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hidePivotFieldList="1" defaultThemeVersion="166925"/>
  <mc:AlternateContent xmlns:mc="http://schemas.openxmlformats.org/markup-compatibility/2006">
    <mc:Choice Requires="x15">
      <x15ac:absPath xmlns:x15ac="http://schemas.microsoft.com/office/spreadsheetml/2010/11/ac" url="/Users/gloriayang/Desktop/"/>
    </mc:Choice>
  </mc:AlternateContent>
  <xr:revisionPtr revIDLastSave="0" documentId="13_ncr:1_{7B8E0334-0C36-644B-8694-207474F3F99A}" xr6:coauthVersionLast="45" xr6:coauthVersionMax="45" xr10:uidLastSave="{00000000-0000-0000-0000-000000000000}"/>
  <bookViews>
    <workbookView xWindow="0" yWindow="500" windowWidth="27660" windowHeight="15660" xr2:uid="{FE815271-4991-4B1C-BD9B-CD2F9C34E3C7}"/>
  </bookViews>
  <sheets>
    <sheet name="SampleSuperstore - Main Data" sheetId="1" r:id="rId1"/>
    <sheet name="Reference" sheetId="2" r:id="rId2"/>
    <sheet name="ANSWER TAB" sheetId="3" r:id="rId3"/>
    <sheet name="PIVOT_1" sheetId="4" r:id="rId4"/>
    <sheet name="PIVOT_2" sheetId="5" r:id="rId5"/>
    <sheet name="PIVOT_3" sheetId="6" r:id="rId6"/>
  </sheets>
  <definedNames>
    <definedName name="_xlnm._FilterDatabase" localSheetId="0" hidden="1">'SampleSuperstore - Main Data'!$A$1:$M$9995</definedName>
    <definedName name="Slicer_Category">#N/A</definedName>
    <definedName name="Slicer_Region">#N/A</definedName>
    <definedName name="Slicer_Segment">#N/A</definedName>
  </definedNames>
  <calcPr calcId="191029"/>
  <pivotCaches>
    <pivotCache cacheId="83" r:id="rId7"/>
    <pivotCache cacheId="84"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995" i="1" l="1" a="1"/>
  <c r="J9995" i="1" s="1"/>
  <c r="J9994" i="1" a="1"/>
  <c r="J9994" i="1" s="1"/>
  <c r="J9993" i="1" a="1"/>
  <c r="J9993" i="1" s="1"/>
  <c r="J9992" i="1" a="1"/>
  <c r="J9992" i="1" s="1"/>
  <c r="J9991" i="1" a="1"/>
  <c r="J9991" i="1" s="1"/>
  <c r="J9990" i="1" a="1"/>
  <c r="J9990" i="1"/>
  <c r="J9989" i="1" a="1"/>
  <c r="J9989" i="1" s="1"/>
  <c r="J9988" i="1" a="1"/>
  <c r="J9988" i="1"/>
  <c r="J9987" i="1" a="1"/>
  <c r="J9987" i="1" s="1"/>
  <c r="J9986" i="1" a="1"/>
  <c r="J9986" i="1" s="1"/>
  <c r="J9985" i="1" a="1"/>
  <c r="J9985" i="1" s="1"/>
  <c r="J9984" i="1" a="1"/>
  <c r="J9984" i="1" s="1"/>
  <c r="J9983" i="1" a="1"/>
  <c r="J9983" i="1" s="1"/>
  <c r="J9982" i="1" a="1"/>
  <c r="J9982" i="1"/>
  <c r="J9981" i="1" a="1"/>
  <c r="J9981" i="1" s="1"/>
  <c r="J9980" i="1" a="1"/>
  <c r="J9980" i="1"/>
  <c r="J9979" i="1" a="1"/>
  <c r="J9979" i="1" s="1"/>
  <c r="J9978" i="1" a="1"/>
  <c r="J9978" i="1" s="1"/>
  <c r="J9977" i="1" a="1"/>
  <c r="J9977" i="1" s="1"/>
  <c r="J9976" i="1" a="1"/>
  <c r="J9976" i="1" s="1"/>
  <c r="J9975" i="1" a="1"/>
  <c r="J9975" i="1" s="1"/>
  <c r="J9974" i="1" a="1"/>
  <c r="J9974" i="1" s="1"/>
  <c r="J9973" i="1" a="1"/>
  <c r="J9973" i="1" s="1"/>
  <c r="J9972" i="1" a="1"/>
  <c r="J9972" i="1" s="1"/>
  <c r="J9971" i="1" a="1"/>
  <c r="J9971" i="1" s="1"/>
  <c r="J9970" i="1" a="1"/>
  <c r="J9970" i="1" s="1"/>
  <c r="J9969" i="1" a="1"/>
  <c r="J9969" i="1" s="1"/>
  <c r="J9968" i="1" a="1"/>
  <c r="J9968" i="1" s="1"/>
  <c r="J9967" i="1" a="1"/>
  <c r="J9967" i="1" s="1"/>
  <c r="J9966" i="1" a="1"/>
  <c r="J9966" i="1" s="1"/>
  <c r="J9965" i="1" a="1"/>
  <c r="J9965" i="1" s="1"/>
  <c r="J9964" i="1" a="1"/>
  <c r="J9964" i="1" s="1"/>
  <c r="J9963" i="1" a="1"/>
  <c r="J9963" i="1" s="1"/>
  <c r="J9962" i="1" a="1"/>
  <c r="J9962" i="1" s="1"/>
  <c r="J9961" i="1" a="1"/>
  <c r="J9961" i="1" s="1"/>
  <c r="J9960" i="1" a="1"/>
  <c r="J9960" i="1" s="1"/>
  <c r="J9959" i="1" a="1"/>
  <c r="J9959" i="1" s="1"/>
  <c r="J9958" i="1" a="1"/>
  <c r="J9958" i="1" s="1"/>
  <c r="J9957" i="1" a="1"/>
  <c r="J9957" i="1" s="1"/>
  <c r="J9956" i="1" a="1"/>
  <c r="J9956" i="1" s="1"/>
  <c r="J9955" i="1" a="1"/>
  <c r="J9955" i="1" s="1"/>
  <c r="J9954" i="1" a="1"/>
  <c r="J9954" i="1" s="1"/>
  <c r="J9953" i="1" a="1"/>
  <c r="J9953" i="1" s="1"/>
  <c r="J9952" i="1" a="1"/>
  <c r="J9952" i="1" s="1"/>
  <c r="J9951" i="1" a="1"/>
  <c r="J9951" i="1" s="1"/>
  <c r="J9950" i="1" a="1"/>
  <c r="J9950" i="1" s="1"/>
  <c r="J9949" i="1" a="1"/>
  <c r="J9949" i="1" s="1"/>
  <c r="J9948" i="1" a="1"/>
  <c r="J9948" i="1" s="1"/>
  <c r="J9947" i="1" a="1"/>
  <c r="J9947" i="1" s="1"/>
  <c r="J9946" i="1" a="1"/>
  <c r="J9946" i="1" s="1"/>
  <c r="J9945" i="1" a="1"/>
  <c r="J9945" i="1" s="1"/>
  <c r="J9944" i="1" a="1"/>
  <c r="J9944" i="1" s="1"/>
  <c r="J9943" i="1" a="1"/>
  <c r="J9943" i="1" s="1"/>
  <c r="J9942" i="1" a="1"/>
  <c r="J9942" i="1" s="1"/>
  <c r="J9941" i="1" a="1"/>
  <c r="J9941" i="1" s="1"/>
  <c r="J9940" i="1" a="1"/>
  <c r="J9940" i="1" s="1"/>
  <c r="J9939" i="1" a="1"/>
  <c r="J9939" i="1" s="1"/>
  <c r="J9938" i="1" a="1"/>
  <c r="J9938" i="1" s="1"/>
  <c r="J9937" i="1" a="1"/>
  <c r="J9937" i="1" s="1"/>
  <c r="J9936" i="1" a="1"/>
  <c r="J9936" i="1" s="1"/>
  <c r="J9935" i="1" a="1"/>
  <c r="J9935" i="1" s="1"/>
  <c r="J9934" i="1" a="1"/>
  <c r="J9934" i="1"/>
  <c r="J9933" i="1" a="1"/>
  <c r="J9933" i="1" s="1"/>
  <c r="J9932" i="1" a="1"/>
  <c r="J9932" i="1" s="1"/>
  <c r="J9931" i="1" a="1"/>
  <c r="J9931" i="1" s="1"/>
  <c r="J9930" i="1" a="1"/>
  <c r="J9930" i="1" s="1"/>
  <c r="J9929" i="1" a="1"/>
  <c r="J9929" i="1" s="1"/>
  <c r="J9928" i="1" a="1"/>
  <c r="J9928" i="1" s="1"/>
  <c r="J9927" i="1" a="1"/>
  <c r="J9927" i="1" s="1"/>
  <c r="J9926" i="1" a="1"/>
  <c r="J9926" i="1" s="1"/>
  <c r="J9925" i="1" a="1"/>
  <c r="J9925" i="1" s="1"/>
  <c r="J9924" i="1" a="1"/>
  <c r="J9924" i="1"/>
  <c r="J9923" i="1" a="1"/>
  <c r="J9923" i="1" s="1"/>
  <c r="J9922" i="1" a="1"/>
  <c r="J9922" i="1" s="1"/>
  <c r="J9921" i="1" a="1"/>
  <c r="J9921" i="1" s="1"/>
  <c r="J9920" i="1" a="1"/>
  <c r="J9920" i="1" s="1"/>
  <c r="J9919" i="1" a="1"/>
  <c r="J9919" i="1" s="1"/>
  <c r="J9918" i="1" a="1"/>
  <c r="J9918" i="1" s="1"/>
  <c r="J9917" i="1" a="1"/>
  <c r="J9917" i="1" s="1"/>
  <c r="J9916" i="1" a="1"/>
  <c r="J9916" i="1"/>
  <c r="J9915" i="1" a="1"/>
  <c r="J9915" i="1" s="1"/>
  <c r="J9914" i="1" a="1"/>
  <c r="J9914" i="1" s="1"/>
  <c r="J9913" i="1" a="1"/>
  <c r="J9913" i="1" s="1"/>
  <c r="J9912" i="1" a="1"/>
  <c r="J9912" i="1" s="1"/>
  <c r="J9911" i="1" a="1"/>
  <c r="J9911" i="1" s="1"/>
  <c r="J9910" i="1" a="1"/>
  <c r="J9910" i="1" s="1"/>
  <c r="J9909" i="1" a="1"/>
  <c r="J9909" i="1" s="1"/>
  <c r="J9908" i="1" a="1"/>
  <c r="J9908" i="1" s="1"/>
  <c r="J9907" i="1" a="1"/>
  <c r="J9907" i="1" s="1"/>
  <c r="J9906" i="1" a="1"/>
  <c r="J9906" i="1" s="1"/>
  <c r="J9905" i="1" a="1"/>
  <c r="J9905" i="1" s="1"/>
  <c r="J9904" i="1" a="1"/>
  <c r="J9904" i="1" s="1"/>
  <c r="J9903" i="1" a="1"/>
  <c r="J9903" i="1" s="1"/>
  <c r="J9902" i="1" a="1"/>
  <c r="J9902" i="1" s="1"/>
  <c r="J9901" i="1" a="1"/>
  <c r="J9901" i="1" s="1"/>
  <c r="J9900" i="1" a="1"/>
  <c r="J9900" i="1" s="1"/>
  <c r="J9899" i="1" a="1"/>
  <c r="J9899" i="1" s="1"/>
  <c r="J9898" i="1" a="1"/>
  <c r="J9898" i="1" s="1"/>
  <c r="J9897" i="1" a="1"/>
  <c r="J9897" i="1" s="1"/>
  <c r="J9896" i="1" a="1"/>
  <c r="J9896" i="1" s="1"/>
  <c r="J9895" i="1" a="1"/>
  <c r="J9895" i="1" s="1"/>
  <c r="J9894" i="1" a="1"/>
  <c r="J9894" i="1" s="1"/>
  <c r="J9893" i="1" a="1"/>
  <c r="J9893" i="1" s="1"/>
  <c r="J9892" i="1" a="1"/>
  <c r="J9892" i="1" s="1"/>
  <c r="J9891" i="1" a="1"/>
  <c r="J9891" i="1" s="1"/>
  <c r="J9890" i="1" a="1"/>
  <c r="J9890" i="1" s="1"/>
  <c r="J9889" i="1" a="1"/>
  <c r="J9889" i="1" s="1"/>
  <c r="J9888" i="1" a="1"/>
  <c r="J9888" i="1" s="1"/>
  <c r="J9887" i="1" a="1"/>
  <c r="J9887" i="1" s="1"/>
  <c r="J9886" i="1" a="1"/>
  <c r="J9886" i="1" s="1"/>
  <c r="J9885" i="1" a="1"/>
  <c r="J9885" i="1" s="1"/>
  <c r="J9884" i="1" a="1"/>
  <c r="J9884" i="1"/>
  <c r="J9883" i="1" a="1"/>
  <c r="J9883" i="1" s="1"/>
  <c r="J9882" i="1" a="1"/>
  <c r="J9882" i="1" s="1"/>
  <c r="J9881" i="1" a="1"/>
  <c r="J9881" i="1" s="1"/>
  <c r="J9880" i="1" a="1"/>
  <c r="J9880" i="1" s="1"/>
  <c r="J9879" i="1" a="1"/>
  <c r="J9879" i="1" s="1"/>
  <c r="J9878" i="1" a="1"/>
  <c r="J9878" i="1" s="1"/>
  <c r="J9877" i="1" a="1"/>
  <c r="J9877" i="1" s="1"/>
  <c r="J9876" i="1" a="1"/>
  <c r="J9876" i="1" s="1"/>
  <c r="J9875" i="1" a="1"/>
  <c r="J9875" i="1" s="1"/>
  <c r="J9874" i="1" a="1"/>
  <c r="J9874" i="1" s="1"/>
  <c r="J9873" i="1" a="1"/>
  <c r="J9873" i="1" s="1"/>
  <c r="J9872" i="1" a="1"/>
  <c r="J9872" i="1" s="1"/>
  <c r="J9871" i="1" a="1"/>
  <c r="J9871" i="1" s="1"/>
  <c r="J9870" i="1" a="1"/>
  <c r="J9870" i="1" s="1"/>
  <c r="J9869" i="1" a="1"/>
  <c r="J9869" i="1" s="1"/>
  <c r="J9868" i="1" a="1"/>
  <c r="J9868" i="1"/>
  <c r="J9867" i="1" a="1"/>
  <c r="J9867" i="1" s="1"/>
  <c r="J9866" i="1" a="1"/>
  <c r="J9866" i="1" s="1"/>
  <c r="J9865" i="1" a="1"/>
  <c r="J9865" i="1" s="1"/>
  <c r="J9864" i="1" a="1"/>
  <c r="J9864" i="1" s="1"/>
  <c r="J9863" i="1" a="1"/>
  <c r="J9863" i="1" s="1"/>
  <c r="J9862" i="1" a="1"/>
  <c r="J9862" i="1" s="1"/>
  <c r="J9861" i="1" a="1"/>
  <c r="J9861" i="1" s="1"/>
  <c r="J9860" i="1" a="1"/>
  <c r="J9860" i="1" s="1"/>
  <c r="J9859" i="1" a="1"/>
  <c r="J9859" i="1" s="1"/>
  <c r="J9858" i="1" a="1"/>
  <c r="J9858" i="1" s="1"/>
  <c r="J9857" i="1" a="1"/>
  <c r="J9857" i="1" s="1"/>
  <c r="J9856" i="1" a="1"/>
  <c r="J9856" i="1" s="1"/>
  <c r="J9855" i="1" a="1"/>
  <c r="J9855" i="1" s="1"/>
  <c r="J9854" i="1" a="1"/>
  <c r="J9854" i="1" s="1"/>
  <c r="J9853" i="1" a="1"/>
  <c r="J9853" i="1" s="1"/>
  <c r="J9852" i="1" a="1"/>
  <c r="J9852" i="1"/>
  <c r="J9851" i="1" a="1"/>
  <c r="J9851" i="1" s="1"/>
  <c r="J9850" i="1" a="1"/>
  <c r="J9850" i="1" s="1"/>
  <c r="J9849" i="1" a="1"/>
  <c r="J9849" i="1" s="1"/>
  <c r="J9848" i="1" a="1"/>
  <c r="J9848" i="1" s="1"/>
  <c r="J9847" i="1" a="1"/>
  <c r="J9847" i="1" s="1"/>
  <c r="J9846" i="1" a="1"/>
  <c r="J9846" i="1" s="1"/>
  <c r="J9845" i="1" a="1"/>
  <c r="J9845" i="1" s="1"/>
  <c r="J9844" i="1" a="1"/>
  <c r="J9844" i="1"/>
  <c r="J9843" i="1" a="1"/>
  <c r="J9843" i="1" s="1"/>
  <c r="J9842" i="1" a="1"/>
  <c r="J9842" i="1" s="1"/>
  <c r="J9841" i="1" a="1"/>
  <c r="J9841" i="1" s="1"/>
  <c r="J9840" i="1" a="1"/>
  <c r="J9840" i="1" s="1"/>
  <c r="J9839" i="1" a="1"/>
  <c r="J9839" i="1" s="1"/>
  <c r="J9838" i="1" a="1"/>
  <c r="J9838" i="1" s="1"/>
  <c r="J9837" i="1" a="1"/>
  <c r="J9837" i="1" s="1"/>
  <c r="J9836" i="1" a="1"/>
  <c r="J9836" i="1" s="1"/>
  <c r="J9835" i="1" a="1"/>
  <c r="J9835" i="1" s="1"/>
  <c r="J9834" i="1" a="1"/>
  <c r="J9834" i="1" s="1"/>
  <c r="J9833" i="1" a="1"/>
  <c r="J9833" i="1" s="1"/>
  <c r="J9832" i="1" a="1"/>
  <c r="J9832" i="1" s="1"/>
  <c r="J9831" i="1" a="1"/>
  <c r="J9831" i="1" s="1"/>
  <c r="J9830" i="1" a="1"/>
  <c r="J9830" i="1" s="1"/>
  <c r="J9829" i="1" a="1"/>
  <c r="J9829" i="1" s="1"/>
  <c r="J9828" i="1" a="1"/>
  <c r="J9828" i="1"/>
  <c r="J9827" i="1" a="1"/>
  <c r="J9827" i="1" s="1"/>
  <c r="J9826" i="1" a="1"/>
  <c r="J9826" i="1" s="1"/>
  <c r="J9825" i="1" a="1"/>
  <c r="J9825" i="1" s="1"/>
  <c r="J9824" i="1" a="1"/>
  <c r="J9824" i="1" s="1"/>
  <c r="J9823" i="1" a="1"/>
  <c r="J9823" i="1" s="1"/>
  <c r="J9822" i="1" a="1"/>
  <c r="J9822" i="1" s="1"/>
  <c r="J9821" i="1" a="1"/>
  <c r="J9821" i="1" s="1"/>
  <c r="J9820" i="1" a="1"/>
  <c r="J9820" i="1" s="1"/>
  <c r="J9819" i="1" a="1"/>
  <c r="J9819" i="1" s="1"/>
  <c r="J9818" i="1" a="1"/>
  <c r="J9818" i="1" s="1"/>
  <c r="J9817" i="1" a="1"/>
  <c r="J9817" i="1" s="1"/>
  <c r="J9816" i="1" a="1"/>
  <c r="J9816" i="1" s="1"/>
  <c r="J9815" i="1" a="1"/>
  <c r="J9815" i="1" s="1"/>
  <c r="J9814" i="1" a="1"/>
  <c r="J9814" i="1" s="1"/>
  <c r="J9813" i="1" a="1"/>
  <c r="J9813" i="1" s="1"/>
  <c r="J9812" i="1" a="1"/>
  <c r="J9812" i="1" s="1"/>
  <c r="J9811" i="1" a="1"/>
  <c r="J9811" i="1" s="1"/>
  <c r="J9810" i="1" a="1"/>
  <c r="J9810" i="1" s="1"/>
  <c r="J9809" i="1" a="1"/>
  <c r="J9809" i="1" s="1"/>
  <c r="J9808" i="1" a="1"/>
  <c r="J9808" i="1" s="1"/>
  <c r="J9807" i="1" a="1"/>
  <c r="J9807" i="1" s="1"/>
  <c r="J9806" i="1" a="1"/>
  <c r="J9806" i="1" s="1"/>
  <c r="J9805" i="1" a="1"/>
  <c r="J9805" i="1" s="1"/>
  <c r="J9804" i="1" a="1"/>
  <c r="J9804" i="1" s="1"/>
  <c r="J9803" i="1" a="1"/>
  <c r="J9803" i="1" s="1"/>
  <c r="J9802" i="1" a="1"/>
  <c r="J9802" i="1" s="1"/>
  <c r="J9801" i="1" a="1"/>
  <c r="J9801" i="1" s="1"/>
  <c r="J9800" i="1" a="1"/>
  <c r="J9800" i="1" s="1"/>
  <c r="J9799" i="1" a="1"/>
  <c r="J9799" i="1" s="1"/>
  <c r="J9798" i="1" a="1"/>
  <c r="J9798" i="1" s="1"/>
  <c r="J9797" i="1" a="1"/>
  <c r="J9797" i="1" s="1"/>
  <c r="J9796" i="1" a="1"/>
  <c r="J9796" i="1" s="1"/>
  <c r="J9795" i="1" a="1"/>
  <c r="J9795" i="1" s="1"/>
  <c r="J9794" i="1" a="1"/>
  <c r="J9794" i="1" s="1"/>
  <c r="J9793" i="1" a="1"/>
  <c r="J9793" i="1" s="1"/>
  <c r="J9792" i="1" a="1"/>
  <c r="J9792" i="1" s="1"/>
  <c r="J9791" i="1" a="1"/>
  <c r="J9791" i="1" s="1"/>
  <c r="J9790" i="1" a="1"/>
  <c r="J9790" i="1" s="1"/>
  <c r="J9789" i="1" a="1"/>
  <c r="J9789" i="1"/>
  <c r="J9788" i="1" a="1"/>
  <c r="J9788" i="1" s="1"/>
  <c r="J9787" i="1" a="1"/>
  <c r="J9787" i="1"/>
  <c r="J9786" i="1" a="1"/>
  <c r="J9786" i="1" s="1"/>
  <c r="J9785" i="1" a="1"/>
  <c r="J9785" i="1" s="1"/>
  <c r="J9784" i="1" a="1"/>
  <c r="J9784" i="1" s="1"/>
  <c r="J9783" i="1" a="1"/>
  <c r="J9783" i="1" s="1"/>
  <c r="J9782" i="1" a="1"/>
  <c r="J9782" i="1" s="1"/>
  <c r="J9781" i="1" a="1"/>
  <c r="J9781" i="1" s="1"/>
  <c r="J9780" i="1" a="1"/>
  <c r="J9780" i="1" s="1"/>
  <c r="J9779" i="1" a="1"/>
  <c r="J9779" i="1" s="1"/>
  <c r="J9778" i="1" a="1"/>
  <c r="J9778" i="1" s="1"/>
  <c r="J9777" i="1" a="1"/>
  <c r="J9777" i="1" s="1"/>
  <c r="J9776" i="1" a="1"/>
  <c r="J9776" i="1" s="1"/>
  <c r="J9775" i="1" a="1"/>
  <c r="J9775" i="1" s="1"/>
  <c r="J9774" i="1" a="1"/>
  <c r="J9774" i="1" s="1"/>
  <c r="J9773" i="1" a="1"/>
  <c r="J9773" i="1"/>
  <c r="J9772" i="1" a="1"/>
  <c r="J9772" i="1" s="1"/>
  <c r="J9771" i="1" a="1"/>
  <c r="J9771" i="1" s="1"/>
  <c r="J9770" i="1" a="1"/>
  <c r="J9770" i="1" s="1"/>
  <c r="J9769" i="1" a="1"/>
  <c r="J9769" i="1" s="1"/>
  <c r="J9768" i="1" a="1"/>
  <c r="J9768" i="1" s="1"/>
  <c r="J9767" i="1" a="1"/>
  <c r="J9767" i="1" s="1"/>
  <c r="J9766" i="1" a="1"/>
  <c r="J9766" i="1" s="1"/>
  <c r="J9765" i="1" a="1"/>
  <c r="J9765" i="1" s="1"/>
  <c r="J9764" i="1" a="1"/>
  <c r="J9764" i="1" s="1"/>
  <c r="J9763" i="1" a="1"/>
  <c r="J9763" i="1" s="1"/>
  <c r="J9762" i="1" a="1"/>
  <c r="J9762" i="1" s="1"/>
  <c r="J9761" i="1" a="1"/>
  <c r="J9761" i="1" s="1"/>
  <c r="J9760" i="1" a="1"/>
  <c r="J9760" i="1" s="1"/>
  <c r="J9759" i="1" a="1"/>
  <c r="J9759" i="1" s="1"/>
  <c r="J9758" i="1" a="1"/>
  <c r="J9758" i="1" s="1"/>
  <c r="J9757" i="1" a="1"/>
  <c r="J9757" i="1" s="1"/>
  <c r="J9756" i="1" a="1"/>
  <c r="J9756" i="1" s="1"/>
  <c r="J9755" i="1" a="1"/>
  <c r="J9755" i="1"/>
  <c r="J9754" i="1" a="1"/>
  <c r="J9754" i="1" s="1"/>
  <c r="J9753" i="1" a="1"/>
  <c r="J9753" i="1" s="1"/>
  <c r="J9752" i="1" a="1"/>
  <c r="J9752" i="1" s="1"/>
  <c r="J9751" i="1" a="1"/>
  <c r="J9751" i="1" s="1"/>
  <c r="J9750" i="1" a="1"/>
  <c r="J9750" i="1" s="1"/>
  <c r="J9749" i="1" a="1"/>
  <c r="J9749" i="1" s="1"/>
  <c r="J9748" i="1" a="1"/>
  <c r="J9748" i="1" s="1"/>
  <c r="J9747" i="1" a="1"/>
  <c r="J9747" i="1" s="1"/>
  <c r="J9746" i="1" a="1"/>
  <c r="J9746" i="1" s="1"/>
  <c r="J9745" i="1" a="1"/>
  <c r="J9745" i="1" s="1"/>
  <c r="J9744" i="1" a="1"/>
  <c r="J9744" i="1" s="1"/>
  <c r="J9743" i="1" a="1"/>
  <c r="J9743" i="1" s="1"/>
  <c r="J9742" i="1" a="1"/>
  <c r="J9742" i="1" s="1"/>
  <c r="J9741" i="1" a="1"/>
  <c r="J9741" i="1" s="1"/>
  <c r="J9740" i="1" a="1"/>
  <c r="J9740" i="1" s="1"/>
  <c r="J9739" i="1" a="1"/>
  <c r="J9739" i="1" s="1"/>
  <c r="J9738" i="1" a="1"/>
  <c r="J9738" i="1" s="1"/>
  <c r="J9737" i="1" a="1"/>
  <c r="J9737" i="1" s="1"/>
  <c r="J9736" i="1" a="1"/>
  <c r="J9736" i="1" s="1"/>
  <c r="J9735" i="1" a="1"/>
  <c r="J9735" i="1" s="1"/>
  <c r="J9734" i="1" a="1"/>
  <c r="J9734" i="1" s="1"/>
  <c r="J9733" i="1" a="1"/>
  <c r="J9733" i="1" s="1"/>
  <c r="J9732" i="1" a="1"/>
  <c r="J9732" i="1" s="1"/>
  <c r="J9731" i="1" a="1"/>
  <c r="J9731" i="1" s="1"/>
  <c r="J9730" i="1" a="1"/>
  <c r="J9730" i="1" s="1"/>
  <c r="J9729" i="1" a="1"/>
  <c r="J9729" i="1" s="1"/>
  <c r="J9728" i="1" a="1"/>
  <c r="J9728" i="1" s="1"/>
  <c r="J9727" i="1" a="1"/>
  <c r="J9727" i="1" s="1"/>
  <c r="J9726" i="1" a="1"/>
  <c r="J9726" i="1" s="1"/>
  <c r="J9725" i="1" a="1"/>
  <c r="J9725" i="1" s="1"/>
  <c r="J9724" i="1" a="1"/>
  <c r="J9724" i="1" s="1"/>
  <c r="J9723" i="1" a="1"/>
  <c r="J9723" i="1" s="1"/>
  <c r="J9722" i="1" a="1"/>
  <c r="J9722" i="1" s="1"/>
  <c r="J9721" i="1" a="1"/>
  <c r="J9721" i="1" s="1"/>
  <c r="J9720" i="1" a="1"/>
  <c r="J9720" i="1" s="1"/>
  <c r="J9719" i="1" a="1"/>
  <c r="J9719" i="1" s="1"/>
  <c r="J9718" i="1" a="1"/>
  <c r="J9718" i="1" s="1"/>
  <c r="J9717" i="1" a="1"/>
  <c r="J9717" i="1" s="1"/>
  <c r="J9716" i="1" a="1"/>
  <c r="J9716" i="1" s="1"/>
  <c r="J9715" i="1" a="1"/>
  <c r="J9715" i="1"/>
  <c r="J9714" i="1" a="1"/>
  <c r="J9714" i="1" s="1"/>
  <c r="J9713" i="1" a="1"/>
  <c r="J9713" i="1" s="1"/>
  <c r="J9712" i="1" a="1"/>
  <c r="J9712" i="1" s="1"/>
  <c r="J9711" i="1" a="1"/>
  <c r="J9711" i="1" s="1"/>
  <c r="J9710" i="1" a="1"/>
  <c r="J9710" i="1" s="1"/>
  <c r="J9709" i="1" a="1"/>
  <c r="J9709" i="1" s="1"/>
  <c r="J9708" i="1" a="1"/>
  <c r="J9708" i="1" s="1"/>
  <c r="J9707" i="1" a="1"/>
  <c r="J9707" i="1" s="1"/>
  <c r="J9706" i="1" a="1"/>
  <c r="J9706" i="1" s="1"/>
  <c r="J9705" i="1" a="1"/>
  <c r="J9705" i="1" s="1"/>
  <c r="J9704" i="1" a="1"/>
  <c r="J9704" i="1" s="1"/>
  <c r="J9703" i="1" a="1"/>
  <c r="J9703" i="1" s="1"/>
  <c r="J9702" i="1" a="1"/>
  <c r="J9702" i="1" s="1"/>
  <c r="J9701" i="1" a="1"/>
  <c r="J9701" i="1" s="1"/>
  <c r="J9700" i="1" a="1"/>
  <c r="J9700" i="1" s="1"/>
  <c r="J9699" i="1" a="1"/>
  <c r="J9699" i="1"/>
  <c r="J9698" i="1" a="1"/>
  <c r="J9698" i="1" s="1"/>
  <c r="J9697" i="1" a="1"/>
  <c r="J9697" i="1" s="1"/>
  <c r="J9696" i="1" a="1"/>
  <c r="J9696" i="1" s="1"/>
  <c r="J9695" i="1" a="1"/>
  <c r="J9695" i="1" s="1"/>
  <c r="J9694" i="1" a="1"/>
  <c r="J9694" i="1" s="1"/>
  <c r="J9693" i="1" a="1"/>
  <c r="J9693" i="1" s="1"/>
  <c r="J9692" i="1" a="1"/>
  <c r="J9692" i="1" s="1"/>
  <c r="J9691" i="1" a="1"/>
  <c r="J9691" i="1" s="1"/>
  <c r="J9690" i="1" a="1"/>
  <c r="J9690" i="1" s="1"/>
  <c r="J9689" i="1" a="1"/>
  <c r="J9689" i="1" s="1"/>
  <c r="J9688" i="1" a="1"/>
  <c r="J9688" i="1" s="1"/>
  <c r="J9687" i="1" a="1"/>
  <c r="J9687" i="1" s="1"/>
  <c r="J9686" i="1" a="1"/>
  <c r="J9686" i="1" s="1"/>
  <c r="J9685" i="1" a="1"/>
  <c r="J9685" i="1" s="1"/>
  <c r="J9684" i="1" a="1"/>
  <c r="J9684" i="1" s="1"/>
  <c r="J9683" i="1" a="1"/>
  <c r="J9683" i="1" s="1"/>
  <c r="J9682" i="1" a="1"/>
  <c r="J9682" i="1" s="1"/>
  <c r="J9681" i="1" a="1"/>
  <c r="J9681" i="1" s="1"/>
  <c r="J9680" i="1" a="1"/>
  <c r="J9680" i="1" s="1"/>
  <c r="J9679" i="1" a="1"/>
  <c r="J9679" i="1" s="1"/>
  <c r="J9678" i="1" a="1"/>
  <c r="J9678" i="1" s="1"/>
  <c r="J9677" i="1" a="1"/>
  <c r="J9677" i="1" s="1"/>
  <c r="J9676" i="1" a="1"/>
  <c r="J9676" i="1" s="1"/>
  <c r="J9675" i="1" a="1"/>
  <c r="J9675" i="1" s="1"/>
  <c r="J9674" i="1" a="1"/>
  <c r="J9674" i="1" s="1"/>
  <c r="J9673" i="1" a="1"/>
  <c r="J9673" i="1" s="1"/>
  <c r="J9672" i="1" a="1"/>
  <c r="J9672" i="1" s="1"/>
  <c r="J9671" i="1" a="1"/>
  <c r="J9671" i="1" s="1"/>
  <c r="J9670" i="1" a="1"/>
  <c r="J9670" i="1" s="1"/>
  <c r="J9669" i="1" a="1"/>
  <c r="J9669" i="1" s="1"/>
  <c r="J9668" i="1" a="1"/>
  <c r="J9668" i="1" s="1"/>
  <c r="J9667" i="1" a="1"/>
  <c r="J9667" i="1" s="1"/>
  <c r="J9666" i="1" a="1"/>
  <c r="J9666" i="1" s="1"/>
  <c r="J9665" i="1" a="1"/>
  <c r="J9665" i="1" s="1"/>
  <c r="J9664" i="1" a="1"/>
  <c r="J9664" i="1" s="1"/>
  <c r="J9663" i="1" a="1"/>
  <c r="J9663" i="1" s="1"/>
  <c r="J9662" i="1" a="1"/>
  <c r="J9662" i="1" s="1"/>
  <c r="J9661" i="1" a="1"/>
  <c r="J9661" i="1" s="1"/>
  <c r="J9660" i="1" a="1"/>
  <c r="J9660" i="1" s="1"/>
  <c r="J9659" i="1" a="1"/>
  <c r="J9659" i="1" s="1"/>
  <c r="J9658" i="1" a="1"/>
  <c r="J9658" i="1" s="1"/>
  <c r="J9657" i="1" a="1"/>
  <c r="J9657" i="1" s="1"/>
  <c r="J9656" i="1" a="1"/>
  <c r="J9656" i="1" s="1"/>
  <c r="J9655" i="1" a="1"/>
  <c r="J9655" i="1" s="1"/>
  <c r="J9654" i="1" a="1"/>
  <c r="J9654" i="1" s="1"/>
  <c r="J9653" i="1" a="1"/>
  <c r="J9653" i="1" s="1"/>
  <c r="J9652" i="1" a="1"/>
  <c r="J9652" i="1" s="1"/>
  <c r="J9651" i="1" a="1"/>
  <c r="J9651" i="1" s="1"/>
  <c r="J9650" i="1" a="1"/>
  <c r="J9650" i="1" s="1"/>
  <c r="J9649" i="1" a="1"/>
  <c r="J9649" i="1" s="1"/>
  <c r="J9648" i="1" a="1"/>
  <c r="J9648" i="1" s="1"/>
  <c r="J9647" i="1" a="1"/>
  <c r="J9647" i="1" s="1"/>
  <c r="J9646" i="1" a="1"/>
  <c r="J9646" i="1" s="1"/>
  <c r="J9645" i="1" a="1"/>
  <c r="J9645" i="1" s="1"/>
  <c r="J9644" i="1" a="1"/>
  <c r="J9644" i="1" s="1"/>
  <c r="J9643" i="1" a="1"/>
  <c r="J9643" i="1" s="1"/>
  <c r="J9642" i="1" a="1"/>
  <c r="J9642" i="1" s="1"/>
  <c r="J9641" i="1" a="1"/>
  <c r="J9641" i="1" s="1"/>
  <c r="J9640" i="1" a="1"/>
  <c r="J9640" i="1" s="1"/>
  <c r="J9639" i="1" a="1"/>
  <c r="J9639" i="1" s="1"/>
  <c r="J9638" i="1" a="1"/>
  <c r="J9638" i="1" s="1"/>
  <c r="J9637" i="1" a="1"/>
  <c r="J9637" i="1" s="1"/>
  <c r="J9636" i="1" a="1"/>
  <c r="J9636" i="1" s="1"/>
  <c r="J9635" i="1" a="1"/>
  <c r="J9635" i="1" s="1"/>
  <c r="J9634" i="1" a="1"/>
  <c r="J9634" i="1" s="1"/>
  <c r="J9633" i="1" a="1"/>
  <c r="J9633" i="1" s="1"/>
  <c r="J9632" i="1" a="1"/>
  <c r="J9632" i="1" s="1"/>
  <c r="J9631" i="1" a="1"/>
  <c r="J9631" i="1" s="1"/>
  <c r="J9630" i="1" a="1"/>
  <c r="J9630" i="1" s="1"/>
  <c r="J9629" i="1" a="1"/>
  <c r="J9629" i="1" s="1"/>
  <c r="J9628" i="1" a="1"/>
  <c r="J9628" i="1" s="1"/>
  <c r="J9627" i="1" a="1"/>
  <c r="J9627" i="1" s="1"/>
  <c r="J9626" i="1" a="1"/>
  <c r="J9626" i="1" s="1"/>
  <c r="J9625" i="1" a="1"/>
  <c r="J9625" i="1" s="1"/>
  <c r="J9624" i="1" a="1"/>
  <c r="J9624" i="1" s="1"/>
  <c r="J9623" i="1" a="1"/>
  <c r="J9623" i="1" s="1"/>
  <c r="J9622" i="1" a="1"/>
  <c r="J9622" i="1" s="1"/>
  <c r="J9621" i="1" a="1"/>
  <c r="J9621" i="1" s="1"/>
  <c r="J9620" i="1" a="1"/>
  <c r="J9620" i="1" s="1"/>
  <c r="J9619" i="1" a="1"/>
  <c r="J9619" i="1" s="1"/>
  <c r="J9618" i="1" a="1"/>
  <c r="J9618" i="1" s="1"/>
  <c r="J9617" i="1" a="1"/>
  <c r="J9617" i="1" s="1"/>
  <c r="J9616" i="1" a="1"/>
  <c r="J9616" i="1" s="1"/>
  <c r="J9615" i="1" a="1"/>
  <c r="J9615" i="1" s="1"/>
  <c r="J9614" i="1" a="1"/>
  <c r="J9614" i="1" s="1"/>
  <c r="J9613" i="1" a="1"/>
  <c r="J9613" i="1" s="1"/>
  <c r="J9612" i="1" a="1"/>
  <c r="J9612" i="1" s="1"/>
  <c r="J9611" i="1" a="1"/>
  <c r="J9611" i="1" s="1"/>
  <c r="J9610" i="1" a="1"/>
  <c r="J9610" i="1" s="1"/>
  <c r="J9609" i="1" a="1"/>
  <c r="J9609" i="1" s="1"/>
  <c r="J9608" i="1" a="1"/>
  <c r="J9608" i="1" s="1"/>
  <c r="J9607" i="1" a="1"/>
  <c r="J9607" i="1" s="1"/>
  <c r="J9606" i="1" a="1"/>
  <c r="J9606" i="1" s="1"/>
  <c r="J9605" i="1" a="1"/>
  <c r="J9605" i="1" s="1"/>
  <c r="J9604" i="1" a="1"/>
  <c r="J9604" i="1" s="1"/>
  <c r="J9603" i="1" a="1"/>
  <c r="J9603" i="1" s="1"/>
  <c r="J9602" i="1" a="1"/>
  <c r="J9602" i="1" s="1"/>
  <c r="J9601" i="1" a="1"/>
  <c r="J9601" i="1" s="1"/>
  <c r="J9600" i="1" a="1"/>
  <c r="J9600" i="1" s="1"/>
  <c r="J9599" i="1" a="1"/>
  <c r="J9599" i="1" s="1"/>
  <c r="J9598" i="1" a="1"/>
  <c r="J9598" i="1" s="1"/>
  <c r="J9597" i="1" a="1"/>
  <c r="J9597" i="1" s="1"/>
  <c r="J9596" i="1" a="1"/>
  <c r="J9596" i="1" s="1"/>
  <c r="J9595" i="1" a="1"/>
  <c r="J9595" i="1" s="1"/>
  <c r="J9594" i="1" a="1"/>
  <c r="J9594" i="1" s="1"/>
  <c r="J9593" i="1" a="1"/>
  <c r="J9593" i="1" s="1"/>
  <c r="J9592" i="1" a="1"/>
  <c r="J9592" i="1" s="1"/>
  <c r="J9591" i="1" a="1"/>
  <c r="J9591" i="1" s="1"/>
  <c r="J9590" i="1" a="1"/>
  <c r="J9590" i="1" s="1"/>
  <c r="J9589" i="1" a="1"/>
  <c r="J9589" i="1" s="1"/>
  <c r="J9588" i="1" a="1"/>
  <c r="J9588" i="1" s="1"/>
  <c r="J9587" i="1" a="1"/>
  <c r="J9587" i="1" s="1"/>
  <c r="J9586" i="1" a="1"/>
  <c r="J9586" i="1" s="1"/>
  <c r="J9585" i="1" a="1"/>
  <c r="J9585" i="1" s="1"/>
  <c r="J9584" i="1" a="1"/>
  <c r="J9584" i="1" s="1"/>
  <c r="J9583" i="1" a="1"/>
  <c r="J9583" i="1" s="1"/>
  <c r="J9582" i="1" a="1"/>
  <c r="J9582" i="1" s="1"/>
  <c r="J9581" i="1" a="1"/>
  <c r="J9581" i="1" s="1"/>
  <c r="J9580" i="1" a="1"/>
  <c r="J9580" i="1" s="1"/>
  <c r="J9579" i="1" a="1"/>
  <c r="J9579" i="1" s="1"/>
  <c r="J9578" i="1" a="1"/>
  <c r="J9578" i="1" s="1"/>
  <c r="J9577" i="1" a="1"/>
  <c r="J9577" i="1" s="1"/>
  <c r="J9576" i="1" a="1"/>
  <c r="J9576" i="1" s="1"/>
  <c r="J9575" i="1" a="1"/>
  <c r="J9575" i="1" s="1"/>
  <c r="J9574" i="1" a="1"/>
  <c r="J9574" i="1" s="1"/>
  <c r="J9573" i="1" a="1"/>
  <c r="J9573" i="1" s="1"/>
  <c r="J9572" i="1" a="1"/>
  <c r="J9572" i="1" s="1"/>
  <c r="J9571" i="1" a="1"/>
  <c r="J9571" i="1" s="1"/>
  <c r="J9570" i="1" a="1"/>
  <c r="J9570" i="1" s="1"/>
  <c r="J9569" i="1" a="1"/>
  <c r="J9569" i="1" s="1"/>
  <c r="J9568" i="1" a="1"/>
  <c r="J9568" i="1" s="1"/>
  <c r="J9567" i="1" a="1"/>
  <c r="J9567" i="1" s="1"/>
  <c r="J9566" i="1" a="1"/>
  <c r="J9566" i="1" s="1"/>
  <c r="J9565" i="1" a="1"/>
  <c r="J9565" i="1" s="1"/>
  <c r="J9564" i="1" a="1"/>
  <c r="J9564" i="1" s="1"/>
  <c r="J9563" i="1" a="1"/>
  <c r="J9563" i="1" s="1"/>
  <c r="J9562" i="1" a="1"/>
  <c r="J9562" i="1" s="1"/>
  <c r="J9561" i="1" a="1"/>
  <c r="J9561" i="1" s="1"/>
  <c r="J9560" i="1" a="1"/>
  <c r="J9560" i="1" s="1"/>
  <c r="J9559" i="1" a="1"/>
  <c r="J9559" i="1" s="1"/>
  <c r="J9558" i="1" a="1"/>
  <c r="J9558" i="1" s="1"/>
  <c r="J9557" i="1" a="1"/>
  <c r="J9557" i="1" s="1"/>
  <c r="J9556" i="1" a="1"/>
  <c r="J9556" i="1" s="1"/>
  <c r="J9555" i="1" a="1"/>
  <c r="J9555" i="1" s="1"/>
  <c r="J9554" i="1" a="1"/>
  <c r="J9554" i="1" s="1"/>
  <c r="J9553" i="1" a="1"/>
  <c r="J9553" i="1" s="1"/>
  <c r="J9552" i="1" a="1"/>
  <c r="J9552" i="1" s="1"/>
  <c r="J9551" i="1" a="1"/>
  <c r="J9551" i="1" s="1"/>
  <c r="J9550" i="1" a="1"/>
  <c r="J9550" i="1" s="1"/>
  <c r="J9549" i="1" a="1"/>
  <c r="J9549" i="1" s="1"/>
  <c r="J9548" i="1" a="1"/>
  <c r="J9548" i="1" s="1"/>
  <c r="J9547" i="1" a="1"/>
  <c r="J9547" i="1" s="1"/>
  <c r="J9546" i="1" a="1"/>
  <c r="J9546" i="1" s="1"/>
  <c r="J9545" i="1" a="1"/>
  <c r="J9545" i="1" s="1"/>
  <c r="J9544" i="1" a="1"/>
  <c r="J9544" i="1" s="1"/>
  <c r="J9543" i="1" a="1"/>
  <c r="J9543" i="1" s="1"/>
  <c r="J9542" i="1" a="1"/>
  <c r="J9542" i="1" s="1"/>
  <c r="J9541" i="1" a="1"/>
  <c r="J9541" i="1" s="1"/>
  <c r="J9540" i="1" a="1"/>
  <c r="J9540" i="1" s="1"/>
  <c r="J9539" i="1" a="1"/>
  <c r="J9539" i="1" s="1"/>
  <c r="J9538" i="1" a="1"/>
  <c r="J9538" i="1" s="1"/>
  <c r="J9537" i="1" a="1"/>
  <c r="J9537" i="1" s="1"/>
  <c r="J9536" i="1" a="1"/>
  <c r="J9536" i="1" s="1"/>
  <c r="J9535" i="1" a="1"/>
  <c r="J9535" i="1" s="1"/>
  <c r="J9534" i="1" a="1"/>
  <c r="J9534" i="1" s="1"/>
  <c r="J9533" i="1" a="1"/>
  <c r="J9533" i="1" s="1"/>
  <c r="J9532" i="1" a="1"/>
  <c r="J9532" i="1" s="1"/>
  <c r="J9531" i="1" a="1"/>
  <c r="J9531" i="1" s="1"/>
  <c r="J9530" i="1" a="1"/>
  <c r="J9530" i="1" s="1"/>
  <c r="J9529" i="1" a="1"/>
  <c r="J9529" i="1" s="1"/>
  <c r="J9528" i="1" a="1"/>
  <c r="J9528" i="1" s="1"/>
  <c r="J9527" i="1" a="1"/>
  <c r="J9527" i="1" s="1"/>
  <c r="J9526" i="1" a="1"/>
  <c r="J9526" i="1" s="1"/>
  <c r="J9525" i="1" a="1"/>
  <c r="J9525" i="1" s="1"/>
  <c r="J9524" i="1" a="1"/>
  <c r="J9524" i="1" s="1"/>
  <c r="J9523" i="1" a="1"/>
  <c r="J9523" i="1" s="1"/>
  <c r="J9522" i="1" a="1"/>
  <c r="J9522" i="1" s="1"/>
  <c r="J9521" i="1" a="1"/>
  <c r="J9521" i="1" s="1"/>
  <c r="J9520" i="1" a="1"/>
  <c r="J9520" i="1" s="1"/>
  <c r="J9519" i="1" a="1"/>
  <c r="J9519" i="1" s="1"/>
  <c r="J9518" i="1" a="1"/>
  <c r="J9518" i="1" s="1"/>
  <c r="J9517" i="1" a="1"/>
  <c r="J9517" i="1" s="1"/>
  <c r="J9516" i="1" a="1"/>
  <c r="J9516" i="1" s="1"/>
  <c r="J9515" i="1" a="1"/>
  <c r="J9515" i="1"/>
  <c r="J9514" i="1" a="1"/>
  <c r="J9514" i="1" s="1"/>
  <c r="J9513" i="1" a="1"/>
  <c r="J9513" i="1" s="1"/>
  <c r="J9512" i="1" a="1"/>
  <c r="J9512" i="1" s="1"/>
  <c r="J9511" i="1" a="1"/>
  <c r="J9511" i="1" s="1"/>
  <c r="J9510" i="1" a="1"/>
  <c r="J9510" i="1" s="1"/>
  <c r="J9509" i="1" a="1"/>
  <c r="J9509" i="1" s="1"/>
  <c r="J9508" i="1" a="1"/>
  <c r="J9508" i="1" s="1"/>
  <c r="J9507" i="1" a="1"/>
  <c r="J9507" i="1"/>
  <c r="J9506" i="1" a="1"/>
  <c r="J9506" i="1" s="1"/>
  <c r="J9505" i="1" a="1"/>
  <c r="J9505" i="1" s="1"/>
  <c r="J9504" i="1" a="1"/>
  <c r="J9504" i="1" s="1"/>
  <c r="J9503" i="1" a="1"/>
  <c r="J9503" i="1" s="1"/>
  <c r="J9502" i="1" a="1"/>
  <c r="J9502" i="1" s="1"/>
  <c r="J9501" i="1" a="1"/>
  <c r="J9501" i="1" s="1"/>
  <c r="J9500" i="1" a="1"/>
  <c r="J9500" i="1" s="1"/>
  <c r="J9499" i="1" a="1"/>
  <c r="J9499" i="1"/>
  <c r="J9498" i="1" a="1"/>
  <c r="J9498" i="1" s="1"/>
  <c r="J9497" i="1" a="1"/>
  <c r="J9497" i="1" s="1"/>
  <c r="J9496" i="1" a="1"/>
  <c r="J9496" i="1" s="1"/>
  <c r="J9495" i="1" a="1"/>
  <c r="J9495" i="1" s="1"/>
  <c r="J9494" i="1" a="1"/>
  <c r="J9494" i="1" s="1"/>
  <c r="J9493" i="1" a="1"/>
  <c r="J9493" i="1" s="1"/>
  <c r="J9492" i="1" a="1"/>
  <c r="J9492" i="1" s="1"/>
  <c r="J9491" i="1" a="1"/>
  <c r="J9491" i="1"/>
  <c r="J9490" i="1" a="1"/>
  <c r="J9490" i="1" s="1"/>
  <c r="J9489" i="1" a="1"/>
  <c r="J9489" i="1" s="1"/>
  <c r="J9488" i="1" a="1"/>
  <c r="J9488" i="1" s="1"/>
  <c r="J9487" i="1" a="1"/>
  <c r="J9487" i="1" s="1"/>
  <c r="J9486" i="1" a="1"/>
  <c r="J9486" i="1" s="1"/>
  <c r="J9485" i="1" a="1"/>
  <c r="J9485" i="1" s="1"/>
  <c r="J9484" i="1" a="1"/>
  <c r="J9484" i="1" s="1"/>
  <c r="J9483" i="1" a="1"/>
  <c r="J9483" i="1" s="1"/>
  <c r="J9482" i="1" a="1"/>
  <c r="J9482" i="1" s="1"/>
  <c r="J9481" i="1" a="1"/>
  <c r="J9481" i="1" s="1"/>
  <c r="J9480" i="1" a="1"/>
  <c r="J9480" i="1" s="1"/>
  <c r="J9479" i="1" a="1"/>
  <c r="J9479" i="1" s="1"/>
  <c r="J9478" i="1" a="1"/>
  <c r="J9478" i="1" s="1"/>
  <c r="J9477" i="1" a="1"/>
  <c r="J9477" i="1" s="1"/>
  <c r="J9476" i="1" a="1"/>
  <c r="J9476" i="1" s="1"/>
  <c r="J9475" i="1" a="1"/>
  <c r="J9475" i="1" s="1"/>
  <c r="J9474" i="1" a="1"/>
  <c r="J9474" i="1" s="1"/>
  <c r="J9473" i="1" a="1"/>
  <c r="J9473" i="1" s="1"/>
  <c r="J9472" i="1" a="1"/>
  <c r="J9472" i="1" s="1"/>
  <c r="J9471" i="1" a="1"/>
  <c r="J9471" i="1" s="1"/>
  <c r="J9470" i="1" a="1"/>
  <c r="J9470" i="1" s="1"/>
  <c r="J9469" i="1" a="1"/>
  <c r="J9469" i="1" s="1"/>
  <c r="J9468" i="1" a="1"/>
  <c r="J9468" i="1" s="1"/>
  <c r="J9467" i="1" a="1"/>
  <c r="J9467" i="1" s="1"/>
  <c r="J9466" i="1" a="1"/>
  <c r="J9466" i="1" s="1"/>
  <c r="J9465" i="1" a="1"/>
  <c r="J9465" i="1" s="1"/>
  <c r="J9464" i="1" a="1"/>
  <c r="J9464" i="1" s="1"/>
  <c r="J9463" i="1" a="1"/>
  <c r="J9463" i="1" s="1"/>
  <c r="J9462" i="1" a="1"/>
  <c r="J9462" i="1" s="1"/>
  <c r="J9461" i="1" a="1"/>
  <c r="J9461" i="1" s="1"/>
  <c r="J9460" i="1" a="1"/>
  <c r="J9460" i="1" s="1"/>
  <c r="J9459" i="1" a="1"/>
  <c r="J9459" i="1" s="1"/>
  <c r="J9458" i="1" a="1"/>
  <c r="J9458" i="1" s="1"/>
  <c r="J9457" i="1" a="1"/>
  <c r="J9457" i="1" s="1"/>
  <c r="J9456" i="1" a="1"/>
  <c r="J9456" i="1" s="1"/>
  <c r="J9455" i="1" a="1"/>
  <c r="J9455" i="1" s="1"/>
  <c r="J9454" i="1" a="1"/>
  <c r="J9454" i="1" s="1"/>
  <c r="J9453" i="1" a="1"/>
  <c r="J9453" i="1" s="1"/>
  <c r="J9452" i="1" a="1"/>
  <c r="J9452" i="1" s="1"/>
  <c r="J9451" i="1" a="1"/>
  <c r="J9451" i="1" s="1"/>
  <c r="J9450" i="1" a="1"/>
  <c r="J9450" i="1" s="1"/>
  <c r="J9449" i="1" a="1"/>
  <c r="J9449" i="1" s="1"/>
  <c r="J9448" i="1" a="1"/>
  <c r="J9448" i="1" s="1"/>
  <c r="J9447" i="1" a="1"/>
  <c r="J9447" i="1" s="1"/>
  <c r="J9446" i="1" a="1"/>
  <c r="J9446" i="1" s="1"/>
  <c r="J9445" i="1" a="1"/>
  <c r="J9445" i="1" s="1"/>
  <c r="J9444" i="1" a="1"/>
  <c r="J9444" i="1" s="1"/>
  <c r="J9443" i="1" a="1"/>
  <c r="J9443" i="1" s="1"/>
  <c r="J9442" i="1" a="1"/>
  <c r="J9442" i="1" s="1"/>
  <c r="J9441" i="1" a="1"/>
  <c r="J9441" i="1"/>
  <c r="J9440" i="1" a="1"/>
  <c r="J9440" i="1" s="1"/>
  <c r="J9439" i="1" a="1"/>
  <c r="J9439" i="1" s="1"/>
  <c r="J9438" i="1" a="1"/>
  <c r="J9438" i="1" s="1"/>
  <c r="J9437" i="1" a="1"/>
  <c r="J9437" i="1" s="1"/>
  <c r="J9436" i="1" a="1"/>
  <c r="J9436" i="1" s="1"/>
  <c r="J9435" i="1" a="1"/>
  <c r="J9435" i="1" s="1"/>
  <c r="J9434" i="1" a="1"/>
  <c r="J9434" i="1" s="1"/>
  <c r="J9433" i="1" a="1"/>
  <c r="J9433" i="1" s="1"/>
  <c r="J9432" i="1" a="1"/>
  <c r="J9432" i="1" s="1"/>
  <c r="J9431" i="1" a="1"/>
  <c r="J9431" i="1" s="1"/>
  <c r="J9430" i="1" a="1"/>
  <c r="J9430" i="1" s="1"/>
  <c r="J9429" i="1" a="1"/>
  <c r="J9429" i="1" s="1"/>
  <c r="J9428" i="1" a="1"/>
  <c r="J9428" i="1" s="1"/>
  <c r="J9427" i="1" a="1"/>
  <c r="J9427" i="1"/>
  <c r="J9426" i="1" a="1"/>
  <c r="J9426" i="1" s="1"/>
  <c r="J9425" i="1" a="1"/>
  <c r="J9425" i="1" s="1"/>
  <c r="J9424" i="1" a="1"/>
  <c r="J9424" i="1" s="1"/>
  <c r="J9423" i="1" a="1"/>
  <c r="J9423" i="1" s="1"/>
  <c r="J9422" i="1" a="1"/>
  <c r="J9422" i="1" s="1"/>
  <c r="J9421" i="1" a="1"/>
  <c r="J9421" i="1" s="1"/>
  <c r="J9420" i="1" a="1"/>
  <c r="J9420" i="1" s="1"/>
  <c r="J9419" i="1" a="1"/>
  <c r="J9419" i="1" s="1"/>
  <c r="J9418" i="1" a="1"/>
  <c r="J9418" i="1" s="1"/>
  <c r="J9417" i="1" a="1"/>
  <c r="J9417" i="1" s="1"/>
  <c r="J9416" i="1" a="1"/>
  <c r="J9416" i="1" s="1"/>
  <c r="J9415" i="1" a="1"/>
  <c r="J9415" i="1" s="1"/>
  <c r="J9414" i="1" a="1"/>
  <c r="J9414" i="1" s="1"/>
  <c r="J9413" i="1" a="1"/>
  <c r="J9413" i="1" s="1"/>
  <c r="J9412" i="1" a="1"/>
  <c r="J9412" i="1" s="1"/>
  <c r="J9411" i="1" a="1"/>
  <c r="J9411" i="1"/>
  <c r="J9410" i="1" a="1"/>
  <c r="J9410" i="1" s="1"/>
  <c r="J9409" i="1" a="1"/>
  <c r="J9409" i="1" s="1"/>
  <c r="J9408" i="1" a="1"/>
  <c r="J9408" i="1" s="1"/>
  <c r="J9407" i="1" a="1"/>
  <c r="J9407" i="1" s="1"/>
  <c r="J9406" i="1" a="1"/>
  <c r="J9406" i="1" s="1"/>
  <c r="J9405" i="1" a="1"/>
  <c r="J9405" i="1" s="1"/>
  <c r="J9404" i="1" a="1"/>
  <c r="J9404" i="1" s="1"/>
  <c r="J9403" i="1" a="1"/>
  <c r="J9403" i="1" s="1"/>
  <c r="J9402" i="1" a="1"/>
  <c r="J9402" i="1" s="1"/>
  <c r="J9401" i="1" a="1"/>
  <c r="J9401" i="1" s="1"/>
  <c r="J9400" i="1" a="1"/>
  <c r="J9400" i="1" s="1"/>
  <c r="J9399" i="1" a="1"/>
  <c r="J9399" i="1" s="1"/>
  <c r="J9398" i="1" a="1"/>
  <c r="J9398" i="1" s="1"/>
  <c r="J9397" i="1" a="1"/>
  <c r="J9397" i="1" s="1"/>
  <c r="J9396" i="1" a="1"/>
  <c r="J9396" i="1" s="1"/>
  <c r="J9395" i="1" a="1"/>
  <c r="J9395" i="1"/>
  <c r="J9394" i="1" a="1"/>
  <c r="J9394" i="1" s="1"/>
  <c r="J9393" i="1" a="1"/>
  <c r="J9393" i="1" s="1"/>
  <c r="J9392" i="1" a="1"/>
  <c r="J9392" i="1" s="1"/>
  <c r="J9391" i="1" a="1"/>
  <c r="J9391" i="1" s="1"/>
  <c r="J9390" i="1" a="1"/>
  <c r="J9390" i="1" s="1"/>
  <c r="J9389" i="1" a="1"/>
  <c r="J9389" i="1" s="1"/>
  <c r="J9388" i="1" a="1"/>
  <c r="J9388" i="1" s="1"/>
  <c r="J9387" i="1" a="1"/>
  <c r="J9387" i="1" s="1"/>
  <c r="J9386" i="1" a="1"/>
  <c r="J9386" i="1" s="1"/>
  <c r="J9385" i="1" a="1"/>
  <c r="J9385" i="1" s="1"/>
  <c r="J9384" i="1" a="1"/>
  <c r="J9384" i="1" s="1"/>
  <c r="J9383" i="1" a="1"/>
  <c r="J9383" i="1" s="1"/>
  <c r="J9382" i="1" a="1"/>
  <c r="J9382" i="1" s="1"/>
  <c r="J9381" i="1" a="1"/>
  <c r="J9381" i="1" s="1"/>
  <c r="J9380" i="1" a="1"/>
  <c r="J9380" i="1" s="1"/>
  <c r="J9379" i="1" a="1"/>
  <c r="J9379" i="1"/>
  <c r="J9378" i="1" a="1"/>
  <c r="J9378" i="1" s="1"/>
  <c r="J9377" i="1" a="1"/>
  <c r="J9377" i="1" s="1"/>
  <c r="J9376" i="1" a="1"/>
  <c r="J9376" i="1" s="1"/>
  <c r="J9375" i="1" a="1"/>
  <c r="J9375" i="1" s="1"/>
  <c r="J9374" i="1" a="1"/>
  <c r="J9374" i="1" s="1"/>
  <c r="J9373" i="1" a="1"/>
  <c r="J9373" i="1" s="1"/>
  <c r="J9372" i="1" a="1"/>
  <c r="J9372" i="1" s="1"/>
  <c r="J9371" i="1" a="1"/>
  <c r="J9371" i="1" s="1"/>
  <c r="J9370" i="1" a="1"/>
  <c r="J9370" i="1" s="1"/>
  <c r="J9369" i="1" a="1"/>
  <c r="J9369" i="1" s="1"/>
  <c r="J9368" i="1" a="1"/>
  <c r="J9368" i="1" s="1"/>
  <c r="J9367" i="1" a="1"/>
  <c r="J9367" i="1" s="1"/>
  <c r="J9366" i="1" a="1"/>
  <c r="J9366" i="1" s="1"/>
  <c r="J9365" i="1" a="1"/>
  <c r="J9365" i="1" s="1"/>
  <c r="J9364" i="1" a="1"/>
  <c r="J9364" i="1" s="1"/>
  <c r="J9363" i="1" a="1"/>
  <c r="J9363" i="1" s="1"/>
  <c r="J9362" i="1" a="1"/>
  <c r="J9362" i="1" s="1"/>
  <c r="J9361" i="1" a="1"/>
  <c r="J9361" i="1" s="1"/>
  <c r="J9360" i="1" a="1"/>
  <c r="J9360" i="1" s="1"/>
  <c r="J9359" i="1" a="1"/>
  <c r="J9359" i="1" s="1"/>
  <c r="J9358" i="1" a="1"/>
  <c r="J9358" i="1" s="1"/>
  <c r="J9357" i="1" a="1"/>
  <c r="J9357" i="1" s="1"/>
  <c r="J9356" i="1" a="1"/>
  <c r="J9356" i="1" s="1"/>
  <c r="J9355" i="1" a="1"/>
  <c r="J9355" i="1" s="1"/>
  <c r="J9354" i="1" a="1"/>
  <c r="J9354" i="1" s="1"/>
  <c r="J9353" i="1" a="1"/>
  <c r="J9353" i="1"/>
  <c r="J9352" i="1" a="1"/>
  <c r="J9352" i="1" s="1"/>
  <c r="J9351" i="1" a="1"/>
  <c r="J9351" i="1" s="1"/>
  <c r="J9350" i="1" a="1"/>
  <c r="J9350" i="1" s="1"/>
  <c r="J9349" i="1" a="1"/>
  <c r="J9349" i="1" s="1"/>
  <c r="J9348" i="1" a="1"/>
  <c r="J9348" i="1" s="1"/>
  <c r="J9347" i="1" a="1"/>
  <c r="J9347" i="1" s="1"/>
  <c r="J9346" i="1" a="1"/>
  <c r="J9346" i="1" s="1"/>
  <c r="J9345" i="1" a="1"/>
  <c r="J9345" i="1" s="1"/>
  <c r="J9344" i="1" a="1"/>
  <c r="J9344" i="1" s="1"/>
  <c r="J9343" i="1" a="1"/>
  <c r="J9343" i="1" s="1"/>
  <c r="J9342" i="1" a="1"/>
  <c r="J9342" i="1" s="1"/>
  <c r="J9341" i="1" a="1"/>
  <c r="J9341" i="1" s="1"/>
  <c r="J9340" i="1" a="1"/>
  <c r="J9340" i="1" s="1"/>
  <c r="J9339" i="1" a="1"/>
  <c r="J9339" i="1" s="1"/>
  <c r="J9338" i="1" a="1"/>
  <c r="J9338" i="1" s="1"/>
  <c r="J9337" i="1" a="1"/>
  <c r="J9337" i="1" s="1"/>
  <c r="J9336" i="1" a="1"/>
  <c r="J9336" i="1" s="1"/>
  <c r="J9335" i="1" a="1"/>
  <c r="J9335" i="1" s="1"/>
  <c r="J9334" i="1" a="1"/>
  <c r="J9334" i="1" s="1"/>
  <c r="J9333" i="1" a="1"/>
  <c r="J9333" i="1" s="1"/>
  <c r="J9332" i="1" a="1"/>
  <c r="J9332" i="1" s="1"/>
  <c r="J9331" i="1" a="1"/>
  <c r="J9331" i="1" s="1"/>
  <c r="J9330" i="1" a="1"/>
  <c r="J9330" i="1" s="1"/>
  <c r="J9329" i="1" a="1"/>
  <c r="J9329" i="1"/>
  <c r="J9328" i="1" a="1"/>
  <c r="J9328" i="1" s="1"/>
  <c r="J9327" i="1" a="1"/>
  <c r="J9327" i="1" s="1"/>
  <c r="J9326" i="1" a="1"/>
  <c r="J9326" i="1" s="1"/>
  <c r="J9325" i="1" a="1"/>
  <c r="J9325" i="1" s="1"/>
  <c r="J9324" i="1" a="1"/>
  <c r="J9324" i="1" s="1"/>
  <c r="J9323" i="1" a="1"/>
  <c r="J9323" i="1"/>
  <c r="J9322" i="1" a="1"/>
  <c r="J9322" i="1" s="1"/>
  <c r="J9321" i="1" a="1"/>
  <c r="J9321" i="1" s="1"/>
  <c r="J9320" i="1" a="1"/>
  <c r="J9320" i="1" s="1"/>
  <c r="J9319" i="1" a="1"/>
  <c r="J9319" i="1" s="1"/>
  <c r="J9318" i="1" a="1"/>
  <c r="J9318" i="1" s="1"/>
  <c r="J9317" i="1" a="1"/>
  <c r="J9317" i="1" s="1"/>
  <c r="J9316" i="1" a="1"/>
  <c r="J9316" i="1" s="1"/>
  <c r="J9315" i="1" a="1"/>
  <c r="J9315" i="1" s="1"/>
  <c r="J9314" i="1" a="1"/>
  <c r="J9314" i="1" s="1"/>
  <c r="J9313" i="1" a="1"/>
  <c r="J9313" i="1"/>
  <c r="J9312" i="1" a="1"/>
  <c r="J9312" i="1" s="1"/>
  <c r="J9311" i="1" a="1"/>
  <c r="J9311" i="1" s="1"/>
  <c r="J9310" i="1" a="1"/>
  <c r="J9310" i="1" s="1"/>
  <c r="J9309" i="1" a="1"/>
  <c r="J9309" i="1" s="1"/>
  <c r="J9308" i="1" a="1"/>
  <c r="J9308" i="1" s="1"/>
  <c r="J9307" i="1" a="1"/>
  <c r="J9307" i="1" s="1"/>
  <c r="J9306" i="1" a="1"/>
  <c r="J9306" i="1" s="1"/>
  <c r="J9305" i="1" a="1"/>
  <c r="J9305" i="1" s="1"/>
  <c r="J9304" i="1" a="1"/>
  <c r="J9304" i="1" s="1"/>
  <c r="J9303" i="1" a="1"/>
  <c r="J9303" i="1" s="1"/>
  <c r="J9302" i="1" a="1"/>
  <c r="J9302" i="1" s="1"/>
  <c r="J9301" i="1" a="1"/>
  <c r="J9301" i="1" s="1"/>
  <c r="J9300" i="1" a="1"/>
  <c r="J9300" i="1" s="1"/>
  <c r="J9299" i="1" a="1"/>
  <c r="J9299" i="1"/>
  <c r="J9298" i="1" a="1"/>
  <c r="J9298" i="1" s="1"/>
  <c r="J9297" i="1" a="1"/>
  <c r="J9297" i="1"/>
  <c r="J9296" i="1" a="1"/>
  <c r="J9296" i="1" s="1"/>
  <c r="J9295" i="1" a="1"/>
  <c r="J9295" i="1" s="1"/>
  <c r="J9294" i="1" a="1"/>
  <c r="J9294" i="1" s="1"/>
  <c r="J9293" i="1" a="1"/>
  <c r="J9293" i="1" s="1"/>
  <c r="J9292" i="1" a="1"/>
  <c r="J9292" i="1" s="1"/>
  <c r="J9291" i="1" a="1"/>
  <c r="J9291" i="1" s="1"/>
  <c r="J9290" i="1" a="1"/>
  <c r="J9290" i="1" s="1"/>
  <c r="J9289" i="1" a="1"/>
  <c r="J9289" i="1" s="1"/>
  <c r="J9288" i="1" a="1"/>
  <c r="J9288" i="1" s="1"/>
  <c r="J9287" i="1" a="1"/>
  <c r="J9287" i="1" s="1"/>
  <c r="J9286" i="1" a="1"/>
  <c r="J9286" i="1" s="1"/>
  <c r="J9285" i="1" a="1"/>
  <c r="J9285" i="1" s="1"/>
  <c r="J9284" i="1" a="1"/>
  <c r="J9284" i="1" s="1"/>
  <c r="J9283" i="1" a="1"/>
  <c r="J9283" i="1" s="1"/>
  <c r="J9282" i="1" a="1"/>
  <c r="J9282" i="1" s="1"/>
  <c r="J9281" i="1" a="1"/>
  <c r="J9281" i="1" s="1"/>
  <c r="J9280" i="1" a="1"/>
  <c r="J9280" i="1" s="1"/>
  <c r="J9279" i="1" a="1"/>
  <c r="J9279" i="1" s="1"/>
  <c r="J9278" i="1" a="1"/>
  <c r="J9278" i="1" s="1"/>
  <c r="J9277" i="1" a="1"/>
  <c r="J9277" i="1" s="1"/>
  <c r="J9276" i="1" a="1"/>
  <c r="J9276" i="1" s="1"/>
  <c r="J9275" i="1" a="1"/>
  <c r="J9275" i="1" s="1"/>
  <c r="J9274" i="1" a="1"/>
  <c r="J9274" i="1" s="1"/>
  <c r="J9273" i="1" a="1"/>
  <c r="J9273" i="1"/>
  <c r="J9272" i="1" a="1"/>
  <c r="J9272" i="1" s="1"/>
  <c r="J9271" i="1" a="1"/>
  <c r="J9271" i="1" s="1"/>
  <c r="J9270" i="1" a="1"/>
  <c r="J9270" i="1" s="1"/>
  <c r="J9269" i="1" a="1"/>
  <c r="J9269" i="1" s="1"/>
  <c r="J9268" i="1" a="1"/>
  <c r="J9268" i="1" s="1"/>
  <c r="J9267" i="1" a="1"/>
  <c r="J9267" i="1" s="1"/>
  <c r="J9266" i="1" a="1"/>
  <c r="J9266" i="1" s="1"/>
  <c r="J9265" i="1" a="1"/>
  <c r="J9265" i="1"/>
  <c r="J9264" i="1" a="1"/>
  <c r="J9264" i="1" s="1"/>
  <c r="J9263" i="1" a="1"/>
  <c r="J9263" i="1" s="1"/>
  <c r="J9262" i="1" a="1"/>
  <c r="J9262" i="1" s="1"/>
  <c r="J9261" i="1" a="1"/>
  <c r="J9261" i="1" s="1"/>
  <c r="J9260" i="1" a="1"/>
  <c r="J9260" i="1" s="1"/>
  <c r="J9259" i="1" a="1"/>
  <c r="J9259" i="1" s="1"/>
  <c r="J9258" i="1" a="1"/>
  <c r="J9258" i="1" s="1"/>
  <c r="J9257" i="1" a="1"/>
  <c r="J9257" i="1" s="1"/>
  <c r="J9256" i="1" a="1"/>
  <c r="J9256" i="1" s="1"/>
  <c r="J9255" i="1" a="1"/>
  <c r="J9255" i="1" s="1"/>
  <c r="J9254" i="1" a="1"/>
  <c r="J9254" i="1" s="1"/>
  <c r="J9253" i="1" a="1"/>
  <c r="J9253" i="1" s="1"/>
  <c r="J9252" i="1" a="1"/>
  <c r="J9252" i="1" s="1"/>
  <c r="J9251" i="1" a="1"/>
  <c r="J9251" i="1" s="1"/>
  <c r="J9250" i="1" a="1"/>
  <c r="J9250" i="1" s="1"/>
  <c r="J9249" i="1" a="1"/>
  <c r="J9249" i="1" s="1"/>
  <c r="J9248" i="1" a="1"/>
  <c r="J9248" i="1" s="1"/>
  <c r="J9247" i="1" a="1"/>
  <c r="J9247" i="1" s="1"/>
  <c r="J9246" i="1" a="1"/>
  <c r="J9246" i="1" s="1"/>
  <c r="J9245" i="1" a="1"/>
  <c r="J9245" i="1" s="1"/>
  <c r="J9244" i="1" a="1"/>
  <c r="J9244" i="1" s="1"/>
  <c r="J9243" i="1" a="1"/>
  <c r="J9243" i="1" s="1"/>
  <c r="J9242" i="1" a="1"/>
  <c r="J9242" i="1" s="1"/>
  <c r="J9241" i="1" a="1"/>
  <c r="J9241" i="1" s="1"/>
  <c r="J9240" i="1" a="1"/>
  <c r="J9240" i="1" s="1"/>
  <c r="J9239" i="1" a="1"/>
  <c r="J9239" i="1" s="1"/>
  <c r="J9238" i="1" a="1"/>
  <c r="J9238" i="1" s="1"/>
  <c r="J9237" i="1" a="1"/>
  <c r="J9237" i="1" s="1"/>
  <c r="J9236" i="1" a="1"/>
  <c r="J9236" i="1" s="1"/>
  <c r="J9235" i="1" a="1"/>
  <c r="J9235" i="1" s="1"/>
  <c r="J9234" i="1" a="1"/>
  <c r="J9234" i="1" s="1"/>
  <c r="J9233" i="1" a="1"/>
  <c r="J9233" i="1"/>
  <c r="J9232" i="1" a="1"/>
  <c r="J9232" i="1" s="1"/>
  <c r="J9231" i="1" a="1"/>
  <c r="J9231" i="1" s="1"/>
  <c r="J9230" i="1" a="1"/>
  <c r="J9230" i="1" s="1"/>
  <c r="J9229" i="1" a="1"/>
  <c r="J9229" i="1" s="1"/>
  <c r="J9228" i="1" a="1"/>
  <c r="J9228" i="1" s="1"/>
  <c r="J9227" i="1" a="1"/>
  <c r="J9227" i="1" s="1"/>
  <c r="J9226" i="1" a="1"/>
  <c r="J9226" i="1" s="1"/>
  <c r="J9225" i="1" a="1"/>
  <c r="J9225" i="1"/>
  <c r="J9224" i="1" a="1"/>
  <c r="J9224" i="1" s="1"/>
  <c r="J9223" i="1" a="1"/>
  <c r="J9223" i="1" s="1"/>
  <c r="J9222" i="1" a="1"/>
  <c r="J9222" i="1" s="1"/>
  <c r="J9221" i="1" a="1"/>
  <c r="J9221" i="1" s="1"/>
  <c r="J9220" i="1" a="1"/>
  <c r="J9220" i="1" s="1"/>
  <c r="J9219" i="1" a="1"/>
  <c r="J9219" i="1" s="1"/>
  <c r="J9218" i="1" a="1"/>
  <c r="J9218" i="1" s="1"/>
  <c r="J9217" i="1" a="1"/>
  <c r="J9217" i="1" s="1"/>
  <c r="J9216" i="1" a="1"/>
  <c r="J9216" i="1" s="1"/>
  <c r="J9215" i="1" a="1"/>
  <c r="J9215" i="1" s="1"/>
  <c r="J9214" i="1" a="1"/>
  <c r="J9214" i="1" s="1"/>
  <c r="J9213" i="1" a="1"/>
  <c r="J9213" i="1" s="1"/>
  <c r="J9212" i="1" a="1"/>
  <c r="J9212" i="1" s="1"/>
  <c r="J9211" i="1" a="1"/>
  <c r="J9211" i="1" s="1"/>
  <c r="J9210" i="1" a="1"/>
  <c r="J9210" i="1" s="1"/>
  <c r="J9209" i="1" a="1"/>
  <c r="J9209" i="1" s="1"/>
  <c r="J9208" i="1" a="1"/>
  <c r="J9208" i="1" s="1"/>
  <c r="J9207" i="1" a="1"/>
  <c r="J9207" i="1" s="1"/>
  <c r="J9206" i="1" a="1"/>
  <c r="J9206" i="1" s="1"/>
  <c r="J9205" i="1" a="1"/>
  <c r="J9205" i="1" s="1"/>
  <c r="J9204" i="1" a="1"/>
  <c r="J9204" i="1" s="1"/>
  <c r="J9203" i="1" a="1"/>
  <c r="J9203" i="1" s="1"/>
  <c r="J9202" i="1" a="1"/>
  <c r="J9202" i="1" s="1"/>
  <c r="J9201" i="1" a="1"/>
  <c r="J9201" i="1"/>
  <c r="J9200" i="1" a="1"/>
  <c r="J9200" i="1" s="1"/>
  <c r="J9199" i="1" a="1"/>
  <c r="J9199" i="1" s="1"/>
  <c r="J9198" i="1" a="1"/>
  <c r="J9198" i="1" s="1"/>
  <c r="J9197" i="1" a="1"/>
  <c r="J9197" i="1" s="1"/>
  <c r="J9196" i="1" a="1"/>
  <c r="J9196" i="1" s="1"/>
  <c r="J9195" i="1" a="1"/>
  <c r="J9195" i="1" s="1"/>
  <c r="J9194" i="1" a="1"/>
  <c r="J9194" i="1" s="1"/>
  <c r="J9193" i="1" a="1"/>
  <c r="J9193" i="1"/>
  <c r="J9192" i="1" a="1"/>
  <c r="J9192" i="1" s="1"/>
  <c r="J9191" i="1" a="1"/>
  <c r="J9191" i="1" s="1"/>
  <c r="J9190" i="1" a="1"/>
  <c r="J9190" i="1" s="1"/>
  <c r="J9189" i="1" a="1"/>
  <c r="J9189" i="1" s="1"/>
  <c r="J9188" i="1" a="1"/>
  <c r="J9188" i="1" s="1"/>
  <c r="J9187" i="1" a="1"/>
  <c r="J9187" i="1" s="1"/>
  <c r="J9186" i="1" a="1"/>
  <c r="J9186" i="1" s="1"/>
  <c r="J9185" i="1" a="1"/>
  <c r="J9185" i="1" s="1"/>
  <c r="J9184" i="1" a="1"/>
  <c r="J9184" i="1" s="1"/>
  <c r="J9183" i="1" a="1"/>
  <c r="J9183" i="1" s="1"/>
  <c r="J9182" i="1" a="1"/>
  <c r="J9182" i="1" s="1"/>
  <c r="J9181" i="1" a="1"/>
  <c r="J9181" i="1"/>
  <c r="J9180" i="1" a="1"/>
  <c r="J9180" i="1" s="1"/>
  <c r="J9179" i="1" a="1"/>
  <c r="J9179" i="1" s="1"/>
  <c r="J9178" i="1" a="1"/>
  <c r="J9178" i="1" s="1"/>
  <c r="J9177" i="1" a="1"/>
  <c r="J9177" i="1" s="1"/>
  <c r="J9176" i="1" a="1"/>
  <c r="J9176" i="1" s="1"/>
  <c r="J9175" i="1" a="1"/>
  <c r="J9175" i="1" s="1"/>
  <c r="J9174" i="1" a="1"/>
  <c r="J9174" i="1" s="1"/>
  <c r="J9173" i="1" a="1"/>
  <c r="J9173" i="1"/>
  <c r="J9172" i="1" a="1"/>
  <c r="J9172" i="1" s="1"/>
  <c r="J9171" i="1" a="1"/>
  <c r="J9171" i="1" s="1"/>
  <c r="J9170" i="1" a="1"/>
  <c r="J9170" i="1" s="1"/>
  <c r="J9169" i="1" a="1"/>
  <c r="J9169" i="1" s="1"/>
  <c r="J9168" i="1" a="1"/>
  <c r="J9168" i="1" s="1"/>
  <c r="J9167" i="1" a="1"/>
  <c r="J9167" i="1" s="1"/>
  <c r="J9166" i="1" a="1"/>
  <c r="J9166" i="1" s="1"/>
  <c r="J9165" i="1" a="1"/>
  <c r="J9165" i="1"/>
  <c r="J9164" i="1" a="1"/>
  <c r="J9164" i="1" s="1"/>
  <c r="J9163" i="1" a="1"/>
  <c r="J9163" i="1" s="1"/>
  <c r="J9162" i="1" a="1"/>
  <c r="J9162" i="1" s="1"/>
  <c r="J9161" i="1" a="1"/>
  <c r="J9161" i="1" s="1"/>
  <c r="J9160" i="1" a="1"/>
  <c r="J9160" i="1" s="1"/>
  <c r="J9159" i="1" a="1"/>
  <c r="J9159" i="1" s="1"/>
  <c r="J9158" i="1" a="1"/>
  <c r="J9158" i="1" s="1"/>
  <c r="J9157" i="1" a="1"/>
  <c r="J9157" i="1" s="1"/>
  <c r="J9156" i="1" a="1"/>
  <c r="J9156" i="1" s="1"/>
  <c r="J9155" i="1" a="1"/>
  <c r="J9155" i="1" s="1"/>
  <c r="J9154" i="1" a="1"/>
  <c r="J9154" i="1" s="1"/>
  <c r="J9153" i="1" a="1"/>
  <c r="J9153" i="1" s="1"/>
  <c r="J9152" i="1" a="1"/>
  <c r="J9152" i="1" s="1"/>
  <c r="J9151" i="1" a="1"/>
  <c r="J9151" i="1" s="1"/>
  <c r="J9150" i="1" a="1"/>
  <c r="J9150" i="1" s="1"/>
  <c r="J9149" i="1" a="1"/>
  <c r="J9149" i="1" s="1"/>
  <c r="J9148" i="1" a="1"/>
  <c r="J9148" i="1" s="1"/>
  <c r="J9147" i="1" a="1"/>
  <c r="J9147" i="1" s="1"/>
  <c r="J9146" i="1" a="1"/>
  <c r="J9146" i="1" s="1"/>
  <c r="J9145" i="1" a="1"/>
  <c r="J9145" i="1" s="1"/>
  <c r="J9144" i="1" a="1"/>
  <c r="J9144" i="1" s="1"/>
  <c r="J9143" i="1" a="1"/>
  <c r="J9143" i="1" s="1"/>
  <c r="J9142" i="1" a="1"/>
  <c r="J9142" i="1" s="1"/>
  <c r="J9141" i="1" a="1"/>
  <c r="J9141" i="1" s="1"/>
  <c r="J9140" i="1" a="1"/>
  <c r="J9140" i="1" s="1"/>
  <c r="J9139" i="1" a="1"/>
  <c r="J9139" i="1" s="1"/>
  <c r="J9138" i="1" a="1"/>
  <c r="J9138" i="1" s="1"/>
  <c r="J9137" i="1" a="1"/>
  <c r="J9137" i="1" s="1"/>
  <c r="J9136" i="1" a="1"/>
  <c r="J9136" i="1" s="1"/>
  <c r="J9135" i="1" a="1"/>
  <c r="J9135" i="1" s="1"/>
  <c r="J9134" i="1" a="1"/>
  <c r="J9134" i="1" s="1"/>
  <c r="J9133" i="1" a="1"/>
  <c r="J9133" i="1" s="1"/>
  <c r="J9132" i="1" a="1"/>
  <c r="J9132" i="1" s="1"/>
  <c r="J9131" i="1" a="1"/>
  <c r="J9131" i="1" s="1"/>
  <c r="J9130" i="1" a="1"/>
  <c r="J9130" i="1" s="1"/>
  <c r="J9129" i="1" a="1"/>
  <c r="J9129" i="1" s="1"/>
  <c r="J9128" i="1" a="1"/>
  <c r="J9128" i="1" s="1"/>
  <c r="J9127" i="1" a="1"/>
  <c r="J9127" i="1" s="1"/>
  <c r="J9126" i="1" a="1"/>
  <c r="J9126" i="1" s="1"/>
  <c r="J9125" i="1" a="1"/>
  <c r="J9125" i="1" s="1"/>
  <c r="J9124" i="1" a="1"/>
  <c r="J9124" i="1" s="1"/>
  <c r="J9123" i="1" a="1"/>
  <c r="J9123" i="1" s="1"/>
  <c r="J9122" i="1" a="1"/>
  <c r="J9122" i="1" s="1"/>
  <c r="J9121" i="1" a="1"/>
  <c r="J9121" i="1" s="1"/>
  <c r="J9120" i="1" a="1"/>
  <c r="J9120" i="1" s="1"/>
  <c r="J9119" i="1" a="1"/>
  <c r="J9119" i="1" s="1"/>
  <c r="J9118" i="1" a="1"/>
  <c r="J9118" i="1" s="1"/>
  <c r="J9117" i="1" a="1"/>
  <c r="J9117" i="1" s="1"/>
  <c r="J9116" i="1" a="1"/>
  <c r="J9116" i="1" s="1"/>
  <c r="J9115" i="1" a="1"/>
  <c r="J9115" i="1" s="1"/>
  <c r="J9114" i="1" a="1"/>
  <c r="J9114" i="1" s="1"/>
  <c r="J9113" i="1" a="1"/>
  <c r="J9113" i="1" s="1"/>
  <c r="J9112" i="1" a="1"/>
  <c r="J9112" i="1" s="1"/>
  <c r="J9111" i="1" a="1"/>
  <c r="J9111" i="1" s="1"/>
  <c r="J9110" i="1" a="1"/>
  <c r="J9110" i="1" s="1"/>
  <c r="J9109" i="1" a="1"/>
  <c r="J9109" i="1" s="1"/>
  <c r="J9108" i="1" a="1"/>
  <c r="J9108" i="1" s="1"/>
  <c r="J9107" i="1" a="1"/>
  <c r="J9107" i="1" s="1"/>
  <c r="J9106" i="1" a="1"/>
  <c r="J9106" i="1" s="1"/>
  <c r="J9105" i="1" a="1"/>
  <c r="J9105" i="1" s="1"/>
  <c r="J9104" i="1" a="1"/>
  <c r="J9104" i="1" s="1"/>
  <c r="J9103" i="1" a="1"/>
  <c r="J9103" i="1" s="1"/>
  <c r="J9102" i="1" a="1"/>
  <c r="J9102" i="1" s="1"/>
  <c r="J9101" i="1" a="1"/>
  <c r="J9101" i="1" s="1"/>
  <c r="J9100" i="1" a="1"/>
  <c r="J9100" i="1" s="1"/>
  <c r="J9099" i="1" a="1"/>
  <c r="J9099" i="1" s="1"/>
  <c r="J9098" i="1" a="1"/>
  <c r="J9098" i="1" s="1"/>
  <c r="J9097" i="1" a="1"/>
  <c r="J9097" i="1" s="1"/>
  <c r="J9096" i="1" a="1"/>
  <c r="J9096" i="1" s="1"/>
  <c r="J9095" i="1" a="1"/>
  <c r="J9095" i="1" s="1"/>
  <c r="J9094" i="1" a="1"/>
  <c r="J9094" i="1" s="1"/>
  <c r="J9093" i="1" a="1"/>
  <c r="J9093" i="1" s="1"/>
  <c r="J9092" i="1" a="1"/>
  <c r="J9092" i="1" s="1"/>
  <c r="J9091" i="1" a="1"/>
  <c r="J9091" i="1" s="1"/>
  <c r="J9090" i="1" a="1"/>
  <c r="J9090" i="1" s="1"/>
  <c r="J9089" i="1" a="1"/>
  <c r="J9089" i="1" s="1"/>
  <c r="J9088" i="1" a="1"/>
  <c r="J9088" i="1" s="1"/>
  <c r="J9087" i="1" a="1"/>
  <c r="J9087" i="1" s="1"/>
  <c r="J9086" i="1" a="1"/>
  <c r="J9086" i="1" s="1"/>
  <c r="J9085" i="1" a="1"/>
  <c r="J9085" i="1" s="1"/>
  <c r="J9084" i="1" a="1"/>
  <c r="J9084" i="1" s="1"/>
  <c r="J9083" i="1" a="1"/>
  <c r="J9083" i="1" s="1"/>
  <c r="J9082" i="1" a="1"/>
  <c r="J9082" i="1" s="1"/>
  <c r="J9081" i="1" a="1"/>
  <c r="J9081" i="1" s="1"/>
  <c r="J9080" i="1" a="1"/>
  <c r="J9080" i="1" s="1"/>
  <c r="J9079" i="1" a="1"/>
  <c r="J9079" i="1" s="1"/>
  <c r="J9078" i="1" a="1"/>
  <c r="J9078" i="1" s="1"/>
  <c r="J9077" i="1" a="1"/>
  <c r="J9077" i="1" s="1"/>
  <c r="J9076" i="1" a="1"/>
  <c r="J9076" i="1" s="1"/>
  <c r="J9075" i="1" a="1"/>
  <c r="J9075" i="1" s="1"/>
  <c r="J9074" i="1" a="1"/>
  <c r="J9074" i="1" s="1"/>
  <c r="J9073" i="1" a="1"/>
  <c r="J9073" i="1" s="1"/>
  <c r="J9072" i="1" a="1"/>
  <c r="J9072" i="1" s="1"/>
  <c r="J9071" i="1" a="1"/>
  <c r="J9071" i="1" s="1"/>
  <c r="J9070" i="1" a="1"/>
  <c r="J9070" i="1" s="1"/>
  <c r="J9069" i="1" a="1"/>
  <c r="J9069" i="1" s="1"/>
  <c r="J9068" i="1" a="1"/>
  <c r="J9068" i="1" s="1"/>
  <c r="J9067" i="1" a="1"/>
  <c r="J9067" i="1" s="1"/>
  <c r="J9066" i="1" a="1"/>
  <c r="J9066" i="1" s="1"/>
  <c r="J9065" i="1" a="1"/>
  <c r="J9065" i="1" s="1"/>
  <c r="J9064" i="1" a="1"/>
  <c r="J9064" i="1" s="1"/>
  <c r="J9063" i="1" a="1"/>
  <c r="J9063" i="1" s="1"/>
  <c r="J9062" i="1" a="1"/>
  <c r="J9062" i="1" s="1"/>
  <c r="J9061" i="1" a="1"/>
  <c r="J9061" i="1" s="1"/>
  <c r="J9060" i="1" a="1"/>
  <c r="J9060" i="1" s="1"/>
  <c r="J9059" i="1" a="1"/>
  <c r="J9059" i="1" s="1"/>
  <c r="J9058" i="1" a="1"/>
  <c r="J9058" i="1" s="1"/>
  <c r="J9057" i="1" a="1"/>
  <c r="J9057" i="1" s="1"/>
  <c r="J9056" i="1" a="1"/>
  <c r="J9056" i="1" s="1"/>
  <c r="J9055" i="1" a="1"/>
  <c r="J9055" i="1" s="1"/>
  <c r="J9054" i="1" a="1"/>
  <c r="J9054" i="1" s="1"/>
  <c r="J9053" i="1" a="1"/>
  <c r="J9053" i="1" s="1"/>
  <c r="J9052" i="1" a="1"/>
  <c r="J9052" i="1" s="1"/>
  <c r="J9051" i="1" a="1"/>
  <c r="J9051" i="1" s="1"/>
  <c r="J9050" i="1" a="1"/>
  <c r="J9050" i="1" s="1"/>
  <c r="J9049" i="1" a="1"/>
  <c r="J9049" i="1" s="1"/>
  <c r="J9048" i="1" a="1"/>
  <c r="J9048" i="1" s="1"/>
  <c r="J9047" i="1" a="1"/>
  <c r="J9047" i="1" s="1"/>
  <c r="J9046" i="1" a="1"/>
  <c r="J9046" i="1" s="1"/>
  <c r="J9045" i="1" a="1"/>
  <c r="J9045" i="1" s="1"/>
  <c r="J9044" i="1" a="1"/>
  <c r="J9044" i="1" s="1"/>
  <c r="J9043" i="1" a="1"/>
  <c r="J9043" i="1" s="1"/>
  <c r="J9042" i="1" a="1"/>
  <c r="J9042" i="1" s="1"/>
  <c r="J9041" i="1" a="1"/>
  <c r="J9041" i="1" s="1"/>
  <c r="J9040" i="1" a="1"/>
  <c r="J9040" i="1" s="1"/>
  <c r="J9039" i="1" a="1"/>
  <c r="J9039" i="1" s="1"/>
  <c r="J9038" i="1" a="1"/>
  <c r="J9038" i="1" s="1"/>
  <c r="J9037" i="1" a="1"/>
  <c r="J9037" i="1" s="1"/>
  <c r="J9036" i="1" a="1"/>
  <c r="J9036" i="1" s="1"/>
  <c r="J9035" i="1" a="1"/>
  <c r="J9035" i="1" s="1"/>
  <c r="J9034" i="1" a="1"/>
  <c r="J9034" i="1" s="1"/>
  <c r="J9033" i="1" a="1"/>
  <c r="J9033" i="1" s="1"/>
  <c r="J9032" i="1" a="1"/>
  <c r="J9032" i="1" s="1"/>
  <c r="J9031" i="1" a="1"/>
  <c r="J9031" i="1" s="1"/>
  <c r="J9030" i="1" a="1"/>
  <c r="J9030" i="1" s="1"/>
  <c r="J9029" i="1" a="1"/>
  <c r="J9029" i="1" s="1"/>
  <c r="J9028" i="1" a="1"/>
  <c r="J9028" i="1" s="1"/>
  <c r="J9027" i="1" a="1"/>
  <c r="J9027" i="1" s="1"/>
  <c r="J9026" i="1" a="1"/>
  <c r="J9026" i="1" s="1"/>
  <c r="J9025" i="1" a="1"/>
  <c r="J9025" i="1" s="1"/>
  <c r="J9024" i="1" a="1"/>
  <c r="J9024" i="1" s="1"/>
  <c r="J9023" i="1" a="1"/>
  <c r="J9023" i="1" s="1"/>
  <c r="J9022" i="1" a="1"/>
  <c r="J9022" i="1" s="1"/>
  <c r="J9021" i="1" a="1"/>
  <c r="J9021" i="1" s="1"/>
  <c r="J9020" i="1" a="1"/>
  <c r="J9020" i="1" s="1"/>
  <c r="J9019" i="1" a="1"/>
  <c r="J9019" i="1" s="1"/>
  <c r="J9018" i="1" a="1"/>
  <c r="J9018" i="1" s="1"/>
  <c r="J9017" i="1" a="1"/>
  <c r="J9017" i="1" s="1"/>
  <c r="J9016" i="1" a="1"/>
  <c r="J9016" i="1" s="1"/>
  <c r="J9015" i="1" a="1"/>
  <c r="J9015" i="1" s="1"/>
  <c r="J9014" i="1" a="1"/>
  <c r="J9014" i="1" s="1"/>
  <c r="J9013" i="1" a="1"/>
  <c r="J9013" i="1" s="1"/>
  <c r="J9012" i="1" a="1"/>
  <c r="J9012" i="1" s="1"/>
  <c r="J9011" i="1" a="1"/>
  <c r="J9011" i="1" s="1"/>
  <c r="J9010" i="1" a="1"/>
  <c r="J9010" i="1" s="1"/>
  <c r="J9009" i="1" a="1"/>
  <c r="J9009" i="1" s="1"/>
  <c r="J9008" i="1" a="1"/>
  <c r="J9008" i="1" s="1"/>
  <c r="J9007" i="1" a="1"/>
  <c r="J9007" i="1" s="1"/>
  <c r="J9006" i="1" a="1"/>
  <c r="J9006" i="1" s="1"/>
  <c r="J9005" i="1" a="1"/>
  <c r="J9005" i="1" s="1"/>
  <c r="J9004" i="1" a="1"/>
  <c r="J9004" i="1" s="1"/>
  <c r="J9003" i="1" a="1"/>
  <c r="J9003" i="1" s="1"/>
  <c r="J9002" i="1" a="1"/>
  <c r="J9002" i="1" s="1"/>
  <c r="J9001" i="1" a="1"/>
  <c r="J9001" i="1" s="1"/>
  <c r="J9000" i="1" a="1"/>
  <c r="J9000" i="1" s="1"/>
  <c r="J8999" i="1" a="1"/>
  <c r="J8999" i="1" s="1"/>
  <c r="J8998" i="1" a="1"/>
  <c r="J8998" i="1" s="1"/>
  <c r="J8997" i="1" a="1"/>
  <c r="J8997" i="1" s="1"/>
  <c r="J8996" i="1" a="1"/>
  <c r="J8996" i="1" s="1"/>
  <c r="J8995" i="1" a="1"/>
  <c r="J8995" i="1" s="1"/>
  <c r="J8994" i="1" a="1"/>
  <c r="J8994" i="1" s="1"/>
  <c r="J8993" i="1" a="1"/>
  <c r="J8993" i="1" s="1"/>
  <c r="J8992" i="1" a="1"/>
  <c r="J8992" i="1" s="1"/>
  <c r="J8991" i="1" a="1"/>
  <c r="J8991" i="1" s="1"/>
  <c r="J8990" i="1" a="1"/>
  <c r="J8990" i="1" s="1"/>
  <c r="J8989" i="1" a="1"/>
  <c r="J8989" i="1" s="1"/>
  <c r="J8988" i="1" a="1"/>
  <c r="J8988" i="1" s="1"/>
  <c r="J8987" i="1" a="1"/>
  <c r="J8987" i="1" s="1"/>
  <c r="J8986" i="1" a="1"/>
  <c r="J8986" i="1" s="1"/>
  <c r="J8985" i="1" a="1"/>
  <c r="J8985" i="1" s="1"/>
  <c r="J8984" i="1" a="1"/>
  <c r="J8984" i="1" s="1"/>
  <c r="J8983" i="1" a="1"/>
  <c r="J8983" i="1" s="1"/>
  <c r="J8982" i="1" a="1"/>
  <c r="J8982" i="1" s="1"/>
  <c r="J8981" i="1" a="1"/>
  <c r="J8981" i="1"/>
  <c r="J8980" i="1" a="1"/>
  <c r="J8980" i="1" s="1"/>
  <c r="J8979" i="1" a="1"/>
  <c r="J8979" i="1" s="1"/>
  <c r="J8978" i="1" a="1"/>
  <c r="J8978" i="1" s="1"/>
  <c r="J8977" i="1" a="1"/>
  <c r="J8977" i="1" s="1"/>
  <c r="J8976" i="1" a="1"/>
  <c r="J8976" i="1" s="1"/>
  <c r="J8975" i="1" a="1"/>
  <c r="J8975" i="1" s="1"/>
  <c r="J8974" i="1" a="1"/>
  <c r="J8974" i="1" s="1"/>
  <c r="J8973" i="1" a="1"/>
  <c r="J8973" i="1"/>
  <c r="J8972" i="1" a="1"/>
  <c r="J8972" i="1" s="1"/>
  <c r="J8971" i="1" a="1"/>
  <c r="J8971" i="1"/>
  <c r="J8970" i="1" a="1"/>
  <c r="J8970" i="1" s="1"/>
  <c r="J8969" i="1" a="1"/>
  <c r="J8969" i="1" s="1"/>
  <c r="J8968" i="1" a="1"/>
  <c r="J8968" i="1" s="1"/>
  <c r="J8967" i="1" a="1"/>
  <c r="J8967" i="1" s="1"/>
  <c r="J8966" i="1" a="1"/>
  <c r="J8966" i="1" s="1"/>
  <c r="J8965" i="1" a="1"/>
  <c r="J8965" i="1"/>
  <c r="J8964" i="1" a="1"/>
  <c r="J8964" i="1" s="1"/>
  <c r="J8963" i="1" a="1"/>
  <c r="J8963" i="1" s="1"/>
  <c r="J8962" i="1" a="1"/>
  <c r="J8962" i="1" s="1"/>
  <c r="J8961" i="1" a="1"/>
  <c r="J8961" i="1" s="1"/>
  <c r="J8960" i="1" a="1"/>
  <c r="J8960" i="1" s="1"/>
  <c r="J8959" i="1" a="1"/>
  <c r="J8959" i="1" s="1"/>
  <c r="J8958" i="1" a="1"/>
  <c r="J8958" i="1" s="1"/>
  <c r="J8957" i="1" a="1"/>
  <c r="J8957" i="1"/>
  <c r="J8956" i="1" a="1"/>
  <c r="J8956" i="1" s="1"/>
  <c r="J8955" i="1" a="1"/>
  <c r="J8955" i="1" s="1"/>
  <c r="J8954" i="1" a="1"/>
  <c r="J8954" i="1" s="1"/>
  <c r="J8953" i="1" a="1"/>
  <c r="J8953" i="1" s="1"/>
  <c r="J8952" i="1" a="1"/>
  <c r="J8952" i="1" s="1"/>
  <c r="J8951" i="1" a="1"/>
  <c r="J8951" i="1" s="1"/>
  <c r="J8950" i="1" a="1"/>
  <c r="J8950" i="1" s="1"/>
  <c r="J8949" i="1" a="1"/>
  <c r="J8949" i="1"/>
  <c r="J8948" i="1" a="1"/>
  <c r="J8948" i="1" s="1"/>
  <c r="J8947" i="1" a="1"/>
  <c r="J8947" i="1" s="1"/>
  <c r="J8946" i="1" a="1"/>
  <c r="J8946" i="1" s="1"/>
  <c r="J8945" i="1" a="1"/>
  <c r="J8945" i="1" s="1"/>
  <c r="J8944" i="1" a="1"/>
  <c r="J8944" i="1" s="1"/>
  <c r="J8943" i="1" a="1"/>
  <c r="J8943" i="1" s="1"/>
  <c r="J8942" i="1" a="1"/>
  <c r="J8942" i="1" s="1"/>
  <c r="J8941" i="1" a="1"/>
  <c r="J8941" i="1" s="1"/>
  <c r="J8940" i="1" a="1"/>
  <c r="J8940" i="1" s="1"/>
  <c r="J8939" i="1" a="1"/>
  <c r="J8939" i="1" s="1"/>
  <c r="J8938" i="1" a="1"/>
  <c r="J8938" i="1" s="1"/>
  <c r="J8937" i="1" a="1"/>
  <c r="J8937" i="1" s="1"/>
  <c r="J8936" i="1" a="1"/>
  <c r="J8936" i="1" s="1"/>
  <c r="J8935" i="1" a="1"/>
  <c r="J8935" i="1" s="1"/>
  <c r="J8934" i="1" a="1"/>
  <c r="J8934" i="1" s="1"/>
  <c r="J8933" i="1" a="1"/>
  <c r="J8933" i="1"/>
  <c r="J8932" i="1" a="1"/>
  <c r="J8932" i="1" s="1"/>
  <c r="J8931" i="1" a="1"/>
  <c r="J8931" i="1" s="1"/>
  <c r="J8930" i="1" a="1"/>
  <c r="J8930" i="1" s="1"/>
  <c r="J8929" i="1" a="1"/>
  <c r="J8929" i="1" s="1"/>
  <c r="J8928" i="1" a="1"/>
  <c r="J8928" i="1" s="1"/>
  <c r="J8927" i="1" a="1"/>
  <c r="J8927" i="1" s="1"/>
  <c r="J8926" i="1" a="1"/>
  <c r="J8926" i="1" s="1"/>
  <c r="J8925" i="1" a="1"/>
  <c r="J8925" i="1" s="1"/>
  <c r="J8924" i="1" a="1"/>
  <c r="J8924" i="1" s="1"/>
  <c r="J8923" i="1" a="1"/>
  <c r="J8923" i="1" s="1"/>
  <c r="J8922" i="1" a="1"/>
  <c r="J8922" i="1" s="1"/>
  <c r="J8921" i="1" a="1"/>
  <c r="J8921" i="1" s="1"/>
  <c r="J8920" i="1" a="1"/>
  <c r="J8920" i="1" s="1"/>
  <c r="J8919" i="1" a="1"/>
  <c r="J8919" i="1" s="1"/>
  <c r="J8918" i="1" a="1"/>
  <c r="J8918" i="1" s="1"/>
  <c r="J8917" i="1" a="1"/>
  <c r="J8917" i="1" s="1"/>
  <c r="J8916" i="1" a="1"/>
  <c r="J8916" i="1" s="1"/>
  <c r="J8915" i="1" a="1"/>
  <c r="J8915" i="1" s="1"/>
  <c r="J8914" i="1" a="1"/>
  <c r="J8914" i="1" s="1"/>
  <c r="J8913" i="1" a="1"/>
  <c r="J8913" i="1" s="1"/>
  <c r="J8912" i="1" a="1"/>
  <c r="J8912" i="1" s="1"/>
  <c r="J8911" i="1" a="1"/>
  <c r="J8911" i="1" s="1"/>
  <c r="J8910" i="1" a="1"/>
  <c r="J8910" i="1" s="1"/>
  <c r="J8909" i="1" a="1"/>
  <c r="J8909" i="1" s="1"/>
  <c r="J8908" i="1" a="1"/>
  <c r="J8908" i="1" s="1"/>
  <c r="J8907" i="1" a="1"/>
  <c r="J8907" i="1" s="1"/>
  <c r="J8906" i="1" a="1"/>
  <c r="J8906" i="1" s="1"/>
  <c r="J8905" i="1" a="1"/>
  <c r="J8905" i="1" s="1"/>
  <c r="J8904" i="1" a="1"/>
  <c r="J8904" i="1" s="1"/>
  <c r="J8903" i="1" a="1"/>
  <c r="J8903" i="1" s="1"/>
  <c r="J8902" i="1" a="1"/>
  <c r="J8902" i="1" s="1"/>
  <c r="J8901" i="1" a="1"/>
  <c r="J8901" i="1" s="1"/>
  <c r="J8900" i="1" a="1"/>
  <c r="J8900" i="1" s="1"/>
  <c r="J8899" i="1" a="1"/>
  <c r="J8899" i="1" s="1"/>
  <c r="J8898" i="1" a="1"/>
  <c r="J8898" i="1" s="1"/>
  <c r="J8897" i="1" a="1"/>
  <c r="J8897" i="1" s="1"/>
  <c r="J8896" i="1" a="1"/>
  <c r="J8896" i="1" s="1"/>
  <c r="J8895" i="1" a="1"/>
  <c r="J8895" i="1" s="1"/>
  <c r="J8894" i="1" a="1"/>
  <c r="J8894" i="1" s="1"/>
  <c r="J8893" i="1" a="1"/>
  <c r="J8893" i="1"/>
  <c r="J8892" i="1" a="1"/>
  <c r="J8892" i="1" s="1"/>
  <c r="J8891" i="1" a="1"/>
  <c r="J8891" i="1" s="1"/>
  <c r="J8890" i="1" a="1"/>
  <c r="J8890" i="1" s="1"/>
  <c r="J8889" i="1" a="1"/>
  <c r="J8889" i="1" s="1"/>
  <c r="J8888" i="1" a="1"/>
  <c r="J8888" i="1" s="1"/>
  <c r="J8887" i="1" a="1"/>
  <c r="J8887" i="1" s="1"/>
  <c r="J8886" i="1" a="1"/>
  <c r="J8886" i="1" s="1"/>
  <c r="J8885" i="1" a="1"/>
  <c r="J8885" i="1" s="1"/>
  <c r="J8884" i="1" a="1"/>
  <c r="J8884" i="1" s="1"/>
  <c r="J8883" i="1" a="1"/>
  <c r="J8883" i="1" s="1"/>
  <c r="J8882" i="1" a="1"/>
  <c r="J8882" i="1" s="1"/>
  <c r="J8881" i="1" a="1"/>
  <c r="J8881" i="1" s="1"/>
  <c r="J8880" i="1" a="1"/>
  <c r="J8880" i="1" s="1"/>
  <c r="J8879" i="1" a="1"/>
  <c r="J8879" i="1" s="1"/>
  <c r="J8878" i="1" a="1"/>
  <c r="J8878" i="1"/>
  <c r="J8877" i="1" a="1"/>
  <c r="J8877" i="1" s="1"/>
  <c r="J8876" i="1" a="1"/>
  <c r="J8876" i="1" s="1"/>
  <c r="J8875" i="1" a="1"/>
  <c r="J8875" i="1" s="1"/>
  <c r="J8874" i="1" a="1"/>
  <c r="J8874" i="1" s="1"/>
  <c r="J8873" i="1" a="1"/>
  <c r="J8873" i="1" s="1"/>
  <c r="J8872" i="1" a="1"/>
  <c r="J8872" i="1" s="1"/>
  <c r="J8871" i="1" a="1"/>
  <c r="J8871" i="1" s="1"/>
  <c r="J8870" i="1" a="1"/>
  <c r="J8870" i="1"/>
  <c r="J8869" i="1" a="1"/>
  <c r="J8869" i="1" s="1"/>
  <c r="J8868" i="1" a="1"/>
  <c r="J8868" i="1" s="1"/>
  <c r="J8867" i="1" a="1"/>
  <c r="J8867" i="1" s="1"/>
  <c r="J8866" i="1" a="1"/>
  <c r="J8866" i="1" s="1"/>
  <c r="J8865" i="1" a="1"/>
  <c r="J8865" i="1" s="1"/>
  <c r="J8864" i="1" a="1"/>
  <c r="J8864" i="1" s="1"/>
  <c r="J8863" i="1" a="1"/>
  <c r="J8863" i="1" s="1"/>
  <c r="J8862" i="1" a="1"/>
  <c r="J8862" i="1"/>
  <c r="J8861" i="1" a="1"/>
  <c r="J8861" i="1" s="1"/>
  <c r="J8860" i="1" a="1"/>
  <c r="J8860" i="1" s="1"/>
  <c r="J8859" i="1" a="1"/>
  <c r="J8859" i="1" s="1"/>
  <c r="J8858" i="1" a="1"/>
  <c r="J8858" i="1" s="1"/>
  <c r="J8857" i="1" a="1"/>
  <c r="J8857" i="1" s="1"/>
  <c r="J8856" i="1" a="1"/>
  <c r="J8856" i="1" s="1"/>
  <c r="J8855" i="1" a="1"/>
  <c r="J8855" i="1" s="1"/>
  <c r="J8854" i="1" a="1"/>
  <c r="J8854" i="1"/>
  <c r="J8853" i="1" a="1"/>
  <c r="J8853" i="1" s="1"/>
  <c r="J8852" i="1" a="1"/>
  <c r="J8852" i="1" s="1"/>
  <c r="J8851" i="1" a="1"/>
  <c r="J8851" i="1" s="1"/>
  <c r="J8850" i="1" a="1"/>
  <c r="J8850" i="1" s="1"/>
  <c r="J8849" i="1" a="1"/>
  <c r="J8849" i="1" s="1"/>
  <c r="J8848" i="1" a="1"/>
  <c r="J8848" i="1"/>
  <c r="J8847" i="1" a="1"/>
  <c r="J8847" i="1" s="1"/>
  <c r="J8846" i="1" a="1"/>
  <c r="J8846" i="1" s="1"/>
  <c r="J8845" i="1" a="1"/>
  <c r="J8845" i="1" s="1"/>
  <c r="J8844" i="1" a="1"/>
  <c r="J8844" i="1" s="1"/>
  <c r="J8843" i="1" a="1"/>
  <c r="J8843" i="1" s="1"/>
  <c r="J8842" i="1" a="1"/>
  <c r="J8842" i="1" s="1"/>
  <c r="J8841" i="1" a="1"/>
  <c r="J8841" i="1" s="1"/>
  <c r="J8840" i="1" a="1"/>
  <c r="J8840" i="1" s="1"/>
  <c r="J8839" i="1" a="1"/>
  <c r="J8839" i="1" s="1"/>
  <c r="J8838" i="1" a="1"/>
  <c r="J8838" i="1" s="1"/>
  <c r="J8837" i="1" a="1"/>
  <c r="J8837" i="1" s="1"/>
  <c r="J8836" i="1" a="1"/>
  <c r="J8836" i="1" s="1"/>
  <c r="J8835" i="1" a="1"/>
  <c r="J8835" i="1" s="1"/>
  <c r="J8834" i="1" a="1"/>
  <c r="J8834" i="1" s="1"/>
  <c r="J8833" i="1" a="1"/>
  <c r="J8833" i="1" s="1"/>
  <c r="J8832" i="1" a="1"/>
  <c r="J8832" i="1" s="1"/>
  <c r="J8831" i="1" a="1"/>
  <c r="J8831" i="1" s="1"/>
  <c r="J8830" i="1" a="1"/>
  <c r="J8830" i="1" s="1"/>
  <c r="J8829" i="1" a="1"/>
  <c r="J8829" i="1" s="1"/>
  <c r="J8828" i="1" a="1"/>
  <c r="J8828" i="1" s="1"/>
  <c r="J8827" i="1" a="1"/>
  <c r="J8827" i="1" s="1"/>
  <c r="J8826" i="1" a="1"/>
  <c r="J8826" i="1" s="1"/>
  <c r="J8825" i="1" a="1"/>
  <c r="J8825" i="1" s="1"/>
  <c r="J8824" i="1" a="1"/>
  <c r="J8824" i="1" s="1"/>
  <c r="J8823" i="1" a="1"/>
  <c r="J8823" i="1" s="1"/>
  <c r="J8822" i="1" a="1"/>
  <c r="J8822" i="1" s="1"/>
  <c r="J8821" i="1" a="1"/>
  <c r="J8821" i="1" s="1"/>
  <c r="J8820" i="1" a="1"/>
  <c r="J8820" i="1" s="1"/>
  <c r="J8819" i="1" a="1"/>
  <c r="J8819" i="1" s="1"/>
  <c r="J8818" i="1" a="1"/>
  <c r="J8818" i="1" s="1"/>
  <c r="J8817" i="1" a="1"/>
  <c r="J8817" i="1" s="1"/>
  <c r="J8816" i="1" a="1"/>
  <c r="J8816" i="1" s="1"/>
  <c r="J8815" i="1" a="1"/>
  <c r="J8815" i="1" s="1"/>
  <c r="J8814" i="1" a="1"/>
  <c r="J8814" i="1" s="1"/>
  <c r="J8813" i="1" a="1"/>
  <c r="J8813" i="1" s="1"/>
  <c r="J8812" i="1" a="1"/>
  <c r="J8812" i="1" s="1"/>
  <c r="J8811" i="1" a="1"/>
  <c r="J8811" i="1" s="1"/>
  <c r="J8810" i="1" a="1"/>
  <c r="J8810" i="1" s="1"/>
  <c r="J8809" i="1" a="1"/>
  <c r="J8809" i="1" s="1"/>
  <c r="J8808" i="1" a="1"/>
  <c r="J8808" i="1" s="1"/>
  <c r="J8807" i="1" a="1"/>
  <c r="J8807" i="1" s="1"/>
  <c r="J8806" i="1" a="1"/>
  <c r="J8806" i="1" s="1"/>
  <c r="J8805" i="1" a="1"/>
  <c r="J8805" i="1" s="1"/>
  <c r="J8804" i="1" a="1"/>
  <c r="J8804" i="1" s="1"/>
  <c r="J8803" i="1" a="1"/>
  <c r="J8803" i="1" s="1"/>
  <c r="J8802" i="1" a="1"/>
  <c r="J8802" i="1" s="1"/>
  <c r="J8801" i="1" a="1"/>
  <c r="J8801" i="1" s="1"/>
  <c r="J8800" i="1" a="1"/>
  <c r="J8800" i="1" s="1"/>
  <c r="J8799" i="1" a="1"/>
  <c r="J8799" i="1" s="1"/>
  <c r="J8798" i="1" a="1"/>
  <c r="J8798" i="1" s="1"/>
  <c r="J8797" i="1" a="1"/>
  <c r="J8797" i="1" s="1"/>
  <c r="J8796" i="1" a="1"/>
  <c r="J8796" i="1" s="1"/>
  <c r="J8795" i="1" a="1"/>
  <c r="J8795" i="1" s="1"/>
  <c r="J8794" i="1" a="1"/>
  <c r="J8794" i="1" s="1"/>
  <c r="J8793" i="1" a="1"/>
  <c r="J8793" i="1" s="1"/>
  <c r="J8792" i="1" a="1"/>
  <c r="J8792" i="1" s="1"/>
  <c r="J8791" i="1" a="1"/>
  <c r="J8791" i="1" s="1"/>
  <c r="J8790" i="1" a="1"/>
  <c r="J8790" i="1" s="1"/>
  <c r="J8789" i="1" a="1"/>
  <c r="J8789" i="1" s="1"/>
  <c r="J8788" i="1" a="1"/>
  <c r="J8788" i="1" s="1"/>
  <c r="J8787" i="1" a="1"/>
  <c r="J8787" i="1" s="1"/>
  <c r="J8786" i="1" a="1"/>
  <c r="J8786" i="1" s="1"/>
  <c r="J8785" i="1" a="1"/>
  <c r="J8785" i="1" s="1"/>
  <c r="J8784" i="1" a="1"/>
  <c r="J8784" i="1" s="1"/>
  <c r="J8783" i="1" a="1"/>
  <c r="J8783" i="1" s="1"/>
  <c r="J8782" i="1" a="1"/>
  <c r="J8782" i="1" s="1"/>
  <c r="J8781" i="1" a="1"/>
  <c r="J8781" i="1" s="1"/>
  <c r="J8780" i="1" a="1"/>
  <c r="J8780" i="1"/>
  <c r="J8779" i="1" a="1"/>
  <c r="J8779" i="1" s="1"/>
  <c r="J8778" i="1" a="1"/>
  <c r="J8778" i="1" s="1"/>
  <c r="J8777" i="1" a="1"/>
  <c r="J8777" i="1" s="1"/>
  <c r="J8776" i="1" a="1"/>
  <c r="J8776" i="1" s="1"/>
  <c r="J8775" i="1" a="1"/>
  <c r="J8775" i="1" s="1"/>
  <c r="J8774" i="1" a="1"/>
  <c r="J8774" i="1" s="1"/>
  <c r="J8773" i="1" a="1"/>
  <c r="J8773" i="1" s="1"/>
  <c r="J8772" i="1" a="1"/>
  <c r="J8772" i="1" s="1"/>
  <c r="J8771" i="1" a="1"/>
  <c r="J8771" i="1" s="1"/>
  <c r="J8770" i="1" a="1"/>
  <c r="J8770" i="1" s="1"/>
  <c r="J8769" i="1" a="1"/>
  <c r="J8769" i="1" s="1"/>
  <c r="J8768" i="1" a="1"/>
  <c r="J8768" i="1" s="1"/>
  <c r="J8767" i="1" a="1"/>
  <c r="J8767" i="1" s="1"/>
  <c r="J8766" i="1" a="1"/>
  <c r="J8766" i="1" s="1"/>
  <c r="J8765" i="1" a="1"/>
  <c r="J8765" i="1" s="1"/>
  <c r="J8764" i="1" a="1"/>
  <c r="J8764" i="1" s="1"/>
  <c r="J8763" i="1" a="1"/>
  <c r="J8763" i="1" s="1"/>
  <c r="J8762" i="1" a="1"/>
  <c r="J8762" i="1" s="1"/>
  <c r="J8761" i="1" a="1"/>
  <c r="J8761" i="1" s="1"/>
  <c r="J8760" i="1" a="1"/>
  <c r="J8760" i="1" s="1"/>
  <c r="J8759" i="1" a="1"/>
  <c r="J8759" i="1" s="1"/>
  <c r="J8758" i="1" a="1"/>
  <c r="J8758" i="1" s="1"/>
  <c r="J8757" i="1" a="1"/>
  <c r="J8757" i="1" s="1"/>
  <c r="J8756" i="1" a="1"/>
  <c r="J8756" i="1" s="1"/>
  <c r="J8755" i="1" a="1"/>
  <c r="J8755" i="1" s="1"/>
  <c r="J8754" i="1" a="1"/>
  <c r="J8754" i="1" s="1"/>
  <c r="J8753" i="1" a="1"/>
  <c r="J8753" i="1" s="1"/>
  <c r="J8752" i="1" a="1"/>
  <c r="J8752" i="1" s="1"/>
  <c r="J8751" i="1" a="1"/>
  <c r="J8751" i="1" s="1"/>
  <c r="J8750" i="1" a="1"/>
  <c r="J8750" i="1" s="1"/>
  <c r="J8749" i="1" a="1"/>
  <c r="J8749" i="1" s="1"/>
  <c r="J8748" i="1" a="1"/>
  <c r="J8748" i="1" s="1"/>
  <c r="J8747" i="1" a="1"/>
  <c r="J8747" i="1" s="1"/>
  <c r="J8746" i="1" a="1"/>
  <c r="J8746" i="1" s="1"/>
  <c r="J8745" i="1" a="1"/>
  <c r="J8745" i="1" s="1"/>
  <c r="J8744" i="1" a="1"/>
  <c r="J8744" i="1" s="1"/>
  <c r="J8743" i="1" a="1"/>
  <c r="J8743" i="1" s="1"/>
  <c r="J8742" i="1" a="1"/>
  <c r="J8742" i="1" s="1"/>
  <c r="J8741" i="1" a="1"/>
  <c r="J8741" i="1" s="1"/>
  <c r="J8740" i="1" a="1"/>
  <c r="J8740" i="1" s="1"/>
  <c r="J8739" i="1" a="1"/>
  <c r="J8739" i="1" s="1"/>
  <c r="J8738" i="1" a="1"/>
  <c r="J8738" i="1" s="1"/>
  <c r="J8737" i="1" a="1"/>
  <c r="J8737" i="1" s="1"/>
  <c r="J8736" i="1" a="1"/>
  <c r="J8736" i="1" s="1"/>
  <c r="J8735" i="1" a="1"/>
  <c r="J8735" i="1" s="1"/>
  <c r="J8734" i="1" a="1"/>
  <c r="J8734" i="1" s="1"/>
  <c r="J8733" i="1" a="1"/>
  <c r="J8733" i="1" s="1"/>
  <c r="J8732" i="1" a="1"/>
  <c r="J8732" i="1" s="1"/>
  <c r="J8731" i="1" a="1"/>
  <c r="J8731" i="1" s="1"/>
  <c r="J8730" i="1" a="1"/>
  <c r="J8730" i="1" s="1"/>
  <c r="J8729" i="1" a="1"/>
  <c r="J8729" i="1" s="1"/>
  <c r="J8728" i="1" a="1"/>
  <c r="J8728" i="1" s="1"/>
  <c r="J8727" i="1" a="1"/>
  <c r="J8727" i="1" s="1"/>
  <c r="J8726" i="1" a="1"/>
  <c r="J8726" i="1" s="1"/>
  <c r="J8725" i="1" a="1"/>
  <c r="J8725" i="1" s="1"/>
  <c r="J8724" i="1" a="1"/>
  <c r="J8724" i="1" s="1"/>
  <c r="J8723" i="1" a="1"/>
  <c r="J8723" i="1" s="1"/>
  <c r="J8722" i="1" a="1"/>
  <c r="J8722" i="1" s="1"/>
  <c r="J8721" i="1" a="1"/>
  <c r="J8721" i="1" s="1"/>
  <c r="J8720" i="1" a="1"/>
  <c r="J8720" i="1" s="1"/>
  <c r="J8719" i="1" a="1"/>
  <c r="J8719" i="1" s="1"/>
  <c r="J8718" i="1" a="1"/>
  <c r="J8718" i="1" s="1"/>
  <c r="J8717" i="1" a="1"/>
  <c r="J8717" i="1" s="1"/>
  <c r="J8716" i="1" a="1"/>
  <c r="J8716" i="1" s="1"/>
  <c r="J8715" i="1" a="1"/>
  <c r="J8715" i="1" s="1"/>
  <c r="J8714" i="1" a="1"/>
  <c r="J8714" i="1"/>
  <c r="J8713" i="1" a="1"/>
  <c r="J8713" i="1" s="1"/>
  <c r="J8712" i="1" a="1"/>
  <c r="J8712" i="1" s="1"/>
  <c r="J8711" i="1" a="1"/>
  <c r="J8711" i="1" s="1"/>
  <c r="J8710" i="1" a="1"/>
  <c r="J8710" i="1" s="1"/>
  <c r="J8709" i="1" a="1"/>
  <c r="J8709" i="1" s="1"/>
  <c r="J8708" i="1" a="1"/>
  <c r="J8708" i="1" s="1"/>
  <c r="J8707" i="1" a="1"/>
  <c r="J8707" i="1" s="1"/>
  <c r="J8706" i="1" a="1"/>
  <c r="J8706" i="1" s="1"/>
  <c r="J8705" i="1" a="1"/>
  <c r="J8705" i="1" s="1"/>
  <c r="J8704" i="1" a="1"/>
  <c r="J8704" i="1" s="1"/>
  <c r="J8703" i="1" a="1"/>
  <c r="J8703" i="1" s="1"/>
  <c r="J8702" i="1" a="1"/>
  <c r="J8702" i="1" s="1"/>
  <c r="J8701" i="1" a="1"/>
  <c r="J8701" i="1" s="1"/>
  <c r="J8700" i="1" a="1"/>
  <c r="J8700" i="1" s="1"/>
  <c r="J8699" i="1" a="1"/>
  <c r="J8699" i="1" s="1"/>
  <c r="J8698" i="1" a="1"/>
  <c r="J8698" i="1" s="1"/>
  <c r="J8697" i="1" a="1"/>
  <c r="J8697" i="1" s="1"/>
  <c r="J8696" i="1" a="1"/>
  <c r="J8696" i="1" s="1"/>
  <c r="J8695" i="1" a="1"/>
  <c r="J8695" i="1" s="1"/>
  <c r="J8694" i="1" a="1"/>
  <c r="J8694" i="1" s="1"/>
  <c r="J8693" i="1" a="1"/>
  <c r="J8693" i="1" s="1"/>
  <c r="J8692" i="1" a="1"/>
  <c r="J8692" i="1" s="1"/>
  <c r="J8691" i="1" a="1"/>
  <c r="J8691" i="1" s="1"/>
  <c r="J8690" i="1" a="1"/>
  <c r="J8690" i="1"/>
  <c r="J8689" i="1" a="1"/>
  <c r="J8689" i="1" s="1"/>
  <c r="J8688" i="1" a="1"/>
  <c r="J8688" i="1" s="1"/>
  <c r="J8687" i="1" a="1"/>
  <c r="J8687" i="1" s="1"/>
  <c r="J8686" i="1" a="1"/>
  <c r="J8686" i="1" s="1"/>
  <c r="J8685" i="1" a="1"/>
  <c r="J8685" i="1" s="1"/>
  <c r="J8684" i="1" a="1"/>
  <c r="J8684" i="1" s="1"/>
  <c r="J8683" i="1" a="1"/>
  <c r="J8683" i="1" s="1"/>
  <c r="J8682" i="1" a="1"/>
  <c r="J8682" i="1" s="1"/>
  <c r="J8681" i="1" a="1"/>
  <c r="J8681" i="1" s="1"/>
  <c r="J8680" i="1" a="1"/>
  <c r="J8680" i="1" s="1"/>
  <c r="J8679" i="1" a="1"/>
  <c r="J8679" i="1" s="1"/>
  <c r="J8678" i="1" a="1"/>
  <c r="J8678" i="1" s="1"/>
  <c r="J8677" i="1" a="1"/>
  <c r="J8677" i="1" s="1"/>
  <c r="J8676" i="1" a="1"/>
  <c r="J8676" i="1" s="1"/>
  <c r="J8675" i="1" a="1"/>
  <c r="J8675" i="1" s="1"/>
  <c r="J8674" i="1" a="1"/>
  <c r="J8674" i="1" s="1"/>
  <c r="J8673" i="1" a="1"/>
  <c r="J8673" i="1" s="1"/>
  <c r="J8672" i="1" a="1"/>
  <c r="J8672" i="1" s="1"/>
  <c r="J8671" i="1" a="1"/>
  <c r="J8671" i="1" s="1"/>
  <c r="J8670" i="1" a="1"/>
  <c r="J8670" i="1" s="1"/>
  <c r="J8669" i="1" a="1"/>
  <c r="J8669" i="1" s="1"/>
  <c r="J8668" i="1" a="1"/>
  <c r="J8668" i="1" s="1"/>
  <c r="J8667" i="1" a="1"/>
  <c r="J8667" i="1" s="1"/>
  <c r="J8666" i="1" a="1"/>
  <c r="J8666" i="1" s="1"/>
  <c r="J8665" i="1" a="1"/>
  <c r="J8665" i="1" s="1"/>
  <c r="J8664" i="1" a="1"/>
  <c r="J8664" i="1" s="1"/>
  <c r="J8663" i="1" a="1"/>
  <c r="J8663" i="1" s="1"/>
  <c r="J8662" i="1" a="1"/>
  <c r="J8662" i="1" s="1"/>
  <c r="J8661" i="1" a="1"/>
  <c r="J8661" i="1" s="1"/>
  <c r="J8660" i="1" a="1"/>
  <c r="J8660" i="1" s="1"/>
  <c r="J8659" i="1" a="1"/>
  <c r="J8659" i="1" s="1"/>
  <c r="J8658" i="1" a="1"/>
  <c r="J8658" i="1" s="1"/>
  <c r="J8657" i="1" a="1"/>
  <c r="J8657" i="1" s="1"/>
  <c r="J8656" i="1" a="1"/>
  <c r="J8656" i="1" s="1"/>
  <c r="J8655" i="1" a="1"/>
  <c r="J8655" i="1" s="1"/>
  <c r="J8654" i="1" a="1"/>
  <c r="J8654" i="1" s="1"/>
  <c r="J8653" i="1" a="1"/>
  <c r="J8653" i="1" s="1"/>
  <c r="J8652" i="1" a="1"/>
  <c r="J8652" i="1" s="1"/>
  <c r="J8651" i="1" a="1"/>
  <c r="J8651" i="1" s="1"/>
  <c r="J8650" i="1" a="1"/>
  <c r="J8650" i="1" s="1"/>
  <c r="J8649" i="1" a="1"/>
  <c r="J8649" i="1" s="1"/>
  <c r="J8648" i="1" a="1"/>
  <c r="J8648" i="1" s="1"/>
  <c r="J8647" i="1" a="1"/>
  <c r="J8647" i="1" s="1"/>
  <c r="J8646" i="1" a="1"/>
  <c r="J8646" i="1" s="1"/>
  <c r="J8645" i="1" a="1"/>
  <c r="J8645" i="1" s="1"/>
  <c r="J8644" i="1" a="1"/>
  <c r="J8644" i="1" s="1"/>
  <c r="J8643" i="1" a="1"/>
  <c r="J8643" i="1" s="1"/>
  <c r="J8642" i="1" a="1"/>
  <c r="J8642" i="1" s="1"/>
  <c r="J8641" i="1" a="1"/>
  <c r="J8641" i="1" s="1"/>
  <c r="J8640" i="1" a="1"/>
  <c r="J8640" i="1" s="1"/>
  <c r="J8639" i="1" a="1"/>
  <c r="J8639" i="1" s="1"/>
  <c r="J8638" i="1" a="1"/>
  <c r="J8638" i="1" s="1"/>
  <c r="J8637" i="1" a="1"/>
  <c r="J8637" i="1" s="1"/>
  <c r="J8636" i="1" a="1"/>
  <c r="J8636" i="1" s="1"/>
  <c r="J8635" i="1" a="1"/>
  <c r="J8635" i="1" s="1"/>
  <c r="J8634" i="1" a="1"/>
  <c r="J8634" i="1"/>
  <c r="J8633" i="1" a="1"/>
  <c r="J8633" i="1" s="1"/>
  <c r="J8632" i="1" a="1"/>
  <c r="J8632" i="1" s="1"/>
  <c r="J8631" i="1" a="1"/>
  <c r="J8631" i="1" s="1"/>
  <c r="J8630" i="1" a="1"/>
  <c r="J8630" i="1" s="1"/>
  <c r="J8629" i="1" a="1"/>
  <c r="J8629" i="1" s="1"/>
  <c r="J8628" i="1" a="1"/>
  <c r="J8628" i="1" s="1"/>
  <c r="J8627" i="1" a="1"/>
  <c r="J8627" i="1" s="1"/>
  <c r="J8626" i="1" a="1"/>
  <c r="J8626" i="1"/>
  <c r="J8625" i="1" a="1"/>
  <c r="J8625" i="1" s="1"/>
  <c r="J8624" i="1" a="1"/>
  <c r="J8624" i="1" s="1"/>
  <c r="J8623" i="1" a="1"/>
  <c r="J8623" i="1" s="1"/>
  <c r="J8622" i="1" a="1"/>
  <c r="J8622" i="1" s="1"/>
  <c r="J8621" i="1" a="1"/>
  <c r="J8621" i="1" s="1"/>
  <c r="J8620" i="1" a="1"/>
  <c r="J8620" i="1" s="1"/>
  <c r="J8619" i="1" a="1"/>
  <c r="J8619" i="1" s="1"/>
  <c r="J8618" i="1" a="1"/>
  <c r="J8618" i="1" s="1"/>
  <c r="J8617" i="1" a="1"/>
  <c r="J8617" i="1" s="1"/>
  <c r="J8616" i="1" a="1"/>
  <c r="J8616" i="1" s="1"/>
  <c r="J8615" i="1" a="1"/>
  <c r="J8615" i="1" s="1"/>
  <c r="J8614" i="1" a="1"/>
  <c r="J8614" i="1" s="1"/>
  <c r="J8613" i="1" a="1"/>
  <c r="J8613" i="1" s="1"/>
  <c r="J8612" i="1" a="1"/>
  <c r="J8612" i="1" s="1"/>
  <c r="J8611" i="1" a="1"/>
  <c r="J8611" i="1" s="1"/>
  <c r="J8610" i="1" a="1"/>
  <c r="J8610" i="1" s="1"/>
  <c r="J8609" i="1" a="1"/>
  <c r="J8609" i="1" s="1"/>
  <c r="J8608" i="1" a="1"/>
  <c r="J8608" i="1" s="1"/>
  <c r="J8607" i="1" a="1"/>
  <c r="J8607" i="1" s="1"/>
  <c r="J8606" i="1" a="1"/>
  <c r="J8606" i="1" s="1"/>
  <c r="J8605" i="1" a="1"/>
  <c r="J8605" i="1" s="1"/>
  <c r="J8604" i="1" a="1"/>
  <c r="J8604" i="1" s="1"/>
  <c r="J8603" i="1" a="1"/>
  <c r="J8603" i="1" s="1"/>
  <c r="J8602" i="1" a="1"/>
  <c r="J8602" i="1" s="1"/>
  <c r="J8601" i="1" a="1"/>
  <c r="J8601" i="1" s="1"/>
  <c r="J8600" i="1" a="1"/>
  <c r="J8600" i="1" s="1"/>
  <c r="J8599" i="1" a="1"/>
  <c r="J8599" i="1" s="1"/>
  <c r="J8598" i="1" a="1"/>
  <c r="J8598" i="1" s="1"/>
  <c r="J8597" i="1" a="1"/>
  <c r="J8597" i="1" s="1"/>
  <c r="J8596" i="1" a="1"/>
  <c r="J8596" i="1" s="1"/>
  <c r="J8595" i="1" a="1"/>
  <c r="J8595" i="1" s="1"/>
  <c r="J8594" i="1" a="1"/>
  <c r="J8594" i="1" s="1"/>
  <c r="J8593" i="1" a="1"/>
  <c r="J8593" i="1" s="1"/>
  <c r="J8592" i="1" a="1"/>
  <c r="J8592" i="1" s="1"/>
  <c r="J8591" i="1" a="1"/>
  <c r="J8591" i="1" s="1"/>
  <c r="J8590" i="1" a="1"/>
  <c r="J8590" i="1" s="1"/>
  <c r="J8589" i="1" a="1"/>
  <c r="J8589" i="1" s="1"/>
  <c r="J8588" i="1" a="1"/>
  <c r="J8588" i="1" s="1"/>
  <c r="J8587" i="1" a="1"/>
  <c r="J8587" i="1" s="1"/>
  <c r="J8586" i="1" a="1"/>
  <c r="J8586" i="1"/>
  <c r="J8585" i="1" a="1"/>
  <c r="J8585" i="1" s="1"/>
  <c r="J8584" i="1" a="1"/>
  <c r="J8584" i="1" s="1"/>
  <c r="J8583" i="1" a="1"/>
  <c r="J8583" i="1" s="1"/>
  <c r="J8582" i="1" a="1"/>
  <c r="J8582" i="1" s="1"/>
  <c r="J8581" i="1" a="1"/>
  <c r="J8581" i="1" s="1"/>
  <c r="J8580" i="1" a="1"/>
  <c r="J8580" i="1" s="1"/>
  <c r="J8579" i="1" a="1"/>
  <c r="J8579" i="1" s="1"/>
  <c r="J8578" i="1" a="1"/>
  <c r="J8578" i="1" s="1"/>
  <c r="J8577" i="1" a="1"/>
  <c r="J8577" i="1" s="1"/>
  <c r="J8576" i="1" a="1"/>
  <c r="J8576" i="1" s="1"/>
  <c r="J8575" i="1" a="1"/>
  <c r="J8575" i="1" s="1"/>
  <c r="J8574" i="1" a="1"/>
  <c r="J8574" i="1" s="1"/>
  <c r="J8573" i="1" a="1"/>
  <c r="J8573" i="1" s="1"/>
  <c r="J8572" i="1" a="1"/>
  <c r="J8572" i="1" s="1"/>
  <c r="J8571" i="1" a="1"/>
  <c r="J8571" i="1" s="1"/>
  <c r="J8570" i="1" a="1"/>
  <c r="J8570" i="1" s="1"/>
  <c r="J8569" i="1" a="1"/>
  <c r="J8569" i="1" s="1"/>
  <c r="J8568" i="1" a="1"/>
  <c r="J8568" i="1" s="1"/>
  <c r="J8567" i="1" a="1"/>
  <c r="J8567" i="1" s="1"/>
  <c r="J8566" i="1" a="1"/>
  <c r="J8566" i="1" s="1"/>
  <c r="J8565" i="1" a="1"/>
  <c r="J8565" i="1" s="1"/>
  <c r="J8564" i="1" a="1"/>
  <c r="J8564" i="1" s="1"/>
  <c r="J8563" i="1" a="1"/>
  <c r="J8563" i="1" s="1"/>
  <c r="J8562" i="1" a="1"/>
  <c r="J8562" i="1" s="1"/>
  <c r="J8561" i="1" a="1"/>
  <c r="J8561" i="1" s="1"/>
  <c r="J8560" i="1" a="1"/>
  <c r="J8560" i="1" s="1"/>
  <c r="J8559" i="1" a="1"/>
  <c r="J8559" i="1" s="1"/>
  <c r="J8558" i="1" a="1"/>
  <c r="J8558" i="1" s="1"/>
  <c r="J8557" i="1" a="1"/>
  <c r="J8557" i="1" s="1"/>
  <c r="J8556" i="1" a="1"/>
  <c r="J8556" i="1" s="1"/>
  <c r="J8555" i="1" a="1"/>
  <c r="J8555" i="1" s="1"/>
  <c r="J8554" i="1" a="1"/>
  <c r="J8554" i="1" s="1"/>
  <c r="J8553" i="1" a="1"/>
  <c r="J8553" i="1" s="1"/>
  <c r="J8552" i="1" a="1"/>
  <c r="J8552" i="1" s="1"/>
  <c r="J8551" i="1" a="1"/>
  <c r="J8551" i="1" s="1"/>
  <c r="J8550" i="1" a="1"/>
  <c r="J8550" i="1" s="1"/>
  <c r="J8549" i="1" a="1"/>
  <c r="J8549" i="1" s="1"/>
  <c r="J8548" i="1" a="1"/>
  <c r="J8548" i="1" s="1"/>
  <c r="J8547" i="1" a="1"/>
  <c r="J8547" i="1" s="1"/>
  <c r="J8546" i="1" a="1"/>
  <c r="J8546" i="1" s="1"/>
  <c r="J8545" i="1" a="1"/>
  <c r="J8545" i="1" s="1"/>
  <c r="J8544" i="1" a="1"/>
  <c r="J8544" i="1" s="1"/>
  <c r="J8543" i="1" a="1"/>
  <c r="J8543" i="1" s="1"/>
  <c r="J8542" i="1" a="1"/>
  <c r="J8542" i="1" s="1"/>
  <c r="J8541" i="1" a="1"/>
  <c r="J8541" i="1" s="1"/>
  <c r="J8540" i="1" a="1"/>
  <c r="J8540" i="1" s="1"/>
  <c r="J8539" i="1" a="1"/>
  <c r="J8539" i="1" s="1"/>
  <c r="J8538" i="1" a="1"/>
  <c r="J8538" i="1" s="1"/>
  <c r="J8537" i="1" a="1"/>
  <c r="J8537" i="1" s="1"/>
  <c r="J8536" i="1" a="1"/>
  <c r="J8536" i="1" s="1"/>
  <c r="J8535" i="1" a="1"/>
  <c r="J8535" i="1" s="1"/>
  <c r="J8534" i="1" a="1"/>
  <c r="J8534" i="1" s="1"/>
  <c r="J8533" i="1" a="1"/>
  <c r="J8533" i="1" s="1"/>
  <c r="J8532" i="1" a="1"/>
  <c r="J8532" i="1" s="1"/>
  <c r="J8531" i="1" a="1"/>
  <c r="J8531" i="1" s="1"/>
  <c r="J8530" i="1" a="1"/>
  <c r="J8530" i="1" s="1"/>
  <c r="J8529" i="1" a="1"/>
  <c r="J8529" i="1" s="1"/>
  <c r="J8528" i="1" a="1"/>
  <c r="J8528" i="1" s="1"/>
  <c r="J8527" i="1" a="1"/>
  <c r="J8527" i="1" s="1"/>
  <c r="J8526" i="1" a="1"/>
  <c r="J8526" i="1" s="1"/>
  <c r="J8525" i="1" a="1"/>
  <c r="J8525" i="1" s="1"/>
  <c r="J8524" i="1" a="1"/>
  <c r="J8524" i="1" s="1"/>
  <c r="J8523" i="1" a="1"/>
  <c r="J8523" i="1" s="1"/>
  <c r="J8522" i="1" a="1"/>
  <c r="J8522" i="1" s="1"/>
  <c r="J8521" i="1" a="1"/>
  <c r="J8521" i="1" s="1"/>
  <c r="J8520" i="1" a="1"/>
  <c r="J8520" i="1" s="1"/>
  <c r="J8519" i="1" a="1"/>
  <c r="J8519" i="1" s="1"/>
  <c r="J8518" i="1" a="1"/>
  <c r="J8518" i="1" s="1"/>
  <c r="J8517" i="1" a="1"/>
  <c r="J8517" i="1" s="1"/>
  <c r="J8516" i="1" a="1"/>
  <c r="J8516" i="1" s="1"/>
  <c r="J8515" i="1" a="1"/>
  <c r="J8515" i="1" s="1"/>
  <c r="J8514" i="1" a="1"/>
  <c r="J8514" i="1" s="1"/>
  <c r="J8513" i="1" a="1"/>
  <c r="J8513" i="1" s="1"/>
  <c r="J8512" i="1" a="1"/>
  <c r="J8512" i="1" s="1"/>
  <c r="J8511" i="1" a="1"/>
  <c r="J8511" i="1" s="1"/>
  <c r="J8510" i="1" a="1"/>
  <c r="J8510" i="1" s="1"/>
  <c r="J8509" i="1" a="1"/>
  <c r="J8509" i="1" s="1"/>
  <c r="J8508" i="1" a="1"/>
  <c r="J8508" i="1" s="1"/>
  <c r="J8507" i="1" a="1"/>
  <c r="J8507" i="1" s="1"/>
  <c r="J8506" i="1" a="1"/>
  <c r="J8506" i="1" s="1"/>
  <c r="J8505" i="1" a="1"/>
  <c r="J8505" i="1" s="1"/>
  <c r="J8504" i="1" a="1"/>
  <c r="J8504" i="1" s="1"/>
  <c r="J8503" i="1" a="1"/>
  <c r="J8503" i="1" s="1"/>
  <c r="J8502" i="1" a="1"/>
  <c r="J8502" i="1" s="1"/>
  <c r="J8501" i="1" a="1"/>
  <c r="J8501" i="1" s="1"/>
  <c r="J8500" i="1" a="1"/>
  <c r="J8500" i="1" s="1"/>
  <c r="J8499" i="1" a="1"/>
  <c r="J8499" i="1" s="1"/>
  <c r="J8498" i="1" a="1"/>
  <c r="J8498" i="1" s="1"/>
  <c r="J8497" i="1" a="1"/>
  <c r="J8497" i="1" s="1"/>
  <c r="J8496" i="1" a="1"/>
  <c r="J8496" i="1" s="1"/>
  <c r="J8495" i="1" a="1"/>
  <c r="J8495" i="1" s="1"/>
  <c r="J8494" i="1" a="1"/>
  <c r="J8494" i="1" s="1"/>
  <c r="J8493" i="1" a="1"/>
  <c r="J8493" i="1" s="1"/>
  <c r="J8492" i="1" a="1"/>
  <c r="J8492" i="1" s="1"/>
  <c r="J8491" i="1" a="1"/>
  <c r="J8491" i="1" s="1"/>
  <c r="J8490" i="1" a="1"/>
  <c r="J8490" i="1" s="1"/>
  <c r="J8489" i="1" a="1"/>
  <c r="J8489" i="1" s="1"/>
  <c r="J8488" i="1" a="1"/>
  <c r="J8488" i="1" s="1"/>
  <c r="J8487" i="1" a="1"/>
  <c r="J8487" i="1" s="1"/>
  <c r="J8486" i="1" a="1"/>
  <c r="J8486" i="1" s="1"/>
  <c r="J8485" i="1" a="1"/>
  <c r="J8485" i="1" s="1"/>
  <c r="J8484" i="1" a="1"/>
  <c r="J8484" i="1" s="1"/>
  <c r="J8483" i="1" a="1"/>
  <c r="J8483" i="1" s="1"/>
  <c r="J8482" i="1" a="1"/>
  <c r="J8482" i="1" s="1"/>
  <c r="J8481" i="1" a="1"/>
  <c r="J8481" i="1" s="1"/>
  <c r="J8480" i="1" a="1"/>
  <c r="J8480" i="1" s="1"/>
  <c r="J8479" i="1" a="1"/>
  <c r="J8479" i="1" s="1"/>
  <c r="J8478" i="1" a="1"/>
  <c r="J8478" i="1" s="1"/>
  <c r="J8477" i="1" a="1"/>
  <c r="J8477" i="1" s="1"/>
  <c r="J8476" i="1" a="1"/>
  <c r="J8476" i="1" s="1"/>
  <c r="J8475" i="1" a="1"/>
  <c r="J8475" i="1" s="1"/>
  <c r="J8474" i="1" a="1"/>
  <c r="J8474" i="1" s="1"/>
  <c r="J8473" i="1" a="1"/>
  <c r="J8473" i="1" s="1"/>
  <c r="J8472" i="1" a="1"/>
  <c r="J8472" i="1" s="1"/>
  <c r="J8471" i="1" a="1"/>
  <c r="J8471" i="1" s="1"/>
  <c r="J8470" i="1" a="1"/>
  <c r="J8470" i="1" s="1"/>
  <c r="J8469" i="1" a="1"/>
  <c r="J8469" i="1" s="1"/>
  <c r="J8468" i="1" a="1"/>
  <c r="J8468" i="1" s="1"/>
  <c r="J8467" i="1" a="1"/>
  <c r="J8467" i="1" s="1"/>
  <c r="J8466" i="1" a="1"/>
  <c r="J8466" i="1" s="1"/>
  <c r="J8465" i="1" a="1"/>
  <c r="J8465" i="1" s="1"/>
  <c r="J8464" i="1" a="1"/>
  <c r="J8464" i="1" s="1"/>
  <c r="J8463" i="1" a="1"/>
  <c r="J8463" i="1" s="1"/>
  <c r="J8462" i="1" a="1"/>
  <c r="J8462" i="1" s="1"/>
  <c r="J8461" i="1" a="1"/>
  <c r="J8461" i="1" s="1"/>
  <c r="J8460" i="1" a="1"/>
  <c r="J8460" i="1" s="1"/>
  <c r="J8459" i="1" a="1"/>
  <c r="J8459" i="1" s="1"/>
  <c r="J8458" i="1" a="1"/>
  <c r="J8458" i="1" s="1"/>
  <c r="J8457" i="1" a="1"/>
  <c r="J8457" i="1" s="1"/>
  <c r="J8456" i="1" a="1"/>
  <c r="J8456" i="1" s="1"/>
  <c r="J8455" i="1" a="1"/>
  <c r="J8455" i="1" s="1"/>
  <c r="J8454" i="1" a="1"/>
  <c r="J8454" i="1" s="1"/>
  <c r="J8453" i="1" a="1"/>
  <c r="J8453" i="1" s="1"/>
  <c r="J8452" i="1" a="1"/>
  <c r="J8452" i="1" s="1"/>
  <c r="J8451" i="1" a="1"/>
  <c r="J8451" i="1" s="1"/>
  <c r="J8450" i="1" a="1"/>
  <c r="J8450" i="1" s="1"/>
  <c r="J8449" i="1" a="1"/>
  <c r="J8449" i="1" s="1"/>
  <c r="J8448" i="1" a="1"/>
  <c r="J8448" i="1" s="1"/>
  <c r="J8447" i="1" a="1"/>
  <c r="J8447" i="1" s="1"/>
  <c r="J8446" i="1" a="1"/>
  <c r="J8446" i="1" s="1"/>
  <c r="J8445" i="1" a="1"/>
  <c r="J8445" i="1" s="1"/>
  <c r="J8444" i="1" a="1"/>
  <c r="J8444" i="1" s="1"/>
  <c r="J8443" i="1" a="1"/>
  <c r="J8443" i="1" s="1"/>
  <c r="J8442" i="1" a="1"/>
  <c r="J8442" i="1" s="1"/>
  <c r="J8441" i="1" a="1"/>
  <c r="J8441" i="1" s="1"/>
  <c r="J8440" i="1" a="1"/>
  <c r="J8440" i="1" s="1"/>
  <c r="J8439" i="1" a="1"/>
  <c r="J8439" i="1" s="1"/>
  <c r="J8438" i="1" a="1"/>
  <c r="J8438" i="1" s="1"/>
  <c r="J8437" i="1" a="1"/>
  <c r="J8437" i="1" s="1"/>
  <c r="J8436" i="1" a="1"/>
  <c r="J8436" i="1" s="1"/>
  <c r="J8435" i="1" a="1"/>
  <c r="J8435" i="1" s="1"/>
  <c r="J8434" i="1" a="1"/>
  <c r="J8434" i="1" s="1"/>
  <c r="J8433" i="1" a="1"/>
  <c r="J8433" i="1" s="1"/>
  <c r="J8432" i="1" a="1"/>
  <c r="J8432" i="1" s="1"/>
  <c r="J8431" i="1" a="1"/>
  <c r="J8431" i="1" s="1"/>
  <c r="J8430" i="1" a="1"/>
  <c r="J8430" i="1" s="1"/>
  <c r="J8429" i="1" a="1"/>
  <c r="J8429" i="1" s="1"/>
  <c r="J8428" i="1" a="1"/>
  <c r="J8428" i="1" s="1"/>
  <c r="J8427" i="1" a="1"/>
  <c r="J8427" i="1" s="1"/>
  <c r="J8426" i="1" a="1"/>
  <c r="J8426" i="1" s="1"/>
  <c r="J8425" i="1" a="1"/>
  <c r="J8425" i="1" s="1"/>
  <c r="J8424" i="1" a="1"/>
  <c r="J8424" i="1" s="1"/>
  <c r="J8423" i="1" a="1"/>
  <c r="J8423" i="1" s="1"/>
  <c r="J8422" i="1" a="1"/>
  <c r="J8422" i="1" s="1"/>
  <c r="J8421" i="1" a="1"/>
  <c r="J8421" i="1" s="1"/>
  <c r="J8420" i="1" a="1"/>
  <c r="J8420" i="1" s="1"/>
  <c r="J8419" i="1" a="1"/>
  <c r="J8419" i="1" s="1"/>
  <c r="J8418" i="1" a="1"/>
  <c r="J8418" i="1" s="1"/>
  <c r="J8417" i="1" a="1"/>
  <c r="J8417" i="1" s="1"/>
  <c r="J8416" i="1" a="1"/>
  <c r="J8416" i="1" s="1"/>
  <c r="J8415" i="1" a="1"/>
  <c r="J8415" i="1" s="1"/>
  <c r="J8414" i="1" a="1"/>
  <c r="J8414" i="1" s="1"/>
  <c r="J8413" i="1" a="1"/>
  <c r="J8413" i="1" s="1"/>
  <c r="J8412" i="1" a="1"/>
  <c r="J8412" i="1" s="1"/>
  <c r="J8411" i="1" a="1"/>
  <c r="J8411" i="1" s="1"/>
  <c r="J8410" i="1" a="1"/>
  <c r="J8410" i="1" s="1"/>
  <c r="J8409" i="1" a="1"/>
  <c r="J8409" i="1" s="1"/>
  <c r="J8408" i="1" a="1"/>
  <c r="J8408" i="1" s="1"/>
  <c r="J8407" i="1" a="1"/>
  <c r="J8407" i="1" s="1"/>
  <c r="J8406" i="1" a="1"/>
  <c r="J8406" i="1" s="1"/>
  <c r="J8405" i="1" a="1"/>
  <c r="J8405" i="1" s="1"/>
  <c r="J8404" i="1" a="1"/>
  <c r="J8404" i="1" s="1"/>
  <c r="J8403" i="1" a="1"/>
  <c r="J8403" i="1" s="1"/>
  <c r="J8402" i="1" a="1"/>
  <c r="J8402" i="1" s="1"/>
  <c r="J8401" i="1" a="1"/>
  <c r="J8401" i="1" s="1"/>
  <c r="J8400" i="1" a="1"/>
  <c r="J8400" i="1" s="1"/>
  <c r="J8399" i="1" a="1"/>
  <c r="J8399" i="1" s="1"/>
  <c r="J8398" i="1" a="1"/>
  <c r="J8398" i="1" s="1"/>
  <c r="J8397" i="1" a="1"/>
  <c r="J8397" i="1" s="1"/>
  <c r="J8396" i="1" a="1"/>
  <c r="J8396" i="1" s="1"/>
  <c r="J8395" i="1" a="1"/>
  <c r="J8395" i="1" s="1"/>
  <c r="J8394" i="1" a="1"/>
  <c r="J8394" i="1" s="1"/>
  <c r="J8393" i="1" a="1"/>
  <c r="J8393" i="1" s="1"/>
  <c r="J8392" i="1" a="1"/>
  <c r="J8392" i="1" s="1"/>
  <c r="J8391" i="1" a="1"/>
  <c r="J8391" i="1" s="1"/>
  <c r="J8390" i="1" a="1"/>
  <c r="J8390" i="1" s="1"/>
  <c r="J8389" i="1" a="1"/>
  <c r="J8389" i="1" s="1"/>
  <c r="J8388" i="1" a="1"/>
  <c r="J8388" i="1" s="1"/>
  <c r="J8387" i="1" a="1"/>
  <c r="J8387" i="1" s="1"/>
  <c r="J8386" i="1" a="1"/>
  <c r="J8386" i="1" s="1"/>
  <c r="J8385" i="1" a="1"/>
  <c r="J8385" i="1" s="1"/>
  <c r="J8384" i="1" a="1"/>
  <c r="J8384" i="1" s="1"/>
  <c r="J8383" i="1" a="1"/>
  <c r="J8383" i="1" s="1"/>
  <c r="J8382" i="1" a="1"/>
  <c r="J8382" i="1" s="1"/>
  <c r="J8381" i="1" a="1"/>
  <c r="J8381" i="1" s="1"/>
  <c r="J8380" i="1" a="1"/>
  <c r="J8380" i="1" s="1"/>
  <c r="J8379" i="1" a="1"/>
  <c r="J8379" i="1" s="1"/>
  <c r="J8378" i="1" a="1"/>
  <c r="J8378" i="1" s="1"/>
  <c r="J8377" i="1" a="1"/>
  <c r="J8377" i="1" s="1"/>
  <c r="J8376" i="1" a="1"/>
  <c r="J8376" i="1" s="1"/>
  <c r="J8375" i="1" a="1"/>
  <c r="J8375" i="1" s="1"/>
  <c r="J8374" i="1" a="1"/>
  <c r="J8374" i="1" s="1"/>
  <c r="J8373" i="1" a="1"/>
  <c r="J8373" i="1" s="1"/>
  <c r="J8372" i="1" a="1"/>
  <c r="J8372" i="1" s="1"/>
  <c r="J8371" i="1" a="1"/>
  <c r="J8371" i="1" s="1"/>
  <c r="J8370" i="1" a="1"/>
  <c r="J8370" i="1" s="1"/>
  <c r="J8369" i="1" a="1"/>
  <c r="J8369" i="1" s="1"/>
  <c r="J8368" i="1" a="1"/>
  <c r="J8368" i="1" s="1"/>
  <c r="J8367" i="1" a="1"/>
  <c r="J8367" i="1" s="1"/>
  <c r="J8366" i="1" a="1"/>
  <c r="J8366" i="1" s="1"/>
  <c r="J8365" i="1" a="1"/>
  <c r="J8365" i="1" s="1"/>
  <c r="J8364" i="1" a="1"/>
  <c r="J8364" i="1" s="1"/>
  <c r="J8363" i="1" a="1"/>
  <c r="J8363" i="1" s="1"/>
  <c r="J8362" i="1" a="1"/>
  <c r="J8362" i="1" s="1"/>
  <c r="J8361" i="1" a="1"/>
  <c r="J8361" i="1" s="1"/>
  <c r="J8360" i="1" a="1"/>
  <c r="J8360" i="1" s="1"/>
  <c r="J8359" i="1" a="1"/>
  <c r="J8359" i="1" s="1"/>
  <c r="J8358" i="1" a="1"/>
  <c r="J8358" i="1" s="1"/>
  <c r="J8357" i="1" a="1"/>
  <c r="J8357" i="1" s="1"/>
  <c r="J8356" i="1" a="1"/>
  <c r="J8356" i="1" s="1"/>
  <c r="J8355" i="1" a="1"/>
  <c r="J8355" i="1" s="1"/>
  <c r="J8354" i="1" a="1"/>
  <c r="J8354" i="1" s="1"/>
  <c r="J8353" i="1" a="1"/>
  <c r="J8353" i="1" s="1"/>
  <c r="J8352" i="1" a="1"/>
  <c r="J8352" i="1" s="1"/>
  <c r="J8351" i="1" a="1"/>
  <c r="J8351" i="1" s="1"/>
  <c r="J8350" i="1" a="1"/>
  <c r="J8350" i="1" s="1"/>
  <c r="J8349" i="1" a="1"/>
  <c r="J8349" i="1" s="1"/>
  <c r="J8348" i="1" a="1"/>
  <c r="J8348" i="1" s="1"/>
  <c r="J8347" i="1" a="1"/>
  <c r="J8347" i="1" s="1"/>
  <c r="J8346" i="1" a="1"/>
  <c r="J8346" i="1" s="1"/>
  <c r="J8345" i="1" a="1"/>
  <c r="J8345" i="1" s="1"/>
  <c r="J8344" i="1" a="1"/>
  <c r="J8344" i="1" s="1"/>
  <c r="J8343" i="1" a="1"/>
  <c r="J8343" i="1" s="1"/>
  <c r="J8342" i="1" a="1"/>
  <c r="J8342" i="1" s="1"/>
  <c r="J8341" i="1" a="1"/>
  <c r="J8341" i="1" s="1"/>
  <c r="J8340" i="1" a="1"/>
  <c r="J8340" i="1" s="1"/>
  <c r="J8339" i="1" a="1"/>
  <c r="J8339" i="1" s="1"/>
  <c r="J8338" i="1" a="1"/>
  <c r="J8338" i="1" s="1"/>
  <c r="J8337" i="1" a="1"/>
  <c r="J8337" i="1" s="1"/>
  <c r="J8336" i="1" a="1"/>
  <c r="J8336" i="1" s="1"/>
  <c r="J8335" i="1" a="1"/>
  <c r="J8335" i="1" s="1"/>
  <c r="J8334" i="1" a="1"/>
  <c r="J8334" i="1" s="1"/>
  <c r="J8333" i="1" a="1"/>
  <c r="J8333" i="1" s="1"/>
  <c r="J8332" i="1" a="1"/>
  <c r="J8332" i="1" s="1"/>
  <c r="J8331" i="1" a="1"/>
  <c r="J8331" i="1" s="1"/>
  <c r="J8330" i="1" a="1"/>
  <c r="J8330" i="1" s="1"/>
  <c r="J8329" i="1" a="1"/>
  <c r="J8329" i="1" s="1"/>
  <c r="J8328" i="1" a="1"/>
  <c r="J8328" i="1" s="1"/>
  <c r="J8327" i="1" a="1"/>
  <c r="J8327" i="1" s="1"/>
  <c r="J8326" i="1" a="1"/>
  <c r="J8326" i="1" s="1"/>
  <c r="J8325" i="1" a="1"/>
  <c r="J8325" i="1" s="1"/>
  <c r="J8324" i="1" a="1"/>
  <c r="J8324" i="1" s="1"/>
  <c r="J8323" i="1" a="1"/>
  <c r="J8323" i="1" s="1"/>
  <c r="J8322" i="1" a="1"/>
  <c r="J8322" i="1" s="1"/>
  <c r="J8321" i="1" a="1"/>
  <c r="J8321" i="1" s="1"/>
  <c r="J8320" i="1" a="1"/>
  <c r="J8320" i="1" s="1"/>
  <c r="J8319" i="1" a="1"/>
  <c r="J8319" i="1" s="1"/>
  <c r="J8318" i="1" a="1"/>
  <c r="J8318" i="1" s="1"/>
  <c r="J8317" i="1" a="1"/>
  <c r="J8317" i="1" s="1"/>
  <c r="J8316" i="1" a="1"/>
  <c r="J8316" i="1" s="1"/>
  <c r="J8315" i="1" a="1"/>
  <c r="J8315" i="1" s="1"/>
  <c r="J8314" i="1" a="1"/>
  <c r="J8314" i="1" s="1"/>
  <c r="J8313" i="1" a="1"/>
  <c r="J8313" i="1" s="1"/>
  <c r="J8312" i="1" a="1"/>
  <c r="J8312" i="1" s="1"/>
  <c r="J8311" i="1" a="1"/>
  <c r="J8311" i="1" s="1"/>
  <c r="J8310" i="1" a="1"/>
  <c r="J8310" i="1" s="1"/>
  <c r="J8309" i="1" a="1"/>
  <c r="J8309" i="1" s="1"/>
  <c r="J8308" i="1" a="1"/>
  <c r="J8308" i="1" s="1"/>
  <c r="J8307" i="1" a="1"/>
  <c r="J8307" i="1" s="1"/>
  <c r="J8306" i="1" a="1"/>
  <c r="J8306" i="1" s="1"/>
  <c r="J8305" i="1" a="1"/>
  <c r="J8305" i="1" s="1"/>
  <c r="J8304" i="1" a="1"/>
  <c r="J8304" i="1" s="1"/>
  <c r="J8303" i="1" a="1"/>
  <c r="J8303" i="1" s="1"/>
  <c r="J8302" i="1" a="1"/>
  <c r="J8302" i="1" s="1"/>
  <c r="J8301" i="1" a="1"/>
  <c r="J8301" i="1" s="1"/>
  <c r="J8300" i="1" a="1"/>
  <c r="J8300" i="1" s="1"/>
  <c r="J8299" i="1" a="1"/>
  <c r="J8299" i="1" s="1"/>
  <c r="J8298" i="1" a="1"/>
  <c r="J8298" i="1" s="1"/>
  <c r="J8297" i="1" a="1"/>
  <c r="J8297" i="1" s="1"/>
  <c r="J8296" i="1" a="1"/>
  <c r="J8296" i="1" s="1"/>
  <c r="J8295" i="1" a="1"/>
  <c r="J8295" i="1" s="1"/>
  <c r="J8294" i="1" a="1"/>
  <c r="J8294" i="1" s="1"/>
  <c r="J8293" i="1" a="1"/>
  <c r="J8293" i="1" s="1"/>
  <c r="J8292" i="1" a="1"/>
  <c r="J8292" i="1" s="1"/>
  <c r="J8291" i="1" a="1"/>
  <c r="J8291" i="1" s="1"/>
  <c r="J8290" i="1" a="1"/>
  <c r="J8290" i="1" s="1"/>
  <c r="J8289" i="1" a="1"/>
  <c r="J8289" i="1" s="1"/>
  <c r="J8288" i="1" a="1"/>
  <c r="J8288" i="1" s="1"/>
  <c r="J8287" i="1" a="1"/>
  <c r="J8287" i="1" s="1"/>
  <c r="J8286" i="1" a="1"/>
  <c r="J8286" i="1" s="1"/>
  <c r="J8285" i="1" a="1"/>
  <c r="J8285" i="1" s="1"/>
  <c r="J8284" i="1" a="1"/>
  <c r="J8284" i="1" s="1"/>
  <c r="J8283" i="1" a="1"/>
  <c r="J8283" i="1" s="1"/>
  <c r="J8282" i="1" a="1"/>
  <c r="J8282" i="1" s="1"/>
  <c r="J8281" i="1" a="1"/>
  <c r="J8281" i="1" s="1"/>
  <c r="J8280" i="1" a="1"/>
  <c r="J8280" i="1" s="1"/>
  <c r="J8279" i="1" a="1"/>
  <c r="J8279" i="1" s="1"/>
  <c r="J8278" i="1" a="1"/>
  <c r="J8278" i="1" s="1"/>
  <c r="J8277" i="1" a="1"/>
  <c r="J8277" i="1" s="1"/>
  <c r="J8276" i="1" a="1"/>
  <c r="J8276" i="1" s="1"/>
  <c r="J8275" i="1" a="1"/>
  <c r="J8275" i="1" s="1"/>
  <c r="J8274" i="1" a="1"/>
  <c r="J8274" i="1" s="1"/>
  <c r="J8273" i="1" a="1"/>
  <c r="J8273" i="1" s="1"/>
  <c r="J8272" i="1" a="1"/>
  <c r="J8272" i="1" s="1"/>
  <c r="J8271" i="1" a="1"/>
  <c r="J8271" i="1" s="1"/>
  <c r="J8270" i="1" a="1"/>
  <c r="J8270" i="1" s="1"/>
  <c r="J8269" i="1" a="1"/>
  <c r="J8269" i="1" s="1"/>
  <c r="J8268" i="1" a="1"/>
  <c r="J8268" i="1" s="1"/>
  <c r="J8267" i="1" a="1"/>
  <c r="J8267" i="1" s="1"/>
  <c r="J8266" i="1" a="1"/>
  <c r="J8266" i="1" s="1"/>
  <c r="J8265" i="1" a="1"/>
  <c r="J8265" i="1" s="1"/>
  <c r="J8264" i="1" a="1"/>
  <c r="J8264" i="1" s="1"/>
  <c r="J8263" i="1" a="1"/>
  <c r="J8263" i="1" s="1"/>
  <c r="J8262" i="1" a="1"/>
  <c r="J8262" i="1" s="1"/>
  <c r="J8261" i="1" a="1"/>
  <c r="J8261" i="1" s="1"/>
  <c r="J8260" i="1" a="1"/>
  <c r="J8260" i="1" s="1"/>
  <c r="J8259" i="1" a="1"/>
  <c r="J8259" i="1" s="1"/>
  <c r="J8258" i="1" a="1"/>
  <c r="J8258" i="1" s="1"/>
  <c r="J8257" i="1" a="1"/>
  <c r="J8257" i="1" s="1"/>
  <c r="J8256" i="1" a="1"/>
  <c r="J8256" i="1" s="1"/>
  <c r="J8255" i="1" a="1"/>
  <c r="J8255" i="1" s="1"/>
  <c r="J8254" i="1" a="1"/>
  <c r="J8254" i="1" s="1"/>
  <c r="J8253" i="1" a="1"/>
  <c r="J8253" i="1" s="1"/>
  <c r="J8252" i="1" a="1"/>
  <c r="J8252" i="1" s="1"/>
  <c r="J8251" i="1" a="1"/>
  <c r="J8251" i="1" s="1"/>
  <c r="J8250" i="1" a="1"/>
  <c r="J8250" i="1" s="1"/>
  <c r="J8249" i="1" a="1"/>
  <c r="J8249" i="1" s="1"/>
  <c r="J8248" i="1" a="1"/>
  <c r="J8248" i="1" s="1"/>
  <c r="J8247" i="1" a="1"/>
  <c r="J8247" i="1" s="1"/>
  <c r="J8246" i="1" a="1"/>
  <c r="J8246" i="1" s="1"/>
  <c r="J8245" i="1" a="1"/>
  <c r="J8245" i="1" s="1"/>
  <c r="J8244" i="1" a="1"/>
  <c r="J8244" i="1" s="1"/>
  <c r="J8243" i="1" a="1"/>
  <c r="J8243" i="1" s="1"/>
  <c r="J8242" i="1" a="1"/>
  <c r="J8242" i="1" s="1"/>
  <c r="J8241" i="1" a="1"/>
  <c r="J8241" i="1" s="1"/>
  <c r="J8240" i="1" a="1"/>
  <c r="J8240" i="1" s="1"/>
  <c r="J8239" i="1" a="1"/>
  <c r="J8239" i="1" s="1"/>
  <c r="J8238" i="1" a="1"/>
  <c r="J8238" i="1" s="1"/>
  <c r="J8237" i="1" a="1"/>
  <c r="J8237" i="1" s="1"/>
  <c r="J8236" i="1" a="1"/>
  <c r="J8236" i="1" s="1"/>
  <c r="J8235" i="1" a="1"/>
  <c r="J8235" i="1" s="1"/>
  <c r="J8234" i="1" a="1"/>
  <c r="J8234" i="1" s="1"/>
  <c r="J8233" i="1" a="1"/>
  <c r="J8233" i="1" s="1"/>
  <c r="J8232" i="1" a="1"/>
  <c r="J8232" i="1" s="1"/>
  <c r="J8231" i="1" a="1"/>
  <c r="J8231" i="1" s="1"/>
  <c r="J8230" i="1" a="1"/>
  <c r="J8230" i="1" s="1"/>
  <c r="J8229" i="1" a="1"/>
  <c r="J8229" i="1" s="1"/>
  <c r="J8228" i="1" a="1"/>
  <c r="J8228" i="1" s="1"/>
  <c r="J8227" i="1" a="1"/>
  <c r="J8227" i="1" s="1"/>
  <c r="J8226" i="1" a="1"/>
  <c r="J8226" i="1" s="1"/>
  <c r="J8225" i="1" a="1"/>
  <c r="J8225" i="1" s="1"/>
  <c r="J8224" i="1" a="1"/>
  <c r="J8224" i="1" s="1"/>
  <c r="J8223" i="1" a="1"/>
  <c r="J8223" i="1" s="1"/>
  <c r="J8222" i="1" a="1"/>
  <c r="J8222" i="1" s="1"/>
  <c r="J8221" i="1" a="1"/>
  <c r="J8221" i="1" s="1"/>
  <c r="J8220" i="1" a="1"/>
  <c r="J8220" i="1" s="1"/>
  <c r="J8219" i="1" a="1"/>
  <c r="J8219" i="1" s="1"/>
  <c r="J8218" i="1" a="1"/>
  <c r="J8218" i="1" s="1"/>
  <c r="J8217" i="1" a="1"/>
  <c r="J8217" i="1" s="1"/>
  <c r="J8216" i="1" a="1"/>
  <c r="J8216" i="1" s="1"/>
  <c r="J8215" i="1" a="1"/>
  <c r="J8215" i="1" s="1"/>
  <c r="J8214" i="1" a="1"/>
  <c r="J8214" i="1" s="1"/>
  <c r="J8213" i="1" a="1"/>
  <c r="J8213" i="1" s="1"/>
  <c r="J8211" i="1" a="1"/>
  <c r="J8211" i="1" s="1"/>
  <c r="J8210" i="1" a="1"/>
  <c r="J8210" i="1" s="1"/>
  <c r="J8209" i="1" a="1"/>
  <c r="J8209" i="1" s="1"/>
  <c r="J8208" i="1" a="1"/>
  <c r="J8208" i="1" s="1"/>
  <c r="J8207" i="1" a="1"/>
  <c r="J8207" i="1" s="1"/>
  <c r="J8206" i="1" a="1"/>
  <c r="J8206" i="1" s="1"/>
  <c r="J8205" i="1" a="1"/>
  <c r="J8205" i="1" s="1"/>
  <c r="J8204" i="1" a="1"/>
  <c r="J8204" i="1" s="1"/>
  <c r="J8203" i="1" a="1"/>
  <c r="J8203" i="1" s="1"/>
  <c r="J8202" i="1" a="1"/>
  <c r="J8202" i="1" s="1"/>
  <c r="J8201" i="1" a="1"/>
  <c r="J8201" i="1" s="1"/>
  <c r="J8200" i="1" a="1"/>
  <c r="J8200" i="1" s="1"/>
  <c r="J8199" i="1" a="1"/>
  <c r="J8199" i="1" s="1"/>
  <c r="J8198" i="1" a="1"/>
  <c r="J8198" i="1" s="1"/>
  <c r="J8197" i="1" a="1"/>
  <c r="J8197" i="1" s="1"/>
  <c r="J8196" i="1" a="1"/>
  <c r="J8196" i="1" s="1"/>
  <c r="J8195" i="1" a="1"/>
  <c r="J8195" i="1" s="1"/>
  <c r="J8194" i="1" a="1"/>
  <c r="J8194" i="1" s="1"/>
  <c r="J8193" i="1" a="1"/>
  <c r="J8193" i="1" s="1"/>
  <c r="J8192" i="1" a="1"/>
  <c r="J8192" i="1" s="1"/>
  <c r="J8191" i="1" a="1"/>
  <c r="J8191" i="1" s="1"/>
  <c r="J8190" i="1" a="1"/>
  <c r="J8190" i="1" s="1"/>
  <c r="J8189" i="1" a="1"/>
  <c r="J8189" i="1" s="1"/>
  <c r="J8188" i="1" a="1"/>
  <c r="J8188" i="1" s="1"/>
  <c r="J8187" i="1" a="1"/>
  <c r="J8187" i="1" s="1"/>
  <c r="J8186" i="1" a="1"/>
  <c r="J8186" i="1" s="1"/>
  <c r="J8185" i="1" a="1"/>
  <c r="J8185" i="1" s="1"/>
  <c r="J8184" i="1" a="1"/>
  <c r="J8184" i="1" s="1"/>
  <c r="J8183" i="1" a="1"/>
  <c r="J8183" i="1"/>
  <c r="J8182" i="1" a="1"/>
  <c r="J8182" i="1" s="1"/>
  <c r="J8181" i="1" a="1"/>
  <c r="J8181" i="1" s="1"/>
  <c r="J8180" i="1" a="1"/>
  <c r="J8180" i="1" s="1"/>
  <c r="J8179" i="1" a="1"/>
  <c r="J8179" i="1"/>
  <c r="J8178" i="1" a="1"/>
  <c r="J8178" i="1" s="1"/>
  <c r="J8177" i="1" a="1"/>
  <c r="J8177" i="1" s="1"/>
  <c r="J8176" i="1" a="1"/>
  <c r="J8176" i="1" s="1"/>
  <c r="J8175" i="1" a="1"/>
  <c r="J8175" i="1"/>
  <c r="J8174" i="1" a="1"/>
  <c r="J8174" i="1" s="1"/>
  <c r="J8173" i="1" a="1"/>
  <c r="J8173" i="1" s="1"/>
  <c r="J8172" i="1" a="1"/>
  <c r="J8172" i="1" s="1"/>
  <c r="J8171" i="1" a="1"/>
  <c r="J8171" i="1"/>
  <c r="J8170" i="1" a="1"/>
  <c r="J8170" i="1" s="1"/>
  <c r="J8169" i="1" a="1"/>
  <c r="J8169" i="1" s="1"/>
  <c r="J8168" i="1" a="1"/>
  <c r="J8168" i="1" s="1"/>
  <c r="J8167" i="1" a="1"/>
  <c r="J8167" i="1" s="1"/>
  <c r="J8166" i="1" a="1"/>
  <c r="J8166" i="1" s="1"/>
  <c r="J8165" i="1" a="1"/>
  <c r="J8165" i="1" s="1"/>
  <c r="J8164" i="1" a="1"/>
  <c r="J8164" i="1" s="1"/>
  <c r="J8163" i="1" a="1"/>
  <c r="J8163" i="1"/>
  <c r="J8162" i="1" a="1"/>
  <c r="J8162" i="1" s="1"/>
  <c r="J8161" i="1" a="1"/>
  <c r="J8161" i="1" s="1"/>
  <c r="J8160" i="1" a="1"/>
  <c r="J8160" i="1" s="1"/>
  <c r="J8159" i="1" a="1"/>
  <c r="J8159" i="1"/>
  <c r="J8158" i="1" a="1"/>
  <c r="J8158" i="1" s="1"/>
  <c r="J8157" i="1" a="1"/>
  <c r="J8157" i="1" s="1"/>
  <c r="J8156" i="1" a="1"/>
  <c r="J8156" i="1" s="1"/>
  <c r="J8155" i="1" a="1"/>
  <c r="J8155" i="1" s="1"/>
  <c r="J8154" i="1" a="1"/>
  <c r="J8154" i="1" s="1"/>
  <c r="J8153" i="1" a="1"/>
  <c r="J8153" i="1"/>
  <c r="J8152" i="1" a="1"/>
  <c r="J8152" i="1" s="1"/>
  <c r="J8151" i="1" a="1"/>
  <c r="J8151" i="1" s="1"/>
  <c r="J8150" i="1" a="1"/>
  <c r="J8150" i="1" s="1"/>
  <c r="J8149" i="1" a="1"/>
  <c r="J8149" i="1" s="1"/>
  <c r="J8148" i="1" a="1"/>
  <c r="J8148" i="1" s="1"/>
  <c r="J8147" i="1" a="1"/>
  <c r="J8147" i="1"/>
  <c r="J8146" i="1" a="1"/>
  <c r="J8146" i="1" s="1"/>
  <c r="J8145" i="1" a="1"/>
  <c r="J8145" i="1" s="1"/>
  <c r="J8144" i="1" a="1"/>
  <c r="J8144" i="1" s="1"/>
  <c r="J8143" i="1" a="1"/>
  <c r="J8143" i="1"/>
  <c r="J8142" i="1" a="1"/>
  <c r="J8142" i="1" s="1"/>
  <c r="J8141" i="1" a="1"/>
  <c r="J8141" i="1" s="1"/>
  <c r="J8140" i="1" a="1"/>
  <c r="J8140" i="1" s="1"/>
  <c r="J8139" i="1" a="1"/>
  <c r="J8139" i="1"/>
  <c r="J8138" i="1" a="1"/>
  <c r="J8138" i="1" s="1"/>
  <c r="J8137" i="1" a="1"/>
  <c r="J8137" i="1"/>
  <c r="J8136" i="1" a="1"/>
  <c r="J8136" i="1" s="1"/>
  <c r="J8135" i="1" a="1"/>
  <c r="J8135" i="1" s="1"/>
  <c r="J8134" i="1" a="1"/>
  <c r="J8134" i="1" s="1"/>
  <c r="J8133" i="1" a="1"/>
  <c r="J8133" i="1" s="1"/>
  <c r="J8132" i="1" a="1"/>
  <c r="J8132" i="1" s="1"/>
  <c r="J8131" i="1" a="1"/>
  <c r="J8131" i="1"/>
  <c r="J8130" i="1" a="1"/>
  <c r="J8130" i="1" s="1"/>
  <c r="J8129" i="1" a="1"/>
  <c r="J8129" i="1" s="1"/>
  <c r="J8128" i="1" a="1"/>
  <c r="J8128" i="1" s="1"/>
  <c r="J8127" i="1" a="1"/>
  <c r="J8127" i="1" s="1"/>
  <c r="J8126" i="1" a="1"/>
  <c r="J8126" i="1" s="1"/>
  <c r="J8125" i="1" a="1"/>
  <c r="J8125" i="1" s="1"/>
  <c r="J8124" i="1" a="1"/>
  <c r="J8124" i="1" s="1"/>
  <c r="J8123" i="1" a="1"/>
  <c r="J8123" i="1" s="1"/>
  <c r="J8122" i="1" a="1"/>
  <c r="J8122" i="1" s="1"/>
  <c r="J8121" i="1" a="1"/>
  <c r="J8121" i="1"/>
  <c r="J8120" i="1" a="1"/>
  <c r="J8120" i="1" s="1"/>
  <c r="J8119" i="1" a="1"/>
  <c r="J8119" i="1" s="1"/>
  <c r="J8118" i="1" a="1"/>
  <c r="J8118" i="1" s="1"/>
  <c r="J8117" i="1" a="1"/>
  <c r="J8117" i="1" s="1"/>
  <c r="J8116" i="1" a="1"/>
  <c r="J8116" i="1" s="1"/>
  <c r="J8115" i="1" a="1"/>
  <c r="J8115" i="1"/>
  <c r="J8114" i="1" a="1"/>
  <c r="J8114" i="1" s="1"/>
  <c r="J8113" i="1" a="1"/>
  <c r="J8113" i="1" s="1"/>
  <c r="J8112" i="1" a="1"/>
  <c r="J8112" i="1" s="1"/>
  <c r="J8111" i="1" a="1"/>
  <c r="J8111" i="1" s="1"/>
  <c r="J8110" i="1" a="1"/>
  <c r="J8110" i="1" s="1"/>
  <c r="J8109" i="1" a="1"/>
  <c r="J8109" i="1" s="1"/>
  <c r="J8108" i="1" a="1"/>
  <c r="J8108" i="1" s="1"/>
  <c r="J8107" i="1" a="1"/>
  <c r="J8107" i="1" s="1"/>
  <c r="J8106" i="1" a="1"/>
  <c r="J8106" i="1" s="1"/>
  <c r="J8105" i="1" a="1"/>
  <c r="J8105" i="1"/>
  <c r="J8104" i="1" a="1"/>
  <c r="J8104" i="1" s="1"/>
  <c r="J8103" i="1" a="1"/>
  <c r="J8103" i="1" s="1"/>
  <c r="J8102" i="1" a="1"/>
  <c r="J8102" i="1" s="1"/>
  <c r="J8101" i="1" a="1"/>
  <c r="J8101" i="1" s="1"/>
  <c r="J8100" i="1" a="1"/>
  <c r="J8100" i="1" s="1"/>
  <c r="J8099" i="1" a="1"/>
  <c r="J8099" i="1"/>
  <c r="J8098" i="1" a="1"/>
  <c r="J8098" i="1" s="1"/>
  <c r="J8097" i="1" a="1"/>
  <c r="J8097" i="1" s="1"/>
  <c r="J8096" i="1" a="1"/>
  <c r="J8096" i="1" s="1"/>
  <c r="J8095" i="1" a="1"/>
  <c r="J8095" i="1" s="1"/>
  <c r="J8094" i="1" a="1"/>
  <c r="J8094" i="1" s="1"/>
  <c r="J8093" i="1" a="1"/>
  <c r="J8093" i="1" s="1"/>
  <c r="J8092" i="1" a="1"/>
  <c r="J8092" i="1" s="1"/>
  <c r="J8091" i="1" a="1"/>
  <c r="J8091" i="1" s="1"/>
  <c r="J8090" i="1" a="1"/>
  <c r="J8090" i="1" s="1"/>
  <c r="J8089" i="1" a="1"/>
  <c r="J8089" i="1"/>
  <c r="J8088" i="1" a="1"/>
  <c r="J8088" i="1" s="1"/>
  <c r="J8087" i="1" a="1"/>
  <c r="J8087" i="1" s="1"/>
  <c r="J8086" i="1" a="1"/>
  <c r="J8086" i="1" s="1"/>
  <c r="J8085" i="1" a="1"/>
  <c r="J8085" i="1" s="1"/>
  <c r="J8084" i="1" a="1"/>
  <c r="J8084" i="1" s="1"/>
  <c r="J8083" i="1" a="1"/>
  <c r="J8083" i="1"/>
  <c r="J8082" i="1" a="1"/>
  <c r="J8082" i="1" s="1"/>
  <c r="J8081" i="1" a="1"/>
  <c r="J8081" i="1" s="1"/>
  <c r="J8080" i="1" a="1"/>
  <c r="J8080" i="1" s="1"/>
  <c r="J8079" i="1" a="1"/>
  <c r="J8079" i="1" s="1"/>
  <c r="J8078" i="1" a="1"/>
  <c r="J8078" i="1" s="1"/>
  <c r="J8077" i="1" a="1"/>
  <c r="J8077" i="1" s="1"/>
  <c r="J8076" i="1" a="1"/>
  <c r="J8076" i="1" s="1"/>
  <c r="J8075" i="1" a="1"/>
  <c r="J8075" i="1" s="1"/>
  <c r="J8074" i="1" a="1"/>
  <c r="J8074" i="1" s="1"/>
  <c r="J8073" i="1" a="1"/>
  <c r="J8073" i="1"/>
  <c r="J8072" i="1" a="1"/>
  <c r="J8072" i="1" s="1"/>
  <c r="J8071" i="1" a="1"/>
  <c r="J8071" i="1" s="1"/>
  <c r="J8070" i="1" a="1"/>
  <c r="J8070" i="1" s="1"/>
  <c r="J8069" i="1" a="1"/>
  <c r="J8069" i="1" s="1"/>
  <c r="J8068" i="1" a="1"/>
  <c r="J8068" i="1" s="1"/>
  <c r="J8067" i="1" a="1"/>
  <c r="J8067" i="1"/>
  <c r="J8066" i="1" a="1"/>
  <c r="J8066" i="1" s="1"/>
  <c r="J8065" i="1" a="1"/>
  <c r="J8065" i="1" s="1"/>
  <c r="J8064" i="1" a="1"/>
  <c r="J8064" i="1" s="1"/>
  <c r="J8063" i="1" a="1"/>
  <c r="J8063" i="1" s="1"/>
  <c r="J8062" i="1" a="1"/>
  <c r="J8062" i="1" s="1"/>
  <c r="J8061" i="1" a="1"/>
  <c r="J8061" i="1" s="1"/>
  <c r="J8060" i="1" a="1"/>
  <c r="J8060" i="1" s="1"/>
  <c r="J8059" i="1" a="1"/>
  <c r="J8059" i="1" s="1"/>
  <c r="J8058" i="1" a="1"/>
  <c r="J8058" i="1" s="1"/>
  <c r="J8057" i="1" a="1"/>
  <c r="J8057" i="1"/>
  <c r="J8056" i="1" a="1"/>
  <c r="J8056" i="1" s="1"/>
  <c r="J8055" i="1" a="1"/>
  <c r="J8055" i="1" s="1"/>
  <c r="J8054" i="1" a="1"/>
  <c r="J8054" i="1" s="1"/>
  <c r="J8053" i="1" a="1"/>
  <c r="J8053" i="1" s="1"/>
  <c r="J8052" i="1" a="1"/>
  <c r="J8052" i="1" s="1"/>
  <c r="J8051" i="1" a="1"/>
  <c r="J8051" i="1"/>
  <c r="J8050" i="1" a="1"/>
  <c r="J8050" i="1" s="1"/>
  <c r="J8049" i="1" a="1"/>
  <c r="J8049" i="1" s="1"/>
  <c r="J8048" i="1" a="1"/>
  <c r="J8048" i="1" s="1"/>
  <c r="J8047" i="1" a="1"/>
  <c r="J8047" i="1" s="1"/>
  <c r="J8046" i="1" a="1"/>
  <c r="J8046" i="1" s="1"/>
  <c r="J8045" i="1" a="1"/>
  <c r="J8045" i="1" s="1"/>
  <c r="J8044" i="1" a="1"/>
  <c r="J8044" i="1" s="1"/>
  <c r="J8043" i="1" a="1"/>
  <c r="J8043" i="1" s="1"/>
  <c r="J8042" i="1" a="1"/>
  <c r="J8042" i="1" s="1"/>
  <c r="J8041" i="1" a="1"/>
  <c r="J8041" i="1"/>
  <c r="J8040" i="1" a="1"/>
  <c r="J8040" i="1" s="1"/>
  <c r="J8039" i="1" a="1"/>
  <c r="J8039" i="1" s="1"/>
  <c r="J8038" i="1" a="1"/>
  <c r="J8038" i="1" s="1"/>
  <c r="J8037" i="1" a="1"/>
  <c r="J8037" i="1" s="1"/>
  <c r="J8036" i="1" a="1"/>
  <c r="J8036" i="1" s="1"/>
  <c r="J8035" i="1" a="1"/>
  <c r="J8035" i="1"/>
  <c r="J8034" i="1" a="1"/>
  <c r="J8034" i="1" s="1"/>
  <c r="J8033" i="1" a="1"/>
  <c r="J8033" i="1" s="1"/>
  <c r="J8032" i="1" a="1"/>
  <c r="J8032" i="1" s="1"/>
  <c r="J8031" i="1" a="1"/>
  <c r="J8031" i="1" s="1"/>
  <c r="J8030" i="1" a="1"/>
  <c r="J8030" i="1" s="1"/>
  <c r="J8029" i="1" a="1"/>
  <c r="J8029" i="1" s="1"/>
  <c r="J8028" i="1" a="1"/>
  <c r="J8028" i="1" s="1"/>
  <c r="J8027" i="1" a="1"/>
  <c r="J8027" i="1" s="1"/>
  <c r="J8026" i="1" a="1"/>
  <c r="J8026" i="1" s="1"/>
  <c r="J8025" i="1" a="1"/>
  <c r="J8025" i="1"/>
  <c r="J8024" i="1" a="1"/>
  <c r="J8024" i="1" s="1"/>
  <c r="J8023" i="1" a="1"/>
  <c r="J8023" i="1" s="1"/>
  <c r="J8022" i="1" a="1"/>
  <c r="J8022" i="1" s="1"/>
  <c r="J8021" i="1" a="1"/>
  <c r="J8021" i="1" s="1"/>
  <c r="J8020" i="1" a="1"/>
  <c r="J8020" i="1" s="1"/>
  <c r="J8019" i="1" a="1"/>
  <c r="J8019" i="1"/>
  <c r="J8018" i="1" a="1"/>
  <c r="J8018" i="1" s="1"/>
  <c r="J8017" i="1" a="1"/>
  <c r="J8017" i="1" s="1"/>
  <c r="J8016" i="1" a="1"/>
  <c r="J8016" i="1" s="1"/>
  <c r="J8015" i="1" a="1"/>
  <c r="J8015" i="1" s="1"/>
  <c r="J8014" i="1" a="1"/>
  <c r="J8014" i="1" s="1"/>
  <c r="J8013" i="1" a="1"/>
  <c r="J8013" i="1" s="1"/>
  <c r="J8012" i="1" a="1"/>
  <c r="J8012" i="1" s="1"/>
  <c r="J8011" i="1" a="1"/>
  <c r="J8011" i="1" s="1"/>
  <c r="J8010" i="1" a="1"/>
  <c r="J8010" i="1" s="1"/>
  <c r="J8009" i="1" a="1"/>
  <c r="J8009" i="1"/>
  <c r="J8008" i="1" a="1"/>
  <c r="J8008" i="1" s="1"/>
  <c r="J8007" i="1" a="1"/>
  <c r="J8007" i="1" s="1"/>
  <c r="J8006" i="1" a="1"/>
  <c r="J8006" i="1" s="1"/>
  <c r="J8005" i="1" a="1"/>
  <c r="J8005" i="1" s="1"/>
  <c r="J8004" i="1" a="1"/>
  <c r="J8004" i="1" s="1"/>
  <c r="J8003" i="1" a="1"/>
  <c r="J8003" i="1" s="1"/>
  <c r="J8002" i="1" a="1"/>
  <c r="J8002" i="1" s="1"/>
  <c r="J8001" i="1" a="1"/>
  <c r="J8001" i="1" s="1"/>
  <c r="J8000" i="1" a="1"/>
  <c r="J8000" i="1" s="1"/>
  <c r="J7999" i="1" a="1"/>
  <c r="J7999" i="1" s="1"/>
  <c r="J7998" i="1" a="1"/>
  <c r="J7998" i="1" s="1"/>
  <c r="J7997" i="1" a="1"/>
  <c r="J7997" i="1" s="1"/>
  <c r="J7996" i="1" a="1"/>
  <c r="J7996" i="1" s="1"/>
  <c r="J7995" i="1" a="1"/>
  <c r="J7995" i="1" s="1"/>
  <c r="J7994" i="1" a="1"/>
  <c r="J7994" i="1" s="1"/>
  <c r="J7993" i="1" a="1"/>
  <c r="J7993" i="1"/>
  <c r="J7992" i="1" a="1"/>
  <c r="J7992" i="1" s="1"/>
  <c r="J7991" i="1" a="1"/>
  <c r="J7991" i="1" s="1"/>
  <c r="J7990" i="1" a="1"/>
  <c r="J7990" i="1" s="1"/>
  <c r="J7989" i="1" a="1"/>
  <c r="J7989" i="1" s="1"/>
  <c r="J7988" i="1" a="1"/>
  <c r="J7988" i="1" s="1"/>
  <c r="J7987" i="1" a="1"/>
  <c r="J7987" i="1" s="1"/>
  <c r="J7986" i="1" a="1"/>
  <c r="J7986" i="1" s="1"/>
  <c r="J7985" i="1" a="1"/>
  <c r="J7985" i="1" s="1"/>
  <c r="J7984" i="1" a="1"/>
  <c r="J7984" i="1" s="1"/>
  <c r="J7983" i="1" a="1"/>
  <c r="J7983" i="1" s="1"/>
  <c r="J7982" i="1" a="1"/>
  <c r="J7982" i="1" s="1"/>
  <c r="J7981" i="1" a="1"/>
  <c r="J7981" i="1" s="1"/>
  <c r="J7980" i="1" a="1"/>
  <c r="J7980" i="1" s="1"/>
  <c r="J7979" i="1" a="1"/>
  <c r="J7979" i="1" s="1"/>
  <c r="J7978" i="1" a="1"/>
  <c r="J7978" i="1" s="1"/>
  <c r="J7977" i="1" a="1"/>
  <c r="J7977" i="1"/>
  <c r="J7976" i="1" a="1"/>
  <c r="J7976" i="1" s="1"/>
  <c r="J7975" i="1" a="1"/>
  <c r="J7975" i="1" s="1"/>
  <c r="J7974" i="1" a="1"/>
  <c r="J7974" i="1" s="1"/>
  <c r="J7973" i="1" a="1"/>
  <c r="J7973" i="1" s="1"/>
  <c r="J7972" i="1" a="1"/>
  <c r="J7972" i="1" s="1"/>
  <c r="J7971" i="1" a="1"/>
  <c r="J7971" i="1" s="1"/>
  <c r="J7970" i="1" a="1"/>
  <c r="J7970" i="1" s="1"/>
  <c r="J7969" i="1" a="1"/>
  <c r="J7969" i="1" s="1"/>
  <c r="J7968" i="1" a="1"/>
  <c r="J7968" i="1" s="1"/>
  <c r="J7967" i="1" a="1"/>
  <c r="J7967" i="1" s="1"/>
  <c r="J7966" i="1" a="1"/>
  <c r="J7966" i="1" s="1"/>
  <c r="J7965" i="1" a="1"/>
  <c r="J7965" i="1" s="1"/>
  <c r="J7964" i="1" a="1"/>
  <c r="J7964" i="1" s="1"/>
  <c r="J7963" i="1" a="1"/>
  <c r="J7963" i="1" s="1"/>
  <c r="J7962" i="1" a="1"/>
  <c r="J7962" i="1" s="1"/>
  <c r="J7961" i="1" a="1"/>
  <c r="J7961" i="1"/>
  <c r="J7960" i="1" a="1"/>
  <c r="J7960" i="1" s="1"/>
  <c r="J7959" i="1" a="1"/>
  <c r="J7959" i="1" s="1"/>
  <c r="J7958" i="1" a="1"/>
  <c r="J7958" i="1" s="1"/>
  <c r="J7957" i="1" a="1"/>
  <c r="J7957" i="1" s="1"/>
  <c r="J7956" i="1" a="1"/>
  <c r="J7956" i="1" s="1"/>
  <c r="J7955" i="1" a="1"/>
  <c r="J7955" i="1"/>
  <c r="J7954" i="1" a="1"/>
  <c r="J7954" i="1" s="1"/>
  <c r="J7953" i="1" a="1"/>
  <c r="J7953" i="1" s="1"/>
  <c r="J7952" i="1" a="1"/>
  <c r="J7952" i="1" s="1"/>
  <c r="J7951" i="1" a="1"/>
  <c r="J7951" i="1" s="1"/>
  <c r="J7950" i="1" a="1"/>
  <c r="J7950" i="1" s="1"/>
  <c r="J7949" i="1" a="1"/>
  <c r="J7949" i="1" s="1"/>
  <c r="J7948" i="1" a="1"/>
  <c r="J7948" i="1" s="1"/>
  <c r="J7947" i="1" a="1"/>
  <c r="J7947" i="1" s="1"/>
  <c r="J7946" i="1" a="1"/>
  <c r="J7946" i="1" s="1"/>
  <c r="J7945" i="1" a="1"/>
  <c r="J7945" i="1"/>
  <c r="J7944" i="1" a="1"/>
  <c r="J7944" i="1" s="1"/>
  <c r="J7943" i="1" a="1"/>
  <c r="J7943" i="1" s="1"/>
  <c r="J7942" i="1" a="1"/>
  <c r="J7942" i="1" s="1"/>
  <c r="J7941" i="1" a="1"/>
  <c r="J7941" i="1" s="1"/>
  <c r="J7940" i="1" a="1"/>
  <c r="J7940" i="1" s="1"/>
  <c r="J7939" i="1" a="1"/>
  <c r="J7939" i="1" s="1"/>
  <c r="J7938" i="1" a="1"/>
  <c r="J7938" i="1" s="1"/>
  <c r="J7937" i="1" a="1"/>
  <c r="J7937" i="1" s="1"/>
  <c r="J7936" i="1" a="1"/>
  <c r="J7936" i="1" s="1"/>
  <c r="J7935" i="1" a="1"/>
  <c r="J7935" i="1" s="1"/>
  <c r="J7934" i="1" a="1"/>
  <c r="J7934" i="1" s="1"/>
  <c r="J7933" i="1" a="1"/>
  <c r="J7933" i="1" s="1"/>
  <c r="J7932" i="1" a="1"/>
  <c r="J7932" i="1" s="1"/>
  <c r="J7931" i="1" a="1"/>
  <c r="J7931" i="1" s="1"/>
  <c r="J7930" i="1" a="1"/>
  <c r="J7930" i="1" s="1"/>
  <c r="J7929" i="1" a="1"/>
  <c r="J7929" i="1"/>
  <c r="J7928" i="1" a="1"/>
  <c r="J7928" i="1" s="1"/>
  <c r="J7927" i="1" a="1"/>
  <c r="J7927" i="1" s="1"/>
  <c r="J7926" i="1" a="1"/>
  <c r="J7926" i="1" s="1"/>
  <c r="J7925" i="1" a="1"/>
  <c r="J7925" i="1" s="1"/>
  <c r="J7924" i="1" a="1"/>
  <c r="J7924" i="1" s="1"/>
  <c r="J7923" i="1" a="1"/>
  <c r="J7923" i="1"/>
  <c r="J7922" i="1" a="1"/>
  <c r="J7922" i="1" s="1"/>
  <c r="J7921" i="1" a="1"/>
  <c r="J7921" i="1" s="1"/>
  <c r="J7920" i="1" a="1"/>
  <c r="J7920" i="1" s="1"/>
  <c r="J7919" i="1" a="1"/>
  <c r="J7919" i="1" s="1"/>
  <c r="J7918" i="1" a="1"/>
  <c r="J7918" i="1" s="1"/>
  <c r="J7917" i="1" a="1"/>
  <c r="J7917" i="1" s="1"/>
  <c r="J7916" i="1" a="1"/>
  <c r="J7916" i="1" s="1"/>
  <c r="J7915" i="1" a="1"/>
  <c r="J7915" i="1" s="1"/>
  <c r="J7914" i="1" a="1"/>
  <c r="J7914" i="1" s="1"/>
  <c r="J7913" i="1" a="1"/>
  <c r="J7913" i="1"/>
  <c r="J7912" i="1" a="1"/>
  <c r="J7912" i="1" s="1"/>
  <c r="J7911" i="1" a="1"/>
  <c r="J7911" i="1" s="1"/>
  <c r="J7910" i="1" a="1"/>
  <c r="J7910" i="1" s="1"/>
  <c r="J7909" i="1" a="1"/>
  <c r="J7909" i="1" s="1"/>
  <c r="J7908" i="1" a="1"/>
  <c r="J7908" i="1" s="1"/>
  <c r="J7907" i="1" a="1"/>
  <c r="J7907" i="1" s="1"/>
  <c r="J7906" i="1" a="1"/>
  <c r="J7906" i="1" s="1"/>
  <c r="J7905" i="1" a="1"/>
  <c r="J7905" i="1" s="1"/>
  <c r="J7904" i="1" a="1"/>
  <c r="J7904" i="1" s="1"/>
  <c r="J7903" i="1" a="1"/>
  <c r="J7903" i="1" s="1"/>
  <c r="J7902" i="1" a="1"/>
  <c r="J7902" i="1" s="1"/>
  <c r="J7901" i="1" a="1"/>
  <c r="J7901" i="1" s="1"/>
  <c r="J7900" i="1" a="1"/>
  <c r="J7900" i="1" s="1"/>
  <c r="J7899" i="1" a="1"/>
  <c r="J7899" i="1" s="1"/>
  <c r="J7898" i="1" a="1"/>
  <c r="J7898" i="1" s="1"/>
  <c r="J7897" i="1" a="1"/>
  <c r="J7897" i="1"/>
  <c r="J7896" i="1" a="1"/>
  <c r="J7896" i="1" s="1"/>
  <c r="J7895" i="1" a="1"/>
  <c r="J7895" i="1" s="1"/>
  <c r="J7894" i="1" a="1"/>
  <c r="J7894" i="1" s="1"/>
  <c r="J7893" i="1" a="1"/>
  <c r="J7893" i="1" s="1"/>
  <c r="J7892" i="1" a="1"/>
  <c r="J7892" i="1" s="1"/>
  <c r="J7891" i="1" a="1"/>
  <c r="J7891" i="1"/>
  <c r="J7890" i="1" a="1"/>
  <c r="J7890" i="1" s="1"/>
  <c r="J7889" i="1" a="1"/>
  <c r="J7889" i="1" s="1"/>
  <c r="J7888" i="1" a="1"/>
  <c r="J7888" i="1" s="1"/>
  <c r="J7887" i="1" a="1"/>
  <c r="J7887" i="1" s="1"/>
  <c r="J7886" i="1" a="1"/>
  <c r="J7886" i="1" s="1"/>
  <c r="J7885" i="1" a="1"/>
  <c r="J7885" i="1" s="1"/>
  <c r="J7884" i="1" a="1"/>
  <c r="J7884" i="1" s="1"/>
  <c r="J7883" i="1" a="1"/>
  <c r="J7883" i="1" s="1"/>
  <c r="J7882" i="1" a="1"/>
  <c r="J7882" i="1" s="1"/>
  <c r="J7881" i="1" a="1"/>
  <c r="J7881" i="1"/>
  <c r="J7880" i="1" a="1"/>
  <c r="J7880" i="1" s="1"/>
  <c r="J7879" i="1" a="1"/>
  <c r="J7879" i="1" s="1"/>
  <c r="J7878" i="1" a="1"/>
  <c r="J7878" i="1" s="1"/>
  <c r="J7877" i="1" a="1"/>
  <c r="J7877" i="1" s="1"/>
  <c r="J7876" i="1" a="1"/>
  <c r="J7876" i="1" s="1"/>
  <c r="J7875" i="1" a="1"/>
  <c r="J7875" i="1"/>
  <c r="J7874" i="1" a="1"/>
  <c r="J7874" i="1" s="1"/>
  <c r="J7873" i="1" a="1"/>
  <c r="J7873" i="1" s="1"/>
  <c r="J7872" i="1" a="1"/>
  <c r="J7872" i="1" s="1"/>
  <c r="J7871" i="1" a="1"/>
  <c r="J7871" i="1" s="1"/>
  <c r="J7870" i="1" a="1"/>
  <c r="J7870" i="1" s="1"/>
  <c r="J7869" i="1" a="1"/>
  <c r="J7869" i="1" s="1"/>
  <c r="J7868" i="1" a="1"/>
  <c r="J7868" i="1" s="1"/>
  <c r="J7867" i="1" a="1"/>
  <c r="J7867" i="1" s="1"/>
  <c r="J7866" i="1" a="1"/>
  <c r="J7866" i="1" s="1"/>
  <c r="J7865" i="1" a="1"/>
  <c r="J7865" i="1"/>
  <c r="J7864" i="1" a="1"/>
  <c r="J7864" i="1" s="1"/>
  <c r="J7863" i="1" a="1"/>
  <c r="J7863" i="1" s="1"/>
  <c r="J7862" i="1" a="1"/>
  <c r="J7862" i="1" s="1"/>
  <c r="J7861" i="1" a="1"/>
  <c r="J7861" i="1" s="1"/>
  <c r="J7860" i="1" a="1"/>
  <c r="J7860" i="1" s="1"/>
  <c r="J7859" i="1" a="1"/>
  <c r="J7859" i="1" s="1"/>
  <c r="J7858" i="1" a="1"/>
  <c r="J7858" i="1" s="1"/>
  <c r="J7857" i="1" a="1"/>
  <c r="J7857" i="1" s="1"/>
  <c r="J7856" i="1" a="1"/>
  <c r="J7856" i="1" s="1"/>
  <c r="J7855" i="1" a="1"/>
  <c r="J7855" i="1" s="1"/>
  <c r="J7854" i="1" a="1"/>
  <c r="J7854" i="1" s="1"/>
  <c r="J7853" i="1" a="1"/>
  <c r="J7853" i="1" s="1"/>
  <c r="J7852" i="1" a="1"/>
  <c r="J7852" i="1" s="1"/>
  <c r="J7851" i="1" a="1"/>
  <c r="J7851" i="1" s="1"/>
  <c r="J7850" i="1" a="1"/>
  <c r="J7850" i="1" s="1"/>
  <c r="J7849" i="1" a="1"/>
  <c r="J7849" i="1"/>
  <c r="J7848" i="1" a="1"/>
  <c r="J7848" i="1" s="1"/>
  <c r="J7847" i="1" a="1"/>
  <c r="J7847" i="1" s="1"/>
  <c r="J7846" i="1" a="1"/>
  <c r="J7846" i="1" s="1"/>
  <c r="J7845" i="1" a="1"/>
  <c r="J7845" i="1" s="1"/>
  <c r="J7844" i="1" a="1"/>
  <c r="J7844" i="1" s="1"/>
  <c r="J7843" i="1" a="1"/>
  <c r="J7843" i="1"/>
  <c r="J7842" i="1" a="1"/>
  <c r="J7842" i="1" s="1"/>
  <c r="J7841" i="1" a="1"/>
  <c r="J7841" i="1" s="1"/>
  <c r="J7840" i="1" a="1"/>
  <c r="J7840" i="1" s="1"/>
  <c r="J7839" i="1" a="1"/>
  <c r="J7839" i="1" s="1"/>
  <c r="J7838" i="1" a="1"/>
  <c r="J7838" i="1" s="1"/>
  <c r="J7837" i="1" a="1"/>
  <c r="J7837" i="1" s="1"/>
  <c r="J7836" i="1" a="1"/>
  <c r="J7836" i="1" s="1"/>
  <c r="J7835" i="1" a="1"/>
  <c r="J7835" i="1" s="1"/>
  <c r="J7834" i="1" a="1"/>
  <c r="J7834" i="1" s="1"/>
  <c r="J7833" i="1" a="1"/>
  <c r="J7833" i="1"/>
  <c r="J7832" i="1" a="1"/>
  <c r="J7832" i="1" s="1"/>
  <c r="J7831" i="1" a="1"/>
  <c r="J7831" i="1" s="1"/>
  <c r="J7830" i="1" a="1"/>
  <c r="J7830" i="1" s="1"/>
  <c r="J7829" i="1" a="1"/>
  <c r="J7829" i="1" s="1"/>
  <c r="J7828" i="1" a="1"/>
  <c r="J7828" i="1" s="1"/>
  <c r="J7827" i="1" a="1"/>
  <c r="J7827" i="1"/>
  <c r="J7826" i="1" a="1"/>
  <c r="J7826" i="1" s="1"/>
  <c r="J7825" i="1" a="1"/>
  <c r="J7825" i="1" s="1"/>
  <c r="J7824" i="1" a="1"/>
  <c r="J7824" i="1" s="1"/>
  <c r="J7823" i="1" a="1"/>
  <c r="J7823" i="1" s="1"/>
  <c r="J7822" i="1" a="1"/>
  <c r="J7822" i="1" s="1"/>
  <c r="J7821" i="1" a="1"/>
  <c r="J7821" i="1" s="1"/>
  <c r="J7820" i="1" a="1"/>
  <c r="J7820" i="1" s="1"/>
  <c r="J7819" i="1" a="1"/>
  <c r="J7819" i="1" s="1"/>
  <c r="J7818" i="1" a="1"/>
  <c r="J7818" i="1" s="1"/>
  <c r="J7817" i="1" a="1"/>
  <c r="J7817" i="1"/>
  <c r="J7816" i="1" a="1"/>
  <c r="J7816" i="1" s="1"/>
  <c r="J7815" i="1" a="1"/>
  <c r="J7815" i="1" s="1"/>
  <c r="J7814" i="1" a="1"/>
  <c r="J7814" i="1" s="1"/>
  <c r="J7813" i="1" a="1"/>
  <c r="J7813" i="1" s="1"/>
  <c r="J7812" i="1" a="1"/>
  <c r="J7812" i="1" s="1"/>
  <c r="J7811" i="1" a="1"/>
  <c r="J7811" i="1"/>
  <c r="J7810" i="1" a="1"/>
  <c r="J7810" i="1" s="1"/>
  <c r="J7809" i="1" a="1"/>
  <c r="J7809" i="1" s="1"/>
  <c r="J7808" i="1" a="1"/>
  <c r="J7808" i="1" s="1"/>
  <c r="J7807" i="1" a="1"/>
  <c r="J7807" i="1" s="1"/>
  <c r="J7806" i="1" a="1"/>
  <c r="J7806" i="1" s="1"/>
  <c r="J7805" i="1" a="1"/>
  <c r="J7805" i="1" s="1"/>
  <c r="J7804" i="1" a="1"/>
  <c r="J7804" i="1" s="1"/>
  <c r="J7803" i="1" a="1"/>
  <c r="J7803" i="1" s="1"/>
  <c r="J7802" i="1" a="1"/>
  <c r="J7802" i="1" s="1"/>
  <c r="J7801" i="1" a="1"/>
  <c r="J7801" i="1"/>
  <c r="J7800" i="1" a="1"/>
  <c r="J7800" i="1" s="1"/>
  <c r="J7799" i="1" a="1"/>
  <c r="J7799" i="1" s="1"/>
  <c r="J7798" i="1" a="1"/>
  <c r="J7798" i="1" s="1"/>
  <c r="J7797" i="1" a="1"/>
  <c r="J7797" i="1" s="1"/>
  <c r="J7796" i="1" a="1"/>
  <c r="J7796" i="1" s="1"/>
  <c r="J7795" i="1" a="1"/>
  <c r="J7795" i="1"/>
  <c r="J7794" i="1" a="1"/>
  <c r="J7794" i="1" s="1"/>
  <c r="J7793" i="1" a="1"/>
  <c r="J7793" i="1" s="1"/>
  <c r="J7792" i="1" a="1"/>
  <c r="J7792" i="1" s="1"/>
  <c r="J7791" i="1" a="1"/>
  <c r="J7791" i="1" s="1"/>
  <c r="J7790" i="1" a="1"/>
  <c r="J7790" i="1" s="1"/>
  <c r="J7789" i="1" a="1"/>
  <c r="J7789" i="1" s="1"/>
  <c r="J7788" i="1" a="1"/>
  <c r="J7788" i="1" s="1"/>
  <c r="J7787" i="1" a="1"/>
  <c r="J7787" i="1" s="1"/>
  <c r="J7786" i="1" a="1"/>
  <c r="J7786" i="1" s="1"/>
  <c r="J7785" i="1" a="1"/>
  <c r="J7785" i="1"/>
  <c r="J7784" i="1" a="1"/>
  <c r="J7784" i="1" s="1"/>
  <c r="J7783" i="1" a="1"/>
  <c r="J7783" i="1" s="1"/>
  <c r="J7782" i="1" a="1"/>
  <c r="J7782" i="1" s="1"/>
  <c r="J7781" i="1" a="1"/>
  <c r="J7781" i="1" s="1"/>
  <c r="J7780" i="1" a="1"/>
  <c r="J7780" i="1" s="1"/>
  <c r="J7779" i="1" a="1"/>
  <c r="J7779" i="1" s="1"/>
  <c r="J7778" i="1" a="1"/>
  <c r="J7778" i="1" s="1"/>
  <c r="J7777" i="1" a="1"/>
  <c r="J7777" i="1" s="1"/>
  <c r="J7776" i="1" a="1"/>
  <c r="J7776" i="1" s="1"/>
  <c r="J7775" i="1" a="1"/>
  <c r="J7775" i="1" s="1"/>
  <c r="J7774" i="1" a="1"/>
  <c r="J7774" i="1" s="1"/>
  <c r="J7773" i="1" a="1"/>
  <c r="J7773" i="1" s="1"/>
  <c r="J7772" i="1" a="1"/>
  <c r="J7772" i="1" s="1"/>
  <c r="J7771" i="1" a="1"/>
  <c r="J7771" i="1" s="1"/>
  <c r="J7770" i="1" a="1"/>
  <c r="J7770" i="1" s="1"/>
  <c r="J7769" i="1" a="1"/>
  <c r="J7769" i="1"/>
  <c r="J7768" i="1" a="1"/>
  <c r="J7768" i="1" s="1"/>
  <c r="J7767" i="1" a="1"/>
  <c r="J7767" i="1" s="1"/>
  <c r="J7766" i="1" a="1"/>
  <c r="J7766" i="1" s="1"/>
  <c r="J7765" i="1" a="1"/>
  <c r="J7765" i="1" s="1"/>
  <c r="J7764" i="1" a="1"/>
  <c r="J7764" i="1" s="1"/>
  <c r="J7763" i="1" a="1"/>
  <c r="J7763" i="1"/>
  <c r="J7762" i="1" a="1"/>
  <c r="J7762" i="1" s="1"/>
  <c r="J7761" i="1" a="1"/>
  <c r="J7761" i="1" s="1"/>
  <c r="J7760" i="1" a="1"/>
  <c r="J7760" i="1" s="1"/>
  <c r="J7759" i="1" a="1"/>
  <c r="J7759" i="1" s="1"/>
  <c r="J7758" i="1" a="1"/>
  <c r="J7758" i="1" s="1"/>
  <c r="J7757" i="1" a="1"/>
  <c r="J7757" i="1" s="1"/>
  <c r="J7756" i="1" a="1"/>
  <c r="J7756" i="1" s="1"/>
  <c r="J7755" i="1" a="1"/>
  <c r="J7755" i="1" s="1"/>
  <c r="J7754" i="1" a="1"/>
  <c r="J7754" i="1" s="1"/>
  <c r="J7753" i="1" a="1"/>
  <c r="J7753" i="1"/>
  <c r="J7752" i="1" a="1"/>
  <c r="J7752" i="1" s="1"/>
  <c r="J7751" i="1" a="1"/>
  <c r="J7751" i="1" s="1"/>
  <c r="J7750" i="1" a="1"/>
  <c r="J7750" i="1" s="1"/>
  <c r="J7749" i="1" a="1"/>
  <c r="J7749" i="1" s="1"/>
  <c r="J7748" i="1" a="1"/>
  <c r="J7748" i="1" s="1"/>
  <c r="J7747" i="1" a="1"/>
  <c r="J7747" i="1" s="1"/>
  <c r="J7746" i="1" a="1"/>
  <c r="J7746" i="1" s="1"/>
  <c r="J7745" i="1" a="1"/>
  <c r="J7745" i="1" s="1"/>
  <c r="J7744" i="1" a="1"/>
  <c r="J7744" i="1" s="1"/>
  <c r="J7743" i="1" a="1"/>
  <c r="J7743" i="1" s="1"/>
  <c r="J7742" i="1" a="1"/>
  <c r="J7742" i="1" s="1"/>
  <c r="J7741" i="1" a="1"/>
  <c r="J7741" i="1" s="1"/>
  <c r="J7740" i="1" a="1"/>
  <c r="J7740" i="1" s="1"/>
  <c r="J7739" i="1" a="1"/>
  <c r="J7739" i="1" s="1"/>
  <c r="J7738" i="1" a="1"/>
  <c r="J7738" i="1" s="1"/>
  <c r="J7737" i="1" a="1"/>
  <c r="J7737" i="1"/>
  <c r="J7736" i="1" a="1"/>
  <c r="J7736" i="1" s="1"/>
  <c r="J7735" i="1" a="1"/>
  <c r="J7735" i="1" s="1"/>
  <c r="J7734" i="1" a="1"/>
  <c r="J7734" i="1" s="1"/>
  <c r="J7733" i="1" a="1"/>
  <c r="J7733" i="1" s="1"/>
  <c r="J7732" i="1" a="1"/>
  <c r="J7732" i="1" s="1"/>
  <c r="J7731" i="1" a="1"/>
  <c r="J7731" i="1"/>
  <c r="J7730" i="1" a="1"/>
  <c r="J7730" i="1" s="1"/>
  <c r="J7729" i="1" a="1"/>
  <c r="J7729" i="1" s="1"/>
  <c r="J7728" i="1" a="1"/>
  <c r="J7728" i="1" s="1"/>
  <c r="J7727" i="1" a="1"/>
  <c r="J7727" i="1" s="1"/>
  <c r="J7726" i="1" a="1"/>
  <c r="J7726" i="1" s="1"/>
  <c r="J7725" i="1" a="1"/>
  <c r="J7725" i="1" s="1"/>
  <c r="J7724" i="1" a="1"/>
  <c r="J7724" i="1" s="1"/>
  <c r="J7723" i="1" a="1"/>
  <c r="J7723" i="1" s="1"/>
  <c r="J7722" i="1" a="1"/>
  <c r="J7722" i="1" s="1"/>
  <c r="J7721" i="1" a="1"/>
  <c r="J7721" i="1"/>
  <c r="J7720" i="1" a="1"/>
  <c r="J7720" i="1" s="1"/>
  <c r="J7719" i="1" a="1"/>
  <c r="J7719" i="1" s="1"/>
  <c r="J7718" i="1" a="1"/>
  <c r="J7718" i="1" s="1"/>
  <c r="J7717" i="1" a="1"/>
  <c r="J7717" i="1" s="1"/>
  <c r="J7716" i="1" a="1"/>
  <c r="J7716" i="1" s="1"/>
  <c r="J7715" i="1" a="1"/>
  <c r="J7715" i="1"/>
  <c r="J7714" i="1" a="1"/>
  <c r="J7714" i="1" s="1"/>
  <c r="J7713" i="1" a="1"/>
  <c r="J7713" i="1" s="1"/>
  <c r="J7712" i="1" a="1"/>
  <c r="J7712" i="1" s="1"/>
  <c r="J7711" i="1" a="1"/>
  <c r="J7711" i="1" s="1"/>
  <c r="J7710" i="1" a="1"/>
  <c r="J7710" i="1" s="1"/>
  <c r="J7709" i="1" a="1"/>
  <c r="J7709" i="1" s="1"/>
  <c r="J7708" i="1" a="1"/>
  <c r="J7708" i="1" s="1"/>
  <c r="J7707" i="1" a="1"/>
  <c r="J7707" i="1" s="1"/>
  <c r="J7706" i="1" a="1"/>
  <c r="J7706" i="1" s="1"/>
  <c r="J7705" i="1" a="1"/>
  <c r="J7705" i="1"/>
  <c r="J7704" i="1" a="1"/>
  <c r="J7704" i="1" s="1"/>
  <c r="J7703" i="1" a="1"/>
  <c r="J7703" i="1" s="1"/>
  <c r="J7702" i="1" a="1"/>
  <c r="J7702" i="1" s="1"/>
  <c r="J7701" i="1" a="1"/>
  <c r="J7701" i="1" s="1"/>
  <c r="J7700" i="1" a="1"/>
  <c r="J7700" i="1" s="1"/>
  <c r="J7699" i="1" a="1"/>
  <c r="J7699" i="1" s="1"/>
  <c r="J7698" i="1" a="1"/>
  <c r="J7698" i="1" s="1"/>
  <c r="J7697" i="1" a="1"/>
  <c r="J7697" i="1" s="1"/>
  <c r="J7696" i="1" a="1"/>
  <c r="J7696" i="1" s="1"/>
  <c r="J7695" i="1" a="1"/>
  <c r="J7695" i="1" s="1"/>
  <c r="J7694" i="1" a="1"/>
  <c r="J7694" i="1" s="1"/>
  <c r="J7693" i="1" a="1"/>
  <c r="J7693" i="1" s="1"/>
  <c r="J7692" i="1" a="1"/>
  <c r="J7692" i="1" s="1"/>
  <c r="J7691" i="1" a="1"/>
  <c r="J7691" i="1" s="1"/>
  <c r="J7690" i="1" a="1"/>
  <c r="J7690" i="1" s="1"/>
  <c r="J7689" i="1" a="1"/>
  <c r="J7689" i="1"/>
  <c r="J7688" i="1" a="1"/>
  <c r="J7688" i="1" s="1"/>
  <c r="J7687" i="1" a="1"/>
  <c r="J7687" i="1" s="1"/>
  <c r="J7686" i="1" a="1"/>
  <c r="J7686" i="1" s="1"/>
  <c r="J7685" i="1" a="1"/>
  <c r="J7685" i="1" s="1"/>
  <c r="J7684" i="1" a="1"/>
  <c r="J7684" i="1" s="1"/>
  <c r="J7683" i="1" a="1"/>
  <c r="J7683" i="1"/>
  <c r="J7682" i="1" a="1"/>
  <c r="J7682" i="1" s="1"/>
  <c r="J7681" i="1" a="1"/>
  <c r="J7681" i="1" s="1"/>
  <c r="J7680" i="1" a="1"/>
  <c r="J7680" i="1" s="1"/>
  <c r="J7679" i="1" a="1"/>
  <c r="J7679" i="1" s="1"/>
  <c r="J7678" i="1" a="1"/>
  <c r="J7678" i="1" s="1"/>
  <c r="J7677" i="1" a="1"/>
  <c r="J7677" i="1" s="1"/>
  <c r="J7676" i="1" a="1"/>
  <c r="J7676" i="1" s="1"/>
  <c r="J7675" i="1" a="1"/>
  <c r="J7675" i="1" s="1"/>
  <c r="J7674" i="1" a="1"/>
  <c r="J7674" i="1" s="1"/>
  <c r="J7673" i="1" a="1"/>
  <c r="J7673" i="1"/>
  <c r="J7672" i="1" a="1"/>
  <c r="J7672" i="1" s="1"/>
  <c r="J7671" i="1" a="1"/>
  <c r="J7671" i="1" s="1"/>
  <c r="J7670" i="1" a="1"/>
  <c r="J7670" i="1" s="1"/>
  <c r="J7669" i="1" a="1"/>
  <c r="J7669" i="1" s="1"/>
  <c r="J7668" i="1" a="1"/>
  <c r="J7668" i="1" s="1"/>
  <c r="J7667" i="1" a="1"/>
  <c r="J7667" i="1"/>
  <c r="J7666" i="1" a="1"/>
  <c r="J7666" i="1" s="1"/>
  <c r="J7665" i="1" a="1"/>
  <c r="J7665" i="1" s="1"/>
  <c r="J7664" i="1" a="1"/>
  <c r="J7664" i="1" s="1"/>
  <c r="J7663" i="1" a="1"/>
  <c r="J7663" i="1" s="1"/>
  <c r="J7662" i="1" a="1"/>
  <c r="J7662" i="1" s="1"/>
  <c r="J7661" i="1" a="1"/>
  <c r="J7661" i="1" s="1"/>
  <c r="J7660" i="1" a="1"/>
  <c r="J7660" i="1" s="1"/>
  <c r="J7659" i="1" a="1"/>
  <c r="J7659" i="1" s="1"/>
  <c r="J7658" i="1" a="1"/>
  <c r="J7658" i="1" s="1"/>
  <c r="J7657" i="1" a="1"/>
  <c r="J7657" i="1"/>
  <c r="J7656" i="1" a="1"/>
  <c r="J7656" i="1" s="1"/>
  <c r="J7655" i="1" a="1"/>
  <c r="J7655" i="1" s="1"/>
  <c r="J7654" i="1" a="1"/>
  <c r="J7654" i="1" s="1"/>
  <c r="J7653" i="1" a="1"/>
  <c r="J7653" i="1" s="1"/>
  <c r="J7652" i="1" a="1"/>
  <c r="J7652" i="1" s="1"/>
  <c r="J7651" i="1" a="1"/>
  <c r="J7651" i="1"/>
  <c r="J7650" i="1" a="1"/>
  <c r="J7650" i="1" s="1"/>
  <c r="J7649" i="1" a="1"/>
  <c r="J7649" i="1" s="1"/>
  <c r="J7648" i="1" a="1"/>
  <c r="J7648" i="1" s="1"/>
  <c r="J7647" i="1" a="1"/>
  <c r="J7647" i="1" s="1"/>
  <c r="J7646" i="1" a="1"/>
  <c r="J7646" i="1" s="1"/>
  <c r="J7645" i="1" a="1"/>
  <c r="J7645" i="1" s="1"/>
  <c r="J7644" i="1" a="1"/>
  <c r="J7644" i="1" s="1"/>
  <c r="J7643" i="1" a="1"/>
  <c r="J7643" i="1" s="1"/>
  <c r="J7642" i="1" a="1"/>
  <c r="J7642" i="1" s="1"/>
  <c r="J7641" i="1" a="1"/>
  <c r="J7641" i="1"/>
  <c r="J7640" i="1" a="1"/>
  <c r="J7640" i="1" s="1"/>
  <c r="J7639" i="1" a="1"/>
  <c r="J7639" i="1" s="1"/>
  <c r="J7638" i="1" a="1"/>
  <c r="J7638" i="1" s="1"/>
  <c r="J7637" i="1" a="1"/>
  <c r="J7637" i="1" s="1"/>
  <c r="J7636" i="1" a="1"/>
  <c r="J7636" i="1" s="1"/>
  <c r="J7635" i="1" a="1"/>
  <c r="J7635" i="1"/>
  <c r="J7634" i="1" a="1"/>
  <c r="J7634" i="1" s="1"/>
  <c r="J7633" i="1" a="1"/>
  <c r="J7633" i="1" s="1"/>
  <c r="J7632" i="1" a="1"/>
  <c r="J7632" i="1" s="1"/>
  <c r="J7631" i="1" a="1"/>
  <c r="J7631" i="1" s="1"/>
  <c r="J7630" i="1" a="1"/>
  <c r="J7630" i="1" s="1"/>
  <c r="J7629" i="1" a="1"/>
  <c r="J7629" i="1" s="1"/>
  <c r="J7628" i="1" a="1"/>
  <c r="J7628" i="1" s="1"/>
  <c r="J7627" i="1" a="1"/>
  <c r="J7627" i="1" s="1"/>
  <c r="J7626" i="1" a="1"/>
  <c r="J7626" i="1" s="1"/>
  <c r="J7625" i="1" a="1"/>
  <c r="J7625" i="1"/>
  <c r="J7624" i="1" a="1"/>
  <c r="J7624" i="1" s="1"/>
  <c r="J7623" i="1" a="1"/>
  <c r="J7623" i="1" s="1"/>
  <c r="J7622" i="1" a="1"/>
  <c r="J7622" i="1" s="1"/>
  <c r="J7621" i="1" a="1"/>
  <c r="J7621" i="1" s="1"/>
  <c r="J7620" i="1" a="1"/>
  <c r="J7620" i="1" s="1"/>
  <c r="J7619" i="1" a="1"/>
  <c r="J7619" i="1"/>
  <c r="J7618" i="1" a="1"/>
  <c r="J7618" i="1" s="1"/>
  <c r="J7617" i="1" a="1"/>
  <c r="J7617" i="1" s="1"/>
  <c r="J7616" i="1" a="1"/>
  <c r="J7616" i="1" s="1"/>
  <c r="J7615" i="1" a="1"/>
  <c r="J7615" i="1" s="1"/>
  <c r="J7614" i="1" a="1"/>
  <c r="J7614" i="1" s="1"/>
  <c r="J7613" i="1" a="1"/>
  <c r="J7613" i="1" s="1"/>
  <c r="J7612" i="1" a="1"/>
  <c r="J7612" i="1" s="1"/>
  <c r="J7611" i="1" a="1"/>
  <c r="J7611" i="1" s="1"/>
  <c r="J7610" i="1" a="1"/>
  <c r="J7610" i="1" s="1"/>
  <c r="J7609" i="1" a="1"/>
  <c r="J7609" i="1"/>
  <c r="J7608" i="1" a="1"/>
  <c r="J7608" i="1" s="1"/>
  <c r="J7607" i="1" a="1"/>
  <c r="J7607" i="1" s="1"/>
  <c r="J7606" i="1" a="1"/>
  <c r="J7606" i="1" s="1"/>
  <c r="J7605" i="1" a="1"/>
  <c r="J7605" i="1" s="1"/>
  <c r="J7604" i="1" a="1"/>
  <c r="J7604" i="1" s="1"/>
  <c r="J7603" i="1" a="1"/>
  <c r="J7603" i="1"/>
  <c r="J7602" i="1" a="1"/>
  <c r="J7602" i="1" s="1"/>
  <c r="J7601" i="1" a="1"/>
  <c r="J7601" i="1" s="1"/>
  <c r="J7600" i="1" a="1"/>
  <c r="J7600" i="1" s="1"/>
  <c r="J7599" i="1" a="1"/>
  <c r="J7599" i="1" s="1"/>
  <c r="J7598" i="1" a="1"/>
  <c r="J7598" i="1" s="1"/>
  <c r="J7597" i="1" a="1"/>
  <c r="J7597" i="1" s="1"/>
  <c r="J7596" i="1" a="1"/>
  <c r="J7596" i="1" s="1"/>
  <c r="J7595" i="1" a="1"/>
  <c r="J7595" i="1" s="1"/>
  <c r="J7594" i="1" a="1"/>
  <c r="J7594" i="1" s="1"/>
  <c r="J7593" i="1" a="1"/>
  <c r="J7593" i="1"/>
  <c r="J7592" i="1" a="1"/>
  <c r="J7592" i="1" s="1"/>
  <c r="J7591" i="1" a="1"/>
  <c r="J7591" i="1" s="1"/>
  <c r="J7590" i="1" a="1"/>
  <c r="J7590" i="1" s="1"/>
  <c r="J7589" i="1" a="1"/>
  <c r="J7589" i="1" s="1"/>
  <c r="J7588" i="1" a="1"/>
  <c r="J7588" i="1" s="1"/>
  <c r="J7587" i="1" a="1"/>
  <c r="J7587" i="1" s="1"/>
  <c r="J7586" i="1" a="1"/>
  <c r="J7586" i="1" s="1"/>
  <c r="J7585" i="1" a="1"/>
  <c r="J7585" i="1" s="1"/>
  <c r="J7584" i="1" a="1"/>
  <c r="J7584" i="1" s="1"/>
  <c r="J7583" i="1" a="1"/>
  <c r="J7583" i="1" s="1"/>
  <c r="J7582" i="1" a="1"/>
  <c r="J7582" i="1" s="1"/>
  <c r="J7581" i="1" a="1"/>
  <c r="J7581" i="1" s="1"/>
  <c r="J7580" i="1" a="1"/>
  <c r="J7580" i="1" s="1"/>
  <c r="J7579" i="1" a="1"/>
  <c r="J7579" i="1" s="1"/>
  <c r="J7578" i="1" a="1"/>
  <c r="J7578" i="1" s="1"/>
  <c r="J7577" i="1" a="1"/>
  <c r="J7577" i="1"/>
  <c r="J7576" i="1" a="1"/>
  <c r="J7576" i="1" s="1"/>
  <c r="J7575" i="1" a="1"/>
  <c r="J7575" i="1" s="1"/>
  <c r="J7574" i="1" a="1"/>
  <c r="J7574" i="1" s="1"/>
  <c r="J7573" i="1" a="1"/>
  <c r="J7573" i="1" s="1"/>
  <c r="J7572" i="1" a="1"/>
  <c r="J7572" i="1" s="1"/>
  <c r="J7571" i="1" a="1"/>
  <c r="J7571" i="1"/>
  <c r="J7570" i="1" a="1"/>
  <c r="J7570" i="1" s="1"/>
  <c r="J7569" i="1" a="1"/>
  <c r="J7569" i="1" s="1"/>
  <c r="J7568" i="1" a="1"/>
  <c r="J7568" i="1" s="1"/>
  <c r="J7567" i="1" a="1"/>
  <c r="J7567" i="1" s="1"/>
  <c r="J7566" i="1" a="1"/>
  <c r="J7566" i="1" s="1"/>
  <c r="J7565" i="1" a="1"/>
  <c r="J7565" i="1" s="1"/>
  <c r="J7564" i="1" a="1"/>
  <c r="J7564" i="1" s="1"/>
  <c r="J7563" i="1" a="1"/>
  <c r="J7563" i="1" s="1"/>
  <c r="J7562" i="1" a="1"/>
  <c r="J7562" i="1" s="1"/>
  <c r="J7561" i="1" a="1"/>
  <c r="J7561" i="1"/>
  <c r="J7560" i="1" a="1"/>
  <c r="J7560" i="1" s="1"/>
  <c r="J7559" i="1" a="1"/>
  <c r="J7559" i="1" s="1"/>
  <c r="J7558" i="1" a="1"/>
  <c r="J7558" i="1" s="1"/>
  <c r="J7557" i="1" a="1"/>
  <c r="J7557" i="1" s="1"/>
  <c r="J7556" i="1" a="1"/>
  <c r="J7556" i="1" s="1"/>
  <c r="J7555" i="1" a="1"/>
  <c r="J7555" i="1"/>
  <c r="J7554" i="1" a="1"/>
  <c r="J7554" i="1" s="1"/>
  <c r="J7553" i="1" a="1"/>
  <c r="J7553" i="1" s="1"/>
  <c r="J7552" i="1" a="1"/>
  <c r="J7552" i="1" s="1"/>
  <c r="J7551" i="1" a="1"/>
  <c r="J7551" i="1" s="1"/>
  <c r="J7550" i="1" a="1"/>
  <c r="J7550" i="1" s="1"/>
  <c r="J7549" i="1" a="1"/>
  <c r="J7549" i="1" s="1"/>
  <c r="J7548" i="1" a="1"/>
  <c r="J7548" i="1" s="1"/>
  <c r="J7547" i="1" a="1"/>
  <c r="J7547" i="1" s="1"/>
  <c r="J7546" i="1" a="1"/>
  <c r="J7546" i="1" s="1"/>
  <c r="J7545" i="1" a="1"/>
  <c r="J7545" i="1"/>
  <c r="J7544" i="1" a="1"/>
  <c r="J7544" i="1" s="1"/>
  <c r="J7543" i="1" a="1"/>
  <c r="J7543" i="1" s="1"/>
  <c r="J7542" i="1" a="1"/>
  <c r="J7542" i="1" s="1"/>
  <c r="J7541" i="1" a="1"/>
  <c r="J7541" i="1" s="1"/>
  <c r="J7540" i="1" a="1"/>
  <c r="J7540" i="1" s="1"/>
  <c r="J7539" i="1" a="1"/>
  <c r="J7539" i="1"/>
  <c r="J7538" i="1" a="1"/>
  <c r="J7538" i="1" s="1"/>
  <c r="J7537" i="1" a="1"/>
  <c r="J7537" i="1" s="1"/>
  <c r="J7536" i="1" a="1"/>
  <c r="J7536" i="1" s="1"/>
  <c r="J7535" i="1" a="1"/>
  <c r="J7535" i="1" s="1"/>
  <c r="J7534" i="1" a="1"/>
  <c r="J7534" i="1" s="1"/>
  <c r="J7533" i="1" a="1"/>
  <c r="J7533" i="1" s="1"/>
  <c r="J7532" i="1" a="1"/>
  <c r="J7532" i="1" s="1"/>
  <c r="J7531" i="1" a="1"/>
  <c r="J7531" i="1" s="1"/>
  <c r="J7530" i="1" a="1"/>
  <c r="J7530" i="1" s="1"/>
  <c r="J7529" i="1" a="1"/>
  <c r="J7529" i="1"/>
  <c r="J7528" i="1" a="1"/>
  <c r="J7528" i="1" s="1"/>
  <c r="J7527" i="1" a="1"/>
  <c r="J7527" i="1" s="1"/>
  <c r="J7526" i="1" a="1"/>
  <c r="J7526" i="1" s="1"/>
  <c r="J7525" i="1" a="1"/>
  <c r="J7525" i="1" s="1"/>
  <c r="J7524" i="1" a="1"/>
  <c r="J7524" i="1" s="1"/>
  <c r="J7523" i="1" a="1"/>
  <c r="J7523" i="1"/>
  <c r="J7522" i="1" a="1"/>
  <c r="J7522" i="1" s="1"/>
  <c r="J7521" i="1" a="1"/>
  <c r="J7521" i="1" s="1"/>
  <c r="J7520" i="1" a="1"/>
  <c r="J7520" i="1" s="1"/>
  <c r="J7519" i="1" a="1"/>
  <c r="J7519" i="1" s="1"/>
  <c r="J7518" i="1" a="1"/>
  <c r="J7518" i="1" s="1"/>
  <c r="J7517" i="1" a="1"/>
  <c r="J7517" i="1" s="1"/>
  <c r="J7516" i="1" a="1"/>
  <c r="J7516" i="1" s="1"/>
  <c r="J7515" i="1" a="1"/>
  <c r="J7515" i="1" s="1"/>
  <c r="J7514" i="1" a="1"/>
  <c r="J7514" i="1" s="1"/>
  <c r="J7513" i="1" a="1"/>
  <c r="J7513" i="1" s="1"/>
  <c r="J7512" i="1" a="1"/>
  <c r="J7512" i="1" s="1"/>
  <c r="J7511" i="1" a="1"/>
  <c r="J7511" i="1" s="1"/>
  <c r="J7510" i="1" a="1"/>
  <c r="J7510" i="1" s="1"/>
  <c r="J7509" i="1" a="1"/>
  <c r="J7509" i="1" s="1"/>
  <c r="J7508" i="1" a="1"/>
  <c r="J7508" i="1" s="1"/>
  <c r="J7507" i="1" a="1"/>
  <c r="J7507" i="1" s="1"/>
  <c r="J7506" i="1" a="1"/>
  <c r="J7506" i="1" s="1"/>
  <c r="J7505" i="1" a="1"/>
  <c r="J7505" i="1"/>
  <c r="J7504" i="1" a="1"/>
  <c r="J7504" i="1" s="1"/>
  <c r="J7503" i="1" a="1"/>
  <c r="J7503" i="1" s="1"/>
  <c r="J7502" i="1" a="1"/>
  <c r="J7502" i="1" s="1"/>
  <c r="J7501" i="1" a="1"/>
  <c r="J7501" i="1" s="1"/>
  <c r="J7500" i="1" a="1"/>
  <c r="J7500" i="1" s="1"/>
  <c r="J7499" i="1" a="1"/>
  <c r="J7499" i="1" s="1"/>
  <c r="J7498" i="1" a="1"/>
  <c r="J7498" i="1" s="1"/>
  <c r="J7497" i="1" a="1"/>
  <c r="J7497" i="1" s="1"/>
  <c r="J7496" i="1" a="1"/>
  <c r="J7496" i="1" s="1"/>
  <c r="J7495" i="1" a="1"/>
  <c r="J7495" i="1" s="1"/>
  <c r="J7494" i="1" a="1"/>
  <c r="J7494" i="1" s="1"/>
  <c r="J7493" i="1" a="1"/>
  <c r="J7493" i="1" s="1"/>
  <c r="J7492" i="1" a="1"/>
  <c r="J7492" i="1"/>
  <c r="J7491" i="1" a="1"/>
  <c r="J7491" i="1" s="1"/>
  <c r="J7490" i="1" a="1"/>
  <c r="J7490" i="1" s="1"/>
  <c r="J7489" i="1" a="1"/>
  <c r="J7489" i="1" s="1"/>
  <c r="J7488" i="1" a="1"/>
  <c r="J7488" i="1" s="1"/>
  <c r="J7487" i="1" a="1"/>
  <c r="J7487" i="1" s="1"/>
  <c r="J7486" i="1" a="1"/>
  <c r="J7486" i="1" s="1"/>
  <c r="J7485" i="1" a="1"/>
  <c r="J7485" i="1" s="1"/>
  <c r="J7484" i="1" a="1"/>
  <c r="J7484" i="1"/>
  <c r="J7483" i="1" a="1"/>
  <c r="J7483" i="1" s="1"/>
  <c r="J7482" i="1" a="1"/>
  <c r="J7482" i="1" s="1"/>
  <c r="J7481" i="1" a="1"/>
  <c r="J7481" i="1" s="1"/>
  <c r="J7480" i="1" a="1"/>
  <c r="J7480" i="1" s="1"/>
  <c r="J7479" i="1" a="1"/>
  <c r="J7479" i="1" s="1"/>
  <c r="J7478" i="1" a="1"/>
  <c r="J7478" i="1" s="1"/>
  <c r="J7477" i="1" a="1"/>
  <c r="J7477" i="1" s="1"/>
  <c r="J7476" i="1" a="1"/>
  <c r="J7476" i="1"/>
  <c r="J7475" i="1" a="1"/>
  <c r="J7475" i="1" s="1"/>
  <c r="J7474" i="1" a="1"/>
  <c r="J7474" i="1" s="1"/>
  <c r="J7473" i="1" a="1"/>
  <c r="J7473" i="1" s="1"/>
  <c r="J7472" i="1" a="1"/>
  <c r="J7472" i="1" s="1"/>
  <c r="J7471" i="1" a="1"/>
  <c r="J7471" i="1" s="1"/>
  <c r="J7470" i="1" a="1"/>
  <c r="J7470" i="1" s="1"/>
  <c r="J7469" i="1" a="1"/>
  <c r="J7469" i="1" s="1"/>
  <c r="J7468" i="1" a="1"/>
  <c r="J7468" i="1" s="1"/>
  <c r="J7467" i="1" a="1"/>
  <c r="J7467" i="1" s="1"/>
  <c r="J7466" i="1" a="1"/>
  <c r="J7466" i="1" s="1"/>
  <c r="J7465" i="1" a="1"/>
  <c r="J7465" i="1" s="1"/>
  <c r="J7464" i="1" a="1"/>
  <c r="J7464" i="1" s="1"/>
  <c r="J7463" i="1" a="1"/>
  <c r="J7463" i="1" s="1"/>
  <c r="J7462" i="1" a="1"/>
  <c r="J7462" i="1" s="1"/>
  <c r="J7461" i="1" a="1"/>
  <c r="J7461" i="1" s="1"/>
  <c r="J7460" i="1" a="1"/>
  <c r="J7460" i="1" s="1"/>
  <c r="J7459" i="1" a="1"/>
  <c r="J7459" i="1" s="1"/>
  <c r="J7458" i="1" a="1"/>
  <c r="J7458" i="1" s="1"/>
  <c r="J7457" i="1" a="1"/>
  <c r="J7457" i="1" s="1"/>
  <c r="J7456" i="1" a="1"/>
  <c r="J7456" i="1" s="1"/>
  <c r="J7455" i="1" a="1"/>
  <c r="J7455" i="1" s="1"/>
  <c r="J7454" i="1" a="1"/>
  <c r="J7454" i="1" s="1"/>
  <c r="J7453" i="1" a="1"/>
  <c r="J7453" i="1" s="1"/>
  <c r="J7452" i="1" a="1"/>
  <c r="J7452" i="1"/>
  <c r="J7451" i="1" a="1"/>
  <c r="J7451" i="1" s="1"/>
  <c r="J7450" i="1" a="1"/>
  <c r="J7450" i="1" s="1"/>
  <c r="J7449" i="1" a="1"/>
  <c r="J7449" i="1" s="1"/>
  <c r="J7448" i="1" a="1"/>
  <c r="J7448" i="1" s="1"/>
  <c r="J7447" i="1" a="1"/>
  <c r="J7447" i="1" s="1"/>
  <c r="J7446" i="1" a="1"/>
  <c r="J7446" i="1" s="1"/>
  <c r="J7445" i="1" a="1"/>
  <c r="J7445" i="1" s="1"/>
  <c r="J7444" i="1" a="1"/>
  <c r="J7444" i="1" s="1"/>
  <c r="J7443" i="1" a="1"/>
  <c r="J7443" i="1" s="1"/>
  <c r="J7442" i="1" a="1"/>
  <c r="J7442" i="1" s="1"/>
  <c r="J7441" i="1" a="1"/>
  <c r="J7441" i="1" s="1"/>
  <c r="J7440" i="1" a="1"/>
  <c r="J7440" i="1" s="1"/>
  <c r="J7439" i="1" a="1"/>
  <c r="J7439" i="1" s="1"/>
  <c r="J7438" i="1" a="1"/>
  <c r="J7438" i="1" s="1"/>
  <c r="J7437" i="1" a="1"/>
  <c r="J7437" i="1" s="1"/>
  <c r="J7436" i="1" a="1"/>
  <c r="J7436" i="1" s="1"/>
  <c r="J7435" i="1" a="1"/>
  <c r="J7435" i="1" s="1"/>
  <c r="J7434" i="1" a="1"/>
  <c r="J7434" i="1" s="1"/>
  <c r="J7433" i="1" a="1"/>
  <c r="J7433" i="1" s="1"/>
  <c r="J7432" i="1" a="1"/>
  <c r="J7432" i="1" s="1"/>
  <c r="J7431" i="1" a="1"/>
  <c r="J7431" i="1" s="1"/>
  <c r="J7430" i="1" a="1"/>
  <c r="J7430" i="1" s="1"/>
  <c r="J7429" i="1" a="1"/>
  <c r="J7429" i="1" s="1"/>
  <c r="J7428" i="1" a="1"/>
  <c r="J7428" i="1"/>
  <c r="J7427" i="1" a="1"/>
  <c r="J7427" i="1" s="1"/>
  <c r="J7426" i="1" a="1"/>
  <c r="J7426" i="1" s="1"/>
  <c r="J7425" i="1" a="1"/>
  <c r="J7425" i="1" s="1"/>
  <c r="J7424" i="1" a="1"/>
  <c r="J7424" i="1" s="1"/>
  <c r="J7423" i="1" a="1"/>
  <c r="J7423" i="1" s="1"/>
  <c r="J7422" i="1" a="1"/>
  <c r="J7422" i="1" s="1"/>
  <c r="J7421" i="1" a="1"/>
  <c r="J7421" i="1" s="1"/>
  <c r="J7420" i="1" a="1"/>
  <c r="J7420" i="1"/>
  <c r="J7419" i="1" a="1"/>
  <c r="J7419" i="1" s="1"/>
  <c r="J7418" i="1" a="1"/>
  <c r="J7418" i="1" s="1"/>
  <c r="J7417" i="1" a="1"/>
  <c r="J7417" i="1" s="1"/>
  <c r="J7416" i="1" a="1"/>
  <c r="J7416" i="1" s="1"/>
  <c r="J7415" i="1" a="1"/>
  <c r="J7415" i="1" s="1"/>
  <c r="J7414" i="1" a="1"/>
  <c r="J7414" i="1" s="1"/>
  <c r="J7413" i="1" a="1"/>
  <c r="J7413" i="1" s="1"/>
  <c r="J7412" i="1" a="1"/>
  <c r="J7412" i="1" s="1"/>
  <c r="J7411" i="1" a="1"/>
  <c r="J7411" i="1" s="1"/>
  <c r="J7410" i="1" a="1"/>
  <c r="J7410" i="1" s="1"/>
  <c r="J7409" i="1" a="1"/>
  <c r="J7409" i="1" s="1"/>
  <c r="J7408" i="1" a="1"/>
  <c r="J7408" i="1" s="1"/>
  <c r="J7407" i="1" a="1"/>
  <c r="J7407" i="1" s="1"/>
  <c r="J7406" i="1" a="1"/>
  <c r="J7406" i="1" s="1"/>
  <c r="J7405" i="1" a="1"/>
  <c r="J7405" i="1" s="1"/>
  <c r="J7404" i="1" a="1"/>
  <c r="J7404" i="1" s="1"/>
  <c r="J7403" i="1" a="1"/>
  <c r="J7403" i="1" s="1"/>
  <c r="J7402" i="1" a="1"/>
  <c r="J7402" i="1" s="1"/>
  <c r="J7401" i="1" a="1"/>
  <c r="J7401" i="1" s="1"/>
  <c r="J7400" i="1" a="1"/>
  <c r="J7400" i="1" s="1"/>
  <c r="J7399" i="1" a="1"/>
  <c r="J7399" i="1" s="1"/>
  <c r="J7398" i="1" a="1"/>
  <c r="J7398" i="1" s="1"/>
  <c r="J7397" i="1" a="1"/>
  <c r="J7397" i="1" s="1"/>
  <c r="J7396" i="1" a="1"/>
  <c r="J7396" i="1" s="1"/>
  <c r="J7395" i="1" a="1"/>
  <c r="J7395" i="1" s="1"/>
  <c r="J7394" i="1" a="1"/>
  <c r="J7394" i="1" s="1"/>
  <c r="J7393" i="1" a="1"/>
  <c r="J7393" i="1" s="1"/>
  <c r="J7392" i="1" a="1"/>
  <c r="J7392" i="1" s="1"/>
  <c r="J7391" i="1" a="1"/>
  <c r="J7391" i="1" s="1"/>
  <c r="J7390" i="1" a="1"/>
  <c r="J7390" i="1" s="1"/>
  <c r="J7389" i="1" a="1"/>
  <c r="J7389" i="1" s="1"/>
  <c r="J7388" i="1" a="1"/>
  <c r="J7388" i="1"/>
  <c r="J7387" i="1" a="1"/>
  <c r="J7387" i="1" s="1"/>
  <c r="J7386" i="1" a="1"/>
  <c r="J7386" i="1" s="1"/>
  <c r="J7385" i="1" a="1"/>
  <c r="J7385" i="1" s="1"/>
  <c r="J7384" i="1" a="1"/>
  <c r="J7384" i="1" s="1"/>
  <c r="J7383" i="1" a="1"/>
  <c r="J7383" i="1" s="1"/>
  <c r="J7382" i="1" a="1"/>
  <c r="J7382" i="1" s="1"/>
  <c r="J7381" i="1" a="1"/>
  <c r="J7381" i="1" s="1"/>
  <c r="J7380" i="1" a="1"/>
  <c r="J7380" i="1" s="1"/>
  <c r="J7379" i="1" a="1"/>
  <c r="J7379" i="1" s="1"/>
  <c r="J7378" i="1" a="1"/>
  <c r="J7378" i="1" s="1"/>
  <c r="J7377" i="1" a="1"/>
  <c r="J7377" i="1" s="1"/>
  <c r="J7376" i="1" a="1"/>
  <c r="J7376" i="1" s="1"/>
  <c r="J7375" i="1" a="1"/>
  <c r="J7375" i="1" s="1"/>
  <c r="J7374" i="1" a="1"/>
  <c r="J7374" i="1" s="1"/>
  <c r="J7373" i="1" a="1"/>
  <c r="J7373" i="1" s="1"/>
  <c r="J7372" i="1" a="1"/>
  <c r="J7372" i="1" s="1"/>
  <c r="J7371" i="1" a="1"/>
  <c r="J7371" i="1" s="1"/>
  <c r="J7370" i="1" a="1"/>
  <c r="J7370" i="1" s="1"/>
  <c r="J7369" i="1" a="1"/>
  <c r="J7369" i="1" s="1"/>
  <c r="J7368" i="1" a="1"/>
  <c r="J7368" i="1" s="1"/>
  <c r="J7367" i="1" a="1"/>
  <c r="J7367" i="1" s="1"/>
  <c r="J7366" i="1" a="1"/>
  <c r="J7366" i="1" s="1"/>
  <c r="J7365" i="1" a="1"/>
  <c r="J7365" i="1" s="1"/>
  <c r="J7364" i="1" a="1"/>
  <c r="J7364" i="1" s="1"/>
  <c r="J7363" i="1" a="1"/>
  <c r="J7363" i="1" s="1"/>
  <c r="J7362" i="1" a="1"/>
  <c r="J7362" i="1" s="1"/>
  <c r="J7361" i="1" a="1"/>
  <c r="J7361" i="1" s="1"/>
  <c r="J7360" i="1" a="1"/>
  <c r="J7360" i="1" s="1"/>
  <c r="J7359" i="1" a="1"/>
  <c r="J7359" i="1" s="1"/>
  <c r="J7358" i="1" a="1"/>
  <c r="J7358" i="1" s="1"/>
  <c r="J7357" i="1" a="1"/>
  <c r="J7357" i="1" s="1"/>
  <c r="J7356" i="1" a="1"/>
  <c r="J7356" i="1"/>
  <c r="J7355" i="1" a="1"/>
  <c r="J7355" i="1" s="1"/>
  <c r="J7354" i="1" a="1"/>
  <c r="J7354" i="1" s="1"/>
  <c r="J7353" i="1" a="1"/>
  <c r="J7353" i="1" s="1"/>
  <c r="J7352" i="1" a="1"/>
  <c r="J7352" i="1" s="1"/>
  <c r="J7351" i="1" a="1"/>
  <c r="J7351" i="1" s="1"/>
  <c r="J7350" i="1" a="1"/>
  <c r="J7350" i="1" s="1"/>
  <c r="J7349" i="1" a="1"/>
  <c r="J7349" i="1" s="1"/>
  <c r="J7348" i="1" a="1"/>
  <c r="J7348" i="1" s="1"/>
  <c r="J7347" i="1" a="1"/>
  <c r="J7347" i="1" s="1"/>
  <c r="J7346" i="1" a="1"/>
  <c r="J7346" i="1" s="1"/>
  <c r="J7345" i="1" a="1"/>
  <c r="J7345" i="1" s="1"/>
  <c r="J7344" i="1" a="1"/>
  <c r="J7344" i="1" s="1"/>
  <c r="J7343" i="1" a="1"/>
  <c r="J7343" i="1" s="1"/>
  <c r="J7342" i="1" a="1"/>
  <c r="J7342" i="1" s="1"/>
  <c r="J7341" i="1" a="1"/>
  <c r="J7341" i="1" s="1"/>
  <c r="J7340" i="1" a="1"/>
  <c r="J7340" i="1" s="1"/>
  <c r="J7339" i="1" a="1"/>
  <c r="J7339" i="1" s="1"/>
  <c r="J7338" i="1" a="1"/>
  <c r="J7338" i="1" s="1"/>
  <c r="J7337" i="1" a="1"/>
  <c r="J7337" i="1" s="1"/>
  <c r="J7336" i="1" a="1"/>
  <c r="J7336" i="1" s="1"/>
  <c r="J7335" i="1" a="1"/>
  <c r="J7335" i="1" s="1"/>
  <c r="J7334" i="1" a="1"/>
  <c r="J7334" i="1" s="1"/>
  <c r="J7333" i="1" a="1"/>
  <c r="J7333" i="1" s="1"/>
  <c r="J7332" i="1" a="1"/>
  <c r="J7332" i="1" s="1"/>
  <c r="J7331" i="1" a="1"/>
  <c r="J7331" i="1" s="1"/>
  <c r="J7330" i="1" a="1"/>
  <c r="J7330" i="1" s="1"/>
  <c r="J7329" i="1" a="1"/>
  <c r="J7329" i="1" s="1"/>
  <c r="J7328" i="1" a="1"/>
  <c r="J7328" i="1" s="1"/>
  <c r="J7327" i="1" a="1"/>
  <c r="J7327" i="1" s="1"/>
  <c r="J7326" i="1" a="1"/>
  <c r="J7326" i="1" s="1"/>
  <c r="J7325" i="1" a="1"/>
  <c r="J7325" i="1" s="1"/>
  <c r="J7324" i="1" a="1"/>
  <c r="J7324" i="1"/>
  <c r="J7323" i="1" a="1"/>
  <c r="J7323" i="1" s="1"/>
  <c r="J7322" i="1" a="1"/>
  <c r="J7322" i="1" s="1"/>
  <c r="J7321" i="1" a="1"/>
  <c r="J7321" i="1" s="1"/>
  <c r="J7320" i="1" a="1"/>
  <c r="J7320" i="1" s="1"/>
  <c r="J7319" i="1" a="1"/>
  <c r="J7319" i="1" s="1"/>
  <c r="J7318" i="1" a="1"/>
  <c r="J7318" i="1" s="1"/>
  <c r="J7317" i="1" a="1"/>
  <c r="J7317" i="1" s="1"/>
  <c r="J7316" i="1" a="1"/>
  <c r="J7316" i="1" s="1"/>
  <c r="J7315" i="1" a="1"/>
  <c r="J7315" i="1" s="1"/>
  <c r="J7314" i="1" a="1"/>
  <c r="J7314" i="1" s="1"/>
  <c r="J7313" i="1" a="1"/>
  <c r="J7313" i="1" s="1"/>
  <c r="J7312" i="1" a="1"/>
  <c r="J7312" i="1" s="1"/>
  <c r="J7311" i="1" a="1"/>
  <c r="J7311" i="1" s="1"/>
  <c r="J7310" i="1" a="1"/>
  <c r="J7310" i="1" s="1"/>
  <c r="J7309" i="1" a="1"/>
  <c r="J7309" i="1" s="1"/>
  <c r="J7308" i="1" a="1"/>
  <c r="J7308" i="1" s="1"/>
  <c r="J7307" i="1" a="1"/>
  <c r="J7307" i="1" s="1"/>
  <c r="J7306" i="1" a="1"/>
  <c r="J7306" i="1" s="1"/>
  <c r="J7305" i="1" a="1"/>
  <c r="J7305" i="1" s="1"/>
  <c r="J7304" i="1" a="1"/>
  <c r="J7304" i="1" s="1"/>
  <c r="J7303" i="1" a="1"/>
  <c r="J7303" i="1" s="1"/>
  <c r="J7302" i="1" a="1"/>
  <c r="J7302" i="1" s="1"/>
  <c r="J7301" i="1" a="1"/>
  <c r="J7301" i="1" s="1"/>
  <c r="J7300" i="1" a="1"/>
  <c r="J7300" i="1" s="1"/>
  <c r="J7299" i="1" a="1"/>
  <c r="J7299" i="1" s="1"/>
  <c r="J7298" i="1" a="1"/>
  <c r="J7298" i="1" s="1"/>
  <c r="J7297" i="1" a="1"/>
  <c r="J7297" i="1" s="1"/>
  <c r="J7296" i="1" a="1"/>
  <c r="J7296" i="1" s="1"/>
  <c r="J7295" i="1" a="1"/>
  <c r="J7295" i="1" s="1"/>
  <c r="J7294" i="1" a="1"/>
  <c r="J7294" i="1" s="1"/>
  <c r="J7293" i="1" a="1"/>
  <c r="J7293" i="1" s="1"/>
  <c r="J7292" i="1" a="1"/>
  <c r="J7292" i="1"/>
  <c r="J7291" i="1" a="1"/>
  <c r="J7291" i="1" s="1"/>
  <c r="J7290" i="1" a="1"/>
  <c r="J7290" i="1" s="1"/>
  <c r="J7289" i="1" a="1"/>
  <c r="J7289" i="1" s="1"/>
  <c r="J7288" i="1" a="1"/>
  <c r="J7288" i="1" s="1"/>
  <c r="J7287" i="1" a="1"/>
  <c r="J7287" i="1" s="1"/>
  <c r="J7286" i="1" a="1"/>
  <c r="J7286" i="1" s="1"/>
  <c r="J7285" i="1" a="1"/>
  <c r="J7285" i="1" s="1"/>
  <c r="J7284" i="1" a="1"/>
  <c r="J7284" i="1" s="1"/>
  <c r="J7283" i="1" a="1"/>
  <c r="J7283" i="1" s="1"/>
  <c r="J7282" i="1" a="1"/>
  <c r="J7282" i="1" s="1"/>
  <c r="J7281" i="1" a="1"/>
  <c r="J7281" i="1" s="1"/>
  <c r="J7280" i="1" a="1"/>
  <c r="J7280" i="1" s="1"/>
  <c r="J7279" i="1" a="1"/>
  <c r="J7279" i="1" s="1"/>
  <c r="J7278" i="1" a="1"/>
  <c r="J7278" i="1" s="1"/>
  <c r="J7277" i="1" a="1"/>
  <c r="J7277" i="1" s="1"/>
  <c r="J7276" i="1" a="1"/>
  <c r="J7276" i="1" s="1"/>
  <c r="J7275" i="1" a="1"/>
  <c r="J7275" i="1" s="1"/>
  <c r="J7274" i="1" a="1"/>
  <c r="J7274" i="1" s="1"/>
  <c r="J7273" i="1" a="1"/>
  <c r="J7273" i="1" s="1"/>
  <c r="J7272" i="1" a="1"/>
  <c r="J7272" i="1" s="1"/>
  <c r="J7271" i="1" a="1"/>
  <c r="J7271" i="1" s="1"/>
  <c r="J7270" i="1" a="1"/>
  <c r="J7270" i="1" s="1"/>
  <c r="J7269" i="1" a="1"/>
  <c r="J7269" i="1" s="1"/>
  <c r="J7268" i="1" a="1"/>
  <c r="J7268" i="1"/>
  <c r="J7267" i="1" a="1"/>
  <c r="J7267" i="1" s="1"/>
  <c r="J7266" i="1" a="1"/>
  <c r="J7266" i="1" s="1"/>
  <c r="J7265" i="1" a="1"/>
  <c r="J7265" i="1" s="1"/>
  <c r="J7264" i="1" a="1"/>
  <c r="J7264" i="1" s="1"/>
  <c r="J7263" i="1" a="1"/>
  <c r="J7263" i="1" s="1"/>
  <c r="J7262" i="1" a="1"/>
  <c r="J7262" i="1" s="1"/>
  <c r="J7261" i="1" a="1"/>
  <c r="J7261" i="1" s="1"/>
  <c r="J7260" i="1" a="1"/>
  <c r="J7260" i="1"/>
  <c r="J7259" i="1" a="1"/>
  <c r="J7259" i="1" s="1"/>
  <c r="J7258" i="1" a="1"/>
  <c r="J7258" i="1" s="1"/>
  <c r="J7257" i="1" a="1"/>
  <c r="J7257" i="1" s="1"/>
  <c r="J7256" i="1" a="1"/>
  <c r="J7256" i="1" s="1"/>
  <c r="J7255" i="1" a="1"/>
  <c r="J7255" i="1" s="1"/>
  <c r="J7254" i="1" a="1"/>
  <c r="J7254" i="1" s="1"/>
  <c r="J7253" i="1" a="1"/>
  <c r="J7253" i="1" s="1"/>
  <c r="J7252" i="1" a="1"/>
  <c r="J7252" i="1" s="1"/>
  <c r="J7251" i="1" a="1"/>
  <c r="J7251" i="1" s="1"/>
  <c r="J7250" i="1" a="1"/>
  <c r="J7250" i="1" s="1"/>
  <c r="J7249" i="1" a="1"/>
  <c r="J7249" i="1" s="1"/>
  <c r="J7248" i="1" a="1"/>
  <c r="J7248" i="1" s="1"/>
  <c r="J7247" i="1" a="1"/>
  <c r="J7247" i="1" s="1"/>
  <c r="J7246" i="1" a="1"/>
  <c r="J7246" i="1" s="1"/>
  <c r="J7245" i="1" a="1"/>
  <c r="J7245" i="1" s="1"/>
  <c r="J7244" i="1" a="1"/>
  <c r="J7244" i="1" s="1"/>
  <c r="J7243" i="1" a="1"/>
  <c r="J7243" i="1" s="1"/>
  <c r="J7242" i="1" a="1"/>
  <c r="J7242" i="1" s="1"/>
  <c r="J7241" i="1" a="1"/>
  <c r="J7241" i="1" s="1"/>
  <c r="J7240" i="1" a="1"/>
  <c r="J7240" i="1" s="1"/>
  <c r="J7239" i="1" a="1"/>
  <c r="J7239" i="1" s="1"/>
  <c r="J7238" i="1" a="1"/>
  <c r="J7238" i="1" s="1"/>
  <c r="J7237" i="1" a="1"/>
  <c r="J7237" i="1" s="1"/>
  <c r="J7236" i="1" a="1"/>
  <c r="J7236" i="1" s="1"/>
  <c r="J7235" i="1" a="1"/>
  <c r="J7235" i="1" s="1"/>
  <c r="J7234" i="1" a="1"/>
  <c r="J7234" i="1" s="1"/>
  <c r="J7233" i="1" a="1"/>
  <c r="J7233" i="1" s="1"/>
  <c r="J7232" i="1" a="1"/>
  <c r="J7232" i="1" s="1"/>
  <c r="J7231" i="1" a="1"/>
  <c r="J7231" i="1" s="1"/>
  <c r="J7230" i="1" a="1"/>
  <c r="J7230" i="1" s="1"/>
  <c r="J7229" i="1" a="1"/>
  <c r="J7229" i="1" s="1"/>
  <c r="J7228" i="1" a="1"/>
  <c r="J7228" i="1"/>
  <c r="J7227" i="1" a="1"/>
  <c r="J7227" i="1" s="1"/>
  <c r="J7226" i="1" a="1"/>
  <c r="J7226" i="1" s="1"/>
  <c r="J7225" i="1" a="1"/>
  <c r="J7225" i="1" s="1"/>
  <c r="J7224" i="1" a="1"/>
  <c r="J7224" i="1" s="1"/>
  <c r="J7223" i="1" a="1"/>
  <c r="J7223" i="1" s="1"/>
  <c r="J7222" i="1" a="1"/>
  <c r="J7222" i="1" s="1"/>
  <c r="J7221" i="1" a="1"/>
  <c r="J7221" i="1" s="1"/>
  <c r="J7220" i="1" a="1"/>
  <c r="J7220" i="1" s="1"/>
  <c r="J7219" i="1" a="1"/>
  <c r="J7219" i="1" s="1"/>
  <c r="J7218" i="1" a="1"/>
  <c r="J7218" i="1" s="1"/>
  <c r="J7217" i="1" a="1"/>
  <c r="J7217" i="1" s="1"/>
  <c r="J7216" i="1" a="1"/>
  <c r="J7216" i="1" s="1"/>
  <c r="J7215" i="1" a="1"/>
  <c r="J7215" i="1" s="1"/>
  <c r="J7214" i="1" a="1"/>
  <c r="J7214" i="1" s="1"/>
  <c r="J7213" i="1" a="1"/>
  <c r="J7213" i="1" s="1"/>
  <c r="J7212" i="1" a="1"/>
  <c r="J7212" i="1" s="1"/>
  <c r="J7211" i="1" a="1"/>
  <c r="J7211" i="1" s="1"/>
  <c r="J7210" i="1" a="1"/>
  <c r="J7210" i="1" s="1"/>
  <c r="J7209" i="1" a="1"/>
  <c r="J7209" i="1" s="1"/>
  <c r="J7208" i="1" a="1"/>
  <c r="J7208" i="1" s="1"/>
  <c r="J7207" i="1" a="1"/>
  <c r="J7207" i="1" s="1"/>
  <c r="J7206" i="1" a="1"/>
  <c r="J7206" i="1" s="1"/>
  <c r="J7205" i="1" a="1"/>
  <c r="J7205" i="1" s="1"/>
  <c r="J7204" i="1" a="1"/>
  <c r="J7204" i="1"/>
  <c r="J7203" i="1" a="1"/>
  <c r="J7203" i="1" s="1"/>
  <c r="J7202" i="1" a="1"/>
  <c r="J7202" i="1" s="1"/>
  <c r="J7201" i="1" a="1"/>
  <c r="J7201" i="1" s="1"/>
  <c r="J7200" i="1" a="1"/>
  <c r="J7200" i="1" s="1"/>
  <c r="J7199" i="1" a="1"/>
  <c r="J7199" i="1" s="1"/>
  <c r="J7198" i="1" a="1"/>
  <c r="J7198" i="1" s="1"/>
  <c r="J7197" i="1" a="1"/>
  <c r="J7197" i="1" s="1"/>
  <c r="J7196" i="1" a="1"/>
  <c r="J7196" i="1"/>
  <c r="J7195" i="1" a="1"/>
  <c r="J7195" i="1" s="1"/>
  <c r="J7194" i="1" a="1"/>
  <c r="J7194" i="1" s="1"/>
  <c r="J7193" i="1" a="1"/>
  <c r="J7193" i="1" s="1"/>
  <c r="J7192" i="1" a="1"/>
  <c r="J7192" i="1" s="1"/>
  <c r="J7191" i="1" a="1"/>
  <c r="J7191" i="1" s="1"/>
  <c r="J7190" i="1" a="1"/>
  <c r="J7190" i="1" s="1"/>
  <c r="J7189" i="1" a="1"/>
  <c r="J7189" i="1" s="1"/>
  <c r="J7188" i="1" a="1"/>
  <c r="J7188" i="1" s="1"/>
  <c r="J7187" i="1" a="1"/>
  <c r="J7187" i="1" s="1"/>
  <c r="J7186" i="1" a="1"/>
  <c r="J7186" i="1" s="1"/>
  <c r="J7185" i="1" a="1"/>
  <c r="J7185" i="1" s="1"/>
  <c r="J7184" i="1" a="1"/>
  <c r="J7184" i="1" s="1"/>
  <c r="J7183" i="1" a="1"/>
  <c r="J7183" i="1" s="1"/>
  <c r="J7182" i="1" a="1"/>
  <c r="J7182" i="1" s="1"/>
  <c r="J7181" i="1" a="1"/>
  <c r="J7181" i="1" s="1"/>
  <c r="J7180" i="1" a="1"/>
  <c r="J7180" i="1" s="1"/>
  <c r="J7179" i="1" a="1"/>
  <c r="J7179" i="1" s="1"/>
  <c r="J7178" i="1" a="1"/>
  <c r="J7178" i="1" s="1"/>
  <c r="J7177" i="1" a="1"/>
  <c r="J7177" i="1" s="1"/>
  <c r="J7176" i="1" a="1"/>
  <c r="J7176" i="1" s="1"/>
  <c r="J7175" i="1" a="1"/>
  <c r="J7175" i="1" s="1"/>
  <c r="J7174" i="1" a="1"/>
  <c r="J7174" i="1" s="1"/>
  <c r="J7173" i="1" a="1"/>
  <c r="J7173" i="1" s="1"/>
  <c r="J7172" i="1" a="1"/>
  <c r="J7172" i="1"/>
  <c r="J7171" i="1" a="1"/>
  <c r="J7171" i="1" s="1"/>
  <c r="J7170" i="1" a="1"/>
  <c r="J7170" i="1" s="1"/>
  <c r="J7169" i="1" a="1"/>
  <c r="J7169" i="1" s="1"/>
  <c r="J7168" i="1" a="1"/>
  <c r="J7168" i="1" s="1"/>
  <c r="J7167" i="1" a="1"/>
  <c r="J7167" i="1" s="1"/>
  <c r="J7166" i="1" a="1"/>
  <c r="J7166" i="1" s="1"/>
  <c r="J7165" i="1" a="1"/>
  <c r="J7165" i="1" s="1"/>
  <c r="J7164" i="1" a="1"/>
  <c r="J7164" i="1"/>
  <c r="J7163" i="1" a="1"/>
  <c r="J7163" i="1" s="1"/>
  <c r="J7162" i="1" a="1"/>
  <c r="J7162" i="1" s="1"/>
  <c r="J7161" i="1" a="1"/>
  <c r="J7161" i="1" s="1"/>
  <c r="J7160" i="1" a="1"/>
  <c r="J7160" i="1" s="1"/>
  <c r="J7159" i="1" a="1"/>
  <c r="J7159" i="1" s="1"/>
  <c r="J7158" i="1" a="1"/>
  <c r="J7158" i="1" s="1"/>
  <c r="J7157" i="1" a="1"/>
  <c r="J7157" i="1" s="1"/>
  <c r="J7156" i="1" a="1"/>
  <c r="J7156" i="1" s="1"/>
  <c r="J7155" i="1" a="1"/>
  <c r="J7155" i="1" s="1"/>
  <c r="J7154" i="1" a="1"/>
  <c r="J7154" i="1" s="1"/>
  <c r="J7153" i="1" a="1"/>
  <c r="J7153" i="1" s="1"/>
  <c r="J7152" i="1" a="1"/>
  <c r="J7152" i="1" s="1"/>
  <c r="J7151" i="1" a="1"/>
  <c r="J7151" i="1" s="1"/>
  <c r="J7150" i="1" a="1"/>
  <c r="J7150" i="1" s="1"/>
  <c r="J7149" i="1" a="1"/>
  <c r="J7149" i="1" s="1"/>
  <c r="J7148" i="1" a="1"/>
  <c r="J7148" i="1" s="1"/>
  <c r="J7147" i="1" a="1"/>
  <c r="J7147" i="1" s="1"/>
  <c r="J7146" i="1" a="1"/>
  <c r="J7146" i="1" s="1"/>
  <c r="J7145" i="1" a="1"/>
  <c r="J7145" i="1" s="1"/>
  <c r="J7144" i="1" a="1"/>
  <c r="J7144" i="1" s="1"/>
  <c r="J7143" i="1" a="1"/>
  <c r="J7143" i="1" s="1"/>
  <c r="J7142" i="1" a="1"/>
  <c r="J7142" i="1" s="1"/>
  <c r="J7141" i="1" a="1"/>
  <c r="J7141" i="1" s="1"/>
  <c r="J7140" i="1" a="1"/>
  <c r="J7140" i="1" s="1"/>
  <c r="J7139" i="1" a="1"/>
  <c r="J7139" i="1" s="1"/>
  <c r="J7138" i="1" a="1"/>
  <c r="J7138" i="1" s="1"/>
  <c r="J7137" i="1" a="1"/>
  <c r="J7137" i="1" s="1"/>
  <c r="J7136" i="1" a="1"/>
  <c r="J7136" i="1" s="1"/>
  <c r="J7135" i="1" a="1"/>
  <c r="J7135" i="1" s="1"/>
  <c r="J7134" i="1" a="1"/>
  <c r="J7134" i="1" s="1"/>
  <c r="J7133" i="1" a="1"/>
  <c r="J7133" i="1" s="1"/>
  <c r="J7132" i="1" a="1"/>
  <c r="J7132" i="1"/>
  <c r="J7131" i="1" a="1"/>
  <c r="J7131" i="1" s="1"/>
  <c r="J7130" i="1" a="1"/>
  <c r="J7130" i="1" s="1"/>
  <c r="J7129" i="1" a="1"/>
  <c r="J7129" i="1" s="1"/>
  <c r="J7128" i="1" a="1"/>
  <c r="J7128" i="1" s="1"/>
  <c r="J7127" i="1" a="1"/>
  <c r="J7127" i="1" s="1"/>
  <c r="J7126" i="1" a="1"/>
  <c r="J7126" i="1" s="1"/>
  <c r="J7125" i="1" a="1"/>
  <c r="J7125" i="1" s="1"/>
  <c r="J7124" i="1" a="1"/>
  <c r="J7124" i="1" s="1"/>
  <c r="J7123" i="1" a="1"/>
  <c r="J7123" i="1" s="1"/>
  <c r="J7122" i="1" a="1"/>
  <c r="J7122" i="1" s="1"/>
  <c r="J7121" i="1" a="1"/>
  <c r="J7121" i="1" s="1"/>
  <c r="J7120" i="1" a="1"/>
  <c r="J7120" i="1" s="1"/>
  <c r="J7119" i="1" a="1"/>
  <c r="J7119" i="1" s="1"/>
  <c r="J7118" i="1" a="1"/>
  <c r="J7118" i="1" s="1"/>
  <c r="J7117" i="1" a="1"/>
  <c r="J7117" i="1" s="1"/>
  <c r="J7116" i="1" a="1"/>
  <c r="J7116" i="1" s="1"/>
  <c r="J7115" i="1" a="1"/>
  <c r="J7115" i="1" s="1"/>
  <c r="J7114" i="1" a="1"/>
  <c r="J7114" i="1" s="1"/>
  <c r="J7113" i="1" a="1"/>
  <c r="J7113" i="1" s="1"/>
  <c r="J7112" i="1" a="1"/>
  <c r="J7112" i="1" s="1"/>
  <c r="J7111" i="1" a="1"/>
  <c r="J7111" i="1" s="1"/>
  <c r="J7110" i="1" a="1"/>
  <c r="J7110" i="1" s="1"/>
  <c r="J7109" i="1" a="1"/>
  <c r="J7109" i="1" s="1"/>
  <c r="J7108" i="1" a="1"/>
  <c r="J7108" i="1"/>
  <c r="J7107" i="1" a="1"/>
  <c r="J7107" i="1" s="1"/>
  <c r="J7106" i="1" a="1"/>
  <c r="J7106" i="1" s="1"/>
  <c r="J7105" i="1" a="1"/>
  <c r="J7105" i="1" s="1"/>
  <c r="J7104" i="1" a="1"/>
  <c r="J7104" i="1" s="1"/>
  <c r="J7103" i="1" a="1"/>
  <c r="J7103" i="1" s="1"/>
  <c r="J7102" i="1" a="1"/>
  <c r="J7102" i="1" s="1"/>
  <c r="J7101" i="1" a="1"/>
  <c r="J7101" i="1" s="1"/>
  <c r="J7100" i="1" a="1"/>
  <c r="J7100" i="1"/>
  <c r="J7099" i="1" a="1"/>
  <c r="J7099" i="1" s="1"/>
  <c r="J7098" i="1" a="1"/>
  <c r="J7098" i="1" s="1"/>
  <c r="J7097" i="1" a="1"/>
  <c r="J7097" i="1" s="1"/>
  <c r="J7096" i="1" a="1"/>
  <c r="J7096" i="1" s="1"/>
  <c r="J7095" i="1" a="1"/>
  <c r="J7095" i="1" s="1"/>
  <c r="J7094" i="1" a="1"/>
  <c r="J7094" i="1" s="1"/>
  <c r="J7093" i="1" a="1"/>
  <c r="J7093" i="1" s="1"/>
  <c r="J7092" i="1" a="1"/>
  <c r="J7092" i="1" s="1"/>
  <c r="J7091" i="1" a="1"/>
  <c r="J7091" i="1" s="1"/>
  <c r="J7090" i="1" a="1"/>
  <c r="J7090" i="1" s="1"/>
  <c r="J7089" i="1" a="1"/>
  <c r="J7089" i="1" s="1"/>
  <c r="J7088" i="1" a="1"/>
  <c r="J7088" i="1" s="1"/>
  <c r="J7087" i="1" a="1"/>
  <c r="J7087" i="1" s="1"/>
  <c r="J7086" i="1" a="1"/>
  <c r="J7086" i="1" s="1"/>
  <c r="J7085" i="1" a="1"/>
  <c r="J7085" i="1" s="1"/>
  <c r="J7084" i="1" a="1"/>
  <c r="J7084" i="1" s="1"/>
  <c r="J7083" i="1" a="1"/>
  <c r="J7083" i="1" s="1"/>
  <c r="J7082" i="1" a="1"/>
  <c r="J7082" i="1" s="1"/>
  <c r="J7081" i="1" a="1"/>
  <c r="J7081" i="1" s="1"/>
  <c r="J7080" i="1" a="1"/>
  <c r="J7080" i="1" s="1"/>
  <c r="J7079" i="1" a="1"/>
  <c r="J7079" i="1" s="1"/>
  <c r="J7078" i="1" a="1"/>
  <c r="J7078" i="1" s="1"/>
  <c r="J7077" i="1" a="1"/>
  <c r="J7077" i="1" s="1"/>
  <c r="J7076" i="1" a="1"/>
  <c r="J7076" i="1"/>
  <c r="J7075" i="1" a="1"/>
  <c r="J7075" i="1" s="1"/>
  <c r="J7074" i="1" a="1"/>
  <c r="J7074" i="1" s="1"/>
  <c r="J7073" i="1" a="1"/>
  <c r="J7073" i="1" s="1"/>
  <c r="J7072" i="1" a="1"/>
  <c r="J7072" i="1" s="1"/>
  <c r="J7071" i="1" a="1"/>
  <c r="J7071" i="1" s="1"/>
  <c r="J7070" i="1" a="1"/>
  <c r="J7070" i="1" s="1"/>
  <c r="J7069" i="1" a="1"/>
  <c r="J7069" i="1" s="1"/>
  <c r="J7068" i="1" a="1"/>
  <c r="J7068" i="1"/>
  <c r="J7067" i="1" a="1"/>
  <c r="J7067" i="1" s="1"/>
  <c r="J7066" i="1" a="1"/>
  <c r="J7066" i="1" s="1"/>
  <c r="J7065" i="1" a="1"/>
  <c r="J7065" i="1" s="1"/>
  <c r="J7064" i="1" a="1"/>
  <c r="J7064" i="1" s="1"/>
  <c r="J7063" i="1" a="1"/>
  <c r="J7063" i="1" s="1"/>
  <c r="J7062" i="1" a="1"/>
  <c r="J7062" i="1" s="1"/>
  <c r="J7061" i="1" a="1"/>
  <c r="J7061" i="1" s="1"/>
  <c r="J7060" i="1" a="1"/>
  <c r="J7060" i="1" s="1"/>
  <c r="J7059" i="1" a="1"/>
  <c r="J7059" i="1" s="1"/>
  <c r="J7058" i="1" a="1"/>
  <c r="J7058" i="1" s="1"/>
  <c r="J7057" i="1" a="1"/>
  <c r="J7057" i="1" s="1"/>
  <c r="J7056" i="1" a="1"/>
  <c r="J7056" i="1" s="1"/>
  <c r="J7055" i="1" a="1"/>
  <c r="J7055" i="1" s="1"/>
  <c r="J7054" i="1" a="1"/>
  <c r="J7054" i="1" s="1"/>
  <c r="J7053" i="1" a="1"/>
  <c r="J7053" i="1" s="1"/>
  <c r="J7052" i="1" a="1"/>
  <c r="J7052" i="1" s="1"/>
  <c r="J7051" i="1" a="1"/>
  <c r="J7051" i="1" s="1"/>
  <c r="J7050" i="1" a="1"/>
  <c r="J7050" i="1" s="1"/>
  <c r="J7049" i="1" a="1"/>
  <c r="J7049" i="1" s="1"/>
  <c r="J7048" i="1" a="1"/>
  <c r="J7048" i="1" s="1"/>
  <c r="J7047" i="1" a="1"/>
  <c r="J7047" i="1" s="1"/>
  <c r="J7046" i="1" a="1"/>
  <c r="J7046" i="1" s="1"/>
  <c r="J7045" i="1" a="1"/>
  <c r="J7045" i="1" s="1"/>
  <c r="J7044" i="1" a="1"/>
  <c r="J7044" i="1"/>
  <c r="J7043" i="1" a="1"/>
  <c r="J7043" i="1" s="1"/>
  <c r="J7042" i="1" a="1"/>
  <c r="J7042" i="1" s="1"/>
  <c r="J7041" i="1" a="1"/>
  <c r="J7041" i="1" s="1"/>
  <c r="J7040" i="1" a="1"/>
  <c r="J7040" i="1" s="1"/>
  <c r="J7039" i="1" a="1"/>
  <c r="J7039" i="1" s="1"/>
  <c r="J7038" i="1" a="1"/>
  <c r="J7038" i="1" s="1"/>
  <c r="J7037" i="1" a="1"/>
  <c r="J7037" i="1" s="1"/>
  <c r="J7036" i="1" a="1"/>
  <c r="J7036" i="1"/>
  <c r="J7035" i="1" a="1"/>
  <c r="J7035" i="1" s="1"/>
  <c r="J7034" i="1" a="1"/>
  <c r="J7034" i="1" s="1"/>
  <c r="J7033" i="1" a="1"/>
  <c r="J7033" i="1" s="1"/>
  <c r="J7032" i="1" a="1"/>
  <c r="J7032" i="1" s="1"/>
  <c r="J7031" i="1" a="1"/>
  <c r="J7031" i="1" s="1"/>
  <c r="J7030" i="1" a="1"/>
  <c r="J7030" i="1" s="1"/>
  <c r="J7029" i="1" a="1"/>
  <c r="J7029" i="1" s="1"/>
  <c r="J7028" i="1" a="1"/>
  <c r="J7028" i="1" s="1"/>
  <c r="J7027" i="1" a="1"/>
  <c r="J7027" i="1" s="1"/>
  <c r="J7026" i="1" a="1"/>
  <c r="J7026" i="1" s="1"/>
  <c r="J7025" i="1" a="1"/>
  <c r="J7025" i="1" s="1"/>
  <c r="J7024" i="1" a="1"/>
  <c r="J7024" i="1" s="1"/>
  <c r="J7023" i="1" a="1"/>
  <c r="J7023" i="1" s="1"/>
  <c r="J7022" i="1" a="1"/>
  <c r="J7022" i="1" s="1"/>
  <c r="J7021" i="1" a="1"/>
  <c r="J7021" i="1" s="1"/>
  <c r="J7020" i="1" a="1"/>
  <c r="J7020" i="1" s="1"/>
  <c r="J7019" i="1" a="1"/>
  <c r="J7019" i="1" s="1"/>
  <c r="J7018" i="1" a="1"/>
  <c r="J7018" i="1" s="1"/>
  <c r="J7017" i="1" a="1"/>
  <c r="J7017" i="1" s="1"/>
  <c r="J7016" i="1" a="1"/>
  <c r="J7016" i="1" s="1"/>
  <c r="J7015" i="1" a="1"/>
  <c r="J7015" i="1" s="1"/>
  <c r="J7014" i="1" a="1"/>
  <c r="J7014" i="1" s="1"/>
  <c r="J7013" i="1" a="1"/>
  <c r="J7013" i="1" s="1"/>
  <c r="J7012" i="1" a="1"/>
  <c r="J7012" i="1"/>
  <c r="J7011" i="1" a="1"/>
  <c r="J7011" i="1" s="1"/>
  <c r="J7010" i="1" a="1"/>
  <c r="J7010" i="1" s="1"/>
  <c r="J7009" i="1" a="1"/>
  <c r="J7009" i="1" s="1"/>
  <c r="J7008" i="1" a="1"/>
  <c r="J7008" i="1" s="1"/>
  <c r="J7007" i="1" a="1"/>
  <c r="J7007" i="1" s="1"/>
  <c r="J7006" i="1" a="1"/>
  <c r="J7006" i="1" s="1"/>
  <c r="J7005" i="1" a="1"/>
  <c r="J7005" i="1" s="1"/>
  <c r="J7004" i="1" a="1"/>
  <c r="J7004" i="1"/>
  <c r="J7003" i="1" a="1"/>
  <c r="J7003" i="1" s="1"/>
  <c r="J7002" i="1" a="1"/>
  <c r="J7002" i="1" s="1"/>
  <c r="J7001" i="1" a="1"/>
  <c r="J7001" i="1" s="1"/>
  <c r="J7000" i="1" a="1"/>
  <c r="J7000" i="1" s="1"/>
  <c r="J6999" i="1" a="1"/>
  <c r="J6999" i="1" s="1"/>
  <c r="J6998" i="1" a="1"/>
  <c r="J6998" i="1" s="1"/>
  <c r="J6997" i="1" a="1"/>
  <c r="J6997" i="1" s="1"/>
  <c r="J6996" i="1" a="1"/>
  <c r="J6996" i="1" s="1"/>
  <c r="J6995" i="1" a="1"/>
  <c r="J6995" i="1" s="1"/>
  <c r="J6994" i="1" a="1"/>
  <c r="J6994" i="1" s="1"/>
  <c r="J6993" i="1" a="1"/>
  <c r="J6993" i="1" s="1"/>
  <c r="J6992" i="1" a="1"/>
  <c r="J6992" i="1" s="1"/>
  <c r="J6991" i="1" a="1"/>
  <c r="J6991" i="1" s="1"/>
  <c r="J6990" i="1" a="1"/>
  <c r="J6990" i="1" s="1"/>
  <c r="J6989" i="1" a="1"/>
  <c r="J6989" i="1" s="1"/>
  <c r="J6988" i="1" a="1"/>
  <c r="J6988" i="1" s="1"/>
  <c r="J6987" i="1" a="1"/>
  <c r="J6987" i="1" s="1"/>
  <c r="J6986" i="1" a="1"/>
  <c r="J6986" i="1" s="1"/>
  <c r="J6985" i="1" a="1"/>
  <c r="J6985" i="1" s="1"/>
  <c r="J6984" i="1" a="1"/>
  <c r="J6984" i="1" s="1"/>
  <c r="J6983" i="1" a="1"/>
  <c r="J6983" i="1" s="1"/>
  <c r="J6982" i="1" a="1"/>
  <c r="J6982" i="1" s="1"/>
  <c r="J6981" i="1" a="1"/>
  <c r="J6981" i="1" s="1"/>
  <c r="J6980" i="1" a="1"/>
  <c r="J6980" i="1"/>
  <c r="J6979" i="1" a="1"/>
  <c r="J6979" i="1" s="1"/>
  <c r="J6978" i="1" a="1"/>
  <c r="J6978" i="1" s="1"/>
  <c r="J6977" i="1" a="1"/>
  <c r="J6977" i="1" s="1"/>
  <c r="J6976" i="1" a="1"/>
  <c r="J6976" i="1" s="1"/>
  <c r="J6975" i="1" a="1"/>
  <c r="J6975" i="1" s="1"/>
  <c r="J6974" i="1" a="1"/>
  <c r="J6974" i="1" s="1"/>
  <c r="J6973" i="1" a="1"/>
  <c r="J6973" i="1" s="1"/>
  <c r="J6972" i="1" a="1"/>
  <c r="J6972" i="1"/>
  <c r="J6971" i="1" a="1"/>
  <c r="J6971" i="1" s="1"/>
  <c r="J6970" i="1" a="1"/>
  <c r="J6970" i="1" s="1"/>
  <c r="J6969" i="1" a="1"/>
  <c r="J6969" i="1" s="1"/>
  <c r="J6968" i="1" a="1"/>
  <c r="J6968" i="1" s="1"/>
  <c r="J6967" i="1" a="1"/>
  <c r="J6967" i="1" s="1"/>
  <c r="J6966" i="1" a="1"/>
  <c r="J6966" i="1" s="1"/>
  <c r="J6965" i="1" a="1"/>
  <c r="J6965" i="1" s="1"/>
  <c r="J6964" i="1" a="1"/>
  <c r="J6964" i="1" s="1"/>
  <c r="J6963" i="1" a="1"/>
  <c r="J6963" i="1" s="1"/>
  <c r="J6962" i="1" a="1"/>
  <c r="J6962" i="1" s="1"/>
  <c r="J6961" i="1" a="1"/>
  <c r="J6961" i="1" s="1"/>
  <c r="J6960" i="1" a="1"/>
  <c r="J6960" i="1" s="1"/>
  <c r="J6959" i="1" a="1"/>
  <c r="J6959" i="1" s="1"/>
  <c r="J6958" i="1" a="1"/>
  <c r="J6958" i="1" s="1"/>
  <c r="J6957" i="1" a="1"/>
  <c r="J6957" i="1" s="1"/>
  <c r="J6956" i="1" a="1"/>
  <c r="J6956" i="1" s="1"/>
  <c r="J6955" i="1" a="1"/>
  <c r="J6955" i="1" s="1"/>
  <c r="J6954" i="1" a="1"/>
  <c r="J6954" i="1" s="1"/>
  <c r="J6953" i="1" a="1"/>
  <c r="J6953" i="1" s="1"/>
  <c r="J6952" i="1" a="1"/>
  <c r="J6952" i="1" s="1"/>
  <c r="J6951" i="1" a="1"/>
  <c r="J6951" i="1" s="1"/>
  <c r="J6950" i="1" a="1"/>
  <c r="J6950" i="1" s="1"/>
  <c r="J6949" i="1" a="1"/>
  <c r="J6949" i="1" s="1"/>
  <c r="J6948" i="1" a="1"/>
  <c r="J6948" i="1"/>
  <c r="J6947" i="1" a="1"/>
  <c r="J6947" i="1" s="1"/>
  <c r="J6946" i="1" a="1"/>
  <c r="J6946" i="1" s="1"/>
  <c r="J6945" i="1" a="1"/>
  <c r="J6945" i="1" s="1"/>
  <c r="J6944" i="1" a="1"/>
  <c r="J6944" i="1" s="1"/>
  <c r="J6943" i="1" a="1"/>
  <c r="J6943" i="1" s="1"/>
  <c r="J6942" i="1" a="1"/>
  <c r="J6942" i="1" s="1"/>
  <c r="J6941" i="1" a="1"/>
  <c r="J6941" i="1" s="1"/>
  <c r="J6940" i="1" a="1"/>
  <c r="J6940" i="1"/>
  <c r="J6939" i="1" a="1"/>
  <c r="J6939" i="1" s="1"/>
  <c r="J6938" i="1" a="1"/>
  <c r="J6938" i="1" s="1"/>
  <c r="J6937" i="1" a="1"/>
  <c r="J6937" i="1" s="1"/>
  <c r="J6936" i="1" a="1"/>
  <c r="J6936" i="1" s="1"/>
  <c r="J6935" i="1" a="1"/>
  <c r="J6935" i="1" s="1"/>
  <c r="J6934" i="1" a="1"/>
  <c r="J6934" i="1" s="1"/>
  <c r="J6933" i="1" a="1"/>
  <c r="J6933" i="1" s="1"/>
  <c r="J6932" i="1" a="1"/>
  <c r="J6932" i="1" s="1"/>
  <c r="J6931" i="1" a="1"/>
  <c r="J6931" i="1" s="1"/>
  <c r="J6930" i="1" a="1"/>
  <c r="J6930" i="1" s="1"/>
  <c r="J6929" i="1" a="1"/>
  <c r="J6929" i="1" s="1"/>
  <c r="J6928" i="1" a="1"/>
  <c r="J6928" i="1" s="1"/>
  <c r="J6927" i="1" a="1"/>
  <c r="J6927" i="1" s="1"/>
  <c r="J6926" i="1" a="1"/>
  <c r="J6926" i="1" s="1"/>
  <c r="J6925" i="1" a="1"/>
  <c r="J6925" i="1" s="1"/>
  <c r="J6924" i="1" a="1"/>
  <c r="J6924" i="1" s="1"/>
  <c r="J6923" i="1" a="1"/>
  <c r="J6923" i="1" s="1"/>
  <c r="J6922" i="1" a="1"/>
  <c r="J6922" i="1" s="1"/>
  <c r="J6921" i="1" a="1"/>
  <c r="J6921" i="1" s="1"/>
  <c r="J6920" i="1" a="1"/>
  <c r="J6920" i="1" s="1"/>
  <c r="J6919" i="1" a="1"/>
  <c r="J6919" i="1" s="1"/>
  <c r="J6918" i="1" a="1"/>
  <c r="J6918" i="1" s="1"/>
  <c r="J6917" i="1" a="1"/>
  <c r="J6917" i="1" s="1"/>
  <c r="J6916" i="1" a="1"/>
  <c r="J6916" i="1"/>
  <c r="J6915" i="1" a="1"/>
  <c r="J6915" i="1" s="1"/>
  <c r="J6914" i="1" a="1"/>
  <c r="J6914" i="1" s="1"/>
  <c r="J6913" i="1" a="1"/>
  <c r="J6913" i="1" s="1"/>
  <c r="J6912" i="1" a="1"/>
  <c r="J6912" i="1" s="1"/>
  <c r="J6911" i="1" a="1"/>
  <c r="J6911" i="1" s="1"/>
  <c r="J6910" i="1" a="1"/>
  <c r="J6910" i="1" s="1"/>
  <c r="J6909" i="1" a="1"/>
  <c r="J6909" i="1" s="1"/>
  <c r="J6908" i="1" a="1"/>
  <c r="J6908" i="1"/>
  <c r="J6907" i="1" a="1"/>
  <c r="J6907" i="1" s="1"/>
  <c r="J6906" i="1" a="1"/>
  <c r="J6906" i="1" s="1"/>
  <c r="J6905" i="1" a="1"/>
  <c r="J6905" i="1" s="1"/>
  <c r="J6904" i="1" a="1"/>
  <c r="J6904" i="1" s="1"/>
  <c r="J6903" i="1" a="1"/>
  <c r="J6903" i="1" s="1"/>
  <c r="J6902" i="1" a="1"/>
  <c r="J6902" i="1" s="1"/>
  <c r="J6901" i="1" a="1"/>
  <c r="J6901" i="1" s="1"/>
  <c r="J6900" i="1" a="1"/>
  <c r="J6900" i="1" s="1"/>
  <c r="J6899" i="1" a="1"/>
  <c r="J6899" i="1" s="1"/>
  <c r="J6898" i="1" a="1"/>
  <c r="J6898" i="1" s="1"/>
  <c r="J6897" i="1" a="1"/>
  <c r="J6897" i="1" s="1"/>
  <c r="J6896" i="1" a="1"/>
  <c r="J6896" i="1" s="1"/>
  <c r="J6895" i="1" a="1"/>
  <c r="J6895" i="1" s="1"/>
  <c r="J6894" i="1" a="1"/>
  <c r="J6894" i="1" s="1"/>
  <c r="J6893" i="1" a="1"/>
  <c r="J6893" i="1" s="1"/>
  <c r="J6892" i="1" a="1"/>
  <c r="J6892" i="1" s="1"/>
  <c r="J6891" i="1" a="1"/>
  <c r="J6891" i="1" s="1"/>
  <c r="J6890" i="1" a="1"/>
  <c r="J6890" i="1" s="1"/>
  <c r="J6889" i="1" a="1"/>
  <c r="J6889" i="1" s="1"/>
  <c r="J6888" i="1" a="1"/>
  <c r="J6888" i="1" s="1"/>
  <c r="J6887" i="1" a="1"/>
  <c r="J6887" i="1" s="1"/>
  <c r="J6886" i="1" a="1"/>
  <c r="J6886" i="1" s="1"/>
  <c r="J6885" i="1" a="1"/>
  <c r="J6885" i="1" s="1"/>
  <c r="J6884" i="1" a="1"/>
  <c r="J6884" i="1"/>
  <c r="J6883" i="1" a="1"/>
  <c r="J6883" i="1" s="1"/>
  <c r="J6882" i="1" a="1"/>
  <c r="J6882" i="1" s="1"/>
  <c r="J6881" i="1" a="1"/>
  <c r="J6881" i="1" s="1"/>
  <c r="J6880" i="1" a="1"/>
  <c r="J6880" i="1" s="1"/>
  <c r="J6879" i="1" a="1"/>
  <c r="J6879" i="1" s="1"/>
  <c r="J6878" i="1" a="1"/>
  <c r="J6878" i="1" s="1"/>
  <c r="J6877" i="1" a="1"/>
  <c r="J6877" i="1" s="1"/>
  <c r="J6876" i="1" a="1"/>
  <c r="J6876" i="1"/>
  <c r="J6875" i="1" a="1"/>
  <c r="J6875" i="1" s="1"/>
  <c r="J6874" i="1" a="1"/>
  <c r="J6874" i="1" s="1"/>
  <c r="J6873" i="1" a="1"/>
  <c r="J6873" i="1" s="1"/>
  <c r="J6872" i="1" a="1"/>
  <c r="J6872" i="1" s="1"/>
  <c r="J6871" i="1" a="1"/>
  <c r="J6871" i="1" s="1"/>
  <c r="J6870" i="1" a="1"/>
  <c r="J6870" i="1" s="1"/>
  <c r="J6869" i="1" a="1"/>
  <c r="J6869" i="1" s="1"/>
  <c r="J6868" i="1" a="1"/>
  <c r="J6868" i="1" s="1"/>
  <c r="J6867" i="1" a="1"/>
  <c r="J6867" i="1" s="1"/>
  <c r="J6866" i="1" a="1"/>
  <c r="J6866" i="1" s="1"/>
  <c r="J6865" i="1" a="1"/>
  <c r="J6865" i="1" s="1"/>
  <c r="J6864" i="1" a="1"/>
  <c r="J6864" i="1" s="1"/>
  <c r="J6863" i="1" a="1"/>
  <c r="J6863" i="1" s="1"/>
  <c r="J6862" i="1" a="1"/>
  <c r="J6862" i="1" s="1"/>
  <c r="J6861" i="1" a="1"/>
  <c r="J6861" i="1" s="1"/>
  <c r="J6860" i="1" a="1"/>
  <c r="J6860" i="1" s="1"/>
  <c r="J6859" i="1" a="1"/>
  <c r="J6859" i="1" s="1"/>
  <c r="J6858" i="1" a="1"/>
  <c r="J6858" i="1" s="1"/>
  <c r="J6857" i="1" a="1"/>
  <c r="J6857" i="1" s="1"/>
  <c r="J6856" i="1" a="1"/>
  <c r="J6856" i="1" s="1"/>
  <c r="J6855" i="1" a="1"/>
  <c r="J6855" i="1" s="1"/>
  <c r="J6854" i="1" a="1"/>
  <c r="J6854" i="1" s="1"/>
  <c r="J6853" i="1" a="1"/>
  <c r="J6853" i="1" s="1"/>
  <c r="J6852" i="1" a="1"/>
  <c r="J6852" i="1"/>
  <c r="J6851" i="1" a="1"/>
  <c r="J6851" i="1" s="1"/>
  <c r="J6850" i="1" a="1"/>
  <c r="J6850" i="1" s="1"/>
  <c r="J6849" i="1" a="1"/>
  <c r="J6849" i="1" s="1"/>
  <c r="J6848" i="1" a="1"/>
  <c r="J6848" i="1" s="1"/>
  <c r="J6847" i="1" a="1"/>
  <c r="J6847" i="1" s="1"/>
  <c r="J6846" i="1" a="1"/>
  <c r="J6846" i="1" s="1"/>
  <c r="J6845" i="1" a="1"/>
  <c r="J6845" i="1" s="1"/>
  <c r="J6844" i="1" a="1"/>
  <c r="J6844" i="1"/>
  <c r="J6843" i="1" a="1"/>
  <c r="J6843" i="1" s="1"/>
  <c r="J6842" i="1" a="1"/>
  <c r="J6842" i="1" s="1"/>
  <c r="J6841" i="1" a="1"/>
  <c r="J6841" i="1" s="1"/>
  <c r="J6840" i="1" a="1"/>
  <c r="J6840" i="1" s="1"/>
  <c r="J6839" i="1" a="1"/>
  <c r="J6839" i="1" s="1"/>
  <c r="J6838" i="1" a="1"/>
  <c r="J6838" i="1" s="1"/>
  <c r="J6837" i="1" a="1"/>
  <c r="J6837" i="1" s="1"/>
  <c r="J6836" i="1" a="1"/>
  <c r="J6836" i="1" s="1"/>
  <c r="J6835" i="1" a="1"/>
  <c r="J6835" i="1" s="1"/>
  <c r="J6834" i="1" a="1"/>
  <c r="J6834" i="1" s="1"/>
  <c r="J6833" i="1" a="1"/>
  <c r="J6833" i="1" s="1"/>
  <c r="J6832" i="1" a="1"/>
  <c r="J6832" i="1" s="1"/>
  <c r="J6831" i="1" a="1"/>
  <c r="J6831" i="1" s="1"/>
  <c r="J6830" i="1" a="1"/>
  <c r="J6830" i="1" s="1"/>
  <c r="J6829" i="1" a="1"/>
  <c r="J6829" i="1" s="1"/>
  <c r="J6828" i="1" a="1"/>
  <c r="J6828" i="1" s="1"/>
  <c r="J6827" i="1" a="1"/>
  <c r="J6827" i="1" s="1"/>
  <c r="J6826" i="1" a="1"/>
  <c r="J6826" i="1" s="1"/>
  <c r="J6825" i="1" a="1"/>
  <c r="J6825" i="1" s="1"/>
  <c r="J6824" i="1" a="1"/>
  <c r="J6824" i="1" s="1"/>
  <c r="J6823" i="1" a="1"/>
  <c r="J6823" i="1" s="1"/>
  <c r="J6822" i="1" a="1"/>
  <c r="J6822" i="1" s="1"/>
  <c r="J6821" i="1" a="1"/>
  <c r="J6821" i="1" s="1"/>
  <c r="J6820" i="1" a="1"/>
  <c r="J6820" i="1"/>
  <c r="J6819" i="1" a="1"/>
  <c r="J6819" i="1" s="1"/>
  <c r="J6818" i="1" a="1"/>
  <c r="J6818" i="1" s="1"/>
  <c r="J6817" i="1" a="1"/>
  <c r="J6817" i="1" s="1"/>
  <c r="J6816" i="1" a="1"/>
  <c r="J6816" i="1" s="1"/>
  <c r="J6815" i="1" a="1"/>
  <c r="J6815" i="1" s="1"/>
  <c r="J6814" i="1" a="1"/>
  <c r="J6814" i="1" s="1"/>
  <c r="J6813" i="1" a="1"/>
  <c r="J6813" i="1" s="1"/>
  <c r="J6812" i="1" a="1"/>
  <c r="J6812" i="1"/>
  <c r="J6811" i="1" a="1"/>
  <c r="J6811" i="1" s="1"/>
  <c r="J6810" i="1" a="1"/>
  <c r="J6810" i="1" s="1"/>
  <c r="J6809" i="1" a="1"/>
  <c r="J6809" i="1" s="1"/>
  <c r="J6808" i="1" a="1"/>
  <c r="J6808" i="1" s="1"/>
  <c r="J6807" i="1" a="1"/>
  <c r="J6807" i="1" s="1"/>
  <c r="J6806" i="1" a="1"/>
  <c r="J6806" i="1" s="1"/>
  <c r="J6805" i="1" a="1"/>
  <c r="J6805" i="1" s="1"/>
  <c r="J6804" i="1" a="1"/>
  <c r="J6804" i="1" s="1"/>
  <c r="J6803" i="1" a="1"/>
  <c r="J6803" i="1" s="1"/>
  <c r="J6802" i="1" a="1"/>
  <c r="J6802" i="1" s="1"/>
  <c r="J6801" i="1" a="1"/>
  <c r="J6801" i="1" s="1"/>
  <c r="J6800" i="1" a="1"/>
  <c r="J6800" i="1" s="1"/>
  <c r="J6799" i="1" a="1"/>
  <c r="J6799" i="1" s="1"/>
  <c r="J6798" i="1" a="1"/>
  <c r="J6798" i="1" s="1"/>
  <c r="J6797" i="1" a="1"/>
  <c r="J6797" i="1" s="1"/>
  <c r="J6796" i="1" a="1"/>
  <c r="J6796" i="1" s="1"/>
  <c r="J6795" i="1" a="1"/>
  <c r="J6795" i="1" s="1"/>
  <c r="J6794" i="1" a="1"/>
  <c r="J6794" i="1" s="1"/>
  <c r="J6793" i="1" a="1"/>
  <c r="J6793" i="1" s="1"/>
  <c r="J6792" i="1" a="1"/>
  <c r="J6792" i="1" s="1"/>
  <c r="J6791" i="1" a="1"/>
  <c r="J6791" i="1" s="1"/>
  <c r="J6790" i="1" a="1"/>
  <c r="J6790" i="1" s="1"/>
  <c r="J6789" i="1" a="1"/>
  <c r="J6789" i="1" s="1"/>
  <c r="J6788" i="1" a="1"/>
  <c r="J6788" i="1"/>
  <c r="J6787" i="1" a="1"/>
  <c r="J6787" i="1" s="1"/>
  <c r="J6786" i="1" a="1"/>
  <c r="J6786" i="1" s="1"/>
  <c r="J6785" i="1" a="1"/>
  <c r="J6785" i="1" s="1"/>
  <c r="J6784" i="1" a="1"/>
  <c r="J6784" i="1" s="1"/>
  <c r="J6783" i="1" a="1"/>
  <c r="J6783" i="1" s="1"/>
  <c r="J6782" i="1" a="1"/>
  <c r="J6782" i="1" s="1"/>
  <c r="J6781" i="1" a="1"/>
  <c r="J6781" i="1" s="1"/>
  <c r="J6780" i="1" a="1"/>
  <c r="J6780" i="1"/>
  <c r="J6779" i="1" a="1"/>
  <c r="J6779" i="1" s="1"/>
  <c r="J6778" i="1" a="1"/>
  <c r="J6778" i="1" s="1"/>
  <c r="J6777" i="1" a="1"/>
  <c r="J6777" i="1" s="1"/>
  <c r="J6776" i="1" a="1"/>
  <c r="J6776" i="1" s="1"/>
  <c r="J6775" i="1" a="1"/>
  <c r="J6775" i="1" s="1"/>
  <c r="J6774" i="1" a="1"/>
  <c r="J6774" i="1" s="1"/>
  <c r="J6773" i="1" a="1"/>
  <c r="J6773" i="1" s="1"/>
  <c r="J6772" i="1" a="1"/>
  <c r="J6772" i="1" s="1"/>
  <c r="J6771" i="1" a="1"/>
  <c r="J6771" i="1" s="1"/>
  <c r="J6770" i="1" a="1"/>
  <c r="J6770" i="1" s="1"/>
  <c r="J6769" i="1" a="1"/>
  <c r="J6769" i="1" s="1"/>
  <c r="J6768" i="1" a="1"/>
  <c r="J6768" i="1" s="1"/>
  <c r="J6767" i="1" a="1"/>
  <c r="J6767" i="1" s="1"/>
  <c r="J6766" i="1" a="1"/>
  <c r="J6766" i="1" s="1"/>
  <c r="J6765" i="1" a="1"/>
  <c r="J6765" i="1" s="1"/>
  <c r="J6764" i="1" a="1"/>
  <c r="J6764" i="1" s="1"/>
  <c r="J6763" i="1" a="1"/>
  <c r="J6763" i="1" s="1"/>
  <c r="J6762" i="1" a="1"/>
  <c r="J6762" i="1" s="1"/>
  <c r="J6761" i="1" a="1"/>
  <c r="J6761" i="1" s="1"/>
  <c r="J6760" i="1" a="1"/>
  <c r="J6760" i="1" s="1"/>
  <c r="J6759" i="1" a="1"/>
  <c r="J6759" i="1" s="1"/>
  <c r="J6758" i="1" a="1"/>
  <c r="J6758" i="1" s="1"/>
  <c r="J6757" i="1" a="1"/>
  <c r="J6757" i="1" s="1"/>
  <c r="J6756" i="1" a="1"/>
  <c r="J6756" i="1"/>
  <c r="J6755" i="1" a="1"/>
  <c r="J6755" i="1" s="1"/>
  <c r="J6754" i="1" a="1"/>
  <c r="J6754" i="1" s="1"/>
  <c r="J6753" i="1" a="1"/>
  <c r="J6753" i="1" s="1"/>
  <c r="J6752" i="1" a="1"/>
  <c r="J6752" i="1" s="1"/>
  <c r="J6751" i="1" a="1"/>
  <c r="J6751" i="1" s="1"/>
  <c r="J6750" i="1" a="1"/>
  <c r="J6750" i="1" s="1"/>
  <c r="J6749" i="1" a="1"/>
  <c r="J6749" i="1" s="1"/>
  <c r="J6748" i="1" a="1"/>
  <c r="J6748" i="1"/>
  <c r="J6747" i="1" a="1"/>
  <c r="J6747" i="1" s="1"/>
  <c r="J6746" i="1" a="1"/>
  <c r="J6746" i="1" s="1"/>
  <c r="J6745" i="1" a="1"/>
  <c r="J6745" i="1" s="1"/>
  <c r="J6744" i="1" a="1"/>
  <c r="J6744" i="1" s="1"/>
  <c r="J6743" i="1" a="1"/>
  <c r="J6743" i="1" s="1"/>
  <c r="J6742" i="1" a="1"/>
  <c r="J6742" i="1" s="1"/>
  <c r="J6741" i="1" a="1"/>
  <c r="J6741" i="1" s="1"/>
  <c r="J6740" i="1" a="1"/>
  <c r="J6740" i="1" s="1"/>
  <c r="J6739" i="1" a="1"/>
  <c r="J6739" i="1" s="1"/>
  <c r="J6738" i="1" a="1"/>
  <c r="J6738" i="1" s="1"/>
  <c r="J6737" i="1" a="1"/>
  <c r="J6737" i="1" s="1"/>
  <c r="J6736" i="1" a="1"/>
  <c r="J6736" i="1" s="1"/>
  <c r="J6735" i="1" a="1"/>
  <c r="J6735" i="1" s="1"/>
  <c r="J6734" i="1" a="1"/>
  <c r="J6734" i="1" s="1"/>
  <c r="J6733" i="1" a="1"/>
  <c r="J6733" i="1" s="1"/>
  <c r="J6732" i="1" a="1"/>
  <c r="J6732" i="1" s="1"/>
  <c r="J6731" i="1" a="1"/>
  <c r="J6731" i="1" s="1"/>
  <c r="J6730" i="1" a="1"/>
  <c r="J6730" i="1" s="1"/>
  <c r="J6729" i="1" a="1"/>
  <c r="J6729" i="1" s="1"/>
  <c r="J6728" i="1" a="1"/>
  <c r="J6728" i="1" s="1"/>
  <c r="J6727" i="1" a="1"/>
  <c r="J6727" i="1" s="1"/>
  <c r="J6726" i="1" a="1"/>
  <c r="J6726" i="1" s="1"/>
  <c r="J6725" i="1" a="1"/>
  <c r="J6725" i="1" s="1"/>
  <c r="J6724" i="1" a="1"/>
  <c r="J6724" i="1"/>
  <c r="J6723" i="1" a="1"/>
  <c r="J6723" i="1" s="1"/>
  <c r="J6722" i="1" a="1"/>
  <c r="J6722" i="1" s="1"/>
  <c r="J6721" i="1" a="1"/>
  <c r="J6721" i="1" s="1"/>
  <c r="J6720" i="1" a="1"/>
  <c r="J6720" i="1" s="1"/>
  <c r="J6719" i="1" a="1"/>
  <c r="J6719" i="1" s="1"/>
  <c r="J6718" i="1" a="1"/>
  <c r="J6718" i="1" s="1"/>
  <c r="J6717" i="1" a="1"/>
  <c r="J6717" i="1" s="1"/>
  <c r="J6716" i="1" a="1"/>
  <c r="J6716" i="1"/>
  <c r="J6715" i="1" a="1"/>
  <c r="J6715" i="1" s="1"/>
  <c r="J6714" i="1" a="1"/>
  <c r="J6714" i="1" s="1"/>
  <c r="J6713" i="1" a="1"/>
  <c r="J6713" i="1" s="1"/>
  <c r="J6712" i="1" a="1"/>
  <c r="J6712" i="1" s="1"/>
  <c r="J6711" i="1" a="1"/>
  <c r="J6711" i="1" s="1"/>
  <c r="J6710" i="1" a="1"/>
  <c r="J6710" i="1" s="1"/>
  <c r="J6709" i="1" a="1"/>
  <c r="J6709" i="1" s="1"/>
  <c r="J6708" i="1" a="1"/>
  <c r="J6708" i="1" s="1"/>
  <c r="J6707" i="1" a="1"/>
  <c r="J6707" i="1" s="1"/>
  <c r="J6706" i="1" a="1"/>
  <c r="J6706" i="1" s="1"/>
  <c r="J6705" i="1" a="1"/>
  <c r="J6705" i="1" s="1"/>
  <c r="J6704" i="1" a="1"/>
  <c r="J6704" i="1" s="1"/>
  <c r="J6703" i="1" a="1"/>
  <c r="J6703" i="1" s="1"/>
  <c r="J6702" i="1" a="1"/>
  <c r="J6702" i="1" s="1"/>
  <c r="J6701" i="1" a="1"/>
  <c r="J6701" i="1" s="1"/>
  <c r="J6700" i="1" a="1"/>
  <c r="J6700" i="1" s="1"/>
  <c r="J6699" i="1" a="1"/>
  <c r="J6699" i="1" s="1"/>
  <c r="J6698" i="1" a="1"/>
  <c r="J6698" i="1" s="1"/>
  <c r="J6697" i="1" a="1"/>
  <c r="J6697" i="1" s="1"/>
  <c r="J6696" i="1" a="1"/>
  <c r="J6696" i="1" s="1"/>
  <c r="J6695" i="1" a="1"/>
  <c r="J6695" i="1" s="1"/>
  <c r="J6694" i="1" a="1"/>
  <c r="J6694" i="1" s="1"/>
  <c r="J6693" i="1" a="1"/>
  <c r="J6693" i="1" s="1"/>
  <c r="J6692" i="1" a="1"/>
  <c r="J6692" i="1"/>
  <c r="J6691" i="1" a="1"/>
  <c r="J6691" i="1" s="1"/>
  <c r="J6690" i="1" a="1"/>
  <c r="J6690" i="1" s="1"/>
  <c r="J6689" i="1" a="1"/>
  <c r="J6689" i="1" s="1"/>
  <c r="J6688" i="1" a="1"/>
  <c r="J6688" i="1" s="1"/>
  <c r="J6687" i="1" a="1"/>
  <c r="J6687" i="1" s="1"/>
  <c r="J6686" i="1" a="1"/>
  <c r="J6686" i="1" s="1"/>
  <c r="J6685" i="1" a="1"/>
  <c r="J6685" i="1" s="1"/>
  <c r="J6684" i="1" a="1"/>
  <c r="J6684" i="1"/>
  <c r="J6683" i="1" a="1"/>
  <c r="J6683" i="1" s="1"/>
  <c r="J6682" i="1" a="1"/>
  <c r="J6682" i="1" s="1"/>
  <c r="J6681" i="1" a="1"/>
  <c r="J6681" i="1" s="1"/>
  <c r="J6680" i="1" a="1"/>
  <c r="J6680" i="1" s="1"/>
  <c r="J6679" i="1" a="1"/>
  <c r="J6679" i="1" s="1"/>
  <c r="J6678" i="1" a="1"/>
  <c r="J6678" i="1" s="1"/>
  <c r="J6677" i="1" a="1"/>
  <c r="J6677" i="1" s="1"/>
  <c r="J6676" i="1" a="1"/>
  <c r="J6676" i="1" s="1"/>
  <c r="J6675" i="1" a="1"/>
  <c r="J6675" i="1" s="1"/>
  <c r="J6674" i="1" a="1"/>
  <c r="J6674" i="1" s="1"/>
  <c r="J6673" i="1" a="1"/>
  <c r="J6673" i="1" s="1"/>
  <c r="J6672" i="1" a="1"/>
  <c r="J6672" i="1" s="1"/>
  <c r="J6671" i="1" a="1"/>
  <c r="J6671" i="1" s="1"/>
  <c r="J6670" i="1" a="1"/>
  <c r="J6670" i="1" s="1"/>
  <c r="J6669" i="1" a="1"/>
  <c r="J6669" i="1" s="1"/>
  <c r="J6668" i="1" a="1"/>
  <c r="J6668" i="1" s="1"/>
  <c r="J6667" i="1" a="1"/>
  <c r="J6667" i="1" s="1"/>
  <c r="J6666" i="1" a="1"/>
  <c r="J6666" i="1" s="1"/>
  <c r="J6665" i="1" a="1"/>
  <c r="J6665" i="1" s="1"/>
  <c r="J6664" i="1" a="1"/>
  <c r="J6664" i="1" s="1"/>
  <c r="J6663" i="1" a="1"/>
  <c r="J6663" i="1" s="1"/>
  <c r="J6662" i="1" a="1"/>
  <c r="J6662" i="1" s="1"/>
  <c r="J6661" i="1" a="1"/>
  <c r="J6661" i="1" s="1"/>
  <c r="J6660" i="1" a="1"/>
  <c r="J6660" i="1"/>
  <c r="J6659" i="1" a="1"/>
  <c r="J6659" i="1" s="1"/>
  <c r="J6658" i="1" a="1"/>
  <c r="J6658" i="1" s="1"/>
  <c r="J6657" i="1" a="1"/>
  <c r="J6657" i="1" s="1"/>
  <c r="J6656" i="1" a="1"/>
  <c r="J6656" i="1" s="1"/>
  <c r="J6655" i="1" a="1"/>
  <c r="J6655" i="1" s="1"/>
  <c r="J6654" i="1" a="1"/>
  <c r="J6654" i="1" s="1"/>
  <c r="J6653" i="1" a="1"/>
  <c r="J6653" i="1" s="1"/>
  <c r="J6652" i="1" a="1"/>
  <c r="J6652" i="1"/>
  <c r="J6651" i="1" a="1"/>
  <c r="J6651" i="1" s="1"/>
  <c r="J6650" i="1" a="1"/>
  <c r="J6650" i="1" s="1"/>
  <c r="J6649" i="1" a="1"/>
  <c r="J6649" i="1" s="1"/>
  <c r="J6648" i="1" a="1"/>
  <c r="J6648" i="1" s="1"/>
  <c r="J6647" i="1" a="1"/>
  <c r="J6647" i="1" s="1"/>
  <c r="J6646" i="1" a="1"/>
  <c r="J6646" i="1" s="1"/>
  <c r="J6645" i="1" a="1"/>
  <c r="J6645" i="1" s="1"/>
  <c r="J6644" i="1" a="1"/>
  <c r="J6644" i="1" s="1"/>
  <c r="J6643" i="1" a="1"/>
  <c r="J6643" i="1" s="1"/>
  <c r="J6642" i="1" a="1"/>
  <c r="J6642" i="1" s="1"/>
  <c r="J6641" i="1" a="1"/>
  <c r="J6641" i="1" s="1"/>
  <c r="J6640" i="1" a="1"/>
  <c r="J6640" i="1" s="1"/>
  <c r="J6639" i="1" a="1"/>
  <c r="J6639" i="1" s="1"/>
  <c r="J6638" i="1" a="1"/>
  <c r="J6638" i="1" s="1"/>
  <c r="J6637" i="1" a="1"/>
  <c r="J6637" i="1" s="1"/>
  <c r="J6636" i="1" a="1"/>
  <c r="J6636" i="1" s="1"/>
  <c r="J6635" i="1" a="1"/>
  <c r="J6635" i="1" s="1"/>
  <c r="J6634" i="1" a="1"/>
  <c r="J6634" i="1" s="1"/>
  <c r="J6633" i="1" a="1"/>
  <c r="J6633" i="1" s="1"/>
  <c r="J6632" i="1" a="1"/>
  <c r="J6632" i="1" s="1"/>
  <c r="J6631" i="1" a="1"/>
  <c r="J6631" i="1" s="1"/>
  <c r="J6630" i="1" a="1"/>
  <c r="J6630" i="1" s="1"/>
  <c r="J6629" i="1" a="1"/>
  <c r="J6629" i="1" s="1"/>
  <c r="J6628" i="1" a="1"/>
  <c r="J6628" i="1"/>
  <c r="J6627" i="1" a="1"/>
  <c r="J6627" i="1" s="1"/>
  <c r="J6626" i="1" a="1"/>
  <c r="J6626" i="1" s="1"/>
  <c r="J6625" i="1" a="1"/>
  <c r="J6625" i="1" s="1"/>
  <c r="J6624" i="1" a="1"/>
  <c r="J6624" i="1" s="1"/>
  <c r="J6623" i="1" a="1"/>
  <c r="J6623" i="1" s="1"/>
  <c r="J6622" i="1" a="1"/>
  <c r="J6622" i="1" s="1"/>
  <c r="J6621" i="1" a="1"/>
  <c r="J6621" i="1" s="1"/>
  <c r="J6620" i="1" a="1"/>
  <c r="J6620" i="1"/>
  <c r="J6619" i="1" a="1"/>
  <c r="J6619" i="1" s="1"/>
  <c r="J6618" i="1" a="1"/>
  <c r="J6618" i="1" s="1"/>
  <c r="J6617" i="1" a="1"/>
  <c r="J6617" i="1" s="1"/>
  <c r="J6616" i="1" a="1"/>
  <c r="J6616" i="1" s="1"/>
  <c r="J6615" i="1" a="1"/>
  <c r="J6615" i="1" s="1"/>
  <c r="J6614" i="1" a="1"/>
  <c r="J6614" i="1" s="1"/>
  <c r="J6613" i="1" a="1"/>
  <c r="J6613" i="1" s="1"/>
  <c r="J6612" i="1" a="1"/>
  <c r="J6612" i="1" s="1"/>
  <c r="J6611" i="1" a="1"/>
  <c r="J6611" i="1" s="1"/>
  <c r="J6610" i="1" a="1"/>
  <c r="J6610" i="1" s="1"/>
  <c r="J6609" i="1" a="1"/>
  <c r="J6609" i="1" s="1"/>
  <c r="J6608" i="1" a="1"/>
  <c r="J6608" i="1" s="1"/>
  <c r="J6607" i="1" a="1"/>
  <c r="J6607" i="1" s="1"/>
  <c r="J6606" i="1" a="1"/>
  <c r="J6606" i="1" s="1"/>
  <c r="J6605" i="1" a="1"/>
  <c r="J6605" i="1" s="1"/>
  <c r="J6604" i="1" a="1"/>
  <c r="J6604" i="1" s="1"/>
  <c r="J6603" i="1" a="1"/>
  <c r="J6603" i="1" s="1"/>
  <c r="J6602" i="1" a="1"/>
  <c r="J6602" i="1" s="1"/>
  <c r="J6601" i="1" a="1"/>
  <c r="J6601" i="1" s="1"/>
  <c r="J6600" i="1" a="1"/>
  <c r="J6600" i="1" s="1"/>
  <c r="J6599" i="1" a="1"/>
  <c r="J6599" i="1" s="1"/>
  <c r="J6598" i="1" a="1"/>
  <c r="J6598" i="1" s="1"/>
  <c r="J6597" i="1" a="1"/>
  <c r="J6597" i="1" s="1"/>
  <c r="J6596" i="1" a="1"/>
  <c r="J6596" i="1"/>
  <c r="J6595" i="1" a="1"/>
  <c r="J6595" i="1" s="1"/>
  <c r="J6594" i="1" a="1"/>
  <c r="J6594" i="1" s="1"/>
  <c r="J6593" i="1" a="1"/>
  <c r="J6593" i="1" s="1"/>
  <c r="J6592" i="1" a="1"/>
  <c r="J6592" i="1" s="1"/>
  <c r="J6591" i="1" a="1"/>
  <c r="J6591" i="1" s="1"/>
  <c r="J6590" i="1" a="1"/>
  <c r="J6590" i="1" s="1"/>
  <c r="J6589" i="1" a="1"/>
  <c r="J6589" i="1" s="1"/>
  <c r="J6588" i="1" a="1"/>
  <c r="J6588" i="1"/>
  <c r="J6587" i="1" a="1"/>
  <c r="J6587" i="1" s="1"/>
  <c r="J6586" i="1" a="1"/>
  <c r="J6586" i="1" s="1"/>
  <c r="J6585" i="1" a="1"/>
  <c r="J6585" i="1" s="1"/>
  <c r="J6584" i="1" a="1"/>
  <c r="J6584" i="1" s="1"/>
  <c r="J6583" i="1" a="1"/>
  <c r="J6583" i="1" s="1"/>
  <c r="J6582" i="1" a="1"/>
  <c r="J6582" i="1" s="1"/>
  <c r="J6581" i="1" a="1"/>
  <c r="J6581" i="1" s="1"/>
  <c r="J6580" i="1" a="1"/>
  <c r="J6580" i="1" s="1"/>
  <c r="J6579" i="1" a="1"/>
  <c r="J6579" i="1" s="1"/>
  <c r="J6578" i="1" a="1"/>
  <c r="J6578" i="1" s="1"/>
  <c r="J6577" i="1" a="1"/>
  <c r="J6577" i="1" s="1"/>
  <c r="J6576" i="1" a="1"/>
  <c r="J6576" i="1" s="1"/>
  <c r="J6575" i="1" a="1"/>
  <c r="J6575" i="1" s="1"/>
  <c r="J6574" i="1" a="1"/>
  <c r="J6574" i="1" s="1"/>
  <c r="J6573" i="1" a="1"/>
  <c r="J6573" i="1" s="1"/>
  <c r="J6572" i="1" a="1"/>
  <c r="J6572" i="1"/>
  <c r="J6571" i="1" a="1"/>
  <c r="J6571" i="1" s="1"/>
  <c r="J6570" i="1" a="1"/>
  <c r="J6570" i="1" s="1"/>
  <c r="J6569" i="1" a="1"/>
  <c r="J6569" i="1" s="1"/>
  <c r="J6568" i="1" a="1"/>
  <c r="J6568" i="1" s="1"/>
  <c r="J6567" i="1" a="1"/>
  <c r="J6567" i="1" s="1"/>
  <c r="J6566" i="1" a="1"/>
  <c r="J6566" i="1" s="1"/>
  <c r="J6565" i="1" a="1"/>
  <c r="J6565" i="1" s="1"/>
  <c r="J6564" i="1" a="1"/>
  <c r="J6564" i="1" s="1"/>
  <c r="J6563" i="1" a="1"/>
  <c r="J6563" i="1" s="1"/>
  <c r="J6562" i="1" a="1"/>
  <c r="J6562" i="1" s="1"/>
  <c r="J6561" i="1" a="1"/>
  <c r="J6561" i="1" s="1"/>
  <c r="J6560" i="1" a="1"/>
  <c r="J6560" i="1" s="1"/>
  <c r="J6559" i="1" a="1"/>
  <c r="J6559" i="1" s="1"/>
  <c r="J6558" i="1" a="1"/>
  <c r="J6558" i="1" s="1"/>
  <c r="J6557" i="1" a="1"/>
  <c r="J6557" i="1" s="1"/>
  <c r="J6556" i="1" a="1"/>
  <c r="J6556" i="1"/>
  <c r="J6555" i="1" a="1"/>
  <c r="J6555" i="1" s="1"/>
  <c r="J6554" i="1" a="1"/>
  <c r="J6554" i="1" s="1"/>
  <c r="J6553" i="1" a="1"/>
  <c r="J6553" i="1" s="1"/>
  <c r="J6552" i="1" a="1"/>
  <c r="J6552" i="1" s="1"/>
  <c r="J6551" i="1" a="1"/>
  <c r="J6551" i="1" s="1"/>
  <c r="J6550" i="1" a="1"/>
  <c r="J6550" i="1" s="1"/>
  <c r="J6549" i="1" a="1"/>
  <c r="J6549" i="1" s="1"/>
  <c r="J6548" i="1" a="1"/>
  <c r="J6548" i="1" s="1"/>
  <c r="J6547" i="1" a="1"/>
  <c r="J6547" i="1" s="1"/>
  <c r="J6546" i="1" a="1"/>
  <c r="J6546" i="1" s="1"/>
  <c r="J6545" i="1" a="1"/>
  <c r="J6545" i="1" s="1"/>
  <c r="J6544" i="1" a="1"/>
  <c r="J6544" i="1" s="1"/>
  <c r="J6543" i="1" a="1"/>
  <c r="J6543" i="1" s="1"/>
  <c r="J6542" i="1" a="1"/>
  <c r="J6542" i="1" s="1"/>
  <c r="J6541" i="1" a="1"/>
  <c r="J6541" i="1" s="1"/>
  <c r="J6540" i="1" a="1"/>
  <c r="J6540" i="1"/>
  <c r="J6539" i="1" a="1"/>
  <c r="J6539" i="1" s="1"/>
  <c r="J6538" i="1" a="1"/>
  <c r="J6538" i="1" s="1"/>
  <c r="J6537" i="1" a="1"/>
  <c r="J6537" i="1" s="1"/>
  <c r="J6536" i="1" a="1"/>
  <c r="J6536" i="1" s="1"/>
  <c r="J6535" i="1" a="1"/>
  <c r="J6535" i="1" s="1"/>
  <c r="J6534" i="1" a="1"/>
  <c r="J6534" i="1" s="1"/>
  <c r="J6533" i="1" a="1"/>
  <c r="J6533" i="1" s="1"/>
  <c r="J6532" i="1" a="1"/>
  <c r="J6532" i="1" s="1"/>
  <c r="J6531" i="1" a="1"/>
  <c r="J6531" i="1" s="1"/>
  <c r="J6530" i="1" a="1"/>
  <c r="J6530" i="1" s="1"/>
  <c r="J6529" i="1" a="1"/>
  <c r="J6529" i="1" s="1"/>
  <c r="J6528" i="1" a="1"/>
  <c r="J6528" i="1" s="1"/>
  <c r="J6527" i="1" a="1"/>
  <c r="J6527" i="1" s="1"/>
  <c r="J6526" i="1" a="1"/>
  <c r="J6526" i="1" s="1"/>
  <c r="J6525" i="1" a="1"/>
  <c r="J6525" i="1" s="1"/>
  <c r="J6524" i="1" a="1"/>
  <c r="J6524" i="1"/>
  <c r="J6523" i="1" a="1"/>
  <c r="J6523" i="1" s="1"/>
  <c r="J6522" i="1" a="1"/>
  <c r="J6522" i="1" s="1"/>
  <c r="J6521" i="1" a="1"/>
  <c r="J6521" i="1" s="1"/>
  <c r="J6520" i="1" a="1"/>
  <c r="J6520" i="1" s="1"/>
  <c r="J6519" i="1" a="1"/>
  <c r="J6519" i="1" s="1"/>
  <c r="J6518" i="1" a="1"/>
  <c r="J6518" i="1" s="1"/>
  <c r="J6517" i="1" a="1"/>
  <c r="J6517" i="1" s="1"/>
  <c r="J6516" i="1" a="1"/>
  <c r="J6516" i="1" s="1"/>
  <c r="J6515" i="1" a="1"/>
  <c r="J6515" i="1" s="1"/>
  <c r="J6514" i="1" a="1"/>
  <c r="J6514" i="1" s="1"/>
  <c r="J6513" i="1" a="1"/>
  <c r="J6513" i="1" s="1"/>
  <c r="J6512" i="1" a="1"/>
  <c r="J6512" i="1" s="1"/>
  <c r="J6511" i="1" a="1"/>
  <c r="J6511" i="1" s="1"/>
  <c r="J6510" i="1" a="1"/>
  <c r="J6510" i="1" s="1"/>
  <c r="J6509" i="1" a="1"/>
  <c r="J6509" i="1" s="1"/>
  <c r="J6508" i="1" a="1"/>
  <c r="J6508" i="1"/>
  <c r="J6507" i="1" a="1"/>
  <c r="J6507" i="1" s="1"/>
  <c r="J6506" i="1" a="1"/>
  <c r="J6506" i="1" s="1"/>
  <c r="J6505" i="1" a="1"/>
  <c r="J6505" i="1" s="1"/>
  <c r="J6504" i="1" a="1"/>
  <c r="J6504" i="1" s="1"/>
  <c r="J6503" i="1" a="1"/>
  <c r="J6503" i="1" s="1"/>
  <c r="J6502" i="1" a="1"/>
  <c r="J6502" i="1" s="1"/>
  <c r="J6501" i="1" a="1"/>
  <c r="J6501" i="1" s="1"/>
  <c r="J6500" i="1" a="1"/>
  <c r="J6500" i="1" s="1"/>
  <c r="J6499" i="1" a="1"/>
  <c r="J6499" i="1" s="1"/>
  <c r="J6498" i="1" a="1"/>
  <c r="J6498" i="1" s="1"/>
  <c r="J6497" i="1" a="1"/>
  <c r="J6497" i="1" s="1"/>
  <c r="J6496" i="1" a="1"/>
  <c r="J6496" i="1" s="1"/>
  <c r="J6495" i="1" a="1"/>
  <c r="J6495" i="1" s="1"/>
  <c r="J6494" i="1" a="1"/>
  <c r="J6494" i="1" s="1"/>
  <c r="J6493" i="1" a="1"/>
  <c r="J6493" i="1" s="1"/>
  <c r="J6492" i="1" a="1"/>
  <c r="J6492" i="1"/>
  <c r="J6491" i="1" a="1"/>
  <c r="J6491" i="1" s="1"/>
  <c r="J6490" i="1" a="1"/>
  <c r="J6490" i="1" s="1"/>
  <c r="J6489" i="1" a="1"/>
  <c r="J6489" i="1" s="1"/>
  <c r="J6488" i="1" a="1"/>
  <c r="J6488" i="1" s="1"/>
  <c r="J6487" i="1" a="1"/>
  <c r="J6487" i="1" s="1"/>
  <c r="J6486" i="1" a="1"/>
  <c r="J6486" i="1" s="1"/>
  <c r="J6485" i="1" a="1"/>
  <c r="J6485" i="1" s="1"/>
  <c r="J6484" i="1" a="1"/>
  <c r="J6484" i="1" s="1"/>
  <c r="J6483" i="1" a="1"/>
  <c r="J6483" i="1" s="1"/>
  <c r="J6482" i="1" a="1"/>
  <c r="J6482" i="1" s="1"/>
  <c r="J6481" i="1" a="1"/>
  <c r="J6481" i="1" s="1"/>
  <c r="J6480" i="1" a="1"/>
  <c r="J6480" i="1" s="1"/>
  <c r="J6479" i="1" a="1"/>
  <c r="J6479" i="1" s="1"/>
  <c r="J6478" i="1" a="1"/>
  <c r="J6478" i="1" s="1"/>
  <c r="J6477" i="1" a="1"/>
  <c r="J6477" i="1" s="1"/>
  <c r="J6476" i="1" a="1"/>
  <c r="J6476" i="1"/>
  <c r="J6475" i="1" a="1"/>
  <c r="J6475" i="1" s="1"/>
  <c r="J6474" i="1" a="1"/>
  <c r="J6474" i="1" s="1"/>
  <c r="J6473" i="1" a="1"/>
  <c r="J6473" i="1" s="1"/>
  <c r="J6472" i="1" a="1"/>
  <c r="J6472" i="1" s="1"/>
  <c r="J6471" i="1" a="1"/>
  <c r="J6471" i="1" s="1"/>
  <c r="J6470" i="1" a="1"/>
  <c r="J6470" i="1" s="1"/>
  <c r="J6469" i="1" a="1"/>
  <c r="J6469" i="1" s="1"/>
  <c r="J6468" i="1" a="1"/>
  <c r="J6468" i="1" s="1"/>
  <c r="J6467" i="1" a="1"/>
  <c r="J6467" i="1" s="1"/>
  <c r="J6466" i="1" a="1"/>
  <c r="J6466" i="1" s="1"/>
  <c r="J6465" i="1" a="1"/>
  <c r="J6465" i="1" s="1"/>
  <c r="J6464" i="1" a="1"/>
  <c r="J6464" i="1" s="1"/>
  <c r="J6463" i="1" a="1"/>
  <c r="J6463" i="1" s="1"/>
  <c r="J6462" i="1" a="1"/>
  <c r="J6462" i="1" s="1"/>
  <c r="J6461" i="1" a="1"/>
  <c r="J6461" i="1" s="1"/>
  <c r="J6460" i="1" a="1"/>
  <c r="J6460" i="1"/>
  <c r="J6459" i="1" a="1"/>
  <c r="J6459" i="1" s="1"/>
  <c r="J6458" i="1" a="1"/>
  <c r="J6458" i="1" s="1"/>
  <c r="J6457" i="1" a="1"/>
  <c r="J6457" i="1" s="1"/>
  <c r="J6456" i="1" a="1"/>
  <c r="J6456" i="1" s="1"/>
  <c r="J6455" i="1" a="1"/>
  <c r="J6455" i="1" s="1"/>
  <c r="J6454" i="1" a="1"/>
  <c r="J6454" i="1" s="1"/>
  <c r="J6453" i="1" a="1"/>
  <c r="J6453" i="1" s="1"/>
  <c r="J6452" i="1" a="1"/>
  <c r="J6452" i="1" s="1"/>
  <c r="J6451" i="1" a="1"/>
  <c r="J6451" i="1" s="1"/>
  <c r="J6450" i="1" a="1"/>
  <c r="J6450" i="1" s="1"/>
  <c r="J6449" i="1" a="1"/>
  <c r="J6449" i="1" s="1"/>
  <c r="J6448" i="1" a="1"/>
  <c r="J6448" i="1" s="1"/>
  <c r="J6447" i="1" a="1"/>
  <c r="J6447" i="1" s="1"/>
  <c r="J6446" i="1" a="1"/>
  <c r="J6446" i="1" s="1"/>
  <c r="J6445" i="1" a="1"/>
  <c r="J6445" i="1" s="1"/>
  <c r="J6444" i="1" a="1"/>
  <c r="J6444" i="1"/>
  <c r="J6443" i="1" a="1"/>
  <c r="J6443" i="1" s="1"/>
  <c r="J6442" i="1" a="1"/>
  <c r="J6442" i="1" s="1"/>
  <c r="J6441" i="1" a="1"/>
  <c r="J6441" i="1" s="1"/>
  <c r="J6440" i="1" a="1"/>
  <c r="J6440" i="1" s="1"/>
  <c r="J6439" i="1" a="1"/>
  <c r="J6439" i="1" s="1"/>
  <c r="J6438" i="1" a="1"/>
  <c r="J6438" i="1" s="1"/>
  <c r="J6437" i="1" a="1"/>
  <c r="J6437" i="1" s="1"/>
  <c r="J6436" i="1" a="1"/>
  <c r="J6436" i="1"/>
  <c r="J6435" i="1" a="1"/>
  <c r="J6435" i="1" s="1"/>
  <c r="J6434" i="1" a="1"/>
  <c r="J6434" i="1" s="1"/>
  <c r="J6433" i="1" a="1"/>
  <c r="J6433" i="1" s="1"/>
  <c r="J6432" i="1" a="1"/>
  <c r="J6432" i="1" s="1"/>
  <c r="J6431" i="1" a="1"/>
  <c r="J6431" i="1" s="1"/>
  <c r="J6430" i="1" a="1"/>
  <c r="J6430" i="1" s="1"/>
  <c r="J6429" i="1" a="1"/>
  <c r="J6429" i="1" s="1"/>
  <c r="J6428" i="1" a="1"/>
  <c r="J6428" i="1"/>
  <c r="J6427" i="1" a="1"/>
  <c r="J6427" i="1" s="1"/>
  <c r="J6426" i="1" a="1"/>
  <c r="J6426" i="1" s="1"/>
  <c r="J6425" i="1" a="1"/>
  <c r="J6425" i="1" s="1"/>
  <c r="J6424" i="1" a="1"/>
  <c r="J6424" i="1" s="1"/>
  <c r="J6423" i="1" a="1"/>
  <c r="J6423" i="1" s="1"/>
  <c r="J6422" i="1" a="1"/>
  <c r="J6422" i="1" s="1"/>
  <c r="J6421" i="1" a="1"/>
  <c r="J6421" i="1" s="1"/>
  <c r="J6420" i="1" a="1"/>
  <c r="J6420" i="1"/>
  <c r="J6419" i="1" a="1"/>
  <c r="J6419" i="1" s="1"/>
  <c r="J6418" i="1" a="1"/>
  <c r="J6418" i="1" s="1"/>
  <c r="J6417" i="1" a="1"/>
  <c r="J6417" i="1" s="1"/>
  <c r="J6416" i="1" a="1"/>
  <c r="J6416" i="1" s="1"/>
  <c r="J6415" i="1" a="1"/>
  <c r="J6415" i="1" s="1"/>
  <c r="J6414" i="1" a="1"/>
  <c r="J6414" i="1" s="1"/>
  <c r="J6413" i="1" a="1"/>
  <c r="J6413" i="1" s="1"/>
  <c r="J6412" i="1" a="1"/>
  <c r="J6412" i="1" s="1"/>
  <c r="J6411" i="1" a="1"/>
  <c r="J6411" i="1" s="1"/>
  <c r="J6410" i="1" a="1"/>
  <c r="J6410" i="1"/>
  <c r="J6409" i="1" a="1"/>
  <c r="J6409" i="1" s="1"/>
  <c r="J6408" i="1" a="1"/>
  <c r="J6408" i="1" s="1"/>
  <c r="J6407" i="1" a="1"/>
  <c r="J6407" i="1" s="1"/>
  <c r="J6406" i="1" a="1"/>
  <c r="J6406" i="1" s="1"/>
  <c r="J6405" i="1" a="1"/>
  <c r="J6405" i="1" s="1"/>
  <c r="J6404" i="1" a="1"/>
  <c r="J6404" i="1" s="1"/>
  <c r="J6403" i="1" a="1"/>
  <c r="J6403" i="1" s="1"/>
  <c r="J6402" i="1" a="1"/>
  <c r="J6402" i="1"/>
  <c r="J6401" i="1" a="1"/>
  <c r="J6401" i="1" s="1"/>
  <c r="J6400" i="1" a="1"/>
  <c r="J6400" i="1" s="1"/>
  <c r="J6399" i="1" a="1"/>
  <c r="J6399" i="1" s="1"/>
  <c r="J6398" i="1" a="1"/>
  <c r="J6398" i="1" s="1"/>
  <c r="J6397" i="1" a="1"/>
  <c r="J6397" i="1" s="1"/>
  <c r="J6396" i="1" a="1"/>
  <c r="J6396" i="1" s="1"/>
  <c r="J6395" i="1" a="1"/>
  <c r="J6395" i="1" s="1"/>
  <c r="J6394" i="1" a="1"/>
  <c r="J6394" i="1"/>
  <c r="J6393" i="1" a="1"/>
  <c r="J6393" i="1" s="1"/>
  <c r="J6392" i="1" a="1"/>
  <c r="J6392" i="1" s="1"/>
  <c r="J6391" i="1" a="1"/>
  <c r="J6391" i="1" s="1"/>
  <c r="J6390" i="1" a="1"/>
  <c r="J6390" i="1" s="1"/>
  <c r="J6389" i="1" a="1"/>
  <c r="J6389" i="1" s="1"/>
  <c r="J6388" i="1" a="1"/>
  <c r="J6388" i="1" s="1"/>
  <c r="J6387" i="1" a="1"/>
  <c r="J6387" i="1" s="1"/>
  <c r="J6386" i="1" a="1"/>
  <c r="J6386" i="1" s="1"/>
  <c r="J6385" i="1" a="1"/>
  <c r="J6385" i="1" s="1"/>
  <c r="J6384" i="1" a="1"/>
  <c r="J6384" i="1" s="1"/>
  <c r="J6383" i="1" a="1"/>
  <c r="J6383" i="1" s="1"/>
  <c r="J6382" i="1" a="1"/>
  <c r="J6382" i="1" s="1"/>
  <c r="J6381" i="1" a="1"/>
  <c r="J6381" i="1" s="1"/>
  <c r="J6380" i="1" a="1"/>
  <c r="J6380" i="1"/>
  <c r="J6379" i="1" a="1"/>
  <c r="J6379" i="1" s="1"/>
  <c r="J6378" i="1" a="1"/>
  <c r="J6378" i="1" s="1"/>
  <c r="J6377" i="1" a="1"/>
  <c r="J6377" i="1" s="1"/>
  <c r="J6376" i="1" a="1"/>
  <c r="J6376" i="1" s="1"/>
  <c r="J6375" i="1" a="1"/>
  <c r="J6375" i="1" s="1"/>
  <c r="J6374" i="1" a="1"/>
  <c r="J6374" i="1" s="1"/>
  <c r="J6373" i="1" a="1"/>
  <c r="J6373" i="1" s="1"/>
  <c r="J6372" i="1" a="1"/>
  <c r="J6372" i="1"/>
  <c r="J6371" i="1" a="1"/>
  <c r="J6371" i="1" s="1"/>
  <c r="J6370" i="1" a="1"/>
  <c r="J6370" i="1" s="1"/>
  <c r="J6369" i="1" a="1"/>
  <c r="J6369" i="1" s="1"/>
  <c r="J6368" i="1" a="1"/>
  <c r="J6368" i="1" s="1"/>
  <c r="J6367" i="1" a="1"/>
  <c r="J6367" i="1" s="1"/>
  <c r="J6366" i="1" a="1"/>
  <c r="J6366" i="1" s="1"/>
  <c r="J6365" i="1" a="1"/>
  <c r="J6365" i="1" s="1"/>
  <c r="J6364" i="1" a="1"/>
  <c r="J6364" i="1" s="1"/>
  <c r="J6363" i="1" a="1"/>
  <c r="J6363" i="1" s="1"/>
  <c r="J6362" i="1" a="1"/>
  <c r="J6362" i="1" s="1"/>
  <c r="J6361" i="1" a="1"/>
  <c r="J6361" i="1" s="1"/>
  <c r="J6360" i="1" a="1"/>
  <c r="J6360" i="1" s="1"/>
  <c r="J6359" i="1" a="1"/>
  <c r="J6359" i="1" s="1"/>
  <c r="J6358" i="1" a="1"/>
  <c r="J6358" i="1" s="1"/>
  <c r="J6357" i="1" a="1"/>
  <c r="J6357" i="1" s="1"/>
  <c r="J6356" i="1" a="1"/>
  <c r="J6356" i="1"/>
  <c r="J6355" i="1" a="1"/>
  <c r="J6355" i="1" s="1"/>
  <c r="J6354" i="1" a="1"/>
  <c r="J6354" i="1" s="1"/>
  <c r="J6353" i="1" a="1"/>
  <c r="J6353" i="1" s="1"/>
  <c r="J6352" i="1" a="1"/>
  <c r="J6352" i="1" s="1"/>
  <c r="J6351" i="1" a="1"/>
  <c r="J6351" i="1" s="1"/>
  <c r="J6350" i="1" a="1"/>
  <c r="J6350" i="1" s="1"/>
  <c r="J6349" i="1" a="1"/>
  <c r="J6349" i="1" s="1"/>
  <c r="J6348" i="1" a="1"/>
  <c r="J6348" i="1" s="1"/>
  <c r="J6347" i="1" a="1"/>
  <c r="J6347" i="1" s="1"/>
  <c r="J6346" i="1" a="1"/>
  <c r="J6346" i="1" s="1"/>
  <c r="J6345" i="1" a="1"/>
  <c r="J6345" i="1" s="1"/>
  <c r="J6344" i="1" a="1"/>
  <c r="J6344" i="1" s="1"/>
  <c r="J6343" i="1" a="1"/>
  <c r="J6343" i="1" s="1"/>
  <c r="J6342" i="1" a="1"/>
  <c r="J6342" i="1" s="1"/>
  <c r="J6341" i="1" a="1"/>
  <c r="J6341" i="1" s="1"/>
  <c r="J6340" i="1" a="1"/>
  <c r="J6340" i="1"/>
  <c r="J6339" i="1" a="1"/>
  <c r="J6339" i="1" s="1"/>
  <c r="J6338" i="1" a="1"/>
  <c r="J6338" i="1" s="1"/>
  <c r="J6337" i="1" a="1"/>
  <c r="J6337" i="1" s="1"/>
  <c r="J6336" i="1" a="1"/>
  <c r="J6336" i="1" s="1"/>
  <c r="J6335" i="1" a="1"/>
  <c r="J6335" i="1" s="1"/>
  <c r="J6334" i="1" a="1"/>
  <c r="J6334" i="1" s="1"/>
  <c r="J6333" i="1" a="1"/>
  <c r="J6333" i="1" s="1"/>
  <c r="J6332" i="1" a="1"/>
  <c r="J6332" i="1" s="1"/>
  <c r="J6331" i="1" a="1"/>
  <c r="J6331" i="1" s="1"/>
  <c r="J6330" i="1" a="1"/>
  <c r="J6330" i="1"/>
  <c r="J6329" i="1" a="1"/>
  <c r="J6329" i="1" s="1"/>
  <c r="J6328" i="1" a="1"/>
  <c r="J6328" i="1" s="1"/>
  <c r="J6327" i="1" a="1"/>
  <c r="J6327" i="1" s="1"/>
  <c r="J6326" i="1" a="1"/>
  <c r="J6326" i="1" s="1"/>
  <c r="J6325" i="1" a="1"/>
  <c r="J6325" i="1" s="1"/>
  <c r="J6324" i="1" a="1"/>
  <c r="J6324" i="1" s="1"/>
  <c r="J6323" i="1" a="1"/>
  <c r="J6323" i="1" s="1"/>
  <c r="J6322" i="1" a="1"/>
  <c r="J6322" i="1" s="1"/>
  <c r="J6321" i="1" a="1"/>
  <c r="J6321" i="1" s="1"/>
  <c r="J6320" i="1" a="1"/>
  <c r="J6320" i="1" s="1"/>
  <c r="J6319" i="1" a="1"/>
  <c r="J6319" i="1" s="1"/>
  <c r="J6318" i="1" a="1"/>
  <c r="J6318" i="1" s="1"/>
  <c r="J6317" i="1" a="1"/>
  <c r="J6317" i="1" s="1"/>
  <c r="J6316" i="1" a="1"/>
  <c r="J6316" i="1"/>
  <c r="J6315" i="1" a="1"/>
  <c r="J6315" i="1" s="1"/>
  <c r="J6314" i="1" a="1"/>
  <c r="J6314" i="1" s="1"/>
  <c r="J6313" i="1" a="1"/>
  <c r="J6313" i="1" s="1"/>
  <c r="J6312" i="1" a="1"/>
  <c r="J6312" i="1" s="1"/>
  <c r="J6311" i="1" a="1"/>
  <c r="J6311" i="1" s="1"/>
  <c r="J6310" i="1" a="1"/>
  <c r="J6310" i="1" s="1"/>
  <c r="J6309" i="1" a="1"/>
  <c r="J6309" i="1" s="1"/>
  <c r="J6308" i="1" a="1"/>
  <c r="J6308" i="1" s="1"/>
  <c r="J6307" i="1" a="1"/>
  <c r="J6307" i="1" s="1"/>
  <c r="J6306" i="1" a="1"/>
  <c r="J6306" i="1" s="1"/>
  <c r="J6305" i="1" a="1"/>
  <c r="J6305" i="1" s="1"/>
  <c r="J6304" i="1" a="1"/>
  <c r="J6304" i="1" s="1"/>
  <c r="J6303" i="1" a="1"/>
  <c r="J6303" i="1" s="1"/>
  <c r="J6302" i="1" a="1"/>
  <c r="J6302" i="1" s="1"/>
  <c r="J6301" i="1" a="1"/>
  <c r="J6301" i="1" s="1"/>
  <c r="J6300" i="1" a="1"/>
  <c r="J6300" i="1"/>
  <c r="J6299" i="1" a="1"/>
  <c r="J6299" i="1" s="1"/>
  <c r="J6298" i="1" a="1"/>
  <c r="J6298" i="1" s="1"/>
  <c r="J6297" i="1" a="1"/>
  <c r="J6297" i="1" s="1"/>
  <c r="J6296" i="1" a="1"/>
  <c r="J6296" i="1" s="1"/>
  <c r="J6295" i="1" a="1"/>
  <c r="J6295" i="1" s="1"/>
  <c r="J6294" i="1" a="1"/>
  <c r="J6294" i="1"/>
  <c r="J6293" i="1" a="1"/>
  <c r="J6293" i="1" s="1"/>
  <c r="J6292" i="1" a="1"/>
  <c r="J6292" i="1"/>
  <c r="J6291" i="1" a="1"/>
  <c r="J6291" i="1" s="1"/>
  <c r="J6290" i="1" a="1"/>
  <c r="J6290" i="1" s="1"/>
  <c r="J6289" i="1" a="1"/>
  <c r="J6289" i="1" s="1"/>
  <c r="J6288" i="1" a="1"/>
  <c r="J6288" i="1"/>
  <c r="J6287" i="1" a="1"/>
  <c r="J6287" i="1" s="1"/>
  <c r="J6286" i="1" a="1"/>
  <c r="J6286" i="1" s="1"/>
  <c r="J6285" i="1" a="1"/>
  <c r="J6285" i="1" s="1"/>
  <c r="J6284" i="1" a="1"/>
  <c r="J6284" i="1"/>
  <c r="J6283" i="1" a="1"/>
  <c r="J6283" i="1" s="1"/>
  <c r="J6282" i="1" a="1"/>
  <c r="J6282" i="1" s="1"/>
  <c r="J6281" i="1" a="1"/>
  <c r="J6281" i="1" s="1"/>
  <c r="J6280" i="1" a="1"/>
  <c r="J6280" i="1" s="1"/>
  <c r="J6279" i="1" a="1"/>
  <c r="J6279" i="1" s="1"/>
  <c r="J6278" i="1" a="1"/>
  <c r="J6278" i="1" s="1"/>
  <c r="J6277" i="1" a="1"/>
  <c r="J6277" i="1" s="1"/>
  <c r="J6276" i="1" a="1"/>
  <c r="J6276" i="1"/>
  <c r="J6275" i="1" a="1"/>
  <c r="J6275" i="1" s="1"/>
  <c r="J6274" i="1" a="1"/>
  <c r="J6274" i="1" s="1"/>
  <c r="J6273" i="1" a="1"/>
  <c r="J6273" i="1" s="1"/>
  <c r="J6272" i="1" a="1"/>
  <c r="J6272" i="1" s="1"/>
  <c r="J6271" i="1" a="1"/>
  <c r="J6271" i="1" s="1"/>
  <c r="J6270" i="1" a="1"/>
  <c r="J6270" i="1" s="1"/>
  <c r="J6269" i="1" a="1"/>
  <c r="J6269" i="1" s="1"/>
  <c r="J6268" i="1" a="1"/>
  <c r="J6268" i="1"/>
  <c r="J6267" i="1" a="1"/>
  <c r="J6267" i="1" s="1"/>
  <c r="J6266" i="1" a="1"/>
  <c r="J6266" i="1" s="1"/>
  <c r="J6265" i="1" a="1"/>
  <c r="J6265" i="1" s="1"/>
  <c r="J6264" i="1" a="1"/>
  <c r="J6264" i="1" s="1"/>
  <c r="J6263" i="1" a="1"/>
  <c r="J6263" i="1" s="1"/>
  <c r="J6262" i="1" a="1"/>
  <c r="J6262" i="1"/>
  <c r="J6261" i="1" a="1"/>
  <c r="J6261" i="1" s="1"/>
  <c r="J6260" i="1" a="1"/>
  <c r="J6260" i="1"/>
  <c r="J6259" i="1" a="1"/>
  <c r="J6259" i="1" s="1"/>
  <c r="J6258" i="1" a="1"/>
  <c r="J6258" i="1" s="1"/>
  <c r="J6257" i="1" a="1"/>
  <c r="J6257" i="1" s="1"/>
  <c r="J6256" i="1" a="1"/>
  <c r="J6256" i="1"/>
  <c r="J6255" i="1" a="1"/>
  <c r="J6255" i="1" s="1"/>
  <c r="J6254" i="1" a="1"/>
  <c r="J6254" i="1" s="1"/>
  <c r="J6253" i="1" a="1"/>
  <c r="J6253" i="1" s="1"/>
  <c r="J6252" i="1" a="1"/>
  <c r="J6252" i="1"/>
  <c r="J6251" i="1" a="1"/>
  <c r="J6251" i="1" s="1"/>
  <c r="J6250" i="1" a="1"/>
  <c r="J6250" i="1" s="1"/>
  <c r="J6249" i="1" a="1"/>
  <c r="J6249" i="1" s="1"/>
  <c r="J6248" i="1" a="1"/>
  <c r="J6248" i="1" s="1"/>
  <c r="J6247" i="1" a="1"/>
  <c r="J6247" i="1" s="1"/>
  <c r="J6246" i="1" a="1"/>
  <c r="J6246" i="1" s="1"/>
  <c r="J6245" i="1" a="1"/>
  <c r="J6245" i="1" s="1"/>
  <c r="J6244" i="1" a="1"/>
  <c r="J6244" i="1" s="1"/>
  <c r="J6243" i="1" a="1"/>
  <c r="J6243" i="1" s="1"/>
  <c r="J6242" i="1" a="1"/>
  <c r="J6242" i="1"/>
  <c r="J6241" i="1" a="1"/>
  <c r="J6241" i="1" s="1"/>
  <c r="J6240" i="1" a="1"/>
  <c r="J6240" i="1" s="1"/>
  <c r="J6239" i="1" a="1"/>
  <c r="J6239" i="1" s="1"/>
  <c r="J6238" i="1" a="1"/>
  <c r="J6238" i="1" s="1"/>
  <c r="J6237" i="1" a="1"/>
  <c r="J6237" i="1" s="1"/>
  <c r="J6236" i="1" a="1"/>
  <c r="J6236" i="1" s="1"/>
  <c r="J6235" i="1" a="1"/>
  <c r="J6235" i="1" s="1"/>
  <c r="J6234" i="1" a="1"/>
  <c r="J6234" i="1"/>
  <c r="J6233" i="1" a="1"/>
  <c r="J6233" i="1" s="1"/>
  <c r="J6232" i="1" a="1"/>
  <c r="J6232" i="1" s="1"/>
  <c r="J6231" i="1" a="1"/>
  <c r="J6231" i="1" s="1"/>
  <c r="J6230" i="1" a="1"/>
  <c r="J6230" i="1" s="1"/>
  <c r="J6229" i="1" a="1"/>
  <c r="J6229" i="1" s="1"/>
  <c r="J6228" i="1" a="1"/>
  <c r="J6228" i="1" s="1"/>
  <c r="J6227" i="1" a="1"/>
  <c r="J6227" i="1" s="1"/>
  <c r="J6226" i="1" a="1"/>
  <c r="J6226" i="1"/>
  <c r="J6225" i="1" a="1"/>
  <c r="J6225" i="1" s="1"/>
  <c r="J6224" i="1" a="1"/>
  <c r="J6224" i="1" s="1"/>
  <c r="J6223" i="1" a="1"/>
  <c r="J6223" i="1" s="1"/>
  <c r="J6222" i="1" a="1"/>
  <c r="J6222" i="1" s="1"/>
  <c r="J6221" i="1" a="1"/>
  <c r="J6221" i="1" s="1"/>
  <c r="J6220" i="1" a="1"/>
  <c r="J6220" i="1" s="1"/>
  <c r="J6219" i="1" a="1"/>
  <c r="J6219" i="1" s="1"/>
  <c r="J6218" i="1" a="1"/>
  <c r="J6218" i="1"/>
  <c r="J6217" i="1" a="1"/>
  <c r="J6217" i="1" s="1"/>
  <c r="J6216" i="1" a="1"/>
  <c r="J6216" i="1" s="1"/>
  <c r="J6215" i="1" a="1"/>
  <c r="J6215" i="1" s="1"/>
  <c r="J6214" i="1" a="1"/>
  <c r="J6214" i="1" s="1"/>
  <c r="J6213" i="1" a="1"/>
  <c r="J6213" i="1" s="1"/>
  <c r="J6212" i="1" a="1"/>
  <c r="J6212" i="1" s="1"/>
  <c r="J6211" i="1" a="1"/>
  <c r="J6211" i="1" s="1"/>
  <c r="J6210" i="1" a="1"/>
  <c r="J6210" i="1"/>
  <c r="J6209" i="1" a="1"/>
  <c r="J6209" i="1" s="1"/>
  <c r="J6208" i="1" a="1"/>
  <c r="J6208" i="1" s="1"/>
  <c r="J6207" i="1" a="1"/>
  <c r="J6207" i="1" s="1"/>
  <c r="J6206" i="1" a="1"/>
  <c r="J6206" i="1" s="1"/>
  <c r="J6205" i="1" a="1"/>
  <c r="J6205" i="1" s="1"/>
  <c r="J6204" i="1" a="1"/>
  <c r="J6204" i="1" s="1"/>
  <c r="J6203" i="1" a="1"/>
  <c r="J6203" i="1" s="1"/>
  <c r="J6202" i="1" a="1"/>
  <c r="J6202" i="1"/>
  <c r="J6201" i="1" a="1"/>
  <c r="J6201" i="1" s="1"/>
  <c r="J6200" i="1" a="1"/>
  <c r="J6200" i="1" s="1"/>
  <c r="J6199" i="1" a="1"/>
  <c r="J6199" i="1" s="1"/>
  <c r="J6198" i="1" a="1"/>
  <c r="J6198" i="1" s="1"/>
  <c r="J6197" i="1" a="1"/>
  <c r="J6197" i="1" s="1"/>
  <c r="J6196" i="1" a="1"/>
  <c r="J6196" i="1" s="1"/>
  <c r="J6195" i="1" a="1"/>
  <c r="J6195" i="1" s="1"/>
  <c r="J6194" i="1" a="1"/>
  <c r="J6194" i="1"/>
  <c r="J6193" i="1" a="1"/>
  <c r="J6193" i="1" s="1"/>
  <c r="J6192" i="1" a="1"/>
  <c r="J6192" i="1" s="1"/>
  <c r="J6191" i="1" a="1"/>
  <c r="J6191" i="1" s="1"/>
  <c r="J6190" i="1" a="1"/>
  <c r="J6190" i="1" s="1"/>
  <c r="J6189" i="1" a="1"/>
  <c r="J6189" i="1" s="1"/>
  <c r="J6188" i="1" a="1"/>
  <c r="J6188" i="1" s="1"/>
  <c r="J6187" i="1" a="1"/>
  <c r="J6187" i="1" s="1"/>
  <c r="J6186" i="1" a="1"/>
  <c r="J6186" i="1"/>
  <c r="J6185" i="1" a="1"/>
  <c r="J6185" i="1" s="1"/>
  <c r="J6184" i="1" a="1"/>
  <c r="J6184" i="1" s="1"/>
  <c r="J6183" i="1" a="1"/>
  <c r="J6183" i="1" s="1"/>
  <c r="J6182" i="1" a="1"/>
  <c r="J6182" i="1" s="1"/>
  <c r="J6181" i="1" a="1"/>
  <c r="J6181" i="1" s="1"/>
  <c r="J6180" i="1" a="1"/>
  <c r="J6180" i="1" s="1"/>
  <c r="J6179" i="1" a="1"/>
  <c r="J6179" i="1" s="1"/>
  <c r="J6178" i="1" a="1"/>
  <c r="J6178" i="1"/>
  <c r="J6177" i="1" a="1"/>
  <c r="J6177" i="1" s="1"/>
  <c r="J6176" i="1" a="1"/>
  <c r="J6176" i="1" s="1"/>
  <c r="J6175" i="1" a="1"/>
  <c r="J6175" i="1" s="1"/>
  <c r="J6174" i="1" a="1"/>
  <c r="J6174" i="1" s="1"/>
  <c r="J6173" i="1" a="1"/>
  <c r="J6173" i="1" s="1"/>
  <c r="J6172" i="1" a="1"/>
  <c r="J6172" i="1" s="1"/>
  <c r="J6171" i="1" a="1"/>
  <c r="J6171" i="1" s="1"/>
  <c r="J6170" i="1" a="1"/>
  <c r="J6170" i="1"/>
  <c r="J6169" i="1" a="1"/>
  <c r="J6169" i="1" s="1"/>
  <c r="J6168" i="1" a="1"/>
  <c r="J6168" i="1" s="1"/>
  <c r="J6167" i="1" a="1"/>
  <c r="J6167" i="1" s="1"/>
  <c r="J6166" i="1" a="1"/>
  <c r="J6166" i="1" s="1"/>
  <c r="J6165" i="1" a="1"/>
  <c r="J6165" i="1" s="1"/>
  <c r="J6164" i="1" a="1"/>
  <c r="J6164" i="1" s="1"/>
  <c r="J6163" i="1" a="1"/>
  <c r="J6163" i="1" s="1"/>
  <c r="J6162" i="1" a="1"/>
  <c r="J6162" i="1"/>
  <c r="J6161" i="1" a="1"/>
  <c r="J6161" i="1" s="1"/>
  <c r="J6160" i="1" a="1"/>
  <c r="J6160" i="1" s="1"/>
  <c r="J6159" i="1" a="1"/>
  <c r="J6159" i="1" s="1"/>
  <c r="J6158" i="1" a="1"/>
  <c r="J6158" i="1" s="1"/>
  <c r="J6157" i="1" a="1"/>
  <c r="J6157" i="1" s="1"/>
  <c r="J6156" i="1" a="1"/>
  <c r="J6156" i="1" s="1"/>
  <c r="J6155" i="1" a="1"/>
  <c r="J6155" i="1" s="1"/>
  <c r="J6154" i="1" a="1"/>
  <c r="J6154" i="1"/>
  <c r="J6153" i="1" a="1"/>
  <c r="J6153" i="1" s="1"/>
  <c r="J6152" i="1" a="1"/>
  <c r="J6152" i="1" s="1"/>
  <c r="J6151" i="1" a="1"/>
  <c r="J6151" i="1" s="1"/>
  <c r="J6150" i="1" a="1"/>
  <c r="J6150" i="1" s="1"/>
  <c r="J6149" i="1" a="1"/>
  <c r="J6149" i="1" s="1"/>
  <c r="J6148" i="1" a="1"/>
  <c r="J6148" i="1" s="1"/>
  <c r="J6147" i="1" a="1"/>
  <c r="J6147" i="1" s="1"/>
  <c r="J6146" i="1" a="1"/>
  <c r="J6146" i="1"/>
  <c r="J6145" i="1" a="1"/>
  <c r="J6145" i="1" s="1"/>
  <c r="J6144" i="1" a="1"/>
  <c r="J6144" i="1" s="1"/>
  <c r="J6143" i="1" a="1"/>
  <c r="J6143" i="1" s="1"/>
  <c r="J6142" i="1" a="1"/>
  <c r="J6142" i="1" s="1"/>
  <c r="J6141" i="1" a="1"/>
  <c r="J6141" i="1" s="1"/>
  <c r="J6140" i="1" a="1"/>
  <c r="J6140" i="1" s="1"/>
  <c r="J6139" i="1" a="1"/>
  <c r="J6139" i="1" s="1"/>
  <c r="J6138" i="1" a="1"/>
  <c r="J6138" i="1"/>
  <c r="J6137" i="1" a="1"/>
  <c r="J6137" i="1" s="1"/>
  <c r="J6136" i="1" a="1"/>
  <c r="J6136" i="1" s="1"/>
  <c r="J6135" i="1" a="1"/>
  <c r="J6135" i="1" s="1"/>
  <c r="J6134" i="1" a="1"/>
  <c r="J6134" i="1" s="1"/>
  <c r="J6133" i="1" a="1"/>
  <c r="J6133" i="1" s="1"/>
  <c r="J6132" i="1" a="1"/>
  <c r="J6132" i="1" s="1"/>
  <c r="J6131" i="1" a="1"/>
  <c r="J6131" i="1" s="1"/>
  <c r="J6130" i="1" a="1"/>
  <c r="J6130" i="1" s="1"/>
  <c r="J6129" i="1" a="1"/>
  <c r="J6129" i="1" s="1"/>
  <c r="J6128" i="1" a="1"/>
  <c r="J6128" i="1" s="1"/>
  <c r="J6127" i="1" a="1"/>
  <c r="J6127" i="1" s="1"/>
  <c r="J6126" i="1" a="1"/>
  <c r="J6126" i="1" s="1"/>
  <c r="J6125" i="1" a="1"/>
  <c r="J6125" i="1" s="1"/>
  <c r="J6124" i="1" a="1"/>
  <c r="J6124" i="1" s="1"/>
  <c r="J6123" i="1" a="1"/>
  <c r="J6123" i="1" s="1"/>
  <c r="J6122" i="1" a="1"/>
  <c r="J6122" i="1" s="1"/>
  <c r="J6121" i="1" a="1"/>
  <c r="J6121" i="1" s="1"/>
  <c r="J6120" i="1" a="1"/>
  <c r="J6120" i="1" s="1"/>
  <c r="J6119" i="1" a="1"/>
  <c r="J6119" i="1" s="1"/>
  <c r="J6118" i="1" a="1"/>
  <c r="J6118" i="1" s="1"/>
  <c r="J6117" i="1" a="1"/>
  <c r="J6117" i="1" s="1"/>
  <c r="J6116" i="1" a="1"/>
  <c r="J6116" i="1" s="1"/>
  <c r="J6115" i="1" a="1"/>
  <c r="J6115" i="1" s="1"/>
  <c r="J6114" i="1" a="1"/>
  <c r="J6114" i="1" s="1"/>
  <c r="J6113" i="1" a="1"/>
  <c r="J6113" i="1" s="1"/>
  <c r="J6112" i="1" a="1"/>
  <c r="J6112" i="1" s="1"/>
  <c r="J6111" i="1" a="1"/>
  <c r="J6111" i="1" s="1"/>
  <c r="J6110" i="1" a="1"/>
  <c r="J6110" i="1" s="1"/>
  <c r="J6109" i="1" a="1"/>
  <c r="J6109" i="1" s="1"/>
  <c r="J6108" i="1" a="1"/>
  <c r="J6108" i="1" s="1"/>
  <c r="J6107" i="1" a="1"/>
  <c r="J6107" i="1" s="1"/>
  <c r="J6106" i="1" a="1"/>
  <c r="J6106" i="1" s="1"/>
  <c r="J6105" i="1" a="1"/>
  <c r="J6105" i="1" s="1"/>
  <c r="J6104" i="1" a="1"/>
  <c r="J6104" i="1" s="1"/>
  <c r="J6103" i="1" a="1"/>
  <c r="J6103" i="1" s="1"/>
  <c r="J6102" i="1" a="1"/>
  <c r="J6102" i="1" s="1"/>
  <c r="J6101" i="1" a="1"/>
  <c r="J6101" i="1" s="1"/>
  <c r="J6100" i="1" a="1"/>
  <c r="J6100" i="1" s="1"/>
  <c r="J6099" i="1" a="1"/>
  <c r="J6099" i="1" s="1"/>
  <c r="J6098" i="1" a="1"/>
  <c r="J6098" i="1" s="1"/>
  <c r="J6097" i="1" a="1"/>
  <c r="J6097" i="1" s="1"/>
  <c r="J6096" i="1" a="1"/>
  <c r="J6096" i="1" s="1"/>
  <c r="J6095" i="1" a="1"/>
  <c r="J6095" i="1" s="1"/>
  <c r="J6094" i="1" a="1"/>
  <c r="J6094" i="1" s="1"/>
  <c r="J6093" i="1" a="1"/>
  <c r="J6093" i="1" s="1"/>
  <c r="J6092" i="1" a="1"/>
  <c r="J6092" i="1" s="1"/>
  <c r="J6091" i="1" a="1"/>
  <c r="J6091" i="1" s="1"/>
  <c r="J6090" i="1" a="1"/>
  <c r="J6090" i="1" s="1"/>
  <c r="J6089" i="1" a="1"/>
  <c r="J6089" i="1" s="1"/>
  <c r="J6088" i="1" a="1"/>
  <c r="J6088" i="1" s="1"/>
  <c r="J6087" i="1" a="1"/>
  <c r="J6087" i="1" s="1"/>
  <c r="J6086" i="1" a="1"/>
  <c r="J6086" i="1" s="1"/>
  <c r="J6085" i="1" a="1"/>
  <c r="J6085" i="1" s="1"/>
  <c r="J6084" i="1" a="1"/>
  <c r="J6084" i="1" s="1"/>
  <c r="J6083" i="1" a="1"/>
  <c r="J6083" i="1" s="1"/>
  <c r="J6082" i="1" a="1"/>
  <c r="J6082" i="1" s="1"/>
  <c r="J6081" i="1" a="1"/>
  <c r="J6081" i="1" s="1"/>
  <c r="J6080" i="1" a="1"/>
  <c r="J6080" i="1" s="1"/>
  <c r="J6079" i="1" a="1"/>
  <c r="J6079" i="1" s="1"/>
  <c r="J6078" i="1" a="1"/>
  <c r="J6078" i="1" s="1"/>
  <c r="J6077" i="1" a="1"/>
  <c r="J6077" i="1" s="1"/>
  <c r="J6076" i="1" a="1"/>
  <c r="J6076" i="1" s="1"/>
  <c r="J6075" i="1" a="1"/>
  <c r="J6075" i="1" s="1"/>
  <c r="J6074" i="1" a="1"/>
  <c r="J6074" i="1" s="1"/>
  <c r="J6073" i="1" a="1"/>
  <c r="J6073" i="1" s="1"/>
  <c r="J6072" i="1" a="1"/>
  <c r="J6072" i="1" s="1"/>
  <c r="J6071" i="1" a="1"/>
  <c r="J6071" i="1" s="1"/>
  <c r="J6070" i="1" a="1"/>
  <c r="J6070" i="1" s="1"/>
  <c r="J6069" i="1" a="1"/>
  <c r="J6069" i="1" s="1"/>
  <c r="J6068" i="1" a="1"/>
  <c r="J6068" i="1" s="1"/>
  <c r="J6067" i="1" a="1"/>
  <c r="J6067" i="1" s="1"/>
  <c r="J6066" i="1" a="1"/>
  <c r="J6066" i="1" s="1"/>
  <c r="J6065" i="1" a="1"/>
  <c r="J6065" i="1" s="1"/>
  <c r="J6064" i="1" a="1"/>
  <c r="J6064" i="1" s="1"/>
  <c r="J6063" i="1" a="1"/>
  <c r="J6063" i="1" s="1"/>
  <c r="J6062" i="1" a="1"/>
  <c r="J6062" i="1" s="1"/>
  <c r="J6061" i="1" a="1"/>
  <c r="J6061" i="1" s="1"/>
  <c r="J6060" i="1" a="1"/>
  <c r="J6060" i="1" s="1"/>
  <c r="J6059" i="1" a="1"/>
  <c r="J6059" i="1" s="1"/>
  <c r="J6058" i="1" a="1"/>
  <c r="J6058" i="1" s="1"/>
  <c r="J6057" i="1" a="1"/>
  <c r="J6057" i="1" s="1"/>
  <c r="J6056" i="1" a="1"/>
  <c r="J6056" i="1" s="1"/>
  <c r="J6055" i="1" a="1"/>
  <c r="J6055" i="1" s="1"/>
  <c r="J6054" i="1" a="1"/>
  <c r="J6054" i="1" s="1"/>
  <c r="J6053" i="1" a="1"/>
  <c r="J6053" i="1" s="1"/>
  <c r="J6052" i="1" a="1"/>
  <c r="J6052" i="1" s="1"/>
  <c r="J6051" i="1" a="1"/>
  <c r="J6051" i="1" s="1"/>
  <c r="J6050" i="1" a="1"/>
  <c r="J6050" i="1" s="1"/>
  <c r="J6049" i="1" a="1"/>
  <c r="J6049" i="1" s="1"/>
  <c r="J6048" i="1" a="1"/>
  <c r="J6048" i="1" s="1"/>
  <c r="J6047" i="1" a="1"/>
  <c r="J6047" i="1" s="1"/>
  <c r="J6046" i="1" a="1"/>
  <c r="J6046" i="1" s="1"/>
  <c r="J6045" i="1" a="1"/>
  <c r="J6045" i="1" s="1"/>
  <c r="J6044" i="1" a="1"/>
  <c r="J6044" i="1" s="1"/>
  <c r="J6043" i="1" a="1"/>
  <c r="J6043" i="1" s="1"/>
  <c r="J6042" i="1" a="1"/>
  <c r="J6042" i="1" s="1"/>
  <c r="J6041" i="1" a="1"/>
  <c r="J6041" i="1" s="1"/>
  <c r="J6040" i="1" a="1"/>
  <c r="J6040" i="1" s="1"/>
  <c r="J6039" i="1" a="1"/>
  <c r="J6039" i="1" s="1"/>
  <c r="J6038" i="1" a="1"/>
  <c r="J6038" i="1" s="1"/>
  <c r="J6037" i="1" a="1"/>
  <c r="J6037" i="1" s="1"/>
  <c r="J6036" i="1" a="1"/>
  <c r="J6036" i="1" s="1"/>
  <c r="J6035" i="1" a="1"/>
  <c r="J6035" i="1" s="1"/>
  <c r="J6034" i="1" a="1"/>
  <c r="J6034" i="1" s="1"/>
  <c r="J6033" i="1" a="1"/>
  <c r="J6033" i="1" s="1"/>
  <c r="J6032" i="1" a="1"/>
  <c r="J6032" i="1" s="1"/>
  <c r="J6031" i="1" a="1"/>
  <c r="J6031" i="1" s="1"/>
  <c r="J6030" i="1" a="1"/>
  <c r="J6030" i="1" s="1"/>
  <c r="J6029" i="1" a="1"/>
  <c r="J6029" i="1" s="1"/>
  <c r="J6028" i="1" a="1"/>
  <c r="J6028" i="1" s="1"/>
  <c r="J6027" i="1" a="1"/>
  <c r="J6027" i="1" s="1"/>
  <c r="J6026" i="1" a="1"/>
  <c r="J6026" i="1" s="1"/>
  <c r="J6025" i="1" a="1"/>
  <c r="J6025" i="1" s="1"/>
  <c r="J6024" i="1" a="1"/>
  <c r="J6024" i="1" s="1"/>
  <c r="J6023" i="1" a="1"/>
  <c r="J6023" i="1" s="1"/>
  <c r="J6022" i="1" a="1"/>
  <c r="J6022" i="1" s="1"/>
  <c r="J6021" i="1" a="1"/>
  <c r="J6021" i="1" s="1"/>
  <c r="J6020" i="1" a="1"/>
  <c r="J6020" i="1" s="1"/>
  <c r="J6019" i="1" a="1"/>
  <c r="J6019" i="1" s="1"/>
  <c r="J6018" i="1" a="1"/>
  <c r="J6018" i="1" s="1"/>
  <c r="J6017" i="1" a="1"/>
  <c r="J6017" i="1" s="1"/>
  <c r="J6016" i="1" a="1"/>
  <c r="J6016" i="1" s="1"/>
  <c r="J6015" i="1" a="1"/>
  <c r="J6015" i="1" s="1"/>
  <c r="J6014" i="1" a="1"/>
  <c r="J6014" i="1" s="1"/>
  <c r="J6013" i="1" a="1"/>
  <c r="J6013" i="1" s="1"/>
  <c r="J6012" i="1" a="1"/>
  <c r="J6012" i="1" s="1"/>
  <c r="J6011" i="1" a="1"/>
  <c r="J6011" i="1" s="1"/>
  <c r="J6010" i="1" a="1"/>
  <c r="J6010" i="1" s="1"/>
  <c r="J6009" i="1" a="1"/>
  <c r="J6009" i="1" s="1"/>
  <c r="J6008" i="1" a="1"/>
  <c r="J6008" i="1" s="1"/>
  <c r="J6007" i="1" a="1"/>
  <c r="J6007" i="1" s="1"/>
  <c r="J6006" i="1" a="1"/>
  <c r="J6006" i="1" s="1"/>
  <c r="J6005" i="1" a="1"/>
  <c r="J6005" i="1" s="1"/>
  <c r="J6004" i="1" a="1"/>
  <c r="J6004" i="1" s="1"/>
  <c r="J6003" i="1" a="1"/>
  <c r="J6003" i="1" s="1"/>
  <c r="J6002" i="1" a="1"/>
  <c r="J6002" i="1" s="1"/>
  <c r="J6001" i="1" a="1"/>
  <c r="J6001" i="1" s="1"/>
  <c r="J6000" i="1" a="1"/>
  <c r="J6000" i="1" s="1"/>
  <c r="J5999" i="1" a="1"/>
  <c r="J5999" i="1" s="1"/>
  <c r="J5998" i="1" a="1"/>
  <c r="J5998" i="1" s="1"/>
  <c r="J5997" i="1" a="1"/>
  <c r="J5997" i="1" s="1"/>
  <c r="J5996" i="1" a="1"/>
  <c r="J5996" i="1" s="1"/>
  <c r="J5995" i="1" a="1"/>
  <c r="J5995" i="1" s="1"/>
  <c r="J5994" i="1" a="1"/>
  <c r="J5994" i="1" s="1"/>
  <c r="J5993" i="1" a="1"/>
  <c r="J5993" i="1" s="1"/>
  <c r="J5992" i="1" a="1"/>
  <c r="J5992" i="1" s="1"/>
  <c r="J5991" i="1" a="1"/>
  <c r="J5991" i="1" s="1"/>
  <c r="J5990" i="1" a="1"/>
  <c r="J5990" i="1" s="1"/>
  <c r="J5989" i="1" a="1"/>
  <c r="J5989" i="1" s="1"/>
  <c r="J5988" i="1" a="1"/>
  <c r="J5988" i="1" s="1"/>
  <c r="J5987" i="1" a="1"/>
  <c r="J5987" i="1" s="1"/>
  <c r="J5986" i="1" a="1"/>
  <c r="J5986" i="1" s="1"/>
  <c r="J5985" i="1" a="1"/>
  <c r="J5985" i="1" s="1"/>
  <c r="J5984" i="1" a="1"/>
  <c r="J5984" i="1" s="1"/>
  <c r="J5983" i="1" a="1"/>
  <c r="J5983" i="1" s="1"/>
  <c r="J5982" i="1" a="1"/>
  <c r="J5982" i="1" s="1"/>
  <c r="J5981" i="1" a="1"/>
  <c r="J5981" i="1" s="1"/>
  <c r="J5980" i="1" a="1"/>
  <c r="J5980" i="1" s="1"/>
  <c r="J5979" i="1" a="1"/>
  <c r="J5979" i="1" s="1"/>
  <c r="J5978" i="1" a="1"/>
  <c r="J5978" i="1" s="1"/>
  <c r="J5977" i="1" a="1"/>
  <c r="J5977" i="1" s="1"/>
  <c r="J5976" i="1" a="1"/>
  <c r="J5976" i="1" s="1"/>
  <c r="J5975" i="1" a="1"/>
  <c r="J5975" i="1" s="1"/>
  <c r="J5974" i="1" a="1"/>
  <c r="J5974" i="1" s="1"/>
  <c r="J5973" i="1" a="1"/>
  <c r="J5973" i="1" s="1"/>
  <c r="J5972" i="1" a="1"/>
  <c r="J5972" i="1" s="1"/>
  <c r="J5971" i="1" a="1"/>
  <c r="J5971" i="1" s="1"/>
  <c r="J5970" i="1" a="1"/>
  <c r="J5970" i="1" s="1"/>
  <c r="J5969" i="1" a="1"/>
  <c r="J5969" i="1" s="1"/>
  <c r="J5968" i="1" a="1"/>
  <c r="J5968" i="1" s="1"/>
  <c r="J5967" i="1" a="1"/>
  <c r="J5967" i="1" s="1"/>
  <c r="J5966" i="1" a="1"/>
  <c r="J5966" i="1" s="1"/>
  <c r="J5965" i="1" a="1"/>
  <c r="J5965" i="1" s="1"/>
  <c r="J5964" i="1" a="1"/>
  <c r="J5964" i="1" s="1"/>
  <c r="J5963" i="1" a="1"/>
  <c r="J5963" i="1" s="1"/>
  <c r="J5962" i="1" a="1"/>
  <c r="J5962" i="1" s="1"/>
  <c r="J5961" i="1" a="1"/>
  <c r="J5961" i="1" s="1"/>
  <c r="J5960" i="1" a="1"/>
  <c r="J5960" i="1" s="1"/>
  <c r="J5959" i="1" a="1"/>
  <c r="J5959" i="1" s="1"/>
  <c r="J5958" i="1" a="1"/>
  <c r="J5958" i="1" s="1"/>
  <c r="J5957" i="1" a="1"/>
  <c r="J5957" i="1" s="1"/>
  <c r="J5956" i="1" a="1"/>
  <c r="J5956" i="1" s="1"/>
  <c r="J5955" i="1" a="1"/>
  <c r="J5955" i="1" s="1"/>
  <c r="J5954" i="1" a="1"/>
  <c r="J5954" i="1" s="1"/>
  <c r="J5953" i="1" a="1"/>
  <c r="J5953" i="1" s="1"/>
  <c r="J5952" i="1" a="1"/>
  <c r="J5952" i="1" s="1"/>
  <c r="J5951" i="1" a="1"/>
  <c r="J5951" i="1" s="1"/>
  <c r="J5950" i="1" a="1"/>
  <c r="J5950" i="1" s="1"/>
  <c r="J5949" i="1" a="1"/>
  <c r="J5949" i="1" s="1"/>
  <c r="J5948" i="1" a="1"/>
  <c r="J5948" i="1" s="1"/>
  <c r="J5947" i="1" a="1"/>
  <c r="J5947" i="1" s="1"/>
  <c r="J5946" i="1" a="1"/>
  <c r="J5946" i="1" s="1"/>
  <c r="J5945" i="1" a="1"/>
  <c r="J5945" i="1" s="1"/>
  <c r="J5944" i="1" a="1"/>
  <c r="J5944" i="1" s="1"/>
  <c r="J5943" i="1" a="1"/>
  <c r="J5943" i="1" s="1"/>
  <c r="J5942" i="1" a="1"/>
  <c r="J5942" i="1" s="1"/>
  <c r="J5941" i="1" a="1"/>
  <c r="J5941" i="1" s="1"/>
  <c r="J5940" i="1" a="1"/>
  <c r="J5940" i="1" s="1"/>
  <c r="J5939" i="1" a="1"/>
  <c r="J5939" i="1" s="1"/>
  <c r="J5938" i="1" a="1"/>
  <c r="J5938" i="1" s="1"/>
  <c r="J5937" i="1" a="1"/>
  <c r="J5937" i="1" s="1"/>
  <c r="J5936" i="1" a="1"/>
  <c r="J5936" i="1" s="1"/>
  <c r="J5935" i="1" a="1"/>
  <c r="J5935" i="1" s="1"/>
  <c r="J5934" i="1" a="1"/>
  <c r="J5934" i="1" s="1"/>
  <c r="J5933" i="1" a="1"/>
  <c r="J5933" i="1" s="1"/>
  <c r="J5932" i="1" a="1"/>
  <c r="J5932" i="1" s="1"/>
  <c r="J5931" i="1" a="1"/>
  <c r="J5931" i="1" s="1"/>
  <c r="J5930" i="1" a="1"/>
  <c r="J5930" i="1" s="1"/>
  <c r="J5929" i="1" a="1"/>
  <c r="J5929" i="1" s="1"/>
  <c r="J5928" i="1" a="1"/>
  <c r="J5928" i="1" s="1"/>
  <c r="J5927" i="1" a="1"/>
  <c r="J5927" i="1" s="1"/>
  <c r="J5926" i="1" a="1"/>
  <c r="J5926" i="1" s="1"/>
  <c r="J5925" i="1" a="1"/>
  <c r="J5925" i="1" s="1"/>
  <c r="J5924" i="1" a="1"/>
  <c r="J5924" i="1" s="1"/>
  <c r="J5923" i="1" a="1"/>
  <c r="J5923" i="1" s="1"/>
  <c r="J5922" i="1" a="1"/>
  <c r="J5922" i="1" s="1"/>
  <c r="J5921" i="1" a="1"/>
  <c r="J5921" i="1" s="1"/>
  <c r="J5920" i="1" a="1"/>
  <c r="J5920" i="1" s="1"/>
  <c r="J5919" i="1" a="1"/>
  <c r="J5919" i="1" s="1"/>
  <c r="J5918" i="1" a="1"/>
  <c r="J5918" i="1" s="1"/>
  <c r="J5917" i="1" a="1"/>
  <c r="J5917" i="1" s="1"/>
  <c r="J5916" i="1" a="1"/>
  <c r="J5916" i="1" s="1"/>
  <c r="J5915" i="1" a="1"/>
  <c r="J5915" i="1" s="1"/>
  <c r="J5914" i="1" a="1"/>
  <c r="J5914" i="1" s="1"/>
  <c r="J5913" i="1" a="1"/>
  <c r="J5913" i="1" s="1"/>
  <c r="J5912" i="1" a="1"/>
  <c r="J5912" i="1" s="1"/>
  <c r="J5911" i="1" a="1"/>
  <c r="J5911" i="1" s="1"/>
  <c r="J5910" i="1" a="1"/>
  <c r="J5910" i="1" s="1"/>
  <c r="J5909" i="1" a="1"/>
  <c r="J5909" i="1" s="1"/>
  <c r="J5908" i="1" a="1"/>
  <c r="J5908" i="1" s="1"/>
  <c r="J5907" i="1" a="1"/>
  <c r="J5907" i="1" s="1"/>
  <c r="J5906" i="1" a="1"/>
  <c r="J5906" i="1" s="1"/>
  <c r="J5905" i="1" a="1"/>
  <c r="J5905" i="1" s="1"/>
  <c r="J5904" i="1" a="1"/>
  <c r="J5904" i="1" s="1"/>
  <c r="J5903" i="1" a="1"/>
  <c r="J5903" i="1" s="1"/>
  <c r="J5902" i="1" a="1"/>
  <c r="J5902" i="1" s="1"/>
  <c r="J5901" i="1" a="1"/>
  <c r="J5901" i="1" s="1"/>
  <c r="J5900" i="1" a="1"/>
  <c r="J5900" i="1" s="1"/>
  <c r="J5899" i="1" a="1"/>
  <c r="J5899" i="1" s="1"/>
  <c r="J5898" i="1" a="1"/>
  <c r="J5898" i="1" s="1"/>
  <c r="J5897" i="1" a="1"/>
  <c r="J5897" i="1" s="1"/>
  <c r="J5896" i="1" a="1"/>
  <c r="J5896" i="1" s="1"/>
  <c r="J5895" i="1" a="1"/>
  <c r="J5895" i="1" s="1"/>
  <c r="J5894" i="1" a="1"/>
  <c r="J5894" i="1" s="1"/>
  <c r="J5893" i="1" a="1"/>
  <c r="J5893" i="1" s="1"/>
  <c r="J5892" i="1" a="1"/>
  <c r="J5892" i="1" s="1"/>
  <c r="J5891" i="1" a="1"/>
  <c r="J5891" i="1" s="1"/>
  <c r="J5890" i="1" a="1"/>
  <c r="J5890" i="1" s="1"/>
  <c r="J5889" i="1" a="1"/>
  <c r="J5889" i="1" s="1"/>
  <c r="J5888" i="1" a="1"/>
  <c r="J5888" i="1" s="1"/>
  <c r="J5887" i="1" a="1"/>
  <c r="J5887" i="1" s="1"/>
  <c r="J5886" i="1" a="1"/>
  <c r="J5886" i="1" s="1"/>
  <c r="J5885" i="1" a="1"/>
  <c r="J5885" i="1" s="1"/>
  <c r="J5884" i="1" a="1"/>
  <c r="J5884" i="1" s="1"/>
  <c r="J5883" i="1" a="1"/>
  <c r="J5883" i="1" s="1"/>
  <c r="J5882" i="1" a="1"/>
  <c r="J5882" i="1" s="1"/>
  <c r="J5881" i="1" a="1"/>
  <c r="J5881" i="1" s="1"/>
  <c r="J5880" i="1" a="1"/>
  <c r="J5880" i="1" s="1"/>
  <c r="J5879" i="1" a="1"/>
  <c r="J5879" i="1" s="1"/>
  <c r="J5878" i="1" a="1"/>
  <c r="J5878" i="1" s="1"/>
  <c r="J5877" i="1" a="1"/>
  <c r="J5877" i="1" s="1"/>
  <c r="J5876" i="1" a="1"/>
  <c r="J5876" i="1" s="1"/>
  <c r="J5875" i="1" a="1"/>
  <c r="J5875" i="1" s="1"/>
  <c r="J5874" i="1" a="1"/>
  <c r="J5874" i="1" s="1"/>
  <c r="J5873" i="1" a="1"/>
  <c r="J5873" i="1" s="1"/>
  <c r="J5872" i="1" a="1"/>
  <c r="J5872" i="1" s="1"/>
  <c r="J5871" i="1" a="1"/>
  <c r="J5871" i="1" s="1"/>
  <c r="J5870" i="1" a="1"/>
  <c r="J5870" i="1" s="1"/>
  <c r="J5869" i="1" a="1"/>
  <c r="J5869" i="1" s="1"/>
  <c r="J5868" i="1" a="1"/>
  <c r="J5868" i="1" s="1"/>
  <c r="J5867" i="1" a="1"/>
  <c r="J5867" i="1" s="1"/>
  <c r="J5866" i="1" a="1"/>
  <c r="J5866" i="1" s="1"/>
  <c r="J5865" i="1" a="1"/>
  <c r="J5865" i="1" s="1"/>
  <c r="J5864" i="1" a="1"/>
  <c r="J5864" i="1" s="1"/>
  <c r="J5863" i="1" a="1"/>
  <c r="J5863" i="1" s="1"/>
  <c r="J5862" i="1" a="1"/>
  <c r="J5862" i="1" s="1"/>
  <c r="J5861" i="1" a="1"/>
  <c r="J5861" i="1" s="1"/>
  <c r="J5860" i="1" a="1"/>
  <c r="J5860" i="1" s="1"/>
  <c r="J5859" i="1" a="1"/>
  <c r="J5859" i="1" s="1"/>
  <c r="J5858" i="1" a="1"/>
  <c r="J5858" i="1" s="1"/>
  <c r="J5857" i="1" a="1"/>
  <c r="J5857" i="1" s="1"/>
  <c r="J5856" i="1" a="1"/>
  <c r="J5856" i="1" s="1"/>
  <c r="J5855" i="1" a="1"/>
  <c r="J5855" i="1" s="1"/>
  <c r="J5854" i="1" a="1"/>
  <c r="J5854" i="1" s="1"/>
  <c r="J5853" i="1" a="1"/>
  <c r="J5853" i="1" s="1"/>
  <c r="J5852" i="1" a="1"/>
  <c r="J5852" i="1" s="1"/>
  <c r="J5851" i="1" a="1"/>
  <c r="J5851" i="1" s="1"/>
  <c r="J5850" i="1" a="1"/>
  <c r="J5850" i="1" s="1"/>
  <c r="J5849" i="1" a="1"/>
  <c r="J5849" i="1" s="1"/>
  <c r="J5848" i="1" a="1"/>
  <c r="J5848" i="1" s="1"/>
  <c r="J5847" i="1" a="1"/>
  <c r="J5847" i="1" s="1"/>
  <c r="J5846" i="1" a="1"/>
  <c r="J5846" i="1" s="1"/>
  <c r="J5845" i="1" a="1"/>
  <c r="J5845" i="1" s="1"/>
  <c r="J5844" i="1" a="1"/>
  <c r="J5844" i="1" s="1"/>
  <c r="J5843" i="1" a="1"/>
  <c r="J5843" i="1" s="1"/>
  <c r="J5842" i="1" a="1"/>
  <c r="J5842" i="1" s="1"/>
  <c r="J5841" i="1" a="1"/>
  <c r="J5841" i="1" s="1"/>
  <c r="J5840" i="1" a="1"/>
  <c r="J5840" i="1" s="1"/>
  <c r="J5839" i="1" a="1"/>
  <c r="J5839" i="1" s="1"/>
  <c r="J5838" i="1" a="1"/>
  <c r="J5838" i="1" s="1"/>
  <c r="J5837" i="1" a="1"/>
  <c r="J5837" i="1" s="1"/>
  <c r="J5836" i="1" a="1"/>
  <c r="J5836" i="1" s="1"/>
  <c r="J5835" i="1" a="1"/>
  <c r="J5835" i="1" s="1"/>
  <c r="J5834" i="1" a="1"/>
  <c r="J5834" i="1" s="1"/>
  <c r="J5833" i="1" a="1"/>
  <c r="J5833" i="1" s="1"/>
  <c r="J5832" i="1" a="1"/>
  <c r="J5832" i="1" s="1"/>
  <c r="J5831" i="1" a="1"/>
  <c r="J5831" i="1" s="1"/>
  <c r="J5830" i="1" a="1"/>
  <c r="J5830" i="1" s="1"/>
  <c r="J5829" i="1" a="1"/>
  <c r="J5829" i="1" s="1"/>
  <c r="J5828" i="1" a="1"/>
  <c r="J5828" i="1" s="1"/>
  <c r="J5827" i="1" a="1"/>
  <c r="J5827" i="1" s="1"/>
  <c r="J5826" i="1" a="1"/>
  <c r="J5826" i="1" s="1"/>
  <c r="J5825" i="1" a="1"/>
  <c r="J5825" i="1" s="1"/>
  <c r="J5824" i="1" a="1"/>
  <c r="J5824" i="1" s="1"/>
  <c r="J5823" i="1" a="1"/>
  <c r="J5823" i="1" s="1"/>
  <c r="J5822" i="1" a="1"/>
  <c r="J5822" i="1" s="1"/>
  <c r="J5821" i="1" a="1"/>
  <c r="J5821" i="1" s="1"/>
  <c r="J5820" i="1" a="1"/>
  <c r="J5820" i="1" s="1"/>
  <c r="J5819" i="1" a="1"/>
  <c r="J5819" i="1" s="1"/>
  <c r="J5818" i="1" a="1"/>
  <c r="J5818" i="1" s="1"/>
  <c r="J5817" i="1" a="1"/>
  <c r="J5817" i="1" s="1"/>
  <c r="J5816" i="1" a="1"/>
  <c r="J5816" i="1" s="1"/>
  <c r="J5815" i="1" a="1"/>
  <c r="J5815" i="1" s="1"/>
  <c r="J5814" i="1" a="1"/>
  <c r="J5814" i="1" s="1"/>
  <c r="J5813" i="1" a="1"/>
  <c r="J5813" i="1" s="1"/>
  <c r="J5812" i="1" a="1"/>
  <c r="J5812" i="1" s="1"/>
  <c r="J5811" i="1" a="1"/>
  <c r="J5811" i="1"/>
  <c r="J5810" i="1" a="1"/>
  <c r="J5810" i="1" s="1"/>
  <c r="J5809" i="1" a="1"/>
  <c r="J5809" i="1" s="1"/>
  <c r="J5808" i="1" a="1"/>
  <c r="J5808" i="1" s="1"/>
  <c r="J5807" i="1" a="1"/>
  <c r="J5807" i="1" s="1"/>
  <c r="J5806" i="1" a="1"/>
  <c r="J5806" i="1" s="1"/>
  <c r="J5805" i="1" a="1"/>
  <c r="J5805" i="1" s="1"/>
  <c r="J5804" i="1" a="1"/>
  <c r="J5804" i="1" s="1"/>
  <c r="J5803" i="1" a="1"/>
  <c r="J5803" i="1"/>
  <c r="J5802" i="1" a="1"/>
  <c r="J5802" i="1" s="1"/>
  <c r="J5801" i="1" a="1"/>
  <c r="J5801" i="1" s="1"/>
  <c r="J5800" i="1" a="1"/>
  <c r="J5800" i="1" s="1"/>
  <c r="J5799" i="1" a="1"/>
  <c r="J5799" i="1" s="1"/>
  <c r="J5798" i="1" a="1"/>
  <c r="J5798" i="1" s="1"/>
  <c r="J5797" i="1" a="1"/>
  <c r="J5797" i="1" s="1"/>
  <c r="J5796" i="1" a="1"/>
  <c r="J5796" i="1" s="1"/>
  <c r="J5795" i="1" a="1"/>
  <c r="J5795" i="1" s="1"/>
  <c r="J5794" i="1" a="1"/>
  <c r="J5794" i="1" s="1"/>
  <c r="J5793" i="1" a="1"/>
  <c r="J5793" i="1"/>
  <c r="J5792" i="1" a="1"/>
  <c r="J5792" i="1" s="1"/>
  <c r="J5791" i="1" a="1"/>
  <c r="J5791" i="1" s="1"/>
  <c r="J5790" i="1" a="1"/>
  <c r="J5790" i="1" s="1"/>
  <c r="J5789" i="1" a="1"/>
  <c r="J5789" i="1" s="1"/>
  <c r="J5788" i="1" a="1"/>
  <c r="J5788" i="1" s="1"/>
  <c r="J5787" i="1" a="1"/>
  <c r="J5787" i="1" s="1"/>
  <c r="J5786" i="1" a="1"/>
  <c r="J5786" i="1" s="1"/>
  <c r="J5785" i="1" a="1"/>
  <c r="J5785" i="1" s="1"/>
  <c r="J5784" i="1" a="1"/>
  <c r="J5784" i="1" s="1"/>
  <c r="J5783" i="1" a="1"/>
  <c r="J5783" i="1" s="1"/>
  <c r="J5782" i="1" a="1"/>
  <c r="J5782" i="1" s="1"/>
  <c r="J5781" i="1" a="1"/>
  <c r="J5781" i="1" s="1"/>
  <c r="J5780" i="1" a="1"/>
  <c r="J5780" i="1" s="1"/>
  <c r="J5779" i="1" a="1"/>
  <c r="J5779" i="1" s="1"/>
  <c r="J5778" i="1" a="1"/>
  <c r="J5778" i="1" s="1"/>
  <c r="J5777" i="1" a="1"/>
  <c r="J5777" i="1" s="1"/>
  <c r="J5776" i="1" a="1"/>
  <c r="J5776" i="1" s="1"/>
  <c r="J5775" i="1" a="1"/>
  <c r="J5775" i="1" s="1"/>
  <c r="J5774" i="1" a="1"/>
  <c r="J5774" i="1" s="1"/>
  <c r="J5773" i="1" a="1"/>
  <c r="J5773" i="1" s="1"/>
  <c r="J5772" i="1" a="1"/>
  <c r="J5772" i="1" s="1"/>
  <c r="J5771" i="1" a="1"/>
  <c r="J5771" i="1" s="1"/>
  <c r="J5770" i="1" a="1"/>
  <c r="J5770" i="1" s="1"/>
  <c r="J5769" i="1" a="1"/>
  <c r="J5769" i="1" s="1"/>
  <c r="J5768" i="1" a="1"/>
  <c r="J5768" i="1" s="1"/>
  <c r="J5767" i="1" a="1"/>
  <c r="J5767" i="1" s="1"/>
  <c r="J5766" i="1" a="1"/>
  <c r="J5766" i="1" s="1"/>
  <c r="J5765" i="1" a="1"/>
  <c r="J5765" i="1" s="1"/>
  <c r="J5764" i="1" a="1"/>
  <c r="J5764" i="1" s="1"/>
  <c r="J5763" i="1" a="1"/>
  <c r="J5763" i="1"/>
  <c r="J5762" i="1" a="1"/>
  <c r="J5762" i="1" s="1"/>
  <c r="J5761" i="1" a="1"/>
  <c r="J5761" i="1" s="1"/>
  <c r="J5760" i="1" a="1"/>
  <c r="J5760" i="1" s="1"/>
  <c r="J5759" i="1" a="1"/>
  <c r="J5759" i="1" s="1"/>
  <c r="J5758" i="1" a="1"/>
  <c r="J5758" i="1" s="1"/>
  <c r="J5757" i="1" a="1"/>
  <c r="J5757" i="1" s="1"/>
  <c r="J5756" i="1" a="1"/>
  <c r="J5756" i="1" s="1"/>
  <c r="J5755" i="1" a="1"/>
  <c r="J5755" i="1" s="1"/>
  <c r="J5754" i="1" a="1"/>
  <c r="J5754" i="1" s="1"/>
  <c r="J5753" i="1" a="1"/>
  <c r="J5753" i="1" s="1"/>
  <c r="J5752" i="1" a="1"/>
  <c r="J5752" i="1" s="1"/>
  <c r="J5751" i="1" a="1"/>
  <c r="J5751" i="1" s="1"/>
  <c r="J5750" i="1" a="1"/>
  <c r="J5750" i="1" s="1"/>
  <c r="J5749" i="1" a="1"/>
  <c r="J5749" i="1" s="1"/>
  <c r="J5748" i="1" a="1"/>
  <c r="J5748" i="1" s="1"/>
  <c r="J5747" i="1" a="1"/>
  <c r="J5747" i="1"/>
  <c r="J5746" i="1" a="1"/>
  <c r="J5746" i="1" s="1"/>
  <c r="J5745" i="1" a="1"/>
  <c r="J5745" i="1" s="1"/>
  <c r="J5744" i="1" a="1"/>
  <c r="J5744" i="1" s="1"/>
  <c r="J5743" i="1" a="1"/>
  <c r="J5743" i="1" s="1"/>
  <c r="J5742" i="1" a="1"/>
  <c r="J5742" i="1" s="1"/>
  <c r="J5741" i="1" a="1"/>
  <c r="J5741" i="1" s="1"/>
  <c r="J5740" i="1" a="1"/>
  <c r="J5740" i="1" s="1"/>
  <c r="J5739" i="1" a="1"/>
  <c r="J5739" i="1" s="1"/>
  <c r="J5738" i="1" a="1"/>
  <c r="J5738" i="1" s="1"/>
  <c r="J5737" i="1" a="1"/>
  <c r="J5737" i="1"/>
  <c r="J5736" i="1" a="1"/>
  <c r="J5736" i="1" s="1"/>
  <c r="J5735" i="1" a="1"/>
  <c r="J5735" i="1" s="1"/>
  <c r="J5734" i="1" a="1"/>
  <c r="J5734" i="1" s="1"/>
  <c r="J5733" i="1" a="1"/>
  <c r="J5733" i="1" s="1"/>
  <c r="J5732" i="1" a="1"/>
  <c r="J5732" i="1" s="1"/>
  <c r="J5731" i="1" a="1"/>
  <c r="J5731" i="1" s="1"/>
  <c r="J5730" i="1" a="1"/>
  <c r="J5730" i="1" s="1"/>
  <c r="J5729" i="1" a="1"/>
  <c r="J5729" i="1"/>
  <c r="J5728" i="1" a="1"/>
  <c r="J5728" i="1" s="1"/>
  <c r="J5727" i="1" a="1"/>
  <c r="J5727" i="1" s="1"/>
  <c r="J5726" i="1" a="1"/>
  <c r="J5726" i="1" s="1"/>
  <c r="J5725" i="1" a="1"/>
  <c r="J5725" i="1" s="1"/>
  <c r="J5724" i="1" a="1"/>
  <c r="J5724" i="1" s="1"/>
  <c r="J5723" i="1" a="1"/>
  <c r="J5723" i="1" s="1"/>
  <c r="J5722" i="1" a="1"/>
  <c r="J5722" i="1" s="1"/>
  <c r="J5721" i="1" a="1"/>
  <c r="J5721" i="1" s="1"/>
  <c r="J5720" i="1" a="1"/>
  <c r="J5720" i="1" s="1"/>
  <c r="J5719" i="1" a="1"/>
  <c r="J5719" i="1" s="1"/>
  <c r="J5718" i="1" a="1"/>
  <c r="J5718" i="1" s="1"/>
  <c r="J5717" i="1" a="1"/>
  <c r="J5717" i="1" s="1"/>
  <c r="J5716" i="1" a="1"/>
  <c r="J5716" i="1" s="1"/>
  <c r="J5715" i="1" a="1"/>
  <c r="J5715" i="1" s="1"/>
  <c r="J5714" i="1" a="1"/>
  <c r="J5714" i="1" s="1"/>
  <c r="J5713" i="1" a="1"/>
  <c r="J5713" i="1" s="1"/>
  <c r="J5712" i="1" a="1"/>
  <c r="J5712" i="1" s="1"/>
  <c r="J5711" i="1" a="1"/>
  <c r="J5711" i="1" s="1"/>
  <c r="J5710" i="1" a="1"/>
  <c r="J5710" i="1" s="1"/>
  <c r="J5709" i="1" a="1"/>
  <c r="J5709" i="1" s="1"/>
  <c r="J5708" i="1" a="1"/>
  <c r="J5708" i="1" s="1"/>
  <c r="J5707" i="1" a="1"/>
  <c r="J5707" i="1" s="1"/>
  <c r="J5706" i="1" a="1"/>
  <c r="J5706" i="1" s="1"/>
  <c r="J5705" i="1" a="1"/>
  <c r="J5705" i="1"/>
  <c r="J5704" i="1" a="1"/>
  <c r="J5704" i="1" s="1"/>
  <c r="J5703" i="1" a="1"/>
  <c r="J5703" i="1" s="1"/>
  <c r="J5702" i="1" a="1"/>
  <c r="J5702" i="1" s="1"/>
  <c r="J5701" i="1" a="1"/>
  <c r="J5701" i="1" s="1"/>
  <c r="J5700" i="1" a="1"/>
  <c r="J5700" i="1" s="1"/>
  <c r="J5699" i="1" a="1"/>
  <c r="J5699" i="1" s="1"/>
  <c r="J5698" i="1" a="1"/>
  <c r="J5698" i="1" s="1"/>
  <c r="J5697" i="1" a="1"/>
  <c r="J5697" i="1" s="1"/>
  <c r="J5696" i="1" a="1"/>
  <c r="J5696" i="1" s="1"/>
  <c r="J5695" i="1" a="1"/>
  <c r="J5695" i="1" s="1"/>
  <c r="J5694" i="1" a="1"/>
  <c r="J5694" i="1" s="1"/>
  <c r="J5693" i="1" a="1"/>
  <c r="J5693" i="1" s="1"/>
  <c r="J5692" i="1" a="1"/>
  <c r="J5692" i="1" s="1"/>
  <c r="J5691" i="1" a="1"/>
  <c r="J5691" i="1" s="1"/>
  <c r="J5690" i="1" a="1"/>
  <c r="J5690" i="1" s="1"/>
  <c r="J5689" i="1" a="1"/>
  <c r="J5689" i="1" s="1"/>
  <c r="J5688" i="1" a="1"/>
  <c r="J5688" i="1" s="1"/>
  <c r="J5687" i="1" a="1"/>
  <c r="J5687" i="1" s="1"/>
  <c r="J5686" i="1" a="1"/>
  <c r="J5686" i="1" s="1"/>
  <c r="J5685" i="1" a="1"/>
  <c r="J5685" i="1" s="1"/>
  <c r="J5684" i="1" a="1"/>
  <c r="J5684" i="1" s="1"/>
  <c r="J5683" i="1" a="1"/>
  <c r="J5683" i="1" s="1"/>
  <c r="J5682" i="1" a="1"/>
  <c r="J5682" i="1" s="1"/>
  <c r="J5681" i="1" a="1"/>
  <c r="J5681" i="1" s="1"/>
  <c r="J5680" i="1" a="1"/>
  <c r="J5680" i="1" s="1"/>
  <c r="J5679" i="1" a="1"/>
  <c r="J5679" i="1" s="1"/>
  <c r="J5678" i="1" a="1"/>
  <c r="J5678" i="1" s="1"/>
  <c r="J5677" i="1" a="1"/>
  <c r="J5677" i="1" s="1"/>
  <c r="J5676" i="1" a="1"/>
  <c r="J5676" i="1" s="1"/>
  <c r="J5675" i="1" a="1"/>
  <c r="J5675" i="1" s="1"/>
  <c r="J5674" i="1" a="1"/>
  <c r="J5674" i="1" s="1"/>
  <c r="J5673" i="1" a="1"/>
  <c r="J5673" i="1"/>
  <c r="J5672" i="1" a="1"/>
  <c r="J5672" i="1" s="1"/>
  <c r="J5671" i="1" a="1"/>
  <c r="J5671" i="1" s="1"/>
  <c r="J5670" i="1" a="1"/>
  <c r="J5670" i="1" s="1"/>
  <c r="J5669" i="1" a="1"/>
  <c r="J5669" i="1" s="1"/>
  <c r="J5668" i="1" a="1"/>
  <c r="J5668" i="1" s="1"/>
  <c r="J5667" i="1" a="1"/>
  <c r="J5667" i="1" s="1"/>
  <c r="J5666" i="1" a="1"/>
  <c r="J5666" i="1" s="1"/>
  <c r="J5665" i="1" a="1"/>
  <c r="J5665" i="1"/>
  <c r="J5664" i="1" a="1"/>
  <c r="J5664" i="1" s="1"/>
  <c r="J5663" i="1" a="1"/>
  <c r="J5663" i="1" s="1"/>
  <c r="J5662" i="1" a="1"/>
  <c r="J5662" i="1" s="1"/>
  <c r="J5661" i="1" a="1"/>
  <c r="J5661" i="1" s="1"/>
  <c r="J5660" i="1" a="1"/>
  <c r="J5660" i="1" s="1"/>
  <c r="J5659" i="1" a="1"/>
  <c r="J5659" i="1" s="1"/>
  <c r="J5658" i="1" a="1"/>
  <c r="J5658" i="1" s="1"/>
  <c r="J5657" i="1" a="1"/>
  <c r="J5657" i="1" s="1"/>
  <c r="J5656" i="1" a="1"/>
  <c r="J5656" i="1" s="1"/>
  <c r="J5655" i="1" a="1"/>
  <c r="J5655" i="1" s="1"/>
  <c r="J5654" i="1" a="1"/>
  <c r="J5654" i="1" s="1"/>
  <c r="J5653" i="1" a="1"/>
  <c r="J5653" i="1" s="1"/>
  <c r="J5652" i="1" a="1"/>
  <c r="J5652" i="1" s="1"/>
  <c r="J5651" i="1" a="1"/>
  <c r="J5651" i="1" s="1"/>
  <c r="J5650" i="1" a="1"/>
  <c r="J5650" i="1" s="1"/>
  <c r="J5649" i="1" a="1"/>
  <c r="J5649" i="1" s="1"/>
  <c r="J5648" i="1" a="1"/>
  <c r="J5648" i="1" s="1"/>
  <c r="J5647" i="1" a="1"/>
  <c r="J5647" i="1" s="1"/>
  <c r="J5646" i="1" a="1"/>
  <c r="J5646" i="1" s="1"/>
  <c r="J5645" i="1" a="1"/>
  <c r="J5645" i="1" s="1"/>
  <c r="J5644" i="1" a="1"/>
  <c r="J5644" i="1" s="1"/>
  <c r="J5643" i="1" a="1"/>
  <c r="J5643" i="1" s="1"/>
  <c r="J5642" i="1" a="1"/>
  <c r="J5642" i="1" s="1"/>
  <c r="J5641" i="1" a="1"/>
  <c r="J5641" i="1" s="1"/>
  <c r="J5640" i="1" a="1"/>
  <c r="J5640" i="1" s="1"/>
  <c r="J5639" i="1" a="1"/>
  <c r="J5639" i="1" s="1"/>
  <c r="J5638" i="1" a="1"/>
  <c r="J5638" i="1" s="1"/>
  <c r="J5637" i="1" a="1"/>
  <c r="J5637" i="1" s="1"/>
  <c r="J5636" i="1" a="1"/>
  <c r="J5636" i="1" s="1"/>
  <c r="J5635" i="1" a="1"/>
  <c r="J5635" i="1" s="1"/>
  <c r="J5634" i="1" a="1"/>
  <c r="J5634" i="1" s="1"/>
  <c r="J5633" i="1" a="1"/>
  <c r="J5633" i="1" s="1"/>
  <c r="J5632" i="1" a="1"/>
  <c r="J5632" i="1" s="1"/>
  <c r="J5631" i="1" a="1"/>
  <c r="J5631" i="1" s="1"/>
  <c r="J5630" i="1" a="1"/>
  <c r="J5630" i="1" s="1"/>
  <c r="J5629" i="1" a="1"/>
  <c r="J5629" i="1" s="1"/>
  <c r="J5628" i="1" a="1"/>
  <c r="J5628" i="1" s="1"/>
  <c r="J5627" i="1" a="1"/>
  <c r="J5627" i="1" s="1"/>
  <c r="J5626" i="1" a="1"/>
  <c r="J5626" i="1" s="1"/>
  <c r="J5625" i="1" a="1"/>
  <c r="J5625" i="1" s="1"/>
  <c r="J5624" i="1" a="1"/>
  <c r="J5624" i="1" s="1"/>
  <c r="J5623" i="1" a="1"/>
  <c r="J5623" i="1" s="1"/>
  <c r="J5622" i="1" a="1"/>
  <c r="J5622" i="1" s="1"/>
  <c r="J5621" i="1" a="1"/>
  <c r="J5621" i="1" s="1"/>
  <c r="J5620" i="1" a="1"/>
  <c r="J5620" i="1" s="1"/>
  <c r="J5619" i="1" a="1"/>
  <c r="J5619" i="1" s="1"/>
  <c r="J5618" i="1" a="1"/>
  <c r="J5618" i="1" s="1"/>
  <c r="J5617" i="1" a="1"/>
  <c r="J5617" i="1" s="1"/>
  <c r="J5616" i="1" a="1"/>
  <c r="J5616" i="1" s="1"/>
  <c r="J5615" i="1" a="1"/>
  <c r="J5615" i="1" s="1"/>
  <c r="J5614" i="1" a="1"/>
  <c r="J5614" i="1" s="1"/>
  <c r="J5613" i="1" a="1"/>
  <c r="J5613" i="1" s="1"/>
  <c r="J5612" i="1" a="1"/>
  <c r="J5612" i="1" s="1"/>
  <c r="J5611" i="1" a="1"/>
  <c r="J5611" i="1" s="1"/>
  <c r="J5610" i="1" a="1"/>
  <c r="J5610" i="1" s="1"/>
  <c r="J5609" i="1" a="1"/>
  <c r="J5609" i="1" s="1"/>
  <c r="J5608" i="1" a="1"/>
  <c r="J5608" i="1" s="1"/>
  <c r="J5607" i="1" a="1"/>
  <c r="J5607" i="1" s="1"/>
  <c r="J5606" i="1" a="1"/>
  <c r="J5606" i="1" s="1"/>
  <c r="J5605" i="1" a="1"/>
  <c r="J5605" i="1" s="1"/>
  <c r="J5604" i="1" a="1"/>
  <c r="J5604" i="1" s="1"/>
  <c r="J5603" i="1" a="1"/>
  <c r="J5603" i="1" s="1"/>
  <c r="J5602" i="1" a="1"/>
  <c r="J5602" i="1" s="1"/>
  <c r="J5601" i="1" a="1"/>
  <c r="J5601" i="1" s="1"/>
  <c r="J5600" i="1" a="1"/>
  <c r="J5600" i="1" s="1"/>
  <c r="J5599" i="1" a="1"/>
  <c r="J5599" i="1" s="1"/>
  <c r="J5598" i="1" a="1"/>
  <c r="J5598" i="1"/>
  <c r="J5597" i="1" a="1"/>
  <c r="J5597" i="1" s="1"/>
  <c r="J5596" i="1" a="1"/>
  <c r="J5596" i="1" s="1"/>
  <c r="J5595" i="1" a="1"/>
  <c r="J5595" i="1" s="1"/>
  <c r="J5594" i="1" a="1"/>
  <c r="J5594" i="1" s="1"/>
  <c r="J5593" i="1" a="1"/>
  <c r="J5593" i="1" s="1"/>
  <c r="J5592" i="1" a="1"/>
  <c r="J5592" i="1"/>
  <c r="J5591" i="1" a="1"/>
  <c r="J5591" i="1" s="1"/>
  <c r="J5590" i="1" a="1"/>
  <c r="J5590" i="1" s="1"/>
  <c r="J5589" i="1" a="1"/>
  <c r="J5589" i="1" s="1"/>
  <c r="J5588" i="1" a="1"/>
  <c r="J5588" i="1" s="1"/>
  <c r="J5587" i="1" a="1"/>
  <c r="J5587" i="1" s="1"/>
  <c r="J5586" i="1" a="1"/>
  <c r="J5586" i="1"/>
  <c r="J5585" i="1" a="1"/>
  <c r="J5585" i="1" s="1"/>
  <c r="J5584" i="1" a="1"/>
  <c r="J5584" i="1" s="1"/>
  <c r="J5583" i="1" a="1"/>
  <c r="J5583" i="1" s="1"/>
  <c r="J5582" i="1" a="1"/>
  <c r="J5582" i="1" s="1"/>
  <c r="J5581" i="1" a="1"/>
  <c r="J5581" i="1" s="1"/>
  <c r="J5580" i="1" a="1"/>
  <c r="J5580" i="1" s="1"/>
  <c r="J5579" i="1" a="1"/>
  <c r="J5579" i="1" s="1"/>
  <c r="J5578" i="1" a="1"/>
  <c r="J5578" i="1" s="1"/>
  <c r="J5577" i="1" a="1"/>
  <c r="J5577" i="1" s="1"/>
  <c r="J5576" i="1" a="1"/>
  <c r="J5576" i="1" s="1"/>
  <c r="J5575" i="1" a="1"/>
  <c r="J5575" i="1" s="1"/>
  <c r="J5574" i="1" a="1"/>
  <c r="J5574" i="1" s="1"/>
  <c r="J5573" i="1" a="1"/>
  <c r="J5573" i="1" s="1"/>
  <c r="J5572" i="1" a="1"/>
  <c r="J5572" i="1" s="1"/>
  <c r="J5571" i="1" a="1"/>
  <c r="J5571" i="1" s="1"/>
  <c r="J5570" i="1" a="1"/>
  <c r="J5570" i="1" s="1"/>
  <c r="J5569" i="1" a="1"/>
  <c r="J5569" i="1" s="1"/>
  <c r="J5568" i="1" a="1"/>
  <c r="J5568" i="1" s="1"/>
  <c r="J5567" i="1" a="1"/>
  <c r="J5567" i="1" s="1"/>
  <c r="J5566" i="1" a="1"/>
  <c r="J5566" i="1"/>
  <c r="J5565" i="1" a="1"/>
  <c r="J5565" i="1" s="1"/>
  <c r="J5564" i="1" a="1"/>
  <c r="J5564" i="1" s="1"/>
  <c r="J5563" i="1" a="1"/>
  <c r="J5563" i="1" s="1"/>
  <c r="J5562" i="1" a="1"/>
  <c r="J5562" i="1" s="1"/>
  <c r="J5561" i="1" a="1"/>
  <c r="J5561" i="1" s="1"/>
  <c r="J5560" i="1" a="1"/>
  <c r="J5560" i="1"/>
  <c r="J5559" i="1" a="1"/>
  <c r="J5559" i="1" s="1"/>
  <c r="J5558" i="1" a="1"/>
  <c r="J5558" i="1" s="1"/>
  <c r="J5557" i="1" a="1"/>
  <c r="J5557" i="1" s="1"/>
  <c r="J5556" i="1" a="1"/>
  <c r="J5556" i="1" s="1"/>
  <c r="J5555" i="1" a="1"/>
  <c r="J5555" i="1" s="1"/>
  <c r="J5554" i="1" a="1"/>
  <c r="J5554" i="1"/>
  <c r="J5553" i="1" a="1"/>
  <c r="J5553" i="1" s="1"/>
  <c r="J5552" i="1" a="1"/>
  <c r="J5552" i="1" s="1"/>
  <c r="J5551" i="1" a="1"/>
  <c r="J5551" i="1" s="1"/>
  <c r="J5550" i="1" a="1"/>
  <c r="J5550" i="1" s="1"/>
  <c r="J5549" i="1" a="1"/>
  <c r="J5549" i="1" s="1"/>
  <c r="J5548" i="1" a="1"/>
  <c r="J5548" i="1" s="1"/>
  <c r="J5547" i="1" a="1"/>
  <c r="J5547" i="1" s="1"/>
  <c r="J5546" i="1" a="1"/>
  <c r="J5546" i="1" s="1"/>
  <c r="J5545" i="1" a="1"/>
  <c r="J5545" i="1" s="1"/>
  <c r="J5544" i="1" a="1"/>
  <c r="J5544" i="1" s="1"/>
  <c r="J5543" i="1" a="1"/>
  <c r="J5543" i="1" s="1"/>
  <c r="J5542" i="1" a="1"/>
  <c r="J5542" i="1" s="1"/>
  <c r="J5541" i="1" a="1"/>
  <c r="J5541" i="1" s="1"/>
  <c r="J5540" i="1" a="1"/>
  <c r="J5540" i="1" s="1"/>
  <c r="J5539" i="1" a="1"/>
  <c r="J5539" i="1" s="1"/>
  <c r="J5538" i="1" a="1"/>
  <c r="J5538" i="1"/>
  <c r="J5537" i="1" a="1"/>
  <c r="J5537" i="1" s="1"/>
  <c r="J5536" i="1" a="1"/>
  <c r="J5536" i="1"/>
  <c r="J5535" i="1" a="1"/>
  <c r="J5535" i="1" s="1"/>
  <c r="J5534" i="1" a="1"/>
  <c r="J5534" i="1" s="1"/>
  <c r="J5533" i="1" a="1"/>
  <c r="J5533" i="1" s="1"/>
  <c r="J5532" i="1" a="1"/>
  <c r="J5532" i="1" s="1"/>
  <c r="J5531" i="1" a="1"/>
  <c r="J5531" i="1" s="1"/>
  <c r="J5530" i="1" a="1"/>
  <c r="J5530" i="1"/>
  <c r="J5529" i="1" a="1"/>
  <c r="J5529" i="1" s="1"/>
  <c r="J5528" i="1" a="1"/>
  <c r="J5528" i="1" s="1"/>
  <c r="J5527" i="1" a="1"/>
  <c r="J5527" i="1" s="1"/>
  <c r="J5526" i="1" a="1"/>
  <c r="J5526" i="1" s="1"/>
  <c r="J5525" i="1" a="1"/>
  <c r="J5525" i="1" s="1"/>
  <c r="J5524" i="1" a="1"/>
  <c r="J5524" i="1" s="1"/>
  <c r="J5523" i="1" a="1"/>
  <c r="J5523" i="1" s="1"/>
  <c r="J5522" i="1" a="1"/>
  <c r="J5522" i="1" s="1"/>
  <c r="J5521" i="1" a="1"/>
  <c r="J5521" i="1" s="1"/>
  <c r="J5520" i="1" a="1"/>
  <c r="J5520" i="1" s="1"/>
  <c r="J5519" i="1" a="1"/>
  <c r="J5519" i="1" s="1"/>
  <c r="J5518" i="1" a="1"/>
  <c r="J5518" i="1" s="1"/>
  <c r="J5517" i="1" a="1"/>
  <c r="J5517" i="1" s="1"/>
  <c r="J5516" i="1" a="1"/>
  <c r="J5516" i="1" s="1"/>
  <c r="J5515" i="1" a="1"/>
  <c r="J5515" i="1" s="1"/>
  <c r="J5514" i="1" a="1"/>
  <c r="J5514" i="1" s="1"/>
  <c r="J5513" i="1" a="1"/>
  <c r="J5513" i="1" s="1"/>
  <c r="J5512" i="1" a="1"/>
  <c r="J5512" i="1" s="1"/>
  <c r="J5511" i="1" a="1"/>
  <c r="J5511" i="1"/>
  <c r="J5510" i="1" a="1"/>
  <c r="J5510" i="1" s="1"/>
  <c r="J5509" i="1" a="1"/>
  <c r="J5509" i="1"/>
  <c r="J5508" i="1" a="1"/>
  <c r="J5508" i="1" s="1"/>
  <c r="J5507" i="1" a="1"/>
  <c r="J5507" i="1" s="1"/>
  <c r="J5506" i="1" a="1"/>
  <c r="J5506" i="1" s="1"/>
  <c r="J5505" i="1" a="1"/>
  <c r="J5505" i="1" s="1"/>
  <c r="J5504" i="1" a="1"/>
  <c r="J5504" i="1" s="1"/>
  <c r="J5503" i="1" a="1"/>
  <c r="J5503" i="1" s="1"/>
  <c r="J5502" i="1" a="1"/>
  <c r="J5502" i="1" s="1"/>
  <c r="J5501" i="1" a="1"/>
  <c r="J5501" i="1"/>
  <c r="J5500" i="1" a="1"/>
  <c r="J5500" i="1" s="1"/>
  <c r="J5499" i="1" a="1"/>
  <c r="J5499" i="1" s="1"/>
  <c r="J5498" i="1" a="1"/>
  <c r="J5498" i="1" s="1"/>
  <c r="J5497" i="1" a="1"/>
  <c r="J5497" i="1" s="1"/>
  <c r="J5496" i="1" a="1"/>
  <c r="J5496" i="1" s="1"/>
  <c r="J5495" i="1" a="1"/>
  <c r="J5495" i="1"/>
  <c r="J5494" i="1" a="1"/>
  <c r="J5494" i="1" s="1"/>
  <c r="J5493" i="1" a="1"/>
  <c r="J5493" i="1"/>
  <c r="J5492" i="1" a="1"/>
  <c r="J5492" i="1" s="1"/>
  <c r="J5491" i="1" a="1"/>
  <c r="J5491" i="1" s="1"/>
  <c r="J5490" i="1" a="1"/>
  <c r="J5490" i="1" s="1"/>
  <c r="J5489" i="1" a="1"/>
  <c r="J5489" i="1" s="1"/>
  <c r="J5488" i="1" a="1"/>
  <c r="J5488" i="1" s="1"/>
  <c r="J5487" i="1" a="1"/>
  <c r="J5487" i="1" s="1"/>
  <c r="J5486" i="1" a="1"/>
  <c r="J5486" i="1" s="1"/>
  <c r="J5485" i="1" a="1"/>
  <c r="J5485" i="1"/>
  <c r="J5484" i="1" a="1"/>
  <c r="J5484" i="1" s="1"/>
  <c r="J5483" i="1" a="1"/>
  <c r="J5483" i="1" s="1"/>
  <c r="J5482" i="1" a="1"/>
  <c r="J5482" i="1" s="1"/>
  <c r="J5481" i="1" a="1"/>
  <c r="J5481" i="1" s="1"/>
  <c r="J5480" i="1" a="1"/>
  <c r="J5480" i="1" s="1"/>
  <c r="J5479" i="1" a="1"/>
  <c r="J5479" i="1"/>
  <c r="J5478" i="1" a="1"/>
  <c r="J5478" i="1" s="1"/>
  <c r="J5477" i="1" a="1"/>
  <c r="J5477" i="1"/>
  <c r="J5476" i="1" a="1"/>
  <c r="J5476" i="1" s="1"/>
  <c r="J5475" i="1" a="1"/>
  <c r="J5475" i="1" s="1"/>
  <c r="J5474" i="1" a="1"/>
  <c r="J5474" i="1" s="1"/>
  <c r="J5473" i="1" a="1"/>
  <c r="J5473" i="1" s="1"/>
  <c r="J5472" i="1" a="1"/>
  <c r="J5472" i="1" s="1"/>
  <c r="J5471" i="1" a="1"/>
  <c r="J5471" i="1" s="1"/>
  <c r="J5470" i="1" a="1"/>
  <c r="J5470" i="1" s="1"/>
  <c r="J5469" i="1" a="1"/>
  <c r="J5469" i="1"/>
  <c r="J5468" i="1" a="1"/>
  <c r="J5468" i="1" s="1"/>
  <c r="J5467" i="1" a="1"/>
  <c r="J5467" i="1"/>
  <c r="J5466" i="1" a="1"/>
  <c r="J5466" i="1" s="1"/>
  <c r="J5465" i="1" a="1"/>
  <c r="J5465" i="1" s="1"/>
  <c r="J5464" i="1" a="1"/>
  <c r="J5464" i="1" s="1"/>
  <c r="J5463" i="1" a="1"/>
  <c r="J5463" i="1" s="1"/>
  <c r="J5462" i="1" a="1"/>
  <c r="J5462" i="1" s="1"/>
  <c r="J5461" i="1" a="1"/>
  <c r="J5461" i="1" s="1"/>
  <c r="J5460" i="1" a="1"/>
  <c r="J5460" i="1" s="1"/>
  <c r="J5459" i="1" a="1"/>
  <c r="J5459" i="1" s="1"/>
  <c r="J5458" i="1" a="1"/>
  <c r="J5458" i="1" s="1"/>
  <c r="J5457" i="1" a="1"/>
  <c r="J5457" i="1" s="1"/>
  <c r="J5456" i="1" a="1"/>
  <c r="J5456" i="1" s="1"/>
  <c r="J5455" i="1" a="1"/>
  <c r="J5455" i="1" s="1"/>
  <c r="J5454" i="1" a="1"/>
  <c r="J5454" i="1" s="1"/>
  <c r="J5453" i="1" a="1"/>
  <c r="J5453" i="1"/>
  <c r="J5452" i="1" a="1"/>
  <c r="J5452" i="1" s="1"/>
  <c r="J5451" i="1" a="1"/>
  <c r="J5451" i="1"/>
  <c r="J5450" i="1" a="1"/>
  <c r="J5450" i="1" s="1"/>
  <c r="J5449" i="1" a="1"/>
  <c r="J5449" i="1" s="1"/>
  <c r="J5448" i="1" a="1"/>
  <c r="J5448" i="1" s="1"/>
  <c r="J5447" i="1" a="1"/>
  <c r="J5447" i="1" s="1"/>
  <c r="J5446" i="1" a="1"/>
  <c r="J5446" i="1" s="1"/>
  <c r="J5445" i="1" a="1"/>
  <c r="J5445" i="1" s="1"/>
  <c r="J5444" i="1" a="1"/>
  <c r="J5444" i="1" s="1"/>
  <c r="J5443" i="1" a="1"/>
  <c r="J5443" i="1" s="1"/>
  <c r="J5442" i="1" a="1"/>
  <c r="J5442" i="1" s="1"/>
  <c r="J5441" i="1" a="1"/>
  <c r="J5441" i="1" s="1"/>
  <c r="J5440" i="1" a="1"/>
  <c r="J5440" i="1" s="1"/>
  <c r="J5439" i="1" a="1"/>
  <c r="J5439" i="1" s="1"/>
  <c r="J5438" i="1" a="1"/>
  <c r="J5438" i="1" s="1"/>
  <c r="J5437" i="1" a="1"/>
  <c r="J5437" i="1" s="1"/>
  <c r="J5436" i="1" a="1"/>
  <c r="J5436" i="1" s="1"/>
  <c r="J5435" i="1" a="1"/>
  <c r="J5435" i="1"/>
  <c r="J5434" i="1" a="1"/>
  <c r="J5434" i="1" s="1"/>
  <c r="J5433" i="1" a="1"/>
  <c r="J5433" i="1" s="1"/>
  <c r="J5432" i="1" a="1"/>
  <c r="J5432" i="1" s="1"/>
  <c r="J5431" i="1" a="1"/>
  <c r="J5431" i="1" s="1"/>
  <c r="J5430" i="1" a="1"/>
  <c r="J5430" i="1" s="1"/>
  <c r="J5429" i="1" a="1"/>
  <c r="J5429" i="1" s="1"/>
  <c r="J5428" i="1" a="1"/>
  <c r="J5428" i="1" s="1"/>
  <c r="J5427" i="1" a="1"/>
  <c r="J5427" i="1" s="1"/>
  <c r="J5426" i="1" a="1"/>
  <c r="J5426" i="1" s="1"/>
  <c r="J5425" i="1" a="1"/>
  <c r="J5425" i="1" s="1"/>
  <c r="J5424" i="1" a="1"/>
  <c r="J5424" i="1" s="1"/>
  <c r="J5423" i="1" a="1"/>
  <c r="J5423" i="1" s="1"/>
  <c r="J5422" i="1" a="1"/>
  <c r="J5422" i="1" s="1"/>
  <c r="J5421" i="1" a="1"/>
  <c r="J5421" i="1" s="1"/>
  <c r="J5420" i="1" a="1"/>
  <c r="J5420" i="1" s="1"/>
  <c r="J5419" i="1" a="1"/>
  <c r="J5419" i="1"/>
  <c r="J5418" i="1" a="1"/>
  <c r="J5418" i="1" s="1"/>
  <c r="J5417" i="1" a="1"/>
  <c r="J5417" i="1" s="1"/>
  <c r="J5416" i="1" a="1"/>
  <c r="J5416" i="1" s="1"/>
  <c r="J5415" i="1" a="1"/>
  <c r="J5415" i="1" s="1"/>
  <c r="J5414" i="1" a="1"/>
  <c r="J5414" i="1" s="1"/>
  <c r="J5413" i="1" a="1"/>
  <c r="J5413" i="1" s="1"/>
  <c r="J5412" i="1" a="1"/>
  <c r="J5412" i="1" s="1"/>
  <c r="J5411" i="1" a="1"/>
  <c r="J5411" i="1" s="1"/>
  <c r="J5410" i="1" a="1"/>
  <c r="J5410" i="1" s="1"/>
  <c r="J5409" i="1" a="1"/>
  <c r="J5409" i="1" s="1"/>
  <c r="J5408" i="1" a="1"/>
  <c r="J5408" i="1" s="1"/>
  <c r="J5407" i="1" a="1"/>
  <c r="J5407" i="1" s="1"/>
  <c r="J5406" i="1" a="1"/>
  <c r="J5406" i="1" s="1"/>
  <c r="J5405" i="1" a="1"/>
  <c r="J5405" i="1" s="1"/>
  <c r="J5404" i="1" a="1"/>
  <c r="J5404" i="1" s="1"/>
  <c r="J5403" i="1" a="1"/>
  <c r="J5403" i="1"/>
  <c r="J5402" i="1" a="1"/>
  <c r="J5402" i="1" s="1"/>
  <c r="J5401" i="1" a="1"/>
  <c r="J5401" i="1" s="1"/>
  <c r="J5400" i="1" a="1"/>
  <c r="J5400" i="1" s="1"/>
  <c r="J5399" i="1" a="1"/>
  <c r="J5399" i="1" s="1"/>
  <c r="J5398" i="1" a="1"/>
  <c r="J5398" i="1" s="1"/>
  <c r="J5397" i="1" a="1"/>
  <c r="J5397" i="1" s="1"/>
  <c r="J5396" i="1" a="1"/>
  <c r="J5396" i="1" s="1"/>
  <c r="J5395" i="1" a="1"/>
  <c r="J5395" i="1" s="1"/>
  <c r="J5394" i="1" a="1"/>
  <c r="J5394" i="1" s="1"/>
  <c r="J5393" i="1" a="1"/>
  <c r="J5393" i="1" s="1"/>
  <c r="J5392" i="1" a="1"/>
  <c r="J5392" i="1" s="1"/>
  <c r="J5391" i="1" a="1"/>
  <c r="J5391" i="1" s="1"/>
  <c r="J5390" i="1" a="1"/>
  <c r="J5390" i="1" s="1"/>
  <c r="J5389" i="1" a="1"/>
  <c r="J5389" i="1" s="1"/>
  <c r="J5388" i="1" a="1"/>
  <c r="J5388" i="1" s="1"/>
  <c r="J5387" i="1" a="1"/>
  <c r="J5387" i="1"/>
  <c r="J5386" i="1" a="1"/>
  <c r="J5386" i="1" s="1"/>
  <c r="J5385" i="1" a="1"/>
  <c r="J5385" i="1" s="1"/>
  <c r="J5384" i="1" a="1"/>
  <c r="J5384" i="1" s="1"/>
  <c r="J5383" i="1" a="1"/>
  <c r="J5383" i="1" s="1"/>
  <c r="J5382" i="1" a="1"/>
  <c r="J5382" i="1" s="1"/>
  <c r="J5381" i="1" a="1"/>
  <c r="J5381" i="1" s="1"/>
  <c r="J5380" i="1" a="1"/>
  <c r="J5380" i="1" s="1"/>
  <c r="J5379" i="1" a="1"/>
  <c r="J5379" i="1" s="1"/>
  <c r="J5378" i="1" a="1"/>
  <c r="J5378" i="1" s="1"/>
  <c r="J5377" i="1" a="1"/>
  <c r="J5377" i="1" s="1"/>
  <c r="J5376" i="1" a="1"/>
  <c r="J5376" i="1" s="1"/>
  <c r="J5375" i="1" a="1"/>
  <c r="J5375" i="1" s="1"/>
  <c r="J5374" i="1" a="1"/>
  <c r="J5374" i="1" s="1"/>
  <c r="J5373" i="1" a="1"/>
  <c r="J5373" i="1" s="1"/>
  <c r="J5372" i="1" a="1"/>
  <c r="J5372" i="1" s="1"/>
  <c r="J5371" i="1" a="1"/>
  <c r="J5371" i="1"/>
  <c r="J5370" i="1" a="1"/>
  <c r="J5370" i="1" s="1"/>
  <c r="J5369" i="1" a="1"/>
  <c r="J5369" i="1" s="1"/>
  <c r="J5368" i="1" a="1"/>
  <c r="J5368" i="1" s="1"/>
  <c r="J5367" i="1" a="1"/>
  <c r="J5367" i="1" s="1"/>
  <c r="J5366" i="1" a="1"/>
  <c r="J5366" i="1" s="1"/>
  <c r="J5365" i="1" a="1"/>
  <c r="J5365" i="1" s="1"/>
  <c r="J5364" i="1" a="1"/>
  <c r="J5364" i="1" s="1"/>
  <c r="J5363" i="1" a="1"/>
  <c r="J5363" i="1" s="1"/>
  <c r="J5362" i="1" a="1"/>
  <c r="J5362" i="1" s="1"/>
  <c r="J5361" i="1" a="1"/>
  <c r="J5361" i="1" s="1"/>
  <c r="J5360" i="1" a="1"/>
  <c r="J5360" i="1" s="1"/>
  <c r="J5359" i="1" a="1"/>
  <c r="J5359" i="1" s="1"/>
  <c r="J5358" i="1" a="1"/>
  <c r="J5358" i="1" s="1"/>
  <c r="J5357" i="1" a="1"/>
  <c r="J5357" i="1" s="1"/>
  <c r="J5356" i="1" a="1"/>
  <c r="J5356" i="1" s="1"/>
  <c r="J5355" i="1" a="1"/>
  <c r="J5355" i="1"/>
  <c r="J5354" i="1" a="1"/>
  <c r="J5354" i="1" s="1"/>
  <c r="J5353" i="1" a="1"/>
  <c r="J5353" i="1" s="1"/>
  <c r="J5352" i="1" a="1"/>
  <c r="J5352" i="1" s="1"/>
  <c r="J5351" i="1" a="1"/>
  <c r="J5351" i="1" s="1"/>
  <c r="J5350" i="1" a="1"/>
  <c r="J5350" i="1" s="1"/>
  <c r="J5349" i="1" a="1"/>
  <c r="J5349" i="1" s="1"/>
  <c r="J5348" i="1" a="1"/>
  <c r="J5348" i="1" s="1"/>
  <c r="J5347" i="1" a="1"/>
  <c r="J5347" i="1" s="1"/>
  <c r="J5346" i="1" a="1"/>
  <c r="J5346" i="1" s="1"/>
  <c r="J5345" i="1" a="1"/>
  <c r="J5345" i="1" s="1"/>
  <c r="J5344" i="1" a="1"/>
  <c r="J5344" i="1" s="1"/>
  <c r="J5343" i="1" a="1"/>
  <c r="J5343" i="1" s="1"/>
  <c r="J5342" i="1" a="1"/>
  <c r="J5342" i="1" s="1"/>
  <c r="J5341" i="1" a="1"/>
  <c r="J5341" i="1" s="1"/>
  <c r="J5340" i="1" a="1"/>
  <c r="J5340" i="1" s="1"/>
  <c r="J5339" i="1" a="1"/>
  <c r="J5339" i="1"/>
  <c r="J5338" i="1" a="1"/>
  <c r="J5338" i="1" s="1"/>
  <c r="J5337" i="1" a="1"/>
  <c r="J5337" i="1" s="1"/>
  <c r="J5336" i="1" a="1"/>
  <c r="J5336" i="1" s="1"/>
  <c r="J5335" i="1" a="1"/>
  <c r="J5335" i="1" s="1"/>
  <c r="J5334" i="1" a="1"/>
  <c r="J5334" i="1" s="1"/>
  <c r="J5333" i="1" a="1"/>
  <c r="J5333" i="1" s="1"/>
  <c r="J5332" i="1" a="1"/>
  <c r="J5332" i="1" s="1"/>
  <c r="J5331" i="1" a="1"/>
  <c r="J5331" i="1" s="1"/>
  <c r="J5330" i="1" a="1"/>
  <c r="J5330" i="1" s="1"/>
  <c r="J5329" i="1" a="1"/>
  <c r="J5329" i="1" s="1"/>
  <c r="J5328" i="1" a="1"/>
  <c r="J5328" i="1" s="1"/>
  <c r="J5327" i="1" a="1"/>
  <c r="J5327" i="1" s="1"/>
  <c r="J5326" i="1" a="1"/>
  <c r="J5326" i="1" s="1"/>
  <c r="J5325" i="1" a="1"/>
  <c r="J5325" i="1" s="1"/>
  <c r="J5324" i="1" a="1"/>
  <c r="J5324" i="1" s="1"/>
  <c r="J5323" i="1" a="1"/>
  <c r="J5323" i="1"/>
  <c r="J5322" i="1" a="1"/>
  <c r="J5322" i="1" s="1"/>
  <c r="J5321" i="1" a="1"/>
  <c r="J5321" i="1" s="1"/>
  <c r="J5320" i="1" a="1"/>
  <c r="J5320" i="1" s="1"/>
  <c r="J5319" i="1" a="1"/>
  <c r="J5319" i="1" s="1"/>
  <c r="J5318" i="1" a="1"/>
  <c r="J5318" i="1" s="1"/>
  <c r="J5317" i="1" a="1"/>
  <c r="J5317" i="1" s="1"/>
  <c r="J5316" i="1" a="1"/>
  <c r="J5316" i="1" s="1"/>
  <c r="J5315" i="1" a="1"/>
  <c r="J5315" i="1" s="1"/>
  <c r="J5314" i="1" a="1"/>
  <c r="J5314" i="1" s="1"/>
  <c r="J5313" i="1" a="1"/>
  <c r="J5313" i="1" s="1"/>
  <c r="J5312" i="1" a="1"/>
  <c r="J5312" i="1" s="1"/>
  <c r="J5311" i="1" a="1"/>
  <c r="J5311" i="1" s="1"/>
  <c r="J5310" i="1" a="1"/>
  <c r="J5310" i="1" s="1"/>
  <c r="J5309" i="1" a="1"/>
  <c r="J5309" i="1" s="1"/>
  <c r="J5308" i="1" a="1"/>
  <c r="J5308" i="1" s="1"/>
  <c r="J5307" i="1" a="1"/>
  <c r="J5307" i="1"/>
  <c r="J5306" i="1" a="1"/>
  <c r="J5306" i="1" s="1"/>
  <c r="J5305" i="1" a="1"/>
  <c r="J5305" i="1" s="1"/>
  <c r="J5304" i="1" a="1"/>
  <c r="J5304" i="1" s="1"/>
  <c r="J5303" i="1" a="1"/>
  <c r="J5303" i="1" s="1"/>
  <c r="J5302" i="1" a="1"/>
  <c r="J5302" i="1" s="1"/>
  <c r="J5301" i="1" a="1"/>
  <c r="J5301" i="1" s="1"/>
  <c r="J5300" i="1" a="1"/>
  <c r="J5300" i="1" s="1"/>
  <c r="J5299" i="1" a="1"/>
  <c r="J5299" i="1" s="1"/>
  <c r="J5298" i="1" a="1"/>
  <c r="J5298" i="1" s="1"/>
  <c r="J5297" i="1" a="1"/>
  <c r="J5297" i="1" s="1"/>
  <c r="J5296" i="1" a="1"/>
  <c r="J5296" i="1" s="1"/>
  <c r="J5295" i="1" a="1"/>
  <c r="J5295" i="1" s="1"/>
  <c r="J5294" i="1" a="1"/>
  <c r="J5294" i="1" s="1"/>
  <c r="J5293" i="1" a="1"/>
  <c r="J5293" i="1" s="1"/>
  <c r="J5292" i="1" a="1"/>
  <c r="J5292" i="1" s="1"/>
  <c r="J5291" i="1" a="1"/>
  <c r="J5291" i="1"/>
  <c r="J5290" i="1" a="1"/>
  <c r="J5290" i="1" s="1"/>
  <c r="J5289" i="1" a="1"/>
  <c r="J5289" i="1" s="1"/>
  <c r="J5288" i="1" a="1"/>
  <c r="J5288" i="1" s="1"/>
  <c r="J5287" i="1" a="1"/>
  <c r="J5287" i="1" s="1"/>
  <c r="J5286" i="1" a="1"/>
  <c r="J5286" i="1" s="1"/>
  <c r="J5285" i="1" a="1"/>
  <c r="J5285" i="1" s="1"/>
  <c r="J5284" i="1" a="1"/>
  <c r="J5284" i="1" s="1"/>
  <c r="J5283" i="1" a="1"/>
  <c r="J5283" i="1" s="1"/>
  <c r="J5282" i="1" a="1"/>
  <c r="J5282" i="1" s="1"/>
  <c r="J5281" i="1" a="1"/>
  <c r="J5281" i="1" s="1"/>
  <c r="J5280" i="1" a="1"/>
  <c r="J5280" i="1" s="1"/>
  <c r="J5279" i="1" a="1"/>
  <c r="J5279" i="1" s="1"/>
  <c r="J5278" i="1" a="1"/>
  <c r="J5278" i="1" s="1"/>
  <c r="J5277" i="1" a="1"/>
  <c r="J5277" i="1" s="1"/>
  <c r="J5276" i="1" a="1"/>
  <c r="J5276" i="1" s="1"/>
  <c r="J5275" i="1" a="1"/>
  <c r="J5275" i="1"/>
  <c r="J5274" i="1" a="1"/>
  <c r="J5274" i="1" s="1"/>
  <c r="J5273" i="1" a="1"/>
  <c r="J5273" i="1" s="1"/>
  <c r="J5272" i="1" a="1"/>
  <c r="J5272" i="1" s="1"/>
  <c r="J5271" i="1" a="1"/>
  <c r="J5271" i="1" s="1"/>
  <c r="J5270" i="1" a="1"/>
  <c r="J5270" i="1" s="1"/>
  <c r="J5269" i="1" a="1"/>
  <c r="J5269" i="1" s="1"/>
  <c r="J5268" i="1" a="1"/>
  <c r="J5268" i="1" s="1"/>
  <c r="J5267" i="1" a="1"/>
  <c r="J5267" i="1" s="1"/>
  <c r="J5266" i="1" a="1"/>
  <c r="J5266" i="1" s="1"/>
  <c r="J5265" i="1" a="1"/>
  <c r="J5265" i="1" s="1"/>
  <c r="J5264" i="1" a="1"/>
  <c r="J5264" i="1" s="1"/>
  <c r="J5263" i="1" a="1"/>
  <c r="J5263" i="1" s="1"/>
  <c r="J5262" i="1" a="1"/>
  <c r="J5262" i="1" s="1"/>
  <c r="J5261" i="1" a="1"/>
  <c r="J5261" i="1" s="1"/>
  <c r="J5260" i="1" a="1"/>
  <c r="J5260" i="1" s="1"/>
  <c r="J5259" i="1" a="1"/>
  <c r="J5259" i="1"/>
  <c r="J5258" i="1" a="1"/>
  <c r="J5258" i="1" s="1"/>
  <c r="J5257" i="1" a="1"/>
  <c r="J5257" i="1" s="1"/>
  <c r="J5256" i="1" a="1"/>
  <c r="J5256" i="1" s="1"/>
  <c r="J5255" i="1" a="1"/>
  <c r="J5255" i="1" s="1"/>
  <c r="J5254" i="1" a="1"/>
  <c r="J5254" i="1" s="1"/>
  <c r="J5253" i="1" a="1"/>
  <c r="J5253" i="1"/>
  <c r="J5252" i="1" a="1"/>
  <c r="J5252" i="1" s="1"/>
  <c r="J5251" i="1" a="1"/>
  <c r="J5251" i="1" s="1"/>
  <c r="J5250" i="1" a="1"/>
  <c r="J5250" i="1" s="1"/>
  <c r="J5249" i="1" a="1"/>
  <c r="J5249" i="1" s="1"/>
  <c r="J5248" i="1" a="1"/>
  <c r="J5248" i="1" s="1"/>
  <c r="J5247" i="1" a="1"/>
  <c r="J5247" i="1" s="1"/>
  <c r="J5246" i="1" a="1"/>
  <c r="J5246" i="1" s="1"/>
  <c r="J5245" i="1" a="1"/>
  <c r="J5245" i="1" s="1"/>
  <c r="J5244" i="1" a="1"/>
  <c r="J5244" i="1" s="1"/>
  <c r="J5243" i="1" a="1"/>
  <c r="J5243" i="1"/>
  <c r="J5242" i="1" a="1"/>
  <c r="J5242" i="1" s="1"/>
  <c r="J5241" i="1" a="1"/>
  <c r="J5241" i="1" s="1"/>
  <c r="J5240" i="1" a="1"/>
  <c r="J5240" i="1" s="1"/>
  <c r="J5239" i="1" a="1"/>
  <c r="J5239" i="1" s="1"/>
  <c r="J5238" i="1" a="1"/>
  <c r="J5238" i="1" s="1"/>
  <c r="J5237" i="1" a="1"/>
  <c r="J5237" i="1"/>
  <c r="J5236" i="1" a="1"/>
  <c r="J5236" i="1" s="1"/>
  <c r="J5235" i="1" a="1"/>
  <c r="J5235" i="1" s="1"/>
  <c r="J5234" i="1" a="1"/>
  <c r="J5234" i="1" s="1"/>
  <c r="J5233" i="1" a="1"/>
  <c r="J5233" i="1" s="1"/>
  <c r="J5232" i="1" a="1"/>
  <c r="J5232" i="1" s="1"/>
  <c r="J5231" i="1" a="1"/>
  <c r="J5231" i="1" s="1"/>
  <c r="J5230" i="1" a="1"/>
  <c r="J5230" i="1" s="1"/>
  <c r="J5229" i="1" a="1"/>
  <c r="J5229" i="1" s="1"/>
  <c r="J5228" i="1" a="1"/>
  <c r="J5228" i="1" s="1"/>
  <c r="J5227" i="1" a="1"/>
  <c r="J5227" i="1"/>
  <c r="J5226" i="1" a="1"/>
  <c r="J5226" i="1" s="1"/>
  <c r="J5225" i="1" a="1"/>
  <c r="J5225" i="1" s="1"/>
  <c r="J5224" i="1" a="1"/>
  <c r="J5224" i="1" s="1"/>
  <c r="J5223" i="1" a="1"/>
  <c r="J5223" i="1" s="1"/>
  <c r="J5222" i="1" a="1"/>
  <c r="J5222" i="1" s="1"/>
  <c r="J5221" i="1" a="1"/>
  <c r="J5221" i="1"/>
  <c r="J5220" i="1" a="1"/>
  <c r="J5220" i="1" s="1"/>
  <c r="J5219" i="1" a="1"/>
  <c r="J5219" i="1" s="1"/>
  <c r="J5218" i="1" a="1"/>
  <c r="J5218" i="1" s="1"/>
  <c r="J5217" i="1" a="1"/>
  <c r="J5217" i="1" s="1"/>
  <c r="J5216" i="1" a="1"/>
  <c r="J5216" i="1" s="1"/>
  <c r="J5215" i="1" a="1"/>
  <c r="J5215" i="1" s="1"/>
  <c r="J5214" i="1" a="1"/>
  <c r="J5214" i="1" s="1"/>
  <c r="J5213" i="1" a="1"/>
  <c r="J5213" i="1" s="1"/>
  <c r="J5212" i="1" a="1"/>
  <c r="J5212" i="1" s="1"/>
  <c r="J5211" i="1" a="1"/>
  <c r="J5211" i="1"/>
  <c r="J5210" i="1" a="1"/>
  <c r="J5210" i="1" s="1"/>
  <c r="J5209" i="1" a="1"/>
  <c r="J5209" i="1" s="1"/>
  <c r="J5208" i="1" a="1"/>
  <c r="J5208" i="1" s="1"/>
  <c r="J5207" i="1" a="1"/>
  <c r="J5207" i="1" s="1"/>
  <c r="J5206" i="1" a="1"/>
  <c r="J5206" i="1" s="1"/>
  <c r="J5205" i="1" a="1"/>
  <c r="J5205" i="1" s="1"/>
  <c r="J5204" i="1" a="1"/>
  <c r="J5204" i="1" s="1"/>
  <c r="J5203" i="1" a="1"/>
  <c r="J5203" i="1" s="1"/>
  <c r="J5202" i="1" a="1"/>
  <c r="J5202" i="1" s="1"/>
  <c r="J5201" i="1" a="1"/>
  <c r="J5201" i="1" s="1"/>
  <c r="J5200" i="1" a="1"/>
  <c r="J5200" i="1" s="1"/>
  <c r="J5199" i="1" a="1"/>
  <c r="J5199" i="1" s="1"/>
  <c r="J5198" i="1" a="1"/>
  <c r="J5198" i="1"/>
  <c r="J5197" i="1" a="1"/>
  <c r="J5197" i="1" s="1"/>
  <c r="J5196" i="1" a="1"/>
  <c r="J5196" i="1" s="1"/>
  <c r="J5195" i="1" a="1"/>
  <c r="J5195" i="1" s="1"/>
  <c r="J5194" i="1" a="1"/>
  <c r="J5194" i="1" s="1"/>
  <c r="J5193" i="1" a="1"/>
  <c r="J5193" i="1" s="1"/>
  <c r="J5192" i="1" a="1"/>
  <c r="J5192" i="1" s="1"/>
  <c r="J5191" i="1" a="1"/>
  <c r="J5191" i="1" s="1"/>
  <c r="J5190" i="1" a="1"/>
  <c r="J5190" i="1" s="1"/>
  <c r="J5189" i="1" a="1"/>
  <c r="J5189" i="1" s="1"/>
  <c r="J5188" i="1" a="1"/>
  <c r="J5188" i="1" s="1"/>
  <c r="J5187" i="1" a="1"/>
  <c r="J5187" i="1" s="1"/>
  <c r="J5186" i="1" a="1"/>
  <c r="J5186" i="1" s="1"/>
  <c r="J5185" i="1" a="1"/>
  <c r="J5185" i="1" s="1"/>
  <c r="J5184" i="1" a="1"/>
  <c r="J5184" i="1" s="1"/>
  <c r="J5183" i="1" a="1"/>
  <c r="J5183" i="1" s="1"/>
  <c r="J5182" i="1" a="1"/>
  <c r="J5182" i="1" s="1"/>
  <c r="J5181" i="1" a="1"/>
  <c r="J5181" i="1" s="1"/>
  <c r="J5180" i="1" a="1"/>
  <c r="J5180" i="1" s="1"/>
  <c r="J5179" i="1" a="1"/>
  <c r="J5179" i="1" s="1"/>
  <c r="J5178" i="1" a="1"/>
  <c r="J5178" i="1" s="1"/>
  <c r="J5177" i="1" a="1"/>
  <c r="J5177" i="1" s="1"/>
  <c r="J5176" i="1" a="1"/>
  <c r="J5176" i="1" s="1"/>
  <c r="J5175" i="1" a="1"/>
  <c r="J5175" i="1" s="1"/>
  <c r="J5174" i="1" a="1"/>
  <c r="J5174" i="1" s="1"/>
  <c r="J5173" i="1" a="1"/>
  <c r="J5173" i="1" s="1"/>
  <c r="J5172" i="1" a="1"/>
  <c r="J5172" i="1" s="1"/>
  <c r="J5171" i="1" a="1"/>
  <c r="J5171" i="1" s="1"/>
  <c r="J5170" i="1" a="1"/>
  <c r="J5170" i="1" s="1"/>
  <c r="J5169" i="1" a="1"/>
  <c r="J5169" i="1" s="1"/>
  <c r="J5168" i="1" a="1"/>
  <c r="J5168" i="1" s="1"/>
  <c r="J5167" i="1" a="1"/>
  <c r="J5167" i="1" s="1"/>
  <c r="J5166" i="1" a="1"/>
  <c r="J5166" i="1" s="1"/>
  <c r="J5165" i="1" a="1"/>
  <c r="J5165" i="1" s="1"/>
  <c r="J5164" i="1" a="1"/>
  <c r="J5164" i="1" s="1"/>
  <c r="J5163" i="1" a="1"/>
  <c r="J5163" i="1" s="1"/>
  <c r="J5162" i="1" a="1"/>
  <c r="J5162" i="1" s="1"/>
  <c r="J5161" i="1" a="1"/>
  <c r="J5161" i="1" s="1"/>
  <c r="J5160" i="1" a="1"/>
  <c r="J5160" i="1" s="1"/>
  <c r="J5159" i="1" a="1"/>
  <c r="J5159" i="1" s="1"/>
  <c r="J5158" i="1" a="1"/>
  <c r="J5158" i="1"/>
  <c r="J5157" i="1" a="1"/>
  <c r="J5157" i="1" s="1"/>
  <c r="J5156" i="1" a="1"/>
  <c r="J5156" i="1" s="1"/>
  <c r="J5155" i="1" a="1"/>
  <c r="J5155" i="1" s="1"/>
  <c r="J5154" i="1" a="1"/>
  <c r="J5154" i="1" s="1"/>
  <c r="J5153" i="1" a="1"/>
  <c r="J5153" i="1" s="1"/>
  <c r="J5152" i="1" a="1"/>
  <c r="J5152" i="1" s="1"/>
  <c r="J5151" i="1" a="1"/>
  <c r="J5151" i="1" s="1"/>
  <c r="J5150" i="1" a="1"/>
  <c r="J5150" i="1"/>
  <c r="J5149" i="1" a="1"/>
  <c r="J5149" i="1" s="1"/>
  <c r="J5148" i="1" a="1"/>
  <c r="J5148" i="1" s="1"/>
  <c r="J5147" i="1" a="1"/>
  <c r="J5147" i="1" s="1"/>
  <c r="J5146" i="1" a="1"/>
  <c r="J5146" i="1" s="1"/>
  <c r="J5145" i="1" a="1"/>
  <c r="J5145" i="1" s="1"/>
  <c r="J5144" i="1" a="1"/>
  <c r="J5144" i="1" s="1"/>
  <c r="J5143" i="1" a="1"/>
  <c r="J5143" i="1" s="1"/>
  <c r="J5142" i="1" a="1"/>
  <c r="J5142" i="1" s="1"/>
  <c r="J5141" i="1" a="1"/>
  <c r="J5141" i="1" s="1"/>
  <c r="J5140" i="1" a="1"/>
  <c r="J5140" i="1" s="1"/>
  <c r="J5139" i="1" a="1"/>
  <c r="J5139" i="1" s="1"/>
  <c r="J5138" i="1" a="1"/>
  <c r="J5138" i="1" s="1"/>
  <c r="J5137" i="1" a="1"/>
  <c r="J5137" i="1" s="1"/>
  <c r="J5136" i="1" a="1"/>
  <c r="J5136" i="1" s="1"/>
  <c r="J5135" i="1" a="1"/>
  <c r="J5135" i="1" s="1"/>
  <c r="J5134" i="1" a="1"/>
  <c r="J5134" i="1" s="1"/>
  <c r="J5133" i="1" a="1"/>
  <c r="J5133" i="1" s="1"/>
  <c r="J5132" i="1" a="1"/>
  <c r="J5132" i="1" s="1"/>
  <c r="J5131" i="1" a="1"/>
  <c r="J5131" i="1" s="1"/>
  <c r="J5130" i="1" a="1"/>
  <c r="J5130" i="1" s="1"/>
  <c r="J5129" i="1" a="1"/>
  <c r="J5129" i="1" s="1"/>
  <c r="J5128" i="1" a="1"/>
  <c r="J5128" i="1" s="1"/>
  <c r="J5127" i="1" a="1"/>
  <c r="J5127" i="1" s="1"/>
  <c r="J5126" i="1" a="1"/>
  <c r="J5126" i="1" s="1"/>
  <c r="J5125" i="1" a="1"/>
  <c r="J5125" i="1" s="1"/>
  <c r="J5124" i="1" a="1"/>
  <c r="J5124" i="1" s="1"/>
  <c r="J5123" i="1" a="1"/>
  <c r="J5123" i="1" s="1"/>
  <c r="J5122" i="1" a="1"/>
  <c r="J5122" i="1" s="1"/>
  <c r="J5121" i="1" a="1"/>
  <c r="J5121" i="1" s="1"/>
  <c r="J5120" i="1" a="1"/>
  <c r="J5120" i="1" s="1"/>
  <c r="J5119" i="1" a="1"/>
  <c r="J5119" i="1" s="1"/>
  <c r="J5118" i="1" a="1"/>
  <c r="J5118" i="1" s="1"/>
  <c r="J5117" i="1" a="1"/>
  <c r="J5117" i="1" s="1"/>
  <c r="J5116" i="1" a="1"/>
  <c r="J5116" i="1" s="1"/>
  <c r="J5115" i="1" a="1"/>
  <c r="J5115" i="1" s="1"/>
  <c r="J5114" i="1" a="1"/>
  <c r="J5114" i="1" s="1"/>
  <c r="J5113" i="1" a="1"/>
  <c r="J5113" i="1" s="1"/>
  <c r="J5112" i="1" a="1"/>
  <c r="J5112" i="1" s="1"/>
  <c r="J5111" i="1" a="1"/>
  <c r="J5111" i="1" s="1"/>
  <c r="J5110" i="1" a="1"/>
  <c r="J5110" i="1" s="1"/>
  <c r="J5109" i="1" a="1"/>
  <c r="J5109" i="1" s="1"/>
  <c r="J5108" i="1" a="1"/>
  <c r="J5108" i="1" s="1"/>
  <c r="J5107" i="1" a="1"/>
  <c r="J5107" i="1" s="1"/>
  <c r="J5106" i="1" a="1"/>
  <c r="J5106" i="1" s="1"/>
  <c r="J5105" i="1" a="1"/>
  <c r="J5105" i="1" s="1"/>
  <c r="J5104" i="1" a="1"/>
  <c r="J5104" i="1" s="1"/>
  <c r="J5103" i="1" a="1"/>
  <c r="J5103" i="1" s="1"/>
  <c r="J5102" i="1" a="1"/>
  <c r="J5102" i="1" s="1"/>
  <c r="J5101" i="1" a="1"/>
  <c r="J5101" i="1" s="1"/>
  <c r="J5100" i="1" a="1"/>
  <c r="J5100" i="1" s="1"/>
  <c r="J5099" i="1" a="1"/>
  <c r="J5099" i="1" s="1"/>
  <c r="J5098" i="1" a="1"/>
  <c r="J5098" i="1" s="1"/>
  <c r="J5097" i="1" a="1"/>
  <c r="J5097" i="1" s="1"/>
  <c r="J5096" i="1" a="1"/>
  <c r="J5096" i="1" s="1"/>
  <c r="J5095" i="1" a="1"/>
  <c r="J5095" i="1" s="1"/>
  <c r="J5094" i="1" a="1"/>
  <c r="J5094" i="1"/>
  <c r="J5093" i="1" a="1"/>
  <c r="J5093" i="1" s="1"/>
  <c r="J5092" i="1" a="1"/>
  <c r="J5092" i="1" s="1"/>
  <c r="J5091" i="1" a="1"/>
  <c r="J5091" i="1" s="1"/>
  <c r="J5090" i="1" a="1"/>
  <c r="J5090" i="1"/>
  <c r="J5089" i="1" a="1"/>
  <c r="J5089" i="1" s="1"/>
  <c r="J5088" i="1" a="1"/>
  <c r="J5088" i="1" s="1"/>
  <c r="J5087" i="1" a="1"/>
  <c r="J5087" i="1" s="1"/>
  <c r="J5086" i="1" a="1"/>
  <c r="J5086" i="1" s="1"/>
  <c r="J5085" i="1" a="1"/>
  <c r="J5085" i="1" s="1"/>
  <c r="J5084" i="1" a="1"/>
  <c r="J5084" i="1" s="1"/>
  <c r="J5083" i="1" a="1"/>
  <c r="J5083" i="1" s="1"/>
  <c r="J5082" i="1" a="1"/>
  <c r="J5082" i="1" s="1"/>
  <c r="J5081" i="1" a="1"/>
  <c r="J5081" i="1" s="1"/>
  <c r="J5080" i="1" a="1"/>
  <c r="J5080" i="1" s="1"/>
  <c r="J5079" i="1" a="1"/>
  <c r="J5079" i="1" s="1"/>
  <c r="J5078" i="1" a="1"/>
  <c r="J5078" i="1" s="1"/>
  <c r="J5077" i="1" a="1"/>
  <c r="J5077" i="1" s="1"/>
  <c r="J5076" i="1" a="1"/>
  <c r="J5076" i="1" s="1"/>
  <c r="J5075" i="1" a="1"/>
  <c r="J5075" i="1" s="1"/>
  <c r="J5074" i="1" a="1"/>
  <c r="J5074" i="1" s="1"/>
  <c r="J5073" i="1" a="1"/>
  <c r="J5073" i="1" s="1"/>
  <c r="J5072" i="1" a="1"/>
  <c r="J5072" i="1" s="1"/>
  <c r="J5071" i="1" a="1"/>
  <c r="J5071" i="1" s="1"/>
  <c r="J5070" i="1" a="1"/>
  <c r="J5070" i="1" s="1"/>
  <c r="J5069" i="1" a="1"/>
  <c r="J5069" i="1" s="1"/>
  <c r="J5068" i="1" a="1"/>
  <c r="J5068" i="1" s="1"/>
  <c r="J5067" i="1" a="1"/>
  <c r="J5067" i="1" s="1"/>
  <c r="J5066" i="1" a="1"/>
  <c r="J5066" i="1" s="1"/>
  <c r="J5065" i="1" a="1"/>
  <c r="J5065" i="1" s="1"/>
  <c r="J5064" i="1" a="1"/>
  <c r="J5064" i="1" s="1"/>
  <c r="J5063" i="1" a="1"/>
  <c r="J5063" i="1" s="1"/>
  <c r="J5062" i="1" a="1"/>
  <c r="J5062" i="1"/>
  <c r="J5061" i="1" a="1"/>
  <c r="J5061" i="1" s="1"/>
  <c r="J5060" i="1" a="1"/>
  <c r="J5060" i="1" s="1"/>
  <c r="J5059" i="1" a="1"/>
  <c r="J5059" i="1" s="1"/>
  <c r="J5058" i="1" a="1"/>
  <c r="J5058" i="1" s="1"/>
  <c r="J5057" i="1" a="1"/>
  <c r="J5057" i="1" s="1"/>
  <c r="J5056" i="1" a="1"/>
  <c r="J5056" i="1" s="1"/>
  <c r="J5055" i="1" a="1"/>
  <c r="J5055" i="1" s="1"/>
  <c r="J5054" i="1" a="1"/>
  <c r="J5054" i="1" s="1"/>
  <c r="J5053" i="1" a="1"/>
  <c r="J5053" i="1" s="1"/>
  <c r="J5052" i="1" a="1"/>
  <c r="J5052" i="1"/>
  <c r="J5051" i="1" a="1"/>
  <c r="J5051" i="1" s="1"/>
  <c r="J5050" i="1" a="1"/>
  <c r="J5050" i="1" s="1"/>
  <c r="J5049" i="1" a="1"/>
  <c r="J5049" i="1" s="1"/>
  <c r="J5048" i="1" a="1"/>
  <c r="J5048" i="1" s="1"/>
  <c r="J5047" i="1" a="1"/>
  <c r="J5047" i="1" s="1"/>
  <c r="J5046" i="1" a="1"/>
  <c r="J5046" i="1"/>
  <c r="J5045" i="1" a="1"/>
  <c r="J5045" i="1" s="1"/>
  <c r="J5044" i="1" a="1"/>
  <c r="J5044" i="1" s="1"/>
  <c r="J5043" i="1" a="1"/>
  <c r="J5043" i="1" s="1"/>
  <c r="J5042" i="1" a="1"/>
  <c r="J5042" i="1"/>
  <c r="J5041" i="1" a="1"/>
  <c r="J5041" i="1" s="1"/>
  <c r="J5040" i="1" a="1"/>
  <c r="J5040" i="1" s="1"/>
  <c r="J5039" i="1" a="1"/>
  <c r="J5039" i="1" s="1"/>
  <c r="J5038" i="1" a="1"/>
  <c r="J5038" i="1" s="1"/>
  <c r="J5037" i="1" a="1"/>
  <c r="J5037" i="1" s="1"/>
  <c r="J5036" i="1" a="1"/>
  <c r="J5036" i="1"/>
  <c r="J5035" i="1" a="1"/>
  <c r="J5035" i="1" s="1"/>
  <c r="J5034" i="1" a="1"/>
  <c r="J5034" i="1" s="1"/>
  <c r="J5033" i="1" a="1"/>
  <c r="J5033" i="1" s="1"/>
  <c r="J5032" i="1" a="1"/>
  <c r="J5032" i="1" s="1"/>
  <c r="J5031" i="1" a="1"/>
  <c r="J5031" i="1" s="1"/>
  <c r="J5030" i="1" a="1"/>
  <c r="J5030" i="1" s="1"/>
  <c r="J5029" i="1" a="1"/>
  <c r="J5029" i="1" s="1"/>
  <c r="J5028" i="1" a="1"/>
  <c r="J5028" i="1" s="1"/>
  <c r="J5027" i="1" a="1"/>
  <c r="J5027" i="1" s="1"/>
  <c r="J5026" i="1" a="1"/>
  <c r="J5026" i="1" s="1"/>
  <c r="J5025" i="1" a="1"/>
  <c r="J5025" i="1" s="1"/>
  <c r="J5024" i="1" a="1"/>
  <c r="J5024" i="1" s="1"/>
  <c r="J5023" i="1" a="1"/>
  <c r="J5023" i="1" s="1"/>
  <c r="J5022" i="1" a="1"/>
  <c r="J5022" i="1" s="1"/>
  <c r="J5021" i="1" a="1"/>
  <c r="J5021" i="1" s="1"/>
  <c r="J5020" i="1" a="1"/>
  <c r="J5020" i="1" s="1"/>
  <c r="J5019" i="1" a="1"/>
  <c r="J5019" i="1" s="1"/>
  <c r="J5018" i="1" a="1"/>
  <c r="J5018" i="1" s="1"/>
  <c r="J5017" i="1" a="1"/>
  <c r="J5017" i="1" s="1"/>
  <c r="J5016" i="1" a="1"/>
  <c r="J5016" i="1" s="1"/>
  <c r="J5015" i="1" a="1"/>
  <c r="J5015" i="1" s="1"/>
  <c r="J5014" i="1" a="1"/>
  <c r="J5014" i="1" s="1"/>
  <c r="J5013" i="1" a="1"/>
  <c r="J5013" i="1" s="1"/>
  <c r="J5012" i="1" a="1"/>
  <c r="J5012" i="1" s="1"/>
  <c r="J5011" i="1" a="1"/>
  <c r="J5011" i="1" s="1"/>
  <c r="J5010" i="1" a="1"/>
  <c r="J5010" i="1"/>
  <c r="J5009" i="1" a="1"/>
  <c r="J5009" i="1" s="1"/>
  <c r="J5008" i="1" a="1"/>
  <c r="J5008" i="1" s="1"/>
  <c r="J5007" i="1" a="1"/>
  <c r="J5007" i="1" s="1"/>
  <c r="J5006" i="1" a="1"/>
  <c r="J5006" i="1" s="1"/>
  <c r="J5005" i="1" a="1"/>
  <c r="J5005" i="1" s="1"/>
  <c r="J5004" i="1" a="1"/>
  <c r="J5004" i="1" s="1"/>
  <c r="J5003" i="1" a="1"/>
  <c r="J5003" i="1" s="1"/>
  <c r="J5002" i="1" a="1"/>
  <c r="J5002" i="1" s="1"/>
  <c r="J5001" i="1" a="1"/>
  <c r="J5001" i="1" s="1"/>
  <c r="J5000" i="1" a="1"/>
  <c r="J5000" i="1" s="1"/>
  <c r="J4999" i="1" a="1"/>
  <c r="J4999" i="1" s="1"/>
  <c r="J4998" i="1" a="1"/>
  <c r="J4998" i="1" s="1"/>
  <c r="J4997" i="1" a="1"/>
  <c r="J4997" i="1" s="1"/>
  <c r="J4996" i="1" a="1"/>
  <c r="J4996" i="1" s="1"/>
  <c r="J4995" i="1" a="1"/>
  <c r="J4995" i="1" s="1"/>
  <c r="J4994" i="1" a="1"/>
  <c r="J4994" i="1"/>
  <c r="J4993" i="1" a="1"/>
  <c r="J4993" i="1" s="1"/>
  <c r="J4992" i="1" a="1"/>
  <c r="J4992" i="1" s="1"/>
  <c r="J4991" i="1" a="1"/>
  <c r="J4991" i="1" s="1"/>
  <c r="J4990" i="1" a="1"/>
  <c r="J4990" i="1" s="1"/>
  <c r="J4989" i="1" a="1"/>
  <c r="J4989" i="1" s="1"/>
  <c r="J4988" i="1" a="1"/>
  <c r="J4988" i="1" s="1"/>
  <c r="J4987" i="1" a="1"/>
  <c r="J4987" i="1" s="1"/>
  <c r="J4986" i="1" a="1"/>
  <c r="J4986" i="1" s="1"/>
  <c r="J4985" i="1" a="1"/>
  <c r="J4985" i="1" s="1"/>
  <c r="J4984" i="1" a="1"/>
  <c r="J4984" i="1" s="1"/>
  <c r="J4983" i="1" a="1"/>
  <c r="J4983" i="1" s="1"/>
  <c r="J4982" i="1" a="1"/>
  <c r="J4982" i="1" s="1"/>
  <c r="J4981" i="1" a="1"/>
  <c r="J4981" i="1" s="1"/>
  <c r="J4980" i="1" a="1"/>
  <c r="J4980" i="1" s="1"/>
  <c r="J4979" i="1" a="1"/>
  <c r="J4979" i="1" s="1"/>
  <c r="J4978" i="1" a="1"/>
  <c r="J4978" i="1" s="1"/>
  <c r="J4977" i="1" a="1"/>
  <c r="J4977" i="1" s="1"/>
  <c r="J4976" i="1" a="1"/>
  <c r="J4976" i="1" s="1"/>
  <c r="J4975" i="1" a="1"/>
  <c r="J4975" i="1" s="1"/>
  <c r="J4974" i="1" a="1"/>
  <c r="J4974" i="1" s="1"/>
  <c r="J4973" i="1" a="1"/>
  <c r="J4973" i="1" s="1"/>
  <c r="J4972" i="1" a="1"/>
  <c r="J4972" i="1" s="1"/>
  <c r="J4971" i="1" a="1"/>
  <c r="J4971" i="1" s="1"/>
  <c r="J4970" i="1" a="1"/>
  <c r="J4970" i="1" s="1"/>
  <c r="J4969" i="1" a="1"/>
  <c r="J4969" i="1" s="1"/>
  <c r="J4968" i="1" a="1"/>
  <c r="J4968" i="1" s="1"/>
  <c r="J4967" i="1" a="1"/>
  <c r="J4967" i="1" s="1"/>
  <c r="J4966" i="1" a="1"/>
  <c r="J4966" i="1" s="1"/>
  <c r="J4965" i="1" a="1"/>
  <c r="J4965" i="1" s="1"/>
  <c r="J4964" i="1" a="1"/>
  <c r="J4964" i="1" s="1"/>
  <c r="J4963" i="1" a="1"/>
  <c r="J4963" i="1" s="1"/>
  <c r="J4962" i="1" a="1"/>
  <c r="J4962" i="1" s="1"/>
  <c r="J4961" i="1" a="1"/>
  <c r="J4961" i="1" s="1"/>
  <c r="J4960" i="1" a="1"/>
  <c r="J4960" i="1" s="1"/>
  <c r="J4959" i="1" a="1"/>
  <c r="J4959" i="1" s="1"/>
  <c r="J4958" i="1" a="1"/>
  <c r="J4958" i="1" s="1"/>
  <c r="J4957" i="1" a="1"/>
  <c r="J4957" i="1" s="1"/>
  <c r="J4956" i="1" a="1"/>
  <c r="J4956" i="1" s="1"/>
  <c r="J4955" i="1" a="1"/>
  <c r="J4955" i="1" s="1"/>
  <c r="J4954" i="1" a="1"/>
  <c r="J4954" i="1" s="1"/>
  <c r="J4953" i="1" a="1"/>
  <c r="J4953" i="1" s="1"/>
  <c r="J4952" i="1" a="1"/>
  <c r="J4952" i="1" s="1"/>
  <c r="J4951" i="1" a="1"/>
  <c r="J4951" i="1" s="1"/>
  <c r="J4950" i="1" a="1"/>
  <c r="J4950" i="1" s="1"/>
  <c r="J4949" i="1" a="1"/>
  <c r="J4949" i="1" s="1"/>
  <c r="J4948" i="1" a="1"/>
  <c r="J4948" i="1" s="1"/>
  <c r="J4947" i="1" a="1"/>
  <c r="J4947" i="1" s="1"/>
  <c r="J4946" i="1" a="1"/>
  <c r="J4946" i="1" s="1"/>
  <c r="J4945" i="1" a="1"/>
  <c r="J4945" i="1" s="1"/>
  <c r="J4944" i="1" a="1"/>
  <c r="J4944" i="1" s="1"/>
  <c r="J4943" i="1" a="1"/>
  <c r="J4943" i="1" s="1"/>
  <c r="J4942" i="1" a="1"/>
  <c r="J4942" i="1" s="1"/>
  <c r="J4941" i="1" a="1"/>
  <c r="J4941" i="1" s="1"/>
  <c r="J4940" i="1" a="1"/>
  <c r="J4940" i="1" s="1"/>
  <c r="J4939" i="1" a="1"/>
  <c r="J4939" i="1" s="1"/>
  <c r="J4938" i="1" a="1"/>
  <c r="J4938" i="1" s="1"/>
  <c r="J4937" i="1" a="1"/>
  <c r="J4937" i="1" s="1"/>
  <c r="J4936" i="1" a="1"/>
  <c r="J4936" i="1" s="1"/>
  <c r="J4935" i="1" a="1"/>
  <c r="J4935" i="1" s="1"/>
  <c r="J4934" i="1" a="1"/>
  <c r="J4934" i="1" s="1"/>
  <c r="J4933" i="1" a="1"/>
  <c r="J4933" i="1" s="1"/>
  <c r="J4932" i="1" a="1"/>
  <c r="J4932" i="1" s="1"/>
  <c r="J4931" i="1" a="1"/>
  <c r="J4931" i="1" s="1"/>
  <c r="J4930" i="1" a="1"/>
  <c r="J4930" i="1" s="1"/>
  <c r="J4929" i="1" a="1"/>
  <c r="J4929" i="1" s="1"/>
  <c r="J4928" i="1" a="1"/>
  <c r="J4928" i="1" s="1"/>
  <c r="J4927" i="1" a="1"/>
  <c r="J4927" i="1" s="1"/>
  <c r="J4926" i="1" a="1"/>
  <c r="J4926" i="1" s="1"/>
  <c r="J4925" i="1" a="1"/>
  <c r="J4925" i="1" s="1"/>
  <c r="J4924" i="1" a="1"/>
  <c r="J4924" i="1" s="1"/>
  <c r="J4923" i="1" a="1"/>
  <c r="J4923" i="1" s="1"/>
  <c r="J4922" i="1" a="1"/>
  <c r="J4922" i="1" s="1"/>
  <c r="J4921" i="1" a="1"/>
  <c r="J4921" i="1" s="1"/>
  <c r="J4920" i="1" a="1"/>
  <c r="J4920" i="1" s="1"/>
  <c r="J4919" i="1" a="1"/>
  <c r="J4919" i="1" s="1"/>
  <c r="J4918" i="1" a="1"/>
  <c r="J4918" i="1" s="1"/>
  <c r="J4917" i="1" a="1"/>
  <c r="J4917" i="1" s="1"/>
  <c r="J4916" i="1" a="1"/>
  <c r="J4916" i="1" s="1"/>
  <c r="J4915" i="1" a="1"/>
  <c r="J4915" i="1" s="1"/>
  <c r="J4914" i="1" a="1"/>
  <c r="J4914" i="1" s="1"/>
  <c r="J4913" i="1" a="1"/>
  <c r="J4913" i="1" s="1"/>
  <c r="J4912" i="1" a="1"/>
  <c r="J4912" i="1" s="1"/>
  <c r="J4911" i="1" a="1"/>
  <c r="J4911" i="1" s="1"/>
  <c r="J4910" i="1" a="1"/>
  <c r="J4910" i="1" s="1"/>
  <c r="J4909" i="1" a="1"/>
  <c r="J4909" i="1" s="1"/>
  <c r="J4908" i="1" a="1"/>
  <c r="J4908" i="1" s="1"/>
  <c r="J4907" i="1" a="1"/>
  <c r="J4907" i="1" s="1"/>
  <c r="J4906" i="1" a="1"/>
  <c r="J4906" i="1" s="1"/>
  <c r="J4905" i="1" a="1"/>
  <c r="J4905" i="1" s="1"/>
  <c r="J4904" i="1" a="1"/>
  <c r="J4904" i="1" s="1"/>
  <c r="J4903" i="1" a="1"/>
  <c r="J4903" i="1" s="1"/>
  <c r="J4902" i="1" a="1"/>
  <c r="J4902" i="1" s="1"/>
  <c r="J4901" i="1" a="1"/>
  <c r="J4901" i="1" s="1"/>
  <c r="J4900" i="1" a="1"/>
  <c r="J4900" i="1" s="1"/>
  <c r="J4899" i="1" a="1"/>
  <c r="J4899" i="1" s="1"/>
  <c r="J4898" i="1" a="1"/>
  <c r="J4898" i="1"/>
  <c r="J4897" i="1" a="1"/>
  <c r="J4897" i="1" s="1"/>
  <c r="J4896" i="1" a="1"/>
  <c r="J4896" i="1" s="1"/>
  <c r="J4895" i="1" a="1"/>
  <c r="J4895" i="1" s="1"/>
  <c r="J4894" i="1" a="1"/>
  <c r="J4894" i="1" s="1"/>
  <c r="J4893" i="1" a="1"/>
  <c r="J4893" i="1" s="1"/>
  <c r="J4892" i="1" a="1"/>
  <c r="J4892" i="1" s="1"/>
  <c r="J4891" i="1" a="1"/>
  <c r="J4891" i="1" s="1"/>
  <c r="J4890" i="1" a="1"/>
  <c r="J4890" i="1" s="1"/>
  <c r="J4889" i="1" a="1"/>
  <c r="J4889" i="1" s="1"/>
  <c r="J4888" i="1" a="1"/>
  <c r="J4888" i="1" s="1"/>
  <c r="J4887" i="1" a="1"/>
  <c r="J4887" i="1" s="1"/>
  <c r="J4886" i="1" a="1"/>
  <c r="J4886" i="1" s="1"/>
  <c r="J4885" i="1" a="1"/>
  <c r="J4885" i="1" s="1"/>
  <c r="J4884" i="1" a="1"/>
  <c r="J4884" i="1" s="1"/>
  <c r="J4883" i="1" a="1"/>
  <c r="J4883" i="1" s="1"/>
  <c r="J4882" i="1" a="1"/>
  <c r="J4882" i="1"/>
  <c r="J4881" i="1" a="1"/>
  <c r="J4881" i="1" s="1"/>
  <c r="J4880" i="1" a="1"/>
  <c r="J4880" i="1" s="1"/>
  <c r="J4879" i="1" a="1"/>
  <c r="J4879" i="1" s="1"/>
  <c r="J4878" i="1" a="1"/>
  <c r="J4878" i="1" s="1"/>
  <c r="J4877" i="1" a="1"/>
  <c r="J4877" i="1" s="1"/>
  <c r="J4876" i="1" a="1"/>
  <c r="J4876" i="1" s="1"/>
  <c r="J4875" i="1" a="1"/>
  <c r="J4875" i="1" s="1"/>
  <c r="J4874" i="1" a="1"/>
  <c r="J4874" i="1" s="1"/>
  <c r="J4873" i="1" a="1"/>
  <c r="J4873" i="1" s="1"/>
  <c r="J4872" i="1" a="1"/>
  <c r="J4872" i="1" s="1"/>
  <c r="J4871" i="1" a="1"/>
  <c r="J4871" i="1" s="1"/>
  <c r="J4870" i="1" a="1"/>
  <c r="J4870" i="1" s="1"/>
  <c r="J4869" i="1" a="1"/>
  <c r="J4869" i="1" s="1"/>
  <c r="J4868" i="1" a="1"/>
  <c r="J4868" i="1" s="1"/>
  <c r="J4867" i="1" a="1"/>
  <c r="J4867" i="1" s="1"/>
  <c r="J4866" i="1" a="1"/>
  <c r="J4866" i="1" s="1"/>
  <c r="J4865" i="1" a="1"/>
  <c r="J4865" i="1" s="1"/>
  <c r="J4864" i="1" a="1"/>
  <c r="J4864" i="1" s="1"/>
  <c r="J4863" i="1" a="1"/>
  <c r="J4863" i="1" s="1"/>
  <c r="J4862" i="1" a="1"/>
  <c r="J4862" i="1" s="1"/>
  <c r="J4861" i="1" a="1"/>
  <c r="J4861" i="1" s="1"/>
  <c r="J4860" i="1" a="1"/>
  <c r="J4860" i="1" s="1"/>
  <c r="J4859" i="1" a="1"/>
  <c r="J4859" i="1" s="1"/>
  <c r="J4858" i="1" a="1"/>
  <c r="J4858" i="1" s="1"/>
  <c r="J4857" i="1" a="1"/>
  <c r="J4857" i="1" s="1"/>
  <c r="J4856" i="1" a="1"/>
  <c r="J4856" i="1" s="1"/>
  <c r="J4855" i="1" a="1"/>
  <c r="J4855" i="1" s="1"/>
  <c r="J4854" i="1" a="1"/>
  <c r="J4854" i="1" s="1"/>
  <c r="J4853" i="1" a="1"/>
  <c r="J4853" i="1" s="1"/>
  <c r="J4852" i="1" a="1"/>
  <c r="J4852" i="1" s="1"/>
  <c r="J4851" i="1" a="1"/>
  <c r="J4851" i="1" s="1"/>
  <c r="J4850" i="1" a="1"/>
  <c r="J4850" i="1" s="1"/>
  <c r="J4849" i="1" a="1"/>
  <c r="J4849" i="1" s="1"/>
  <c r="J4848" i="1" a="1"/>
  <c r="J4848" i="1" s="1"/>
  <c r="J4847" i="1" a="1"/>
  <c r="J4847" i="1" s="1"/>
  <c r="J4846" i="1" a="1"/>
  <c r="J4846" i="1" s="1"/>
  <c r="J4845" i="1" a="1"/>
  <c r="J4845" i="1" s="1"/>
  <c r="J4844" i="1" a="1"/>
  <c r="J4844" i="1" s="1"/>
  <c r="J4843" i="1" a="1"/>
  <c r="J4843" i="1" s="1"/>
  <c r="J4842" i="1" a="1"/>
  <c r="J4842" i="1" s="1"/>
  <c r="J4841" i="1" a="1"/>
  <c r="J4841" i="1" s="1"/>
  <c r="J4840" i="1" a="1"/>
  <c r="J4840" i="1" s="1"/>
  <c r="J4839" i="1" a="1"/>
  <c r="J4839" i="1" s="1"/>
  <c r="J4838" i="1" a="1"/>
  <c r="J4838" i="1" s="1"/>
  <c r="J4837" i="1" a="1"/>
  <c r="J4837" i="1" s="1"/>
  <c r="J4836" i="1" a="1"/>
  <c r="J4836" i="1" s="1"/>
  <c r="J4835" i="1" a="1"/>
  <c r="J4835" i="1" s="1"/>
  <c r="J4834" i="1" a="1"/>
  <c r="J4834" i="1" s="1"/>
  <c r="J4833" i="1" a="1"/>
  <c r="J4833" i="1" s="1"/>
  <c r="J4832" i="1" a="1"/>
  <c r="J4832" i="1" s="1"/>
  <c r="J4831" i="1" a="1"/>
  <c r="J4831" i="1" s="1"/>
  <c r="J4830" i="1" a="1"/>
  <c r="J4830" i="1" s="1"/>
  <c r="J4829" i="1" a="1"/>
  <c r="J4829" i="1" s="1"/>
  <c r="J4828" i="1" a="1"/>
  <c r="J4828" i="1" s="1"/>
  <c r="J4827" i="1" a="1"/>
  <c r="J4827" i="1" s="1"/>
  <c r="J4826" i="1" a="1"/>
  <c r="J4826" i="1" s="1"/>
  <c r="J4825" i="1" a="1"/>
  <c r="J4825" i="1" s="1"/>
  <c r="J4824" i="1" a="1"/>
  <c r="J4824" i="1" s="1"/>
  <c r="J4823" i="1" a="1"/>
  <c r="J4823" i="1" s="1"/>
  <c r="J4822" i="1" a="1"/>
  <c r="J4822" i="1" s="1"/>
  <c r="J4821" i="1" a="1"/>
  <c r="J4821" i="1" s="1"/>
  <c r="J4820" i="1" a="1"/>
  <c r="J4820" i="1" s="1"/>
  <c r="J4819" i="1" a="1"/>
  <c r="J4819" i="1" s="1"/>
  <c r="J4818" i="1" a="1"/>
  <c r="J4818" i="1" s="1"/>
  <c r="J4817" i="1" a="1"/>
  <c r="J4817" i="1" s="1"/>
  <c r="J4816" i="1" a="1"/>
  <c r="J4816" i="1" s="1"/>
  <c r="J4815" i="1" a="1"/>
  <c r="J4815" i="1" s="1"/>
  <c r="J4814" i="1" a="1"/>
  <c r="J4814" i="1" s="1"/>
  <c r="J4813" i="1" a="1"/>
  <c r="J4813" i="1" s="1"/>
  <c r="J4812" i="1" a="1"/>
  <c r="J4812" i="1" s="1"/>
  <c r="J4811" i="1" a="1"/>
  <c r="J4811" i="1" s="1"/>
  <c r="J4810" i="1" a="1"/>
  <c r="J4810" i="1" s="1"/>
  <c r="J4809" i="1" a="1"/>
  <c r="J4809" i="1" s="1"/>
  <c r="J4808" i="1" a="1"/>
  <c r="J4808" i="1" s="1"/>
  <c r="J4807" i="1" a="1"/>
  <c r="J4807" i="1" s="1"/>
  <c r="J4806" i="1" a="1"/>
  <c r="J4806" i="1" s="1"/>
  <c r="J4805" i="1" a="1"/>
  <c r="J4805" i="1" s="1"/>
  <c r="J4804" i="1" a="1"/>
  <c r="J4804" i="1" s="1"/>
  <c r="J4803" i="1" a="1"/>
  <c r="J4803" i="1" s="1"/>
  <c r="J4802" i="1" a="1"/>
  <c r="J4802" i="1" s="1"/>
  <c r="J4801" i="1" a="1"/>
  <c r="J4801" i="1" s="1"/>
  <c r="J4800" i="1" a="1"/>
  <c r="J4800" i="1" s="1"/>
  <c r="J4799" i="1" a="1"/>
  <c r="J4799" i="1" s="1"/>
  <c r="J4798" i="1" a="1"/>
  <c r="J4798" i="1" s="1"/>
  <c r="J4797" i="1" a="1"/>
  <c r="J4797" i="1" s="1"/>
  <c r="J4796" i="1" a="1"/>
  <c r="J4796" i="1" s="1"/>
  <c r="J4795" i="1" a="1"/>
  <c r="J4795" i="1" s="1"/>
  <c r="J4794" i="1" a="1"/>
  <c r="J4794" i="1"/>
  <c r="J4793" i="1" a="1"/>
  <c r="J4793" i="1" s="1"/>
  <c r="J4792" i="1" a="1"/>
  <c r="J4792" i="1" s="1"/>
  <c r="J4791" i="1" a="1"/>
  <c r="J4791" i="1" s="1"/>
  <c r="J4790" i="1" a="1"/>
  <c r="J4790" i="1" s="1"/>
  <c r="J4789" i="1" a="1"/>
  <c r="J4789" i="1" s="1"/>
  <c r="J4788" i="1" a="1"/>
  <c r="J4788" i="1" s="1"/>
  <c r="J4787" i="1" a="1"/>
  <c r="J4787" i="1" s="1"/>
  <c r="J4786" i="1" a="1"/>
  <c r="J4786" i="1" s="1"/>
  <c r="J4785" i="1" a="1"/>
  <c r="J4785" i="1" s="1"/>
  <c r="J4784" i="1" a="1"/>
  <c r="J4784" i="1" s="1"/>
  <c r="J4783" i="1" a="1"/>
  <c r="J4783" i="1" s="1"/>
  <c r="J4782" i="1" a="1"/>
  <c r="J4782" i="1" s="1"/>
  <c r="J4781" i="1" a="1"/>
  <c r="J4781" i="1" s="1"/>
  <c r="J4780" i="1" a="1"/>
  <c r="J4780" i="1" s="1"/>
  <c r="J4779" i="1" a="1"/>
  <c r="J4779" i="1" s="1"/>
  <c r="J4778" i="1" a="1"/>
  <c r="J4778" i="1" s="1"/>
  <c r="J4777" i="1" a="1"/>
  <c r="J4777" i="1" s="1"/>
  <c r="J4776" i="1" a="1"/>
  <c r="J4776" i="1" s="1"/>
  <c r="J4775" i="1" a="1"/>
  <c r="J4775" i="1" s="1"/>
  <c r="J4774" i="1" a="1"/>
  <c r="J4774" i="1" s="1"/>
  <c r="J4773" i="1" a="1"/>
  <c r="J4773" i="1" s="1"/>
  <c r="J4772" i="1" a="1"/>
  <c r="J4772" i="1" s="1"/>
  <c r="J4771" i="1" a="1"/>
  <c r="J4771" i="1" s="1"/>
  <c r="J4770" i="1" a="1"/>
  <c r="J4770" i="1" s="1"/>
  <c r="J4769" i="1" a="1"/>
  <c r="J4769" i="1" s="1"/>
  <c r="J4768" i="1" a="1"/>
  <c r="J4768" i="1" s="1"/>
  <c r="J4767" i="1" a="1"/>
  <c r="J4767" i="1" s="1"/>
  <c r="J4766" i="1" a="1"/>
  <c r="J4766" i="1" s="1"/>
  <c r="J4765" i="1" a="1"/>
  <c r="J4765" i="1" s="1"/>
  <c r="J4764" i="1" a="1"/>
  <c r="J4764" i="1" s="1"/>
  <c r="J4763" i="1" a="1"/>
  <c r="J4763" i="1" s="1"/>
  <c r="J4762" i="1" a="1"/>
  <c r="J4762" i="1" s="1"/>
  <c r="J4761" i="1" a="1"/>
  <c r="J4761" i="1" s="1"/>
  <c r="J4760" i="1" a="1"/>
  <c r="J4760" i="1" s="1"/>
  <c r="J4759" i="1" a="1"/>
  <c r="J4759" i="1" s="1"/>
  <c r="J4758" i="1" a="1"/>
  <c r="J4758" i="1" s="1"/>
  <c r="J4757" i="1" a="1"/>
  <c r="J4757" i="1" s="1"/>
  <c r="J4756" i="1" a="1"/>
  <c r="J4756" i="1" s="1"/>
  <c r="J4755" i="1" a="1"/>
  <c r="J4755" i="1" s="1"/>
  <c r="J4754" i="1" a="1"/>
  <c r="J4754" i="1" s="1"/>
  <c r="J4753" i="1" a="1"/>
  <c r="J4753" i="1" s="1"/>
  <c r="J4752" i="1" a="1"/>
  <c r="J4752" i="1" s="1"/>
  <c r="J4751" i="1" a="1"/>
  <c r="J4751" i="1" s="1"/>
  <c r="J4750" i="1" a="1"/>
  <c r="J4750" i="1" s="1"/>
  <c r="J4749" i="1" a="1"/>
  <c r="J4749" i="1" s="1"/>
  <c r="J4748" i="1" a="1"/>
  <c r="J4748" i="1" s="1"/>
  <c r="J4747" i="1" a="1"/>
  <c r="J4747" i="1" s="1"/>
  <c r="J4746" i="1" a="1"/>
  <c r="J4746" i="1" s="1"/>
  <c r="J4745" i="1" a="1"/>
  <c r="J4745" i="1" s="1"/>
  <c r="J4744" i="1" a="1"/>
  <c r="J4744" i="1" s="1"/>
  <c r="J4743" i="1" a="1"/>
  <c r="J4743" i="1" s="1"/>
  <c r="J4742" i="1" a="1"/>
  <c r="J4742" i="1" s="1"/>
  <c r="J4741" i="1" a="1"/>
  <c r="J4741" i="1" s="1"/>
  <c r="J4740" i="1" a="1"/>
  <c r="J4740" i="1" s="1"/>
  <c r="J4739" i="1" a="1"/>
  <c r="J4739" i="1" s="1"/>
  <c r="J4738" i="1" a="1"/>
  <c r="J4738" i="1" s="1"/>
  <c r="J4737" i="1" a="1"/>
  <c r="J4737" i="1" s="1"/>
  <c r="J4736" i="1" a="1"/>
  <c r="J4736" i="1" s="1"/>
  <c r="J4735" i="1" a="1"/>
  <c r="J4735" i="1" s="1"/>
  <c r="J4734" i="1" a="1"/>
  <c r="J4734" i="1" s="1"/>
  <c r="J4733" i="1" a="1"/>
  <c r="J4733" i="1" s="1"/>
  <c r="J4732" i="1" a="1"/>
  <c r="J4732" i="1" s="1"/>
  <c r="J4731" i="1" a="1"/>
  <c r="J4731" i="1" s="1"/>
  <c r="J4730" i="1" a="1"/>
  <c r="J4730" i="1" s="1"/>
  <c r="J4729" i="1" a="1"/>
  <c r="J4729" i="1" s="1"/>
  <c r="J4728" i="1" a="1"/>
  <c r="J4728" i="1" s="1"/>
  <c r="J4727" i="1" a="1"/>
  <c r="J4727" i="1" s="1"/>
  <c r="J4726" i="1" a="1"/>
  <c r="J4726" i="1" s="1"/>
  <c r="J4725" i="1" a="1"/>
  <c r="J4725" i="1" s="1"/>
  <c r="J4724" i="1" a="1"/>
  <c r="J4724" i="1" s="1"/>
  <c r="J4723" i="1" a="1"/>
  <c r="J4723" i="1" s="1"/>
  <c r="J4722" i="1" a="1"/>
  <c r="J4722" i="1" s="1"/>
  <c r="J4721" i="1" a="1"/>
  <c r="J4721" i="1" s="1"/>
  <c r="J4720" i="1" a="1"/>
  <c r="J4720" i="1" s="1"/>
  <c r="J4719" i="1" a="1"/>
  <c r="J4719" i="1" s="1"/>
  <c r="J4718" i="1" a="1"/>
  <c r="J4718" i="1" s="1"/>
  <c r="J4717" i="1" a="1"/>
  <c r="J4717" i="1" s="1"/>
  <c r="J4716" i="1" a="1"/>
  <c r="J4716" i="1" s="1"/>
  <c r="J4715" i="1" a="1"/>
  <c r="J4715" i="1" s="1"/>
  <c r="J4714" i="1" a="1"/>
  <c r="J4714" i="1"/>
  <c r="J4713" i="1" a="1"/>
  <c r="J4713" i="1" s="1"/>
  <c r="J4712" i="1" a="1"/>
  <c r="J4712" i="1" s="1"/>
  <c r="J4711" i="1" a="1"/>
  <c r="J4711" i="1" s="1"/>
  <c r="J4710" i="1" a="1"/>
  <c r="J4710" i="1" s="1"/>
  <c r="J4709" i="1" a="1"/>
  <c r="J4709" i="1" s="1"/>
  <c r="J4708" i="1" a="1"/>
  <c r="J4708" i="1" s="1"/>
  <c r="J4707" i="1" a="1"/>
  <c r="J4707" i="1" s="1"/>
  <c r="J4706" i="1" a="1"/>
  <c r="J4706" i="1" s="1"/>
  <c r="J4705" i="1" a="1"/>
  <c r="J4705" i="1" s="1"/>
  <c r="J4704" i="1" a="1"/>
  <c r="J4704" i="1" s="1"/>
  <c r="J4703" i="1" a="1"/>
  <c r="J4703" i="1" s="1"/>
  <c r="J4702" i="1" a="1"/>
  <c r="J4702" i="1" s="1"/>
  <c r="J4701" i="1" a="1"/>
  <c r="J4701" i="1" s="1"/>
  <c r="J4700" i="1" a="1"/>
  <c r="J4700" i="1" s="1"/>
  <c r="J4699" i="1" a="1"/>
  <c r="J4699" i="1" s="1"/>
  <c r="J4698" i="1" a="1"/>
  <c r="J4698" i="1" s="1"/>
  <c r="J4697" i="1" a="1"/>
  <c r="J4697" i="1" s="1"/>
  <c r="J4696" i="1" a="1"/>
  <c r="J4696" i="1" s="1"/>
  <c r="J4695" i="1" a="1"/>
  <c r="J4695" i="1" s="1"/>
  <c r="J4694" i="1" a="1"/>
  <c r="J4694" i="1" s="1"/>
  <c r="J4693" i="1" a="1"/>
  <c r="J4693" i="1" s="1"/>
  <c r="J4692" i="1" a="1"/>
  <c r="J4692" i="1" s="1"/>
  <c r="J4691" i="1" a="1"/>
  <c r="J4691" i="1" s="1"/>
  <c r="J4690" i="1" a="1"/>
  <c r="J4690" i="1" s="1"/>
  <c r="J4689" i="1" a="1"/>
  <c r="J4689" i="1" s="1"/>
  <c r="J4688" i="1" a="1"/>
  <c r="J4688" i="1" s="1"/>
  <c r="J4687" i="1" a="1"/>
  <c r="J4687" i="1" s="1"/>
  <c r="J4686" i="1" a="1"/>
  <c r="J4686" i="1" s="1"/>
  <c r="J4685" i="1" a="1"/>
  <c r="J4685" i="1" s="1"/>
  <c r="J4684" i="1" a="1"/>
  <c r="J4684" i="1" s="1"/>
  <c r="J4683" i="1" a="1"/>
  <c r="J4683" i="1" s="1"/>
  <c r="J4682" i="1" a="1"/>
  <c r="J4682" i="1" s="1"/>
  <c r="J4681" i="1" a="1"/>
  <c r="J4681" i="1" s="1"/>
  <c r="J4680" i="1" a="1"/>
  <c r="J4680" i="1" s="1"/>
  <c r="J4679" i="1" a="1"/>
  <c r="J4679" i="1" s="1"/>
  <c r="J4678" i="1" a="1"/>
  <c r="J4678" i="1" s="1"/>
  <c r="J4677" i="1" a="1"/>
  <c r="J4677" i="1" s="1"/>
  <c r="J4676" i="1" a="1"/>
  <c r="J4676" i="1" s="1"/>
  <c r="J4675" i="1" a="1"/>
  <c r="J4675" i="1" s="1"/>
  <c r="J4674" i="1" a="1"/>
  <c r="J4674" i="1" s="1"/>
  <c r="J4673" i="1" a="1"/>
  <c r="J4673" i="1" s="1"/>
  <c r="J4672" i="1" a="1"/>
  <c r="J4672" i="1" s="1"/>
  <c r="J4671" i="1" a="1"/>
  <c r="J4671" i="1" s="1"/>
  <c r="J4670" i="1" a="1"/>
  <c r="J4670" i="1" s="1"/>
  <c r="J4669" i="1" a="1"/>
  <c r="J4669" i="1" s="1"/>
  <c r="J4668" i="1" a="1"/>
  <c r="J4668" i="1" s="1"/>
  <c r="J4667" i="1" a="1"/>
  <c r="J4667" i="1" s="1"/>
  <c r="J4666" i="1" a="1"/>
  <c r="J4666" i="1" s="1"/>
  <c r="J4665" i="1" a="1"/>
  <c r="J4665" i="1" s="1"/>
  <c r="J4664" i="1" a="1"/>
  <c r="J4664" i="1" s="1"/>
  <c r="J4663" i="1" a="1"/>
  <c r="J4663" i="1" s="1"/>
  <c r="J4662" i="1" a="1"/>
  <c r="J4662" i="1" s="1"/>
  <c r="J4661" i="1" a="1"/>
  <c r="J4661" i="1" s="1"/>
  <c r="J4660" i="1" a="1"/>
  <c r="J4660" i="1" s="1"/>
  <c r="J4659" i="1" a="1"/>
  <c r="J4659" i="1" s="1"/>
  <c r="J4658" i="1" a="1"/>
  <c r="J4658" i="1" s="1"/>
  <c r="J4657" i="1" a="1"/>
  <c r="J4657" i="1" s="1"/>
  <c r="J4656" i="1" a="1"/>
  <c r="J4656" i="1" s="1"/>
  <c r="J4655" i="1" a="1"/>
  <c r="J4655" i="1" s="1"/>
  <c r="J4654" i="1" a="1"/>
  <c r="J4654" i="1" s="1"/>
  <c r="J4653" i="1" a="1"/>
  <c r="J4653" i="1" s="1"/>
  <c r="J4652" i="1" a="1"/>
  <c r="J4652" i="1" s="1"/>
  <c r="J4651" i="1" a="1"/>
  <c r="J4651" i="1" s="1"/>
  <c r="J4650" i="1" a="1"/>
  <c r="J4650" i="1" s="1"/>
  <c r="J4649" i="1" a="1"/>
  <c r="J4649" i="1" s="1"/>
  <c r="J4648" i="1" a="1"/>
  <c r="J4648" i="1" s="1"/>
  <c r="J4647" i="1" a="1"/>
  <c r="J4647" i="1" s="1"/>
  <c r="J4646" i="1" a="1"/>
  <c r="J4646" i="1" s="1"/>
  <c r="J4645" i="1" a="1"/>
  <c r="J4645" i="1" s="1"/>
  <c r="J4644" i="1" a="1"/>
  <c r="J4644" i="1" s="1"/>
  <c r="J4643" i="1" a="1"/>
  <c r="J4643" i="1" s="1"/>
  <c r="J4642" i="1" a="1"/>
  <c r="J4642" i="1" s="1"/>
  <c r="J4641" i="1" a="1"/>
  <c r="J4641" i="1" s="1"/>
  <c r="J4640" i="1" a="1"/>
  <c r="J4640" i="1" s="1"/>
  <c r="J4639" i="1" a="1"/>
  <c r="J4639" i="1" s="1"/>
  <c r="J4638" i="1" a="1"/>
  <c r="J4638" i="1" s="1"/>
  <c r="J4637" i="1" a="1"/>
  <c r="J4637" i="1" s="1"/>
  <c r="J4636" i="1" a="1"/>
  <c r="J4636" i="1" s="1"/>
  <c r="J4635" i="1" a="1"/>
  <c r="J4635" i="1" s="1"/>
  <c r="J4634" i="1" a="1"/>
  <c r="J4634" i="1" s="1"/>
  <c r="J4633" i="1" a="1"/>
  <c r="J4633" i="1" s="1"/>
  <c r="J4632" i="1" a="1"/>
  <c r="J4632" i="1" s="1"/>
  <c r="J4631" i="1" a="1"/>
  <c r="J4631" i="1" s="1"/>
  <c r="J4630" i="1" a="1"/>
  <c r="J4630" i="1" s="1"/>
  <c r="J4629" i="1" a="1"/>
  <c r="J4629" i="1" s="1"/>
  <c r="J4628" i="1" a="1"/>
  <c r="J4628" i="1" s="1"/>
  <c r="J4627" i="1" a="1"/>
  <c r="J4627" i="1" s="1"/>
  <c r="J4626" i="1" a="1"/>
  <c r="J4626" i="1" s="1"/>
  <c r="J4625" i="1" a="1"/>
  <c r="J4625" i="1" s="1"/>
  <c r="J4624" i="1" a="1"/>
  <c r="J4624" i="1" s="1"/>
  <c r="J4623" i="1" a="1"/>
  <c r="J4623" i="1" s="1"/>
  <c r="J4622" i="1" a="1"/>
  <c r="J4622" i="1" s="1"/>
  <c r="J4621" i="1" a="1"/>
  <c r="J4621" i="1" s="1"/>
  <c r="J4620" i="1" a="1"/>
  <c r="J4620" i="1" s="1"/>
  <c r="J4619" i="1" a="1"/>
  <c r="J4619" i="1" s="1"/>
  <c r="J4618" i="1" a="1"/>
  <c r="J4618" i="1"/>
  <c r="J4617" i="1" a="1"/>
  <c r="J4617" i="1" s="1"/>
  <c r="J4616" i="1" a="1"/>
  <c r="J4616" i="1" s="1"/>
  <c r="J4615" i="1" a="1"/>
  <c r="J4615" i="1" s="1"/>
  <c r="J4614" i="1" a="1"/>
  <c r="J4614" i="1" s="1"/>
  <c r="J4613" i="1" a="1"/>
  <c r="J4613" i="1" s="1"/>
  <c r="J4612" i="1" a="1"/>
  <c r="J4612" i="1" s="1"/>
  <c r="J4611" i="1" a="1"/>
  <c r="J4611" i="1" s="1"/>
  <c r="J4610" i="1" a="1"/>
  <c r="J4610" i="1" s="1"/>
  <c r="J4609" i="1" a="1"/>
  <c r="J4609" i="1" s="1"/>
  <c r="J4608" i="1" a="1"/>
  <c r="J4608" i="1" s="1"/>
  <c r="J4607" i="1" a="1"/>
  <c r="J4607" i="1" s="1"/>
  <c r="J4606" i="1" a="1"/>
  <c r="J4606" i="1" s="1"/>
  <c r="J4605" i="1" a="1"/>
  <c r="J4605" i="1" s="1"/>
  <c r="J4604" i="1" a="1"/>
  <c r="J4604" i="1" s="1"/>
  <c r="J4603" i="1" a="1"/>
  <c r="J4603" i="1" s="1"/>
  <c r="J4602" i="1" a="1"/>
  <c r="J4602" i="1" s="1"/>
  <c r="J4601" i="1" a="1"/>
  <c r="J4601" i="1" s="1"/>
  <c r="J4600" i="1" a="1"/>
  <c r="J4600" i="1" s="1"/>
  <c r="J4599" i="1" a="1"/>
  <c r="J4599" i="1" s="1"/>
  <c r="J4598" i="1" a="1"/>
  <c r="J4598" i="1" s="1"/>
  <c r="J4597" i="1" a="1"/>
  <c r="J4597" i="1" s="1"/>
  <c r="J4596" i="1" a="1"/>
  <c r="J4596" i="1" s="1"/>
  <c r="J4595" i="1" a="1"/>
  <c r="J4595" i="1" s="1"/>
  <c r="J4594" i="1" a="1"/>
  <c r="J4594" i="1" s="1"/>
  <c r="J4593" i="1" a="1"/>
  <c r="J4593" i="1" s="1"/>
  <c r="J4592" i="1" a="1"/>
  <c r="J4592" i="1" s="1"/>
  <c r="J4591" i="1" a="1"/>
  <c r="J4591" i="1" s="1"/>
  <c r="J4590" i="1" a="1"/>
  <c r="J4590" i="1" s="1"/>
  <c r="J4589" i="1" a="1"/>
  <c r="J4589" i="1" s="1"/>
  <c r="J4588" i="1" a="1"/>
  <c r="J4588" i="1" s="1"/>
  <c r="J4587" i="1" a="1"/>
  <c r="J4587" i="1" s="1"/>
  <c r="J4586" i="1" a="1"/>
  <c r="J4586" i="1"/>
  <c r="J4585" i="1" a="1"/>
  <c r="J4585" i="1" s="1"/>
  <c r="J4584" i="1" a="1"/>
  <c r="J4584" i="1" s="1"/>
  <c r="J4583" i="1" a="1"/>
  <c r="J4583" i="1" s="1"/>
  <c r="J4582" i="1" a="1"/>
  <c r="J4582" i="1" s="1"/>
  <c r="J4581" i="1" a="1"/>
  <c r="J4581" i="1" s="1"/>
  <c r="J4580" i="1" a="1"/>
  <c r="J4580" i="1" s="1"/>
  <c r="J4579" i="1" a="1"/>
  <c r="J4579" i="1" s="1"/>
  <c r="J4578" i="1" a="1"/>
  <c r="J4578" i="1" s="1"/>
  <c r="J4577" i="1" a="1"/>
  <c r="J4577" i="1" s="1"/>
  <c r="J4576" i="1" a="1"/>
  <c r="J4576" i="1" s="1"/>
  <c r="J4575" i="1" a="1"/>
  <c r="J4575" i="1" s="1"/>
  <c r="J4574" i="1" a="1"/>
  <c r="J4574" i="1" s="1"/>
  <c r="J4573" i="1" a="1"/>
  <c r="J4573" i="1" s="1"/>
  <c r="J4572" i="1" a="1"/>
  <c r="J4572" i="1" s="1"/>
  <c r="J4571" i="1" a="1"/>
  <c r="J4571" i="1" s="1"/>
  <c r="J4570" i="1" a="1"/>
  <c r="J4570" i="1" s="1"/>
  <c r="J4569" i="1" a="1"/>
  <c r="J4569" i="1" s="1"/>
  <c r="J4568" i="1" a="1"/>
  <c r="J4568" i="1" s="1"/>
  <c r="J4567" i="1" a="1"/>
  <c r="J4567" i="1" s="1"/>
  <c r="J4566" i="1" a="1"/>
  <c r="J4566" i="1" s="1"/>
  <c r="J4565" i="1" a="1"/>
  <c r="J4565" i="1" s="1"/>
  <c r="J4564" i="1" a="1"/>
  <c r="J4564" i="1" s="1"/>
  <c r="J4563" i="1" a="1"/>
  <c r="J4563" i="1" s="1"/>
  <c r="J4562" i="1" a="1"/>
  <c r="J4562" i="1" s="1"/>
  <c r="J4561" i="1" a="1"/>
  <c r="J4561" i="1" s="1"/>
  <c r="J4560" i="1" a="1"/>
  <c r="J4560" i="1" s="1"/>
  <c r="J4559" i="1" a="1"/>
  <c r="J4559" i="1" s="1"/>
  <c r="J4558" i="1" a="1"/>
  <c r="J4558" i="1" s="1"/>
  <c r="J4557" i="1" a="1"/>
  <c r="J4557" i="1" s="1"/>
  <c r="J4556" i="1" a="1"/>
  <c r="J4556" i="1" s="1"/>
  <c r="J4555" i="1" a="1"/>
  <c r="J4555" i="1" s="1"/>
  <c r="J4554" i="1" a="1"/>
  <c r="J4554" i="1" s="1"/>
  <c r="J4553" i="1" a="1"/>
  <c r="J4553" i="1" s="1"/>
  <c r="J4552" i="1" a="1"/>
  <c r="J4552" i="1" s="1"/>
  <c r="J4551" i="1" a="1"/>
  <c r="J4551" i="1" s="1"/>
  <c r="J4550" i="1" a="1"/>
  <c r="J4550" i="1" s="1"/>
  <c r="J4549" i="1" a="1"/>
  <c r="J4549" i="1" s="1"/>
  <c r="J4548" i="1" a="1"/>
  <c r="J4548" i="1" s="1"/>
  <c r="J4547" i="1" a="1"/>
  <c r="J4547" i="1" s="1"/>
  <c r="J4546" i="1" a="1"/>
  <c r="J4546" i="1" s="1"/>
  <c r="J4545" i="1" a="1"/>
  <c r="J4545" i="1" s="1"/>
  <c r="J4544" i="1" a="1"/>
  <c r="J4544" i="1" s="1"/>
  <c r="J4543" i="1" a="1"/>
  <c r="J4543" i="1" s="1"/>
  <c r="J4542" i="1" a="1"/>
  <c r="J4542" i="1" s="1"/>
  <c r="J4541" i="1" a="1"/>
  <c r="J4541" i="1" s="1"/>
  <c r="J4540" i="1" a="1"/>
  <c r="J4540" i="1" s="1"/>
  <c r="J4539" i="1" a="1"/>
  <c r="J4539" i="1" s="1"/>
  <c r="J4538" i="1" a="1"/>
  <c r="J4538" i="1" s="1"/>
  <c r="J4537" i="1" a="1"/>
  <c r="J4537" i="1" s="1"/>
  <c r="J4536" i="1" a="1"/>
  <c r="J4536" i="1" s="1"/>
  <c r="J4535" i="1" a="1"/>
  <c r="J4535" i="1" s="1"/>
  <c r="J4534" i="1" a="1"/>
  <c r="J4534" i="1" s="1"/>
  <c r="J4533" i="1" a="1"/>
  <c r="J4533" i="1" s="1"/>
  <c r="J4532" i="1" a="1"/>
  <c r="J4532" i="1" s="1"/>
  <c r="J4531" i="1" a="1"/>
  <c r="J4531" i="1" s="1"/>
  <c r="J4530" i="1" a="1"/>
  <c r="J4530" i="1" s="1"/>
  <c r="J4529" i="1" a="1"/>
  <c r="J4529" i="1" s="1"/>
  <c r="J4528" i="1" a="1"/>
  <c r="J4528" i="1" s="1"/>
  <c r="J4527" i="1" a="1"/>
  <c r="J4527" i="1" s="1"/>
  <c r="J4526" i="1" a="1"/>
  <c r="J4526" i="1" s="1"/>
  <c r="J4525" i="1" a="1"/>
  <c r="J4525" i="1" s="1"/>
  <c r="J4524" i="1" a="1"/>
  <c r="J4524" i="1" s="1"/>
  <c r="J4523" i="1" a="1"/>
  <c r="J4523" i="1" s="1"/>
  <c r="J4522" i="1" a="1"/>
  <c r="J4522" i="1" s="1"/>
  <c r="J4521" i="1" a="1"/>
  <c r="J4521" i="1" s="1"/>
  <c r="J4520" i="1" a="1"/>
  <c r="J4520" i="1" s="1"/>
  <c r="J4519" i="1" a="1"/>
  <c r="J4519" i="1" s="1"/>
  <c r="J4518" i="1" a="1"/>
  <c r="J4518" i="1" s="1"/>
  <c r="J4517" i="1" a="1"/>
  <c r="J4517" i="1" s="1"/>
  <c r="J4516" i="1" a="1"/>
  <c r="J4516" i="1" s="1"/>
  <c r="J4515" i="1" a="1"/>
  <c r="J4515" i="1" s="1"/>
  <c r="J4514" i="1" a="1"/>
  <c r="J4514" i="1" s="1"/>
  <c r="J4513" i="1" a="1"/>
  <c r="J4513" i="1" s="1"/>
  <c r="J4512" i="1" a="1"/>
  <c r="J4512" i="1" s="1"/>
  <c r="J4511" i="1" a="1"/>
  <c r="J4511" i="1" s="1"/>
  <c r="J4510" i="1" a="1"/>
  <c r="J4510" i="1" s="1"/>
  <c r="J4509" i="1" a="1"/>
  <c r="J4509" i="1" s="1"/>
  <c r="J4508" i="1" a="1"/>
  <c r="J4508" i="1" s="1"/>
  <c r="J4507" i="1" a="1"/>
  <c r="J4507" i="1" s="1"/>
  <c r="J4506" i="1" a="1"/>
  <c r="J4506" i="1" s="1"/>
  <c r="J4505" i="1" a="1"/>
  <c r="J4505" i="1" s="1"/>
  <c r="J4504" i="1" a="1"/>
  <c r="J4504" i="1" s="1"/>
  <c r="J4503" i="1" a="1"/>
  <c r="J4503" i="1" s="1"/>
  <c r="J4502" i="1" a="1"/>
  <c r="J4502" i="1" s="1"/>
  <c r="J4501" i="1" a="1"/>
  <c r="J4501" i="1" s="1"/>
  <c r="J4500" i="1" a="1"/>
  <c r="J4500" i="1" s="1"/>
  <c r="J4499" i="1" a="1"/>
  <c r="J4499" i="1" s="1"/>
  <c r="J4498" i="1" a="1"/>
  <c r="J4498" i="1" s="1"/>
  <c r="J4497" i="1" a="1"/>
  <c r="J4497" i="1" s="1"/>
  <c r="J4496" i="1" a="1"/>
  <c r="J4496" i="1" s="1"/>
  <c r="J4495" i="1" a="1"/>
  <c r="J4495" i="1" s="1"/>
  <c r="J4494" i="1" a="1"/>
  <c r="J4494" i="1" s="1"/>
  <c r="J4493" i="1" a="1"/>
  <c r="J4493" i="1" s="1"/>
  <c r="J4492" i="1" a="1"/>
  <c r="J4492" i="1" s="1"/>
  <c r="J4491" i="1" a="1"/>
  <c r="J4491" i="1" s="1"/>
  <c r="J4490" i="1" a="1"/>
  <c r="J4490" i="1" s="1"/>
  <c r="J4489" i="1" a="1"/>
  <c r="J4489" i="1" s="1"/>
  <c r="J4488" i="1" a="1"/>
  <c r="J4488" i="1" s="1"/>
  <c r="J4487" i="1" a="1"/>
  <c r="J4487" i="1" s="1"/>
  <c r="J4486" i="1" a="1"/>
  <c r="J4486" i="1" s="1"/>
  <c r="J4485" i="1" a="1"/>
  <c r="J4485" i="1" s="1"/>
  <c r="J4484" i="1" a="1"/>
  <c r="J4484" i="1" s="1"/>
  <c r="J4483" i="1" a="1"/>
  <c r="J4483" i="1" s="1"/>
  <c r="J4482" i="1" a="1"/>
  <c r="J4482" i="1" s="1"/>
  <c r="J4481" i="1" a="1"/>
  <c r="J4481" i="1" s="1"/>
  <c r="J4480" i="1" a="1"/>
  <c r="J4480" i="1" s="1"/>
  <c r="J4479" i="1" a="1"/>
  <c r="J4479" i="1" s="1"/>
  <c r="J4478" i="1" a="1"/>
  <c r="J4478" i="1" s="1"/>
  <c r="J4477" i="1" a="1"/>
  <c r="J4477" i="1" s="1"/>
  <c r="J4476" i="1" a="1"/>
  <c r="J4476" i="1" s="1"/>
  <c r="J4475" i="1" a="1"/>
  <c r="J4475" i="1" s="1"/>
  <c r="J4474" i="1" a="1"/>
  <c r="J4474" i="1" s="1"/>
  <c r="J4473" i="1" a="1"/>
  <c r="J4473" i="1" s="1"/>
  <c r="J4472" i="1" a="1"/>
  <c r="J4472" i="1" s="1"/>
  <c r="J4471" i="1" a="1"/>
  <c r="J4471" i="1" s="1"/>
  <c r="J4470" i="1" a="1"/>
  <c r="J4470" i="1" s="1"/>
  <c r="J4469" i="1" a="1"/>
  <c r="J4469" i="1" s="1"/>
  <c r="J4468" i="1" a="1"/>
  <c r="J4468" i="1" s="1"/>
  <c r="J4467" i="1" a="1"/>
  <c r="J4467" i="1" s="1"/>
  <c r="J4466" i="1" a="1"/>
  <c r="J4466" i="1"/>
  <c r="J4465" i="1" a="1"/>
  <c r="J4465" i="1" s="1"/>
  <c r="J4464" i="1" a="1"/>
  <c r="J4464" i="1" s="1"/>
  <c r="J4463" i="1" a="1"/>
  <c r="J4463" i="1" s="1"/>
  <c r="J4462" i="1" a="1"/>
  <c r="J4462" i="1" s="1"/>
  <c r="J4461" i="1" a="1"/>
  <c r="J4461" i="1" s="1"/>
  <c r="J4460" i="1" a="1"/>
  <c r="J4460" i="1" s="1"/>
  <c r="J4459" i="1" a="1"/>
  <c r="J4459" i="1" s="1"/>
  <c r="J4458" i="1" a="1"/>
  <c r="J4458" i="1" s="1"/>
  <c r="J4457" i="1" a="1"/>
  <c r="J4457" i="1" s="1"/>
  <c r="J4456" i="1" a="1"/>
  <c r="J4456" i="1" s="1"/>
  <c r="J4455" i="1" a="1"/>
  <c r="J4455" i="1" s="1"/>
  <c r="J4454" i="1" a="1"/>
  <c r="J4454" i="1" s="1"/>
  <c r="J4453" i="1" a="1"/>
  <c r="J4453" i="1" s="1"/>
  <c r="J4452" i="1" a="1"/>
  <c r="J4452" i="1" s="1"/>
  <c r="J4451" i="1" a="1"/>
  <c r="J4451" i="1" s="1"/>
  <c r="J4450" i="1" a="1"/>
  <c r="J4450" i="1" s="1"/>
  <c r="J4449" i="1" a="1"/>
  <c r="J4449" i="1" s="1"/>
  <c r="J4448" i="1" a="1"/>
  <c r="J4448" i="1" s="1"/>
  <c r="J4447" i="1" a="1"/>
  <c r="J4447" i="1" s="1"/>
  <c r="J4446" i="1" a="1"/>
  <c r="J4446" i="1" s="1"/>
  <c r="J4445" i="1" a="1"/>
  <c r="J4445" i="1" s="1"/>
  <c r="J4444" i="1" a="1"/>
  <c r="J4444" i="1" s="1"/>
  <c r="J4443" i="1" a="1"/>
  <c r="J4443" i="1" s="1"/>
  <c r="J4442" i="1" a="1"/>
  <c r="J4442" i="1" s="1"/>
  <c r="J4441" i="1" a="1"/>
  <c r="J4441" i="1" s="1"/>
  <c r="J4440" i="1" a="1"/>
  <c r="J4440" i="1" s="1"/>
  <c r="J4439" i="1" a="1"/>
  <c r="J4439" i="1" s="1"/>
  <c r="J4438" i="1" a="1"/>
  <c r="J4438" i="1" s="1"/>
  <c r="J4437" i="1" a="1"/>
  <c r="J4437" i="1" s="1"/>
  <c r="J4436" i="1" a="1"/>
  <c r="J4436" i="1" s="1"/>
  <c r="J4435" i="1" a="1"/>
  <c r="J4435" i="1" s="1"/>
  <c r="J4434" i="1" a="1"/>
  <c r="J4434" i="1"/>
  <c r="J4433" i="1" a="1"/>
  <c r="J4433" i="1" s="1"/>
  <c r="J4432" i="1" a="1"/>
  <c r="J4432" i="1" s="1"/>
  <c r="J4431" i="1" a="1"/>
  <c r="J4431" i="1" s="1"/>
  <c r="J4430" i="1" a="1"/>
  <c r="J4430" i="1" s="1"/>
  <c r="J4429" i="1" a="1"/>
  <c r="J4429" i="1" s="1"/>
  <c r="J4428" i="1" a="1"/>
  <c r="J4428" i="1" s="1"/>
  <c r="J4427" i="1" a="1"/>
  <c r="J4427" i="1" s="1"/>
  <c r="J4426" i="1" a="1"/>
  <c r="J4426" i="1" s="1"/>
  <c r="J4425" i="1" a="1"/>
  <c r="J4425" i="1" s="1"/>
  <c r="J4424" i="1" a="1"/>
  <c r="J4424" i="1" s="1"/>
  <c r="J4423" i="1" a="1"/>
  <c r="J4423" i="1" s="1"/>
  <c r="J4422" i="1" a="1"/>
  <c r="J4422" i="1" s="1"/>
  <c r="J4421" i="1" a="1"/>
  <c r="J4421" i="1" s="1"/>
  <c r="J4420" i="1" a="1"/>
  <c r="J4420" i="1" s="1"/>
  <c r="J4419" i="1" a="1"/>
  <c r="J4419" i="1" s="1"/>
  <c r="J4418" i="1" a="1"/>
  <c r="J4418" i="1" s="1"/>
  <c r="J4417" i="1" a="1"/>
  <c r="J4417" i="1" s="1"/>
  <c r="J4416" i="1" a="1"/>
  <c r="J4416" i="1" s="1"/>
  <c r="J4415" i="1" a="1"/>
  <c r="J4415" i="1" s="1"/>
  <c r="J4414" i="1" a="1"/>
  <c r="J4414" i="1" s="1"/>
  <c r="J4413" i="1" a="1"/>
  <c r="J4413" i="1" s="1"/>
  <c r="J4412" i="1" a="1"/>
  <c r="J4412" i="1" s="1"/>
  <c r="J4411" i="1" a="1"/>
  <c r="J4411" i="1" s="1"/>
  <c r="J4410" i="1" a="1"/>
  <c r="J4410" i="1" s="1"/>
  <c r="J4409" i="1" a="1"/>
  <c r="J4409" i="1" s="1"/>
  <c r="J4408" i="1" a="1"/>
  <c r="J4408" i="1" s="1"/>
  <c r="J4407" i="1" a="1"/>
  <c r="J4407" i="1" s="1"/>
  <c r="J4406" i="1" a="1"/>
  <c r="J4406" i="1" s="1"/>
  <c r="J4405" i="1" a="1"/>
  <c r="J4405" i="1" s="1"/>
  <c r="J4404" i="1" a="1"/>
  <c r="J4404" i="1" s="1"/>
  <c r="J4403" i="1" a="1"/>
  <c r="J4403" i="1" s="1"/>
  <c r="J4402" i="1" a="1"/>
  <c r="J4402" i="1" s="1"/>
  <c r="J4401" i="1" a="1"/>
  <c r="J4401" i="1" s="1"/>
  <c r="J4400" i="1" a="1"/>
  <c r="J4400" i="1" s="1"/>
  <c r="J4399" i="1" a="1"/>
  <c r="J4399" i="1" s="1"/>
  <c r="J4398" i="1" a="1"/>
  <c r="J4398" i="1" s="1"/>
  <c r="J4397" i="1" a="1"/>
  <c r="J4397" i="1" s="1"/>
  <c r="J4396" i="1" a="1"/>
  <c r="J4396" i="1" s="1"/>
  <c r="J4395" i="1" a="1"/>
  <c r="J4395" i="1" s="1"/>
  <c r="J4394" i="1" a="1"/>
  <c r="J4394" i="1" s="1"/>
  <c r="J4393" i="1" a="1"/>
  <c r="J4393" i="1" s="1"/>
  <c r="J4392" i="1" a="1"/>
  <c r="J4392" i="1" s="1"/>
  <c r="J4391" i="1" a="1"/>
  <c r="J4391" i="1" s="1"/>
  <c r="J4390" i="1" a="1"/>
  <c r="J4390" i="1" s="1"/>
  <c r="J4389" i="1" a="1"/>
  <c r="J4389" i="1" s="1"/>
  <c r="J4388" i="1" a="1"/>
  <c r="J4388" i="1" s="1"/>
  <c r="J4387" i="1" a="1"/>
  <c r="J4387" i="1" s="1"/>
  <c r="J4386" i="1" a="1"/>
  <c r="J4386" i="1" s="1"/>
  <c r="J4385" i="1" a="1"/>
  <c r="J4385" i="1" s="1"/>
  <c r="J4384" i="1" a="1"/>
  <c r="J4384" i="1" s="1"/>
  <c r="J4383" i="1" a="1"/>
  <c r="J4383" i="1" s="1"/>
  <c r="J4382" i="1" a="1"/>
  <c r="J4382" i="1" s="1"/>
  <c r="J4381" i="1" a="1"/>
  <c r="J4381" i="1" s="1"/>
  <c r="J4380" i="1" a="1"/>
  <c r="J4380" i="1" s="1"/>
  <c r="J4379" i="1" a="1"/>
  <c r="J4379" i="1" s="1"/>
  <c r="J4378" i="1" a="1"/>
  <c r="J4378" i="1" s="1"/>
  <c r="J4377" i="1" a="1"/>
  <c r="J4377" i="1" s="1"/>
  <c r="J4376" i="1" a="1"/>
  <c r="J4376" i="1" s="1"/>
  <c r="J4375" i="1" a="1"/>
  <c r="J4375" i="1" s="1"/>
  <c r="J4374" i="1" a="1"/>
  <c r="J4374" i="1" s="1"/>
  <c r="J4373" i="1" a="1"/>
  <c r="J4373" i="1" s="1"/>
  <c r="J4372" i="1" a="1"/>
  <c r="J4372" i="1" s="1"/>
  <c r="J4371" i="1" a="1"/>
  <c r="J4371" i="1" s="1"/>
  <c r="J4370" i="1" a="1"/>
  <c r="J4370" i="1" s="1"/>
  <c r="J4369" i="1" a="1"/>
  <c r="J4369" i="1" s="1"/>
  <c r="J4368" i="1" a="1"/>
  <c r="J4368" i="1" s="1"/>
  <c r="J4367" i="1" a="1"/>
  <c r="J4367" i="1" s="1"/>
  <c r="J4366" i="1" a="1"/>
  <c r="J4366" i="1" s="1"/>
  <c r="J4365" i="1" a="1"/>
  <c r="J4365" i="1" s="1"/>
  <c r="J4364" i="1" a="1"/>
  <c r="J4364" i="1" s="1"/>
  <c r="J4363" i="1" a="1"/>
  <c r="J4363" i="1" s="1"/>
  <c r="J4362" i="1" a="1"/>
  <c r="J4362" i="1" s="1"/>
  <c r="J4361" i="1" a="1"/>
  <c r="J4361" i="1" s="1"/>
  <c r="J4360" i="1" a="1"/>
  <c r="J4360" i="1" s="1"/>
  <c r="J4359" i="1" a="1"/>
  <c r="J4359" i="1" s="1"/>
  <c r="J4358" i="1" a="1"/>
  <c r="J4358" i="1" s="1"/>
  <c r="J4357" i="1" a="1"/>
  <c r="J4357" i="1" s="1"/>
  <c r="J4356" i="1" a="1"/>
  <c r="J4356" i="1" s="1"/>
  <c r="J4355" i="1" a="1"/>
  <c r="J4355" i="1" s="1"/>
  <c r="J4354" i="1" a="1"/>
  <c r="J4354" i="1" s="1"/>
  <c r="J4353" i="1" a="1"/>
  <c r="J4353" i="1" s="1"/>
  <c r="J4352" i="1" a="1"/>
  <c r="J4352" i="1" s="1"/>
  <c r="J4351" i="1" a="1"/>
  <c r="J4351" i="1" s="1"/>
  <c r="J4350" i="1" a="1"/>
  <c r="J4350" i="1" s="1"/>
  <c r="J4349" i="1" a="1"/>
  <c r="J4349" i="1" s="1"/>
  <c r="J4348" i="1" a="1"/>
  <c r="J4348" i="1" s="1"/>
  <c r="J4347" i="1" a="1"/>
  <c r="J4347" i="1" s="1"/>
  <c r="J4346" i="1" a="1"/>
  <c r="J4346" i="1" s="1"/>
  <c r="J4345" i="1" a="1"/>
  <c r="J4345" i="1" s="1"/>
  <c r="J4344" i="1" a="1"/>
  <c r="J4344" i="1" s="1"/>
  <c r="J4343" i="1" a="1"/>
  <c r="J4343" i="1" s="1"/>
  <c r="J4342" i="1" a="1"/>
  <c r="J4342" i="1" s="1"/>
  <c r="J4341" i="1" a="1"/>
  <c r="J4341" i="1" s="1"/>
  <c r="J4340" i="1" a="1"/>
  <c r="J4340" i="1" s="1"/>
  <c r="J4339" i="1" a="1"/>
  <c r="J4339" i="1" s="1"/>
  <c r="J4338" i="1" a="1"/>
  <c r="J4338" i="1" s="1"/>
  <c r="J4337" i="1" a="1"/>
  <c r="J4337" i="1" s="1"/>
  <c r="J4336" i="1" a="1"/>
  <c r="J4336" i="1" s="1"/>
  <c r="J4335" i="1" a="1"/>
  <c r="J4335" i="1" s="1"/>
  <c r="J4334" i="1" a="1"/>
  <c r="J4334" i="1" s="1"/>
  <c r="J4333" i="1" a="1"/>
  <c r="J4333" i="1" s="1"/>
  <c r="J4332" i="1" a="1"/>
  <c r="J4332" i="1" s="1"/>
  <c r="J4331" i="1" a="1"/>
  <c r="J4331" i="1" s="1"/>
  <c r="J4330" i="1" a="1"/>
  <c r="J4330" i="1" s="1"/>
  <c r="J4329" i="1" a="1"/>
  <c r="J4329" i="1" s="1"/>
  <c r="J4328" i="1" a="1"/>
  <c r="J4328" i="1" s="1"/>
  <c r="J4327" i="1" a="1"/>
  <c r="J4327" i="1" s="1"/>
  <c r="J4326" i="1" a="1"/>
  <c r="J4326" i="1" s="1"/>
  <c r="J4325" i="1" a="1"/>
  <c r="J4325" i="1" s="1"/>
  <c r="J4324" i="1" a="1"/>
  <c r="J4324" i="1" s="1"/>
  <c r="J4323" i="1" a="1"/>
  <c r="J4323" i="1" s="1"/>
  <c r="J4322" i="1" a="1"/>
  <c r="J4322" i="1" s="1"/>
  <c r="J4321" i="1" a="1"/>
  <c r="J4321" i="1" s="1"/>
  <c r="J4320" i="1" a="1"/>
  <c r="J4320" i="1" s="1"/>
  <c r="J4319" i="1" a="1"/>
  <c r="J4319" i="1" s="1"/>
  <c r="J4318" i="1" a="1"/>
  <c r="J4318" i="1" s="1"/>
  <c r="J4317" i="1" a="1"/>
  <c r="J4317" i="1" s="1"/>
  <c r="J4316" i="1" a="1"/>
  <c r="J4316" i="1"/>
  <c r="J4315" i="1" a="1"/>
  <c r="J4315" i="1" s="1"/>
  <c r="J4314" i="1" a="1"/>
  <c r="J4314" i="1" s="1"/>
  <c r="J4313" i="1" a="1"/>
  <c r="J4313" i="1" s="1"/>
  <c r="J4312" i="1" a="1"/>
  <c r="J4312" i="1"/>
  <c r="J4311" i="1" a="1"/>
  <c r="J4311" i="1" s="1"/>
  <c r="J4310" i="1" a="1"/>
  <c r="J4310" i="1" s="1"/>
  <c r="J4309" i="1" a="1"/>
  <c r="J4309" i="1" s="1"/>
  <c r="J4308" i="1" a="1"/>
  <c r="J4308" i="1" s="1"/>
  <c r="J4307" i="1" a="1"/>
  <c r="J4307" i="1" s="1"/>
  <c r="J4306" i="1" a="1"/>
  <c r="J4306" i="1" s="1"/>
  <c r="J4305" i="1" a="1"/>
  <c r="J4305" i="1" s="1"/>
  <c r="J4304" i="1" a="1"/>
  <c r="J4304" i="1" s="1"/>
  <c r="J4303" i="1" a="1"/>
  <c r="J4303" i="1" s="1"/>
  <c r="J4302" i="1" a="1"/>
  <c r="J4302" i="1" s="1"/>
  <c r="J4301" i="1" a="1"/>
  <c r="J4301" i="1" s="1"/>
  <c r="J4300" i="1" a="1"/>
  <c r="J4300" i="1" s="1"/>
  <c r="J4299" i="1" a="1"/>
  <c r="J4299" i="1" s="1"/>
  <c r="J4298" i="1" a="1"/>
  <c r="J4298" i="1" s="1"/>
  <c r="J4297" i="1" a="1"/>
  <c r="J4297" i="1" s="1"/>
  <c r="J4296" i="1" a="1"/>
  <c r="J4296" i="1" s="1"/>
  <c r="J4295" i="1" a="1"/>
  <c r="J4295" i="1" s="1"/>
  <c r="J4294" i="1" a="1"/>
  <c r="J4294" i="1" s="1"/>
  <c r="J4293" i="1" a="1"/>
  <c r="J4293" i="1" s="1"/>
  <c r="J4292" i="1" a="1"/>
  <c r="J4292" i="1" s="1"/>
  <c r="J4291" i="1" a="1"/>
  <c r="J4291" i="1" s="1"/>
  <c r="J4290" i="1" a="1"/>
  <c r="J4290" i="1" s="1"/>
  <c r="J4289" i="1" a="1"/>
  <c r="J4289" i="1" s="1"/>
  <c r="J4288" i="1" a="1"/>
  <c r="J4288" i="1" s="1"/>
  <c r="J4287" i="1" a="1"/>
  <c r="J4287" i="1" s="1"/>
  <c r="J4286" i="1" a="1"/>
  <c r="J4286" i="1" s="1"/>
  <c r="J4285" i="1" a="1"/>
  <c r="J4285" i="1" s="1"/>
  <c r="J4284" i="1" a="1"/>
  <c r="J4284" i="1" s="1"/>
  <c r="J4283" i="1" a="1"/>
  <c r="J4283" i="1" s="1"/>
  <c r="J4282" i="1" a="1"/>
  <c r="J4282" i="1" s="1"/>
  <c r="J4281" i="1" a="1"/>
  <c r="J4281" i="1" s="1"/>
  <c r="J4280" i="1" a="1"/>
  <c r="J4280" i="1" s="1"/>
  <c r="J4279" i="1" a="1"/>
  <c r="J4279" i="1" s="1"/>
  <c r="J4278" i="1" a="1"/>
  <c r="J4278" i="1" s="1"/>
  <c r="J4277" i="1" a="1"/>
  <c r="J4277" i="1" s="1"/>
  <c r="J4276" i="1" a="1"/>
  <c r="J4276" i="1" s="1"/>
  <c r="J4275" i="1" a="1"/>
  <c r="J4275" i="1" s="1"/>
  <c r="J4274" i="1" a="1"/>
  <c r="J4274" i="1" s="1"/>
  <c r="J4273" i="1" a="1"/>
  <c r="J4273" i="1" s="1"/>
  <c r="J4272" i="1" a="1"/>
  <c r="J4272" i="1" s="1"/>
  <c r="J4271" i="1" a="1"/>
  <c r="J4271" i="1" s="1"/>
  <c r="J4270" i="1" a="1"/>
  <c r="J4270" i="1" s="1"/>
  <c r="J4269" i="1" a="1"/>
  <c r="J4269" i="1" s="1"/>
  <c r="J4268" i="1" a="1"/>
  <c r="J4268" i="1" s="1"/>
  <c r="J4267" i="1" a="1"/>
  <c r="J4267" i="1" s="1"/>
  <c r="J4266" i="1" a="1"/>
  <c r="J4266" i="1" s="1"/>
  <c r="J4265" i="1" a="1"/>
  <c r="J4265" i="1" s="1"/>
  <c r="J4264" i="1" a="1"/>
  <c r="J4264" i="1" s="1"/>
  <c r="J4263" i="1" a="1"/>
  <c r="J4263" i="1" s="1"/>
  <c r="J4262" i="1" a="1"/>
  <c r="J4262" i="1" s="1"/>
  <c r="J4261" i="1" a="1"/>
  <c r="J4261" i="1" s="1"/>
  <c r="J4260" i="1" a="1"/>
  <c r="J4260" i="1" s="1"/>
  <c r="J4259" i="1" a="1"/>
  <c r="J4259" i="1" s="1"/>
  <c r="J4258" i="1" a="1"/>
  <c r="J4258" i="1" s="1"/>
  <c r="J4257" i="1" a="1"/>
  <c r="J4257" i="1" s="1"/>
  <c r="J4256" i="1" a="1"/>
  <c r="J4256" i="1" s="1"/>
  <c r="J4255" i="1" a="1"/>
  <c r="J4255" i="1" s="1"/>
  <c r="J4254" i="1" a="1"/>
  <c r="J4254" i="1" s="1"/>
  <c r="J4253" i="1" a="1"/>
  <c r="J4253" i="1" s="1"/>
  <c r="J4252" i="1" a="1"/>
  <c r="J4252" i="1"/>
  <c r="J4251" i="1" a="1"/>
  <c r="J4251" i="1" s="1"/>
  <c r="J4250" i="1" a="1"/>
  <c r="J4250" i="1" s="1"/>
  <c r="J4249" i="1" a="1"/>
  <c r="J4249" i="1" s="1"/>
  <c r="J4248" i="1" a="1"/>
  <c r="J4248" i="1"/>
  <c r="J4247" i="1" a="1"/>
  <c r="J4247" i="1" s="1"/>
  <c r="J4246" i="1" a="1"/>
  <c r="J4246" i="1" s="1"/>
  <c r="J4245" i="1" a="1"/>
  <c r="J4245" i="1" s="1"/>
  <c r="J4244" i="1" a="1"/>
  <c r="J4244" i="1" s="1"/>
  <c r="J4243" i="1" a="1"/>
  <c r="J4243" i="1" s="1"/>
  <c r="J4242" i="1" a="1"/>
  <c r="J4242" i="1" s="1"/>
  <c r="J4241" i="1" a="1"/>
  <c r="J4241" i="1" s="1"/>
  <c r="J4240" i="1" a="1"/>
  <c r="J4240" i="1" s="1"/>
  <c r="J4239" i="1" a="1"/>
  <c r="J4239" i="1" s="1"/>
  <c r="J4238" i="1" a="1"/>
  <c r="J4238" i="1" s="1"/>
  <c r="J4237" i="1" a="1"/>
  <c r="J4237" i="1" s="1"/>
  <c r="J4236" i="1" a="1"/>
  <c r="J4236" i="1" s="1"/>
  <c r="J4235" i="1" a="1"/>
  <c r="J4235" i="1" s="1"/>
  <c r="J4234" i="1" a="1"/>
  <c r="J4234" i="1" s="1"/>
  <c r="J4233" i="1" a="1"/>
  <c r="J4233" i="1" s="1"/>
  <c r="J4232" i="1" a="1"/>
  <c r="J4232" i="1" s="1"/>
  <c r="J4231" i="1" a="1"/>
  <c r="J4231" i="1" s="1"/>
  <c r="J4230" i="1" a="1"/>
  <c r="J4230" i="1" s="1"/>
  <c r="J4229" i="1" a="1"/>
  <c r="J4229" i="1" s="1"/>
  <c r="J4228" i="1" a="1"/>
  <c r="J4228" i="1" s="1"/>
  <c r="J4227" i="1" a="1"/>
  <c r="J4227" i="1" s="1"/>
  <c r="J4226" i="1" a="1"/>
  <c r="J4226" i="1" s="1"/>
  <c r="J4225" i="1" a="1"/>
  <c r="J4225" i="1" s="1"/>
  <c r="J4224" i="1" a="1"/>
  <c r="J4224" i="1" s="1"/>
  <c r="J4223" i="1" a="1"/>
  <c r="J4223" i="1" s="1"/>
  <c r="J4222" i="1" a="1"/>
  <c r="J4222" i="1" s="1"/>
  <c r="J4221" i="1" a="1"/>
  <c r="J4221" i="1" s="1"/>
  <c r="J4220" i="1" a="1"/>
  <c r="J4220" i="1" s="1"/>
  <c r="J4219" i="1" a="1"/>
  <c r="J4219" i="1" s="1"/>
  <c r="J4218" i="1" a="1"/>
  <c r="J4218" i="1" s="1"/>
  <c r="J4217" i="1" a="1"/>
  <c r="J4217" i="1" s="1"/>
  <c r="J4216" i="1" a="1"/>
  <c r="J4216" i="1" s="1"/>
  <c r="J4215" i="1" a="1"/>
  <c r="J4215" i="1" s="1"/>
  <c r="J4214" i="1" a="1"/>
  <c r="J4214" i="1" s="1"/>
  <c r="J4213" i="1" a="1"/>
  <c r="J4213" i="1" s="1"/>
  <c r="J4212" i="1" a="1"/>
  <c r="J4212" i="1" s="1"/>
  <c r="J4211" i="1" a="1"/>
  <c r="J4211" i="1" s="1"/>
  <c r="J4210" i="1" a="1"/>
  <c r="J4210" i="1" s="1"/>
  <c r="J4209" i="1" a="1"/>
  <c r="J4209" i="1" s="1"/>
  <c r="J4208" i="1" a="1"/>
  <c r="J4208" i="1" s="1"/>
  <c r="J4207" i="1" a="1"/>
  <c r="J4207" i="1" s="1"/>
  <c r="J4206" i="1" a="1"/>
  <c r="J4206" i="1" s="1"/>
  <c r="J4205" i="1" a="1"/>
  <c r="J4205" i="1" s="1"/>
  <c r="J4204" i="1" a="1"/>
  <c r="J4204" i="1" s="1"/>
  <c r="J4203" i="1" a="1"/>
  <c r="J4203" i="1" s="1"/>
  <c r="J4202" i="1" a="1"/>
  <c r="J4202" i="1" s="1"/>
  <c r="J4201" i="1" a="1"/>
  <c r="J4201" i="1" s="1"/>
  <c r="J4200" i="1" a="1"/>
  <c r="J4200" i="1" s="1"/>
  <c r="J4199" i="1" a="1"/>
  <c r="J4199" i="1" s="1"/>
  <c r="J4198" i="1" a="1"/>
  <c r="J4198" i="1" s="1"/>
  <c r="J4197" i="1" a="1"/>
  <c r="J4197" i="1" s="1"/>
  <c r="J4196" i="1" a="1"/>
  <c r="J4196" i="1" s="1"/>
  <c r="J4195" i="1" a="1"/>
  <c r="J4195" i="1" s="1"/>
  <c r="J4194" i="1" a="1"/>
  <c r="J4194" i="1" s="1"/>
  <c r="J4193" i="1" a="1"/>
  <c r="J4193" i="1" s="1"/>
  <c r="J4192" i="1" a="1"/>
  <c r="J4192" i="1" s="1"/>
  <c r="J4191" i="1" a="1"/>
  <c r="J4191" i="1" s="1"/>
  <c r="J4190" i="1" a="1"/>
  <c r="J4190" i="1" s="1"/>
  <c r="J4189" i="1" a="1"/>
  <c r="J4189" i="1" s="1"/>
  <c r="J4188" i="1" a="1"/>
  <c r="J4188" i="1"/>
  <c r="J4187" i="1" a="1"/>
  <c r="J4187" i="1" s="1"/>
  <c r="J4186" i="1" a="1"/>
  <c r="J4186" i="1" s="1"/>
  <c r="J4185" i="1" a="1"/>
  <c r="J4185" i="1" s="1"/>
  <c r="J4184" i="1" a="1"/>
  <c r="J4184" i="1"/>
  <c r="J4183" i="1" a="1"/>
  <c r="J4183" i="1" s="1"/>
  <c r="J4182" i="1" a="1"/>
  <c r="J4182" i="1" s="1"/>
  <c r="J4181" i="1" a="1"/>
  <c r="J4181" i="1" s="1"/>
  <c r="J4180" i="1" a="1"/>
  <c r="J4180" i="1" s="1"/>
  <c r="J4179" i="1" a="1"/>
  <c r="J4179" i="1" s="1"/>
  <c r="J4178" i="1" a="1"/>
  <c r="J4178" i="1" s="1"/>
  <c r="J4177" i="1" a="1"/>
  <c r="J4177" i="1" s="1"/>
  <c r="J4176" i="1" a="1"/>
  <c r="J4176" i="1" s="1"/>
  <c r="J4175" i="1" a="1"/>
  <c r="J4175" i="1" s="1"/>
  <c r="J4174" i="1" a="1"/>
  <c r="J4174" i="1" s="1"/>
  <c r="J4173" i="1" a="1"/>
  <c r="J4173" i="1" s="1"/>
  <c r="J4172" i="1" a="1"/>
  <c r="J4172" i="1" s="1"/>
  <c r="J4171" i="1" a="1"/>
  <c r="J4171" i="1" s="1"/>
  <c r="J4170" i="1" a="1"/>
  <c r="J4170" i="1" s="1"/>
  <c r="J4169" i="1" a="1"/>
  <c r="J4169" i="1" s="1"/>
  <c r="J4168" i="1" a="1"/>
  <c r="J4168" i="1" s="1"/>
  <c r="J4167" i="1" a="1"/>
  <c r="J4167" i="1" s="1"/>
  <c r="J4166" i="1" a="1"/>
  <c r="J4166" i="1" s="1"/>
  <c r="J4165" i="1" a="1"/>
  <c r="J4165" i="1" s="1"/>
  <c r="J4164" i="1" a="1"/>
  <c r="J4164" i="1" s="1"/>
  <c r="J4163" i="1" a="1"/>
  <c r="J4163" i="1" s="1"/>
  <c r="J4162" i="1" a="1"/>
  <c r="J4162" i="1" s="1"/>
  <c r="J4161" i="1" a="1"/>
  <c r="J4161" i="1" s="1"/>
  <c r="J4160" i="1" a="1"/>
  <c r="J4160" i="1" s="1"/>
  <c r="J4159" i="1" a="1"/>
  <c r="J4159" i="1" s="1"/>
  <c r="J4158" i="1" a="1"/>
  <c r="J4158" i="1" s="1"/>
  <c r="J4157" i="1" a="1"/>
  <c r="J4157" i="1" s="1"/>
  <c r="J4156" i="1" a="1"/>
  <c r="J4156" i="1" s="1"/>
  <c r="J4155" i="1" a="1"/>
  <c r="J4155" i="1" s="1"/>
  <c r="J4154" i="1" a="1"/>
  <c r="J4154" i="1" s="1"/>
  <c r="J4153" i="1" a="1"/>
  <c r="J4153" i="1" s="1"/>
  <c r="J4152" i="1" a="1"/>
  <c r="J4152" i="1" s="1"/>
  <c r="J4151" i="1" a="1"/>
  <c r="J4151" i="1"/>
  <c r="J4150" i="1" a="1"/>
  <c r="J4150" i="1" s="1"/>
  <c r="J4149" i="1" a="1"/>
  <c r="J4149" i="1" s="1"/>
  <c r="J4148" i="1" a="1"/>
  <c r="J4148" i="1" s="1"/>
  <c r="J4147" i="1" a="1"/>
  <c r="J4147" i="1" s="1"/>
  <c r="J4146" i="1" a="1"/>
  <c r="J4146" i="1" s="1"/>
  <c r="J4145" i="1" a="1"/>
  <c r="J4145" i="1" s="1"/>
  <c r="J4144" i="1" a="1"/>
  <c r="J4144" i="1" s="1"/>
  <c r="J4143" i="1" a="1"/>
  <c r="J4143" i="1" s="1"/>
  <c r="J4142" i="1" a="1"/>
  <c r="J4142" i="1" s="1"/>
  <c r="J4141" i="1" a="1"/>
  <c r="J4141" i="1" s="1"/>
  <c r="J4140" i="1" a="1"/>
  <c r="J4140" i="1" s="1"/>
  <c r="J4139" i="1" a="1"/>
  <c r="J4139" i="1" s="1"/>
  <c r="J4138" i="1" a="1"/>
  <c r="J4138" i="1" s="1"/>
  <c r="J4137" i="1" a="1"/>
  <c r="J4137" i="1" s="1"/>
  <c r="J4136" i="1" a="1"/>
  <c r="J4136" i="1" s="1"/>
  <c r="J4135" i="1" a="1"/>
  <c r="J4135" i="1" s="1"/>
  <c r="J4134" i="1" a="1"/>
  <c r="J4134" i="1" s="1"/>
  <c r="J4133" i="1" a="1"/>
  <c r="J4133" i="1" s="1"/>
  <c r="J4132" i="1" a="1"/>
  <c r="J4132" i="1" s="1"/>
  <c r="J4131" i="1" a="1"/>
  <c r="J4131" i="1" s="1"/>
  <c r="J4130" i="1" a="1"/>
  <c r="J4130" i="1" s="1"/>
  <c r="J4129" i="1" a="1"/>
  <c r="J4129" i="1" s="1"/>
  <c r="J4128" i="1" a="1"/>
  <c r="J4128" i="1" s="1"/>
  <c r="J4127" i="1" a="1"/>
  <c r="J4127" i="1" s="1"/>
  <c r="J4126" i="1" a="1"/>
  <c r="J4126" i="1" s="1"/>
  <c r="J4125" i="1" a="1"/>
  <c r="J4125" i="1" s="1"/>
  <c r="J4124" i="1" a="1"/>
  <c r="J4124" i="1" s="1"/>
  <c r="J4123" i="1" a="1"/>
  <c r="J4123" i="1" s="1"/>
  <c r="J4122" i="1" a="1"/>
  <c r="J4122" i="1" s="1"/>
  <c r="J4121" i="1" a="1"/>
  <c r="J4121" i="1" s="1"/>
  <c r="J4120" i="1" a="1"/>
  <c r="J4120" i="1" s="1"/>
  <c r="J4119" i="1" a="1"/>
  <c r="J4119" i="1" s="1"/>
  <c r="J4118" i="1" a="1"/>
  <c r="J4118" i="1" s="1"/>
  <c r="J4117" i="1" a="1"/>
  <c r="J4117" i="1" s="1"/>
  <c r="J4116" i="1" a="1"/>
  <c r="J4116" i="1" s="1"/>
  <c r="J4115" i="1" a="1"/>
  <c r="J4115" i="1" s="1"/>
  <c r="J4114" i="1" a="1"/>
  <c r="J4114" i="1" s="1"/>
  <c r="J4113" i="1" a="1"/>
  <c r="J4113" i="1" s="1"/>
  <c r="J4112" i="1" a="1"/>
  <c r="J4112" i="1" s="1"/>
  <c r="J4111" i="1" a="1"/>
  <c r="J4111" i="1" s="1"/>
  <c r="J4110" i="1" a="1"/>
  <c r="J4110" i="1" s="1"/>
  <c r="J4109" i="1" a="1"/>
  <c r="J4109" i="1" s="1"/>
  <c r="J4108" i="1" a="1"/>
  <c r="J4108" i="1" s="1"/>
  <c r="J4107" i="1" a="1"/>
  <c r="J4107" i="1" s="1"/>
  <c r="J4106" i="1" a="1"/>
  <c r="J4106" i="1" s="1"/>
  <c r="J4105" i="1" a="1"/>
  <c r="J4105" i="1" s="1"/>
  <c r="J4104" i="1" a="1"/>
  <c r="J4104" i="1" s="1"/>
  <c r="J4103" i="1" a="1"/>
  <c r="J4103" i="1" s="1"/>
  <c r="J4102" i="1" a="1"/>
  <c r="J4102" i="1" s="1"/>
  <c r="J4101" i="1" a="1"/>
  <c r="J4101" i="1" s="1"/>
  <c r="J4100" i="1" a="1"/>
  <c r="J4100" i="1" s="1"/>
  <c r="J4099" i="1" a="1"/>
  <c r="J4099" i="1" s="1"/>
  <c r="J4098" i="1" a="1"/>
  <c r="J4098" i="1" s="1"/>
  <c r="J4097" i="1" a="1"/>
  <c r="J4097" i="1" s="1"/>
  <c r="J4096" i="1" a="1"/>
  <c r="J4096" i="1" s="1"/>
  <c r="J4095" i="1" a="1"/>
  <c r="J4095" i="1" s="1"/>
  <c r="J4094" i="1" a="1"/>
  <c r="J4094" i="1" s="1"/>
  <c r="J4093" i="1" a="1"/>
  <c r="J4093" i="1" s="1"/>
  <c r="J4092" i="1" a="1"/>
  <c r="J4092" i="1" s="1"/>
  <c r="J4091" i="1" a="1"/>
  <c r="J4091" i="1" s="1"/>
  <c r="J4090" i="1" a="1"/>
  <c r="J4090" i="1" s="1"/>
  <c r="J4089" i="1" a="1"/>
  <c r="J4089" i="1" s="1"/>
  <c r="J4088" i="1" a="1"/>
  <c r="J4088" i="1" s="1"/>
  <c r="J4087" i="1" a="1"/>
  <c r="J4087" i="1" s="1"/>
  <c r="J4086" i="1" a="1"/>
  <c r="J4086" i="1" s="1"/>
  <c r="J4085" i="1" a="1"/>
  <c r="J4085" i="1" s="1"/>
  <c r="J4084" i="1" a="1"/>
  <c r="J4084" i="1" s="1"/>
  <c r="J4083" i="1" a="1"/>
  <c r="J4083" i="1" s="1"/>
  <c r="J4082" i="1" a="1"/>
  <c r="J4082" i="1" s="1"/>
  <c r="J4081" i="1" a="1"/>
  <c r="J4081" i="1" s="1"/>
  <c r="J4080" i="1" a="1"/>
  <c r="J4080" i="1" s="1"/>
  <c r="J4079" i="1" a="1"/>
  <c r="J4079" i="1" s="1"/>
  <c r="J4078" i="1" a="1"/>
  <c r="J4078" i="1" s="1"/>
  <c r="J4077" i="1" a="1"/>
  <c r="J4077" i="1" s="1"/>
  <c r="J4076" i="1" a="1"/>
  <c r="J4076" i="1" s="1"/>
  <c r="J4075" i="1" a="1"/>
  <c r="J4075" i="1" s="1"/>
  <c r="J4074" i="1" a="1"/>
  <c r="J4074" i="1" s="1"/>
  <c r="J4073" i="1" a="1"/>
  <c r="J4073" i="1" s="1"/>
  <c r="J4072" i="1" a="1"/>
  <c r="J4072" i="1" s="1"/>
  <c r="J4071" i="1" a="1"/>
  <c r="J4071" i="1" s="1"/>
  <c r="J4070" i="1" a="1"/>
  <c r="J4070" i="1" s="1"/>
  <c r="J4069" i="1" a="1"/>
  <c r="J4069" i="1" s="1"/>
  <c r="J4068" i="1" a="1"/>
  <c r="J4068" i="1" s="1"/>
  <c r="J4067" i="1" a="1"/>
  <c r="J4067" i="1" s="1"/>
  <c r="J4066" i="1" a="1"/>
  <c r="J4066" i="1" s="1"/>
  <c r="J4065" i="1" a="1"/>
  <c r="J4065" i="1" s="1"/>
  <c r="J4064" i="1" a="1"/>
  <c r="J4064" i="1" s="1"/>
  <c r="J4063" i="1" a="1"/>
  <c r="J4063" i="1" s="1"/>
  <c r="J4062" i="1" a="1"/>
  <c r="J4062" i="1" s="1"/>
  <c r="J4061" i="1" a="1"/>
  <c r="J4061" i="1" s="1"/>
  <c r="J4060" i="1" a="1"/>
  <c r="J4060" i="1" s="1"/>
  <c r="J4059" i="1" a="1"/>
  <c r="J4059" i="1" s="1"/>
  <c r="J4058" i="1" a="1"/>
  <c r="J4058" i="1" s="1"/>
  <c r="J4057" i="1" a="1"/>
  <c r="J4057" i="1" s="1"/>
  <c r="J4056" i="1" a="1"/>
  <c r="J4056" i="1" s="1"/>
  <c r="J4055" i="1" a="1"/>
  <c r="J4055" i="1" s="1"/>
  <c r="J4054" i="1" a="1"/>
  <c r="J4054" i="1" s="1"/>
  <c r="J4053" i="1" a="1"/>
  <c r="J4053" i="1" s="1"/>
  <c r="J4052" i="1" a="1"/>
  <c r="J4052" i="1" s="1"/>
  <c r="J4051" i="1" a="1"/>
  <c r="J4051" i="1" s="1"/>
  <c r="J4050" i="1" a="1"/>
  <c r="J4050" i="1" s="1"/>
  <c r="J4049" i="1" a="1"/>
  <c r="J4049" i="1" s="1"/>
  <c r="J4048" i="1" a="1"/>
  <c r="J4048" i="1" s="1"/>
  <c r="J4047" i="1" a="1"/>
  <c r="J4047" i="1" s="1"/>
  <c r="J4046" i="1" a="1"/>
  <c r="J4046" i="1" s="1"/>
  <c r="J4045" i="1" a="1"/>
  <c r="J4045" i="1" s="1"/>
  <c r="J4044" i="1" a="1"/>
  <c r="J4044" i="1" s="1"/>
  <c r="J4043" i="1" a="1"/>
  <c r="J4043" i="1" s="1"/>
  <c r="J4042" i="1" a="1"/>
  <c r="J4042" i="1" s="1"/>
  <c r="J4041" i="1" a="1"/>
  <c r="J4041" i="1" s="1"/>
  <c r="J4040" i="1" a="1"/>
  <c r="J4040" i="1" s="1"/>
  <c r="J4039" i="1" a="1"/>
  <c r="J4039" i="1" s="1"/>
  <c r="J4038" i="1" a="1"/>
  <c r="J4038" i="1" s="1"/>
  <c r="J4037" i="1" a="1"/>
  <c r="J4037" i="1" s="1"/>
  <c r="J4036" i="1" a="1"/>
  <c r="J4036" i="1" s="1"/>
  <c r="J4035" i="1" a="1"/>
  <c r="J4035" i="1" s="1"/>
  <c r="J4034" i="1" a="1"/>
  <c r="J4034" i="1" s="1"/>
  <c r="J4033" i="1" a="1"/>
  <c r="J4033" i="1" s="1"/>
  <c r="J4032" i="1" a="1"/>
  <c r="J4032" i="1" s="1"/>
  <c r="J4031" i="1" a="1"/>
  <c r="J4031" i="1" s="1"/>
  <c r="J4030" i="1" a="1"/>
  <c r="J4030" i="1" s="1"/>
  <c r="J4029" i="1" a="1"/>
  <c r="J4029" i="1" s="1"/>
  <c r="J4028" i="1" a="1"/>
  <c r="J4028" i="1" s="1"/>
  <c r="J4027" i="1" a="1"/>
  <c r="J4027" i="1" s="1"/>
  <c r="J4026" i="1" a="1"/>
  <c r="J4026" i="1" s="1"/>
  <c r="J4025" i="1" a="1"/>
  <c r="J4025" i="1" s="1"/>
  <c r="J4024" i="1" a="1"/>
  <c r="J4024" i="1" s="1"/>
  <c r="J4023" i="1" a="1"/>
  <c r="J4023" i="1" s="1"/>
  <c r="J4022" i="1" a="1"/>
  <c r="J4022" i="1" s="1"/>
  <c r="J4021" i="1" a="1"/>
  <c r="J4021" i="1" s="1"/>
  <c r="J4020" i="1" a="1"/>
  <c r="J4020" i="1" s="1"/>
  <c r="J4019" i="1" a="1"/>
  <c r="J4019" i="1" s="1"/>
  <c r="J4018" i="1" a="1"/>
  <c r="J4018" i="1" s="1"/>
  <c r="J4017" i="1" a="1"/>
  <c r="J4017" i="1" s="1"/>
  <c r="J4016" i="1" a="1"/>
  <c r="J4016" i="1" s="1"/>
  <c r="J4015" i="1" a="1"/>
  <c r="J4015" i="1" s="1"/>
  <c r="J4014" i="1" a="1"/>
  <c r="J4014" i="1" s="1"/>
  <c r="J4013" i="1" a="1"/>
  <c r="J4013" i="1" s="1"/>
  <c r="J4012" i="1" a="1"/>
  <c r="J4012" i="1" s="1"/>
  <c r="J4011" i="1" a="1"/>
  <c r="J4011" i="1" s="1"/>
  <c r="J4010" i="1" a="1"/>
  <c r="J4010" i="1" s="1"/>
  <c r="J4009" i="1" a="1"/>
  <c r="J4009" i="1" s="1"/>
  <c r="J4008" i="1" a="1"/>
  <c r="J4008" i="1" s="1"/>
  <c r="J4007" i="1" a="1"/>
  <c r="J4007" i="1" s="1"/>
  <c r="J4006" i="1" a="1"/>
  <c r="J4006" i="1" s="1"/>
  <c r="J4005" i="1" a="1"/>
  <c r="J4005" i="1" s="1"/>
  <c r="J4004" i="1" a="1"/>
  <c r="J4004" i="1" s="1"/>
  <c r="J4003" i="1" a="1"/>
  <c r="J4003" i="1" s="1"/>
  <c r="J4002" i="1" a="1"/>
  <c r="J4002" i="1" s="1"/>
  <c r="J4001" i="1" a="1"/>
  <c r="J4001" i="1" s="1"/>
  <c r="J4000" i="1" a="1"/>
  <c r="J4000" i="1" s="1"/>
  <c r="J3999" i="1" a="1"/>
  <c r="J3999" i="1" s="1"/>
  <c r="J3998" i="1" a="1"/>
  <c r="J3998" i="1" s="1"/>
  <c r="J3997" i="1" a="1"/>
  <c r="J3997" i="1" s="1"/>
  <c r="J3996" i="1" a="1"/>
  <c r="J3996" i="1" s="1"/>
  <c r="J3995" i="1" a="1"/>
  <c r="J3995" i="1" s="1"/>
  <c r="J3994" i="1" a="1"/>
  <c r="J3994" i="1" s="1"/>
  <c r="J3993" i="1" a="1"/>
  <c r="J3993" i="1" s="1"/>
  <c r="J3992" i="1" a="1"/>
  <c r="J3992" i="1" s="1"/>
  <c r="J3991" i="1" a="1"/>
  <c r="J3991" i="1" s="1"/>
  <c r="J3990" i="1" a="1"/>
  <c r="J3990" i="1" s="1"/>
  <c r="J3989" i="1" a="1"/>
  <c r="J3989" i="1" s="1"/>
  <c r="J3988" i="1" a="1"/>
  <c r="J3988" i="1" s="1"/>
  <c r="J3987" i="1" a="1"/>
  <c r="J3987" i="1" s="1"/>
  <c r="J3986" i="1" a="1"/>
  <c r="J3986" i="1" s="1"/>
  <c r="J3985" i="1" a="1"/>
  <c r="J3985" i="1" s="1"/>
  <c r="J3984" i="1" a="1"/>
  <c r="J3984" i="1" s="1"/>
  <c r="J3983" i="1" a="1"/>
  <c r="J3983" i="1" s="1"/>
  <c r="J3982" i="1" a="1"/>
  <c r="J3982" i="1" s="1"/>
  <c r="J3981" i="1" a="1"/>
  <c r="J3981" i="1" s="1"/>
  <c r="J3980" i="1" a="1"/>
  <c r="J3980" i="1" s="1"/>
  <c r="J3979" i="1" a="1"/>
  <c r="J3979" i="1" s="1"/>
  <c r="J3978" i="1" a="1"/>
  <c r="J3978" i="1" s="1"/>
  <c r="J3977" i="1" a="1"/>
  <c r="J3977" i="1" s="1"/>
  <c r="J3976" i="1" a="1"/>
  <c r="J3976" i="1" s="1"/>
  <c r="J3975" i="1" a="1"/>
  <c r="J3975" i="1" s="1"/>
  <c r="J3974" i="1" a="1"/>
  <c r="J3974" i="1" s="1"/>
  <c r="J3973" i="1" a="1"/>
  <c r="J3973" i="1" s="1"/>
  <c r="J3972" i="1" a="1"/>
  <c r="J3972" i="1" s="1"/>
  <c r="J3971" i="1" a="1"/>
  <c r="J3971" i="1" s="1"/>
  <c r="J3970" i="1" a="1"/>
  <c r="J3970" i="1" s="1"/>
  <c r="J3969" i="1" a="1"/>
  <c r="J3969" i="1" s="1"/>
  <c r="J3968" i="1" a="1"/>
  <c r="J3968" i="1" s="1"/>
  <c r="J3967" i="1" a="1"/>
  <c r="J3967" i="1" s="1"/>
  <c r="J3966" i="1" a="1"/>
  <c r="J3966" i="1" s="1"/>
  <c r="J3965" i="1" a="1"/>
  <c r="J3965" i="1" s="1"/>
  <c r="J3964" i="1" a="1"/>
  <c r="J3964" i="1" s="1"/>
  <c r="J3963" i="1" a="1"/>
  <c r="J3963" i="1" s="1"/>
  <c r="J3962" i="1" a="1"/>
  <c r="J3962" i="1" s="1"/>
  <c r="J3961" i="1" a="1"/>
  <c r="J3961" i="1" s="1"/>
  <c r="J3960" i="1" a="1"/>
  <c r="J3960" i="1" s="1"/>
  <c r="J3959" i="1" a="1"/>
  <c r="J3959" i="1" s="1"/>
  <c r="J3958" i="1" a="1"/>
  <c r="J3958" i="1" s="1"/>
  <c r="J3957" i="1" a="1"/>
  <c r="J3957" i="1" s="1"/>
  <c r="J3956" i="1" a="1"/>
  <c r="J3956" i="1" s="1"/>
  <c r="J3955" i="1" a="1"/>
  <c r="J3955" i="1" s="1"/>
  <c r="J3954" i="1" a="1"/>
  <c r="J3954" i="1" s="1"/>
  <c r="J3953" i="1" a="1"/>
  <c r="J3953" i="1" s="1"/>
  <c r="J3952" i="1" a="1"/>
  <c r="J3952" i="1" s="1"/>
  <c r="J3951" i="1" a="1"/>
  <c r="J3951" i="1" s="1"/>
  <c r="J3950" i="1" a="1"/>
  <c r="J3950" i="1" s="1"/>
  <c r="J3949" i="1" a="1"/>
  <c r="J3949" i="1" s="1"/>
  <c r="J3948" i="1" a="1"/>
  <c r="J3948" i="1" s="1"/>
  <c r="J3947" i="1" a="1"/>
  <c r="J3947" i="1" s="1"/>
  <c r="J3946" i="1" a="1"/>
  <c r="J3946" i="1" s="1"/>
  <c r="J3945" i="1" a="1"/>
  <c r="J3945" i="1" s="1"/>
  <c r="J3944" i="1" a="1"/>
  <c r="J3944" i="1" s="1"/>
  <c r="J3943" i="1" a="1"/>
  <c r="J3943" i="1" s="1"/>
  <c r="J3942" i="1" a="1"/>
  <c r="J3942" i="1" s="1"/>
  <c r="J3941" i="1" a="1"/>
  <c r="J3941" i="1" s="1"/>
  <c r="J3940" i="1" a="1"/>
  <c r="J3940" i="1" s="1"/>
  <c r="J3939" i="1" a="1"/>
  <c r="J3939" i="1" s="1"/>
  <c r="J3938" i="1" a="1"/>
  <c r="J3938" i="1" s="1"/>
  <c r="J3937" i="1" a="1"/>
  <c r="J3937" i="1" s="1"/>
  <c r="J3936" i="1" a="1"/>
  <c r="J3936" i="1" s="1"/>
  <c r="J3935" i="1" a="1"/>
  <c r="J3935" i="1" s="1"/>
  <c r="J3934" i="1" a="1"/>
  <c r="J3934" i="1" s="1"/>
  <c r="J3933" i="1" a="1"/>
  <c r="J3933" i="1" s="1"/>
  <c r="J3932" i="1" a="1"/>
  <c r="J3932" i="1" s="1"/>
  <c r="J3931" i="1" a="1"/>
  <c r="J3931" i="1" s="1"/>
  <c r="J3930" i="1" a="1"/>
  <c r="J3930" i="1" s="1"/>
  <c r="J3929" i="1" a="1"/>
  <c r="J3929" i="1" s="1"/>
  <c r="J3928" i="1" a="1"/>
  <c r="J3928" i="1" s="1"/>
  <c r="J3927" i="1" a="1"/>
  <c r="J3927" i="1" s="1"/>
  <c r="J3926" i="1" a="1"/>
  <c r="J3926" i="1" s="1"/>
  <c r="J3925" i="1" a="1"/>
  <c r="J3925" i="1" s="1"/>
  <c r="J3924" i="1" a="1"/>
  <c r="J3924" i="1" s="1"/>
  <c r="J3923" i="1" a="1"/>
  <c r="J3923" i="1" s="1"/>
  <c r="J3922" i="1" a="1"/>
  <c r="J3922" i="1" s="1"/>
  <c r="J3921" i="1" a="1"/>
  <c r="J3921" i="1" s="1"/>
  <c r="J3920" i="1" a="1"/>
  <c r="J3920" i="1" s="1"/>
  <c r="J3919" i="1" a="1"/>
  <c r="J3919" i="1" s="1"/>
  <c r="J3918" i="1" a="1"/>
  <c r="J3918" i="1" s="1"/>
  <c r="J3917" i="1" a="1"/>
  <c r="J3917" i="1" s="1"/>
  <c r="J3916" i="1" a="1"/>
  <c r="J3916" i="1" s="1"/>
  <c r="J3915" i="1" a="1"/>
  <c r="J3915" i="1" s="1"/>
  <c r="J3914" i="1" a="1"/>
  <c r="J3914" i="1" s="1"/>
  <c r="J3913" i="1" a="1"/>
  <c r="J3913" i="1" s="1"/>
  <c r="J3912" i="1" a="1"/>
  <c r="J3912" i="1" s="1"/>
  <c r="J3911" i="1" a="1"/>
  <c r="J3911" i="1" s="1"/>
  <c r="J3910" i="1" a="1"/>
  <c r="J3910" i="1" s="1"/>
  <c r="J3909" i="1" a="1"/>
  <c r="J3909" i="1" s="1"/>
  <c r="J3908" i="1" a="1"/>
  <c r="J3908" i="1" s="1"/>
  <c r="J3907" i="1" a="1"/>
  <c r="J3907" i="1" s="1"/>
  <c r="J3906" i="1" a="1"/>
  <c r="J3906" i="1" s="1"/>
  <c r="J3905" i="1" a="1"/>
  <c r="J3905" i="1" s="1"/>
  <c r="J3904" i="1" a="1"/>
  <c r="J3904" i="1" s="1"/>
  <c r="J3903" i="1" a="1"/>
  <c r="J3903" i="1" s="1"/>
  <c r="J3902" i="1" a="1"/>
  <c r="J3902" i="1" s="1"/>
  <c r="J3901" i="1" a="1"/>
  <c r="J3901" i="1" s="1"/>
  <c r="J3900" i="1" a="1"/>
  <c r="J3900" i="1" s="1"/>
  <c r="J3899" i="1" a="1"/>
  <c r="J3899" i="1" s="1"/>
  <c r="J3898" i="1" a="1"/>
  <c r="J3898" i="1" s="1"/>
  <c r="J3897" i="1" a="1"/>
  <c r="J3897" i="1" s="1"/>
  <c r="J3896" i="1" a="1"/>
  <c r="J3896" i="1" s="1"/>
  <c r="J3895" i="1" a="1"/>
  <c r="J3895" i="1" s="1"/>
  <c r="J3894" i="1" a="1"/>
  <c r="J3894" i="1" s="1"/>
  <c r="J3893" i="1" a="1"/>
  <c r="J3893" i="1" s="1"/>
  <c r="J3892" i="1" a="1"/>
  <c r="J3892" i="1" s="1"/>
  <c r="J3891" i="1" a="1"/>
  <c r="J3891" i="1"/>
  <c r="J3890" i="1" a="1"/>
  <c r="J3890" i="1" s="1"/>
  <c r="J3889" i="1" a="1"/>
  <c r="J3889" i="1" s="1"/>
  <c r="J3888" i="1" a="1"/>
  <c r="J3888" i="1" s="1"/>
  <c r="J3887" i="1" a="1"/>
  <c r="J3887" i="1" s="1"/>
  <c r="J3886" i="1" a="1"/>
  <c r="J3886" i="1" s="1"/>
  <c r="J3885" i="1" a="1"/>
  <c r="J3885" i="1" s="1"/>
  <c r="J3884" i="1" a="1"/>
  <c r="J3884" i="1" s="1"/>
  <c r="J3883" i="1" a="1"/>
  <c r="J3883" i="1" s="1"/>
  <c r="J3882" i="1" a="1"/>
  <c r="J3882" i="1" s="1"/>
  <c r="J3881" i="1" a="1"/>
  <c r="J3881" i="1" s="1"/>
  <c r="J3880" i="1" a="1"/>
  <c r="J3880" i="1" s="1"/>
  <c r="J3879" i="1" a="1"/>
  <c r="J3879" i="1" s="1"/>
  <c r="J3878" i="1" a="1"/>
  <c r="J3878" i="1" s="1"/>
  <c r="J3877" i="1" a="1"/>
  <c r="J3877" i="1" s="1"/>
  <c r="J3876" i="1" a="1"/>
  <c r="J3876" i="1" s="1"/>
  <c r="J3875" i="1" a="1"/>
  <c r="J3875" i="1" s="1"/>
  <c r="J3874" i="1" a="1"/>
  <c r="J3874" i="1" s="1"/>
  <c r="J3873" i="1" a="1"/>
  <c r="J3873" i="1" s="1"/>
  <c r="J3872" i="1" a="1"/>
  <c r="J3872" i="1" s="1"/>
  <c r="J3871" i="1" a="1"/>
  <c r="J3871" i="1" s="1"/>
  <c r="J3870" i="1" a="1"/>
  <c r="J3870" i="1" s="1"/>
  <c r="J3869" i="1" a="1"/>
  <c r="J3869" i="1" s="1"/>
  <c r="J3868" i="1" a="1"/>
  <c r="J3868" i="1" s="1"/>
  <c r="J3867" i="1" a="1"/>
  <c r="J3867" i="1" s="1"/>
  <c r="J3866" i="1" a="1"/>
  <c r="J3866" i="1" s="1"/>
  <c r="J3865" i="1" a="1"/>
  <c r="J3865" i="1" s="1"/>
  <c r="J3864" i="1" a="1"/>
  <c r="J3864" i="1" s="1"/>
  <c r="J3863" i="1" a="1"/>
  <c r="J3863" i="1" s="1"/>
  <c r="J3862" i="1" a="1"/>
  <c r="J3862" i="1" s="1"/>
  <c r="J3861" i="1" a="1"/>
  <c r="J3861" i="1" s="1"/>
  <c r="J3860" i="1" a="1"/>
  <c r="J3860" i="1" s="1"/>
  <c r="J3859" i="1" a="1"/>
  <c r="J3859" i="1" s="1"/>
  <c r="J3858" i="1" a="1"/>
  <c r="J3858" i="1" s="1"/>
  <c r="J3857" i="1" a="1"/>
  <c r="J3857" i="1" s="1"/>
  <c r="J3856" i="1" a="1"/>
  <c r="J3856" i="1" s="1"/>
  <c r="J3855" i="1" a="1"/>
  <c r="J3855" i="1" s="1"/>
  <c r="J3854" i="1" a="1"/>
  <c r="J3854" i="1" s="1"/>
  <c r="J3853" i="1" a="1"/>
  <c r="J3853" i="1" s="1"/>
  <c r="J3852" i="1" a="1"/>
  <c r="J3852" i="1" s="1"/>
  <c r="J3851" i="1" a="1"/>
  <c r="J3851" i="1" s="1"/>
  <c r="J3850" i="1" a="1"/>
  <c r="J3850" i="1" s="1"/>
  <c r="J3849" i="1" a="1"/>
  <c r="J3849" i="1" s="1"/>
  <c r="J3848" i="1" a="1"/>
  <c r="J3848" i="1" s="1"/>
  <c r="J3847" i="1" a="1"/>
  <c r="J3847" i="1" s="1"/>
  <c r="J3846" i="1" a="1"/>
  <c r="J3846" i="1" s="1"/>
  <c r="J3845" i="1" a="1"/>
  <c r="J3845" i="1" s="1"/>
  <c r="J3844" i="1" a="1"/>
  <c r="J3844" i="1" s="1"/>
  <c r="J3843" i="1" a="1"/>
  <c r="J3843" i="1" s="1"/>
  <c r="J3842" i="1" a="1"/>
  <c r="J3842" i="1" s="1"/>
  <c r="J3841" i="1" a="1"/>
  <c r="J3841" i="1" s="1"/>
  <c r="J3840" i="1" a="1"/>
  <c r="J3840" i="1" s="1"/>
  <c r="J3839" i="1" a="1"/>
  <c r="J3839" i="1" s="1"/>
  <c r="J3838" i="1" a="1"/>
  <c r="J3838" i="1" s="1"/>
  <c r="J3837" i="1" a="1"/>
  <c r="J3837" i="1" s="1"/>
  <c r="J3836" i="1" a="1"/>
  <c r="J3836" i="1" s="1"/>
  <c r="J3835" i="1" a="1"/>
  <c r="J3835" i="1" s="1"/>
  <c r="J3834" i="1" a="1"/>
  <c r="J3834" i="1" s="1"/>
  <c r="J3833" i="1" a="1"/>
  <c r="J3833" i="1" s="1"/>
  <c r="J3832" i="1" a="1"/>
  <c r="J3832" i="1" s="1"/>
  <c r="J3831" i="1" a="1"/>
  <c r="J3831" i="1" s="1"/>
  <c r="J3830" i="1" a="1"/>
  <c r="J3830" i="1" s="1"/>
  <c r="J3829" i="1" a="1"/>
  <c r="J3829" i="1" s="1"/>
  <c r="J3828" i="1" a="1"/>
  <c r="J3828" i="1" s="1"/>
  <c r="J3827" i="1" a="1"/>
  <c r="J3827" i="1" s="1"/>
  <c r="J3826" i="1" a="1"/>
  <c r="J3826" i="1" s="1"/>
  <c r="J3825" i="1" a="1"/>
  <c r="J3825" i="1" s="1"/>
  <c r="J3824" i="1" a="1"/>
  <c r="J3824" i="1" s="1"/>
  <c r="J3823" i="1" a="1"/>
  <c r="J3823" i="1" s="1"/>
  <c r="J3822" i="1" a="1"/>
  <c r="J3822" i="1" s="1"/>
  <c r="J3821" i="1" a="1"/>
  <c r="J3821" i="1" s="1"/>
  <c r="J3820" i="1" a="1"/>
  <c r="J3820" i="1" s="1"/>
  <c r="J3819" i="1" a="1"/>
  <c r="J3819" i="1" s="1"/>
  <c r="J3818" i="1" a="1"/>
  <c r="J3818" i="1" s="1"/>
  <c r="J3817" i="1" a="1"/>
  <c r="J3817" i="1" s="1"/>
  <c r="J3816" i="1" a="1"/>
  <c r="J3816" i="1" s="1"/>
  <c r="J3815" i="1" a="1"/>
  <c r="J3815" i="1" s="1"/>
  <c r="J3814" i="1" a="1"/>
  <c r="J3814" i="1" s="1"/>
  <c r="J3813" i="1" a="1"/>
  <c r="J3813" i="1" s="1"/>
  <c r="J3812" i="1" a="1"/>
  <c r="J3812" i="1" s="1"/>
  <c r="J3811" i="1" a="1"/>
  <c r="J3811" i="1" s="1"/>
  <c r="J3810" i="1" a="1"/>
  <c r="J3810" i="1" s="1"/>
  <c r="J3809" i="1" a="1"/>
  <c r="J3809" i="1" s="1"/>
  <c r="J3808" i="1" a="1"/>
  <c r="J3808" i="1" s="1"/>
  <c r="J3807" i="1" a="1"/>
  <c r="J3807" i="1" s="1"/>
  <c r="J3806" i="1" a="1"/>
  <c r="J3806" i="1" s="1"/>
  <c r="J3805" i="1" a="1"/>
  <c r="J3805" i="1" s="1"/>
  <c r="J3804" i="1" a="1"/>
  <c r="J3804" i="1" s="1"/>
  <c r="J3803" i="1" a="1"/>
  <c r="J3803" i="1" s="1"/>
  <c r="J3802" i="1" a="1"/>
  <c r="J3802" i="1" s="1"/>
  <c r="J3801" i="1" a="1"/>
  <c r="J3801" i="1" s="1"/>
  <c r="J3800" i="1" a="1"/>
  <c r="J3800" i="1" s="1"/>
  <c r="J3799" i="1" a="1"/>
  <c r="J3799" i="1" s="1"/>
  <c r="J3798" i="1" a="1"/>
  <c r="J3798" i="1" s="1"/>
  <c r="J3797" i="1" a="1"/>
  <c r="J3797" i="1" s="1"/>
  <c r="J3796" i="1" a="1"/>
  <c r="J3796" i="1" s="1"/>
  <c r="J3795" i="1" a="1"/>
  <c r="J3795" i="1" s="1"/>
  <c r="J3794" i="1" a="1"/>
  <c r="J3794" i="1" s="1"/>
  <c r="J3793" i="1" a="1"/>
  <c r="J3793" i="1" s="1"/>
  <c r="J3792" i="1" a="1"/>
  <c r="J3792" i="1" s="1"/>
  <c r="J3791" i="1" a="1"/>
  <c r="J3791" i="1" s="1"/>
  <c r="J3790" i="1" a="1"/>
  <c r="J3790" i="1" s="1"/>
  <c r="J3789" i="1" a="1"/>
  <c r="J3789" i="1" s="1"/>
  <c r="J3788" i="1" a="1"/>
  <c r="J3788" i="1" s="1"/>
  <c r="J3787" i="1" a="1"/>
  <c r="J3787" i="1" s="1"/>
  <c r="J3786" i="1" a="1"/>
  <c r="J3786" i="1" s="1"/>
  <c r="J3785" i="1" a="1"/>
  <c r="J3785" i="1" s="1"/>
  <c r="J3784" i="1" a="1"/>
  <c r="J3784" i="1" s="1"/>
  <c r="J3783" i="1" a="1"/>
  <c r="J3783" i="1" s="1"/>
  <c r="J3782" i="1" a="1"/>
  <c r="J3782" i="1" s="1"/>
  <c r="J3781" i="1" a="1"/>
  <c r="J3781" i="1" s="1"/>
  <c r="J3780" i="1" a="1"/>
  <c r="J3780" i="1" s="1"/>
  <c r="J3779" i="1" a="1"/>
  <c r="J3779" i="1" s="1"/>
  <c r="J3778" i="1" a="1"/>
  <c r="J3778" i="1" s="1"/>
  <c r="J3777" i="1" a="1"/>
  <c r="J3777" i="1" s="1"/>
  <c r="J3776" i="1" a="1"/>
  <c r="J3776" i="1" s="1"/>
  <c r="J3775" i="1" a="1"/>
  <c r="J3775" i="1" s="1"/>
  <c r="J3774" i="1" a="1"/>
  <c r="J3774" i="1" s="1"/>
  <c r="J3773" i="1" a="1"/>
  <c r="J3773" i="1" s="1"/>
  <c r="J3772" i="1" a="1"/>
  <c r="J3772" i="1" s="1"/>
  <c r="J3771" i="1" a="1"/>
  <c r="J3771" i="1" s="1"/>
  <c r="J3770" i="1" a="1"/>
  <c r="J3770" i="1" s="1"/>
  <c r="J3769" i="1" a="1"/>
  <c r="J3769" i="1" s="1"/>
  <c r="J3768" i="1" a="1"/>
  <c r="J3768" i="1" s="1"/>
  <c r="J3767" i="1" a="1"/>
  <c r="J3767" i="1" s="1"/>
  <c r="J3766" i="1" a="1"/>
  <c r="J3766" i="1" s="1"/>
  <c r="J3765" i="1" a="1"/>
  <c r="J3765" i="1" s="1"/>
  <c r="J3764" i="1" a="1"/>
  <c r="J3764" i="1" s="1"/>
  <c r="J3763" i="1" a="1"/>
  <c r="J3763" i="1" s="1"/>
  <c r="J3762" i="1" a="1"/>
  <c r="J3762" i="1" s="1"/>
  <c r="J3761" i="1" a="1"/>
  <c r="J3761" i="1" s="1"/>
  <c r="J3760" i="1" a="1"/>
  <c r="J3760" i="1" s="1"/>
  <c r="J3759" i="1" a="1"/>
  <c r="J3759" i="1" s="1"/>
  <c r="J3758" i="1" a="1"/>
  <c r="J3758" i="1" s="1"/>
  <c r="J3757" i="1" a="1"/>
  <c r="J3757" i="1" s="1"/>
  <c r="J3756" i="1" a="1"/>
  <c r="J3756" i="1" s="1"/>
  <c r="J3755" i="1" a="1"/>
  <c r="J3755" i="1" s="1"/>
  <c r="J3754" i="1" a="1"/>
  <c r="J3754" i="1" s="1"/>
  <c r="J3753" i="1" a="1"/>
  <c r="J3753" i="1" s="1"/>
  <c r="J3752" i="1" a="1"/>
  <c r="J3752" i="1" s="1"/>
  <c r="J3751" i="1" a="1"/>
  <c r="J3751" i="1" s="1"/>
  <c r="J3750" i="1" a="1"/>
  <c r="J3750" i="1" s="1"/>
  <c r="J3749" i="1" a="1"/>
  <c r="J3749" i="1" s="1"/>
  <c r="J3748" i="1" a="1"/>
  <c r="J3748" i="1" s="1"/>
  <c r="J3747" i="1" a="1"/>
  <c r="J3747" i="1" s="1"/>
  <c r="J3746" i="1" a="1"/>
  <c r="J3746" i="1" s="1"/>
  <c r="J3745" i="1" a="1"/>
  <c r="J3745" i="1" s="1"/>
  <c r="J3744" i="1" a="1"/>
  <c r="J3744" i="1" s="1"/>
  <c r="J3743" i="1" a="1"/>
  <c r="J3743" i="1" s="1"/>
  <c r="J3742" i="1" a="1"/>
  <c r="J3742" i="1" s="1"/>
  <c r="J3741" i="1" a="1"/>
  <c r="J3741" i="1" s="1"/>
  <c r="J3740" i="1" a="1"/>
  <c r="J3740" i="1" s="1"/>
  <c r="J3739" i="1" a="1"/>
  <c r="J3739" i="1" s="1"/>
  <c r="J3738" i="1" a="1"/>
  <c r="J3738" i="1" s="1"/>
  <c r="J3737" i="1" a="1"/>
  <c r="J3737" i="1" s="1"/>
  <c r="J3736" i="1" a="1"/>
  <c r="J3736" i="1" s="1"/>
  <c r="J3735" i="1" a="1"/>
  <c r="J3735" i="1" s="1"/>
  <c r="J3734" i="1" a="1"/>
  <c r="J3734" i="1" s="1"/>
  <c r="J3733" i="1" a="1"/>
  <c r="J3733" i="1" s="1"/>
  <c r="J3732" i="1" a="1"/>
  <c r="J3732" i="1" s="1"/>
  <c r="J3731" i="1" a="1"/>
  <c r="J3731" i="1" s="1"/>
  <c r="J3730" i="1" a="1"/>
  <c r="J3730" i="1" s="1"/>
  <c r="J3729" i="1" a="1"/>
  <c r="J3729" i="1" s="1"/>
  <c r="J3728" i="1" a="1"/>
  <c r="J3728" i="1" s="1"/>
  <c r="J3727" i="1" a="1"/>
  <c r="J3727" i="1" s="1"/>
  <c r="J3726" i="1" a="1"/>
  <c r="J3726" i="1" s="1"/>
  <c r="J3725" i="1" a="1"/>
  <c r="J3725" i="1" s="1"/>
  <c r="J3724" i="1" a="1"/>
  <c r="J3724" i="1" s="1"/>
  <c r="J3723" i="1" a="1"/>
  <c r="J3723" i="1" s="1"/>
  <c r="J3722" i="1" a="1"/>
  <c r="J3722" i="1" s="1"/>
  <c r="J3721" i="1" a="1"/>
  <c r="J3721" i="1" s="1"/>
  <c r="J3720" i="1" a="1"/>
  <c r="J3720" i="1" s="1"/>
  <c r="J3719" i="1" a="1"/>
  <c r="J3719" i="1" s="1"/>
  <c r="J3718" i="1" a="1"/>
  <c r="J3718" i="1" s="1"/>
  <c r="J3717" i="1" a="1"/>
  <c r="J3717" i="1" s="1"/>
  <c r="J3716" i="1" a="1"/>
  <c r="J3716" i="1" s="1"/>
  <c r="J3715" i="1" a="1"/>
  <c r="J3715" i="1" s="1"/>
  <c r="J3714" i="1" a="1"/>
  <c r="J3714" i="1" s="1"/>
  <c r="J3713" i="1" a="1"/>
  <c r="J3713" i="1" s="1"/>
  <c r="J3712" i="1" a="1"/>
  <c r="J3712" i="1" s="1"/>
  <c r="J3711" i="1" a="1"/>
  <c r="J3711" i="1" s="1"/>
  <c r="J3710" i="1" a="1"/>
  <c r="J3710" i="1" s="1"/>
  <c r="J3709" i="1" a="1"/>
  <c r="J3709" i="1" s="1"/>
  <c r="J3708" i="1" a="1"/>
  <c r="J3708" i="1" s="1"/>
  <c r="J3707" i="1" a="1"/>
  <c r="J3707" i="1" s="1"/>
  <c r="J3706" i="1" a="1"/>
  <c r="J3706" i="1" s="1"/>
  <c r="J3705" i="1" a="1"/>
  <c r="J3705" i="1" s="1"/>
  <c r="J3704" i="1" a="1"/>
  <c r="J3704" i="1" s="1"/>
  <c r="J3703" i="1" a="1"/>
  <c r="J3703" i="1" s="1"/>
  <c r="J3702" i="1" a="1"/>
  <c r="J3702" i="1" s="1"/>
  <c r="J3701" i="1" a="1"/>
  <c r="J3701" i="1" s="1"/>
  <c r="J3700" i="1" a="1"/>
  <c r="J3700" i="1" s="1"/>
  <c r="J3699" i="1" a="1"/>
  <c r="J3699" i="1" s="1"/>
  <c r="J3698" i="1" a="1"/>
  <c r="J3698" i="1" s="1"/>
  <c r="J3697" i="1" a="1"/>
  <c r="J3697" i="1" s="1"/>
  <c r="J3696" i="1" a="1"/>
  <c r="J3696" i="1" s="1"/>
  <c r="J3695" i="1" a="1"/>
  <c r="J3695" i="1" s="1"/>
  <c r="J3694" i="1" a="1"/>
  <c r="J3694" i="1" s="1"/>
  <c r="J3693" i="1" a="1"/>
  <c r="J3693" i="1" s="1"/>
  <c r="J3692" i="1" a="1"/>
  <c r="J3692" i="1" s="1"/>
  <c r="J3691" i="1" a="1"/>
  <c r="J3691" i="1" s="1"/>
  <c r="J3690" i="1" a="1"/>
  <c r="J3690" i="1" s="1"/>
  <c r="J3689" i="1" a="1"/>
  <c r="J3689" i="1" s="1"/>
  <c r="J3688" i="1" a="1"/>
  <c r="J3688" i="1" s="1"/>
  <c r="J3687" i="1" a="1"/>
  <c r="J3687" i="1" s="1"/>
  <c r="J3686" i="1" a="1"/>
  <c r="J3686" i="1" s="1"/>
  <c r="J3685" i="1" a="1"/>
  <c r="J3685" i="1" s="1"/>
  <c r="J3684" i="1" a="1"/>
  <c r="J3684" i="1" s="1"/>
  <c r="J3683" i="1" a="1"/>
  <c r="J3683" i="1" s="1"/>
  <c r="J3682" i="1" a="1"/>
  <c r="J3682" i="1" s="1"/>
  <c r="J3681" i="1" a="1"/>
  <c r="J3681" i="1" s="1"/>
  <c r="J3680" i="1" a="1"/>
  <c r="J3680" i="1" s="1"/>
  <c r="J3679" i="1" a="1"/>
  <c r="J3679" i="1" s="1"/>
  <c r="J3678" i="1" a="1"/>
  <c r="J3678" i="1" s="1"/>
  <c r="J3677" i="1" a="1"/>
  <c r="J3677" i="1" s="1"/>
  <c r="J3676" i="1" a="1"/>
  <c r="J3676" i="1" s="1"/>
  <c r="J3675" i="1" a="1"/>
  <c r="J3675" i="1" s="1"/>
  <c r="J3674" i="1" a="1"/>
  <c r="J3674" i="1" s="1"/>
  <c r="J3673" i="1" a="1"/>
  <c r="J3673" i="1" s="1"/>
  <c r="J3672" i="1" a="1"/>
  <c r="J3672" i="1" s="1"/>
  <c r="J3671" i="1" a="1"/>
  <c r="J3671" i="1" s="1"/>
  <c r="J3670" i="1" a="1"/>
  <c r="J3670" i="1" s="1"/>
  <c r="J3669" i="1" a="1"/>
  <c r="J3669" i="1" s="1"/>
  <c r="J3668" i="1" a="1"/>
  <c r="J3668" i="1" s="1"/>
  <c r="J3667" i="1" a="1"/>
  <c r="J3667" i="1" s="1"/>
  <c r="J3666" i="1" a="1"/>
  <c r="J3666" i="1" s="1"/>
  <c r="J3665" i="1" a="1"/>
  <c r="J3665" i="1" s="1"/>
  <c r="J3664" i="1" a="1"/>
  <c r="J3664" i="1" s="1"/>
  <c r="J3663" i="1" a="1"/>
  <c r="J3663" i="1" s="1"/>
  <c r="J3662" i="1" a="1"/>
  <c r="J3662" i="1" s="1"/>
  <c r="J3661" i="1" a="1"/>
  <c r="J3661" i="1" s="1"/>
  <c r="J3660" i="1" a="1"/>
  <c r="J3660" i="1" s="1"/>
  <c r="J3659" i="1" a="1"/>
  <c r="J3659" i="1" s="1"/>
  <c r="J3658" i="1" a="1"/>
  <c r="J3658" i="1" s="1"/>
  <c r="J3657" i="1" a="1"/>
  <c r="J3657" i="1" s="1"/>
  <c r="J3656" i="1" a="1"/>
  <c r="J3656" i="1" s="1"/>
  <c r="J3655" i="1" a="1"/>
  <c r="J3655" i="1" s="1"/>
  <c r="J3654" i="1" a="1"/>
  <c r="J3654" i="1" s="1"/>
  <c r="J3653" i="1" a="1"/>
  <c r="J3653" i="1" s="1"/>
  <c r="J3652" i="1" a="1"/>
  <c r="J3652" i="1" s="1"/>
  <c r="J3651" i="1" a="1"/>
  <c r="J3651" i="1" s="1"/>
  <c r="J3650" i="1" a="1"/>
  <c r="J3650" i="1" s="1"/>
  <c r="J3649" i="1" a="1"/>
  <c r="J3649" i="1" s="1"/>
  <c r="J3648" i="1" a="1"/>
  <c r="J3648" i="1" s="1"/>
  <c r="J3647" i="1" a="1"/>
  <c r="J3647" i="1" s="1"/>
  <c r="J3646" i="1" a="1"/>
  <c r="J3646" i="1" s="1"/>
  <c r="J3645" i="1" a="1"/>
  <c r="J3645" i="1" s="1"/>
  <c r="J3644" i="1" a="1"/>
  <c r="J3644" i="1" s="1"/>
  <c r="J3643" i="1" a="1"/>
  <c r="J3643" i="1" s="1"/>
  <c r="J3642" i="1" a="1"/>
  <c r="J3642" i="1" s="1"/>
  <c r="J3641" i="1" a="1"/>
  <c r="J3641" i="1" s="1"/>
  <c r="J3640" i="1" a="1"/>
  <c r="J3640" i="1" s="1"/>
  <c r="J3639" i="1" a="1"/>
  <c r="J3639" i="1" s="1"/>
  <c r="J3638" i="1" a="1"/>
  <c r="J3638" i="1" s="1"/>
  <c r="J3637" i="1" a="1"/>
  <c r="J3637" i="1" s="1"/>
  <c r="J3636" i="1" a="1"/>
  <c r="J3636" i="1" s="1"/>
  <c r="J3635" i="1" a="1"/>
  <c r="J3635" i="1" s="1"/>
  <c r="J3634" i="1" a="1"/>
  <c r="J3634" i="1" s="1"/>
  <c r="J3633" i="1" a="1"/>
  <c r="J3633" i="1" s="1"/>
  <c r="J3632" i="1" a="1"/>
  <c r="J3632" i="1" s="1"/>
  <c r="J3631" i="1" a="1"/>
  <c r="J3631" i="1" s="1"/>
  <c r="J3630" i="1" a="1"/>
  <c r="J3630" i="1" s="1"/>
  <c r="J3629" i="1" a="1"/>
  <c r="J3629" i="1" s="1"/>
  <c r="J3628" i="1" a="1"/>
  <c r="J3628" i="1" s="1"/>
  <c r="J3627" i="1" a="1"/>
  <c r="J3627" i="1" s="1"/>
  <c r="J3626" i="1" a="1"/>
  <c r="J3626" i="1" s="1"/>
  <c r="J3625" i="1" a="1"/>
  <c r="J3625" i="1" s="1"/>
  <c r="J3624" i="1" a="1"/>
  <c r="J3624" i="1" s="1"/>
  <c r="J3623" i="1" a="1"/>
  <c r="J3623" i="1" s="1"/>
  <c r="J3622" i="1" a="1"/>
  <c r="J3622" i="1" s="1"/>
  <c r="J3621" i="1" a="1"/>
  <c r="J3621" i="1" s="1"/>
  <c r="J3620" i="1" a="1"/>
  <c r="J3620" i="1" s="1"/>
  <c r="J3619" i="1" a="1"/>
  <c r="J3619" i="1" s="1"/>
  <c r="J3618" i="1" a="1"/>
  <c r="J3618" i="1" s="1"/>
  <c r="J3617" i="1" a="1"/>
  <c r="J3617" i="1" s="1"/>
  <c r="J3616" i="1" a="1"/>
  <c r="J3616" i="1" s="1"/>
  <c r="J3615" i="1" a="1"/>
  <c r="J3615" i="1" s="1"/>
  <c r="J3614" i="1" a="1"/>
  <c r="J3614" i="1" s="1"/>
  <c r="J3613" i="1" a="1"/>
  <c r="J3613" i="1" s="1"/>
  <c r="J3612" i="1" a="1"/>
  <c r="J3612" i="1" s="1"/>
  <c r="J3611" i="1" a="1"/>
  <c r="J3611" i="1" s="1"/>
  <c r="J3610" i="1" a="1"/>
  <c r="J3610" i="1" s="1"/>
  <c r="J3609" i="1" a="1"/>
  <c r="J3609" i="1" s="1"/>
  <c r="J3608" i="1" a="1"/>
  <c r="J3608" i="1" s="1"/>
  <c r="J3607" i="1" a="1"/>
  <c r="J3607" i="1" s="1"/>
  <c r="J3606" i="1" a="1"/>
  <c r="J3606" i="1" s="1"/>
  <c r="J3605" i="1" a="1"/>
  <c r="J3605" i="1" s="1"/>
  <c r="J3604" i="1" a="1"/>
  <c r="J3604" i="1" s="1"/>
  <c r="J3603" i="1" a="1"/>
  <c r="J3603" i="1" s="1"/>
  <c r="J3602" i="1" a="1"/>
  <c r="J3602" i="1" s="1"/>
  <c r="J3601" i="1" a="1"/>
  <c r="J3601" i="1" s="1"/>
  <c r="J3600" i="1" a="1"/>
  <c r="J3600" i="1" s="1"/>
  <c r="J3599" i="1" a="1"/>
  <c r="J3599" i="1" s="1"/>
  <c r="J3598" i="1" a="1"/>
  <c r="J3598" i="1" s="1"/>
  <c r="J3597" i="1" a="1"/>
  <c r="J3597" i="1" s="1"/>
  <c r="J3596" i="1" a="1"/>
  <c r="J3596" i="1" s="1"/>
  <c r="J3595" i="1" a="1"/>
  <c r="J3595" i="1" s="1"/>
  <c r="J3594" i="1" a="1"/>
  <c r="J3594" i="1" s="1"/>
  <c r="J3593" i="1" a="1"/>
  <c r="J3593" i="1" s="1"/>
  <c r="J3592" i="1" a="1"/>
  <c r="J3592" i="1" s="1"/>
  <c r="J3591" i="1" a="1"/>
  <c r="J3591" i="1" s="1"/>
  <c r="J3590" i="1" a="1"/>
  <c r="J3590" i="1" s="1"/>
  <c r="J3589" i="1" a="1"/>
  <c r="J3589" i="1" s="1"/>
  <c r="J3588" i="1" a="1"/>
  <c r="J3588" i="1" s="1"/>
  <c r="J3587" i="1" a="1"/>
  <c r="J3587" i="1" s="1"/>
  <c r="J3586" i="1" a="1"/>
  <c r="J3586" i="1" s="1"/>
  <c r="J3585" i="1" a="1"/>
  <c r="J3585" i="1" s="1"/>
  <c r="J3584" i="1" a="1"/>
  <c r="J3584" i="1" s="1"/>
  <c r="J3583" i="1" a="1"/>
  <c r="J3583" i="1" s="1"/>
  <c r="J3582" i="1" a="1"/>
  <c r="J3582" i="1" s="1"/>
  <c r="J3581" i="1" a="1"/>
  <c r="J3581" i="1" s="1"/>
  <c r="J3580" i="1" a="1"/>
  <c r="J3580" i="1" s="1"/>
  <c r="J3579" i="1" a="1"/>
  <c r="J3579" i="1" s="1"/>
  <c r="J3578" i="1" a="1"/>
  <c r="J3578" i="1" s="1"/>
  <c r="J3577" i="1" a="1"/>
  <c r="J3577" i="1" s="1"/>
  <c r="J3576" i="1" a="1"/>
  <c r="J3576" i="1" s="1"/>
  <c r="J3575" i="1" a="1"/>
  <c r="J3575" i="1" s="1"/>
  <c r="J3574" i="1" a="1"/>
  <c r="J3574" i="1" s="1"/>
  <c r="J3573" i="1" a="1"/>
  <c r="J3573" i="1" s="1"/>
  <c r="J3572" i="1" a="1"/>
  <c r="J3572" i="1" s="1"/>
  <c r="J3571" i="1" a="1"/>
  <c r="J3571" i="1" s="1"/>
  <c r="J3570" i="1" a="1"/>
  <c r="J3570" i="1" s="1"/>
  <c r="J3569" i="1" a="1"/>
  <c r="J3569" i="1" s="1"/>
  <c r="J3568" i="1" a="1"/>
  <c r="J3568" i="1" s="1"/>
  <c r="J3567" i="1" a="1"/>
  <c r="J3567" i="1" s="1"/>
  <c r="J3566" i="1" a="1"/>
  <c r="J3566" i="1" s="1"/>
  <c r="J3565" i="1" a="1"/>
  <c r="J3565" i="1" s="1"/>
  <c r="J3564" i="1" a="1"/>
  <c r="J3564" i="1" s="1"/>
  <c r="J3563" i="1" a="1"/>
  <c r="J3563" i="1" s="1"/>
  <c r="J3562" i="1" a="1"/>
  <c r="J3562" i="1" s="1"/>
  <c r="J3561" i="1" a="1"/>
  <c r="J3561" i="1" s="1"/>
  <c r="J3560" i="1" a="1"/>
  <c r="J3560" i="1" s="1"/>
  <c r="J3559" i="1" a="1"/>
  <c r="J3559" i="1" s="1"/>
  <c r="J3558" i="1" a="1"/>
  <c r="J3558" i="1" s="1"/>
  <c r="J3557" i="1" a="1"/>
  <c r="J3557" i="1" s="1"/>
  <c r="J3556" i="1" a="1"/>
  <c r="J3556" i="1" s="1"/>
  <c r="J3555" i="1" a="1"/>
  <c r="J3555" i="1" s="1"/>
  <c r="J3554" i="1" a="1"/>
  <c r="J3554" i="1" s="1"/>
  <c r="J3553" i="1" a="1"/>
  <c r="J3553" i="1" s="1"/>
  <c r="J3552" i="1" a="1"/>
  <c r="J3552" i="1" s="1"/>
  <c r="J3551" i="1" a="1"/>
  <c r="J3551" i="1" s="1"/>
  <c r="J3550" i="1" a="1"/>
  <c r="J3550" i="1" s="1"/>
  <c r="J3549" i="1" a="1"/>
  <c r="J3549" i="1" s="1"/>
  <c r="J3548" i="1" a="1"/>
  <c r="J3548" i="1" s="1"/>
  <c r="J3547" i="1" a="1"/>
  <c r="J3547" i="1" s="1"/>
  <c r="J3546" i="1" a="1"/>
  <c r="J3546" i="1" s="1"/>
  <c r="J3545" i="1" a="1"/>
  <c r="J3545" i="1" s="1"/>
  <c r="J3544" i="1" a="1"/>
  <c r="J3544" i="1" s="1"/>
  <c r="J3543" i="1" a="1"/>
  <c r="J3543" i="1" s="1"/>
  <c r="J3542" i="1" a="1"/>
  <c r="J3542" i="1" s="1"/>
  <c r="J3541" i="1" a="1"/>
  <c r="J3541" i="1" s="1"/>
  <c r="J3540" i="1" a="1"/>
  <c r="J3540" i="1" s="1"/>
  <c r="J3539" i="1" a="1"/>
  <c r="J3539" i="1" s="1"/>
  <c r="J3538" i="1" a="1"/>
  <c r="J3538" i="1" s="1"/>
  <c r="J3537" i="1" a="1"/>
  <c r="J3537" i="1" s="1"/>
  <c r="J3536" i="1" a="1"/>
  <c r="J3536" i="1" s="1"/>
  <c r="J3535" i="1" a="1"/>
  <c r="J3535" i="1" s="1"/>
  <c r="J3534" i="1" a="1"/>
  <c r="J3534" i="1" s="1"/>
  <c r="J3533" i="1" a="1"/>
  <c r="J3533" i="1" s="1"/>
  <c r="J3532" i="1" a="1"/>
  <c r="J3532" i="1" s="1"/>
  <c r="J3531" i="1" a="1"/>
  <c r="J3531" i="1" s="1"/>
  <c r="J3530" i="1" a="1"/>
  <c r="J3530" i="1" s="1"/>
  <c r="J3529" i="1" a="1"/>
  <c r="J3529" i="1" s="1"/>
  <c r="J3528" i="1" a="1"/>
  <c r="J3528" i="1" s="1"/>
  <c r="J3527" i="1" a="1"/>
  <c r="J3527" i="1" s="1"/>
  <c r="J3526" i="1" a="1"/>
  <c r="J3526" i="1" s="1"/>
  <c r="J3525" i="1" a="1"/>
  <c r="J3525" i="1" s="1"/>
  <c r="J3524" i="1" a="1"/>
  <c r="J3524" i="1" s="1"/>
  <c r="J3523" i="1" a="1"/>
  <c r="J3523" i="1" s="1"/>
  <c r="J3522" i="1" a="1"/>
  <c r="J3522" i="1" s="1"/>
  <c r="J3521" i="1" a="1"/>
  <c r="J3521" i="1" s="1"/>
  <c r="J3520" i="1" a="1"/>
  <c r="J3520" i="1" s="1"/>
  <c r="J3519" i="1" a="1"/>
  <c r="J3519" i="1" s="1"/>
  <c r="J3518" i="1" a="1"/>
  <c r="J3518" i="1" s="1"/>
  <c r="J3517" i="1" a="1"/>
  <c r="J3517" i="1" s="1"/>
  <c r="J3516" i="1" a="1"/>
  <c r="J3516" i="1" s="1"/>
  <c r="J3515" i="1" a="1"/>
  <c r="J3515" i="1" s="1"/>
  <c r="J3514" i="1" a="1"/>
  <c r="J3514" i="1" s="1"/>
  <c r="J3513" i="1" a="1"/>
  <c r="J3513" i="1" s="1"/>
  <c r="J3512" i="1" a="1"/>
  <c r="J3512" i="1" s="1"/>
  <c r="J3511" i="1" a="1"/>
  <c r="J3511" i="1" s="1"/>
  <c r="J3510" i="1" a="1"/>
  <c r="J3510" i="1" s="1"/>
  <c r="J3509" i="1" a="1"/>
  <c r="J3509" i="1" s="1"/>
  <c r="J3508" i="1" a="1"/>
  <c r="J3508" i="1" s="1"/>
  <c r="J3507" i="1" a="1"/>
  <c r="J3507" i="1" s="1"/>
  <c r="J3506" i="1" a="1"/>
  <c r="J3506" i="1" s="1"/>
  <c r="J3505" i="1" a="1"/>
  <c r="J3505" i="1" s="1"/>
  <c r="J3504" i="1" a="1"/>
  <c r="J3504" i="1" s="1"/>
  <c r="J3503" i="1" a="1"/>
  <c r="J3503" i="1" s="1"/>
  <c r="J3502" i="1" a="1"/>
  <c r="J3502" i="1" s="1"/>
  <c r="J3501" i="1" a="1"/>
  <c r="J3501" i="1" s="1"/>
  <c r="J3500" i="1" a="1"/>
  <c r="J3500" i="1" s="1"/>
  <c r="J3499" i="1" a="1"/>
  <c r="J3499" i="1" s="1"/>
  <c r="J3498" i="1" a="1"/>
  <c r="J3498" i="1" s="1"/>
  <c r="J3497" i="1" a="1"/>
  <c r="J3497" i="1" s="1"/>
  <c r="J3496" i="1" a="1"/>
  <c r="J3496" i="1" s="1"/>
  <c r="J3495" i="1" a="1"/>
  <c r="J3495" i="1" s="1"/>
  <c r="J3494" i="1" a="1"/>
  <c r="J3494" i="1" s="1"/>
  <c r="J3493" i="1" a="1"/>
  <c r="J3493" i="1" s="1"/>
  <c r="J3492" i="1" a="1"/>
  <c r="J3492" i="1" s="1"/>
  <c r="J3491" i="1" a="1"/>
  <c r="J3491" i="1" s="1"/>
  <c r="J3490" i="1" a="1"/>
  <c r="J3490" i="1" s="1"/>
  <c r="J3489" i="1" a="1"/>
  <c r="J3489" i="1" s="1"/>
  <c r="J3488" i="1" a="1"/>
  <c r="J3488" i="1" s="1"/>
  <c r="J3487" i="1" a="1"/>
  <c r="J3487" i="1" s="1"/>
  <c r="J3486" i="1" a="1"/>
  <c r="J3486" i="1" s="1"/>
  <c r="J3485" i="1" a="1"/>
  <c r="J3485" i="1" s="1"/>
  <c r="J3484" i="1" a="1"/>
  <c r="J3484" i="1" s="1"/>
  <c r="J3483" i="1" a="1"/>
  <c r="J3483" i="1" s="1"/>
  <c r="J3482" i="1" a="1"/>
  <c r="J3482" i="1" s="1"/>
  <c r="J3481" i="1" a="1"/>
  <c r="J3481" i="1" s="1"/>
  <c r="J3480" i="1" a="1"/>
  <c r="J3480" i="1" s="1"/>
  <c r="J3479" i="1" a="1"/>
  <c r="J3479" i="1" s="1"/>
  <c r="J3478" i="1" a="1"/>
  <c r="J3478" i="1" s="1"/>
  <c r="J3477" i="1" a="1"/>
  <c r="J3477" i="1" s="1"/>
  <c r="J3476" i="1" a="1"/>
  <c r="J3476" i="1" s="1"/>
  <c r="J3475" i="1" a="1"/>
  <c r="J3475" i="1"/>
  <c r="J3474" i="1" a="1"/>
  <c r="J3474" i="1" s="1"/>
  <c r="J3473" i="1" a="1"/>
  <c r="J3473" i="1" s="1"/>
  <c r="J3472" i="1" a="1"/>
  <c r="J3472" i="1" s="1"/>
  <c r="J3471" i="1" a="1"/>
  <c r="J3471" i="1" s="1"/>
  <c r="J3470" i="1" a="1"/>
  <c r="J3470" i="1" s="1"/>
  <c r="J3469" i="1" a="1"/>
  <c r="J3469" i="1" s="1"/>
  <c r="J3468" i="1" a="1"/>
  <c r="J3468" i="1" s="1"/>
  <c r="J3467" i="1" a="1"/>
  <c r="J3467" i="1" s="1"/>
  <c r="J3466" i="1" a="1"/>
  <c r="J3466" i="1" s="1"/>
  <c r="J3465" i="1" a="1"/>
  <c r="J3465" i="1" s="1"/>
  <c r="J3464" i="1" a="1"/>
  <c r="J3464" i="1" s="1"/>
  <c r="J3463" i="1" a="1"/>
  <c r="J3463" i="1" s="1"/>
  <c r="J3462" i="1" a="1"/>
  <c r="J3462" i="1" s="1"/>
  <c r="J3461" i="1" a="1"/>
  <c r="J3461" i="1" s="1"/>
  <c r="J3460" i="1" a="1"/>
  <c r="J3460" i="1" s="1"/>
  <c r="J3459" i="1" a="1"/>
  <c r="J3459" i="1" s="1"/>
  <c r="J3458" i="1" a="1"/>
  <c r="J3458" i="1" s="1"/>
  <c r="J3457" i="1" a="1"/>
  <c r="J3457" i="1" s="1"/>
  <c r="J3456" i="1" a="1"/>
  <c r="J3456" i="1" s="1"/>
  <c r="J3455" i="1" a="1"/>
  <c r="J3455" i="1" s="1"/>
  <c r="J3454" i="1" a="1"/>
  <c r="J3454" i="1" s="1"/>
  <c r="J3453" i="1" a="1"/>
  <c r="J3453" i="1" s="1"/>
  <c r="J3452" i="1" a="1"/>
  <c r="J3452" i="1" s="1"/>
  <c r="J3451" i="1" a="1"/>
  <c r="J3451" i="1" s="1"/>
  <c r="J3450" i="1" a="1"/>
  <c r="J3450" i="1" s="1"/>
  <c r="J3449" i="1" a="1"/>
  <c r="J3449" i="1" s="1"/>
  <c r="J3448" i="1" a="1"/>
  <c r="J3448" i="1" s="1"/>
  <c r="J3447" i="1" a="1"/>
  <c r="J3447" i="1" s="1"/>
  <c r="J3446" i="1" a="1"/>
  <c r="J3446" i="1" s="1"/>
  <c r="J3445" i="1" a="1"/>
  <c r="J3445" i="1" s="1"/>
  <c r="J3444" i="1" a="1"/>
  <c r="J3444" i="1" s="1"/>
  <c r="J3443" i="1" a="1"/>
  <c r="J3443" i="1" s="1"/>
  <c r="J3442" i="1" a="1"/>
  <c r="J3442" i="1" s="1"/>
  <c r="J3441" i="1" a="1"/>
  <c r="J3441" i="1" s="1"/>
  <c r="J3440" i="1" a="1"/>
  <c r="J3440" i="1" s="1"/>
  <c r="J3439" i="1" a="1"/>
  <c r="J3439" i="1" s="1"/>
  <c r="J3438" i="1" a="1"/>
  <c r="J3438" i="1" s="1"/>
  <c r="J3437" i="1" a="1"/>
  <c r="J3437" i="1" s="1"/>
  <c r="J3436" i="1" a="1"/>
  <c r="J3436" i="1" s="1"/>
  <c r="J3435" i="1" a="1"/>
  <c r="J3435" i="1" s="1"/>
  <c r="J3434" i="1" a="1"/>
  <c r="J3434" i="1" s="1"/>
  <c r="J3433" i="1" a="1"/>
  <c r="J3433" i="1" s="1"/>
  <c r="J3432" i="1" a="1"/>
  <c r="J3432" i="1" s="1"/>
  <c r="J3431" i="1" a="1"/>
  <c r="J3431" i="1" s="1"/>
  <c r="J3430" i="1" a="1"/>
  <c r="J3430" i="1" s="1"/>
  <c r="J3429" i="1" a="1"/>
  <c r="J3429" i="1" s="1"/>
  <c r="J3428" i="1" a="1"/>
  <c r="J3428" i="1" s="1"/>
  <c r="J3427" i="1" a="1"/>
  <c r="J3427" i="1" s="1"/>
  <c r="J3426" i="1" a="1"/>
  <c r="J3426" i="1" s="1"/>
  <c r="J3425" i="1" a="1"/>
  <c r="J3425" i="1" s="1"/>
  <c r="J3424" i="1" a="1"/>
  <c r="J3424" i="1" s="1"/>
  <c r="J3423" i="1" a="1"/>
  <c r="J3423" i="1" s="1"/>
  <c r="J3422" i="1" a="1"/>
  <c r="J3422" i="1" s="1"/>
  <c r="J3421" i="1" a="1"/>
  <c r="J3421" i="1" s="1"/>
  <c r="J3420" i="1" a="1"/>
  <c r="J3420" i="1" s="1"/>
  <c r="J3419" i="1" a="1"/>
  <c r="J3419" i="1" s="1"/>
  <c r="J3418" i="1" a="1"/>
  <c r="J3418" i="1" s="1"/>
  <c r="J3417" i="1" a="1"/>
  <c r="J3417" i="1" s="1"/>
  <c r="J3416" i="1" a="1"/>
  <c r="J3416" i="1" s="1"/>
  <c r="J3415" i="1" a="1"/>
  <c r="J3415" i="1" s="1"/>
  <c r="J3414" i="1" a="1"/>
  <c r="J3414" i="1" s="1"/>
  <c r="J3413" i="1" a="1"/>
  <c r="J3413" i="1" s="1"/>
  <c r="J3412" i="1" a="1"/>
  <c r="J3412" i="1" s="1"/>
  <c r="J3411" i="1" a="1"/>
  <c r="J3411" i="1" s="1"/>
  <c r="J3410" i="1" a="1"/>
  <c r="J3410" i="1" s="1"/>
  <c r="J3409" i="1" a="1"/>
  <c r="J3409" i="1" s="1"/>
  <c r="J3408" i="1" a="1"/>
  <c r="J3408" i="1" s="1"/>
  <c r="J3407" i="1" a="1"/>
  <c r="J3407" i="1" s="1"/>
  <c r="J3406" i="1" a="1"/>
  <c r="J3406" i="1" s="1"/>
  <c r="J3405" i="1" a="1"/>
  <c r="J3405" i="1" s="1"/>
  <c r="J3404" i="1" a="1"/>
  <c r="J3404" i="1" s="1"/>
  <c r="J3403" i="1" a="1"/>
  <c r="J3403" i="1" s="1"/>
  <c r="J3402" i="1" a="1"/>
  <c r="J3402" i="1" s="1"/>
  <c r="J3401" i="1" a="1"/>
  <c r="J3401" i="1" s="1"/>
  <c r="J3400" i="1" a="1"/>
  <c r="J3400" i="1" s="1"/>
  <c r="J3399" i="1" a="1"/>
  <c r="J3399" i="1" s="1"/>
  <c r="J3398" i="1" a="1"/>
  <c r="J3398" i="1" s="1"/>
  <c r="J3397" i="1" a="1"/>
  <c r="J3397" i="1" s="1"/>
  <c r="J3396" i="1" a="1"/>
  <c r="J3396" i="1" s="1"/>
  <c r="J3395" i="1" a="1"/>
  <c r="J3395" i="1" s="1"/>
  <c r="J3394" i="1" a="1"/>
  <c r="J3394" i="1" s="1"/>
  <c r="J3393" i="1" a="1"/>
  <c r="J3393" i="1" s="1"/>
  <c r="J3392" i="1" a="1"/>
  <c r="J3392" i="1" s="1"/>
  <c r="J3391" i="1" a="1"/>
  <c r="J3391" i="1" s="1"/>
  <c r="J3390" i="1" a="1"/>
  <c r="J3390" i="1" s="1"/>
  <c r="J3389" i="1" a="1"/>
  <c r="J3389" i="1" s="1"/>
  <c r="J3388" i="1" a="1"/>
  <c r="J3388" i="1" s="1"/>
  <c r="J3387" i="1" a="1"/>
  <c r="J3387" i="1" s="1"/>
  <c r="J3386" i="1" a="1"/>
  <c r="J3386" i="1" s="1"/>
  <c r="J3385" i="1" a="1"/>
  <c r="J3385" i="1" s="1"/>
  <c r="J3384" i="1" a="1"/>
  <c r="J3384" i="1" s="1"/>
  <c r="J3383" i="1" a="1"/>
  <c r="J3383" i="1" s="1"/>
  <c r="J3382" i="1" a="1"/>
  <c r="J3382" i="1" s="1"/>
  <c r="J3381" i="1" a="1"/>
  <c r="J3381" i="1" s="1"/>
  <c r="J3380" i="1" a="1"/>
  <c r="J3380" i="1" s="1"/>
  <c r="J3379" i="1" a="1"/>
  <c r="J3379" i="1" s="1"/>
  <c r="J3378" i="1" a="1"/>
  <c r="J3378" i="1" s="1"/>
  <c r="J3377" i="1" a="1"/>
  <c r="J3377" i="1" s="1"/>
  <c r="J3376" i="1" a="1"/>
  <c r="J3376" i="1" s="1"/>
  <c r="J3375" i="1" a="1"/>
  <c r="J3375" i="1" s="1"/>
  <c r="J3374" i="1" a="1"/>
  <c r="J3374" i="1" s="1"/>
  <c r="J3373" i="1" a="1"/>
  <c r="J3373" i="1" s="1"/>
  <c r="J3372" i="1" a="1"/>
  <c r="J3372" i="1" s="1"/>
  <c r="J3371" i="1" a="1"/>
  <c r="J3371" i="1" s="1"/>
  <c r="J3370" i="1" a="1"/>
  <c r="J3370" i="1" s="1"/>
  <c r="J3369" i="1" a="1"/>
  <c r="J3369" i="1" s="1"/>
  <c r="J3368" i="1" a="1"/>
  <c r="J3368" i="1" s="1"/>
  <c r="J3367" i="1" a="1"/>
  <c r="J3367" i="1" s="1"/>
  <c r="J3366" i="1" a="1"/>
  <c r="J3366" i="1" s="1"/>
  <c r="J3365" i="1" a="1"/>
  <c r="J3365" i="1" s="1"/>
  <c r="J3364" i="1" a="1"/>
  <c r="J3364" i="1" s="1"/>
  <c r="J3363" i="1" a="1"/>
  <c r="J3363" i="1" s="1"/>
  <c r="J3362" i="1" a="1"/>
  <c r="J3362" i="1" s="1"/>
  <c r="J3361" i="1" a="1"/>
  <c r="J3361" i="1" s="1"/>
  <c r="J3360" i="1" a="1"/>
  <c r="J3360" i="1" s="1"/>
  <c r="J3359" i="1" a="1"/>
  <c r="J3359" i="1" s="1"/>
  <c r="J3358" i="1" a="1"/>
  <c r="J3358" i="1" s="1"/>
  <c r="J3357" i="1" a="1"/>
  <c r="J3357" i="1" s="1"/>
  <c r="J3356" i="1" a="1"/>
  <c r="J3356" i="1" s="1"/>
  <c r="J3355" i="1" a="1"/>
  <c r="J3355" i="1" s="1"/>
  <c r="J3354" i="1" a="1"/>
  <c r="J3354" i="1" s="1"/>
  <c r="J3353" i="1" a="1"/>
  <c r="J3353" i="1" s="1"/>
  <c r="J3352" i="1" a="1"/>
  <c r="J3352" i="1" s="1"/>
  <c r="J3351" i="1" a="1"/>
  <c r="J3351" i="1" s="1"/>
  <c r="J3350" i="1" a="1"/>
  <c r="J3350" i="1" s="1"/>
  <c r="J3349" i="1" a="1"/>
  <c r="J3349" i="1" s="1"/>
  <c r="J3348" i="1" a="1"/>
  <c r="J3348" i="1" s="1"/>
  <c r="J3347" i="1" a="1"/>
  <c r="J3347" i="1" s="1"/>
  <c r="J3346" i="1" a="1"/>
  <c r="J3346" i="1" s="1"/>
  <c r="J3345" i="1" a="1"/>
  <c r="J3345" i="1" s="1"/>
  <c r="J3344" i="1" a="1"/>
  <c r="J3344" i="1" s="1"/>
  <c r="J3343" i="1" a="1"/>
  <c r="J3343" i="1" s="1"/>
  <c r="J3342" i="1" a="1"/>
  <c r="J3342" i="1" s="1"/>
  <c r="J3341" i="1" a="1"/>
  <c r="J3341" i="1" s="1"/>
  <c r="J3340" i="1" a="1"/>
  <c r="J3340" i="1" s="1"/>
  <c r="J3339" i="1" a="1"/>
  <c r="J3339" i="1" s="1"/>
  <c r="J3338" i="1" a="1"/>
  <c r="J3338" i="1" s="1"/>
  <c r="J3337" i="1" a="1"/>
  <c r="J3337" i="1" s="1"/>
  <c r="J3336" i="1" a="1"/>
  <c r="J3336" i="1" s="1"/>
  <c r="J3335" i="1" a="1"/>
  <c r="J3335" i="1" s="1"/>
  <c r="J3334" i="1" a="1"/>
  <c r="J3334" i="1" s="1"/>
  <c r="J3333" i="1" a="1"/>
  <c r="J3333" i="1" s="1"/>
  <c r="J3332" i="1" a="1"/>
  <c r="J3332" i="1" s="1"/>
  <c r="J3331" i="1" a="1"/>
  <c r="J3331" i="1" s="1"/>
  <c r="J3330" i="1" a="1"/>
  <c r="J3330" i="1" s="1"/>
  <c r="J3329" i="1" a="1"/>
  <c r="J3329" i="1" s="1"/>
  <c r="J3328" i="1" a="1"/>
  <c r="J3328" i="1" s="1"/>
  <c r="J3327" i="1" a="1"/>
  <c r="J3327" i="1" s="1"/>
  <c r="J3326" i="1" a="1"/>
  <c r="J3326" i="1" s="1"/>
  <c r="J3325" i="1" a="1"/>
  <c r="J3325" i="1" s="1"/>
  <c r="J3324" i="1" a="1"/>
  <c r="J3324" i="1" s="1"/>
  <c r="J3323" i="1" a="1"/>
  <c r="J3323" i="1" s="1"/>
  <c r="J3322" i="1" a="1"/>
  <c r="J3322" i="1" s="1"/>
  <c r="J3321" i="1" a="1"/>
  <c r="J3321" i="1" s="1"/>
  <c r="J3320" i="1" a="1"/>
  <c r="J3320" i="1" s="1"/>
  <c r="J3319" i="1" a="1"/>
  <c r="J3319" i="1" s="1"/>
  <c r="J3318" i="1" a="1"/>
  <c r="J3318" i="1" s="1"/>
  <c r="J3317" i="1" a="1"/>
  <c r="J3317" i="1" s="1"/>
  <c r="J3316" i="1" a="1"/>
  <c r="J3316" i="1" s="1"/>
  <c r="J3315" i="1" a="1"/>
  <c r="J3315" i="1" s="1"/>
  <c r="J3314" i="1" a="1"/>
  <c r="J3314" i="1" s="1"/>
  <c r="J3313" i="1" a="1"/>
  <c r="J3313" i="1" s="1"/>
  <c r="J3312" i="1" a="1"/>
  <c r="J3312" i="1" s="1"/>
  <c r="J3311" i="1" a="1"/>
  <c r="J3311" i="1" s="1"/>
  <c r="J3310" i="1" a="1"/>
  <c r="J3310" i="1" s="1"/>
  <c r="J3309" i="1" a="1"/>
  <c r="J3309" i="1" s="1"/>
  <c r="J3308" i="1" a="1"/>
  <c r="J3308" i="1" s="1"/>
  <c r="J3307" i="1" a="1"/>
  <c r="J3307" i="1" s="1"/>
  <c r="J3306" i="1" a="1"/>
  <c r="J3306" i="1" s="1"/>
  <c r="J3305" i="1" a="1"/>
  <c r="J3305" i="1" s="1"/>
  <c r="J3304" i="1" a="1"/>
  <c r="J3304" i="1" s="1"/>
  <c r="J3303" i="1" a="1"/>
  <c r="J3303" i="1" s="1"/>
  <c r="J3302" i="1" a="1"/>
  <c r="J3302" i="1" s="1"/>
  <c r="J3301" i="1" a="1"/>
  <c r="J3301" i="1" s="1"/>
  <c r="J3300" i="1" a="1"/>
  <c r="J3300" i="1" s="1"/>
  <c r="J3299" i="1" a="1"/>
  <c r="J3299" i="1" s="1"/>
  <c r="J3298" i="1" a="1"/>
  <c r="J3298" i="1" s="1"/>
  <c r="J3297" i="1" a="1"/>
  <c r="J3297" i="1" s="1"/>
  <c r="J3296" i="1" a="1"/>
  <c r="J3296" i="1" s="1"/>
  <c r="J3295" i="1" a="1"/>
  <c r="J3295" i="1" s="1"/>
  <c r="J3294" i="1" a="1"/>
  <c r="J3294" i="1" s="1"/>
  <c r="J3293" i="1" a="1"/>
  <c r="J3293" i="1" s="1"/>
  <c r="J3292" i="1" a="1"/>
  <c r="J3292" i="1" s="1"/>
  <c r="J3291" i="1" a="1"/>
  <c r="J3291" i="1" s="1"/>
  <c r="J3290" i="1" a="1"/>
  <c r="J3290" i="1" s="1"/>
  <c r="J3289" i="1" a="1"/>
  <c r="J3289" i="1" s="1"/>
  <c r="J3288" i="1" a="1"/>
  <c r="J3288" i="1" s="1"/>
  <c r="J3287" i="1" a="1"/>
  <c r="J3287" i="1" s="1"/>
  <c r="J3286" i="1" a="1"/>
  <c r="J3286" i="1" s="1"/>
  <c r="J3285" i="1" a="1"/>
  <c r="J3285" i="1" s="1"/>
  <c r="J3284" i="1" a="1"/>
  <c r="J3284" i="1" s="1"/>
  <c r="J3283" i="1" a="1"/>
  <c r="J3283" i="1" s="1"/>
  <c r="J3282" i="1" a="1"/>
  <c r="J3282" i="1" s="1"/>
  <c r="J3281" i="1" a="1"/>
  <c r="J3281" i="1" s="1"/>
  <c r="J3280" i="1" a="1"/>
  <c r="J3280" i="1" s="1"/>
  <c r="J3279" i="1" a="1"/>
  <c r="J3279" i="1" s="1"/>
  <c r="J3278" i="1" a="1"/>
  <c r="J3278" i="1" s="1"/>
  <c r="J3277" i="1" a="1"/>
  <c r="J3277" i="1" s="1"/>
  <c r="J3276" i="1" a="1"/>
  <c r="J3276" i="1" s="1"/>
  <c r="J3275" i="1" a="1"/>
  <c r="J3275" i="1" s="1"/>
  <c r="J3274" i="1" a="1"/>
  <c r="J3274" i="1" s="1"/>
  <c r="J3273" i="1" a="1"/>
  <c r="J3273" i="1" s="1"/>
  <c r="J3272" i="1" a="1"/>
  <c r="J3272" i="1" s="1"/>
  <c r="J3271" i="1" a="1"/>
  <c r="J3271" i="1" s="1"/>
  <c r="J3270" i="1" a="1"/>
  <c r="J3270" i="1" s="1"/>
  <c r="J3269" i="1" a="1"/>
  <c r="J3269" i="1" s="1"/>
  <c r="J3268" i="1" a="1"/>
  <c r="J3268" i="1" s="1"/>
  <c r="J3267" i="1" a="1"/>
  <c r="J3267" i="1" s="1"/>
  <c r="J3266" i="1" a="1"/>
  <c r="J3266" i="1" s="1"/>
  <c r="J3265" i="1" a="1"/>
  <c r="J3265" i="1" s="1"/>
  <c r="J3264" i="1" a="1"/>
  <c r="J3264" i="1" s="1"/>
  <c r="J3263" i="1" a="1"/>
  <c r="J3263" i="1" s="1"/>
  <c r="J3262" i="1" a="1"/>
  <c r="J3262" i="1" s="1"/>
  <c r="J3261" i="1" a="1"/>
  <c r="J3261" i="1" s="1"/>
  <c r="J3260" i="1" a="1"/>
  <c r="J3260" i="1" s="1"/>
  <c r="J3259" i="1" a="1"/>
  <c r="J3259" i="1" s="1"/>
  <c r="J3258" i="1" a="1"/>
  <c r="J3258" i="1" s="1"/>
  <c r="J3257" i="1" a="1"/>
  <c r="J3257" i="1" s="1"/>
  <c r="J3256" i="1" a="1"/>
  <c r="J3256" i="1" s="1"/>
  <c r="J3255" i="1" a="1"/>
  <c r="J3255" i="1" s="1"/>
  <c r="J3254" i="1" a="1"/>
  <c r="J3254" i="1" s="1"/>
  <c r="J3253" i="1" a="1"/>
  <c r="J3253" i="1" s="1"/>
  <c r="J3252" i="1" a="1"/>
  <c r="J3252" i="1" s="1"/>
  <c r="J3251" i="1" a="1"/>
  <c r="J3251" i="1" s="1"/>
  <c r="J3250" i="1" a="1"/>
  <c r="J3250" i="1" s="1"/>
  <c r="J3249" i="1" a="1"/>
  <c r="J3249" i="1" s="1"/>
  <c r="J3248" i="1" a="1"/>
  <c r="J3248" i="1" s="1"/>
  <c r="J3247" i="1" a="1"/>
  <c r="J3247" i="1" s="1"/>
  <c r="J3246" i="1" a="1"/>
  <c r="J3246" i="1" s="1"/>
  <c r="J3245" i="1" a="1"/>
  <c r="J3245" i="1" s="1"/>
  <c r="J3244" i="1" a="1"/>
  <c r="J3244" i="1" s="1"/>
  <c r="J3243" i="1" a="1"/>
  <c r="J3243" i="1" s="1"/>
  <c r="J3242" i="1" a="1"/>
  <c r="J3242" i="1" s="1"/>
  <c r="J3241" i="1" a="1"/>
  <c r="J3241" i="1" s="1"/>
  <c r="J3240" i="1" a="1"/>
  <c r="J3240" i="1" s="1"/>
  <c r="J3239" i="1" a="1"/>
  <c r="J3239" i="1" s="1"/>
  <c r="J3238" i="1" a="1"/>
  <c r="J3238" i="1" s="1"/>
  <c r="J3237" i="1" a="1"/>
  <c r="J3237" i="1" s="1"/>
  <c r="J3236" i="1" a="1"/>
  <c r="J3236" i="1" s="1"/>
  <c r="J3235" i="1" a="1"/>
  <c r="J3235" i="1" s="1"/>
  <c r="J3234" i="1" a="1"/>
  <c r="J3234" i="1" s="1"/>
  <c r="J3233" i="1" a="1"/>
  <c r="J3233" i="1" s="1"/>
  <c r="J3232" i="1" a="1"/>
  <c r="J3232" i="1" s="1"/>
  <c r="J3231" i="1" a="1"/>
  <c r="J3231" i="1" s="1"/>
  <c r="J3230" i="1" a="1"/>
  <c r="J3230" i="1" s="1"/>
  <c r="J3229" i="1" a="1"/>
  <c r="J3229" i="1" s="1"/>
  <c r="J3228" i="1" a="1"/>
  <c r="J3228" i="1" s="1"/>
  <c r="J3227" i="1" a="1"/>
  <c r="J3227" i="1" s="1"/>
  <c r="J3226" i="1" a="1"/>
  <c r="J3226" i="1" s="1"/>
  <c r="J3225" i="1" a="1"/>
  <c r="J3225" i="1" s="1"/>
  <c r="J3224" i="1" a="1"/>
  <c r="J3224" i="1" s="1"/>
  <c r="J3223" i="1" a="1"/>
  <c r="J3223" i="1" s="1"/>
  <c r="J3222" i="1" a="1"/>
  <c r="J3222" i="1" s="1"/>
  <c r="J3221" i="1" a="1"/>
  <c r="J3221" i="1" s="1"/>
  <c r="J3220" i="1" a="1"/>
  <c r="J3220" i="1" s="1"/>
  <c r="J3219" i="1" a="1"/>
  <c r="J3219" i="1" s="1"/>
  <c r="J3218" i="1" a="1"/>
  <c r="J3218" i="1" s="1"/>
  <c r="J3217" i="1" a="1"/>
  <c r="J3217" i="1" s="1"/>
  <c r="J3216" i="1" a="1"/>
  <c r="J3216" i="1" s="1"/>
  <c r="J3215" i="1" a="1"/>
  <c r="J3215" i="1" s="1"/>
  <c r="J3214" i="1" a="1"/>
  <c r="J3214" i="1" s="1"/>
  <c r="J3213" i="1" a="1"/>
  <c r="J3213" i="1" s="1"/>
  <c r="J3212" i="1" a="1"/>
  <c r="J3212" i="1" s="1"/>
  <c r="J3211" i="1" a="1"/>
  <c r="J3211" i="1" s="1"/>
  <c r="J3210" i="1" a="1"/>
  <c r="J3210" i="1" s="1"/>
  <c r="J3209" i="1" a="1"/>
  <c r="J3209" i="1" s="1"/>
  <c r="J3208" i="1" a="1"/>
  <c r="J3208" i="1" s="1"/>
  <c r="J3207" i="1" a="1"/>
  <c r="J3207" i="1" s="1"/>
  <c r="J3206" i="1" a="1"/>
  <c r="J3206" i="1" s="1"/>
  <c r="J3205" i="1" a="1"/>
  <c r="J3205" i="1" s="1"/>
  <c r="J3204" i="1" a="1"/>
  <c r="J3204" i="1" s="1"/>
  <c r="J3203" i="1" a="1"/>
  <c r="J3203" i="1" s="1"/>
  <c r="J3202" i="1" a="1"/>
  <c r="J3202" i="1" s="1"/>
  <c r="J3201" i="1" a="1"/>
  <c r="J3201" i="1" s="1"/>
  <c r="J3200" i="1" a="1"/>
  <c r="J3200" i="1" s="1"/>
  <c r="J3199" i="1" a="1"/>
  <c r="J3199" i="1" s="1"/>
  <c r="J3198" i="1" a="1"/>
  <c r="J3198" i="1" s="1"/>
  <c r="J3197" i="1" a="1"/>
  <c r="J3197" i="1" s="1"/>
  <c r="J3196" i="1" a="1"/>
  <c r="J3196" i="1" s="1"/>
  <c r="J3195" i="1" a="1"/>
  <c r="J3195" i="1" s="1"/>
  <c r="J3194" i="1" a="1"/>
  <c r="J3194" i="1" s="1"/>
  <c r="J3193" i="1" a="1"/>
  <c r="J3193" i="1" s="1"/>
  <c r="J3192" i="1" a="1"/>
  <c r="J3192" i="1" s="1"/>
  <c r="J3191" i="1" a="1"/>
  <c r="J3191" i="1" s="1"/>
  <c r="J3190" i="1" a="1"/>
  <c r="J3190" i="1" s="1"/>
  <c r="J3189" i="1" a="1"/>
  <c r="J3189" i="1" s="1"/>
  <c r="J3188" i="1" a="1"/>
  <c r="J3188" i="1" s="1"/>
  <c r="J3187" i="1" a="1"/>
  <c r="J3187" i="1" s="1"/>
  <c r="J3186" i="1" a="1"/>
  <c r="J3186" i="1" s="1"/>
  <c r="J3185" i="1" a="1"/>
  <c r="J3185" i="1" s="1"/>
  <c r="J3184" i="1" a="1"/>
  <c r="J3184" i="1" s="1"/>
  <c r="J3183" i="1" a="1"/>
  <c r="J3183" i="1" s="1"/>
  <c r="J3182" i="1" a="1"/>
  <c r="J3182" i="1" s="1"/>
  <c r="J3181" i="1" a="1"/>
  <c r="J3181" i="1" s="1"/>
  <c r="J3180" i="1" a="1"/>
  <c r="J3180" i="1" s="1"/>
  <c r="J3179" i="1" a="1"/>
  <c r="J3179" i="1" s="1"/>
  <c r="J3178" i="1" a="1"/>
  <c r="J3178" i="1" s="1"/>
  <c r="J3177" i="1" a="1"/>
  <c r="J3177" i="1" s="1"/>
  <c r="J3176" i="1" a="1"/>
  <c r="J3176" i="1" s="1"/>
  <c r="J3175" i="1" a="1"/>
  <c r="J3175" i="1" s="1"/>
  <c r="J3174" i="1" a="1"/>
  <c r="J3174" i="1" s="1"/>
  <c r="J3173" i="1" a="1"/>
  <c r="J3173" i="1" s="1"/>
  <c r="J3172" i="1" a="1"/>
  <c r="J3172" i="1" s="1"/>
  <c r="J3171" i="1" a="1"/>
  <c r="J3171" i="1" s="1"/>
  <c r="J3170" i="1" a="1"/>
  <c r="J3170" i="1" s="1"/>
  <c r="J3169" i="1" a="1"/>
  <c r="J3169" i="1" s="1"/>
  <c r="J3168" i="1" a="1"/>
  <c r="J3168" i="1" s="1"/>
  <c r="J3167" i="1" a="1"/>
  <c r="J3167" i="1" s="1"/>
  <c r="J3166" i="1" a="1"/>
  <c r="J3166" i="1" s="1"/>
  <c r="J3165" i="1" a="1"/>
  <c r="J3165" i="1" s="1"/>
  <c r="J3164" i="1" a="1"/>
  <c r="J3164" i="1" s="1"/>
  <c r="J3163" i="1" a="1"/>
  <c r="J3163" i="1" s="1"/>
  <c r="J3162" i="1" a="1"/>
  <c r="J3162" i="1" s="1"/>
  <c r="J3161" i="1" a="1"/>
  <c r="J3161" i="1" s="1"/>
  <c r="J3160" i="1" a="1"/>
  <c r="J3160" i="1" s="1"/>
  <c r="J3159" i="1" a="1"/>
  <c r="J3159" i="1" s="1"/>
  <c r="J3158" i="1" a="1"/>
  <c r="J3158" i="1" s="1"/>
  <c r="J3157" i="1" a="1"/>
  <c r="J3157" i="1" s="1"/>
  <c r="J3156" i="1" a="1"/>
  <c r="J3156" i="1" s="1"/>
  <c r="J3155" i="1" a="1"/>
  <c r="J3155" i="1" s="1"/>
  <c r="J3154" i="1" a="1"/>
  <c r="J3154" i="1" s="1"/>
  <c r="J3153" i="1" a="1"/>
  <c r="J3153" i="1" s="1"/>
  <c r="J3152" i="1" a="1"/>
  <c r="J3152" i="1" s="1"/>
  <c r="J3151" i="1" a="1"/>
  <c r="J3151" i="1" s="1"/>
  <c r="J3150" i="1" a="1"/>
  <c r="J3150" i="1" s="1"/>
  <c r="J3149" i="1" a="1"/>
  <c r="J3149" i="1" s="1"/>
  <c r="J3148" i="1" a="1"/>
  <c r="J3148" i="1" s="1"/>
  <c r="J3147" i="1" a="1"/>
  <c r="J3147" i="1" s="1"/>
  <c r="J3146" i="1" a="1"/>
  <c r="J3146" i="1" s="1"/>
  <c r="J3145" i="1" a="1"/>
  <c r="J3145" i="1" s="1"/>
  <c r="J3144" i="1" a="1"/>
  <c r="J3144" i="1" s="1"/>
  <c r="J3143" i="1" a="1"/>
  <c r="J3143" i="1" s="1"/>
  <c r="J3142" i="1" a="1"/>
  <c r="J3142" i="1" s="1"/>
  <c r="J3141" i="1" a="1"/>
  <c r="J3141" i="1" s="1"/>
  <c r="J3140" i="1" a="1"/>
  <c r="J3140" i="1" s="1"/>
  <c r="J3139" i="1" a="1"/>
  <c r="J3139" i="1" s="1"/>
  <c r="J3138" i="1" a="1"/>
  <c r="J3138" i="1" s="1"/>
  <c r="J3137" i="1" a="1"/>
  <c r="J3137" i="1" s="1"/>
  <c r="J3136" i="1" a="1"/>
  <c r="J3136" i="1" s="1"/>
  <c r="J3135" i="1" a="1"/>
  <c r="J3135" i="1" s="1"/>
  <c r="J3134" i="1" a="1"/>
  <c r="J3134" i="1" s="1"/>
  <c r="J3133" i="1" a="1"/>
  <c r="J3133" i="1" s="1"/>
  <c r="J3132" i="1" a="1"/>
  <c r="J3132" i="1" s="1"/>
  <c r="J3131" i="1" a="1"/>
  <c r="J3131" i="1" s="1"/>
  <c r="J3130" i="1" a="1"/>
  <c r="J3130" i="1" s="1"/>
  <c r="J3129" i="1" a="1"/>
  <c r="J3129" i="1" s="1"/>
  <c r="J3128" i="1" a="1"/>
  <c r="J3128" i="1" s="1"/>
  <c r="J3127" i="1" a="1"/>
  <c r="J3127" i="1" s="1"/>
  <c r="J3126" i="1" a="1"/>
  <c r="J3126" i="1" s="1"/>
  <c r="J3125" i="1" a="1"/>
  <c r="J3125" i="1" s="1"/>
  <c r="J3124" i="1" a="1"/>
  <c r="J3124" i="1" s="1"/>
  <c r="J3123" i="1" a="1"/>
  <c r="J3123" i="1" s="1"/>
  <c r="J3122" i="1" a="1"/>
  <c r="J3122" i="1" s="1"/>
  <c r="J3121" i="1" a="1"/>
  <c r="J3121" i="1" s="1"/>
  <c r="J3120" i="1" a="1"/>
  <c r="J3120" i="1" s="1"/>
  <c r="J3119" i="1" a="1"/>
  <c r="J3119" i="1" s="1"/>
  <c r="J3118" i="1" a="1"/>
  <c r="J3118" i="1" s="1"/>
  <c r="J3117" i="1" a="1"/>
  <c r="J3117" i="1" s="1"/>
  <c r="J3116" i="1" a="1"/>
  <c r="J3116" i="1" s="1"/>
  <c r="J3115" i="1" a="1"/>
  <c r="J3115" i="1" s="1"/>
  <c r="J3114" i="1" a="1"/>
  <c r="J3114" i="1" s="1"/>
  <c r="J3113" i="1" a="1"/>
  <c r="J3113" i="1" s="1"/>
  <c r="J3112" i="1" a="1"/>
  <c r="J3112" i="1" s="1"/>
  <c r="J3111" i="1" a="1"/>
  <c r="J3111" i="1" s="1"/>
  <c r="J3110" i="1" a="1"/>
  <c r="J3110" i="1" s="1"/>
  <c r="J3109" i="1" a="1"/>
  <c r="J3109" i="1" s="1"/>
  <c r="J3108" i="1" a="1"/>
  <c r="J3108" i="1" s="1"/>
  <c r="J3107" i="1" a="1"/>
  <c r="J3107" i="1" s="1"/>
  <c r="J3106" i="1" a="1"/>
  <c r="J3106" i="1" s="1"/>
  <c r="J3105" i="1" a="1"/>
  <c r="J3105" i="1" s="1"/>
  <c r="J3104" i="1" a="1"/>
  <c r="J3104" i="1" s="1"/>
  <c r="J3103" i="1" a="1"/>
  <c r="J3103" i="1" s="1"/>
  <c r="J3102" i="1" a="1"/>
  <c r="J3102" i="1" s="1"/>
  <c r="J3101" i="1" a="1"/>
  <c r="J3101" i="1" s="1"/>
  <c r="J3100" i="1" a="1"/>
  <c r="J3100" i="1" s="1"/>
  <c r="J3099" i="1" a="1"/>
  <c r="J3099" i="1" s="1"/>
  <c r="J3098" i="1" a="1"/>
  <c r="J3098" i="1" s="1"/>
  <c r="J3097" i="1" a="1"/>
  <c r="J3097" i="1" s="1"/>
  <c r="J3096" i="1" a="1"/>
  <c r="J3096" i="1" s="1"/>
  <c r="J3095" i="1" a="1"/>
  <c r="J3095" i="1" s="1"/>
  <c r="J3094" i="1" a="1"/>
  <c r="J3094" i="1" s="1"/>
  <c r="J3093" i="1" a="1"/>
  <c r="J3093" i="1" s="1"/>
  <c r="J3092" i="1" a="1"/>
  <c r="J3092" i="1" s="1"/>
  <c r="J3091" i="1" a="1"/>
  <c r="J3091" i="1" s="1"/>
  <c r="J3090" i="1" a="1"/>
  <c r="J3090" i="1" s="1"/>
  <c r="J3089" i="1" a="1"/>
  <c r="J3089" i="1" s="1"/>
  <c r="J3088" i="1" a="1"/>
  <c r="J3088" i="1" s="1"/>
  <c r="J3087" i="1" a="1"/>
  <c r="J3087" i="1" s="1"/>
  <c r="J3086" i="1" a="1"/>
  <c r="J3086" i="1" s="1"/>
  <c r="J3085" i="1" a="1"/>
  <c r="J3085" i="1" s="1"/>
  <c r="J3084" i="1" a="1"/>
  <c r="J3084" i="1" s="1"/>
  <c r="J3083" i="1" a="1"/>
  <c r="J3083" i="1" s="1"/>
  <c r="J3082" i="1" a="1"/>
  <c r="J3082" i="1" s="1"/>
  <c r="J3081" i="1" a="1"/>
  <c r="J3081" i="1" s="1"/>
  <c r="J3080" i="1" a="1"/>
  <c r="J3080" i="1" s="1"/>
  <c r="J3079" i="1" a="1"/>
  <c r="J3079" i="1" s="1"/>
  <c r="J3078" i="1" a="1"/>
  <c r="J3078" i="1" s="1"/>
  <c r="J3077" i="1" a="1"/>
  <c r="J3077" i="1" s="1"/>
  <c r="J3076" i="1" a="1"/>
  <c r="J3076" i="1" s="1"/>
  <c r="J3075" i="1" a="1"/>
  <c r="J3075" i="1" s="1"/>
  <c r="J3074" i="1" a="1"/>
  <c r="J3074" i="1" s="1"/>
  <c r="J3073" i="1" a="1"/>
  <c r="J3073" i="1" s="1"/>
  <c r="J3072" i="1" a="1"/>
  <c r="J3072" i="1" s="1"/>
  <c r="J3071" i="1" a="1"/>
  <c r="J3071" i="1" s="1"/>
  <c r="J3070" i="1" a="1"/>
  <c r="J3070" i="1" s="1"/>
  <c r="J3069" i="1" a="1"/>
  <c r="J3069" i="1" s="1"/>
  <c r="J3068" i="1" a="1"/>
  <c r="J3068" i="1" s="1"/>
  <c r="J3067" i="1" a="1"/>
  <c r="J3067" i="1" s="1"/>
  <c r="J3066" i="1" a="1"/>
  <c r="J3066" i="1" s="1"/>
  <c r="J3065" i="1" a="1"/>
  <c r="J3065" i="1" s="1"/>
  <c r="J3064" i="1" a="1"/>
  <c r="J3064" i="1" s="1"/>
  <c r="J3063" i="1" a="1"/>
  <c r="J3063" i="1" s="1"/>
  <c r="J3062" i="1" a="1"/>
  <c r="J3062" i="1" s="1"/>
  <c r="J3061" i="1" a="1"/>
  <c r="J3061" i="1" s="1"/>
  <c r="J3060" i="1" a="1"/>
  <c r="J3060" i="1" s="1"/>
  <c r="J3059" i="1" a="1"/>
  <c r="J3059" i="1" s="1"/>
  <c r="J3058" i="1" a="1"/>
  <c r="J3058" i="1" s="1"/>
  <c r="J3057" i="1" a="1"/>
  <c r="J3057" i="1" s="1"/>
  <c r="J3056" i="1" a="1"/>
  <c r="J3056" i="1" s="1"/>
  <c r="J3055" i="1" a="1"/>
  <c r="J3055" i="1" s="1"/>
  <c r="J3054" i="1" a="1"/>
  <c r="J3054" i="1" s="1"/>
  <c r="J3053" i="1" a="1"/>
  <c r="J3053" i="1" s="1"/>
  <c r="J3052" i="1" a="1"/>
  <c r="J3052" i="1" s="1"/>
  <c r="J3051" i="1" a="1"/>
  <c r="J3051" i="1" s="1"/>
  <c r="J3050" i="1" a="1"/>
  <c r="J3050" i="1" s="1"/>
  <c r="J3049" i="1" a="1"/>
  <c r="J3049" i="1" s="1"/>
  <c r="J3048" i="1" a="1"/>
  <c r="J3048" i="1" s="1"/>
  <c r="J3047" i="1" a="1"/>
  <c r="J3047" i="1" s="1"/>
  <c r="J3046" i="1" a="1"/>
  <c r="J3046" i="1" s="1"/>
  <c r="J3045" i="1" a="1"/>
  <c r="J3045" i="1" s="1"/>
  <c r="J3044" i="1" a="1"/>
  <c r="J3044" i="1" s="1"/>
  <c r="J3043" i="1" a="1"/>
  <c r="J3043" i="1" s="1"/>
  <c r="J3042" i="1" a="1"/>
  <c r="J3042" i="1" s="1"/>
  <c r="J3041" i="1" a="1"/>
  <c r="J3041" i="1" s="1"/>
  <c r="J3040" i="1" a="1"/>
  <c r="J3040" i="1" s="1"/>
  <c r="J3039" i="1" a="1"/>
  <c r="J3039" i="1" s="1"/>
  <c r="J3038" i="1" a="1"/>
  <c r="J3038" i="1" s="1"/>
  <c r="J3037" i="1" a="1"/>
  <c r="J3037" i="1" s="1"/>
  <c r="J3036" i="1" a="1"/>
  <c r="J3036" i="1" s="1"/>
  <c r="J3035" i="1" a="1"/>
  <c r="J3035" i="1" s="1"/>
  <c r="J3034" i="1" a="1"/>
  <c r="J3034" i="1" s="1"/>
  <c r="J3033" i="1" a="1"/>
  <c r="J3033" i="1" s="1"/>
  <c r="J3032" i="1" a="1"/>
  <c r="J3032" i="1" s="1"/>
  <c r="J3031" i="1" a="1"/>
  <c r="J3031" i="1" s="1"/>
  <c r="J3030" i="1" a="1"/>
  <c r="J3030" i="1" s="1"/>
  <c r="J3029" i="1" a="1"/>
  <c r="J3029" i="1" s="1"/>
  <c r="J3028" i="1" a="1"/>
  <c r="J3028" i="1" s="1"/>
  <c r="J3027" i="1" a="1"/>
  <c r="J3027" i="1" s="1"/>
  <c r="J3026" i="1" a="1"/>
  <c r="J3026" i="1" s="1"/>
  <c r="J3025" i="1" a="1"/>
  <c r="J3025" i="1" s="1"/>
  <c r="J3024" i="1" a="1"/>
  <c r="J3024" i="1" s="1"/>
  <c r="J3023" i="1" a="1"/>
  <c r="J3023" i="1" s="1"/>
  <c r="J3022" i="1" a="1"/>
  <c r="J3022" i="1" s="1"/>
  <c r="J3021" i="1" a="1"/>
  <c r="J3021" i="1" s="1"/>
  <c r="J3020" i="1" a="1"/>
  <c r="J3020" i="1" s="1"/>
  <c r="J3019" i="1" a="1"/>
  <c r="J3019" i="1" s="1"/>
  <c r="J3018" i="1" a="1"/>
  <c r="J3018" i="1" s="1"/>
  <c r="J3017" i="1" a="1"/>
  <c r="J3017" i="1" s="1"/>
  <c r="J3016" i="1" a="1"/>
  <c r="J3016" i="1" s="1"/>
  <c r="J3015" i="1" a="1"/>
  <c r="J3015" i="1" s="1"/>
  <c r="J3014" i="1" a="1"/>
  <c r="J3014" i="1" s="1"/>
  <c r="J3013" i="1" a="1"/>
  <c r="J3013" i="1" s="1"/>
  <c r="J3012" i="1" a="1"/>
  <c r="J3012" i="1" s="1"/>
  <c r="J3011" i="1" a="1"/>
  <c r="J3011" i="1" s="1"/>
  <c r="J3010" i="1" a="1"/>
  <c r="J3010" i="1" s="1"/>
  <c r="J3009" i="1" a="1"/>
  <c r="J3009" i="1" s="1"/>
  <c r="J3008" i="1" a="1"/>
  <c r="J3008" i="1" s="1"/>
  <c r="J3007" i="1" a="1"/>
  <c r="J3007" i="1" s="1"/>
  <c r="J3006" i="1" a="1"/>
  <c r="J3006" i="1" s="1"/>
  <c r="J3005" i="1" a="1"/>
  <c r="J3005" i="1" s="1"/>
  <c r="J3004" i="1" a="1"/>
  <c r="J3004" i="1" s="1"/>
  <c r="J3003" i="1" a="1"/>
  <c r="J3003" i="1" s="1"/>
  <c r="J3002" i="1" a="1"/>
  <c r="J3002" i="1" s="1"/>
  <c r="J3001" i="1" a="1"/>
  <c r="J3001" i="1" s="1"/>
  <c r="J3000" i="1" a="1"/>
  <c r="J3000" i="1" s="1"/>
  <c r="J2999" i="1" a="1"/>
  <c r="J2999" i="1" s="1"/>
  <c r="J2998" i="1" a="1"/>
  <c r="J2998" i="1" s="1"/>
  <c r="J2997" i="1" a="1"/>
  <c r="J2997" i="1" s="1"/>
  <c r="J2996" i="1" a="1"/>
  <c r="J2996" i="1" s="1"/>
  <c r="J2995" i="1" a="1"/>
  <c r="J2995" i="1" s="1"/>
  <c r="J2994" i="1" a="1"/>
  <c r="J2994" i="1" s="1"/>
  <c r="J2993" i="1" a="1"/>
  <c r="J2993" i="1" s="1"/>
  <c r="J2992" i="1" a="1"/>
  <c r="J2992" i="1" s="1"/>
  <c r="J2991" i="1" a="1"/>
  <c r="J2991" i="1" s="1"/>
  <c r="J2990" i="1" a="1"/>
  <c r="J2990" i="1" s="1"/>
  <c r="J2989" i="1" a="1"/>
  <c r="J2989" i="1" s="1"/>
  <c r="J2988" i="1" a="1"/>
  <c r="J2988" i="1" s="1"/>
  <c r="J2987" i="1" a="1"/>
  <c r="J2987" i="1" s="1"/>
  <c r="J2986" i="1" a="1"/>
  <c r="J2986" i="1" s="1"/>
  <c r="J2985" i="1" a="1"/>
  <c r="J2985" i="1" s="1"/>
  <c r="J2984" i="1" a="1"/>
  <c r="J2984" i="1" s="1"/>
  <c r="J2983" i="1" a="1"/>
  <c r="J2983" i="1" s="1"/>
  <c r="J2982" i="1" a="1"/>
  <c r="J2982" i="1" s="1"/>
  <c r="J2981" i="1" a="1"/>
  <c r="J2981" i="1" s="1"/>
  <c r="J2980" i="1" a="1"/>
  <c r="J2980" i="1" s="1"/>
  <c r="J2979" i="1" a="1"/>
  <c r="J2979" i="1" s="1"/>
  <c r="J2978" i="1" a="1"/>
  <c r="J2978" i="1" s="1"/>
  <c r="J2977" i="1" a="1"/>
  <c r="J2977" i="1" s="1"/>
  <c r="J2976" i="1" a="1"/>
  <c r="J2976" i="1" s="1"/>
  <c r="J2975" i="1" a="1"/>
  <c r="J2975" i="1" s="1"/>
  <c r="J2974" i="1" a="1"/>
  <c r="J2974" i="1" s="1"/>
  <c r="J2973" i="1" a="1"/>
  <c r="J2973" i="1" s="1"/>
  <c r="J2972" i="1" a="1"/>
  <c r="J2972" i="1" s="1"/>
  <c r="J2971" i="1" a="1"/>
  <c r="J2971" i="1" s="1"/>
  <c r="J2970" i="1" a="1"/>
  <c r="J2970" i="1" s="1"/>
  <c r="J2969" i="1" a="1"/>
  <c r="J2969" i="1" s="1"/>
  <c r="J2968" i="1" a="1"/>
  <c r="J2968" i="1" s="1"/>
  <c r="J2967" i="1" a="1"/>
  <c r="J2967" i="1" s="1"/>
  <c r="J2966" i="1" a="1"/>
  <c r="J2966" i="1" s="1"/>
  <c r="J2965" i="1" a="1"/>
  <c r="J2965" i="1" s="1"/>
  <c r="J2964" i="1" a="1"/>
  <c r="J2964" i="1" s="1"/>
  <c r="J2963" i="1" a="1"/>
  <c r="J2963" i="1" s="1"/>
  <c r="J2962" i="1" a="1"/>
  <c r="J2962" i="1" s="1"/>
  <c r="J2961" i="1" a="1"/>
  <c r="J2961" i="1" s="1"/>
  <c r="J2960" i="1" a="1"/>
  <c r="J2960" i="1" s="1"/>
  <c r="J2959" i="1" a="1"/>
  <c r="J2959" i="1" s="1"/>
  <c r="J2958" i="1" a="1"/>
  <c r="J2958" i="1" s="1"/>
  <c r="J2957" i="1" a="1"/>
  <c r="J2957" i="1" s="1"/>
  <c r="J2956" i="1" a="1"/>
  <c r="J2956" i="1" s="1"/>
  <c r="J2955" i="1" a="1"/>
  <c r="J2955" i="1" s="1"/>
  <c r="J2954" i="1" a="1"/>
  <c r="J2954" i="1" s="1"/>
  <c r="J2953" i="1" a="1"/>
  <c r="J2953" i="1" s="1"/>
  <c r="J2952" i="1" a="1"/>
  <c r="J2952" i="1" s="1"/>
  <c r="J2951" i="1" a="1"/>
  <c r="J2951" i="1" s="1"/>
  <c r="J2950" i="1" a="1"/>
  <c r="J2950" i="1" s="1"/>
  <c r="J2949" i="1" a="1"/>
  <c r="J2949" i="1" s="1"/>
  <c r="J2948" i="1" a="1"/>
  <c r="J2948" i="1" s="1"/>
  <c r="J2947" i="1" a="1"/>
  <c r="J2947" i="1" s="1"/>
  <c r="J2946" i="1" a="1"/>
  <c r="J2946" i="1" s="1"/>
  <c r="J2945" i="1" a="1"/>
  <c r="J2945" i="1" s="1"/>
  <c r="J2944" i="1" a="1"/>
  <c r="J2944" i="1" s="1"/>
  <c r="J2943" i="1" a="1"/>
  <c r="J2943" i="1" s="1"/>
  <c r="J2942" i="1" a="1"/>
  <c r="J2942" i="1" s="1"/>
  <c r="J2941" i="1" a="1"/>
  <c r="J2941" i="1" s="1"/>
  <c r="J2940" i="1" a="1"/>
  <c r="J2940" i="1" s="1"/>
  <c r="J2939" i="1" a="1"/>
  <c r="J2939" i="1" s="1"/>
  <c r="J2938" i="1" a="1"/>
  <c r="J2938" i="1" s="1"/>
  <c r="J2937" i="1" a="1"/>
  <c r="J2937" i="1" s="1"/>
  <c r="J2936" i="1" a="1"/>
  <c r="J2936" i="1" s="1"/>
  <c r="J2935" i="1" a="1"/>
  <c r="J2935" i="1" s="1"/>
  <c r="J2934" i="1" a="1"/>
  <c r="J2934" i="1" s="1"/>
  <c r="J2933" i="1" a="1"/>
  <c r="J2933" i="1" s="1"/>
  <c r="J2932" i="1" a="1"/>
  <c r="J2932" i="1" s="1"/>
  <c r="J2931" i="1" a="1"/>
  <c r="J2931" i="1" s="1"/>
  <c r="J2930" i="1" a="1"/>
  <c r="J2930" i="1" s="1"/>
  <c r="J2929" i="1" a="1"/>
  <c r="J2929" i="1" s="1"/>
  <c r="J2928" i="1" a="1"/>
  <c r="J2928" i="1" s="1"/>
  <c r="J2927" i="1" a="1"/>
  <c r="J2927" i="1" s="1"/>
  <c r="J2926" i="1" a="1"/>
  <c r="J2926" i="1" s="1"/>
  <c r="J2925" i="1" a="1"/>
  <c r="J2925" i="1" s="1"/>
  <c r="J2924" i="1" a="1"/>
  <c r="J2924" i="1" s="1"/>
  <c r="J2923" i="1" a="1"/>
  <c r="J2923" i="1" s="1"/>
  <c r="J2922" i="1" a="1"/>
  <c r="J2922" i="1" s="1"/>
  <c r="J2921" i="1" a="1"/>
  <c r="J2921" i="1" s="1"/>
  <c r="J2920" i="1" a="1"/>
  <c r="J2920" i="1" s="1"/>
  <c r="J2919" i="1" a="1"/>
  <c r="J2919" i="1" s="1"/>
  <c r="J2918" i="1" a="1"/>
  <c r="J2918" i="1" s="1"/>
  <c r="J2917" i="1" a="1"/>
  <c r="J2917" i="1" s="1"/>
  <c r="J2916" i="1" a="1"/>
  <c r="J2916" i="1" s="1"/>
  <c r="J2915" i="1" a="1"/>
  <c r="J2915" i="1" s="1"/>
  <c r="J2914" i="1" a="1"/>
  <c r="J2914" i="1" s="1"/>
  <c r="J2913" i="1" a="1"/>
  <c r="J2913" i="1" s="1"/>
  <c r="J2912" i="1" a="1"/>
  <c r="J2912" i="1" s="1"/>
  <c r="J2911" i="1" a="1"/>
  <c r="J2911" i="1" s="1"/>
  <c r="J2910" i="1" a="1"/>
  <c r="J2910" i="1" s="1"/>
  <c r="J2909" i="1" a="1"/>
  <c r="J2909" i="1" s="1"/>
  <c r="J2908" i="1" a="1"/>
  <c r="J2908" i="1" s="1"/>
  <c r="J2907" i="1" a="1"/>
  <c r="J2907" i="1" s="1"/>
  <c r="J2906" i="1" a="1"/>
  <c r="J2906" i="1" s="1"/>
  <c r="J2905" i="1" a="1"/>
  <c r="J2905" i="1" s="1"/>
  <c r="J2904" i="1" a="1"/>
  <c r="J2904" i="1" s="1"/>
  <c r="J2903" i="1" a="1"/>
  <c r="J2903" i="1" s="1"/>
  <c r="J2902" i="1" a="1"/>
  <c r="J2902" i="1" s="1"/>
  <c r="J2901" i="1" a="1"/>
  <c r="J2901" i="1" s="1"/>
  <c r="J2900" i="1" a="1"/>
  <c r="J2900" i="1" s="1"/>
  <c r="J2899" i="1" a="1"/>
  <c r="J2899" i="1" s="1"/>
  <c r="J2898" i="1" a="1"/>
  <c r="J2898" i="1" s="1"/>
  <c r="J2897" i="1" a="1"/>
  <c r="J2897" i="1" s="1"/>
  <c r="J2896" i="1" a="1"/>
  <c r="J2896" i="1" s="1"/>
  <c r="J2895" i="1" a="1"/>
  <c r="J2895" i="1" s="1"/>
  <c r="J2894" i="1" a="1"/>
  <c r="J2894" i="1" s="1"/>
  <c r="J2893" i="1" a="1"/>
  <c r="J2893" i="1" s="1"/>
  <c r="J2892" i="1" a="1"/>
  <c r="J2892" i="1" s="1"/>
  <c r="J2891" i="1" a="1"/>
  <c r="J2891" i="1" s="1"/>
  <c r="J2890" i="1" a="1"/>
  <c r="J2890" i="1" s="1"/>
  <c r="J2889" i="1" a="1"/>
  <c r="J2889" i="1" s="1"/>
  <c r="J2888" i="1" a="1"/>
  <c r="J2888" i="1" s="1"/>
  <c r="J2887" i="1" a="1"/>
  <c r="J2887" i="1" s="1"/>
  <c r="J2886" i="1" a="1"/>
  <c r="J2886" i="1" s="1"/>
  <c r="J2885" i="1" a="1"/>
  <c r="J2885" i="1" s="1"/>
  <c r="J2884" i="1" a="1"/>
  <c r="J2884" i="1" s="1"/>
  <c r="J2883" i="1" a="1"/>
  <c r="J2883" i="1" s="1"/>
  <c r="J2882" i="1" a="1"/>
  <c r="J2882" i="1" s="1"/>
  <c r="J2881" i="1" a="1"/>
  <c r="J2881" i="1" s="1"/>
  <c r="J2880" i="1" a="1"/>
  <c r="J2880" i="1" s="1"/>
  <c r="J2879" i="1" a="1"/>
  <c r="J2879" i="1" s="1"/>
  <c r="J2878" i="1" a="1"/>
  <c r="J2878" i="1" s="1"/>
  <c r="J2877" i="1" a="1"/>
  <c r="J2877" i="1" s="1"/>
  <c r="J2876" i="1" a="1"/>
  <c r="J2876" i="1" s="1"/>
  <c r="J2875" i="1" a="1"/>
  <c r="J2875" i="1" s="1"/>
  <c r="J2874" i="1" a="1"/>
  <c r="J2874" i="1" s="1"/>
  <c r="J2873" i="1" a="1"/>
  <c r="J2873" i="1" s="1"/>
  <c r="J2872" i="1" a="1"/>
  <c r="J2872" i="1" s="1"/>
  <c r="J2871" i="1" a="1"/>
  <c r="J2871" i="1" s="1"/>
  <c r="J2870" i="1" a="1"/>
  <c r="J2870" i="1" s="1"/>
  <c r="J2869" i="1" a="1"/>
  <c r="J2869" i="1" s="1"/>
  <c r="J2868" i="1" a="1"/>
  <c r="J2868" i="1" s="1"/>
  <c r="J2867" i="1" a="1"/>
  <c r="J2867" i="1" s="1"/>
  <c r="J2866" i="1" a="1"/>
  <c r="J2866" i="1" s="1"/>
  <c r="J2865" i="1" a="1"/>
  <c r="J2865" i="1" s="1"/>
  <c r="J2864" i="1" a="1"/>
  <c r="J2864" i="1" s="1"/>
  <c r="J2863" i="1" a="1"/>
  <c r="J2863" i="1" s="1"/>
  <c r="J2862" i="1" a="1"/>
  <c r="J2862" i="1" s="1"/>
  <c r="J2861" i="1" a="1"/>
  <c r="J2861" i="1" s="1"/>
  <c r="J2860" i="1" a="1"/>
  <c r="J2860" i="1" s="1"/>
  <c r="J2859" i="1" a="1"/>
  <c r="J2859" i="1" s="1"/>
  <c r="J2858" i="1" a="1"/>
  <c r="J2858" i="1" s="1"/>
  <c r="J2857" i="1" a="1"/>
  <c r="J2857" i="1" s="1"/>
  <c r="J2856" i="1" a="1"/>
  <c r="J2856" i="1" s="1"/>
  <c r="J2855" i="1" a="1"/>
  <c r="J2855" i="1" s="1"/>
  <c r="J2854" i="1" a="1"/>
  <c r="J2854" i="1" s="1"/>
  <c r="J2853" i="1" a="1"/>
  <c r="J2853" i="1" s="1"/>
  <c r="J2852" i="1" a="1"/>
  <c r="J2852" i="1" s="1"/>
  <c r="J2851" i="1" a="1"/>
  <c r="J2851" i="1" s="1"/>
  <c r="J2850" i="1" a="1"/>
  <c r="J2850" i="1" s="1"/>
  <c r="J2849" i="1" a="1"/>
  <c r="J2849" i="1" s="1"/>
  <c r="J2848" i="1" a="1"/>
  <c r="J2848" i="1" s="1"/>
  <c r="J2847" i="1" a="1"/>
  <c r="J2847" i="1" s="1"/>
  <c r="J2846" i="1" a="1"/>
  <c r="J2846" i="1" s="1"/>
  <c r="J2845" i="1" a="1"/>
  <c r="J2845" i="1" s="1"/>
  <c r="J2844" i="1" a="1"/>
  <c r="J2844" i="1" s="1"/>
  <c r="J2843" i="1" a="1"/>
  <c r="J2843" i="1" s="1"/>
  <c r="J2842" i="1" a="1"/>
  <c r="J2842" i="1" s="1"/>
  <c r="J2841" i="1" a="1"/>
  <c r="J2841" i="1" s="1"/>
  <c r="J2840" i="1" a="1"/>
  <c r="J2840" i="1" s="1"/>
  <c r="J2839" i="1" a="1"/>
  <c r="J2839" i="1" s="1"/>
  <c r="J2838" i="1" a="1"/>
  <c r="J2838" i="1" s="1"/>
  <c r="J2837" i="1" a="1"/>
  <c r="J2837" i="1" s="1"/>
  <c r="J2836" i="1" a="1"/>
  <c r="J2836" i="1" s="1"/>
  <c r="J2835" i="1" a="1"/>
  <c r="J2835" i="1" s="1"/>
  <c r="J2834" i="1" a="1"/>
  <c r="J2834" i="1" s="1"/>
  <c r="J2833" i="1" a="1"/>
  <c r="J2833" i="1" s="1"/>
  <c r="J2832" i="1" a="1"/>
  <c r="J2832" i="1" s="1"/>
  <c r="J2831" i="1" a="1"/>
  <c r="J2831" i="1" s="1"/>
  <c r="J2830" i="1" a="1"/>
  <c r="J2830" i="1" s="1"/>
  <c r="J2829" i="1" a="1"/>
  <c r="J2829" i="1" s="1"/>
  <c r="J2828" i="1" a="1"/>
  <c r="J2828" i="1" s="1"/>
  <c r="J2827" i="1" a="1"/>
  <c r="J2827" i="1" s="1"/>
  <c r="J2826" i="1" a="1"/>
  <c r="J2826" i="1" s="1"/>
  <c r="J2825" i="1" a="1"/>
  <c r="J2825" i="1" s="1"/>
  <c r="J2824" i="1" a="1"/>
  <c r="J2824" i="1" s="1"/>
  <c r="J2823" i="1" a="1"/>
  <c r="J2823" i="1" s="1"/>
  <c r="J2822" i="1" a="1"/>
  <c r="J2822" i="1" s="1"/>
  <c r="J2821" i="1" a="1"/>
  <c r="J2821" i="1" s="1"/>
  <c r="J2820" i="1" a="1"/>
  <c r="J2820" i="1" s="1"/>
  <c r="J2819" i="1" a="1"/>
  <c r="J2819" i="1" s="1"/>
  <c r="J2818" i="1" a="1"/>
  <c r="J2818" i="1" s="1"/>
  <c r="J2817" i="1" a="1"/>
  <c r="J2817" i="1" s="1"/>
  <c r="J2816" i="1" a="1"/>
  <c r="J2816" i="1" s="1"/>
  <c r="J2815" i="1" a="1"/>
  <c r="J2815" i="1" s="1"/>
  <c r="J2814" i="1" a="1"/>
  <c r="J2814" i="1" s="1"/>
  <c r="J2813" i="1" a="1"/>
  <c r="J2813" i="1" s="1"/>
  <c r="J2812" i="1" a="1"/>
  <c r="J2812" i="1" s="1"/>
  <c r="J2811" i="1" a="1"/>
  <c r="J2811" i="1" s="1"/>
  <c r="J2810" i="1" a="1"/>
  <c r="J2810" i="1" s="1"/>
  <c r="J2809" i="1" a="1"/>
  <c r="J2809" i="1" s="1"/>
  <c r="J2808" i="1" a="1"/>
  <c r="J2808" i="1" s="1"/>
  <c r="J2807" i="1" a="1"/>
  <c r="J2807" i="1" s="1"/>
  <c r="J2806" i="1" a="1"/>
  <c r="J2806" i="1" s="1"/>
  <c r="J2805" i="1" a="1"/>
  <c r="J2805" i="1" s="1"/>
  <c r="J2804" i="1" a="1"/>
  <c r="J2804" i="1" s="1"/>
  <c r="J2803" i="1" a="1"/>
  <c r="J2803" i="1" s="1"/>
  <c r="J2802" i="1" a="1"/>
  <c r="J2802" i="1" s="1"/>
  <c r="J2801" i="1" a="1"/>
  <c r="J2801" i="1" s="1"/>
  <c r="J2800" i="1" a="1"/>
  <c r="J2800" i="1" s="1"/>
  <c r="J2799" i="1" a="1"/>
  <c r="J2799" i="1" s="1"/>
  <c r="J2798" i="1" a="1"/>
  <c r="J2798" i="1" s="1"/>
  <c r="J2797" i="1" a="1"/>
  <c r="J2797" i="1" s="1"/>
  <c r="J2796" i="1" a="1"/>
  <c r="J2796" i="1" s="1"/>
  <c r="J2795" i="1" a="1"/>
  <c r="J2795" i="1" s="1"/>
  <c r="J2794" i="1" a="1"/>
  <c r="J2794" i="1" s="1"/>
  <c r="J2793" i="1" a="1"/>
  <c r="J2793" i="1" s="1"/>
  <c r="J2792" i="1" a="1"/>
  <c r="J2792" i="1" s="1"/>
  <c r="J2791" i="1" a="1"/>
  <c r="J2791" i="1" s="1"/>
  <c r="J2790" i="1" a="1"/>
  <c r="J2790" i="1" s="1"/>
  <c r="J2789" i="1" a="1"/>
  <c r="J2789" i="1" s="1"/>
  <c r="J2788" i="1" a="1"/>
  <c r="J2788" i="1" s="1"/>
  <c r="J2787" i="1" a="1"/>
  <c r="J2787" i="1" s="1"/>
  <c r="J2786" i="1" a="1"/>
  <c r="J2786" i="1" s="1"/>
  <c r="J2785" i="1" a="1"/>
  <c r="J2785" i="1" s="1"/>
  <c r="J2784" i="1" a="1"/>
  <c r="J2784" i="1" s="1"/>
  <c r="J2783" i="1" a="1"/>
  <c r="J2783" i="1" s="1"/>
  <c r="J2782" i="1" a="1"/>
  <c r="J2782" i="1" s="1"/>
  <c r="J2781" i="1" a="1"/>
  <c r="J2781" i="1" s="1"/>
  <c r="J2780" i="1" a="1"/>
  <c r="J2780" i="1" s="1"/>
  <c r="J2779" i="1" a="1"/>
  <c r="J2779" i="1" s="1"/>
  <c r="J2778" i="1" a="1"/>
  <c r="J2778" i="1" s="1"/>
  <c r="J2777" i="1" a="1"/>
  <c r="J2777" i="1" s="1"/>
  <c r="J2776" i="1" a="1"/>
  <c r="J2776" i="1" s="1"/>
  <c r="J2775" i="1" a="1"/>
  <c r="J2775" i="1" s="1"/>
  <c r="J2774" i="1" a="1"/>
  <c r="J2774" i="1" s="1"/>
  <c r="J2773" i="1" a="1"/>
  <c r="J2773" i="1" s="1"/>
  <c r="J2772" i="1" a="1"/>
  <c r="J2772" i="1" s="1"/>
  <c r="J2771" i="1" a="1"/>
  <c r="J2771" i="1" s="1"/>
  <c r="J2770" i="1" a="1"/>
  <c r="J2770" i="1" s="1"/>
  <c r="J2769" i="1" a="1"/>
  <c r="J2769" i="1" s="1"/>
  <c r="J2768" i="1" a="1"/>
  <c r="J2768" i="1" s="1"/>
  <c r="J2767" i="1" a="1"/>
  <c r="J2767" i="1" s="1"/>
  <c r="J2766" i="1" a="1"/>
  <c r="J2766" i="1" s="1"/>
  <c r="J2765" i="1" a="1"/>
  <c r="J2765" i="1"/>
  <c r="J2764" i="1" a="1"/>
  <c r="J2764" i="1" s="1"/>
  <c r="J2763" i="1" a="1"/>
  <c r="J2763" i="1" s="1"/>
  <c r="J2762" i="1" a="1"/>
  <c r="J2762" i="1" s="1"/>
  <c r="J2761" i="1" a="1"/>
  <c r="J2761" i="1" s="1"/>
  <c r="J2760" i="1" a="1"/>
  <c r="J2760" i="1" s="1"/>
  <c r="J2759" i="1" a="1"/>
  <c r="J2759" i="1" s="1"/>
  <c r="J2758" i="1" a="1"/>
  <c r="J2758" i="1" s="1"/>
  <c r="J2757" i="1" a="1"/>
  <c r="J2757" i="1" s="1"/>
  <c r="J2756" i="1" a="1"/>
  <c r="J2756" i="1" s="1"/>
  <c r="J2755" i="1" a="1"/>
  <c r="J2755" i="1" s="1"/>
  <c r="J2754" i="1" a="1"/>
  <c r="J2754" i="1" s="1"/>
  <c r="J2753" i="1" a="1"/>
  <c r="J2753" i="1" s="1"/>
  <c r="J2752" i="1" a="1"/>
  <c r="J2752" i="1" s="1"/>
  <c r="J2751" i="1" a="1"/>
  <c r="J2751" i="1" s="1"/>
  <c r="J2750" i="1" a="1"/>
  <c r="J2750" i="1" s="1"/>
  <c r="J2749" i="1" a="1"/>
  <c r="J2749" i="1" s="1"/>
  <c r="J2748" i="1" a="1"/>
  <c r="J2748" i="1" s="1"/>
  <c r="J2747" i="1" a="1"/>
  <c r="J2747" i="1" s="1"/>
  <c r="J2746" i="1" a="1"/>
  <c r="J2746" i="1" s="1"/>
  <c r="J2745" i="1" a="1"/>
  <c r="J2745" i="1" s="1"/>
  <c r="J2744" i="1" a="1"/>
  <c r="J2744" i="1" s="1"/>
  <c r="J2743" i="1" a="1"/>
  <c r="J2743" i="1" s="1"/>
  <c r="J2742" i="1" a="1"/>
  <c r="J2742" i="1" s="1"/>
  <c r="J2741" i="1" a="1"/>
  <c r="J2741" i="1" s="1"/>
  <c r="J2740" i="1" a="1"/>
  <c r="J2740" i="1" s="1"/>
  <c r="J2739" i="1" a="1"/>
  <c r="J2739" i="1" s="1"/>
  <c r="J2738" i="1" a="1"/>
  <c r="J2738" i="1" s="1"/>
  <c r="J2737" i="1" a="1"/>
  <c r="J2737" i="1" s="1"/>
  <c r="J2736" i="1" a="1"/>
  <c r="J2736" i="1" s="1"/>
  <c r="J2735" i="1" a="1"/>
  <c r="J2735" i="1" s="1"/>
  <c r="J2734" i="1" a="1"/>
  <c r="J2734" i="1" s="1"/>
  <c r="J2733" i="1" a="1"/>
  <c r="J2733" i="1" s="1"/>
  <c r="J2732" i="1" a="1"/>
  <c r="J2732" i="1" s="1"/>
  <c r="J2731" i="1" a="1"/>
  <c r="J2731" i="1" s="1"/>
  <c r="J2730" i="1" a="1"/>
  <c r="J2730" i="1" s="1"/>
  <c r="J2729" i="1" a="1"/>
  <c r="J2729" i="1" s="1"/>
  <c r="J2728" i="1" a="1"/>
  <c r="J2728" i="1" s="1"/>
  <c r="J2727" i="1" a="1"/>
  <c r="J2727" i="1" s="1"/>
  <c r="J2726" i="1" a="1"/>
  <c r="J2726" i="1" s="1"/>
  <c r="J2725" i="1" a="1"/>
  <c r="J2725" i="1" s="1"/>
  <c r="J2724" i="1" a="1"/>
  <c r="J2724" i="1" s="1"/>
  <c r="J2723" i="1" a="1"/>
  <c r="J2723" i="1" s="1"/>
  <c r="J2722" i="1" a="1"/>
  <c r="J2722" i="1" s="1"/>
  <c r="J2721" i="1" a="1"/>
  <c r="J2721" i="1" s="1"/>
  <c r="J2720" i="1" a="1"/>
  <c r="J2720" i="1" s="1"/>
  <c r="J2719" i="1" a="1"/>
  <c r="J2719" i="1" s="1"/>
  <c r="J2718" i="1" a="1"/>
  <c r="J2718" i="1" s="1"/>
  <c r="J2717" i="1" a="1"/>
  <c r="J2717" i="1" s="1"/>
  <c r="J2716" i="1" a="1"/>
  <c r="J2716" i="1" s="1"/>
  <c r="J2715" i="1" a="1"/>
  <c r="J2715" i="1" s="1"/>
  <c r="J2714" i="1" a="1"/>
  <c r="J2714" i="1" s="1"/>
  <c r="J2713" i="1" a="1"/>
  <c r="J2713" i="1" s="1"/>
  <c r="J2712" i="1" a="1"/>
  <c r="J2712" i="1" s="1"/>
  <c r="J2711" i="1" a="1"/>
  <c r="J2711" i="1" s="1"/>
  <c r="J2710" i="1" a="1"/>
  <c r="J2710" i="1" s="1"/>
  <c r="J2709" i="1" a="1"/>
  <c r="J2709" i="1"/>
  <c r="J2708" i="1" a="1"/>
  <c r="J2708" i="1" s="1"/>
  <c r="J2707" i="1" a="1"/>
  <c r="J2707" i="1" s="1"/>
  <c r="J2706" i="1" a="1"/>
  <c r="J2706" i="1" s="1"/>
  <c r="J2705" i="1" a="1"/>
  <c r="J2705" i="1" s="1"/>
  <c r="J2704" i="1" a="1"/>
  <c r="J2704" i="1" s="1"/>
  <c r="J2703" i="1" a="1"/>
  <c r="J2703" i="1" s="1"/>
  <c r="J2702" i="1" a="1"/>
  <c r="J2702" i="1" s="1"/>
  <c r="J2701" i="1" a="1"/>
  <c r="J2701" i="1" s="1"/>
  <c r="J2700" i="1" a="1"/>
  <c r="J2700" i="1" s="1"/>
  <c r="J2699" i="1" a="1"/>
  <c r="J2699" i="1" s="1"/>
  <c r="J2698" i="1" a="1"/>
  <c r="J2698" i="1" s="1"/>
  <c r="J2697" i="1" a="1"/>
  <c r="J2697" i="1" s="1"/>
  <c r="J2696" i="1" a="1"/>
  <c r="J2696" i="1" s="1"/>
  <c r="J2695" i="1" a="1"/>
  <c r="J2695" i="1" s="1"/>
  <c r="J2694" i="1" a="1"/>
  <c r="J2694" i="1" s="1"/>
  <c r="J2693" i="1" a="1"/>
  <c r="J2693" i="1" s="1"/>
  <c r="J2692" i="1" a="1"/>
  <c r="J2692" i="1" s="1"/>
  <c r="J2691" i="1" a="1"/>
  <c r="J2691" i="1" s="1"/>
  <c r="J2690" i="1" a="1"/>
  <c r="J2690" i="1" s="1"/>
  <c r="J2689" i="1" a="1"/>
  <c r="J2689" i="1" s="1"/>
  <c r="J2688" i="1" a="1"/>
  <c r="J2688" i="1" s="1"/>
  <c r="J2687" i="1" a="1"/>
  <c r="J2687" i="1" s="1"/>
  <c r="J2686" i="1" a="1"/>
  <c r="J2686" i="1" s="1"/>
  <c r="J2685" i="1" a="1"/>
  <c r="J2685" i="1" s="1"/>
  <c r="J2684" i="1" a="1"/>
  <c r="J2684" i="1" s="1"/>
  <c r="J2683" i="1" a="1"/>
  <c r="J2683" i="1" s="1"/>
  <c r="J2682" i="1" a="1"/>
  <c r="J2682" i="1" s="1"/>
  <c r="J2681" i="1" a="1"/>
  <c r="J2681" i="1" s="1"/>
  <c r="J2680" i="1" a="1"/>
  <c r="J2680" i="1" s="1"/>
  <c r="J2679" i="1" a="1"/>
  <c r="J2679" i="1" s="1"/>
  <c r="J2678" i="1" a="1"/>
  <c r="J2678" i="1" s="1"/>
  <c r="J2677" i="1" a="1"/>
  <c r="J2677" i="1" s="1"/>
  <c r="J2676" i="1" a="1"/>
  <c r="J2676" i="1" s="1"/>
  <c r="J2675" i="1" a="1"/>
  <c r="J2675" i="1" s="1"/>
  <c r="J2674" i="1" a="1"/>
  <c r="J2674" i="1" s="1"/>
  <c r="J2673" i="1" a="1"/>
  <c r="J2673" i="1" s="1"/>
  <c r="J2672" i="1" a="1"/>
  <c r="J2672" i="1" s="1"/>
  <c r="J2671" i="1" a="1"/>
  <c r="J2671" i="1" s="1"/>
  <c r="J2670" i="1" a="1"/>
  <c r="J2670" i="1" s="1"/>
  <c r="J2669" i="1" a="1"/>
  <c r="J2669" i="1" s="1"/>
  <c r="J2668" i="1" a="1"/>
  <c r="J2668" i="1" s="1"/>
  <c r="J2667" i="1" a="1"/>
  <c r="J2667" i="1" s="1"/>
  <c r="J2666" i="1" a="1"/>
  <c r="J2666" i="1" s="1"/>
  <c r="J2665" i="1" a="1"/>
  <c r="J2665" i="1" s="1"/>
  <c r="J2664" i="1" a="1"/>
  <c r="J2664" i="1" s="1"/>
  <c r="J2663" i="1" a="1"/>
  <c r="J2663" i="1" s="1"/>
  <c r="J2662" i="1" a="1"/>
  <c r="J2662" i="1" s="1"/>
  <c r="J2661" i="1" a="1"/>
  <c r="J2661" i="1" s="1"/>
  <c r="J2660" i="1" a="1"/>
  <c r="J2660" i="1" s="1"/>
  <c r="J2659" i="1" a="1"/>
  <c r="J2659" i="1" s="1"/>
  <c r="J2658" i="1" a="1"/>
  <c r="J2658" i="1" s="1"/>
  <c r="J2657" i="1" a="1"/>
  <c r="J2657" i="1" s="1"/>
  <c r="J2656" i="1" a="1"/>
  <c r="J2656" i="1" s="1"/>
  <c r="J2655" i="1" a="1"/>
  <c r="J2655" i="1" s="1"/>
  <c r="J2654" i="1" a="1"/>
  <c r="J2654" i="1" s="1"/>
  <c r="J2653" i="1" a="1"/>
  <c r="J2653" i="1" s="1"/>
  <c r="J2652" i="1" a="1"/>
  <c r="J2652" i="1" s="1"/>
  <c r="J2651" i="1" a="1"/>
  <c r="J2651" i="1" s="1"/>
  <c r="J2650" i="1" a="1"/>
  <c r="J2650" i="1" s="1"/>
  <c r="J2649" i="1" a="1"/>
  <c r="J2649" i="1" s="1"/>
  <c r="J2648" i="1" a="1"/>
  <c r="J2648" i="1" s="1"/>
  <c r="J2647" i="1" a="1"/>
  <c r="J2647" i="1" s="1"/>
  <c r="J2646" i="1" a="1"/>
  <c r="J2646" i="1" s="1"/>
  <c r="J2645" i="1" a="1"/>
  <c r="J2645" i="1" s="1"/>
  <c r="J2644" i="1" a="1"/>
  <c r="J2644" i="1" s="1"/>
  <c r="J2643" i="1" a="1"/>
  <c r="J2643" i="1" s="1"/>
  <c r="J2642" i="1" a="1"/>
  <c r="J2642" i="1" s="1"/>
  <c r="J2641" i="1" a="1"/>
  <c r="J2641" i="1" s="1"/>
  <c r="J2640" i="1" a="1"/>
  <c r="J2640" i="1" s="1"/>
  <c r="J2639" i="1" a="1"/>
  <c r="J2639" i="1" s="1"/>
  <c r="J2638" i="1" a="1"/>
  <c r="J2638" i="1" s="1"/>
  <c r="J2637" i="1" a="1"/>
  <c r="J2637" i="1" s="1"/>
  <c r="J2636" i="1" a="1"/>
  <c r="J2636" i="1" s="1"/>
  <c r="J2635" i="1" a="1"/>
  <c r="J2635" i="1" s="1"/>
  <c r="J2634" i="1" a="1"/>
  <c r="J2634" i="1" s="1"/>
  <c r="J2633" i="1" a="1"/>
  <c r="J2633" i="1" s="1"/>
  <c r="J2632" i="1" a="1"/>
  <c r="J2632" i="1" s="1"/>
  <c r="J2631" i="1" a="1"/>
  <c r="J2631" i="1" s="1"/>
  <c r="J2630" i="1" a="1"/>
  <c r="J2630" i="1" s="1"/>
  <c r="J2629" i="1" a="1"/>
  <c r="J2629" i="1"/>
  <c r="J2628" i="1" a="1"/>
  <c r="J2628" i="1" s="1"/>
  <c r="J2627" i="1" a="1"/>
  <c r="J2627" i="1" s="1"/>
  <c r="J2626" i="1" a="1"/>
  <c r="J2626" i="1" s="1"/>
  <c r="J2625" i="1" a="1"/>
  <c r="J2625" i="1" s="1"/>
  <c r="J2624" i="1" a="1"/>
  <c r="J2624" i="1" s="1"/>
  <c r="J2623" i="1" a="1"/>
  <c r="J2623" i="1" s="1"/>
  <c r="J2622" i="1" a="1"/>
  <c r="J2622" i="1" s="1"/>
  <c r="J2621" i="1" a="1"/>
  <c r="J2621" i="1" s="1"/>
  <c r="J2620" i="1" a="1"/>
  <c r="J2620" i="1" s="1"/>
  <c r="J2619" i="1" a="1"/>
  <c r="J2619" i="1" s="1"/>
  <c r="J2618" i="1" a="1"/>
  <c r="J2618" i="1" s="1"/>
  <c r="J2617" i="1" a="1"/>
  <c r="J2617" i="1" s="1"/>
  <c r="J2616" i="1" a="1"/>
  <c r="J2616" i="1" s="1"/>
  <c r="J2615" i="1" a="1"/>
  <c r="J2615" i="1" s="1"/>
  <c r="J2614" i="1" a="1"/>
  <c r="J2614" i="1" s="1"/>
  <c r="J2613" i="1" a="1"/>
  <c r="J2613" i="1" s="1"/>
  <c r="J2612" i="1" a="1"/>
  <c r="J2612" i="1" s="1"/>
  <c r="J2611" i="1" a="1"/>
  <c r="J2611" i="1" s="1"/>
  <c r="J2610" i="1" a="1"/>
  <c r="J2610" i="1" s="1"/>
  <c r="J2609" i="1" a="1"/>
  <c r="J2609" i="1" s="1"/>
  <c r="J2608" i="1" a="1"/>
  <c r="J2608" i="1" s="1"/>
  <c r="J2607" i="1" a="1"/>
  <c r="J2607" i="1" s="1"/>
  <c r="J2606" i="1" a="1"/>
  <c r="J2606" i="1" s="1"/>
  <c r="J2605" i="1" a="1"/>
  <c r="J2605" i="1" s="1"/>
  <c r="J2604" i="1" a="1"/>
  <c r="J2604" i="1" s="1"/>
  <c r="J2603" i="1" a="1"/>
  <c r="J2603" i="1" s="1"/>
  <c r="J2602" i="1" a="1"/>
  <c r="J2602" i="1" s="1"/>
  <c r="J2601" i="1" a="1"/>
  <c r="J2601" i="1" s="1"/>
  <c r="J2600" i="1" a="1"/>
  <c r="J2600" i="1" s="1"/>
  <c r="J2599" i="1" a="1"/>
  <c r="J2599" i="1" s="1"/>
  <c r="J2598" i="1" a="1"/>
  <c r="J2598" i="1" s="1"/>
  <c r="J2597" i="1" a="1"/>
  <c r="J2597" i="1" s="1"/>
  <c r="J2596" i="1" a="1"/>
  <c r="J2596" i="1" s="1"/>
  <c r="J2595" i="1" a="1"/>
  <c r="J2595" i="1" s="1"/>
  <c r="J2594" i="1" a="1"/>
  <c r="J2594" i="1" s="1"/>
  <c r="J2593" i="1" a="1"/>
  <c r="J2593" i="1" s="1"/>
  <c r="J2592" i="1" a="1"/>
  <c r="J2592" i="1" s="1"/>
  <c r="J2591" i="1" a="1"/>
  <c r="J2591" i="1" s="1"/>
  <c r="J2590" i="1" a="1"/>
  <c r="J2590" i="1" s="1"/>
  <c r="J2589" i="1" a="1"/>
  <c r="J2589" i="1" s="1"/>
  <c r="J2588" i="1" a="1"/>
  <c r="J2588" i="1" s="1"/>
  <c r="J2587" i="1" a="1"/>
  <c r="J2587" i="1" s="1"/>
  <c r="J2586" i="1" a="1"/>
  <c r="J2586" i="1" s="1"/>
  <c r="J2585" i="1" a="1"/>
  <c r="J2585" i="1" s="1"/>
  <c r="J2584" i="1" a="1"/>
  <c r="J2584" i="1" s="1"/>
  <c r="J2583" i="1" a="1"/>
  <c r="J2583" i="1" s="1"/>
  <c r="J2582" i="1" a="1"/>
  <c r="J2582" i="1" s="1"/>
  <c r="J2581" i="1" a="1"/>
  <c r="J2581" i="1" s="1"/>
  <c r="J2580" i="1" a="1"/>
  <c r="J2580" i="1" s="1"/>
  <c r="J2579" i="1" a="1"/>
  <c r="J2579" i="1" s="1"/>
  <c r="J2578" i="1" a="1"/>
  <c r="J2578" i="1" s="1"/>
  <c r="J2577" i="1" a="1"/>
  <c r="J2577" i="1" s="1"/>
  <c r="J2576" i="1" a="1"/>
  <c r="J2576" i="1" s="1"/>
  <c r="J2575" i="1" a="1"/>
  <c r="J2575" i="1" s="1"/>
  <c r="J2574" i="1" a="1"/>
  <c r="J2574" i="1" s="1"/>
  <c r="J2573" i="1" a="1"/>
  <c r="J2573" i="1" s="1"/>
  <c r="J2572" i="1" a="1"/>
  <c r="J2572" i="1" s="1"/>
  <c r="J2571" i="1" a="1"/>
  <c r="J2571" i="1" s="1"/>
  <c r="J2570" i="1" a="1"/>
  <c r="J2570" i="1" s="1"/>
  <c r="J2569" i="1" a="1"/>
  <c r="J2569" i="1" s="1"/>
  <c r="J2568" i="1" a="1"/>
  <c r="J2568" i="1" s="1"/>
  <c r="J2567" i="1" a="1"/>
  <c r="J2567" i="1" s="1"/>
  <c r="J2566" i="1" a="1"/>
  <c r="J2566" i="1" s="1"/>
  <c r="J2565" i="1" a="1"/>
  <c r="J2565" i="1" s="1"/>
  <c r="J2564" i="1" a="1"/>
  <c r="J2564" i="1" s="1"/>
  <c r="J2563" i="1" a="1"/>
  <c r="J2563" i="1" s="1"/>
  <c r="J2562" i="1" a="1"/>
  <c r="J2562" i="1" s="1"/>
  <c r="J2561" i="1" a="1"/>
  <c r="J2561" i="1" s="1"/>
  <c r="J2560" i="1" a="1"/>
  <c r="J2560" i="1" s="1"/>
  <c r="J2559" i="1" a="1"/>
  <c r="J2559" i="1" s="1"/>
  <c r="J2558" i="1" a="1"/>
  <c r="J2558" i="1" s="1"/>
  <c r="J2557" i="1" a="1"/>
  <c r="J2557" i="1" s="1"/>
  <c r="J2556" i="1" a="1"/>
  <c r="J2556" i="1" s="1"/>
  <c r="J2555" i="1" a="1"/>
  <c r="J2555" i="1" s="1"/>
  <c r="J2554" i="1" a="1"/>
  <c r="J2554" i="1" s="1"/>
  <c r="J2553" i="1" a="1"/>
  <c r="J2553" i="1" s="1"/>
  <c r="J2552" i="1" a="1"/>
  <c r="J2552" i="1" s="1"/>
  <c r="J2551" i="1" a="1"/>
  <c r="J2551" i="1" s="1"/>
  <c r="J2550" i="1" a="1"/>
  <c r="J2550" i="1" s="1"/>
  <c r="J2549" i="1" a="1"/>
  <c r="J2549" i="1" s="1"/>
  <c r="J2548" i="1" a="1"/>
  <c r="J2548" i="1" s="1"/>
  <c r="J2547" i="1" a="1"/>
  <c r="J2547" i="1" s="1"/>
  <c r="J2546" i="1" a="1"/>
  <c r="J2546" i="1" s="1"/>
  <c r="J2545" i="1" a="1"/>
  <c r="J2545" i="1" s="1"/>
  <c r="J2544" i="1" a="1"/>
  <c r="J2544" i="1" s="1"/>
  <c r="J2543" i="1" a="1"/>
  <c r="J2543" i="1" s="1"/>
  <c r="J2542" i="1" a="1"/>
  <c r="J2542" i="1" s="1"/>
  <c r="J2541" i="1" a="1"/>
  <c r="J2541" i="1" s="1"/>
  <c r="J2540" i="1" a="1"/>
  <c r="J2540" i="1" s="1"/>
  <c r="J2539" i="1" a="1"/>
  <c r="J2539" i="1" s="1"/>
  <c r="J2538" i="1" a="1"/>
  <c r="J2538" i="1" s="1"/>
  <c r="J2537" i="1" a="1"/>
  <c r="J2537" i="1" s="1"/>
  <c r="J2536" i="1" a="1"/>
  <c r="J2536" i="1" s="1"/>
  <c r="J2535" i="1" a="1"/>
  <c r="J2535" i="1" s="1"/>
  <c r="J2534" i="1" a="1"/>
  <c r="J2534" i="1" s="1"/>
  <c r="J2533" i="1" a="1"/>
  <c r="J2533" i="1" s="1"/>
  <c r="J2532" i="1" a="1"/>
  <c r="J2532" i="1" s="1"/>
  <c r="J2531" i="1" a="1"/>
  <c r="J2531" i="1" s="1"/>
  <c r="J2530" i="1" a="1"/>
  <c r="J2530" i="1" s="1"/>
  <c r="J2529" i="1" a="1"/>
  <c r="J2529" i="1" s="1"/>
  <c r="J2528" i="1" a="1"/>
  <c r="J2528" i="1" s="1"/>
  <c r="J2527" i="1" a="1"/>
  <c r="J2527" i="1" s="1"/>
  <c r="J2526" i="1" a="1"/>
  <c r="J2526" i="1" s="1"/>
  <c r="J2525" i="1" a="1"/>
  <c r="J2525" i="1" s="1"/>
  <c r="J2524" i="1" a="1"/>
  <c r="J2524" i="1" s="1"/>
  <c r="J2523" i="1" a="1"/>
  <c r="J2523" i="1" s="1"/>
  <c r="J2522" i="1" a="1"/>
  <c r="J2522" i="1" s="1"/>
  <c r="J2521" i="1" a="1"/>
  <c r="J2521" i="1" s="1"/>
  <c r="J2520" i="1" a="1"/>
  <c r="J2520" i="1" s="1"/>
  <c r="J2519" i="1" a="1"/>
  <c r="J2519" i="1" s="1"/>
  <c r="J2518" i="1" a="1"/>
  <c r="J2518" i="1" s="1"/>
  <c r="J2517" i="1" a="1"/>
  <c r="J2517" i="1" s="1"/>
  <c r="J2516" i="1" a="1"/>
  <c r="J2516" i="1" s="1"/>
  <c r="J2515" i="1" a="1"/>
  <c r="J2515" i="1" s="1"/>
  <c r="J2514" i="1" a="1"/>
  <c r="J2514" i="1" s="1"/>
  <c r="J2513" i="1" a="1"/>
  <c r="J2513" i="1" s="1"/>
  <c r="J2512" i="1" a="1"/>
  <c r="J2512" i="1" s="1"/>
  <c r="J2511" i="1" a="1"/>
  <c r="J2511" i="1" s="1"/>
  <c r="J2510" i="1" a="1"/>
  <c r="J2510" i="1" s="1"/>
  <c r="J2509" i="1" a="1"/>
  <c r="J2509" i="1" s="1"/>
  <c r="J2508" i="1" a="1"/>
  <c r="J2508" i="1" s="1"/>
  <c r="J2507" i="1" a="1"/>
  <c r="J2507" i="1" s="1"/>
  <c r="J2506" i="1" a="1"/>
  <c r="J2506" i="1" s="1"/>
  <c r="J2505" i="1" a="1"/>
  <c r="J2505" i="1" s="1"/>
  <c r="J2504" i="1" a="1"/>
  <c r="J2504" i="1" s="1"/>
  <c r="J2503" i="1" a="1"/>
  <c r="J2503" i="1" s="1"/>
  <c r="J2502" i="1" a="1"/>
  <c r="J2502" i="1" s="1"/>
  <c r="J2501" i="1" a="1"/>
  <c r="J2501" i="1" s="1"/>
  <c r="J2500" i="1" a="1"/>
  <c r="J2500" i="1" s="1"/>
  <c r="J2499" i="1" a="1"/>
  <c r="J2499" i="1" s="1"/>
  <c r="J2498" i="1" a="1"/>
  <c r="J2498" i="1" s="1"/>
  <c r="J2497" i="1" a="1"/>
  <c r="J2497" i="1" s="1"/>
  <c r="J2496" i="1" a="1"/>
  <c r="J2496" i="1" s="1"/>
  <c r="J2495" i="1" a="1"/>
  <c r="J2495" i="1" s="1"/>
  <c r="J2494" i="1" a="1"/>
  <c r="J2494" i="1" s="1"/>
  <c r="J2493" i="1" a="1"/>
  <c r="J2493" i="1" s="1"/>
  <c r="J2492" i="1" a="1"/>
  <c r="J2492" i="1" s="1"/>
  <c r="J2491" i="1" a="1"/>
  <c r="J2491" i="1" s="1"/>
  <c r="J2490" i="1" a="1"/>
  <c r="J2490" i="1" s="1"/>
  <c r="J2489" i="1" a="1"/>
  <c r="J2489" i="1" s="1"/>
  <c r="J2488" i="1" a="1"/>
  <c r="J2488" i="1" s="1"/>
  <c r="J2487" i="1" a="1"/>
  <c r="J2487" i="1" s="1"/>
  <c r="J2486" i="1" a="1"/>
  <c r="J2486" i="1" s="1"/>
  <c r="J2485" i="1" a="1"/>
  <c r="J2485" i="1" s="1"/>
  <c r="J2484" i="1" a="1"/>
  <c r="J2484" i="1" s="1"/>
  <c r="J2483" i="1" a="1"/>
  <c r="J2483" i="1" s="1"/>
  <c r="J2482" i="1" a="1"/>
  <c r="J2482" i="1" s="1"/>
  <c r="J2481" i="1" a="1"/>
  <c r="J2481" i="1" s="1"/>
  <c r="J2480" i="1" a="1"/>
  <c r="J2480" i="1" s="1"/>
  <c r="J2479" i="1" a="1"/>
  <c r="J2479" i="1" s="1"/>
  <c r="J2478" i="1" a="1"/>
  <c r="J2478" i="1" s="1"/>
  <c r="J2477" i="1" a="1"/>
  <c r="J2477" i="1" s="1"/>
  <c r="J2476" i="1" a="1"/>
  <c r="J2476" i="1" s="1"/>
  <c r="J2475" i="1" a="1"/>
  <c r="J2475" i="1" s="1"/>
  <c r="J2474" i="1" a="1"/>
  <c r="J2474" i="1" s="1"/>
  <c r="J2473" i="1" a="1"/>
  <c r="J2473" i="1" s="1"/>
  <c r="J2472" i="1" a="1"/>
  <c r="J2472" i="1" s="1"/>
  <c r="J2471" i="1" a="1"/>
  <c r="J2471" i="1" s="1"/>
  <c r="J2470" i="1" a="1"/>
  <c r="J2470" i="1" s="1"/>
  <c r="J2469" i="1" a="1"/>
  <c r="J2469" i="1" s="1"/>
  <c r="J2468" i="1" a="1"/>
  <c r="J2468" i="1" s="1"/>
  <c r="J2467" i="1" a="1"/>
  <c r="J2467" i="1" s="1"/>
  <c r="J2466" i="1" a="1"/>
  <c r="J2466" i="1" s="1"/>
  <c r="J2465" i="1" a="1"/>
  <c r="J2465" i="1" s="1"/>
  <c r="J2464" i="1" a="1"/>
  <c r="J2464" i="1" s="1"/>
  <c r="J2463" i="1" a="1"/>
  <c r="J2463" i="1" s="1"/>
  <c r="J2462" i="1" a="1"/>
  <c r="J2462" i="1" s="1"/>
  <c r="J2461" i="1" a="1"/>
  <c r="J2461" i="1" s="1"/>
  <c r="J2460" i="1" a="1"/>
  <c r="J2460" i="1" s="1"/>
  <c r="J2459" i="1" a="1"/>
  <c r="J2459" i="1" s="1"/>
  <c r="J2458" i="1" a="1"/>
  <c r="J2458" i="1" s="1"/>
  <c r="J2457" i="1" a="1"/>
  <c r="J2457" i="1" s="1"/>
  <c r="J2456" i="1" a="1"/>
  <c r="J2456" i="1" s="1"/>
  <c r="J2455" i="1" a="1"/>
  <c r="J2455" i="1" s="1"/>
  <c r="J2454" i="1" a="1"/>
  <c r="J2454" i="1" s="1"/>
  <c r="J2453" i="1" a="1"/>
  <c r="J2453" i="1" s="1"/>
  <c r="J2452" i="1" a="1"/>
  <c r="J2452" i="1" s="1"/>
  <c r="J2451" i="1" a="1"/>
  <c r="J2451" i="1" s="1"/>
  <c r="J2450" i="1" a="1"/>
  <c r="J2450" i="1" s="1"/>
  <c r="J2449" i="1" a="1"/>
  <c r="J2449" i="1" s="1"/>
  <c r="J2448" i="1" a="1"/>
  <c r="J2448" i="1" s="1"/>
  <c r="J2447" i="1" a="1"/>
  <c r="J2447" i="1" s="1"/>
  <c r="J2446" i="1" a="1"/>
  <c r="J2446" i="1" s="1"/>
  <c r="J2445" i="1" a="1"/>
  <c r="J2445" i="1" s="1"/>
  <c r="J2444" i="1" a="1"/>
  <c r="J2444" i="1" s="1"/>
  <c r="J2443" i="1" a="1"/>
  <c r="J2443" i="1" s="1"/>
  <c r="J2442" i="1" a="1"/>
  <c r="J2442" i="1" s="1"/>
  <c r="J2441" i="1" a="1"/>
  <c r="J2441" i="1" s="1"/>
  <c r="J2440" i="1" a="1"/>
  <c r="J2440" i="1" s="1"/>
  <c r="J2439" i="1" a="1"/>
  <c r="J2439" i="1" s="1"/>
  <c r="J2438" i="1" a="1"/>
  <c r="J2438" i="1" s="1"/>
  <c r="J2437" i="1" a="1"/>
  <c r="J2437" i="1" s="1"/>
  <c r="J2436" i="1" a="1"/>
  <c r="J2436" i="1" s="1"/>
  <c r="J2435" i="1" a="1"/>
  <c r="J2435" i="1" s="1"/>
  <c r="J2434" i="1" a="1"/>
  <c r="J2434" i="1" s="1"/>
  <c r="J2433" i="1" a="1"/>
  <c r="J2433" i="1" s="1"/>
  <c r="J2432" i="1" a="1"/>
  <c r="J2432" i="1" s="1"/>
  <c r="J2431" i="1" a="1"/>
  <c r="J2431" i="1" s="1"/>
  <c r="J2430" i="1" a="1"/>
  <c r="J2430" i="1" s="1"/>
  <c r="J2429" i="1" a="1"/>
  <c r="J2429" i="1" s="1"/>
  <c r="J2428" i="1" a="1"/>
  <c r="J2428" i="1" s="1"/>
  <c r="J2427" i="1" a="1"/>
  <c r="J2427" i="1" s="1"/>
  <c r="J2426" i="1" a="1"/>
  <c r="J2426" i="1" s="1"/>
  <c r="J2425" i="1" a="1"/>
  <c r="J2425" i="1" s="1"/>
  <c r="J2424" i="1" a="1"/>
  <c r="J2424" i="1" s="1"/>
  <c r="J2423" i="1" a="1"/>
  <c r="J2423" i="1" s="1"/>
  <c r="J2422" i="1" a="1"/>
  <c r="J2422" i="1" s="1"/>
  <c r="J2421" i="1" a="1"/>
  <c r="J2421" i="1" s="1"/>
  <c r="J2420" i="1" a="1"/>
  <c r="J2420" i="1" s="1"/>
  <c r="J2419" i="1" a="1"/>
  <c r="J2419" i="1" s="1"/>
  <c r="J2418" i="1" a="1"/>
  <c r="J2418" i="1" s="1"/>
  <c r="J2417" i="1" a="1"/>
  <c r="J2417" i="1" s="1"/>
  <c r="J2416" i="1" a="1"/>
  <c r="J2416" i="1" s="1"/>
  <c r="J2415" i="1" a="1"/>
  <c r="J2415" i="1" s="1"/>
  <c r="J2414" i="1" a="1"/>
  <c r="J2414" i="1" s="1"/>
  <c r="J2413" i="1" a="1"/>
  <c r="J2413" i="1" s="1"/>
  <c r="J2412" i="1" a="1"/>
  <c r="J2412" i="1" s="1"/>
  <c r="J2411" i="1" a="1"/>
  <c r="J2411" i="1" s="1"/>
  <c r="J2410" i="1" a="1"/>
  <c r="J2410" i="1" s="1"/>
  <c r="J2409" i="1" a="1"/>
  <c r="J2409" i="1" s="1"/>
  <c r="J2408" i="1" a="1"/>
  <c r="J2408" i="1" s="1"/>
  <c r="J2407" i="1" a="1"/>
  <c r="J2407" i="1" s="1"/>
  <c r="J2406" i="1" a="1"/>
  <c r="J2406" i="1" s="1"/>
  <c r="J2405" i="1" a="1"/>
  <c r="J2405" i="1" s="1"/>
  <c r="J2404" i="1" a="1"/>
  <c r="J2404" i="1" s="1"/>
  <c r="J2403" i="1" a="1"/>
  <c r="J2403" i="1" s="1"/>
  <c r="J2402" i="1" a="1"/>
  <c r="J2402" i="1" s="1"/>
  <c r="J2401" i="1" a="1"/>
  <c r="J2401" i="1" s="1"/>
  <c r="J2400" i="1" a="1"/>
  <c r="J2400" i="1" s="1"/>
  <c r="J2399" i="1" a="1"/>
  <c r="J2399" i="1" s="1"/>
  <c r="J2398" i="1" a="1"/>
  <c r="J2398" i="1" s="1"/>
  <c r="J2397" i="1" a="1"/>
  <c r="J2397" i="1" s="1"/>
  <c r="J2396" i="1" a="1"/>
  <c r="J2396" i="1" s="1"/>
  <c r="J2395" i="1" a="1"/>
  <c r="J2395" i="1" s="1"/>
  <c r="J2394" i="1" a="1"/>
  <c r="J2394" i="1" s="1"/>
  <c r="J2393" i="1" a="1"/>
  <c r="J2393" i="1" s="1"/>
  <c r="J2392" i="1" a="1"/>
  <c r="J2392" i="1" s="1"/>
  <c r="J2391" i="1" a="1"/>
  <c r="J2391" i="1" s="1"/>
  <c r="J2390" i="1" a="1"/>
  <c r="J2390" i="1" s="1"/>
  <c r="J2389" i="1" a="1"/>
  <c r="J2389" i="1" s="1"/>
  <c r="J2388" i="1" a="1"/>
  <c r="J2388" i="1" s="1"/>
  <c r="J2387" i="1" a="1"/>
  <c r="J2387" i="1" s="1"/>
  <c r="J2386" i="1" a="1"/>
  <c r="J2386" i="1" s="1"/>
  <c r="J2385" i="1" a="1"/>
  <c r="J2385" i="1" s="1"/>
  <c r="J2384" i="1" a="1"/>
  <c r="J2384" i="1" s="1"/>
  <c r="J2383" i="1" a="1"/>
  <c r="J2383" i="1" s="1"/>
  <c r="J2382" i="1" a="1"/>
  <c r="J2382" i="1" s="1"/>
  <c r="J2381" i="1" a="1"/>
  <c r="J2381" i="1" s="1"/>
  <c r="J2380" i="1" a="1"/>
  <c r="J2380" i="1" s="1"/>
  <c r="J2379" i="1" a="1"/>
  <c r="J2379" i="1" s="1"/>
  <c r="J2378" i="1" a="1"/>
  <c r="J2378" i="1" s="1"/>
  <c r="J2377" i="1" a="1"/>
  <c r="J2377" i="1" s="1"/>
  <c r="J2376" i="1" a="1"/>
  <c r="J2376" i="1" s="1"/>
  <c r="J2375" i="1" a="1"/>
  <c r="J2375" i="1" s="1"/>
  <c r="J2374" i="1" a="1"/>
  <c r="J2374" i="1" s="1"/>
  <c r="J2373" i="1" a="1"/>
  <c r="J2373" i="1" s="1"/>
  <c r="J2372" i="1" a="1"/>
  <c r="J2372" i="1" s="1"/>
  <c r="J2371" i="1" a="1"/>
  <c r="J2371" i="1" s="1"/>
  <c r="J2370" i="1" a="1"/>
  <c r="J2370" i="1" s="1"/>
  <c r="J2369" i="1" a="1"/>
  <c r="J2369" i="1" s="1"/>
  <c r="J2368" i="1" a="1"/>
  <c r="J2368" i="1" s="1"/>
  <c r="J2367" i="1" a="1"/>
  <c r="J2367" i="1" s="1"/>
  <c r="J2366" i="1" a="1"/>
  <c r="J2366" i="1" s="1"/>
  <c r="J2365" i="1" a="1"/>
  <c r="J2365" i="1" s="1"/>
  <c r="J2364" i="1" a="1"/>
  <c r="J2364" i="1" s="1"/>
  <c r="J2363" i="1" a="1"/>
  <c r="J2363" i="1" s="1"/>
  <c r="J2362" i="1" a="1"/>
  <c r="J2362" i="1" s="1"/>
  <c r="J2361" i="1" a="1"/>
  <c r="J2361" i="1" s="1"/>
  <c r="J2360" i="1" a="1"/>
  <c r="J2360" i="1" s="1"/>
  <c r="J2359" i="1" a="1"/>
  <c r="J2359" i="1" s="1"/>
  <c r="J2358" i="1" a="1"/>
  <c r="J2358" i="1" s="1"/>
  <c r="J2357" i="1" a="1"/>
  <c r="J2357" i="1" s="1"/>
  <c r="J2356" i="1" a="1"/>
  <c r="J2356" i="1" s="1"/>
  <c r="J2355" i="1" a="1"/>
  <c r="J2355" i="1" s="1"/>
  <c r="J2354" i="1" a="1"/>
  <c r="J2354" i="1" s="1"/>
  <c r="J2353" i="1" a="1"/>
  <c r="J2353" i="1" s="1"/>
  <c r="J2352" i="1" a="1"/>
  <c r="J2352" i="1" s="1"/>
  <c r="J2351" i="1" a="1"/>
  <c r="J2351" i="1" s="1"/>
  <c r="J2350" i="1" a="1"/>
  <c r="J2350" i="1" s="1"/>
  <c r="J2349" i="1" a="1"/>
  <c r="J2349" i="1" s="1"/>
  <c r="J2348" i="1" a="1"/>
  <c r="J2348" i="1" s="1"/>
  <c r="J2347" i="1" a="1"/>
  <c r="J2347" i="1" s="1"/>
  <c r="J2346" i="1" a="1"/>
  <c r="J2346" i="1" s="1"/>
  <c r="J2345" i="1" a="1"/>
  <c r="J2345" i="1" s="1"/>
  <c r="J2344" i="1" a="1"/>
  <c r="J2344" i="1" s="1"/>
  <c r="J2343" i="1" a="1"/>
  <c r="J2343" i="1" s="1"/>
  <c r="J2342" i="1" a="1"/>
  <c r="J2342" i="1" s="1"/>
  <c r="J2341" i="1" a="1"/>
  <c r="J2341" i="1" s="1"/>
  <c r="J2340" i="1" a="1"/>
  <c r="J2340" i="1" s="1"/>
  <c r="J2339" i="1" a="1"/>
  <c r="J2339" i="1" s="1"/>
  <c r="J2338" i="1" a="1"/>
  <c r="J2338" i="1" s="1"/>
  <c r="J2337" i="1" a="1"/>
  <c r="J2337" i="1" s="1"/>
  <c r="J2336" i="1" a="1"/>
  <c r="J2336" i="1" s="1"/>
  <c r="J2335" i="1" a="1"/>
  <c r="J2335" i="1" s="1"/>
  <c r="J2334" i="1" a="1"/>
  <c r="J2334" i="1" s="1"/>
  <c r="J2333" i="1" a="1"/>
  <c r="J2333" i="1" s="1"/>
  <c r="J2332" i="1" a="1"/>
  <c r="J2332" i="1" s="1"/>
  <c r="J2331" i="1" a="1"/>
  <c r="J2331" i="1" s="1"/>
  <c r="J2330" i="1" a="1"/>
  <c r="J2330" i="1" s="1"/>
  <c r="J2329" i="1" a="1"/>
  <c r="J2329" i="1" s="1"/>
  <c r="J2328" i="1" a="1"/>
  <c r="J2328" i="1" s="1"/>
  <c r="J2327" i="1" a="1"/>
  <c r="J2327" i="1" s="1"/>
  <c r="J2326" i="1" a="1"/>
  <c r="J2326" i="1" s="1"/>
  <c r="J2325" i="1" a="1"/>
  <c r="J2325" i="1" s="1"/>
  <c r="J2324" i="1" a="1"/>
  <c r="J2324" i="1" s="1"/>
  <c r="J2323" i="1" a="1"/>
  <c r="J2323" i="1" s="1"/>
  <c r="J2322" i="1" a="1"/>
  <c r="J2322" i="1" s="1"/>
  <c r="J2321" i="1" a="1"/>
  <c r="J2321" i="1" s="1"/>
  <c r="J2320" i="1" a="1"/>
  <c r="J2320" i="1" s="1"/>
  <c r="J2319" i="1" a="1"/>
  <c r="J2319" i="1" s="1"/>
  <c r="J2318" i="1" a="1"/>
  <c r="J2318" i="1" s="1"/>
  <c r="J2317" i="1" a="1"/>
  <c r="J2317" i="1" s="1"/>
  <c r="J2316" i="1" a="1"/>
  <c r="J2316" i="1" s="1"/>
  <c r="J2315" i="1" a="1"/>
  <c r="J2315" i="1" s="1"/>
  <c r="J2314" i="1" a="1"/>
  <c r="J2314" i="1" s="1"/>
  <c r="J2313" i="1" a="1"/>
  <c r="J2313" i="1" s="1"/>
  <c r="J2312" i="1" a="1"/>
  <c r="J2312" i="1" s="1"/>
  <c r="J2311" i="1" a="1"/>
  <c r="J2311" i="1" s="1"/>
  <c r="J2310" i="1" a="1"/>
  <c r="J2310" i="1" s="1"/>
  <c r="J2309" i="1" a="1"/>
  <c r="J2309" i="1" s="1"/>
  <c r="J2308" i="1" a="1"/>
  <c r="J2308" i="1" s="1"/>
  <c r="J2307" i="1" a="1"/>
  <c r="J2307" i="1" s="1"/>
  <c r="J2306" i="1" a="1"/>
  <c r="J2306" i="1" s="1"/>
  <c r="J2305" i="1" a="1"/>
  <c r="J2305" i="1" s="1"/>
  <c r="J2304" i="1" a="1"/>
  <c r="J2304" i="1" s="1"/>
  <c r="J2303" i="1" a="1"/>
  <c r="J2303" i="1" s="1"/>
  <c r="J2302" i="1" a="1"/>
  <c r="J2302" i="1" s="1"/>
  <c r="J2301" i="1" a="1"/>
  <c r="J2301" i="1" s="1"/>
  <c r="J2300" i="1" a="1"/>
  <c r="J2300" i="1" s="1"/>
  <c r="J2299" i="1" a="1"/>
  <c r="J2299" i="1" s="1"/>
  <c r="J2298" i="1" a="1"/>
  <c r="J2298" i="1" s="1"/>
  <c r="J2297" i="1" a="1"/>
  <c r="J2297" i="1" s="1"/>
  <c r="J2296" i="1" a="1"/>
  <c r="J2296" i="1" s="1"/>
  <c r="J2295" i="1" a="1"/>
  <c r="J2295" i="1" s="1"/>
  <c r="J2294" i="1" a="1"/>
  <c r="J2294" i="1" s="1"/>
  <c r="J2293" i="1" a="1"/>
  <c r="J2293" i="1" s="1"/>
  <c r="J2292" i="1" a="1"/>
  <c r="J2292" i="1" s="1"/>
  <c r="J2291" i="1" a="1"/>
  <c r="J2291" i="1" s="1"/>
  <c r="J2290" i="1" a="1"/>
  <c r="J2290" i="1" s="1"/>
  <c r="J2289" i="1" a="1"/>
  <c r="J2289" i="1" s="1"/>
  <c r="J2288" i="1" a="1"/>
  <c r="J2288" i="1" s="1"/>
  <c r="J2287" i="1" a="1"/>
  <c r="J2287" i="1" s="1"/>
  <c r="J2286" i="1" a="1"/>
  <c r="J2286" i="1" s="1"/>
  <c r="J2285" i="1" a="1"/>
  <c r="J2285" i="1" s="1"/>
  <c r="J2284" i="1" a="1"/>
  <c r="J2284" i="1" s="1"/>
  <c r="J2283" i="1" a="1"/>
  <c r="J2283" i="1" s="1"/>
  <c r="J2282" i="1" a="1"/>
  <c r="J2282" i="1" s="1"/>
  <c r="J2281" i="1" a="1"/>
  <c r="J2281" i="1" s="1"/>
  <c r="J2280" i="1" a="1"/>
  <c r="J2280" i="1" s="1"/>
  <c r="J2279" i="1" a="1"/>
  <c r="J2279" i="1" s="1"/>
  <c r="J2278" i="1" a="1"/>
  <c r="J2278" i="1" s="1"/>
  <c r="J2277" i="1" a="1"/>
  <c r="J2277" i="1" s="1"/>
  <c r="J2276" i="1" a="1"/>
  <c r="J2276" i="1" s="1"/>
  <c r="J2275" i="1" a="1"/>
  <c r="J2275" i="1" s="1"/>
  <c r="J2274" i="1" a="1"/>
  <c r="J2274" i="1" s="1"/>
  <c r="J2273" i="1" a="1"/>
  <c r="J2273" i="1" s="1"/>
  <c r="J2272" i="1" a="1"/>
  <c r="J2272" i="1" s="1"/>
  <c r="J2271" i="1" a="1"/>
  <c r="J2271" i="1" s="1"/>
  <c r="J2270" i="1" a="1"/>
  <c r="J2270" i="1" s="1"/>
  <c r="J2269" i="1" a="1"/>
  <c r="J2269" i="1" s="1"/>
  <c r="J2268" i="1" a="1"/>
  <c r="J2268" i="1" s="1"/>
  <c r="J2267" i="1" a="1"/>
  <c r="J2267" i="1" s="1"/>
  <c r="J2266" i="1" a="1"/>
  <c r="J2266" i="1" s="1"/>
  <c r="J2265" i="1" a="1"/>
  <c r="J2265" i="1" s="1"/>
  <c r="J2264" i="1" a="1"/>
  <c r="J2264" i="1" s="1"/>
  <c r="J2263" i="1" a="1"/>
  <c r="J2263" i="1" s="1"/>
  <c r="J2262" i="1" a="1"/>
  <c r="J2262" i="1" s="1"/>
  <c r="J2261" i="1" a="1"/>
  <c r="J2261" i="1" s="1"/>
  <c r="J2260" i="1" a="1"/>
  <c r="J2260" i="1" s="1"/>
  <c r="J2259" i="1" a="1"/>
  <c r="J2259" i="1" s="1"/>
  <c r="J2258" i="1" a="1"/>
  <c r="J2258" i="1" s="1"/>
  <c r="J2257" i="1" a="1"/>
  <c r="J2257" i="1" s="1"/>
  <c r="J2256" i="1" a="1"/>
  <c r="J2256" i="1" s="1"/>
  <c r="J2255" i="1" a="1"/>
  <c r="J2255" i="1" s="1"/>
  <c r="J2254" i="1" a="1"/>
  <c r="J2254" i="1" s="1"/>
  <c r="J2253" i="1" a="1"/>
  <c r="J2253" i="1" s="1"/>
  <c r="J2252" i="1" a="1"/>
  <c r="J2252" i="1" s="1"/>
  <c r="J2251" i="1" a="1"/>
  <c r="J2251" i="1" s="1"/>
  <c r="J2250" i="1" a="1"/>
  <c r="J2250" i="1" s="1"/>
  <c r="J2249" i="1" a="1"/>
  <c r="J2249" i="1" s="1"/>
  <c r="J2248" i="1" a="1"/>
  <c r="J2248" i="1" s="1"/>
  <c r="J2247" i="1" a="1"/>
  <c r="J2247" i="1" s="1"/>
  <c r="J2246" i="1" a="1"/>
  <c r="J2246" i="1" s="1"/>
  <c r="J2245" i="1" a="1"/>
  <c r="J2245" i="1" s="1"/>
  <c r="J2244" i="1" a="1"/>
  <c r="J2244" i="1" s="1"/>
  <c r="J2243" i="1" a="1"/>
  <c r="J2243" i="1" s="1"/>
  <c r="J2242" i="1" a="1"/>
  <c r="J2242" i="1" s="1"/>
  <c r="J2241" i="1" a="1"/>
  <c r="J2241" i="1" s="1"/>
  <c r="J2240" i="1" a="1"/>
  <c r="J2240" i="1" s="1"/>
  <c r="J2239" i="1" a="1"/>
  <c r="J2239" i="1" s="1"/>
  <c r="J2238" i="1" a="1"/>
  <c r="J2238" i="1" s="1"/>
  <c r="J2237" i="1" a="1"/>
  <c r="J2237" i="1" s="1"/>
  <c r="J2236" i="1" a="1"/>
  <c r="J2236" i="1" s="1"/>
  <c r="J2235" i="1" a="1"/>
  <c r="J2235" i="1" s="1"/>
  <c r="J2234" i="1" a="1"/>
  <c r="J2234" i="1" s="1"/>
  <c r="J2233" i="1" a="1"/>
  <c r="J2233" i="1" s="1"/>
  <c r="J2232" i="1" a="1"/>
  <c r="J2232" i="1" s="1"/>
  <c r="J2231" i="1" a="1"/>
  <c r="J2231" i="1" s="1"/>
  <c r="J2230" i="1" a="1"/>
  <c r="J2230" i="1" s="1"/>
  <c r="J2229" i="1" a="1"/>
  <c r="J2229" i="1" s="1"/>
  <c r="J2228" i="1" a="1"/>
  <c r="J2228" i="1" s="1"/>
  <c r="J2227" i="1" a="1"/>
  <c r="J2227" i="1" s="1"/>
  <c r="J2226" i="1" a="1"/>
  <c r="J2226" i="1" s="1"/>
  <c r="J2225" i="1" a="1"/>
  <c r="J2225" i="1" s="1"/>
  <c r="J2224" i="1" a="1"/>
  <c r="J2224" i="1" s="1"/>
  <c r="J2223" i="1" a="1"/>
  <c r="J2223" i="1" s="1"/>
  <c r="J2222" i="1" a="1"/>
  <c r="J2222" i="1" s="1"/>
  <c r="J2221" i="1" a="1"/>
  <c r="J2221" i="1" s="1"/>
  <c r="J2220" i="1" a="1"/>
  <c r="J2220" i="1" s="1"/>
  <c r="J2219" i="1" a="1"/>
  <c r="J2219" i="1" s="1"/>
  <c r="J2218" i="1" a="1"/>
  <c r="J2218" i="1" s="1"/>
  <c r="J2217" i="1" a="1"/>
  <c r="J2217" i="1" s="1"/>
  <c r="J2216" i="1" a="1"/>
  <c r="J2216" i="1" s="1"/>
  <c r="J2215" i="1" a="1"/>
  <c r="J2215" i="1" s="1"/>
  <c r="J2214" i="1" a="1"/>
  <c r="J2214" i="1" s="1"/>
  <c r="J2213" i="1" a="1"/>
  <c r="J2213" i="1" s="1"/>
  <c r="J2212" i="1" a="1"/>
  <c r="J2212" i="1" s="1"/>
  <c r="J2211" i="1" a="1"/>
  <c r="J2211" i="1" s="1"/>
  <c r="J2210" i="1" a="1"/>
  <c r="J2210" i="1" s="1"/>
  <c r="J2209" i="1" a="1"/>
  <c r="J2209" i="1" s="1"/>
  <c r="J2208" i="1" a="1"/>
  <c r="J2208" i="1" s="1"/>
  <c r="J2207" i="1" a="1"/>
  <c r="J2207" i="1" s="1"/>
  <c r="J2206" i="1" a="1"/>
  <c r="J2206" i="1" s="1"/>
  <c r="J2205" i="1" a="1"/>
  <c r="J2205" i="1" s="1"/>
  <c r="J2204" i="1" a="1"/>
  <c r="J2204" i="1" s="1"/>
  <c r="J2203" i="1" a="1"/>
  <c r="J2203" i="1" s="1"/>
  <c r="J2202" i="1" a="1"/>
  <c r="J2202" i="1" s="1"/>
  <c r="J2201" i="1" a="1"/>
  <c r="J2201" i="1" s="1"/>
  <c r="J2200" i="1" a="1"/>
  <c r="J2200" i="1" s="1"/>
  <c r="J2199" i="1" a="1"/>
  <c r="J2199" i="1" s="1"/>
  <c r="J2198" i="1" a="1"/>
  <c r="J2198" i="1" s="1"/>
  <c r="J2197" i="1" a="1"/>
  <c r="J2197" i="1" s="1"/>
  <c r="J2196" i="1" a="1"/>
  <c r="J2196" i="1" s="1"/>
  <c r="J2195" i="1" a="1"/>
  <c r="J2195" i="1" s="1"/>
  <c r="J2194" i="1" a="1"/>
  <c r="J2194" i="1" s="1"/>
  <c r="J2193" i="1" a="1"/>
  <c r="J2193" i="1" s="1"/>
  <c r="J2192" i="1" a="1"/>
  <c r="J2192" i="1" s="1"/>
  <c r="J2191" i="1" a="1"/>
  <c r="J2191" i="1" s="1"/>
  <c r="J2190" i="1" a="1"/>
  <c r="J2190" i="1" s="1"/>
  <c r="J2189" i="1" a="1"/>
  <c r="J2189" i="1" s="1"/>
  <c r="J2188" i="1" a="1"/>
  <c r="J2188" i="1" s="1"/>
  <c r="J2187" i="1" a="1"/>
  <c r="J2187" i="1" s="1"/>
  <c r="J2186" i="1" a="1"/>
  <c r="J2186" i="1" s="1"/>
  <c r="J2185" i="1" a="1"/>
  <c r="J2185" i="1" s="1"/>
  <c r="J2184" i="1" a="1"/>
  <c r="J2184" i="1" s="1"/>
  <c r="J2183" i="1" a="1"/>
  <c r="J2183" i="1" s="1"/>
  <c r="J2182" i="1" a="1"/>
  <c r="J2182" i="1" s="1"/>
  <c r="J2181" i="1" a="1"/>
  <c r="J2181" i="1" s="1"/>
  <c r="J2180" i="1" a="1"/>
  <c r="J2180" i="1" s="1"/>
  <c r="J2179" i="1" a="1"/>
  <c r="J2179" i="1" s="1"/>
  <c r="J2178" i="1" a="1"/>
  <c r="J2178" i="1" s="1"/>
  <c r="J2177" i="1" a="1"/>
  <c r="J2177" i="1" s="1"/>
  <c r="J2176" i="1" a="1"/>
  <c r="J2176" i="1" s="1"/>
  <c r="J2175" i="1" a="1"/>
  <c r="J2175" i="1" s="1"/>
  <c r="J2174" i="1" a="1"/>
  <c r="J2174" i="1" s="1"/>
  <c r="J2173" i="1" a="1"/>
  <c r="J2173" i="1" s="1"/>
  <c r="J2172" i="1" a="1"/>
  <c r="J2172" i="1" s="1"/>
  <c r="J2171" i="1" a="1"/>
  <c r="J2171" i="1" s="1"/>
  <c r="J2170" i="1" a="1"/>
  <c r="J2170" i="1" s="1"/>
  <c r="J2169" i="1" a="1"/>
  <c r="J2169" i="1" s="1"/>
  <c r="J2168" i="1" a="1"/>
  <c r="J2168" i="1" s="1"/>
  <c r="J2167" i="1" a="1"/>
  <c r="J2167" i="1" s="1"/>
  <c r="J2166" i="1" a="1"/>
  <c r="J2166" i="1" s="1"/>
  <c r="J2165" i="1" a="1"/>
  <c r="J2165" i="1" s="1"/>
  <c r="J2164" i="1" a="1"/>
  <c r="J2164" i="1" s="1"/>
  <c r="J2163" i="1" a="1"/>
  <c r="J2163" i="1" s="1"/>
  <c r="J2162" i="1" a="1"/>
  <c r="J2162" i="1" s="1"/>
  <c r="J2161" i="1" a="1"/>
  <c r="J2161" i="1" s="1"/>
  <c r="J2160" i="1" a="1"/>
  <c r="J2160" i="1" s="1"/>
  <c r="J2159" i="1" a="1"/>
  <c r="J2159" i="1" s="1"/>
  <c r="J2158" i="1" a="1"/>
  <c r="J2158" i="1" s="1"/>
  <c r="J2157" i="1" a="1"/>
  <c r="J2157" i="1" s="1"/>
  <c r="J2156" i="1" a="1"/>
  <c r="J2156" i="1" s="1"/>
  <c r="J2155" i="1" a="1"/>
  <c r="J2155" i="1" s="1"/>
  <c r="J2154" i="1" a="1"/>
  <c r="J2154" i="1" s="1"/>
  <c r="J2153" i="1" a="1"/>
  <c r="J2153" i="1" s="1"/>
  <c r="J2152" i="1" a="1"/>
  <c r="J2152" i="1" s="1"/>
  <c r="J2151" i="1" a="1"/>
  <c r="J2151" i="1" s="1"/>
  <c r="J2150" i="1" a="1"/>
  <c r="J2150" i="1" s="1"/>
  <c r="J2149" i="1" a="1"/>
  <c r="J2149" i="1" s="1"/>
  <c r="J2148" i="1" a="1"/>
  <c r="J2148" i="1" s="1"/>
  <c r="J2147" i="1" a="1"/>
  <c r="J2147" i="1" s="1"/>
  <c r="J2146" i="1" a="1"/>
  <c r="J2146" i="1" s="1"/>
  <c r="J2145" i="1" a="1"/>
  <c r="J2145" i="1" s="1"/>
  <c r="J2144" i="1" a="1"/>
  <c r="J2144" i="1" s="1"/>
  <c r="J2143" i="1" a="1"/>
  <c r="J2143" i="1" s="1"/>
  <c r="J2142" i="1" a="1"/>
  <c r="J2142" i="1" s="1"/>
  <c r="J2141" i="1" a="1"/>
  <c r="J2141" i="1" s="1"/>
  <c r="J2140" i="1" a="1"/>
  <c r="J2140" i="1" s="1"/>
  <c r="J2139" i="1" a="1"/>
  <c r="J2139" i="1" s="1"/>
  <c r="J2138" i="1" a="1"/>
  <c r="J2138" i="1" s="1"/>
  <c r="J2137" i="1" a="1"/>
  <c r="J2137" i="1" s="1"/>
  <c r="J2136" i="1" a="1"/>
  <c r="J2136" i="1" s="1"/>
  <c r="J2135" i="1" a="1"/>
  <c r="J2135" i="1" s="1"/>
  <c r="J2134" i="1" a="1"/>
  <c r="J2134" i="1" s="1"/>
  <c r="J2133" i="1" a="1"/>
  <c r="J2133" i="1" s="1"/>
  <c r="J2132" i="1" a="1"/>
  <c r="J2132" i="1" s="1"/>
  <c r="J2131" i="1" a="1"/>
  <c r="J2131" i="1" s="1"/>
  <c r="J2130" i="1" a="1"/>
  <c r="J2130" i="1" s="1"/>
  <c r="J2129" i="1" a="1"/>
  <c r="J2129" i="1" s="1"/>
  <c r="J2128" i="1" a="1"/>
  <c r="J2128" i="1" s="1"/>
  <c r="J2127" i="1" a="1"/>
  <c r="J2127" i="1" s="1"/>
  <c r="J2126" i="1" a="1"/>
  <c r="J2126" i="1" s="1"/>
  <c r="J2125" i="1" a="1"/>
  <c r="J2125" i="1" s="1"/>
  <c r="J2124" i="1" a="1"/>
  <c r="J2124" i="1" s="1"/>
  <c r="J2123" i="1" a="1"/>
  <c r="J2123" i="1" s="1"/>
  <c r="J2122" i="1" a="1"/>
  <c r="J2122" i="1" s="1"/>
  <c r="J2121" i="1" a="1"/>
  <c r="J2121" i="1" s="1"/>
  <c r="J2120" i="1" a="1"/>
  <c r="J2120" i="1" s="1"/>
  <c r="J2119" i="1" a="1"/>
  <c r="J2119" i="1" s="1"/>
  <c r="J2118" i="1" a="1"/>
  <c r="J2118" i="1" s="1"/>
  <c r="J2117" i="1" a="1"/>
  <c r="J2117" i="1" s="1"/>
  <c r="J2116" i="1" a="1"/>
  <c r="J2116" i="1" s="1"/>
  <c r="J2115" i="1" a="1"/>
  <c r="J2115" i="1" s="1"/>
  <c r="J2114" i="1" a="1"/>
  <c r="J2114" i="1" s="1"/>
  <c r="J2113" i="1" a="1"/>
  <c r="J2113" i="1" s="1"/>
  <c r="J2112" i="1" a="1"/>
  <c r="J2112" i="1" s="1"/>
  <c r="J2111" i="1" a="1"/>
  <c r="J2111" i="1" s="1"/>
  <c r="J2110" i="1" a="1"/>
  <c r="J2110" i="1" s="1"/>
  <c r="J2109" i="1" a="1"/>
  <c r="J2109" i="1" s="1"/>
  <c r="J2108" i="1" a="1"/>
  <c r="J2108" i="1" s="1"/>
  <c r="J2107" i="1" a="1"/>
  <c r="J2107" i="1" s="1"/>
  <c r="J2106" i="1" a="1"/>
  <c r="J2106" i="1" s="1"/>
  <c r="J2105" i="1" a="1"/>
  <c r="J2105" i="1" s="1"/>
  <c r="J2104" i="1" a="1"/>
  <c r="J2104" i="1" s="1"/>
  <c r="J2103" i="1" a="1"/>
  <c r="J2103" i="1" s="1"/>
  <c r="J2102" i="1" a="1"/>
  <c r="J2102" i="1" s="1"/>
  <c r="J2101" i="1" a="1"/>
  <c r="J2101" i="1" s="1"/>
  <c r="J2100" i="1" a="1"/>
  <c r="J2100" i="1" s="1"/>
  <c r="J2099" i="1" a="1"/>
  <c r="J2099" i="1" s="1"/>
  <c r="J2098" i="1" a="1"/>
  <c r="J2098" i="1" s="1"/>
  <c r="J2097" i="1" a="1"/>
  <c r="J2097" i="1" s="1"/>
  <c r="J2096" i="1" a="1"/>
  <c r="J2096" i="1" s="1"/>
  <c r="J2095" i="1" a="1"/>
  <c r="J2095" i="1" s="1"/>
  <c r="J2094" i="1" a="1"/>
  <c r="J2094" i="1" s="1"/>
  <c r="J2093" i="1" a="1"/>
  <c r="J2093" i="1" s="1"/>
  <c r="J2092" i="1" a="1"/>
  <c r="J2092" i="1" s="1"/>
  <c r="J2091" i="1" a="1"/>
  <c r="J2091" i="1" s="1"/>
  <c r="J2090" i="1" a="1"/>
  <c r="J2090" i="1" s="1"/>
  <c r="J2089" i="1" a="1"/>
  <c r="J2089" i="1" s="1"/>
  <c r="J2088" i="1" a="1"/>
  <c r="J2088" i="1" s="1"/>
  <c r="J2087" i="1" a="1"/>
  <c r="J2087" i="1" s="1"/>
  <c r="J2086" i="1" a="1"/>
  <c r="J2086" i="1" s="1"/>
  <c r="J2085" i="1" a="1"/>
  <c r="J2085" i="1" s="1"/>
  <c r="J2084" i="1" a="1"/>
  <c r="J2084" i="1" s="1"/>
  <c r="J2083" i="1" a="1"/>
  <c r="J2083" i="1" s="1"/>
  <c r="J2082" i="1" a="1"/>
  <c r="J2082" i="1" s="1"/>
  <c r="J2081" i="1" a="1"/>
  <c r="J2081" i="1" s="1"/>
  <c r="J2080" i="1" a="1"/>
  <c r="J2080" i="1" s="1"/>
  <c r="J2079" i="1" a="1"/>
  <c r="J2079" i="1" s="1"/>
  <c r="J2078" i="1" a="1"/>
  <c r="J2078" i="1" s="1"/>
  <c r="J2077" i="1" a="1"/>
  <c r="J2077" i="1" s="1"/>
  <c r="J2076" i="1" a="1"/>
  <c r="J2076" i="1" s="1"/>
  <c r="J2075" i="1" a="1"/>
  <c r="J2075" i="1" s="1"/>
  <c r="J2074" i="1" a="1"/>
  <c r="J2074" i="1" s="1"/>
  <c r="J2073" i="1" a="1"/>
  <c r="J2073" i="1" s="1"/>
  <c r="J2072" i="1" a="1"/>
  <c r="J2072" i="1" s="1"/>
  <c r="J2071" i="1" a="1"/>
  <c r="J2071" i="1" s="1"/>
  <c r="J2070" i="1" a="1"/>
  <c r="J2070" i="1" s="1"/>
  <c r="J2069" i="1" a="1"/>
  <c r="J2069" i="1" s="1"/>
  <c r="J2068" i="1" a="1"/>
  <c r="J2068" i="1" s="1"/>
  <c r="J2067" i="1" a="1"/>
  <c r="J2067" i="1" s="1"/>
  <c r="J2066" i="1" a="1"/>
  <c r="J2066" i="1" s="1"/>
  <c r="J2065" i="1" a="1"/>
  <c r="J2065" i="1" s="1"/>
  <c r="J2064" i="1" a="1"/>
  <c r="J2064" i="1" s="1"/>
  <c r="J2063" i="1" a="1"/>
  <c r="J2063" i="1" s="1"/>
  <c r="J2062" i="1" a="1"/>
  <c r="J2062" i="1" s="1"/>
  <c r="J2061" i="1" a="1"/>
  <c r="J2061" i="1" s="1"/>
  <c r="J2060" i="1" a="1"/>
  <c r="J2060" i="1" s="1"/>
  <c r="J2059" i="1" a="1"/>
  <c r="J2059" i="1" s="1"/>
  <c r="J2058" i="1" a="1"/>
  <c r="J2058" i="1" s="1"/>
  <c r="J2057" i="1" a="1"/>
  <c r="J2057" i="1" s="1"/>
  <c r="J2056" i="1" a="1"/>
  <c r="J2056" i="1" s="1"/>
  <c r="J2055" i="1" a="1"/>
  <c r="J2055" i="1" s="1"/>
  <c r="J2054" i="1" a="1"/>
  <c r="J2054" i="1" s="1"/>
  <c r="J2053" i="1" a="1"/>
  <c r="J2053" i="1" s="1"/>
  <c r="J2052" i="1" a="1"/>
  <c r="J2052" i="1" s="1"/>
  <c r="J2051" i="1" a="1"/>
  <c r="J2051" i="1" s="1"/>
  <c r="J2050" i="1" a="1"/>
  <c r="J2050" i="1" s="1"/>
  <c r="J2049" i="1" a="1"/>
  <c r="J2049" i="1" s="1"/>
  <c r="J2048" i="1" a="1"/>
  <c r="J2048" i="1" s="1"/>
  <c r="J2047" i="1" a="1"/>
  <c r="J2047" i="1" s="1"/>
  <c r="J2046" i="1" a="1"/>
  <c r="J2046" i="1" s="1"/>
  <c r="J2045" i="1" a="1"/>
  <c r="J2045" i="1" s="1"/>
  <c r="J2044" i="1" a="1"/>
  <c r="J2044" i="1" s="1"/>
  <c r="J2043" i="1" a="1"/>
  <c r="J2043" i="1" s="1"/>
  <c r="J2042" i="1" a="1"/>
  <c r="J2042" i="1" s="1"/>
  <c r="J2041" i="1" a="1"/>
  <c r="J2041" i="1" s="1"/>
  <c r="J2040" i="1" a="1"/>
  <c r="J2040" i="1" s="1"/>
  <c r="J2039" i="1" a="1"/>
  <c r="J2039" i="1" s="1"/>
  <c r="J2038" i="1" a="1"/>
  <c r="J2038" i="1" s="1"/>
  <c r="J2037" i="1" a="1"/>
  <c r="J2037" i="1" s="1"/>
  <c r="J2036" i="1" a="1"/>
  <c r="J2036" i="1" s="1"/>
  <c r="J2035" i="1" a="1"/>
  <c r="J2035" i="1" s="1"/>
  <c r="J2034" i="1" a="1"/>
  <c r="J2034" i="1" s="1"/>
  <c r="J2033" i="1" a="1"/>
  <c r="J2033" i="1" s="1"/>
  <c r="J2032" i="1" a="1"/>
  <c r="J2032" i="1" s="1"/>
  <c r="J2031" i="1" a="1"/>
  <c r="J2031" i="1" s="1"/>
  <c r="J2030" i="1" a="1"/>
  <c r="J2030" i="1" s="1"/>
  <c r="J2029" i="1" a="1"/>
  <c r="J2029" i="1" s="1"/>
  <c r="J2028" i="1" a="1"/>
  <c r="J2028" i="1" s="1"/>
  <c r="J2027" i="1" a="1"/>
  <c r="J2027" i="1" s="1"/>
  <c r="J2026" i="1" a="1"/>
  <c r="J2026" i="1" s="1"/>
  <c r="J2025" i="1" a="1"/>
  <c r="J2025" i="1" s="1"/>
  <c r="J2024" i="1" a="1"/>
  <c r="J2024" i="1" s="1"/>
  <c r="J2023" i="1" a="1"/>
  <c r="J2023" i="1" s="1"/>
  <c r="J2022" i="1" a="1"/>
  <c r="J2022" i="1" s="1"/>
  <c r="J2021" i="1" a="1"/>
  <c r="J2021" i="1" s="1"/>
  <c r="J2020" i="1" a="1"/>
  <c r="J2020" i="1" s="1"/>
  <c r="J2019" i="1" a="1"/>
  <c r="J2019" i="1" s="1"/>
  <c r="J2018" i="1" a="1"/>
  <c r="J2018" i="1" s="1"/>
  <c r="J2017" i="1" a="1"/>
  <c r="J2017" i="1" s="1"/>
  <c r="J2016" i="1" a="1"/>
  <c r="J2016" i="1" s="1"/>
  <c r="J2015" i="1" a="1"/>
  <c r="J2015" i="1" s="1"/>
  <c r="J2014" i="1" a="1"/>
  <c r="J2014" i="1" s="1"/>
  <c r="J2013" i="1" a="1"/>
  <c r="J2013" i="1" s="1"/>
  <c r="J2012" i="1" a="1"/>
  <c r="J2012" i="1" s="1"/>
  <c r="J2011" i="1" a="1"/>
  <c r="J2011" i="1" s="1"/>
  <c r="J2010" i="1" a="1"/>
  <c r="J2010" i="1" s="1"/>
  <c r="J2009" i="1" a="1"/>
  <c r="J2009" i="1" s="1"/>
  <c r="J2008" i="1" a="1"/>
  <c r="J2008" i="1" s="1"/>
  <c r="J2007" i="1" a="1"/>
  <c r="J2007" i="1" s="1"/>
  <c r="J2006" i="1" a="1"/>
  <c r="J2006" i="1" s="1"/>
  <c r="J2005" i="1" a="1"/>
  <c r="J2005" i="1" s="1"/>
  <c r="J2004" i="1" a="1"/>
  <c r="J2004" i="1" s="1"/>
  <c r="J2003" i="1" a="1"/>
  <c r="J2003" i="1" s="1"/>
  <c r="J2002" i="1" a="1"/>
  <c r="J2002" i="1" s="1"/>
  <c r="J2001" i="1" a="1"/>
  <c r="J2001" i="1" s="1"/>
  <c r="J2000" i="1" a="1"/>
  <c r="J2000" i="1" s="1"/>
  <c r="J1999" i="1" a="1"/>
  <c r="J1999" i="1" s="1"/>
  <c r="J1998" i="1" a="1"/>
  <c r="J1998" i="1" s="1"/>
  <c r="J1997" i="1" a="1"/>
  <c r="J1997" i="1" s="1"/>
  <c r="J1996" i="1" a="1"/>
  <c r="J1996" i="1" s="1"/>
  <c r="J1995" i="1" a="1"/>
  <c r="J1995" i="1" s="1"/>
  <c r="J1994" i="1" a="1"/>
  <c r="J1994" i="1" s="1"/>
  <c r="J1993" i="1" a="1"/>
  <c r="J1993" i="1" s="1"/>
  <c r="J1992" i="1" a="1"/>
  <c r="J1992" i="1" s="1"/>
  <c r="J1991" i="1" a="1"/>
  <c r="J1991" i="1" s="1"/>
  <c r="J1990" i="1" a="1"/>
  <c r="J1990" i="1" s="1"/>
  <c r="J1989" i="1" a="1"/>
  <c r="J1989" i="1" s="1"/>
  <c r="J1988" i="1" a="1"/>
  <c r="J1988" i="1" s="1"/>
  <c r="J1987" i="1" a="1"/>
  <c r="J1987" i="1" s="1"/>
  <c r="J1986" i="1" a="1"/>
  <c r="J1986" i="1" s="1"/>
  <c r="J1985" i="1" a="1"/>
  <c r="J1985" i="1" s="1"/>
  <c r="J1984" i="1" a="1"/>
  <c r="J1984" i="1" s="1"/>
  <c r="J1983" i="1" a="1"/>
  <c r="J1983" i="1" s="1"/>
  <c r="J1982" i="1" a="1"/>
  <c r="J1982" i="1" s="1"/>
  <c r="J1981" i="1" a="1"/>
  <c r="J1981" i="1" s="1"/>
  <c r="J1980" i="1" a="1"/>
  <c r="J1980" i="1" s="1"/>
  <c r="J1979" i="1" a="1"/>
  <c r="J1979" i="1" s="1"/>
  <c r="J1978" i="1" a="1"/>
  <c r="J1978" i="1" s="1"/>
  <c r="J1977" i="1" a="1"/>
  <c r="J1977" i="1" s="1"/>
  <c r="J1976" i="1" a="1"/>
  <c r="J1976" i="1" s="1"/>
  <c r="J1975" i="1" a="1"/>
  <c r="J1975" i="1" s="1"/>
  <c r="J1974" i="1" a="1"/>
  <c r="J1974" i="1" s="1"/>
  <c r="J1973" i="1" a="1"/>
  <c r="J1973" i="1" s="1"/>
  <c r="J1972" i="1" a="1"/>
  <c r="J1972" i="1" s="1"/>
  <c r="J1971" i="1" a="1"/>
  <c r="J1971" i="1" s="1"/>
  <c r="J1970" i="1" a="1"/>
  <c r="J1970" i="1" s="1"/>
  <c r="J1969" i="1" a="1"/>
  <c r="J1969" i="1" s="1"/>
  <c r="J1968" i="1" a="1"/>
  <c r="J1968" i="1" s="1"/>
  <c r="J1967" i="1" a="1"/>
  <c r="J1967" i="1" s="1"/>
  <c r="J1966" i="1" a="1"/>
  <c r="J1966" i="1" s="1"/>
  <c r="J1965" i="1" a="1"/>
  <c r="J1965" i="1" s="1"/>
  <c r="J1964" i="1" a="1"/>
  <c r="J1964" i="1" s="1"/>
  <c r="J1963" i="1" a="1"/>
  <c r="J1963" i="1" s="1"/>
  <c r="J1962" i="1" a="1"/>
  <c r="J1962" i="1" s="1"/>
  <c r="J1961" i="1" a="1"/>
  <c r="J1961" i="1" s="1"/>
  <c r="J1960" i="1" a="1"/>
  <c r="J1960" i="1" s="1"/>
  <c r="J1959" i="1" a="1"/>
  <c r="J1959" i="1" s="1"/>
  <c r="J1958" i="1" a="1"/>
  <c r="J1958" i="1" s="1"/>
  <c r="J1957" i="1" a="1"/>
  <c r="J1957" i="1" s="1"/>
  <c r="J1956" i="1" a="1"/>
  <c r="J1956" i="1" s="1"/>
  <c r="J1955" i="1" a="1"/>
  <c r="J1955" i="1" s="1"/>
  <c r="J1954" i="1" a="1"/>
  <c r="J1954" i="1" s="1"/>
  <c r="J1953" i="1" a="1"/>
  <c r="J1953" i="1" s="1"/>
  <c r="J1952" i="1" a="1"/>
  <c r="J1952" i="1" s="1"/>
  <c r="J1951" i="1" a="1"/>
  <c r="J1951" i="1" s="1"/>
  <c r="J1950" i="1" a="1"/>
  <c r="J1950" i="1" s="1"/>
  <c r="J1949" i="1" a="1"/>
  <c r="J1949" i="1" s="1"/>
  <c r="J1948" i="1" a="1"/>
  <c r="J1948" i="1" s="1"/>
  <c r="J1947" i="1" a="1"/>
  <c r="J1947" i="1" s="1"/>
  <c r="J1946" i="1" a="1"/>
  <c r="J1946" i="1" s="1"/>
  <c r="J1945" i="1" a="1"/>
  <c r="J1945" i="1" s="1"/>
  <c r="J1944" i="1" a="1"/>
  <c r="J1944" i="1" s="1"/>
  <c r="J1943" i="1" a="1"/>
  <c r="J1943" i="1" s="1"/>
  <c r="J1942" i="1" a="1"/>
  <c r="J1942" i="1" s="1"/>
  <c r="J1941" i="1" a="1"/>
  <c r="J1941" i="1" s="1"/>
  <c r="J1940" i="1" a="1"/>
  <c r="J1940" i="1" s="1"/>
  <c r="J1939" i="1" a="1"/>
  <c r="J1939" i="1" s="1"/>
  <c r="J1938" i="1" a="1"/>
  <c r="J1938" i="1" s="1"/>
  <c r="J1937" i="1" a="1"/>
  <c r="J1937" i="1" s="1"/>
  <c r="J1936" i="1" a="1"/>
  <c r="J1936" i="1" s="1"/>
  <c r="J1935" i="1" a="1"/>
  <c r="J1935" i="1" s="1"/>
  <c r="J1934" i="1" a="1"/>
  <c r="J1934" i="1" s="1"/>
  <c r="J1933" i="1" a="1"/>
  <c r="J1933" i="1" s="1"/>
  <c r="J1932" i="1" a="1"/>
  <c r="J1932" i="1" s="1"/>
  <c r="J1931" i="1" a="1"/>
  <c r="J1931" i="1" s="1"/>
  <c r="J1930" i="1" a="1"/>
  <c r="J1930" i="1" s="1"/>
  <c r="J1929" i="1" a="1"/>
  <c r="J1929" i="1" s="1"/>
  <c r="J1928" i="1" a="1"/>
  <c r="J1928" i="1" s="1"/>
  <c r="J1927" i="1" a="1"/>
  <c r="J1927" i="1" s="1"/>
  <c r="J1926" i="1" a="1"/>
  <c r="J1926" i="1" s="1"/>
  <c r="J1925" i="1" a="1"/>
  <c r="J1925" i="1" s="1"/>
  <c r="J1924" i="1" a="1"/>
  <c r="J1924" i="1" s="1"/>
  <c r="J1923" i="1" a="1"/>
  <c r="J1923" i="1" s="1"/>
  <c r="J1922" i="1" a="1"/>
  <c r="J1922" i="1" s="1"/>
  <c r="J1921" i="1" a="1"/>
  <c r="J1921" i="1" s="1"/>
  <c r="J1920" i="1" a="1"/>
  <c r="J1920" i="1" s="1"/>
  <c r="J1919" i="1" a="1"/>
  <c r="J1919" i="1" s="1"/>
  <c r="J1918" i="1" a="1"/>
  <c r="J1918" i="1" s="1"/>
  <c r="J1917" i="1" a="1"/>
  <c r="J1917" i="1" s="1"/>
  <c r="J1916" i="1" a="1"/>
  <c r="J1916" i="1" s="1"/>
  <c r="J1915" i="1" a="1"/>
  <c r="J1915" i="1" s="1"/>
  <c r="J1914" i="1" a="1"/>
  <c r="J1914" i="1" s="1"/>
  <c r="J1913" i="1" a="1"/>
  <c r="J1913" i="1" s="1"/>
  <c r="J1912" i="1" a="1"/>
  <c r="J1912" i="1" s="1"/>
  <c r="J1911" i="1" a="1"/>
  <c r="J1911" i="1" s="1"/>
  <c r="J1910" i="1" a="1"/>
  <c r="J1910" i="1" s="1"/>
  <c r="J1909" i="1" a="1"/>
  <c r="J1909" i="1" s="1"/>
  <c r="J1908" i="1" a="1"/>
  <c r="J1908" i="1" s="1"/>
  <c r="J1907" i="1" a="1"/>
  <c r="J1907" i="1" s="1"/>
  <c r="J1906" i="1" a="1"/>
  <c r="J1906" i="1" s="1"/>
  <c r="J1905" i="1" a="1"/>
  <c r="J1905" i="1" s="1"/>
  <c r="J1904" i="1" a="1"/>
  <c r="J1904" i="1" s="1"/>
  <c r="J1903" i="1" a="1"/>
  <c r="J1903" i="1" s="1"/>
  <c r="J1902" i="1" a="1"/>
  <c r="J1902" i="1" s="1"/>
  <c r="J1901" i="1" a="1"/>
  <c r="J1901" i="1" s="1"/>
  <c r="J1900" i="1" a="1"/>
  <c r="J1900" i="1" s="1"/>
  <c r="J1899" i="1" a="1"/>
  <c r="J1899" i="1" s="1"/>
  <c r="J1898" i="1" a="1"/>
  <c r="J1898" i="1" s="1"/>
  <c r="J1897" i="1" a="1"/>
  <c r="J1897" i="1" s="1"/>
  <c r="J1896" i="1" a="1"/>
  <c r="J1896" i="1" s="1"/>
  <c r="J1895" i="1" a="1"/>
  <c r="J1895" i="1" s="1"/>
  <c r="J1894" i="1" a="1"/>
  <c r="J1894" i="1" s="1"/>
  <c r="J1893" i="1" a="1"/>
  <c r="J1893" i="1" s="1"/>
  <c r="J1892" i="1" a="1"/>
  <c r="J1892" i="1" s="1"/>
  <c r="J1891" i="1" a="1"/>
  <c r="J1891" i="1" s="1"/>
  <c r="J1890" i="1" a="1"/>
  <c r="J1890" i="1" s="1"/>
  <c r="J1889" i="1" a="1"/>
  <c r="J1889" i="1" s="1"/>
  <c r="J1888" i="1" a="1"/>
  <c r="J1888" i="1" s="1"/>
  <c r="J1887" i="1" a="1"/>
  <c r="J1887" i="1" s="1"/>
  <c r="J1886" i="1" a="1"/>
  <c r="J1886" i="1" s="1"/>
  <c r="J1885" i="1" a="1"/>
  <c r="J1885" i="1" s="1"/>
  <c r="J1884" i="1" a="1"/>
  <c r="J1884" i="1" s="1"/>
  <c r="J1883" i="1" a="1"/>
  <c r="J1883" i="1" s="1"/>
  <c r="J1882" i="1" a="1"/>
  <c r="J1882" i="1" s="1"/>
  <c r="J1881" i="1" a="1"/>
  <c r="J1881" i="1" s="1"/>
  <c r="J1880" i="1" a="1"/>
  <c r="J1880" i="1" s="1"/>
  <c r="J1879" i="1" a="1"/>
  <c r="J1879" i="1" s="1"/>
  <c r="J1878" i="1" a="1"/>
  <c r="J1878" i="1" s="1"/>
  <c r="J1877" i="1" a="1"/>
  <c r="J1877" i="1" s="1"/>
  <c r="J1876" i="1" a="1"/>
  <c r="J1876" i="1" s="1"/>
  <c r="J1875" i="1" a="1"/>
  <c r="J1875" i="1" s="1"/>
  <c r="J1874" i="1" a="1"/>
  <c r="J1874" i="1" s="1"/>
  <c r="J1873" i="1" a="1"/>
  <c r="J1873" i="1" s="1"/>
  <c r="J1872" i="1" a="1"/>
  <c r="J1872" i="1" s="1"/>
  <c r="J1871" i="1" a="1"/>
  <c r="J1871" i="1" s="1"/>
  <c r="J1870" i="1" a="1"/>
  <c r="J1870" i="1" s="1"/>
  <c r="J1869" i="1" a="1"/>
  <c r="J1869" i="1" s="1"/>
  <c r="J1868" i="1" a="1"/>
  <c r="J1868" i="1" s="1"/>
  <c r="J1867" i="1" a="1"/>
  <c r="J1867" i="1" s="1"/>
  <c r="J1866" i="1" a="1"/>
  <c r="J1866" i="1" s="1"/>
  <c r="J1865" i="1" a="1"/>
  <c r="J1865" i="1" s="1"/>
  <c r="J1864" i="1" a="1"/>
  <c r="J1864" i="1" s="1"/>
  <c r="J1863" i="1" a="1"/>
  <c r="J1863" i="1" s="1"/>
  <c r="J1862" i="1" a="1"/>
  <c r="J1862" i="1" s="1"/>
  <c r="J1861" i="1" a="1"/>
  <c r="J1861" i="1" s="1"/>
  <c r="J1860" i="1" a="1"/>
  <c r="J1860" i="1" s="1"/>
  <c r="J1859" i="1" a="1"/>
  <c r="J1859" i="1" s="1"/>
  <c r="J1858" i="1" a="1"/>
  <c r="J1858" i="1" s="1"/>
  <c r="J1857" i="1" a="1"/>
  <c r="J1857" i="1" s="1"/>
  <c r="J1856" i="1" a="1"/>
  <c r="J1856" i="1" s="1"/>
  <c r="J1855" i="1" a="1"/>
  <c r="J1855" i="1" s="1"/>
  <c r="J1854" i="1" a="1"/>
  <c r="J1854" i="1" s="1"/>
  <c r="J1853" i="1" a="1"/>
  <c r="J1853" i="1" s="1"/>
  <c r="J1852" i="1" a="1"/>
  <c r="J1852" i="1" s="1"/>
  <c r="J1851" i="1" a="1"/>
  <c r="J1851" i="1" s="1"/>
  <c r="J1850" i="1" a="1"/>
  <c r="J1850" i="1" s="1"/>
  <c r="J1849" i="1" a="1"/>
  <c r="J1849" i="1" s="1"/>
  <c r="J1848" i="1" a="1"/>
  <c r="J1848" i="1" s="1"/>
  <c r="J1847" i="1" a="1"/>
  <c r="J1847" i="1" s="1"/>
  <c r="J1846" i="1" a="1"/>
  <c r="J1846" i="1" s="1"/>
  <c r="J1845" i="1" a="1"/>
  <c r="J1845" i="1" s="1"/>
  <c r="J1844" i="1" a="1"/>
  <c r="J1844" i="1" s="1"/>
  <c r="J1843" i="1" a="1"/>
  <c r="J1843" i="1" s="1"/>
  <c r="J1842" i="1" a="1"/>
  <c r="J1842" i="1" s="1"/>
  <c r="J1841" i="1" a="1"/>
  <c r="J1841" i="1" s="1"/>
  <c r="J1840" i="1" a="1"/>
  <c r="J1840" i="1" s="1"/>
  <c r="J1839" i="1" a="1"/>
  <c r="J1839" i="1" s="1"/>
  <c r="J1838" i="1" a="1"/>
  <c r="J1838" i="1" s="1"/>
  <c r="J1837" i="1" a="1"/>
  <c r="J1837" i="1" s="1"/>
  <c r="J1836" i="1" a="1"/>
  <c r="J1836" i="1" s="1"/>
  <c r="J1835" i="1" a="1"/>
  <c r="J1835" i="1" s="1"/>
  <c r="J1834" i="1" a="1"/>
  <c r="J1834" i="1" s="1"/>
  <c r="J1833" i="1" a="1"/>
  <c r="J1833" i="1" s="1"/>
  <c r="J1832" i="1" a="1"/>
  <c r="J1832" i="1" s="1"/>
  <c r="J1831" i="1" a="1"/>
  <c r="J1831" i="1" s="1"/>
  <c r="J1830" i="1" a="1"/>
  <c r="J1830" i="1" s="1"/>
  <c r="J1829" i="1" a="1"/>
  <c r="J1829" i="1" s="1"/>
  <c r="J1828" i="1" a="1"/>
  <c r="J1828" i="1" s="1"/>
  <c r="J1827" i="1" a="1"/>
  <c r="J1827" i="1" s="1"/>
  <c r="J1826" i="1" a="1"/>
  <c r="J1826" i="1" s="1"/>
  <c r="J1825" i="1" a="1"/>
  <c r="J1825" i="1" s="1"/>
  <c r="J1824" i="1" a="1"/>
  <c r="J1824" i="1" s="1"/>
  <c r="J1823" i="1" a="1"/>
  <c r="J1823" i="1" s="1"/>
  <c r="J1822" i="1" a="1"/>
  <c r="J1822" i="1" s="1"/>
  <c r="J1821" i="1" a="1"/>
  <c r="J1821" i="1" s="1"/>
  <c r="J1820" i="1" a="1"/>
  <c r="J1820" i="1" s="1"/>
  <c r="J1819" i="1" a="1"/>
  <c r="J1819" i="1" s="1"/>
  <c r="J1818" i="1" a="1"/>
  <c r="J1818" i="1" s="1"/>
  <c r="J1817" i="1" a="1"/>
  <c r="J1817" i="1" s="1"/>
  <c r="J1816" i="1" a="1"/>
  <c r="J1816" i="1" s="1"/>
  <c r="J1815" i="1" a="1"/>
  <c r="J1815" i="1" s="1"/>
  <c r="J1814" i="1" a="1"/>
  <c r="J1814" i="1" s="1"/>
  <c r="J1813" i="1" a="1"/>
  <c r="J1813" i="1" s="1"/>
  <c r="J1812" i="1" a="1"/>
  <c r="J1812" i="1" s="1"/>
  <c r="J1811" i="1" a="1"/>
  <c r="J1811" i="1" s="1"/>
  <c r="J1810" i="1" a="1"/>
  <c r="J1810" i="1" s="1"/>
  <c r="J1809" i="1" a="1"/>
  <c r="J1809" i="1" s="1"/>
  <c r="J1808" i="1" a="1"/>
  <c r="J1808" i="1" s="1"/>
  <c r="J1807" i="1" a="1"/>
  <c r="J1807" i="1" s="1"/>
  <c r="J1806" i="1" a="1"/>
  <c r="J1806" i="1" s="1"/>
  <c r="J1805" i="1" a="1"/>
  <c r="J1805" i="1" s="1"/>
  <c r="J1804" i="1" a="1"/>
  <c r="J1804" i="1" s="1"/>
  <c r="J1803" i="1" a="1"/>
  <c r="J1803" i="1" s="1"/>
  <c r="J1802" i="1" a="1"/>
  <c r="J1802" i="1" s="1"/>
  <c r="J1801" i="1" a="1"/>
  <c r="J1801" i="1" s="1"/>
  <c r="J1800" i="1" a="1"/>
  <c r="J1800" i="1" s="1"/>
  <c r="J1799" i="1" a="1"/>
  <c r="J1799" i="1" s="1"/>
  <c r="J1798" i="1" a="1"/>
  <c r="J1798" i="1" s="1"/>
  <c r="J1797" i="1" a="1"/>
  <c r="J1797" i="1" s="1"/>
  <c r="J1796" i="1" a="1"/>
  <c r="J1796" i="1" s="1"/>
  <c r="J1795" i="1" a="1"/>
  <c r="J1795" i="1" s="1"/>
  <c r="J1794" i="1" a="1"/>
  <c r="J1794" i="1" s="1"/>
  <c r="J1793" i="1" a="1"/>
  <c r="J1793" i="1" s="1"/>
  <c r="J1792" i="1" a="1"/>
  <c r="J1792" i="1" s="1"/>
  <c r="J1791" i="1" a="1"/>
  <c r="J1791" i="1" s="1"/>
  <c r="J1790" i="1" a="1"/>
  <c r="J1790" i="1" s="1"/>
  <c r="J1789" i="1" a="1"/>
  <c r="J1789" i="1" s="1"/>
  <c r="J1788" i="1" a="1"/>
  <c r="J1788" i="1" s="1"/>
  <c r="J1787" i="1" a="1"/>
  <c r="J1787" i="1" s="1"/>
  <c r="J1786" i="1" a="1"/>
  <c r="J1786" i="1" s="1"/>
  <c r="J1785" i="1" a="1"/>
  <c r="J1785" i="1" s="1"/>
  <c r="J1784" i="1" a="1"/>
  <c r="J1784" i="1" s="1"/>
  <c r="J1783" i="1" a="1"/>
  <c r="J1783" i="1" s="1"/>
  <c r="J1782" i="1" a="1"/>
  <c r="J1782" i="1" s="1"/>
  <c r="J1781" i="1" a="1"/>
  <c r="J1781" i="1" s="1"/>
  <c r="J1780" i="1" a="1"/>
  <c r="J1780" i="1" s="1"/>
  <c r="J1779" i="1" a="1"/>
  <c r="J1779" i="1" s="1"/>
  <c r="J1778" i="1" a="1"/>
  <c r="J1778" i="1" s="1"/>
  <c r="J1777" i="1" a="1"/>
  <c r="J1777" i="1" s="1"/>
  <c r="J1776" i="1" a="1"/>
  <c r="J1776" i="1" s="1"/>
  <c r="J1775" i="1" a="1"/>
  <c r="J1775" i="1" s="1"/>
  <c r="J1774" i="1" a="1"/>
  <c r="J1774" i="1" s="1"/>
  <c r="J1773" i="1" a="1"/>
  <c r="J1773" i="1" s="1"/>
  <c r="J1772" i="1" a="1"/>
  <c r="J1772" i="1" s="1"/>
  <c r="J1771" i="1" a="1"/>
  <c r="J1771" i="1" s="1"/>
  <c r="J1770" i="1" a="1"/>
  <c r="J1770" i="1" s="1"/>
  <c r="J1769" i="1" a="1"/>
  <c r="J1769" i="1" s="1"/>
  <c r="J1768" i="1" a="1"/>
  <c r="J1768" i="1" s="1"/>
  <c r="J1767" i="1" a="1"/>
  <c r="J1767" i="1" s="1"/>
  <c r="J1766" i="1" a="1"/>
  <c r="J1766" i="1" s="1"/>
  <c r="J1765" i="1" a="1"/>
  <c r="J1765" i="1" s="1"/>
  <c r="J1764" i="1" a="1"/>
  <c r="J1764" i="1" s="1"/>
  <c r="J1763" i="1" a="1"/>
  <c r="J1763" i="1" s="1"/>
  <c r="J1762" i="1" a="1"/>
  <c r="J1762" i="1" s="1"/>
  <c r="J1761" i="1" a="1"/>
  <c r="J1761" i="1" s="1"/>
  <c r="J1760" i="1" a="1"/>
  <c r="J1760" i="1" s="1"/>
  <c r="J1759" i="1" a="1"/>
  <c r="J1759" i="1" s="1"/>
  <c r="J1758" i="1" a="1"/>
  <c r="J1758" i="1" s="1"/>
  <c r="J1757" i="1" a="1"/>
  <c r="J1757" i="1" s="1"/>
  <c r="J1756" i="1" a="1"/>
  <c r="J1756" i="1" s="1"/>
  <c r="J1755" i="1" a="1"/>
  <c r="J1755" i="1" s="1"/>
  <c r="J1754" i="1" a="1"/>
  <c r="J1754" i="1" s="1"/>
  <c r="J1753" i="1" a="1"/>
  <c r="J1753" i="1" s="1"/>
  <c r="J1752" i="1" a="1"/>
  <c r="J1752" i="1" s="1"/>
  <c r="J1751" i="1" a="1"/>
  <c r="J1751" i="1" s="1"/>
  <c r="J1750" i="1" a="1"/>
  <c r="J1750" i="1" s="1"/>
  <c r="J1749" i="1" a="1"/>
  <c r="J1749" i="1" s="1"/>
  <c r="J1748" i="1" a="1"/>
  <c r="J1748" i="1" s="1"/>
  <c r="J1747" i="1" a="1"/>
  <c r="J1747" i="1" s="1"/>
  <c r="J1746" i="1" a="1"/>
  <c r="J1746" i="1" s="1"/>
  <c r="J1745" i="1" a="1"/>
  <c r="J1745" i="1" s="1"/>
  <c r="J1744" i="1" a="1"/>
  <c r="J1744" i="1" s="1"/>
  <c r="J1743" i="1" a="1"/>
  <c r="J1743" i="1" s="1"/>
  <c r="J1742" i="1" a="1"/>
  <c r="J1742" i="1" s="1"/>
  <c r="J1741" i="1" a="1"/>
  <c r="J1741" i="1" s="1"/>
  <c r="J1740" i="1" a="1"/>
  <c r="J1740" i="1" s="1"/>
  <c r="J1739" i="1" a="1"/>
  <c r="J1739" i="1" s="1"/>
  <c r="J1738" i="1" a="1"/>
  <c r="J1738" i="1" s="1"/>
  <c r="J1737" i="1" a="1"/>
  <c r="J1737" i="1" s="1"/>
  <c r="J1736" i="1" a="1"/>
  <c r="J1736" i="1" s="1"/>
  <c r="J1735" i="1" a="1"/>
  <c r="J1735" i="1" s="1"/>
  <c r="J1734" i="1" a="1"/>
  <c r="J1734" i="1" s="1"/>
  <c r="J1733" i="1" a="1"/>
  <c r="J1733" i="1" s="1"/>
  <c r="J1732" i="1" a="1"/>
  <c r="J1732" i="1" s="1"/>
  <c r="J1731" i="1" a="1"/>
  <c r="J1731" i="1" s="1"/>
  <c r="J1730" i="1" a="1"/>
  <c r="J1730" i="1" s="1"/>
  <c r="J1729" i="1" a="1"/>
  <c r="J1729" i="1" s="1"/>
  <c r="J1728" i="1" a="1"/>
  <c r="J1728" i="1" s="1"/>
  <c r="J1727" i="1" a="1"/>
  <c r="J1727" i="1" s="1"/>
  <c r="J1726" i="1" a="1"/>
  <c r="J1726" i="1" s="1"/>
  <c r="J1725" i="1" a="1"/>
  <c r="J1725" i="1" s="1"/>
  <c r="J1724" i="1" a="1"/>
  <c r="J1724" i="1" s="1"/>
  <c r="J1723" i="1" a="1"/>
  <c r="J1723" i="1" s="1"/>
  <c r="J1722" i="1" a="1"/>
  <c r="J1722" i="1" s="1"/>
  <c r="J1721" i="1" a="1"/>
  <c r="J1721" i="1" s="1"/>
  <c r="J1720" i="1" a="1"/>
  <c r="J1720" i="1" s="1"/>
  <c r="J1719" i="1" a="1"/>
  <c r="J1719" i="1" s="1"/>
  <c r="J1718" i="1" a="1"/>
  <c r="J1718" i="1" s="1"/>
  <c r="J1717" i="1" a="1"/>
  <c r="J1717" i="1" s="1"/>
  <c r="J1716" i="1" a="1"/>
  <c r="J1716" i="1" s="1"/>
  <c r="J1715" i="1" a="1"/>
  <c r="J1715" i="1" s="1"/>
  <c r="J1714" i="1" a="1"/>
  <c r="J1714" i="1" s="1"/>
  <c r="J1713" i="1" a="1"/>
  <c r="J1713" i="1" s="1"/>
  <c r="J1712" i="1" a="1"/>
  <c r="J1712" i="1" s="1"/>
  <c r="J1711" i="1" a="1"/>
  <c r="J1711" i="1" s="1"/>
  <c r="J1710" i="1" a="1"/>
  <c r="J1710" i="1" s="1"/>
  <c r="J1709" i="1" a="1"/>
  <c r="J1709" i="1" s="1"/>
  <c r="J1708" i="1" a="1"/>
  <c r="J1708" i="1" s="1"/>
  <c r="J1707" i="1" a="1"/>
  <c r="J1707" i="1" s="1"/>
  <c r="J1706" i="1" a="1"/>
  <c r="J1706" i="1" s="1"/>
  <c r="J1705" i="1" a="1"/>
  <c r="J1705" i="1" s="1"/>
  <c r="J1704" i="1" a="1"/>
  <c r="J1704" i="1" s="1"/>
  <c r="J1703" i="1" a="1"/>
  <c r="J1703" i="1" s="1"/>
  <c r="J1702" i="1" a="1"/>
  <c r="J1702" i="1" s="1"/>
  <c r="J1701" i="1" a="1"/>
  <c r="J1701" i="1" s="1"/>
  <c r="J1700" i="1" a="1"/>
  <c r="J1700" i="1" s="1"/>
  <c r="J1699" i="1" a="1"/>
  <c r="J1699" i="1" s="1"/>
  <c r="J1698" i="1" a="1"/>
  <c r="J1698" i="1" s="1"/>
  <c r="J1697" i="1" a="1"/>
  <c r="J1697" i="1" s="1"/>
  <c r="J1696" i="1" a="1"/>
  <c r="J1696" i="1" s="1"/>
  <c r="J1695" i="1" a="1"/>
  <c r="J1695" i="1" s="1"/>
  <c r="J1694" i="1" a="1"/>
  <c r="J1694" i="1" s="1"/>
  <c r="J1693" i="1" a="1"/>
  <c r="J1693" i="1" s="1"/>
  <c r="J1692" i="1" a="1"/>
  <c r="J1692" i="1" s="1"/>
  <c r="J1691" i="1" a="1"/>
  <c r="J1691" i="1" s="1"/>
  <c r="J1690" i="1" a="1"/>
  <c r="J1690" i="1" s="1"/>
  <c r="J1689" i="1" a="1"/>
  <c r="J1689" i="1" s="1"/>
  <c r="J1688" i="1" a="1"/>
  <c r="J1688" i="1" s="1"/>
  <c r="J1687" i="1" a="1"/>
  <c r="J1687" i="1" s="1"/>
  <c r="J1686" i="1" a="1"/>
  <c r="J1686" i="1" s="1"/>
  <c r="J1685" i="1" a="1"/>
  <c r="J1685" i="1" s="1"/>
  <c r="J1684" i="1" a="1"/>
  <c r="J1684" i="1" s="1"/>
  <c r="J1683" i="1" a="1"/>
  <c r="J1683" i="1" s="1"/>
  <c r="J1682" i="1" a="1"/>
  <c r="J1682" i="1" s="1"/>
  <c r="J1681" i="1" a="1"/>
  <c r="J1681" i="1" s="1"/>
  <c r="J1680" i="1" a="1"/>
  <c r="J1680" i="1" s="1"/>
  <c r="J1679" i="1" a="1"/>
  <c r="J1679" i="1" s="1"/>
  <c r="J1678" i="1" a="1"/>
  <c r="J1678" i="1" s="1"/>
  <c r="J1677" i="1" a="1"/>
  <c r="J1677" i="1" s="1"/>
  <c r="J1676" i="1" a="1"/>
  <c r="J1676" i="1" s="1"/>
  <c r="J1675" i="1" a="1"/>
  <c r="J1675" i="1" s="1"/>
  <c r="J1674" i="1" a="1"/>
  <c r="J1674" i="1" s="1"/>
  <c r="J1673" i="1" a="1"/>
  <c r="J1673" i="1" s="1"/>
  <c r="J1672" i="1" a="1"/>
  <c r="J1672" i="1" s="1"/>
  <c r="J1671" i="1" a="1"/>
  <c r="J1671" i="1" s="1"/>
  <c r="J1670" i="1" a="1"/>
  <c r="J1670" i="1" s="1"/>
  <c r="J1669" i="1" a="1"/>
  <c r="J1669" i="1" s="1"/>
  <c r="J1668" i="1" a="1"/>
  <c r="J1668" i="1" s="1"/>
  <c r="J1667" i="1" a="1"/>
  <c r="J1667" i="1" s="1"/>
  <c r="J1666" i="1" a="1"/>
  <c r="J1666" i="1" s="1"/>
  <c r="J1665" i="1" a="1"/>
  <c r="J1665" i="1" s="1"/>
  <c r="J1664" i="1" a="1"/>
  <c r="J1664" i="1" s="1"/>
  <c r="J1663" i="1" a="1"/>
  <c r="J1663" i="1" s="1"/>
  <c r="J1662" i="1" a="1"/>
  <c r="J1662" i="1" s="1"/>
  <c r="J1661" i="1" a="1"/>
  <c r="J1661" i="1" s="1"/>
  <c r="J1660" i="1" a="1"/>
  <c r="J1660" i="1" s="1"/>
  <c r="J1659" i="1" a="1"/>
  <c r="J1659" i="1" s="1"/>
  <c r="J1658" i="1" a="1"/>
  <c r="J1658" i="1" s="1"/>
  <c r="J1657" i="1" a="1"/>
  <c r="J1657" i="1" s="1"/>
  <c r="J1656" i="1" a="1"/>
  <c r="J1656" i="1" s="1"/>
  <c r="J1655" i="1" a="1"/>
  <c r="J1655" i="1" s="1"/>
  <c r="J1654" i="1" a="1"/>
  <c r="J1654" i="1" s="1"/>
  <c r="J1653" i="1" a="1"/>
  <c r="J1653" i="1" s="1"/>
  <c r="J1652" i="1" a="1"/>
  <c r="J1652" i="1" s="1"/>
  <c r="J1651" i="1" a="1"/>
  <c r="J1651" i="1" s="1"/>
  <c r="J1650" i="1" a="1"/>
  <c r="J1650" i="1" s="1"/>
  <c r="J1649" i="1" a="1"/>
  <c r="J1649" i="1" s="1"/>
  <c r="J1648" i="1" a="1"/>
  <c r="J1648" i="1" s="1"/>
  <c r="J1647" i="1" a="1"/>
  <c r="J1647" i="1" s="1"/>
  <c r="J1646" i="1" a="1"/>
  <c r="J1646" i="1" s="1"/>
  <c r="J1645" i="1" a="1"/>
  <c r="J1645" i="1" s="1"/>
  <c r="J1644" i="1" a="1"/>
  <c r="J1644" i="1" s="1"/>
  <c r="J1643" i="1" a="1"/>
  <c r="J1643" i="1" s="1"/>
  <c r="J1642" i="1" a="1"/>
  <c r="J1642" i="1" s="1"/>
  <c r="J1641" i="1" a="1"/>
  <c r="J1641" i="1" s="1"/>
  <c r="J1640" i="1" a="1"/>
  <c r="J1640" i="1" s="1"/>
  <c r="J1639" i="1" a="1"/>
  <c r="J1639" i="1" s="1"/>
  <c r="J1638" i="1" a="1"/>
  <c r="J1638" i="1" s="1"/>
  <c r="J1637" i="1" a="1"/>
  <c r="J1637" i="1" s="1"/>
  <c r="J1636" i="1" a="1"/>
  <c r="J1636" i="1" s="1"/>
  <c r="J1635" i="1" a="1"/>
  <c r="J1635" i="1" s="1"/>
  <c r="J1634" i="1" a="1"/>
  <c r="J1634" i="1" s="1"/>
  <c r="J1633" i="1" a="1"/>
  <c r="J1633" i="1" s="1"/>
  <c r="J1632" i="1" a="1"/>
  <c r="J1632" i="1" s="1"/>
  <c r="J1631" i="1" a="1"/>
  <c r="J1631" i="1" s="1"/>
  <c r="J1630" i="1" a="1"/>
  <c r="J1630" i="1" s="1"/>
  <c r="J1629" i="1" a="1"/>
  <c r="J1629" i="1" s="1"/>
  <c r="J1628" i="1" a="1"/>
  <c r="J1628" i="1" s="1"/>
  <c r="J1627" i="1" a="1"/>
  <c r="J1627" i="1" s="1"/>
  <c r="J1626" i="1" a="1"/>
  <c r="J1626" i="1" s="1"/>
  <c r="J1625" i="1" a="1"/>
  <c r="J1625" i="1" s="1"/>
  <c r="J1624" i="1" a="1"/>
  <c r="J1624" i="1" s="1"/>
  <c r="J1623" i="1" a="1"/>
  <c r="J1623" i="1" s="1"/>
  <c r="J1622" i="1" a="1"/>
  <c r="J1622" i="1" s="1"/>
  <c r="J1621" i="1" a="1"/>
  <c r="J1621" i="1" s="1"/>
  <c r="J1620" i="1" a="1"/>
  <c r="J1620" i="1" s="1"/>
  <c r="J1619" i="1" a="1"/>
  <c r="J1619" i="1" s="1"/>
  <c r="J1618" i="1" a="1"/>
  <c r="J1618" i="1" s="1"/>
  <c r="J1617" i="1" a="1"/>
  <c r="J1617" i="1" s="1"/>
  <c r="J1616" i="1" a="1"/>
  <c r="J1616" i="1" s="1"/>
  <c r="J1615" i="1" a="1"/>
  <c r="J1615" i="1" s="1"/>
  <c r="J1614" i="1" a="1"/>
  <c r="J1614" i="1" s="1"/>
  <c r="J1613" i="1" a="1"/>
  <c r="J1613" i="1" s="1"/>
  <c r="J1612" i="1" a="1"/>
  <c r="J1612" i="1" s="1"/>
  <c r="J1611" i="1" a="1"/>
  <c r="J1611" i="1" s="1"/>
  <c r="J1610" i="1" a="1"/>
  <c r="J1610" i="1" s="1"/>
  <c r="J1609" i="1" a="1"/>
  <c r="J1609" i="1" s="1"/>
  <c r="J1608" i="1" a="1"/>
  <c r="J1608" i="1" s="1"/>
  <c r="J1607" i="1" a="1"/>
  <c r="J1607" i="1" s="1"/>
  <c r="J1606" i="1" a="1"/>
  <c r="J1606" i="1" s="1"/>
  <c r="J1605" i="1" a="1"/>
  <c r="J1605" i="1" s="1"/>
  <c r="J1604" i="1" a="1"/>
  <c r="J1604" i="1" s="1"/>
  <c r="J1603" i="1" a="1"/>
  <c r="J1603" i="1" s="1"/>
  <c r="J1602" i="1" a="1"/>
  <c r="J1602" i="1" s="1"/>
  <c r="J1601" i="1" a="1"/>
  <c r="J1601" i="1" s="1"/>
  <c r="J1600" i="1" a="1"/>
  <c r="J1600" i="1" s="1"/>
  <c r="J1599" i="1" a="1"/>
  <c r="J1599" i="1" s="1"/>
  <c r="J1598" i="1" a="1"/>
  <c r="J1598" i="1" s="1"/>
  <c r="J1597" i="1" a="1"/>
  <c r="J1597" i="1" s="1"/>
  <c r="J1596" i="1" a="1"/>
  <c r="J1596" i="1" s="1"/>
  <c r="J1595" i="1" a="1"/>
  <c r="J1595" i="1" s="1"/>
  <c r="J1594" i="1" a="1"/>
  <c r="J1594" i="1" s="1"/>
  <c r="J1593" i="1" a="1"/>
  <c r="J1593" i="1" s="1"/>
  <c r="J1592" i="1" a="1"/>
  <c r="J1592" i="1" s="1"/>
  <c r="J1591" i="1" a="1"/>
  <c r="J1591" i="1" s="1"/>
  <c r="J1590" i="1" a="1"/>
  <c r="J1590" i="1" s="1"/>
  <c r="J1589" i="1" a="1"/>
  <c r="J1589" i="1" s="1"/>
  <c r="J1588" i="1" a="1"/>
  <c r="J1588" i="1" s="1"/>
  <c r="J1587" i="1" a="1"/>
  <c r="J1587" i="1" s="1"/>
  <c r="J1586" i="1" a="1"/>
  <c r="J1586" i="1" s="1"/>
  <c r="J1585" i="1" a="1"/>
  <c r="J1585" i="1" s="1"/>
  <c r="J1584" i="1" a="1"/>
  <c r="J1584" i="1" s="1"/>
  <c r="J1583" i="1" a="1"/>
  <c r="J1583" i="1" s="1"/>
  <c r="J1582" i="1" a="1"/>
  <c r="J1582" i="1" s="1"/>
  <c r="J1581" i="1" a="1"/>
  <c r="J1581" i="1" s="1"/>
  <c r="J1580" i="1" a="1"/>
  <c r="J1580" i="1" s="1"/>
  <c r="J1579" i="1" a="1"/>
  <c r="J1579" i="1" s="1"/>
  <c r="J1578" i="1" a="1"/>
  <c r="J1578" i="1" s="1"/>
  <c r="J1577" i="1" a="1"/>
  <c r="J1577" i="1" s="1"/>
  <c r="J1576" i="1" a="1"/>
  <c r="J1576" i="1" s="1"/>
  <c r="J1575" i="1" a="1"/>
  <c r="J1575" i="1" s="1"/>
  <c r="J1574" i="1" a="1"/>
  <c r="J1574" i="1" s="1"/>
  <c r="J1573" i="1" a="1"/>
  <c r="J1573" i="1" s="1"/>
  <c r="J1572" i="1" a="1"/>
  <c r="J1572" i="1" s="1"/>
  <c r="J1571" i="1" a="1"/>
  <c r="J1571" i="1" s="1"/>
  <c r="J1570" i="1" a="1"/>
  <c r="J1570" i="1" s="1"/>
  <c r="J1569" i="1" a="1"/>
  <c r="J1569" i="1" s="1"/>
  <c r="J1568" i="1" a="1"/>
  <c r="J1568" i="1" s="1"/>
  <c r="J1567" i="1" a="1"/>
  <c r="J1567" i="1" s="1"/>
  <c r="J1566" i="1" a="1"/>
  <c r="J1566" i="1" s="1"/>
  <c r="J1565" i="1" a="1"/>
  <c r="J1565" i="1" s="1"/>
  <c r="J1564" i="1" a="1"/>
  <c r="J1564" i="1" s="1"/>
  <c r="J1563" i="1" a="1"/>
  <c r="J1563" i="1" s="1"/>
  <c r="J1562" i="1" a="1"/>
  <c r="J1562" i="1" s="1"/>
  <c r="J1561" i="1" a="1"/>
  <c r="J1561" i="1" s="1"/>
  <c r="J1560" i="1" a="1"/>
  <c r="J1560" i="1" s="1"/>
  <c r="J1559" i="1" a="1"/>
  <c r="J1559" i="1" s="1"/>
  <c r="J1558" i="1" a="1"/>
  <c r="J1558" i="1" s="1"/>
  <c r="J1557" i="1" a="1"/>
  <c r="J1557" i="1" s="1"/>
  <c r="J1556" i="1" a="1"/>
  <c r="J1556" i="1" s="1"/>
  <c r="J1555" i="1" a="1"/>
  <c r="J1555" i="1" s="1"/>
  <c r="J1554" i="1" a="1"/>
  <c r="J1554" i="1" s="1"/>
  <c r="J1553" i="1" a="1"/>
  <c r="J1553" i="1" s="1"/>
  <c r="J1552" i="1" a="1"/>
  <c r="J1552" i="1" s="1"/>
  <c r="J1551" i="1" a="1"/>
  <c r="J1551" i="1" s="1"/>
  <c r="J1550" i="1" a="1"/>
  <c r="J1550" i="1" s="1"/>
  <c r="J1549" i="1" a="1"/>
  <c r="J1549" i="1" s="1"/>
  <c r="J1548" i="1" a="1"/>
  <c r="J1548" i="1" s="1"/>
  <c r="J1547" i="1" a="1"/>
  <c r="J1547" i="1" s="1"/>
  <c r="J1546" i="1" a="1"/>
  <c r="J1546" i="1" s="1"/>
  <c r="J1545" i="1" a="1"/>
  <c r="J1545" i="1" s="1"/>
  <c r="J1544" i="1" a="1"/>
  <c r="J1544" i="1" s="1"/>
  <c r="J1543" i="1" a="1"/>
  <c r="J1543" i="1" s="1"/>
  <c r="J1542" i="1" a="1"/>
  <c r="J1542" i="1" s="1"/>
  <c r="J1541" i="1" a="1"/>
  <c r="J1541" i="1" s="1"/>
  <c r="J1540" i="1" a="1"/>
  <c r="J1540" i="1" s="1"/>
  <c r="J1539" i="1" a="1"/>
  <c r="J1539" i="1" s="1"/>
  <c r="J1538" i="1" a="1"/>
  <c r="J1538" i="1" s="1"/>
  <c r="J1537" i="1" a="1"/>
  <c r="J1537" i="1" s="1"/>
  <c r="J1536" i="1" a="1"/>
  <c r="J1536" i="1" s="1"/>
  <c r="J1535" i="1" a="1"/>
  <c r="J1535" i="1" s="1"/>
  <c r="J1534" i="1" a="1"/>
  <c r="J1534" i="1" s="1"/>
  <c r="J1533" i="1" a="1"/>
  <c r="J1533" i="1" s="1"/>
  <c r="J1532" i="1" a="1"/>
  <c r="J1532" i="1" s="1"/>
  <c r="J1531" i="1" a="1"/>
  <c r="J1531" i="1" s="1"/>
  <c r="J1530" i="1" a="1"/>
  <c r="J1530" i="1" s="1"/>
  <c r="J1529" i="1" a="1"/>
  <c r="J1529" i="1" s="1"/>
  <c r="J1528" i="1" a="1"/>
  <c r="J1528" i="1" s="1"/>
  <c r="J1527" i="1" a="1"/>
  <c r="J1527" i="1" s="1"/>
  <c r="J1526" i="1" a="1"/>
  <c r="J1526" i="1" s="1"/>
  <c r="J1525" i="1" a="1"/>
  <c r="J1525" i="1" s="1"/>
  <c r="J1524" i="1" a="1"/>
  <c r="J1524" i="1" s="1"/>
  <c r="J1523" i="1" a="1"/>
  <c r="J1523" i="1" s="1"/>
  <c r="J1522" i="1" a="1"/>
  <c r="J1522" i="1" s="1"/>
  <c r="J1521" i="1" a="1"/>
  <c r="J1521" i="1" s="1"/>
  <c r="J1520" i="1" a="1"/>
  <c r="J1520" i="1" s="1"/>
  <c r="J1519" i="1" a="1"/>
  <c r="J1519" i="1" s="1"/>
  <c r="J1518" i="1" a="1"/>
  <c r="J1518" i="1" s="1"/>
  <c r="J1517" i="1" a="1"/>
  <c r="J1517" i="1" s="1"/>
  <c r="J1516" i="1" a="1"/>
  <c r="J1516" i="1" s="1"/>
  <c r="J1515" i="1" a="1"/>
  <c r="J1515" i="1" s="1"/>
  <c r="J1514" i="1" a="1"/>
  <c r="J1514" i="1" s="1"/>
  <c r="J1513" i="1" a="1"/>
  <c r="J1513" i="1" s="1"/>
  <c r="J1512" i="1" a="1"/>
  <c r="J1512" i="1" s="1"/>
  <c r="J1511" i="1" a="1"/>
  <c r="J1511" i="1" s="1"/>
  <c r="J1510" i="1" a="1"/>
  <c r="J1510" i="1" s="1"/>
  <c r="J1509" i="1" a="1"/>
  <c r="J1509" i="1" s="1"/>
  <c r="J1508" i="1" a="1"/>
  <c r="J1508" i="1" s="1"/>
  <c r="J1507" i="1" a="1"/>
  <c r="J1507" i="1" s="1"/>
  <c r="J1506" i="1" a="1"/>
  <c r="J1506" i="1" s="1"/>
  <c r="J1505" i="1" a="1"/>
  <c r="J1505" i="1" s="1"/>
  <c r="J1504" i="1" a="1"/>
  <c r="J1504" i="1" s="1"/>
  <c r="J1503" i="1" a="1"/>
  <c r="J1503" i="1" s="1"/>
  <c r="J1502" i="1" a="1"/>
  <c r="J1502" i="1" s="1"/>
  <c r="J1501" i="1" a="1"/>
  <c r="J1501" i="1" s="1"/>
  <c r="J1500" i="1" a="1"/>
  <c r="J1500" i="1" s="1"/>
  <c r="J1499" i="1" a="1"/>
  <c r="J1499" i="1" s="1"/>
  <c r="J1498" i="1" a="1"/>
  <c r="J1498" i="1" s="1"/>
  <c r="J1497" i="1" a="1"/>
  <c r="J1497" i="1" s="1"/>
  <c r="J1496" i="1" a="1"/>
  <c r="J1496" i="1" s="1"/>
  <c r="J1495" i="1" a="1"/>
  <c r="J1495" i="1" s="1"/>
  <c r="J1494" i="1" a="1"/>
  <c r="J1494" i="1" s="1"/>
  <c r="J1493" i="1" a="1"/>
  <c r="J1493" i="1" s="1"/>
  <c r="J1492" i="1" a="1"/>
  <c r="J1492" i="1" s="1"/>
  <c r="J1491" i="1" a="1"/>
  <c r="J1491" i="1" s="1"/>
  <c r="J1490" i="1" a="1"/>
  <c r="J1490" i="1" s="1"/>
  <c r="J1489" i="1" a="1"/>
  <c r="J1489" i="1" s="1"/>
  <c r="J1488" i="1" a="1"/>
  <c r="J1488" i="1" s="1"/>
  <c r="J1487" i="1" a="1"/>
  <c r="J1487" i="1" s="1"/>
  <c r="J1486" i="1" a="1"/>
  <c r="J1486" i="1" s="1"/>
  <c r="J1485" i="1" a="1"/>
  <c r="J1485" i="1" s="1"/>
  <c r="J1484" i="1" a="1"/>
  <c r="J1484" i="1" s="1"/>
  <c r="J1483" i="1" a="1"/>
  <c r="J1483" i="1" s="1"/>
  <c r="J1482" i="1" a="1"/>
  <c r="J1482" i="1" s="1"/>
  <c r="J1481" i="1" a="1"/>
  <c r="J1481" i="1" s="1"/>
  <c r="J1480" i="1" a="1"/>
  <c r="J1480" i="1" s="1"/>
  <c r="J1479" i="1" a="1"/>
  <c r="J1479" i="1" s="1"/>
  <c r="J1478" i="1" a="1"/>
  <c r="J1478" i="1" s="1"/>
  <c r="J1477" i="1" a="1"/>
  <c r="J1477" i="1" s="1"/>
  <c r="J1476" i="1" a="1"/>
  <c r="J1476" i="1" s="1"/>
  <c r="J1475" i="1" a="1"/>
  <c r="J1475" i="1" s="1"/>
  <c r="J1474" i="1" a="1"/>
  <c r="J1474" i="1" s="1"/>
  <c r="J1473" i="1" a="1"/>
  <c r="J1473" i="1" s="1"/>
  <c r="J1472" i="1" a="1"/>
  <c r="J1472" i="1" s="1"/>
  <c r="J1471" i="1" a="1"/>
  <c r="J1471" i="1" s="1"/>
  <c r="J1470" i="1" a="1"/>
  <c r="J1470" i="1" s="1"/>
  <c r="J1469" i="1" a="1"/>
  <c r="J1469" i="1" s="1"/>
  <c r="J1468" i="1" a="1"/>
  <c r="J1468" i="1" s="1"/>
  <c r="J1467" i="1" a="1"/>
  <c r="J1467" i="1" s="1"/>
  <c r="J1466" i="1" a="1"/>
  <c r="J1466" i="1" s="1"/>
  <c r="J1465" i="1" a="1"/>
  <c r="J1465" i="1" s="1"/>
  <c r="J1464" i="1" a="1"/>
  <c r="J1464" i="1" s="1"/>
  <c r="J1463" i="1" a="1"/>
  <c r="J1463" i="1" s="1"/>
  <c r="J1462" i="1" a="1"/>
  <c r="J1462" i="1" s="1"/>
  <c r="J1461" i="1" a="1"/>
  <c r="J1461" i="1" s="1"/>
  <c r="J1460" i="1" a="1"/>
  <c r="J1460" i="1" s="1"/>
  <c r="J1459" i="1" a="1"/>
  <c r="J1459" i="1" s="1"/>
  <c r="J1458" i="1" a="1"/>
  <c r="J1458" i="1" s="1"/>
  <c r="J1457" i="1" a="1"/>
  <c r="J1457" i="1" s="1"/>
  <c r="J1456" i="1" a="1"/>
  <c r="J1456" i="1" s="1"/>
  <c r="J1455" i="1" a="1"/>
  <c r="J1455" i="1" s="1"/>
  <c r="J1454" i="1" a="1"/>
  <c r="J1454" i="1" s="1"/>
  <c r="J1453" i="1" a="1"/>
  <c r="J1453" i="1" s="1"/>
  <c r="J1452" i="1" a="1"/>
  <c r="J1452" i="1" s="1"/>
  <c r="J1451" i="1" a="1"/>
  <c r="J1451" i="1" s="1"/>
  <c r="J1450" i="1" a="1"/>
  <c r="J1450" i="1" s="1"/>
  <c r="J1449" i="1" a="1"/>
  <c r="J1449" i="1" s="1"/>
  <c r="J1448" i="1" a="1"/>
  <c r="J1448" i="1" s="1"/>
  <c r="J1447" i="1" a="1"/>
  <c r="J1447" i="1" s="1"/>
  <c r="J1446" i="1" a="1"/>
  <c r="J1446" i="1" s="1"/>
  <c r="J1445" i="1" a="1"/>
  <c r="J1445" i="1" s="1"/>
  <c r="J1444" i="1" a="1"/>
  <c r="J1444" i="1" s="1"/>
  <c r="J1443" i="1" a="1"/>
  <c r="J1443" i="1" s="1"/>
  <c r="J1442" i="1" a="1"/>
  <c r="J1442" i="1" s="1"/>
  <c r="J1441" i="1" a="1"/>
  <c r="J1441" i="1" s="1"/>
  <c r="J1440" i="1" a="1"/>
  <c r="J1440" i="1" s="1"/>
  <c r="J1439" i="1" a="1"/>
  <c r="J1439" i="1" s="1"/>
  <c r="J1438" i="1" a="1"/>
  <c r="J1438" i="1" s="1"/>
  <c r="J1437" i="1" a="1"/>
  <c r="J1437" i="1" s="1"/>
  <c r="J1436" i="1" a="1"/>
  <c r="J1436" i="1" s="1"/>
  <c r="J1435" i="1" a="1"/>
  <c r="J1435" i="1" s="1"/>
  <c r="J1434" i="1" a="1"/>
  <c r="J1434" i="1" s="1"/>
  <c r="J1433" i="1" a="1"/>
  <c r="J1433" i="1" s="1"/>
  <c r="J1432" i="1" a="1"/>
  <c r="J1432" i="1" s="1"/>
  <c r="J1431" i="1" a="1"/>
  <c r="J1431" i="1" s="1"/>
  <c r="J1430" i="1" a="1"/>
  <c r="J1430" i="1" s="1"/>
  <c r="J1429" i="1" a="1"/>
  <c r="J1429" i="1" s="1"/>
  <c r="J1428" i="1" a="1"/>
  <c r="J1428" i="1" s="1"/>
  <c r="J1427" i="1" a="1"/>
  <c r="J1427" i="1" s="1"/>
  <c r="J1426" i="1" a="1"/>
  <c r="J1426" i="1" s="1"/>
  <c r="J1425" i="1" a="1"/>
  <c r="J1425" i="1" s="1"/>
  <c r="J1424" i="1" a="1"/>
  <c r="J1424" i="1" s="1"/>
  <c r="J1423" i="1" a="1"/>
  <c r="J1423" i="1" s="1"/>
  <c r="J1422" i="1" a="1"/>
  <c r="J1422" i="1" s="1"/>
  <c r="J1421" i="1" a="1"/>
  <c r="J1421" i="1" s="1"/>
  <c r="J1420" i="1" a="1"/>
  <c r="J1420" i="1" s="1"/>
  <c r="J1419" i="1" a="1"/>
  <c r="J1419" i="1" s="1"/>
  <c r="J1418" i="1" a="1"/>
  <c r="J1418" i="1" s="1"/>
  <c r="J1417" i="1" a="1"/>
  <c r="J1417" i="1" s="1"/>
  <c r="J1416" i="1" a="1"/>
  <c r="J1416" i="1" s="1"/>
  <c r="J1415" i="1" a="1"/>
  <c r="J1415" i="1" s="1"/>
  <c r="J1414" i="1" a="1"/>
  <c r="J1414" i="1" s="1"/>
  <c r="J1413" i="1" a="1"/>
  <c r="J1413" i="1" s="1"/>
  <c r="J1412" i="1" a="1"/>
  <c r="J1412" i="1" s="1"/>
  <c r="J1411" i="1" a="1"/>
  <c r="J1411" i="1" s="1"/>
  <c r="J1410" i="1" a="1"/>
  <c r="J1410" i="1" s="1"/>
  <c r="J1409" i="1" a="1"/>
  <c r="J1409" i="1" s="1"/>
  <c r="J1408" i="1" a="1"/>
  <c r="J1408" i="1" s="1"/>
  <c r="J1407" i="1" a="1"/>
  <c r="J1407" i="1" s="1"/>
  <c r="J1406" i="1" a="1"/>
  <c r="J1406" i="1" s="1"/>
  <c r="J1405" i="1" a="1"/>
  <c r="J1405" i="1" s="1"/>
  <c r="J1404" i="1" a="1"/>
  <c r="J1404" i="1" s="1"/>
  <c r="J1403" i="1" a="1"/>
  <c r="J1403" i="1" s="1"/>
  <c r="J1402" i="1" a="1"/>
  <c r="J1402" i="1" s="1"/>
  <c r="J1401" i="1" a="1"/>
  <c r="J1401" i="1" s="1"/>
  <c r="J1400" i="1" a="1"/>
  <c r="J1400" i="1" s="1"/>
  <c r="J1399" i="1" a="1"/>
  <c r="J1399" i="1" s="1"/>
  <c r="J1398" i="1" a="1"/>
  <c r="J1398" i="1" s="1"/>
  <c r="J1397" i="1" a="1"/>
  <c r="J1397" i="1" s="1"/>
  <c r="J1396" i="1" a="1"/>
  <c r="J1396" i="1" s="1"/>
  <c r="J1395" i="1" a="1"/>
  <c r="J1395" i="1" s="1"/>
  <c r="J1394" i="1" a="1"/>
  <c r="J1394" i="1" s="1"/>
  <c r="J1393" i="1" a="1"/>
  <c r="J1393" i="1" s="1"/>
  <c r="J1392" i="1" a="1"/>
  <c r="J1392" i="1" s="1"/>
  <c r="J1391" i="1" a="1"/>
  <c r="J1391" i="1" s="1"/>
  <c r="J1390" i="1" a="1"/>
  <c r="J1390" i="1" s="1"/>
  <c r="J1389" i="1" a="1"/>
  <c r="J1389" i="1" s="1"/>
  <c r="J1388" i="1" a="1"/>
  <c r="J1388" i="1" s="1"/>
  <c r="J1387" i="1" a="1"/>
  <c r="J1387" i="1" s="1"/>
  <c r="J1386" i="1" a="1"/>
  <c r="J1386" i="1" s="1"/>
  <c r="J1385" i="1" a="1"/>
  <c r="J1385" i="1" s="1"/>
  <c r="J1384" i="1" a="1"/>
  <c r="J1384" i="1" s="1"/>
  <c r="J1383" i="1" a="1"/>
  <c r="J1383" i="1" s="1"/>
  <c r="J1382" i="1" a="1"/>
  <c r="J1382" i="1" s="1"/>
  <c r="J1381" i="1" a="1"/>
  <c r="J1381" i="1" s="1"/>
  <c r="J1380" i="1" a="1"/>
  <c r="J1380" i="1" s="1"/>
  <c r="J1379" i="1" a="1"/>
  <c r="J1379" i="1" s="1"/>
  <c r="J1378" i="1" a="1"/>
  <c r="J1378" i="1" s="1"/>
  <c r="J1377" i="1" a="1"/>
  <c r="J1377" i="1" s="1"/>
  <c r="J1376" i="1" a="1"/>
  <c r="J1376" i="1" s="1"/>
  <c r="J1375" i="1" a="1"/>
  <c r="J1375" i="1" s="1"/>
  <c r="J1374" i="1" a="1"/>
  <c r="J1374" i="1" s="1"/>
  <c r="J1373" i="1" a="1"/>
  <c r="J1373" i="1" s="1"/>
  <c r="J1372" i="1" a="1"/>
  <c r="J1372" i="1" s="1"/>
  <c r="J1371" i="1" a="1"/>
  <c r="J1371" i="1" s="1"/>
  <c r="J1370" i="1" a="1"/>
  <c r="J1370" i="1" s="1"/>
  <c r="J1369" i="1" a="1"/>
  <c r="J1369" i="1" s="1"/>
  <c r="J1368" i="1" a="1"/>
  <c r="J1368" i="1" s="1"/>
  <c r="J1367" i="1" a="1"/>
  <c r="J1367" i="1" s="1"/>
  <c r="J1366" i="1" a="1"/>
  <c r="J1366" i="1" s="1"/>
  <c r="J1365" i="1" a="1"/>
  <c r="J1365" i="1" s="1"/>
  <c r="J1364" i="1" a="1"/>
  <c r="J1364" i="1" s="1"/>
  <c r="J1363" i="1" a="1"/>
  <c r="J1363" i="1" s="1"/>
  <c r="J1362" i="1" a="1"/>
  <c r="J1362" i="1" s="1"/>
  <c r="J1361" i="1" a="1"/>
  <c r="J1361" i="1" s="1"/>
  <c r="J1360" i="1" a="1"/>
  <c r="J1360" i="1" s="1"/>
  <c r="J1359" i="1" a="1"/>
  <c r="J1359" i="1" s="1"/>
  <c r="J1358" i="1" a="1"/>
  <c r="J1358" i="1" s="1"/>
  <c r="J1357" i="1" a="1"/>
  <c r="J1357" i="1" s="1"/>
  <c r="J1356" i="1" a="1"/>
  <c r="J1356" i="1" s="1"/>
  <c r="J1355" i="1" a="1"/>
  <c r="J1355" i="1" s="1"/>
  <c r="J1354" i="1" a="1"/>
  <c r="J1354" i="1" s="1"/>
  <c r="J1353" i="1" a="1"/>
  <c r="J1353" i="1" s="1"/>
  <c r="J1352" i="1" a="1"/>
  <c r="J1352" i="1" s="1"/>
  <c r="J1351" i="1" a="1"/>
  <c r="J1351" i="1" s="1"/>
  <c r="J1350" i="1" a="1"/>
  <c r="J1350" i="1" s="1"/>
  <c r="J1349" i="1" a="1"/>
  <c r="J1349" i="1" s="1"/>
  <c r="J1348" i="1" a="1"/>
  <c r="J1348" i="1" s="1"/>
  <c r="J1347" i="1" a="1"/>
  <c r="J1347" i="1" s="1"/>
  <c r="J1346" i="1" a="1"/>
  <c r="J1346" i="1" s="1"/>
  <c r="J1345" i="1" a="1"/>
  <c r="J1345" i="1" s="1"/>
  <c r="J1344" i="1" a="1"/>
  <c r="J1344" i="1" s="1"/>
  <c r="J1343" i="1" a="1"/>
  <c r="J1343" i="1" s="1"/>
  <c r="J1342" i="1" a="1"/>
  <c r="J1342" i="1" s="1"/>
  <c r="J1341" i="1" a="1"/>
  <c r="J1341" i="1" s="1"/>
  <c r="J1340" i="1" a="1"/>
  <c r="J1340" i="1" s="1"/>
  <c r="J1339" i="1" a="1"/>
  <c r="J1339" i="1" s="1"/>
  <c r="J1338" i="1" a="1"/>
  <c r="J1338" i="1" s="1"/>
  <c r="J1337" i="1" a="1"/>
  <c r="J1337" i="1" s="1"/>
  <c r="J1336" i="1" a="1"/>
  <c r="J1336" i="1" s="1"/>
  <c r="J1335" i="1" a="1"/>
  <c r="J1335" i="1" s="1"/>
  <c r="J1334" i="1" a="1"/>
  <c r="J1334" i="1" s="1"/>
  <c r="J1333" i="1" a="1"/>
  <c r="J1333" i="1" s="1"/>
  <c r="J1332" i="1" a="1"/>
  <c r="J1332" i="1" s="1"/>
  <c r="J1331" i="1" a="1"/>
  <c r="J1331" i="1" s="1"/>
  <c r="J1330" i="1" a="1"/>
  <c r="J1330" i="1" s="1"/>
  <c r="J1329" i="1" a="1"/>
  <c r="J1329" i="1" s="1"/>
  <c r="J1328" i="1" a="1"/>
  <c r="J1328" i="1" s="1"/>
  <c r="J1327" i="1" a="1"/>
  <c r="J1327" i="1" s="1"/>
  <c r="J1326" i="1" a="1"/>
  <c r="J1326" i="1" s="1"/>
  <c r="J1325" i="1" a="1"/>
  <c r="J1325" i="1" s="1"/>
  <c r="J1324" i="1" a="1"/>
  <c r="J1324" i="1" s="1"/>
  <c r="J1323" i="1" a="1"/>
  <c r="J1323" i="1" s="1"/>
  <c r="J1322" i="1" a="1"/>
  <c r="J1322" i="1" s="1"/>
  <c r="J1321" i="1" a="1"/>
  <c r="J1321" i="1" s="1"/>
  <c r="J1320" i="1" a="1"/>
  <c r="J1320" i="1" s="1"/>
  <c r="J1319" i="1" a="1"/>
  <c r="J1319" i="1" s="1"/>
  <c r="J1318" i="1" a="1"/>
  <c r="J1318" i="1" s="1"/>
  <c r="J1317" i="1" a="1"/>
  <c r="J1317" i="1" s="1"/>
  <c r="J1316" i="1" a="1"/>
  <c r="J1316" i="1" s="1"/>
  <c r="J1315" i="1" a="1"/>
  <c r="J1315" i="1" s="1"/>
  <c r="J1314" i="1" a="1"/>
  <c r="J1314" i="1" s="1"/>
  <c r="J1313" i="1" a="1"/>
  <c r="J1313" i="1" s="1"/>
  <c r="J1312" i="1" a="1"/>
  <c r="J1312" i="1" s="1"/>
  <c r="J1311" i="1" a="1"/>
  <c r="J1311" i="1" s="1"/>
  <c r="J1310" i="1" a="1"/>
  <c r="J1310" i="1" s="1"/>
  <c r="J1309" i="1" a="1"/>
  <c r="J1309" i="1" s="1"/>
  <c r="J1308" i="1" a="1"/>
  <c r="J1308" i="1" s="1"/>
  <c r="J1307" i="1" a="1"/>
  <c r="J1307" i="1" s="1"/>
  <c r="J1306" i="1" a="1"/>
  <c r="J1306" i="1" s="1"/>
  <c r="J1305" i="1" a="1"/>
  <c r="J1305" i="1" s="1"/>
  <c r="J1304" i="1" a="1"/>
  <c r="J1304" i="1" s="1"/>
  <c r="J1303" i="1" a="1"/>
  <c r="J1303" i="1" s="1"/>
  <c r="J1302" i="1" a="1"/>
  <c r="J1302" i="1" s="1"/>
  <c r="J1301" i="1" a="1"/>
  <c r="J1301" i="1" s="1"/>
  <c r="J1300" i="1" a="1"/>
  <c r="J1300" i="1" s="1"/>
  <c r="J1299" i="1" a="1"/>
  <c r="J1299" i="1" s="1"/>
  <c r="J1298" i="1" a="1"/>
  <c r="J1298" i="1" s="1"/>
  <c r="J1297" i="1" a="1"/>
  <c r="J1297" i="1" s="1"/>
  <c r="J1296" i="1" a="1"/>
  <c r="J1296" i="1" s="1"/>
  <c r="J1295" i="1" a="1"/>
  <c r="J1295" i="1" s="1"/>
  <c r="J1294" i="1" a="1"/>
  <c r="J1294" i="1" s="1"/>
  <c r="J1293" i="1" a="1"/>
  <c r="J1293" i="1" s="1"/>
  <c r="J1292" i="1" a="1"/>
  <c r="J1292" i="1" s="1"/>
  <c r="J1291" i="1" a="1"/>
  <c r="J1291" i="1" s="1"/>
  <c r="J1290" i="1" a="1"/>
  <c r="J1290" i="1" s="1"/>
  <c r="J1289" i="1" a="1"/>
  <c r="J1289" i="1" s="1"/>
  <c r="J1288" i="1" a="1"/>
  <c r="J1288" i="1" s="1"/>
  <c r="J1287" i="1" a="1"/>
  <c r="J1287" i="1" s="1"/>
  <c r="J1286" i="1" a="1"/>
  <c r="J1286" i="1" s="1"/>
  <c r="J1285" i="1" a="1"/>
  <c r="J1285" i="1" s="1"/>
  <c r="J1284" i="1" a="1"/>
  <c r="J1284" i="1" s="1"/>
  <c r="J1283" i="1" a="1"/>
  <c r="J1283" i="1" s="1"/>
  <c r="J1282" i="1" a="1"/>
  <c r="J1282" i="1" s="1"/>
  <c r="J1281" i="1" a="1"/>
  <c r="J1281" i="1" s="1"/>
  <c r="J1280" i="1" a="1"/>
  <c r="J1280" i="1" s="1"/>
  <c r="J1279" i="1" a="1"/>
  <c r="J1279" i="1" s="1"/>
  <c r="J1278" i="1" a="1"/>
  <c r="J1278" i="1" s="1"/>
  <c r="J1277" i="1" a="1"/>
  <c r="J1277" i="1" s="1"/>
  <c r="J1276" i="1" a="1"/>
  <c r="J1276" i="1" s="1"/>
  <c r="J1275" i="1" a="1"/>
  <c r="J1275" i="1" s="1"/>
  <c r="J1274" i="1" a="1"/>
  <c r="J1274" i="1" s="1"/>
  <c r="J1273" i="1" a="1"/>
  <c r="J1273" i="1" s="1"/>
  <c r="J1272" i="1" a="1"/>
  <c r="J1272" i="1" s="1"/>
  <c r="J1271" i="1" a="1"/>
  <c r="J1271" i="1" s="1"/>
  <c r="J1270" i="1" a="1"/>
  <c r="J1270" i="1" s="1"/>
  <c r="J1269" i="1" a="1"/>
  <c r="J1269" i="1" s="1"/>
  <c r="J1268" i="1" a="1"/>
  <c r="J1268" i="1" s="1"/>
  <c r="J1267" i="1" a="1"/>
  <c r="J1267" i="1" s="1"/>
  <c r="J1266" i="1" a="1"/>
  <c r="J1266" i="1" s="1"/>
  <c r="J1265" i="1" a="1"/>
  <c r="J1265" i="1" s="1"/>
  <c r="J1264" i="1" a="1"/>
  <c r="J1264" i="1" s="1"/>
  <c r="J1263" i="1" a="1"/>
  <c r="J1263" i="1" s="1"/>
  <c r="J1262" i="1" a="1"/>
  <c r="J1262" i="1" s="1"/>
  <c r="J1261" i="1" a="1"/>
  <c r="J1261" i="1" s="1"/>
  <c r="J1260" i="1" a="1"/>
  <c r="J1260" i="1" s="1"/>
  <c r="J1259" i="1" a="1"/>
  <c r="J1259" i="1" s="1"/>
  <c r="J1258" i="1" a="1"/>
  <c r="J1258" i="1" s="1"/>
  <c r="J1257" i="1" a="1"/>
  <c r="J1257" i="1" s="1"/>
  <c r="J1256" i="1" a="1"/>
  <c r="J1256" i="1" s="1"/>
  <c r="J1255" i="1" a="1"/>
  <c r="J1255" i="1" s="1"/>
  <c r="J1254" i="1" a="1"/>
  <c r="J1254" i="1" s="1"/>
  <c r="J1253" i="1" a="1"/>
  <c r="J1253" i="1" s="1"/>
  <c r="J1252" i="1" a="1"/>
  <c r="J1252" i="1" s="1"/>
  <c r="J1251" i="1" a="1"/>
  <c r="J1251" i="1" s="1"/>
  <c r="J1250" i="1" a="1"/>
  <c r="J1250" i="1" s="1"/>
  <c r="J1249" i="1" a="1"/>
  <c r="J1249" i="1" s="1"/>
  <c r="J1248" i="1" a="1"/>
  <c r="J1248" i="1" s="1"/>
  <c r="J1247" i="1" a="1"/>
  <c r="J1247" i="1" s="1"/>
  <c r="J1246" i="1" a="1"/>
  <c r="J1246" i="1" s="1"/>
  <c r="J1245" i="1" a="1"/>
  <c r="J1245" i="1" s="1"/>
  <c r="J1244" i="1" a="1"/>
  <c r="J1244" i="1" s="1"/>
  <c r="J1243" i="1" a="1"/>
  <c r="J1243" i="1" s="1"/>
  <c r="J1242" i="1" a="1"/>
  <c r="J1242" i="1" s="1"/>
  <c r="J1241" i="1" a="1"/>
  <c r="J1241" i="1" s="1"/>
  <c r="J1240" i="1" a="1"/>
  <c r="J1240" i="1" s="1"/>
  <c r="J1239" i="1" a="1"/>
  <c r="J1239" i="1" s="1"/>
  <c r="J1238" i="1" a="1"/>
  <c r="J1238" i="1" s="1"/>
  <c r="J1237" i="1" a="1"/>
  <c r="J1237" i="1" s="1"/>
  <c r="J1236" i="1" a="1"/>
  <c r="J1236" i="1" s="1"/>
  <c r="J1235" i="1" a="1"/>
  <c r="J1235" i="1" s="1"/>
  <c r="J1234" i="1" a="1"/>
  <c r="J1234" i="1" s="1"/>
  <c r="J1233" i="1" a="1"/>
  <c r="J1233" i="1" s="1"/>
  <c r="J1232" i="1" a="1"/>
  <c r="J1232" i="1" s="1"/>
  <c r="J1231" i="1" a="1"/>
  <c r="J1231" i="1" s="1"/>
  <c r="J1230" i="1" a="1"/>
  <c r="J1230" i="1" s="1"/>
  <c r="J1229" i="1" a="1"/>
  <c r="J1229" i="1" s="1"/>
  <c r="J1228" i="1" a="1"/>
  <c r="J1228" i="1" s="1"/>
  <c r="J1227" i="1" a="1"/>
  <c r="J1227" i="1" s="1"/>
  <c r="J1226" i="1" a="1"/>
  <c r="J1226" i="1" s="1"/>
  <c r="J1225" i="1" a="1"/>
  <c r="J1225" i="1" s="1"/>
  <c r="J1224" i="1" a="1"/>
  <c r="J1224" i="1" s="1"/>
  <c r="J1223" i="1" a="1"/>
  <c r="J1223" i="1" s="1"/>
  <c r="J1222" i="1" a="1"/>
  <c r="J1222" i="1" s="1"/>
  <c r="J1221" i="1" a="1"/>
  <c r="J1221" i="1" s="1"/>
  <c r="J1220" i="1" a="1"/>
  <c r="J1220" i="1" s="1"/>
  <c r="J1219" i="1" a="1"/>
  <c r="J1219" i="1" s="1"/>
  <c r="J1218" i="1" a="1"/>
  <c r="J1218" i="1" s="1"/>
  <c r="J1217" i="1" a="1"/>
  <c r="J1217" i="1" s="1"/>
  <c r="J1216" i="1" a="1"/>
  <c r="J1216" i="1" s="1"/>
  <c r="J1215" i="1" a="1"/>
  <c r="J1215" i="1" s="1"/>
  <c r="J1214" i="1" a="1"/>
  <c r="J1214" i="1" s="1"/>
  <c r="J1213" i="1" a="1"/>
  <c r="J1213" i="1" s="1"/>
  <c r="J1212" i="1" a="1"/>
  <c r="J1212" i="1" s="1"/>
  <c r="J1211" i="1" a="1"/>
  <c r="J1211" i="1" s="1"/>
  <c r="J1210" i="1" a="1"/>
  <c r="J1210" i="1" s="1"/>
  <c r="J1209" i="1" a="1"/>
  <c r="J1209" i="1" s="1"/>
  <c r="J1208" i="1" a="1"/>
  <c r="J1208" i="1" s="1"/>
  <c r="J1207" i="1" a="1"/>
  <c r="J1207" i="1" s="1"/>
  <c r="J1206" i="1" a="1"/>
  <c r="J1206" i="1" s="1"/>
  <c r="J1205" i="1" a="1"/>
  <c r="J1205" i="1" s="1"/>
  <c r="J1204" i="1" a="1"/>
  <c r="J1204" i="1" s="1"/>
  <c r="J1203" i="1" a="1"/>
  <c r="J1203" i="1" s="1"/>
  <c r="J1202" i="1" a="1"/>
  <c r="J1202" i="1" s="1"/>
  <c r="J1201" i="1" a="1"/>
  <c r="J1201" i="1" s="1"/>
  <c r="J1200" i="1" a="1"/>
  <c r="J1200" i="1" s="1"/>
  <c r="J1199" i="1" a="1"/>
  <c r="J1199" i="1" s="1"/>
  <c r="J1198" i="1" a="1"/>
  <c r="J1198" i="1" s="1"/>
  <c r="J1197" i="1" a="1"/>
  <c r="J1197" i="1" s="1"/>
  <c r="J1196" i="1" a="1"/>
  <c r="J1196" i="1" s="1"/>
  <c r="J1195" i="1" a="1"/>
  <c r="J1195" i="1" s="1"/>
  <c r="J1194" i="1" a="1"/>
  <c r="J1194" i="1" s="1"/>
  <c r="J1193" i="1" a="1"/>
  <c r="J1193" i="1" s="1"/>
  <c r="J1192" i="1" a="1"/>
  <c r="J1192" i="1" s="1"/>
  <c r="J1191" i="1" a="1"/>
  <c r="J1191" i="1" s="1"/>
  <c r="J1190" i="1" a="1"/>
  <c r="J1190" i="1" s="1"/>
  <c r="J1189" i="1" a="1"/>
  <c r="J1189" i="1" s="1"/>
  <c r="J1188" i="1" a="1"/>
  <c r="J1188" i="1" s="1"/>
  <c r="J1187" i="1" a="1"/>
  <c r="J1187" i="1" s="1"/>
  <c r="J1186" i="1" a="1"/>
  <c r="J1186" i="1" s="1"/>
  <c r="J1185" i="1" a="1"/>
  <c r="J1185" i="1" s="1"/>
  <c r="J1184" i="1" a="1"/>
  <c r="J1184" i="1" s="1"/>
  <c r="J1183" i="1" a="1"/>
  <c r="J1183" i="1" s="1"/>
  <c r="J1182" i="1" a="1"/>
  <c r="J1182" i="1" s="1"/>
  <c r="J1181" i="1" a="1"/>
  <c r="J1181" i="1" s="1"/>
  <c r="J1180" i="1" a="1"/>
  <c r="J1180" i="1" s="1"/>
  <c r="J1179" i="1" a="1"/>
  <c r="J1179" i="1" s="1"/>
  <c r="J1178" i="1" a="1"/>
  <c r="J1178" i="1" s="1"/>
  <c r="J1177" i="1" a="1"/>
  <c r="J1177" i="1" s="1"/>
  <c r="J1176" i="1" a="1"/>
  <c r="J1176" i="1" s="1"/>
  <c r="J1175" i="1" a="1"/>
  <c r="J1175" i="1" s="1"/>
  <c r="J1174" i="1" a="1"/>
  <c r="J1174" i="1" s="1"/>
  <c r="J1173" i="1" a="1"/>
  <c r="J1173" i="1" s="1"/>
  <c r="J1172" i="1" a="1"/>
  <c r="J1172" i="1" s="1"/>
  <c r="J1171" i="1" a="1"/>
  <c r="J1171" i="1" s="1"/>
  <c r="J1170" i="1" a="1"/>
  <c r="J1170" i="1" s="1"/>
  <c r="J1169" i="1" a="1"/>
  <c r="J1169" i="1" s="1"/>
  <c r="J1168" i="1" a="1"/>
  <c r="J1168" i="1" s="1"/>
  <c r="J1167" i="1" a="1"/>
  <c r="J1167" i="1" s="1"/>
  <c r="J1166" i="1" a="1"/>
  <c r="J1166" i="1" s="1"/>
  <c r="J1165" i="1" a="1"/>
  <c r="J1165" i="1" s="1"/>
  <c r="J1164" i="1" a="1"/>
  <c r="J1164" i="1" s="1"/>
  <c r="J1163" i="1" a="1"/>
  <c r="J1163" i="1" s="1"/>
  <c r="J1162" i="1" a="1"/>
  <c r="J1162" i="1" s="1"/>
  <c r="J1161" i="1" a="1"/>
  <c r="J1161" i="1" s="1"/>
  <c r="J1160" i="1" a="1"/>
  <c r="J1160" i="1" s="1"/>
  <c r="J1159" i="1" a="1"/>
  <c r="J1159" i="1" s="1"/>
  <c r="J1158" i="1" a="1"/>
  <c r="J1158" i="1" s="1"/>
  <c r="J1157" i="1" a="1"/>
  <c r="J1157" i="1" s="1"/>
  <c r="J1156" i="1" a="1"/>
  <c r="J1156" i="1" s="1"/>
  <c r="J1155" i="1" a="1"/>
  <c r="J1155" i="1" s="1"/>
  <c r="J1154" i="1" a="1"/>
  <c r="J1154" i="1" s="1"/>
  <c r="J1153" i="1" a="1"/>
  <c r="J1153" i="1" s="1"/>
  <c r="J1152" i="1" a="1"/>
  <c r="J1152" i="1" s="1"/>
  <c r="J1151" i="1" a="1"/>
  <c r="J1151" i="1" s="1"/>
  <c r="J1150" i="1" a="1"/>
  <c r="J1150" i="1" s="1"/>
  <c r="J1149" i="1" a="1"/>
  <c r="J1149" i="1" s="1"/>
  <c r="J1148" i="1" a="1"/>
  <c r="J1148" i="1" s="1"/>
  <c r="J1147" i="1" a="1"/>
  <c r="J1147" i="1" s="1"/>
  <c r="J1146" i="1" a="1"/>
  <c r="J1146" i="1" s="1"/>
  <c r="J1145" i="1" a="1"/>
  <c r="J1145" i="1" s="1"/>
  <c r="J1144" i="1" a="1"/>
  <c r="J1144" i="1" s="1"/>
  <c r="J1143" i="1" a="1"/>
  <c r="J1143" i="1" s="1"/>
  <c r="J1142" i="1" a="1"/>
  <c r="J1142" i="1" s="1"/>
  <c r="J1141" i="1" a="1"/>
  <c r="J1141" i="1" s="1"/>
  <c r="J1140" i="1" a="1"/>
  <c r="J1140" i="1" s="1"/>
  <c r="J1139" i="1" a="1"/>
  <c r="J1139" i="1" s="1"/>
  <c r="J1138" i="1" a="1"/>
  <c r="J1138" i="1" s="1"/>
  <c r="J1137" i="1" a="1"/>
  <c r="J1137" i="1" s="1"/>
  <c r="J1136" i="1" a="1"/>
  <c r="J1136" i="1" s="1"/>
  <c r="J1135" i="1" a="1"/>
  <c r="J1135" i="1" s="1"/>
  <c r="J1134" i="1" a="1"/>
  <c r="J1134" i="1" s="1"/>
  <c r="J1133" i="1" a="1"/>
  <c r="J1133" i="1" s="1"/>
  <c r="J1132" i="1" a="1"/>
  <c r="J1132" i="1" s="1"/>
  <c r="J1131" i="1" a="1"/>
  <c r="J1131" i="1" s="1"/>
  <c r="J1130" i="1" a="1"/>
  <c r="J1130" i="1" s="1"/>
  <c r="J1129" i="1" a="1"/>
  <c r="J1129" i="1" s="1"/>
  <c r="J1128" i="1" a="1"/>
  <c r="J1128" i="1" s="1"/>
  <c r="J1127" i="1" a="1"/>
  <c r="J1127" i="1" s="1"/>
  <c r="J1126" i="1" a="1"/>
  <c r="J1126" i="1" s="1"/>
  <c r="J1125" i="1" a="1"/>
  <c r="J1125" i="1" s="1"/>
  <c r="J1124" i="1" a="1"/>
  <c r="J1124" i="1" s="1"/>
  <c r="J1123" i="1" a="1"/>
  <c r="J1123" i="1" s="1"/>
  <c r="J1122" i="1" a="1"/>
  <c r="J1122" i="1" s="1"/>
  <c r="J1121" i="1" a="1"/>
  <c r="J1121" i="1" s="1"/>
  <c r="J1120" i="1" a="1"/>
  <c r="J1120" i="1" s="1"/>
  <c r="J1119" i="1" a="1"/>
  <c r="J1119" i="1" s="1"/>
  <c r="J1118" i="1" a="1"/>
  <c r="J1118" i="1" s="1"/>
  <c r="J1117" i="1" a="1"/>
  <c r="J1117" i="1" s="1"/>
  <c r="J1116" i="1" a="1"/>
  <c r="J1116" i="1" s="1"/>
  <c r="J1115" i="1" a="1"/>
  <c r="J1115" i="1" s="1"/>
  <c r="J1114" i="1" a="1"/>
  <c r="J1114" i="1" s="1"/>
  <c r="J1113" i="1" a="1"/>
  <c r="J1113" i="1" s="1"/>
  <c r="J1112" i="1" a="1"/>
  <c r="J1112" i="1" s="1"/>
  <c r="J1111" i="1" a="1"/>
  <c r="J1111" i="1" s="1"/>
  <c r="J1110" i="1" a="1"/>
  <c r="J1110" i="1" s="1"/>
  <c r="J1109" i="1" a="1"/>
  <c r="J1109" i="1" s="1"/>
  <c r="J1108" i="1" a="1"/>
  <c r="J1108" i="1" s="1"/>
  <c r="J1107" i="1" a="1"/>
  <c r="J1107" i="1" s="1"/>
  <c r="J1106" i="1" a="1"/>
  <c r="J1106" i="1" s="1"/>
  <c r="J1105" i="1" a="1"/>
  <c r="J1105" i="1" s="1"/>
  <c r="J1104" i="1" a="1"/>
  <c r="J1104" i="1" s="1"/>
  <c r="J1103" i="1" a="1"/>
  <c r="J1103" i="1" s="1"/>
  <c r="J1102" i="1" a="1"/>
  <c r="J1102" i="1" s="1"/>
  <c r="J1101" i="1" a="1"/>
  <c r="J1101" i="1" s="1"/>
  <c r="J1100" i="1" a="1"/>
  <c r="J1100" i="1" s="1"/>
  <c r="J1099" i="1" a="1"/>
  <c r="J1099" i="1" s="1"/>
  <c r="J1098" i="1" a="1"/>
  <c r="J1098" i="1" s="1"/>
  <c r="J1097" i="1" a="1"/>
  <c r="J1097" i="1" s="1"/>
  <c r="J1096" i="1" a="1"/>
  <c r="J1096" i="1" s="1"/>
  <c r="J1095" i="1" a="1"/>
  <c r="J1095" i="1" s="1"/>
  <c r="J1094" i="1" a="1"/>
  <c r="J1094" i="1" s="1"/>
  <c r="J1093" i="1" a="1"/>
  <c r="J1093" i="1" s="1"/>
  <c r="J1092" i="1" a="1"/>
  <c r="J1092" i="1" s="1"/>
  <c r="J1091" i="1" a="1"/>
  <c r="J1091" i="1" s="1"/>
  <c r="J1090" i="1" a="1"/>
  <c r="J1090" i="1" s="1"/>
  <c r="J1089" i="1" a="1"/>
  <c r="J1089" i="1" s="1"/>
  <c r="J1088" i="1" a="1"/>
  <c r="J1088" i="1" s="1"/>
  <c r="J1087" i="1" a="1"/>
  <c r="J1087" i="1" s="1"/>
  <c r="J1086" i="1" a="1"/>
  <c r="J1086" i="1" s="1"/>
  <c r="J1085" i="1" a="1"/>
  <c r="J1085" i="1" s="1"/>
  <c r="J1084" i="1" a="1"/>
  <c r="J1084" i="1" s="1"/>
  <c r="J1083" i="1" a="1"/>
  <c r="J1083" i="1" s="1"/>
  <c r="J1082" i="1" a="1"/>
  <c r="J1082" i="1" s="1"/>
  <c r="J1081" i="1" a="1"/>
  <c r="J1081" i="1" s="1"/>
  <c r="J1080" i="1" a="1"/>
  <c r="J1080" i="1" s="1"/>
  <c r="J1079" i="1" a="1"/>
  <c r="J1079" i="1" s="1"/>
  <c r="J1078" i="1" a="1"/>
  <c r="J1078" i="1" s="1"/>
  <c r="J1077" i="1" a="1"/>
  <c r="J1077" i="1" s="1"/>
  <c r="J1076" i="1" a="1"/>
  <c r="J1076" i="1" s="1"/>
  <c r="J1075" i="1" a="1"/>
  <c r="J1075" i="1" s="1"/>
  <c r="J1074" i="1" a="1"/>
  <c r="J1074" i="1" s="1"/>
  <c r="J1073" i="1" a="1"/>
  <c r="J1073" i="1" s="1"/>
  <c r="J1072" i="1" a="1"/>
  <c r="J1072" i="1" s="1"/>
  <c r="J1071" i="1" a="1"/>
  <c r="J1071" i="1" s="1"/>
  <c r="J1070" i="1" a="1"/>
  <c r="J1070" i="1" s="1"/>
  <c r="J1069" i="1" a="1"/>
  <c r="J1069" i="1" s="1"/>
  <c r="J1068" i="1" a="1"/>
  <c r="J1068" i="1" s="1"/>
  <c r="J1067" i="1" a="1"/>
  <c r="J1067" i="1" s="1"/>
  <c r="J1066" i="1" a="1"/>
  <c r="J1066" i="1" s="1"/>
  <c r="J1065" i="1" a="1"/>
  <c r="J1065" i="1" s="1"/>
  <c r="J1064" i="1" a="1"/>
  <c r="J1064" i="1" s="1"/>
  <c r="J1063" i="1" a="1"/>
  <c r="J1063" i="1" s="1"/>
  <c r="J1062" i="1" a="1"/>
  <c r="J1062" i="1" s="1"/>
  <c r="J1061" i="1" a="1"/>
  <c r="J1061" i="1" s="1"/>
  <c r="J1060" i="1" a="1"/>
  <c r="J1060" i="1" s="1"/>
  <c r="J1059" i="1" a="1"/>
  <c r="J1059" i="1" s="1"/>
  <c r="J1058" i="1" a="1"/>
  <c r="J1058" i="1" s="1"/>
  <c r="J1057" i="1" a="1"/>
  <c r="J1057" i="1" s="1"/>
  <c r="J1056" i="1" a="1"/>
  <c r="J1056" i="1" s="1"/>
  <c r="J1055" i="1" a="1"/>
  <c r="J1055" i="1" s="1"/>
  <c r="J1054" i="1" a="1"/>
  <c r="J1054" i="1" s="1"/>
  <c r="J1053" i="1" a="1"/>
  <c r="J1053" i="1" s="1"/>
  <c r="J1052" i="1" a="1"/>
  <c r="J1052" i="1" s="1"/>
  <c r="J1051" i="1" a="1"/>
  <c r="J1051" i="1" s="1"/>
  <c r="J1050" i="1" a="1"/>
  <c r="J1050" i="1" s="1"/>
  <c r="J1049" i="1" a="1"/>
  <c r="J1049" i="1" s="1"/>
  <c r="J1048" i="1" a="1"/>
  <c r="J1048" i="1" s="1"/>
  <c r="J1047" i="1" a="1"/>
  <c r="J1047" i="1" s="1"/>
  <c r="J1046" i="1" a="1"/>
  <c r="J1046" i="1" s="1"/>
  <c r="J1045" i="1" a="1"/>
  <c r="J1045" i="1" s="1"/>
  <c r="J1044" i="1" a="1"/>
  <c r="J1044" i="1" s="1"/>
  <c r="J1043" i="1" a="1"/>
  <c r="J1043" i="1" s="1"/>
  <c r="J1042" i="1" a="1"/>
  <c r="J1042" i="1" s="1"/>
  <c r="J1041" i="1" a="1"/>
  <c r="J1041" i="1" s="1"/>
  <c r="J1040" i="1" a="1"/>
  <c r="J1040" i="1" s="1"/>
  <c r="J1039" i="1" a="1"/>
  <c r="J1039" i="1" s="1"/>
  <c r="J1038" i="1" a="1"/>
  <c r="J1038" i="1" s="1"/>
  <c r="J1037" i="1" a="1"/>
  <c r="J1037" i="1" s="1"/>
  <c r="J1036" i="1" a="1"/>
  <c r="J1036" i="1" s="1"/>
  <c r="J1035" i="1" a="1"/>
  <c r="J1035" i="1" s="1"/>
  <c r="J1034" i="1" a="1"/>
  <c r="J1034" i="1" s="1"/>
  <c r="J1033" i="1" a="1"/>
  <c r="J1033" i="1" s="1"/>
  <c r="J1032" i="1" a="1"/>
  <c r="J1032" i="1" s="1"/>
  <c r="J1031" i="1" a="1"/>
  <c r="J1031" i="1" s="1"/>
  <c r="J1030" i="1" a="1"/>
  <c r="J1030" i="1" s="1"/>
  <c r="J1029" i="1" a="1"/>
  <c r="J1029" i="1" s="1"/>
  <c r="J1028" i="1" a="1"/>
  <c r="J1028" i="1" s="1"/>
  <c r="J1027" i="1" a="1"/>
  <c r="J1027" i="1" s="1"/>
  <c r="J1026" i="1" a="1"/>
  <c r="J1026" i="1" s="1"/>
  <c r="J1025" i="1" a="1"/>
  <c r="J1025" i="1" s="1"/>
  <c r="J1024" i="1" a="1"/>
  <c r="J1024" i="1" s="1"/>
  <c r="J1023" i="1" a="1"/>
  <c r="J1023" i="1" s="1"/>
  <c r="J1022" i="1" a="1"/>
  <c r="J1022" i="1" s="1"/>
  <c r="J1021" i="1" a="1"/>
  <c r="J1021" i="1" s="1"/>
  <c r="J1020" i="1" a="1"/>
  <c r="J1020" i="1" s="1"/>
  <c r="J1019" i="1" a="1"/>
  <c r="J1019" i="1" s="1"/>
  <c r="J1018" i="1" a="1"/>
  <c r="J1018" i="1" s="1"/>
  <c r="J1017" i="1" a="1"/>
  <c r="J1017" i="1" s="1"/>
  <c r="J1016" i="1" a="1"/>
  <c r="J1016" i="1" s="1"/>
  <c r="J1015" i="1" a="1"/>
  <c r="J1015" i="1" s="1"/>
  <c r="J1014" i="1" a="1"/>
  <c r="J1014" i="1" s="1"/>
  <c r="J1013" i="1" a="1"/>
  <c r="J1013" i="1" s="1"/>
  <c r="J1012" i="1" a="1"/>
  <c r="J1012" i="1" s="1"/>
  <c r="J1011" i="1" a="1"/>
  <c r="J1011" i="1" s="1"/>
  <c r="J1010" i="1" a="1"/>
  <c r="J1010" i="1" s="1"/>
  <c r="J1009" i="1" a="1"/>
  <c r="J1009" i="1" s="1"/>
  <c r="J1008" i="1" a="1"/>
  <c r="J1008" i="1" s="1"/>
  <c r="J1007" i="1" a="1"/>
  <c r="J1007" i="1" s="1"/>
  <c r="J1006" i="1" a="1"/>
  <c r="J1006" i="1" s="1"/>
  <c r="J1005" i="1" a="1"/>
  <c r="J1005" i="1" s="1"/>
  <c r="J1004" i="1" a="1"/>
  <c r="J1004" i="1" s="1"/>
  <c r="J1003" i="1" a="1"/>
  <c r="J1003" i="1" s="1"/>
  <c r="J1002" i="1" a="1"/>
  <c r="J1002" i="1" s="1"/>
  <c r="J1001" i="1" a="1"/>
  <c r="J1001" i="1" s="1"/>
  <c r="J1000" i="1" a="1"/>
  <c r="J1000" i="1" s="1"/>
  <c r="J999" i="1" a="1"/>
  <c r="J999" i="1" s="1"/>
  <c r="J998" i="1" a="1"/>
  <c r="J998" i="1" s="1"/>
  <c r="J997" i="1" a="1"/>
  <c r="J997" i="1" s="1"/>
  <c r="J996" i="1" a="1"/>
  <c r="J996" i="1" s="1"/>
  <c r="J995" i="1" a="1"/>
  <c r="J995" i="1" s="1"/>
  <c r="J994" i="1" a="1"/>
  <c r="J994" i="1" s="1"/>
  <c r="J993" i="1" a="1"/>
  <c r="J993" i="1" s="1"/>
  <c r="J992" i="1" a="1"/>
  <c r="J992" i="1" s="1"/>
  <c r="J991" i="1" a="1"/>
  <c r="J991" i="1" s="1"/>
  <c r="J990" i="1" a="1"/>
  <c r="J990" i="1" s="1"/>
  <c r="J989" i="1" a="1"/>
  <c r="J989" i="1" s="1"/>
  <c r="J988" i="1" a="1"/>
  <c r="J988" i="1" s="1"/>
  <c r="J987" i="1" a="1"/>
  <c r="J987" i="1" s="1"/>
  <c r="J986" i="1" a="1"/>
  <c r="J986" i="1" s="1"/>
  <c r="J985" i="1" a="1"/>
  <c r="J985" i="1" s="1"/>
  <c r="J984" i="1" a="1"/>
  <c r="J984" i="1" s="1"/>
  <c r="J983" i="1" a="1"/>
  <c r="J983" i="1" s="1"/>
  <c r="J982" i="1" a="1"/>
  <c r="J982" i="1" s="1"/>
  <c r="J981" i="1" a="1"/>
  <c r="J981" i="1" s="1"/>
  <c r="J980" i="1" a="1"/>
  <c r="J980" i="1" s="1"/>
  <c r="J979" i="1" a="1"/>
  <c r="J979" i="1" s="1"/>
  <c r="J978" i="1" a="1"/>
  <c r="J978" i="1" s="1"/>
  <c r="J977" i="1" a="1"/>
  <c r="J977" i="1" s="1"/>
  <c r="J976" i="1" a="1"/>
  <c r="J976" i="1" s="1"/>
  <c r="J975" i="1" a="1"/>
  <c r="J975" i="1" s="1"/>
  <c r="J974" i="1" a="1"/>
  <c r="J974" i="1" s="1"/>
  <c r="J973" i="1" a="1"/>
  <c r="J973" i="1" s="1"/>
  <c r="J972" i="1" a="1"/>
  <c r="J972" i="1" s="1"/>
  <c r="J971" i="1" a="1"/>
  <c r="J971" i="1" s="1"/>
  <c r="J970" i="1" a="1"/>
  <c r="J970" i="1" s="1"/>
  <c r="J969" i="1" a="1"/>
  <c r="J969" i="1" s="1"/>
  <c r="J968" i="1" a="1"/>
  <c r="J968" i="1" s="1"/>
  <c r="J967" i="1" a="1"/>
  <c r="J967" i="1" s="1"/>
  <c r="J966" i="1" a="1"/>
  <c r="J966" i="1" s="1"/>
  <c r="J965" i="1" a="1"/>
  <c r="J965" i="1" s="1"/>
  <c r="J964" i="1" a="1"/>
  <c r="J964" i="1" s="1"/>
  <c r="J963" i="1" a="1"/>
  <c r="J963" i="1" s="1"/>
  <c r="J962" i="1" a="1"/>
  <c r="J962" i="1" s="1"/>
  <c r="J961" i="1" a="1"/>
  <c r="J961" i="1" s="1"/>
  <c r="J960" i="1" a="1"/>
  <c r="J960" i="1" s="1"/>
  <c r="J959" i="1" a="1"/>
  <c r="J959" i="1" s="1"/>
  <c r="J958" i="1" a="1"/>
  <c r="J958" i="1" s="1"/>
  <c r="J957" i="1" a="1"/>
  <c r="J957" i="1" s="1"/>
  <c r="J956" i="1" a="1"/>
  <c r="J956" i="1" s="1"/>
  <c r="J955" i="1" a="1"/>
  <c r="J955" i="1" s="1"/>
  <c r="J954" i="1" a="1"/>
  <c r="J954" i="1" s="1"/>
  <c r="J953" i="1" a="1"/>
  <c r="J953" i="1" s="1"/>
  <c r="J952" i="1" a="1"/>
  <c r="J952" i="1" s="1"/>
  <c r="J951" i="1" a="1"/>
  <c r="J951" i="1" s="1"/>
  <c r="J950" i="1" a="1"/>
  <c r="J950" i="1" s="1"/>
  <c r="J949" i="1" a="1"/>
  <c r="J949" i="1" s="1"/>
  <c r="J948" i="1" a="1"/>
  <c r="J948" i="1" s="1"/>
  <c r="J947" i="1" a="1"/>
  <c r="J947" i="1" s="1"/>
  <c r="J946" i="1" a="1"/>
  <c r="J946" i="1" s="1"/>
  <c r="J945" i="1" a="1"/>
  <c r="J945" i="1" s="1"/>
  <c r="J944" i="1" a="1"/>
  <c r="J944" i="1" s="1"/>
  <c r="J943" i="1" a="1"/>
  <c r="J943" i="1" s="1"/>
  <c r="J942" i="1" a="1"/>
  <c r="J942" i="1" s="1"/>
  <c r="J941" i="1" a="1"/>
  <c r="J941" i="1" s="1"/>
  <c r="J940" i="1" a="1"/>
  <c r="J940" i="1" s="1"/>
  <c r="J939" i="1" a="1"/>
  <c r="J939" i="1" s="1"/>
  <c r="J938" i="1" a="1"/>
  <c r="J938" i="1" s="1"/>
  <c r="J937" i="1" a="1"/>
  <c r="J937" i="1" s="1"/>
  <c r="J936" i="1" a="1"/>
  <c r="J936" i="1" s="1"/>
  <c r="J935" i="1" a="1"/>
  <c r="J935" i="1" s="1"/>
  <c r="J934" i="1" a="1"/>
  <c r="J934" i="1" s="1"/>
  <c r="J933" i="1" a="1"/>
  <c r="J933" i="1" s="1"/>
  <c r="J932" i="1" a="1"/>
  <c r="J932" i="1" s="1"/>
  <c r="J931" i="1" a="1"/>
  <c r="J931" i="1" s="1"/>
  <c r="J930" i="1" a="1"/>
  <c r="J930" i="1" s="1"/>
  <c r="J929" i="1" a="1"/>
  <c r="J929" i="1" s="1"/>
  <c r="J928" i="1" a="1"/>
  <c r="J928" i="1" s="1"/>
  <c r="J927" i="1" a="1"/>
  <c r="J927" i="1" s="1"/>
  <c r="J926" i="1" a="1"/>
  <c r="J926" i="1" s="1"/>
  <c r="J925" i="1" a="1"/>
  <c r="J925" i="1" s="1"/>
  <c r="J924" i="1" a="1"/>
  <c r="J924" i="1" s="1"/>
  <c r="J923" i="1" a="1"/>
  <c r="J923" i="1" s="1"/>
  <c r="J922" i="1" a="1"/>
  <c r="J922" i="1" s="1"/>
  <c r="J921" i="1" a="1"/>
  <c r="J921" i="1" s="1"/>
  <c r="J920" i="1" a="1"/>
  <c r="J920" i="1" s="1"/>
  <c r="J919" i="1" a="1"/>
  <c r="J919" i="1" s="1"/>
  <c r="J918" i="1" a="1"/>
  <c r="J918" i="1" s="1"/>
  <c r="J917" i="1" a="1"/>
  <c r="J917" i="1" s="1"/>
  <c r="J916" i="1" a="1"/>
  <c r="J916" i="1" s="1"/>
  <c r="J915" i="1" a="1"/>
  <c r="J915" i="1" s="1"/>
  <c r="J914" i="1" a="1"/>
  <c r="J914" i="1" s="1"/>
  <c r="J913" i="1" a="1"/>
  <c r="J913" i="1" s="1"/>
  <c r="J912" i="1" a="1"/>
  <c r="J912" i="1" s="1"/>
  <c r="J911" i="1" a="1"/>
  <c r="J911" i="1" s="1"/>
  <c r="J910" i="1" a="1"/>
  <c r="J910" i="1" s="1"/>
  <c r="J909" i="1" a="1"/>
  <c r="J909" i="1" s="1"/>
  <c r="J908" i="1" a="1"/>
  <c r="J908" i="1" s="1"/>
  <c r="J907" i="1" a="1"/>
  <c r="J907" i="1" s="1"/>
  <c r="J906" i="1" a="1"/>
  <c r="J906" i="1" s="1"/>
  <c r="J905" i="1" a="1"/>
  <c r="J905" i="1" s="1"/>
  <c r="J904" i="1" a="1"/>
  <c r="J904" i="1" s="1"/>
  <c r="J903" i="1" a="1"/>
  <c r="J903" i="1" s="1"/>
  <c r="J902" i="1" a="1"/>
  <c r="J902" i="1" s="1"/>
  <c r="J901" i="1" a="1"/>
  <c r="J901" i="1" s="1"/>
  <c r="J900" i="1" a="1"/>
  <c r="J900" i="1" s="1"/>
  <c r="J899" i="1" a="1"/>
  <c r="J899" i="1" s="1"/>
  <c r="J898" i="1" a="1"/>
  <c r="J898" i="1" s="1"/>
  <c r="J897" i="1" a="1"/>
  <c r="J897" i="1" s="1"/>
  <c r="J896" i="1" a="1"/>
  <c r="J896" i="1" s="1"/>
  <c r="J895" i="1" a="1"/>
  <c r="J895" i="1" s="1"/>
  <c r="J894" i="1" a="1"/>
  <c r="J894" i="1" s="1"/>
  <c r="J893" i="1" a="1"/>
  <c r="J893" i="1" s="1"/>
  <c r="J892" i="1" a="1"/>
  <c r="J892" i="1" s="1"/>
  <c r="J891" i="1" a="1"/>
  <c r="J891" i="1" s="1"/>
  <c r="J890" i="1" a="1"/>
  <c r="J890" i="1" s="1"/>
  <c r="J889" i="1" a="1"/>
  <c r="J889" i="1" s="1"/>
  <c r="J888" i="1" a="1"/>
  <c r="J888" i="1" s="1"/>
  <c r="J887" i="1" a="1"/>
  <c r="J887" i="1" s="1"/>
  <c r="J886" i="1" a="1"/>
  <c r="J886" i="1" s="1"/>
  <c r="J885" i="1" a="1"/>
  <c r="J885" i="1" s="1"/>
  <c r="J884" i="1" a="1"/>
  <c r="J884" i="1" s="1"/>
  <c r="J883" i="1" a="1"/>
  <c r="J883" i="1" s="1"/>
  <c r="J882" i="1" a="1"/>
  <c r="J882" i="1" s="1"/>
  <c r="J881" i="1" a="1"/>
  <c r="J881" i="1" s="1"/>
  <c r="J880" i="1" a="1"/>
  <c r="J880" i="1" s="1"/>
  <c r="J879" i="1" a="1"/>
  <c r="J879" i="1" s="1"/>
  <c r="J878" i="1" a="1"/>
  <c r="J878" i="1" s="1"/>
  <c r="J877" i="1" a="1"/>
  <c r="J877" i="1" s="1"/>
  <c r="J876" i="1" a="1"/>
  <c r="J876" i="1" s="1"/>
  <c r="J875" i="1" a="1"/>
  <c r="J875" i="1" s="1"/>
  <c r="J874" i="1" a="1"/>
  <c r="J874" i="1" s="1"/>
  <c r="J873" i="1" a="1"/>
  <c r="J873" i="1" s="1"/>
  <c r="J872" i="1" a="1"/>
  <c r="J872" i="1" s="1"/>
  <c r="J871" i="1" a="1"/>
  <c r="J871" i="1" s="1"/>
  <c r="J870" i="1" a="1"/>
  <c r="J870" i="1" s="1"/>
  <c r="J869" i="1" a="1"/>
  <c r="J869" i="1" s="1"/>
  <c r="J868" i="1" a="1"/>
  <c r="J868" i="1" s="1"/>
  <c r="J867" i="1" a="1"/>
  <c r="J867" i="1" s="1"/>
  <c r="J866" i="1" a="1"/>
  <c r="J866" i="1" s="1"/>
  <c r="J865" i="1" a="1"/>
  <c r="J865" i="1" s="1"/>
  <c r="J864" i="1" a="1"/>
  <c r="J864" i="1" s="1"/>
  <c r="J863" i="1" a="1"/>
  <c r="J863" i="1" s="1"/>
  <c r="J862" i="1" a="1"/>
  <c r="J862" i="1" s="1"/>
  <c r="J861" i="1" a="1"/>
  <c r="J861" i="1" s="1"/>
  <c r="J860" i="1" a="1"/>
  <c r="J860" i="1" s="1"/>
  <c r="J859" i="1" a="1"/>
  <c r="J859" i="1" s="1"/>
  <c r="J858" i="1" a="1"/>
  <c r="J858" i="1" s="1"/>
  <c r="J857" i="1" a="1"/>
  <c r="J857" i="1" s="1"/>
  <c r="J856" i="1" a="1"/>
  <c r="J856" i="1" s="1"/>
  <c r="J855" i="1" a="1"/>
  <c r="J855" i="1" s="1"/>
  <c r="J854" i="1" a="1"/>
  <c r="J854" i="1" s="1"/>
  <c r="J853" i="1" a="1"/>
  <c r="J853" i="1" s="1"/>
  <c r="J852" i="1" a="1"/>
  <c r="J852" i="1" s="1"/>
  <c r="J851" i="1" a="1"/>
  <c r="J851" i="1" s="1"/>
  <c r="J850" i="1" a="1"/>
  <c r="J850" i="1" s="1"/>
  <c r="J849" i="1" a="1"/>
  <c r="J849" i="1" s="1"/>
  <c r="J848" i="1" a="1"/>
  <c r="J848" i="1" s="1"/>
  <c r="J847" i="1" a="1"/>
  <c r="J847" i="1" s="1"/>
  <c r="J846" i="1" a="1"/>
  <c r="J846" i="1" s="1"/>
  <c r="J845" i="1" a="1"/>
  <c r="J845" i="1" s="1"/>
  <c r="J844" i="1" a="1"/>
  <c r="J844" i="1" s="1"/>
  <c r="J843" i="1" a="1"/>
  <c r="J843" i="1" s="1"/>
  <c r="J842" i="1" a="1"/>
  <c r="J842" i="1" s="1"/>
  <c r="J841" i="1" a="1"/>
  <c r="J841" i="1" s="1"/>
  <c r="J840" i="1" a="1"/>
  <c r="J840" i="1" s="1"/>
  <c r="J839" i="1" a="1"/>
  <c r="J839" i="1" s="1"/>
  <c r="J838" i="1" a="1"/>
  <c r="J838" i="1" s="1"/>
  <c r="J837" i="1" a="1"/>
  <c r="J837" i="1" s="1"/>
  <c r="J836" i="1" a="1"/>
  <c r="J836" i="1" s="1"/>
  <c r="J835" i="1" a="1"/>
  <c r="J835" i="1" s="1"/>
  <c r="J834" i="1" a="1"/>
  <c r="J834" i="1" s="1"/>
  <c r="J833" i="1" a="1"/>
  <c r="J833" i="1" s="1"/>
  <c r="J832" i="1" a="1"/>
  <c r="J832" i="1" s="1"/>
  <c r="J831" i="1" a="1"/>
  <c r="J831" i="1" s="1"/>
  <c r="J830" i="1" a="1"/>
  <c r="J830" i="1" s="1"/>
  <c r="J829" i="1" a="1"/>
  <c r="J829" i="1" s="1"/>
  <c r="J828" i="1" a="1"/>
  <c r="J828" i="1" s="1"/>
  <c r="J827" i="1" a="1"/>
  <c r="J827" i="1" s="1"/>
  <c r="J826" i="1" a="1"/>
  <c r="J826" i="1" s="1"/>
  <c r="J825" i="1" a="1"/>
  <c r="J825" i="1" s="1"/>
  <c r="J824" i="1" a="1"/>
  <c r="J824" i="1" s="1"/>
  <c r="J823" i="1" a="1"/>
  <c r="J823" i="1" s="1"/>
  <c r="J822" i="1" a="1"/>
  <c r="J822" i="1" s="1"/>
  <c r="J821" i="1" a="1"/>
  <c r="J821" i="1" s="1"/>
  <c r="J820" i="1" a="1"/>
  <c r="J820" i="1" s="1"/>
  <c r="J819" i="1" a="1"/>
  <c r="J819" i="1" s="1"/>
  <c r="J818" i="1" a="1"/>
  <c r="J818" i="1" s="1"/>
  <c r="J817" i="1" a="1"/>
  <c r="J817" i="1" s="1"/>
  <c r="J816" i="1" a="1"/>
  <c r="J816" i="1" s="1"/>
  <c r="J815" i="1" a="1"/>
  <c r="J815" i="1" s="1"/>
  <c r="J814" i="1" a="1"/>
  <c r="J814" i="1" s="1"/>
  <c r="J813" i="1" a="1"/>
  <c r="J813" i="1" s="1"/>
  <c r="J812" i="1" a="1"/>
  <c r="J812" i="1" s="1"/>
  <c r="J811" i="1" a="1"/>
  <c r="J811" i="1" s="1"/>
  <c r="J810" i="1" a="1"/>
  <c r="J810" i="1" s="1"/>
  <c r="J809" i="1" a="1"/>
  <c r="J809" i="1" s="1"/>
  <c r="J808" i="1" a="1"/>
  <c r="J808" i="1" s="1"/>
  <c r="J807" i="1" a="1"/>
  <c r="J807" i="1" s="1"/>
  <c r="J806" i="1" a="1"/>
  <c r="J806" i="1" s="1"/>
  <c r="J805" i="1" a="1"/>
  <c r="J805" i="1" s="1"/>
  <c r="J804" i="1" a="1"/>
  <c r="J804" i="1" s="1"/>
  <c r="J803" i="1" a="1"/>
  <c r="J803" i="1" s="1"/>
  <c r="J802" i="1" a="1"/>
  <c r="J802" i="1" s="1"/>
  <c r="J801" i="1" a="1"/>
  <c r="J801" i="1" s="1"/>
  <c r="J800" i="1" a="1"/>
  <c r="J800" i="1" s="1"/>
  <c r="J799" i="1" a="1"/>
  <c r="J799" i="1" s="1"/>
  <c r="J798" i="1" a="1"/>
  <c r="J798" i="1" s="1"/>
  <c r="J797" i="1" a="1"/>
  <c r="J797" i="1" s="1"/>
  <c r="J796" i="1" a="1"/>
  <c r="J796" i="1" s="1"/>
  <c r="J795" i="1" a="1"/>
  <c r="J795" i="1" s="1"/>
  <c r="J794" i="1" a="1"/>
  <c r="J794" i="1" s="1"/>
  <c r="J793" i="1" a="1"/>
  <c r="J793" i="1" s="1"/>
  <c r="J792" i="1" a="1"/>
  <c r="J792" i="1" s="1"/>
  <c r="J791" i="1" a="1"/>
  <c r="J791" i="1" s="1"/>
  <c r="J790" i="1" a="1"/>
  <c r="J790" i="1" s="1"/>
  <c r="J789" i="1" a="1"/>
  <c r="J789" i="1" s="1"/>
  <c r="J788" i="1" a="1"/>
  <c r="J788" i="1" s="1"/>
  <c r="J787" i="1" a="1"/>
  <c r="J787" i="1" s="1"/>
  <c r="J786" i="1" a="1"/>
  <c r="J786" i="1" s="1"/>
  <c r="J785" i="1" a="1"/>
  <c r="J785" i="1" s="1"/>
  <c r="J784" i="1" a="1"/>
  <c r="J784" i="1" s="1"/>
  <c r="J783" i="1" a="1"/>
  <c r="J783" i="1" s="1"/>
  <c r="J782" i="1" a="1"/>
  <c r="J782" i="1" s="1"/>
  <c r="J781" i="1" a="1"/>
  <c r="J781" i="1" s="1"/>
  <c r="J780" i="1" a="1"/>
  <c r="J780" i="1" s="1"/>
  <c r="J779" i="1" a="1"/>
  <c r="J779" i="1" s="1"/>
  <c r="J778" i="1" a="1"/>
  <c r="J778" i="1" s="1"/>
  <c r="J777" i="1" a="1"/>
  <c r="J777" i="1" s="1"/>
  <c r="J776" i="1" a="1"/>
  <c r="J776" i="1" s="1"/>
  <c r="J775" i="1" a="1"/>
  <c r="J775" i="1" s="1"/>
  <c r="J774" i="1" a="1"/>
  <c r="J774" i="1" s="1"/>
  <c r="J773" i="1" a="1"/>
  <c r="J773" i="1" s="1"/>
  <c r="J772" i="1" a="1"/>
  <c r="J772" i="1" s="1"/>
  <c r="J771" i="1" a="1"/>
  <c r="J771" i="1" s="1"/>
  <c r="J770" i="1" a="1"/>
  <c r="J770" i="1" s="1"/>
  <c r="J769" i="1" a="1"/>
  <c r="J769" i="1" s="1"/>
  <c r="J768" i="1" a="1"/>
  <c r="J768" i="1" s="1"/>
  <c r="J767" i="1" a="1"/>
  <c r="J767" i="1" s="1"/>
  <c r="J766" i="1" a="1"/>
  <c r="J766" i="1" s="1"/>
  <c r="J765" i="1" a="1"/>
  <c r="J765" i="1" s="1"/>
  <c r="J764" i="1" a="1"/>
  <c r="J764" i="1" s="1"/>
  <c r="J763" i="1" a="1"/>
  <c r="J763" i="1" s="1"/>
  <c r="J762" i="1" a="1"/>
  <c r="J762" i="1" s="1"/>
  <c r="J761" i="1" a="1"/>
  <c r="J761" i="1" s="1"/>
  <c r="J760" i="1" a="1"/>
  <c r="J760" i="1" s="1"/>
  <c r="J759" i="1" a="1"/>
  <c r="J759" i="1" s="1"/>
  <c r="J758" i="1" a="1"/>
  <c r="J758" i="1" s="1"/>
  <c r="J757" i="1" a="1"/>
  <c r="J757" i="1" s="1"/>
  <c r="J756" i="1" a="1"/>
  <c r="J756" i="1" s="1"/>
  <c r="J755" i="1" a="1"/>
  <c r="J755" i="1" s="1"/>
  <c r="J754" i="1" a="1"/>
  <c r="J754" i="1" s="1"/>
  <c r="J753" i="1" a="1"/>
  <c r="J753" i="1" s="1"/>
  <c r="J752" i="1" a="1"/>
  <c r="J752" i="1" s="1"/>
  <c r="J751" i="1" a="1"/>
  <c r="J751" i="1" s="1"/>
  <c r="J750" i="1" a="1"/>
  <c r="J750" i="1" s="1"/>
  <c r="J749" i="1" a="1"/>
  <c r="J749" i="1" s="1"/>
  <c r="J748" i="1" a="1"/>
  <c r="J748" i="1" s="1"/>
  <c r="J747" i="1" a="1"/>
  <c r="J747" i="1" s="1"/>
  <c r="J746" i="1" a="1"/>
  <c r="J746" i="1" s="1"/>
  <c r="J745" i="1" a="1"/>
  <c r="J745" i="1" s="1"/>
  <c r="J744" i="1" a="1"/>
  <c r="J744" i="1" s="1"/>
  <c r="J743" i="1" a="1"/>
  <c r="J743" i="1" s="1"/>
  <c r="J742" i="1" a="1"/>
  <c r="J742" i="1" s="1"/>
  <c r="J741" i="1" a="1"/>
  <c r="J741" i="1" s="1"/>
  <c r="J740" i="1" a="1"/>
  <c r="J740" i="1" s="1"/>
  <c r="J739" i="1" a="1"/>
  <c r="J739" i="1" s="1"/>
  <c r="J738" i="1" a="1"/>
  <c r="J738" i="1" s="1"/>
  <c r="J737" i="1" a="1"/>
  <c r="J737" i="1" s="1"/>
  <c r="J736" i="1" a="1"/>
  <c r="J736" i="1" s="1"/>
  <c r="J735" i="1" a="1"/>
  <c r="J735" i="1" s="1"/>
  <c r="J734" i="1" a="1"/>
  <c r="J734" i="1" s="1"/>
  <c r="J733" i="1" a="1"/>
  <c r="J733" i="1" s="1"/>
  <c r="J732" i="1" a="1"/>
  <c r="J732" i="1" s="1"/>
  <c r="J731" i="1" a="1"/>
  <c r="J731" i="1" s="1"/>
  <c r="J730" i="1" a="1"/>
  <c r="J730" i="1" s="1"/>
  <c r="J729" i="1" a="1"/>
  <c r="J729" i="1" s="1"/>
  <c r="J728" i="1" a="1"/>
  <c r="J728" i="1" s="1"/>
  <c r="J727" i="1" a="1"/>
  <c r="J727" i="1" s="1"/>
  <c r="J726" i="1" a="1"/>
  <c r="J726" i="1" s="1"/>
  <c r="J725" i="1" a="1"/>
  <c r="J725" i="1" s="1"/>
  <c r="J724" i="1" a="1"/>
  <c r="J724" i="1" s="1"/>
  <c r="J723" i="1" a="1"/>
  <c r="J723" i="1" s="1"/>
  <c r="J722" i="1" a="1"/>
  <c r="J722" i="1" s="1"/>
  <c r="J721" i="1" a="1"/>
  <c r="J721" i="1" s="1"/>
  <c r="J720" i="1" a="1"/>
  <c r="J720" i="1" s="1"/>
  <c r="J719" i="1" a="1"/>
  <c r="J719" i="1" s="1"/>
  <c r="J718" i="1" a="1"/>
  <c r="J718" i="1" s="1"/>
  <c r="J717" i="1" a="1"/>
  <c r="J717" i="1" s="1"/>
  <c r="J716" i="1" a="1"/>
  <c r="J716" i="1" s="1"/>
  <c r="J715" i="1" a="1"/>
  <c r="J715" i="1" s="1"/>
  <c r="J714" i="1" a="1"/>
  <c r="J714" i="1" s="1"/>
  <c r="J713" i="1" a="1"/>
  <c r="J713" i="1" s="1"/>
  <c r="J712" i="1" a="1"/>
  <c r="J712" i="1" s="1"/>
  <c r="J711" i="1" a="1"/>
  <c r="J711" i="1" s="1"/>
  <c r="J710" i="1" a="1"/>
  <c r="J710" i="1" s="1"/>
  <c r="J709" i="1" a="1"/>
  <c r="J709" i="1" s="1"/>
  <c r="J708" i="1" a="1"/>
  <c r="J708" i="1" s="1"/>
  <c r="J707" i="1" a="1"/>
  <c r="J707" i="1" s="1"/>
  <c r="J706" i="1" a="1"/>
  <c r="J706" i="1" s="1"/>
  <c r="J705" i="1" a="1"/>
  <c r="J705" i="1" s="1"/>
  <c r="J704" i="1" a="1"/>
  <c r="J704" i="1" s="1"/>
  <c r="J703" i="1" a="1"/>
  <c r="J703" i="1" s="1"/>
  <c r="J702" i="1" a="1"/>
  <c r="J702" i="1" s="1"/>
  <c r="J701" i="1" a="1"/>
  <c r="J701" i="1" s="1"/>
  <c r="J700" i="1" a="1"/>
  <c r="J700" i="1" s="1"/>
  <c r="J699" i="1" a="1"/>
  <c r="J699" i="1" s="1"/>
  <c r="J698" i="1" a="1"/>
  <c r="J698" i="1" s="1"/>
  <c r="J697" i="1" a="1"/>
  <c r="J697" i="1" s="1"/>
  <c r="J696" i="1" a="1"/>
  <c r="J696" i="1" s="1"/>
  <c r="J695" i="1" a="1"/>
  <c r="J695" i="1" s="1"/>
  <c r="J694" i="1" a="1"/>
  <c r="J694" i="1" s="1"/>
  <c r="J693" i="1" a="1"/>
  <c r="J693" i="1" s="1"/>
  <c r="J692" i="1" a="1"/>
  <c r="J692" i="1" s="1"/>
  <c r="J691" i="1" a="1"/>
  <c r="J691" i="1" s="1"/>
  <c r="J690" i="1" a="1"/>
  <c r="J690" i="1" s="1"/>
  <c r="J689" i="1" a="1"/>
  <c r="J689" i="1" s="1"/>
  <c r="J688" i="1" a="1"/>
  <c r="J688" i="1" s="1"/>
  <c r="J687" i="1" a="1"/>
  <c r="J687" i="1" s="1"/>
  <c r="J686" i="1" a="1"/>
  <c r="J686" i="1" s="1"/>
  <c r="J685" i="1" a="1"/>
  <c r="J685" i="1" s="1"/>
  <c r="J684" i="1" a="1"/>
  <c r="J684" i="1" s="1"/>
  <c r="J683" i="1" a="1"/>
  <c r="J683" i="1" s="1"/>
  <c r="J682" i="1" a="1"/>
  <c r="J682" i="1" s="1"/>
  <c r="J681" i="1" a="1"/>
  <c r="J681" i="1" s="1"/>
  <c r="J680" i="1" a="1"/>
  <c r="J680" i="1" s="1"/>
  <c r="J679" i="1" a="1"/>
  <c r="J679" i="1" s="1"/>
  <c r="J678" i="1" a="1"/>
  <c r="J678" i="1" s="1"/>
  <c r="J677" i="1" a="1"/>
  <c r="J677" i="1" s="1"/>
  <c r="J676" i="1" a="1"/>
  <c r="J676" i="1" s="1"/>
  <c r="J675" i="1" a="1"/>
  <c r="J675" i="1" s="1"/>
  <c r="J674" i="1" a="1"/>
  <c r="J674" i="1" s="1"/>
  <c r="J673" i="1" a="1"/>
  <c r="J673" i="1" s="1"/>
  <c r="J672" i="1" a="1"/>
  <c r="J672" i="1" s="1"/>
  <c r="J671" i="1" a="1"/>
  <c r="J671" i="1" s="1"/>
  <c r="J670" i="1" a="1"/>
  <c r="J670" i="1" s="1"/>
  <c r="J669" i="1" a="1"/>
  <c r="J669" i="1" s="1"/>
  <c r="J668" i="1" a="1"/>
  <c r="J668" i="1" s="1"/>
  <c r="J667" i="1" a="1"/>
  <c r="J667" i="1" s="1"/>
  <c r="J666" i="1" a="1"/>
  <c r="J666" i="1" s="1"/>
  <c r="J665" i="1" a="1"/>
  <c r="J665" i="1" s="1"/>
  <c r="J664" i="1" a="1"/>
  <c r="J664" i="1" s="1"/>
  <c r="J663" i="1" a="1"/>
  <c r="J663" i="1" s="1"/>
  <c r="J662" i="1" a="1"/>
  <c r="J662" i="1" s="1"/>
  <c r="J661" i="1" a="1"/>
  <c r="J661" i="1" s="1"/>
  <c r="J660" i="1" a="1"/>
  <c r="J660" i="1" s="1"/>
  <c r="J659" i="1" a="1"/>
  <c r="J659" i="1" s="1"/>
  <c r="J658" i="1" a="1"/>
  <c r="J658" i="1" s="1"/>
  <c r="J657" i="1" a="1"/>
  <c r="J657" i="1" s="1"/>
  <c r="J656" i="1" a="1"/>
  <c r="J656" i="1" s="1"/>
  <c r="J655" i="1" a="1"/>
  <c r="J655" i="1" s="1"/>
  <c r="J654" i="1" a="1"/>
  <c r="J654" i="1" s="1"/>
  <c r="J653" i="1" a="1"/>
  <c r="J653" i="1" s="1"/>
  <c r="J652" i="1" a="1"/>
  <c r="J652" i="1" s="1"/>
  <c r="J651" i="1" a="1"/>
  <c r="J651" i="1" s="1"/>
  <c r="J650" i="1" a="1"/>
  <c r="J650" i="1" s="1"/>
  <c r="J649" i="1" a="1"/>
  <c r="J649" i="1" s="1"/>
  <c r="J648" i="1" a="1"/>
  <c r="J648" i="1" s="1"/>
  <c r="J647" i="1" a="1"/>
  <c r="J647" i="1" s="1"/>
  <c r="J646" i="1" a="1"/>
  <c r="J646" i="1" s="1"/>
  <c r="J645" i="1" a="1"/>
  <c r="J645" i="1" s="1"/>
  <c r="J644" i="1" a="1"/>
  <c r="J644" i="1" s="1"/>
  <c r="J643" i="1" a="1"/>
  <c r="J643" i="1" s="1"/>
  <c r="J642" i="1" a="1"/>
  <c r="J642" i="1" s="1"/>
  <c r="J641" i="1" a="1"/>
  <c r="J641" i="1" s="1"/>
  <c r="J640" i="1" a="1"/>
  <c r="J640" i="1" s="1"/>
  <c r="J639" i="1" a="1"/>
  <c r="J639" i="1" s="1"/>
  <c r="J638" i="1" a="1"/>
  <c r="J638" i="1" s="1"/>
  <c r="J637" i="1" a="1"/>
  <c r="J637" i="1" s="1"/>
  <c r="J636" i="1" a="1"/>
  <c r="J636" i="1" s="1"/>
  <c r="J635" i="1" a="1"/>
  <c r="J635" i="1" s="1"/>
  <c r="J634" i="1" a="1"/>
  <c r="J634" i="1" s="1"/>
  <c r="J633" i="1" a="1"/>
  <c r="J633" i="1" s="1"/>
  <c r="J632" i="1" a="1"/>
  <c r="J632" i="1" s="1"/>
  <c r="J631" i="1" a="1"/>
  <c r="J631" i="1" s="1"/>
  <c r="J630" i="1" a="1"/>
  <c r="J630" i="1" s="1"/>
  <c r="J629" i="1" a="1"/>
  <c r="J629" i="1" s="1"/>
  <c r="J628" i="1" a="1"/>
  <c r="J628" i="1" s="1"/>
  <c r="J627" i="1" a="1"/>
  <c r="J627" i="1" s="1"/>
  <c r="J626" i="1" a="1"/>
  <c r="J626" i="1" s="1"/>
  <c r="J625" i="1" a="1"/>
  <c r="J625" i="1" s="1"/>
  <c r="J624" i="1" a="1"/>
  <c r="J624" i="1" s="1"/>
  <c r="J623" i="1" a="1"/>
  <c r="J623" i="1" s="1"/>
  <c r="J622" i="1" a="1"/>
  <c r="J622" i="1" s="1"/>
  <c r="J621" i="1" a="1"/>
  <c r="J621" i="1" s="1"/>
  <c r="J620" i="1" a="1"/>
  <c r="J620" i="1" s="1"/>
  <c r="J619" i="1" a="1"/>
  <c r="J619" i="1" s="1"/>
  <c r="J618" i="1" a="1"/>
  <c r="J618" i="1" s="1"/>
  <c r="J617" i="1" a="1"/>
  <c r="J617" i="1" s="1"/>
  <c r="J616" i="1" a="1"/>
  <c r="J616" i="1" s="1"/>
  <c r="J615" i="1" a="1"/>
  <c r="J615" i="1" s="1"/>
  <c r="J614" i="1" a="1"/>
  <c r="J614" i="1" s="1"/>
  <c r="J613" i="1" a="1"/>
  <c r="J613" i="1" s="1"/>
  <c r="J612" i="1" a="1"/>
  <c r="J612" i="1" s="1"/>
  <c r="J611" i="1" a="1"/>
  <c r="J611" i="1" s="1"/>
  <c r="J610" i="1" a="1"/>
  <c r="J610" i="1" s="1"/>
  <c r="J609" i="1" a="1"/>
  <c r="J609" i="1" s="1"/>
  <c r="J608" i="1" a="1"/>
  <c r="J608" i="1" s="1"/>
  <c r="J607" i="1" a="1"/>
  <c r="J607" i="1" s="1"/>
  <c r="J606" i="1" a="1"/>
  <c r="J606" i="1" s="1"/>
  <c r="J605" i="1" a="1"/>
  <c r="J605" i="1" s="1"/>
  <c r="J604" i="1" a="1"/>
  <c r="J604" i="1" s="1"/>
  <c r="J603" i="1" a="1"/>
  <c r="J603" i="1" s="1"/>
  <c r="J602" i="1" a="1"/>
  <c r="J602" i="1" s="1"/>
  <c r="J601" i="1" a="1"/>
  <c r="J601" i="1" s="1"/>
  <c r="J600" i="1" a="1"/>
  <c r="J600" i="1" s="1"/>
  <c r="J599" i="1" a="1"/>
  <c r="J599" i="1" s="1"/>
  <c r="J598" i="1" a="1"/>
  <c r="J598" i="1" s="1"/>
  <c r="J597" i="1" a="1"/>
  <c r="J597" i="1" s="1"/>
  <c r="J596" i="1" a="1"/>
  <c r="J596" i="1" s="1"/>
  <c r="J595" i="1" a="1"/>
  <c r="J595" i="1" s="1"/>
  <c r="J594" i="1" a="1"/>
  <c r="J594" i="1" s="1"/>
  <c r="J593" i="1" a="1"/>
  <c r="J593" i="1" s="1"/>
  <c r="J592" i="1" a="1"/>
  <c r="J592" i="1" s="1"/>
  <c r="J591" i="1" a="1"/>
  <c r="J591" i="1" s="1"/>
  <c r="J590" i="1" a="1"/>
  <c r="J590" i="1" s="1"/>
  <c r="J589" i="1" a="1"/>
  <c r="J589" i="1" s="1"/>
  <c r="J588" i="1" a="1"/>
  <c r="J588" i="1" s="1"/>
  <c r="J587" i="1" a="1"/>
  <c r="J587" i="1" s="1"/>
  <c r="J586" i="1" a="1"/>
  <c r="J586" i="1" s="1"/>
  <c r="J585" i="1" a="1"/>
  <c r="J585" i="1" s="1"/>
  <c r="J584" i="1" a="1"/>
  <c r="J584" i="1" s="1"/>
  <c r="J583" i="1" a="1"/>
  <c r="J583" i="1" s="1"/>
  <c r="J582" i="1" a="1"/>
  <c r="J582" i="1" s="1"/>
  <c r="J581" i="1" a="1"/>
  <c r="J581" i="1" s="1"/>
  <c r="J580" i="1" a="1"/>
  <c r="J580" i="1" s="1"/>
  <c r="J579" i="1" a="1"/>
  <c r="J579" i="1" s="1"/>
  <c r="J578" i="1" a="1"/>
  <c r="J578" i="1" s="1"/>
  <c r="J577" i="1" a="1"/>
  <c r="J577" i="1" s="1"/>
  <c r="J576" i="1" a="1"/>
  <c r="J576" i="1" s="1"/>
  <c r="J575" i="1" a="1"/>
  <c r="J575" i="1" s="1"/>
  <c r="J574" i="1" a="1"/>
  <c r="J574" i="1" s="1"/>
  <c r="J573" i="1" a="1"/>
  <c r="J573" i="1" s="1"/>
  <c r="J572" i="1" a="1"/>
  <c r="J572" i="1" s="1"/>
  <c r="J571" i="1" a="1"/>
  <c r="J571" i="1" s="1"/>
  <c r="J570" i="1" a="1"/>
  <c r="J570" i="1" s="1"/>
  <c r="J569" i="1" a="1"/>
  <c r="J569" i="1" s="1"/>
  <c r="J568" i="1" a="1"/>
  <c r="J568" i="1" s="1"/>
  <c r="J567" i="1" a="1"/>
  <c r="J567" i="1" s="1"/>
  <c r="J566" i="1" a="1"/>
  <c r="J566" i="1" s="1"/>
  <c r="J565" i="1" a="1"/>
  <c r="J565" i="1" s="1"/>
  <c r="J564" i="1" a="1"/>
  <c r="J564" i="1" s="1"/>
  <c r="J563" i="1" a="1"/>
  <c r="J563" i="1" s="1"/>
  <c r="J562" i="1" a="1"/>
  <c r="J562" i="1" s="1"/>
  <c r="J561" i="1" a="1"/>
  <c r="J561" i="1" s="1"/>
  <c r="J560" i="1" a="1"/>
  <c r="J560" i="1" s="1"/>
  <c r="J559" i="1" a="1"/>
  <c r="J559" i="1" s="1"/>
  <c r="J558" i="1" a="1"/>
  <c r="J558" i="1" s="1"/>
  <c r="J557" i="1" a="1"/>
  <c r="J557" i="1" s="1"/>
  <c r="J556" i="1" a="1"/>
  <c r="J556" i="1" s="1"/>
  <c r="J555" i="1" a="1"/>
  <c r="J555" i="1" s="1"/>
  <c r="J554" i="1" a="1"/>
  <c r="J554" i="1" s="1"/>
  <c r="J553" i="1" a="1"/>
  <c r="J553" i="1" s="1"/>
  <c r="J552" i="1" a="1"/>
  <c r="J552" i="1" s="1"/>
  <c r="J551" i="1" a="1"/>
  <c r="J551" i="1" s="1"/>
  <c r="J550" i="1" a="1"/>
  <c r="J550" i="1" s="1"/>
  <c r="J549" i="1" a="1"/>
  <c r="J549" i="1" s="1"/>
  <c r="J548" i="1" a="1"/>
  <c r="J548" i="1" s="1"/>
  <c r="J547" i="1" a="1"/>
  <c r="J547" i="1" s="1"/>
  <c r="J546" i="1" a="1"/>
  <c r="J546" i="1" s="1"/>
  <c r="J545" i="1" a="1"/>
  <c r="J545" i="1" s="1"/>
  <c r="J544" i="1" a="1"/>
  <c r="J544" i="1" s="1"/>
  <c r="J543" i="1" a="1"/>
  <c r="J543" i="1" s="1"/>
  <c r="J542" i="1" a="1"/>
  <c r="J542" i="1" s="1"/>
  <c r="J541" i="1" a="1"/>
  <c r="J541" i="1" s="1"/>
  <c r="J540" i="1" a="1"/>
  <c r="J540" i="1" s="1"/>
  <c r="J539" i="1" a="1"/>
  <c r="J539" i="1" s="1"/>
  <c r="J538" i="1" a="1"/>
  <c r="J538" i="1" s="1"/>
  <c r="J537" i="1" a="1"/>
  <c r="J537" i="1" s="1"/>
  <c r="J536" i="1" a="1"/>
  <c r="J536" i="1" s="1"/>
  <c r="J535" i="1" a="1"/>
  <c r="J535" i="1" s="1"/>
  <c r="J534" i="1" a="1"/>
  <c r="J534" i="1" s="1"/>
  <c r="J533" i="1" a="1"/>
  <c r="J533" i="1" s="1"/>
  <c r="J532" i="1" a="1"/>
  <c r="J532" i="1" s="1"/>
  <c r="J531" i="1" a="1"/>
  <c r="J531" i="1" s="1"/>
  <c r="J530" i="1" a="1"/>
  <c r="J530" i="1" s="1"/>
  <c r="J529" i="1" a="1"/>
  <c r="J529" i="1" s="1"/>
  <c r="J528" i="1" a="1"/>
  <c r="J528" i="1" s="1"/>
  <c r="J527" i="1" a="1"/>
  <c r="J527" i="1" s="1"/>
  <c r="J526" i="1" a="1"/>
  <c r="J526" i="1" s="1"/>
  <c r="J525" i="1" a="1"/>
  <c r="J525" i="1" s="1"/>
  <c r="J524" i="1" a="1"/>
  <c r="J524" i="1" s="1"/>
  <c r="J523" i="1" a="1"/>
  <c r="J523" i="1" s="1"/>
  <c r="J522" i="1" a="1"/>
  <c r="J522" i="1" s="1"/>
  <c r="J521" i="1" a="1"/>
  <c r="J521" i="1" s="1"/>
  <c r="J520" i="1" a="1"/>
  <c r="J520" i="1" s="1"/>
  <c r="J519" i="1" a="1"/>
  <c r="J519" i="1" s="1"/>
  <c r="J518" i="1" a="1"/>
  <c r="J518" i="1" s="1"/>
  <c r="J517" i="1" a="1"/>
  <c r="J517" i="1" s="1"/>
  <c r="J516" i="1" a="1"/>
  <c r="J516" i="1" s="1"/>
  <c r="J515" i="1" a="1"/>
  <c r="J515" i="1" s="1"/>
  <c r="J514" i="1" a="1"/>
  <c r="J514" i="1" s="1"/>
  <c r="J513" i="1" a="1"/>
  <c r="J513" i="1" s="1"/>
  <c r="J512" i="1" a="1"/>
  <c r="J512" i="1" s="1"/>
  <c r="J511" i="1" a="1"/>
  <c r="J511" i="1" s="1"/>
  <c r="J510" i="1" a="1"/>
  <c r="J510" i="1" s="1"/>
  <c r="J509" i="1" a="1"/>
  <c r="J509" i="1" s="1"/>
  <c r="J508" i="1" a="1"/>
  <c r="J508" i="1" s="1"/>
  <c r="J507" i="1" a="1"/>
  <c r="J507" i="1" s="1"/>
  <c r="J506" i="1" a="1"/>
  <c r="J506" i="1" s="1"/>
  <c r="J505" i="1" a="1"/>
  <c r="J505" i="1" s="1"/>
  <c r="J504" i="1" a="1"/>
  <c r="J504" i="1" s="1"/>
  <c r="J503" i="1" a="1"/>
  <c r="J503" i="1" s="1"/>
  <c r="J502" i="1" a="1"/>
  <c r="J502" i="1" s="1"/>
  <c r="J501" i="1" a="1"/>
  <c r="J501" i="1" s="1"/>
  <c r="J500" i="1" a="1"/>
  <c r="J500" i="1" s="1"/>
  <c r="J499" i="1" a="1"/>
  <c r="J499" i="1" s="1"/>
  <c r="J498" i="1" a="1"/>
  <c r="J498" i="1" s="1"/>
  <c r="J497" i="1" a="1"/>
  <c r="J497" i="1" s="1"/>
  <c r="J496" i="1" a="1"/>
  <c r="J496" i="1" s="1"/>
  <c r="J495" i="1" a="1"/>
  <c r="J495" i="1" s="1"/>
  <c r="J494" i="1" a="1"/>
  <c r="J494" i="1" s="1"/>
  <c r="J493" i="1" a="1"/>
  <c r="J493" i="1" s="1"/>
  <c r="J492" i="1" a="1"/>
  <c r="J492" i="1" s="1"/>
  <c r="J491" i="1" a="1"/>
  <c r="J491" i="1" s="1"/>
  <c r="J490" i="1" a="1"/>
  <c r="J490" i="1" s="1"/>
  <c r="J489" i="1" a="1"/>
  <c r="J489" i="1" s="1"/>
  <c r="J488" i="1" a="1"/>
  <c r="J488" i="1" s="1"/>
  <c r="J487" i="1" a="1"/>
  <c r="J487" i="1" s="1"/>
  <c r="J486" i="1" a="1"/>
  <c r="J486" i="1" s="1"/>
  <c r="J485" i="1" a="1"/>
  <c r="J485" i="1" s="1"/>
  <c r="J484" i="1" a="1"/>
  <c r="J484" i="1" s="1"/>
  <c r="J483" i="1" a="1"/>
  <c r="J483" i="1" s="1"/>
  <c r="J482" i="1" a="1"/>
  <c r="J482" i="1" s="1"/>
  <c r="J481" i="1" a="1"/>
  <c r="J481" i="1" s="1"/>
  <c r="J480" i="1" a="1"/>
  <c r="J480" i="1" s="1"/>
  <c r="J479" i="1" a="1"/>
  <c r="J479" i="1" s="1"/>
  <c r="J478" i="1" a="1"/>
  <c r="J478" i="1" s="1"/>
  <c r="J477" i="1" a="1"/>
  <c r="J477" i="1" s="1"/>
  <c r="J476" i="1" a="1"/>
  <c r="J476" i="1" s="1"/>
  <c r="J475" i="1" a="1"/>
  <c r="J475" i="1" s="1"/>
  <c r="J474" i="1" a="1"/>
  <c r="J474" i="1" s="1"/>
  <c r="J473" i="1" a="1"/>
  <c r="J473" i="1" s="1"/>
  <c r="J472" i="1" a="1"/>
  <c r="J472" i="1" s="1"/>
  <c r="J471" i="1" a="1"/>
  <c r="J471" i="1" s="1"/>
  <c r="J470" i="1" a="1"/>
  <c r="J470" i="1" s="1"/>
  <c r="J469" i="1" a="1"/>
  <c r="J469" i="1" s="1"/>
  <c r="J468" i="1" a="1"/>
  <c r="J468" i="1" s="1"/>
  <c r="J467" i="1" a="1"/>
  <c r="J467" i="1" s="1"/>
  <c r="J466" i="1" a="1"/>
  <c r="J466" i="1" s="1"/>
  <c r="J465" i="1" a="1"/>
  <c r="J465" i="1" s="1"/>
  <c r="J464" i="1" a="1"/>
  <c r="J464" i="1" s="1"/>
  <c r="J463" i="1" a="1"/>
  <c r="J463" i="1" s="1"/>
  <c r="J462" i="1" a="1"/>
  <c r="J462" i="1" s="1"/>
  <c r="J461" i="1" a="1"/>
  <c r="J461" i="1" s="1"/>
  <c r="J460" i="1" a="1"/>
  <c r="J460" i="1" s="1"/>
  <c r="J459" i="1" a="1"/>
  <c r="J459" i="1" s="1"/>
  <c r="J458" i="1" a="1"/>
  <c r="J458" i="1" s="1"/>
  <c r="J457" i="1" a="1"/>
  <c r="J457" i="1" s="1"/>
  <c r="J456" i="1" a="1"/>
  <c r="J456" i="1" s="1"/>
  <c r="J455" i="1" a="1"/>
  <c r="J455" i="1" s="1"/>
  <c r="J454" i="1" a="1"/>
  <c r="J454" i="1" s="1"/>
  <c r="J453" i="1" a="1"/>
  <c r="J453" i="1" s="1"/>
  <c r="J452" i="1" a="1"/>
  <c r="J452" i="1" s="1"/>
  <c r="J451" i="1" a="1"/>
  <c r="J451" i="1" s="1"/>
  <c r="J450" i="1" a="1"/>
  <c r="J450" i="1" s="1"/>
  <c r="J449" i="1" a="1"/>
  <c r="J449" i="1" s="1"/>
  <c r="J448" i="1" a="1"/>
  <c r="J448" i="1" s="1"/>
  <c r="J447" i="1" a="1"/>
  <c r="J447" i="1" s="1"/>
  <c r="J446" i="1" a="1"/>
  <c r="J446" i="1" s="1"/>
  <c r="J445" i="1" a="1"/>
  <c r="J445" i="1" s="1"/>
  <c r="J444" i="1" a="1"/>
  <c r="J444" i="1" s="1"/>
  <c r="J443" i="1" a="1"/>
  <c r="J443" i="1" s="1"/>
  <c r="J442" i="1" a="1"/>
  <c r="J442" i="1" s="1"/>
  <c r="J441" i="1" a="1"/>
  <c r="J441" i="1" s="1"/>
  <c r="J440" i="1" a="1"/>
  <c r="J440" i="1" s="1"/>
  <c r="J439" i="1" a="1"/>
  <c r="J439" i="1" s="1"/>
  <c r="J438" i="1" a="1"/>
  <c r="J438" i="1" s="1"/>
  <c r="J437" i="1" a="1"/>
  <c r="J437" i="1" s="1"/>
  <c r="J436" i="1" a="1"/>
  <c r="J436" i="1" s="1"/>
  <c r="J435" i="1" a="1"/>
  <c r="J435" i="1" s="1"/>
  <c r="J434" i="1" a="1"/>
  <c r="J434" i="1" s="1"/>
  <c r="J433" i="1" a="1"/>
  <c r="J433" i="1" s="1"/>
  <c r="J432" i="1" a="1"/>
  <c r="J432" i="1" s="1"/>
  <c r="J431" i="1" a="1"/>
  <c r="J431" i="1" s="1"/>
  <c r="J430" i="1" a="1"/>
  <c r="J430" i="1" s="1"/>
  <c r="J429" i="1" a="1"/>
  <c r="J429" i="1" s="1"/>
  <c r="J428" i="1" a="1"/>
  <c r="J428" i="1" s="1"/>
  <c r="J427" i="1" a="1"/>
  <c r="J427" i="1" s="1"/>
  <c r="J426" i="1" a="1"/>
  <c r="J426" i="1" s="1"/>
  <c r="J425" i="1" a="1"/>
  <c r="J425" i="1" s="1"/>
  <c r="J424" i="1" a="1"/>
  <c r="J424" i="1" s="1"/>
  <c r="J423" i="1" a="1"/>
  <c r="J423" i="1" s="1"/>
  <c r="J422" i="1" a="1"/>
  <c r="J422" i="1" s="1"/>
  <c r="J421" i="1" a="1"/>
  <c r="J421" i="1" s="1"/>
  <c r="J420" i="1" a="1"/>
  <c r="J420" i="1" s="1"/>
  <c r="J419" i="1" a="1"/>
  <c r="J419" i="1" s="1"/>
  <c r="J418" i="1" a="1"/>
  <c r="J418" i="1" s="1"/>
  <c r="J417" i="1" a="1"/>
  <c r="J417" i="1" s="1"/>
  <c r="J416" i="1" a="1"/>
  <c r="J416" i="1" s="1"/>
  <c r="J415" i="1" a="1"/>
  <c r="J415" i="1" s="1"/>
  <c r="J414" i="1" a="1"/>
  <c r="J414" i="1" s="1"/>
  <c r="J413" i="1" a="1"/>
  <c r="J413" i="1" s="1"/>
  <c r="J412" i="1" a="1"/>
  <c r="J412" i="1" s="1"/>
  <c r="J411" i="1" a="1"/>
  <c r="J411" i="1" s="1"/>
  <c r="J410" i="1" a="1"/>
  <c r="J410" i="1" s="1"/>
  <c r="J409" i="1" a="1"/>
  <c r="J409" i="1" s="1"/>
  <c r="J408" i="1" a="1"/>
  <c r="J408" i="1" s="1"/>
  <c r="J407" i="1" a="1"/>
  <c r="J407" i="1" s="1"/>
  <c r="J406" i="1" a="1"/>
  <c r="J406" i="1" s="1"/>
  <c r="J405" i="1" a="1"/>
  <c r="J405" i="1" s="1"/>
  <c r="J404" i="1" a="1"/>
  <c r="J404" i="1" s="1"/>
  <c r="J403" i="1" a="1"/>
  <c r="J403" i="1" s="1"/>
  <c r="J402" i="1" a="1"/>
  <c r="J402" i="1" s="1"/>
  <c r="J401" i="1" a="1"/>
  <c r="J401" i="1" s="1"/>
  <c r="J400" i="1" a="1"/>
  <c r="J400" i="1" s="1"/>
  <c r="J399" i="1" a="1"/>
  <c r="J399" i="1" s="1"/>
  <c r="J398" i="1" a="1"/>
  <c r="J398" i="1" s="1"/>
  <c r="J397" i="1" a="1"/>
  <c r="J397" i="1" s="1"/>
  <c r="J396" i="1" a="1"/>
  <c r="J396" i="1" s="1"/>
  <c r="J395" i="1" a="1"/>
  <c r="J395" i="1" s="1"/>
  <c r="J394" i="1" a="1"/>
  <c r="J394" i="1" s="1"/>
  <c r="J393" i="1" a="1"/>
  <c r="J393" i="1" s="1"/>
  <c r="J392" i="1" a="1"/>
  <c r="J392" i="1" s="1"/>
  <c r="J391" i="1" a="1"/>
  <c r="J391" i="1" s="1"/>
  <c r="J390" i="1" a="1"/>
  <c r="J390" i="1" s="1"/>
  <c r="J389" i="1" a="1"/>
  <c r="J389" i="1" s="1"/>
  <c r="J388" i="1" a="1"/>
  <c r="J388" i="1" s="1"/>
  <c r="J387" i="1" a="1"/>
  <c r="J387" i="1" s="1"/>
  <c r="J386" i="1" a="1"/>
  <c r="J386" i="1" s="1"/>
  <c r="J385" i="1" a="1"/>
  <c r="J385" i="1" s="1"/>
  <c r="J384" i="1" a="1"/>
  <c r="J384" i="1" s="1"/>
  <c r="J383" i="1" a="1"/>
  <c r="J383" i="1" s="1"/>
  <c r="J382" i="1" a="1"/>
  <c r="J382" i="1" s="1"/>
  <c r="J381" i="1" a="1"/>
  <c r="J381" i="1" s="1"/>
  <c r="J380" i="1" a="1"/>
  <c r="J380" i="1" s="1"/>
  <c r="J379" i="1" a="1"/>
  <c r="J379" i="1" s="1"/>
  <c r="J378" i="1" a="1"/>
  <c r="J378" i="1" s="1"/>
  <c r="J377" i="1" a="1"/>
  <c r="J377" i="1" s="1"/>
  <c r="J376" i="1" a="1"/>
  <c r="J376" i="1" s="1"/>
  <c r="J375" i="1" a="1"/>
  <c r="J375" i="1" s="1"/>
  <c r="J374" i="1" a="1"/>
  <c r="J374" i="1" s="1"/>
  <c r="J373" i="1" a="1"/>
  <c r="J373" i="1" s="1"/>
  <c r="J372" i="1" a="1"/>
  <c r="J372" i="1" s="1"/>
  <c r="J371" i="1" a="1"/>
  <c r="J371" i="1" s="1"/>
  <c r="J370" i="1" a="1"/>
  <c r="J370" i="1" s="1"/>
  <c r="J369" i="1" a="1"/>
  <c r="J369" i="1" s="1"/>
  <c r="J368" i="1" a="1"/>
  <c r="J368" i="1" s="1"/>
  <c r="J367" i="1" a="1"/>
  <c r="J367" i="1" s="1"/>
  <c r="J366" i="1" a="1"/>
  <c r="J366" i="1" s="1"/>
  <c r="J365" i="1" a="1"/>
  <c r="J365" i="1" s="1"/>
  <c r="J364" i="1" a="1"/>
  <c r="J364" i="1" s="1"/>
  <c r="J363" i="1" a="1"/>
  <c r="J363" i="1" s="1"/>
  <c r="J362" i="1" a="1"/>
  <c r="J362" i="1" s="1"/>
  <c r="J361" i="1" a="1"/>
  <c r="J361" i="1" s="1"/>
  <c r="J360" i="1" a="1"/>
  <c r="J360" i="1" s="1"/>
  <c r="J359" i="1" a="1"/>
  <c r="J359" i="1" s="1"/>
  <c r="J358" i="1" a="1"/>
  <c r="J358" i="1" s="1"/>
  <c r="J357" i="1" a="1"/>
  <c r="J357" i="1" s="1"/>
  <c r="J356" i="1" a="1"/>
  <c r="J356" i="1" s="1"/>
  <c r="J355" i="1" a="1"/>
  <c r="J355" i="1" s="1"/>
  <c r="J354" i="1" a="1"/>
  <c r="J354" i="1" s="1"/>
  <c r="J353" i="1" a="1"/>
  <c r="J353" i="1" s="1"/>
  <c r="J352" i="1" a="1"/>
  <c r="J352" i="1" s="1"/>
  <c r="J351" i="1" a="1"/>
  <c r="J351" i="1" s="1"/>
  <c r="J350" i="1" a="1"/>
  <c r="J350" i="1" s="1"/>
  <c r="J349" i="1" a="1"/>
  <c r="J349" i="1" s="1"/>
  <c r="J348" i="1" a="1"/>
  <c r="J348" i="1" s="1"/>
  <c r="J347" i="1" a="1"/>
  <c r="J347" i="1" s="1"/>
  <c r="J346" i="1" a="1"/>
  <c r="J346" i="1" s="1"/>
  <c r="J345" i="1" a="1"/>
  <c r="J345" i="1" s="1"/>
  <c r="J344" i="1" a="1"/>
  <c r="J344" i="1" s="1"/>
  <c r="J343" i="1" a="1"/>
  <c r="J343" i="1" s="1"/>
  <c r="J342" i="1" a="1"/>
  <c r="J342" i="1" s="1"/>
  <c r="J341" i="1" a="1"/>
  <c r="J341" i="1" s="1"/>
  <c r="J340" i="1" a="1"/>
  <c r="J340" i="1" s="1"/>
  <c r="J339" i="1" a="1"/>
  <c r="J339" i="1" s="1"/>
  <c r="J338" i="1" a="1"/>
  <c r="J338" i="1" s="1"/>
  <c r="J337" i="1" a="1"/>
  <c r="J337" i="1" s="1"/>
  <c r="J336" i="1" a="1"/>
  <c r="J336" i="1" s="1"/>
  <c r="J335" i="1" a="1"/>
  <c r="J335" i="1" s="1"/>
  <c r="J334" i="1" a="1"/>
  <c r="J334" i="1" s="1"/>
  <c r="J333" i="1" a="1"/>
  <c r="J333" i="1" s="1"/>
  <c r="J332" i="1" a="1"/>
  <c r="J332" i="1" s="1"/>
  <c r="J331" i="1" a="1"/>
  <c r="J331" i="1" s="1"/>
  <c r="J330" i="1" a="1"/>
  <c r="J330" i="1" s="1"/>
  <c r="J329" i="1" a="1"/>
  <c r="J329" i="1" s="1"/>
  <c r="J328" i="1" a="1"/>
  <c r="J328" i="1" s="1"/>
  <c r="J327" i="1" a="1"/>
  <c r="J327" i="1" s="1"/>
  <c r="J326" i="1" a="1"/>
  <c r="J326" i="1" s="1"/>
  <c r="J325" i="1" a="1"/>
  <c r="J325" i="1" s="1"/>
  <c r="J324" i="1" a="1"/>
  <c r="J324" i="1" s="1"/>
  <c r="J323" i="1" a="1"/>
  <c r="J323" i="1" s="1"/>
  <c r="J322" i="1" a="1"/>
  <c r="J322" i="1" s="1"/>
  <c r="J321" i="1" a="1"/>
  <c r="J321" i="1" s="1"/>
  <c r="J320" i="1" a="1"/>
  <c r="J320" i="1" s="1"/>
  <c r="J319" i="1" a="1"/>
  <c r="J319" i="1" s="1"/>
  <c r="J318" i="1" a="1"/>
  <c r="J318" i="1" s="1"/>
  <c r="J317" i="1" a="1"/>
  <c r="J317" i="1" s="1"/>
  <c r="J316" i="1" a="1"/>
  <c r="J316" i="1" s="1"/>
  <c r="J315" i="1" a="1"/>
  <c r="J315" i="1" s="1"/>
  <c r="J314" i="1" a="1"/>
  <c r="J314" i="1" s="1"/>
  <c r="J313" i="1" a="1"/>
  <c r="J313" i="1" s="1"/>
  <c r="J312" i="1" a="1"/>
  <c r="J312" i="1" s="1"/>
  <c r="J311" i="1" a="1"/>
  <c r="J311" i="1" s="1"/>
  <c r="J310" i="1" a="1"/>
  <c r="J310" i="1" s="1"/>
  <c r="J309" i="1" a="1"/>
  <c r="J309" i="1" s="1"/>
  <c r="J308" i="1" a="1"/>
  <c r="J308" i="1" s="1"/>
  <c r="J307" i="1" a="1"/>
  <c r="J307" i="1" s="1"/>
  <c r="J306" i="1" a="1"/>
  <c r="J306" i="1" s="1"/>
  <c r="J305" i="1" a="1"/>
  <c r="J305" i="1" s="1"/>
  <c r="J304" i="1" a="1"/>
  <c r="J304" i="1" s="1"/>
  <c r="J303" i="1" a="1"/>
  <c r="J303" i="1" s="1"/>
  <c r="J302" i="1" a="1"/>
  <c r="J302" i="1" s="1"/>
  <c r="J301" i="1" a="1"/>
  <c r="J301" i="1" s="1"/>
  <c r="J300" i="1" a="1"/>
  <c r="J300" i="1" s="1"/>
  <c r="J299" i="1" a="1"/>
  <c r="J299" i="1" s="1"/>
  <c r="J298" i="1" a="1"/>
  <c r="J298" i="1" s="1"/>
  <c r="J297" i="1" a="1"/>
  <c r="J297" i="1" s="1"/>
  <c r="J296" i="1" a="1"/>
  <c r="J296" i="1" s="1"/>
  <c r="J295" i="1" a="1"/>
  <c r="J295" i="1" s="1"/>
  <c r="J294" i="1" a="1"/>
  <c r="J294" i="1" s="1"/>
  <c r="J293" i="1" a="1"/>
  <c r="J293" i="1" s="1"/>
  <c r="J292" i="1" a="1"/>
  <c r="J292" i="1" s="1"/>
  <c r="J291" i="1" a="1"/>
  <c r="J291" i="1" s="1"/>
  <c r="J290" i="1" a="1"/>
  <c r="J290" i="1" s="1"/>
  <c r="J289" i="1" a="1"/>
  <c r="J289" i="1" s="1"/>
  <c r="J288" i="1" a="1"/>
  <c r="J288" i="1" s="1"/>
  <c r="J287" i="1" a="1"/>
  <c r="J287" i="1" s="1"/>
  <c r="J286" i="1" a="1"/>
  <c r="J286" i="1" s="1"/>
  <c r="J285" i="1" a="1"/>
  <c r="J285" i="1" s="1"/>
  <c r="J284" i="1" a="1"/>
  <c r="J284" i="1" s="1"/>
  <c r="J283" i="1" a="1"/>
  <c r="J283" i="1" s="1"/>
  <c r="J282" i="1" a="1"/>
  <c r="J282" i="1" s="1"/>
  <c r="J281" i="1" a="1"/>
  <c r="J281" i="1" s="1"/>
  <c r="J280" i="1" a="1"/>
  <c r="J280" i="1" s="1"/>
  <c r="J279" i="1" a="1"/>
  <c r="J279" i="1" s="1"/>
  <c r="J278" i="1" a="1"/>
  <c r="J278" i="1" s="1"/>
  <c r="J277" i="1" a="1"/>
  <c r="J277" i="1" s="1"/>
  <c r="J276" i="1" a="1"/>
  <c r="J276" i="1" s="1"/>
  <c r="J275" i="1" a="1"/>
  <c r="J275" i="1" s="1"/>
  <c r="J274" i="1" a="1"/>
  <c r="J274" i="1" s="1"/>
  <c r="J273" i="1" a="1"/>
  <c r="J273" i="1" s="1"/>
  <c r="J272" i="1" a="1"/>
  <c r="J272" i="1" s="1"/>
  <c r="J271" i="1" a="1"/>
  <c r="J271" i="1" s="1"/>
  <c r="J270" i="1" a="1"/>
  <c r="J270" i="1" s="1"/>
  <c r="J269" i="1" a="1"/>
  <c r="J269" i="1" s="1"/>
  <c r="J268" i="1" a="1"/>
  <c r="J268" i="1" s="1"/>
  <c r="J267" i="1" a="1"/>
  <c r="J267" i="1" s="1"/>
  <c r="J266" i="1" a="1"/>
  <c r="J266" i="1" s="1"/>
  <c r="J265" i="1" a="1"/>
  <c r="J265" i="1" s="1"/>
  <c r="J264" i="1" a="1"/>
  <c r="J264" i="1" s="1"/>
  <c r="J263" i="1" a="1"/>
  <c r="J263" i="1" s="1"/>
  <c r="J262" i="1" a="1"/>
  <c r="J262" i="1" s="1"/>
  <c r="J261" i="1" a="1"/>
  <c r="J261" i="1" s="1"/>
  <c r="J260" i="1" a="1"/>
  <c r="J260" i="1" s="1"/>
  <c r="J259" i="1" a="1"/>
  <c r="J259" i="1" s="1"/>
  <c r="J258" i="1" a="1"/>
  <c r="J258" i="1" s="1"/>
  <c r="J257" i="1" a="1"/>
  <c r="J257" i="1" s="1"/>
  <c r="J256" i="1" a="1"/>
  <c r="J256" i="1" s="1"/>
  <c r="J255" i="1" a="1"/>
  <c r="J255" i="1" s="1"/>
  <c r="J254" i="1" a="1"/>
  <c r="J254" i="1" s="1"/>
  <c r="J253" i="1" a="1"/>
  <c r="J253" i="1" s="1"/>
  <c r="J252" i="1" a="1"/>
  <c r="J252" i="1" s="1"/>
  <c r="J251" i="1" a="1"/>
  <c r="J251" i="1" s="1"/>
  <c r="J250" i="1" a="1"/>
  <c r="J250" i="1" s="1"/>
  <c r="J249" i="1" a="1"/>
  <c r="J249" i="1" s="1"/>
  <c r="J248" i="1" a="1"/>
  <c r="J248" i="1" s="1"/>
  <c r="J247" i="1" a="1"/>
  <c r="J247" i="1" s="1"/>
  <c r="J246" i="1" a="1"/>
  <c r="J246" i="1" s="1"/>
  <c r="J245" i="1" a="1"/>
  <c r="J245" i="1" s="1"/>
  <c r="J244" i="1" a="1"/>
  <c r="J244" i="1" s="1"/>
  <c r="J243" i="1" a="1"/>
  <c r="J243" i="1" s="1"/>
  <c r="J242" i="1" a="1"/>
  <c r="J242" i="1" s="1"/>
  <c r="J241" i="1" a="1"/>
  <c r="J241" i="1" s="1"/>
  <c r="J240" i="1" a="1"/>
  <c r="J240" i="1" s="1"/>
  <c r="J239" i="1" a="1"/>
  <c r="J239" i="1" s="1"/>
  <c r="J238" i="1" a="1"/>
  <c r="J238" i="1" s="1"/>
  <c r="J237" i="1" a="1"/>
  <c r="J237" i="1" s="1"/>
  <c r="J236" i="1" a="1"/>
  <c r="J236" i="1" s="1"/>
  <c r="J235" i="1" a="1"/>
  <c r="J235" i="1" s="1"/>
  <c r="J234" i="1" a="1"/>
  <c r="J234" i="1" s="1"/>
  <c r="J233" i="1" a="1"/>
  <c r="J233" i="1" s="1"/>
  <c r="J232" i="1" a="1"/>
  <c r="J232" i="1" s="1"/>
  <c r="J231" i="1" a="1"/>
  <c r="J231" i="1" s="1"/>
  <c r="J230" i="1" a="1"/>
  <c r="J230" i="1" s="1"/>
  <c r="J229" i="1" a="1"/>
  <c r="J229" i="1" s="1"/>
  <c r="J228" i="1" a="1"/>
  <c r="J228" i="1" s="1"/>
  <c r="J227" i="1" a="1"/>
  <c r="J227" i="1" s="1"/>
  <c r="J226" i="1" a="1"/>
  <c r="J226" i="1" s="1"/>
  <c r="J225" i="1" a="1"/>
  <c r="J225" i="1" s="1"/>
  <c r="J224" i="1" a="1"/>
  <c r="J224" i="1" s="1"/>
  <c r="J223" i="1" a="1"/>
  <c r="J223" i="1" s="1"/>
  <c r="J222" i="1" a="1"/>
  <c r="J222" i="1" s="1"/>
  <c r="J221" i="1" a="1"/>
  <c r="J221" i="1" s="1"/>
  <c r="J220" i="1" a="1"/>
  <c r="J220" i="1" s="1"/>
  <c r="J219" i="1" a="1"/>
  <c r="J219" i="1" s="1"/>
  <c r="J218" i="1" a="1"/>
  <c r="J218" i="1" s="1"/>
  <c r="J217" i="1" a="1"/>
  <c r="J217" i="1" s="1"/>
  <c r="J216" i="1" a="1"/>
  <c r="J216" i="1" s="1"/>
  <c r="J215" i="1" a="1"/>
  <c r="J215" i="1" s="1"/>
  <c r="J214" i="1" a="1"/>
  <c r="J214" i="1" s="1"/>
  <c r="J213" i="1" a="1"/>
  <c r="J213" i="1" s="1"/>
  <c r="J212" i="1" a="1"/>
  <c r="J212" i="1" s="1"/>
  <c r="J211" i="1" a="1"/>
  <c r="J211" i="1" s="1"/>
  <c r="J210" i="1" a="1"/>
  <c r="J210" i="1" s="1"/>
  <c r="J209" i="1" a="1"/>
  <c r="J209" i="1" s="1"/>
  <c r="J208" i="1" a="1"/>
  <c r="J208" i="1" s="1"/>
  <c r="J207" i="1" a="1"/>
  <c r="J207" i="1" s="1"/>
  <c r="J206" i="1" a="1"/>
  <c r="J206" i="1" s="1"/>
  <c r="J205" i="1" a="1"/>
  <c r="J205" i="1" s="1"/>
  <c r="J204" i="1" a="1"/>
  <c r="J204" i="1" s="1"/>
  <c r="J203" i="1" a="1"/>
  <c r="J203" i="1" s="1"/>
  <c r="J202" i="1" a="1"/>
  <c r="J202" i="1" s="1"/>
  <c r="J201" i="1" a="1"/>
  <c r="J201" i="1" s="1"/>
  <c r="J200" i="1" a="1"/>
  <c r="J200" i="1" s="1"/>
  <c r="J199" i="1" a="1"/>
  <c r="J199" i="1" s="1"/>
  <c r="J198" i="1" a="1"/>
  <c r="J198" i="1" s="1"/>
  <c r="J197" i="1" a="1"/>
  <c r="J197" i="1" s="1"/>
  <c r="J196" i="1" a="1"/>
  <c r="J196" i="1" s="1"/>
  <c r="J195" i="1" a="1"/>
  <c r="J195" i="1" s="1"/>
  <c r="J194" i="1" a="1"/>
  <c r="J194" i="1" s="1"/>
  <c r="J193" i="1" a="1"/>
  <c r="J193" i="1" s="1"/>
  <c r="J192" i="1" a="1"/>
  <c r="J192" i="1" s="1"/>
  <c r="J191" i="1" a="1"/>
  <c r="J191" i="1" s="1"/>
  <c r="J190" i="1" a="1"/>
  <c r="J190" i="1" s="1"/>
  <c r="J189" i="1" a="1"/>
  <c r="J189" i="1" s="1"/>
  <c r="J188" i="1" a="1"/>
  <c r="J188" i="1" s="1"/>
  <c r="J187" i="1" a="1"/>
  <c r="J187" i="1" s="1"/>
  <c r="J186" i="1" a="1"/>
  <c r="J186" i="1" s="1"/>
  <c r="J185" i="1" a="1"/>
  <c r="J185" i="1" s="1"/>
  <c r="J184" i="1" a="1"/>
  <c r="J184" i="1" s="1"/>
  <c r="J183" i="1" a="1"/>
  <c r="J183" i="1" s="1"/>
  <c r="J182" i="1" a="1"/>
  <c r="J182" i="1" s="1"/>
  <c r="J181" i="1" a="1"/>
  <c r="J181" i="1" s="1"/>
  <c r="J180" i="1" a="1"/>
  <c r="J180" i="1" s="1"/>
  <c r="J179" i="1" a="1"/>
  <c r="J179" i="1" s="1"/>
  <c r="J178" i="1" a="1"/>
  <c r="J178" i="1" s="1"/>
  <c r="J177" i="1" a="1"/>
  <c r="J177" i="1" s="1"/>
  <c r="J176" i="1" a="1"/>
  <c r="J176" i="1" s="1"/>
  <c r="J175" i="1" a="1"/>
  <c r="J175" i="1" s="1"/>
  <c r="J174" i="1" a="1"/>
  <c r="J174" i="1" s="1"/>
  <c r="J173" i="1" a="1"/>
  <c r="J173" i="1" s="1"/>
  <c r="J172" i="1" a="1"/>
  <c r="J172" i="1" s="1"/>
  <c r="J171" i="1" a="1"/>
  <c r="J171" i="1" s="1"/>
  <c r="J170" i="1" a="1"/>
  <c r="J170" i="1" s="1"/>
  <c r="J169" i="1" a="1"/>
  <c r="J169" i="1" s="1"/>
  <c r="J168" i="1" a="1"/>
  <c r="J168" i="1" s="1"/>
  <c r="J167" i="1" a="1"/>
  <c r="J167" i="1" s="1"/>
  <c r="J166" i="1" a="1"/>
  <c r="J166" i="1" s="1"/>
  <c r="J165" i="1" a="1"/>
  <c r="J165" i="1" s="1"/>
  <c r="J164" i="1" a="1"/>
  <c r="J164" i="1" s="1"/>
  <c r="J163" i="1" a="1"/>
  <c r="J163" i="1" s="1"/>
  <c r="J162" i="1" a="1"/>
  <c r="J162" i="1" s="1"/>
  <c r="J161" i="1" a="1"/>
  <c r="J161" i="1" s="1"/>
  <c r="J160" i="1" a="1"/>
  <c r="J160" i="1" s="1"/>
  <c r="J159" i="1" a="1"/>
  <c r="J159" i="1" s="1"/>
  <c r="J158" i="1" a="1"/>
  <c r="J158" i="1" s="1"/>
  <c r="J157" i="1" a="1"/>
  <c r="J157" i="1" s="1"/>
  <c r="J156" i="1" a="1"/>
  <c r="J156" i="1" s="1"/>
  <c r="J155" i="1" a="1"/>
  <c r="J155" i="1" s="1"/>
  <c r="J154" i="1" a="1"/>
  <c r="J154" i="1" s="1"/>
  <c r="J153" i="1" a="1"/>
  <c r="J153" i="1" s="1"/>
  <c r="J152" i="1" a="1"/>
  <c r="J152" i="1" s="1"/>
  <c r="J151" i="1" a="1"/>
  <c r="J151" i="1" s="1"/>
  <c r="J150" i="1" a="1"/>
  <c r="J150" i="1" s="1"/>
  <c r="J149" i="1" a="1"/>
  <c r="J149" i="1" s="1"/>
  <c r="J148" i="1" a="1"/>
  <c r="J148" i="1" s="1"/>
  <c r="J147" i="1" a="1"/>
  <c r="J147" i="1" s="1"/>
  <c r="J146" i="1" a="1"/>
  <c r="J146" i="1" s="1"/>
  <c r="J145" i="1" a="1"/>
  <c r="J145" i="1" s="1"/>
  <c r="J144" i="1" a="1"/>
  <c r="J144" i="1" s="1"/>
  <c r="J143" i="1" a="1"/>
  <c r="J143" i="1" s="1"/>
  <c r="J142" i="1" a="1"/>
  <c r="J142" i="1" s="1"/>
  <c r="J141" i="1" a="1"/>
  <c r="J141" i="1" s="1"/>
  <c r="J140" i="1" a="1"/>
  <c r="J140" i="1" s="1"/>
  <c r="J139" i="1" a="1"/>
  <c r="J139" i="1" s="1"/>
  <c r="J138" i="1" a="1"/>
  <c r="J138" i="1" s="1"/>
  <c r="J137" i="1" a="1"/>
  <c r="J137" i="1" s="1"/>
  <c r="J136" i="1" a="1"/>
  <c r="J136" i="1" s="1"/>
  <c r="J135" i="1" a="1"/>
  <c r="J135" i="1" s="1"/>
  <c r="J134" i="1" a="1"/>
  <c r="J134" i="1" s="1"/>
  <c r="J133" i="1" a="1"/>
  <c r="J133" i="1" s="1"/>
  <c r="J132" i="1" a="1"/>
  <c r="J132" i="1" s="1"/>
  <c r="J131" i="1" a="1"/>
  <c r="J131" i="1" s="1"/>
  <c r="J130" i="1" a="1"/>
  <c r="J130" i="1" s="1"/>
  <c r="J129" i="1" a="1"/>
  <c r="J129" i="1" s="1"/>
  <c r="J128" i="1" a="1"/>
  <c r="J128" i="1" s="1"/>
  <c r="J127" i="1" a="1"/>
  <c r="J127" i="1" s="1"/>
  <c r="J126" i="1" a="1"/>
  <c r="J126" i="1" s="1"/>
  <c r="J125" i="1" a="1"/>
  <c r="J125" i="1" s="1"/>
  <c r="J124" i="1" a="1"/>
  <c r="J124" i="1" s="1"/>
  <c r="J123" i="1" a="1"/>
  <c r="J123" i="1" s="1"/>
  <c r="J122" i="1" a="1"/>
  <c r="J122" i="1" s="1"/>
  <c r="J121" i="1" a="1"/>
  <c r="J121" i="1" s="1"/>
  <c r="J120" i="1" a="1"/>
  <c r="J120" i="1" s="1"/>
  <c r="J119" i="1" a="1"/>
  <c r="J119" i="1" s="1"/>
  <c r="J118" i="1" a="1"/>
  <c r="J118" i="1" s="1"/>
  <c r="J117" i="1" a="1"/>
  <c r="J117" i="1" s="1"/>
  <c r="J116" i="1" a="1"/>
  <c r="J116" i="1" s="1"/>
  <c r="J115" i="1" a="1"/>
  <c r="J115" i="1" s="1"/>
  <c r="J114" i="1" a="1"/>
  <c r="J114" i="1" s="1"/>
  <c r="J113" i="1" a="1"/>
  <c r="J113" i="1" s="1"/>
  <c r="J112" i="1" a="1"/>
  <c r="J112" i="1" s="1"/>
  <c r="J111" i="1" a="1"/>
  <c r="J111" i="1" s="1"/>
  <c r="J110" i="1" a="1"/>
  <c r="J110" i="1" s="1"/>
  <c r="J109" i="1" a="1"/>
  <c r="J109" i="1" s="1"/>
  <c r="J108" i="1" a="1"/>
  <c r="J108" i="1" s="1"/>
  <c r="J107" i="1" a="1"/>
  <c r="J107" i="1" s="1"/>
  <c r="J106" i="1" a="1"/>
  <c r="J106" i="1" s="1"/>
  <c r="J105" i="1" a="1"/>
  <c r="J105" i="1" s="1"/>
  <c r="J104" i="1" a="1"/>
  <c r="J104" i="1" s="1"/>
  <c r="J103" i="1" a="1"/>
  <c r="J103" i="1" s="1"/>
  <c r="J102" i="1" a="1"/>
  <c r="J102" i="1" s="1"/>
  <c r="J101" i="1" a="1"/>
  <c r="J101" i="1" s="1"/>
  <c r="J100" i="1" a="1"/>
  <c r="J100" i="1" s="1"/>
  <c r="J99" i="1" a="1"/>
  <c r="J99" i="1" s="1"/>
  <c r="J98" i="1" a="1"/>
  <c r="J98" i="1" s="1"/>
  <c r="J97" i="1" a="1"/>
  <c r="J97" i="1" s="1"/>
  <c r="J96" i="1" a="1"/>
  <c r="J96" i="1" s="1"/>
  <c r="J95" i="1" a="1"/>
  <c r="J95" i="1" s="1"/>
  <c r="J94" i="1" a="1"/>
  <c r="J94" i="1" s="1"/>
  <c r="J93" i="1" a="1"/>
  <c r="J93" i="1" s="1"/>
  <c r="J92" i="1" a="1"/>
  <c r="J92" i="1" s="1"/>
  <c r="J91" i="1" a="1"/>
  <c r="J91" i="1" s="1"/>
  <c r="J90" i="1" a="1"/>
  <c r="J90" i="1" s="1"/>
  <c r="J89" i="1" a="1"/>
  <c r="J89" i="1" s="1"/>
  <c r="J88" i="1" a="1"/>
  <c r="J88" i="1" s="1"/>
  <c r="J87" i="1" a="1"/>
  <c r="J87" i="1" s="1"/>
  <c r="J86" i="1" a="1"/>
  <c r="J86" i="1" s="1"/>
  <c r="J85" i="1" a="1"/>
  <c r="J85" i="1" s="1"/>
  <c r="J84" i="1" a="1"/>
  <c r="J84" i="1" s="1"/>
  <c r="J83" i="1" a="1"/>
  <c r="J83" i="1" s="1"/>
  <c r="J82" i="1" a="1"/>
  <c r="J82" i="1" s="1"/>
  <c r="J81" i="1" a="1"/>
  <c r="J81" i="1" s="1"/>
  <c r="J80" i="1" a="1"/>
  <c r="J80" i="1" s="1"/>
  <c r="J79" i="1" a="1"/>
  <c r="J79" i="1" s="1"/>
  <c r="J78" i="1" a="1"/>
  <c r="J78" i="1" s="1"/>
  <c r="J77" i="1" a="1"/>
  <c r="J77" i="1" s="1"/>
  <c r="J76" i="1" a="1"/>
  <c r="J76" i="1" s="1"/>
  <c r="J75" i="1" a="1"/>
  <c r="J75" i="1" s="1"/>
  <c r="J74" i="1" a="1"/>
  <c r="J74" i="1" s="1"/>
  <c r="J73" i="1" a="1"/>
  <c r="J73" i="1" s="1"/>
  <c r="J72" i="1" a="1"/>
  <c r="J72" i="1" s="1"/>
  <c r="J71" i="1" a="1"/>
  <c r="J71" i="1" s="1"/>
  <c r="J70" i="1" a="1"/>
  <c r="J70" i="1" s="1"/>
  <c r="J69" i="1" a="1"/>
  <c r="J69" i="1" s="1"/>
  <c r="J68" i="1" a="1"/>
  <c r="J68" i="1" s="1"/>
  <c r="J67" i="1" a="1"/>
  <c r="J67" i="1" s="1"/>
  <c r="J66" i="1" a="1"/>
  <c r="J66" i="1" s="1"/>
  <c r="J65" i="1" a="1"/>
  <c r="J65" i="1" s="1"/>
  <c r="J64" i="1" a="1"/>
  <c r="J64" i="1" s="1"/>
  <c r="J63" i="1" a="1"/>
  <c r="J63" i="1" s="1"/>
  <c r="J62" i="1" a="1"/>
  <c r="J62" i="1" s="1"/>
  <c r="J61" i="1" a="1"/>
  <c r="J61" i="1" s="1"/>
  <c r="J60" i="1" a="1"/>
  <c r="J60" i="1" s="1"/>
  <c r="J59" i="1" a="1"/>
  <c r="J59" i="1" s="1"/>
  <c r="J58" i="1" a="1"/>
  <c r="J58" i="1" s="1"/>
  <c r="J57" i="1" a="1"/>
  <c r="J57" i="1" s="1"/>
  <c r="J56" i="1" a="1"/>
  <c r="J56" i="1" s="1"/>
  <c r="J55" i="1" a="1"/>
  <c r="J55" i="1" s="1"/>
  <c r="J54" i="1" a="1"/>
  <c r="J54" i="1" s="1"/>
  <c r="J53" i="1" a="1"/>
  <c r="J53" i="1" s="1"/>
  <c r="J52" i="1" a="1"/>
  <c r="J52" i="1" s="1"/>
  <c r="J51" i="1" a="1"/>
  <c r="J51" i="1" s="1"/>
  <c r="J50" i="1" a="1"/>
  <c r="J50" i="1" s="1"/>
  <c r="J49" i="1" a="1"/>
  <c r="J49" i="1" s="1"/>
  <c r="J48" i="1" a="1"/>
  <c r="J48" i="1" s="1"/>
  <c r="J47" i="1" a="1"/>
  <c r="J47" i="1" s="1"/>
  <c r="J46" i="1" a="1"/>
  <c r="J46" i="1" s="1"/>
  <c r="J45" i="1" a="1"/>
  <c r="J45" i="1" s="1"/>
  <c r="J44" i="1" a="1"/>
  <c r="J44" i="1" s="1"/>
  <c r="J43" i="1" a="1"/>
  <c r="J43" i="1" s="1"/>
  <c r="J42" i="1" a="1"/>
  <c r="J42" i="1" s="1"/>
  <c r="J41" i="1" a="1"/>
  <c r="J41" i="1" s="1"/>
  <c r="J40" i="1" a="1"/>
  <c r="J40" i="1" s="1"/>
  <c r="J39" i="1" a="1"/>
  <c r="J39" i="1" s="1"/>
  <c r="J38" i="1" a="1"/>
  <c r="J38" i="1" s="1"/>
  <c r="J37" i="1" a="1"/>
  <c r="J37" i="1" s="1"/>
  <c r="J36" i="1" a="1"/>
  <c r="J36" i="1" s="1"/>
  <c r="J35" i="1" a="1"/>
  <c r="J35" i="1" s="1"/>
  <c r="J34" i="1" a="1"/>
  <c r="J34" i="1" s="1"/>
  <c r="J33" i="1" a="1"/>
  <c r="J33" i="1" s="1"/>
  <c r="J32" i="1" a="1"/>
  <c r="J32" i="1" s="1"/>
  <c r="J31" i="1" a="1"/>
  <c r="J31" i="1" s="1"/>
  <c r="J30" i="1" a="1"/>
  <c r="J30" i="1" s="1"/>
  <c r="J29" i="1" a="1"/>
  <c r="J29" i="1" s="1"/>
  <c r="J28" i="1" a="1"/>
  <c r="J28" i="1" s="1"/>
  <c r="J27" i="1" a="1"/>
  <c r="J27" i="1" s="1"/>
  <c r="J26" i="1" a="1"/>
  <c r="J26" i="1" s="1"/>
  <c r="J25" i="1" a="1"/>
  <c r="J25" i="1" s="1"/>
  <c r="J24" i="1" a="1"/>
  <c r="J24" i="1" s="1"/>
  <c r="J23" i="1" a="1"/>
  <c r="J23" i="1" s="1"/>
  <c r="J22" i="1" a="1"/>
  <c r="J22" i="1" s="1"/>
  <c r="J21" i="1" a="1"/>
  <c r="J21" i="1" s="1"/>
  <c r="J20" i="1" a="1"/>
  <c r="J20" i="1" s="1"/>
  <c r="J19" i="1" a="1"/>
  <c r="J19" i="1" s="1"/>
  <c r="J18" i="1" a="1"/>
  <c r="J18" i="1" s="1"/>
  <c r="J17" i="1" a="1"/>
  <c r="J17" i="1" s="1"/>
  <c r="J16" i="1" a="1"/>
  <c r="J16" i="1" s="1"/>
  <c r="J15" i="1" a="1"/>
  <c r="J15" i="1" s="1"/>
  <c r="J14" i="1" a="1"/>
  <c r="J14" i="1" s="1"/>
  <c r="J13" i="1" a="1"/>
  <c r="J13" i="1" s="1"/>
  <c r="J12" i="1" a="1"/>
  <c r="J12" i="1" s="1"/>
  <c r="J11" i="1" a="1"/>
  <c r="J11" i="1" s="1"/>
  <c r="J10" i="1" a="1"/>
  <c r="J10" i="1" s="1"/>
  <c r="J9" i="1" a="1"/>
  <c r="J9" i="1" s="1"/>
  <c r="J8" i="1" a="1"/>
  <c r="J8" i="1" s="1"/>
  <c r="J7" i="1" a="1"/>
  <c r="J7" i="1" s="1"/>
  <c r="J6" i="1" a="1"/>
  <c r="J6" i="1" s="1"/>
  <c r="J5" i="1" a="1"/>
  <c r="J5" i="1" s="1"/>
  <c r="J4" i="1" a="1"/>
  <c r="J4" i="1" s="1"/>
  <c r="J3" i="1" a="1"/>
  <c r="J3" i="1" s="1"/>
  <c r="J2" i="1" a="1"/>
  <c r="J2" i="1" s="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H2" i="1"/>
  <c r="K2" i="1"/>
  <c r="H3" i="1"/>
  <c r="H4" i="1"/>
  <c r="H5" i="1"/>
  <c r="H6" i="1"/>
  <c r="H7" i="1"/>
  <c r="H8" i="1"/>
  <c r="H9" i="1"/>
  <c r="H10" i="1"/>
  <c r="L10" i="1" s="1"/>
  <c r="H11" i="1"/>
  <c r="H12" i="1"/>
  <c r="H13" i="1"/>
  <c r="H14" i="1"/>
  <c r="L14" i="1" s="1"/>
  <c r="H15" i="1"/>
  <c r="H16" i="1"/>
  <c r="H17" i="1"/>
  <c r="H18" i="1"/>
  <c r="L18" i="1" s="1"/>
  <c r="H19" i="1"/>
  <c r="H20" i="1"/>
  <c r="H21" i="1"/>
  <c r="H22" i="1"/>
  <c r="L22" i="1" s="1"/>
  <c r="H23" i="1"/>
  <c r="H24" i="1"/>
  <c r="H25" i="1"/>
  <c r="H26" i="1"/>
  <c r="H27" i="1"/>
  <c r="H28" i="1"/>
  <c r="H29" i="1"/>
  <c r="H30" i="1"/>
  <c r="L30" i="1" s="1"/>
  <c r="H31" i="1"/>
  <c r="H32" i="1"/>
  <c r="H33" i="1"/>
  <c r="H34" i="1"/>
  <c r="H35" i="1"/>
  <c r="H36" i="1"/>
  <c r="H37" i="1"/>
  <c r="H38" i="1"/>
  <c r="H39" i="1"/>
  <c r="H40" i="1"/>
  <c r="H41" i="1"/>
  <c r="H42" i="1"/>
  <c r="H43" i="1"/>
  <c r="H44" i="1"/>
  <c r="H45" i="1"/>
  <c r="H46" i="1"/>
  <c r="H47" i="1"/>
  <c r="H48" i="1"/>
  <c r="H49" i="1"/>
  <c r="H50" i="1"/>
  <c r="L50" i="1" s="1"/>
  <c r="H51" i="1"/>
  <c r="H52" i="1"/>
  <c r="H53" i="1"/>
  <c r="H54" i="1"/>
  <c r="L54" i="1" s="1"/>
  <c r="H55" i="1"/>
  <c r="H56" i="1"/>
  <c r="H57" i="1"/>
  <c r="H58" i="1"/>
  <c r="L58" i="1" s="1"/>
  <c r="H59" i="1"/>
  <c r="H60" i="1"/>
  <c r="H61" i="1"/>
  <c r="H62" i="1"/>
  <c r="L62" i="1" s="1"/>
  <c r="H63" i="1"/>
  <c r="H64" i="1"/>
  <c r="H65" i="1"/>
  <c r="H66" i="1"/>
  <c r="L66" i="1" s="1"/>
  <c r="H67" i="1"/>
  <c r="H68" i="1"/>
  <c r="H69" i="1"/>
  <c r="H70" i="1"/>
  <c r="L70" i="1" s="1"/>
  <c r="H71" i="1"/>
  <c r="H72" i="1"/>
  <c r="H73" i="1"/>
  <c r="H74" i="1"/>
  <c r="L74" i="1" s="1"/>
  <c r="H75" i="1"/>
  <c r="H76" i="1"/>
  <c r="H77" i="1"/>
  <c r="H78" i="1"/>
  <c r="L78" i="1" s="1"/>
  <c r="H79" i="1"/>
  <c r="H80" i="1"/>
  <c r="H81" i="1"/>
  <c r="H82" i="1"/>
  <c r="L82" i="1" s="1"/>
  <c r="H83" i="1"/>
  <c r="H84" i="1"/>
  <c r="H85" i="1"/>
  <c r="H86" i="1"/>
  <c r="L86" i="1" s="1"/>
  <c r="H87" i="1"/>
  <c r="H88" i="1"/>
  <c r="H89" i="1"/>
  <c r="H90" i="1"/>
  <c r="L90" i="1" s="1"/>
  <c r="H91" i="1"/>
  <c r="H92" i="1"/>
  <c r="H93" i="1"/>
  <c r="H94" i="1"/>
  <c r="L94" i="1" s="1"/>
  <c r="H95" i="1"/>
  <c r="H96" i="1"/>
  <c r="H97" i="1"/>
  <c r="H98" i="1"/>
  <c r="L98" i="1" s="1"/>
  <c r="H99" i="1"/>
  <c r="H100" i="1"/>
  <c r="H101" i="1"/>
  <c r="H102" i="1"/>
  <c r="L102" i="1" s="1"/>
  <c r="H103" i="1"/>
  <c r="H104" i="1"/>
  <c r="H105" i="1"/>
  <c r="H106" i="1"/>
  <c r="L106" i="1" s="1"/>
  <c r="H107" i="1"/>
  <c r="H108" i="1"/>
  <c r="H109" i="1"/>
  <c r="H110" i="1"/>
  <c r="L110" i="1" s="1"/>
  <c r="H111" i="1"/>
  <c r="H112" i="1"/>
  <c r="H113" i="1"/>
  <c r="H114" i="1"/>
  <c r="L114" i="1" s="1"/>
  <c r="H115" i="1"/>
  <c r="H116" i="1"/>
  <c r="H117" i="1"/>
  <c r="H118" i="1"/>
  <c r="L118" i="1" s="1"/>
  <c r="H119" i="1"/>
  <c r="H120" i="1"/>
  <c r="H121" i="1"/>
  <c r="H122" i="1"/>
  <c r="L122" i="1" s="1"/>
  <c r="H123" i="1"/>
  <c r="H124" i="1"/>
  <c r="H125" i="1"/>
  <c r="H126" i="1"/>
  <c r="L126" i="1" s="1"/>
  <c r="H127" i="1"/>
  <c r="H128" i="1"/>
  <c r="H129" i="1"/>
  <c r="H130" i="1"/>
  <c r="L130" i="1" s="1"/>
  <c r="H131" i="1"/>
  <c r="H132" i="1"/>
  <c r="H133" i="1"/>
  <c r="H134" i="1"/>
  <c r="L134" i="1" s="1"/>
  <c r="H135" i="1"/>
  <c r="H136" i="1"/>
  <c r="H137" i="1"/>
  <c r="H138" i="1"/>
  <c r="L138" i="1" s="1"/>
  <c r="H139" i="1"/>
  <c r="H140" i="1"/>
  <c r="H141" i="1"/>
  <c r="H142" i="1"/>
  <c r="L142" i="1" s="1"/>
  <c r="H143" i="1"/>
  <c r="H144" i="1"/>
  <c r="H145" i="1"/>
  <c r="H146" i="1"/>
  <c r="L146" i="1" s="1"/>
  <c r="H147" i="1"/>
  <c r="H148" i="1"/>
  <c r="H149" i="1"/>
  <c r="H150" i="1"/>
  <c r="L150" i="1" s="1"/>
  <c r="H151" i="1"/>
  <c r="H152" i="1"/>
  <c r="H153" i="1"/>
  <c r="H154" i="1"/>
  <c r="L154" i="1" s="1"/>
  <c r="H155" i="1"/>
  <c r="H156" i="1"/>
  <c r="H157" i="1"/>
  <c r="H158" i="1"/>
  <c r="L158" i="1" s="1"/>
  <c r="H159" i="1"/>
  <c r="H160" i="1"/>
  <c r="H161" i="1"/>
  <c r="H162" i="1"/>
  <c r="L162" i="1" s="1"/>
  <c r="H163" i="1"/>
  <c r="H164" i="1"/>
  <c r="H165" i="1"/>
  <c r="H166" i="1"/>
  <c r="L166" i="1" s="1"/>
  <c r="H167" i="1"/>
  <c r="H168" i="1"/>
  <c r="H169" i="1"/>
  <c r="H170" i="1"/>
  <c r="L170" i="1" s="1"/>
  <c r="H171" i="1"/>
  <c r="H172" i="1"/>
  <c r="H173" i="1"/>
  <c r="H174" i="1"/>
  <c r="L174" i="1" s="1"/>
  <c r="H175" i="1"/>
  <c r="H176" i="1"/>
  <c r="H177" i="1"/>
  <c r="H178" i="1"/>
  <c r="L178" i="1" s="1"/>
  <c r="H179" i="1"/>
  <c r="H180" i="1"/>
  <c r="H181" i="1"/>
  <c r="H182" i="1"/>
  <c r="L182" i="1" s="1"/>
  <c r="H183" i="1"/>
  <c r="H184" i="1"/>
  <c r="H185" i="1"/>
  <c r="H186" i="1"/>
  <c r="L186" i="1" s="1"/>
  <c r="H187" i="1"/>
  <c r="H188" i="1"/>
  <c r="H189" i="1"/>
  <c r="H190" i="1"/>
  <c r="L190" i="1" s="1"/>
  <c r="H191" i="1"/>
  <c r="H192" i="1"/>
  <c r="H193" i="1"/>
  <c r="H194" i="1"/>
  <c r="L194" i="1" s="1"/>
  <c r="H195" i="1"/>
  <c r="H196" i="1"/>
  <c r="H197" i="1"/>
  <c r="H198" i="1"/>
  <c r="L198" i="1" s="1"/>
  <c r="H199" i="1"/>
  <c r="H200" i="1"/>
  <c r="H201" i="1"/>
  <c r="H202" i="1"/>
  <c r="L202" i="1" s="1"/>
  <c r="H203" i="1"/>
  <c r="H204" i="1"/>
  <c r="H205" i="1"/>
  <c r="H206" i="1"/>
  <c r="L206" i="1" s="1"/>
  <c r="H207" i="1"/>
  <c r="H208" i="1"/>
  <c r="H209" i="1"/>
  <c r="H210" i="1"/>
  <c r="L210" i="1" s="1"/>
  <c r="H211" i="1"/>
  <c r="H212" i="1"/>
  <c r="H213" i="1"/>
  <c r="H214" i="1"/>
  <c r="L214" i="1" s="1"/>
  <c r="H215" i="1"/>
  <c r="H216" i="1"/>
  <c r="H217" i="1"/>
  <c r="H218" i="1"/>
  <c r="L218" i="1" s="1"/>
  <c r="H219" i="1"/>
  <c r="H220" i="1"/>
  <c r="H221" i="1"/>
  <c r="H222" i="1"/>
  <c r="L222" i="1" s="1"/>
  <c r="H223" i="1"/>
  <c r="H224" i="1"/>
  <c r="H225" i="1"/>
  <c r="H226" i="1"/>
  <c r="L226" i="1" s="1"/>
  <c r="H227" i="1"/>
  <c r="H228" i="1"/>
  <c r="H229" i="1"/>
  <c r="H230" i="1"/>
  <c r="L230" i="1" s="1"/>
  <c r="H231" i="1"/>
  <c r="H232" i="1"/>
  <c r="H233" i="1"/>
  <c r="H234" i="1"/>
  <c r="L234" i="1" s="1"/>
  <c r="H235" i="1"/>
  <c r="H236" i="1"/>
  <c r="H237" i="1"/>
  <c r="H238" i="1"/>
  <c r="L238" i="1" s="1"/>
  <c r="H239" i="1"/>
  <c r="H240" i="1"/>
  <c r="H241" i="1"/>
  <c r="H242" i="1"/>
  <c r="L242" i="1" s="1"/>
  <c r="H243" i="1"/>
  <c r="H244" i="1"/>
  <c r="H245" i="1"/>
  <c r="H246" i="1"/>
  <c r="L246" i="1" s="1"/>
  <c r="H247" i="1"/>
  <c r="H248" i="1"/>
  <c r="H249" i="1"/>
  <c r="H250" i="1"/>
  <c r="L250" i="1" s="1"/>
  <c r="H251" i="1"/>
  <c r="H252" i="1"/>
  <c r="H253" i="1"/>
  <c r="H254" i="1"/>
  <c r="L254" i="1" s="1"/>
  <c r="H255" i="1"/>
  <c r="H256" i="1"/>
  <c r="H257" i="1"/>
  <c r="H258" i="1"/>
  <c r="L258" i="1" s="1"/>
  <c r="H259" i="1"/>
  <c r="H260" i="1"/>
  <c r="H261" i="1"/>
  <c r="H262" i="1"/>
  <c r="L262" i="1" s="1"/>
  <c r="H263" i="1"/>
  <c r="H264" i="1"/>
  <c r="H265" i="1"/>
  <c r="H266" i="1"/>
  <c r="L266" i="1" s="1"/>
  <c r="H267" i="1"/>
  <c r="H268" i="1"/>
  <c r="H269" i="1"/>
  <c r="H270" i="1"/>
  <c r="L270" i="1" s="1"/>
  <c r="H271" i="1"/>
  <c r="H272" i="1"/>
  <c r="H273" i="1"/>
  <c r="H274" i="1"/>
  <c r="L274" i="1" s="1"/>
  <c r="H275" i="1"/>
  <c r="H276" i="1"/>
  <c r="H277" i="1"/>
  <c r="H278" i="1"/>
  <c r="L278" i="1" s="1"/>
  <c r="H279" i="1"/>
  <c r="H280" i="1"/>
  <c r="H281" i="1"/>
  <c r="H282" i="1"/>
  <c r="L282" i="1" s="1"/>
  <c r="H283" i="1"/>
  <c r="H284" i="1"/>
  <c r="H285" i="1"/>
  <c r="H286" i="1"/>
  <c r="L286" i="1" s="1"/>
  <c r="H287" i="1"/>
  <c r="H288" i="1"/>
  <c r="H289" i="1"/>
  <c r="H290" i="1"/>
  <c r="L290" i="1" s="1"/>
  <c r="H291" i="1"/>
  <c r="H292" i="1"/>
  <c r="H293" i="1"/>
  <c r="H294" i="1"/>
  <c r="L294" i="1" s="1"/>
  <c r="H295" i="1"/>
  <c r="H296" i="1"/>
  <c r="H297" i="1"/>
  <c r="H298" i="1"/>
  <c r="L298" i="1" s="1"/>
  <c r="H299" i="1"/>
  <c r="H300" i="1"/>
  <c r="H301" i="1"/>
  <c r="H302" i="1"/>
  <c r="L302" i="1" s="1"/>
  <c r="H303" i="1"/>
  <c r="H304" i="1"/>
  <c r="H305" i="1"/>
  <c r="H306" i="1"/>
  <c r="L306" i="1" s="1"/>
  <c r="H307" i="1"/>
  <c r="H308" i="1"/>
  <c r="H309" i="1"/>
  <c r="H310" i="1"/>
  <c r="L310" i="1" s="1"/>
  <c r="H311" i="1"/>
  <c r="H312" i="1"/>
  <c r="H313" i="1"/>
  <c r="H314" i="1"/>
  <c r="L314" i="1" s="1"/>
  <c r="H315" i="1"/>
  <c r="H316" i="1"/>
  <c r="H317" i="1"/>
  <c r="H318" i="1"/>
  <c r="L318" i="1" s="1"/>
  <c r="H319" i="1"/>
  <c r="H320" i="1"/>
  <c r="H321" i="1"/>
  <c r="H322" i="1"/>
  <c r="L322" i="1" s="1"/>
  <c r="H323" i="1"/>
  <c r="H324" i="1"/>
  <c r="H325" i="1"/>
  <c r="H326" i="1"/>
  <c r="L326" i="1" s="1"/>
  <c r="H327" i="1"/>
  <c r="H328" i="1"/>
  <c r="H329" i="1"/>
  <c r="H330" i="1"/>
  <c r="L330" i="1" s="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M5194" i="1" s="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M5226" i="1" s="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M5258" i="1" s="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M5290" i="1" s="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M5322" i="1" s="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M5354" i="1" s="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M5386" i="1" s="1"/>
  <c r="H5387" i="1"/>
  <c r="H5388" i="1"/>
  <c r="H5389" i="1"/>
  <c r="H5390" i="1"/>
  <c r="H5391" i="1"/>
  <c r="H5392" i="1"/>
  <c r="H5393" i="1"/>
  <c r="H5394" i="1"/>
  <c r="H5395" i="1"/>
  <c r="H5396" i="1"/>
  <c r="H5397" i="1"/>
  <c r="H5398" i="1"/>
  <c r="H5399" i="1"/>
  <c r="H5400" i="1"/>
  <c r="H5401" i="1"/>
  <c r="H5402" i="1"/>
  <c r="H5403" i="1"/>
  <c r="H5404" i="1"/>
  <c r="H5405" i="1"/>
  <c r="H5406" i="1"/>
  <c r="H5407" i="1"/>
  <c r="M5407" i="1" s="1"/>
  <c r="H5408" i="1"/>
  <c r="H5409" i="1"/>
  <c r="H5410" i="1"/>
  <c r="H5411" i="1"/>
  <c r="H5412" i="1"/>
  <c r="H5413" i="1"/>
  <c r="H5414" i="1"/>
  <c r="H5415" i="1"/>
  <c r="H5416" i="1"/>
  <c r="H5417" i="1"/>
  <c r="H5418" i="1"/>
  <c r="H5419" i="1"/>
  <c r="H5420" i="1"/>
  <c r="H5421" i="1"/>
  <c r="H5422" i="1"/>
  <c r="H5423" i="1"/>
  <c r="H5424" i="1"/>
  <c r="H5425" i="1"/>
  <c r="H5426" i="1"/>
  <c r="H5427" i="1"/>
  <c r="H5428" i="1"/>
  <c r="H5429" i="1"/>
  <c r="M5429" i="1" s="1"/>
  <c r="H5430" i="1"/>
  <c r="H5431" i="1"/>
  <c r="H5432" i="1"/>
  <c r="H5433" i="1"/>
  <c r="H5434" i="1"/>
  <c r="H5435" i="1"/>
  <c r="H5436" i="1"/>
  <c r="H5437" i="1"/>
  <c r="H5438" i="1"/>
  <c r="H5439" i="1"/>
  <c r="H5440" i="1"/>
  <c r="H5441" i="1"/>
  <c r="H5442" i="1"/>
  <c r="H5443" i="1"/>
  <c r="H5444" i="1"/>
  <c r="H5445" i="1"/>
  <c r="H5446" i="1"/>
  <c r="H5447" i="1"/>
  <c r="H5448" i="1"/>
  <c r="H5449" i="1"/>
  <c r="H5450" i="1"/>
  <c r="M5450" i="1" s="1"/>
  <c r="H5451" i="1"/>
  <c r="H5452" i="1"/>
  <c r="H5453" i="1"/>
  <c r="H5454" i="1"/>
  <c r="H5455" i="1"/>
  <c r="H5456" i="1"/>
  <c r="H5457" i="1"/>
  <c r="H5458" i="1"/>
  <c r="H5459" i="1"/>
  <c r="H5460" i="1"/>
  <c r="H5461" i="1"/>
  <c r="H5462" i="1"/>
  <c r="H5463" i="1"/>
  <c r="H5464" i="1"/>
  <c r="H5465" i="1"/>
  <c r="H5466" i="1"/>
  <c r="H5467" i="1"/>
  <c r="H5468" i="1"/>
  <c r="H5469" i="1"/>
  <c r="H5470" i="1"/>
  <c r="H5471" i="1"/>
  <c r="M5471" i="1" s="1"/>
  <c r="H5472" i="1"/>
  <c r="H5473" i="1"/>
  <c r="H5474" i="1"/>
  <c r="H5475" i="1"/>
  <c r="H5476" i="1"/>
  <c r="H5477" i="1"/>
  <c r="H5478" i="1"/>
  <c r="H5479" i="1"/>
  <c r="H5480" i="1"/>
  <c r="H5481" i="1"/>
  <c r="H5482" i="1"/>
  <c r="H5483" i="1"/>
  <c r="H5484" i="1"/>
  <c r="H5485" i="1"/>
  <c r="H5486" i="1"/>
  <c r="H5487" i="1"/>
  <c r="H5488" i="1"/>
  <c r="H5489" i="1"/>
  <c r="H5490" i="1"/>
  <c r="H5491" i="1"/>
  <c r="H5492" i="1"/>
  <c r="H5493" i="1"/>
  <c r="M5493" i="1" s="1"/>
  <c r="H5494" i="1"/>
  <c r="H5495" i="1"/>
  <c r="H5496" i="1"/>
  <c r="H5497" i="1"/>
  <c r="H5498" i="1"/>
  <c r="H5499" i="1"/>
  <c r="H5500" i="1"/>
  <c r="H5501" i="1"/>
  <c r="H5502" i="1"/>
  <c r="H5503" i="1"/>
  <c r="H5504" i="1"/>
  <c r="H5505" i="1"/>
  <c r="H5506" i="1"/>
  <c r="H5507" i="1"/>
  <c r="H5508" i="1"/>
  <c r="H5509" i="1"/>
  <c r="H5510" i="1"/>
  <c r="H5511" i="1"/>
  <c r="H5512" i="1"/>
  <c r="H5513" i="1"/>
  <c r="H5514" i="1"/>
  <c r="M5514" i="1" s="1"/>
  <c r="H5515" i="1"/>
  <c r="H5516" i="1"/>
  <c r="H5517" i="1"/>
  <c r="H5518" i="1"/>
  <c r="H5519" i="1"/>
  <c r="H5520" i="1"/>
  <c r="H5521" i="1"/>
  <c r="H5522" i="1"/>
  <c r="H5523" i="1"/>
  <c r="H5524" i="1"/>
  <c r="H5525" i="1"/>
  <c r="H5526" i="1"/>
  <c r="H5527" i="1"/>
  <c r="H5528" i="1"/>
  <c r="H5529" i="1"/>
  <c r="H5530" i="1"/>
  <c r="H5531" i="1"/>
  <c r="H5532" i="1"/>
  <c r="H5533" i="1"/>
  <c r="H5534" i="1"/>
  <c r="H5535" i="1"/>
  <c r="M5535" i="1" s="1"/>
  <c r="H5536" i="1"/>
  <c r="H5537" i="1"/>
  <c r="H5538" i="1"/>
  <c r="H5539" i="1"/>
  <c r="H5540" i="1"/>
  <c r="H5541" i="1"/>
  <c r="H5542" i="1"/>
  <c r="H5543" i="1"/>
  <c r="H5544" i="1"/>
  <c r="H5545" i="1"/>
  <c r="H5546" i="1"/>
  <c r="H5547" i="1"/>
  <c r="H5548" i="1"/>
  <c r="H5549" i="1"/>
  <c r="H5550" i="1"/>
  <c r="H5551" i="1"/>
  <c r="H5552" i="1"/>
  <c r="H5553" i="1"/>
  <c r="H5554" i="1"/>
  <c r="H5555" i="1"/>
  <c r="H5556" i="1"/>
  <c r="H5557" i="1"/>
  <c r="M5557" i="1" s="1"/>
  <c r="H5558" i="1"/>
  <c r="H5559" i="1"/>
  <c r="H5560" i="1"/>
  <c r="H5561" i="1"/>
  <c r="H5562" i="1"/>
  <c r="H5563" i="1"/>
  <c r="H5564" i="1"/>
  <c r="H5565" i="1"/>
  <c r="H5566" i="1"/>
  <c r="H5567" i="1"/>
  <c r="H5568" i="1"/>
  <c r="H5569" i="1"/>
  <c r="H5570" i="1"/>
  <c r="H5571" i="1"/>
  <c r="H5572" i="1"/>
  <c r="H5573" i="1"/>
  <c r="H5574" i="1"/>
  <c r="H5575" i="1"/>
  <c r="H5576" i="1"/>
  <c r="H5577" i="1"/>
  <c r="H5578" i="1"/>
  <c r="M5578" i="1" s="1"/>
  <c r="H5579" i="1"/>
  <c r="H5580" i="1"/>
  <c r="H5581" i="1"/>
  <c r="H5582" i="1"/>
  <c r="H5583" i="1"/>
  <c r="H5584" i="1"/>
  <c r="H5585" i="1"/>
  <c r="H5586" i="1"/>
  <c r="H5587" i="1"/>
  <c r="H5588" i="1"/>
  <c r="H5589" i="1"/>
  <c r="H5590" i="1"/>
  <c r="H5591" i="1"/>
  <c r="H5592" i="1"/>
  <c r="H5593" i="1"/>
  <c r="H5594" i="1"/>
  <c r="H5595" i="1"/>
  <c r="H5596" i="1"/>
  <c r="H5597" i="1"/>
  <c r="H5598" i="1"/>
  <c r="H5599" i="1"/>
  <c r="M5599" i="1" s="1"/>
  <c r="H5600" i="1"/>
  <c r="H5601" i="1"/>
  <c r="H5602" i="1"/>
  <c r="H5603" i="1"/>
  <c r="H5604" i="1"/>
  <c r="H5605" i="1"/>
  <c r="H5606" i="1"/>
  <c r="H5607" i="1"/>
  <c r="H5608" i="1"/>
  <c r="H5609" i="1"/>
  <c r="H5610" i="1"/>
  <c r="H5611" i="1"/>
  <c r="H5612" i="1"/>
  <c r="H5613" i="1"/>
  <c r="H5614" i="1"/>
  <c r="H5615" i="1"/>
  <c r="H5616" i="1"/>
  <c r="H5617" i="1"/>
  <c r="H5618" i="1"/>
  <c r="H5619" i="1"/>
  <c r="H5620" i="1"/>
  <c r="H5621" i="1"/>
  <c r="M5621" i="1" s="1"/>
  <c r="H5622" i="1"/>
  <c r="H5623" i="1"/>
  <c r="H5624" i="1"/>
  <c r="H5625" i="1"/>
  <c r="H5626" i="1"/>
  <c r="H5627" i="1"/>
  <c r="H5628" i="1"/>
  <c r="H5629" i="1"/>
  <c r="H5630" i="1"/>
  <c r="H5631" i="1"/>
  <c r="H5632" i="1"/>
  <c r="H5633" i="1"/>
  <c r="H5634" i="1"/>
  <c r="H5635" i="1"/>
  <c r="H5636" i="1"/>
  <c r="H5637" i="1"/>
  <c r="H5638" i="1"/>
  <c r="H5639" i="1"/>
  <c r="H5640" i="1"/>
  <c r="H5641" i="1"/>
  <c r="H5642" i="1"/>
  <c r="M5642" i="1" s="1"/>
  <c r="H5643" i="1"/>
  <c r="H5644" i="1"/>
  <c r="H5645" i="1"/>
  <c r="H5646" i="1"/>
  <c r="H5647" i="1"/>
  <c r="H5648" i="1"/>
  <c r="H5649" i="1"/>
  <c r="H5650" i="1"/>
  <c r="H5651" i="1"/>
  <c r="H5652" i="1"/>
  <c r="H5653" i="1"/>
  <c r="H5654" i="1"/>
  <c r="H5655" i="1"/>
  <c r="H5656" i="1"/>
  <c r="H5657" i="1"/>
  <c r="H5658" i="1"/>
  <c r="H5659" i="1"/>
  <c r="H5660" i="1"/>
  <c r="H5661" i="1"/>
  <c r="H5662" i="1"/>
  <c r="H5663" i="1"/>
  <c r="M5663" i="1" s="1"/>
  <c r="H5664" i="1"/>
  <c r="H5665" i="1"/>
  <c r="H5666" i="1"/>
  <c r="H5667" i="1"/>
  <c r="H5668" i="1"/>
  <c r="H5669" i="1"/>
  <c r="H5670" i="1"/>
  <c r="H5671" i="1"/>
  <c r="H5672" i="1"/>
  <c r="H5673" i="1"/>
  <c r="H5674" i="1"/>
  <c r="H5675" i="1"/>
  <c r="H5676" i="1"/>
  <c r="H5677" i="1"/>
  <c r="H5678" i="1"/>
  <c r="H5679" i="1"/>
  <c r="H5680" i="1"/>
  <c r="H5681" i="1"/>
  <c r="H5682" i="1"/>
  <c r="H5683" i="1"/>
  <c r="H5684" i="1"/>
  <c r="H5685" i="1"/>
  <c r="M5685" i="1" s="1"/>
  <c r="H5686" i="1"/>
  <c r="H5687" i="1"/>
  <c r="H5688" i="1"/>
  <c r="H5689" i="1"/>
  <c r="H5690" i="1"/>
  <c r="H5691" i="1"/>
  <c r="H5692" i="1"/>
  <c r="H5693" i="1"/>
  <c r="H5694" i="1"/>
  <c r="H5695" i="1"/>
  <c r="H5696" i="1"/>
  <c r="H5697" i="1"/>
  <c r="H5698" i="1"/>
  <c r="H5699" i="1"/>
  <c r="H5700" i="1"/>
  <c r="H5701" i="1"/>
  <c r="H5702" i="1"/>
  <c r="H5703" i="1"/>
  <c r="H5704" i="1"/>
  <c r="H5705" i="1"/>
  <c r="H5706" i="1"/>
  <c r="M5706" i="1" s="1"/>
  <c r="H5707" i="1"/>
  <c r="H5708" i="1"/>
  <c r="H5709" i="1"/>
  <c r="H5710" i="1"/>
  <c r="H5711" i="1"/>
  <c r="H5712" i="1"/>
  <c r="H5713" i="1"/>
  <c r="H5714" i="1"/>
  <c r="H5715" i="1"/>
  <c r="H5716" i="1"/>
  <c r="H5717" i="1"/>
  <c r="H5718" i="1"/>
  <c r="H5719" i="1"/>
  <c r="H5720" i="1"/>
  <c r="H5721" i="1"/>
  <c r="H5722" i="1"/>
  <c r="H5723" i="1"/>
  <c r="H5724" i="1"/>
  <c r="H5725" i="1"/>
  <c r="H5726" i="1"/>
  <c r="H5727" i="1"/>
  <c r="M5727" i="1" s="1"/>
  <c r="H5728" i="1"/>
  <c r="H5729" i="1"/>
  <c r="H5730" i="1"/>
  <c r="H5731" i="1"/>
  <c r="H5732" i="1"/>
  <c r="H5733" i="1"/>
  <c r="H5734" i="1"/>
  <c r="H5735" i="1"/>
  <c r="H5736" i="1"/>
  <c r="H5737" i="1"/>
  <c r="H5738" i="1"/>
  <c r="H5739" i="1"/>
  <c r="H5740" i="1"/>
  <c r="H5741" i="1"/>
  <c r="H5742" i="1"/>
  <c r="H5743" i="1"/>
  <c r="H5744" i="1"/>
  <c r="H5745" i="1"/>
  <c r="H5746" i="1"/>
  <c r="H5747" i="1"/>
  <c r="H5748" i="1"/>
  <c r="H5749" i="1"/>
  <c r="M5749" i="1" s="1"/>
  <c r="H5750" i="1"/>
  <c r="H5751" i="1"/>
  <c r="H5752" i="1"/>
  <c r="H5753" i="1"/>
  <c r="H5754" i="1"/>
  <c r="H5755" i="1"/>
  <c r="H5756" i="1"/>
  <c r="H5757" i="1"/>
  <c r="H5758" i="1"/>
  <c r="H5759" i="1"/>
  <c r="H5760" i="1"/>
  <c r="H5761" i="1"/>
  <c r="H5762" i="1"/>
  <c r="H5763" i="1"/>
  <c r="H5764" i="1"/>
  <c r="H5765" i="1"/>
  <c r="H5766" i="1"/>
  <c r="H5767" i="1"/>
  <c r="H5768" i="1"/>
  <c r="H5769" i="1"/>
  <c r="H5770" i="1"/>
  <c r="M5770" i="1" s="1"/>
  <c r="H5771" i="1"/>
  <c r="H5772" i="1"/>
  <c r="H5773" i="1"/>
  <c r="H5774" i="1"/>
  <c r="H5775" i="1"/>
  <c r="H5776" i="1"/>
  <c r="H5777" i="1"/>
  <c r="H5778" i="1"/>
  <c r="H5779" i="1"/>
  <c r="H5780" i="1"/>
  <c r="H5781" i="1"/>
  <c r="H5782" i="1"/>
  <c r="H5783" i="1"/>
  <c r="H5784" i="1"/>
  <c r="H5785" i="1"/>
  <c r="H5786" i="1"/>
  <c r="H5787" i="1"/>
  <c r="H5788" i="1"/>
  <c r="H5789" i="1"/>
  <c r="H5790" i="1"/>
  <c r="H5791" i="1"/>
  <c r="M5791" i="1" s="1"/>
  <c r="H5792" i="1"/>
  <c r="H5793" i="1"/>
  <c r="H5794" i="1"/>
  <c r="H5795" i="1"/>
  <c r="H5796" i="1"/>
  <c r="H5797" i="1"/>
  <c r="H5798" i="1"/>
  <c r="H5799" i="1"/>
  <c r="H5800" i="1"/>
  <c r="H5801" i="1"/>
  <c r="H5802" i="1"/>
  <c r="H5803" i="1"/>
  <c r="H5804" i="1"/>
  <c r="H5805" i="1"/>
  <c r="H5806" i="1"/>
  <c r="H5807" i="1"/>
  <c r="H5808" i="1"/>
  <c r="H5809" i="1"/>
  <c r="H5810" i="1"/>
  <c r="H5811" i="1"/>
  <c r="H5812" i="1"/>
  <c r="H5813" i="1"/>
  <c r="M5813" i="1" s="1"/>
  <c r="H5814" i="1"/>
  <c r="H5815" i="1"/>
  <c r="H5816" i="1"/>
  <c r="H5817" i="1"/>
  <c r="H5818" i="1"/>
  <c r="L5818" i="1" s="1"/>
  <c r="H5819" i="1"/>
  <c r="H5820" i="1"/>
  <c r="L5820" i="1" s="1"/>
  <c r="H5821" i="1"/>
  <c r="H5822" i="1"/>
  <c r="L5822" i="1" s="1"/>
  <c r="H5823" i="1"/>
  <c r="H5824" i="1"/>
  <c r="L5824" i="1" s="1"/>
  <c r="H5825" i="1"/>
  <c r="H5826" i="1"/>
  <c r="L5826" i="1" s="1"/>
  <c r="H5827" i="1"/>
  <c r="H5828" i="1"/>
  <c r="L5828" i="1" s="1"/>
  <c r="H5829" i="1"/>
  <c r="H5830" i="1"/>
  <c r="L5830" i="1" s="1"/>
  <c r="H5831" i="1"/>
  <c r="H5832" i="1"/>
  <c r="L5832" i="1" s="1"/>
  <c r="H5833" i="1"/>
  <c r="H5834" i="1"/>
  <c r="L5834" i="1" s="1"/>
  <c r="H5835" i="1"/>
  <c r="H5836" i="1"/>
  <c r="L5836" i="1" s="1"/>
  <c r="H5837" i="1"/>
  <c r="H5838" i="1"/>
  <c r="L5838" i="1" s="1"/>
  <c r="H5839" i="1"/>
  <c r="H5840" i="1"/>
  <c r="L5840" i="1" s="1"/>
  <c r="H5841" i="1"/>
  <c r="H5842" i="1"/>
  <c r="L5842" i="1" s="1"/>
  <c r="H5843" i="1"/>
  <c r="H5844" i="1"/>
  <c r="L5844" i="1" s="1"/>
  <c r="H5845" i="1"/>
  <c r="H5846" i="1"/>
  <c r="L5846" i="1" s="1"/>
  <c r="H5847" i="1"/>
  <c r="H5848" i="1"/>
  <c r="L5848" i="1" s="1"/>
  <c r="H5849" i="1"/>
  <c r="H5850" i="1"/>
  <c r="L5850" i="1" s="1"/>
  <c r="H5851" i="1"/>
  <c r="H5852" i="1"/>
  <c r="L5852" i="1" s="1"/>
  <c r="H5853" i="1"/>
  <c r="H5854" i="1"/>
  <c r="L5854" i="1" s="1"/>
  <c r="H5855" i="1"/>
  <c r="M5855" i="1" s="1"/>
  <c r="H5856" i="1"/>
  <c r="L5856" i="1" s="1"/>
  <c r="H5857" i="1"/>
  <c r="H5858" i="1"/>
  <c r="L5858" i="1" s="1"/>
  <c r="H5859" i="1"/>
  <c r="H5860" i="1"/>
  <c r="L5860" i="1" s="1"/>
  <c r="H5861" i="1"/>
  <c r="H5862" i="1"/>
  <c r="L5862" i="1" s="1"/>
  <c r="H5863" i="1"/>
  <c r="H5864" i="1"/>
  <c r="L5864" i="1" s="1"/>
  <c r="H5865" i="1"/>
  <c r="H5866" i="1"/>
  <c r="L5866" i="1" s="1"/>
  <c r="H5867" i="1"/>
  <c r="H5868" i="1"/>
  <c r="H5869" i="1"/>
  <c r="H5870" i="1"/>
  <c r="L5870" i="1" s="1"/>
  <c r="H5871" i="1"/>
  <c r="H5872" i="1"/>
  <c r="H5873" i="1"/>
  <c r="H5874" i="1"/>
  <c r="L5874" i="1" s="1"/>
  <c r="H5875" i="1"/>
  <c r="H5876" i="1"/>
  <c r="H5877" i="1"/>
  <c r="M5877" i="1" s="1"/>
  <c r="H5878" i="1"/>
  <c r="L5878" i="1" s="1"/>
  <c r="H5879" i="1"/>
  <c r="H5880" i="1"/>
  <c r="H5881" i="1"/>
  <c r="H5882" i="1"/>
  <c r="L5882" i="1" s="1"/>
  <c r="H5883" i="1"/>
  <c r="H5884" i="1"/>
  <c r="H5885" i="1"/>
  <c r="H5886" i="1"/>
  <c r="L5886" i="1" s="1"/>
  <c r="H5887" i="1"/>
  <c r="H5888" i="1"/>
  <c r="H5889" i="1"/>
  <c r="H5890" i="1"/>
  <c r="L5890" i="1" s="1"/>
  <c r="H5891" i="1"/>
  <c r="H5892" i="1"/>
  <c r="H5893" i="1"/>
  <c r="H5894" i="1"/>
  <c r="L5894" i="1" s="1"/>
  <c r="H5895" i="1"/>
  <c r="H5896" i="1"/>
  <c r="H5897" i="1"/>
  <c r="H5898" i="1"/>
  <c r="L5898" i="1" s="1"/>
  <c r="H5899" i="1"/>
  <c r="H5900" i="1"/>
  <c r="H5901" i="1"/>
  <c r="H5902" i="1"/>
  <c r="L5902" i="1" s="1"/>
  <c r="H5903" i="1"/>
  <c r="H5904" i="1"/>
  <c r="H5905" i="1"/>
  <c r="H5906" i="1"/>
  <c r="L5906" i="1" s="1"/>
  <c r="H5907" i="1"/>
  <c r="H5908" i="1"/>
  <c r="H5909" i="1"/>
  <c r="H5910" i="1"/>
  <c r="L5910" i="1" s="1"/>
  <c r="H5911" i="1"/>
  <c r="H5912" i="1"/>
  <c r="H5913" i="1"/>
  <c r="H5914" i="1"/>
  <c r="L5914" i="1" s="1"/>
  <c r="H5915" i="1"/>
  <c r="H5916" i="1"/>
  <c r="H5917" i="1"/>
  <c r="H5918" i="1"/>
  <c r="L5918" i="1" s="1"/>
  <c r="H5919" i="1"/>
  <c r="M5919" i="1" s="1"/>
  <c r="H5920" i="1"/>
  <c r="H5921" i="1"/>
  <c r="H5922" i="1"/>
  <c r="L5922" i="1" s="1"/>
  <c r="H5923" i="1"/>
  <c r="H5924" i="1"/>
  <c r="H5925" i="1"/>
  <c r="H5926" i="1"/>
  <c r="L5926" i="1" s="1"/>
  <c r="H5927" i="1"/>
  <c r="H5928" i="1"/>
  <c r="H5929" i="1"/>
  <c r="H5930" i="1"/>
  <c r="L5930" i="1" s="1"/>
  <c r="H5931" i="1"/>
  <c r="H5932" i="1"/>
  <c r="H5933" i="1"/>
  <c r="H5934" i="1"/>
  <c r="L5934" i="1" s="1"/>
  <c r="H5935" i="1"/>
  <c r="H5936" i="1"/>
  <c r="H5937" i="1"/>
  <c r="H5938" i="1"/>
  <c r="L5938" i="1" s="1"/>
  <c r="H5939" i="1"/>
  <c r="H5940" i="1"/>
  <c r="H5941" i="1"/>
  <c r="M5941" i="1" s="1"/>
  <c r="H5942" i="1"/>
  <c r="L5942" i="1" s="1"/>
  <c r="H5943" i="1"/>
  <c r="H5944" i="1"/>
  <c r="H5945" i="1"/>
  <c r="H5946" i="1"/>
  <c r="L5946" i="1" s="1"/>
  <c r="H5947" i="1"/>
  <c r="H5948" i="1"/>
  <c r="H5949" i="1"/>
  <c r="H5950" i="1"/>
  <c r="L5950" i="1" s="1"/>
  <c r="H5951" i="1"/>
  <c r="H5952" i="1"/>
  <c r="H5953" i="1"/>
  <c r="H5954" i="1"/>
  <c r="L5954" i="1" s="1"/>
  <c r="H5955" i="1"/>
  <c r="H5956" i="1"/>
  <c r="H5957" i="1"/>
  <c r="H5958" i="1"/>
  <c r="L5958" i="1" s="1"/>
  <c r="H5959" i="1"/>
  <c r="H5960" i="1"/>
  <c r="H5961" i="1"/>
  <c r="H5962" i="1"/>
  <c r="L5962" i="1" s="1"/>
  <c r="H5963" i="1"/>
  <c r="H5964" i="1"/>
  <c r="H5965" i="1"/>
  <c r="H5966" i="1"/>
  <c r="L5966" i="1" s="1"/>
  <c r="H5967" i="1"/>
  <c r="H5968" i="1"/>
  <c r="H5969" i="1"/>
  <c r="H5970" i="1"/>
  <c r="L5970" i="1" s="1"/>
  <c r="H5971" i="1"/>
  <c r="H5972" i="1"/>
  <c r="H5973" i="1"/>
  <c r="H5974" i="1"/>
  <c r="L5974" i="1" s="1"/>
  <c r="H5975" i="1"/>
  <c r="H5976" i="1"/>
  <c r="H5977" i="1"/>
  <c r="H5978" i="1"/>
  <c r="L5978" i="1" s="1"/>
  <c r="H5979" i="1"/>
  <c r="H5980" i="1"/>
  <c r="H5981" i="1"/>
  <c r="H5982" i="1"/>
  <c r="L5982" i="1" s="1"/>
  <c r="H5983" i="1"/>
  <c r="M5983" i="1" s="1"/>
  <c r="H5984" i="1"/>
  <c r="H5985" i="1"/>
  <c r="H5986" i="1"/>
  <c r="L5986" i="1" s="1"/>
  <c r="H5987" i="1"/>
  <c r="H5988" i="1"/>
  <c r="H5989" i="1"/>
  <c r="H5990" i="1"/>
  <c r="L5990" i="1" s="1"/>
  <c r="H5991" i="1"/>
  <c r="H5992" i="1"/>
  <c r="H5993" i="1"/>
  <c r="H5994" i="1"/>
  <c r="L5994" i="1" s="1"/>
  <c r="H5995" i="1"/>
  <c r="H5996" i="1"/>
  <c r="H5997" i="1"/>
  <c r="H5998" i="1"/>
  <c r="L5998" i="1" s="1"/>
  <c r="H5999" i="1"/>
  <c r="H6000" i="1"/>
  <c r="H6001" i="1"/>
  <c r="H6002" i="1"/>
  <c r="L6002" i="1" s="1"/>
  <c r="H6003" i="1"/>
  <c r="H6004" i="1"/>
  <c r="H6005" i="1"/>
  <c r="M6005" i="1" s="1"/>
  <c r="H6006" i="1"/>
  <c r="H6007" i="1"/>
  <c r="H6008" i="1"/>
  <c r="H6009" i="1"/>
  <c r="H6010" i="1"/>
  <c r="H6011" i="1"/>
  <c r="H6012" i="1"/>
  <c r="H6013" i="1"/>
  <c r="H6014" i="1"/>
  <c r="H6015" i="1"/>
  <c r="H6016" i="1"/>
  <c r="H6017" i="1"/>
  <c r="H6018" i="1"/>
  <c r="H6019" i="1"/>
  <c r="H6020" i="1"/>
  <c r="H6021" i="1"/>
  <c r="H6022" i="1"/>
  <c r="H6023" i="1"/>
  <c r="H6024" i="1"/>
  <c r="H6025" i="1"/>
  <c r="H6026" i="1"/>
  <c r="M6026" i="1" s="1"/>
  <c r="H6027" i="1"/>
  <c r="H6028" i="1"/>
  <c r="H6029" i="1"/>
  <c r="H6030" i="1"/>
  <c r="H6031" i="1"/>
  <c r="H6032" i="1"/>
  <c r="H6033" i="1"/>
  <c r="H6034" i="1"/>
  <c r="H6035" i="1"/>
  <c r="H6036" i="1"/>
  <c r="H6037" i="1"/>
  <c r="H6038" i="1"/>
  <c r="H6039" i="1"/>
  <c r="H6040" i="1"/>
  <c r="H6041" i="1"/>
  <c r="H6042" i="1"/>
  <c r="H6043" i="1"/>
  <c r="H6044" i="1"/>
  <c r="H6045" i="1"/>
  <c r="H6046" i="1"/>
  <c r="H6047" i="1"/>
  <c r="M6047" i="1" s="1"/>
  <c r="H6048" i="1"/>
  <c r="H6049" i="1"/>
  <c r="H6050" i="1"/>
  <c r="H6051" i="1"/>
  <c r="H6052" i="1"/>
  <c r="H6053" i="1"/>
  <c r="H6054" i="1"/>
  <c r="H6055" i="1"/>
  <c r="H6056" i="1"/>
  <c r="H6057" i="1"/>
  <c r="H6058" i="1"/>
  <c r="H6059" i="1"/>
  <c r="H6060" i="1"/>
  <c r="H6061" i="1"/>
  <c r="H6062" i="1"/>
  <c r="H6063" i="1"/>
  <c r="H6064" i="1"/>
  <c r="H6065" i="1"/>
  <c r="H6066" i="1"/>
  <c r="H6067" i="1"/>
  <c r="H6068" i="1"/>
  <c r="H6069" i="1"/>
  <c r="M6069" i="1" s="1"/>
  <c r="H6070" i="1"/>
  <c r="H6071" i="1"/>
  <c r="H6072" i="1"/>
  <c r="H6073" i="1"/>
  <c r="H6074" i="1"/>
  <c r="H6075" i="1"/>
  <c r="H6076" i="1"/>
  <c r="H6077" i="1"/>
  <c r="H6078" i="1"/>
  <c r="H6079" i="1"/>
  <c r="H6080" i="1"/>
  <c r="H6081" i="1"/>
  <c r="H6082" i="1"/>
  <c r="H6083" i="1"/>
  <c r="H6084" i="1"/>
  <c r="H6085" i="1"/>
  <c r="H6086" i="1"/>
  <c r="H6087" i="1"/>
  <c r="H6088" i="1"/>
  <c r="H6089" i="1"/>
  <c r="H6090" i="1"/>
  <c r="M6090" i="1" s="1"/>
  <c r="H6091" i="1"/>
  <c r="H6092" i="1"/>
  <c r="H6093" i="1"/>
  <c r="H6094" i="1"/>
  <c r="H6095" i="1"/>
  <c r="H6096" i="1"/>
  <c r="H6097" i="1"/>
  <c r="H6098" i="1"/>
  <c r="H6099" i="1"/>
  <c r="H6100" i="1"/>
  <c r="H6101" i="1"/>
  <c r="H6102" i="1"/>
  <c r="H6103" i="1"/>
  <c r="H6104" i="1"/>
  <c r="H6105" i="1"/>
  <c r="H6106" i="1"/>
  <c r="H6107" i="1"/>
  <c r="H6108" i="1"/>
  <c r="H6109" i="1"/>
  <c r="H6110" i="1"/>
  <c r="H6111" i="1"/>
  <c r="M6111" i="1" s="1"/>
  <c r="H6112" i="1"/>
  <c r="H6113" i="1"/>
  <c r="H6114" i="1"/>
  <c r="H6115" i="1"/>
  <c r="H6116" i="1"/>
  <c r="H6117" i="1"/>
  <c r="H6118" i="1"/>
  <c r="H6119" i="1"/>
  <c r="H6120" i="1"/>
  <c r="H6121" i="1"/>
  <c r="H6122" i="1"/>
  <c r="H6123" i="1"/>
  <c r="H6124" i="1"/>
  <c r="H6125" i="1"/>
  <c r="H6126" i="1"/>
  <c r="H6127" i="1"/>
  <c r="H6128" i="1"/>
  <c r="H6129" i="1"/>
  <c r="H6130" i="1"/>
  <c r="H6131" i="1"/>
  <c r="H6132" i="1"/>
  <c r="H6133" i="1"/>
  <c r="M6133" i="1" s="1"/>
  <c r="H6134" i="1"/>
  <c r="H6135" i="1"/>
  <c r="H6136" i="1"/>
  <c r="H6137" i="1"/>
  <c r="H6138" i="1"/>
  <c r="H6139" i="1"/>
  <c r="H6140" i="1"/>
  <c r="H6141" i="1"/>
  <c r="H6142" i="1"/>
  <c r="H6143" i="1"/>
  <c r="H6144" i="1"/>
  <c r="H6145" i="1"/>
  <c r="H6146" i="1"/>
  <c r="H6147" i="1"/>
  <c r="H6148" i="1"/>
  <c r="H6149" i="1"/>
  <c r="H6150" i="1"/>
  <c r="H6151" i="1"/>
  <c r="H6152" i="1"/>
  <c r="H6153" i="1"/>
  <c r="H6154" i="1"/>
  <c r="M6154" i="1" s="1"/>
  <c r="H6155" i="1"/>
  <c r="H6156" i="1"/>
  <c r="H6157" i="1"/>
  <c r="H6158" i="1"/>
  <c r="H6159" i="1"/>
  <c r="H6160" i="1"/>
  <c r="H6161" i="1"/>
  <c r="H6162" i="1"/>
  <c r="H6163" i="1"/>
  <c r="H6164" i="1"/>
  <c r="H6165" i="1"/>
  <c r="M6165" i="1" s="1"/>
  <c r="H6166" i="1"/>
  <c r="H6167" i="1"/>
  <c r="H6168" i="1"/>
  <c r="H6169" i="1"/>
  <c r="H6170" i="1"/>
  <c r="H6171" i="1"/>
  <c r="H6172" i="1"/>
  <c r="H6173" i="1"/>
  <c r="H6174" i="1"/>
  <c r="H6175" i="1"/>
  <c r="M6175" i="1" s="1"/>
  <c r="H6176" i="1"/>
  <c r="H6177" i="1"/>
  <c r="H6178" i="1"/>
  <c r="H6179" i="1"/>
  <c r="H6180" i="1"/>
  <c r="H6181" i="1"/>
  <c r="H6182" i="1"/>
  <c r="H6183" i="1"/>
  <c r="H6184" i="1"/>
  <c r="H6185" i="1"/>
  <c r="H6186" i="1"/>
  <c r="M6186" i="1" s="1"/>
  <c r="H6187" i="1"/>
  <c r="H6188" i="1"/>
  <c r="H6189" i="1"/>
  <c r="H6190" i="1"/>
  <c r="H6191" i="1"/>
  <c r="H6192" i="1"/>
  <c r="H6193" i="1"/>
  <c r="H6194" i="1"/>
  <c r="H6195" i="1"/>
  <c r="H6196" i="1"/>
  <c r="H6197" i="1"/>
  <c r="M6197" i="1" s="1"/>
  <c r="H6198" i="1"/>
  <c r="H6199" i="1"/>
  <c r="H6200" i="1"/>
  <c r="H6201" i="1"/>
  <c r="H6202" i="1"/>
  <c r="H6203" i="1"/>
  <c r="H6204" i="1"/>
  <c r="H6205" i="1"/>
  <c r="H6206" i="1"/>
  <c r="H6207" i="1"/>
  <c r="M6207" i="1" s="1"/>
  <c r="H6208" i="1"/>
  <c r="H6209" i="1"/>
  <c r="H6210" i="1"/>
  <c r="H6211" i="1"/>
  <c r="H6212" i="1"/>
  <c r="H6213" i="1"/>
  <c r="H6214" i="1"/>
  <c r="H6215" i="1"/>
  <c r="H6216" i="1"/>
  <c r="H6217" i="1"/>
  <c r="H6218" i="1"/>
  <c r="M6218" i="1" s="1"/>
  <c r="H6219" i="1"/>
  <c r="H6220" i="1"/>
  <c r="H6221" i="1"/>
  <c r="H6222" i="1"/>
  <c r="H6223" i="1"/>
  <c r="H6224" i="1"/>
  <c r="H6225" i="1"/>
  <c r="H6226" i="1"/>
  <c r="H6227" i="1"/>
  <c r="H6228" i="1"/>
  <c r="H6229" i="1"/>
  <c r="M6229" i="1" s="1"/>
  <c r="H6230" i="1"/>
  <c r="H6231" i="1"/>
  <c r="H6232" i="1"/>
  <c r="H6233" i="1"/>
  <c r="H6234" i="1"/>
  <c r="H6235" i="1"/>
  <c r="H6236" i="1"/>
  <c r="H6237" i="1"/>
  <c r="H6238" i="1"/>
  <c r="H6239" i="1"/>
  <c r="M6239" i="1" s="1"/>
  <c r="H6240" i="1"/>
  <c r="H6241" i="1"/>
  <c r="H6242" i="1"/>
  <c r="H6243" i="1"/>
  <c r="H6244" i="1"/>
  <c r="H6245" i="1"/>
  <c r="H6246" i="1"/>
  <c r="H6247" i="1"/>
  <c r="H6248" i="1"/>
  <c r="H6249" i="1"/>
  <c r="H6250" i="1"/>
  <c r="M6250" i="1" s="1"/>
  <c r="H6251" i="1"/>
  <c r="H6252" i="1"/>
  <c r="H6253" i="1"/>
  <c r="H6254" i="1"/>
  <c r="H6255" i="1"/>
  <c r="H6256" i="1"/>
  <c r="H6257" i="1"/>
  <c r="H6258" i="1"/>
  <c r="H6259" i="1"/>
  <c r="H6260" i="1"/>
  <c r="H6261" i="1"/>
  <c r="M6261" i="1" s="1"/>
  <c r="H6262" i="1"/>
  <c r="H6263" i="1"/>
  <c r="H6264" i="1"/>
  <c r="H6265" i="1"/>
  <c r="H6266" i="1"/>
  <c r="H6267" i="1"/>
  <c r="H6268" i="1"/>
  <c r="H6269" i="1"/>
  <c r="H6270" i="1"/>
  <c r="H6271" i="1"/>
  <c r="M6271" i="1" s="1"/>
  <c r="H6272" i="1"/>
  <c r="H6273" i="1"/>
  <c r="H6274" i="1"/>
  <c r="H6275" i="1"/>
  <c r="H6276" i="1"/>
  <c r="H6277" i="1"/>
  <c r="H6278" i="1"/>
  <c r="H6279" i="1"/>
  <c r="H6280" i="1"/>
  <c r="H6281" i="1"/>
  <c r="H6282" i="1"/>
  <c r="M6282" i="1" s="1"/>
  <c r="H6283" i="1"/>
  <c r="H6284" i="1"/>
  <c r="H6285" i="1"/>
  <c r="H6286" i="1"/>
  <c r="H6287" i="1"/>
  <c r="H6288" i="1"/>
  <c r="H6289" i="1"/>
  <c r="H6290" i="1"/>
  <c r="H6291" i="1"/>
  <c r="H6292" i="1"/>
  <c r="H6293" i="1"/>
  <c r="M6293" i="1" s="1"/>
  <c r="H6294" i="1"/>
  <c r="H6295" i="1"/>
  <c r="H6296" i="1"/>
  <c r="H6297" i="1"/>
  <c r="H6298" i="1"/>
  <c r="H6299" i="1"/>
  <c r="H6300" i="1"/>
  <c r="H6301" i="1"/>
  <c r="H6302" i="1"/>
  <c r="H6303" i="1"/>
  <c r="M6303" i="1" s="1"/>
  <c r="H6304" i="1"/>
  <c r="H6305" i="1"/>
  <c r="H6306" i="1"/>
  <c r="H6307" i="1"/>
  <c r="H6308" i="1"/>
  <c r="H6309" i="1"/>
  <c r="H6310" i="1"/>
  <c r="H6311" i="1"/>
  <c r="H6312" i="1"/>
  <c r="H6313" i="1"/>
  <c r="H6314" i="1"/>
  <c r="M6314" i="1" s="1"/>
  <c r="H6315" i="1"/>
  <c r="H6316" i="1"/>
  <c r="H6317" i="1"/>
  <c r="H6318" i="1"/>
  <c r="H6319" i="1"/>
  <c r="H6320" i="1"/>
  <c r="H6321" i="1"/>
  <c r="H6322" i="1"/>
  <c r="H6323" i="1"/>
  <c r="H6324" i="1"/>
  <c r="H6325" i="1"/>
  <c r="M6325" i="1" s="1"/>
  <c r="H6326" i="1"/>
  <c r="H6327" i="1"/>
  <c r="H6328" i="1"/>
  <c r="H6329" i="1"/>
  <c r="H6330" i="1"/>
  <c r="H6331" i="1"/>
  <c r="H6332" i="1"/>
  <c r="H6333" i="1"/>
  <c r="H6334" i="1"/>
  <c r="H6335" i="1"/>
  <c r="M6335" i="1" s="1"/>
  <c r="H6336" i="1"/>
  <c r="H6337" i="1"/>
  <c r="H6338" i="1"/>
  <c r="H6339" i="1"/>
  <c r="H6340" i="1"/>
  <c r="H6341" i="1"/>
  <c r="H6342" i="1"/>
  <c r="H6343" i="1"/>
  <c r="H6344" i="1"/>
  <c r="H6345" i="1"/>
  <c r="H6346" i="1"/>
  <c r="M6346" i="1" s="1"/>
  <c r="H6347" i="1"/>
  <c r="H6348" i="1"/>
  <c r="H6349" i="1"/>
  <c r="H6350" i="1"/>
  <c r="H6351" i="1"/>
  <c r="H6352" i="1"/>
  <c r="H6353" i="1"/>
  <c r="H6354" i="1"/>
  <c r="H6355" i="1"/>
  <c r="H6356" i="1"/>
  <c r="H6357" i="1"/>
  <c r="M6357" i="1" s="1"/>
  <c r="H6358" i="1"/>
  <c r="H6359" i="1"/>
  <c r="H6360" i="1"/>
  <c r="H6361" i="1"/>
  <c r="H6362" i="1"/>
  <c r="H6363" i="1"/>
  <c r="H6364" i="1"/>
  <c r="H6365" i="1"/>
  <c r="H6366" i="1"/>
  <c r="H6367" i="1"/>
  <c r="M6367" i="1" s="1"/>
  <c r="H6368" i="1"/>
  <c r="H6369" i="1"/>
  <c r="H6370" i="1"/>
  <c r="H6371" i="1"/>
  <c r="H6372" i="1"/>
  <c r="H6373" i="1"/>
  <c r="H6374" i="1"/>
  <c r="H6375" i="1"/>
  <c r="H6376" i="1"/>
  <c r="H6377" i="1"/>
  <c r="H6378" i="1"/>
  <c r="M6378" i="1" s="1"/>
  <c r="H6379" i="1"/>
  <c r="H6380" i="1"/>
  <c r="H6381" i="1"/>
  <c r="H6382" i="1"/>
  <c r="H6383" i="1"/>
  <c r="H6384" i="1"/>
  <c r="H6385" i="1"/>
  <c r="H6386" i="1"/>
  <c r="H6387" i="1"/>
  <c r="H6388" i="1"/>
  <c r="H6389" i="1"/>
  <c r="M6389" i="1" s="1"/>
  <c r="H6390" i="1"/>
  <c r="H6391" i="1"/>
  <c r="H6392" i="1"/>
  <c r="H6393" i="1"/>
  <c r="H6394" i="1"/>
  <c r="H6395" i="1"/>
  <c r="H6396" i="1"/>
  <c r="H6397" i="1"/>
  <c r="H6398" i="1"/>
  <c r="H6399" i="1"/>
  <c r="M6399" i="1" s="1"/>
  <c r="H6400" i="1"/>
  <c r="H6401" i="1"/>
  <c r="H6402" i="1"/>
  <c r="H6403" i="1"/>
  <c r="H6404" i="1"/>
  <c r="H6405" i="1"/>
  <c r="H6406" i="1"/>
  <c r="H6407" i="1"/>
  <c r="H6408" i="1"/>
  <c r="H6409" i="1"/>
  <c r="H6410" i="1"/>
  <c r="M6410" i="1" s="1"/>
  <c r="H6411" i="1"/>
  <c r="H6412" i="1"/>
  <c r="H6413" i="1"/>
  <c r="H6414" i="1"/>
  <c r="H6415" i="1"/>
  <c r="H6416" i="1"/>
  <c r="H6417" i="1"/>
  <c r="H6418" i="1"/>
  <c r="H6419" i="1"/>
  <c r="H6420" i="1"/>
  <c r="H6421" i="1"/>
  <c r="M6421" i="1" s="1"/>
  <c r="H6422" i="1"/>
  <c r="H6423" i="1"/>
  <c r="H6424" i="1"/>
  <c r="H6425" i="1"/>
  <c r="H6426" i="1"/>
  <c r="H6427" i="1"/>
  <c r="H6428" i="1"/>
  <c r="H6429" i="1"/>
  <c r="H6430" i="1"/>
  <c r="H6431" i="1"/>
  <c r="M6431" i="1" s="1"/>
  <c r="H6432" i="1"/>
  <c r="H6433" i="1"/>
  <c r="H6434" i="1"/>
  <c r="H6435" i="1"/>
  <c r="H6436" i="1"/>
  <c r="H6437" i="1"/>
  <c r="H6438" i="1"/>
  <c r="H6439" i="1"/>
  <c r="H6440" i="1"/>
  <c r="H6441" i="1"/>
  <c r="H6442" i="1"/>
  <c r="M6442" i="1" s="1"/>
  <c r="H6443" i="1"/>
  <c r="H6444" i="1"/>
  <c r="H6445" i="1"/>
  <c r="H6446" i="1"/>
  <c r="H6447" i="1"/>
  <c r="H6448" i="1"/>
  <c r="H6449" i="1"/>
  <c r="H6450" i="1"/>
  <c r="H6451" i="1"/>
  <c r="H6452" i="1"/>
  <c r="H6453" i="1"/>
  <c r="M6453" i="1" s="1"/>
  <c r="H6454" i="1"/>
  <c r="H6455" i="1"/>
  <c r="H6456" i="1"/>
  <c r="H6457" i="1"/>
  <c r="H6458" i="1"/>
  <c r="H6459" i="1"/>
  <c r="H6460" i="1"/>
  <c r="H6461" i="1"/>
  <c r="H6462" i="1"/>
  <c r="H6463" i="1"/>
  <c r="M6463" i="1" s="1"/>
  <c r="H6464" i="1"/>
  <c r="H6465" i="1"/>
  <c r="H6466" i="1"/>
  <c r="H6467" i="1"/>
  <c r="H6468" i="1"/>
  <c r="H6469" i="1"/>
  <c r="H6470" i="1"/>
  <c r="H6471" i="1"/>
  <c r="H6472" i="1"/>
  <c r="H6473" i="1"/>
  <c r="H6474" i="1"/>
  <c r="M6474" i="1" s="1"/>
  <c r="H6475" i="1"/>
  <c r="H6476" i="1"/>
  <c r="H6477" i="1"/>
  <c r="H6478" i="1"/>
  <c r="H6479" i="1"/>
  <c r="H6480" i="1"/>
  <c r="H6481" i="1"/>
  <c r="H6482" i="1"/>
  <c r="H6483" i="1"/>
  <c r="H6484" i="1"/>
  <c r="H6485" i="1"/>
  <c r="M6485" i="1" s="1"/>
  <c r="H6486" i="1"/>
  <c r="H6487" i="1"/>
  <c r="H6488" i="1"/>
  <c r="H6489" i="1"/>
  <c r="H6490" i="1"/>
  <c r="H6491" i="1"/>
  <c r="H6492" i="1"/>
  <c r="H6493" i="1"/>
  <c r="H6494" i="1"/>
  <c r="H6495" i="1"/>
  <c r="M6495" i="1" s="1"/>
  <c r="H6496" i="1"/>
  <c r="H6497" i="1"/>
  <c r="H6498" i="1"/>
  <c r="H6499" i="1"/>
  <c r="H6500" i="1"/>
  <c r="H6501" i="1"/>
  <c r="H6502" i="1"/>
  <c r="H6503" i="1"/>
  <c r="H6504" i="1"/>
  <c r="H6505" i="1"/>
  <c r="H6506" i="1"/>
  <c r="M6506" i="1" s="1"/>
  <c r="H6507" i="1"/>
  <c r="H6508" i="1"/>
  <c r="H6509" i="1"/>
  <c r="H6510" i="1"/>
  <c r="H6511" i="1"/>
  <c r="H6512" i="1"/>
  <c r="H6513" i="1"/>
  <c r="H6514" i="1"/>
  <c r="H6515" i="1"/>
  <c r="H6516" i="1"/>
  <c r="H6517" i="1"/>
  <c r="M6517" i="1" s="1"/>
  <c r="H6518" i="1"/>
  <c r="H6519" i="1"/>
  <c r="H6520" i="1"/>
  <c r="H6521" i="1"/>
  <c r="H6522" i="1"/>
  <c r="H6523" i="1"/>
  <c r="H6524" i="1"/>
  <c r="H6525" i="1"/>
  <c r="H6526" i="1"/>
  <c r="H6527" i="1"/>
  <c r="M6527" i="1" s="1"/>
  <c r="H6528" i="1"/>
  <c r="H6529" i="1"/>
  <c r="H6530" i="1"/>
  <c r="H6531" i="1"/>
  <c r="H6532" i="1"/>
  <c r="H6533" i="1"/>
  <c r="H6534" i="1"/>
  <c r="H6535" i="1"/>
  <c r="H6536" i="1"/>
  <c r="H6537" i="1"/>
  <c r="H6538" i="1"/>
  <c r="M6538" i="1" s="1"/>
  <c r="H6539" i="1"/>
  <c r="H6540" i="1"/>
  <c r="H6541" i="1"/>
  <c r="H6542" i="1"/>
  <c r="H6543" i="1"/>
  <c r="H6544" i="1"/>
  <c r="H6545" i="1"/>
  <c r="H6546" i="1"/>
  <c r="H6547" i="1"/>
  <c r="H6548" i="1"/>
  <c r="H6549" i="1"/>
  <c r="M6549" i="1" s="1"/>
  <c r="H6550" i="1"/>
  <c r="H6551" i="1"/>
  <c r="H6552" i="1"/>
  <c r="H6553" i="1"/>
  <c r="H6554" i="1"/>
  <c r="H6555" i="1"/>
  <c r="H6556" i="1"/>
  <c r="H6557" i="1"/>
  <c r="H6558" i="1"/>
  <c r="H6559" i="1"/>
  <c r="M6559" i="1" s="1"/>
  <c r="H6560" i="1"/>
  <c r="H6561" i="1"/>
  <c r="H6562" i="1"/>
  <c r="H6563" i="1"/>
  <c r="H6564" i="1"/>
  <c r="H6565" i="1"/>
  <c r="H6566" i="1"/>
  <c r="H6567" i="1"/>
  <c r="H6568" i="1"/>
  <c r="H6569" i="1"/>
  <c r="H6570" i="1"/>
  <c r="M6570" i="1" s="1"/>
  <c r="H6571" i="1"/>
  <c r="H6572" i="1"/>
  <c r="H6573" i="1"/>
  <c r="H6574" i="1"/>
  <c r="H6575" i="1"/>
  <c r="H6576" i="1"/>
  <c r="H6577" i="1"/>
  <c r="H6578" i="1"/>
  <c r="H6579" i="1"/>
  <c r="H6580" i="1"/>
  <c r="H6581" i="1"/>
  <c r="M6581" i="1" s="1"/>
  <c r="H6582" i="1"/>
  <c r="H6583" i="1"/>
  <c r="H6584" i="1"/>
  <c r="H6585" i="1"/>
  <c r="H6586" i="1"/>
  <c r="H6587" i="1"/>
  <c r="H6588" i="1"/>
  <c r="H6589" i="1"/>
  <c r="H6590" i="1"/>
  <c r="H6591" i="1"/>
  <c r="M6591" i="1" s="1"/>
  <c r="H6592" i="1"/>
  <c r="H6593" i="1"/>
  <c r="H6594" i="1"/>
  <c r="H6595" i="1"/>
  <c r="H6596" i="1"/>
  <c r="H6597" i="1"/>
  <c r="H6598" i="1"/>
  <c r="H6599" i="1"/>
  <c r="H6600" i="1"/>
  <c r="H6601" i="1"/>
  <c r="H6602" i="1"/>
  <c r="M6602" i="1" s="1"/>
  <c r="H6603" i="1"/>
  <c r="H6604" i="1"/>
  <c r="H6605" i="1"/>
  <c r="H6606" i="1"/>
  <c r="H6607" i="1"/>
  <c r="H6608" i="1"/>
  <c r="H6609" i="1"/>
  <c r="H6610" i="1"/>
  <c r="H6611" i="1"/>
  <c r="H6612" i="1"/>
  <c r="H6613" i="1"/>
  <c r="M6613" i="1" s="1"/>
  <c r="H6614" i="1"/>
  <c r="H6615" i="1"/>
  <c r="H6616" i="1"/>
  <c r="H6617" i="1"/>
  <c r="H6618" i="1"/>
  <c r="H6619" i="1"/>
  <c r="H6620" i="1"/>
  <c r="H6621" i="1"/>
  <c r="H6622" i="1"/>
  <c r="H6623" i="1"/>
  <c r="M6623" i="1" s="1"/>
  <c r="H6624" i="1"/>
  <c r="H6625" i="1"/>
  <c r="H6626" i="1"/>
  <c r="H6627" i="1"/>
  <c r="H6628" i="1"/>
  <c r="H6629" i="1"/>
  <c r="H6630" i="1"/>
  <c r="H6631" i="1"/>
  <c r="H6632" i="1"/>
  <c r="H6633" i="1"/>
  <c r="H6634" i="1"/>
  <c r="M6634" i="1" s="1"/>
  <c r="H6635" i="1"/>
  <c r="H6636" i="1"/>
  <c r="H6637" i="1"/>
  <c r="H6638" i="1"/>
  <c r="H6639" i="1"/>
  <c r="H6640" i="1"/>
  <c r="H6641" i="1"/>
  <c r="H6642" i="1"/>
  <c r="H6643" i="1"/>
  <c r="H6644" i="1"/>
  <c r="H6645" i="1"/>
  <c r="M6645" i="1" s="1"/>
  <c r="H6646" i="1"/>
  <c r="H6647" i="1"/>
  <c r="H6648" i="1"/>
  <c r="H6649" i="1"/>
  <c r="H6650" i="1"/>
  <c r="H6651" i="1"/>
  <c r="H6652" i="1"/>
  <c r="H6653" i="1"/>
  <c r="H6654" i="1"/>
  <c r="H6655" i="1"/>
  <c r="M6655" i="1" s="1"/>
  <c r="H6656" i="1"/>
  <c r="H6657" i="1"/>
  <c r="H6658" i="1"/>
  <c r="H6659" i="1"/>
  <c r="H6660" i="1"/>
  <c r="H6661" i="1"/>
  <c r="H6662" i="1"/>
  <c r="H6663" i="1"/>
  <c r="H6664" i="1"/>
  <c r="H6665" i="1"/>
  <c r="H6666" i="1"/>
  <c r="M6666" i="1" s="1"/>
  <c r="H6667" i="1"/>
  <c r="H6668" i="1"/>
  <c r="H6669" i="1"/>
  <c r="H6670" i="1"/>
  <c r="H6671" i="1"/>
  <c r="H6672" i="1"/>
  <c r="H6673" i="1"/>
  <c r="H6674" i="1"/>
  <c r="H6675" i="1"/>
  <c r="H6676" i="1"/>
  <c r="H6677" i="1"/>
  <c r="M6677" i="1" s="1"/>
  <c r="H6678" i="1"/>
  <c r="H6679" i="1"/>
  <c r="H6680" i="1"/>
  <c r="H6681" i="1"/>
  <c r="H6682" i="1"/>
  <c r="H6683" i="1"/>
  <c r="H6684" i="1"/>
  <c r="H6685" i="1"/>
  <c r="H6686" i="1"/>
  <c r="H6687" i="1"/>
  <c r="M6687" i="1" s="1"/>
  <c r="H6688" i="1"/>
  <c r="H6689" i="1"/>
  <c r="H6690" i="1"/>
  <c r="H6691" i="1"/>
  <c r="H6692" i="1"/>
  <c r="H6693" i="1"/>
  <c r="H6694" i="1"/>
  <c r="H6695" i="1"/>
  <c r="H6696" i="1"/>
  <c r="H6697" i="1"/>
  <c r="H6698" i="1"/>
  <c r="M6698" i="1" s="1"/>
  <c r="H6699" i="1"/>
  <c r="H6700" i="1"/>
  <c r="H6701" i="1"/>
  <c r="H6702" i="1"/>
  <c r="H6703" i="1"/>
  <c r="H6704" i="1"/>
  <c r="H6705" i="1"/>
  <c r="H6706" i="1"/>
  <c r="H6707" i="1"/>
  <c r="H6708" i="1"/>
  <c r="H6709" i="1"/>
  <c r="M6709" i="1" s="1"/>
  <c r="H6710" i="1"/>
  <c r="H6711" i="1"/>
  <c r="H6712" i="1"/>
  <c r="H6713" i="1"/>
  <c r="H6714" i="1"/>
  <c r="H6715" i="1"/>
  <c r="H6716" i="1"/>
  <c r="H6717" i="1"/>
  <c r="H6718" i="1"/>
  <c r="H6719" i="1"/>
  <c r="M6719" i="1" s="1"/>
  <c r="H6720" i="1"/>
  <c r="H6721" i="1"/>
  <c r="H6722" i="1"/>
  <c r="H6723" i="1"/>
  <c r="H6724" i="1"/>
  <c r="H6725" i="1"/>
  <c r="H6726" i="1"/>
  <c r="H6727" i="1"/>
  <c r="H6728" i="1"/>
  <c r="H6729" i="1"/>
  <c r="H6730" i="1"/>
  <c r="M6730" i="1" s="1"/>
  <c r="H6731" i="1"/>
  <c r="H6732" i="1"/>
  <c r="H6733" i="1"/>
  <c r="H6734" i="1"/>
  <c r="H6735" i="1"/>
  <c r="H6736" i="1"/>
  <c r="H6737" i="1"/>
  <c r="H6738" i="1"/>
  <c r="H6739" i="1"/>
  <c r="H6740" i="1"/>
  <c r="H6741" i="1"/>
  <c r="M6741" i="1" s="1"/>
  <c r="H6742" i="1"/>
  <c r="H6743" i="1"/>
  <c r="H6744" i="1"/>
  <c r="H6745" i="1"/>
  <c r="H6746" i="1"/>
  <c r="H6747" i="1"/>
  <c r="H6748" i="1"/>
  <c r="H6749" i="1"/>
  <c r="H6750" i="1"/>
  <c r="H6751" i="1"/>
  <c r="M6751" i="1" s="1"/>
  <c r="H6752" i="1"/>
  <c r="H6753" i="1"/>
  <c r="H6754" i="1"/>
  <c r="H6755" i="1"/>
  <c r="H6756" i="1"/>
  <c r="H6757" i="1"/>
  <c r="H6758" i="1"/>
  <c r="H6759" i="1"/>
  <c r="H6760" i="1"/>
  <c r="H6761" i="1"/>
  <c r="H6762" i="1"/>
  <c r="M6762" i="1" s="1"/>
  <c r="H6763" i="1"/>
  <c r="H6764" i="1"/>
  <c r="H6765" i="1"/>
  <c r="H6766" i="1"/>
  <c r="H6767" i="1"/>
  <c r="H6768" i="1"/>
  <c r="H6769" i="1"/>
  <c r="H6770" i="1"/>
  <c r="H6771" i="1"/>
  <c r="H6772" i="1"/>
  <c r="H6773" i="1"/>
  <c r="M6773" i="1" s="1"/>
  <c r="H6774" i="1"/>
  <c r="H6775" i="1"/>
  <c r="H6776" i="1"/>
  <c r="H6777" i="1"/>
  <c r="H6778" i="1"/>
  <c r="H6779" i="1"/>
  <c r="H6780" i="1"/>
  <c r="H6781" i="1"/>
  <c r="H6782" i="1"/>
  <c r="H6783" i="1"/>
  <c r="M6783" i="1" s="1"/>
  <c r="H6784" i="1"/>
  <c r="H6785" i="1"/>
  <c r="H6786" i="1"/>
  <c r="H6787" i="1"/>
  <c r="H6788" i="1"/>
  <c r="H6789" i="1"/>
  <c r="H6790" i="1"/>
  <c r="H6791" i="1"/>
  <c r="H6792" i="1"/>
  <c r="H6793" i="1"/>
  <c r="H6794" i="1"/>
  <c r="M6794" i="1" s="1"/>
  <c r="H6795" i="1"/>
  <c r="H6796" i="1"/>
  <c r="H6797" i="1"/>
  <c r="H6798" i="1"/>
  <c r="H6799" i="1"/>
  <c r="H6800" i="1"/>
  <c r="H6801" i="1"/>
  <c r="H6802" i="1"/>
  <c r="H6803" i="1"/>
  <c r="H6804" i="1"/>
  <c r="H6805" i="1"/>
  <c r="M6805" i="1" s="1"/>
  <c r="H6806" i="1"/>
  <c r="H6807" i="1"/>
  <c r="H6808" i="1"/>
  <c r="H6809" i="1"/>
  <c r="H6810" i="1"/>
  <c r="H6811" i="1"/>
  <c r="H6812" i="1"/>
  <c r="H6813" i="1"/>
  <c r="H6814" i="1"/>
  <c r="H6815" i="1"/>
  <c r="M6815" i="1" s="1"/>
  <c r="H6816" i="1"/>
  <c r="H6817" i="1"/>
  <c r="H6818" i="1"/>
  <c r="H6819" i="1"/>
  <c r="H6820" i="1"/>
  <c r="H6821" i="1"/>
  <c r="H6822" i="1"/>
  <c r="H6823" i="1"/>
  <c r="H6824" i="1"/>
  <c r="H6825" i="1"/>
  <c r="H6826" i="1"/>
  <c r="M6826" i="1" s="1"/>
  <c r="H6827" i="1"/>
  <c r="H6828" i="1"/>
  <c r="H6829" i="1"/>
  <c r="H6830" i="1"/>
  <c r="H6831" i="1"/>
  <c r="H6832" i="1"/>
  <c r="H6833" i="1"/>
  <c r="H6834" i="1"/>
  <c r="H6835" i="1"/>
  <c r="H6836" i="1"/>
  <c r="H6837" i="1"/>
  <c r="M6837" i="1" s="1"/>
  <c r="H6838" i="1"/>
  <c r="H6839" i="1"/>
  <c r="H6840" i="1"/>
  <c r="H6841" i="1"/>
  <c r="H6842" i="1"/>
  <c r="H6843" i="1"/>
  <c r="H6844" i="1"/>
  <c r="H6845" i="1"/>
  <c r="H6846" i="1"/>
  <c r="H6847" i="1"/>
  <c r="M6847" i="1" s="1"/>
  <c r="H6848" i="1"/>
  <c r="H6849" i="1"/>
  <c r="H6850" i="1"/>
  <c r="H6851" i="1"/>
  <c r="H6852" i="1"/>
  <c r="H6853" i="1"/>
  <c r="H6854" i="1"/>
  <c r="H6855" i="1"/>
  <c r="H6856" i="1"/>
  <c r="H6857" i="1"/>
  <c r="H6858" i="1"/>
  <c r="M6858" i="1" s="1"/>
  <c r="H6859" i="1"/>
  <c r="H6860" i="1"/>
  <c r="H6861" i="1"/>
  <c r="H6862" i="1"/>
  <c r="H6863" i="1"/>
  <c r="H6864" i="1"/>
  <c r="H6865" i="1"/>
  <c r="H6866" i="1"/>
  <c r="H6867" i="1"/>
  <c r="H6868" i="1"/>
  <c r="H6869" i="1"/>
  <c r="M6869" i="1" s="1"/>
  <c r="H6870" i="1"/>
  <c r="H6871" i="1"/>
  <c r="H6872" i="1"/>
  <c r="H6873" i="1"/>
  <c r="H6874" i="1"/>
  <c r="H6875" i="1"/>
  <c r="H6876" i="1"/>
  <c r="H6877" i="1"/>
  <c r="M6877" i="1" s="1"/>
  <c r="H6878" i="1"/>
  <c r="H6879" i="1"/>
  <c r="H6880" i="1"/>
  <c r="H6881" i="1"/>
  <c r="H6882" i="1"/>
  <c r="H6883" i="1"/>
  <c r="H6884" i="1"/>
  <c r="H6885" i="1"/>
  <c r="M6885" i="1" s="1"/>
  <c r="H6886" i="1"/>
  <c r="H6887" i="1"/>
  <c r="H6888" i="1"/>
  <c r="H6889" i="1"/>
  <c r="H6890" i="1"/>
  <c r="H6891" i="1"/>
  <c r="H6892" i="1"/>
  <c r="H6893" i="1"/>
  <c r="M6893" i="1" s="1"/>
  <c r="H6894" i="1"/>
  <c r="H6895" i="1"/>
  <c r="H6896" i="1"/>
  <c r="H6897" i="1"/>
  <c r="H6898" i="1"/>
  <c r="H6899" i="1"/>
  <c r="H6900" i="1"/>
  <c r="H6901" i="1"/>
  <c r="M6901" i="1" s="1"/>
  <c r="H6902" i="1"/>
  <c r="H6903" i="1"/>
  <c r="H6904" i="1"/>
  <c r="H6905" i="1"/>
  <c r="H6906" i="1"/>
  <c r="H6907" i="1"/>
  <c r="H6908" i="1"/>
  <c r="H6909" i="1"/>
  <c r="M6909" i="1" s="1"/>
  <c r="H6910" i="1"/>
  <c r="H6911" i="1"/>
  <c r="H6912" i="1"/>
  <c r="H6913" i="1"/>
  <c r="H6914" i="1"/>
  <c r="H6915" i="1"/>
  <c r="H6916" i="1"/>
  <c r="H6917" i="1"/>
  <c r="M6917" i="1" s="1"/>
  <c r="H6918" i="1"/>
  <c r="H6919" i="1"/>
  <c r="H6920" i="1"/>
  <c r="H6921" i="1"/>
  <c r="H6922" i="1"/>
  <c r="H6923" i="1"/>
  <c r="H6924" i="1"/>
  <c r="H6925" i="1"/>
  <c r="M6925" i="1" s="1"/>
  <c r="H6926" i="1"/>
  <c r="H6927" i="1"/>
  <c r="H6928" i="1"/>
  <c r="H6929" i="1"/>
  <c r="H6930" i="1"/>
  <c r="H6931" i="1"/>
  <c r="H6932" i="1"/>
  <c r="H6933" i="1"/>
  <c r="M6933" i="1" s="1"/>
  <c r="H6934" i="1"/>
  <c r="H6935" i="1"/>
  <c r="H6936" i="1"/>
  <c r="H6937" i="1"/>
  <c r="H6938" i="1"/>
  <c r="H6939" i="1"/>
  <c r="H6940" i="1"/>
  <c r="H6941" i="1"/>
  <c r="M6941" i="1" s="1"/>
  <c r="H6942" i="1"/>
  <c r="H6943" i="1"/>
  <c r="H6944" i="1"/>
  <c r="H6945" i="1"/>
  <c r="H6946" i="1"/>
  <c r="H6947" i="1"/>
  <c r="H6948" i="1"/>
  <c r="H6949" i="1"/>
  <c r="M6949" i="1" s="1"/>
  <c r="H6950" i="1"/>
  <c r="H6951" i="1"/>
  <c r="H6952" i="1"/>
  <c r="H6953" i="1"/>
  <c r="H6954" i="1"/>
  <c r="H6955" i="1"/>
  <c r="H6956" i="1"/>
  <c r="H6957" i="1"/>
  <c r="M6957" i="1" s="1"/>
  <c r="H6958" i="1"/>
  <c r="H6959" i="1"/>
  <c r="H6960" i="1"/>
  <c r="H6961" i="1"/>
  <c r="H6962" i="1"/>
  <c r="H6963" i="1"/>
  <c r="H6964" i="1"/>
  <c r="H6965" i="1"/>
  <c r="M6965" i="1" s="1"/>
  <c r="H6966" i="1"/>
  <c r="H6967" i="1"/>
  <c r="H6968" i="1"/>
  <c r="H6969" i="1"/>
  <c r="H6970" i="1"/>
  <c r="H6971" i="1"/>
  <c r="H6972" i="1"/>
  <c r="H6973" i="1"/>
  <c r="M6973" i="1" s="1"/>
  <c r="H6974" i="1"/>
  <c r="H6975" i="1"/>
  <c r="H6976" i="1"/>
  <c r="H6977" i="1"/>
  <c r="H6978" i="1"/>
  <c r="H6979" i="1"/>
  <c r="H6980" i="1"/>
  <c r="H6981" i="1"/>
  <c r="M6981" i="1" s="1"/>
  <c r="H6982" i="1"/>
  <c r="H6983" i="1"/>
  <c r="H6984" i="1"/>
  <c r="H6985" i="1"/>
  <c r="H6986" i="1"/>
  <c r="H6987" i="1"/>
  <c r="H6988" i="1"/>
  <c r="H6989" i="1"/>
  <c r="M6989" i="1" s="1"/>
  <c r="H6990" i="1"/>
  <c r="H6991" i="1"/>
  <c r="H6992" i="1"/>
  <c r="H6993" i="1"/>
  <c r="H6994" i="1"/>
  <c r="H6995" i="1"/>
  <c r="H6996" i="1"/>
  <c r="H6997" i="1"/>
  <c r="M6997" i="1" s="1"/>
  <c r="H6998" i="1"/>
  <c r="H6999" i="1"/>
  <c r="H7000" i="1"/>
  <c r="H7001" i="1"/>
  <c r="H7002" i="1"/>
  <c r="H7003" i="1"/>
  <c r="H7004" i="1"/>
  <c r="H7005" i="1"/>
  <c r="M7005" i="1" s="1"/>
  <c r="H7006" i="1"/>
  <c r="H7007" i="1"/>
  <c r="H7008" i="1"/>
  <c r="H7009" i="1"/>
  <c r="H7010" i="1"/>
  <c r="H7011" i="1"/>
  <c r="H7012" i="1"/>
  <c r="H7013" i="1"/>
  <c r="M7013" i="1" s="1"/>
  <c r="H7014" i="1"/>
  <c r="H7015" i="1"/>
  <c r="H7016" i="1"/>
  <c r="H7017" i="1"/>
  <c r="H7018" i="1"/>
  <c r="H7019" i="1"/>
  <c r="H7020" i="1"/>
  <c r="H7021" i="1"/>
  <c r="M7021" i="1" s="1"/>
  <c r="H7022" i="1"/>
  <c r="H7023" i="1"/>
  <c r="H7024" i="1"/>
  <c r="H7025" i="1"/>
  <c r="H7026" i="1"/>
  <c r="H7027" i="1"/>
  <c r="H7028" i="1"/>
  <c r="M7028" i="1" s="1"/>
  <c r="H7029" i="1"/>
  <c r="H7030" i="1"/>
  <c r="H7031" i="1"/>
  <c r="H7032" i="1"/>
  <c r="H7033" i="1"/>
  <c r="M7033" i="1" s="1"/>
  <c r="H7034" i="1"/>
  <c r="H7035" i="1"/>
  <c r="H7036" i="1"/>
  <c r="H7037" i="1"/>
  <c r="H7038" i="1"/>
  <c r="M7038" i="1" s="1"/>
  <c r="H7039" i="1"/>
  <c r="H7040" i="1"/>
  <c r="H7041" i="1"/>
  <c r="H7042" i="1"/>
  <c r="H7043" i="1"/>
  <c r="H7044" i="1"/>
  <c r="M7044" i="1" s="1"/>
  <c r="H7045" i="1"/>
  <c r="H7046" i="1"/>
  <c r="H7047" i="1"/>
  <c r="H7048" i="1"/>
  <c r="H7049" i="1"/>
  <c r="M7049" i="1" s="1"/>
  <c r="H7050" i="1"/>
  <c r="H7051" i="1"/>
  <c r="H7052" i="1"/>
  <c r="H7053" i="1"/>
  <c r="H7054" i="1"/>
  <c r="M7054" i="1" s="1"/>
  <c r="H7055" i="1"/>
  <c r="H7056" i="1"/>
  <c r="H7057" i="1"/>
  <c r="H7058" i="1"/>
  <c r="H7059" i="1"/>
  <c r="H7060" i="1"/>
  <c r="M7060" i="1" s="1"/>
  <c r="H7061" i="1"/>
  <c r="H7062" i="1"/>
  <c r="H7063" i="1"/>
  <c r="H7064" i="1"/>
  <c r="H7065" i="1"/>
  <c r="M7065" i="1" s="1"/>
  <c r="H7066" i="1"/>
  <c r="H7067" i="1"/>
  <c r="H7068" i="1"/>
  <c r="H7069" i="1"/>
  <c r="H7070" i="1"/>
  <c r="M7070" i="1" s="1"/>
  <c r="H7071" i="1"/>
  <c r="H7072" i="1"/>
  <c r="H7073" i="1"/>
  <c r="H7074" i="1"/>
  <c r="H7075" i="1"/>
  <c r="H7076" i="1"/>
  <c r="M7076" i="1" s="1"/>
  <c r="H7077" i="1"/>
  <c r="H7078" i="1"/>
  <c r="H7079" i="1"/>
  <c r="H7080" i="1"/>
  <c r="H7081" i="1"/>
  <c r="M7081" i="1" s="1"/>
  <c r="H7082" i="1"/>
  <c r="H7083" i="1"/>
  <c r="H7084" i="1"/>
  <c r="H7085" i="1"/>
  <c r="H7086" i="1"/>
  <c r="M7086" i="1" s="1"/>
  <c r="H7087" i="1"/>
  <c r="H7088" i="1"/>
  <c r="H7089" i="1"/>
  <c r="H7090" i="1"/>
  <c r="H7091" i="1"/>
  <c r="H7092" i="1"/>
  <c r="M7092" i="1" s="1"/>
  <c r="H7093" i="1"/>
  <c r="H7094" i="1"/>
  <c r="H7095" i="1"/>
  <c r="H7096" i="1"/>
  <c r="H7097" i="1"/>
  <c r="M7097" i="1" s="1"/>
  <c r="H7098" i="1"/>
  <c r="H7099" i="1"/>
  <c r="H7100" i="1"/>
  <c r="H7101" i="1"/>
  <c r="H7102" i="1"/>
  <c r="M7102" i="1" s="1"/>
  <c r="H7103" i="1"/>
  <c r="H7104" i="1"/>
  <c r="H7105" i="1"/>
  <c r="H7106" i="1"/>
  <c r="H7107" i="1"/>
  <c r="H7108" i="1"/>
  <c r="M7108" i="1" s="1"/>
  <c r="H7109" i="1"/>
  <c r="H7110" i="1"/>
  <c r="H7111" i="1"/>
  <c r="H7112" i="1"/>
  <c r="H7113" i="1"/>
  <c r="M7113" i="1" s="1"/>
  <c r="H7114" i="1"/>
  <c r="H7115" i="1"/>
  <c r="H7116" i="1"/>
  <c r="H7117" i="1"/>
  <c r="H7118" i="1"/>
  <c r="M7118" i="1" s="1"/>
  <c r="H7119" i="1"/>
  <c r="H7120" i="1"/>
  <c r="H7121" i="1"/>
  <c r="H7122" i="1"/>
  <c r="H7123" i="1"/>
  <c r="H7124" i="1"/>
  <c r="M7124" i="1" s="1"/>
  <c r="H7125" i="1"/>
  <c r="H7126" i="1"/>
  <c r="H7127" i="1"/>
  <c r="H7128" i="1"/>
  <c r="H7129" i="1"/>
  <c r="M7129" i="1" s="1"/>
  <c r="H7130" i="1"/>
  <c r="H7131" i="1"/>
  <c r="H7132" i="1"/>
  <c r="H7133" i="1"/>
  <c r="H7134" i="1"/>
  <c r="M7134" i="1" s="1"/>
  <c r="H7135" i="1"/>
  <c r="H7136" i="1"/>
  <c r="H7137" i="1"/>
  <c r="H7138" i="1"/>
  <c r="H7139" i="1"/>
  <c r="H7140" i="1"/>
  <c r="M7140" i="1" s="1"/>
  <c r="H7141" i="1"/>
  <c r="H7142" i="1"/>
  <c r="H7143" i="1"/>
  <c r="H7144" i="1"/>
  <c r="H7145" i="1"/>
  <c r="M7145" i="1" s="1"/>
  <c r="H7146" i="1"/>
  <c r="H7147" i="1"/>
  <c r="H7148" i="1"/>
  <c r="H7149" i="1"/>
  <c r="H7150" i="1"/>
  <c r="M7150" i="1" s="1"/>
  <c r="H7151" i="1"/>
  <c r="H7152" i="1"/>
  <c r="H7153" i="1"/>
  <c r="H7154" i="1"/>
  <c r="H7155" i="1"/>
  <c r="H7156" i="1"/>
  <c r="M7156" i="1" s="1"/>
  <c r="H7157" i="1"/>
  <c r="H7158" i="1"/>
  <c r="H7159" i="1"/>
  <c r="H7160" i="1"/>
  <c r="H7161" i="1"/>
  <c r="M7161" i="1" s="1"/>
  <c r="H7162" i="1"/>
  <c r="H7163" i="1"/>
  <c r="H7164" i="1"/>
  <c r="H7165" i="1"/>
  <c r="H7166" i="1"/>
  <c r="M7166" i="1" s="1"/>
  <c r="H7167" i="1"/>
  <c r="H7168" i="1"/>
  <c r="H7169" i="1"/>
  <c r="H7170" i="1"/>
  <c r="H7171" i="1"/>
  <c r="H7172" i="1"/>
  <c r="M7172" i="1" s="1"/>
  <c r="H7173" i="1"/>
  <c r="H7174" i="1"/>
  <c r="H7175" i="1"/>
  <c r="H7176" i="1"/>
  <c r="H7177" i="1"/>
  <c r="M7177" i="1" s="1"/>
  <c r="H7178" i="1"/>
  <c r="H7179" i="1"/>
  <c r="H7180" i="1"/>
  <c r="H7181" i="1"/>
  <c r="H7182" i="1"/>
  <c r="M7182" i="1" s="1"/>
  <c r="H7183" i="1"/>
  <c r="H7184" i="1"/>
  <c r="H7185" i="1"/>
  <c r="H7186" i="1"/>
  <c r="H7187" i="1"/>
  <c r="H7188" i="1"/>
  <c r="M7188" i="1" s="1"/>
  <c r="H7189" i="1"/>
  <c r="H7190" i="1"/>
  <c r="H7191" i="1"/>
  <c r="H7192" i="1"/>
  <c r="H7193" i="1"/>
  <c r="M7193" i="1" s="1"/>
  <c r="H7194" i="1"/>
  <c r="H7195" i="1"/>
  <c r="H7196" i="1"/>
  <c r="H7197" i="1"/>
  <c r="H7198" i="1"/>
  <c r="M7198" i="1" s="1"/>
  <c r="H7199" i="1"/>
  <c r="H7200" i="1"/>
  <c r="H7201" i="1"/>
  <c r="H7202" i="1"/>
  <c r="H7203" i="1"/>
  <c r="H7204" i="1"/>
  <c r="M7204" i="1" s="1"/>
  <c r="H7205" i="1"/>
  <c r="H7206" i="1"/>
  <c r="H7207" i="1"/>
  <c r="H7208" i="1"/>
  <c r="H7209" i="1"/>
  <c r="M7209" i="1" s="1"/>
  <c r="H7210" i="1"/>
  <c r="H7211" i="1"/>
  <c r="H7212" i="1"/>
  <c r="H7213" i="1"/>
  <c r="H7214" i="1"/>
  <c r="M7214" i="1" s="1"/>
  <c r="H7215" i="1"/>
  <c r="H7216" i="1"/>
  <c r="H7217" i="1"/>
  <c r="H7218" i="1"/>
  <c r="H7219" i="1"/>
  <c r="H7220" i="1"/>
  <c r="M7220" i="1" s="1"/>
  <c r="H7221" i="1"/>
  <c r="H7222" i="1"/>
  <c r="H7223" i="1"/>
  <c r="H7224" i="1"/>
  <c r="H7225" i="1"/>
  <c r="M7225" i="1" s="1"/>
  <c r="H7226" i="1"/>
  <c r="H7227" i="1"/>
  <c r="H7228" i="1"/>
  <c r="H7229" i="1"/>
  <c r="H7230" i="1"/>
  <c r="M7230" i="1" s="1"/>
  <c r="H7231" i="1"/>
  <c r="H7232" i="1"/>
  <c r="H7233" i="1"/>
  <c r="H7234" i="1"/>
  <c r="H7235" i="1"/>
  <c r="H7236" i="1"/>
  <c r="M7236" i="1" s="1"/>
  <c r="H7237" i="1"/>
  <c r="H7238" i="1"/>
  <c r="H7239" i="1"/>
  <c r="H7240" i="1"/>
  <c r="H7241" i="1"/>
  <c r="M7241" i="1" s="1"/>
  <c r="H7242" i="1"/>
  <c r="H7243" i="1"/>
  <c r="H7244" i="1"/>
  <c r="H7245" i="1"/>
  <c r="H7246" i="1"/>
  <c r="M7246" i="1" s="1"/>
  <c r="H7247" i="1"/>
  <c r="H7248" i="1"/>
  <c r="H7249" i="1"/>
  <c r="H7250" i="1"/>
  <c r="H7251" i="1"/>
  <c r="H7252" i="1"/>
  <c r="M7252" i="1" s="1"/>
  <c r="H7253" i="1"/>
  <c r="H7254" i="1"/>
  <c r="H7255" i="1"/>
  <c r="H7256" i="1"/>
  <c r="H7257" i="1"/>
  <c r="M7257" i="1" s="1"/>
  <c r="H7258" i="1"/>
  <c r="H7259" i="1"/>
  <c r="H7260" i="1"/>
  <c r="H7261" i="1"/>
  <c r="H7262" i="1"/>
  <c r="M7262" i="1" s="1"/>
  <c r="H7263" i="1"/>
  <c r="H7264" i="1"/>
  <c r="H7265" i="1"/>
  <c r="H7266" i="1"/>
  <c r="H7267" i="1"/>
  <c r="H7268" i="1"/>
  <c r="M7268" i="1" s="1"/>
  <c r="H7269" i="1"/>
  <c r="H7270" i="1"/>
  <c r="H7271" i="1"/>
  <c r="H7272" i="1"/>
  <c r="H7273" i="1"/>
  <c r="M7273" i="1" s="1"/>
  <c r="H7274" i="1"/>
  <c r="H7275" i="1"/>
  <c r="H7276" i="1"/>
  <c r="H7277" i="1"/>
  <c r="H7278" i="1"/>
  <c r="M7278" i="1" s="1"/>
  <c r="H7279" i="1"/>
  <c r="H7280" i="1"/>
  <c r="H7281" i="1"/>
  <c r="H7282" i="1"/>
  <c r="H7283" i="1"/>
  <c r="H7284" i="1"/>
  <c r="M7284" i="1" s="1"/>
  <c r="H7285" i="1"/>
  <c r="H7286" i="1"/>
  <c r="H7287" i="1"/>
  <c r="H7288" i="1"/>
  <c r="H7289" i="1"/>
  <c r="M7289" i="1" s="1"/>
  <c r="H7290" i="1"/>
  <c r="H7291" i="1"/>
  <c r="H7292" i="1"/>
  <c r="H7293" i="1"/>
  <c r="H7294" i="1"/>
  <c r="M7294" i="1" s="1"/>
  <c r="H7295" i="1"/>
  <c r="H7296" i="1"/>
  <c r="H7297" i="1"/>
  <c r="H7298" i="1"/>
  <c r="H7299" i="1"/>
  <c r="H7300" i="1"/>
  <c r="M7300" i="1" s="1"/>
  <c r="H7301" i="1"/>
  <c r="H7302" i="1"/>
  <c r="H7303" i="1"/>
  <c r="H7304" i="1"/>
  <c r="H7305" i="1"/>
  <c r="M7305" i="1" s="1"/>
  <c r="H7306" i="1"/>
  <c r="H7307" i="1"/>
  <c r="H7308" i="1"/>
  <c r="H7309" i="1"/>
  <c r="H7310" i="1"/>
  <c r="M7310" i="1" s="1"/>
  <c r="H7311" i="1"/>
  <c r="H7312" i="1"/>
  <c r="H7313" i="1"/>
  <c r="H7314" i="1"/>
  <c r="H7315" i="1"/>
  <c r="H7316" i="1"/>
  <c r="M7316" i="1" s="1"/>
  <c r="H7317" i="1"/>
  <c r="H7318" i="1"/>
  <c r="H7319" i="1"/>
  <c r="H7320" i="1"/>
  <c r="H7321" i="1"/>
  <c r="M7321" i="1" s="1"/>
  <c r="H7322" i="1"/>
  <c r="H7323" i="1"/>
  <c r="H7324" i="1"/>
  <c r="H7325" i="1"/>
  <c r="H7326" i="1"/>
  <c r="M7326" i="1" s="1"/>
  <c r="H7327" i="1"/>
  <c r="H7328" i="1"/>
  <c r="H7329" i="1"/>
  <c r="H7330" i="1"/>
  <c r="H7331" i="1"/>
  <c r="H7332" i="1"/>
  <c r="M7332" i="1" s="1"/>
  <c r="H7333" i="1"/>
  <c r="H7334" i="1"/>
  <c r="H7335" i="1"/>
  <c r="H7336" i="1"/>
  <c r="H7337" i="1"/>
  <c r="M7337" i="1" s="1"/>
  <c r="H7338" i="1"/>
  <c r="H7339" i="1"/>
  <c r="H7340" i="1"/>
  <c r="H7341" i="1"/>
  <c r="H7342" i="1"/>
  <c r="M7342" i="1" s="1"/>
  <c r="H7343" i="1"/>
  <c r="H7344" i="1"/>
  <c r="H7345" i="1"/>
  <c r="H7346" i="1"/>
  <c r="H7347" i="1"/>
  <c r="H7348" i="1"/>
  <c r="M7348" i="1" s="1"/>
  <c r="H7349" i="1"/>
  <c r="H7350" i="1"/>
  <c r="H7351" i="1"/>
  <c r="H7352" i="1"/>
  <c r="H7353" i="1"/>
  <c r="M7353" i="1" s="1"/>
  <c r="H7354" i="1"/>
  <c r="H7355" i="1"/>
  <c r="H7356" i="1"/>
  <c r="H7357" i="1"/>
  <c r="H7358" i="1"/>
  <c r="M7358" i="1" s="1"/>
  <c r="H7359" i="1"/>
  <c r="H7360" i="1"/>
  <c r="H7361" i="1"/>
  <c r="H7362" i="1"/>
  <c r="H7363" i="1"/>
  <c r="H7364" i="1"/>
  <c r="M7364" i="1" s="1"/>
  <c r="H7365" i="1"/>
  <c r="H7366" i="1"/>
  <c r="H7367" i="1"/>
  <c r="H7368" i="1"/>
  <c r="H7369" i="1"/>
  <c r="M7369" i="1" s="1"/>
  <c r="H7370" i="1"/>
  <c r="H7371" i="1"/>
  <c r="H7372" i="1"/>
  <c r="H7373" i="1"/>
  <c r="H7374" i="1"/>
  <c r="M7374" i="1" s="1"/>
  <c r="H7375" i="1"/>
  <c r="H7376" i="1"/>
  <c r="H7377" i="1"/>
  <c r="H7378" i="1"/>
  <c r="H7379" i="1"/>
  <c r="H7380" i="1"/>
  <c r="M7380" i="1" s="1"/>
  <c r="H7381" i="1"/>
  <c r="H7382" i="1"/>
  <c r="H7383" i="1"/>
  <c r="H7384" i="1"/>
  <c r="H7385" i="1"/>
  <c r="M7385" i="1" s="1"/>
  <c r="H7386" i="1"/>
  <c r="H7387" i="1"/>
  <c r="H7388" i="1"/>
  <c r="H7389" i="1"/>
  <c r="H7390" i="1"/>
  <c r="M7390" i="1" s="1"/>
  <c r="H7391" i="1"/>
  <c r="H7392" i="1"/>
  <c r="H7393" i="1"/>
  <c r="H7394" i="1"/>
  <c r="H7395" i="1"/>
  <c r="H7396" i="1"/>
  <c r="M7396" i="1" s="1"/>
  <c r="H7397" i="1"/>
  <c r="H7398" i="1"/>
  <c r="H7399" i="1"/>
  <c r="H7400" i="1"/>
  <c r="H7401" i="1"/>
  <c r="M7401" i="1" s="1"/>
  <c r="H7402" i="1"/>
  <c r="H7403" i="1"/>
  <c r="H7404" i="1"/>
  <c r="H7405" i="1"/>
  <c r="H7406" i="1"/>
  <c r="M7406" i="1" s="1"/>
  <c r="H7407" i="1"/>
  <c r="H7408" i="1"/>
  <c r="H7409" i="1"/>
  <c r="H7410" i="1"/>
  <c r="H7411" i="1"/>
  <c r="H7412" i="1"/>
  <c r="M7412" i="1" s="1"/>
  <c r="H7413" i="1"/>
  <c r="H7414" i="1"/>
  <c r="H7415" i="1"/>
  <c r="H7416" i="1"/>
  <c r="H7417" i="1"/>
  <c r="M7417" i="1" s="1"/>
  <c r="H7418" i="1"/>
  <c r="H7419" i="1"/>
  <c r="H7420" i="1"/>
  <c r="H7421" i="1"/>
  <c r="H7422" i="1"/>
  <c r="M7422" i="1" s="1"/>
  <c r="H7423" i="1"/>
  <c r="H7424" i="1"/>
  <c r="H7425" i="1"/>
  <c r="H7426" i="1"/>
  <c r="H7427" i="1"/>
  <c r="H7428" i="1"/>
  <c r="M7428" i="1" s="1"/>
  <c r="H7429" i="1"/>
  <c r="H7430" i="1"/>
  <c r="H7431" i="1"/>
  <c r="H7432" i="1"/>
  <c r="H7433" i="1"/>
  <c r="M7433" i="1" s="1"/>
  <c r="H7434" i="1"/>
  <c r="H7435" i="1"/>
  <c r="H7436" i="1"/>
  <c r="H7437" i="1"/>
  <c r="H7438" i="1"/>
  <c r="M7438" i="1" s="1"/>
  <c r="H7439" i="1"/>
  <c r="H7440" i="1"/>
  <c r="H7441" i="1"/>
  <c r="H7442" i="1"/>
  <c r="H7443" i="1"/>
  <c r="H7444" i="1"/>
  <c r="M7444" i="1" s="1"/>
  <c r="H7445" i="1"/>
  <c r="H7446" i="1"/>
  <c r="H7447" i="1"/>
  <c r="H7448" i="1"/>
  <c r="H7449" i="1"/>
  <c r="M7449" i="1" s="1"/>
  <c r="H7450" i="1"/>
  <c r="H7451" i="1"/>
  <c r="H7452" i="1"/>
  <c r="H7453" i="1"/>
  <c r="H7454" i="1"/>
  <c r="M7454" i="1" s="1"/>
  <c r="H7455" i="1"/>
  <c r="H7456" i="1"/>
  <c r="H7457" i="1"/>
  <c r="H7458" i="1"/>
  <c r="H7459" i="1"/>
  <c r="H7460" i="1"/>
  <c r="M7460" i="1" s="1"/>
  <c r="H7461" i="1"/>
  <c r="H7462" i="1"/>
  <c r="H7463" i="1"/>
  <c r="H7464" i="1"/>
  <c r="H7465" i="1"/>
  <c r="M7465" i="1" s="1"/>
  <c r="H7466" i="1"/>
  <c r="H7467" i="1"/>
  <c r="H7468" i="1"/>
  <c r="H7469" i="1"/>
  <c r="H7470" i="1"/>
  <c r="M7470" i="1" s="1"/>
  <c r="H7471" i="1"/>
  <c r="H7472" i="1"/>
  <c r="H7473" i="1"/>
  <c r="H7474" i="1"/>
  <c r="H7475" i="1"/>
  <c r="H7476" i="1"/>
  <c r="M7476" i="1" s="1"/>
  <c r="H7477" i="1"/>
  <c r="H7478" i="1"/>
  <c r="H7479" i="1"/>
  <c r="H7480" i="1"/>
  <c r="H7481" i="1"/>
  <c r="M7481" i="1" s="1"/>
  <c r="H7482" i="1"/>
  <c r="H7483" i="1"/>
  <c r="H7484" i="1"/>
  <c r="H7485" i="1"/>
  <c r="H7486" i="1"/>
  <c r="M7486" i="1" s="1"/>
  <c r="H7487" i="1"/>
  <c r="H7488" i="1"/>
  <c r="H7489" i="1"/>
  <c r="H7490" i="1"/>
  <c r="H7491" i="1"/>
  <c r="H7492" i="1"/>
  <c r="M7492" i="1" s="1"/>
  <c r="H7493" i="1"/>
  <c r="H7494" i="1"/>
  <c r="H7495" i="1"/>
  <c r="H7496" i="1"/>
  <c r="H7497" i="1"/>
  <c r="M7497" i="1" s="1"/>
  <c r="H7498" i="1"/>
  <c r="H7499" i="1"/>
  <c r="H7500" i="1"/>
  <c r="H7501" i="1"/>
  <c r="H7502" i="1"/>
  <c r="M7502" i="1" s="1"/>
  <c r="H7503" i="1"/>
  <c r="H7504" i="1"/>
  <c r="H7505" i="1"/>
  <c r="H7506" i="1"/>
  <c r="H7507" i="1"/>
  <c r="H7508" i="1"/>
  <c r="M7508" i="1" s="1"/>
  <c r="H7509" i="1"/>
  <c r="H7510" i="1"/>
  <c r="H7511" i="1"/>
  <c r="H7512" i="1"/>
  <c r="H7513" i="1"/>
  <c r="M7513" i="1" s="1"/>
  <c r="H7514" i="1"/>
  <c r="H7515" i="1"/>
  <c r="H7516" i="1"/>
  <c r="H7517" i="1"/>
  <c r="H7518" i="1"/>
  <c r="M7518" i="1" s="1"/>
  <c r="H7519" i="1"/>
  <c r="H7520" i="1"/>
  <c r="H7521" i="1"/>
  <c r="H7522" i="1"/>
  <c r="H7523" i="1"/>
  <c r="H7524" i="1"/>
  <c r="M7524" i="1" s="1"/>
  <c r="H7525" i="1"/>
  <c r="H7526" i="1"/>
  <c r="H7527" i="1"/>
  <c r="H7528" i="1"/>
  <c r="H7529" i="1"/>
  <c r="M7529" i="1" s="1"/>
  <c r="H7530" i="1"/>
  <c r="H7531" i="1"/>
  <c r="H7532" i="1"/>
  <c r="H7533" i="1"/>
  <c r="H7534" i="1"/>
  <c r="M7534" i="1" s="1"/>
  <c r="H7535" i="1"/>
  <c r="H7536" i="1"/>
  <c r="H7537" i="1"/>
  <c r="H7538" i="1"/>
  <c r="H7539" i="1"/>
  <c r="H7540" i="1"/>
  <c r="M7540" i="1" s="1"/>
  <c r="H7541" i="1"/>
  <c r="H7542" i="1"/>
  <c r="H7543" i="1"/>
  <c r="H7544" i="1"/>
  <c r="H7545" i="1"/>
  <c r="M7545" i="1" s="1"/>
  <c r="H7546" i="1"/>
  <c r="H7547" i="1"/>
  <c r="H7548" i="1"/>
  <c r="H7549" i="1"/>
  <c r="H7550" i="1"/>
  <c r="M7550" i="1" s="1"/>
  <c r="H7551" i="1"/>
  <c r="H7552" i="1"/>
  <c r="H7553" i="1"/>
  <c r="H7554" i="1"/>
  <c r="H7555" i="1"/>
  <c r="H7556" i="1"/>
  <c r="M7556" i="1" s="1"/>
  <c r="H7557" i="1"/>
  <c r="H7558" i="1"/>
  <c r="H7559" i="1"/>
  <c r="H7560" i="1"/>
  <c r="H7561" i="1"/>
  <c r="M7561" i="1" s="1"/>
  <c r="H7562" i="1"/>
  <c r="H7563" i="1"/>
  <c r="H7564" i="1"/>
  <c r="H7565" i="1"/>
  <c r="H7566" i="1"/>
  <c r="M7566" i="1" s="1"/>
  <c r="H7567" i="1"/>
  <c r="H7568" i="1"/>
  <c r="H7569" i="1"/>
  <c r="H7570" i="1"/>
  <c r="H7571" i="1"/>
  <c r="H7572" i="1"/>
  <c r="M7572" i="1" s="1"/>
  <c r="H7573" i="1"/>
  <c r="H7574" i="1"/>
  <c r="H7575" i="1"/>
  <c r="H7576" i="1"/>
  <c r="H7577" i="1"/>
  <c r="M7577" i="1" s="1"/>
  <c r="H7578" i="1"/>
  <c r="H7579" i="1"/>
  <c r="H7580" i="1"/>
  <c r="H7581" i="1"/>
  <c r="H7582" i="1"/>
  <c r="M7582" i="1" s="1"/>
  <c r="H7583" i="1"/>
  <c r="H7584" i="1"/>
  <c r="H7585" i="1"/>
  <c r="H7586" i="1"/>
  <c r="H7587" i="1"/>
  <c r="H7588" i="1"/>
  <c r="M7588" i="1" s="1"/>
  <c r="H7589" i="1"/>
  <c r="H7590" i="1"/>
  <c r="H7591" i="1"/>
  <c r="H7592" i="1"/>
  <c r="H7593" i="1"/>
  <c r="M7593" i="1" s="1"/>
  <c r="H7594" i="1"/>
  <c r="H7595" i="1"/>
  <c r="H7596" i="1"/>
  <c r="H7597" i="1"/>
  <c r="H7598" i="1"/>
  <c r="M7598" i="1" s="1"/>
  <c r="H7599" i="1"/>
  <c r="H7600" i="1"/>
  <c r="H7601" i="1"/>
  <c r="H7602" i="1"/>
  <c r="H7603" i="1"/>
  <c r="H7604" i="1"/>
  <c r="M7604" i="1" s="1"/>
  <c r="H7605" i="1"/>
  <c r="H7606" i="1"/>
  <c r="H7607" i="1"/>
  <c r="H7608" i="1"/>
  <c r="H7609" i="1"/>
  <c r="M7609" i="1" s="1"/>
  <c r="H7610" i="1"/>
  <c r="H7611" i="1"/>
  <c r="H7612" i="1"/>
  <c r="H7613" i="1"/>
  <c r="H7614" i="1"/>
  <c r="M7614" i="1" s="1"/>
  <c r="H7615" i="1"/>
  <c r="H7616" i="1"/>
  <c r="H7617" i="1"/>
  <c r="H7618" i="1"/>
  <c r="H7619" i="1"/>
  <c r="H7620" i="1"/>
  <c r="M7620" i="1" s="1"/>
  <c r="H7621" i="1"/>
  <c r="H7622" i="1"/>
  <c r="H7623" i="1"/>
  <c r="H7624" i="1"/>
  <c r="H7625" i="1"/>
  <c r="M7625" i="1" s="1"/>
  <c r="H7626" i="1"/>
  <c r="H7627" i="1"/>
  <c r="H7628" i="1"/>
  <c r="H7629" i="1"/>
  <c r="H7630" i="1"/>
  <c r="M7630" i="1" s="1"/>
  <c r="H7631" i="1"/>
  <c r="H7632" i="1"/>
  <c r="H7633" i="1"/>
  <c r="H7634" i="1"/>
  <c r="H7635" i="1"/>
  <c r="H7636" i="1"/>
  <c r="M7636" i="1" s="1"/>
  <c r="H7637" i="1"/>
  <c r="H7638" i="1"/>
  <c r="H7639" i="1"/>
  <c r="H7640" i="1"/>
  <c r="H7641" i="1"/>
  <c r="M7641" i="1" s="1"/>
  <c r="H7642" i="1"/>
  <c r="H7643" i="1"/>
  <c r="H7644" i="1"/>
  <c r="H7645" i="1"/>
  <c r="H7646" i="1"/>
  <c r="M7646" i="1" s="1"/>
  <c r="H7647" i="1"/>
  <c r="H7648" i="1"/>
  <c r="H7649" i="1"/>
  <c r="H7650" i="1"/>
  <c r="H7651" i="1"/>
  <c r="H7652" i="1"/>
  <c r="M7652" i="1" s="1"/>
  <c r="H7653" i="1"/>
  <c r="H7654" i="1"/>
  <c r="H7655" i="1"/>
  <c r="H7656" i="1"/>
  <c r="H7657" i="1"/>
  <c r="M7657" i="1" s="1"/>
  <c r="H7658" i="1"/>
  <c r="H7659" i="1"/>
  <c r="H7660" i="1"/>
  <c r="H7661" i="1"/>
  <c r="H7662" i="1"/>
  <c r="M7662" i="1" s="1"/>
  <c r="H7663" i="1"/>
  <c r="H7664" i="1"/>
  <c r="H7665" i="1"/>
  <c r="H7666" i="1"/>
  <c r="H7667" i="1"/>
  <c r="H7668" i="1"/>
  <c r="M7668" i="1" s="1"/>
  <c r="H7669" i="1"/>
  <c r="H7670" i="1"/>
  <c r="H7671" i="1"/>
  <c r="H7672" i="1"/>
  <c r="H7673" i="1"/>
  <c r="M7673" i="1" s="1"/>
  <c r="H7674" i="1"/>
  <c r="H7675" i="1"/>
  <c r="H7676" i="1"/>
  <c r="H7677" i="1"/>
  <c r="H7678" i="1"/>
  <c r="M7678" i="1" s="1"/>
  <c r="H7679" i="1"/>
  <c r="H7680" i="1"/>
  <c r="H7681" i="1"/>
  <c r="H7682" i="1"/>
  <c r="H7683" i="1"/>
  <c r="H7684" i="1"/>
  <c r="M7684" i="1" s="1"/>
  <c r="H7685" i="1"/>
  <c r="H7686" i="1"/>
  <c r="H7687" i="1"/>
  <c r="H7688" i="1"/>
  <c r="H7689" i="1"/>
  <c r="M7689" i="1" s="1"/>
  <c r="H7690" i="1"/>
  <c r="H7691" i="1"/>
  <c r="H7692" i="1"/>
  <c r="H7693" i="1"/>
  <c r="H7694" i="1"/>
  <c r="M7694" i="1" s="1"/>
  <c r="H7695" i="1"/>
  <c r="H7696" i="1"/>
  <c r="H7697" i="1"/>
  <c r="H7698" i="1"/>
  <c r="H7699" i="1"/>
  <c r="H7700" i="1"/>
  <c r="M7700" i="1" s="1"/>
  <c r="H7701" i="1"/>
  <c r="H7702" i="1"/>
  <c r="H7703" i="1"/>
  <c r="H7704" i="1"/>
  <c r="H7705" i="1"/>
  <c r="M7705" i="1" s="1"/>
  <c r="H7706" i="1"/>
  <c r="H7707" i="1"/>
  <c r="H7708" i="1"/>
  <c r="H7709" i="1"/>
  <c r="H7710" i="1"/>
  <c r="M7710" i="1" s="1"/>
  <c r="H7711" i="1"/>
  <c r="H7712" i="1"/>
  <c r="H7713" i="1"/>
  <c r="H7714" i="1"/>
  <c r="H7715" i="1"/>
  <c r="H7716" i="1"/>
  <c r="M7716" i="1" s="1"/>
  <c r="H7717" i="1"/>
  <c r="H7718" i="1"/>
  <c r="H7719" i="1"/>
  <c r="H7720" i="1"/>
  <c r="H7721" i="1"/>
  <c r="M7721" i="1" s="1"/>
  <c r="H7722" i="1"/>
  <c r="H7723" i="1"/>
  <c r="H7724" i="1"/>
  <c r="H7725" i="1"/>
  <c r="H7726" i="1"/>
  <c r="M7726" i="1" s="1"/>
  <c r="H7727" i="1"/>
  <c r="H7728" i="1"/>
  <c r="H7729" i="1"/>
  <c r="H7730" i="1"/>
  <c r="H7731" i="1"/>
  <c r="H7732" i="1"/>
  <c r="M7732" i="1" s="1"/>
  <c r="H7733" i="1"/>
  <c r="H7734" i="1"/>
  <c r="H7735" i="1"/>
  <c r="H7736" i="1"/>
  <c r="H7737" i="1"/>
  <c r="M7737" i="1" s="1"/>
  <c r="H7738" i="1"/>
  <c r="H7739" i="1"/>
  <c r="H7740" i="1"/>
  <c r="H7741" i="1"/>
  <c r="H7742" i="1"/>
  <c r="M7742" i="1" s="1"/>
  <c r="H7743" i="1"/>
  <c r="H7744" i="1"/>
  <c r="H7745" i="1"/>
  <c r="H7746" i="1"/>
  <c r="H7747" i="1"/>
  <c r="H7748" i="1"/>
  <c r="M7748" i="1" s="1"/>
  <c r="H7749" i="1"/>
  <c r="H7750" i="1"/>
  <c r="H7751" i="1"/>
  <c r="H7752" i="1"/>
  <c r="H7753" i="1"/>
  <c r="M7753" i="1" s="1"/>
  <c r="H7754" i="1"/>
  <c r="H7755" i="1"/>
  <c r="H7756" i="1"/>
  <c r="H7757" i="1"/>
  <c r="H7758" i="1"/>
  <c r="M7758" i="1" s="1"/>
  <c r="H7759" i="1"/>
  <c r="H7760" i="1"/>
  <c r="H7761" i="1"/>
  <c r="H7762" i="1"/>
  <c r="H7763" i="1"/>
  <c r="H7764" i="1"/>
  <c r="M7764" i="1" s="1"/>
  <c r="H7765" i="1"/>
  <c r="H7766" i="1"/>
  <c r="H7767" i="1"/>
  <c r="H7768" i="1"/>
  <c r="H7769" i="1"/>
  <c r="M7769" i="1" s="1"/>
  <c r="H7770" i="1"/>
  <c r="H7771" i="1"/>
  <c r="H7772" i="1"/>
  <c r="H7773" i="1"/>
  <c r="H7774" i="1"/>
  <c r="M7774" i="1" s="1"/>
  <c r="H7775" i="1"/>
  <c r="H7776" i="1"/>
  <c r="H7777" i="1"/>
  <c r="H7778" i="1"/>
  <c r="H7779" i="1"/>
  <c r="H7780" i="1"/>
  <c r="M7780" i="1" s="1"/>
  <c r="H7781" i="1"/>
  <c r="H7782" i="1"/>
  <c r="H7783" i="1"/>
  <c r="H7784" i="1"/>
  <c r="H7785" i="1"/>
  <c r="M7785" i="1" s="1"/>
  <c r="H7786" i="1"/>
  <c r="H7787" i="1"/>
  <c r="H7788" i="1"/>
  <c r="H7789" i="1"/>
  <c r="H7790" i="1"/>
  <c r="M7790" i="1" s="1"/>
  <c r="H7791" i="1"/>
  <c r="H7792" i="1"/>
  <c r="H7793" i="1"/>
  <c r="H7794" i="1"/>
  <c r="H7795" i="1"/>
  <c r="H7796" i="1"/>
  <c r="M7796" i="1" s="1"/>
  <c r="H7797" i="1"/>
  <c r="H7798" i="1"/>
  <c r="H7799" i="1"/>
  <c r="H7800" i="1"/>
  <c r="H7801" i="1"/>
  <c r="M7801" i="1" s="1"/>
  <c r="H7802" i="1"/>
  <c r="H7803" i="1"/>
  <c r="H7804" i="1"/>
  <c r="H7805" i="1"/>
  <c r="H7806" i="1"/>
  <c r="M7806" i="1" s="1"/>
  <c r="H7807" i="1"/>
  <c r="H7808" i="1"/>
  <c r="H7809" i="1"/>
  <c r="H7810" i="1"/>
  <c r="H7811" i="1"/>
  <c r="H7812" i="1"/>
  <c r="M7812" i="1" s="1"/>
  <c r="H7813" i="1"/>
  <c r="H7814" i="1"/>
  <c r="H7815" i="1"/>
  <c r="H7816" i="1"/>
  <c r="H7817" i="1"/>
  <c r="M7817" i="1" s="1"/>
  <c r="H7818" i="1"/>
  <c r="H7819" i="1"/>
  <c r="H7820" i="1"/>
  <c r="H7821" i="1"/>
  <c r="H7822" i="1"/>
  <c r="M7822" i="1" s="1"/>
  <c r="H7823" i="1"/>
  <c r="H7824" i="1"/>
  <c r="H7825" i="1"/>
  <c r="H7826" i="1"/>
  <c r="H7827" i="1"/>
  <c r="H7828" i="1"/>
  <c r="M7828" i="1" s="1"/>
  <c r="H7829" i="1"/>
  <c r="H7830" i="1"/>
  <c r="H7831" i="1"/>
  <c r="H7832" i="1"/>
  <c r="H7833" i="1"/>
  <c r="M7833" i="1" s="1"/>
  <c r="H7834" i="1"/>
  <c r="H7835" i="1"/>
  <c r="H7836" i="1"/>
  <c r="H7837" i="1"/>
  <c r="H7838" i="1"/>
  <c r="M7838" i="1" s="1"/>
  <c r="H7839" i="1"/>
  <c r="H7840" i="1"/>
  <c r="H7841" i="1"/>
  <c r="H7842" i="1"/>
  <c r="H7843" i="1"/>
  <c r="H7844" i="1"/>
  <c r="M7844" i="1" s="1"/>
  <c r="H7845" i="1"/>
  <c r="H7846" i="1"/>
  <c r="H7847" i="1"/>
  <c r="H7848" i="1"/>
  <c r="H7849" i="1"/>
  <c r="M7849" i="1" s="1"/>
  <c r="H7850" i="1"/>
  <c r="H7851" i="1"/>
  <c r="H7852" i="1"/>
  <c r="H7853" i="1"/>
  <c r="H7854" i="1"/>
  <c r="M7854" i="1" s="1"/>
  <c r="H7855" i="1"/>
  <c r="H7856" i="1"/>
  <c r="H7857" i="1"/>
  <c r="H7858" i="1"/>
  <c r="H7859" i="1"/>
  <c r="H7860" i="1"/>
  <c r="M7860" i="1" s="1"/>
  <c r="H7861" i="1"/>
  <c r="H7862" i="1"/>
  <c r="H7863" i="1"/>
  <c r="H7864" i="1"/>
  <c r="H7865" i="1"/>
  <c r="M7865" i="1" s="1"/>
  <c r="H7866" i="1"/>
  <c r="H7867" i="1"/>
  <c r="H7868" i="1"/>
  <c r="H7869" i="1"/>
  <c r="H7870" i="1"/>
  <c r="M7870" i="1" s="1"/>
  <c r="H7871" i="1"/>
  <c r="H7872" i="1"/>
  <c r="H7873" i="1"/>
  <c r="H7874" i="1"/>
  <c r="H7875" i="1"/>
  <c r="H7876" i="1"/>
  <c r="M7876" i="1" s="1"/>
  <c r="H7877" i="1"/>
  <c r="H7878" i="1"/>
  <c r="H7879" i="1"/>
  <c r="H7880" i="1"/>
  <c r="H7881" i="1"/>
  <c r="M7881" i="1" s="1"/>
  <c r="H7882" i="1"/>
  <c r="H7883" i="1"/>
  <c r="H7884" i="1"/>
  <c r="H7885" i="1"/>
  <c r="H7886" i="1"/>
  <c r="M7886" i="1" s="1"/>
  <c r="H7887" i="1"/>
  <c r="H7888" i="1"/>
  <c r="H7889" i="1"/>
  <c r="H7890" i="1"/>
  <c r="H7891" i="1"/>
  <c r="H7892" i="1"/>
  <c r="M7892" i="1" s="1"/>
  <c r="H7893" i="1"/>
  <c r="H7894" i="1"/>
  <c r="H7895" i="1"/>
  <c r="H7896" i="1"/>
  <c r="H7897" i="1"/>
  <c r="M7897" i="1" s="1"/>
  <c r="H7898" i="1"/>
  <c r="H7899" i="1"/>
  <c r="H7900" i="1"/>
  <c r="H7901" i="1"/>
  <c r="H7902" i="1"/>
  <c r="M7902" i="1" s="1"/>
  <c r="H7903" i="1"/>
  <c r="H7904" i="1"/>
  <c r="H7905" i="1"/>
  <c r="H7906" i="1"/>
  <c r="H7907" i="1"/>
  <c r="H7908" i="1"/>
  <c r="M7908" i="1" s="1"/>
  <c r="H7909" i="1"/>
  <c r="H7910" i="1"/>
  <c r="H7911" i="1"/>
  <c r="H7912" i="1"/>
  <c r="H7913" i="1"/>
  <c r="M7913" i="1" s="1"/>
  <c r="H7914" i="1"/>
  <c r="H7915" i="1"/>
  <c r="H7916" i="1"/>
  <c r="H7917" i="1"/>
  <c r="H7918" i="1"/>
  <c r="M7918" i="1" s="1"/>
  <c r="H7919" i="1"/>
  <c r="H7920" i="1"/>
  <c r="H7921" i="1"/>
  <c r="H7922" i="1"/>
  <c r="H7923" i="1"/>
  <c r="H7924" i="1"/>
  <c r="M7924" i="1" s="1"/>
  <c r="H7925" i="1"/>
  <c r="H7926" i="1"/>
  <c r="H7927" i="1"/>
  <c r="H7928" i="1"/>
  <c r="H7929" i="1"/>
  <c r="M7929" i="1" s="1"/>
  <c r="H7930" i="1"/>
  <c r="H7931" i="1"/>
  <c r="H7932" i="1"/>
  <c r="H7933" i="1"/>
  <c r="H7934" i="1"/>
  <c r="M7934" i="1" s="1"/>
  <c r="H7935" i="1"/>
  <c r="H7936" i="1"/>
  <c r="H7937" i="1"/>
  <c r="H7938" i="1"/>
  <c r="H7939" i="1"/>
  <c r="H7940" i="1"/>
  <c r="M7940" i="1" s="1"/>
  <c r="H7941" i="1"/>
  <c r="H7942" i="1"/>
  <c r="H7943" i="1"/>
  <c r="H7944" i="1"/>
  <c r="H7945" i="1"/>
  <c r="M7945" i="1" s="1"/>
  <c r="H7946" i="1"/>
  <c r="H7947" i="1"/>
  <c r="H7948" i="1"/>
  <c r="H7949" i="1"/>
  <c r="H7950" i="1"/>
  <c r="M7950" i="1" s="1"/>
  <c r="H7951" i="1"/>
  <c r="H7952" i="1"/>
  <c r="H7953" i="1"/>
  <c r="H7954" i="1"/>
  <c r="H7955" i="1"/>
  <c r="H7956" i="1"/>
  <c r="M7956" i="1" s="1"/>
  <c r="H7957" i="1"/>
  <c r="H7958" i="1"/>
  <c r="H7959" i="1"/>
  <c r="H7960" i="1"/>
  <c r="H7961" i="1"/>
  <c r="M7961" i="1" s="1"/>
  <c r="H7962" i="1"/>
  <c r="H7963" i="1"/>
  <c r="H7964" i="1"/>
  <c r="H7965" i="1"/>
  <c r="H7966" i="1"/>
  <c r="M7966" i="1" s="1"/>
  <c r="H7967" i="1"/>
  <c r="H7968" i="1"/>
  <c r="H7969" i="1"/>
  <c r="H7970" i="1"/>
  <c r="H7971" i="1"/>
  <c r="H7972" i="1"/>
  <c r="M7972" i="1" s="1"/>
  <c r="H7973" i="1"/>
  <c r="H7974" i="1"/>
  <c r="H7975" i="1"/>
  <c r="H7976" i="1"/>
  <c r="H7977" i="1"/>
  <c r="M7977" i="1" s="1"/>
  <c r="H7978" i="1"/>
  <c r="H7979" i="1"/>
  <c r="H7980" i="1"/>
  <c r="H7981" i="1"/>
  <c r="H7982" i="1"/>
  <c r="M7982" i="1" s="1"/>
  <c r="H7983" i="1"/>
  <c r="H7984" i="1"/>
  <c r="H7985" i="1"/>
  <c r="H7986" i="1"/>
  <c r="H7987" i="1"/>
  <c r="H7988" i="1"/>
  <c r="M7988" i="1" s="1"/>
  <c r="H7989" i="1"/>
  <c r="H7990" i="1"/>
  <c r="H7991" i="1"/>
  <c r="H7992" i="1"/>
  <c r="H7993" i="1"/>
  <c r="M7993" i="1" s="1"/>
  <c r="H7994" i="1"/>
  <c r="H7995" i="1"/>
  <c r="H7996" i="1"/>
  <c r="H7997" i="1"/>
  <c r="H7998" i="1"/>
  <c r="M7998" i="1" s="1"/>
  <c r="H7999" i="1"/>
  <c r="H8000" i="1"/>
  <c r="H8001" i="1"/>
  <c r="H8002" i="1"/>
  <c r="H8003" i="1"/>
  <c r="H8004" i="1"/>
  <c r="M8004" i="1" s="1"/>
  <c r="H8005" i="1"/>
  <c r="H8006" i="1"/>
  <c r="H8007" i="1"/>
  <c r="H8008" i="1"/>
  <c r="H8009" i="1"/>
  <c r="M8009" i="1" s="1"/>
  <c r="H8010" i="1"/>
  <c r="H8011" i="1"/>
  <c r="H8012" i="1"/>
  <c r="H8013" i="1"/>
  <c r="H8014" i="1"/>
  <c r="M8014" i="1" s="1"/>
  <c r="H8015" i="1"/>
  <c r="H8016" i="1"/>
  <c r="H8017" i="1"/>
  <c r="H8018" i="1"/>
  <c r="H8019" i="1"/>
  <c r="H8020" i="1"/>
  <c r="M8020" i="1" s="1"/>
  <c r="H8021" i="1"/>
  <c r="H8022" i="1"/>
  <c r="H8023" i="1"/>
  <c r="H8024" i="1"/>
  <c r="H8025" i="1"/>
  <c r="M8025" i="1" s="1"/>
  <c r="H8026" i="1"/>
  <c r="H8027" i="1"/>
  <c r="H8028" i="1"/>
  <c r="H8029" i="1"/>
  <c r="H8030" i="1"/>
  <c r="M8030" i="1" s="1"/>
  <c r="H8031" i="1"/>
  <c r="H8032" i="1"/>
  <c r="H8033" i="1"/>
  <c r="H8034" i="1"/>
  <c r="H8035" i="1"/>
  <c r="H8036" i="1"/>
  <c r="M8036" i="1" s="1"/>
  <c r="H8037" i="1"/>
  <c r="H8038" i="1"/>
  <c r="H8039" i="1"/>
  <c r="H8040" i="1"/>
  <c r="H8041" i="1"/>
  <c r="M8041" i="1" s="1"/>
  <c r="H8042" i="1"/>
  <c r="H8043" i="1"/>
  <c r="H8044" i="1"/>
  <c r="H8045" i="1"/>
  <c r="H8046" i="1"/>
  <c r="M8046" i="1" s="1"/>
  <c r="H8047" i="1"/>
  <c r="H8048" i="1"/>
  <c r="H8049" i="1"/>
  <c r="H8050" i="1"/>
  <c r="H8051" i="1"/>
  <c r="H8052" i="1"/>
  <c r="M8052" i="1" s="1"/>
  <c r="H8053" i="1"/>
  <c r="H8054" i="1"/>
  <c r="H8055" i="1"/>
  <c r="H8056" i="1"/>
  <c r="H8057" i="1"/>
  <c r="M8057" i="1" s="1"/>
  <c r="H8058" i="1"/>
  <c r="H8059" i="1"/>
  <c r="H8060" i="1"/>
  <c r="H8061" i="1"/>
  <c r="H8062" i="1"/>
  <c r="M8062" i="1" s="1"/>
  <c r="H8063" i="1"/>
  <c r="H8064" i="1"/>
  <c r="H8065" i="1"/>
  <c r="H8066" i="1"/>
  <c r="H8067" i="1"/>
  <c r="H8068" i="1"/>
  <c r="M8068" i="1" s="1"/>
  <c r="H8069" i="1"/>
  <c r="H8070" i="1"/>
  <c r="H8071" i="1"/>
  <c r="H8072" i="1"/>
  <c r="H8073" i="1"/>
  <c r="M8073" i="1" s="1"/>
  <c r="H8074" i="1"/>
  <c r="H8075" i="1"/>
  <c r="H8076" i="1"/>
  <c r="H8077" i="1"/>
  <c r="H8078" i="1"/>
  <c r="M8078" i="1" s="1"/>
  <c r="H8079" i="1"/>
  <c r="H8080" i="1"/>
  <c r="H8081" i="1"/>
  <c r="H8082" i="1"/>
  <c r="H8083" i="1"/>
  <c r="H8084" i="1"/>
  <c r="M8084" i="1" s="1"/>
  <c r="H8085" i="1"/>
  <c r="H8086" i="1"/>
  <c r="H8087" i="1"/>
  <c r="H8088" i="1"/>
  <c r="H8089" i="1"/>
  <c r="M8089" i="1" s="1"/>
  <c r="H8090" i="1"/>
  <c r="H8091" i="1"/>
  <c r="H8092" i="1"/>
  <c r="H8093" i="1"/>
  <c r="H8094" i="1"/>
  <c r="M8094" i="1" s="1"/>
  <c r="H8095" i="1"/>
  <c r="H8096" i="1"/>
  <c r="H8097" i="1"/>
  <c r="H8098" i="1"/>
  <c r="H8099" i="1"/>
  <c r="H8100" i="1"/>
  <c r="M8100" i="1" s="1"/>
  <c r="H8101" i="1"/>
  <c r="H8102" i="1"/>
  <c r="H8103" i="1"/>
  <c r="H8104" i="1"/>
  <c r="H8105" i="1"/>
  <c r="M8105" i="1" s="1"/>
  <c r="H8106" i="1"/>
  <c r="H8107" i="1"/>
  <c r="H8108" i="1"/>
  <c r="H8109" i="1"/>
  <c r="H8110" i="1"/>
  <c r="M8110" i="1" s="1"/>
  <c r="H8111" i="1"/>
  <c r="H8112" i="1"/>
  <c r="H8113" i="1"/>
  <c r="H8114" i="1"/>
  <c r="H8115" i="1"/>
  <c r="H8116" i="1"/>
  <c r="M8116" i="1" s="1"/>
  <c r="H8117" i="1"/>
  <c r="H8118" i="1"/>
  <c r="H8119" i="1"/>
  <c r="H8120" i="1"/>
  <c r="H8121" i="1"/>
  <c r="M8121" i="1" s="1"/>
  <c r="H8122" i="1"/>
  <c r="H8123" i="1"/>
  <c r="H8124" i="1"/>
  <c r="H8125" i="1"/>
  <c r="H8126" i="1"/>
  <c r="M8126" i="1" s="1"/>
  <c r="H8127" i="1"/>
  <c r="H8128" i="1"/>
  <c r="H8129" i="1"/>
  <c r="H8130" i="1"/>
  <c r="H8131" i="1"/>
  <c r="H8132" i="1"/>
  <c r="M8132" i="1" s="1"/>
  <c r="H8133" i="1"/>
  <c r="H8134" i="1"/>
  <c r="H8135" i="1"/>
  <c r="H8136" i="1"/>
  <c r="H8137" i="1"/>
  <c r="M8137" i="1" s="1"/>
  <c r="H8138" i="1"/>
  <c r="H8139" i="1"/>
  <c r="H8140" i="1"/>
  <c r="H8141" i="1"/>
  <c r="H8142" i="1"/>
  <c r="M8142" i="1" s="1"/>
  <c r="H8143" i="1"/>
  <c r="H8144" i="1"/>
  <c r="H8145" i="1"/>
  <c r="H8146" i="1"/>
  <c r="H8147" i="1"/>
  <c r="H8148" i="1"/>
  <c r="M8148" i="1" s="1"/>
  <c r="H8149" i="1"/>
  <c r="H8150" i="1"/>
  <c r="H8151" i="1"/>
  <c r="H8152" i="1"/>
  <c r="H8153" i="1"/>
  <c r="M8153" i="1" s="1"/>
  <c r="H8154" i="1"/>
  <c r="H8155" i="1"/>
  <c r="H8156" i="1"/>
  <c r="H8157" i="1"/>
  <c r="H8158" i="1"/>
  <c r="M8158" i="1" s="1"/>
  <c r="H8159" i="1"/>
  <c r="H8160" i="1"/>
  <c r="M8160" i="1" s="1"/>
  <c r="H8161" i="1"/>
  <c r="H8162" i="1"/>
  <c r="H8163" i="1"/>
  <c r="H8164" i="1"/>
  <c r="M8164" i="1" s="1"/>
  <c r="H8165" i="1"/>
  <c r="M8165" i="1" s="1"/>
  <c r="H8166" i="1"/>
  <c r="H8167" i="1"/>
  <c r="H8168" i="1"/>
  <c r="H8169" i="1"/>
  <c r="M8169" i="1" s="1"/>
  <c r="H8170" i="1"/>
  <c r="M8170" i="1" s="1"/>
  <c r="H8171" i="1"/>
  <c r="H8172" i="1"/>
  <c r="H8173" i="1"/>
  <c r="H8174" i="1"/>
  <c r="M8174" i="1" s="1"/>
  <c r="H8175" i="1"/>
  <c r="H8176" i="1"/>
  <c r="M8176" i="1" s="1"/>
  <c r="H8177" i="1"/>
  <c r="H8178" i="1"/>
  <c r="H8179" i="1"/>
  <c r="H8180" i="1"/>
  <c r="M8180" i="1" s="1"/>
  <c r="H8181" i="1"/>
  <c r="M8181" i="1" s="1"/>
  <c r="H8182" i="1"/>
  <c r="H8183" i="1"/>
  <c r="H8184" i="1"/>
  <c r="H8185" i="1"/>
  <c r="M8185" i="1" s="1"/>
  <c r="H8186" i="1"/>
  <c r="M8186" i="1" s="1"/>
  <c r="H8187" i="1"/>
  <c r="H8188" i="1"/>
  <c r="H8189" i="1"/>
  <c r="H8190" i="1"/>
  <c r="M8190" i="1" s="1"/>
  <c r="H8191" i="1"/>
  <c r="H8192" i="1"/>
  <c r="M8192" i="1" s="1"/>
  <c r="H8193" i="1"/>
  <c r="H8194" i="1"/>
  <c r="H8195" i="1"/>
  <c r="H8196" i="1"/>
  <c r="M8196" i="1" s="1"/>
  <c r="H8197" i="1"/>
  <c r="M8197" i="1" s="1"/>
  <c r="H8198" i="1"/>
  <c r="H8199" i="1"/>
  <c r="H8200" i="1"/>
  <c r="H8201" i="1"/>
  <c r="M8201" i="1" s="1"/>
  <c r="H8202" i="1"/>
  <c r="M8202" i="1" s="1"/>
  <c r="H8203" i="1"/>
  <c r="H8204" i="1"/>
  <c r="H8205" i="1"/>
  <c r="H8206" i="1"/>
  <c r="M8206" i="1" s="1"/>
  <c r="H8207" i="1"/>
  <c r="H8208" i="1"/>
  <c r="M8208" i="1" s="1"/>
  <c r="H8209" i="1"/>
  <c r="H8210" i="1"/>
  <c r="H8211" i="1"/>
  <c r="H8212" i="1"/>
  <c r="H8213" i="1"/>
  <c r="M8213" i="1" s="1"/>
  <c r="H8214" i="1"/>
  <c r="M8214" i="1" s="1"/>
  <c r="H8215" i="1"/>
  <c r="H8216" i="1"/>
  <c r="H8217" i="1"/>
  <c r="H8218" i="1"/>
  <c r="M8218" i="1" s="1"/>
  <c r="H8219" i="1"/>
  <c r="M8219" i="1" s="1"/>
  <c r="H8220" i="1"/>
  <c r="H8221" i="1"/>
  <c r="H8222" i="1"/>
  <c r="H8223" i="1"/>
  <c r="M8223" i="1" s="1"/>
  <c r="H8224" i="1"/>
  <c r="H8225" i="1"/>
  <c r="M8225" i="1" s="1"/>
  <c r="H8226" i="1"/>
  <c r="H8227" i="1"/>
  <c r="H8228" i="1"/>
  <c r="H8229" i="1"/>
  <c r="M8229" i="1" s="1"/>
  <c r="H8230" i="1"/>
  <c r="M8230" i="1" s="1"/>
  <c r="H8231" i="1"/>
  <c r="H8232" i="1"/>
  <c r="H8233" i="1"/>
  <c r="H8234" i="1"/>
  <c r="M8234" i="1" s="1"/>
  <c r="H8235" i="1"/>
  <c r="M8235" i="1" s="1"/>
  <c r="H8236" i="1"/>
  <c r="H8237" i="1"/>
  <c r="H8238" i="1"/>
  <c r="H8239" i="1"/>
  <c r="M8239" i="1" s="1"/>
  <c r="H8240" i="1"/>
  <c r="H8241" i="1"/>
  <c r="M8241" i="1" s="1"/>
  <c r="H8242" i="1"/>
  <c r="H8243" i="1"/>
  <c r="H8244" i="1"/>
  <c r="H8245" i="1"/>
  <c r="M8245" i="1" s="1"/>
  <c r="H8246" i="1"/>
  <c r="M8246" i="1" s="1"/>
  <c r="H8247" i="1"/>
  <c r="H8248" i="1"/>
  <c r="H8249" i="1"/>
  <c r="H8250" i="1"/>
  <c r="M8250" i="1" s="1"/>
  <c r="H8251" i="1"/>
  <c r="M8251" i="1" s="1"/>
  <c r="H8252" i="1"/>
  <c r="H8253" i="1"/>
  <c r="H8254" i="1"/>
  <c r="H8255" i="1"/>
  <c r="M8255" i="1" s="1"/>
  <c r="H8256" i="1"/>
  <c r="H8257" i="1"/>
  <c r="M8257" i="1" s="1"/>
  <c r="H8258" i="1"/>
  <c r="H8259" i="1"/>
  <c r="H8260" i="1"/>
  <c r="H8261" i="1"/>
  <c r="M8261" i="1" s="1"/>
  <c r="H8262" i="1"/>
  <c r="M8262" i="1" s="1"/>
  <c r="H8263" i="1"/>
  <c r="H8264" i="1"/>
  <c r="H8265" i="1"/>
  <c r="H8266" i="1"/>
  <c r="M8266" i="1" s="1"/>
  <c r="H8267" i="1"/>
  <c r="M8267" i="1" s="1"/>
  <c r="H8268" i="1"/>
  <c r="H8269" i="1"/>
  <c r="H8270" i="1"/>
  <c r="H8271" i="1"/>
  <c r="M8271" i="1" s="1"/>
  <c r="H8272" i="1"/>
  <c r="H8273" i="1"/>
  <c r="M8273" i="1" s="1"/>
  <c r="H8274" i="1"/>
  <c r="H8275" i="1"/>
  <c r="H8276" i="1"/>
  <c r="H8277" i="1"/>
  <c r="M8277" i="1" s="1"/>
  <c r="H8278" i="1"/>
  <c r="M8278" i="1" s="1"/>
  <c r="H8279" i="1"/>
  <c r="H8280" i="1"/>
  <c r="H8281" i="1"/>
  <c r="H8282" i="1"/>
  <c r="M8282" i="1" s="1"/>
  <c r="H8283" i="1"/>
  <c r="M8283" i="1" s="1"/>
  <c r="H8284" i="1"/>
  <c r="H8285" i="1"/>
  <c r="H8286" i="1"/>
  <c r="H8287" i="1"/>
  <c r="M8287" i="1" s="1"/>
  <c r="H8288" i="1"/>
  <c r="H8289" i="1"/>
  <c r="M8289" i="1" s="1"/>
  <c r="H8290" i="1"/>
  <c r="H8291" i="1"/>
  <c r="H8292" i="1"/>
  <c r="H8293" i="1"/>
  <c r="M8293" i="1" s="1"/>
  <c r="H8294" i="1"/>
  <c r="M8294" i="1" s="1"/>
  <c r="H8295" i="1"/>
  <c r="H8296" i="1"/>
  <c r="H8297" i="1"/>
  <c r="H8298" i="1"/>
  <c r="M8298" i="1" s="1"/>
  <c r="H8299" i="1"/>
  <c r="M8299" i="1" s="1"/>
  <c r="H8300" i="1"/>
  <c r="H8301" i="1"/>
  <c r="H8302" i="1"/>
  <c r="H8303" i="1"/>
  <c r="M8303" i="1" s="1"/>
  <c r="H8304" i="1"/>
  <c r="H8305" i="1"/>
  <c r="M8305" i="1" s="1"/>
  <c r="H8306" i="1"/>
  <c r="H8307" i="1"/>
  <c r="H8308" i="1"/>
  <c r="H8309" i="1"/>
  <c r="M8309" i="1" s="1"/>
  <c r="H8310" i="1"/>
  <c r="M8310" i="1" s="1"/>
  <c r="H8311" i="1"/>
  <c r="H8312" i="1"/>
  <c r="H8313" i="1"/>
  <c r="H8314" i="1"/>
  <c r="M8314" i="1" s="1"/>
  <c r="H8315" i="1"/>
  <c r="M8315" i="1" s="1"/>
  <c r="H8316" i="1"/>
  <c r="H8317" i="1"/>
  <c r="H8318" i="1"/>
  <c r="H8319" i="1"/>
  <c r="M8319" i="1" s="1"/>
  <c r="H8320" i="1"/>
  <c r="H8321" i="1"/>
  <c r="M8321" i="1" s="1"/>
  <c r="H8322" i="1"/>
  <c r="H8323" i="1"/>
  <c r="H8324" i="1"/>
  <c r="H8325" i="1"/>
  <c r="M8325" i="1" s="1"/>
  <c r="H8326" i="1"/>
  <c r="M8326" i="1" s="1"/>
  <c r="H8327" i="1"/>
  <c r="H8328" i="1"/>
  <c r="H8329" i="1"/>
  <c r="H8330" i="1"/>
  <c r="M8330" i="1" s="1"/>
  <c r="H8331" i="1"/>
  <c r="M8331" i="1" s="1"/>
  <c r="H8332" i="1"/>
  <c r="H8333" i="1"/>
  <c r="H8334" i="1"/>
  <c r="H8335" i="1"/>
  <c r="M8335" i="1" s="1"/>
  <c r="H8336" i="1"/>
  <c r="H8337" i="1"/>
  <c r="M8337" i="1" s="1"/>
  <c r="H8338" i="1"/>
  <c r="H8339" i="1"/>
  <c r="H8340" i="1"/>
  <c r="H8341" i="1"/>
  <c r="M8341" i="1" s="1"/>
  <c r="H8342" i="1"/>
  <c r="M8342" i="1" s="1"/>
  <c r="H8343" i="1"/>
  <c r="H8344" i="1"/>
  <c r="H8345" i="1"/>
  <c r="H8346" i="1"/>
  <c r="M8346" i="1" s="1"/>
  <c r="H8347" i="1"/>
  <c r="M8347" i="1" s="1"/>
  <c r="H8348" i="1"/>
  <c r="H8349" i="1"/>
  <c r="H8350" i="1"/>
  <c r="H8351" i="1"/>
  <c r="M8351" i="1" s="1"/>
  <c r="H8352" i="1"/>
  <c r="H8353" i="1"/>
  <c r="M8353" i="1" s="1"/>
  <c r="H8354" i="1"/>
  <c r="H8355" i="1"/>
  <c r="H8356" i="1"/>
  <c r="H8357" i="1"/>
  <c r="M8357" i="1" s="1"/>
  <c r="H8358" i="1"/>
  <c r="M8358" i="1" s="1"/>
  <c r="H8359" i="1"/>
  <c r="H8360" i="1"/>
  <c r="H8361" i="1"/>
  <c r="H8362" i="1"/>
  <c r="M8362" i="1" s="1"/>
  <c r="H8363" i="1"/>
  <c r="M8363" i="1" s="1"/>
  <c r="H8364" i="1"/>
  <c r="H8365" i="1"/>
  <c r="H8366" i="1"/>
  <c r="H8367" i="1"/>
  <c r="M8367" i="1" s="1"/>
  <c r="H8368" i="1"/>
  <c r="H8369" i="1"/>
  <c r="M8369" i="1" s="1"/>
  <c r="H8370" i="1"/>
  <c r="H8371" i="1"/>
  <c r="H8372" i="1"/>
  <c r="H8373" i="1"/>
  <c r="M8373" i="1" s="1"/>
  <c r="H8374" i="1"/>
  <c r="M8374" i="1" s="1"/>
  <c r="H8375" i="1"/>
  <c r="H8376" i="1"/>
  <c r="H8377" i="1"/>
  <c r="H8378" i="1"/>
  <c r="M8378" i="1" s="1"/>
  <c r="H8379" i="1"/>
  <c r="M8379" i="1" s="1"/>
  <c r="H8380" i="1"/>
  <c r="H8381" i="1"/>
  <c r="H8382" i="1"/>
  <c r="H8383" i="1"/>
  <c r="M8383" i="1" s="1"/>
  <c r="H8384" i="1"/>
  <c r="H8385" i="1"/>
  <c r="M8385" i="1" s="1"/>
  <c r="H8386" i="1"/>
  <c r="H8387" i="1"/>
  <c r="H8388" i="1"/>
  <c r="H8389" i="1"/>
  <c r="M8389" i="1" s="1"/>
  <c r="H8390" i="1"/>
  <c r="M8390" i="1" s="1"/>
  <c r="H8391" i="1"/>
  <c r="H8392" i="1"/>
  <c r="H8393" i="1"/>
  <c r="H8394" i="1"/>
  <c r="M8394" i="1" s="1"/>
  <c r="H8395" i="1"/>
  <c r="M8395" i="1" s="1"/>
  <c r="H8396" i="1"/>
  <c r="H8397" i="1"/>
  <c r="H8398" i="1"/>
  <c r="H8399" i="1"/>
  <c r="M8399" i="1" s="1"/>
  <c r="H8400" i="1"/>
  <c r="H8401" i="1"/>
  <c r="M8401" i="1" s="1"/>
  <c r="H8402" i="1"/>
  <c r="H8403" i="1"/>
  <c r="H8404" i="1"/>
  <c r="H8405" i="1"/>
  <c r="M8405" i="1" s="1"/>
  <c r="H8406" i="1"/>
  <c r="M8406" i="1" s="1"/>
  <c r="H8407" i="1"/>
  <c r="H8408" i="1"/>
  <c r="H8409" i="1"/>
  <c r="H8410" i="1"/>
  <c r="M8410" i="1" s="1"/>
  <c r="H8411" i="1"/>
  <c r="M8411" i="1" s="1"/>
  <c r="H8412" i="1"/>
  <c r="H8413" i="1"/>
  <c r="H8414" i="1"/>
  <c r="H8415" i="1"/>
  <c r="M8415" i="1" s="1"/>
  <c r="H8416" i="1"/>
  <c r="H8417" i="1"/>
  <c r="M8417" i="1" s="1"/>
  <c r="H8418" i="1"/>
  <c r="H8419" i="1"/>
  <c r="H8420" i="1"/>
  <c r="H8421" i="1"/>
  <c r="M8421" i="1" s="1"/>
  <c r="H8422" i="1"/>
  <c r="M8422" i="1" s="1"/>
  <c r="H8423" i="1"/>
  <c r="H8424" i="1"/>
  <c r="H8425" i="1"/>
  <c r="H8426" i="1"/>
  <c r="M8426" i="1" s="1"/>
  <c r="H8427" i="1"/>
  <c r="M8427" i="1" s="1"/>
  <c r="H8428" i="1"/>
  <c r="H8429" i="1"/>
  <c r="H8430" i="1"/>
  <c r="H8431" i="1"/>
  <c r="M8431" i="1" s="1"/>
  <c r="H8432" i="1"/>
  <c r="H8433" i="1"/>
  <c r="M8433" i="1" s="1"/>
  <c r="H8434" i="1"/>
  <c r="H8435" i="1"/>
  <c r="H8436" i="1"/>
  <c r="H8437" i="1"/>
  <c r="M8437" i="1" s="1"/>
  <c r="H8438" i="1"/>
  <c r="M8438" i="1" s="1"/>
  <c r="H8439" i="1"/>
  <c r="H8440" i="1"/>
  <c r="H8441" i="1"/>
  <c r="H8442" i="1"/>
  <c r="M8442" i="1" s="1"/>
  <c r="H8443" i="1"/>
  <c r="M8443" i="1" s="1"/>
  <c r="H8444" i="1"/>
  <c r="H8445" i="1"/>
  <c r="H8446" i="1"/>
  <c r="H8447" i="1"/>
  <c r="M8447" i="1" s="1"/>
  <c r="H8448" i="1"/>
  <c r="H8449" i="1"/>
  <c r="M8449" i="1" s="1"/>
  <c r="H8450" i="1"/>
  <c r="H8451" i="1"/>
  <c r="H8452" i="1"/>
  <c r="H8453" i="1"/>
  <c r="M8453" i="1" s="1"/>
  <c r="H8454" i="1"/>
  <c r="M8454" i="1" s="1"/>
  <c r="H8455" i="1"/>
  <c r="H8456" i="1"/>
  <c r="H8457" i="1"/>
  <c r="H8458" i="1"/>
  <c r="M8458" i="1" s="1"/>
  <c r="H8459" i="1"/>
  <c r="M8459" i="1" s="1"/>
  <c r="H8460" i="1"/>
  <c r="H8461" i="1"/>
  <c r="H8462" i="1"/>
  <c r="H8463" i="1"/>
  <c r="M8463" i="1" s="1"/>
  <c r="H8464" i="1"/>
  <c r="H8465" i="1"/>
  <c r="M8465" i="1" s="1"/>
  <c r="H8466" i="1"/>
  <c r="H8467" i="1"/>
  <c r="H8468" i="1"/>
  <c r="H8469" i="1"/>
  <c r="M8469" i="1" s="1"/>
  <c r="H8470" i="1"/>
  <c r="M8470" i="1" s="1"/>
  <c r="H8471" i="1"/>
  <c r="H8472" i="1"/>
  <c r="H8473" i="1"/>
  <c r="H8474" i="1"/>
  <c r="M8474" i="1" s="1"/>
  <c r="H8475" i="1"/>
  <c r="M8475" i="1" s="1"/>
  <c r="H8476" i="1"/>
  <c r="H8477" i="1"/>
  <c r="H8478" i="1"/>
  <c r="H8479" i="1"/>
  <c r="M8479" i="1" s="1"/>
  <c r="H8480" i="1"/>
  <c r="H8481" i="1"/>
  <c r="M8481" i="1" s="1"/>
  <c r="H8482" i="1"/>
  <c r="H8483" i="1"/>
  <c r="H8484" i="1"/>
  <c r="H8485" i="1"/>
  <c r="M8485" i="1" s="1"/>
  <c r="H8486" i="1"/>
  <c r="M8486" i="1" s="1"/>
  <c r="H8487" i="1"/>
  <c r="H8488" i="1"/>
  <c r="H8489" i="1"/>
  <c r="H8490" i="1"/>
  <c r="M8490" i="1" s="1"/>
  <c r="H8491" i="1"/>
  <c r="M8491" i="1" s="1"/>
  <c r="H8492" i="1"/>
  <c r="H8493" i="1"/>
  <c r="H8494" i="1"/>
  <c r="H8495" i="1"/>
  <c r="M8495" i="1" s="1"/>
  <c r="H8496" i="1"/>
  <c r="H8497" i="1"/>
  <c r="M8497" i="1" s="1"/>
  <c r="H8498" i="1"/>
  <c r="H8499" i="1"/>
  <c r="H8500" i="1"/>
  <c r="H8501" i="1"/>
  <c r="M8501" i="1" s="1"/>
  <c r="H8502" i="1"/>
  <c r="M8502" i="1" s="1"/>
  <c r="H8503" i="1"/>
  <c r="H8504" i="1"/>
  <c r="H8505" i="1"/>
  <c r="H8506" i="1"/>
  <c r="M8506" i="1" s="1"/>
  <c r="H8507" i="1"/>
  <c r="M8507" i="1" s="1"/>
  <c r="H8508" i="1"/>
  <c r="H8509" i="1"/>
  <c r="H8510" i="1"/>
  <c r="H8511" i="1"/>
  <c r="M8511" i="1" s="1"/>
  <c r="H8512" i="1"/>
  <c r="H8513" i="1"/>
  <c r="M8513" i="1" s="1"/>
  <c r="H8514" i="1"/>
  <c r="H8515" i="1"/>
  <c r="H8516" i="1"/>
  <c r="H8517" i="1"/>
  <c r="M8517" i="1" s="1"/>
  <c r="H8518" i="1"/>
  <c r="M8518" i="1" s="1"/>
  <c r="H8519" i="1"/>
  <c r="H8520" i="1"/>
  <c r="H8521" i="1"/>
  <c r="H8522" i="1"/>
  <c r="M8522" i="1" s="1"/>
  <c r="H8523" i="1"/>
  <c r="M8523" i="1" s="1"/>
  <c r="H8524" i="1"/>
  <c r="H8525" i="1"/>
  <c r="H8526" i="1"/>
  <c r="H8527" i="1"/>
  <c r="M8527" i="1" s="1"/>
  <c r="H8528" i="1"/>
  <c r="H8529" i="1"/>
  <c r="M8529" i="1" s="1"/>
  <c r="H8530" i="1"/>
  <c r="H8531" i="1"/>
  <c r="H8532" i="1"/>
  <c r="H8533" i="1"/>
  <c r="M8533" i="1" s="1"/>
  <c r="H8534" i="1"/>
  <c r="M8534" i="1" s="1"/>
  <c r="H8535" i="1"/>
  <c r="H8536" i="1"/>
  <c r="H8537" i="1"/>
  <c r="H8538" i="1"/>
  <c r="M8538" i="1" s="1"/>
  <c r="H8539" i="1"/>
  <c r="M8539" i="1" s="1"/>
  <c r="H8540" i="1"/>
  <c r="H8541" i="1"/>
  <c r="H8542" i="1"/>
  <c r="H8543" i="1"/>
  <c r="M8543" i="1" s="1"/>
  <c r="H8544" i="1"/>
  <c r="H8545" i="1"/>
  <c r="M8545" i="1" s="1"/>
  <c r="H8546" i="1"/>
  <c r="H8547" i="1"/>
  <c r="H8548" i="1"/>
  <c r="H8549" i="1"/>
  <c r="M8549" i="1" s="1"/>
  <c r="H8550" i="1"/>
  <c r="M8550" i="1" s="1"/>
  <c r="H8551" i="1"/>
  <c r="H8552" i="1"/>
  <c r="H8553" i="1"/>
  <c r="H8554" i="1"/>
  <c r="M8554" i="1" s="1"/>
  <c r="H8555" i="1"/>
  <c r="M8555" i="1" s="1"/>
  <c r="H8556" i="1"/>
  <c r="H8557" i="1"/>
  <c r="H8558" i="1"/>
  <c r="H8559" i="1"/>
  <c r="M8559" i="1" s="1"/>
  <c r="H8560" i="1"/>
  <c r="H8561" i="1"/>
  <c r="M8561" i="1" s="1"/>
  <c r="H8562" i="1"/>
  <c r="H8563" i="1"/>
  <c r="H8564" i="1"/>
  <c r="H8565" i="1"/>
  <c r="M8565" i="1" s="1"/>
  <c r="H8566" i="1"/>
  <c r="M8566" i="1" s="1"/>
  <c r="H8567" i="1"/>
  <c r="H8568" i="1"/>
  <c r="H8569" i="1"/>
  <c r="H8570" i="1"/>
  <c r="M8570" i="1" s="1"/>
  <c r="H8571" i="1"/>
  <c r="M8571" i="1" s="1"/>
  <c r="H8572" i="1"/>
  <c r="H8573" i="1"/>
  <c r="H8574" i="1"/>
  <c r="H8575" i="1"/>
  <c r="M8575" i="1" s="1"/>
  <c r="H8576" i="1"/>
  <c r="H8577" i="1"/>
  <c r="M8577" i="1" s="1"/>
  <c r="H8578" i="1"/>
  <c r="H8579" i="1"/>
  <c r="H8580" i="1"/>
  <c r="H8581" i="1"/>
  <c r="M8581" i="1" s="1"/>
  <c r="H8582" i="1"/>
  <c r="M8582" i="1" s="1"/>
  <c r="H8583" i="1"/>
  <c r="H8584" i="1"/>
  <c r="H8585" i="1"/>
  <c r="H8586" i="1"/>
  <c r="M8586" i="1" s="1"/>
  <c r="H8587" i="1"/>
  <c r="M8587" i="1" s="1"/>
  <c r="H8588" i="1"/>
  <c r="H8589" i="1"/>
  <c r="H8590" i="1"/>
  <c r="H8591" i="1"/>
  <c r="M8591" i="1" s="1"/>
  <c r="H8592" i="1"/>
  <c r="H8593" i="1"/>
  <c r="M8593" i="1" s="1"/>
  <c r="H8594" i="1"/>
  <c r="H8595" i="1"/>
  <c r="H8596" i="1"/>
  <c r="H8597" i="1"/>
  <c r="M8597" i="1" s="1"/>
  <c r="H8598" i="1"/>
  <c r="M8598" i="1" s="1"/>
  <c r="H8599" i="1"/>
  <c r="H8600" i="1"/>
  <c r="H8601" i="1"/>
  <c r="H8602" i="1"/>
  <c r="M8602" i="1" s="1"/>
  <c r="H8603" i="1"/>
  <c r="M8603" i="1" s="1"/>
  <c r="H8604" i="1"/>
  <c r="H8605" i="1"/>
  <c r="H8606" i="1"/>
  <c r="H8607" i="1"/>
  <c r="M8607" i="1" s="1"/>
  <c r="H8608" i="1"/>
  <c r="H8609" i="1"/>
  <c r="M8609" i="1" s="1"/>
  <c r="H8610" i="1"/>
  <c r="H8611" i="1"/>
  <c r="H8612" i="1"/>
  <c r="H8613" i="1"/>
  <c r="M8613" i="1" s="1"/>
  <c r="H8614" i="1"/>
  <c r="M8614" i="1" s="1"/>
  <c r="H8615" i="1"/>
  <c r="H8616" i="1"/>
  <c r="H8617" i="1"/>
  <c r="H8618" i="1"/>
  <c r="M8618" i="1" s="1"/>
  <c r="H8619" i="1"/>
  <c r="M8619" i="1" s="1"/>
  <c r="H8620" i="1"/>
  <c r="H8621" i="1"/>
  <c r="H8622" i="1"/>
  <c r="H8623" i="1"/>
  <c r="M8623" i="1" s="1"/>
  <c r="H8624" i="1"/>
  <c r="H8625" i="1"/>
  <c r="M8625" i="1" s="1"/>
  <c r="H8626" i="1"/>
  <c r="H8627" i="1"/>
  <c r="H8628" i="1"/>
  <c r="H8629" i="1"/>
  <c r="M8629" i="1" s="1"/>
  <c r="H8630" i="1"/>
  <c r="M8630" i="1" s="1"/>
  <c r="H8631" i="1"/>
  <c r="H8632" i="1"/>
  <c r="H8633" i="1"/>
  <c r="H8634" i="1"/>
  <c r="M8634" i="1" s="1"/>
  <c r="H8635" i="1"/>
  <c r="M8635" i="1" s="1"/>
  <c r="H8636" i="1"/>
  <c r="H8637" i="1"/>
  <c r="H8638" i="1"/>
  <c r="H8639" i="1"/>
  <c r="M8639" i="1" s="1"/>
  <c r="H8640" i="1"/>
  <c r="H8641" i="1"/>
  <c r="M8641" i="1" s="1"/>
  <c r="H8642" i="1"/>
  <c r="H8643" i="1"/>
  <c r="H8644" i="1"/>
  <c r="H8645" i="1"/>
  <c r="M8645" i="1" s="1"/>
  <c r="H8646" i="1"/>
  <c r="M8646" i="1" s="1"/>
  <c r="H8647" i="1"/>
  <c r="H8648" i="1"/>
  <c r="H8649" i="1"/>
  <c r="H8650" i="1"/>
  <c r="M8650" i="1" s="1"/>
  <c r="H8651" i="1"/>
  <c r="M8651" i="1" s="1"/>
  <c r="H8652" i="1"/>
  <c r="H8653" i="1"/>
  <c r="H8654" i="1"/>
  <c r="H8655" i="1"/>
  <c r="M8655" i="1" s="1"/>
  <c r="H8656" i="1"/>
  <c r="H8657" i="1"/>
  <c r="M8657" i="1" s="1"/>
  <c r="H8658" i="1"/>
  <c r="H8659" i="1"/>
  <c r="H8660" i="1"/>
  <c r="H8661" i="1"/>
  <c r="M8661" i="1" s="1"/>
  <c r="H8662" i="1"/>
  <c r="M8662" i="1" s="1"/>
  <c r="H8663" i="1"/>
  <c r="H8664" i="1"/>
  <c r="H8665" i="1"/>
  <c r="H8666" i="1"/>
  <c r="M8666" i="1" s="1"/>
  <c r="H8667" i="1"/>
  <c r="M8667" i="1" s="1"/>
  <c r="H8668" i="1"/>
  <c r="H8669" i="1"/>
  <c r="H8670" i="1"/>
  <c r="H8671" i="1"/>
  <c r="M8671" i="1" s="1"/>
  <c r="H8672" i="1"/>
  <c r="H8673" i="1"/>
  <c r="M8673" i="1" s="1"/>
  <c r="H8674" i="1"/>
  <c r="H8675" i="1"/>
  <c r="H8676" i="1"/>
  <c r="H8677" i="1"/>
  <c r="M8677" i="1" s="1"/>
  <c r="H8678" i="1"/>
  <c r="M8678" i="1" s="1"/>
  <c r="H8679" i="1"/>
  <c r="H8680" i="1"/>
  <c r="H8681" i="1"/>
  <c r="H8682" i="1"/>
  <c r="M8682" i="1" s="1"/>
  <c r="H8683" i="1"/>
  <c r="M8683" i="1" s="1"/>
  <c r="H8684" i="1"/>
  <c r="H8685" i="1"/>
  <c r="H8686" i="1"/>
  <c r="H8687" i="1"/>
  <c r="M8687" i="1" s="1"/>
  <c r="H8688" i="1"/>
  <c r="H8689" i="1"/>
  <c r="M8689" i="1" s="1"/>
  <c r="H8690" i="1"/>
  <c r="H8691" i="1"/>
  <c r="H8692" i="1"/>
  <c r="H8693" i="1"/>
  <c r="M8693" i="1" s="1"/>
  <c r="H8694" i="1"/>
  <c r="M8694" i="1" s="1"/>
  <c r="H8695" i="1"/>
  <c r="H8696" i="1"/>
  <c r="H8697" i="1"/>
  <c r="H8698" i="1"/>
  <c r="M8698" i="1" s="1"/>
  <c r="H8699" i="1"/>
  <c r="M8699" i="1" s="1"/>
  <c r="H8700" i="1"/>
  <c r="H8701" i="1"/>
  <c r="H8702" i="1"/>
  <c r="H8703" i="1"/>
  <c r="M8703" i="1" s="1"/>
  <c r="H8704" i="1"/>
  <c r="H8705" i="1"/>
  <c r="M8705" i="1" s="1"/>
  <c r="H8706" i="1"/>
  <c r="H8707" i="1"/>
  <c r="H8708" i="1"/>
  <c r="H8709" i="1"/>
  <c r="M8709" i="1" s="1"/>
  <c r="H8710" i="1"/>
  <c r="M8710" i="1" s="1"/>
  <c r="H8711" i="1"/>
  <c r="H8712" i="1"/>
  <c r="H8713" i="1"/>
  <c r="H8714" i="1"/>
  <c r="M8714" i="1" s="1"/>
  <c r="H8715" i="1"/>
  <c r="M8715" i="1" s="1"/>
  <c r="H8716" i="1"/>
  <c r="H8717" i="1"/>
  <c r="H8718" i="1"/>
  <c r="H8719" i="1"/>
  <c r="M8719" i="1" s="1"/>
  <c r="H8720" i="1"/>
  <c r="H8721" i="1"/>
  <c r="M8721" i="1" s="1"/>
  <c r="H8722" i="1"/>
  <c r="H8723" i="1"/>
  <c r="H8724" i="1"/>
  <c r="H8725" i="1"/>
  <c r="M8725" i="1" s="1"/>
  <c r="H8726" i="1"/>
  <c r="M8726" i="1" s="1"/>
  <c r="H8727" i="1"/>
  <c r="H8728" i="1"/>
  <c r="H8729" i="1"/>
  <c r="H8730" i="1"/>
  <c r="M8730" i="1" s="1"/>
  <c r="H8731" i="1"/>
  <c r="M8731" i="1" s="1"/>
  <c r="H8732" i="1"/>
  <c r="H8733" i="1"/>
  <c r="H8734" i="1"/>
  <c r="H8735" i="1"/>
  <c r="M8735" i="1" s="1"/>
  <c r="H8736" i="1"/>
  <c r="H8737" i="1"/>
  <c r="M8737" i="1" s="1"/>
  <c r="H8738" i="1"/>
  <c r="H8739" i="1"/>
  <c r="H8740" i="1"/>
  <c r="H8741" i="1"/>
  <c r="M8741" i="1" s="1"/>
  <c r="H8742" i="1"/>
  <c r="M8742" i="1" s="1"/>
  <c r="H8743" i="1"/>
  <c r="H8744" i="1"/>
  <c r="H8745" i="1"/>
  <c r="H8746" i="1"/>
  <c r="M8746" i="1" s="1"/>
  <c r="H8747" i="1"/>
  <c r="M8747" i="1" s="1"/>
  <c r="H8748" i="1"/>
  <c r="H8749" i="1"/>
  <c r="H8750" i="1"/>
  <c r="H8751" i="1"/>
  <c r="M8751" i="1" s="1"/>
  <c r="H8752" i="1"/>
  <c r="H8753" i="1"/>
  <c r="M8753" i="1" s="1"/>
  <c r="H8754" i="1"/>
  <c r="H8755" i="1"/>
  <c r="H8756" i="1"/>
  <c r="H8757" i="1"/>
  <c r="M8757" i="1" s="1"/>
  <c r="H8758" i="1"/>
  <c r="M8758" i="1" s="1"/>
  <c r="H8759" i="1"/>
  <c r="H8760" i="1"/>
  <c r="H8761" i="1"/>
  <c r="H8762" i="1"/>
  <c r="M8762" i="1" s="1"/>
  <c r="H8763" i="1"/>
  <c r="M8763" i="1" s="1"/>
  <c r="H8764" i="1"/>
  <c r="H8765" i="1"/>
  <c r="H8766" i="1"/>
  <c r="H8767" i="1"/>
  <c r="M8767" i="1" s="1"/>
  <c r="H8768" i="1"/>
  <c r="H8769" i="1"/>
  <c r="M8769" i="1" s="1"/>
  <c r="H8770" i="1"/>
  <c r="H8771" i="1"/>
  <c r="H8772" i="1"/>
  <c r="H8773" i="1"/>
  <c r="M8773" i="1" s="1"/>
  <c r="H8774" i="1"/>
  <c r="M8774" i="1" s="1"/>
  <c r="H8775" i="1"/>
  <c r="H8776" i="1"/>
  <c r="H8777" i="1"/>
  <c r="H8778" i="1"/>
  <c r="M8778" i="1" s="1"/>
  <c r="H8779" i="1"/>
  <c r="M8779" i="1" s="1"/>
  <c r="H8780" i="1"/>
  <c r="H8781" i="1"/>
  <c r="H8782" i="1"/>
  <c r="H8783" i="1"/>
  <c r="M8783" i="1" s="1"/>
  <c r="H8784" i="1"/>
  <c r="H8785" i="1"/>
  <c r="M8785" i="1" s="1"/>
  <c r="H8786" i="1"/>
  <c r="H8787" i="1"/>
  <c r="H8788" i="1"/>
  <c r="H8789" i="1"/>
  <c r="M8789" i="1" s="1"/>
  <c r="H8790" i="1"/>
  <c r="M8790" i="1" s="1"/>
  <c r="H8791" i="1"/>
  <c r="H8792" i="1"/>
  <c r="H8793" i="1"/>
  <c r="H8794" i="1"/>
  <c r="M8794" i="1" s="1"/>
  <c r="H8795" i="1"/>
  <c r="M8795" i="1" s="1"/>
  <c r="H8796" i="1"/>
  <c r="H8797" i="1"/>
  <c r="H8798" i="1"/>
  <c r="H8799" i="1"/>
  <c r="M8799" i="1" s="1"/>
  <c r="H8800" i="1"/>
  <c r="H8801" i="1"/>
  <c r="M8801" i="1" s="1"/>
  <c r="H8802" i="1"/>
  <c r="H8803" i="1"/>
  <c r="H8804" i="1"/>
  <c r="H8805" i="1"/>
  <c r="M8805" i="1" s="1"/>
  <c r="H8806" i="1"/>
  <c r="M8806" i="1" s="1"/>
  <c r="H8807" i="1"/>
  <c r="H8808" i="1"/>
  <c r="H8809" i="1"/>
  <c r="H8810" i="1"/>
  <c r="M8810" i="1" s="1"/>
  <c r="H8811" i="1"/>
  <c r="M8811" i="1" s="1"/>
  <c r="H8812" i="1"/>
  <c r="H8813" i="1"/>
  <c r="H8814" i="1"/>
  <c r="H8815" i="1"/>
  <c r="M8815" i="1" s="1"/>
  <c r="H8816" i="1"/>
  <c r="H8817" i="1"/>
  <c r="M8817" i="1" s="1"/>
  <c r="H8818" i="1"/>
  <c r="H8819" i="1"/>
  <c r="H8820" i="1"/>
  <c r="H8821" i="1"/>
  <c r="M8821" i="1" s="1"/>
  <c r="H8822" i="1"/>
  <c r="M8822" i="1" s="1"/>
  <c r="H8823" i="1"/>
  <c r="H8824" i="1"/>
  <c r="H8825" i="1"/>
  <c r="H8826" i="1"/>
  <c r="M8826" i="1" s="1"/>
  <c r="H8827" i="1"/>
  <c r="M8827" i="1" s="1"/>
  <c r="H8828" i="1"/>
  <c r="H8829" i="1"/>
  <c r="H8830" i="1"/>
  <c r="H8831" i="1"/>
  <c r="M8831" i="1" s="1"/>
  <c r="H8832" i="1"/>
  <c r="H8833" i="1"/>
  <c r="M8833" i="1" s="1"/>
  <c r="H8834" i="1"/>
  <c r="H8835" i="1"/>
  <c r="H8836" i="1"/>
  <c r="H8837" i="1"/>
  <c r="M8837" i="1" s="1"/>
  <c r="H8838" i="1"/>
  <c r="M8838" i="1" s="1"/>
  <c r="H8839" i="1"/>
  <c r="H8840" i="1"/>
  <c r="H8841" i="1"/>
  <c r="H8842" i="1"/>
  <c r="M8842" i="1" s="1"/>
  <c r="H8843" i="1"/>
  <c r="M8843" i="1" s="1"/>
  <c r="H8844" i="1"/>
  <c r="H8845" i="1"/>
  <c r="H8846" i="1"/>
  <c r="H8847" i="1"/>
  <c r="M8847" i="1" s="1"/>
  <c r="H8848" i="1"/>
  <c r="H8849" i="1"/>
  <c r="M8849" i="1" s="1"/>
  <c r="H8850" i="1"/>
  <c r="H8851" i="1"/>
  <c r="H8852" i="1"/>
  <c r="H8853" i="1"/>
  <c r="M8853" i="1" s="1"/>
  <c r="H8854" i="1"/>
  <c r="M8854" i="1" s="1"/>
  <c r="H8855" i="1"/>
  <c r="H8856" i="1"/>
  <c r="H8857" i="1"/>
  <c r="H8858" i="1"/>
  <c r="M8858" i="1" s="1"/>
  <c r="H8859" i="1"/>
  <c r="M8859" i="1" s="1"/>
  <c r="H8860" i="1"/>
  <c r="H8861" i="1"/>
  <c r="H8862" i="1"/>
  <c r="H8863" i="1"/>
  <c r="M8863" i="1" s="1"/>
  <c r="H8864" i="1"/>
  <c r="H8865" i="1"/>
  <c r="M8865" i="1" s="1"/>
  <c r="H8866" i="1"/>
  <c r="H8867" i="1"/>
  <c r="H8868" i="1"/>
  <c r="H8869" i="1"/>
  <c r="M8869" i="1" s="1"/>
  <c r="H8870" i="1"/>
  <c r="M8870" i="1" s="1"/>
  <c r="H8871" i="1"/>
  <c r="H8872" i="1"/>
  <c r="H8873" i="1"/>
  <c r="H8874" i="1"/>
  <c r="M8874" i="1" s="1"/>
  <c r="H8875" i="1"/>
  <c r="M8875" i="1" s="1"/>
  <c r="H8876" i="1"/>
  <c r="H8877" i="1"/>
  <c r="H8878" i="1"/>
  <c r="H8879" i="1"/>
  <c r="M8879" i="1" s="1"/>
  <c r="H8880" i="1"/>
  <c r="H8881" i="1"/>
  <c r="M8881" i="1" s="1"/>
  <c r="H8882" i="1"/>
  <c r="H8883" i="1"/>
  <c r="H8884" i="1"/>
  <c r="H8885" i="1"/>
  <c r="M8885" i="1" s="1"/>
  <c r="H8886" i="1"/>
  <c r="M8886" i="1" s="1"/>
  <c r="H8887" i="1"/>
  <c r="H8888" i="1"/>
  <c r="H8889" i="1"/>
  <c r="H8890" i="1"/>
  <c r="M8890" i="1" s="1"/>
  <c r="H8891" i="1"/>
  <c r="M8891" i="1" s="1"/>
  <c r="H8892" i="1"/>
  <c r="H8893" i="1"/>
  <c r="H8894" i="1"/>
  <c r="H8895" i="1"/>
  <c r="M8895" i="1" s="1"/>
  <c r="H8896" i="1"/>
  <c r="H8897" i="1"/>
  <c r="M8897" i="1" s="1"/>
  <c r="H8898" i="1"/>
  <c r="H8899" i="1"/>
  <c r="H8900" i="1"/>
  <c r="H8901" i="1"/>
  <c r="M8901" i="1" s="1"/>
  <c r="H8902" i="1"/>
  <c r="M8902" i="1" s="1"/>
  <c r="H8903" i="1"/>
  <c r="H8904" i="1"/>
  <c r="H8905" i="1"/>
  <c r="H8906" i="1"/>
  <c r="M8906" i="1" s="1"/>
  <c r="H8907" i="1"/>
  <c r="M8907" i="1" s="1"/>
  <c r="H8908" i="1"/>
  <c r="H8909" i="1"/>
  <c r="H8910" i="1"/>
  <c r="H8911" i="1"/>
  <c r="M8911" i="1" s="1"/>
  <c r="H8912" i="1"/>
  <c r="H8913" i="1"/>
  <c r="M8913" i="1" s="1"/>
  <c r="H8914" i="1"/>
  <c r="H8915" i="1"/>
  <c r="H8916" i="1"/>
  <c r="H8917" i="1"/>
  <c r="M8917" i="1" s="1"/>
  <c r="H8918" i="1"/>
  <c r="M8918" i="1" s="1"/>
  <c r="H8919" i="1"/>
  <c r="H8920" i="1"/>
  <c r="H8921" i="1"/>
  <c r="H8922" i="1"/>
  <c r="M8922" i="1" s="1"/>
  <c r="H8923" i="1"/>
  <c r="M8923" i="1" s="1"/>
  <c r="H8924" i="1"/>
  <c r="H8925" i="1"/>
  <c r="H8926" i="1"/>
  <c r="H8927" i="1"/>
  <c r="M8927" i="1" s="1"/>
  <c r="H8928" i="1"/>
  <c r="H8929" i="1"/>
  <c r="M8929" i="1" s="1"/>
  <c r="H8930" i="1"/>
  <c r="H8931" i="1"/>
  <c r="H8932" i="1"/>
  <c r="H8933" i="1"/>
  <c r="M8933" i="1" s="1"/>
  <c r="H8934" i="1"/>
  <c r="M8934" i="1" s="1"/>
  <c r="H8935" i="1"/>
  <c r="H8936" i="1"/>
  <c r="H8937" i="1"/>
  <c r="H8938" i="1"/>
  <c r="M8938" i="1" s="1"/>
  <c r="H8939" i="1"/>
  <c r="M8939" i="1" s="1"/>
  <c r="H8940" i="1"/>
  <c r="H8941" i="1"/>
  <c r="H8942" i="1"/>
  <c r="H8943" i="1"/>
  <c r="M8943" i="1" s="1"/>
  <c r="H8944" i="1"/>
  <c r="H8945" i="1"/>
  <c r="M8945" i="1" s="1"/>
  <c r="H8946" i="1"/>
  <c r="H8947" i="1"/>
  <c r="H8948" i="1"/>
  <c r="H8949" i="1"/>
  <c r="M8949" i="1" s="1"/>
  <c r="H8950" i="1"/>
  <c r="M8950" i="1" s="1"/>
  <c r="H8951" i="1"/>
  <c r="H8952" i="1"/>
  <c r="H8953" i="1"/>
  <c r="H8954" i="1"/>
  <c r="M8954" i="1" s="1"/>
  <c r="H8955" i="1"/>
  <c r="M8955" i="1" s="1"/>
  <c r="H8956" i="1"/>
  <c r="H8957" i="1"/>
  <c r="H8958" i="1"/>
  <c r="H8959" i="1"/>
  <c r="M8959" i="1" s="1"/>
  <c r="H8960" i="1"/>
  <c r="H8961" i="1"/>
  <c r="M8961" i="1" s="1"/>
  <c r="H8962" i="1"/>
  <c r="H8963" i="1"/>
  <c r="H8964" i="1"/>
  <c r="H8965" i="1"/>
  <c r="M8965" i="1" s="1"/>
  <c r="H8966" i="1"/>
  <c r="M8966" i="1" s="1"/>
  <c r="H8967" i="1"/>
  <c r="H8968" i="1"/>
  <c r="H8969" i="1"/>
  <c r="H8970" i="1"/>
  <c r="M8970" i="1" s="1"/>
  <c r="H8971" i="1"/>
  <c r="M8971" i="1" s="1"/>
  <c r="H8972" i="1"/>
  <c r="H8973" i="1"/>
  <c r="H8974" i="1"/>
  <c r="H8975" i="1"/>
  <c r="M8975" i="1" s="1"/>
  <c r="H8976" i="1"/>
  <c r="H8977" i="1"/>
  <c r="M8977" i="1" s="1"/>
  <c r="H8978" i="1"/>
  <c r="H8979" i="1"/>
  <c r="H8980" i="1"/>
  <c r="H8981" i="1"/>
  <c r="M8981" i="1" s="1"/>
  <c r="H8982" i="1"/>
  <c r="M8982" i="1" s="1"/>
  <c r="H8983" i="1"/>
  <c r="H8984" i="1"/>
  <c r="H8985" i="1"/>
  <c r="H8986" i="1"/>
  <c r="M8986" i="1" s="1"/>
  <c r="H8987" i="1"/>
  <c r="M8987" i="1" s="1"/>
  <c r="H8988" i="1"/>
  <c r="H8989" i="1"/>
  <c r="H8990" i="1"/>
  <c r="H8991" i="1"/>
  <c r="M8991" i="1" s="1"/>
  <c r="H8992" i="1"/>
  <c r="H8993" i="1"/>
  <c r="M8993" i="1" s="1"/>
  <c r="H8994" i="1"/>
  <c r="H8995" i="1"/>
  <c r="H8996" i="1"/>
  <c r="H8997" i="1"/>
  <c r="M8997" i="1" s="1"/>
  <c r="H8998" i="1"/>
  <c r="M8998" i="1" s="1"/>
  <c r="H8999" i="1"/>
  <c r="H9000" i="1"/>
  <c r="H9001" i="1"/>
  <c r="H9002" i="1"/>
  <c r="M9002" i="1" s="1"/>
  <c r="H9003" i="1"/>
  <c r="M9003" i="1" s="1"/>
  <c r="H9004" i="1"/>
  <c r="H9005" i="1"/>
  <c r="H9006" i="1"/>
  <c r="H9007" i="1"/>
  <c r="M9007" i="1" s="1"/>
  <c r="H9008" i="1"/>
  <c r="H9009" i="1"/>
  <c r="M9009" i="1" s="1"/>
  <c r="H9010" i="1"/>
  <c r="H9011" i="1"/>
  <c r="H9012" i="1"/>
  <c r="H9013" i="1"/>
  <c r="M9013" i="1" s="1"/>
  <c r="H9014" i="1"/>
  <c r="M9014" i="1" s="1"/>
  <c r="H9015" i="1"/>
  <c r="H9016" i="1"/>
  <c r="H9017" i="1"/>
  <c r="H9018" i="1"/>
  <c r="M9018" i="1" s="1"/>
  <c r="H9019" i="1"/>
  <c r="M9019" i="1" s="1"/>
  <c r="H9020" i="1"/>
  <c r="H9021" i="1"/>
  <c r="H9022" i="1"/>
  <c r="H9023" i="1"/>
  <c r="M9023" i="1" s="1"/>
  <c r="H9024" i="1"/>
  <c r="H9025" i="1"/>
  <c r="M9025" i="1" s="1"/>
  <c r="H9026" i="1"/>
  <c r="H9027" i="1"/>
  <c r="H9028" i="1"/>
  <c r="H9029" i="1"/>
  <c r="M9029" i="1" s="1"/>
  <c r="H9030" i="1"/>
  <c r="M9030" i="1" s="1"/>
  <c r="H9031" i="1"/>
  <c r="H9032" i="1"/>
  <c r="H9033" i="1"/>
  <c r="H9034" i="1"/>
  <c r="M9034" i="1" s="1"/>
  <c r="H9035" i="1"/>
  <c r="M9035" i="1" s="1"/>
  <c r="H9036" i="1"/>
  <c r="H9037" i="1"/>
  <c r="H9038" i="1"/>
  <c r="H9039" i="1"/>
  <c r="M9039" i="1" s="1"/>
  <c r="H9040" i="1"/>
  <c r="H9041" i="1"/>
  <c r="M9041" i="1" s="1"/>
  <c r="H9042" i="1"/>
  <c r="H9043" i="1"/>
  <c r="H9044" i="1"/>
  <c r="H9045" i="1"/>
  <c r="M9045" i="1" s="1"/>
  <c r="H9046" i="1"/>
  <c r="M9046" i="1" s="1"/>
  <c r="H9047" i="1"/>
  <c r="H9048" i="1"/>
  <c r="H9049" i="1"/>
  <c r="H9050" i="1"/>
  <c r="M9050" i="1" s="1"/>
  <c r="H9051" i="1"/>
  <c r="M9051" i="1" s="1"/>
  <c r="H9052" i="1"/>
  <c r="H9053" i="1"/>
  <c r="H9054" i="1"/>
  <c r="H9055" i="1"/>
  <c r="M9055" i="1" s="1"/>
  <c r="H9056" i="1"/>
  <c r="H9057" i="1"/>
  <c r="M9057" i="1" s="1"/>
  <c r="H9058" i="1"/>
  <c r="H9059" i="1"/>
  <c r="H9060" i="1"/>
  <c r="H9061" i="1"/>
  <c r="M9061" i="1" s="1"/>
  <c r="H9062" i="1"/>
  <c r="M9062" i="1" s="1"/>
  <c r="H9063" i="1"/>
  <c r="H9064" i="1"/>
  <c r="H9065" i="1"/>
  <c r="H9066" i="1"/>
  <c r="M9066" i="1" s="1"/>
  <c r="H9067" i="1"/>
  <c r="M9067" i="1" s="1"/>
  <c r="H9068" i="1"/>
  <c r="H9069" i="1"/>
  <c r="H9070" i="1"/>
  <c r="H9071" i="1"/>
  <c r="M9071" i="1" s="1"/>
  <c r="H9072" i="1"/>
  <c r="H9073" i="1"/>
  <c r="M9073" i="1" s="1"/>
  <c r="H9074" i="1"/>
  <c r="H9075" i="1"/>
  <c r="H9076" i="1"/>
  <c r="H9077" i="1"/>
  <c r="M9077" i="1" s="1"/>
  <c r="H9078" i="1"/>
  <c r="M9078" i="1" s="1"/>
  <c r="H9079" i="1"/>
  <c r="H9080" i="1"/>
  <c r="H9081" i="1"/>
  <c r="H9082" i="1"/>
  <c r="M9082" i="1" s="1"/>
  <c r="H9083" i="1"/>
  <c r="M9083" i="1" s="1"/>
  <c r="H9084" i="1"/>
  <c r="H9085" i="1"/>
  <c r="H9086" i="1"/>
  <c r="H9087" i="1"/>
  <c r="M9087" i="1" s="1"/>
  <c r="H9088" i="1"/>
  <c r="H9089" i="1"/>
  <c r="M9089" i="1" s="1"/>
  <c r="H9090" i="1"/>
  <c r="H9091" i="1"/>
  <c r="H9092" i="1"/>
  <c r="H9093" i="1"/>
  <c r="M9093" i="1" s="1"/>
  <c r="H9094" i="1"/>
  <c r="M9094" i="1" s="1"/>
  <c r="H9095" i="1"/>
  <c r="H9096" i="1"/>
  <c r="H9097" i="1"/>
  <c r="H9098" i="1"/>
  <c r="M9098" i="1" s="1"/>
  <c r="H9099" i="1"/>
  <c r="M9099" i="1" s="1"/>
  <c r="H9100" i="1"/>
  <c r="H9101" i="1"/>
  <c r="H9102" i="1"/>
  <c r="H9103" i="1"/>
  <c r="M9103" i="1" s="1"/>
  <c r="H9104" i="1"/>
  <c r="H9105" i="1"/>
  <c r="M9105" i="1" s="1"/>
  <c r="H9106" i="1"/>
  <c r="H9107" i="1"/>
  <c r="H9108" i="1"/>
  <c r="H9109" i="1"/>
  <c r="M9109" i="1" s="1"/>
  <c r="H9110" i="1"/>
  <c r="M9110" i="1" s="1"/>
  <c r="H9111" i="1"/>
  <c r="H9112" i="1"/>
  <c r="H9113" i="1"/>
  <c r="H9114" i="1"/>
  <c r="M9114" i="1" s="1"/>
  <c r="H9115" i="1"/>
  <c r="M9115" i="1" s="1"/>
  <c r="H9116" i="1"/>
  <c r="H9117" i="1"/>
  <c r="H9118" i="1"/>
  <c r="H9119" i="1"/>
  <c r="M9119" i="1" s="1"/>
  <c r="H9120" i="1"/>
  <c r="H9121" i="1"/>
  <c r="M9121" i="1" s="1"/>
  <c r="H9122" i="1"/>
  <c r="H9123" i="1"/>
  <c r="H9124" i="1"/>
  <c r="H9125" i="1"/>
  <c r="M9125" i="1" s="1"/>
  <c r="H9126" i="1"/>
  <c r="M9126" i="1" s="1"/>
  <c r="H9127" i="1"/>
  <c r="H9128" i="1"/>
  <c r="H9129" i="1"/>
  <c r="H9130" i="1"/>
  <c r="M9130" i="1" s="1"/>
  <c r="H9131" i="1"/>
  <c r="M9131" i="1" s="1"/>
  <c r="H9132" i="1"/>
  <c r="H9133" i="1"/>
  <c r="H9134" i="1"/>
  <c r="H9135" i="1"/>
  <c r="M9135" i="1" s="1"/>
  <c r="H9136" i="1"/>
  <c r="H9137" i="1"/>
  <c r="M9137" i="1" s="1"/>
  <c r="H9138" i="1"/>
  <c r="H9139" i="1"/>
  <c r="H9140" i="1"/>
  <c r="H9141" i="1"/>
  <c r="M9141" i="1" s="1"/>
  <c r="H9142" i="1"/>
  <c r="M9142" i="1" s="1"/>
  <c r="H9143" i="1"/>
  <c r="H9144" i="1"/>
  <c r="H9145" i="1"/>
  <c r="H9146" i="1"/>
  <c r="M9146" i="1" s="1"/>
  <c r="H9147" i="1"/>
  <c r="M9147" i="1" s="1"/>
  <c r="H9148" i="1"/>
  <c r="H9149" i="1"/>
  <c r="H9150" i="1"/>
  <c r="H9151" i="1"/>
  <c r="M9151" i="1" s="1"/>
  <c r="H9152" i="1"/>
  <c r="H9153" i="1"/>
  <c r="M9153" i="1" s="1"/>
  <c r="H9154" i="1"/>
  <c r="H9155" i="1"/>
  <c r="H9156" i="1"/>
  <c r="H9157" i="1"/>
  <c r="M9157" i="1" s="1"/>
  <c r="H9158" i="1"/>
  <c r="M9158" i="1" s="1"/>
  <c r="H9159" i="1"/>
  <c r="H9160" i="1"/>
  <c r="H9161" i="1"/>
  <c r="H9162" i="1"/>
  <c r="M9162" i="1" s="1"/>
  <c r="H9163" i="1"/>
  <c r="M9163" i="1" s="1"/>
  <c r="H9164" i="1"/>
  <c r="H9165" i="1"/>
  <c r="H9166" i="1"/>
  <c r="H9167" i="1"/>
  <c r="M9167" i="1" s="1"/>
  <c r="H9168" i="1"/>
  <c r="H9169" i="1"/>
  <c r="M9169" i="1" s="1"/>
  <c r="H9170" i="1"/>
  <c r="H9171" i="1"/>
  <c r="H9172" i="1"/>
  <c r="H9173" i="1"/>
  <c r="M9173" i="1" s="1"/>
  <c r="H9174" i="1"/>
  <c r="M9174" i="1" s="1"/>
  <c r="H9175" i="1"/>
  <c r="H9176" i="1"/>
  <c r="H9177" i="1"/>
  <c r="H9178" i="1"/>
  <c r="M9178" i="1" s="1"/>
  <c r="H9179" i="1"/>
  <c r="M9179" i="1" s="1"/>
  <c r="H9180" i="1"/>
  <c r="H9181" i="1"/>
  <c r="H9182" i="1"/>
  <c r="H9183" i="1"/>
  <c r="M9183" i="1" s="1"/>
  <c r="H9184" i="1"/>
  <c r="H9185" i="1"/>
  <c r="M9185" i="1" s="1"/>
  <c r="H9186" i="1"/>
  <c r="H9187" i="1"/>
  <c r="H9188" i="1"/>
  <c r="H9189" i="1"/>
  <c r="M9189" i="1" s="1"/>
  <c r="H9190" i="1"/>
  <c r="M9190" i="1" s="1"/>
  <c r="H9191" i="1"/>
  <c r="H9192" i="1"/>
  <c r="H9193" i="1"/>
  <c r="H9194" i="1"/>
  <c r="M9194" i="1" s="1"/>
  <c r="H9195" i="1"/>
  <c r="M9195" i="1" s="1"/>
  <c r="H9196" i="1"/>
  <c r="H9197" i="1"/>
  <c r="H9198" i="1"/>
  <c r="H9199" i="1"/>
  <c r="M9199" i="1" s="1"/>
  <c r="H9200" i="1"/>
  <c r="H9201" i="1"/>
  <c r="M9201" i="1" s="1"/>
  <c r="H9202" i="1"/>
  <c r="H9203" i="1"/>
  <c r="H9204" i="1"/>
  <c r="H9205" i="1"/>
  <c r="M9205" i="1" s="1"/>
  <c r="H9206" i="1"/>
  <c r="M9206" i="1" s="1"/>
  <c r="H9207" i="1"/>
  <c r="H9208" i="1"/>
  <c r="H9209" i="1"/>
  <c r="H9210" i="1"/>
  <c r="M9210" i="1" s="1"/>
  <c r="H9211" i="1"/>
  <c r="M9211" i="1" s="1"/>
  <c r="H9212" i="1"/>
  <c r="H9213" i="1"/>
  <c r="H9214" i="1"/>
  <c r="H9215" i="1"/>
  <c r="M9215" i="1" s="1"/>
  <c r="H9216" i="1"/>
  <c r="H9217" i="1"/>
  <c r="M9217" i="1" s="1"/>
  <c r="H9218" i="1"/>
  <c r="H9219" i="1"/>
  <c r="H9220" i="1"/>
  <c r="H9221" i="1"/>
  <c r="M9221" i="1" s="1"/>
  <c r="H9222" i="1"/>
  <c r="M9222" i="1" s="1"/>
  <c r="H9223" i="1"/>
  <c r="H9224" i="1"/>
  <c r="H9225" i="1"/>
  <c r="H9226" i="1"/>
  <c r="M9226" i="1" s="1"/>
  <c r="H9227" i="1"/>
  <c r="M9227" i="1" s="1"/>
  <c r="H9228" i="1"/>
  <c r="H9229" i="1"/>
  <c r="H9230" i="1"/>
  <c r="H9231" i="1"/>
  <c r="M9231" i="1" s="1"/>
  <c r="H9232" i="1"/>
  <c r="H9233" i="1"/>
  <c r="M9233" i="1" s="1"/>
  <c r="H9234" i="1"/>
  <c r="H9235" i="1"/>
  <c r="H9236" i="1"/>
  <c r="H9237" i="1"/>
  <c r="M9237" i="1" s="1"/>
  <c r="H9238" i="1"/>
  <c r="M9238" i="1" s="1"/>
  <c r="H9239" i="1"/>
  <c r="H9240" i="1"/>
  <c r="H9241" i="1"/>
  <c r="H9242" i="1"/>
  <c r="M9242" i="1" s="1"/>
  <c r="H9243" i="1"/>
  <c r="M9243" i="1" s="1"/>
  <c r="H9244" i="1"/>
  <c r="H9245" i="1"/>
  <c r="H9246" i="1"/>
  <c r="H9247" i="1"/>
  <c r="M9247" i="1" s="1"/>
  <c r="H9248" i="1"/>
  <c r="H9249" i="1"/>
  <c r="M9249" i="1" s="1"/>
  <c r="H9250" i="1"/>
  <c r="H9251" i="1"/>
  <c r="H9252" i="1"/>
  <c r="H9253" i="1"/>
  <c r="M9253" i="1" s="1"/>
  <c r="H9254" i="1"/>
  <c r="M9254" i="1" s="1"/>
  <c r="H9255" i="1"/>
  <c r="H9256" i="1"/>
  <c r="H9257" i="1"/>
  <c r="H9258" i="1"/>
  <c r="M9258" i="1" s="1"/>
  <c r="H9259" i="1"/>
  <c r="M9259" i="1" s="1"/>
  <c r="H9260" i="1"/>
  <c r="H9261" i="1"/>
  <c r="H9262" i="1"/>
  <c r="H9263" i="1"/>
  <c r="M9263" i="1" s="1"/>
  <c r="H9264" i="1"/>
  <c r="H9265" i="1"/>
  <c r="M9265" i="1" s="1"/>
  <c r="H9266" i="1"/>
  <c r="H9267" i="1"/>
  <c r="H9268" i="1"/>
  <c r="H9269" i="1"/>
  <c r="M9269" i="1" s="1"/>
  <c r="H9270" i="1"/>
  <c r="M9270" i="1" s="1"/>
  <c r="H9271" i="1"/>
  <c r="H9272" i="1"/>
  <c r="H9273" i="1"/>
  <c r="H9274" i="1"/>
  <c r="M9274" i="1" s="1"/>
  <c r="H9275" i="1"/>
  <c r="M9275" i="1" s="1"/>
  <c r="H9276" i="1"/>
  <c r="H9277" i="1"/>
  <c r="H9278" i="1"/>
  <c r="H9279" i="1"/>
  <c r="M9279" i="1" s="1"/>
  <c r="H9280" i="1"/>
  <c r="H9281" i="1"/>
  <c r="M9281" i="1" s="1"/>
  <c r="H9282" i="1"/>
  <c r="H9283" i="1"/>
  <c r="H9284" i="1"/>
  <c r="H9285" i="1"/>
  <c r="M9285" i="1" s="1"/>
  <c r="H9286" i="1"/>
  <c r="M9286" i="1" s="1"/>
  <c r="H9287" i="1"/>
  <c r="H9288" i="1"/>
  <c r="H9289" i="1"/>
  <c r="H9290" i="1"/>
  <c r="M9290" i="1" s="1"/>
  <c r="H9291" i="1"/>
  <c r="M9291" i="1" s="1"/>
  <c r="H9292" i="1"/>
  <c r="H9293" i="1"/>
  <c r="H9294" i="1"/>
  <c r="H9295" i="1"/>
  <c r="M9295" i="1" s="1"/>
  <c r="H9296" i="1"/>
  <c r="H9297" i="1"/>
  <c r="M9297" i="1" s="1"/>
  <c r="H9298" i="1"/>
  <c r="H9299" i="1"/>
  <c r="H9300" i="1"/>
  <c r="H9301" i="1"/>
  <c r="M9301" i="1" s="1"/>
  <c r="H9302" i="1"/>
  <c r="M9302" i="1" s="1"/>
  <c r="H9303" i="1"/>
  <c r="H9304" i="1"/>
  <c r="H9305" i="1"/>
  <c r="H9306" i="1"/>
  <c r="M9306" i="1" s="1"/>
  <c r="H9307" i="1"/>
  <c r="M9307" i="1" s="1"/>
  <c r="H9308" i="1"/>
  <c r="H9309" i="1"/>
  <c r="H9310" i="1"/>
  <c r="H9311" i="1"/>
  <c r="M9311" i="1" s="1"/>
  <c r="H9312" i="1"/>
  <c r="H9313" i="1"/>
  <c r="M9313" i="1" s="1"/>
  <c r="H9314" i="1"/>
  <c r="H9315" i="1"/>
  <c r="H9316" i="1"/>
  <c r="H9317" i="1"/>
  <c r="M9317" i="1" s="1"/>
  <c r="H9318" i="1"/>
  <c r="M9318" i="1" s="1"/>
  <c r="H9319" i="1"/>
  <c r="H9320" i="1"/>
  <c r="H9321" i="1"/>
  <c r="H9322" i="1"/>
  <c r="M9322" i="1" s="1"/>
  <c r="H9323" i="1"/>
  <c r="M9323" i="1" s="1"/>
  <c r="H9324" i="1"/>
  <c r="H9325" i="1"/>
  <c r="H9326" i="1"/>
  <c r="H9327" i="1"/>
  <c r="M9327" i="1" s="1"/>
  <c r="H9328" i="1"/>
  <c r="H9329" i="1"/>
  <c r="M9329" i="1" s="1"/>
  <c r="H9330" i="1"/>
  <c r="H9331" i="1"/>
  <c r="H9332" i="1"/>
  <c r="H9333" i="1"/>
  <c r="M9333" i="1" s="1"/>
  <c r="H9334" i="1"/>
  <c r="M9334" i="1" s="1"/>
  <c r="H9335" i="1"/>
  <c r="H9336" i="1"/>
  <c r="H9337" i="1"/>
  <c r="H9338" i="1"/>
  <c r="M9338" i="1" s="1"/>
  <c r="H9339" i="1"/>
  <c r="M9339" i="1" s="1"/>
  <c r="H9340" i="1"/>
  <c r="H9341" i="1"/>
  <c r="H9342" i="1"/>
  <c r="H9343" i="1"/>
  <c r="M9343" i="1" s="1"/>
  <c r="H9344" i="1"/>
  <c r="H9345" i="1"/>
  <c r="M9345" i="1" s="1"/>
  <c r="H9346" i="1"/>
  <c r="H9347" i="1"/>
  <c r="H9348" i="1"/>
  <c r="H9349" i="1"/>
  <c r="M9349" i="1" s="1"/>
  <c r="H9350" i="1"/>
  <c r="M9350" i="1" s="1"/>
  <c r="H9351" i="1"/>
  <c r="H9352" i="1"/>
  <c r="H9353" i="1"/>
  <c r="H9354" i="1"/>
  <c r="M9354" i="1" s="1"/>
  <c r="H9355" i="1"/>
  <c r="M9355" i="1" s="1"/>
  <c r="H9356" i="1"/>
  <c r="H9357" i="1"/>
  <c r="H9358" i="1"/>
  <c r="H9359" i="1"/>
  <c r="M9359" i="1" s="1"/>
  <c r="H9360" i="1"/>
  <c r="H9361" i="1"/>
  <c r="M9361" i="1" s="1"/>
  <c r="H9362" i="1"/>
  <c r="H9363" i="1"/>
  <c r="H9364" i="1"/>
  <c r="H9365" i="1"/>
  <c r="M9365" i="1" s="1"/>
  <c r="H9366" i="1"/>
  <c r="M9366" i="1" s="1"/>
  <c r="H9367" i="1"/>
  <c r="H9368" i="1"/>
  <c r="H9369" i="1"/>
  <c r="H9370" i="1"/>
  <c r="M9370" i="1" s="1"/>
  <c r="H9371" i="1"/>
  <c r="M9371" i="1" s="1"/>
  <c r="H9372" i="1"/>
  <c r="H9373" i="1"/>
  <c r="H9374" i="1"/>
  <c r="M9374" i="1" s="1"/>
  <c r="H9375" i="1"/>
  <c r="M9375" i="1" s="1"/>
  <c r="H9376" i="1"/>
  <c r="H9377" i="1"/>
  <c r="M9377" i="1" s="1"/>
  <c r="H9378" i="1"/>
  <c r="H9379" i="1"/>
  <c r="M9379" i="1" s="1"/>
  <c r="H9380" i="1"/>
  <c r="H9381" i="1"/>
  <c r="M9381" i="1" s="1"/>
  <c r="H9382" i="1"/>
  <c r="M9382" i="1" s="1"/>
  <c r="H9383" i="1"/>
  <c r="H9384" i="1"/>
  <c r="H9385" i="1"/>
  <c r="M9385" i="1" s="1"/>
  <c r="H9386" i="1"/>
  <c r="M9386" i="1" s="1"/>
  <c r="H9387" i="1"/>
  <c r="M9387" i="1" s="1"/>
  <c r="H9388" i="1"/>
  <c r="H9389" i="1"/>
  <c r="H9390" i="1"/>
  <c r="M9390" i="1" s="1"/>
  <c r="H9391" i="1"/>
  <c r="M9391" i="1" s="1"/>
  <c r="H9392" i="1"/>
  <c r="H9393" i="1"/>
  <c r="M9393" i="1" s="1"/>
  <c r="H9394" i="1"/>
  <c r="H9395" i="1"/>
  <c r="M9395" i="1" s="1"/>
  <c r="H9396" i="1"/>
  <c r="H9397" i="1"/>
  <c r="M9397" i="1" s="1"/>
  <c r="H9398" i="1"/>
  <c r="M9398" i="1" s="1"/>
  <c r="H9399" i="1"/>
  <c r="H9400" i="1"/>
  <c r="H9401" i="1"/>
  <c r="M9401" i="1" s="1"/>
  <c r="H9402" i="1"/>
  <c r="M9402" i="1" s="1"/>
  <c r="H9403" i="1"/>
  <c r="M9403" i="1" s="1"/>
  <c r="H9404" i="1"/>
  <c r="H9405" i="1"/>
  <c r="H9406" i="1"/>
  <c r="M9406" i="1" s="1"/>
  <c r="H9407" i="1"/>
  <c r="M9407" i="1" s="1"/>
  <c r="H9408" i="1"/>
  <c r="H9409" i="1"/>
  <c r="M9409" i="1" s="1"/>
  <c r="H9410" i="1"/>
  <c r="H9411" i="1"/>
  <c r="M9411" i="1" s="1"/>
  <c r="H9412" i="1"/>
  <c r="H9413" i="1"/>
  <c r="M9413" i="1" s="1"/>
  <c r="H9414" i="1"/>
  <c r="M9414" i="1" s="1"/>
  <c r="H9415" i="1"/>
  <c r="H9416" i="1"/>
  <c r="H9417" i="1"/>
  <c r="M9417" i="1" s="1"/>
  <c r="H9418" i="1"/>
  <c r="M9418" i="1" s="1"/>
  <c r="H9419" i="1"/>
  <c r="M9419" i="1" s="1"/>
  <c r="H9420" i="1"/>
  <c r="H9421" i="1"/>
  <c r="H9422" i="1"/>
  <c r="M9422" i="1" s="1"/>
  <c r="H9423" i="1"/>
  <c r="M9423" i="1" s="1"/>
  <c r="H9424" i="1"/>
  <c r="H9425" i="1"/>
  <c r="M9425" i="1" s="1"/>
  <c r="H9426" i="1"/>
  <c r="H9427" i="1"/>
  <c r="M9427" i="1" s="1"/>
  <c r="H9428" i="1"/>
  <c r="H9429" i="1"/>
  <c r="M9429" i="1" s="1"/>
  <c r="H9430" i="1"/>
  <c r="M9430" i="1" s="1"/>
  <c r="H9431" i="1"/>
  <c r="H9432" i="1"/>
  <c r="H9433" i="1"/>
  <c r="M9433" i="1" s="1"/>
  <c r="H9434" i="1"/>
  <c r="M9434" i="1" s="1"/>
  <c r="H9435" i="1"/>
  <c r="M9435" i="1" s="1"/>
  <c r="H9436" i="1"/>
  <c r="H9437" i="1"/>
  <c r="H9438" i="1"/>
  <c r="M9438" i="1" s="1"/>
  <c r="H9439" i="1"/>
  <c r="M9439" i="1" s="1"/>
  <c r="H9440" i="1"/>
  <c r="H9441" i="1"/>
  <c r="M9441" i="1" s="1"/>
  <c r="H9442" i="1"/>
  <c r="H9443" i="1"/>
  <c r="M9443" i="1" s="1"/>
  <c r="H9444" i="1"/>
  <c r="H9445" i="1"/>
  <c r="M9445" i="1" s="1"/>
  <c r="H9446" i="1"/>
  <c r="M9446" i="1" s="1"/>
  <c r="H9447" i="1"/>
  <c r="H9448" i="1"/>
  <c r="H9449" i="1"/>
  <c r="M9449" i="1" s="1"/>
  <c r="H9450" i="1"/>
  <c r="M9450" i="1" s="1"/>
  <c r="H9451" i="1"/>
  <c r="M9451" i="1" s="1"/>
  <c r="H9452" i="1"/>
  <c r="H9453" i="1"/>
  <c r="H9454" i="1"/>
  <c r="M9454" i="1" s="1"/>
  <c r="H9455" i="1"/>
  <c r="M9455" i="1" s="1"/>
  <c r="H9456" i="1"/>
  <c r="H9457" i="1"/>
  <c r="M9457" i="1" s="1"/>
  <c r="H9458" i="1"/>
  <c r="H9459" i="1"/>
  <c r="M9459" i="1" s="1"/>
  <c r="H9460" i="1"/>
  <c r="H9461" i="1"/>
  <c r="M9461" i="1" s="1"/>
  <c r="H9462" i="1"/>
  <c r="M9462" i="1" s="1"/>
  <c r="H9463" i="1"/>
  <c r="H9464" i="1"/>
  <c r="H9465" i="1"/>
  <c r="M9465" i="1" s="1"/>
  <c r="H9466" i="1"/>
  <c r="M9466" i="1" s="1"/>
  <c r="H9467" i="1"/>
  <c r="M9467" i="1" s="1"/>
  <c r="H9468" i="1"/>
  <c r="H9469" i="1"/>
  <c r="H9470" i="1"/>
  <c r="M9470" i="1" s="1"/>
  <c r="H9471" i="1"/>
  <c r="M9471" i="1" s="1"/>
  <c r="H9472" i="1"/>
  <c r="H9473" i="1"/>
  <c r="M9473" i="1" s="1"/>
  <c r="H9474" i="1"/>
  <c r="H9475" i="1"/>
  <c r="M9475" i="1" s="1"/>
  <c r="H9476" i="1"/>
  <c r="H9477" i="1"/>
  <c r="M9477" i="1" s="1"/>
  <c r="H9478" i="1"/>
  <c r="M9478" i="1" s="1"/>
  <c r="H9479" i="1"/>
  <c r="H9480" i="1"/>
  <c r="H9481" i="1"/>
  <c r="M9481" i="1" s="1"/>
  <c r="H9482" i="1"/>
  <c r="M9482" i="1" s="1"/>
  <c r="H9483" i="1"/>
  <c r="M9483" i="1" s="1"/>
  <c r="H9484" i="1"/>
  <c r="H9485" i="1"/>
  <c r="H9486" i="1"/>
  <c r="M9486" i="1" s="1"/>
  <c r="H9487" i="1"/>
  <c r="M9487" i="1" s="1"/>
  <c r="H9488" i="1"/>
  <c r="H9489" i="1"/>
  <c r="M9489" i="1" s="1"/>
  <c r="H9490" i="1"/>
  <c r="H9491" i="1"/>
  <c r="M9491" i="1" s="1"/>
  <c r="H9492" i="1"/>
  <c r="H9493" i="1"/>
  <c r="M9493" i="1" s="1"/>
  <c r="H9494" i="1"/>
  <c r="M9494" i="1" s="1"/>
  <c r="H9495" i="1"/>
  <c r="H9496" i="1"/>
  <c r="H9497" i="1"/>
  <c r="M9497" i="1" s="1"/>
  <c r="H9498" i="1"/>
  <c r="M9498" i="1" s="1"/>
  <c r="H9499" i="1"/>
  <c r="M9499" i="1" s="1"/>
  <c r="H9500" i="1"/>
  <c r="H9501" i="1"/>
  <c r="H9502" i="1"/>
  <c r="M9502" i="1" s="1"/>
  <c r="H9503" i="1"/>
  <c r="M9503" i="1" s="1"/>
  <c r="H9504" i="1"/>
  <c r="H9505" i="1"/>
  <c r="M9505" i="1" s="1"/>
  <c r="H9506" i="1"/>
  <c r="H9507" i="1"/>
  <c r="M9507" i="1" s="1"/>
  <c r="H9508" i="1"/>
  <c r="H9509" i="1"/>
  <c r="M9509" i="1" s="1"/>
  <c r="H9510" i="1"/>
  <c r="M9510" i="1" s="1"/>
  <c r="H9511" i="1"/>
  <c r="H9512" i="1"/>
  <c r="H9513" i="1"/>
  <c r="M9513" i="1" s="1"/>
  <c r="H9514" i="1"/>
  <c r="M9514" i="1" s="1"/>
  <c r="H9515" i="1"/>
  <c r="M9515" i="1" s="1"/>
  <c r="H9516" i="1"/>
  <c r="H9517" i="1"/>
  <c r="H9518" i="1"/>
  <c r="M9518" i="1" s="1"/>
  <c r="H9519" i="1"/>
  <c r="M9519" i="1" s="1"/>
  <c r="H9520" i="1"/>
  <c r="H9521" i="1"/>
  <c r="M9521" i="1" s="1"/>
  <c r="H9522" i="1"/>
  <c r="H9523" i="1"/>
  <c r="M9523" i="1" s="1"/>
  <c r="H9524" i="1"/>
  <c r="H9525" i="1"/>
  <c r="M9525" i="1" s="1"/>
  <c r="H9526" i="1"/>
  <c r="M9526" i="1" s="1"/>
  <c r="H9527" i="1"/>
  <c r="H9528" i="1"/>
  <c r="H9529" i="1"/>
  <c r="M9529" i="1" s="1"/>
  <c r="H9530" i="1"/>
  <c r="M9530" i="1" s="1"/>
  <c r="H9531" i="1"/>
  <c r="M9531" i="1" s="1"/>
  <c r="H9532" i="1"/>
  <c r="H9533" i="1"/>
  <c r="H9534" i="1"/>
  <c r="M9534" i="1" s="1"/>
  <c r="H9535" i="1"/>
  <c r="M9535" i="1" s="1"/>
  <c r="H9536" i="1"/>
  <c r="H9537" i="1"/>
  <c r="M9537" i="1" s="1"/>
  <c r="H9538" i="1"/>
  <c r="H9539" i="1"/>
  <c r="M9539" i="1" s="1"/>
  <c r="H9540" i="1"/>
  <c r="H9541" i="1"/>
  <c r="M9541" i="1" s="1"/>
  <c r="H9542" i="1"/>
  <c r="M9542" i="1" s="1"/>
  <c r="H9543" i="1"/>
  <c r="H9544" i="1"/>
  <c r="H9545" i="1"/>
  <c r="M9545" i="1" s="1"/>
  <c r="H9546" i="1"/>
  <c r="M9546" i="1" s="1"/>
  <c r="H9547" i="1"/>
  <c r="M9547" i="1" s="1"/>
  <c r="H9548" i="1"/>
  <c r="H9549" i="1"/>
  <c r="H9550" i="1"/>
  <c r="M9550" i="1" s="1"/>
  <c r="H9551" i="1"/>
  <c r="M9551" i="1" s="1"/>
  <c r="H9552" i="1"/>
  <c r="H9553" i="1"/>
  <c r="M9553" i="1" s="1"/>
  <c r="H9554" i="1"/>
  <c r="H9555" i="1"/>
  <c r="M9555" i="1" s="1"/>
  <c r="H9556" i="1"/>
  <c r="H9557" i="1"/>
  <c r="M9557" i="1" s="1"/>
  <c r="H9558" i="1"/>
  <c r="M9558" i="1" s="1"/>
  <c r="H9559" i="1"/>
  <c r="H9560" i="1"/>
  <c r="H9561" i="1"/>
  <c r="M9561" i="1" s="1"/>
  <c r="H9562" i="1"/>
  <c r="M9562" i="1" s="1"/>
  <c r="H9563" i="1"/>
  <c r="M9563" i="1" s="1"/>
  <c r="H9564" i="1"/>
  <c r="H9565" i="1"/>
  <c r="H9566" i="1"/>
  <c r="M9566" i="1" s="1"/>
  <c r="H9567" i="1"/>
  <c r="M9567" i="1" s="1"/>
  <c r="H9568" i="1"/>
  <c r="H9569" i="1"/>
  <c r="M9569" i="1" s="1"/>
  <c r="H9570" i="1"/>
  <c r="H9571" i="1"/>
  <c r="M9571" i="1" s="1"/>
  <c r="H9572" i="1"/>
  <c r="H9573" i="1"/>
  <c r="M9573" i="1" s="1"/>
  <c r="H9574" i="1"/>
  <c r="M9574" i="1" s="1"/>
  <c r="H9575" i="1"/>
  <c r="H9576" i="1"/>
  <c r="H9577" i="1"/>
  <c r="M9577" i="1" s="1"/>
  <c r="H9578" i="1"/>
  <c r="M9578" i="1" s="1"/>
  <c r="H9579" i="1"/>
  <c r="M9579" i="1" s="1"/>
  <c r="H9580" i="1"/>
  <c r="H9581" i="1"/>
  <c r="H9582" i="1"/>
  <c r="M9582" i="1" s="1"/>
  <c r="H9583" i="1"/>
  <c r="M9583" i="1" s="1"/>
  <c r="H9584" i="1"/>
  <c r="H9585" i="1"/>
  <c r="M9585" i="1" s="1"/>
  <c r="H9586" i="1"/>
  <c r="H9587" i="1"/>
  <c r="M9587" i="1" s="1"/>
  <c r="H9588" i="1"/>
  <c r="H9589" i="1"/>
  <c r="M9589" i="1" s="1"/>
  <c r="H9590" i="1"/>
  <c r="M9590" i="1" s="1"/>
  <c r="H9591" i="1"/>
  <c r="H9592" i="1"/>
  <c r="H9593" i="1"/>
  <c r="M9593" i="1" s="1"/>
  <c r="H9594" i="1"/>
  <c r="M9594" i="1" s="1"/>
  <c r="H9595" i="1"/>
  <c r="M9595" i="1" s="1"/>
  <c r="H9596" i="1"/>
  <c r="H9597" i="1"/>
  <c r="H9598" i="1"/>
  <c r="M9598" i="1" s="1"/>
  <c r="H9599" i="1"/>
  <c r="M9599" i="1" s="1"/>
  <c r="H9600" i="1"/>
  <c r="H9601" i="1"/>
  <c r="M9601" i="1" s="1"/>
  <c r="H9602" i="1"/>
  <c r="H9603" i="1"/>
  <c r="M9603" i="1" s="1"/>
  <c r="H9604" i="1"/>
  <c r="H9605" i="1"/>
  <c r="M9605" i="1" s="1"/>
  <c r="H9606" i="1"/>
  <c r="M9606" i="1" s="1"/>
  <c r="H9607" i="1"/>
  <c r="H9608" i="1"/>
  <c r="H9609" i="1"/>
  <c r="M9609" i="1" s="1"/>
  <c r="H9610" i="1"/>
  <c r="M9610" i="1" s="1"/>
  <c r="H9611" i="1"/>
  <c r="M9611" i="1" s="1"/>
  <c r="H9612" i="1"/>
  <c r="H9613" i="1"/>
  <c r="H9614" i="1"/>
  <c r="M9614" i="1" s="1"/>
  <c r="H9615" i="1"/>
  <c r="M9615" i="1" s="1"/>
  <c r="H9616" i="1"/>
  <c r="H9617" i="1"/>
  <c r="M9617" i="1" s="1"/>
  <c r="H9618" i="1"/>
  <c r="H9619" i="1"/>
  <c r="M9619" i="1" s="1"/>
  <c r="H9620" i="1"/>
  <c r="H9621" i="1"/>
  <c r="M9621" i="1" s="1"/>
  <c r="H9622" i="1"/>
  <c r="M9622" i="1" s="1"/>
  <c r="H9623" i="1"/>
  <c r="H9624" i="1"/>
  <c r="H9625" i="1"/>
  <c r="M9625" i="1" s="1"/>
  <c r="H9626" i="1"/>
  <c r="M9626" i="1" s="1"/>
  <c r="H9627" i="1"/>
  <c r="M9627" i="1" s="1"/>
  <c r="H9628" i="1"/>
  <c r="H9629" i="1"/>
  <c r="H9630" i="1"/>
  <c r="M9630" i="1" s="1"/>
  <c r="H9631" i="1"/>
  <c r="M9631" i="1" s="1"/>
  <c r="H9632" i="1"/>
  <c r="H9633" i="1"/>
  <c r="M9633" i="1" s="1"/>
  <c r="H9634" i="1"/>
  <c r="H9635" i="1"/>
  <c r="M9635" i="1" s="1"/>
  <c r="H9636" i="1"/>
  <c r="H9637" i="1"/>
  <c r="M9637" i="1" s="1"/>
  <c r="H9638" i="1"/>
  <c r="M9638" i="1" s="1"/>
  <c r="H9639" i="1"/>
  <c r="H9640" i="1"/>
  <c r="H9641" i="1"/>
  <c r="M9641" i="1" s="1"/>
  <c r="H9642" i="1"/>
  <c r="M9642" i="1" s="1"/>
  <c r="H9643" i="1"/>
  <c r="M9643" i="1" s="1"/>
  <c r="H9644" i="1"/>
  <c r="H9645" i="1"/>
  <c r="H9646" i="1"/>
  <c r="M9646" i="1" s="1"/>
  <c r="H9647" i="1"/>
  <c r="M9647" i="1" s="1"/>
  <c r="H9648" i="1"/>
  <c r="H9649" i="1"/>
  <c r="M9649" i="1" s="1"/>
  <c r="H9650" i="1"/>
  <c r="H9651" i="1"/>
  <c r="M9651" i="1" s="1"/>
  <c r="H9652" i="1"/>
  <c r="H9653" i="1"/>
  <c r="M9653" i="1" s="1"/>
  <c r="H9654" i="1"/>
  <c r="M9654" i="1" s="1"/>
  <c r="H9655" i="1"/>
  <c r="H9656" i="1"/>
  <c r="H9657" i="1"/>
  <c r="M9657" i="1" s="1"/>
  <c r="H9658" i="1"/>
  <c r="M9658" i="1" s="1"/>
  <c r="H9659" i="1"/>
  <c r="M9659" i="1" s="1"/>
  <c r="H9660" i="1"/>
  <c r="H9661" i="1"/>
  <c r="H9662" i="1"/>
  <c r="M9662" i="1" s="1"/>
  <c r="H9663" i="1"/>
  <c r="M9663" i="1" s="1"/>
  <c r="H9664" i="1"/>
  <c r="H9665" i="1"/>
  <c r="M9665" i="1" s="1"/>
  <c r="H9666" i="1"/>
  <c r="H9667" i="1"/>
  <c r="M9667" i="1" s="1"/>
  <c r="H9668" i="1"/>
  <c r="H9669" i="1"/>
  <c r="M9669" i="1" s="1"/>
  <c r="H9670" i="1"/>
  <c r="M9670" i="1" s="1"/>
  <c r="H9671" i="1"/>
  <c r="H9672" i="1"/>
  <c r="H9673" i="1"/>
  <c r="M9673" i="1" s="1"/>
  <c r="H9674" i="1"/>
  <c r="M9674" i="1" s="1"/>
  <c r="H9675" i="1"/>
  <c r="M9675" i="1" s="1"/>
  <c r="H9676" i="1"/>
  <c r="H9677" i="1"/>
  <c r="H9678" i="1"/>
  <c r="M9678" i="1" s="1"/>
  <c r="H9679" i="1"/>
  <c r="M9679" i="1" s="1"/>
  <c r="H9680" i="1"/>
  <c r="H9681" i="1"/>
  <c r="M9681" i="1" s="1"/>
  <c r="H9682" i="1"/>
  <c r="H9683" i="1"/>
  <c r="M9683" i="1" s="1"/>
  <c r="H9684" i="1"/>
  <c r="H9685" i="1"/>
  <c r="M9685" i="1" s="1"/>
  <c r="H9686" i="1"/>
  <c r="M9686" i="1" s="1"/>
  <c r="H9687" i="1"/>
  <c r="H9688" i="1"/>
  <c r="H9689" i="1"/>
  <c r="M9689" i="1" s="1"/>
  <c r="H9690" i="1"/>
  <c r="M9690" i="1" s="1"/>
  <c r="H9691" i="1"/>
  <c r="M9691" i="1" s="1"/>
  <c r="H9692" i="1"/>
  <c r="H9693" i="1"/>
  <c r="H9694" i="1"/>
  <c r="M9694" i="1" s="1"/>
  <c r="H9695" i="1"/>
  <c r="M9695" i="1" s="1"/>
  <c r="H9696" i="1"/>
  <c r="H9697" i="1"/>
  <c r="M9697" i="1" s="1"/>
  <c r="H9698" i="1"/>
  <c r="H9699" i="1"/>
  <c r="M9699" i="1" s="1"/>
  <c r="H9700" i="1"/>
  <c r="H9701" i="1"/>
  <c r="M9701" i="1" s="1"/>
  <c r="H9702" i="1"/>
  <c r="M9702" i="1" s="1"/>
  <c r="H9703" i="1"/>
  <c r="H9704" i="1"/>
  <c r="H9705" i="1"/>
  <c r="M9705" i="1" s="1"/>
  <c r="H9706" i="1"/>
  <c r="M9706" i="1" s="1"/>
  <c r="H9707" i="1"/>
  <c r="M9707" i="1" s="1"/>
  <c r="H9708" i="1"/>
  <c r="H9709" i="1"/>
  <c r="H9710" i="1"/>
  <c r="M9710" i="1" s="1"/>
  <c r="H9711" i="1"/>
  <c r="M9711" i="1" s="1"/>
  <c r="H9712" i="1"/>
  <c r="H9713" i="1"/>
  <c r="M9713" i="1" s="1"/>
  <c r="H9714" i="1"/>
  <c r="H9715" i="1"/>
  <c r="M9715" i="1" s="1"/>
  <c r="H9716" i="1"/>
  <c r="H9717" i="1"/>
  <c r="M9717" i="1" s="1"/>
  <c r="H9718" i="1"/>
  <c r="M9718" i="1" s="1"/>
  <c r="H9719" i="1"/>
  <c r="H9720" i="1"/>
  <c r="H9721" i="1"/>
  <c r="M9721" i="1" s="1"/>
  <c r="H9722" i="1"/>
  <c r="M9722" i="1" s="1"/>
  <c r="H9723" i="1"/>
  <c r="M9723" i="1" s="1"/>
  <c r="H9724" i="1"/>
  <c r="H9725" i="1"/>
  <c r="H9726" i="1"/>
  <c r="M9726" i="1" s="1"/>
  <c r="H9727" i="1"/>
  <c r="M9727" i="1" s="1"/>
  <c r="H9728" i="1"/>
  <c r="H9729" i="1"/>
  <c r="M9729" i="1" s="1"/>
  <c r="H9730" i="1"/>
  <c r="H9731" i="1"/>
  <c r="M9731" i="1" s="1"/>
  <c r="H9732" i="1"/>
  <c r="H9733" i="1"/>
  <c r="M9733" i="1" s="1"/>
  <c r="H9734" i="1"/>
  <c r="M9734" i="1" s="1"/>
  <c r="H9735" i="1"/>
  <c r="H9736" i="1"/>
  <c r="H9737" i="1"/>
  <c r="M9737" i="1" s="1"/>
  <c r="H9738" i="1"/>
  <c r="M9738" i="1" s="1"/>
  <c r="H9739" i="1"/>
  <c r="M9739" i="1" s="1"/>
  <c r="H9740" i="1"/>
  <c r="H9741" i="1"/>
  <c r="H9742" i="1"/>
  <c r="M9742" i="1" s="1"/>
  <c r="H9743" i="1"/>
  <c r="M9743" i="1" s="1"/>
  <c r="H9744" i="1"/>
  <c r="H9745" i="1"/>
  <c r="M9745" i="1" s="1"/>
  <c r="H9746" i="1"/>
  <c r="H9747" i="1"/>
  <c r="M9747" i="1" s="1"/>
  <c r="H9748" i="1"/>
  <c r="H9749" i="1"/>
  <c r="M9749" i="1" s="1"/>
  <c r="H9750" i="1"/>
  <c r="M9750" i="1" s="1"/>
  <c r="H9751" i="1"/>
  <c r="H9752" i="1"/>
  <c r="H9753" i="1"/>
  <c r="M9753" i="1" s="1"/>
  <c r="H9754" i="1"/>
  <c r="M9754" i="1" s="1"/>
  <c r="H9755" i="1"/>
  <c r="M9755" i="1" s="1"/>
  <c r="H9756" i="1"/>
  <c r="H9757" i="1"/>
  <c r="H9758" i="1"/>
  <c r="M9758" i="1" s="1"/>
  <c r="H9759" i="1"/>
  <c r="M9759" i="1" s="1"/>
  <c r="H9760" i="1"/>
  <c r="H9761" i="1"/>
  <c r="M9761" i="1" s="1"/>
  <c r="H9762" i="1"/>
  <c r="H9763" i="1"/>
  <c r="M9763" i="1" s="1"/>
  <c r="H9764" i="1"/>
  <c r="H9765" i="1"/>
  <c r="M9765" i="1" s="1"/>
  <c r="H9766" i="1"/>
  <c r="M9766" i="1" s="1"/>
  <c r="H9767" i="1"/>
  <c r="H9768" i="1"/>
  <c r="H9769" i="1"/>
  <c r="M9769" i="1" s="1"/>
  <c r="H9770" i="1"/>
  <c r="M9770" i="1" s="1"/>
  <c r="H9771" i="1"/>
  <c r="M9771" i="1" s="1"/>
  <c r="H9772" i="1"/>
  <c r="H9773" i="1"/>
  <c r="H9774" i="1"/>
  <c r="M9774" i="1" s="1"/>
  <c r="H9775" i="1"/>
  <c r="M9775" i="1" s="1"/>
  <c r="H9776" i="1"/>
  <c r="H9777" i="1"/>
  <c r="M9777" i="1" s="1"/>
  <c r="H9778" i="1"/>
  <c r="H9779" i="1"/>
  <c r="M9779" i="1" s="1"/>
  <c r="H9780" i="1"/>
  <c r="H9781" i="1"/>
  <c r="M9781" i="1" s="1"/>
  <c r="H9782" i="1"/>
  <c r="M9782" i="1" s="1"/>
  <c r="H9783" i="1"/>
  <c r="H9784" i="1"/>
  <c r="H9785" i="1"/>
  <c r="M9785" i="1" s="1"/>
  <c r="H9786" i="1"/>
  <c r="M9786" i="1" s="1"/>
  <c r="H9787" i="1"/>
  <c r="M9787" i="1" s="1"/>
  <c r="H9788" i="1"/>
  <c r="H9789" i="1"/>
  <c r="H9790" i="1"/>
  <c r="M9790" i="1" s="1"/>
  <c r="H9791" i="1"/>
  <c r="M9791" i="1" s="1"/>
  <c r="H9792" i="1"/>
  <c r="H9793" i="1"/>
  <c r="M9793" i="1" s="1"/>
  <c r="H9794" i="1"/>
  <c r="H9795" i="1"/>
  <c r="M9795" i="1" s="1"/>
  <c r="H9796" i="1"/>
  <c r="H9797" i="1"/>
  <c r="M9797" i="1" s="1"/>
  <c r="H9798" i="1"/>
  <c r="M9798" i="1" s="1"/>
  <c r="H9799" i="1"/>
  <c r="H9800" i="1"/>
  <c r="H9801" i="1"/>
  <c r="M9801" i="1" s="1"/>
  <c r="H9802" i="1"/>
  <c r="M9802" i="1" s="1"/>
  <c r="H9803" i="1"/>
  <c r="M9803" i="1" s="1"/>
  <c r="H9804" i="1"/>
  <c r="H9805" i="1"/>
  <c r="H9806" i="1"/>
  <c r="M9806" i="1" s="1"/>
  <c r="H9807" i="1"/>
  <c r="M9807" i="1" s="1"/>
  <c r="H9808" i="1"/>
  <c r="H9809" i="1"/>
  <c r="M9809" i="1" s="1"/>
  <c r="H9810" i="1"/>
  <c r="H9811" i="1"/>
  <c r="M9811" i="1" s="1"/>
  <c r="H9812" i="1"/>
  <c r="H9813" i="1"/>
  <c r="M9813" i="1" s="1"/>
  <c r="H9814" i="1"/>
  <c r="M9814" i="1" s="1"/>
  <c r="H9815" i="1"/>
  <c r="H9816" i="1"/>
  <c r="H9817" i="1"/>
  <c r="M9817" i="1" s="1"/>
  <c r="H9818" i="1"/>
  <c r="M9818" i="1" s="1"/>
  <c r="H9819" i="1"/>
  <c r="M9819" i="1" s="1"/>
  <c r="H9820" i="1"/>
  <c r="H9821" i="1"/>
  <c r="H9822" i="1"/>
  <c r="M9822" i="1" s="1"/>
  <c r="H9823" i="1"/>
  <c r="M9823" i="1" s="1"/>
  <c r="H9824" i="1"/>
  <c r="H9825" i="1"/>
  <c r="M9825" i="1" s="1"/>
  <c r="H9826" i="1"/>
  <c r="H9827" i="1"/>
  <c r="M9827" i="1" s="1"/>
  <c r="H9828" i="1"/>
  <c r="H9829" i="1"/>
  <c r="M9829" i="1" s="1"/>
  <c r="H9830" i="1"/>
  <c r="M9830" i="1" s="1"/>
  <c r="H9831" i="1"/>
  <c r="H9832" i="1"/>
  <c r="H9833" i="1"/>
  <c r="M9833" i="1" s="1"/>
  <c r="H9834" i="1"/>
  <c r="M9834" i="1" s="1"/>
  <c r="H9835" i="1"/>
  <c r="M9835" i="1" s="1"/>
  <c r="H9836" i="1"/>
  <c r="H9837" i="1"/>
  <c r="H9838" i="1"/>
  <c r="M9838" i="1" s="1"/>
  <c r="H9839" i="1"/>
  <c r="M9839" i="1" s="1"/>
  <c r="H9840" i="1"/>
  <c r="H9841" i="1"/>
  <c r="M9841" i="1" s="1"/>
  <c r="H9842" i="1"/>
  <c r="H9843" i="1"/>
  <c r="M9843" i="1" s="1"/>
  <c r="H9844" i="1"/>
  <c r="H9845" i="1"/>
  <c r="M9845" i="1" s="1"/>
  <c r="H9846" i="1"/>
  <c r="M9846" i="1" s="1"/>
  <c r="H9847" i="1"/>
  <c r="H9848" i="1"/>
  <c r="H9849" i="1"/>
  <c r="M9849" i="1" s="1"/>
  <c r="H9850" i="1"/>
  <c r="M9850" i="1" s="1"/>
  <c r="H9851" i="1"/>
  <c r="M9851" i="1" s="1"/>
  <c r="H9852" i="1"/>
  <c r="H9853" i="1"/>
  <c r="H9854" i="1"/>
  <c r="M9854" i="1" s="1"/>
  <c r="H9855" i="1"/>
  <c r="M9855" i="1" s="1"/>
  <c r="H9856" i="1"/>
  <c r="H9857" i="1"/>
  <c r="M9857" i="1" s="1"/>
  <c r="H9858" i="1"/>
  <c r="H9859" i="1"/>
  <c r="M9859" i="1" s="1"/>
  <c r="H9860" i="1"/>
  <c r="H9861" i="1"/>
  <c r="M9861" i="1" s="1"/>
  <c r="H9862" i="1"/>
  <c r="M9862" i="1" s="1"/>
  <c r="H9863" i="1"/>
  <c r="H9864" i="1"/>
  <c r="H9865" i="1"/>
  <c r="M9865" i="1" s="1"/>
  <c r="H9866" i="1"/>
  <c r="M9866" i="1" s="1"/>
  <c r="H9867" i="1"/>
  <c r="M9867" i="1" s="1"/>
  <c r="H9868" i="1"/>
  <c r="H9869" i="1"/>
  <c r="H9870" i="1"/>
  <c r="M9870" i="1" s="1"/>
  <c r="H9871" i="1"/>
  <c r="M9871" i="1" s="1"/>
  <c r="H9872" i="1"/>
  <c r="H9873" i="1"/>
  <c r="M9873" i="1" s="1"/>
  <c r="H9874" i="1"/>
  <c r="H9875" i="1"/>
  <c r="M9875" i="1" s="1"/>
  <c r="H9876" i="1"/>
  <c r="H9877" i="1"/>
  <c r="M9877" i="1" s="1"/>
  <c r="H9878" i="1"/>
  <c r="M9878" i="1" s="1"/>
  <c r="H9879" i="1"/>
  <c r="H9880" i="1"/>
  <c r="H9881" i="1"/>
  <c r="M9881" i="1" s="1"/>
  <c r="H9882" i="1"/>
  <c r="M9882" i="1" s="1"/>
  <c r="H9883" i="1"/>
  <c r="M9883" i="1" s="1"/>
  <c r="H9884" i="1"/>
  <c r="H9885" i="1"/>
  <c r="H9886" i="1"/>
  <c r="M9886" i="1" s="1"/>
  <c r="H9887" i="1"/>
  <c r="M9887" i="1" s="1"/>
  <c r="H9888" i="1"/>
  <c r="H9889" i="1"/>
  <c r="M9889" i="1" s="1"/>
  <c r="H9890" i="1"/>
  <c r="H9891" i="1"/>
  <c r="M9891" i="1" s="1"/>
  <c r="H9892" i="1"/>
  <c r="H9893" i="1"/>
  <c r="M9893" i="1" s="1"/>
  <c r="H9894" i="1"/>
  <c r="M9894" i="1" s="1"/>
  <c r="H9895" i="1"/>
  <c r="H9896" i="1"/>
  <c r="H9897" i="1"/>
  <c r="M9897" i="1" s="1"/>
  <c r="H9898" i="1"/>
  <c r="M9898" i="1" s="1"/>
  <c r="H9899" i="1"/>
  <c r="M9899" i="1" s="1"/>
  <c r="H9900" i="1"/>
  <c r="H9901" i="1"/>
  <c r="H9902" i="1"/>
  <c r="M9902" i="1" s="1"/>
  <c r="H9903" i="1"/>
  <c r="M9903" i="1" s="1"/>
  <c r="H9904" i="1"/>
  <c r="H9905" i="1"/>
  <c r="M9905" i="1" s="1"/>
  <c r="H9906" i="1"/>
  <c r="H9907" i="1"/>
  <c r="M9907" i="1" s="1"/>
  <c r="H9908" i="1"/>
  <c r="H9909" i="1"/>
  <c r="M9909" i="1" s="1"/>
  <c r="H9910" i="1"/>
  <c r="M9910" i="1" s="1"/>
  <c r="H9911" i="1"/>
  <c r="H9912" i="1"/>
  <c r="H9913" i="1"/>
  <c r="M9913" i="1" s="1"/>
  <c r="H9914" i="1"/>
  <c r="M9914" i="1" s="1"/>
  <c r="H9915" i="1"/>
  <c r="M9915" i="1" s="1"/>
  <c r="H9916" i="1"/>
  <c r="H9917" i="1"/>
  <c r="H9918" i="1"/>
  <c r="M9918" i="1" s="1"/>
  <c r="H9919" i="1"/>
  <c r="M9919" i="1" s="1"/>
  <c r="H9920" i="1"/>
  <c r="H9921" i="1"/>
  <c r="M9921" i="1" s="1"/>
  <c r="H9922" i="1"/>
  <c r="H9923" i="1"/>
  <c r="M9923" i="1" s="1"/>
  <c r="H9924" i="1"/>
  <c r="H9925" i="1"/>
  <c r="M9925" i="1" s="1"/>
  <c r="H9926" i="1"/>
  <c r="M9926" i="1" s="1"/>
  <c r="H9927" i="1"/>
  <c r="H9928" i="1"/>
  <c r="H9929" i="1"/>
  <c r="M9929" i="1" s="1"/>
  <c r="H9930" i="1"/>
  <c r="M9930" i="1" s="1"/>
  <c r="H9931" i="1"/>
  <c r="M9931" i="1" s="1"/>
  <c r="H9932" i="1"/>
  <c r="H9933" i="1"/>
  <c r="H9934" i="1"/>
  <c r="M9934" i="1" s="1"/>
  <c r="H9935" i="1"/>
  <c r="M9935" i="1" s="1"/>
  <c r="H9936" i="1"/>
  <c r="H9937" i="1"/>
  <c r="M9937" i="1" s="1"/>
  <c r="H9938" i="1"/>
  <c r="H9939" i="1"/>
  <c r="M9939" i="1" s="1"/>
  <c r="H9940" i="1"/>
  <c r="H9941" i="1"/>
  <c r="M9941" i="1" s="1"/>
  <c r="H9942" i="1"/>
  <c r="M9942" i="1" s="1"/>
  <c r="H9943" i="1"/>
  <c r="H9944" i="1"/>
  <c r="H9945" i="1"/>
  <c r="M9945" i="1" s="1"/>
  <c r="H9946" i="1"/>
  <c r="M9946" i="1" s="1"/>
  <c r="H9947" i="1"/>
  <c r="M9947" i="1" s="1"/>
  <c r="H9948" i="1"/>
  <c r="H9949" i="1"/>
  <c r="H9950" i="1"/>
  <c r="M9950" i="1" s="1"/>
  <c r="H9951" i="1"/>
  <c r="M9951" i="1" s="1"/>
  <c r="H9952" i="1"/>
  <c r="H9953" i="1"/>
  <c r="M9953" i="1" s="1"/>
  <c r="H9954" i="1"/>
  <c r="H9955" i="1"/>
  <c r="M9955" i="1" s="1"/>
  <c r="H9956" i="1"/>
  <c r="H9957" i="1"/>
  <c r="M9957" i="1" s="1"/>
  <c r="H9958" i="1"/>
  <c r="M9958" i="1" s="1"/>
  <c r="H9959" i="1"/>
  <c r="H9960" i="1"/>
  <c r="H9961" i="1"/>
  <c r="M9961" i="1" s="1"/>
  <c r="H9962" i="1"/>
  <c r="M9962" i="1" s="1"/>
  <c r="H9963" i="1"/>
  <c r="M9963" i="1" s="1"/>
  <c r="H9964" i="1"/>
  <c r="H9965" i="1"/>
  <c r="H9966" i="1"/>
  <c r="M9966" i="1" s="1"/>
  <c r="H9967" i="1"/>
  <c r="M9967" i="1" s="1"/>
  <c r="H9968" i="1"/>
  <c r="H9969" i="1"/>
  <c r="M9969" i="1" s="1"/>
  <c r="H9970" i="1"/>
  <c r="H9971" i="1"/>
  <c r="M9971" i="1" s="1"/>
  <c r="H9972" i="1"/>
  <c r="H9973" i="1"/>
  <c r="M9973" i="1" s="1"/>
  <c r="H9974" i="1"/>
  <c r="M9974" i="1" s="1"/>
  <c r="H9975" i="1"/>
  <c r="H9976" i="1"/>
  <c r="H9977" i="1"/>
  <c r="M9977" i="1" s="1"/>
  <c r="H9978" i="1"/>
  <c r="M9978" i="1" s="1"/>
  <c r="H9979" i="1"/>
  <c r="M9979" i="1" s="1"/>
  <c r="H9980" i="1"/>
  <c r="H9981" i="1"/>
  <c r="H9982" i="1"/>
  <c r="M9982" i="1" s="1"/>
  <c r="H9983" i="1"/>
  <c r="M9983" i="1" s="1"/>
  <c r="H9984" i="1"/>
  <c r="H9985" i="1"/>
  <c r="M9985" i="1" s="1"/>
  <c r="H9986" i="1"/>
  <c r="H9987" i="1"/>
  <c r="M9987" i="1" s="1"/>
  <c r="H9988" i="1"/>
  <c r="H9989" i="1"/>
  <c r="M9989" i="1" s="1"/>
  <c r="H9990" i="1"/>
  <c r="M9990" i="1" s="1"/>
  <c r="H9991" i="1"/>
  <c r="H9992" i="1"/>
  <c r="H9993" i="1"/>
  <c r="M9993" i="1" s="1"/>
  <c r="H9994" i="1"/>
  <c r="M9994" i="1" s="1"/>
  <c r="H9995" i="1"/>
  <c r="M9995" i="1" s="1"/>
  <c r="M8541" i="1" l="1"/>
  <c r="L8541" i="1"/>
  <c r="M8537" i="1"/>
  <c r="L8537" i="1"/>
  <c r="M8525" i="1"/>
  <c r="L8525" i="1"/>
  <c r="M8521" i="1"/>
  <c r="L8521" i="1"/>
  <c r="M8509" i="1"/>
  <c r="L8509" i="1"/>
  <c r="M8505" i="1"/>
  <c r="L8505" i="1"/>
  <c r="M8493" i="1"/>
  <c r="L8493" i="1"/>
  <c r="M8489" i="1"/>
  <c r="L8489" i="1"/>
  <c r="M8477" i="1"/>
  <c r="L8477" i="1"/>
  <c r="M8473" i="1"/>
  <c r="L8473" i="1"/>
  <c r="M8461" i="1"/>
  <c r="L8461" i="1"/>
  <c r="M8457" i="1"/>
  <c r="L8457" i="1"/>
  <c r="M8445" i="1"/>
  <c r="L8445" i="1"/>
  <c r="M8441" i="1"/>
  <c r="L8441" i="1"/>
  <c r="M8429" i="1"/>
  <c r="L8429" i="1"/>
  <c r="M8425" i="1"/>
  <c r="L8425" i="1"/>
  <c r="M8413" i="1"/>
  <c r="L8413" i="1"/>
  <c r="M8409" i="1"/>
  <c r="L8409" i="1"/>
  <c r="M8397" i="1"/>
  <c r="L8397" i="1"/>
  <c r="M8393" i="1"/>
  <c r="L8393" i="1"/>
  <c r="M8381" i="1"/>
  <c r="L8381" i="1"/>
  <c r="M8377" i="1"/>
  <c r="L8377" i="1"/>
  <c r="M8365" i="1"/>
  <c r="L8365" i="1"/>
  <c r="M8361" i="1"/>
  <c r="L8361" i="1"/>
  <c r="M8349" i="1"/>
  <c r="L8349" i="1"/>
  <c r="M8345" i="1"/>
  <c r="L8345" i="1"/>
  <c r="M8333" i="1"/>
  <c r="L8333" i="1"/>
  <c r="M8329" i="1"/>
  <c r="L8329" i="1"/>
  <c r="M8317" i="1"/>
  <c r="L8317" i="1"/>
  <c r="M8313" i="1"/>
  <c r="L8313" i="1"/>
  <c r="M8301" i="1"/>
  <c r="L8301" i="1"/>
  <c r="M8297" i="1"/>
  <c r="L8297" i="1"/>
  <c r="M8285" i="1"/>
  <c r="L8285" i="1"/>
  <c r="M8281" i="1"/>
  <c r="L8281" i="1"/>
  <c r="M8269" i="1"/>
  <c r="L8269" i="1"/>
  <c r="M8265" i="1"/>
  <c r="L8265" i="1"/>
  <c r="M8253" i="1"/>
  <c r="L8253" i="1"/>
  <c r="M8249" i="1"/>
  <c r="L8249" i="1"/>
  <c r="M8237" i="1"/>
  <c r="L8237" i="1"/>
  <c r="M8233" i="1"/>
  <c r="L8233" i="1"/>
  <c r="M8221" i="1"/>
  <c r="L8221" i="1"/>
  <c r="M8217" i="1"/>
  <c r="L8217" i="1"/>
  <c r="M8209" i="1"/>
  <c r="L8209" i="1"/>
  <c r="M8205" i="1"/>
  <c r="L8205" i="1"/>
  <c r="M8193" i="1"/>
  <c r="L8193" i="1"/>
  <c r="M8189" i="1"/>
  <c r="L8189" i="1"/>
  <c r="M8177" i="1"/>
  <c r="L8177" i="1"/>
  <c r="M8173" i="1"/>
  <c r="L8173" i="1"/>
  <c r="M8161" i="1"/>
  <c r="L8161" i="1"/>
  <c r="M8157" i="1"/>
  <c r="L8157" i="1"/>
  <c r="M8149" i="1"/>
  <c r="L8149" i="1"/>
  <c r="M8145" i="1"/>
  <c r="L8145" i="1"/>
  <c r="M8141" i="1"/>
  <c r="L8141" i="1"/>
  <c r="M8133" i="1"/>
  <c r="L8133" i="1"/>
  <c r="M8129" i="1"/>
  <c r="L8129" i="1"/>
  <c r="M8125" i="1"/>
  <c r="L8125" i="1"/>
  <c r="M8117" i="1"/>
  <c r="L8117" i="1"/>
  <c r="M8113" i="1"/>
  <c r="L8113" i="1"/>
  <c r="M8109" i="1"/>
  <c r="L8109" i="1"/>
  <c r="M8101" i="1"/>
  <c r="L8101" i="1"/>
  <c r="M8097" i="1"/>
  <c r="L8097" i="1"/>
  <c r="M8093" i="1"/>
  <c r="L8093" i="1"/>
  <c r="M8085" i="1"/>
  <c r="L8085" i="1"/>
  <c r="M8081" i="1"/>
  <c r="L8081" i="1"/>
  <c r="M8077" i="1"/>
  <c r="L8077" i="1"/>
  <c r="M8069" i="1"/>
  <c r="L8069" i="1"/>
  <c r="M8065" i="1"/>
  <c r="L8065" i="1"/>
  <c r="M8061" i="1"/>
  <c r="L8061" i="1"/>
  <c r="M8053" i="1"/>
  <c r="L8053" i="1"/>
  <c r="M8049" i="1"/>
  <c r="L8049" i="1"/>
  <c r="M8045" i="1"/>
  <c r="L8045" i="1"/>
  <c r="M8037" i="1"/>
  <c r="L8037" i="1"/>
  <c r="M8033" i="1"/>
  <c r="L8033" i="1"/>
  <c r="M8029" i="1"/>
  <c r="L8029" i="1"/>
  <c r="M8021" i="1"/>
  <c r="L8021" i="1"/>
  <c r="M8017" i="1"/>
  <c r="L8017" i="1"/>
  <c r="M8013" i="1"/>
  <c r="L8013" i="1"/>
  <c r="M8005" i="1"/>
  <c r="L8005" i="1"/>
  <c r="M8001" i="1"/>
  <c r="L8001" i="1"/>
  <c r="M7997" i="1"/>
  <c r="L7997" i="1"/>
  <c r="M7989" i="1"/>
  <c r="L7989" i="1"/>
  <c r="M7985" i="1"/>
  <c r="L7985" i="1"/>
  <c r="M7981" i="1"/>
  <c r="L7981" i="1"/>
  <c r="M7973" i="1"/>
  <c r="L7973" i="1"/>
  <c r="M7969" i="1"/>
  <c r="L7969" i="1"/>
  <c r="M7965" i="1"/>
  <c r="L7965" i="1"/>
  <c r="M7957" i="1"/>
  <c r="L7957" i="1"/>
  <c r="M7953" i="1"/>
  <c r="L7953" i="1"/>
  <c r="M7949" i="1"/>
  <c r="L7949" i="1"/>
  <c r="M7941" i="1"/>
  <c r="L7941" i="1"/>
  <c r="M7937" i="1"/>
  <c r="L7937" i="1"/>
  <c r="M7933" i="1"/>
  <c r="L7933" i="1"/>
  <c r="M7925" i="1"/>
  <c r="L7925" i="1"/>
  <c r="M7921" i="1"/>
  <c r="L7921" i="1"/>
  <c r="M7917" i="1"/>
  <c r="L7917" i="1"/>
  <c r="M7909" i="1"/>
  <c r="L7909" i="1"/>
  <c r="M7905" i="1"/>
  <c r="L7905" i="1"/>
  <c r="M7901" i="1"/>
  <c r="L7901" i="1"/>
  <c r="M7893" i="1"/>
  <c r="L7893" i="1"/>
  <c r="M7889" i="1"/>
  <c r="L7889" i="1"/>
  <c r="M7885" i="1"/>
  <c r="L7885" i="1"/>
  <c r="M7877" i="1"/>
  <c r="L7877" i="1"/>
  <c r="M7873" i="1"/>
  <c r="L7873" i="1"/>
  <c r="M7869" i="1"/>
  <c r="L7869" i="1"/>
  <c r="M7861" i="1"/>
  <c r="L7861" i="1"/>
  <c r="M7857" i="1"/>
  <c r="L7857" i="1"/>
  <c r="M7853" i="1"/>
  <c r="L7853" i="1"/>
  <c r="M7845" i="1"/>
  <c r="L7845" i="1"/>
  <c r="M7841" i="1"/>
  <c r="L7841" i="1"/>
  <c r="M7837" i="1"/>
  <c r="L7837" i="1"/>
  <c r="M7829" i="1"/>
  <c r="L7829" i="1"/>
  <c r="M7825" i="1"/>
  <c r="L7825" i="1"/>
  <c r="M7821" i="1"/>
  <c r="L7821" i="1"/>
  <c r="M7813" i="1"/>
  <c r="L7813" i="1"/>
  <c r="M7809" i="1"/>
  <c r="L7809" i="1"/>
  <c r="M7805" i="1"/>
  <c r="L7805" i="1"/>
  <c r="M7797" i="1"/>
  <c r="L7797" i="1"/>
  <c r="M7793" i="1"/>
  <c r="L7793" i="1"/>
  <c r="M7789" i="1"/>
  <c r="L7789" i="1"/>
  <c r="M7781" i="1"/>
  <c r="L7781" i="1"/>
  <c r="M7777" i="1"/>
  <c r="L7777" i="1"/>
  <c r="M7773" i="1"/>
  <c r="L7773" i="1"/>
  <c r="M7765" i="1"/>
  <c r="L7765" i="1"/>
  <c r="M7761" i="1"/>
  <c r="L7761" i="1"/>
  <c r="M7757" i="1"/>
  <c r="L7757" i="1"/>
  <c r="M7749" i="1"/>
  <c r="L7749" i="1"/>
  <c r="M7745" i="1"/>
  <c r="L7745" i="1"/>
  <c r="M7741" i="1"/>
  <c r="L7741" i="1"/>
  <c r="M7733" i="1"/>
  <c r="L7733" i="1"/>
  <c r="M7729" i="1"/>
  <c r="L7729" i="1"/>
  <c r="M7725" i="1"/>
  <c r="L7725" i="1"/>
  <c r="M7717" i="1"/>
  <c r="L7717" i="1"/>
  <c r="M7713" i="1"/>
  <c r="L7713" i="1"/>
  <c r="M7709" i="1"/>
  <c r="L7709" i="1"/>
  <c r="M7701" i="1"/>
  <c r="L7701" i="1"/>
  <c r="M7697" i="1"/>
  <c r="L7697" i="1"/>
  <c r="M7693" i="1"/>
  <c r="L7693" i="1"/>
  <c r="M7685" i="1"/>
  <c r="L7685" i="1"/>
  <c r="M7681" i="1"/>
  <c r="L7681" i="1"/>
  <c r="M7677" i="1"/>
  <c r="L7677" i="1"/>
  <c r="M7669" i="1"/>
  <c r="L7669" i="1"/>
  <c r="M7665" i="1"/>
  <c r="L7665" i="1"/>
  <c r="M7661" i="1"/>
  <c r="L7661" i="1"/>
  <c r="M7653" i="1"/>
  <c r="L7653" i="1"/>
  <c r="M7649" i="1"/>
  <c r="L7649" i="1"/>
  <c r="M7645" i="1"/>
  <c r="L7645" i="1"/>
  <c r="M7637" i="1"/>
  <c r="L7637" i="1"/>
  <c r="M7633" i="1"/>
  <c r="L7633" i="1"/>
  <c r="M7629" i="1"/>
  <c r="L7629" i="1"/>
  <c r="M7621" i="1"/>
  <c r="L7621" i="1"/>
  <c r="M7617" i="1"/>
  <c r="L7617" i="1"/>
  <c r="M7613" i="1"/>
  <c r="L7613" i="1"/>
  <c r="M7605" i="1"/>
  <c r="L7605" i="1"/>
  <c r="M7601" i="1"/>
  <c r="L7601" i="1"/>
  <c r="M7597" i="1"/>
  <c r="L7597" i="1"/>
  <c r="M7589" i="1"/>
  <c r="L7589" i="1"/>
  <c r="M7585" i="1"/>
  <c r="L7585" i="1"/>
  <c r="M7581" i="1"/>
  <c r="L7581" i="1"/>
  <c r="M7573" i="1"/>
  <c r="L7573" i="1"/>
  <c r="M7569" i="1"/>
  <c r="L7569" i="1"/>
  <c r="M7565" i="1"/>
  <c r="L7565" i="1"/>
  <c r="M7557" i="1"/>
  <c r="L7557" i="1"/>
  <c r="M7553" i="1"/>
  <c r="L7553" i="1"/>
  <c r="M7549" i="1"/>
  <c r="L7549" i="1"/>
  <c r="M7541" i="1"/>
  <c r="L7541" i="1"/>
  <c r="M7537" i="1"/>
  <c r="L7537" i="1"/>
  <c r="M7533" i="1"/>
  <c r="L7533" i="1"/>
  <c r="M7525" i="1"/>
  <c r="L7525" i="1"/>
  <c r="M7521" i="1"/>
  <c r="L7521" i="1"/>
  <c r="M7517" i="1"/>
  <c r="L7517" i="1"/>
  <c r="M7509" i="1"/>
  <c r="L7509" i="1"/>
  <c r="M7505" i="1"/>
  <c r="L7505" i="1"/>
  <c r="M7501" i="1"/>
  <c r="L7501" i="1"/>
  <c r="M7493" i="1"/>
  <c r="L7493" i="1"/>
  <c r="M7489" i="1"/>
  <c r="L7489" i="1"/>
  <c r="M7485" i="1"/>
  <c r="L7485" i="1"/>
  <c r="M7477" i="1"/>
  <c r="L7477" i="1"/>
  <c r="M7473" i="1"/>
  <c r="L7473" i="1"/>
  <c r="M7469" i="1"/>
  <c r="L7469" i="1"/>
  <c r="M7461" i="1"/>
  <c r="L7461" i="1"/>
  <c r="M7457" i="1"/>
  <c r="L7457" i="1"/>
  <c r="M7453" i="1"/>
  <c r="L7453" i="1"/>
  <c r="M7445" i="1"/>
  <c r="L7445" i="1"/>
  <c r="M7441" i="1"/>
  <c r="L7441" i="1"/>
  <c r="M7437" i="1"/>
  <c r="L7437" i="1"/>
  <c r="M7429" i="1"/>
  <c r="L7429" i="1"/>
  <c r="M7425" i="1"/>
  <c r="L7425" i="1"/>
  <c r="M7421" i="1"/>
  <c r="L7421" i="1"/>
  <c r="M7413" i="1"/>
  <c r="L7413" i="1"/>
  <c r="M7409" i="1"/>
  <c r="L7409" i="1"/>
  <c r="M7405" i="1"/>
  <c r="L7405" i="1"/>
  <c r="M7397" i="1"/>
  <c r="L7397" i="1"/>
  <c r="M7393" i="1"/>
  <c r="L7393" i="1"/>
  <c r="M7389" i="1"/>
  <c r="L7389" i="1"/>
  <c r="M7381" i="1"/>
  <c r="L7381" i="1"/>
  <c r="M7377" i="1"/>
  <c r="L7377" i="1"/>
  <c r="M7373" i="1"/>
  <c r="L7373" i="1"/>
  <c r="M7365" i="1"/>
  <c r="L7365" i="1"/>
  <c r="M7361" i="1"/>
  <c r="L7361" i="1"/>
  <c r="M7357" i="1"/>
  <c r="L7357" i="1"/>
  <c r="M7349" i="1"/>
  <c r="L7349" i="1"/>
  <c r="M7345" i="1"/>
  <c r="L7345" i="1"/>
  <c r="M7341" i="1"/>
  <c r="L7341" i="1"/>
  <c r="M7333" i="1"/>
  <c r="L7333" i="1"/>
  <c r="M7329" i="1"/>
  <c r="L7329" i="1"/>
  <c r="M7325" i="1"/>
  <c r="L7325" i="1"/>
  <c r="M7317" i="1"/>
  <c r="L7317" i="1"/>
  <c r="M7313" i="1"/>
  <c r="L7313" i="1"/>
  <c r="M7309" i="1"/>
  <c r="L7309" i="1"/>
  <c r="M7301" i="1"/>
  <c r="L7301" i="1"/>
  <c r="M7297" i="1"/>
  <c r="L7297" i="1"/>
  <c r="M7293" i="1"/>
  <c r="L7293" i="1"/>
  <c r="M7285" i="1"/>
  <c r="L7285" i="1"/>
  <c r="M7281" i="1"/>
  <c r="L7281" i="1"/>
  <c r="M7277" i="1"/>
  <c r="L7277" i="1"/>
  <c r="M7269" i="1"/>
  <c r="L7269" i="1"/>
  <c r="M7265" i="1"/>
  <c r="L7265" i="1"/>
  <c r="M7261" i="1"/>
  <c r="L7261" i="1"/>
  <c r="M7253" i="1"/>
  <c r="L7253" i="1"/>
  <c r="M7249" i="1"/>
  <c r="L7249" i="1"/>
  <c r="M7245" i="1"/>
  <c r="L7245" i="1"/>
  <c r="M7237" i="1"/>
  <c r="L7237" i="1"/>
  <c r="M7233" i="1"/>
  <c r="L7233" i="1"/>
  <c r="M7229" i="1"/>
  <c r="L7229" i="1"/>
  <c r="M7221" i="1"/>
  <c r="L7221" i="1"/>
  <c r="M7217" i="1"/>
  <c r="L7217" i="1"/>
  <c r="M7213" i="1"/>
  <c r="L7213" i="1"/>
  <c r="M7205" i="1"/>
  <c r="L7205" i="1"/>
  <c r="M7201" i="1"/>
  <c r="L7201" i="1"/>
  <c r="M7197" i="1"/>
  <c r="L7197" i="1"/>
  <c r="M7189" i="1"/>
  <c r="L7189" i="1"/>
  <c r="M7185" i="1"/>
  <c r="L7185" i="1"/>
  <c r="M7181" i="1"/>
  <c r="L7181" i="1"/>
  <c r="M7173" i="1"/>
  <c r="L7173" i="1"/>
  <c r="M7169" i="1"/>
  <c r="L7169" i="1"/>
  <c r="M7165" i="1"/>
  <c r="L7165" i="1"/>
  <c r="M7157" i="1"/>
  <c r="L7157" i="1"/>
  <c r="M7153" i="1"/>
  <c r="L7153" i="1"/>
  <c r="M7149" i="1"/>
  <c r="L7149" i="1"/>
  <c r="M7141" i="1"/>
  <c r="L7141" i="1"/>
  <c r="M7137" i="1"/>
  <c r="L7137" i="1"/>
  <c r="M7133" i="1"/>
  <c r="L7133" i="1"/>
  <c r="M7125" i="1"/>
  <c r="L7125" i="1"/>
  <c r="M7121" i="1"/>
  <c r="L7121" i="1"/>
  <c r="M7117" i="1"/>
  <c r="L7117" i="1"/>
  <c r="M7109" i="1"/>
  <c r="L7109" i="1"/>
  <c r="M7105" i="1"/>
  <c r="L7105" i="1"/>
  <c r="M7101" i="1"/>
  <c r="L7101" i="1"/>
  <c r="M7093" i="1"/>
  <c r="L7093" i="1"/>
  <c r="M7089" i="1"/>
  <c r="L7089" i="1"/>
  <c r="M7085" i="1"/>
  <c r="L7085" i="1"/>
  <c r="M7077" i="1"/>
  <c r="L7077" i="1"/>
  <c r="M7073" i="1"/>
  <c r="L7073" i="1"/>
  <c r="M7069" i="1"/>
  <c r="L7069" i="1"/>
  <c r="M7061" i="1"/>
  <c r="L7061" i="1"/>
  <c r="M7057" i="1"/>
  <c r="L7057" i="1"/>
  <c r="M7053" i="1"/>
  <c r="L7053" i="1"/>
  <c r="M7045" i="1"/>
  <c r="L7045" i="1"/>
  <c r="M7041" i="1"/>
  <c r="L7041" i="1"/>
  <c r="M7037" i="1"/>
  <c r="L7037" i="1"/>
  <c r="M7029" i="1"/>
  <c r="L7029" i="1"/>
  <c r="M7025" i="1"/>
  <c r="L7025" i="1"/>
  <c r="M7017" i="1"/>
  <c r="L7017" i="1"/>
  <c r="M7009" i="1"/>
  <c r="L7009" i="1"/>
  <c r="M7001" i="1"/>
  <c r="L7001" i="1"/>
  <c r="M6993" i="1"/>
  <c r="L6993" i="1"/>
  <c r="M6985" i="1"/>
  <c r="L6985" i="1"/>
  <c r="M6977" i="1"/>
  <c r="L6977" i="1"/>
  <c r="M6969" i="1"/>
  <c r="L6969" i="1"/>
  <c r="M6961" i="1"/>
  <c r="L6961" i="1"/>
  <c r="M6953" i="1"/>
  <c r="L6953" i="1"/>
  <c r="M6945" i="1"/>
  <c r="L6945" i="1"/>
  <c r="M6937" i="1"/>
  <c r="L6937" i="1"/>
  <c r="M6929" i="1"/>
  <c r="L6929" i="1"/>
  <c r="M6921" i="1"/>
  <c r="L6921" i="1"/>
  <c r="M6913" i="1"/>
  <c r="L6913" i="1"/>
  <c r="M6905" i="1"/>
  <c r="L6905" i="1"/>
  <c r="M6897" i="1"/>
  <c r="L6897" i="1"/>
  <c r="M6889" i="1"/>
  <c r="L6889" i="1"/>
  <c r="M6881" i="1"/>
  <c r="L6881" i="1"/>
  <c r="M6873" i="1"/>
  <c r="L6873" i="1"/>
  <c r="M6865" i="1"/>
  <c r="L6865" i="1"/>
  <c r="M6861" i="1"/>
  <c r="L6861" i="1"/>
  <c r="M6857" i="1"/>
  <c r="L6857" i="1"/>
  <c r="M6853" i="1"/>
  <c r="L6853" i="1"/>
  <c r="M6849" i="1"/>
  <c r="L6849" i="1"/>
  <c r="M6845" i="1"/>
  <c r="L6845" i="1"/>
  <c r="M6841" i="1"/>
  <c r="L6841" i="1"/>
  <c r="M6833" i="1"/>
  <c r="L6833" i="1"/>
  <c r="M6829" i="1"/>
  <c r="L6829" i="1"/>
  <c r="M6825" i="1"/>
  <c r="L6825" i="1"/>
  <c r="M6821" i="1"/>
  <c r="L6821" i="1"/>
  <c r="M6817" i="1"/>
  <c r="L6817" i="1"/>
  <c r="M6813" i="1"/>
  <c r="L6813" i="1"/>
  <c r="M6809" i="1"/>
  <c r="L6809" i="1"/>
  <c r="M6801" i="1"/>
  <c r="L6801" i="1"/>
  <c r="M6797" i="1"/>
  <c r="L6797" i="1"/>
  <c r="M6793" i="1"/>
  <c r="L6793" i="1"/>
  <c r="M6789" i="1"/>
  <c r="L6789" i="1"/>
  <c r="M6785" i="1"/>
  <c r="L6785" i="1"/>
  <c r="M6781" i="1"/>
  <c r="L6781" i="1"/>
  <c r="M6777" i="1"/>
  <c r="L6777" i="1"/>
  <c r="M6769" i="1"/>
  <c r="L6769" i="1"/>
  <c r="M6765" i="1"/>
  <c r="L6765" i="1"/>
  <c r="M6761" i="1"/>
  <c r="L6761" i="1"/>
  <c r="M6757" i="1"/>
  <c r="L6757" i="1"/>
  <c r="M6753" i="1"/>
  <c r="L6753" i="1"/>
  <c r="M6749" i="1"/>
  <c r="L6749" i="1"/>
  <c r="M6745" i="1"/>
  <c r="L6745" i="1"/>
  <c r="M6737" i="1"/>
  <c r="L6737" i="1"/>
  <c r="M6733" i="1"/>
  <c r="L6733" i="1"/>
  <c r="M6729" i="1"/>
  <c r="L6729" i="1"/>
  <c r="M6725" i="1"/>
  <c r="L6725" i="1"/>
  <c r="M6721" i="1"/>
  <c r="L6721" i="1"/>
  <c r="M6717" i="1"/>
  <c r="L6717" i="1"/>
  <c r="M6713" i="1"/>
  <c r="L6713" i="1"/>
  <c r="M6705" i="1"/>
  <c r="L6705" i="1"/>
  <c r="M6701" i="1"/>
  <c r="L6701" i="1"/>
  <c r="M6697" i="1"/>
  <c r="L6697" i="1"/>
  <c r="M6693" i="1"/>
  <c r="L6693" i="1"/>
  <c r="M6689" i="1"/>
  <c r="L6689" i="1"/>
  <c r="M6685" i="1"/>
  <c r="L6685" i="1"/>
  <c r="M6681" i="1"/>
  <c r="L6681" i="1"/>
  <c r="M6673" i="1"/>
  <c r="L6673" i="1"/>
  <c r="M6669" i="1"/>
  <c r="L6669" i="1"/>
  <c r="M6665" i="1"/>
  <c r="L6665" i="1"/>
  <c r="M6661" i="1"/>
  <c r="L6661" i="1"/>
  <c r="M6657" i="1"/>
  <c r="L6657" i="1"/>
  <c r="M6653" i="1"/>
  <c r="L6653" i="1"/>
  <c r="M6649" i="1"/>
  <c r="L6649" i="1"/>
  <c r="M6641" i="1"/>
  <c r="L6641" i="1"/>
  <c r="M6637" i="1"/>
  <c r="L6637" i="1"/>
  <c r="M6633" i="1"/>
  <c r="L6633" i="1"/>
  <c r="M6629" i="1"/>
  <c r="L6629" i="1"/>
  <c r="M6625" i="1"/>
  <c r="L6625" i="1"/>
  <c r="M6621" i="1"/>
  <c r="L6621" i="1"/>
  <c r="M6617" i="1"/>
  <c r="L6617" i="1"/>
  <c r="M6609" i="1"/>
  <c r="L6609" i="1"/>
  <c r="M6605" i="1"/>
  <c r="L6605" i="1"/>
  <c r="M6601" i="1"/>
  <c r="L6601" i="1"/>
  <c r="M6597" i="1"/>
  <c r="L6597" i="1"/>
  <c r="M6593" i="1"/>
  <c r="L6593" i="1"/>
  <c r="M6589" i="1"/>
  <c r="L6589" i="1"/>
  <c r="M6585" i="1"/>
  <c r="L6585" i="1"/>
  <c r="M6577" i="1"/>
  <c r="L6577" i="1"/>
  <c r="M6573" i="1"/>
  <c r="L6573" i="1"/>
  <c r="M6569" i="1"/>
  <c r="L6569" i="1"/>
  <c r="M6565" i="1"/>
  <c r="L6565" i="1"/>
  <c r="M6561" i="1"/>
  <c r="L6561" i="1"/>
  <c r="M6557" i="1"/>
  <c r="L6557" i="1"/>
  <c r="M6553" i="1"/>
  <c r="L6553" i="1"/>
  <c r="M6545" i="1"/>
  <c r="L6545" i="1"/>
  <c r="M6541" i="1"/>
  <c r="L6541" i="1"/>
  <c r="M6537" i="1"/>
  <c r="L6537" i="1"/>
  <c r="M6533" i="1"/>
  <c r="L6533" i="1"/>
  <c r="M6529" i="1"/>
  <c r="L6529" i="1"/>
  <c r="M6525" i="1"/>
  <c r="L6525" i="1"/>
  <c r="M6521" i="1"/>
  <c r="L6521" i="1"/>
  <c r="M6513" i="1"/>
  <c r="L6513" i="1"/>
  <c r="M6509" i="1"/>
  <c r="L6509" i="1"/>
  <c r="M6505" i="1"/>
  <c r="L6505" i="1"/>
  <c r="M6501" i="1"/>
  <c r="L6501" i="1"/>
  <c r="M6497" i="1"/>
  <c r="L6497" i="1"/>
  <c r="M6493" i="1"/>
  <c r="L6493" i="1"/>
  <c r="M6489" i="1"/>
  <c r="L6489" i="1"/>
  <c r="M6481" i="1"/>
  <c r="L6481" i="1"/>
  <c r="M6477" i="1"/>
  <c r="L6477" i="1"/>
  <c r="M6473" i="1"/>
  <c r="L6473" i="1"/>
  <c r="M6469" i="1"/>
  <c r="L6469" i="1"/>
  <c r="M6465" i="1"/>
  <c r="L6465" i="1"/>
  <c r="M6461" i="1"/>
  <c r="L6461" i="1"/>
  <c r="M6457" i="1"/>
  <c r="L6457" i="1"/>
  <c r="M6449" i="1"/>
  <c r="L6449" i="1"/>
  <c r="M6445" i="1"/>
  <c r="L6445" i="1"/>
  <c r="M6441" i="1"/>
  <c r="L6441" i="1"/>
  <c r="M6437" i="1"/>
  <c r="L6437" i="1"/>
  <c r="M6433" i="1"/>
  <c r="L6433" i="1"/>
  <c r="M6429" i="1"/>
  <c r="L6429" i="1"/>
  <c r="M6425" i="1"/>
  <c r="L6425" i="1"/>
  <c r="M6417" i="1"/>
  <c r="L6417" i="1"/>
  <c r="M6413" i="1"/>
  <c r="L6413" i="1"/>
  <c r="M6409" i="1"/>
  <c r="L6409" i="1"/>
  <c r="M6405" i="1"/>
  <c r="L6405" i="1"/>
  <c r="M6401" i="1"/>
  <c r="L6401" i="1"/>
  <c r="M6397" i="1"/>
  <c r="L6397" i="1"/>
  <c r="M6393" i="1"/>
  <c r="L6393" i="1"/>
  <c r="M6385" i="1"/>
  <c r="L6385" i="1"/>
  <c r="M6381" i="1"/>
  <c r="L6381" i="1"/>
  <c r="M6377" i="1"/>
  <c r="L6377" i="1"/>
  <c r="M6373" i="1"/>
  <c r="L6373" i="1"/>
  <c r="M6369" i="1"/>
  <c r="L6369" i="1"/>
  <c r="M6365" i="1"/>
  <c r="L6365" i="1"/>
  <c r="M6361" i="1"/>
  <c r="L6361" i="1"/>
  <c r="M6353" i="1"/>
  <c r="L6353" i="1"/>
  <c r="M6349" i="1"/>
  <c r="L6349" i="1"/>
  <c r="M6345" i="1"/>
  <c r="L6345" i="1"/>
  <c r="M6341" i="1"/>
  <c r="L6341" i="1"/>
  <c r="M6337" i="1"/>
  <c r="L6337" i="1"/>
  <c r="M6333" i="1"/>
  <c r="L6333" i="1"/>
  <c r="M6329" i="1"/>
  <c r="L6329" i="1"/>
  <c r="M6321" i="1"/>
  <c r="L6321" i="1"/>
  <c r="M6317" i="1"/>
  <c r="L6317" i="1"/>
  <c r="M6313" i="1"/>
  <c r="L6313" i="1"/>
  <c r="M6309" i="1"/>
  <c r="L6309" i="1"/>
  <c r="M6305" i="1"/>
  <c r="L6305" i="1"/>
  <c r="M6301" i="1"/>
  <c r="L6301" i="1"/>
  <c r="M6297" i="1"/>
  <c r="L6297" i="1"/>
  <c r="M6289" i="1"/>
  <c r="L6289" i="1"/>
  <c r="M6285" i="1"/>
  <c r="L6285" i="1"/>
  <c r="M6281" i="1"/>
  <c r="L6281" i="1"/>
  <c r="M6277" i="1"/>
  <c r="L6277" i="1"/>
  <c r="M6273" i="1"/>
  <c r="L6273" i="1"/>
  <c r="M6269" i="1"/>
  <c r="L6269" i="1"/>
  <c r="M6265" i="1"/>
  <c r="L6265" i="1"/>
  <c r="M6257" i="1"/>
  <c r="L6257" i="1"/>
  <c r="M6253" i="1"/>
  <c r="L6253" i="1"/>
  <c r="M6249" i="1"/>
  <c r="L6249" i="1"/>
  <c r="M6245" i="1"/>
  <c r="L6245" i="1"/>
  <c r="M6241" i="1"/>
  <c r="L6241" i="1"/>
  <c r="M6237" i="1"/>
  <c r="L6237" i="1"/>
  <c r="M6233" i="1"/>
  <c r="L6233" i="1"/>
  <c r="M6225" i="1"/>
  <c r="L6225" i="1"/>
  <c r="M6221" i="1"/>
  <c r="L6221" i="1"/>
  <c r="M6217" i="1"/>
  <c r="L6217" i="1"/>
  <c r="M6213" i="1"/>
  <c r="L6213" i="1"/>
  <c r="M6209" i="1"/>
  <c r="L6209" i="1"/>
  <c r="M6205" i="1"/>
  <c r="L6205" i="1"/>
  <c r="M6201" i="1"/>
  <c r="L6201" i="1"/>
  <c r="M6193" i="1"/>
  <c r="L6193" i="1"/>
  <c r="M6189" i="1"/>
  <c r="L6189" i="1"/>
  <c r="M6185" i="1"/>
  <c r="L6185" i="1"/>
  <c r="M6181" i="1"/>
  <c r="L6181" i="1"/>
  <c r="M6177" i="1"/>
  <c r="L6177" i="1"/>
  <c r="M6173" i="1"/>
  <c r="L6173" i="1"/>
  <c r="M6169" i="1"/>
  <c r="L6169" i="1"/>
  <c r="M6161" i="1"/>
  <c r="L6161" i="1"/>
  <c r="M6157" i="1"/>
  <c r="L6157" i="1"/>
  <c r="M6153" i="1"/>
  <c r="L6153" i="1"/>
  <c r="M6149" i="1"/>
  <c r="L6149" i="1"/>
  <c r="M6145" i="1"/>
  <c r="L6145" i="1"/>
  <c r="M6141" i="1"/>
  <c r="L6141" i="1"/>
  <c r="M6137" i="1"/>
  <c r="L6137" i="1"/>
  <c r="M6129" i="1"/>
  <c r="L6129" i="1"/>
  <c r="M6125" i="1"/>
  <c r="L6125" i="1"/>
  <c r="M6121" i="1"/>
  <c r="L6121" i="1"/>
  <c r="M6117" i="1"/>
  <c r="L6117" i="1"/>
  <c r="M6113" i="1"/>
  <c r="L6113" i="1"/>
  <c r="M6109" i="1"/>
  <c r="L6109" i="1"/>
  <c r="M6105" i="1"/>
  <c r="L6105" i="1"/>
  <c r="M6101" i="1"/>
  <c r="L6101" i="1"/>
  <c r="M6097" i="1"/>
  <c r="L6097" i="1"/>
  <c r="M6093" i="1"/>
  <c r="L6093" i="1"/>
  <c r="M6089" i="1"/>
  <c r="L6089" i="1"/>
  <c r="M6085" i="1"/>
  <c r="L6085" i="1"/>
  <c r="M6081" i="1"/>
  <c r="L6081" i="1"/>
  <c r="M6077" i="1"/>
  <c r="L6077" i="1"/>
  <c r="M6073" i="1"/>
  <c r="L6073" i="1"/>
  <c r="M6065" i="1"/>
  <c r="L6065" i="1"/>
  <c r="M6061" i="1"/>
  <c r="L6061" i="1"/>
  <c r="M6057" i="1"/>
  <c r="L6057" i="1"/>
  <c r="M6053" i="1"/>
  <c r="L6053" i="1"/>
  <c r="M6049" i="1"/>
  <c r="L6049" i="1"/>
  <c r="M6045" i="1"/>
  <c r="L6045" i="1"/>
  <c r="M6041" i="1"/>
  <c r="L6041" i="1"/>
  <c r="M6037" i="1"/>
  <c r="L6037" i="1"/>
  <c r="M6033" i="1"/>
  <c r="L6033" i="1"/>
  <c r="M6029" i="1"/>
  <c r="L6029" i="1"/>
  <c r="M6025" i="1"/>
  <c r="L6025" i="1"/>
  <c r="M6021" i="1"/>
  <c r="L6021" i="1"/>
  <c r="M6017" i="1"/>
  <c r="L6017" i="1"/>
  <c r="M6013" i="1"/>
  <c r="L6013" i="1"/>
  <c r="M6009" i="1"/>
  <c r="L6009" i="1"/>
  <c r="M6001" i="1"/>
  <c r="L6001" i="1"/>
  <c r="M5997" i="1"/>
  <c r="L5997" i="1"/>
  <c r="M5993" i="1"/>
  <c r="L5993" i="1"/>
  <c r="M5989" i="1"/>
  <c r="L5989" i="1"/>
  <c r="M5985" i="1"/>
  <c r="L5985" i="1"/>
  <c r="M5981" i="1"/>
  <c r="L5981" i="1"/>
  <c r="M5977" i="1"/>
  <c r="L5977" i="1"/>
  <c r="M5973" i="1"/>
  <c r="L5973" i="1"/>
  <c r="M5969" i="1"/>
  <c r="L5969" i="1"/>
  <c r="M5965" i="1"/>
  <c r="L5965" i="1"/>
  <c r="M5961" i="1"/>
  <c r="L5961" i="1"/>
  <c r="M5957" i="1"/>
  <c r="L5957" i="1"/>
  <c r="M5953" i="1"/>
  <c r="L5953" i="1"/>
  <c r="M5949" i="1"/>
  <c r="L5949" i="1"/>
  <c r="M5945" i="1"/>
  <c r="L5945" i="1"/>
  <c r="M5937" i="1"/>
  <c r="L5937" i="1"/>
  <c r="M5933" i="1"/>
  <c r="L5933" i="1"/>
  <c r="M5929" i="1"/>
  <c r="L5929" i="1"/>
  <c r="M5925" i="1"/>
  <c r="L5925" i="1"/>
  <c r="M5921" i="1"/>
  <c r="L5921" i="1"/>
  <c r="M5917" i="1"/>
  <c r="L5917" i="1"/>
  <c r="M5913" i="1"/>
  <c r="L5913" i="1"/>
  <c r="M5909" i="1"/>
  <c r="L5909" i="1"/>
  <c r="M5905" i="1"/>
  <c r="L5905" i="1"/>
  <c r="M5901" i="1"/>
  <c r="L5901" i="1"/>
  <c r="M5897" i="1"/>
  <c r="L5897" i="1"/>
  <c r="M5893" i="1"/>
  <c r="L5893" i="1"/>
  <c r="M5889" i="1"/>
  <c r="L5889" i="1"/>
  <c r="M5885" i="1"/>
  <c r="L5885" i="1"/>
  <c r="M5881" i="1"/>
  <c r="L5881" i="1"/>
  <c r="M5873" i="1"/>
  <c r="L5873" i="1"/>
  <c r="M5869" i="1"/>
  <c r="L5869" i="1"/>
  <c r="M5865" i="1"/>
  <c r="L5865" i="1"/>
  <c r="M5861" i="1"/>
  <c r="L5861" i="1"/>
  <c r="M5857" i="1"/>
  <c r="L5857" i="1"/>
  <c r="M5853" i="1"/>
  <c r="L5853" i="1"/>
  <c r="M5849" i="1"/>
  <c r="L5849" i="1"/>
  <c r="M5845" i="1"/>
  <c r="L5845" i="1"/>
  <c r="M5841" i="1"/>
  <c r="L5841" i="1"/>
  <c r="M5837" i="1"/>
  <c r="L5837" i="1"/>
  <c r="M5833" i="1"/>
  <c r="L5833" i="1"/>
  <c r="M5829" i="1"/>
  <c r="L5829" i="1"/>
  <c r="M5825" i="1"/>
  <c r="L5825" i="1"/>
  <c r="M5821" i="1"/>
  <c r="L5821" i="1"/>
  <c r="M5817" i="1"/>
  <c r="L5817" i="1"/>
  <c r="M5809" i="1"/>
  <c r="L5809" i="1"/>
  <c r="M5805" i="1"/>
  <c r="L5805" i="1"/>
  <c r="M5801" i="1"/>
  <c r="L5801" i="1"/>
  <c r="M5797" i="1"/>
  <c r="L5797" i="1"/>
  <c r="M5793" i="1"/>
  <c r="L5793" i="1"/>
  <c r="M5789" i="1"/>
  <c r="L5789" i="1"/>
  <c r="M5785" i="1"/>
  <c r="L5785" i="1"/>
  <c r="M5781" i="1"/>
  <c r="L5781" i="1"/>
  <c r="M5777" i="1"/>
  <c r="L5777" i="1"/>
  <c r="M5773" i="1"/>
  <c r="L5773" i="1"/>
  <c r="M5769" i="1"/>
  <c r="L5769" i="1"/>
  <c r="M5765" i="1"/>
  <c r="L5765" i="1"/>
  <c r="M5761" i="1"/>
  <c r="L5761" i="1"/>
  <c r="M5757" i="1"/>
  <c r="L5757" i="1"/>
  <c r="M5753" i="1"/>
  <c r="L5753" i="1"/>
  <c r="M5745" i="1"/>
  <c r="L5745" i="1"/>
  <c r="M5741" i="1"/>
  <c r="L5741" i="1"/>
  <c r="M5737" i="1"/>
  <c r="L5737" i="1"/>
  <c r="M5733" i="1"/>
  <c r="L5733" i="1"/>
  <c r="M5729" i="1"/>
  <c r="L5729" i="1"/>
  <c r="M5725" i="1"/>
  <c r="L5725" i="1"/>
  <c r="M5721" i="1"/>
  <c r="L5721" i="1"/>
  <c r="M5717" i="1"/>
  <c r="L5717" i="1"/>
  <c r="M5713" i="1"/>
  <c r="L5713" i="1"/>
  <c r="M5709" i="1"/>
  <c r="L5709" i="1"/>
  <c r="M5705" i="1"/>
  <c r="L5705" i="1"/>
  <c r="M5701" i="1"/>
  <c r="L5701" i="1"/>
  <c r="M5697" i="1"/>
  <c r="L5697" i="1"/>
  <c r="M5693" i="1"/>
  <c r="L5693" i="1"/>
  <c r="M5689" i="1"/>
  <c r="L5689" i="1"/>
  <c r="M5681" i="1"/>
  <c r="L5681" i="1"/>
  <c r="M5677" i="1"/>
  <c r="L5677" i="1"/>
  <c r="M5673" i="1"/>
  <c r="L5673" i="1"/>
  <c r="M5669" i="1"/>
  <c r="L5669" i="1"/>
  <c r="M5665" i="1"/>
  <c r="L5665" i="1"/>
  <c r="M5661" i="1"/>
  <c r="L5661" i="1"/>
  <c r="M5657" i="1"/>
  <c r="L5657" i="1"/>
  <c r="M5653" i="1"/>
  <c r="L5653" i="1"/>
  <c r="M5649" i="1"/>
  <c r="L5649" i="1"/>
  <c r="M5645" i="1"/>
  <c r="L5645" i="1"/>
  <c r="M5641" i="1"/>
  <c r="L5641" i="1"/>
  <c r="M5637" i="1"/>
  <c r="L5637" i="1"/>
  <c r="M5633" i="1"/>
  <c r="L5633" i="1"/>
  <c r="M5629" i="1"/>
  <c r="L5629" i="1"/>
  <c r="M5625" i="1"/>
  <c r="L5625" i="1"/>
  <c r="M5617" i="1"/>
  <c r="L5617" i="1"/>
  <c r="M5613" i="1"/>
  <c r="L5613" i="1"/>
  <c r="M5609" i="1"/>
  <c r="L5609" i="1"/>
  <c r="M5605" i="1"/>
  <c r="L5605" i="1"/>
  <c r="M5601" i="1"/>
  <c r="L5601" i="1"/>
  <c r="M5597" i="1"/>
  <c r="L5597" i="1"/>
  <c r="M5593" i="1"/>
  <c r="L5593" i="1"/>
  <c r="M5589" i="1"/>
  <c r="L5589" i="1"/>
  <c r="M5585" i="1"/>
  <c r="L5585" i="1"/>
  <c r="M5581" i="1"/>
  <c r="L5581" i="1"/>
  <c r="M5577" i="1"/>
  <c r="L5577" i="1"/>
  <c r="M5573" i="1"/>
  <c r="L5573" i="1"/>
  <c r="M5569" i="1"/>
  <c r="L5569" i="1"/>
  <c r="M5565" i="1"/>
  <c r="L5565" i="1"/>
  <c r="M5561" i="1"/>
  <c r="L5561" i="1"/>
  <c r="M5553" i="1"/>
  <c r="L5553" i="1"/>
  <c r="M5549" i="1"/>
  <c r="L5549" i="1"/>
  <c r="M5545" i="1"/>
  <c r="L5545" i="1"/>
  <c r="M5541" i="1"/>
  <c r="L5541" i="1"/>
  <c r="M5537" i="1"/>
  <c r="L5537" i="1"/>
  <c r="M5533" i="1"/>
  <c r="L5533" i="1"/>
  <c r="M5529" i="1"/>
  <c r="L5529" i="1"/>
  <c r="M5525" i="1"/>
  <c r="L5525" i="1"/>
  <c r="M5521" i="1"/>
  <c r="L5521" i="1"/>
  <c r="M5517" i="1"/>
  <c r="L5517" i="1"/>
  <c r="M5513" i="1"/>
  <c r="L5513" i="1"/>
  <c r="M5509" i="1"/>
  <c r="L5509" i="1"/>
  <c r="M5505" i="1"/>
  <c r="L5505" i="1"/>
  <c r="M5501" i="1"/>
  <c r="L5501" i="1"/>
  <c r="M5497" i="1"/>
  <c r="L5497" i="1"/>
  <c r="M5489" i="1"/>
  <c r="L5489" i="1"/>
  <c r="M5485" i="1"/>
  <c r="L5485" i="1"/>
  <c r="M5481" i="1"/>
  <c r="L5481" i="1"/>
  <c r="M5477" i="1"/>
  <c r="L5477" i="1"/>
  <c r="M5473" i="1"/>
  <c r="L5473" i="1"/>
  <c r="M5469" i="1"/>
  <c r="L5469" i="1"/>
  <c r="M5465" i="1"/>
  <c r="L5465" i="1"/>
  <c r="M5461" i="1"/>
  <c r="L5461" i="1"/>
  <c r="M5457" i="1"/>
  <c r="L5457" i="1"/>
  <c r="M5453" i="1"/>
  <c r="L5453" i="1"/>
  <c r="M5449" i="1"/>
  <c r="L5449" i="1"/>
  <c r="M5445" i="1"/>
  <c r="L5445" i="1"/>
  <c r="M5441" i="1"/>
  <c r="L5441" i="1"/>
  <c r="M5437" i="1"/>
  <c r="L5437" i="1"/>
  <c r="M5433" i="1"/>
  <c r="L5433" i="1"/>
  <c r="M5425" i="1"/>
  <c r="L5425" i="1"/>
  <c r="M5421" i="1"/>
  <c r="L5421" i="1"/>
  <c r="M5417" i="1"/>
  <c r="L5417" i="1"/>
  <c r="M5413" i="1"/>
  <c r="L5413" i="1"/>
  <c r="M5409" i="1"/>
  <c r="L5409" i="1"/>
  <c r="M5405" i="1"/>
  <c r="L5405" i="1"/>
  <c r="M5401" i="1"/>
  <c r="L5401" i="1"/>
  <c r="M5397" i="1"/>
  <c r="L5397" i="1"/>
  <c r="M5393" i="1"/>
  <c r="L5393" i="1"/>
  <c r="M5389" i="1"/>
  <c r="L5389" i="1"/>
  <c r="M5385" i="1"/>
  <c r="L5385" i="1"/>
  <c r="M5381" i="1"/>
  <c r="L5381" i="1"/>
  <c r="M5377" i="1"/>
  <c r="L5377" i="1"/>
  <c r="M5373" i="1"/>
  <c r="L5373" i="1"/>
  <c r="M5369" i="1"/>
  <c r="L5369" i="1"/>
  <c r="M5365" i="1"/>
  <c r="L5365" i="1"/>
  <c r="M5361" i="1"/>
  <c r="L5361" i="1"/>
  <c r="M5357" i="1"/>
  <c r="L5357" i="1"/>
  <c r="M5353" i="1"/>
  <c r="L5353" i="1"/>
  <c r="M5349" i="1"/>
  <c r="L5349" i="1"/>
  <c r="M5345" i="1"/>
  <c r="L5345" i="1"/>
  <c r="M5341" i="1"/>
  <c r="L5341" i="1"/>
  <c r="M5337" i="1"/>
  <c r="L5337" i="1"/>
  <c r="M5333" i="1"/>
  <c r="L5333" i="1"/>
  <c r="M5329" i="1"/>
  <c r="L5329" i="1"/>
  <c r="M5325" i="1"/>
  <c r="L5325" i="1"/>
  <c r="M5321" i="1"/>
  <c r="L5321" i="1"/>
  <c r="M5317" i="1"/>
  <c r="L5317" i="1"/>
  <c r="M5313" i="1"/>
  <c r="L5313" i="1"/>
  <c r="M5309" i="1"/>
  <c r="L5309" i="1"/>
  <c r="M5305" i="1"/>
  <c r="L5305" i="1"/>
  <c r="M5301" i="1"/>
  <c r="L5301" i="1"/>
  <c r="M5297" i="1"/>
  <c r="L5297" i="1"/>
  <c r="M5293" i="1"/>
  <c r="L5293" i="1"/>
  <c r="M5289" i="1"/>
  <c r="L5289" i="1"/>
  <c r="M5285" i="1"/>
  <c r="L5285" i="1"/>
  <c r="M5281" i="1"/>
  <c r="L5281" i="1"/>
  <c r="M5277" i="1"/>
  <c r="L5277" i="1"/>
  <c r="M5273" i="1"/>
  <c r="L5273" i="1"/>
  <c r="M5269" i="1"/>
  <c r="L5269" i="1"/>
  <c r="M5265" i="1"/>
  <c r="L5265" i="1"/>
  <c r="M5261" i="1"/>
  <c r="L5261" i="1"/>
  <c r="M5257" i="1"/>
  <c r="L5257" i="1"/>
  <c r="M5253" i="1"/>
  <c r="L5253" i="1"/>
  <c r="M5249" i="1"/>
  <c r="L5249" i="1"/>
  <c r="M5245" i="1"/>
  <c r="L5245" i="1"/>
  <c r="M5241" i="1"/>
  <c r="L5241" i="1"/>
  <c r="M5237" i="1"/>
  <c r="L5237" i="1"/>
  <c r="M5233" i="1"/>
  <c r="L5233" i="1"/>
  <c r="M5229" i="1"/>
  <c r="L5229" i="1"/>
  <c r="M5225" i="1"/>
  <c r="L5225" i="1"/>
  <c r="M5221" i="1"/>
  <c r="L5221" i="1"/>
  <c r="M5217" i="1"/>
  <c r="L5217" i="1"/>
  <c r="M5213" i="1"/>
  <c r="L5213" i="1"/>
  <c r="M5209" i="1"/>
  <c r="L5209" i="1"/>
  <c r="M5205" i="1"/>
  <c r="L5205" i="1"/>
  <c r="M5201" i="1"/>
  <c r="L5201" i="1"/>
  <c r="M5197" i="1"/>
  <c r="L5197" i="1"/>
  <c r="M5193" i="1"/>
  <c r="L5193" i="1"/>
  <c r="L9993" i="1"/>
  <c r="L9985" i="1"/>
  <c r="L9978" i="1"/>
  <c r="L9971" i="1"/>
  <c r="L9963" i="1"/>
  <c r="L9957" i="1"/>
  <c r="L9950" i="1"/>
  <c r="L9942" i="1"/>
  <c r="L9935" i="1"/>
  <c r="L9929" i="1"/>
  <c r="L9921" i="1"/>
  <c r="L9914" i="1"/>
  <c r="L9907" i="1"/>
  <c r="L9899" i="1"/>
  <c r="L9893" i="1"/>
  <c r="L9886" i="1"/>
  <c r="L9878" i="1"/>
  <c r="L9871" i="1"/>
  <c r="L9865" i="1"/>
  <c r="L9857" i="1"/>
  <c r="L9850" i="1"/>
  <c r="L9843" i="1"/>
  <c r="L9835" i="1"/>
  <c r="L9829" i="1"/>
  <c r="L9822" i="1"/>
  <c r="L9814" i="1"/>
  <c r="L9807" i="1"/>
  <c r="L9801" i="1"/>
  <c r="L9793" i="1"/>
  <c r="L9786" i="1"/>
  <c r="L9779" i="1"/>
  <c r="L9771" i="1"/>
  <c r="L9765" i="1"/>
  <c r="L9758" i="1"/>
  <c r="L9750" i="1"/>
  <c r="L9743" i="1"/>
  <c r="L9737" i="1"/>
  <c r="L9729" i="1"/>
  <c r="L9722" i="1"/>
  <c r="L9715" i="1"/>
  <c r="L9707" i="1"/>
  <c r="L9701" i="1"/>
  <c r="L9694" i="1"/>
  <c r="L9686" i="1"/>
  <c r="L9679" i="1"/>
  <c r="L9673" i="1"/>
  <c r="L9665" i="1"/>
  <c r="L9658" i="1"/>
  <c r="L9651" i="1"/>
  <c r="L9643" i="1"/>
  <c r="L9637" i="1"/>
  <c r="L9630" i="1"/>
  <c r="L9622" i="1"/>
  <c r="L9615" i="1"/>
  <c r="L9609" i="1"/>
  <c r="L9601" i="1"/>
  <c r="L9594" i="1"/>
  <c r="L9587" i="1"/>
  <c r="L9579" i="1"/>
  <c r="L9573" i="1"/>
  <c r="L9566" i="1"/>
  <c r="L9558" i="1"/>
  <c r="L9551" i="1"/>
  <c r="L9545" i="1"/>
  <c r="L9537" i="1"/>
  <c r="L9530" i="1"/>
  <c r="L9523" i="1"/>
  <c r="L9515" i="1"/>
  <c r="L9509" i="1"/>
  <c r="L9502" i="1"/>
  <c r="L9494" i="1"/>
  <c r="L9487" i="1"/>
  <c r="L9481" i="1"/>
  <c r="L9473" i="1"/>
  <c r="L9466" i="1"/>
  <c r="L9459" i="1"/>
  <c r="L9451" i="1"/>
  <c r="L9445" i="1"/>
  <c r="L9438" i="1"/>
  <c r="L9430" i="1"/>
  <c r="L9423" i="1"/>
  <c r="L9417" i="1"/>
  <c r="L9409" i="1"/>
  <c r="L9402" i="1"/>
  <c r="L9395" i="1"/>
  <c r="L9387" i="1"/>
  <c r="L9381" i="1"/>
  <c r="L9374" i="1"/>
  <c r="L9365" i="1"/>
  <c r="L9354" i="1"/>
  <c r="L9343" i="1"/>
  <c r="L9333" i="1"/>
  <c r="L9322" i="1"/>
  <c r="L9311" i="1"/>
  <c r="L9301" i="1"/>
  <c r="L9290" i="1"/>
  <c r="L9279" i="1"/>
  <c r="L9269" i="1"/>
  <c r="L9258" i="1"/>
  <c r="L9247" i="1"/>
  <c r="L9237" i="1"/>
  <c r="L9226" i="1"/>
  <c r="L9215" i="1"/>
  <c r="L9205" i="1"/>
  <c r="L9194" i="1"/>
  <c r="L9183" i="1"/>
  <c r="L9173" i="1"/>
  <c r="L9162" i="1"/>
  <c r="L9151" i="1"/>
  <c r="L9141" i="1"/>
  <c r="L9130" i="1"/>
  <c r="L9119" i="1"/>
  <c r="L9109" i="1"/>
  <c r="L9098" i="1"/>
  <c r="L9087" i="1"/>
  <c r="L9077" i="1"/>
  <c r="L9066" i="1"/>
  <c r="L9055" i="1"/>
  <c r="L9045" i="1"/>
  <c r="L9034" i="1"/>
  <c r="L9023" i="1"/>
  <c r="L9013" i="1"/>
  <c r="L9002" i="1"/>
  <c r="L8991" i="1"/>
  <c r="L8981" i="1"/>
  <c r="L8970" i="1"/>
  <c r="L8959" i="1"/>
  <c r="L8949" i="1"/>
  <c r="L8938" i="1"/>
  <c r="L8927" i="1"/>
  <c r="L8917" i="1"/>
  <c r="L8906" i="1"/>
  <c r="L8895" i="1"/>
  <c r="L8885" i="1"/>
  <c r="L8874" i="1"/>
  <c r="L8863" i="1"/>
  <c r="L8853" i="1"/>
  <c r="L8842" i="1"/>
  <c r="L8831" i="1"/>
  <c r="L8821" i="1"/>
  <c r="L8810" i="1"/>
  <c r="L8799" i="1"/>
  <c r="L8789" i="1"/>
  <c r="L8778" i="1"/>
  <c r="L8767" i="1"/>
  <c r="L8757" i="1"/>
  <c r="L8746" i="1"/>
  <c r="L8735" i="1"/>
  <c r="L8725" i="1"/>
  <c r="L8714" i="1"/>
  <c r="L8703" i="1"/>
  <c r="L8693" i="1"/>
  <c r="L8682" i="1"/>
  <c r="L8671" i="1"/>
  <c r="L8661" i="1"/>
  <c r="L8650" i="1"/>
  <c r="L8639" i="1"/>
  <c r="L8629" i="1"/>
  <c r="L8618" i="1"/>
  <c r="L8607" i="1"/>
  <c r="L8597" i="1"/>
  <c r="L8586" i="1"/>
  <c r="L8575" i="1"/>
  <c r="L8565" i="1"/>
  <c r="L8554" i="1"/>
  <c r="L8543" i="1"/>
  <c r="L8533" i="1"/>
  <c r="L8522" i="1"/>
  <c r="L8511" i="1"/>
  <c r="L8501" i="1"/>
  <c r="L8490" i="1"/>
  <c r="L8479" i="1"/>
  <c r="L8469" i="1"/>
  <c r="L8458" i="1"/>
  <c r="L8447" i="1"/>
  <c r="L8437" i="1"/>
  <c r="L8426" i="1"/>
  <c r="L8415" i="1"/>
  <c r="L8405" i="1"/>
  <c r="L8394" i="1"/>
  <c r="L8383" i="1"/>
  <c r="L8373" i="1"/>
  <c r="L8362" i="1"/>
  <c r="L8351" i="1"/>
  <c r="L8341" i="1"/>
  <c r="L8330" i="1"/>
  <c r="L8319" i="1"/>
  <c r="L8309" i="1"/>
  <c r="L8298" i="1"/>
  <c r="L8287" i="1"/>
  <c r="L8277" i="1"/>
  <c r="L8266" i="1"/>
  <c r="L8255" i="1"/>
  <c r="L8245" i="1"/>
  <c r="L8234" i="1"/>
  <c r="L8223" i="1"/>
  <c r="L8213" i="1"/>
  <c r="L8201" i="1"/>
  <c r="L8190" i="1"/>
  <c r="L8180" i="1"/>
  <c r="L8169" i="1"/>
  <c r="L8158" i="1"/>
  <c r="L8137" i="1"/>
  <c r="L8116" i="1"/>
  <c r="L8094" i="1"/>
  <c r="L8073" i="1"/>
  <c r="L8052" i="1"/>
  <c r="L8030" i="1"/>
  <c r="L8009" i="1"/>
  <c r="L7988" i="1"/>
  <c r="L7966" i="1"/>
  <c r="L7945" i="1"/>
  <c r="L7924" i="1"/>
  <c r="L7902" i="1"/>
  <c r="L7881" i="1"/>
  <c r="L7860" i="1"/>
  <c r="L7838" i="1"/>
  <c r="L7817" i="1"/>
  <c r="L7796" i="1"/>
  <c r="L7774" i="1"/>
  <c r="L7753" i="1"/>
  <c r="L7732" i="1"/>
  <c r="L7710" i="1"/>
  <c r="L7689" i="1"/>
  <c r="L7668" i="1"/>
  <c r="L7646" i="1"/>
  <c r="L7625" i="1"/>
  <c r="L7604" i="1"/>
  <c r="L7582" i="1"/>
  <c r="L7561" i="1"/>
  <c r="L7540" i="1"/>
  <c r="L7518" i="1"/>
  <c r="L7497" i="1"/>
  <c r="L7476" i="1"/>
  <c r="L7454" i="1"/>
  <c r="L7433" i="1"/>
  <c r="L7412" i="1"/>
  <c r="L7390" i="1"/>
  <c r="L7369" i="1"/>
  <c r="L7348" i="1"/>
  <c r="L7326" i="1"/>
  <c r="L7305" i="1"/>
  <c r="L7284" i="1"/>
  <c r="L7262" i="1"/>
  <c r="L7241" i="1"/>
  <c r="L7220" i="1"/>
  <c r="L7198" i="1"/>
  <c r="L7177" i="1"/>
  <c r="L7156" i="1"/>
  <c r="L7134" i="1"/>
  <c r="L7113" i="1"/>
  <c r="L7092" i="1"/>
  <c r="L7070" i="1"/>
  <c r="L7049" i="1"/>
  <c r="L7028" i="1"/>
  <c r="L6997" i="1"/>
  <c r="L6965" i="1"/>
  <c r="L6933" i="1"/>
  <c r="L6901" i="1"/>
  <c r="L6869" i="1"/>
  <c r="L6826" i="1"/>
  <c r="L6783" i="1"/>
  <c r="L6741" i="1"/>
  <c r="L6698" i="1"/>
  <c r="L6655" i="1"/>
  <c r="L6613" i="1"/>
  <c r="L6570" i="1"/>
  <c r="L6527" i="1"/>
  <c r="L6485" i="1"/>
  <c r="L6442" i="1"/>
  <c r="L6399" i="1"/>
  <c r="L6357" i="1"/>
  <c r="L6314" i="1"/>
  <c r="L6271" i="1"/>
  <c r="L6229" i="1"/>
  <c r="L6186" i="1"/>
  <c r="L6133" i="1"/>
  <c r="L6047" i="1"/>
  <c r="L5877" i="1"/>
  <c r="L5791" i="1"/>
  <c r="L5706" i="1"/>
  <c r="L5621" i="1"/>
  <c r="L5535" i="1"/>
  <c r="L5450" i="1"/>
  <c r="L5354" i="1"/>
  <c r="L5226" i="1"/>
  <c r="M9991" i="1"/>
  <c r="L9991" i="1"/>
  <c r="M9975" i="1"/>
  <c r="L9975" i="1"/>
  <c r="M9959" i="1"/>
  <c r="L9959" i="1"/>
  <c r="M9986" i="1"/>
  <c r="L9986" i="1"/>
  <c r="M9938" i="1"/>
  <c r="L9938" i="1"/>
  <c r="M9922" i="1"/>
  <c r="L9922" i="1"/>
  <c r="M9890" i="1"/>
  <c r="L9890" i="1"/>
  <c r="M9874" i="1"/>
  <c r="L9874" i="1"/>
  <c r="M9858" i="1"/>
  <c r="L9858" i="1"/>
  <c r="M9842" i="1"/>
  <c r="L9842" i="1"/>
  <c r="M9714" i="1"/>
  <c r="L9714" i="1"/>
  <c r="M9981" i="1"/>
  <c r="L9981" i="1"/>
  <c r="M9965" i="1"/>
  <c r="L9965" i="1"/>
  <c r="M9949" i="1"/>
  <c r="L9949" i="1"/>
  <c r="M9933" i="1"/>
  <c r="L9933" i="1"/>
  <c r="M9917" i="1"/>
  <c r="L9917" i="1"/>
  <c r="M9901" i="1"/>
  <c r="L9901" i="1"/>
  <c r="M9885" i="1"/>
  <c r="L9885" i="1"/>
  <c r="M9869" i="1"/>
  <c r="L9869" i="1"/>
  <c r="M9853" i="1"/>
  <c r="L9853" i="1"/>
  <c r="M9837" i="1"/>
  <c r="L9837" i="1"/>
  <c r="M9821" i="1"/>
  <c r="L9821" i="1"/>
  <c r="M9805" i="1"/>
  <c r="L9805" i="1"/>
  <c r="M9789" i="1"/>
  <c r="L9789" i="1"/>
  <c r="M9773" i="1"/>
  <c r="L9773" i="1"/>
  <c r="M9757" i="1"/>
  <c r="L9757" i="1"/>
  <c r="M9741" i="1"/>
  <c r="L9741" i="1"/>
  <c r="M9725" i="1"/>
  <c r="L9725" i="1"/>
  <c r="M9709" i="1"/>
  <c r="L9709" i="1"/>
  <c r="M9693" i="1"/>
  <c r="L9693" i="1"/>
  <c r="M9677" i="1"/>
  <c r="L9677" i="1"/>
  <c r="M9661" i="1"/>
  <c r="L9661" i="1"/>
  <c r="M9645" i="1"/>
  <c r="L9645" i="1"/>
  <c r="M9629" i="1"/>
  <c r="L9629" i="1"/>
  <c r="M9613" i="1"/>
  <c r="L9613" i="1"/>
  <c r="M9597" i="1"/>
  <c r="L9597" i="1"/>
  <c r="M9581" i="1"/>
  <c r="L9581" i="1"/>
  <c r="M9565" i="1"/>
  <c r="L9565" i="1"/>
  <c r="M9549" i="1"/>
  <c r="L9549" i="1"/>
  <c r="M9533" i="1"/>
  <c r="L9533" i="1"/>
  <c r="M9517" i="1"/>
  <c r="L9517" i="1"/>
  <c r="M9501" i="1"/>
  <c r="L9501" i="1"/>
  <c r="M9485" i="1"/>
  <c r="L9485" i="1"/>
  <c r="M9469" i="1"/>
  <c r="L9469" i="1"/>
  <c r="M9453" i="1"/>
  <c r="L9453" i="1"/>
  <c r="M9437" i="1"/>
  <c r="L9437" i="1"/>
  <c r="M9421" i="1"/>
  <c r="L9421" i="1"/>
  <c r="M9405" i="1"/>
  <c r="L9405" i="1"/>
  <c r="M9389" i="1"/>
  <c r="L9389" i="1"/>
  <c r="M9373" i="1"/>
  <c r="L9373" i="1"/>
  <c r="M9369" i="1"/>
  <c r="L9369" i="1"/>
  <c r="M9357" i="1"/>
  <c r="L9357" i="1"/>
  <c r="M9353" i="1"/>
  <c r="L9353" i="1"/>
  <c r="M9341" i="1"/>
  <c r="L9341" i="1"/>
  <c r="M9337" i="1"/>
  <c r="L9337" i="1"/>
  <c r="M9325" i="1"/>
  <c r="L9325" i="1"/>
  <c r="M9321" i="1"/>
  <c r="L9321" i="1"/>
  <c r="M9309" i="1"/>
  <c r="L9309" i="1"/>
  <c r="M9305" i="1"/>
  <c r="L9305" i="1"/>
  <c r="M9293" i="1"/>
  <c r="L9293" i="1"/>
  <c r="M9289" i="1"/>
  <c r="L9289" i="1"/>
  <c r="M9277" i="1"/>
  <c r="L9277" i="1"/>
  <c r="M9273" i="1"/>
  <c r="L9273" i="1"/>
  <c r="M9261" i="1"/>
  <c r="L9261" i="1"/>
  <c r="M9257" i="1"/>
  <c r="L9257" i="1"/>
  <c r="M9245" i="1"/>
  <c r="L9245" i="1"/>
  <c r="M9241" i="1"/>
  <c r="L9241" i="1"/>
  <c r="M9229" i="1"/>
  <c r="L9229" i="1"/>
  <c r="M9225" i="1"/>
  <c r="L9225" i="1"/>
  <c r="M9213" i="1"/>
  <c r="L9213" i="1"/>
  <c r="M9209" i="1"/>
  <c r="L9209" i="1"/>
  <c r="M9197" i="1"/>
  <c r="L9197" i="1"/>
  <c r="M9193" i="1"/>
  <c r="L9193" i="1"/>
  <c r="M9181" i="1"/>
  <c r="L9181" i="1"/>
  <c r="M9177" i="1"/>
  <c r="L9177" i="1"/>
  <c r="M9165" i="1"/>
  <c r="L9165" i="1"/>
  <c r="M9161" i="1"/>
  <c r="L9161" i="1"/>
  <c r="M9149" i="1"/>
  <c r="L9149" i="1"/>
  <c r="M9145" i="1"/>
  <c r="L9145" i="1"/>
  <c r="M9133" i="1"/>
  <c r="L9133" i="1"/>
  <c r="M9129" i="1"/>
  <c r="L9129" i="1"/>
  <c r="M9117" i="1"/>
  <c r="L9117" i="1"/>
  <c r="M9113" i="1"/>
  <c r="L9113" i="1"/>
  <c r="M9101" i="1"/>
  <c r="L9101" i="1"/>
  <c r="M9097" i="1"/>
  <c r="L9097" i="1"/>
  <c r="M9085" i="1"/>
  <c r="L9085" i="1"/>
  <c r="M9081" i="1"/>
  <c r="L9081" i="1"/>
  <c r="M9069" i="1"/>
  <c r="L9069" i="1"/>
  <c r="M9065" i="1"/>
  <c r="L9065" i="1"/>
  <c r="M9053" i="1"/>
  <c r="L9053" i="1"/>
  <c r="M9049" i="1"/>
  <c r="L9049" i="1"/>
  <c r="M9037" i="1"/>
  <c r="L9037" i="1"/>
  <c r="M9033" i="1"/>
  <c r="L9033" i="1"/>
  <c r="M9021" i="1"/>
  <c r="L9021" i="1"/>
  <c r="M9017" i="1"/>
  <c r="L9017" i="1"/>
  <c r="M9005" i="1"/>
  <c r="L9005" i="1"/>
  <c r="M9001" i="1"/>
  <c r="L9001" i="1"/>
  <c r="M8989" i="1"/>
  <c r="L8989" i="1"/>
  <c r="M8985" i="1"/>
  <c r="L8985" i="1"/>
  <c r="M8973" i="1"/>
  <c r="L8973" i="1"/>
  <c r="M8969" i="1"/>
  <c r="L8969" i="1"/>
  <c r="M8957" i="1"/>
  <c r="L8957" i="1"/>
  <c r="M8953" i="1"/>
  <c r="L8953" i="1"/>
  <c r="M8941" i="1"/>
  <c r="L8941" i="1"/>
  <c r="M8937" i="1"/>
  <c r="L8937" i="1"/>
  <c r="M8925" i="1"/>
  <c r="L8925" i="1"/>
  <c r="M8921" i="1"/>
  <c r="L8921" i="1"/>
  <c r="M8909" i="1"/>
  <c r="L8909" i="1"/>
  <c r="M8905" i="1"/>
  <c r="L8905" i="1"/>
  <c r="M8893" i="1"/>
  <c r="L8893" i="1"/>
  <c r="M8889" i="1"/>
  <c r="L8889" i="1"/>
  <c r="M8877" i="1"/>
  <c r="L8877" i="1"/>
  <c r="M8873" i="1"/>
  <c r="L8873" i="1"/>
  <c r="M8861" i="1"/>
  <c r="L8861" i="1"/>
  <c r="M8857" i="1"/>
  <c r="L8857" i="1"/>
  <c r="M8845" i="1"/>
  <c r="L8845" i="1"/>
  <c r="M8841" i="1"/>
  <c r="L8841" i="1"/>
  <c r="M8829" i="1"/>
  <c r="L8829" i="1"/>
  <c r="M8825" i="1"/>
  <c r="L8825" i="1"/>
  <c r="M8813" i="1"/>
  <c r="L8813" i="1"/>
  <c r="M8809" i="1"/>
  <c r="L8809" i="1"/>
  <c r="M8797" i="1"/>
  <c r="L8797" i="1"/>
  <c r="M8793" i="1"/>
  <c r="L8793" i="1"/>
  <c r="M8781" i="1"/>
  <c r="L8781" i="1"/>
  <c r="M8777" i="1"/>
  <c r="L8777" i="1"/>
  <c r="M8765" i="1"/>
  <c r="L8765" i="1"/>
  <c r="M8761" i="1"/>
  <c r="L8761" i="1"/>
  <c r="M8749" i="1"/>
  <c r="L8749" i="1"/>
  <c r="M8745" i="1"/>
  <c r="L8745" i="1"/>
  <c r="M8733" i="1"/>
  <c r="L8733" i="1"/>
  <c r="M8729" i="1"/>
  <c r="L8729" i="1"/>
  <c r="M8717" i="1"/>
  <c r="L8717" i="1"/>
  <c r="M8713" i="1"/>
  <c r="L8713" i="1"/>
  <c r="M8701" i="1"/>
  <c r="L8701" i="1"/>
  <c r="M8697" i="1"/>
  <c r="L8697" i="1"/>
  <c r="M8685" i="1"/>
  <c r="L8685" i="1"/>
  <c r="M8681" i="1"/>
  <c r="L8681" i="1"/>
  <c r="M8669" i="1"/>
  <c r="L8669" i="1"/>
  <c r="M8665" i="1"/>
  <c r="L8665" i="1"/>
  <c r="M8653" i="1"/>
  <c r="L8653" i="1"/>
  <c r="M8649" i="1"/>
  <c r="L8649" i="1"/>
  <c r="M8637" i="1"/>
  <c r="L8637" i="1"/>
  <c r="M8633" i="1"/>
  <c r="L8633" i="1"/>
  <c r="M8621" i="1"/>
  <c r="L8621" i="1"/>
  <c r="M8617" i="1"/>
  <c r="L8617" i="1"/>
  <c r="M8605" i="1"/>
  <c r="L8605" i="1"/>
  <c r="M8601" i="1"/>
  <c r="L8601" i="1"/>
  <c r="M8589" i="1"/>
  <c r="L8589" i="1"/>
  <c r="M8585" i="1"/>
  <c r="L8585" i="1"/>
  <c r="M8573" i="1"/>
  <c r="L8573" i="1"/>
  <c r="M8569" i="1"/>
  <c r="L8569" i="1"/>
  <c r="M8557" i="1"/>
  <c r="L8557" i="1"/>
  <c r="M8553" i="1"/>
  <c r="L8553" i="1"/>
  <c r="M9992" i="1"/>
  <c r="L9992" i="1"/>
  <c r="M9988" i="1"/>
  <c r="L9988" i="1"/>
  <c r="M9984" i="1"/>
  <c r="L9984" i="1"/>
  <c r="M9980" i="1"/>
  <c r="L9980" i="1"/>
  <c r="M9976" i="1"/>
  <c r="L9976" i="1"/>
  <c r="M9972" i="1"/>
  <c r="L9972" i="1"/>
  <c r="M9968" i="1"/>
  <c r="L9968" i="1"/>
  <c r="M9964" i="1"/>
  <c r="L9964" i="1"/>
  <c r="M9960" i="1"/>
  <c r="L9960" i="1"/>
  <c r="M9956" i="1"/>
  <c r="L9956" i="1"/>
  <c r="M9952" i="1"/>
  <c r="L9952" i="1"/>
  <c r="M9948" i="1"/>
  <c r="L9948" i="1"/>
  <c r="M9944" i="1"/>
  <c r="L9944" i="1"/>
  <c r="M9940" i="1"/>
  <c r="L9940" i="1"/>
  <c r="M9936" i="1"/>
  <c r="L9936" i="1"/>
  <c r="M9932" i="1"/>
  <c r="L9932" i="1"/>
  <c r="M9928" i="1"/>
  <c r="L9928" i="1"/>
  <c r="M9924" i="1"/>
  <c r="L9924" i="1"/>
  <c r="M9920" i="1"/>
  <c r="L9920" i="1"/>
  <c r="M9916" i="1"/>
  <c r="L9916" i="1"/>
  <c r="M9912" i="1"/>
  <c r="L9912" i="1"/>
  <c r="M9908" i="1"/>
  <c r="L9908" i="1"/>
  <c r="M9904" i="1"/>
  <c r="L9904" i="1"/>
  <c r="M9900" i="1"/>
  <c r="L9900" i="1"/>
  <c r="M9896" i="1"/>
  <c r="L9896" i="1"/>
  <c r="M9892" i="1"/>
  <c r="L9892" i="1"/>
  <c r="M9888" i="1"/>
  <c r="L9888" i="1"/>
  <c r="M9884" i="1"/>
  <c r="L9884" i="1"/>
  <c r="M9880" i="1"/>
  <c r="L9880" i="1"/>
  <c r="M9876" i="1"/>
  <c r="L9876" i="1"/>
  <c r="M9872" i="1"/>
  <c r="L9872" i="1"/>
  <c r="M9868" i="1"/>
  <c r="L9868" i="1"/>
  <c r="M9864" i="1"/>
  <c r="L9864" i="1"/>
  <c r="M9860" i="1"/>
  <c r="L9860" i="1"/>
  <c r="M9856" i="1"/>
  <c r="L9856" i="1"/>
  <c r="M9852" i="1"/>
  <c r="L9852" i="1"/>
  <c r="M9848" i="1"/>
  <c r="L9848" i="1"/>
  <c r="M9844" i="1"/>
  <c r="L9844" i="1"/>
  <c r="M9840" i="1"/>
  <c r="L9840" i="1"/>
  <c r="M9836" i="1"/>
  <c r="L9836" i="1"/>
  <c r="M9832" i="1"/>
  <c r="L9832" i="1"/>
  <c r="M9828" i="1"/>
  <c r="L9828" i="1"/>
  <c r="M9824" i="1"/>
  <c r="L9824" i="1"/>
  <c r="M9820" i="1"/>
  <c r="L9820" i="1"/>
  <c r="M9816" i="1"/>
  <c r="L9816" i="1"/>
  <c r="M9812" i="1"/>
  <c r="L9812" i="1"/>
  <c r="M9808" i="1"/>
  <c r="L9808" i="1"/>
  <c r="M9804" i="1"/>
  <c r="L9804" i="1"/>
  <c r="M9800" i="1"/>
  <c r="L9800" i="1"/>
  <c r="M9796" i="1"/>
  <c r="L9796" i="1"/>
  <c r="M9792" i="1"/>
  <c r="L9792" i="1"/>
  <c r="M9788" i="1"/>
  <c r="L9788" i="1"/>
  <c r="M9784" i="1"/>
  <c r="L9784" i="1"/>
  <c r="M9780" i="1"/>
  <c r="L9780" i="1"/>
  <c r="M9776" i="1"/>
  <c r="L9776" i="1"/>
  <c r="M9772" i="1"/>
  <c r="L9772" i="1"/>
  <c r="M9768" i="1"/>
  <c r="L9768" i="1"/>
  <c r="M9764" i="1"/>
  <c r="L9764" i="1"/>
  <c r="M9760" i="1"/>
  <c r="L9760" i="1"/>
  <c r="M9756" i="1"/>
  <c r="L9756" i="1"/>
  <c r="M9752" i="1"/>
  <c r="L9752" i="1"/>
  <c r="M9748" i="1"/>
  <c r="L9748" i="1"/>
  <c r="M9744" i="1"/>
  <c r="L9744" i="1"/>
  <c r="M9740" i="1"/>
  <c r="L9740" i="1"/>
  <c r="M9736" i="1"/>
  <c r="L9736" i="1"/>
  <c r="M9732" i="1"/>
  <c r="L9732" i="1"/>
  <c r="M9728" i="1"/>
  <c r="L9728" i="1"/>
  <c r="M9724" i="1"/>
  <c r="L9724" i="1"/>
  <c r="M9720" i="1"/>
  <c r="L9720" i="1"/>
  <c r="M9716" i="1"/>
  <c r="L9716" i="1"/>
  <c r="M9712" i="1"/>
  <c r="L9712" i="1"/>
  <c r="M9708" i="1"/>
  <c r="L9708" i="1"/>
  <c r="M9704" i="1"/>
  <c r="L9704" i="1"/>
  <c r="M9700" i="1"/>
  <c r="L9700" i="1"/>
  <c r="M9696" i="1"/>
  <c r="L9696" i="1"/>
  <c r="M9692" i="1"/>
  <c r="L9692" i="1"/>
  <c r="M9688" i="1"/>
  <c r="L9688" i="1"/>
  <c r="M9684" i="1"/>
  <c r="L9684" i="1"/>
  <c r="M9680" i="1"/>
  <c r="L9680" i="1"/>
  <c r="M9676" i="1"/>
  <c r="L9676" i="1"/>
  <c r="M9672" i="1"/>
  <c r="L9672" i="1"/>
  <c r="M9668" i="1"/>
  <c r="L9668" i="1"/>
  <c r="M9664" i="1"/>
  <c r="L9664" i="1"/>
  <c r="M9660" i="1"/>
  <c r="L9660" i="1"/>
  <c r="M9656" i="1"/>
  <c r="L9656" i="1"/>
  <c r="M9652" i="1"/>
  <c r="L9652" i="1"/>
  <c r="M9648" i="1"/>
  <c r="L9648" i="1"/>
  <c r="M9644" i="1"/>
  <c r="L9644" i="1"/>
  <c r="M9640" i="1"/>
  <c r="L9640" i="1"/>
  <c r="M9636" i="1"/>
  <c r="L9636" i="1"/>
  <c r="M9632" i="1"/>
  <c r="L9632" i="1"/>
  <c r="M9628" i="1"/>
  <c r="L9628" i="1"/>
  <c r="M9624" i="1"/>
  <c r="L9624" i="1"/>
  <c r="M9620" i="1"/>
  <c r="L9620" i="1"/>
  <c r="M9616" i="1"/>
  <c r="L9616" i="1"/>
  <c r="M9612" i="1"/>
  <c r="L9612" i="1"/>
  <c r="M9608" i="1"/>
  <c r="L9608" i="1"/>
  <c r="M9604" i="1"/>
  <c r="L9604" i="1"/>
  <c r="M9600" i="1"/>
  <c r="L9600" i="1"/>
  <c r="M9596" i="1"/>
  <c r="L9596" i="1"/>
  <c r="M9592" i="1"/>
  <c r="L9592" i="1"/>
  <c r="M9588" i="1"/>
  <c r="L9588" i="1"/>
  <c r="M9584" i="1"/>
  <c r="L9584" i="1"/>
  <c r="M9580" i="1"/>
  <c r="L9580" i="1"/>
  <c r="M9576" i="1"/>
  <c r="L9576" i="1"/>
  <c r="M9572" i="1"/>
  <c r="L9572" i="1"/>
  <c r="M9568" i="1"/>
  <c r="L9568" i="1"/>
  <c r="M9564" i="1"/>
  <c r="L9564" i="1"/>
  <c r="M9560" i="1"/>
  <c r="L9560" i="1"/>
  <c r="M9556" i="1"/>
  <c r="L9556" i="1"/>
  <c r="M9552" i="1"/>
  <c r="L9552" i="1"/>
  <c r="M9548" i="1"/>
  <c r="L9548" i="1"/>
  <c r="M9544" i="1"/>
  <c r="L9544" i="1"/>
  <c r="M9540" i="1"/>
  <c r="L9540" i="1"/>
  <c r="M9536" i="1"/>
  <c r="L9536" i="1"/>
  <c r="M9532" i="1"/>
  <c r="L9532" i="1"/>
  <c r="M9528" i="1"/>
  <c r="L9528" i="1"/>
  <c r="M9524" i="1"/>
  <c r="L9524" i="1"/>
  <c r="M9520" i="1"/>
  <c r="L9520" i="1"/>
  <c r="M9516" i="1"/>
  <c r="L9516" i="1"/>
  <c r="M9512" i="1"/>
  <c r="L9512" i="1"/>
  <c r="M9508" i="1"/>
  <c r="L9508" i="1"/>
  <c r="M9504" i="1"/>
  <c r="L9504" i="1"/>
  <c r="M9500" i="1"/>
  <c r="L9500" i="1"/>
  <c r="M9496" i="1"/>
  <c r="L9496" i="1"/>
  <c r="M9492" i="1"/>
  <c r="L9492" i="1"/>
  <c r="M9488" i="1"/>
  <c r="L9488" i="1"/>
  <c r="M9484" i="1"/>
  <c r="L9484" i="1"/>
  <c r="M9480" i="1"/>
  <c r="L9480" i="1"/>
  <c r="M9476" i="1"/>
  <c r="L9476" i="1"/>
  <c r="M9472" i="1"/>
  <c r="L9472" i="1"/>
  <c r="M9468" i="1"/>
  <c r="L9468" i="1"/>
  <c r="M9464" i="1"/>
  <c r="L9464" i="1"/>
  <c r="M9460" i="1"/>
  <c r="L9460" i="1"/>
  <c r="M9456" i="1"/>
  <c r="L9456" i="1"/>
  <c r="M9452" i="1"/>
  <c r="L9452" i="1"/>
  <c r="M9448" i="1"/>
  <c r="L9448" i="1"/>
  <c r="M9444" i="1"/>
  <c r="L9444" i="1"/>
  <c r="M9440" i="1"/>
  <c r="L9440" i="1"/>
  <c r="M9436" i="1"/>
  <c r="L9436" i="1"/>
  <c r="M9432" i="1"/>
  <c r="L9432" i="1"/>
  <c r="M9428" i="1"/>
  <c r="L9428" i="1"/>
  <c r="M9424" i="1"/>
  <c r="L9424" i="1"/>
  <c r="M9420" i="1"/>
  <c r="L9420" i="1"/>
  <c r="M9416" i="1"/>
  <c r="L9416" i="1"/>
  <c r="M9412" i="1"/>
  <c r="L9412" i="1"/>
  <c r="M9408" i="1"/>
  <c r="L9408" i="1"/>
  <c r="M9404" i="1"/>
  <c r="L9404" i="1"/>
  <c r="M9400" i="1"/>
  <c r="L9400" i="1"/>
  <c r="M9396" i="1"/>
  <c r="L9396" i="1"/>
  <c r="M9392" i="1"/>
  <c r="L9392" i="1"/>
  <c r="M9388" i="1"/>
  <c r="L9388" i="1"/>
  <c r="M9384" i="1"/>
  <c r="L9384" i="1"/>
  <c r="M9380" i="1"/>
  <c r="L9380" i="1"/>
  <c r="M9376" i="1"/>
  <c r="L9376" i="1"/>
  <c r="M9372" i="1"/>
  <c r="L9372" i="1"/>
  <c r="M9368" i="1"/>
  <c r="L9368" i="1"/>
  <c r="M9364" i="1"/>
  <c r="L9364" i="1"/>
  <c r="M9360" i="1"/>
  <c r="L9360" i="1"/>
  <c r="M9356" i="1"/>
  <c r="L9356" i="1"/>
  <c r="M9352" i="1"/>
  <c r="L9352" i="1"/>
  <c r="M9348" i="1"/>
  <c r="L9348" i="1"/>
  <c r="M9344" i="1"/>
  <c r="L9344" i="1"/>
  <c r="M9340" i="1"/>
  <c r="L9340" i="1"/>
  <c r="M9336" i="1"/>
  <c r="L9336" i="1"/>
  <c r="M9332" i="1"/>
  <c r="L9332" i="1"/>
  <c r="M9328" i="1"/>
  <c r="L9328" i="1"/>
  <c r="M9324" i="1"/>
  <c r="L9324" i="1"/>
  <c r="M9320" i="1"/>
  <c r="L9320" i="1"/>
  <c r="M9316" i="1"/>
  <c r="L9316" i="1"/>
  <c r="M9312" i="1"/>
  <c r="L9312" i="1"/>
  <c r="M9308" i="1"/>
  <c r="L9308" i="1"/>
  <c r="M9304" i="1"/>
  <c r="L9304" i="1"/>
  <c r="M9300" i="1"/>
  <c r="L9300" i="1"/>
  <c r="M9296" i="1"/>
  <c r="L9296" i="1"/>
  <c r="M9292" i="1"/>
  <c r="L9292" i="1"/>
  <c r="M9288" i="1"/>
  <c r="L9288" i="1"/>
  <c r="M9284" i="1"/>
  <c r="L9284" i="1"/>
  <c r="M9280" i="1"/>
  <c r="L9280" i="1"/>
  <c r="M9276" i="1"/>
  <c r="L9276" i="1"/>
  <c r="M9272" i="1"/>
  <c r="L9272" i="1"/>
  <c r="M9268" i="1"/>
  <c r="L9268" i="1"/>
  <c r="M9264" i="1"/>
  <c r="L9264" i="1"/>
  <c r="M9260" i="1"/>
  <c r="L9260" i="1"/>
  <c r="M9256" i="1"/>
  <c r="L9256" i="1"/>
  <c r="M9252" i="1"/>
  <c r="L9252" i="1"/>
  <c r="M9248" i="1"/>
  <c r="L9248" i="1"/>
  <c r="M9244" i="1"/>
  <c r="L9244" i="1"/>
  <c r="M9240" i="1"/>
  <c r="L9240" i="1"/>
  <c r="M9236" i="1"/>
  <c r="L9236" i="1"/>
  <c r="M9232" i="1"/>
  <c r="L9232" i="1"/>
  <c r="M9228" i="1"/>
  <c r="L9228" i="1"/>
  <c r="M9224" i="1"/>
  <c r="L9224" i="1"/>
  <c r="M9220" i="1"/>
  <c r="L9220" i="1"/>
  <c r="M9216" i="1"/>
  <c r="L9216" i="1"/>
  <c r="M9212" i="1"/>
  <c r="L9212" i="1"/>
  <c r="M9208" i="1"/>
  <c r="L9208" i="1"/>
  <c r="M9204" i="1"/>
  <c r="L9204" i="1"/>
  <c r="M9200" i="1"/>
  <c r="L9200" i="1"/>
  <c r="M9196" i="1"/>
  <c r="L9196" i="1"/>
  <c r="M9192" i="1"/>
  <c r="L9192" i="1"/>
  <c r="M9188" i="1"/>
  <c r="L9188" i="1"/>
  <c r="M9184" i="1"/>
  <c r="L9184" i="1"/>
  <c r="M9180" i="1"/>
  <c r="L9180" i="1"/>
  <c r="M9176" i="1"/>
  <c r="L9176" i="1"/>
  <c r="M9172" i="1"/>
  <c r="L9172" i="1"/>
  <c r="M9168" i="1"/>
  <c r="L9168" i="1"/>
  <c r="M9164" i="1"/>
  <c r="L9164" i="1"/>
  <c r="M9160" i="1"/>
  <c r="L9160" i="1"/>
  <c r="M9156" i="1"/>
  <c r="L9156" i="1"/>
  <c r="M9152" i="1"/>
  <c r="L9152" i="1"/>
  <c r="M9148" i="1"/>
  <c r="L9148" i="1"/>
  <c r="M9144" i="1"/>
  <c r="L9144" i="1"/>
  <c r="M9140" i="1"/>
  <c r="L9140" i="1"/>
  <c r="M9136" i="1"/>
  <c r="L9136" i="1"/>
  <c r="M9132" i="1"/>
  <c r="L9132" i="1"/>
  <c r="M9128" i="1"/>
  <c r="L9128" i="1"/>
  <c r="M9124" i="1"/>
  <c r="L9124" i="1"/>
  <c r="M9120" i="1"/>
  <c r="L9120" i="1"/>
  <c r="M9116" i="1"/>
  <c r="L9116" i="1"/>
  <c r="M9112" i="1"/>
  <c r="L9112" i="1"/>
  <c r="M9108" i="1"/>
  <c r="L9108" i="1"/>
  <c r="M9104" i="1"/>
  <c r="L9104" i="1"/>
  <c r="M9100" i="1"/>
  <c r="L9100" i="1"/>
  <c r="M9096" i="1"/>
  <c r="L9096" i="1"/>
  <c r="M9092" i="1"/>
  <c r="L9092" i="1"/>
  <c r="M9088" i="1"/>
  <c r="L9088" i="1"/>
  <c r="M9084" i="1"/>
  <c r="L9084" i="1"/>
  <c r="M9080" i="1"/>
  <c r="L9080" i="1"/>
  <c r="M9076" i="1"/>
  <c r="L9076" i="1"/>
  <c r="M9072" i="1"/>
  <c r="L9072" i="1"/>
  <c r="M9068" i="1"/>
  <c r="L9068" i="1"/>
  <c r="M9064" i="1"/>
  <c r="L9064" i="1"/>
  <c r="M9060" i="1"/>
  <c r="L9060" i="1"/>
  <c r="M9056" i="1"/>
  <c r="L9056" i="1"/>
  <c r="M9052" i="1"/>
  <c r="L9052" i="1"/>
  <c r="M9048" i="1"/>
  <c r="L9048" i="1"/>
  <c r="M9044" i="1"/>
  <c r="L9044" i="1"/>
  <c r="M9040" i="1"/>
  <c r="L9040" i="1"/>
  <c r="M9036" i="1"/>
  <c r="L9036" i="1"/>
  <c r="M9032" i="1"/>
  <c r="L9032" i="1"/>
  <c r="M9028" i="1"/>
  <c r="L9028" i="1"/>
  <c r="M9024" i="1"/>
  <c r="L9024" i="1"/>
  <c r="M9020" i="1"/>
  <c r="L9020" i="1"/>
  <c r="M9016" i="1"/>
  <c r="L9016" i="1"/>
  <c r="M9012" i="1"/>
  <c r="L9012" i="1"/>
  <c r="M9008" i="1"/>
  <c r="L9008" i="1"/>
  <c r="M9004" i="1"/>
  <c r="L9004" i="1"/>
  <c r="M9000" i="1"/>
  <c r="L9000" i="1"/>
  <c r="M8996" i="1"/>
  <c r="L8996" i="1"/>
  <c r="M8992" i="1"/>
  <c r="L8992" i="1"/>
  <c r="M8988" i="1"/>
  <c r="L8988" i="1"/>
  <c r="M8984" i="1"/>
  <c r="L8984" i="1"/>
  <c r="M8980" i="1"/>
  <c r="L8980" i="1"/>
  <c r="M8976" i="1"/>
  <c r="L8976" i="1"/>
  <c r="M8972" i="1"/>
  <c r="L8972" i="1"/>
  <c r="M8968" i="1"/>
  <c r="L8968" i="1"/>
  <c r="M8964" i="1"/>
  <c r="L8964" i="1"/>
  <c r="M8960" i="1"/>
  <c r="L8960" i="1"/>
  <c r="M8956" i="1"/>
  <c r="L8956" i="1"/>
  <c r="M8952" i="1"/>
  <c r="L8952" i="1"/>
  <c r="M8948" i="1"/>
  <c r="L8948" i="1"/>
  <c r="M8944" i="1"/>
  <c r="L8944" i="1"/>
  <c r="M8940" i="1"/>
  <c r="L8940" i="1"/>
  <c r="M8936" i="1"/>
  <c r="L8936" i="1"/>
  <c r="M8932" i="1"/>
  <c r="L8932" i="1"/>
  <c r="M8928" i="1"/>
  <c r="L8928" i="1"/>
  <c r="M8924" i="1"/>
  <c r="L8924" i="1"/>
  <c r="M8920" i="1"/>
  <c r="L8920" i="1"/>
  <c r="M8916" i="1"/>
  <c r="L8916" i="1"/>
  <c r="M8912" i="1"/>
  <c r="L8912" i="1"/>
  <c r="M8908" i="1"/>
  <c r="L8908" i="1"/>
  <c r="M8904" i="1"/>
  <c r="L8904" i="1"/>
  <c r="M8900" i="1"/>
  <c r="L8900" i="1"/>
  <c r="M8896" i="1"/>
  <c r="L8896" i="1"/>
  <c r="M8892" i="1"/>
  <c r="L8892" i="1"/>
  <c r="M8888" i="1"/>
  <c r="L8888" i="1"/>
  <c r="M8884" i="1"/>
  <c r="L8884" i="1"/>
  <c r="M8880" i="1"/>
  <c r="L8880" i="1"/>
  <c r="M8876" i="1"/>
  <c r="L8876" i="1"/>
  <c r="M8872" i="1"/>
  <c r="L8872" i="1"/>
  <c r="M8868" i="1"/>
  <c r="L8868" i="1"/>
  <c r="M8864" i="1"/>
  <c r="L8864" i="1"/>
  <c r="M8860" i="1"/>
  <c r="L8860" i="1"/>
  <c r="M8856" i="1"/>
  <c r="L8856" i="1"/>
  <c r="M8852" i="1"/>
  <c r="L8852" i="1"/>
  <c r="M8848" i="1"/>
  <c r="L8848" i="1"/>
  <c r="M8844" i="1"/>
  <c r="L8844" i="1"/>
  <c r="M8840" i="1"/>
  <c r="L8840" i="1"/>
  <c r="M8836" i="1"/>
  <c r="L8836" i="1"/>
  <c r="M8832" i="1"/>
  <c r="L8832" i="1"/>
  <c r="M8828" i="1"/>
  <c r="L8828" i="1"/>
  <c r="M8824" i="1"/>
  <c r="L8824" i="1"/>
  <c r="M8820" i="1"/>
  <c r="L8820" i="1"/>
  <c r="M8816" i="1"/>
  <c r="L8816" i="1"/>
  <c r="M8812" i="1"/>
  <c r="L8812" i="1"/>
  <c r="M8808" i="1"/>
  <c r="L8808" i="1"/>
  <c r="M8804" i="1"/>
  <c r="L8804" i="1"/>
  <c r="M8800" i="1"/>
  <c r="L8800" i="1"/>
  <c r="M8796" i="1"/>
  <c r="L8796" i="1"/>
  <c r="M8792" i="1"/>
  <c r="L8792" i="1"/>
  <c r="M8788" i="1"/>
  <c r="L8788" i="1"/>
  <c r="M8784" i="1"/>
  <c r="L8784" i="1"/>
  <c r="M8780" i="1"/>
  <c r="L8780" i="1"/>
  <c r="M8776" i="1"/>
  <c r="L8776" i="1"/>
  <c r="M8772" i="1"/>
  <c r="L8772" i="1"/>
  <c r="M8768" i="1"/>
  <c r="L8768" i="1"/>
  <c r="M8764" i="1"/>
  <c r="L8764" i="1"/>
  <c r="M8760" i="1"/>
  <c r="L8760" i="1"/>
  <c r="M8756" i="1"/>
  <c r="L8756" i="1"/>
  <c r="M8752" i="1"/>
  <c r="L8752" i="1"/>
  <c r="M8748" i="1"/>
  <c r="L8748" i="1"/>
  <c r="M8744" i="1"/>
  <c r="L8744" i="1"/>
  <c r="M8740" i="1"/>
  <c r="L8740" i="1"/>
  <c r="M8736" i="1"/>
  <c r="L8736" i="1"/>
  <c r="M8732" i="1"/>
  <c r="L8732" i="1"/>
  <c r="M8728" i="1"/>
  <c r="L8728" i="1"/>
  <c r="M8724" i="1"/>
  <c r="L8724" i="1"/>
  <c r="M8720" i="1"/>
  <c r="L8720" i="1"/>
  <c r="M8716" i="1"/>
  <c r="L8716" i="1"/>
  <c r="M8712" i="1"/>
  <c r="L8712" i="1"/>
  <c r="M8708" i="1"/>
  <c r="L8708" i="1"/>
  <c r="M8704" i="1"/>
  <c r="L8704" i="1"/>
  <c r="M8700" i="1"/>
  <c r="L8700" i="1"/>
  <c r="M8696" i="1"/>
  <c r="L8696" i="1"/>
  <c r="M8692" i="1"/>
  <c r="L8692" i="1"/>
  <c r="M8688" i="1"/>
  <c r="L8688" i="1"/>
  <c r="M8684" i="1"/>
  <c r="L8684" i="1"/>
  <c r="M8680" i="1"/>
  <c r="L8680" i="1"/>
  <c r="M8676" i="1"/>
  <c r="L8676" i="1"/>
  <c r="M8672" i="1"/>
  <c r="L8672" i="1"/>
  <c r="M8668" i="1"/>
  <c r="L8668" i="1"/>
  <c r="M8664" i="1"/>
  <c r="L8664" i="1"/>
  <c r="M8660" i="1"/>
  <c r="L8660" i="1"/>
  <c r="M8656" i="1"/>
  <c r="L8656" i="1"/>
  <c r="M8652" i="1"/>
  <c r="L8652" i="1"/>
  <c r="M8648" i="1"/>
  <c r="L8648" i="1"/>
  <c r="M8644" i="1"/>
  <c r="L8644" i="1"/>
  <c r="M8640" i="1"/>
  <c r="L8640" i="1"/>
  <c r="M8636" i="1"/>
  <c r="L8636" i="1"/>
  <c r="M8632" i="1"/>
  <c r="L8632" i="1"/>
  <c r="M8628" i="1"/>
  <c r="L8628" i="1"/>
  <c r="M8624" i="1"/>
  <c r="L8624" i="1"/>
  <c r="M8620" i="1"/>
  <c r="L8620" i="1"/>
  <c r="M8616" i="1"/>
  <c r="L8616" i="1"/>
  <c r="M8612" i="1"/>
  <c r="L8612" i="1"/>
  <c r="M8608" i="1"/>
  <c r="L8608" i="1"/>
  <c r="M8604" i="1"/>
  <c r="L8604" i="1"/>
  <c r="M8600" i="1"/>
  <c r="L8600" i="1"/>
  <c r="M8596" i="1"/>
  <c r="L8596" i="1"/>
  <c r="M8592" i="1"/>
  <c r="L8592" i="1"/>
  <c r="M8588" i="1"/>
  <c r="L8588" i="1"/>
  <c r="M8584" i="1"/>
  <c r="L8584" i="1"/>
  <c r="M8580" i="1"/>
  <c r="L8580" i="1"/>
  <c r="M8576" i="1"/>
  <c r="L8576" i="1"/>
  <c r="M8572" i="1"/>
  <c r="L8572" i="1"/>
  <c r="M8568" i="1"/>
  <c r="L8568" i="1"/>
  <c r="M8564" i="1"/>
  <c r="L8564" i="1"/>
  <c r="M8560" i="1"/>
  <c r="L8560" i="1"/>
  <c r="M8556" i="1"/>
  <c r="L8556" i="1"/>
  <c r="M8552" i="1"/>
  <c r="L8552" i="1"/>
  <c r="M8548" i="1"/>
  <c r="L8548" i="1"/>
  <c r="M8544" i="1"/>
  <c r="L8544" i="1"/>
  <c r="M8540" i="1"/>
  <c r="L8540" i="1"/>
  <c r="M8536" i="1"/>
  <c r="L8536" i="1"/>
  <c r="M8532" i="1"/>
  <c r="L8532" i="1"/>
  <c r="M8528" i="1"/>
  <c r="L8528" i="1"/>
  <c r="M8524" i="1"/>
  <c r="L8524" i="1"/>
  <c r="M8520" i="1"/>
  <c r="L8520" i="1"/>
  <c r="M8516" i="1"/>
  <c r="L8516" i="1"/>
  <c r="M8512" i="1"/>
  <c r="L8512" i="1"/>
  <c r="M8508" i="1"/>
  <c r="L8508" i="1"/>
  <c r="M8504" i="1"/>
  <c r="L8504" i="1"/>
  <c r="M8500" i="1"/>
  <c r="L8500" i="1"/>
  <c r="M8496" i="1"/>
  <c r="L8496" i="1"/>
  <c r="M8492" i="1"/>
  <c r="L8492" i="1"/>
  <c r="M8488" i="1"/>
  <c r="L8488" i="1"/>
  <c r="M8484" i="1"/>
  <c r="L8484" i="1"/>
  <c r="M8480" i="1"/>
  <c r="L8480" i="1"/>
  <c r="M8476" i="1"/>
  <c r="L8476" i="1"/>
  <c r="M8472" i="1"/>
  <c r="L8472" i="1"/>
  <c r="M8468" i="1"/>
  <c r="L8468" i="1"/>
  <c r="M8464" i="1"/>
  <c r="L8464" i="1"/>
  <c r="M8460" i="1"/>
  <c r="L8460" i="1"/>
  <c r="M8456" i="1"/>
  <c r="L8456" i="1"/>
  <c r="M8452" i="1"/>
  <c r="L8452" i="1"/>
  <c r="M8448" i="1"/>
  <c r="L8448" i="1"/>
  <c r="M8444" i="1"/>
  <c r="L8444" i="1"/>
  <c r="M8440" i="1"/>
  <c r="L8440" i="1"/>
  <c r="M8436" i="1"/>
  <c r="L8436" i="1"/>
  <c r="M8432" i="1"/>
  <c r="L8432" i="1"/>
  <c r="M8428" i="1"/>
  <c r="L8428" i="1"/>
  <c r="M8424" i="1"/>
  <c r="L8424" i="1"/>
  <c r="M8420" i="1"/>
  <c r="L8420" i="1"/>
  <c r="M8416" i="1"/>
  <c r="L8416" i="1"/>
  <c r="M8412" i="1"/>
  <c r="L8412" i="1"/>
  <c r="M8408" i="1"/>
  <c r="L8408" i="1"/>
  <c r="M8404" i="1"/>
  <c r="L8404" i="1"/>
  <c r="M8400" i="1"/>
  <c r="L8400" i="1"/>
  <c r="M8396" i="1"/>
  <c r="L8396" i="1"/>
  <c r="M8392" i="1"/>
  <c r="L8392" i="1"/>
  <c r="M8388" i="1"/>
  <c r="L8388" i="1"/>
  <c r="M8384" i="1"/>
  <c r="L8384" i="1"/>
  <c r="M8380" i="1"/>
  <c r="L8380" i="1"/>
  <c r="M8376" i="1"/>
  <c r="L8376" i="1"/>
  <c r="M8372" i="1"/>
  <c r="L8372" i="1"/>
  <c r="M8368" i="1"/>
  <c r="L8368" i="1"/>
  <c r="M8364" i="1"/>
  <c r="L8364" i="1"/>
  <c r="M8360" i="1"/>
  <c r="L8360" i="1"/>
  <c r="M8356" i="1"/>
  <c r="L8356" i="1"/>
  <c r="M8352" i="1"/>
  <c r="L8352" i="1"/>
  <c r="M8348" i="1"/>
  <c r="L8348" i="1"/>
  <c r="M8344" i="1"/>
  <c r="L8344" i="1"/>
  <c r="M8340" i="1"/>
  <c r="L8340" i="1"/>
  <c r="M8336" i="1"/>
  <c r="L8336" i="1"/>
  <c r="M8332" i="1"/>
  <c r="L8332" i="1"/>
  <c r="M8328" i="1"/>
  <c r="L8328" i="1"/>
  <c r="M8324" i="1"/>
  <c r="L8324" i="1"/>
  <c r="M8320" i="1"/>
  <c r="L8320" i="1"/>
  <c r="M8316" i="1"/>
  <c r="L8316" i="1"/>
  <c r="M8312" i="1"/>
  <c r="L8312" i="1"/>
  <c r="M8308" i="1"/>
  <c r="L8308" i="1"/>
  <c r="M8304" i="1"/>
  <c r="L8304" i="1"/>
  <c r="M8300" i="1"/>
  <c r="L8300" i="1"/>
  <c r="M8296" i="1"/>
  <c r="L8296" i="1"/>
  <c r="M8292" i="1"/>
  <c r="L8292" i="1"/>
  <c r="M8288" i="1"/>
  <c r="L8288" i="1"/>
  <c r="M8284" i="1"/>
  <c r="L8284" i="1"/>
  <c r="M8280" i="1"/>
  <c r="L8280" i="1"/>
  <c r="M8276" i="1"/>
  <c r="L8276" i="1"/>
  <c r="M8272" i="1"/>
  <c r="L8272" i="1"/>
  <c r="M8268" i="1"/>
  <c r="L8268" i="1"/>
  <c r="M8264" i="1"/>
  <c r="L8264" i="1"/>
  <c r="M8260" i="1"/>
  <c r="L8260" i="1"/>
  <c r="M8256" i="1"/>
  <c r="L8256" i="1"/>
  <c r="M8252" i="1"/>
  <c r="L8252" i="1"/>
  <c r="M8248" i="1"/>
  <c r="L8248" i="1"/>
  <c r="M8244" i="1"/>
  <c r="L8244" i="1"/>
  <c r="M8240" i="1"/>
  <c r="L8240" i="1"/>
  <c r="M8236" i="1"/>
  <c r="L8236" i="1"/>
  <c r="M8232" i="1"/>
  <c r="L8232" i="1"/>
  <c r="M8228" i="1"/>
  <c r="L8228" i="1"/>
  <c r="M8224" i="1"/>
  <c r="L8224" i="1"/>
  <c r="M8220" i="1"/>
  <c r="L8220" i="1"/>
  <c r="M8216" i="1"/>
  <c r="L8216" i="1"/>
  <c r="M8204" i="1"/>
  <c r="L8204" i="1"/>
  <c r="M8200" i="1"/>
  <c r="L8200" i="1"/>
  <c r="M8188" i="1"/>
  <c r="L8188" i="1"/>
  <c r="M8184" i="1"/>
  <c r="L8184" i="1"/>
  <c r="M8172" i="1"/>
  <c r="L8172" i="1"/>
  <c r="M8168" i="1"/>
  <c r="L8168" i="1"/>
  <c r="M8156" i="1"/>
  <c r="L8156" i="1"/>
  <c r="M8152" i="1"/>
  <c r="L8152" i="1"/>
  <c r="M8144" i="1"/>
  <c r="L8144" i="1"/>
  <c r="M8140" i="1"/>
  <c r="L8140" i="1"/>
  <c r="M8136" i="1"/>
  <c r="L8136" i="1"/>
  <c r="M8128" i="1"/>
  <c r="L8128" i="1"/>
  <c r="M8124" i="1"/>
  <c r="L8124" i="1"/>
  <c r="M8120" i="1"/>
  <c r="L8120" i="1"/>
  <c r="M8112" i="1"/>
  <c r="L8112" i="1"/>
  <c r="M8108" i="1"/>
  <c r="L8108" i="1"/>
  <c r="M8104" i="1"/>
  <c r="L8104" i="1"/>
  <c r="M8096" i="1"/>
  <c r="L8096" i="1"/>
  <c r="M8092" i="1"/>
  <c r="L8092" i="1"/>
  <c r="M8088" i="1"/>
  <c r="L8088" i="1"/>
  <c r="M8080" i="1"/>
  <c r="L8080" i="1"/>
  <c r="M8076" i="1"/>
  <c r="L8076" i="1"/>
  <c r="M8072" i="1"/>
  <c r="L8072" i="1"/>
  <c r="M8064" i="1"/>
  <c r="L8064" i="1"/>
  <c r="M8060" i="1"/>
  <c r="L8060" i="1"/>
  <c r="M8056" i="1"/>
  <c r="L8056" i="1"/>
  <c r="M8048" i="1"/>
  <c r="L8048" i="1"/>
  <c r="M8044" i="1"/>
  <c r="L8044" i="1"/>
  <c r="M8040" i="1"/>
  <c r="L8040" i="1"/>
  <c r="M8032" i="1"/>
  <c r="L8032" i="1"/>
  <c r="M8028" i="1"/>
  <c r="L8028" i="1"/>
  <c r="M8024" i="1"/>
  <c r="L8024" i="1"/>
  <c r="M8016" i="1"/>
  <c r="L8016" i="1"/>
  <c r="M8012" i="1"/>
  <c r="L8012" i="1"/>
  <c r="M8008" i="1"/>
  <c r="L8008" i="1"/>
  <c r="M8000" i="1"/>
  <c r="L8000" i="1"/>
  <c r="M7996" i="1"/>
  <c r="L7996" i="1"/>
  <c r="M7992" i="1"/>
  <c r="L7992" i="1"/>
  <c r="M7984" i="1"/>
  <c r="L7984" i="1"/>
  <c r="M7980" i="1"/>
  <c r="L7980" i="1"/>
  <c r="M7976" i="1"/>
  <c r="L7976" i="1"/>
  <c r="M7968" i="1"/>
  <c r="L7968" i="1"/>
  <c r="M7964" i="1"/>
  <c r="L7964" i="1"/>
  <c r="M7960" i="1"/>
  <c r="L7960" i="1"/>
  <c r="M7952" i="1"/>
  <c r="L7952" i="1"/>
  <c r="M7948" i="1"/>
  <c r="L7948" i="1"/>
  <c r="M7944" i="1"/>
  <c r="L7944" i="1"/>
  <c r="M7936" i="1"/>
  <c r="L7936" i="1"/>
  <c r="M7932" i="1"/>
  <c r="L7932" i="1"/>
  <c r="M7928" i="1"/>
  <c r="L7928" i="1"/>
  <c r="M7920" i="1"/>
  <c r="L7920" i="1"/>
  <c r="M7916" i="1"/>
  <c r="L7916" i="1"/>
  <c r="M7912" i="1"/>
  <c r="L7912" i="1"/>
  <c r="M7904" i="1"/>
  <c r="L7904" i="1"/>
  <c r="M7900" i="1"/>
  <c r="L7900" i="1"/>
  <c r="M7896" i="1"/>
  <c r="L7896" i="1"/>
  <c r="M7888" i="1"/>
  <c r="L7888" i="1"/>
  <c r="M7884" i="1"/>
  <c r="L7884" i="1"/>
  <c r="M7880" i="1"/>
  <c r="L7880" i="1"/>
  <c r="M7872" i="1"/>
  <c r="L7872" i="1"/>
  <c r="M7868" i="1"/>
  <c r="L7868" i="1"/>
  <c r="M7864" i="1"/>
  <c r="L7864" i="1"/>
  <c r="M7856" i="1"/>
  <c r="L7856" i="1"/>
  <c r="M7852" i="1"/>
  <c r="L7852" i="1"/>
  <c r="M7848" i="1"/>
  <c r="L7848" i="1"/>
  <c r="M7840" i="1"/>
  <c r="L7840" i="1"/>
  <c r="M7836" i="1"/>
  <c r="L7836" i="1"/>
  <c r="M7832" i="1"/>
  <c r="L7832" i="1"/>
  <c r="M7824" i="1"/>
  <c r="L7824" i="1"/>
  <c r="M7820" i="1"/>
  <c r="L7820" i="1"/>
  <c r="M7816" i="1"/>
  <c r="L7816" i="1"/>
  <c r="M7808" i="1"/>
  <c r="L7808" i="1"/>
  <c r="M7804" i="1"/>
  <c r="L7804" i="1"/>
  <c r="M7800" i="1"/>
  <c r="L7800" i="1"/>
  <c r="M7792" i="1"/>
  <c r="L7792" i="1"/>
  <c r="M7788" i="1"/>
  <c r="L7788" i="1"/>
  <c r="M7784" i="1"/>
  <c r="L7784" i="1"/>
  <c r="M7776" i="1"/>
  <c r="L7776" i="1"/>
  <c r="M7772" i="1"/>
  <c r="L7772" i="1"/>
  <c r="M7768" i="1"/>
  <c r="L7768" i="1"/>
  <c r="M7760" i="1"/>
  <c r="L7760" i="1"/>
  <c r="M7756" i="1"/>
  <c r="L7756" i="1"/>
  <c r="M7752" i="1"/>
  <c r="L7752" i="1"/>
  <c r="M7744" i="1"/>
  <c r="L7744" i="1"/>
  <c r="M7740" i="1"/>
  <c r="L7740" i="1"/>
  <c r="M7736" i="1"/>
  <c r="L7736" i="1"/>
  <c r="M7728" i="1"/>
  <c r="L7728" i="1"/>
  <c r="M7724" i="1"/>
  <c r="L7724" i="1"/>
  <c r="M7720" i="1"/>
  <c r="L7720" i="1"/>
  <c r="M7712" i="1"/>
  <c r="L7712" i="1"/>
  <c r="M7708" i="1"/>
  <c r="L7708" i="1"/>
  <c r="M7704" i="1"/>
  <c r="L7704" i="1"/>
  <c r="M7696" i="1"/>
  <c r="L7696" i="1"/>
  <c r="M7692" i="1"/>
  <c r="L7692" i="1"/>
  <c r="M7688" i="1"/>
  <c r="L7688" i="1"/>
  <c r="M7680" i="1"/>
  <c r="L7680" i="1"/>
  <c r="M7676" i="1"/>
  <c r="L7676" i="1"/>
  <c r="M7672" i="1"/>
  <c r="L7672" i="1"/>
  <c r="M7664" i="1"/>
  <c r="L7664" i="1"/>
  <c r="M7660" i="1"/>
  <c r="L7660" i="1"/>
  <c r="M7656" i="1"/>
  <c r="L7656" i="1"/>
  <c r="M7648" i="1"/>
  <c r="L7648" i="1"/>
  <c r="M7644" i="1"/>
  <c r="L7644" i="1"/>
  <c r="M7640" i="1"/>
  <c r="L7640" i="1"/>
  <c r="M7632" i="1"/>
  <c r="L7632" i="1"/>
  <c r="M7628" i="1"/>
  <c r="L7628" i="1"/>
  <c r="M7624" i="1"/>
  <c r="L7624" i="1"/>
  <c r="M7616" i="1"/>
  <c r="L7616" i="1"/>
  <c r="M7612" i="1"/>
  <c r="L7612" i="1"/>
  <c r="M7608" i="1"/>
  <c r="L7608" i="1"/>
  <c r="M7600" i="1"/>
  <c r="L7600" i="1"/>
  <c r="M7596" i="1"/>
  <c r="L7596" i="1"/>
  <c r="M7592" i="1"/>
  <c r="L7592" i="1"/>
  <c r="M7584" i="1"/>
  <c r="L7584" i="1"/>
  <c r="M7580" i="1"/>
  <c r="L7580" i="1"/>
  <c r="M7576" i="1"/>
  <c r="L7576" i="1"/>
  <c r="M7568" i="1"/>
  <c r="L7568" i="1"/>
  <c r="M7564" i="1"/>
  <c r="L7564" i="1"/>
  <c r="M7560" i="1"/>
  <c r="L7560" i="1"/>
  <c r="M7552" i="1"/>
  <c r="L7552" i="1"/>
  <c r="M7548" i="1"/>
  <c r="L7548" i="1"/>
  <c r="M7544" i="1"/>
  <c r="L7544" i="1"/>
  <c r="M7536" i="1"/>
  <c r="L7536" i="1"/>
  <c r="M7532" i="1"/>
  <c r="L7532" i="1"/>
  <c r="M7528" i="1"/>
  <c r="L7528" i="1"/>
  <c r="M7520" i="1"/>
  <c r="L7520" i="1"/>
  <c r="M7516" i="1"/>
  <c r="L7516" i="1"/>
  <c r="M7512" i="1"/>
  <c r="L7512" i="1"/>
  <c r="M7504" i="1"/>
  <c r="L7504" i="1"/>
  <c r="M7500" i="1"/>
  <c r="L7500" i="1"/>
  <c r="M7496" i="1"/>
  <c r="L7496" i="1"/>
  <c r="M7488" i="1"/>
  <c r="L7488" i="1"/>
  <c r="M7484" i="1"/>
  <c r="L7484" i="1"/>
  <c r="M7480" i="1"/>
  <c r="L7480" i="1"/>
  <c r="M7472" i="1"/>
  <c r="L7472" i="1"/>
  <c r="M7468" i="1"/>
  <c r="L7468" i="1"/>
  <c r="M7464" i="1"/>
  <c r="L7464" i="1"/>
  <c r="M7456" i="1"/>
  <c r="L7456" i="1"/>
  <c r="M7452" i="1"/>
  <c r="L7452" i="1"/>
  <c r="M7448" i="1"/>
  <c r="L7448" i="1"/>
  <c r="M7440" i="1"/>
  <c r="L7440" i="1"/>
  <c r="M7436" i="1"/>
  <c r="L7436" i="1"/>
  <c r="M7432" i="1"/>
  <c r="L7432" i="1"/>
  <c r="M7424" i="1"/>
  <c r="L7424" i="1"/>
  <c r="M7420" i="1"/>
  <c r="L7420" i="1"/>
  <c r="M7416" i="1"/>
  <c r="L7416" i="1"/>
  <c r="M7408" i="1"/>
  <c r="L7408" i="1"/>
  <c r="M7404" i="1"/>
  <c r="L7404" i="1"/>
  <c r="M7400" i="1"/>
  <c r="L7400" i="1"/>
  <c r="M7392" i="1"/>
  <c r="L7392" i="1"/>
  <c r="M7388" i="1"/>
  <c r="L7388" i="1"/>
  <c r="M7384" i="1"/>
  <c r="L7384" i="1"/>
  <c r="M7376" i="1"/>
  <c r="L7376" i="1"/>
  <c r="M7372" i="1"/>
  <c r="L7372" i="1"/>
  <c r="M7368" i="1"/>
  <c r="L7368" i="1"/>
  <c r="M7360" i="1"/>
  <c r="L7360" i="1"/>
  <c r="M7356" i="1"/>
  <c r="L7356" i="1"/>
  <c r="M7352" i="1"/>
  <c r="L7352" i="1"/>
  <c r="M7344" i="1"/>
  <c r="L7344" i="1"/>
  <c r="M7340" i="1"/>
  <c r="L7340" i="1"/>
  <c r="M7336" i="1"/>
  <c r="L7336" i="1"/>
  <c r="M7328" i="1"/>
  <c r="L7328" i="1"/>
  <c r="M7324" i="1"/>
  <c r="L7324" i="1"/>
  <c r="M7320" i="1"/>
  <c r="L7320" i="1"/>
  <c r="M7312" i="1"/>
  <c r="L7312" i="1"/>
  <c r="M7308" i="1"/>
  <c r="L7308" i="1"/>
  <c r="M7304" i="1"/>
  <c r="L7304" i="1"/>
  <c r="M7296" i="1"/>
  <c r="L7296" i="1"/>
  <c r="M7292" i="1"/>
  <c r="L7292" i="1"/>
  <c r="M7288" i="1"/>
  <c r="L7288" i="1"/>
  <c r="M7280" i="1"/>
  <c r="L7280" i="1"/>
  <c r="M7276" i="1"/>
  <c r="L7276" i="1"/>
  <c r="M7272" i="1"/>
  <c r="L7272" i="1"/>
  <c r="M7264" i="1"/>
  <c r="L7264" i="1"/>
  <c r="M7260" i="1"/>
  <c r="L7260" i="1"/>
  <c r="M7256" i="1"/>
  <c r="L7256" i="1"/>
  <c r="M7248" i="1"/>
  <c r="L7248" i="1"/>
  <c r="M7244" i="1"/>
  <c r="L7244" i="1"/>
  <c r="M7240" i="1"/>
  <c r="L7240" i="1"/>
  <c r="M7232" i="1"/>
  <c r="L7232" i="1"/>
  <c r="M7228" i="1"/>
  <c r="L7228" i="1"/>
  <c r="M7224" i="1"/>
  <c r="L7224" i="1"/>
  <c r="M7216" i="1"/>
  <c r="L7216" i="1"/>
  <c r="M7212" i="1"/>
  <c r="L7212" i="1"/>
  <c r="M7208" i="1"/>
  <c r="L7208" i="1"/>
  <c r="M7200" i="1"/>
  <c r="L7200" i="1"/>
  <c r="M7196" i="1"/>
  <c r="L7196" i="1"/>
  <c r="M7192" i="1"/>
  <c r="L7192" i="1"/>
  <c r="M7184" i="1"/>
  <c r="L7184" i="1"/>
  <c r="M7180" i="1"/>
  <c r="L7180" i="1"/>
  <c r="M7176" i="1"/>
  <c r="L7176" i="1"/>
  <c r="M7168" i="1"/>
  <c r="L7168" i="1"/>
  <c r="M7164" i="1"/>
  <c r="L7164" i="1"/>
  <c r="M7160" i="1"/>
  <c r="L7160" i="1"/>
  <c r="M7152" i="1"/>
  <c r="L7152" i="1"/>
  <c r="M7148" i="1"/>
  <c r="L7148" i="1"/>
  <c r="M7144" i="1"/>
  <c r="L7144" i="1"/>
  <c r="M7136" i="1"/>
  <c r="L7136" i="1"/>
  <c r="M7132" i="1"/>
  <c r="L7132" i="1"/>
  <c r="M7128" i="1"/>
  <c r="L7128" i="1"/>
  <c r="M7120" i="1"/>
  <c r="L7120" i="1"/>
  <c r="M7116" i="1"/>
  <c r="L7116" i="1"/>
  <c r="M7112" i="1"/>
  <c r="L7112" i="1"/>
  <c r="M7104" i="1"/>
  <c r="L7104" i="1"/>
  <c r="M7100" i="1"/>
  <c r="L7100" i="1"/>
  <c r="M7096" i="1"/>
  <c r="L7096" i="1"/>
  <c r="M7088" i="1"/>
  <c r="L7088" i="1"/>
  <c r="M7084" i="1"/>
  <c r="L7084" i="1"/>
  <c r="M7080" i="1"/>
  <c r="L7080" i="1"/>
  <c r="M7072" i="1"/>
  <c r="L7072" i="1"/>
  <c r="M7068" i="1"/>
  <c r="L7068" i="1"/>
  <c r="M7064" i="1"/>
  <c r="L7064" i="1"/>
  <c r="M7056" i="1"/>
  <c r="L7056" i="1"/>
  <c r="M7052" i="1"/>
  <c r="L7052" i="1"/>
  <c r="M7048" i="1"/>
  <c r="L7048" i="1"/>
  <c r="M7040" i="1"/>
  <c r="L7040" i="1"/>
  <c r="M7036" i="1"/>
  <c r="L7036" i="1"/>
  <c r="M7032" i="1"/>
  <c r="L7032" i="1"/>
  <c r="M7024" i="1"/>
  <c r="L7024" i="1"/>
  <c r="M7020" i="1"/>
  <c r="L7020" i="1"/>
  <c r="M7016" i="1"/>
  <c r="L7016" i="1"/>
  <c r="M7012" i="1"/>
  <c r="L7012" i="1"/>
  <c r="M7008" i="1"/>
  <c r="L7008" i="1"/>
  <c r="M7004" i="1"/>
  <c r="L7004" i="1"/>
  <c r="M7000" i="1"/>
  <c r="L7000" i="1"/>
  <c r="M6996" i="1"/>
  <c r="L6996" i="1"/>
  <c r="M6992" i="1"/>
  <c r="L6992" i="1"/>
  <c r="M6988" i="1"/>
  <c r="L6988" i="1"/>
  <c r="M6984" i="1"/>
  <c r="L6984" i="1"/>
  <c r="M6980" i="1"/>
  <c r="L6980" i="1"/>
  <c r="M6976" i="1"/>
  <c r="L6976" i="1"/>
  <c r="M6972" i="1"/>
  <c r="L6972" i="1"/>
  <c r="M6968" i="1"/>
  <c r="L6968" i="1"/>
  <c r="M6964" i="1"/>
  <c r="L6964" i="1"/>
  <c r="M6960" i="1"/>
  <c r="L6960" i="1"/>
  <c r="M6956" i="1"/>
  <c r="L6956" i="1"/>
  <c r="M6952" i="1"/>
  <c r="L6952" i="1"/>
  <c r="M6948" i="1"/>
  <c r="L6948" i="1"/>
  <c r="M6944" i="1"/>
  <c r="L6944" i="1"/>
  <c r="M6940" i="1"/>
  <c r="L6940" i="1"/>
  <c r="M6936" i="1"/>
  <c r="L6936" i="1"/>
  <c r="M6932" i="1"/>
  <c r="L6932" i="1"/>
  <c r="M6928" i="1"/>
  <c r="L6928" i="1"/>
  <c r="M6924" i="1"/>
  <c r="L6924" i="1"/>
  <c r="M6920" i="1"/>
  <c r="L6920" i="1"/>
  <c r="M6916" i="1"/>
  <c r="L6916" i="1"/>
  <c r="M6912" i="1"/>
  <c r="L6912" i="1"/>
  <c r="M6908" i="1"/>
  <c r="L6908" i="1"/>
  <c r="M6904" i="1"/>
  <c r="L6904" i="1"/>
  <c r="M6900" i="1"/>
  <c r="L6900" i="1"/>
  <c r="M6896" i="1"/>
  <c r="L6896" i="1"/>
  <c r="M6892" i="1"/>
  <c r="L6892" i="1"/>
  <c r="M6888" i="1"/>
  <c r="L6888" i="1"/>
  <c r="M6884" i="1"/>
  <c r="L6884" i="1"/>
  <c r="M6880" i="1"/>
  <c r="L6880" i="1"/>
  <c r="M6876" i="1"/>
  <c r="L6876" i="1"/>
  <c r="M6872" i="1"/>
  <c r="L6872" i="1"/>
  <c r="L6868" i="1"/>
  <c r="M6868" i="1"/>
  <c r="M6864" i="1"/>
  <c r="L6864" i="1"/>
  <c r="M6860" i="1"/>
  <c r="L6860" i="1"/>
  <c r="M6856" i="1"/>
  <c r="L6856" i="1"/>
  <c r="M6852" i="1"/>
  <c r="L6852" i="1"/>
  <c r="M6848" i="1"/>
  <c r="L6848" i="1"/>
  <c r="M6844" i="1"/>
  <c r="L6844" i="1"/>
  <c r="M6840" i="1"/>
  <c r="L6840" i="1"/>
  <c r="M6836" i="1"/>
  <c r="L6836" i="1"/>
  <c r="L6832" i="1"/>
  <c r="M6832" i="1"/>
  <c r="M6828" i="1"/>
  <c r="L6828" i="1"/>
  <c r="M6824" i="1"/>
  <c r="L6824" i="1"/>
  <c r="M6820" i="1"/>
  <c r="L6820" i="1"/>
  <c r="M6816" i="1"/>
  <c r="L6816" i="1"/>
  <c r="M6812" i="1"/>
  <c r="L6812" i="1"/>
  <c r="M6808" i="1"/>
  <c r="L6808" i="1"/>
  <c r="M6804" i="1"/>
  <c r="L6804" i="1"/>
  <c r="M6800" i="1"/>
  <c r="L6800" i="1"/>
  <c r="M6796" i="1"/>
  <c r="L6796" i="1"/>
  <c r="M6792" i="1"/>
  <c r="L6792" i="1"/>
  <c r="M6788" i="1"/>
  <c r="L6788" i="1"/>
  <c r="M6784" i="1"/>
  <c r="L6784" i="1"/>
  <c r="M6780" i="1"/>
  <c r="L6780" i="1"/>
  <c r="M6776" i="1"/>
  <c r="L6776" i="1"/>
  <c r="M6772" i="1"/>
  <c r="L6772" i="1"/>
  <c r="M6768" i="1"/>
  <c r="L6768" i="1"/>
  <c r="M6764" i="1"/>
  <c r="L6764" i="1"/>
  <c r="M6760" i="1"/>
  <c r="L6760" i="1"/>
  <c r="M6756" i="1"/>
  <c r="L6756" i="1"/>
  <c r="M6752" i="1"/>
  <c r="L6752" i="1"/>
  <c r="M6748" i="1"/>
  <c r="L6748" i="1"/>
  <c r="M6744" i="1"/>
  <c r="L6744" i="1"/>
  <c r="M6740" i="1"/>
  <c r="L6740" i="1"/>
  <c r="M6736" i="1"/>
  <c r="L6736" i="1"/>
  <c r="M6732" i="1"/>
  <c r="L6732" i="1"/>
  <c r="M6728" i="1"/>
  <c r="L6728" i="1"/>
  <c r="M6724" i="1"/>
  <c r="L6724" i="1"/>
  <c r="M6720" i="1"/>
  <c r="L6720" i="1"/>
  <c r="M6716" i="1"/>
  <c r="L6716" i="1"/>
  <c r="M6712" i="1"/>
  <c r="L6712" i="1"/>
  <c r="M6708" i="1"/>
  <c r="L6708" i="1"/>
  <c r="M6704" i="1"/>
  <c r="L6704" i="1"/>
  <c r="M6700" i="1"/>
  <c r="L6700" i="1"/>
  <c r="M6696" i="1"/>
  <c r="L6696" i="1"/>
  <c r="M6692" i="1"/>
  <c r="L6692" i="1"/>
  <c r="M6688" i="1"/>
  <c r="L6688" i="1"/>
  <c r="M6684" i="1"/>
  <c r="L6684" i="1"/>
  <c r="M6680" i="1"/>
  <c r="L6680" i="1"/>
  <c r="M6676" i="1"/>
  <c r="L6676" i="1"/>
  <c r="M6672" i="1"/>
  <c r="L6672" i="1"/>
  <c r="L6668" i="1"/>
  <c r="M6668" i="1"/>
  <c r="M6664" i="1"/>
  <c r="L6664" i="1"/>
  <c r="M6660" i="1"/>
  <c r="L6660" i="1"/>
  <c r="M6656" i="1"/>
  <c r="L6656" i="1"/>
  <c r="M6652" i="1"/>
  <c r="L6652" i="1"/>
  <c r="M6648" i="1"/>
  <c r="L6648" i="1"/>
  <c r="M6644" i="1"/>
  <c r="L6644" i="1"/>
  <c r="M6640" i="1"/>
  <c r="L6640" i="1"/>
  <c r="L6636" i="1"/>
  <c r="M6636" i="1"/>
  <c r="M6632" i="1"/>
  <c r="L6632" i="1"/>
  <c r="M6628" i="1"/>
  <c r="L6628" i="1"/>
  <c r="M6624" i="1"/>
  <c r="L6624" i="1"/>
  <c r="M6620" i="1"/>
  <c r="L6620" i="1"/>
  <c r="M6616" i="1"/>
  <c r="L6616" i="1"/>
  <c r="M6612" i="1"/>
  <c r="L6612" i="1"/>
  <c r="M6608" i="1"/>
  <c r="L6608" i="1"/>
  <c r="M6604" i="1"/>
  <c r="L6604" i="1"/>
  <c r="M6600" i="1"/>
  <c r="L6600" i="1"/>
  <c r="M6596" i="1"/>
  <c r="L6596" i="1"/>
  <c r="M6592" i="1"/>
  <c r="L6592" i="1"/>
  <c r="M6588" i="1"/>
  <c r="L6588" i="1"/>
  <c r="M6584" i="1"/>
  <c r="L6584" i="1"/>
  <c r="M6580" i="1"/>
  <c r="L6580" i="1"/>
  <c r="M6576" i="1"/>
  <c r="L6576" i="1"/>
  <c r="M6572" i="1"/>
  <c r="L6572" i="1"/>
  <c r="M6568" i="1"/>
  <c r="L6568" i="1"/>
  <c r="M6564" i="1"/>
  <c r="L6564" i="1"/>
  <c r="M6560" i="1"/>
  <c r="L6560" i="1"/>
  <c r="M6556" i="1"/>
  <c r="L6556" i="1"/>
  <c r="M6552" i="1"/>
  <c r="L6552" i="1"/>
  <c r="M6548" i="1"/>
  <c r="L6548" i="1"/>
  <c r="M6544" i="1"/>
  <c r="L6544" i="1"/>
  <c r="M6540" i="1"/>
  <c r="L6540" i="1"/>
  <c r="M6536" i="1"/>
  <c r="L6536" i="1"/>
  <c r="M6532" i="1"/>
  <c r="L6532" i="1"/>
  <c r="M6528" i="1"/>
  <c r="L6528" i="1"/>
  <c r="M6524" i="1"/>
  <c r="L6524" i="1"/>
  <c r="M6520" i="1"/>
  <c r="L6520" i="1"/>
  <c r="M6516" i="1"/>
  <c r="L6516" i="1"/>
  <c r="M6512" i="1"/>
  <c r="L6512" i="1"/>
  <c r="L6508" i="1"/>
  <c r="M6508" i="1"/>
  <c r="M6504" i="1"/>
  <c r="L6504" i="1"/>
  <c r="M6500" i="1"/>
  <c r="L6500" i="1"/>
  <c r="M6496" i="1"/>
  <c r="L6496" i="1"/>
  <c r="M6492" i="1"/>
  <c r="L6492" i="1"/>
  <c r="M6488" i="1"/>
  <c r="L6488" i="1"/>
  <c r="M6484" i="1"/>
  <c r="L6484" i="1"/>
  <c r="M6480" i="1"/>
  <c r="L6480" i="1"/>
  <c r="M6476" i="1"/>
  <c r="L6476" i="1"/>
  <c r="M6472" i="1"/>
  <c r="L6472" i="1"/>
  <c r="M6468" i="1"/>
  <c r="L6468" i="1"/>
  <c r="M6464" i="1"/>
  <c r="L6464" i="1"/>
  <c r="M6460" i="1"/>
  <c r="L6460" i="1"/>
  <c r="M6456" i="1"/>
  <c r="L6456" i="1"/>
  <c r="M6452" i="1"/>
  <c r="L6452" i="1"/>
  <c r="M6448" i="1"/>
  <c r="L6448" i="1"/>
  <c r="M6444" i="1"/>
  <c r="L6444" i="1"/>
  <c r="M6440" i="1"/>
  <c r="L6440" i="1"/>
  <c r="M6436" i="1"/>
  <c r="L6436" i="1"/>
  <c r="M6432" i="1"/>
  <c r="L6432" i="1"/>
  <c r="M6428" i="1"/>
  <c r="L6428" i="1"/>
  <c r="M6424" i="1"/>
  <c r="L6424" i="1"/>
  <c r="M6420" i="1"/>
  <c r="L6420" i="1"/>
  <c r="M6416" i="1"/>
  <c r="L6416" i="1"/>
  <c r="L6412" i="1"/>
  <c r="M6412" i="1"/>
  <c r="M6408" i="1"/>
  <c r="L6408" i="1"/>
  <c r="M6404" i="1"/>
  <c r="L6404" i="1"/>
  <c r="M6400" i="1"/>
  <c r="L6400" i="1"/>
  <c r="M6396" i="1"/>
  <c r="L6396" i="1"/>
  <c r="M6392" i="1"/>
  <c r="L6392" i="1"/>
  <c r="M6388" i="1"/>
  <c r="L6388" i="1"/>
  <c r="M6384" i="1"/>
  <c r="L6384" i="1"/>
  <c r="L6380" i="1"/>
  <c r="M6380" i="1"/>
  <c r="M6376" i="1"/>
  <c r="L6376" i="1"/>
  <c r="M6372" i="1"/>
  <c r="L6372" i="1"/>
  <c r="M6368" i="1"/>
  <c r="L6368" i="1"/>
  <c r="M6364" i="1"/>
  <c r="L6364" i="1"/>
  <c r="M6360" i="1"/>
  <c r="L6360" i="1"/>
  <c r="M6356" i="1"/>
  <c r="L6356" i="1"/>
  <c r="M6352" i="1"/>
  <c r="L6352" i="1"/>
  <c r="M6348" i="1"/>
  <c r="L6348" i="1"/>
  <c r="M6344" i="1"/>
  <c r="L6344" i="1"/>
  <c r="M6340" i="1"/>
  <c r="L6340" i="1"/>
  <c r="M6336" i="1"/>
  <c r="L6336" i="1"/>
  <c r="M6332" i="1"/>
  <c r="L6332" i="1"/>
  <c r="M6328" i="1"/>
  <c r="L6328" i="1"/>
  <c r="M6324" i="1"/>
  <c r="L6324" i="1"/>
  <c r="M6320" i="1"/>
  <c r="L6320" i="1"/>
  <c r="M6316" i="1"/>
  <c r="L6316" i="1"/>
  <c r="M6312" i="1"/>
  <c r="L6312" i="1"/>
  <c r="M6308" i="1"/>
  <c r="L6308" i="1"/>
  <c r="M6304" i="1"/>
  <c r="L6304" i="1"/>
  <c r="M6300" i="1"/>
  <c r="L6300" i="1"/>
  <c r="M6296" i="1"/>
  <c r="L6296" i="1"/>
  <c r="M6292" i="1"/>
  <c r="L6292" i="1"/>
  <c r="M6288" i="1"/>
  <c r="L6288" i="1"/>
  <c r="M6284" i="1"/>
  <c r="L6284" i="1"/>
  <c r="M6280" i="1"/>
  <c r="L6280" i="1"/>
  <c r="M6276" i="1"/>
  <c r="L6276" i="1"/>
  <c r="M6272" i="1"/>
  <c r="L6272" i="1"/>
  <c r="M6268" i="1"/>
  <c r="L6268" i="1"/>
  <c r="M6264" i="1"/>
  <c r="L6264" i="1"/>
  <c r="M6260" i="1"/>
  <c r="L6260" i="1"/>
  <c r="M6256" i="1"/>
  <c r="L6256" i="1"/>
  <c r="L6252" i="1"/>
  <c r="M6252" i="1"/>
  <c r="M6248" i="1"/>
  <c r="L6248" i="1"/>
  <c r="M6244" i="1"/>
  <c r="L6244" i="1"/>
  <c r="M6240" i="1"/>
  <c r="L6240" i="1"/>
  <c r="M6236" i="1"/>
  <c r="L6236" i="1"/>
  <c r="M6232" i="1"/>
  <c r="L6232" i="1"/>
  <c r="M6228" i="1"/>
  <c r="L6228" i="1"/>
  <c r="M6224" i="1"/>
  <c r="L6224" i="1"/>
  <c r="M6220" i="1"/>
  <c r="L6220" i="1"/>
  <c r="M6216" i="1"/>
  <c r="L6216" i="1"/>
  <c r="M6212" i="1"/>
  <c r="L6212" i="1"/>
  <c r="M6208" i="1"/>
  <c r="L6208" i="1"/>
  <c r="M6204" i="1"/>
  <c r="L6204" i="1"/>
  <c r="M6200" i="1"/>
  <c r="L6200" i="1"/>
  <c r="M6196" i="1"/>
  <c r="L6196" i="1"/>
  <c r="M6192" i="1"/>
  <c r="L6192" i="1"/>
  <c r="M6188" i="1"/>
  <c r="L6188" i="1"/>
  <c r="M6184" i="1"/>
  <c r="L6184" i="1"/>
  <c r="M6180" i="1"/>
  <c r="L6180" i="1"/>
  <c r="M6176" i="1"/>
  <c r="L6176" i="1"/>
  <c r="M6172" i="1"/>
  <c r="L6172" i="1"/>
  <c r="M6168" i="1"/>
  <c r="L6168" i="1"/>
  <c r="M6164" i="1"/>
  <c r="L6164" i="1"/>
  <c r="M6160" i="1"/>
  <c r="L6160" i="1"/>
  <c r="M6156" i="1"/>
  <c r="L6156" i="1"/>
  <c r="M6152" i="1"/>
  <c r="L6152" i="1"/>
  <c r="M6148" i="1"/>
  <c r="L6148" i="1"/>
  <c r="M6144" i="1"/>
  <c r="L6144" i="1"/>
  <c r="M6140" i="1"/>
  <c r="L6140" i="1"/>
  <c r="M6136" i="1"/>
  <c r="L6136" i="1"/>
  <c r="M6132" i="1"/>
  <c r="L6132" i="1"/>
  <c r="M6128" i="1"/>
  <c r="L6128" i="1"/>
  <c r="M6124" i="1"/>
  <c r="L6124" i="1"/>
  <c r="M6120" i="1"/>
  <c r="L6120" i="1"/>
  <c r="M6116" i="1"/>
  <c r="L6116" i="1"/>
  <c r="M6112" i="1"/>
  <c r="L6112" i="1"/>
  <c r="M6108" i="1"/>
  <c r="L6108" i="1"/>
  <c r="L6104" i="1"/>
  <c r="M6104" i="1"/>
  <c r="M6100" i="1"/>
  <c r="L6100" i="1"/>
  <c r="M6096" i="1"/>
  <c r="L6096" i="1"/>
  <c r="M6092" i="1"/>
  <c r="L6092" i="1"/>
  <c r="M6088" i="1"/>
  <c r="L6088" i="1"/>
  <c r="M6084" i="1"/>
  <c r="L6084" i="1"/>
  <c r="M6080" i="1"/>
  <c r="L6080" i="1"/>
  <c r="M6076" i="1"/>
  <c r="L6076" i="1"/>
  <c r="M6072" i="1"/>
  <c r="L6072" i="1"/>
  <c r="M6068" i="1"/>
  <c r="L6068" i="1"/>
  <c r="M6064" i="1"/>
  <c r="L6064" i="1"/>
  <c r="M6060" i="1"/>
  <c r="L6060" i="1"/>
  <c r="M6056" i="1"/>
  <c r="L6056" i="1"/>
  <c r="M6052" i="1"/>
  <c r="L6052" i="1"/>
  <c r="L6048" i="1"/>
  <c r="M6048" i="1"/>
  <c r="M6044" i="1"/>
  <c r="L6044" i="1"/>
  <c r="M6040" i="1"/>
  <c r="L6040" i="1"/>
  <c r="M6036" i="1"/>
  <c r="L6036" i="1"/>
  <c r="M6032" i="1"/>
  <c r="L6032" i="1"/>
  <c r="M6028" i="1"/>
  <c r="L6028" i="1"/>
  <c r="M6024" i="1"/>
  <c r="L6024" i="1"/>
  <c r="M6020" i="1"/>
  <c r="L6020" i="1"/>
  <c r="M6016" i="1"/>
  <c r="L6016" i="1"/>
  <c r="M6012" i="1"/>
  <c r="L6012" i="1"/>
  <c r="M6008" i="1"/>
  <c r="L6008" i="1"/>
  <c r="M6004" i="1"/>
  <c r="L6004" i="1"/>
  <c r="M6000" i="1"/>
  <c r="L6000" i="1"/>
  <c r="M5996" i="1"/>
  <c r="L5996" i="1"/>
  <c r="M5992" i="1"/>
  <c r="L5992" i="1"/>
  <c r="M5988" i="1"/>
  <c r="L5988" i="1"/>
  <c r="M5984" i="1"/>
  <c r="L5984" i="1"/>
  <c r="M5980" i="1"/>
  <c r="L5980" i="1"/>
  <c r="L5976" i="1"/>
  <c r="M5976" i="1"/>
  <c r="M5972" i="1"/>
  <c r="L5972" i="1"/>
  <c r="M5968" i="1"/>
  <c r="L5968" i="1"/>
  <c r="M5964" i="1"/>
  <c r="L5964" i="1"/>
  <c r="M5960" i="1"/>
  <c r="L5960" i="1"/>
  <c r="M5956" i="1"/>
  <c r="L5956" i="1"/>
  <c r="M5952" i="1"/>
  <c r="L5952" i="1"/>
  <c r="M5948" i="1"/>
  <c r="L5948" i="1"/>
  <c r="M5944" i="1"/>
  <c r="L5944" i="1"/>
  <c r="M5940" i="1"/>
  <c r="L5940" i="1"/>
  <c r="M5936" i="1"/>
  <c r="L5936" i="1"/>
  <c r="M5932" i="1"/>
  <c r="L5932" i="1"/>
  <c r="M5928" i="1"/>
  <c r="L5928" i="1"/>
  <c r="M5924" i="1"/>
  <c r="L5924" i="1"/>
  <c r="M5920" i="1"/>
  <c r="L5920" i="1"/>
  <c r="M5916" i="1"/>
  <c r="L5916" i="1"/>
  <c r="M5912" i="1"/>
  <c r="L5912" i="1"/>
  <c r="M5908" i="1"/>
  <c r="L5908" i="1"/>
  <c r="M5904" i="1"/>
  <c r="L5904" i="1"/>
  <c r="M5900" i="1"/>
  <c r="L5900" i="1"/>
  <c r="M5896" i="1"/>
  <c r="L5896" i="1"/>
  <c r="M5892" i="1"/>
  <c r="L5892" i="1"/>
  <c r="M5888" i="1"/>
  <c r="L5888" i="1"/>
  <c r="M5884" i="1"/>
  <c r="L5884" i="1"/>
  <c r="M5880" i="1"/>
  <c r="L5880" i="1"/>
  <c r="M5876" i="1"/>
  <c r="L5876" i="1"/>
  <c r="M5872" i="1"/>
  <c r="L5872" i="1"/>
  <c r="M5868" i="1"/>
  <c r="L5868" i="1"/>
  <c r="M5816" i="1"/>
  <c r="L5816" i="1"/>
  <c r="M5812" i="1"/>
  <c r="L5812" i="1"/>
  <c r="M5808" i="1"/>
  <c r="L5808" i="1"/>
  <c r="M5804" i="1"/>
  <c r="L5804" i="1"/>
  <c r="M5800" i="1"/>
  <c r="L5800" i="1"/>
  <c r="M5796" i="1"/>
  <c r="L5796" i="1"/>
  <c r="M5792" i="1"/>
  <c r="L5792" i="1"/>
  <c r="M5788" i="1"/>
  <c r="L5788" i="1"/>
  <c r="M5784" i="1"/>
  <c r="L5784" i="1"/>
  <c r="M5780" i="1"/>
  <c r="L5780" i="1"/>
  <c r="M5776" i="1"/>
  <c r="L5776" i="1"/>
  <c r="M5772" i="1"/>
  <c r="L5772" i="1"/>
  <c r="M5768" i="1"/>
  <c r="L5768" i="1"/>
  <c r="M5764" i="1"/>
  <c r="L5764" i="1"/>
  <c r="M5760" i="1"/>
  <c r="L5760" i="1"/>
  <c r="M5756" i="1"/>
  <c r="L5756" i="1"/>
  <c r="M5752" i="1"/>
  <c r="L5752" i="1"/>
  <c r="M5748" i="1"/>
  <c r="L5748" i="1"/>
  <c r="M5744" i="1"/>
  <c r="L5744" i="1"/>
  <c r="M5740" i="1"/>
  <c r="L5740" i="1"/>
  <c r="M5736" i="1"/>
  <c r="L5736" i="1"/>
  <c r="M5732" i="1"/>
  <c r="L5732" i="1"/>
  <c r="M5728" i="1"/>
  <c r="L5728" i="1"/>
  <c r="M5724" i="1"/>
  <c r="L5724" i="1"/>
  <c r="M5720" i="1"/>
  <c r="L5720" i="1"/>
  <c r="M5716" i="1"/>
  <c r="L5716" i="1"/>
  <c r="M5712" i="1"/>
  <c r="L5712" i="1"/>
  <c r="M5708" i="1"/>
  <c r="L5708" i="1"/>
  <c r="M5704" i="1"/>
  <c r="L5704" i="1"/>
  <c r="M5700" i="1"/>
  <c r="L5700" i="1"/>
  <c r="M5696" i="1"/>
  <c r="L5696" i="1"/>
  <c r="M5692" i="1"/>
  <c r="L5692" i="1"/>
  <c r="M5688" i="1"/>
  <c r="L5688" i="1"/>
  <c r="M5684" i="1"/>
  <c r="L5684" i="1"/>
  <c r="M5680" i="1"/>
  <c r="L5680" i="1"/>
  <c r="M5676" i="1"/>
  <c r="L5676" i="1"/>
  <c r="M5672" i="1"/>
  <c r="L5672" i="1"/>
  <c r="M5668" i="1"/>
  <c r="L5668" i="1"/>
  <c r="M5664" i="1"/>
  <c r="L5664" i="1"/>
  <c r="M5660" i="1"/>
  <c r="L5660" i="1"/>
  <c r="M5656" i="1"/>
  <c r="L5656" i="1"/>
  <c r="M5652" i="1"/>
  <c r="L5652" i="1"/>
  <c r="M5648" i="1"/>
  <c r="L5648" i="1"/>
  <c r="M5644" i="1"/>
  <c r="L5644" i="1"/>
  <c r="M5640" i="1"/>
  <c r="L5640" i="1"/>
  <c r="M5636" i="1"/>
  <c r="L5636" i="1"/>
  <c r="M5632" i="1"/>
  <c r="L5632" i="1"/>
  <c r="M5628" i="1"/>
  <c r="L5628" i="1"/>
  <c r="M5624" i="1"/>
  <c r="L5624" i="1"/>
  <c r="M5620" i="1"/>
  <c r="L5620" i="1"/>
  <c r="M5616" i="1"/>
  <c r="L5616" i="1"/>
  <c r="L5612" i="1"/>
  <c r="M5612" i="1"/>
  <c r="M5608" i="1"/>
  <c r="L5608" i="1"/>
  <c r="M5604" i="1"/>
  <c r="L5604" i="1"/>
  <c r="M5600" i="1"/>
  <c r="L5600" i="1"/>
  <c r="M5596" i="1"/>
  <c r="L5596" i="1"/>
  <c r="M5592" i="1"/>
  <c r="L5592" i="1"/>
  <c r="M5588" i="1"/>
  <c r="L5588" i="1"/>
  <c r="M5584" i="1"/>
  <c r="L5584" i="1"/>
  <c r="M5580" i="1"/>
  <c r="L5580" i="1"/>
  <c r="M5576" i="1"/>
  <c r="L5576" i="1"/>
  <c r="M5572" i="1"/>
  <c r="L5572" i="1"/>
  <c r="M5568" i="1"/>
  <c r="L5568" i="1"/>
  <c r="M5564" i="1"/>
  <c r="L5564" i="1"/>
  <c r="M5560" i="1"/>
  <c r="L5560" i="1"/>
  <c r="M5556" i="1"/>
  <c r="L5556" i="1"/>
  <c r="M5552" i="1"/>
  <c r="L5552" i="1"/>
  <c r="M5548" i="1"/>
  <c r="L5548" i="1"/>
  <c r="M5544" i="1"/>
  <c r="L5544" i="1"/>
  <c r="M5540" i="1"/>
  <c r="L5540" i="1"/>
  <c r="M5536" i="1"/>
  <c r="L5536" i="1"/>
  <c r="M5532" i="1"/>
  <c r="L5532" i="1"/>
  <c r="M5528" i="1"/>
  <c r="L5528" i="1"/>
  <c r="M5524" i="1"/>
  <c r="L5524" i="1"/>
  <c r="M5520" i="1"/>
  <c r="L5520" i="1"/>
  <c r="M5516" i="1"/>
  <c r="L5516" i="1"/>
  <c r="M5512" i="1"/>
  <c r="L5512" i="1"/>
  <c r="M5508" i="1"/>
  <c r="L5508" i="1"/>
  <c r="M5504" i="1"/>
  <c r="L5504" i="1"/>
  <c r="M5500" i="1"/>
  <c r="L5500" i="1"/>
  <c r="M5496" i="1"/>
  <c r="L5496" i="1"/>
  <c r="M5492" i="1"/>
  <c r="L5492" i="1"/>
  <c r="M5488" i="1"/>
  <c r="L5488" i="1"/>
  <c r="M5484" i="1"/>
  <c r="L5484" i="1"/>
  <c r="M5480" i="1"/>
  <c r="L5480" i="1"/>
  <c r="M5476" i="1"/>
  <c r="L5476" i="1"/>
  <c r="M5472" i="1"/>
  <c r="L5472" i="1"/>
  <c r="M5468" i="1"/>
  <c r="L5468" i="1"/>
  <c r="M5464" i="1"/>
  <c r="L5464" i="1"/>
  <c r="M5460" i="1"/>
  <c r="L5460" i="1"/>
  <c r="M5456" i="1"/>
  <c r="L5456" i="1"/>
  <c r="M5452" i="1"/>
  <c r="L5452" i="1"/>
  <c r="M5448" i="1"/>
  <c r="L5448" i="1"/>
  <c r="M5444" i="1"/>
  <c r="L5444" i="1"/>
  <c r="M5440" i="1"/>
  <c r="L5440" i="1"/>
  <c r="M5436" i="1"/>
  <c r="L5436" i="1"/>
  <c r="M5432" i="1"/>
  <c r="L5432" i="1"/>
  <c r="M5428" i="1"/>
  <c r="L5428" i="1"/>
  <c r="M5424" i="1"/>
  <c r="L5424" i="1"/>
  <c r="M5420" i="1"/>
  <c r="L5420" i="1"/>
  <c r="M5416" i="1"/>
  <c r="L5416" i="1"/>
  <c r="M5412" i="1"/>
  <c r="L5412" i="1"/>
  <c r="M5408" i="1"/>
  <c r="L5408" i="1"/>
  <c r="M5404" i="1"/>
  <c r="L5404" i="1"/>
  <c r="M5400" i="1"/>
  <c r="L5400" i="1"/>
  <c r="M5396" i="1"/>
  <c r="L5396" i="1"/>
  <c r="M5392" i="1"/>
  <c r="L5392" i="1"/>
  <c r="M5388" i="1"/>
  <c r="L5388" i="1"/>
  <c r="M5384" i="1"/>
  <c r="L5384" i="1"/>
  <c r="M5380" i="1"/>
  <c r="L5380" i="1"/>
  <c r="M5376" i="1"/>
  <c r="L5376" i="1"/>
  <c r="M5372" i="1"/>
  <c r="L5372" i="1"/>
  <c r="M5368" i="1"/>
  <c r="L5368" i="1"/>
  <c r="M5364" i="1"/>
  <c r="L5364" i="1"/>
  <c r="M5360" i="1"/>
  <c r="L5360" i="1"/>
  <c r="M5356" i="1"/>
  <c r="L5356" i="1"/>
  <c r="M5352" i="1"/>
  <c r="L5352" i="1"/>
  <c r="M5348" i="1"/>
  <c r="L5348" i="1"/>
  <c r="M5344" i="1"/>
  <c r="L5344" i="1"/>
  <c r="L5340" i="1"/>
  <c r="M5340" i="1"/>
  <c r="M5336" i="1"/>
  <c r="L5336" i="1"/>
  <c r="M5332" i="1"/>
  <c r="L5332" i="1"/>
  <c r="M5328" i="1"/>
  <c r="L5328" i="1"/>
  <c r="M5324" i="1"/>
  <c r="L5324" i="1"/>
  <c r="M5320" i="1"/>
  <c r="L5320" i="1"/>
  <c r="M5316" i="1"/>
  <c r="L5316" i="1"/>
  <c r="M5312" i="1"/>
  <c r="L5312" i="1"/>
  <c r="M5308" i="1"/>
  <c r="L5308" i="1"/>
  <c r="M5304" i="1"/>
  <c r="L5304" i="1"/>
  <c r="M5300" i="1"/>
  <c r="L5300" i="1"/>
  <c r="M5296" i="1"/>
  <c r="L5296" i="1"/>
  <c r="M5292" i="1"/>
  <c r="L5292" i="1"/>
  <c r="M5288" i="1"/>
  <c r="L5288" i="1"/>
  <c r="M5284" i="1"/>
  <c r="L5284" i="1"/>
  <c r="M5280" i="1"/>
  <c r="L5280" i="1"/>
  <c r="M5276" i="1"/>
  <c r="L5276" i="1"/>
  <c r="M5272" i="1"/>
  <c r="L5272" i="1"/>
  <c r="M5268" i="1"/>
  <c r="L5268" i="1"/>
  <c r="M5264" i="1"/>
  <c r="L5264" i="1"/>
  <c r="M5260" i="1"/>
  <c r="L5260" i="1"/>
  <c r="M5256" i="1"/>
  <c r="L5256" i="1"/>
  <c r="M5252" i="1"/>
  <c r="L5252" i="1"/>
  <c r="M5248" i="1"/>
  <c r="L5248" i="1"/>
  <c r="M5244" i="1"/>
  <c r="L5244" i="1"/>
  <c r="M5240" i="1"/>
  <c r="L5240" i="1"/>
  <c r="M5236" i="1"/>
  <c r="L5236" i="1"/>
  <c r="M5232" i="1"/>
  <c r="L5232" i="1"/>
  <c r="M5228" i="1"/>
  <c r="L5228" i="1"/>
  <c r="M5224" i="1"/>
  <c r="L5224" i="1"/>
  <c r="M5220" i="1"/>
  <c r="L5220" i="1"/>
  <c r="M5216" i="1"/>
  <c r="L5216" i="1"/>
  <c r="M5212" i="1"/>
  <c r="L5212" i="1"/>
  <c r="M5208" i="1"/>
  <c r="L5208" i="1"/>
  <c r="M5204" i="1"/>
  <c r="L5204" i="1"/>
  <c r="M5200" i="1"/>
  <c r="L5200" i="1"/>
  <c r="M5196" i="1"/>
  <c r="L5196" i="1"/>
  <c r="M5192" i="1"/>
  <c r="L5192" i="1"/>
  <c r="L9990" i="1"/>
  <c r="L9983" i="1"/>
  <c r="L9977" i="1"/>
  <c r="L9969" i="1"/>
  <c r="L9962" i="1"/>
  <c r="L9955" i="1"/>
  <c r="L9947" i="1"/>
  <c r="L9941" i="1"/>
  <c r="L9934" i="1"/>
  <c r="L9926" i="1"/>
  <c r="L9919" i="1"/>
  <c r="L9913" i="1"/>
  <c r="L9905" i="1"/>
  <c r="L9898" i="1"/>
  <c r="L9891" i="1"/>
  <c r="L9883" i="1"/>
  <c r="L9877" i="1"/>
  <c r="L9870" i="1"/>
  <c r="L9862" i="1"/>
  <c r="L9855" i="1"/>
  <c r="L9849" i="1"/>
  <c r="L9841" i="1"/>
  <c r="L9834" i="1"/>
  <c r="L9827" i="1"/>
  <c r="L9819" i="1"/>
  <c r="L9813" i="1"/>
  <c r="L9806" i="1"/>
  <c r="L9798" i="1"/>
  <c r="L9791" i="1"/>
  <c r="L9785" i="1"/>
  <c r="L9777" i="1"/>
  <c r="L9770" i="1"/>
  <c r="L9763" i="1"/>
  <c r="L9755" i="1"/>
  <c r="L9749" i="1"/>
  <c r="L9742" i="1"/>
  <c r="L9734" i="1"/>
  <c r="L9727" i="1"/>
  <c r="L9721" i="1"/>
  <c r="L9713" i="1"/>
  <c r="L9706" i="1"/>
  <c r="L9699" i="1"/>
  <c r="L9691" i="1"/>
  <c r="L9685" i="1"/>
  <c r="L9678" i="1"/>
  <c r="L9670" i="1"/>
  <c r="L9663" i="1"/>
  <c r="L9657" i="1"/>
  <c r="L9649" i="1"/>
  <c r="L9642" i="1"/>
  <c r="L9635" i="1"/>
  <c r="L9627" i="1"/>
  <c r="L9621" i="1"/>
  <c r="L9614" i="1"/>
  <c r="L9606" i="1"/>
  <c r="L9599" i="1"/>
  <c r="L9593" i="1"/>
  <c r="L9585" i="1"/>
  <c r="L9578" i="1"/>
  <c r="L9571" i="1"/>
  <c r="L9563" i="1"/>
  <c r="L9557" i="1"/>
  <c r="L9550" i="1"/>
  <c r="L9542" i="1"/>
  <c r="L9535" i="1"/>
  <c r="L9529" i="1"/>
  <c r="L9521" i="1"/>
  <c r="L9514" i="1"/>
  <c r="L9507" i="1"/>
  <c r="L9499" i="1"/>
  <c r="L9493" i="1"/>
  <c r="L9486" i="1"/>
  <c r="L9478" i="1"/>
  <c r="L9471" i="1"/>
  <c r="L9465" i="1"/>
  <c r="L9457" i="1"/>
  <c r="L9450" i="1"/>
  <c r="L9443" i="1"/>
  <c r="L9435" i="1"/>
  <c r="L9429" i="1"/>
  <c r="L9422" i="1"/>
  <c r="L9414" i="1"/>
  <c r="L9407" i="1"/>
  <c r="L9401" i="1"/>
  <c r="L9393" i="1"/>
  <c r="L9386" i="1"/>
  <c r="L9379" i="1"/>
  <c r="L9371" i="1"/>
  <c r="L9361" i="1"/>
  <c r="L9350" i="1"/>
  <c r="L9339" i="1"/>
  <c r="L9329" i="1"/>
  <c r="L9318" i="1"/>
  <c r="L9307" i="1"/>
  <c r="L9297" i="1"/>
  <c r="L9286" i="1"/>
  <c r="L9275" i="1"/>
  <c r="L9265" i="1"/>
  <c r="L9254" i="1"/>
  <c r="L9243" i="1"/>
  <c r="L9233" i="1"/>
  <c r="L9222" i="1"/>
  <c r="L9211" i="1"/>
  <c r="L9201" i="1"/>
  <c r="L9190" i="1"/>
  <c r="L9179" i="1"/>
  <c r="L9169" i="1"/>
  <c r="L9158" i="1"/>
  <c r="L9147" i="1"/>
  <c r="L9137" i="1"/>
  <c r="L9126" i="1"/>
  <c r="L9115" i="1"/>
  <c r="L9105" i="1"/>
  <c r="L9094" i="1"/>
  <c r="L9083" i="1"/>
  <c r="L9073" i="1"/>
  <c r="L9062" i="1"/>
  <c r="L9051" i="1"/>
  <c r="L9041" i="1"/>
  <c r="L9030" i="1"/>
  <c r="L9019" i="1"/>
  <c r="L9009" i="1"/>
  <c r="L8998" i="1"/>
  <c r="L8987" i="1"/>
  <c r="L8977" i="1"/>
  <c r="L8966" i="1"/>
  <c r="L8955" i="1"/>
  <c r="L8945" i="1"/>
  <c r="L8934" i="1"/>
  <c r="L8923" i="1"/>
  <c r="L8913" i="1"/>
  <c r="L8902" i="1"/>
  <c r="L8891" i="1"/>
  <c r="L8881" i="1"/>
  <c r="L8870" i="1"/>
  <c r="L8859" i="1"/>
  <c r="L8849" i="1"/>
  <c r="L8838" i="1"/>
  <c r="L8827" i="1"/>
  <c r="L8817" i="1"/>
  <c r="L8806" i="1"/>
  <c r="L8795" i="1"/>
  <c r="L8785" i="1"/>
  <c r="L8774" i="1"/>
  <c r="L8763" i="1"/>
  <c r="L8753" i="1"/>
  <c r="L8742" i="1"/>
  <c r="L8731" i="1"/>
  <c r="L8721" i="1"/>
  <c r="L8710" i="1"/>
  <c r="L8699" i="1"/>
  <c r="L8689" i="1"/>
  <c r="L8678" i="1"/>
  <c r="L8667" i="1"/>
  <c r="L8657" i="1"/>
  <c r="L8646" i="1"/>
  <c r="L8635" i="1"/>
  <c r="L8625" i="1"/>
  <c r="L8614" i="1"/>
  <c r="L8603" i="1"/>
  <c r="L8593" i="1"/>
  <c r="L8582" i="1"/>
  <c r="L8571" i="1"/>
  <c r="L8561" i="1"/>
  <c r="L8550" i="1"/>
  <c r="L8539" i="1"/>
  <c r="L8529" i="1"/>
  <c r="L8518" i="1"/>
  <c r="L8507" i="1"/>
  <c r="L8497" i="1"/>
  <c r="L8486" i="1"/>
  <c r="L8475" i="1"/>
  <c r="L8465" i="1"/>
  <c r="L8454" i="1"/>
  <c r="L8443" i="1"/>
  <c r="L8433" i="1"/>
  <c r="L8422" i="1"/>
  <c r="L8411" i="1"/>
  <c r="L8401" i="1"/>
  <c r="L8390" i="1"/>
  <c r="L8379" i="1"/>
  <c r="L8369" i="1"/>
  <c r="L8358" i="1"/>
  <c r="L8347" i="1"/>
  <c r="L8337" i="1"/>
  <c r="L8326" i="1"/>
  <c r="L8315" i="1"/>
  <c r="L8305" i="1"/>
  <c r="L8294" i="1"/>
  <c r="L8283" i="1"/>
  <c r="L8273" i="1"/>
  <c r="L8262" i="1"/>
  <c r="L8251" i="1"/>
  <c r="L8241" i="1"/>
  <c r="L8230" i="1"/>
  <c r="L8219" i="1"/>
  <c r="L8208" i="1"/>
  <c r="L8197" i="1"/>
  <c r="L8186" i="1"/>
  <c r="L8176" i="1"/>
  <c r="L8165" i="1"/>
  <c r="L8153" i="1"/>
  <c r="L8132" i="1"/>
  <c r="L8110" i="1"/>
  <c r="L8089" i="1"/>
  <c r="L8068" i="1"/>
  <c r="L8046" i="1"/>
  <c r="L8025" i="1"/>
  <c r="L8004" i="1"/>
  <c r="L7982" i="1"/>
  <c r="L7961" i="1"/>
  <c r="L7940" i="1"/>
  <c r="L7918" i="1"/>
  <c r="L7897" i="1"/>
  <c r="L7876" i="1"/>
  <c r="L7854" i="1"/>
  <c r="L7833" i="1"/>
  <c r="L7812" i="1"/>
  <c r="L7790" i="1"/>
  <c r="L7769" i="1"/>
  <c r="L7748" i="1"/>
  <c r="L7726" i="1"/>
  <c r="L7705" i="1"/>
  <c r="L7684" i="1"/>
  <c r="L7662" i="1"/>
  <c r="L7641" i="1"/>
  <c r="L7620" i="1"/>
  <c r="L7598" i="1"/>
  <c r="L7577" i="1"/>
  <c r="L7556" i="1"/>
  <c r="L7534" i="1"/>
  <c r="L7513" i="1"/>
  <c r="L7492" i="1"/>
  <c r="L7470" i="1"/>
  <c r="L7449" i="1"/>
  <c r="L7428" i="1"/>
  <c r="L7406" i="1"/>
  <c r="L7385" i="1"/>
  <c r="L7364" i="1"/>
  <c r="L7342" i="1"/>
  <c r="L7321" i="1"/>
  <c r="L7300" i="1"/>
  <c r="L7278" i="1"/>
  <c r="L7257" i="1"/>
  <c r="L7236" i="1"/>
  <c r="L7214" i="1"/>
  <c r="L7193" i="1"/>
  <c r="L7172" i="1"/>
  <c r="L7150" i="1"/>
  <c r="L7129" i="1"/>
  <c r="L7108" i="1"/>
  <c r="L7086" i="1"/>
  <c r="L7065" i="1"/>
  <c r="L7044" i="1"/>
  <c r="L7021" i="1"/>
  <c r="L6989" i="1"/>
  <c r="L6957" i="1"/>
  <c r="L6925" i="1"/>
  <c r="L6893" i="1"/>
  <c r="L6858" i="1"/>
  <c r="L6815" i="1"/>
  <c r="L6773" i="1"/>
  <c r="L6730" i="1"/>
  <c r="L6687" i="1"/>
  <c r="L6645" i="1"/>
  <c r="L6602" i="1"/>
  <c r="L6559" i="1"/>
  <c r="L6517" i="1"/>
  <c r="L6474" i="1"/>
  <c r="L6431" i="1"/>
  <c r="L6389" i="1"/>
  <c r="L6346" i="1"/>
  <c r="L6303" i="1"/>
  <c r="L6261" i="1"/>
  <c r="L6218" i="1"/>
  <c r="L6175" i="1"/>
  <c r="L6111" i="1"/>
  <c r="L6026" i="1"/>
  <c r="L5941" i="1"/>
  <c r="L5855" i="1"/>
  <c r="L5770" i="1"/>
  <c r="L5685" i="1"/>
  <c r="L5599" i="1"/>
  <c r="L5514" i="1"/>
  <c r="L5429" i="1"/>
  <c r="L5322" i="1"/>
  <c r="L5194" i="1"/>
  <c r="M9911" i="1"/>
  <c r="L9911" i="1"/>
  <c r="M9895" i="1"/>
  <c r="L9895" i="1"/>
  <c r="M9879" i="1"/>
  <c r="L9879" i="1"/>
  <c r="M9863" i="1"/>
  <c r="L9863" i="1"/>
  <c r="M9847" i="1"/>
  <c r="L9847" i="1"/>
  <c r="M9831" i="1"/>
  <c r="L9831" i="1"/>
  <c r="M9815" i="1"/>
  <c r="L9815" i="1"/>
  <c r="M9799" i="1"/>
  <c r="L9799" i="1"/>
  <c r="M9783" i="1"/>
  <c r="L9783" i="1"/>
  <c r="M9767" i="1"/>
  <c r="L9767" i="1"/>
  <c r="M9751" i="1"/>
  <c r="L9751" i="1"/>
  <c r="M9735" i="1"/>
  <c r="L9735" i="1"/>
  <c r="M9719" i="1"/>
  <c r="L9719" i="1"/>
  <c r="M9703" i="1"/>
  <c r="L9703" i="1"/>
  <c r="M9687" i="1"/>
  <c r="L9687" i="1"/>
  <c r="M9671" i="1"/>
  <c r="L9671" i="1"/>
  <c r="M9655" i="1"/>
  <c r="L9655" i="1"/>
  <c r="M9639" i="1"/>
  <c r="L9639" i="1"/>
  <c r="M9623" i="1"/>
  <c r="L9623" i="1"/>
  <c r="M9607" i="1"/>
  <c r="L9607" i="1"/>
  <c r="M9591" i="1"/>
  <c r="L9591" i="1"/>
  <c r="M9575" i="1"/>
  <c r="L9575" i="1"/>
  <c r="M9559" i="1"/>
  <c r="L9559" i="1"/>
  <c r="M9543" i="1"/>
  <c r="L9543" i="1"/>
  <c r="M9527" i="1"/>
  <c r="L9527" i="1"/>
  <c r="M9511" i="1"/>
  <c r="L9511" i="1"/>
  <c r="M9495" i="1"/>
  <c r="L9495" i="1"/>
  <c r="M9479" i="1"/>
  <c r="L9479" i="1"/>
  <c r="M9463" i="1"/>
  <c r="L9463" i="1"/>
  <c r="M9447" i="1"/>
  <c r="L9447" i="1"/>
  <c r="M9431" i="1"/>
  <c r="L9431" i="1"/>
  <c r="M9415" i="1"/>
  <c r="L9415" i="1"/>
  <c r="M9399" i="1"/>
  <c r="L9399" i="1"/>
  <c r="M9383" i="1"/>
  <c r="L9383" i="1"/>
  <c r="M9367" i="1"/>
  <c r="L9367" i="1"/>
  <c r="M9363" i="1"/>
  <c r="L9363" i="1"/>
  <c r="M9351" i="1"/>
  <c r="L9351" i="1"/>
  <c r="M9347" i="1"/>
  <c r="L9347" i="1"/>
  <c r="M9335" i="1"/>
  <c r="L9335" i="1"/>
  <c r="M9331" i="1"/>
  <c r="L9331" i="1"/>
  <c r="M9319" i="1"/>
  <c r="L9319" i="1"/>
  <c r="M9315" i="1"/>
  <c r="L9315" i="1"/>
  <c r="M9303" i="1"/>
  <c r="L9303" i="1"/>
  <c r="M9299" i="1"/>
  <c r="L9299" i="1"/>
  <c r="M9287" i="1"/>
  <c r="L9287" i="1"/>
  <c r="M9283" i="1"/>
  <c r="L9283" i="1"/>
  <c r="M9271" i="1"/>
  <c r="L9271" i="1"/>
  <c r="M9267" i="1"/>
  <c r="L9267" i="1"/>
  <c r="M9255" i="1"/>
  <c r="L9255" i="1"/>
  <c r="M9251" i="1"/>
  <c r="L9251" i="1"/>
  <c r="M9239" i="1"/>
  <c r="L9239" i="1"/>
  <c r="M9235" i="1"/>
  <c r="L9235" i="1"/>
  <c r="M9223" i="1"/>
  <c r="L9223" i="1"/>
  <c r="M9219" i="1"/>
  <c r="L9219" i="1"/>
  <c r="M9207" i="1"/>
  <c r="L9207" i="1"/>
  <c r="M9203" i="1"/>
  <c r="L9203" i="1"/>
  <c r="M9191" i="1"/>
  <c r="L9191" i="1"/>
  <c r="M9187" i="1"/>
  <c r="L9187" i="1"/>
  <c r="M9175" i="1"/>
  <c r="L9175" i="1"/>
  <c r="M9171" i="1"/>
  <c r="L9171" i="1"/>
  <c r="M9159" i="1"/>
  <c r="L9159" i="1"/>
  <c r="M9155" i="1"/>
  <c r="L9155" i="1"/>
  <c r="M9143" i="1"/>
  <c r="L9143" i="1"/>
  <c r="M9139" i="1"/>
  <c r="L9139" i="1"/>
  <c r="M9127" i="1"/>
  <c r="L9127" i="1"/>
  <c r="M9123" i="1"/>
  <c r="L9123" i="1"/>
  <c r="M9111" i="1"/>
  <c r="L9111" i="1"/>
  <c r="M9107" i="1"/>
  <c r="L9107" i="1"/>
  <c r="M9095" i="1"/>
  <c r="L9095" i="1"/>
  <c r="M9091" i="1"/>
  <c r="L9091" i="1"/>
  <c r="M9079" i="1"/>
  <c r="L9079" i="1"/>
  <c r="M9075" i="1"/>
  <c r="L9075" i="1"/>
  <c r="M9063" i="1"/>
  <c r="L9063" i="1"/>
  <c r="M9059" i="1"/>
  <c r="L9059" i="1"/>
  <c r="M9047" i="1"/>
  <c r="L9047" i="1"/>
  <c r="M9043" i="1"/>
  <c r="L9043" i="1"/>
  <c r="M9031" i="1"/>
  <c r="L9031" i="1"/>
  <c r="M9027" i="1"/>
  <c r="L9027" i="1"/>
  <c r="M9015" i="1"/>
  <c r="L9015" i="1"/>
  <c r="M9011" i="1"/>
  <c r="L9011" i="1"/>
  <c r="M8999" i="1"/>
  <c r="L8999" i="1"/>
  <c r="M8995" i="1"/>
  <c r="L8995" i="1"/>
  <c r="M8983" i="1"/>
  <c r="L8983" i="1"/>
  <c r="M8979" i="1"/>
  <c r="L8979" i="1"/>
  <c r="M8967" i="1"/>
  <c r="L8967" i="1"/>
  <c r="M8963" i="1"/>
  <c r="L8963" i="1"/>
  <c r="M8951" i="1"/>
  <c r="L8951" i="1"/>
  <c r="M8947" i="1"/>
  <c r="L8947" i="1"/>
  <c r="M8935" i="1"/>
  <c r="L8935" i="1"/>
  <c r="M8931" i="1"/>
  <c r="L8931" i="1"/>
  <c r="M8919" i="1"/>
  <c r="L8919" i="1"/>
  <c r="M8915" i="1"/>
  <c r="L8915" i="1"/>
  <c r="M8903" i="1"/>
  <c r="L8903" i="1"/>
  <c r="M8899" i="1"/>
  <c r="L8899" i="1"/>
  <c r="M8887" i="1"/>
  <c r="L8887" i="1"/>
  <c r="M8883" i="1"/>
  <c r="L8883" i="1"/>
  <c r="M8871" i="1"/>
  <c r="L8871" i="1"/>
  <c r="M8867" i="1"/>
  <c r="L8867" i="1"/>
  <c r="M8855" i="1"/>
  <c r="L8855" i="1"/>
  <c r="M8851" i="1"/>
  <c r="L8851" i="1"/>
  <c r="M8839" i="1"/>
  <c r="L8839" i="1"/>
  <c r="M8835" i="1"/>
  <c r="L8835" i="1"/>
  <c r="M8823" i="1"/>
  <c r="L8823" i="1"/>
  <c r="M8819" i="1"/>
  <c r="L8819" i="1"/>
  <c r="M8807" i="1"/>
  <c r="L8807" i="1"/>
  <c r="M8803" i="1"/>
  <c r="L8803" i="1"/>
  <c r="M8791" i="1"/>
  <c r="L8791" i="1"/>
  <c r="M8787" i="1"/>
  <c r="L8787" i="1"/>
  <c r="M8775" i="1"/>
  <c r="L8775" i="1"/>
  <c r="M8771" i="1"/>
  <c r="L8771" i="1"/>
  <c r="M8759" i="1"/>
  <c r="L8759" i="1"/>
  <c r="M8755" i="1"/>
  <c r="L8755" i="1"/>
  <c r="M8743" i="1"/>
  <c r="L8743" i="1"/>
  <c r="M8739" i="1"/>
  <c r="L8739" i="1"/>
  <c r="M8727" i="1"/>
  <c r="L8727" i="1"/>
  <c r="M8723" i="1"/>
  <c r="L8723" i="1"/>
  <c r="M8711" i="1"/>
  <c r="L8711" i="1"/>
  <c r="M8707" i="1"/>
  <c r="L8707" i="1"/>
  <c r="M8695" i="1"/>
  <c r="L8695" i="1"/>
  <c r="M8691" i="1"/>
  <c r="L8691" i="1"/>
  <c r="M8679" i="1"/>
  <c r="L8679" i="1"/>
  <c r="M8675" i="1"/>
  <c r="L8675" i="1"/>
  <c r="M8663" i="1"/>
  <c r="L8663" i="1"/>
  <c r="M8659" i="1"/>
  <c r="L8659" i="1"/>
  <c r="M8647" i="1"/>
  <c r="L8647" i="1"/>
  <c r="M8643" i="1"/>
  <c r="L8643" i="1"/>
  <c r="M8631" i="1"/>
  <c r="L8631" i="1"/>
  <c r="M8627" i="1"/>
  <c r="L8627" i="1"/>
  <c r="M8615" i="1"/>
  <c r="L8615" i="1"/>
  <c r="M8611" i="1"/>
  <c r="L8611" i="1"/>
  <c r="M8599" i="1"/>
  <c r="L8599" i="1"/>
  <c r="M8595" i="1"/>
  <c r="L8595" i="1"/>
  <c r="M8583" i="1"/>
  <c r="L8583" i="1"/>
  <c r="M8579" i="1"/>
  <c r="L8579" i="1"/>
  <c r="M8567" i="1"/>
  <c r="L8567" i="1"/>
  <c r="M8563" i="1"/>
  <c r="L8563" i="1"/>
  <c r="M8551" i="1"/>
  <c r="L8551" i="1"/>
  <c r="M8547" i="1"/>
  <c r="L8547" i="1"/>
  <c r="M8535" i="1"/>
  <c r="L8535" i="1"/>
  <c r="M8531" i="1"/>
  <c r="L8531" i="1"/>
  <c r="M8519" i="1"/>
  <c r="L8519" i="1"/>
  <c r="M8515" i="1"/>
  <c r="L8515" i="1"/>
  <c r="M8503" i="1"/>
  <c r="L8503" i="1"/>
  <c r="M8499" i="1"/>
  <c r="L8499" i="1"/>
  <c r="M8487" i="1"/>
  <c r="L8487" i="1"/>
  <c r="M8483" i="1"/>
  <c r="L8483" i="1"/>
  <c r="M8471" i="1"/>
  <c r="L8471" i="1"/>
  <c r="M8467" i="1"/>
  <c r="L8467" i="1"/>
  <c r="M8455" i="1"/>
  <c r="L8455" i="1"/>
  <c r="M8451" i="1"/>
  <c r="L8451" i="1"/>
  <c r="M8439" i="1"/>
  <c r="L8439" i="1"/>
  <c r="M8435" i="1"/>
  <c r="L8435" i="1"/>
  <c r="M8423" i="1"/>
  <c r="L8423" i="1"/>
  <c r="M8419" i="1"/>
  <c r="L8419" i="1"/>
  <c r="M8407" i="1"/>
  <c r="L8407" i="1"/>
  <c r="M8403" i="1"/>
  <c r="L8403" i="1"/>
  <c r="M8391" i="1"/>
  <c r="L8391" i="1"/>
  <c r="M8387" i="1"/>
  <c r="L8387" i="1"/>
  <c r="M8375" i="1"/>
  <c r="L8375" i="1"/>
  <c r="M8371" i="1"/>
  <c r="L8371" i="1"/>
  <c r="M8359" i="1"/>
  <c r="L8359" i="1"/>
  <c r="M8355" i="1"/>
  <c r="L8355" i="1"/>
  <c r="M8343" i="1"/>
  <c r="L8343" i="1"/>
  <c r="M8339" i="1"/>
  <c r="L8339" i="1"/>
  <c r="M8327" i="1"/>
  <c r="L8327" i="1"/>
  <c r="M8323" i="1"/>
  <c r="L8323" i="1"/>
  <c r="M8311" i="1"/>
  <c r="L8311" i="1"/>
  <c r="M8307" i="1"/>
  <c r="L8307" i="1"/>
  <c r="M8295" i="1"/>
  <c r="L8295" i="1"/>
  <c r="M8291" i="1"/>
  <c r="L8291" i="1"/>
  <c r="M8279" i="1"/>
  <c r="L8279" i="1"/>
  <c r="M8275" i="1"/>
  <c r="L8275" i="1"/>
  <c r="M8263" i="1"/>
  <c r="L8263" i="1"/>
  <c r="M8259" i="1"/>
  <c r="L8259" i="1"/>
  <c r="M8247" i="1"/>
  <c r="L8247" i="1"/>
  <c r="M8243" i="1"/>
  <c r="L8243" i="1"/>
  <c r="M8231" i="1"/>
  <c r="L8231" i="1"/>
  <c r="M8227" i="1"/>
  <c r="L8227" i="1"/>
  <c r="M8215" i="1"/>
  <c r="L8215" i="1"/>
  <c r="M8211" i="1"/>
  <c r="L8211" i="1"/>
  <c r="M8207" i="1"/>
  <c r="L8207" i="1"/>
  <c r="M8203" i="1"/>
  <c r="L8203" i="1"/>
  <c r="M8199" i="1"/>
  <c r="L8199" i="1"/>
  <c r="M8195" i="1"/>
  <c r="L8195" i="1"/>
  <c r="M8191" i="1"/>
  <c r="L8191" i="1"/>
  <c r="M8187" i="1"/>
  <c r="L8187" i="1"/>
  <c r="M8183" i="1"/>
  <c r="L8183" i="1"/>
  <c r="M8179" i="1"/>
  <c r="L8179" i="1"/>
  <c r="M8175" i="1"/>
  <c r="L8175" i="1"/>
  <c r="M8171" i="1"/>
  <c r="L8171" i="1"/>
  <c r="M8167" i="1"/>
  <c r="L8167" i="1"/>
  <c r="M8163" i="1"/>
  <c r="L8163" i="1"/>
  <c r="M8159" i="1"/>
  <c r="L8159" i="1"/>
  <c r="M8155" i="1"/>
  <c r="L8155" i="1"/>
  <c r="M8151" i="1"/>
  <c r="L8151" i="1"/>
  <c r="M8147" i="1"/>
  <c r="L8147" i="1"/>
  <c r="M8143" i="1"/>
  <c r="L8143" i="1"/>
  <c r="M8139" i="1"/>
  <c r="L8139" i="1"/>
  <c r="M8135" i="1"/>
  <c r="L8135" i="1"/>
  <c r="M8131" i="1"/>
  <c r="L8131" i="1"/>
  <c r="M8127" i="1"/>
  <c r="L8127" i="1"/>
  <c r="M8123" i="1"/>
  <c r="L8123" i="1"/>
  <c r="M8119" i="1"/>
  <c r="L8119" i="1"/>
  <c r="M8115" i="1"/>
  <c r="L8115" i="1"/>
  <c r="M8111" i="1"/>
  <c r="L8111" i="1"/>
  <c r="M8107" i="1"/>
  <c r="L8107" i="1"/>
  <c r="M8103" i="1"/>
  <c r="L8103" i="1"/>
  <c r="M8099" i="1"/>
  <c r="L8099" i="1"/>
  <c r="M8095" i="1"/>
  <c r="L8095" i="1"/>
  <c r="M8091" i="1"/>
  <c r="L8091" i="1"/>
  <c r="M8087" i="1"/>
  <c r="L8087" i="1"/>
  <c r="M8083" i="1"/>
  <c r="L8083" i="1"/>
  <c r="M8079" i="1"/>
  <c r="L8079" i="1"/>
  <c r="M8075" i="1"/>
  <c r="L8075" i="1"/>
  <c r="M8071" i="1"/>
  <c r="L8071" i="1"/>
  <c r="M8067" i="1"/>
  <c r="L8067" i="1"/>
  <c r="M8063" i="1"/>
  <c r="L8063" i="1"/>
  <c r="M8059" i="1"/>
  <c r="L8059" i="1"/>
  <c r="M8055" i="1"/>
  <c r="L8055" i="1"/>
  <c r="M8051" i="1"/>
  <c r="L8051" i="1"/>
  <c r="M8047" i="1"/>
  <c r="L8047" i="1"/>
  <c r="M8043" i="1"/>
  <c r="L8043" i="1"/>
  <c r="M8039" i="1"/>
  <c r="L8039" i="1"/>
  <c r="M8035" i="1"/>
  <c r="L8035" i="1"/>
  <c r="M8031" i="1"/>
  <c r="L8031" i="1"/>
  <c r="M8027" i="1"/>
  <c r="L8027" i="1"/>
  <c r="M8023" i="1"/>
  <c r="L8023" i="1"/>
  <c r="M8019" i="1"/>
  <c r="L8019" i="1"/>
  <c r="M8015" i="1"/>
  <c r="L8015" i="1"/>
  <c r="M8011" i="1"/>
  <c r="L8011" i="1"/>
  <c r="M8007" i="1"/>
  <c r="L8007" i="1"/>
  <c r="M8003" i="1"/>
  <c r="L8003" i="1"/>
  <c r="M7999" i="1"/>
  <c r="L7999" i="1"/>
  <c r="M7995" i="1"/>
  <c r="L7995" i="1"/>
  <c r="M7991" i="1"/>
  <c r="L7991" i="1"/>
  <c r="M7987" i="1"/>
  <c r="L7987" i="1"/>
  <c r="M7983" i="1"/>
  <c r="L7983" i="1"/>
  <c r="M7979" i="1"/>
  <c r="L7979" i="1"/>
  <c r="M7975" i="1"/>
  <c r="L7975" i="1"/>
  <c r="M7971" i="1"/>
  <c r="L7971" i="1"/>
  <c r="M7967" i="1"/>
  <c r="L7967" i="1"/>
  <c r="M7963" i="1"/>
  <c r="L7963" i="1"/>
  <c r="M7959" i="1"/>
  <c r="L7959" i="1"/>
  <c r="M7955" i="1"/>
  <c r="L7955" i="1"/>
  <c r="M7951" i="1"/>
  <c r="L7951" i="1"/>
  <c r="M7947" i="1"/>
  <c r="L7947" i="1"/>
  <c r="M7943" i="1"/>
  <c r="L7943" i="1"/>
  <c r="M7939" i="1"/>
  <c r="L7939" i="1"/>
  <c r="M7935" i="1"/>
  <c r="L7935" i="1"/>
  <c r="M7931" i="1"/>
  <c r="L7931" i="1"/>
  <c r="M7927" i="1"/>
  <c r="L7927" i="1"/>
  <c r="M7923" i="1"/>
  <c r="L7923" i="1"/>
  <c r="M7919" i="1"/>
  <c r="L7919" i="1"/>
  <c r="M7915" i="1"/>
  <c r="L7915" i="1"/>
  <c r="M7911" i="1"/>
  <c r="L7911" i="1"/>
  <c r="M7907" i="1"/>
  <c r="L7907" i="1"/>
  <c r="M7903" i="1"/>
  <c r="L7903" i="1"/>
  <c r="M7899" i="1"/>
  <c r="L7899" i="1"/>
  <c r="M7895" i="1"/>
  <c r="L7895" i="1"/>
  <c r="M7891" i="1"/>
  <c r="L7891" i="1"/>
  <c r="M7887" i="1"/>
  <c r="L7887" i="1"/>
  <c r="M7883" i="1"/>
  <c r="L7883" i="1"/>
  <c r="M7879" i="1"/>
  <c r="L7879" i="1"/>
  <c r="M7875" i="1"/>
  <c r="L7875" i="1"/>
  <c r="M7871" i="1"/>
  <c r="L7871" i="1"/>
  <c r="M7867" i="1"/>
  <c r="L7867" i="1"/>
  <c r="M7863" i="1"/>
  <c r="L7863" i="1"/>
  <c r="M7859" i="1"/>
  <c r="L7859" i="1"/>
  <c r="M7855" i="1"/>
  <c r="L7855" i="1"/>
  <c r="M7851" i="1"/>
  <c r="L7851" i="1"/>
  <c r="M7847" i="1"/>
  <c r="L7847" i="1"/>
  <c r="M7843" i="1"/>
  <c r="L7843" i="1"/>
  <c r="M7839" i="1"/>
  <c r="L7839" i="1"/>
  <c r="M7835" i="1"/>
  <c r="L7835" i="1"/>
  <c r="M7831" i="1"/>
  <c r="L7831" i="1"/>
  <c r="M7827" i="1"/>
  <c r="L7827" i="1"/>
  <c r="M7823" i="1"/>
  <c r="L7823" i="1"/>
  <c r="M7819" i="1"/>
  <c r="L7819" i="1"/>
  <c r="M7815" i="1"/>
  <c r="L7815" i="1"/>
  <c r="M7811" i="1"/>
  <c r="L7811" i="1"/>
  <c r="M7807" i="1"/>
  <c r="L7807" i="1"/>
  <c r="M7803" i="1"/>
  <c r="L7803" i="1"/>
  <c r="M7799" i="1"/>
  <c r="L7799" i="1"/>
  <c r="M7795" i="1"/>
  <c r="L7795" i="1"/>
  <c r="M7791" i="1"/>
  <c r="L7791" i="1"/>
  <c r="M7787" i="1"/>
  <c r="L7787" i="1"/>
  <c r="M7783" i="1"/>
  <c r="L7783" i="1"/>
  <c r="M7779" i="1"/>
  <c r="L7779" i="1"/>
  <c r="M7775" i="1"/>
  <c r="L7775" i="1"/>
  <c r="M7771" i="1"/>
  <c r="L7771" i="1"/>
  <c r="M7767" i="1"/>
  <c r="L7767" i="1"/>
  <c r="M7763" i="1"/>
  <c r="L7763" i="1"/>
  <c r="M7759" i="1"/>
  <c r="L7759" i="1"/>
  <c r="M7755" i="1"/>
  <c r="L7755" i="1"/>
  <c r="M7751" i="1"/>
  <c r="L7751" i="1"/>
  <c r="M7747" i="1"/>
  <c r="L7747" i="1"/>
  <c r="M7743" i="1"/>
  <c r="L7743" i="1"/>
  <c r="M7739" i="1"/>
  <c r="L7739" i="1"/>
  <c r="M7735" i="1"/>
  <c r="L7735" i="1"/>
  <c r="M7731" i="1"/>
  <c r="L7731" i="1"/>
  <c r="M7727" i="1"/>
  <c r="L7727" i="1"/>
  <c r="M7723" i="1"/>
  <c r="L7723" i="1"/>
  <c r="M7719" i="1"/>
  <c r="L7719" i="1"/>
  <c r="M7715" i="1"/>
  <c r="L7715" i="1"/>
  <c r="M7711" i="1"/>
  <c r="L7711" i="1"/>
  <c r="M7707" i="1"/>
  <c r="L7707" i="1"/>
  <c r="M7703" i="1"/>
  <c r="L7703" i="1"/>
  <c r="M7699" i="1"/>
  <c r="L7699" i="1"/>
  <c r="M7695" i="1"/>
  <c r="L7695" i="1"/>
  <c r="M7691" i="1"/>
  <c r="L7691" i="1"/>
  <c r="M7687" i="1"/>
  <c r="L7687" i="1"/>
  <c r="M7683" i="1"/>
  <c r="L7683" i="1"/>
  <c r="M7679" i="1"/>
  <c r="L7679" i="1"/>
  <c r="M7675" i="1"/>
  <c r="L7675" i="1"/>
  <c r="M7671" i="1"/>
  <c r="L7671" i="1"/>
  <c r="M7667" i="1"/>
  <c r="L7667" i="1"/>
  <c r="M7663" i="1"/>
  <c r="L7663" i="1"/>
  <c r="M7659" i="1"/>
  <c r="L7659" i="1"/>
  <c r="M7655" i="1"/>
  <c r="L7655" i="1"/>
  <c r="M7651" i="1"/>
  <c r="L7651" i="1"/>
  <c r="M7647" i="1"/>
  <c r="L7647" i="1"/>
  <c r="M7643" i="1"/>
  <c r="L7643" i="1"/>
  <c r="M7639" i="1"/>
  <c r="L7639" i="1"/>
  <c r="M7635" i="1"/>
  <c r="L7635" i="1"/>
  <c r="M7631" i="1"/>
  <c r="L7631" i="1"/>
  <c r="M7627" i="1"/>
  <c r="L7627" i="1"/>
  <c r="M7623" i="1"/>
  <c r="L7623" i="1"/>
  <c r="M7619" i="1"/>
  <c r="L7619" i="1"/>
  <c r="M7615" i="1"/>
  <c r="L7615" i="1"/>
  <c r="M7611" i="1"/>
  <c r="L7611" i="1"/>
  <c r="M7607" i="1"/>
  <c r="L7607" i="1"/>
  <c r="M7603" i="1"/>
  <c r="L7603" i="1"/>
  <c r="M7599" i="1"/>
  <c r="L7599" i="1"/>
  <c r="M7595" i="1"/>
  <c r="L7595" i="1"/>
  <c r="M7591" i="1"/>
  <c r="L7591" i="1"/>
  <c r="M7587" i="1"/>
  <c r="L7587" i="1"/>
  <c r="M7583" i="1"/>
  <c r="L7583" i="1"/>
  <c r="M7579" i="1"/>
  <c r="L7579" i="1"/>
  <c r="M7575" i="1"/>
  <c r="L7575" i="1"/>
  <c r="M7571" i="1"/>
  <c r="L7571" i="1"/>
  <c r="M7567" i="1"/>
  <c r="L7567" i="1"/>
  <c r="M7563" i="1"/>
  <c r="L7563" i="1"/>
  <c r="M7559" i="1"/>
  <c r="L7559" i="1"/>
  <c r="M7555" i="1"/>
  <c r="L7555" i="1"/>
  <c r="M7551" i="1"/>
  <c r="L7551" i="1"/>
  <c r="M7547" i="1"/>
  <c r="L7547" i="1"/>
  <c r="M7543" i="1"/>
  <c r="L7543" i="1"/>
  <c r="M7539" i="1"/>
  <c r="L7539" i="1"/>
  <c r="M7535" i="1"/>
  <c r="L7535" i="1"/>
  <c r="M7531" i="1"/>
  <c r="L7531" i="1"/>
  <c r="M7527" i="1"/>
  <c r="L7527" i="1"/>
  <c r="M7523" i="1"/>
  <c r="L7523" i="1"/>
  <c r="M7519" i="1"/>
  <c r="L7519" i="1"/>
  <c r="M7515" i="1"/>
  <c r="L7515" i="1"/>
  <c r="M7511" i="1"/>
  <c r="L7511" i="1"/>
  <c r="M7507" i="1"/>
  <c r="L7507" i="1"/>
  <c r="M7503" i="1"/>
  <c r="L7503" i="1"/>
  <c r="M7499" i="1"/>
  <c r="L7499" i="1"/>
  <c r="M7495" i="1"/>
  <c r="L7495" i="1"/>
  <c r="M7491" i="1"/>
  <c r="L7491" i="1"/>
  <c r="M7487" i="1"/>
  <c r="L7487" i="1"/>
  <c r="M7483" i="1"/>
  <c r="L7483" i="1"/>
  <c r="M7479" i="1"/>
  <c r="L7479" i="1"/>
  <c r="M7475" i="1"/>
  <c r="L7475" i="1"/>
  <c r="M7471" i="1"/>
  <c r="L7471" i="1"/>
  <c r="M7467" i="1"/>
  <c r="L7467" i="1"/>
  <c r="M7463" i="1"/>
  <c r="L7463" i="1"/>
  <c r="M7459" i="1"/>
  <c r="L7459" i="1"/>
  <c r="M7455" i="1"/>
  <c r="L7455" i="1"/>
  <c r="M7451" i="1"/>
  <c r="L7451" i="1"/>
  <c r="M7447" i="1"/>
  <c r="L7447" i="1"/>
  <c r="M7443" i="1"/>
  <c r="L7443" i="1"/>
  <c r="M7439" i="1"/>
  <c r="L7439" i="1"/>
  <c r="M7435" i="1"/>
  <c r="L7435" i="1"/>
  <c r="M7431" i="1"/>
  <c r="L7431" i="1"/>
  <c r="M7427" i="1"/>
  <c r="L7427" i="1"/>
  <c r="M7423" i="1"/>
  <c r="L7423" i="1"/>
  <c r="M7419" i="1"/>
  <c r="L7419" i="1"/>
  <c r="M7415" i="1"/>
  <c r="L7415" i="1"/>
  <c r="M7411" i="1"/>
  <c r="L7411" i="1"/>
  <c r="M7407" i="1"/>
  <c r="L7407" i="1"/>
  <c r="M7403" i="1"/>
  <c r="L7403" i="1"/>
  <c r="M7399" i="1"/>
  <c r="L7399" i="1"/>
  <c r="M7395" i="1"/>
  <c r="L7395" i="1"/>
  <c r="M7391" i="1"/>
  <c r="L7391" i="1"/>
  <c r="M7387" i="1"/>
  <c r="L7387" i="1"/>
  <c r="M7383" i="1"/>
  <c r="L7383" i="1"/>
  <c r="M7379" i="1"/>
  <c r="L7379" i="1"/>
  <c r="M7375" i="1"/>
  <c r="L7375" i="1"/>
  <c r="M7371" i="1"/>
  <c r="L7371" i="1"/>
  <c r="M7367" i="1"/>
  <c r="L7367" i="1"/>
  <c r="M7363" i="1"/>
  <c r="L7363" i="1"/>
  <c r="M7359" i="1"/>
  <c r="L7359" i="1"/>
  <c r="M7355" i="1"/>
  <c r="L7355" i="1"/>
  <c r="M7351" i="1"/>
  <c r="L7351" i="1"/>
  <c r="M7347" i="1"/>
  <c r="L7347" i="1"/>
  <c r="M7343" i="1"/>
  <c r="L7343" i="1"/>
  <c r="M7339" i="1"/>
  <c r="L7339" i="1"/>
  <c r="M7335" i="1"/>
  <c r="L7335" i="1"/>
  <c r="M7331" i="1"/>
  <c r="L7331" i="1"/>
  <c r="M7327" i="1"/>
  <c r="L7327" i="1"/>
  <c r="M7323" i="1"/>
  <c r="L7323" i="1"/>
  <c r="M7319" i="1"/>
  <c r="L7319" i="1"/>
  <c r="M7315" i="1"/>
  <c r="L7315" i="1"/>
  <c r="M7311" i="1"/>
  <c r="L7311" i="1"/>
  <c r="M7307" i="1"/>
  <c r="L7307" i="1"/>
  <c r="M7303" i="1"/>
  <c r="L7303" i="1"/>
  <c r="M7299" i="1"/>
  <c r="L7299" i="1"/>
  <c r="M7295" i="1"/>
  <c r="L7295" i="1"/>
  <c r="M7291" i="1"/>
  <c r="L7291" i="1"/>
  <c r="M7287" i="1"/>
  <c r="L7287" i="1"/>
  <c r="M7283" i="1"/>
  <c r="L7283" i="1"/>
  <c r="M7279" i="1"/>
  <c r="L7279" i="1"/>
  <c r="M7275" i="1"/>
  <c r="L7275" i="1"/>
  <c r="M7271" i="1"/>
  <c r="L7271" i="1"/>
  <c r="M7267" i="1"/>
  <c r="L7267" i="1"/>
  <c r="M7263" i="1"/>
  <c r="L7263" i="1"/>
  <c r="M7259" i="1"/>
  <c r="L7259" i="1"/>
  <c r="M7255" i="1"/>
  <c r="L7255" i="1"/>
  <c r="M7251" i="1"/>
  <c r="L7251" i="1"/>
  <c r="M7247" i="1"/>
  <c r="L7247" i="1"/>
  <c r="M7243" i="1"/>
  <c r="L7243" i="1"/>
  <c r="M7239" i="1"/>
  <c r="L7239" i="1"/>
  <c r="M7235" i="1"/>
  <c r="L7235" i="1"/>
  <c r="M7231" i="1"/>
  <c r="L7231" i="1"/>
  <c r="M7227" i="1"/>
  <c r="L7227" i="1"/>
  <c r="M7223" i="1"/>
  <c r="L7223" i="1"/>
  <c r="M7219" i="1"/>
  <c r="L7219" i="1"/>
  <c r="M7215" i="1"/>
  <c r="L7215" i="1"/>
  <c r="M7211" i="1"/>
  <c r="L7211" i="1"/>
  <c r="M7207" i="1"/>
  <c r="L7207" i="1"/>
  <c r="M7203" i="1"/>
  <c r="L7203" i="1"/>
  <c r="M7199" i="1"/>
  <c r="L7199" i="1"/>
  <c r="M7195" i="1"/>
  <c r="L7195" i="1"/>
  <c r="M7191" i="1"/>
  <c r="L7191" i="1"/>
  <c r="M7187" i="1"/>
  <c r="L7187" i="1"/>
  <c r="M7183" i="1"/>
  <c r="L7183" i="1"/>
  <c r="M7179" i="1"/>
  <c r="L7179" i="1"/>
  <c r="M7175" i="1"/>
  <c r="L7175" i="1"/>
  <c r="M7171" i="1"/>
  <c r="L7171" i="1"/>
  <c r="M7167" i="1"/>
  <c r="L7167" i="1"/>
  <c r="M7163" i="1"/>
  <c r="L7163" i="1"/>
  <c r="M7159" i="1"/>
  <c r="L7159" i="1"/>
  <c r="M7155" i="1"/>
  <c r="L7155" i="1"/>
  <c r="M7151" i="1"/>
  <c r="L7151" i="1"/>
  <c r="M7147" i="1"/>
  <c r="L7147" i="1"/>
  <c r="M7143" i="1"/>
  <c r="L7143" i="1"/>
  <c r="M7139" i="1"/>
  <c r="L7139" i="1"/>
  <c r="M7135" i="1"/>
  <c r="L7135" i="1"/>
  <c r="M7131" i="1"/>
  <c r="L7131" i="1"/>
  <c r="M7127" i="1"/>
  <c r="L7127" i="1"/>
  <c r="M7123" i="1"/>
  <c r="L7123" i="1"/>
  <c r="M7119" i="1"/>
  <c r="L7119" i="1"/>
  <c r="M7115" i="1"/>
  <c r="L7115" i="1"/>
  <c r="M7111" i="1"/>
  <c r="L7111" i="1"/>
  <c r="M7107" i="1"/>
  <c r="L7107" i="1"/>
  <c r="M7103" i="1"/>
  <c r="L7103" i="1"/>
  <c r="M7099" i="1"/>
  <c r="L7099" i="1"/>
  <c r="M7095" i="1"/>
  <c r="L7095" i="1"/>
  <c r="M7091" i="1"/>
  <c r="L7091" i="1"/>
  <c r="M7087" i="1"/>
  <c r="L7087" i="1"/>
  <c r="M7083" i="1"/>
  <c r="L7083" i="1"/>
  <c r="M7079" i="1"/>
  <c r="L7079" i="1"/>
  <c r="M7075" i="1"/>
  <c r="L7075" i="1"/>
  <c r="M7071" i="1"/>
  <c r="L7071" i="1"/>
  <c r="M7067" i="1"/>
  <c r="L7067" i="1"/>
  <c r="M7063" i="1"/>
  <c r="L7063" i="1"/>
  <c r="M7059" i="1"/>
  <c r="L7059" i="1"/>
  <c r="M7055" i="1"/>
  <c r="L7055" i="1"/>
  <c r="M7051" i="1"/>
  <c r="L7051" i="1"/>
  <c r="M7047" i="1"/>
  <c r="L7047" i="1"/>
  <c r="M7043" i="1"/>
  <c r="L7043" i="1"/>
  <c r="M7039" i="1"/>
  <c r="L7039" i="1"/>
  <c r="M7035" i="1"/>
  <c r="L7035" i="1"/>
  <c r="M7031" i="1"/>
  <c r="L7031" i="1"/>
  <c r="M7027" i="1"/>
  <c r="L7027" i="1"/>
  <c r="M7023" i="1"/>
  <c r="L7023" i="1"/>
  <c r="M7019" i="1"/>
  <c r="L7019" i="1"/>
  <c r="M7015" i="1"/>
  <c r="L7015" i="1"/>
  <c r="M7011" i="1"/>
  <c r="L7011" i="1"/>
  <c r="M7007" i="1"/>
  <c r="L7007" i="1"/>
  <c r="M7003" i="1"/>
  <c r="L7003" i="1"/>
  <c r="M6999" i="1"/>
  <c r="L6999" i="1"/>
  <c r="M6995" i="1"/>
  <c r="L6995" i="1"/>
  <c r="M6991" i="1"/>
  <c r="L6991" i="1"/>
  <c r="M6987" i="1"/>
  <c r="L6987" i="1"/>
  <c r="M6983" i="1"/>
  <c r="L6983" i="1"/>
  <c r="M6979" i="1"/>
  <c r="L6979" i="1"/>
  <c r="M6975" i="1"/>
  <c r="L6975" i="1"/>
  <c r="M6971" i="1"/>
  <c r="L6971" i="1"/>
  <c r="M6967" i="1"/>
  <c r="L6967" i="1"/>
  <c r="M6963" i="1"/>
  <c r="L6963" i="1"/>
  <c r="M6959" i="1"/>
  <c r="L6959" i="1"/>
  <c r="M6955" i="1"/>
  <c r="L6955" i="1"/>
  <c r="M6951" i="1"/>
  <c r="L6951" i="1"/>
  <c r="M6947" i="1"/>
  <c r="L6947" i="1"/>
  <c r="M6943" i="1"/>
  <c r="L6943" i="1"/>
  <c r="M6939" i="1"/>
  <c r="L6939" i="1"/>
  <c r="M6935" i="1"/>
  <c r="L6935" i="1"/>
  <c r="M6931" i="1"/>
  <c r="L6931" i="1"/>
  <c r="M6927" i="1"/>
  <c r="L6927" i="1"/>
  <c r="M6923" i="1"/>
  <c r="L6923" i="1"/>
  <c r="M6919" i="1"/>
  <c r="L6919" i="1"/>
  <c r="M6915" i="1"/>
  <c r="L6915" i="1"/>
  <c r="M6911" i="1"/>
  <c r="L6911" i="1"/>
  <c r="M6907" i="1"/>
  <c r="L6907" i="1"/>
  <c r="M6903" i="1"/>
  <c r="L6903" i="1"/>
  <c r="M6899" i="1"/>
  <c r="L6899" i="1"/>
  <c r="M6895" i="1"/>
  <c r="L6895" i="1"/>
  <c r="M6891" i="1"/>
  <c r="L6891" i="1"/>
  <c r="M6887" i="1"/>
  <c r="L6887" i="1"/>
  <c r="M6883" i="1"/>
  <c r="L6883" i="1"/>
  <c r="M6879" i="1"/>
  <c r="L6879" i="1"/>
  <c r="M6875" i="1"/>
  <c r="L6875" i="1"/>
  <c r="M6871" i="1"/>
  <c r="L6871" i="1"/>
  <c r="M6867" i="1"/>
  <c r="L6867" i="1"/>
  <c r="M6863" i="1"/>
  <c r="L6863" i="1"/>
  <c r="M6859" i="1"/>
  <c r="L6859" i="1"/>
  <c r="M6855" i="1"/>
  <c r="L6855" i="1"/>
  <c r="M6851" i="1"/>
  <c r="L6851" i="1"/>
  <c r="M6843" i="1"/>
  <c r="L6843" i="1"/>
  <c r="M6839" i="1"/>
  <c r="L6839" i="1"/>
  <c r="M6835" i="1"/>
  <c r="L6835" i="1"/>
  <c r="M6831" i="1"/>
  <c r="L6831" i="1"/>
  <c r="M6827" i="1"/>
  <c r="L6827" i="1"/>
  <c r="M6823" i="1"/>
  <c r="L6823" i="1"/>
  <c r="M6819" i="1"/>
  <c r="L6819" i="1"/>
  <c r="M6811" i="1"/>
  <c r="L6811" i="1"/>
  <c r="M6807" i="1"/>
  <c r="L6807" i="1"/>
  <c r="M6803" i="1"/>
  <c r="L6803" i="1"/>
  <c r="M6799" i="1"/>
  <c r="L6799" i="1"/>
  <c r="M6795" i="1"/>
  <c r="L6795" i="1"/>
  <c r="M6791" i="1"/>
  <c r="L6791" i="1"/>
  <c r="M6787" i="1"/>
  <c r="L6787" i="1"/>
  <c r="M6779" i="1"/>
  <c r="L6779" i="1"/>
  <c r="M6775" i="1"/>
  <c r="L6775" i="1"/>
  <c r="M6771" i="1"/>
  <c r="L6771" i="1"/>
  <c r="M6767" i="1"/>
  <c r="L6767" i="1"/>
  <c r="M6763" i="1"/>
  <c r="L6763" i="1"/>
  <c r="M6759" i="1"/>
  <c r="L6759" i="1"/>
  <c r="M6755" i="1"/>
  <c r="L6755" i="1"/>
  <c r="M6747" i="1"/>
  <c r="L6747" i="1"/>
  <c r="M6743" i="1"/>
  <c r="L6743" i="1"/>
  <c r="M6739" i="1"/>
  <c r="L6739" i="1"/>
  <c r="M6735" i="1"/>
  <c r="L6735" i="1"/>
  <c r="M6731" i="1"/>
  <c r="L6731" i="1"/>
  <c r="M6727" i="1"/>
  <c r="L6727" i="1"/>
  <c r="M6723" i="1"/>
  <c r="L6723" i="1"/>
  <c r="M6715" i="1"/>
  <c r="L6715" i="1"/>
  <c r="M6711" i="1"/>
  <c r="L6711" i="1"/>
  <c r="M6707" i="1"/>
  <c r="L6707" i="1"/>
  <c r="M6703" i="1"/>
  <c r="L6703" i="1"/>
  <c r="M6699" i="1"/>
  <c r="L6699" i="1"/>
  <c r="M6695" i="1"/>
  <c r="L6695" i="1"/>
  <c r="M6691" i="1"/>
  <c r="L6691" i="1"/>
  <c r="M6683" i="1"/>
  <c r="L6683" i="1"/>
  <c r="M6679" i="1"/>
  <c r="L6679" i="1"/>
  <c r="M6675" i="1"/>
  <c r="L6675" i="1"/>
  <c r="M6671" i="1"/>
  <c r="L6671" i="1"/>
  <c r="M6667" i="1"/>
  <c r="L6667" i="1"/>
  <c r="M6663" i="1"/>
  <c r="L6663" i="1"/>
  <c r="M6659" i="1"/>
  <c r="L6659" i="1"/>
  <c r="M6651" i="1"/>
  <c r="L6651" i="1"/>
  <c r="M6647" i="1"/>
  <c r="L6647" i="1"/>
  <c r="M6643" i="1"/>
  <c r="L6643" i="1"/>
  <c r="M6639" i="1"/>
  <c r="L6639" i="1"/>
  <c r="M6635" i="1"/>
  <c r="L6635" i="1"/>
  <c r="M6631" i="1"/>
  <c r="L6631" i="1"/>
  <c r="M6627" i="1"/>
  <c r="L6627" i="1"/>
  <c r="M6619" i="1"/>
  <c r="L6619" i="1"/>
  <c r="M6615" i="1"/>
  <c r="L6615" i="1"/>
  <c r="M6611" i="1"/>
  <c r="L6611" i="1"/>
  <c r="M6607" i="1"/>
  <c r="L6607" i="1"/>
  <c r="M6603" i="1"/>
  <c r="L6603" i="1"/>
  <c r="M6599" i="1"/>
  <c r="L6599" i="1"/>
  <c r="M6595" i="1"/>
  <c r="L6595" i="1"/>
  <c r="M6587" i="1"/>
  <c r="L6587" i="1"/>
  <c r="M6583" i="1"/>
  <c r="L6583" i="1"/>
  <c r="M6579" i="1"/>
  <c r="L6579" i="1"/>
  <c r="M6575" i="1"/>
  <c r="L6575" i="1"/>
  <c r="M6571" i="1"/>
  <c r="L6571" i="1"/>
  <c r="M6567" i="1"/>
  <c r="L6567" i="1"/>
  <c r="M6563" i="1"/>
  <c r="L6563" i="1"/>
  <c r="M6555" i="1"/>
  <c r="L6555" i="1"/>
  <c r="M6551" i="1"/>
  <c r="L6551" i="1"/>
  <c r="M6547" i="1"/>
  <c r="L6547" i="1"/>
  <c r="M6543" i="1"/>
  <c r="L6543" i="1"/>
  <c r="M6539" i="1"/>
  <c r="L6539" i="1"/>
  <c r="M6535" i="1"/>
  <c r="L6535" i="1"/>
  <c r="M6531" i="1"/>
  <c r="L6531" i="1"/>
  <c r="M6523" i="1"/>
  <c r="L6523" i="1"/>
  <c r="M6519" i="1"/>
  <c r="L6519" i="1"/>
  <c r="M6515" i="1"/>
  <c r="L6515" i="1"/>
  <c r="M6511" i="1"/>
  <c r="L6511" i="1"/>
  <c r="M6507" i="1"/>
  <c r="L6507" i="1"/>
  <c r="M6503" i="1"/>
  <c r="L6503" i="1"/>
  <c r="M6499" i="1"/>
  <c r="L6499" i="1"/>
  <c r="M6491" i="1"/>
  <c r="L6491" i="1"/>
  <c r="M6487" i="1"/>
  <c r="L6487" i="1"/>
  <c r="M6483" i="1"/>
  <c r="L6483" i="1"/>
  <c r="M6479" i="1"/>
  <c r="L6479" i="1"/>
  <c r="M6475" i="1"/>
  <c r="L6475" i="1"/>
  <c r="M6471" i="1"/>
  <c r="L6471" i="1"/>
  <c r="M6467" i="1"/>
  <c r="L6467" i="1"/>
  <c r="M6459" i="1"/>
  <c r="L6459" i="1"/>
  <c r="M6455" i="1"/>
  <c r="L6455" i="1"/>
  <c r="M6451" i="1"/>
  <c r="L6451" i="1"/>
  <c r="M6447" i="1"/>
  <c r="L6447" i="1"/>
  <c r="M6443" i="1"/>
  <c r="L6443" i="1"/>
  <c r="M6439" i="1"/>
  <c r="L6439" i="1"/>
  <c r="M6435" i="1"/>
  <c r="L6435" i="1"/>
  <c r="M6427" i="1"/>
  <c r="L6427" i="1"/>
  <c r="M6423" i="1"/>
  <c r="L6423" i="1"/>
  <c r="M6419" i="1"/>
  <c r="L6419" i="1"/>
  <c r="M6415" i="1"/>
  <c r="L6415" i="1"/>
  <c r="M6411" i="1"/>
  <c r="L6411" i="1"/>
  <c r="M6407" i="1"/>
  <c r="L6407" i="1"/>
  <c r="M6403" i="1"/>
  <c r="L6403" i="1"/>
  <c r="M6395" i="1"/>
  <c r="L6395" i="1"/>
  <c r="M6391" i="1"/>
  <c r="L6391" i="1"/>
  <c r="M6387" i="1"/>
  <c r="L6387" i="1"/>
  <c r="M6383" i="1"/>
  <c r="L6383" i="1"/>
  <c r="M6379" i="1"/>
  <c r="L6379" i="1"/>
  <c r="M6375" i="1"/>
  <c r="L6375" i="1"/>
  <c r="M6371" i="1"/>
  <c r="L6371" i="1"/>
  <c r="M6363" i="1"/>
  <c r="L6363" i="1"/>
  <c r="M6359" i="1"/>
  <c r="L6359" i="1"/>
  <c r="M6355" i="1"/>
  <c r="L6355" i="1"/>
  <c r="M6351" i="1"/>
  <c r="L6351" i="1"/>
  <c r="M6347" i="1"/>
  <c r="L6347" i="1"/>
  <c r="M6343" i="1"/>
  <c r="L6343" i="1"/>
  <c r="M6339" i="1"/>
  <c r="L6339" i="1"/>
  <c r="M6331" i="1"/>
  <c r="L6331" i="1"/>
  <c r="M6327" i="1"/>
  <c r="L6327" i="1"/>
  <c r="M6323" i="1"/>
  <c r="L6323" i="1"/>
  <c r="M6319" i="1"/>
  <c r="L6319" i="1"/>
  <c r="M6315" i="1"/>
  <c r="L6315" i="1"/>
  <c r="M6311" i="1"/>
  <c r="L6311" i="1"/>
  <c r="M6307" i="1"/>
  <c r="L6307" i="1"/>
  <c r="M6299" i="1"/>
  <c r="L6299" i="1"/>
  <c r="M6295" i="1"/>
  <c r="L6295" i="1"/>
  <c r="M6291" i="1"/>
  <c r="L6291" i="1"/>
  <c r="M6287" i="1"/>
  <c r="L6287" i="1"/>
  <c r="M6283" i="1"/>
  <c r="L6283" i="1"/>
  <c r="M6279" i="1"/>
  <c r="L6279" i="1"/>
  <c r="M6275" i="1"/>
  <c r="L6275" i="1"/>
  <c r="M6267" i="1"/>
  <c r="L6267" i="1"/>
  <c r="M6263" i="1"/>
  <c r="L6263" i="1"/>
  <c r="M6259" i="1"/>
  <c r="L6259" i="1"/>
  <c r="M6255" i="1"/>
  <c r="L6255" i="1"/>
  <c r="M6251" i="1"/>
  <c r="L6251" i="1"/>
  <c r="M6247" i="1"/>
  <c r="L6247" i="1"/>
  <c r="M6243" i="1"/>
  <c r="L6243" i="1"/>
  <c r="M6235" i="1"/>
  <c r="L6235" i="1"/>
  <c r="M6231" i="1"/>
  <c r="L6231" i="1"/>
  <c r="M6227" i="1"/>
  <c r="L6227" i="1"/>
  <c r="M6223" i="1"/>
  <c r="L6223" i="1"/>
  <c r="M6219" i="1"/>
  <c r="L6219" i="1"/>
  <c r="M6215" i="1"/>
  <c r="L6215" i="1"/>
  <c r="M6211" i="1"/>
  <c r="L6211" i="1"/>
  <c r="M6203" i="1"/>
  <c r="L6203" i="1"/>
  <c r="M6199" i="1"/>
  <c r="L6199" i="1"/>
  <c r="M6195" i="1"/>
  <c r="L6195" i="1"/>
  <c r="M6191" i="1"/>
  <c r="L6191" i="1"/>
  <c r="M6187" i="1"/>
  <c r="L6187" i="1"/>
  <c r="M6183" i="1"/>
  <c r="L6183" i="1"/>
  <c r="M6179" i="1"/>
  <c r="L6179" i="1"/>
  <c r="M6171" i="1"/>
  <c r="L6171" i="1"/>
  <c r="M6167" i="1"/>
  <c r="L6167" i="1"/>
  <c r="M6163" i="1"/>
  <c r="L6163" i="1"/>
  <c r="M6159" i="1"/>
  <c r="L6159" i="1"/>
  <c r="M6155" i="1"/>
  <c r="L6155" i="1"/>
  <c r="M6151" i="1"/>
  <c r="L6151" i="1"/>
  <c r="M6147" i="1"/>
  <c r="L6147" i="1"/>
  <c r="M6143" i="1"/>
  <c r="L6143" i="1"/>
  <c r="M6139" i="1"/>
  <c r="L6139" i="1"/>
  <c r="M6135" i="1"/>
  <c r="L6135" i="1"/>
  <c r="M6131" i="1"/>
  <c r="L6131" i="1"/>
  <c r="M6127" i="1"/>
  <c r="L6127" i="1"/>
  <c r="M6123" i="1"/>
  <c r="L6123" i="1"/>
  <c r="M6119" i="1"/>
  <c r="L6119" i="1"/>
  <c r="M6115" i="1"/>
  <c r="L6115" i="1"/>
  <c r="M6107" i="1"/>
  <c r="L6107" i="1"/>
  <c r="M6103" i="1"/>
  <c r="L6103" i="1"/>
  <c r="M6099" i="1"/>
  <c r="L6099" i="1"/>
  <c r="M6095" i="1"/>
  <c r="L6095" i="1"/>
  <c r="M6091" i="1"/>
  <c r="L6091" i="1"/>
  <c r="M6087" i="1"/>
  <c r="L6087" i="1"/>
  <c r="M6083" i="1"/>
  <c r="L6083" i="1"/>
  <c r="M6079" i="1"/>
  <c r="L6079" i="1"/>
  <c r="M6075" i="1"/>
  <c r="L6075" i="1"/>
  <c r="M6071" i="1"/>
  <c r="L6071" i="1"/>
  <c r="M6067" i="1"/>
  <c r="L6067" i="1"/>
  <c r="M6063" i="1"/>
  <c r="L6063" i="1"/>
  <c r="M6059" i="1"/>
  <c r="L6059" i="1"/>
  <c r="M6055" i="1"/>
  <c r="L6055" i="1"/>
  <c r="M6051" i="1"/>
  <c r="L6051" i="1"/>
  <c r="M6043" i="1"/>
  <c r="L6043" i="1"/>
  <c r="M6039" i="1"/>
  <c r="L6039" i="1"/>
  <c r="M6035" i="1"/>
  <c r="L6035" i="1"/>
  <c r="M6031" i="1"/>
  <c r="L6031" i="1"/>
  <c r="M6027" i="1"/>
  <c r="L6027" i="1"/>
  <c r="M6023" i="1"/>
  <c r="L6023" i="1"/>
  <c r="M6019" i="1"/>
  <c r="L6019" i="1"/>
  <c r="M6015" i="1"/>
  <c r="L6015" i="1"/>
  <c r="M6011" i="1"/>
  <c r="L6011" i="1"/>
  <c r="M6007" i="1"/>
  <c r="L6007" i="1"/>
  <c r="M6003" i="1"/>
  <c r="L6003" i="1"/>
  <c r="M5999" i="1"/>
  <c r="L5999" i="1"/>
  <c r="M5995" i="1"/>
  <c r="L5995" i="1"/>
  <c r="M5991" i="1"/>
  <c r="L5991" i="1"/>
  <c r="M5987" i="1"/>
  <c r="L5987" i="1"/>
  <c r="M5979" i="1"/>
  <c r="L5979" i="1"/>
  <c r="M5975" i="1"/>
  <c r="L5975" i="1"/>
  <c r="M5971" i="1"/>
  <c r="L5971" i="1"/>
  <c r="M5967" i="1"/>
  <c r="L5967" i="1"/>
  <c r="M5963" i="1"/>
  <c r="L5963" i="1"/>
  <c r="M5959" i="1"/>
  <c r="L5959" i="1"/>
  <c r="M5955" i="1"/>
  <c r="L5955" i="1"/>
  <c r="M5951" i="1"/>
  <c r="L5951" i="1"/>
  <c r="M5947" i="1"/>
  <c r="L5947" i="1"/>
  <c r="M5943" i="1"/>
  <c r="L5943" i="1"/>
  <c r="M5939" i="1"/>
  <c r="L5939" i="1"/>
  <c r="M5935" i="1"/>
  <c r="L5935" i="1"/>
  <c r="M5931" i="1"/>
  <c r="L5931" i="1"/>
  <c r="M5927" i="1"/>
  <c r="L5927" i="1"/>
  <c r="M5923" i="1"/>
  <c r="L5923" i="1"/>
  <c r="M5915" i="1"/>
  <c r="L5915" i="1"/>
  <c r="M5911" i="1"/>
  <c r="L5911" i="1"/>
  <c r="M5907" i="1"/>
  <c r="L5907" i="1"/>
  <c r="M5903" i="1"/>
  <c r="L5903" i="1"/>
  <c r="M5899" i="1"/>
  <c r="L5899" i="1"/>
  <c r="M5895" i="1"/>
  <c r="L5895" i="1"/>
  <c r="M5891" i="1"/>
  <c r="L5891" i="1"/>
  <c r="M5887" i="1"/>
  <c r="L5887" i="1"/>
  <c r="M5883" i="1"/>
  <c r="L5883" i="1"/>
  <c r="M5879" i="1"/>
  <c r="L5879" i="1"/>
  <c r="M5875" i="1"/>
  <c r="L5875" i="1"/>
  <c r="M5871" i="1"/>
  <c r="L5871" i="1"/>
  <c r="M5867" i="1"/>
  <c r="L5867" i="1"/>
  <c r="M5863" i="1"/>
  <c r="L5863" i="1"/>
  <c r="M5859" i="1"/>
  <c r="L5859" i="1"/>
  <c r="M5851" i="1"/>
  <c r="L5851" i="1"/>
  <c r="M5847" i="1"/>
  <c r="L5847" i="1"/>
  <c r="M5843" i="1"/>
  <c r="L5843" i="1"/>
  <c r="M5839" i="1"/>
  <c r="L5839" i="1"/>
  <c r="M5835" i="1"/>
  <c r="L5835" i="1"/>
  <c r="M5831" i="1"/>
  <c r="L5831" i="1"/>
  <c r="M5827" i="1"/>
  <c r="L5827" i="1"/>
  <c r="M5823" i="1"/>
  <c r="L5823" i="1"/>
  <c r="M5819" i="1"/>
  <c r="L5819" i="1"/>
  <c r="M5815" i="1"/>
  <c r="L5815" i="1"/>
  <c r="M5811" i="1"/>
  <c r="L5811" i="1"/>
  <c r="M5807" i="1"/>
  <c r="L5807" i="1"/>
  <c r="M5803" i="1"/>
  <c r="L5803" i="1"/>
  <c r="M5799" i="1"/>
  <c r="L5799" i="1"/>
  <c r="M5795" i="1"/>
  <c r="L5795" i="1"/>
  <c r="M5787" i="1"/>
  <c r="L5787" i="1"/>
  <c r="M5783" i="1"/>
  <c r="L5783" i="1"/>
  <c r="M5779" i="1"/>
  <c r="L5779" i="1"/>
  <c r="M5775" i="1"/>
  <c r="L5775" i="1"/>
  <c r="M5771" i="1"/>
  <c r="L5771" i="1"/>
  <c r="M5767" i="1"/>
  <c r="L5767" i="1"/>
  <c r="M5763" i="1"/>
  <c r="L5763" i="1"/>
  <c r="M5759" i="1"/>
  <c r="L5759" i="1"/>
  <c r="M5755" i="1"/>
  <c r="L5755" i="1"/>
  <c r="M5751" i="1"/>
  <c r="L5751" i="1"/>
  <c r="M5747" i="1"/>
  <c r="L5747" i="1"/>
  <c r="M5743" i="1"/>
  <c r="L5743" i="1"/>
  <c r="M5739" i="1"/>
  <c r="L5739" i="1"/>
  <c r="M5735" i="1"/>
  <c r="L5735" i="1"/>
  <c r="M5731" i="1"/>
  <c r="L5731" i="1"/>
  <c r="M5723" i="1"/>
  <c r="L5723" i="1"/>
  <c r="M5719" i="1"/>
  <c r="L5719" i="1"/>
  <c r="M5715" i="1"/>
  <c r="L5715" i="1"/>
  <c r="M5711" i="1"/>
  <c r="L5711" i="1"/>
  <c r="M5707" i="1"/>
  <c r="L5707" i="1"/>
  <c r="M5703" i="1"/>
  <c r="L5703" i="1"/>
  <c r="M5699" i="1"/>
  <c r="L5699" i="1"/>
  <c r="M5695" i="1"/>
  <c r="L5695" i="1"/>
  <c r="M5691" i="1"/>
  <c r="L5691" i="1"/>
  <c r="M5687" i="1"/>
  <c r="L5687" i="1"/>
  <c r="M5683" i="1"/>
  <c r="L5683" i="1"/>
  <c r="M5679" i="1"/>
  <c r="L5679" i="1"/>
  <c r="M5675" i="1"/>
  <c r="L5675" i="1"/>
  <c r="M5671" i="1"/>
  <c r="L5671" i="1"/>
  <c r="M5667" i="1"/>
  <c r="L5667" i="1"/>
  <c r="M5659" i="1"/>
  <c r="L5659" i="1"/>
  <c r="M5655" i="1"/>
  <c r="L5655" i="1"/>
  <c r="M5651" i="1"/>
  <c r="L5651" i="1"/>
  <c r="M5647" i="1"/>
  <c r="L5647" i="1"/>
  <c r="M5643" i="1"/>
  <c r="L5643" i="1"/>
  <c r="M5639" i="1"/>
  <c r="L5639" i="1"/>
  <c r="M5635" i="1"/>
  <c r="L5635" i="1"/>
  <c r="M5631" i="1"/>
  <c r="L5631" i="1"/>
  <c r="M5627" i="1"/>
  <c r="L5627" i="1"/>
  <c r="M5623" i="1"/>
  <c r="L5623" i="1"/>
  <c r="M5619" i="1"/>
  <c r="L5619" i="1"/>
  <c r="M5615" i="1"/>
  <c r="L5615" i="1"/>
  <c r="M5611" i="1"/>
  <c r="L5611" i="1"/>
  <c r="M5607" i="1"/>
  <c r="L5607" i="1"/>
  <c r="M5603" i="1"/>
  <c r="L5603" i="1"/>
  <c r="M5595" i="1"/>
  <c r="L5595" i="1"/>
  <c r="M5591" i="1"/>
  <c r="L5591" i="1"/>
  <c r="M5587" i="1"/>
  <c r="L5587" i="1"/>
  <c r="M5583" i="1"/>
  <c r="L5583" i="1"/>
  <c r="M5579" i="1"/>
  <c r="L5579" i="1"/>
  <c r="M5575" i="1"/>
  <c r="L5575" i="1"/>
  <c r="M5571" i="1"/>
  <c r="L5571" i="1"/>
  <c r="M5567" i="1"/>
  <c r="L5567" i="1"/>
  <c r="M5563" i="1"/>
  <c r="L5563" i="1"/>
  <c r="M5559" i="1"/>
  <c r="L5559" i="1"/>
  <c r="M5555" i="1"/>
  <c r="L5555" i="1"/>
  <c r="M5551" i="1"/>
  <c r="L5551" i="1"/>
  <c r="M5547" i="1"/>
  <c r="L5547" i="1"/>
  <c r="M5543" i="1"/>
  <c r="L5543" i="1"/>
  <c r="M5539" i="1"/>
  <c r="L5539" i="1"/>
  <c r="M5531" i="1"/>
  <c r="L5531" i="1"/>
  <c r="M5527" i="1"/>
  <c r="L5527" i="1"/>
  <c r="M5523" i="1"/>
  <c r="L5523" i="1"/>
  <c r="M5519" i="1"/>
  <c r="L5519" i="1"/>
  <c r="M5515" i="1"/>
  <c r="L5515" i="1"/>
  <c r="M5511" i="1"/>
  <c r="L5511" i="1"/>
  <c r="M5507" i="1"/>
  <c r="L5507" i="1"/>
  <c r="M5503" i="1"/>
  <c r="L5503" i="1"/>
  <c r="M5499" i="1"/>
  <c r="L5499" i="1"/>
  <c r="M5495" i="1"/>
  <c r="L5495" i="1"/>
  <c r="M5491" i="1"/>
  <c r="L5491" i="1"/>
  <c r="M5487" i="1"/>
  <c r="L5487" i="1"/>
  <c r="M5483" i="1"/>
  <c r="L5483" i="1"/>
  <c r="M5479" i="1"/>
  <c r="L5479" i="1"/>
  <c r="M5475" i="1"/>
  <c r="L5475" i="1"/>
  <c r="M5467" i="1"/>
  <c r="L5467" i="1"/>
  <c r="M5463" i="1"/>
  <c r="L5463" i="1"/>
  <c r="M5459" i="1"/>
  <c r="L5459" i="1"/>
  <c r="M5455" i="1"/>
  <c r="L5455" i="1"/>
  <c r="M5451" i="1"/>
  <c r="L5451" i="1"/>
  <c r="M5447" i="1"/>
  <c r="L5447" i="1"/>
  <c r="M5443" i="1"/>
  <c r="L5443" i="1"/>
  <c r="M5439" i="1"/>
  <c r="L5439" i="1"/>
  <c r="M5435" i="1"/>
  <c r="L5435" i="1"/>
  <c r="M5431" i="1"/>
  <c r="L5431" i="1"/>
  <c r="M5427" i="1"/>
  <c r="L5427" i="1"/>
  <c r="M5423" i="1"/>
  <c r="L5423" i="1"/>
  <c r="M5419" i="1"/>
  <c r="L5419" i="1"/>
  <c r="M5415" i="1"/>
  <c r="L5415" i="1"/>
  <c r="M5411" i="1"/>
  <c r="L5411" i="1"/>
  <c r="M5403" i="1"/>
  <c r="L5403" i="1"/>
  <c r="M5399" i="1"/>
  <c r="L5399" i="1"/>
  <c r="M5395" i="1"/>
  <c r="L5395" i="1"/>
  <c r="M5391" i="1"/>
  <c r="L5391" i="1"/>
  <c r="M5387" i="1"/>
  <c r="L5387" i="1"/>
  <c r="M5383" i="1"/>
  <c r="L5383" i="1"/>
  <c r="M5379" i="1"/>
  <c r="L5379" i="1"/>
  <c r="M5375" i="1"/>
  <c r="L5375" i="1"/>
  <c r="M5371" i="1"/>
  <c r="L5371" i="1"/>
  <c r="M5367" i="1"/>
  <c r="L5367" i="1"/>
  <c r="M5363" i="1"/>
  <c r="L5363" i="1"/>
  <c r="M5359" i="1"/>
  <c r="L5359" i="1"/>
  <c r="M5355" i="1"/>
  <c r="L5355" i="1"/>
  <c r="M5351" i="1"/>
  <c r="L5351" i="1"/>
  <c r="M5347" i="1"/>
  <c r="L5347" i="1"/>
  <c r="M5343" i="1"/>
  <c r="L5343" i="1"/>
  <c r="M5339" i="1"/>
  <c r="L5339" i="1"/>
  <c r="M5335" i="1"/>
  <c r="L5335" i="1"/>
  <c r="M5331" i="1"/>
  <c r="L5331" i="1"/>
  <c r="M5327" i="1"/>
  <c r="L5327" i="1"/>
  <c r="M5323" i="1"/>
  <c r="L5323" i="1"/>
  <c r="M5319" i="1"/>
  <c r="L5319" i="1"/>
  <c r="M5315" i="1"/>
  <c r="L5315" i="1"/>
  <c r="M5311" i="1"/>
  <c r="L5311" i="1"/>
  <c r="M5307" i="1"/>
  <c r="L5307" i="1"/>
  <c r="M5303" i="1"/>
  <c r="L5303" i="1"/>
  <c r="M5299" i="1"/>
  <c r="L5299" i="1"/>
  <c r="M5295" i="1"/>
  <c r="L5295" i="1"/>
  <c r="M5291" i="1"/>
  <c r="L5291" i="1"/>
  <c r="M5287" i="1"/>
  <c r="L5287" i="1"/>
  <c r="M5283" i="1"/>
  <c r="L5283" i="1"/>
  <c r="M5279" i="1"/>
  <c r="L5279" i="1"/>
  <c r="M5275" i="1"/>
  <c r="L5275" i="1"/>
  <c r="M5271" i="1"/>
  <c r="L5271" i="1"/>
  <c r="M5267" i="1"/>
  <c r="L5267" i="1"/>
  <c r="M5263" i="1"/>
  <c r="L5263" i="1"/>
  <c r="M5259" i="1"/>
  <c r="L5259" i="1"/>
  <c r="M5255" i="1"/>
  <c r="L5255" i="1"/>
  <c r="M5251" i="1"/>
  <c r="L5251" i="1"/>
  <c r="M5247" i="1"/>
  <c r="L5247" i="1"/>
  <c r="M5243" i="1"/>
  <c r="L5243" i="1"/>
  <c r="M5239" i="1"/>
  <c r="L5239" i="1"/>
  <c r="M5235" i="1"/>
  <c r="L5235" i="1"/>
  <c r="M5231" i="1"/>
  <c r="L5231" i="1"/>
  <c r="M5227" i="1"/>
  <c r="L5227" i="1"/>
  <c r="M5223" i="1"/>
  <c r="L5223" i="1"/>
  <c r="M5219" i="1"/>
  <c r="L5219" i="1"/>
  <c r="M5215" i="1"/>
  <c r="L5215" i="1"/>
  <c r="M5211" i="1"/>
  <c r="L5211" i="1"/>
  <c r="M5207" i="1"/>
  <c r="L5207" i="1"/>
  <c r="M5203" i="1"/>
  <c r="L5203" i="1"/>
  <c r="M5199" i="1"/>
  <c r="L5199" i="1"/>
  <c r="M5195" i="1"/>
  <c r="L5195" i="1"/>
  <c r="L9995" i="1"/>
  <c r="L9989" i="1"/>
  <c r="L9982" i="1"/>
  <c r="L9974" i="1"/>
  <c r="L9967" i="1"/>
  <c r="L9961" i="1"/>
  <c r="L9953" i="1"/>
  <c r="L9946" i="1"/>
  <c r="L9939" i="1"/>
  <c r="L9931" i="1"/>
  <c r="L9925" i="1"/>
  <c r="L9918" i="1"/>
  <c r="L9910" i="1"/>
  <c r="L9903" i="1"/>
  <c r="L9897" i="1"/>
  <c r="L9889" i="1"/>
  <c r="L9882" i="1"/>
  <c r="L9875" i="1"/>
  <c r="L9867" i="1"/>
  <c r="L9861" i="1"/>
  <c r="L9854" i="1"/>
  <c r="L9846" i="1"/>
  <c r="L9839" i="1"/>
  <c r="L9833" i="1"/>
  <c r="L9825" i="1"/>
  <c r="L9818" i="1"/>
  <c r="L9811" i="1"/>
  <c r="L9803" i="1"/>
  <c r="L9797" i="1"/>
  <c r="L9790" i="1"/>
  <c r="L9782" i="1"/>
  <c r="L9775" i="1"/>
  <c r="L9769" i="1"/>
  <c r="L9761" i="1"/>
  <c r="L9754" i="1"/>
  <c r="L9747" i="1"/>
  <c r="L9739" i="1"/>
  <c r="L9733" i="1"/>
  <c r="L9726" i="1"/>
  <c r="L9718" i="1"/>
  <c r="L9711" i="1"/>
  <c r="L9705" i="1"/>
  <c r="L9697" i="1"/>
  <c r="L9690" i="1"/>
  <c r="L9683" i="1"/>
  <c r="L9675" i="1"/>
  <c r="L9669" i="1"/>
  <c r="L9662" i="1"/>
  <c r="L9654" i="1"/>
  <c r="L9647" i="1"/>
  <c r="L9641" i="1"/>
  <c r="L9633" i="1"/>
  <c r="L9626" i="1"/>
  <c r="L9619" i="1"/>
  <c r="L9611" i="1"/>
  <c r="L9605" i="1"/>
  <c r="L9598" i="1"/>
  <c r="L9590" i="1"/>
  <c r="L9583" i="1"/>
  <c r="L9577" i="1"/>
  <c r="L9569" i="1"/>
  <c r="L9562" i="1"/>
  <c r="L9555" i="1"/>
  <c r="L9547" i="1"/>
  <c r="L9541" i="1"/>
  <c r="L9534" i="1"/>
  <c r="L9526" i="1"/>
  <c r="L9519" i="1"/>
  <c r="L9513" i="1"/>
  <c r="L9505" i="1"/>
  <c r="L9498" i="1"/>
  <c r="L9491" i="1"/>
  <c r="L9483" i="1"/>
  <c r="L9477" i="1"/>
  <c r="L9470" i="1"/>
  <c r="L9462" i="1"/>
  <c r="L9455" i="1"/>
  <c r="L9449" i="1"/>
  <c r="L9441" i="1"/>
  <c r="L9434" i="1"/>
  <c r="L9427" i="1"/>
  <c r="L9419" i="1"/>
  <c r="L9413" i="1"/>
  <c r="L9406" i="1"/>
  <c r="L9398" i="1"/>
  <c r="L9391" i="1"/>
  <c r="L9385" i="1"/>
  <c r="L9377" i="1"/>
  <c r="L9370" i="1"/>
  <c r="L9359" i="1"/>
  <c r="L9349" i="1"/>
  <c r="L9338" i="1"/>
  <c r="L9327" i="1"/>
  <c r="L9317" i="1"/>
  <c r="L9306" i="1"/>
  <c r="L9295" i="1"/>
  <c r="L9285" i="1"/>
  <c r="L9274" i="1"/>
  <c r="L9263" i="1"/>
  <c r="L9253" i="1"/>
  <c r="L9242" i="1"/>
  <c r="L9231" i="1"/>
  <c r="L9221" i="1"/>
  <c r="L9210" i="1"/>
  <c r="L9199" i="1"/>
  <c r="L9189" i="1"/>
  <c r="L9178" i="1"/>
  <c r="L9167" i="1"/>
  <c r="L9157" i="1"/>
  <c r="L9146" i="1"/>
  <c r="L9135" i="1"/>
  <c r="L9125" i="1"/>
  <c r="L9114" i="1"/>
  <c r="L9103" i="1"/>
  <c r="L9093" i="1"/>
  <c r="L9082" i="1"/>
  <c r="L9071" i="1"/>
  <c r="L9061" i="1"/>
  <c r="L9050" i="1"/>
  <c r="L9039" i="1"/>
  <c r="L9029" i="1"/>
  <c r="L9018" i="1"/>
  <c r="L9007" i="1"/>
  <c r="L8997" i="1"/>
  <c r="L8986" i="1"/>
  <c r="L8975" i="1"/>
  <c r="L8965" i="1"/>
  <c r="L8954" i="1"/>
  <c r="L8943" i="1"/>
  <c r="L8933" i="1"/>
  <c r="L8922" i="1"/>
  <c r="L8911" i="1"/>
  <c r="L8901" i="1"/>
  <c r="L8890" i="1"/>
  <c r="L8879" i="1"/>
  <c r="L8869" i="1"/>
  <c r="L8858" i="1"/>
  <c r="L8847" i="1"/>
  <c r="L8837" i="1"/>
  <c r="L8826" i="1"/>
  <c r="L8815" i="1"/>
  <c r="L8805" i="1"/>
  <c r="L8794" i="1"/>
  <c r="L8783" i="1"/>
  <c r="L8773" i="1"/>
  <c r="L8762" i="1"/>
  <c r="L8751" i="1"/>
  <c r="L8741" i="1"/>
  <c r="L8730" i="1"/>
  <c r="L8719" i="1"/>
  <c r="L8709" i="1"/>
  <c r="L8698" i="1"/>
  <c r="L8687" i="1"/>
  <c r="L8677" i="1"/>
  <c r="L8666" i="1"/>
  <c r="L8655" i="1"/>
  <c r="L8645" i="1"/>
  <c r="L8634" i="1"/>
  <c r="L8623" i="1"/>
  <c r="L8613" i="1"/>
  <c r="L8602" i="1"/>
  <c r="L8591" i="1"/>
  <c r="L8581" i="1"/>
  <c r="L8570" i="1"/>
  <c r="L8559" i="1"/>
  <c r="L8549" i="1"/>
  <c r="L8538" i="1"/>
  <c r="L8527" i="1"/>
  <c r="L8517" i="1"/>
  <c r="L8506" i="1"/>
  <c r="L8495" i="1"/>
  <c r="L8485" i="1"/>
  <c r="L8474" i="1"/>
  <c r="L8463" i="1"/>
  <c r="L8453" i="1"/>
  <c r="L8442" i="1"/>
  <c r="L8431" i="1"/>
  <c r="L8421" i="1"/>
  <c r="L8410" i="1"/>
  <c r="L8399" i="1"/>
  <c r="L8389" i="1"/>
  <c r="L8378" i="1"/>
  <c r="L8367" i="1"/>
  <c r="L8357" i="1"/>
  <c r="L8346" i="1"/>
  <c r="L8335" i="1"/>
  <c r="L8325" i="1"/>
  <c r="L8314" i="1"/>
  <c r="L8303" i="1"/>
  <c r="L8293" i="1"/>
  <c r="L8282" i="1"/>
  <c r="L8271" i="1"/>
  <c r="L8261" i="1"/>
  <c r="L8250" i="1"/>
  <c r="L8239" i="1"/>
  <c r="L8229" i="1"/>
  <c r="L8218" i="1"/>
  <c r="L8206" i="1"/>
  <c r="L8196" i="1"/>
  <c r="L8185" i="1"/>
  <c r="L8174" i="1"/>
  <c r="L8164" i="1"/>
  <c r="L8148" i="1"/>
  <c r="L8126" i="1"/>
  <c r="L8105" i="1"/>
  <c r="L8084" i="1"/>
  <c r="L8062" i="1"/>
  <c r="L8041" i="1"/>
  <c r="L8020" i="1"/>
  <c r="L7998" i="1"/>
  <c r="L7977" i="1"/>
  <c r="L7956" i="1"/>
  <c r="L7934" i="1"/>
  <c r="L7913" i="1"/>
  <c r="L7892" i="1"/>
  <c r="L7870" i="1"/>
  <c r="L7849" i="1"/>
  <c r="L7828" i="1"/>
  <c r="L7806" i="1"/>
  <c r="L7785" i="1"/>
  <c r="L7764" i="1"/>
  <c r="L7742" i="1"/>
  <c r="L7721" i="1"/>
  <c r="L7700" i="1"/>
  <c r="L7678" i="1"/>
  <c r="L7657" i="1"/>
  <c r="L7636" i="1"/>
  <c r="L7614" i="1"/>
  <c r="L7593" i="1"/>
  <c r="L7572" i="1"/>
  <c r="L7550" i="1"/>
  <c r="L7529" i="1"/>
  <c r="L7508" i="1"/>
  <c r="L7486" i="1"/>
  <c r="L7465" i="1"/>
  <c r="L7444" i="1"/>
  <c r="L7422" i="1"/>
  <c r="L7401" i="1"/>
  <c r="L7380" i="1"/>
  <c r="L7358" i="1"/>
  <c r="L7337" i="1"/>
  <c r="L7316" i="1"/>
  <c r="L7294" i="1"/>
  <c r="L7273" i="1"/>
  <c r="L7252" i="1"/>
  <c r="L7230" i="1"/>
  <c r="L7209" i="1"/>
  <c r="L7188" i="1"/>
  <c r="L7166" i="1"/>
  <c r="L7145" i="1"/>
  <c r="L7124" i="1"/>
  <c r="L7102" i="1"/>
  <c r="L7081" i="1"/>
  <c r="L7060" i="1"/>
  <c r="L7038" i="1"/>
  <c r="L7013" i="1"/>
  <c r="L6981" i="1"/>
  <c r="L6949" i="1"/>
  <c r="L6917" i="1"/>
  <c r="L6885" i="1"/>
  <c r="L6847" i="1"/>
  <c r="L6805" i="1"/>
  <c r="L6762" i="1"/>
  <c r="L6719" i="1"/>
  <c r="L6677" i="1"/>
  <c r="L6634" i="1"/>
  <c r="L6591" i="1"/>
  <c r="L6549" i="1"/>
  <c r="L6506" i="1"/>
  <c r="L6463" i="1"/>
  <c r="L6421" i="1"/>
  <c r="L6378" i="1"/>
  <c r="L6335" i="1"/>
  <c r="L6293" i="1"/>
  <c r="L6250" i="1"/>
  <c r="L6207" i="1"/>
  <c r="L6165" i="1"/>
  <c r="L6090" i="1"/>
  <c r="L6005" i="1"/>
  <c r="L5919" i="1"/>
  <c r="L5749" i="1"/>
  <c r="L5663" i="1"/>
  <c r="L5578" i="1"/>
  <c r="L5493" i="1"/>
  <c r="L5407" i="1"/>
  <c r="L5290" i="1"/>
  <c r="M9943" i="1"/>
  <c r="L9943" i="1"/>
  <c r="M9927" i="1"/>
  <c r="L9927" i="1"/>
  <c r="M9970" i="1"/>
  <c r="L9970" i="1"/>
  <c r="M9954" i="1"/>
  <c r="L9954" i="1"/>
  <c r="M9906" i="1"/>
  <c r="L9906" i="1"/>
  <c r="M9826" i="1"/>
  <c r="L9826" i="1"/>
  <c r="M9810" i="1"/>
  <c r="L9810" i="1"/>
  <c r="M9794" i="1"/>
  <c r="L9794" i="1"/>
  <c r="M9778" i="1"/>
  <c r="L9778" i="1"/>
  <c r="M9762" i="1"/>
  <c r="L9762" i="1"/>
  <c r="M9746" i="1"/>
  <c r="L9746" i="1"/>
  <c r="M9730" i="1"/>
  <c r="L9730" i="1"/>
  <c r="M9698" i="1"/>
  <c r="L9698" i="1"/>
  <c r="M9682" i="1"/>
  <c r="L9682" i="1"/>
  <c r="M9666" i="1"/>
  <c r="L9666" i="1"/>
  <c r="M9650" i="1"/>
  <c r="L9650" i="1"/>
  <c r="M9634" i="1"/>
  <c r="L9634" i="1"/>
  <c r="M9618" i="1"/>
  <c r="L9618" i="1"/>
  <c r="M9602" i="1"/>
  <c r="L9602" i="1"/>
  <c r="M9586" i="1"/>
  <c r="L9586" i="1"/>
  <c r="M9570" i="1"/>
  <c r="L9570" i="1"/>
  <c r="M9554" i="1"/>
  <c r="L9554" i="1"/>
  <c r="M9538" i="1"/>
  <c r="L9538" i="1"/>
  <c r="M9522" i="1"/>
  <c r="L9522" i="1"/>
  <c r="M9506" i="1"/>
  <c r="L9506" i="1"/>
  <c r="M9490" i="1"/>
  <c r="L9490" i="1"/>
  <c r="M9474" i="1"/>
  <c r="L9474" i="1"/>
  <c r="M9458" i="1"/>
  <c r="L9458" i="1"/>
  <c r="M9442" i="1"/>
  <c r="L9442" i="1"/>
  <c r="M9426" i="1"/>
  <c r="L9426" i="1"/>
  <c r="M9410" i="1"/>
  <c r="L9410" i="1"/>
  <c r="M9394" i="1"/>
  <c r="L9394" i="1"/>
  <c r="M9378" i="1"/>
  <c r="L9378" i="1"/>
  <c r="M9362" i="1"/>
  <c r="L9362" i="1"/>
  <c r="M9358" i="1"/>
  <c r="L9358" i="1"/>
  <c r="M9346" i="1"/>
  <c r="L9346" i="1"/>
  <c r="M9342" i="1"/>
  <c r="L9342" i="1"/>
  <c r="M9330" i="1"/>
  <c r="L9330" i="1"/>
  <c r="M9326" i="1"/>
  <c r="L9326" i="1"/>
  <c r="M9314" i="1"/>
  <c r="L9314" i="1"/>
  <c r="M9310" i="1"/>
  <c r="L9310" i="1"/>
  <c r="M9298" i="1"/>
  <c r="L9298" i="1"/>
  <c r="M9294" i="1"/>
  <c r="L9294" i="1"/>
  <c r="M9282" i="1"/>
  <c r="L9282" i="1"/>
  <c r="M9278" i="1"/>
  <c r="L9278" i="1"/>
  <c r="M9266" i="1"/>
  <c r="L9266" i="1"/>
  <c r="M9262" i="1"/>
  <c r="L9262" i="1"/>
  <c r="M9250" i="1"/>
  <c r="L9250" i="1"/>
  <c r="M9246" i="1"/>
  <c r="L9246" i="1"/>
  <c r="M9234" i="1"/>
  <c r="L9234" i="1"/>
  <c r="M9230" i="1"/>
  <c r="L9230" i="1"/>
  <c r="M9218" i="1"/>
  <c r="L9218" i="1"/>
  <c r="M9214" i="1"/>
  <c r="L9214" i="1"/>
  <c r="M9202" i="1"/>
  <c r="L9202" i="1"/>
  <c r="M9198" i="1"/>
  <c r="L9198" i="1"/>
  <c r="M9186" i="1"/>
  <c r="L9186" i="1"/>
  <c r="M9182" i="1"/>
  <c r="L9182" i="1"/>
  <c r="M9170" i="1"/>
  <c r="L9170" i="1"/>
  <c r="M9166" i="1"/>
  <c r="L9166" i="1"/>
  <c r="M9154" i="1"/>
  <c r="L9154" i="1"/>
  <c r="M9150" i="1"/>
  <c r="L9150" i="1"/>
  <c r="M9138" i="1"/>
  <c r="L9138" i="1"/>
  <c r="M9134" i="1"/>
  <c r="L9134" i="1"/>
  <c r="M9122" i="1"/>
  <c r="L9122" i="1"/>
  <c r="M9118" i="1"/>
  <c r="L9118" i="1"/>
  <c r="M9106" i="1"/>
  <c r="L9106" i="1"/>
  <c r="M9102" i="1"/>
  <c r="L9102" i="1"/>
  <c r="M9090" i="1"/>
  <c r="L9090" i="1"/>
  <c r="M9086" i="1"/>
  <c r="L9086" i="1"/>
  <c r="M9074" i="1"/>
  <c r="L9074" i="1"/>
  <c r="M9070" i="1"/>
  <c r="L9070" i="1"/>
  <c r="M9058" i="1"/>
  <c r="L9058" i="1"/>
  <c r="M9054" i="1"/>
  <c r="L9054" i="1"/>
  <c r="M9042" i="1"/>
  <c r="L9042" i="1"/>
  <c r="M9038" i="1"/>
  <c r="L9038" i="1"/>
  <c r="M9026" i="1"/>
  <c r="L9026" i="1"/>
  <c r="M9022" i="1"/>
  <c r="L9022" i="1"/>
  <c r="M9010" i="1"/>
  <c r="L9010" i="1"/>
  <c r="M9006" i="1"/>
  <c r="L9006" i="1"/>
  <c r="M8994" i="1"/>
  <c r="L8994" i="1"/>
  <c r="M8990" i="1"/>
  <c r="L8990" i="1"/>
  <c r="M8978" i="1"/>
  <c r="L8978" i="1"/>
  <c r="M8974" i="1"/>
  <c r="L8974" i="1"/>
  <c r="M8962" i="1"/>
  <c r="L8962" i="1"/>
  <c r="M8958" i="1"/>
  <c r="L8958" i="1"/>
  <c r="M8946" i="1"/>
  <c r="L8946" i="1"/>
  <c r="M8942" i="1"/>
  <c r="L8942" i="1"/>
  <c r="M8930" i="1"/>
  <c r="L8930" i="1"/>
  <c r="M8926" i="1"/>
  <c r="L8926" i="1"/>
  <c r="M8914" i="1"/>
  <c r="L8914" i="1"/>
  <c r="M8910" i="1"/>
  <c r="L8910" i="1"/>
  <c r="M8898" i="1"/>
  <c r="L8898" i="1"/>
  <c r="M8894" i="1"/>
  <c r="L8894" i="1"/>
  <c r="M8882" i="1"/>
  <c r="L8882" i="1"/>
  <c r="M8878" i="1"/>
  <c r="L8878" i="1"/>
  <c r="M8866" i="1"/>
  <c r="L8866" i="1"/>
  <c r="M8862" i="1"/>
  <c r="L8862" i="1"/>
  <c r="M8850" i="1"/>
  <c r="L8850" i="1"/>
  <c r="M8846" i="1"/>
  <c r="L8846" i="1"/>
  <c r="M8834" i="1"/>
  <c r="L8834" i="1"/>
  <c r="M8830" i="1"/>
  <c r="L8830" i="1"/>
  <c r="M8818" i="1"/>
  <c r="L8818" i="1"/>
  <c r="M8814" i="1"/>
  <c r="L8814" i="1"/>
  <c r="M8802" i="1"/>
  <c r="L8802" i="1"/>
  <c r="M8798" i="1"/>
  <c r="L8798" i="1"/>
  <c r="M8786" i="1"/>
  <c r="L8786" i="1"/>
  <c r="M8782" i="1"/>
  <c r="L8782" i="1"/>
  <c r="M8770" i="1"/>
  <c r="L8770" i="1"/>
  <c r="M8766" i="1"/>
  <c r="L8766" i="1"/>
  <c r="M8754" i="1"/>
  <c r="L8754" i="1"/>
  <c r="M8750" i="1"/>
  <c r="L8750" i="1"/>
  <c r="M8738" i="1"/>
  <c r="L8738" i="1"/>
  <c r="M8734" i="1"/>
  <c r="L8734" i="1"/>
  <c r="M8722" i="1"/>
  <c r="L8722" i="1"/>
  <c r="M8718" i="1"/>
  <c r="L8718" i="1"/>
  <c r="M8706" i="1"/>
  <c r="L8706" i="1"/>
  <c r="M8702" i="1"/>
  <c r="L8702" i="1"/>
  <c r="M8690" i="1"/>
  <c r="L8690" i="1"/>
  <c r="M8686" i="1"/>
  <c r="L8686" i="1"/>
  <c r="M8674" i="1"/>
  <c r="L8674" i="1"/>
  <c r="M8670" i="1"/>
  <c r="L8670" i="1"/>
  <c r="M8658" i="1"/>
  <c r="L8658" i="1"/>
  <c r="M8654" i="1"/>
  <c r="L8654" i="1"/>
  <c r="M8642" i="1"/>
  <c r="L8642" i="1"/>
  <c r="M8638" i="1"/>
  <c r="L8638" i="1"/>
  <c r="M8626" i="1"/>
  <c r="L8626" i="1"/>
  <c r="M8622" i="1"/>
  <c r="L8622" i="1"/>
  <c r="M8610" i="1"/>
  <c r="L8610" i="1"/>
  <c r="M8606" i="1"/>
  <c r="L8606" i="1"/>
  <c r="M8594" i="1"/>
  <c r="L8594" i="1"/>
  <c r="M8590" i="1"/>
  <c r="L8590" i="1"/>
  <c r="M8578" i="1"/>
  <c r="L8578" i="1"/>
  <c r="M8574" i="1"/>
  <c r="L8574" i="1"/>
  <c r="M8562" i="1"/>
  <c r="L8562" i="1"/>
  <c r="M8558" i="1"/>
  <c r="L8558" i="1"/>
  <c r="M8546" i="1"/>
  <c r="L8546" i="1"/>
  <c r="M8542" i="1"/>
  <c r="L8542" i="1"/>
  <c r="M8530" i="1"/>
  <c r="L8530" i="1"/>
  <c r="M8526" i="1"/>
  <c r="L8526" i="1"/>
  <c r="M8514" i="1"/>
  <c r="L8514" i="1"/>
  <c r="M8510" i="1"/>
  <c r="L8510" i="1"/>
  <c r="M8498" i="1"/>
  <c r="L8498" i="1"/>
  <c r="M8494" i="1"/>
  <c r="L8494" i="1"/>
  <c r="M8482" i="1"/>
  <c r="L8482" i="1"/>
  <c r="M8478" i="1"/>
  <c r="L8478" i="1"/>
  <c r="M8466" i="1"/>
  <c r="L8466" i="1"/>
  <c r="M8462" i="1"/>
  <c r="L8462" i="1"/>
  <c r="M8450" i="1"/>
  <c r="L8450" i="1"/>
  <c r="M8446" i="1"/>
  <c r="L8446" i="1"/>
  <c r="M8434" i="1"/>
  <c r="L8434" i="1"/>
  <c r="M8430" i="1"/>
  <c r="L8430" i="1"/>
  <c r="M8418" i="1"/>
  <c r="L8418" i="1"/>
  <c r="M8414" i="1"/>
  <c r="L8414" i="1"/>
  <c r="M8402" i="1"/>
  <c r="L8402" i="1"/>
  <c r="M8398" i="1"/>
  <c r="L8398" i="1"/>
  <c r="M8386" i="1"/>
  <c r="L8386" i="1"/>
  <c r="M8382" i="1"/>
  <c r="L8382" i="1"/>
  <c r="M8370" i="1"/>
  <c r="L8370" i="1"/>
  <c r="M8366" i="1"/>
  <c r="L8366" i="1"/>
  <c r="M8354" i="1"/>
  <c r="L8354" i="1"/>
  <c r="M8350" i="1"/>
  <c r="L8350" i="1"/>
  <c r="M8338" i="1"/>
  <c r="L8338" i="1"/>
  <c r="M8334" i="1"/>
  <c r="L8334" i="1"/>
  <c r="M8322" i="1"/>
  <c r="L8322" i="1"/>
  <c r="M8318" i="1"/>
  <c r="L8318" i="1"/>
  <c r="M8306" i="1"/>
  <c r="L8306" i="1"/>
  <c r="M8302" i="1"/>
  <c r="L8302" i="1"/>
  <c r="M8290" i="1"/>
  <c r="L8290" i="1"/>
  <c r="M8286" i="1"/>
  <c r="L8286" i="1"/>
  <c r="M8274" i="1"/>
  <c r="L8274" i="1"/>
  <c r="M8270" i="1"/>
  <c r="L8270" i="1"/>
  <c r="M8258" i="1"/>
  <c r="L8258" i="1"/>
  <c r="M8254" i="1"/>
  <c r="L8254" i="1"/>
  <c r="M8242" i="1"/>
  <c r="L8242" i="1"/>
  <c r="M8238" i="1"/>
  <c r="L8238" i="1"/>
  <c r="M8226" i="1"/>
  <c r="L8226" i="1"/>
  <c r="M8222" i="1"/>
  <c r="L8222" i="1"/>
  <c r="M8210" i="1"/>
  <c r="L8210" i="1"/>
  <c r="M8198" i="1"/>
  <c r="L8198" i="1"/>
  <c r="M8194" i="1"/>
  <c r="L8194" i="1"/>
  <c r="M8182" i="1"/>
  <c r="L8182" i="1"/>
  <c r="M8178" i="1"/>
  <c r="L8178" i="1"/>
  <c r="M8166" i="1"/>
  <c r="L8166" i="1"/>
  <c r="M8162" i="1"/>
  <c r="L8162" i="1"/>
  <c r="M8154" i="1"/>
  <c r="L8154" i="1"/>
  <c r="M8150" i="1"/>
  <c r="L8150" i="1"/>
  <c r="M8146" i="1"/>
  <c r="L8146" i="1"/>
  <c r="M8138" i="1"/>
  <c r="L8138" i="1"/>
  <c r="M8134" i="1"/>
  <c r="L8134" i="1"/>
  <c r="M8130" i="1"/>
  <c r="L8130" i="1"/>
  <c r="M8122" i="1"/>
  <c r="L8122" i="1"/>
  <c r="M8118" i="1"/>
  <c r="L8118" i="1"/>
  <c r="M8114" i="1"/>
  <c r="L8114" i="1"/>
  <c r="M8106" i="1"/>
  <c r="L8106" i="1"/>
  <c r="M8102" i="1"/>
  <c r="L8102" i="1"/>
  <c r="M8098" i="1"/>
  <c r="L8098" i="1"/>
  <c r="M8090" i="1"/>
  <c r="L8090" i="1"/>
  <c r="M8086" i="1"/>
  <c r="L8086" i="1"/>
  <c r="M8082" i="1"/>
  <c r="L8082" i="1"/>
  <c r="M8074" i="1"/>
  <c r="L8074" i="1"/>
  <c r="M8070" i="1"/>
  <c r="L8070" i="1"/>
  <c r="M8066" i="1"/>
  <c r="L8066" i="1"/>
  <c r="M8058" i="1"/>
  <c r="L8058" i="1"/>
  <c r="M8054" i="1"/>
  <c r="L8054" i="1"/>
  <c r="M8050" i="1"/>
  <c r="L8050" i="1"/>
  <c r="M8042" i="1"/>
  <c r="L8042" i="1"/>
  <c r="M8038" i="1"/>
  <c r="L8038" i="1"/>
  <c r="M8034" i="1"/>
  <c r="L8034" i="1"/>
  <c r="M8026" i="1"/>
  <c r="L8026" i="1"/>
  <c r="M8022" i="1"/>
  <c r="L8022" i="1"/>
  <c r="M8018" i="1"/>
  <c r="L8018" i="1"/>
  <c r="M8010" i="1"/>
  <c r="L8010" i="1"/>
  <c r="M8006" i="1"/>
  <c r="L8006" i="1"/>
  <c r="M8002" i="1"/>
  <c r="L8002" i="1"/>
  <c r="M7994" i="1"/>
  <c r="L7994" i="1"/>
  <c r="M7990" i="1"/>
  <c r="L7990" i="1"/>
  <c r="M7986" i="1"/>
  <c r="L7986" i="1"/>
  <c r="M7978" i="1"/>
  <c r="L7978" i="1"/>
  <c r="M7974" i="1"/>
  <c r="L7974" i="1"/>
  <c r="M7970" i="1"/>
  <c r="L7970" i="1"/>
  <c r="M7962" i="1"/>
  <c r="L7962" i="1"/>
  <c r="M7958" i="1"/>
  <c r="L7958" i="1"/>
  <c r="M7954" i="1"/>
  <c r="L7954" i="1"/>
  <c r="M7946" i="1"/>
  <c r="L7946" i="1"/>
  <c r="M7942" i="1"/>
  <c r="L7942" i="1"/>
  <c r="M7938" i="1"/>
  <c r="L7938" i="1"/>
  <c r="M7930" i="1"/>
  <c r="L7930" i="1"/>
  <c r="M7926" i="1"/>
  <c r="L7926" i="1"/>
  <c r="M7922" i="1"/>
  <c r="L7922" i="1"/>
  <c r="M7914" i="1"/>
  <c r="L7914" i="1"/>
  <c r="M7910" i="1"/>
  <c r="L7910" i="1"/>
  <c r="M7906" i="1"/>
  <c r="L7906" i="1"/>
  <c r="M7898" i="1"/>
  <c r="L7898" i="1"/>
  <c r="M7894" i="1"/>
  <c r="L7894" i="1"/>
  <c r="M7890" i="1"/>
  <c r="L7890" i="1"/>
  <c r="M7882" i="1"/>
  <c r="L7882" i="1"/>
  <c r="M7878" i="1"/>
  <c r="L7878" i="1"/>
  <c r="M7874" i="1"/>
  <c r="L7874" i="1"/>
  <c r="M7866" i="1"/>
  <c r="L7866" i="1"/>
  <c r="M7862" i="1"/>
  <c r="L7862" i="1"/>
  <c r="M7858" i="1"/>
  <c r="L7858" i="1"/>
  <c r="M7850" i="1"/>
  <c r="L7850" i="1"/>
  <c r="M7846" i="1"/>
  <c r="L7846" i="1"/>
  <c r="M7842" i="1"/>
  <c r="L7842" i="1"/>
  <c r="M7834" i="1"/>
  <c r="L7834" i="1"/>
  <c r="M7830" i="1"/>
  <c r="L7830" i="1"/>
  <c r="M7826" i="1"/>
  <c r="L7826" i="1"/>
  <c r="M7818" i="1"/>
  <c r="L7818" i="1"/>
  <c r="M7814" i="1"/>
  <c r="L7814" i="1"/>
  <c r="M7810" i="1"/>
  <c r="L7810" i="1"/>
  <c r="M7802" i="1"/>
  <c r="L7802" i="1"/>
  <c r="M7798" i="1"/>
  <c r="L7798" i="1"/>
  <c r="M7794" i="1"/>
  <c r="L7794" i="1"/>
  <c r="M7786" i="1"/>
  <c r="L7786" i="1"/>
  <c r="M7782" i="1"/>
  <c r="L7782" i="1"/>
  <c r="M7778" i="1"/>
  <c r="L7778" i="1"/>
  <c r="M7770" i="1"/>
  <c r="L7770" i="1"/>
  <c r="M7766" i="1"/>
  <c r="L7766" i="1"/>
  <c r="M7762" i="1"/>
  <c r="L7762" i="1"/>
  <c r="M7754" i="1"/>
  <c r="L7754" i="1"/>
  <c r="M7750" i="1"/>
  <c r="L7750" i="1"/>
  <c r="M7746" i="1"/>
  <c r="L7746" i="1"/>
  <c r="M7738" i="1"/>
  <c r="L7738" i="1"/>
  <c r="M7734" i="1"/>
  <c r="L7734" i="1"/>
  <c r="M7730" i="1"/>
  <c r="L7730" i="1"/>
  <c r="M7722" i="1"/>
  <c r="L7722" i="1"/>
  <c r="M7718" i="1"/>
  <c r="L7718" i="1"/>
  <c r="M7714" i="1"/>
  <c r="L7714" i="1"/>
  <c r="M7706" i="1"/>
  <c r="L7706" i="1"/>
  <c r="M7702" i="1"/>
  <c r="L7702" i="1"/>
  <c r="M7698" i="1"/>
  <c r="L7698" i="1"/>
  <c r="M7690" i="1"/>
  <c r="L7690" i="1"/>
  <c r="M7686" i="1"/>
  <c r="L7686" i="1"/>
  <c r="M7682" i="1"/>
  <c r="L7682" i="1"/>
  <c r="M7674" i="1"/>
  <c r="L7674" i="1"/>
  <c r="M7670" i="1"/>
  <c r="L7670" i="1"/>
  <c r="M7666" i="1"/>
  <c r="L7666" i="1"/>
  <c r="M7658" i="1"/>
  <c r="L7658" i="1"/>
  <c r="M7654" i="1"/>
  <c r="L7654" i="1"/>
  <c r="M7650" i="1"/>
  <c r="L7650" i="1"/>
  <c r="M7642" i="1"/>
  <c r="L7642" i="1"/>
  <c r="M7638" i="1"/>
  <c r="L7638" i="1"/>
  <c r="M7634" i="1"/>
  <c r="L7634" i="1"/>
  <c r="M7626" i="1"/>
  <c r="L7626" i="1"/>
  <c r="M7622" i="1"/>
  <c r="L7622" i="1"/>
  <c r="M7618" i="1"/>
  <c r="L7618" i="1"/>
  <c r="M7610" i="1"/>
  <c r="L7610" i="1"/>
  <c r="M7606" i="1"/>
  <c r="L7606" i="1"/>
  <c r="M7602" i="1"/>
  <c r="L7602" i="1"/>
  <c r="M7594" i="1"/>
  <c r="L7594" i="1"/>
  <c r="M7590" i="1"/>
  <c r="L7590" i="1"/>
  <c r="M7586" i="1"/>
  <c r="L7586" i="1"/>
  <c r="M7578" i="1"/>
  <c r="L7578" i="1"/>
  <c r="M7574" i="1"/>
  <c r="L7574" i="1"/>
  <c r="M7570" i="1"/>
  <c r="L7570" i="1"/>
  <c r="M7562" i="1"/>
  <c r="L7562" i="1"/>
  <c r="M7558" i="1"/>
  <c r="L7558" i="1"/>
  <c r="M7554" i="1"/>
  <c r="L7554" i="1"/>
  <c r="M7546" i="1"/>
  <c r="L7546" i="1"/>
  <c r="M7542" i="1"/>
  <c r="L7542" i="1"/>
  <c r="M7538" i="1"/>
  <c r="L7538" i="1"/>
  <c r="M7530" i="1"/>
  <c r="L7530" i="1"/>
  <c r="M7526" i="1"/>
  <c r="L7526" i="1"/>
  <c r="M7522" i="1"/>
  <c r="L7522" i="1"/>
  <c r="M7514" i="1"/>
  <c r="L7514" i="1"/>
  <c r="M7510" i="1"/>
  <c r="L7510" i="1"/>
  <c r="M7506" i="1"/>
  <c r="L7506" i="1"/>
  <c r="M7498" i="1"/>
  <c r="L7498" i="1"/>
  <c r="M7494" i="1"/>
  <c r="L7494" i="1"/>
  <c r="M7490" i="1"/>
  <c r="L7490" i="1"/>
  <c r="M7482" i="1"/>
  <c r="L7482" i="1"/>
  <c r="M7478" i="1"/>
  <c r="L7478" i="1"/>
  <c r="M7474" i="1"/>
  <c r="L7474" i="1"/>
  <c r="M7466" i="1"/>
  <c r="L7466" i="1"/>
  <c r="M7462" i="1"/>
  <c r="L7462" i="1"/>
  <c r="M7458" i="1"/>
  <c r="L7458" i="1"/>
  <c r="M7450" i="1"/>
  <c r="L7450" i="1"/>
  <c r="M7446" i="1"/>
  <c r="L7446" i="1"/>
  <c r="M7442" i="1"/>
  <c r="L7442" i="1"/>
  <c r="M7434" i="1"/>
  <c r="L7434" i="1"/>
  <c r="M7430" i="1"/>
  <c r="L7430" i="1"/>
  <c r="M7426" i="1"/>
  <c r="L7426" i="1"/>
  <c r="M7418" i="1"/>
  <c r="L7418" i="1"/>
  <c r="M7414" i="1"/>
  <c r="L7414" i="1"/>
  <c r="M7410" i="1"/>
  <c r="L7410" i="1"/>
  <c r="M7402" i="1"/>
  <c r="L7402" i="1"/>
  <c r="M7398" i="1"/>
  <c r="L7398" i="1"/>
  <c r="M7394" i="1"/>
  <c r="L7394" i="1"/>
  <c r="M7386" i="1"/>
  <c r="L7386" i="1"/>
  <c r="M7382" i="1"/>
  <c r="L7382" i="1"/>
  <c r="M7378" i="1"/>
  <c r="L7378" i="1"/>
  <c r="M7370" i="1"/>
  <c r="L7370" i="1"/>
  <c r="M7366" i="1"/>
  <c r="L7366" i="1"/>
  <c r="M7362" i="1"/>
  <c r="L7362" i="1"/>
  <c r="M7354" i="1"/>
  <c r="L7354" i="1"/>
  <c r="M7350" i="1"/>
  <c r="L7350" i="1"/>
  <c r="M7346" i="1"/>
  <c r="L7346" i="1"/>
  <c r="M7338" i="1"/>
  <c r="L7338" i="1"/>
  <c r="M7334" i="1"/>
  <c r="L7334" i="1"/>
  <c r="M7330" i="1"/>
  <c r="L7330" i="1"/>
  <c r="M7322" i="1"/>
  <c r="L7322" i="1"/>
  <c r="M7318" i="1"/>
  <c r="L7318" i="1"/>
  <c r="M7314" i="1"/>
  <c r="L7314" i="1"/>
  <c r="M7306" i="1"/>
  <c r="L7306" i="1"/>
  <c r="M7302" i="1"/>
  <c r="L7302" i="1"/>
  <c r="M7298" i="1"/>
  <c r="L7298" i="1"/>
  <c r="M7290" i="1"/>
  <c r="L7290" i="1"/>
  <c r="M7286" i="1"/>
  <c r="L7286" i="1"/>
  <c r="M7282" i="1"/>
  <c r="L7282" i="1"/>
  <c r="M7274" i="1"/>
  <c r="L7274" i="1"/>
  <c r="M7270" i="1"/>
  <c r="L7270" i="1"/>
  <c r="M7266" i="1"/>
  <c r="L7266" i="1"/>
  <c r="M7258" i="1"/>
  <c r="L7258" i="1"/>
  <c r="M7254" i="1"/>
  <c r="L7254" i="1"/>
  <c r="M7250" i="1"/>
  <c r="L7250" i="1"/>
  <c r="M7242" i="1"/>
  <c r="L7242" i="1"/>
  <c r="M7238" i="1"/>
  <c r="L7238" i="1"/>
  <c r="M7234" i="1"/>
  <c r="L7234" i="1"/>
  <c r="M7226" i="1"/>
  <c r="L7226" i="1"/>
  <c r="M7222" i="1"/>
  <c r="L7222" i="1"/>
  <c r="M7218" i="1"/>
  <c r="L7218" i="1"/>
  <c r="M7210" i="1"/>
  <c r="L7210" i="1"/>
  <c r="M7206" i="1"/>
  <c r="L7206" i="1"/>
  <c r="M7202" i="1"/>
  <c r="L7202" i="1"/>
  <c r="M7194" i="1"/>
  <c r="L7194" i="1"/>
  <c r="M7190" i="1"/>
  <c r="L7190" i="1"/>
  <c r="M7186" i="1"/>
  <c r="L7186" i="1"/>
  <c r="M7178" i="1"/>
  <c r="L7178" i="1"/>
  <c r="M7174" i="1"/>
  <c r="L7174" i="1"/>
  <c r="M7170" i="1"/>
  <c r="L7170" i="1"/>
  <c r="M7162" i="1"/>
  <c r="L7162" i="1"/>
  <c r="M7158" i="1"/>
  <c r="L7158" i="1"/>
  <c r="M7154" i="1"/>
  <c r="L7154" i="1"/>
  <c r="M7146" i="1"/>
  <c r="L7146" i="1"/>
  <c r="M7142" i="1"/>
  <c r="L7142" i="1"/>
  <c r="M7138" i="1"/>
  <c r="L7138" i="1"/>
  <c r="M7130" i="1"/>
  <c r="L7130" i="1"/>
  <c r="M7126" i="1"/>
  <c r="L7126" i="1"/>
  <c r="M7122" i="1"/>
  <c r="L7122" i="1"/>
  <c r="M7114" i="1"/>
  <c r="L7114" i="1"/>
  <c r="M7110" i="1"/>
  <c r="L7110" i="1"/>
  <c r="M7106" i="1"/>
  <c r="L7106" i="1"/>
  <c r="M7098" i="1"/>
  <c r="L7098" i="1"/>
  <c r="M7094" i="1"/>
  <c r="L7094" i="1"/>
  <c r="M7090" i="1"/>
  <c r="L7090" i="1"/>
  <c r="M7082" i="1"/>
  <c r="L7082" i="1"/>
  <c r="M7078" i="1"/>
  <c r="L7078" i="1"/>
  <c r="M7074" i="1"/>
  <c r="L7074" i="1"/>
  <c r="M7066" i="1"/>
  <c r="L7066" i="1"/>
  <c r="M7062" i="1"/>
  <c r="L7062" i="1"/>
  <c r="M7058" i="1"/>
  <c r="L7058" i="1"/>
  <c r="M7050" i="1"/>
  <c r="L7050" i="1"/>
  <c r="M7046" i="1"/>
  <c r="L7046" i="1"/>
  <c r="M7042" i="1"/>
  <c r="L7042" i="1"/>
  <c r="M7034" i="1"/>
  <c r="L7034" i="1"/>
  <c r="M7030" i="1"/>
  <c r="L7030" i="1"/>
  <c r="M7026" i="1"/>
  <c r="L7026" i="1"/>
  <c r="M7022" i="1"/>
  <c r="L7022" i="1"/>
  <c r="M7018" i="1"/>
  <c r="L7018" i="1"/>
  <c r="M7014" i="1"/>
  <c r="L7014" i="1"/>
  <c r="M7010" i="1"/>
  <c r="L7010" i="1"/>
  <c r="M7006" i="1"/>
  <c r="L7006" i="1"/>
  <c r="M7002" i="1"/>
  <c r="L7002" i="1"/>
  <c r="M6998" i="1"/>
  <c r="L6998" i="1"/>
  <c r="M6994" i="1"/>
  <c r="L6994" i="1"/>
  <c r="M6990" i="1"/>
  <c r="L6990" i="1"/>
  <c r="M6986" i="1"/>
  <c r="L6986" i="1"/>
  <c r="M6982" i="1"/>
  <c r="L6982" i="1"/>
  <c r="M6978" i="1"/>
  <c r="L6978" i="1"/>
  <c r="M6974" i="1"/>
  <c r="L6974" i="1"/>
  <c r="M6970" i="1"/>
  <c r="L6970" i="1"/>
  <c r="M6966" i="1"/>
  <c r="L6966" i="1"/>
  <c r="M6962" i="1"/>
  <c r="L6962" i="1"/>
  <c r="M6958" i="1"/>
  <c r="L6958" i="1"/>
  <c r="M6954" i="1"/>
  <c r="L6954" i="1"/>
  <c r="M6950" i="1"/>
  <c r="L6950" i="1"/>
  <c r="M6946" i="1"/>
  <c r="L6946" i="1"/>
  <c r="M6942" i="1"/>
  <c r="L6942" i="1"/>
  <c r="M6938" i="1"/>
  <c r="L6938" i="1"/>
  <c r="M6934" i="1"/>
  <c r="L6934" i="1"/>
  <c r="M6930" i="1"/>
  <c r="L6930" i="1"/>
  <c r="M6926" i="1"/>
  <c r="L6926" i="1"/>
  <c r="M6922" i="1"/>
  <c r="L6922" i="1"/>
  <c r="M6918" i="1"/>
  <c r="L6918" i="1"/>
  <c r="M6914" i="1"/>
  <c r="L6914" i="1"/>
  <c r="M6910" i="1"/>
  <c r="L6910" i="1"/>
  <c r="M6906" i="1"/>
  <c r="L6906" i="1"/>
  <c r="M6902" i="1"/>
  <c r="L6902" i="1"/>
  <c r="M6898" i="1"/>
  <c r="L6898" i="1"/>
  <c r="M6894" i="1"/>
  <c r="L6894" i="1"/>
  <c r="M6890" i="1"/>
  <c r="L6890" i="1"/>
  <c r="M6886" i="1"/>
  <c r="L6886" i="1"/>
  <c r="M6882" i="1"/>
  <c r="L6882" i="1"/>
  <c r="M6878" i="1"/>
  <c r="L6878" i="1"/>
  <c r="M6874" i="1"/>
  <c r="L6874" i="1"/>
  <c r="M6870" i="1"/>
  <c r="L6870" i="1"/>
  <c r="M6866" i="1"/>
  <c r="L6866" i="1"/>
  <c r="M6862" i="1"/>
  <c r="L6862" i="1"/>
  <c r="M6854" i="1"/>
  <c r="L6854" i="1"/>
  <c r="M6850" i="1"/>
  <c r="L6850" i="1"/>
  <c r="M6846" i="1"/>
  <c r="L6846" i="1"/>
  <c r="M6842" i="1"/>
  <c r="L6842" i="1"/>
  <c r="M6838" i="1"/>
  <c r="L6838" i="1"/>
  <c r="M6834" i="1"/>
  <c r="L6834" i="1"/>
  <c r="M6830" i="1"/>
  <c r="L6830" i="1"/>
  <c r="M6822" i="1"/>
  <c r="L6822" i="1"/>
  <c r="M6818" i="1"/>
  <c r="L6818" i="1"/>
  <c r="M6814" i="1"/>
  <c r="L6814" i="1"/>
  <c r="M6810" i="1"/>
  <c r="L6810" i="1"/>
  <c r="M6806" i="1"/>
  <c r="L6806" i="1"/>
  <c r="M6802" i="1"/>
  <c r="L6802" i="1"/>
  <c r="M6798" i="1"/>
  <c r="L6798" i="1"/>
  <c r="M6790" i="1"/>
  <c r="L6790" i="1"/>
  <c r="M6786" i="1"/>
  <c r="L6786" i="1"/>
  <c r="M6782" i="1"/>
  <c r="L6782" i="1"/>
  <c r="M6778" i="1"/>
  <c r="L6778" i="1"/>
  <c r="M6774" i="1"/>
  <c r="L6774" i="1"/>
  <c r="M6770" i="1"/>
  <c r="L6770" i="1"/>
  <c r="M6766" i="1"/>
  <c r="L6766" i="1"/>
  <c r="M6758" i="1"/>
  <c r="L6758" i="1"/>
  <c r="M6754" i="1"/>
  <c r="L6754" i="1"/>
  <c r="M6750" i="1"/>
  <c r="L6750" i="1"/>
  <c r="M6746" i="1"/>
  <c r="L6746" i="1"/>
  <c r="M6742" i="1"/>
  <c r="L6742" i="1"/>
  <c r="M6738" i="1"/>
  <c r="L6738" i="1"/>
  <c r="M6734" i="1"/>
  <c r="L6734" i="1"/>
  <c r="M6726" i="1"/>
  <c r="L6726" i="1"/>
  <c r="M6722" i="1"/>
  <c r="L6722" i="1"/>
  <c r="M6718" i="1"/>
  <c r="L6718" i="1"/>
  <c r="M6714" i="1"/>
  <c r="L6714" i="1"/>
  <c r="M6710" i="1"/>
  <c r="L6710" i="1"/>
  <c r="M6706" i="1"/>
  <c r="L6706" i="1"/>
  <c r="M6702" i="1"/>
  <c r="L6702" i="1"/>
  <c r="M6694" i="1"/>
  <c r="L6694" i="1"/>
  <c r="M6690" i="1"/>
  <c r="L6690" i="1"/>
  <c r="M6686" i="1"/>
  <c r="L6686" i="1"/>
  <c r="M6682" i="1"/>
  <c r="L6682" i="1"/>
  <c r="M6678" i="1"/>
  <c r="L6678" i="1"/>
  <c r="M6674" i="1"/>
  <c r="L6674" i="1"/>
  <c r="M6670" i="1"/>
  <c r="L6670" i="1"/>
  <c r="M6662" i="1"/>
  <c r="L6662" i="1"/>
  <c r="M6658" i="1"/>
  <c r="L6658" i="1"/>
  <c r="M6654" i="1"/>
  <c r="L6654" i="1"/>
  <c r="M6650" i="1"/>
  <c r="L6650" i="1"/>
  <c r="M6646" i="1"/>
  <c r="L6646" i="1"/>
  <c r="M6642" i="1"/>
  <c r="L6642" i="1"/>
  <c r="M6638" i="1"/>
  <c r="L6638" i="1"/>
  <c r="M6630" i="1"/>
  <c r="L6630" i="1"/>
  <c r="M6626" i="1"/>
  <c r="L6626" i="1"/>
  <c r="M6622" i="1"/>
  <c r="L6622" i="1"/>
  <c r="M6618" i="1"/>
  <c r="L6618" i="1"/>
  <c r="M6614" i="1"/>
  <c r="L6614" i="1"/>
  <c r="M6610" i="1"/>
  <c r="L6610" i="1"/>
  <c r="M6606" i="1"/>
  <c r="L6606" i="1"/>
  <c r="M6598" i="1"/>
  <c r="L6598" i="1"/>
  <c r="M6594" i="1"/>
  <c r="L6594" i="1"/>
  <c r="M6590" i="1"/>
  <c r="L6590" i="1"/>
  <c r="M6586" i="1"/>
  <c r="L6586" i="1"/>
  <c r="M6582" i="1"/>
  <c r="L6582" i="1"/>
  <c r="M6578" i="1"/>
  <c r="L6578" i="1"/>
  <c r="M6574" i="1"/>
  <c r="L6574" i="1"/>
  <c r="M6566" i="1"/>
  <c r="L6566" i="1"/>
  <c r="M6562" i="1"/>
  <c r="L6562" i="1"/>
  <c r="M6558" i="1"/>
  <c r="L6558" i="1"/>
  <c r="M6554" i="1"/>
  <c r="L6554" i="1"/>
  <c r="M6550" i="1"/>
  <c r="L6550" i="1"/>
  <c r="M6546" i="1"/>
  <c r="L6546" i="1"/>
  <c r="M6542" i="1"/>
  <c r="L6542" i="1"/>
  <c r="M6534" i="1"/>
  <c r="L6534" i="1"/>
  <c r="M6530" i="1"/>
  <c r="L6530" i="1"/>
  <c r="M6526" i="1"/>
  <c r="L6526" i="1"/>
  <c r="M6522" i="1"/>
  <c r="L6522" i="1"/>
  <c r="M6518" i="1"/>
  <c r="L6518" i="1"/>
  <c r="M6514" i="1"/>
  <c r="L6514" i="1"/>
  <c r="M6510" i="1"/>
  <c r="L6510" i="1"/>
  <c r="M6502" i="1"/>
  <c r="L6502" i="1"/>
  <c r="M6498" i="1"/>
  <c r="L6498" i="1"/>
  <c r="M6494" i="1"/>
  <c r="L6494" i="1"/>
  <c r="M6490" i="1"/>
  <c r="L6490" i="1"/>
  <c r="M6486" i="1"/>
  <c r="L6486" i="1"/>
  <c r="M6482" i="1"/>
  <c r="L6482" i="1"/>
  <c r="M6478" i="1"/>
  <c r="L6478" i="1"/>
  <c r="M6470" i="1"/>
  <c r="L6470" i="1"/>
  <c r="M6466" i="1"/>
  <c r="L6466" i="1"/>
  <c r="M6462" i="1"/>
  <c r="L6462" i="1"/>
  <c r="M6458" i="1"/>
  <c r="L6458" i="1"/>
  <c r="M6454" i="1"/>
  <c r="L6454" i="1"/>
  <c r="M6450" i="1"/>
  <c r="L6450" i="1"/>
  <c r="M6446" i="1"/>
  <c r="L6446" i="1"/>
  <c r="M6438" i="1"/>
  <c r="L6438" i="1"/>
  <c r="M6434" i="1"/>
  <c r="L6434" i="1"/>
  <c r="M6430" i="1"/>
  <c r="L6430" i="1"/>
  <c r="M6426" i="1"/>
  <c r="L6426" i="1"/>
  <c r="M6422" i="1"/>
  <c r="L6422" i="1"/>
  <c r="M6418" i="1"/>
  <c r="L6418" i="1"/>
  <c r="M6414" i="1"/>
  <c r="L6414" i="1"/>
  <c r="M6406" i="1"/>
  <c r="L6406" i="1"/>
  <c r="M6402" i="1"/>
  <c r="L6402" i="1"/>
  <c r="M6398" i="1"/>
  <c r="L6398" i="1"/>
  <c r="M6394" i="1"/>
  <c r="L6394" i="1"/>
  <c r="M6390" i="1"/>
  <c r="L6390" i="1"/>
  <c r="M6386" i="1"/>
  <c r="L6386" i="1"/>
  <c r="M6382" i="1"/>
  <c r="L6382" i="1"/>
  <c r="M6374" i="1"/>
  <c r="L6374" i="1"/>
  <c r="M6370" i="1"/>
  <c r="L6370" i="1"/>
  <c r="M6366" i="1"/>
  <c r="L6366" i="1"/>
  <c r="M6362" i="1"/>
  <c r="L6362" i="1"/>
  <c r="M6358" i="1"/>
  <c r="L6358" i="1"/>
  <c r="M6354" i="1"/>
  <c r="L6354" i="1"/>
  <c r="M6350" i="1"/>
  <c r="L6350" i="1"/>
  <c r="M6342" i="1"/>
  <c r="L6342" i="1"/>
  <c r="M6338" i="1"/>
  <c r="L6338" i="1"/>
  <c r="M6334" i="1"/>
  <c r="L6334" i="1"/>
  <c r="M6330" i="1"/>
  <c r="L6330" i="1"/>
  <c r="M6326" i="1"/>
  <c r="L6326" i="1"/>
  <c r="M6322" i="1"/>
  <c r="L6322" i="1"/>
  <c r="M6318" i="1"/>
  <c r="L6318" i="1"/>
  <c r="M6310" i="1"/>
  <c r="L6310" i="1"/>
  <c r="M6306" i="1"/>
  <c r="L6306" i="1"/>
  <c r="M6302" i="1"/>
  <c r="L6302" i="1"/>
  <c r="M6298" i="1"/>
  <c r="L6298" i="1"/>
  <c r="M6294" i="1"/>
  <c r="L6294" i="1"/>
  <c r="M6290" i="1"/>
  <c r="L6290" i="1"/>
  <c r="M6286" i="1"/>
  <c r="L6286" i="1"/>
  <c r="M6278" i="1"/>
  <c r="L6278" i="1"/>
  <c r="M6274" i="1"/>
  <c r="L6274" i="1"/>
  <c r="M6270" i="1"/>
  <c r="L6270" i="1"/>
  <c r="M6266" i="1"/>
  <c r="L6266" i="1"/>
  <c r="M6262" i="1"/>
  <c r="L6262" i="1"/>
  <c r="M6258" i="1"/>
  <c r="L6258" i="1"/>
  <c r="M6254" i="1"/>
  <c r="L6254" i="1"/>
  <c r="M6246" i="1"/>
  <c r="L6246" i="1"/>
  <c r="M6242" i="1"/>
  <c r="L6242" i="1"/>
  <c r="M6238" i="1"/>
  <c r="L6238" i="1"/>
  <c r="M6234" i="1"/>
  <c r="L6234" i="1"/>
  <c r="M6230" i="1"/>
  <c r="L6230" i="1"/>
  <c r="M6226" i="1"/>
  <c r="L6226" i="1"/>
  <c r="M6222" i="1"/>
  <c r="L6222" i="1"/>
  <c r="M6214" i="1"/>
  <c r="L6214" i="1"/>
  <c r="M6210" i="1"/>
  <c r="L6210" i="1"/>
  <c r="M6206" i="1"/>
  <c r="L6206" i="1"/>
  <c r="M6202" i="1"/>
  <c r="L6202" i="1"/>
  <c r="M6198" i="1"/>
  <c r="L6198" i="1"/>
  <c r="M6194" i="1"/>
  <c r="L6194" i="1"/>
  <c r="M6190" i="1"/>
  <c r="L6190" i="1"/>
  <c r="M6182" i="1"/>
  <c r="L6182" i="1"/>
  <c r="M6178" i="1"/>
  <c r="L6178" i="1"/>
  <c r="M6174" i="1"/>
  <c r="L6174" i="1"/>
  <c r="M6170" i="1"/>
  <c r="L6170" i="1"/>
  <c r="M6166" i="1"/>
  <c r="L6166" i="1"/>
  <c r="M6162" i="1"/>
  <c r="L6162" i="1"/>
  <c r="M6158" i="1"/>
  <c r="L6158" i="1"/>
  <c r="M6150" i="1"/>
  <c r="L6150" i="1"/>
  <c r="M6146" i="1"/>
  <c r="L6146" i="1"/>
  <c r="M6142" i="1"/>
  <c r="L6142" i="1"/>
  <c r="M6138" i="1"/>
  <c r="L6138" i="1"/>
  <c r="M6134" i="1"/>
  <c r="L6134" i="1"/>
  <c r="M6130" i="1"/>
  <c r="L6130" i="1"/>
  <c r="M6126" i="1"/>
  <c r="L6126" i="1"/>
  <c r="M6122" i="1"/>
  <c r="L6122" i="1"/>
  <c r="M6118" i="1"/>
  <c r="L6118" i="1"/>
  <c r="M6114" i="1"/>
  <c r="L6114" i="1"/>
  <c r="M6110" i="1"/>
  <c r="L6110" i="1"/>
  <c r="M6106" i="1"/>
  <c r="L6106" i="1"/>
  <c r="M6102" i="1"/>
  <c r="L6102" i="1"/>
  <c r="M6098" i="1"/>
  <c r="L6098" i="1"/>
  <c r="M6094" i="1"/>
  <c r="L6094" i="1"/>
  <c r="M6086" i="1"/>
  <c r="L6086" i="1"/>
  <c r="M6082" i="1"/>
  <c r="L6082" i="1"/>
  <c r="M6078" i="1"/>
  <c r="L6078" i="1"/>
  <c r="M6074" i="1"/>
  <c r="L6074" i="1"/>
  <c r="M6070" i="1"/>
  <c r="L6070" i="1"/>
  <c r="M6066" i="1"/>
  <c r="L6066" i="1"/>
  <c r="M6062" i="1"/>
  <c r="L6062" i="1"/>
  <c r="M6058" i="1"/>
  <c r="L6058" i="1"/>
  <c r="M6054" i="1"/>
  <c r="L6054" i="1"/>
  <c r="M6050" i="1"/>
  <c r="L6050" i="1"/>
  <c r="M6046" i="1"/>
  <c r="L6046" i="1"/>
  <c r="M6042" i="1"/>
  <c r="L6042" i="1"/>
  <c r="M6038" i="1"/>
  <c r="L6038" i="1"/>
  <c r="M6034" i="1"/>
  <c r="L6034" i="1"/>
  <c r="M6030" i="1"/>
  <c r="L6030" i="1"/>
  <c r="M6022" i="1"/>
  <c r="L6022" i="1"/>
  <c r="M6018" i="1"/>
  <c r="L6018" i="1"/>
  <c r="M6014" i="1"/>
  <c r="L6014" i="1"/>
  <c r="M6010" i="1"/>
  <c r="L6010" i="1"/>
  <c r="M6006" i="1"/>
  <c r="L6006" i="1"/>
  <c r="M5814" i="1"/>
  <c r="L5814" i="1"/>
  <c r="M5810" i="1"/>
  <c r="L5810" i="1"/>
  <c r="M5806" i="1"/>
  <c r="L5806" i="1"/>
  <c r="M5802" i="1"/>
  <c r="L5802" i="1"/>
  <c r="M5798" i="1"/>
  <c r="L5798" i="1"/>
  <c r="M5794" i="1"/>
  <c r="L5794" i="1"/>
  <c r="M5790" i="1"/>
  <c r="L5790" i="1"/>
  <c r="M5786" i="1"/>
  <c r="L5786" i="1"/>
  <c r="M5782" i="1"/>
  <c r="L5782" i="1"/>
  <c r="M5778" i="1"/>
  <c r="L5778" i="1"/>
  <c r="M5774" i="1"/>
  <c r="L5774" i="1"/>
  <c r="M5766" i="1"/>
  <c r="L5766" i="1"/>
  <c r="M5762" i="1"/>
  <c r="L5762" i="1"/>
  <c r="M5758" i="1"/>
  <c r="L5758" i="1"/>
  <c r="M5754" i="1"/>
  <c r="L5754" i="1"/>
  <c r="M5750" i="1"/>
  <c r="L5750" i="1"/>
  <c r="M5746" i="1"/>
  <c r="L5746" i="1"/>
  <c r="M5742" i="1"/>
  <c r="L5742" i="1"/>
  <c r="M5738" i="1"/>
  <c r="L5738" i="1"/>
  <c r="M5734" i="1"/>
  <c r="L5734" i="1"/>
  <c r="M5730" i="1"/>
  <c r="L5730" i="1"/>
  <c r="M5726" i="1"/>
  <c r="L5726" i="1"/>
  <c r="M5722" i="1"/>
  <c r="L5722" i="1"/>
  <c r="M5718" i="1"/>
  <c r="L5718" i="1"/>
  <c r="M5714" i="1"/>
  <c r="L5714" i="1"/>
  <c r="M5710" i="1"/>
  <c r="L5710" i="1"/>
  <c r="M5702" i="1"/>
  <c r="L5702" i="1"/>
  <c r="M5698" i="1"/>
  <c r="L5698" i="1"/>
  <c r="M5694" i="1"/>
  <c r="L5694" i="1"/>
  <c r="M5690" i="1"/>
  <c r="L5690" i="1"/>
  <c r="M5686" i="1"/>
  <c r="L5686" i="1"/>
  <c r="M5682" i="1"/>
  <c r="L5682" i="1"/>
  <c r="M5678" i="1"/>
  <c r="L5678" i="1"/>
  <c r="M5674" i="1"/>
  <c r="L5674" i="1"/>
  <c r="M5670" i="1"/>
  <c r="L5670" i="1"/>
  <c r="M5666" i="1"/>
  <c r="L5666" i="1"/>
  <c r="M5662" i="1"/>
  <c r="L5662" i="1"/>
  <c r="M5658" i="1"/>
  <c r="L5658" i="1"/>
  <c r="M5654" i="1"/>
  <c r="L5654" i="1"/>
  <c r="M5650" i="1"/>
  <c r="L5650" i="1"/>
  <c r="M5646" i="1"/>
  <c r="L5646" i="1"/>
  <c r="M5638" i="1"/>
  <c r="L5638" i="1"/>
  <c r="M5634" i="1"/>
  <c r="L5634" i="1"/>
  <c r="M5630" i="1"/>
  <c r="L5630" i="1"/>
  <c r="M5626" i="1"/>
  <c r="L5626" i="1"/>
  <c r="M5622" i="1"/>
  <c r="L5622" i="1"/>
  <c r="M5618" i="1"/>
  <c r="L5618" i="1"/>
  <c r="M5614" i="1"/>
  <c r="L5614" i="1"/>
  <c r="M5610" i="1"/>
  <c r="L5610" i="1"/>
  <c r="M5606" i="1"/>
  <c r="L5606" i="1"/>
  <c r="M5602" i="1"/>
  <c r="L5602" i="1"/>
  <c r="M5598" i="1"/>
  <c r="L5598" i="1"/>
  <c r="M5594" i="1"/>
  <c r="L5594" i="1"/>
  <c r="M5590" i="1"/>
  <c r="L5590" i="1"/>
  <c r="M5586" i="1"/>
  <c r="L5586" i="1"/>
  <c r="M5582" i="1"/>
  <c r="L5582" i="1"/>
  <c r="M5574" i="1"/>
  <c r="L5574" i="1"/>
  <c r="M5570" i="1"/>
  <c r="L5570" i="1"/>
  <c r="M5566" i="1"/>
  <c r="L5566" i="1"/>
  <c r="M5562" i="1"/>
  <c r="L5562" i="1"/>
  <c r="M5558" i="1"/>
  <c r="L5558" i="1"/>
  <c r="M5554" i="1"/>
  <c r="L5554" i="1"/>
  <c r="M5550" i="1"/>
  <c r="L5550" i="1"/>
  <c r="M5546" i="1"/>
  <c r="L5546" i="1"/>
  <c r="M5542" i="1"/>
  <c r="L5542" i="1"/>
  <c r="M5538" i="1"/>
  <c r="L5538" i="1"/>
  <c r="M5534" i="1"/>
  <c r="L5534" i="1"/>
  <c r="M5530" i="1"/>
  <c r="L5530" i="1"/>
  <c r="M5526" i="1"/>
  <c r="L5526" i="1"/>
  <c r="M5522" i="1"/>
  <c r="L5522" i="1"/>
  <c r="M5518" i="1"/>
  <c r="L5518" i="1"/>
  <c r="M5510" i="1"/>
  <c r="L5510" i="1"/>
  <c r="M5506" i="1"/>
  <c r="L5506" i="1"/>
  <c r="M5502" i="1"/>
  <c r="L5502" i="1"/>
  <c r="M5498" i="1"/>
  <c r="L5498" i="1"/>
  <c r="M5494" i="1"/>
  <c r="L5494" i="1"/>
  <c r="M5490" i="1"/>
  <c r="L5490" i="1"/>
  <c r="M5486" i="1"/>
  <c r="L5486" i="1"/>
  <c r="M5482" i="1"/>
  <c r="L5482" i="1"/>
  <c r="M5478" i="1"/>
  <c r="L5478" i="1"/>
  <c r="M5474" i="1"/>
  <c r="L5474" i="1"/>
  <c r="M5470" i="1"/>
  <c r="L5470" i="1"/>
  <c r="M5466" i="1"/>
  <c r="L5466" i="1"/>
  <c r="M5462" i="1"/>
  <c r="L5462" i="1"/>
  <c r="M5458" i="1"/>
  <c r="L5458" i="1"/>
  <c r="M5454" i="1"/>
  <c r="L5454" i="1"/>
  <c r="M5446" i="1"/>
  <c r="L5446" i="1"/>
  <c r="M5442" i="1"/>
  <c r="L5442" i="1"/>
  <c r="M5438" i="1"/>
  <c r="L5438" i="1"/>
  <c r="M5434" i="1"/>
  <c r="L5434" i="1"/>
  <c r="M5430" i="1"/>
  <c r="L5430" i="1"/>
  <c r="M5426" i="1"/>
  <c r="L5426" i="1"/>
  <c r="M5422" i="1"/>
  <c r="L5422" i="1"/>
  <c r="M5418" i="1"/>
  <c r="L5418" i="1"/>
  <c r="M5414" i="1"/>
  <c r="L5414" i="1"/>
  <c r="M5410" i="1"/>
  <c r="L5410" i="1"/>
  <c r="M5406" i="1"/>
  <c r="L5406" i="1"/>
  <c r="M5402" i="1"/>
  <c r="L5402" i="1"/>
  <c r="M5398" i="1"/>
  <c r="L5398" i="1"/>
  <c r="M5394" i="1"/>
  <c r="L5394" i="1"/>
  <c r="M5390" i="1"/>
  <c r="L5390" i="1"/>
  <c r="M5382" i="1"/>
  <c r="L5382" i="1"/>
  <c r="M5378" i="1"/>
  <c r="L5378" i="1"/>
  <c r="M5374" i="1"/>
  <c r="L5374" i="1"/>
  <c r="M5370" i="1"/>
  <c r="L5370" i="1"/>
  <c r="M5366" i="1"/>
  <c r="L5366" i="1"/>
  <c r="M5362" i="1"/>
  <c r="L5362" i="1"/>
  <c r="M5358" i="1"/>
  <c r="L5358" i="1"/>
  <c r="M5350" i="1"/>
  <c r="L5350" i="1"/>
  <c r="M5346" i="1"/>
  <c r="L5346" i="1"/>
  <c r="M5342" i="1"/>
  <c r="L5342" i="1"/>
  <c r="M5338" i="1"/>
  <c r="L5338" i="1"/>
  <c r="M5334" i="1"/>
  <c r="L5334" i="1"/>
  <c r="M5330" i="1"/>
  <c r="L5330" i="1"/>
  <c r="M5326" i="1"/>
  <c r="L5326" i="1"/>
  <c r="M5318" i="1"/>
  <c r="L5318" i="1"/>
  <c r="M5314" i="1"/>
  <c r="L5314" i="1"/>
  <c r="M5310" i="1"/>
  <c r="L5310" i="1"/>
  <c r="M5306" i="1"/>
  <c r="L5306" i="1"/>
  <c r="M5302" i="1"/>
  <c r="L5302" i="1"/>
  <c r="M5298" i="1"/>
  <c r="L5298" i="1"/>
  <c r="M5294" i="1"/>
  <c r="L5294" i="1"/>
  <c r="M5286" i="1"/>
  <c r="L5286" i="1"/>
  <c r="M5282" i="1"/>
  <c r="L5282" i="1"/>
  <c r="M5278" i="1"/>
  <c r="L5278" i="1"/>
  <c r="M5274" i="1"/>
  <c r="L5274" i="1"/>
  <c r="M5270" i="1"/>
  <c r="L5270" i="1"/>
  <c r="M5266" i="1"/>
  <c r="L5266" i="1"/>
  <c r="M5262" i="1"/>
  <c r="L5262" i="1"/>
  <c r="M5254" i="1"/>
  <c r="L5254" i="1"/>
  <c r="M5250" i="1"/>
  <c r="L5250" i="1"/>
  <c r="M5246" i="1"/>
  <c r="L5246" i="1"/>
  <c r="M5242" i="1"/>
  <c r="L5242" i="1"/>
  <c r="M5238" i="1"/>
  <c r="L5238" i="1"/>
  <c r="M5234" i="1"/>
  <c r="L5234" i="1"/>
  <c r="M5230" i="1"/>
  <c r="L5230" i="1"/>
  <c r="M5222" i="1"/>
  <c r="L5222" i="1"/>
  <c r="M5218" i="1"/>
  <c r="L5218" i="1"/>
  <c r="M5214" i="1"/>
  <c r="L5214" i="1"/>
  <c r="M5210" i="1"/>
  <c r="L5210" i="1"/>
  <c r="M5206" i="1"/>
  <c r="L5206" i="1"/>
  <c r="M5202" i="1"/>
  <c r="L5202" i="1"/>
  <c r="M5198" i="1"/>
  <c r="L5198" i="1"/>
  <c r="L9994" i="1"/>
  <c r="L9987" i="1"/>
  <c r="L9979" i="1"/>
  <c r="L9973" i="1"/>
  <c r="L9966" i="1"/>
  <c r="L9958" i="1"/>
  <c r="L9951" i="1"/>
  <c r="L9945" i="1"/>
  <c r="L9937" i="1"/>
  <c r="L9930" i="1"/>
  <c r="L9923" i="1"/>
  <c r="L9915" i="1"/>
  <c r="L9909" i="1"/>
  <c r="L9902" i="1"/>
  <c r="L9894" i="1"/>
  <c r="L9887" i="1"/>
  <c r="L9881" i="1"/>
  <c r="L9873" i="1"/>
  <c r="L9866" i="1"/>
  <c r="L9859" i="1"/>
  <c r="L9851" i="1"/>
  <c r="L9845" i="1"/>
  <c r="L9838" i="1"/>
  <c r="L9830" i="1"/>
  <c r="L9823" i="1"/>
  <c r="L9817" i="1"/>
  <c r="L9809" i="1"/>
  <c r="L9802" i="1"/>
  <c r="L9795" i="1"/>
  <c r="L9787" i="1"/>
  <c r="L9781" i="1"/>
  <c r="L9774" i="1"/>
  <c r="L9766" i="1"/>
  <c r="L9759" i="1"/>
  <c r="L9753" i="1"/>
  <c r="L9745" i="1"/>
  <c r="L9738" i="1"/>
  <c r="L9731" i="1"/>
  <c r="L9723" i="1"/>
  <c r="L9717" i="1"/>
  <c r="L9710" i="1"/>
  <c r="L9702" i="1"/>
  <c r="L9695" i="1"/>
  <c r="L9689" i="1"/>
  <c r="L9681" i="1"/>
  <c r="L9674" i="1"/>
  <c r="L9667" i="1"/>
  <c r="L9659" i="1"/>
  <c r="L9653" i="1"/>
  <c r="L9646" i="1"/>
  <c r="L9638" i="1"/>
  <c r="L9631" i="1"/>
  <c r="L9625" i="1"/>
  <c r="L9617" i="1"/>
  <c r="L9610" i="1"/>
  <c r="L9603" i="1"/>
  <c r="L9595" i="1"/>
  <c r="L9589" i="1"/>
  <c r="L9582" i="1"/>
  <c r="L9574" i="1"/>
  <c r="L9567" i="1"/>
  <c r="L9561" i="1"/>
  <c r="L9553" i="1"/>
  <c r="L9546" i="1"/>
  <c r="L9539" i="1"/>
  <c r="L9531" i="1"/>
  <c r="L9525" i="1"/>
  <c r="L9518" i="1"/>
  <c r="L9510" i="1"/>
  <c r="L9503" i="1"/>
  <c r="L9497" i="1"/>
  <c r="L9489" i="1"/>
  <c r="L9482" i="1"/>
  <c r="L9475" i="1"/>
  <c r="L9467" i="1"/>
  <c r="L9461" i="1"/>
  <c r="L9454" i="1"/>
  <c r="L9446" i="1"/>
  <c r="L9439" i="1"/>
  <c r="L9433" i="1"/>
  <c r="L9425" i="1"/>
  <c r="L9418" i="1"/>
  <c r="L9411" i="1"/>
  <c r="L9403" i="1"/>
  <c r="L9397" i="1"/>
  <c r="L9390" i="1"/>
  <c r="L9382" i="1"/>
  <c r="L9375" i="1"/>
  <c r="L9366" i="1"/>
  <c r="L9355" i="1"/>
  <c r="L9345" i="1"/>
  <c r="L9334" i="1"/>
  <c r="L9323" i="1"/>
  <c r="L9313" i="1"/>
  <c r="L9302" i="1"/>
  <c r="L9291" i="1"/>
  <c r="L9281" i="1"/>
  <c r="L9270" i="1"/>
  <c r="L9259" i="1"/>
  <c r="L9249" i="1"/>
  <c r="L9238" i="1"/>
  <c r="L9227" i="1"/>
  <c r="L9217" i="1"/>
  <c r="L9206" i="1"/>
  <c r="L9195" i="1"/>
  <c r="L9185" i="1"/>
  <c r="L9174" i="1"/>
  <c r="L9163" i="1"/>
  <c r="L9153" i="1"/>
  <c r="L9142" i="1"/>
  <c r="L9131" i="1"/>
  <c r="L9121" i="1"/>
  <c r="L9110" i="1"/>
  <c r="L9099" i="1"/>
  <c r="L9089" i="1"/>
  <c r="L9078" i="1"/>
  <c r="L9067" i="1"/>
  <c r="L9057" i="1"/>
  <c r="L9046" i="1"/>
  <c r="L9035" i="1"/>
  <c r="L9025" i="1"/>
  <c r="L9014" i="1"/>
  <c r="L9003" i="1"/>
  <c r="L8993" i="1"/>
  <c r="L8982" i="1"/>
  <c r="L8971" i="1"/>
  <c r="L8961" i="1"/>
  <c r="L8950" i="1"/>
  <c r="L8939" i="1"/>
  <c r="L8929" i="1"/>
  <c r="L8918" i="1"/>
  <c r="L8907" i="1"/>
  <c r="L8897" i="1"/>
  <c r="L8886" i="1"/>
  <c r="L8875" i="1"/>
  <c r="L8865" i="1"/>
  <c r="L8854" i="1"/>
  <c r="L8843" i="1"/>
  <c r="L8833" i="1"/>
  <c r="L8822" i="1"/>
  <c r="L8811" i="1"/>
  <c r="L8801" i="1"/>
  <c r="L8790" i="1"/>
  <c r="L8779" i="1"/>
  <c r="L8769" i="1"/>
  <c r="L8758" i="1"/>
  <c r="L8747" i="1"/>
  <c r="L8737" i="1"/>
  <c r="L8726" i="1"/>
  <c r="L8715" i="1"/>
  <c r="L8705" i="1"/>
  <c r="L8694" i="1"/>
  <c r="L8683" i="1"/>
  <c r="L8673" i="1"/>
  <c r="L8662" i="1"/>
  <c r="L8651" i="1"/>
  <c r="L8641" i="1"/>
  <c r="L8630" i="1"/>
  <c r="L8619" i="1"/>
  <c r="L8609" i="1"/>
  <c r="L8598" i="1"/>
  <c r="L8587" i="1"/>
  <c r="L8577" i="1"/>
  <c r="L8566" i="1"/>
  <c r="L8555" i="1"/>
  <c r="L8545" i="1"/>
  <c r="L8534" i="1"/>
  <c r="L8523" i="1"/>
  <c r="L8513" i="1"/>
  <c r="L8502" i="1"/>
  <c r="L8491" i="1"/>
  <c r="L8481" i="1"/>
  <c r="L8470" i="1"/>
  <c r="L8459" i="1"/>
  <c r="L8449" i="1"/>
  <c r="L8438" i="1"/>
  <c r="L8427" i="1"/>
  <c r="L8417" i="1"/>
  <c r="L8406" i="1"/>
  <c r="L8395" i="1"/>
  <c r="L8385" i="1"/>
  <c r="L8374" i="1"/>
  <c r="L8363" i="1"/>
  <c r="L8353" i="1"/>
  <c r="L8342" i="1"/>
  <c r="L8331" i="1"/>
  <c r="L8321" i="1"/>
  <c r="L8310" i="1"/>
  <c r="L8299" i="1"/>
  <c r="L8289" i="1"/>
  <c r="L8278" i="1"/>
  <c r="L8267" i="1"/>
  <c r="L8257" i="1"/>
  <c r="L8246" i="1"/>
  <c r="L8235" i="1"/>
  <c r="L8225" i="1"/>
  <c r="L8214" i="1"/>
  <c r="L8202" i="1"/>
  <c r="L8192" i="1"/>
  <c r="L8181" i="1"/>
  <c r="L8170" i="1"/>
  <c r="L8160" i="1"/>
  <c r="L8142" i="1"/>
  <c r="L8121" i="1"/>
  <c r="L8100" i="1"/>
  <c r="L8078" i="1"/>
  <c r="L8057" i="1"/>
  <c r="L8036" i="1"/>
  <c r="L8014" i="1"/>
  <c r="L7993" i="1"/>
  <c r="L7972" i="1"/>
  <c r="L7950" i="1"/>
  <c r="L7929" i="1"/>
  <c r="L7908" i="1"/>
  <c r="L7886" i="1"/>
  <c r="L7865" i="1"/>
  <c r="L7844" i="1"/>
  <c r="L7822" i="1"/>
  <c r="L7801" i="1"/>
  <c r="L7780" i="1"/>
  <c r="L7758" i="1"/>
  <c r="L7737" i="1"/>
  <c r="L7716" i="1"/>
  <c r="L7694" i="1"/>
  <c r="L7673" i="1"/>
  <c r="L7652" i="1"/>
  <c r="L7630" i="1"/>
  <c r="L7609" i="1"/>
  <c r="L7588" i="1"/>
  <c r="L7566" i="1"/>
  <c r="L7545" i="1"/>
  <c r="L7524" i="1"/>
  <c r="L7502" i="1"/>
  <c r="L7481" i="1"/>
  <c r="L7460" i="1"/>
  <c r="L7438" i="1"/>
  <c r="L7417" i="1"/>
  <c r="L7396" i="1"/>
  <c r="L7374" i="1"/>
  <c r="L7353" i="1"/>
  <c r="L7332" i="1"/>
  <c r="L7310" i="1"/>
  <c r="L7289" i="1"/>
  <c r="L7268" i="1"/>
  <c r="L7246" i="1"/>
  <c r="L7225" i="1"/>
  <c r="L7204" i="1"/>
  <c r="L7182" i="1"/>
  <c r="L7161" i="1"/>
  <c r="L7140" i="1"/>
  <c r="L7118" i="1"/>
  <c r="L7097" i="1"/>
  <c r="L7076" i="1"/>
  <c r="L7054" i="1"/>
  <c r="L7033" i="1"/>
  <c r="L7005" i="1"/>
  <c r="L6973" i="1"/>
  <c r="L6941" i="1"/>
  <c r="L6909" i="1"/>
  <c r="L6877" i="1"/>
  <c r="L6837" i="1"/>
  <c r="L6794" i="1"/>
  <c r="L6751" i="1"/>
  <c r="L6709" i="1"/>
  <c r="L6666" i="1"/>
  <c r="L6623" i="1"/>
  <c r="L6581" i="1"/>
  <c r="L6538" i="1"/>
  <c r="L6495" i="1"/>
  <c r="L6453" i="1"/>
  <c r="L6410" i="1"/>
  <c r="L6367" i="1"/>
  <c r="L6325" i="1"/>
  <c r="L6282" i="1"/>
  <c r="L6239" i="1"/>
  <c r="L6197" i="1"/>
  <c r="L6154" i="1"/>
  <c r="L6069" i="1"/>
  <c r="L5983" i="1"/>
  <c r="L5813" i="1"/>
  <c r="L5727" i="1"/>
  <c r="L5642" i="1"/>
  <c r="L5557" i="1"/>
  <c r="L5471" i="1"/>
  <c r="L5386" i="1"/>
  <c r="L5258" i="1"/>
  <c r="M5820" i="1"/>
  <c r="M5824" i="1"/>
  <c r="M5828" i="1"/>
  <c r="M5832" i="1"/>
  <c r="M5836" i="1"/>
  <c r="M5840" i="1"/>
  <c r="M5844" i="1"/>
  <c r="M5848" i="1"/>
  <c r="M5852" i="1"/>
  <c r="M5856" i="1"/>
  <c r="M5860" i="1"/>
  <c r="M5864" i="1"/>
  <c r="M5818" i="1"/>
  <c r="M5822" i="1"/>
  <c r="M5826" i="1"/>
  <c r="M5830" i="1"/>
  <c r="M5834" i="1"/>
  <c r="M5838" i="1"/>
  <c r="M5842" i="1"/>
  <c r="M5846" i="1"/>
  <c r="M5850" i="1"/>
  <c r="M5854" i="1"/>
  <c r="M5858" i="1"/>
  <c r="M5862" i="1"/>
  <c r="M5866" i="1"/>
  <c r="M5870" i="1"/>
  <c r="M5874" i="1"/>
  <c r="M5878" i="1"/>
  <c r="M5882" i="1"/>
  <c r="M5886" i="1"/>
  <c r="M5890" i="1"/>
  <c r="M5894" i="1"/>
  <c r="M5898" i="1"/>
  <c r="M5902" i="1"/>
  <c r="M5906" i="1"/>
  <c r="M5910" i="1"/>
  <c r="M5914" i="1"/>
  <c r="M5918" i="1"/>
  <c r="M5922" i="1"/>
  <c r="M5926" i="1"/>
  <c r="M5930" i="1"/>
  <c r="M5934" i="1"/>
  <c r="M5938" i="1"/>
  <c r="M5942" i="1"/>
  <c r="M5946" i="1"/>
  <c r="M5950" i="1"/>
  <c r="M5954" i="1"/>
  <c r="M5958" i="1"/>
  <c r="M5962" i="1"/>
  <c r="M5966" i="1"/>
  <c r="M5970" i="1"/>
  <c r="M5974" i="1"/>
  <c r="M5978" i="1"/>
  <c r="M5982" i="1"/>
  <c r="M5986" i="1"/>
  <c r="M5990" i="1"/>
  <c r="M5994" i="1"/>
  <c r="M5998" i="1"/>
  <c r="M6002" i="1"/>
  <c r="M5171" i="1"/>
  <c r="L5171" i="1"/>
  <c r="M5151" i="1"/>
  <c r="L5151" i="1"/>
  <c r="M5135" i="1"/>
  <c r="L5135" i="1"/>
  <c r="M5119" i="1"/>
  <c r="L5119" i="1"/>
  <c r="M5099" i="1"/>
  <c r="L5099" i="1"/>
  <c r="M5087" i="1"/>
  <c r="L5087" i="1"/>
  <c r="M5071" i="1"/>
  <c r="L5071" i="1"/>
  <c r="M5055" i="1"/>
  <c r="L5055" i="1"/>
  <c r="M5039" i="1"/>
  <c r="L5039" i="1"/>
  <c r="M5023" i="1"/>
  <c r="L5023" i="1"/>
  <c r="M5011" i="1"/>
  <c r="L5011" i="1"/>
  <c r="M4999" i="1"/>
  <c r="L4999" i="1"/>
  <c r="M4983" i="1"/>
  <c r="L4983" i="1"/>
  <c r="M4967" i="1"/>
  <c r="L4967" i="1"/>
  <c r="M4947" i="1"/>
  <c r="L4947" i="1"/>
  <c r="M4935" i="1"/>
  <c r="L4935" i="1"/>
  <c r="M4915" i="1"/>
  <c r="L4915" i="1"/>
  <c r="M4895" i="1"/>
  <c r="L4895" i="1"/>
  <c r="M4875" i="1"/>
  <c r="L4875" i="1"/>
  <c r="M4855" i="1"/>
  <c r="L4855" i="1"/>
  <c r="M4835" i="1"/>
  <c r="L4835" i="1"/>
  <c r="M4823" i="1"/>
  <c r="L4823" i="1"/>
  <c r="M4811" i="1"/>
  <c r="L4811" i="1"/>
  <c r="M4795" i="1"/>
  <c r="L4795" i="1"/>
  <c r="M4723" i="1"/>
  <c r="L4723" i="1"/>
  <c r="M5190" i="1"/>
  <c r="L5190" i="1"/>
  <c r="M5174" i="1"/>
  <c r="L5174" i="1"/>
  <c r="M5166" i="1"/>
  <c r="L5166" i="1"/>
  <c r="M5154" i="1"/>
  <c r="L5154" i="1"/>
  <c r="M5146" i="1"/>
  <c r="L5146" i="1"/>
  <c r="M5138" i="1"/>
  <c r="L5138" i="1"/>
  <c r="M5126" i="1"/>
  <c r="L5126" i="1"/>
  <c r="M5114" i="1"/>
  <c r="L5114" i="1"/>
  <c r="M5106" i="1"/>
  <c r="L5106" i="1"/>
  <c r="M5094" i="1"/>
  <c r="L5094" i="1"/>
  <c r="M5082" i="1"/>
  <c r="L5082" i="1"/>
  <c r="M5074" i="1"/>
  <c r="L5074" i="1"/>
  <c r="M5058" i="1"/>
  <c r="L5058" i="1"/>
  <c r="M5050" i="1"/>
  <c r="L5050" i="1"/>
  <c r="M5038" i="1"/>
  <c r="L5038" i="1"/>
  <c r="M5026" i="1"/>
  <c r="L5026" i="1"/>
  <c r="M5014" i="1"/>
  <c r="L5014" i="1"/>
  <c r="M4998" i="1"/>
  <c r="L4998" i="1"/>
  <c r="M4994" i="1"/>
  <c r="L4994" i="1"/>
  <c r="M4982" i="1"/>
  <c r="L4982" i="1"/>
  <c r="M4966" i="1"/>
  <c r="L4966" i="1"/>
  <c r="M4950" i="1"/>
  <c r="L4950" i="1"/>
  <c r="M4938" i="1"/>
  <c r="L4938" i="1"/>
  <c r="M4930" i="1"/>
  <c r="L4930" i="1"/>
  <c r="M4918" i="1"/>
  <c r="L4918" i="1"/>
  <c r="M4906" i="1"/>
  <c r="L4906" i="1"/>
  <c r="M4890" i="1"/>
  <c r="L4890" i="1"/>
  <c r="M4878" i="1"/>
  <c r="L4878" i="1"/>
  <c r="M4866" i="1"/>
  <c r="L4866" i="1"/>
  <c r="M4854" i="1"/>
  <c r="L4854" i="1"/>
  <c r="M4842" i="1"/>
  <c r="L4842" i="1"/>
  <c r="M4830" i="1"/>
  <c r="L4830" i="1"/>
  <c r="M4818" i="1"/>
  <c r="L4818" i="1"/>
  <c r="M4806" i="1"/>
  <c r="L4806" i="1"/>
  <c r="M4794" i="1"/>
  <c r="L4794" i="1"/>
  <c r="M4782" i="1"/>
  <c r="L4782" i="1"/>
  <c r="M4778" i="1"/>
  <c r="L4778" i="1"/>
  <c r="M4762" i="1"/>
  <c r="L4762" i="1"/>
  <c r="M4750" i="1"/>
  <c r="L4750" i="1"/>
  <c r="M4742" i="1"/>
  <c r="L4742" i="1"/>
  <c r="M4734" i="1"/>
  <c r="L4734" i="1"/>
  <c r="M4722" i="1"/>
  <c r="L4722" i="1"/>
  <c r="M4714" i="1"/>
  <c r="L4714" i="1"/>
  <c r="M4698" i="1"/>
  <c r="L4698" i="1"/>
  <c r="M4686" i="1"/>
  <c r="L4686" i="1"/>
  <c r="M4682" i="1"/>
  <c r="L4682" i="1"/>
  <c r="M4670" i="1"/>
  <c r="L4670" i="1"/>
  <c r="M4658" i="1"/>
  <c r="L4658" i="1"/>
  <c r="M4646" i="1"/>
  <c r="L4646" i="1"/>
  <c r="M4634" i="1"/>
  <c r="L4634" i="1"/>
  <c r="M4626" i="1"/>
  <c r="L4626" i="1"/>
  <c r="M4610" i="1"/>
  <c r="L4610" i="1"/>
  <c r="M4598" i="1"/>
  <c r="L4598" i="1"/>
  <c r="M4586" i="1"/>
  <c r="L4586" i="1"/>
  <c r="M4574" i="1"/>
  <c r="L4574" i="1"/>
  <c r="M4562" i="1"/>
  <c r="L4562" i="1"/>
  <c r="M4554" i="1"/>
  <c r="L4554" i="1"/>
  <c r="M4542" i="1"/>
  <c r="L4542" i="1"/>
  <c r="M4534" i="1"/>
  <c r="L4534" i="1"/>
  <c r="M4526" i="1"/>
  <c r="L4526" i="1"/>
  <c r="M4510" i="1"/>
  <c r="L4510" i="1"/>
  <c r="M4498" i="1"/>
  <c r="L4498" i="1"/>
  <c r="M4486" i="1"/>
  <c r="L4486" i="1"/>
  <c r="M4466" i="1"/>
  <c r="L4466" i="1"/>
  <c r="M4458" i="1"/>
  <c r="L4458" i="1"/>
  <c r="M4446" i="1"/>
  <c r="L4446" i="1"/>
  <c r="M4434" i="1"/>
  <c r="L4434" i="1"/>
  <c r="M4422" i="1"/>
  <c r="L4422" i="1"/>
  <c r="M4414" i="1"/>
  <c r="L4414" i="1"/>
  <c r="M4402" i="1"/>
  <c r="L4402" i="1"/>
  <c r="M4390" i="1"/>
  <c r="L4390" i="1"/>
  <c r="M4382" i="1"/>
  <c r="L4382" i="1"/>
  <c r="M4370" i="1"/>
  <c r="L4370" i="1"/>
  <c r="M4362" i="1"/>
  <c r="L4362" i="1"/>
  <c r="M4350" i="1"/>
  <c r="L4350" i="1"/>
  <c r="M4342" i="1"/>
  <c r="L4342" i="1"/>
  <c r="M4330" i="1"/>
  <c r="L4330" i="1"/>
  <c r="M4318" i="1"/>
  <c r="L4318" i="1"/>
  <c r="M4302" i="1"/>
  <c r="L4302" i="1"/>
  <c r="M4290" i="1"/>
  <c r="L4290" i="1"/>
  <c r="M4274" i="1"/>
  <c r="L4274" i="1"/>
  <c r="M4266" i="1"/>
  <c r="L4266" i="1"/>
  <c r="M4250" i="1"/>
  <c r="L4250" i="1"/>
  <c r="M4238" i="1"/>
  <c r="L4238" i="1"/>
  <c r="M4226" i="1"/>
  <c r="L4226" i="1"/>
  <c r="M4210" i="1"/>
  <c r="L4210" i="1"/>
  <c r="M4202" i="1"/>
  <c r="L4202" i="1"/>
  <c r="M4190" i="1"/>
  <c r="L4190" i="1"/>
  <c r="M4178" i="1"/>
  <c r="L4178" i="1"/>
  <c r="M4166" i="1"/>
  <c r="L4166" i="1"/>
  <c r="M4154" i="1"/>
  <c r="L4154" i="1"/>
  <c r="M4146" i="1"/>
  <c r="L4146" i="1"/>
  <c r="M4130" i="1"/>
  <c r="L4130" i="1"/>
  <c r="M4114" i="1"/>
  <c r="L4114" i="1"/>
  <c r="M4102" i="1"/>
  <c r="L4102" i="1"/>
  <c r="M4090" i="1"/>
  <c r="L4090" i="1"/>
  <c r="M4082" i="1"/>
  <c r="L4082" i="1"/>
  <c r="M4070" i="1"/>
  <c r="L4070" i="1"/>
  <c r="M4058" i="1"/>
  <c r="L4058" i="1"/>
  <c r="M4042" i="1"/>
  <c r="L4042" i="1"/>
  <c r="M4030" i="1"/>
  <c r="L4030" i="1"/>
  <c r="M4018" i="1"/>
  <c r="L4018" i="1"/>
  <c r="M4002" i="1"/>
  <c r="L4002" i="1"/>
  <c r="M3990" i="1"/>
  <c r="L3990" i="1"/>
  <c r="M3978" i="1"/>
  <c r="L3978" i="1"/>
  <c r="M3966" i="1"/>
  <c r="L3966" i="1"/>
  <c r="M3958" i="1"/>
  <c r="L3958" i="1"/>
  <c r="M3950" i="1"/>
  <c r="L3950" i="1"/>
  <c r="M3934" i="1"/>
  <c r="L3934" i="1"/>
  <c r="M3922" i="1"/>
  <c r="L3922" i="1"/>
  <c r="M3914" i="1"/>
  <c r="L3914" i="1"/>
  <c r="M3902" i="1"/>
  <c r="L3902" i="1"/>
  <c r="M3890" i="1"/>
  <c r="L3890" i="1"/>
  <c r="M3874" i="1"/>
  <c r="L3874" i="1"/>
  <c r="M3862" i="1"/>
  <c r="L3862" i="1"/>
  <c r="M3850" i="1"/>
  <c r="L3850" i="1"/>
  <c r="M3838" i="1"/>
  <c r="L3838" i="1"/>
  <c r="M3826" i="1"/>
  <c r="L3826" i="1"/>
  <c r="M3814" i="1"/>
  <c r="L3814" i="1"/>
  <c r="M3806" i="1"/>
  <c r="L3806" i="1"/>
  <c r="M3798" i="1"/>
  <c r="L3798" i="1"/>
  <c r="M3786" i="1"/>
  <c r="L3786" i="1"/>
  <c r="M3778" i="1"/>
  <c r="L3778" i="1"/>
  <c r="M3766" i="1"/>
  <c r="L3766" i="1"/>
  <c r="M3758" i="1"/>
  <c r="L3758" i="1"/>
  <c r="M3742" i="1"/>
  <c r="L3742" i="1"/>
  <c r="M3730" i="1"/>
  <c r="L3730" i="1"/>
  <c r="M3722" i="1"/>
  <c r="L3722" i="1"/>
  <c r="M3706" i="1"/>
  <c r="L3706" i="1"/>
  <c r="M3702" i="1"/>
  <c r="L3702" i="1"/>
  <c r="M3686" i="1"/>
  <c r="L3686" i="1"/>
  <c r="M3674" i="1"/>
  <c r="L3674" i="1"/>
  <c r="M3662" i="1"/>
  <c r="L3662" i="1"/>
  <c r="M3650" i="1"/>
  <c r="L3650" i="1"/>
  <c r="M3638" i="1"/>
  <c r="L3638" i="1"/>
  <c r="M3626" i="1"/>
  <c r="L3626" i="1"/>
  <c r="M3614" i="1"/>
  <c r="L3614" i="1"/>
  <c r="M3602" i="1"/>
  <c r="L3602" i="1"/>
  <c r="M3594" i="1"/>
  <c r="L3594" i="1"/>
  <c r="M3582" i="1"/>
  <c r="L3582" i="1"/>
  <c r="M3570" i="1"/>
  <c r="L3570" i="1"/>
  <c r="M3566" i="1"/>
  <c r="L3566" i="1"/>
  <c r="M3546" i="1"/>
  <c r="L3546" i="1"/>
  <c r="M3534" i="1"/>
  <c r="L3534" i="1"/>
  <c r="M3526" i="1"/>
  <c r="L3526" i="1"/>
  <c r="M3510" i="1"/>
  <c r="L3510" i="1"/>
  <c r="M3498" i="1"/>
  <c r="L3498" i="1"/>
  <c r="M3486" i="1"/>
  <c r="L3486" i="1"/>
  <c r="M3474" i="1"/>
  <c r="L3474" i="1"/>
  <c r="M3462" i="1"/>
  <c r="L3462" i="1"/>
  <c r="M3450" i="1"/>
  <c r="L3450" i="1"/>
  <c r="M3438" i="1"/>
  <c r="L3438" i="1"/>
  <c r="M3430" i="1"/>
  <c r="L3430" i="1"/>
  <c r="M3422" i="1"/>
  <c r="L3422" i="1"/>
  <c r="M3410" i="1"/>
  <c r="L3410" i="1"/>
  <c r="M3402" i="1"/>
  <c r="L3402" i="1"/>
  <c r="M3390" i="1"/>
  <c r="L3390" i="1"/>
  <c r="M3378" i="1"/>
  <c r="L3378" i="1"/>
  <c r="M3366" i="1"/>
  <c r="L3366" i="1"/>
  <c r="M3354" i="1"/>
  <c r="L3354" i="1"/>
  <c r="M3346" i="1"/>
  <c r="L3346" i="1"/>
  <c r="M3334" i="1"/>
  <c r="L3334" i="1"/>
  <c r="M3322" i="1"/>
  <c r="L3322" i="1"/>
  <c r="M3310" i="1"/>
  <c r="L3310" i="1"/>
  <c r="M3298" i="1"/>
  <c r="L3298" i="1"/>
  <c r="M3286" i="1"/>
  <c r="L3286" i="1"/>
  <c r="M3278" i="1"/>
  <c r="L3278" i="1"/>
  <c r="M3266" i="1"/>
  <c r="L3266" i="1"/>
  <c r="M3254" i="1"/>
  <c r="L3254" i="1"/>
  <c r="M3238" i="1"/>
  <c r="L3238" i="1"/>
  <c r="M3230" i="1"/>
  <c r="L3230" i="1"/>
  <c r="M3218" i="1"/>
  <c r="L3218" i="1"/>
  <c r="M3202" i="1"/>
  <c r="L3202" i="1"/>
  <c r="M3190" i="1"/>
  <c r="L3190" i="1"/>
  <c r="M3178" i="1"/>
  <c r="L3178" i="1"/>
  <c r="M3162" i="1"/>
  <c r="L3162" i="1"/>
  <c r="M3154" i="1"/>
  <c r="L3154" i="1"/>
  <c r="M3142" i="1"/>
  <c r="L3142" i="1"/>
  <c r="M3130" i="1"/>
  <c r="L3130" i="1"/>
  <c r="M3118" i="1"/>
  <c r="L3118" i="1"/>
  <c r="M3110" i="1"/>
  <c r="L3110" i="1"/>
  <c r="M3098" i="1"/>
  <c r="L3098" i="1"/>
  <c r="M3086" i="1"/>
  <c r="L3086" i="1"/>
  <c r="M3074" i="1"/>
  <c r="L3074" i="1"/>
  <c r="M3062" i="1"/>
  <c r="L3062" i="1"/>
  <c r="M3054" i="1"/>
  <c r="L3054" i="1"/>
  <c r="M3042" i="1"/>
  <c r="L3042" i="1"/>
  <c r="M3026" i="1"/>
  <c r="L3026" i="1"/>
  <c r="M3014" i="1"/>
  <c r="L3014" i="1"/>
  <c r="M3002" i="1"/>
  <c r="L3002" i="1"/>
  <c r="M2994" i="1"/>
  <c r="L2994" i="1"/>
  <c r="M2982" i="1"/>
  <c r="L2982" i="1"/>
  <c r="M2970" i="1"/>
  <c r="L2970" i="1"/>
  <c r="M2958" i="1"/>
  <c r="L2958" i="1"/>
  <c r="M2946" i="1"/>
  <c r="L2946" i="1"/>
  <c r="M2934" i="1"/>
  <c r="L2934" i="1"/>
  <c r="M2922" i="1"/>
  <c r="L2922" i="1"/>
  <c r="M2910" i="1"/>
  <c r="L2910" i="1"/>
  <c r="M2902" i="1"/>
  <c r="L2902" i="1"/>
  <c r="M2890" i="1"/>
  <c r="L2890" i="1"/>
  <c r="M2878" i="1"/>
  <c r="L2878" i="1"/>
  <c r="M2862" i="1"/>
  <c r="L2862" i="1"/>
  <c r="M2846" i="1"/>
  <c r="L2846" i="1"/>
  <c r="M2834" i="1"/>
  <c r="L2834" i="1"/>
  <c r="M2818" i="1"/>
  <c r="L2818" i="1"/>
  <c r="M2806" i="1"/>
  <c r="L2806" i="1"/>
  <c r="M2794" i="1"/>
  <c r="L2794" i="1"/>
  <c r="M2778" i="1"/>
  <c r="L2778" i="1"/>
  <c r="M2770" i="1"/>
  <c r="L2770" i="1"/>
  <c r="M2758" i="1"/>
  <c r="L2758" i="1"/>
  <c r="M2746" i="1"/>
  <c r="L2746" i="1"/>
  <c r="M2730" i="1"/>
  <c r="L2730" i="1"/>
  <c r="M2722" i="1"/>
  <c r="L2722" i="1"/>
  <c r="M2710" i="1"/>
  <c r="L2710" i="1"/>
  <c r="M2694" i="1"/>
  <c r="L2694" i="1"/>
  <c r="M2678" i="1"/>
  <c r="L2678" i="1"/>
  <c r="M2666" i="1"/>
  <c r="L2666" i="1"/>
  <c r="M2662" i="1"/>
  <c r="L2662" i="1"/>
  <c r="M2650" i="1"/>
  <c r="L2650" i="1"/>
  <c r="M2634" i="1"/>
  <c r="L2634" i="1"/>
  <c r="M2622" i="1"/>
  <c r="L2622" i="1"/>
  <c r="M2610" i="1"/>
  <c r="L2610" i="1"/>
  <c r="M2602" i="1"/>
  <c r="L2602" i="1"/>
  <c r="M2590" i="1"/>
  <c r="L2590" i="1"/>
  <c r="M2574" i="1"/>
  <c r="L2574" i="1"/>
  <c r="M2562" i="1"/>
  <c r="L2562" i="1"/>
  <c r="M2550" i="1"/>
  <c r="L2550" i="1"/>
  <c r="M2538" i="1"/>
  <c r="L2538" i="1"/>
  <c r="M2526" i="1"/>
  <c r="L2526" i="1"/>
  <c r="M2514" i="1"/>
  <c r="L2514" i="1"/>
  <c r="M2502" i="1"/>
  <c r="L2502" i="1"/>
  <c r="M2490" i="1"/>
  <c r="L2490" i="1"/>
  <c r="M2478" i="1"/>
  <c r="L2478" i="1"/>
  <c r="M2466" i="1"/>
  <c r="L2466" i="1"/>
  <c r="M2450" i="1"/>
  <c r="L2450" i="1"/>
  <c r="M2442" i="1"/>
  <c r="L2442" i="1"/>
  <c r="M2430" i="1"/>
  <c r="L2430" i="1"/>
  <c r="M2418" i="1"/>
  <c r="L2418" i="1"/>
  <c r="M2406" i="1"/>
  <c r="L2406" i="1"/>
  <c r="M2394" i="1"/>
  <c r="L2394" i="1"/>
  <c r="M2386" i="1"/>
  <c r="L2386" i="1"/>
  <c r="M2374" i="1"/>
  <c r="L2374" i="1"/>
  <c r="M2362" i="1"/>
  <c r="L2362" i="1"/>
  <c r="M2358" i="1"/>
  <c r="L2358" i="1"/>
  <c r="M2346" i="1"/>
  <c r="L2346" i="1"/>
  <c r="M2334" i="1"/>
  <c r="L2334" i="1"/>
  <c r="M2322" i="1"/>
  <c r="L2322" i="1"/>
  <c r="M2310" i="1"/>
  <c r="L2310" i="1"/>
  <c r="M2306" i="1"/>
  <c r="L2306" i="1"/>
  <c r="M2294" i="1"/>
  <c r="L2294" i="1"/>
  <c r="M2274" i="1"/>
  <c r="L2274" i="1"/>
  <c r="M2266" i="1"/>
  <c r="L2266" i="1"/>
  <c r="M2254" i="1"/>
  <c r="L2254" i="1"/>
  <c r="M2246" i="1"/>
  <c r="L2246" i="1"/>
  <c r="M2234" i="1"/>
  <c r="L2234" i="1"/>
  <c r="M2222" i="1"/>
  <c r="L2222" i="1"/>
  <c r="M2210" i="1"/>
  <c r="L2210" i="1"/>
  <c r="M2198" i="1"/>
  <c r="L2198" i="1"/>
  <c r="M2186" i="1"/>
  <c r="L2186" i="1"/>
  <c r="M2182" i="1"/>
  <c r="L2182" i="1"/>
  <c r="M2166" i="1"/>
  <c r="L2166" i="1"/>
  <c r="M2154" i="1"/>
  <c r="L2154" i="1"/>
  <c r="M2142" i="1"/>
  <c r="L2142" i="1"/>
  <c r="M2134" i="1"/>
  <c r="L2134" i="1"/>
  <c r="M2130" i="1"/>
  <c r="L2130" i="1"/>
  <c r="M2126" i="1"/>
  <c r="L2126" i="1"/>
  <c r="M2122" i="1"/>
  <c r="L2122" i="1"/>
  <c r="M2118" i="1"/>
  <c r="L2118" i="1"/>
  <c r="M2114" i="1"/>
  <c r="L2114" i="1"/>
  <c r="M2110" i="1"/>
  <c r="L2110" i="1"/>
  <c r="M2106" i="1"/>
  <c r="L2106" i="1"/>
  <c r="M2102" i="1"/>
  <c r="L2102" i="1"/>
  <c r="M2098" i="1"/>
  <c r="L2098" i="1"/>
  <c r="M2094" i="1"/>
  <c r="L2094" i="1"/>
  <c r="M2090" i="1"/>
  <c r="L2090" i="1"/>
  <c r="M2086" i="1"/>
  <c r="L2086" i="1"/>
  <c r="M2082" i="1"/>
  <c r="L2082" i="1"/>
  <c r="M2078" i="1"/>
  <c r="L2078" i="1"/>
  <c r="M2074" i="1"/>
  <c r="L2074" i="1"/>
  <c r="M2070" i="1"/>
  <c r="L2070" i="1"/>
  <c r="M2066" i="1"/>
  <c r="L2066" i="1"/>
  <c r="M2062" i="1"/>
  <c r="L2062" i="1"/>
  <c r="M2058" i="1"/>
  <c r="L2058" i="1"/>
  <c r="M2054" i="1"/>
  <c r="L2054" i="1"/>
  <c r="M2050" i="1"/>
  <c r="L2050" i="1"/>
  <c r="M2046" i="1"/>
  <c r="L2046" i="1"/>
  <c r="M2038" i="1"/>
  <c r="L2038" i="1"/>
  <c r="M2034" i="1"/>
  <c r="L2034" i="1"/>
  <c r="M2026" i="1"/>
  <c r="L2026" i="1"/>
  <c r="M2022" i="1"/>
  <c r="L2022" i="1"/>
  <c r="M2018" i="1"/>
  <c r="L2018" i="1"/>
  <c r="M2014" i="1"/>
  <c r="L2014" i="1"/>
  <c r="M2010" i="1"/>
  <c r="L2010" i="1"/>
  <c r="M2006" i="1"/>
  <c r="L2006" i="1"/>
  <c r="M2002" i="1"/>
  <c r="L2002" i="1"/>
  <c r="M1998" i="1"/>
  <c r="L1998" i="1"/>
  <c r="M1994" i="1"/>
  <c r="L1994" i="1"/>
  <c r="M1990" i="1"/>
  <c r="L1990" i="1"/>
  <c r="M1986" i="1"/>
  <c r="L1986" i="1"/>
  <c r="M1982" i="1"/>
  <c r="L1982" i="1"/>
  <c r="M1978" i="1"/>
  <c r="L1978" i="1"/>
  <c r="M1974" i="1"/>
  <c r="L1974" i="1"/>
  <c r="M1970" i="1"/>
  <c r="L1970" i="1"/>
  <c r="M1966" i="1"/>
  <c r="L1966" i="1"/>
  <c r="M1962" i="1"/>
  <c r="L1962" i="1"/>
  <c r="M1958" i="1"/>
  <c r="L1958" i="1"/>
  <c r="M1954" i="1"/>
  <c r="L1954" i="1"/>
  <c r="M1950" i="1"/>
  <c r="L1950" i="1"/>
  <c r="M1946" i="1"/>
  <c r="L1946" i="1"/>
  <c r="M1942" i="1"/>
  <c r="L1942" i="1"/>
  <c r="M1938" i="1"/>
  <c r="L1938" i="1"/>
  <c r="M1934" i="1"/>
  <c r="L1934" i="1"/>
  <c r="M1930" i="1"/>
  <c r="L1930" i="1"/>
  <c r="M1926" i="1"/>
  <c r="L1926" i="1"/>
  <c r="M1922" i="1"/>
  <c r="L1922" i="1"/>
  <c r="M1918" i="1"/>
  <c r="L1918" i="1"/>
  <c r="M1914" i="1"/>
  <c r="L1914" i="1"/>
  <c r="M1910" i="1"/>
  <c r="L1910" i="1"/>
  <c r="M1906" i="1"/>
  <c r="L1906" i="1"/>
  <c r="M1902" i="1"/>
  <c r="L1902" i="1"/>
  <c r="M1898" i="1"/>
  <c r="L1898" i="1"/>
  <c r="M1894" i="1"/>
  <c r="L1894" i="1"/>
  <c r="M1890" i="1"/>
  <c r="L1890" i="1"/>
  <c r="M1886" i="1"/>
  <c r="L1886" i="1"/>
  <c r="M1882" i="1"/>
  <c r="L1882" i="1"/>
  <c r="M1878" i="1"/>
  <c r="L1878" i="1"/>
  <c r="M1874" i="1"/>
  <c r="L1874" i="1"/>
  <c r="M1870" i="1"/>
  <c r="L1870" i="1"/>
  <c r="M1866" i="1"/>
  <c r="L1866" i="1"/>
  <c r="M1862" i="1"/>
  <c r="L1862" i="1"/>
  <c r="M1858" i="1"/>
  <c r="L1858" i="1"/>
  <c r="M1854" i="1"/>
  <c r="L1854" i="1"/>
  <c r="M1850" i="1"/>
  <c r="L1850" i="1"/>
  <c r="M1846" i="1"/>
  <c r="L1846" i="1"/>
  <c r="M1842" i="1"/>
  <c r="L1842" i="1"/>
  <c r="M1838" i="1"/>
  <c r="L1838" i="1"/>
  <c r="M1834" i="1"/>
  <c r="L1834" i="1"/>
  <c r="M1830" i="1"/>
  <c r="L1830" i="1"/>
  <c r="M1826" i="1"/>
  <c r="L1826" i="1"/>
  <c r="M1822" i="1"/>
  <c r="L1822" i="1"/>
  <c r="M1818" i="1"/>
  <c r="L1818" i="1"/>
  <c r="M1814" i="1"/>
  <c r="L1814" i="1"/>
  <c r="M1810" i="1"/>
  <c r="L1810" i="1"/>
  <c r="M1806" i="1"/>
  <c r="L1806" i="1"/>
  <c r="M1802" i="1"/>
  <c r="L1802" i="1"/>
  <c r="M1798" i="1"/>
  <c r="L1798" i="1"/>
  <c r="M1794" i="1"/>
  <c r="L1794" i="1"/>
  <c r="M1790" i="1"/>
  <c r="L1790" i="1"/>
  <c r="M1786" i="1"/>
  <c r="L1786" i="1"/>
  <c r="M1782" i="1"/>
  <c r="L1782" i="1"/>
  <c r="M1778" i="1"/>
  <c r="L1778" i="1"/>
  <c r="M1774" i="1"/>
  <c r="L1774" i="1"/>
  <c r="M1770" i="1"/>
  <c r="L1770" i="1"/>
  <c r="M1766" i="1"/>
  <c r="L1766" i="1"/>
  <c r="M1762" i="1"/>
  <c r="L1762" i="1"/>
  <c r="M1758" i="1"/>
  <c r="L1758" i="1"/>
  <c r="M1754" i="1"/>
  <c r="L1754" i="1"/>
  <c r="M1750" i="1"/>
  <c r="L1750" i="1"/>
  <c r="M1746" i="1"/>
  <c r="L1746" i="1"/>
  <c r="M1742" i="1"/>
  <c r="L1742" i="1"/>
  <c r="M1738" i="1"/>
  <c r="L1738" i="1"/>
  <c r="M1734" i="1"/>
  <c r="L1734" i="1"/>
  <c r="M1730" i="1"/>
  <c r="L1730" i="1"/>
  <c r="M1726" i="1"/>
  <c r="L1726" i="1"/>
  <c r="M1722" i="1"/>
  <c r="L1722" i="1"/>
  <c r="M1718" i="1"/>
  <c r="L1718" i="1"/>
  <c r="M1714" i="1"/>
  <c r="L1714" i="1"/>
  <c r="M1710" i="1"/>
  <c r="L1710" i="1"/>
  <c r="M1706" i="1"/>
  <c r="L1706" i="1"/>
  <c r="M1702" i="1"/>
  <c r="L1702" i="1"/>
  <c r="M1698" i="1"/>
  <c r="L1698" i="1"/>
  <c r="M1694" i="1"/>
  <c r="L1694" i="1"/>
  <c r="M1690" i="1"/>
  <c r="L1690" i="1"/>
  <c r="M1686" i="1"/>
  <c r="L1686" i="1"/>
  <c r="M1682" i="1"/>
  <c r="L1682" i="1"/>
  <c r="M1678" i="1"/>
  <c r="L1678" i="1"/>
  <c r="M1674" i="1"/>
  <c r="L1674" i="1"/>
  <c r="M1670" i="1"/>
  <c r="L1670" i="1"/>
  <c r="M1666" i="1"/>
  <c r="L1666" i="1"/>
  <c r="M1662" i="1"/>
  <c r="L1662" i="1"/>
  <c r="M1658" i="1"/>
  <c r="L1658" i="1"/>
  <c r="M1654" i="1"/>
  <c r="L1654" i="1"/>
  <c r="M1650" i="1"/>
  <c r="L1650" i="1"/>
  <c r="M1646" i="1"/>
  <c r="L1646" i="1"/>
  <c r="M1642" i="1"/>
  <c r="L1642" i="1"/>
  <c r="M1638" i="1"/>
  <c r="L1638" i="1"/>
  <c r="M1634" i="1"/>
  <c r="L1634" i="1"/>
  <c r="M1630" i="1"/>
  <c r="L1630" i="1"/>
  <c r="M1626" i="1"/>
  <c r="L1626" i="1"/>
  <c r="M1622" i="1"/>
  <c r="L1622" i="1"/>
  <c r="M1618" i="1"/>
  <c r="L1618" i="1"/>
  <c r="M1614" i="1"/>
  <c r="L1614" i="1"/>
  <c r="M1610" i="1"/>
  <c r="L1610" i="1"/>
  <c r="M1606" i="1"/>
  <c r="L1606" i="1"/>
  <c r="M1602" i="1"/>
  <c r="L1602" i="1"/>
  <c r="M1598" i="1"/>
  <c r="L1598" i="1"/>
  <c r="M1594" i="1"/>
  <c r="L1594" i="1"/>
  <c r="M1590" i="1"/>
  <c r="L1590" i="1"/>
  <c r="M1586" i="1"/>
  <c r="L1586" i="1"/>
  <c r="M1582" i="1"/>
  <c r="L1582" i="1"/>
  <c r="M1578" i="1"/>
  <c r="L1578" i="1"/>
  <c r="M1574" i="1"/>
  <c r="L1574" i="1"/>
  <c r="M1570" i="1"/>
  <c r="L1570" i="1"/>
  <c r="M1566" i="1"/>
  <c r="L1566" i="1"/>
  <c r="M1562" i="1"/>
  <c r="L1562" i="1"/>
  <c r="M1558" i="1"/>
  <c r="L1558" i="1"/>
  <c r="M1554" i="1"/>
  <c r="L1554" i="1"/>
  <c r="M1550" i="1"/>
  <c r="L1550" i="1"/>
  <c r="M1546" i="1"/>
  <c r="L1546" i="1"/>
  <c r="M1542" i="1"/>
  <c r="L1542" i="1"/>
  <c r="M1538" i="1"/>
  <c r="L1538" i="1"/>
  <c r="M1534" i="1"/>
  <c r="L1534" i="1"/>
  <c r="M1530" i="1"/>
  <c r="L1530" i="1"/>
  <c r="M1526" i="1"/>
  <c r="L1526" i="1"/>
  <c r="M1522" i="1"/>
  <c r="L1522" i="1"/>
  <c r="M1518" i="1"/>
  <c r="L1518" i="1"/>
  <c r="M1514" i="1"/>
  <c r="L1514" i="1"/>
  <c r="M1510" i="1"/>
  <c r="L1510" i="1"/>
  <c r="M1506" i="1"/>
  <c r="L1506" i="1"/>
  <c r="M1502" i="1"/>
  <c r="L1502" i="1"/>
  <c r="M1498" i="1"/>
  <c r="L1498" i="1"/>
  <c r="M1494" i="1"/>
  <c r="L1494" i="1"/>
  <c r="M1490" i="1"/>
  <c r="L1490" i="1"/>
  <c r="M1486" i="1"/>
  <c r="L1486" i="1"/>
  <c r="M1482" i="1"/>
  <c r="L1482" i="1"/>
  <c r="M1478" i="1"/>
  <c r="L1478" i="1"/>
  <c r="M1474" i="1"/>
  <c r="L1474" i="1"/>
  <c r="M1470" i="1"/>
  <c r="L1470" i="1"/>
  <c r="M1466" i="1"/>
  <c r="L1466" i="1"/>
  <c r="M1462" i="1"/>
  <c r="L1462" i="1"/>
  <c r="M1458" i="1"/>
  <c r="L1458" i="1"/>
  <c r="M1454" i="1"/>
  <c r="L1454" i="1"/>
  <c r="M1450" i="1"/>
  <c r="L1450" i="1"/>
  <c r="M1446" i="1"/>
  <c r="L1446" i="1"/>
  <c r="M1442" i="1"/>
  <c r="L1442" i="1"/>
  <c r="M1438" i="1"/>
  <c r="L1438" i="1"/>
  <c r="M1434" i="1"/>
  <c r="L1434" i="1"/>
  <c r="M1430" i="1"/>
  <c r="L1430" i="1"/>
  <c r="M1426" i="1"/>
  <c r="L1426" i="1"/>
  <c r="M1422" i="1"/>
  <c r="L1422" i="1"/>
  <c r="M1418" i="1"/>
  <c r="L1418" i="1"/>
  <c r="M1414" i="1"/>
  <c r="L1414" i="1"/>
  <c r="M1410" i="1"/>
  <c r="L1410" i="1"/>
  <c r="M1406" i="1"/>
  <c r="L1406" i="1"/>
  <c r="M1402" i="1"/>
  <c r="L1402" i="1"/>
  <c r="M1398" i="1"/>
  <c r="L1398" i="1"/>
  <c r="M1394" i="1"/>
  <c r="L1394" i="1"/>
  <c r="M1390" i="1"/>
  <c r="L1390" i="1"/>
  <c r="M1386" i="1"/>
  <c r="L1386" i="1"/>
  <c r="M1382" i="1"/>
  <c r="L1382" i="1"/>
  <c r="M1378" i="1"/>
  <c r="L1378" i="1"/>
  <c r="M1374" i="1"/>
  <c r="L1374" i="1"/>
  <c r="M1370" i="1"/>
  <c r="L1370" i="1"/>
  <c r="M1366" i="1"/>
  <c r="L1366" i="1"/>
  <c r="M1362" i="1"/>
  <c r="L1362" i="1"/>
  <c r="M1358" i="1"/>
  <c r="L1358" i="1"/>
  <c r="M1354" i="1"/>
  <c r="L1354" i="1"/>
  <c r="M1350" i="1"/>
  <c r="L1350" i="1"/>
  <c r="M1346" i="1"/>
  <c r="L1346" i="1"/>
  <c r="M1342" i="1"/>
  <c r="L1342" i="1"/>
  <c r="M1338" i="1"/>
  <c r="L1338" i="1"/>
  <c r="M1334" i="1"/>
  <c r="L1334" i="1"/>
  <c r="M1330" i="1"/>
  <c r="L1330" i="1"/>
  <c r="M1326" i="1"/>
  <c r="L1326" i="1"/>
  <c r="M1322" i="1"/>
  <c r="L1322" i="1"/>
  <c r="M1318" i="1"/>
  <c r="L1318" i="1"/>
  <c r="M1314" i="1"/>
  <c r="L1314" i="1"/>
  <c r="M1310" i="1"/>
  <c r="L1310" i="1"/>
  <c r="M1306" i="1"/>
  <c r="L1306" i="1"/>
  <c r="M1302" i="1"/>
  <c r="L1302" i="1"/>
  <c r="M1298" i="1"/>
  <c r="L1298" i="1"/>
  <c r="M1294" i="1"/>
  <c r="L1294" i="1"/>
  <c r="M1290" i="1"/>
  <c r="L1290" i="1"/>
  <c r="M1286" i="1"/>
  <c r="L1286" i="1"/>
  <c r="M1282" i="1"/>
  <c r="L1282" i="1"/>
  <c r="M1278" i="1"/>
  <c r="L1278" i="1"/>
  <c r="M1274" i="1"/>
  <c r="L1274" i="1"/>
  <c r="M1270" i="1"/>
  <c r="L1270" i="1"/>
  <c r="M1266" i="1"/>
  <c r="L1266" i="1"/>
  <c r="M1262" i="1"/>
  <c r="L1262" i="1"/>
  <c r="M1258" i="1"/>
  <c r="L1258" i="1"/>
  <c r="M1254" i="1"/>
  <c r="L1254" i="1"/>
  <c r="M1250" i="1"/>
  <c r="L1250" i="1"/>
  <c r="M1246" i="1"/>
  <c r="L1246" i="1"/>
  <c r="M1242" i="1"/>
  <c r="L1242" i="1"/>
  <c r="M1238" i="1"/>
  <c r="L1238" i="1"/>
  <c r="M1234" i="1"/>
  <c r="L1234" i="1"/>
  <c r="M1230" i="1"/>
  <c r="L1230" i="1"/>
  <c r="M1226" i="1"/>
  <c r="L1226" i="1"/>
  <c r="M1222" i="1"/>
  <c r="L1222" i="1"/>
  <c r="M1218" i="1"/>
  <c r="L1218" i="1"/>
  <c r="M1214" i="1"/>
  <c r="L1214" i="1"/>
  <c r="M1210" i="1"/>
  <c r="L1210" i="1"/>
  <c r="M1206" i="1"/>
  <c r="L1206" i="1"/>
  <c r="M1202" i="1"/>
  <c r="L1202" i="1"/>
  <c r="M1198" i="1"/>
  <c r="L1198" i="1"/>
  <c r="M1194" i="1"/>
  <c r="L1194" i="1"/>
  <c r="M1190" i="1"/>
  <c r="L1190" i="1"/>
  <c r="M1186" i="1"/>
  <c r="L1186" i="1"/>
  <c r="M1182" i="1"/>
  <c r="L1182" i="1"/>
  <c r="M1178" i="1"/>
  <c r="L1178" i="1"/>
  <c r="M1174" i="1"/>
  <c r="L1174" i="1"/>
  <c r="M1170" i="1"/>
  <c r="L1170" i="1"/>
  <c r="M1166" i="1"/>
  <c r="L1166" i="1"/>
  <c r="M1162" i="1"/>
  <c r="L1162" i="1"/>
  <c r="M1158" i="1"/>
  <c r="L1158" i="1"/>
  <c r="M1154" i="1"/>
  <c r="L1154" i="1"/>
  <c r="M1150" i="1"/>
  <c r="L1150" i="1"/>
  <c r="M1146" i="1"/>
  <c r="L1146" i="1"/>
  <c r="M1142" i="1"/>
  <c r="L1142" i="1"/>
  <c r="M1138" i="1"/>
  <c r="L1138" i="1"/>
  <c r="M1134" i="1"/>
  <c r="L1134" i="1"/>
  <c r="M1130" i="1"/>
  <c r="L1130" i="1"/>
  <c r="M1126" i="1"/>
  <c r="L1126" i="1"/>
  <c r="M1122" i="1"/>
  <c r="L1122" i="1"/>
  <c r="M1118" i="1"/>
  <c r="L1118" i="1"/>
  <c r="M1114" i="1"/>
  <c r="L1114" i="1"/>
  <c r="M1110" i="1"/>
  <c r="L1110" i="1"/>
  <c r="M1106" i="1"/>
  <c r="L1106" i="1"/>
  <c r="M1102" i="1"/>
  <c r="L1102" i="1"/>
  <c r="M1098" i="1"/>
  <c r="L1098" i="1"/>
  <c r="M1094" i="1"/>
  <c r="L1094" i="1"/>
  <c r="M1090" i="1"/>
  <c r="L1090" i="1"/>
  <c r="M1086" i="1"/>
  <c r="L1086" i="1"/>
  <c r="M1082" i="1"/>
  <c r="L1082" i="1"/>
  <c r="M1078" i="1"/>
  <c r="L1078" i="1"/>
  <c r="M1074" i="1"/>
  <c r="L1074" i="1"/>
  <c r="M1070" i="1"/>
  <c r="L1070" i="1"/>
  <c r="M1066" i="1"/>
  <c r="L1066" i="1"/>
  <c r="M1062" i="1"/>
  <c r="L1062" i="1"/>
  <c r="M1058" i="1"/>
  <c r="L1058" i="1"/>
  <c r="M1054" i="1"/>
  <c r="L1054" i="1"/>
  <c r="M1050" i="1"/>
  <c r="L1050" i="1"/>
  <c r="M1046" i="1"/>
  <c r="L1046" i="1"/>
  <c r="M1042" i="1"/>
  <c r="L1042" i="1"/>
  <c r="M1038" i="1"/>
  <c r="L1038" i="1"/>
  <c r="M1034" i="1"/>
  <c r="L1034" i="1"/>
  <c r="M1030" i="1"/>
  <c r="L1030" i="1"/>
  <c r="M1026" i="1"/>
  <c r="L1026" i="1"/>
  <c r="M1022" i="1"/>
  <c r="L1022" i="1"/>
  <c r="M1018" i="1"/>
  <c r="L1018" i="1"/>
  <c r="M1014" i="1"/>
  <c r="L1014" i="1"/>
  <c r="M1010" i="1"/>
  <c r="L1010" i="1"/>
  <c r="M1006" i="1"/>
  <c r="L1006" i="1"/>
  <c r="M1002" i="1"/>
  <c r="L1002" i="1"/>
  <c r="M998" i="1"/>
  <c r="L998" i="1"/>
  <c r="M994" i="1"/>
  <c r="L994" i="1"/>
  <c r="M990" i="1"/>
  <c r="L990" i="1"/>
  <c r="M986" i="1"/>
  <c r="L986" i="1"/>
  <c r="M982" i="1"/>
  <c r="L982" i="1"/>
  <c r="M978" i="1"/>
  <c r="L978" i="1"/>
  <c r="M974" i="1"/>
  <c r="L974" i="1"/>
  <c r="M970" i="1"/>
  <c r="L970" i="1"/>
  <c r="M966" i="1"/>
  <c r="L966" i="1"/>
  <c r="M962" i="1"/>
  <c r="L962" i="1"/>
  <c r="M958" i="1"/>
  <c r="L958" i="1"/>
  <c r="M954" i="1"/>
  <c r="L954" i="1"/>
  <c r="M950" i="1"/>
  <c r="L950" i="1"/>
  <c r="M946" i="1"/>
  <c r="L946" i="1"/>
  <c r="M942" i="1"/>
  <c r="L942" i="1"/>
  <c r="M938" i="1"/>
  <c r="L938" i="1"/>
  <c r="M934" i="1"/>
  <c r="L934" i="1"/>
  <c r="M930" i="1"/>
  <c r="L930" i="1"/>
  <c r="M926" i="1"/>
  <c r="L926" i="1"/>
  <c r="M922" i="1"/>
  <c r="L922" i="1"/>
  <c r="M918" i="1"/>
  <c r="L918" i="1"/>
  <c r="M914" i="1"/>
  <c r="L914" i="1"/>
  <c r="M910" i="1"/>
  <c r="L910" i="1"/>
  <c r="M906" i="1"/>
  <c r="L906" i="1"/>
  <c r="M902" i="1"/>
  <c r="L902" i="1"/>
  <c r="M898" i="1"/>
  <c r="L898" i="1"/>
  <c r="M894" i="1"/>
  <c r="L894" i="1"/>
  <c r="M890" i="1"/>
  <c r="L890" i="1"/>
  <c r="M886" i="1"/>
  <c r="L886" i="1"/>
  <c r="M882" i="1"/>
  <c r="L882" i="1"/>
  <c r="M878" i="1"/>
  <c r="L878" i="1"/>
  <c r="M874" i="1"/>
  <c r="L874" i="1"/>
  <c r="M870" i="1"/>
  <c r="L870" i="1"/>
  <c r="M866" i="1"/>
  <c r="L866" i="1"/>
  <c r="M862" i="1"/>
  <c r="L862" i="1"/>
  <c r="M858" i="1"/>
  <c r="L858" i="1"/>
  <c r="M854" i="1"/>
  <c r="L854" i="1"/>
  <c r="M850" i="1"/>
  <c r="L850" i="1"/>
  <c r="M846" i="1"/>
  <c r="L846" i="1"/>
  <c r="M842" i="1"/>
  <c r="L842" i="1"/>
  <c r="M838" i="1"/>
  <c r="L838" i="1"/>
  <c r="M834" i="1"/>
  <c r="L834" i="1"/>
  <c r="M830" i="1"/>
  <c r="L830" i="1"/>
  <c r="M826" i="1"/>
  <c r="L826" i="1"/>
  <c r="M822" i="1"/>
  <c r="L822" i="1"/>
  <c r="M818" i="1"/>
  <c r="L818" i="1"/>
  <c r="M814" i="1"/>
  <c r="L814" i="1"/>
  <c r="M810" i="1"/>
  <c r="L810" i="1"/>
  <c r="M806" i="1"/>
  <c r="L806" i="1"/>
  <c r="M802" i="1"/>
  <c r="L802" i="1"/>
  <c r="M798" i="1"/>
  <c r="L798" i="1"/>
  <c r="M794" i="1"/>
  <c r="L794" i="1"/>
  <c r="M790" i="1"/>
  <c r="L790" i="1"/>
  <c r="M786" i="1"/>
  <c r="L786" i="1"/>
  <c r="M782" i="1"/>
  <c r="L782" i="1"/>
  <c r="M778" i="1"/>
  <c r="L778" i="1"/>
  <c r="M774" i="1"/>
  <c r="L774" i="1"/>
  <c r="M770" i="1"/>
  <c r="L770" i="1"/>
  <c r="M766" i="1"/>
  <c r="L766" i="1"/>
  <c r="M762" i="1"/>
  <c r="L762" i="1"/>
  <c r="M758" i="1"/>
  <c r="L758" i="1"/>
  <c r="M754" i="1"/>
  <c r="L754" i="1"/>
  <c r="M750" i="1"/>
  <c r="L750" i="1"/>
  <c r="M746" i="1"/>
  <c r="L746" i="1"/>
  <c r="M742" i="1"/>
  <c r="L742" i="1"/>
  <c r="M738" i="1"/>
  <c r="L738" i="1"/>
  <c r="M734" i="1"/>
  <c r="L734" i="1"/>
  <c r="M730" i="1"/>
  <c r="L730" i="1"/>
  <c r="M726" i="1"/>
  <c r="L726" i="1"/>
  <c r="M722" i="1"/>
  <c r="L722" i="1"/>
  <c r="M718" i="1"/>
  <c r="L718" i="1"/>
  <c r="M714" i="1"/>
  <c r="L714" i="1"/>
  <c r="M710" i="1"/>
  <c r="L710" i="1"/>
  <c r="M706" i="1"/>
  <c r="L706" i="1"/>
  <c r="M702" i="1"/>
  <c r="L702" i="1"/>
  <c r="M698" i="1"/>
  <c r="L698" i="1"/>
  <c r="M694" i="1"/>
  <c r="L694" i="1"/>
  <c r="M690" i="1"/>
  <c r="L690" i="1"/>
  <c r="M686" i="1"/>
  <c r="L686" i="1"/>
  <c r="M682" i="1"/>
  <c r="L682" i="1"/>
  <c r="M678" i="1"/>
  <c r="L678" i="1"/>
  <c r="M674" i="1"/>
  <c r="L674" i="1"/>
  <c r="M670" i="1"/>
  <c r="L670" i="1"/>
  <c r="M666" i="1"/>
  <c r="L666" i="1"/>
  <c r="M662" i="1"/>
  <c r="L662" i="1"/>
  <c r="M658" i="1"/>
  <c r="L658" i="1"/>
  <c r="M654" i="1"/>
  <c r="L654" i="1"/>
  <c r="M650" i="1"/>
  <c r="L650" i="1"/>
  <c r="M646" i="1"/>
  <c r="L646" i="1"/>
  <c r="M642" i="1"/>
  <c r="L642" i="1"/>
  <c r="M638" i="1"/>
  <c r="L638" i="1"/>
  <c r="M634" i="1"/>
  <c r="L634" i="1"/>
  <c r="M630" i="1"/>
  <c r="L630" i="1"/>
  <c r="M626" i="1"/>
  <c r="L626" i="1"/>
  <c r="M622" i="1"/>
  <c r="L622" i="1"/>
  <c r="M618" i="1"/>
  <c r="L618" i="1"/>
  <c r="M614" i="1"/>
  <c r="L614" i="1"/>
  <c r="M610" i="1"/>
  <c r="L610" i="1"/>
  <c r="M606" i="1"/>
  <c r="L606" i="1"/>
  <c r="M602" i="1"/>
  <c r="L602" i="1"/>
  <c r="M598" i="1"/>
  <c r="L598" i="1"/>
  <c r="M594" i="1"/>
  <c r="L594" i="1"/>
  <c r="M590" i="1"/>
  <c r="L590" i="1"/>
  <c r="M586" i="1"/>
  <c r="L586" i="1"/>
  <c r="M582" i="1"/>
  <c r="L582" i="1"/>
  <c r="M578" i="1"/>
  <c r="L578" i="1"/>
  <c r="M574" i="1"/>
  <c r="L574" i="1"/>
  <c r="M570" i="1"/>
  <c r="L570" i="1"/>
  <c r="M566" i="1"/>
  <c r="L566" i="1"/>
  <c r="M562" i="1"/>
  <c r="L562" i="1"/>
  <c r="M558" i="1"/>
  <c r="L558" i="1"/>
  <c r="M554" i="1"/>
  <c r="L554" i="1"/>
  <c r="M550" i="1"/>
  <c r="L550" i="1"/>
  <c r="M546" i="1"/>
  <c r="L546" i="1"/>
  <c r="M542" i="1"/>
  <c r="L542" i="1"/>
  <c r="M538" i="1"/>
  <c r="L538" i="1"/>
  <c r="M534" i="1"/>
  <c r="L534" i="1"/>
  <c r="M530" i="1"/>
  <c r="L530" i="1"/>
  <c r="M526" i="1"/>
  <c r="L526" i="1"/>
  <c r="M522" i="1"/>
  <c r="L522" i="1"/>
  <c r="M518" i="1"/>
  <c r="L518" i="1"/>
  <c r="M514" i="1"/>
  <c r="L514" i="1"/>
  <c r="M510" i="1"/>
  <c r="L510" i="1"/>
  <c r="M506" i="1"/>
  <c r="L506" i="1"/>
  <c r="M502" i="1"/>
  <c r="L502" i="1"/>
  <c r="M498" i="1"/>
  <c r="L498" i="1"/>
  <c r="M494" i="1"/>
  <c r="L494" i="1"/>
  <c r="M490" i="1"/>
  <c r="L490" i="1"/>
  <c r="M486" i="1"/>
  <c r="L486" i="1"/>
  <c r="M482" i="1"/>
  <c r="L482" i="1"/>
  <c r="M478" i="1"/>
  <c r="L478" i="1"/>
  <c r="M474" i="1"/>
  <c r="L474" i="1"/>
  <c r="M470" i="1"/>
  <c r="L470" i="1"/>
  <c r="M466" i="1"/>
  <c r="L466" i="1"/>
  <c r="M462" i="1"/>
  <c r="L462" i="1"/>
  <c r="M458" i="1"/>
  <c r="L458" i="1"/>
  <c r="M454" i="1"/>
  <c r="L454" i="1"/>
  <c r="M450" i="1"/>
  <c r="L450" i="1"/>
  <c r="M446" i="1"/>
  <c r="L446" i="1"/>
  <c r="M442" i="1"/>
  <c r="L442" i="1"/>
  <c r="M438" i="1"/>
  <c r="L438" i="1"/>
  <c r="M434" i="1"/>
  <c r="L434" i="1"/>
  <c r="M430" i="1"/>
  <c r="L430" i="1"/>
  <c r="M426" i="1"/>
  <c r="L426" i="1"/>
  <c r="M422" i="1"/>
  <c r="L422" i="1"/>
  <c r="M418" i="1"/>
  <c r="L418" i="1"/>
  <c r="M414" i="1"/>
  <c r="L414" i="1"/>
  <c r="M410" i="1"/>
  <c r="L410" i="1"/>
  <c r="M406" i="1"/>
  <c r="L406" i="1"/>
  <c r="M402" i="1"/>
  <c r="L402" i="1"/>
  <c r="M398" i="1"/>
  <c r="L398" i="1"/>
  <c r="M394" i="1"/>
  <c r="L394" i="1"/>
  <c r="M390" i="1"/>
  <c r="L390" i="1"/>
  <c r="M386" i="1"/>
  <c r="L386" i="1"/>
  <c r="M382" i="1"/>
  <c r="L382" i="1"/>
  <c r="M378" i="1"/>
  <c r="L378" i="1"/>
  <c r="M374" i="1"/>
  <c r="L374" i="1"/>
  <c r="M370" i="1"/>
  <c r="L370" i="1"/>
  <c r="M366" i="1"/>
  <c r="L366" i="1"/>
  <c r="M362" i="1"/>
  <c r="L362" i="1"/>
  <c r="M358" i="1"/>
  <c r="L358" i="1"/>
  <c r="M354" i="1"/>
  <c r="L354" i="1"/>
  <c r="M350" i="1"/>
  <c r="L350" i="1"/>
  <c r="M346" i="1"/>
  <c r="L346" i="1"/>
  <c r="M342" i="1"/>
  <c r="L342" i="1"/>
  <c r="M338" i="1"/>
  <c r="L338" i="1"/>
  <c r="M334" i="1"/>
  <c r="L334" i="1"/>
  <c r="M46" i="1"/>
  <c r="L46" i="1"/>
  <c r="M42" i="1"/>
  <c r="L42" i="1"/>
  <c r="M38" i="1"/>
  <c r="L38" i="1"/>
  <c r="M34" i="1"/>
  <c r="L34" i="1"/>
  <c r="M26" i="1"/>
  <c r="L26" i="1"/>
  <c r="M6" i="1"/>
  <c r="L6" i="1"/>
  <c r="M5183" i="1"/>
  <c r="L5183" i="1"/>
  <c r="M5179" i="1"/>
  <c r="L5179" i="1"/>
  <c r="M5159" i="1"/>
  <c r="L5159" i="1"/>
  <c r="M5147" i="1"/>
  <c r="L5147" i="1"/>
  <c r="M5131" i="1"/>
  <c r="L5131" i="1"/>
  <c r="M5115" i="1"/>
  <c r="L5115" i="1"/>
  <c r="M5103" i="1"/>
  <c r="L5103" i="1"/>
  <c r="M5083" i="1"/>
  <c r="L5083" i="1"/>
  <c r="M5067" i="1"/>
  <c r="L5067" i="1"/>
  <c r="M5051" i="1"/>
  <c r="L5051" i="1"/>
  <c r="M5035" i="1"/>
  <c r="L5035" i="1"/>
  <c r="M5027" i="1"/>
  <c r="L5027" i="1"/>
  <c r="M5007" i="1"/>
  <c r="L5007" i="1"/>
  <c r="M4987" i="1"/>
  <c r="L4987" i="1"/>
  <c r="M4971" i="1"/>
  <c r="L4971" i="1"/>
  <c r="M4951" i="1"/>
  <c r="L4951" i="1"/>
  <c r="M4931" i="1"/>
  <c r="L4931" i="1"/>
  <c r="M4911" i="1"/>
  <c r="L4911" i="1"/>
  <c r="M4891" i="1"/>
  <c r="L4891" i="1"/>
  <c r="M4879" i="1"/>
  <c r="L4879" i="1"/>
  <c r="M4863" i="1"/>
  <c r="L4863" i="1"/>
  <c r="M4839" i="1"/>
  <c r="L4839" i="1"/>
  <c r="M4827" i="1"/>
  <c r="L4827" i="1"/>
  <c r="M4807" i="1"/>
  <c r="L4807" i="1"/>
  <c r="M4799" i="1"/>
  <c r="L4799" i="1"/>
  <c r="M4719" i="1"/>
  <c r="L4719" i="1"/>
  <c r="M5182" i="1"/>
  <c r="L5182" i="1"/>
  <c r="M5170" i="1"/>
  <c r="L5170" i="1"/>
  <c r="M5158" i="1"/>
  <c r="L5158" i="1"/>
  <c r="M5150" i="1"/>
  <c r="L5150" i="1"/>
  <c r="M5130" i="1"/>
  <c r="L5130" i="1"/>
  <c r="M5122" i="1"/>
  <c r="L5122" i="1"/>
  <c r="M5110" i="1"/>
  <c r="L5110" i="1"/>
  <c r="M5098" i="1"/>
  <c r="L5098" i="1"/>
  <c r="M5086" i="1"/>
  <c r="L5086" i="1"/>
  <c r="M5070" i="1"/>
  <c r="L5070" i="1"/>
  <c r="M5062" i="1"/>
  <c r="L5062" i="1"/>
  <c r="M5046" i="1"/>
  <c r="L5046" i="1"/>
  <c r="M5034" i="1"/>
  <c r="L5034" i="1"/>
  <c r="M5022" i="1"/>
  <c r="L5022" i="1"/>
  <c r="M5010" i="1"/>
  <c r="L5010" i="1"/>
  <c r="M5002" i="1"/>
  <c r="L5002" i="1"/>
  <c r="M4990" i="1"/>
  <c r="L4990" i="1"/>
  <c r="M4978" i="1"/>
  <c r="L4978" i="1"/>
  <c r="M4970" i="1"/>
  <c r="L4970" i="1"/>
  <c r="M4958" i="1"/>
  <c r="L4958" i="1"/>
  <c r="M4954" i="1"/>
  <c r="L4954" i="1"/>
  <c r="M4942" i="1"/>
  <c r="L4942" i="1"/>
  <c r="M4926" i="1"/>
  <c r="L4926" i="1"/>
  <c r="M4914" i="1"/>
  <c r="L4914" i="1"/>
  <c r="M4902" i="1"/>
  <c r="L4902" i="1"/>
  <c r="M4894" i="1"/>
  <c r="L4894" i="1"/>
  <c r="M4882" i="1"/>
  <c r="L4882" i="1"/>
  <c r="M4870" i="1"/>
  <c r="L4870" i="1"/>
  <c r="M4858" i="1"/>
  <c r="L4858" i="1"/>
  <c r="M4846" i="1"/>
  <c r="L4846" i="1"/>
  <c r="M4838" i="1"/>
  <c r="L4838" i="1"/>
  <c r="M4826" i="1"/>
  <c r="L4826" i="1"/>
  <c r="M4814" i="1"/>
  <c r="L4814" i="1"/>
  <c r="M4802" i="1"/>
  <c r="L4802" i="1"/>
  <c r="M4790" i="1"/>
  <c r="L4790" i="1"/>
  <c r="M4774" i="1"/>
  <c r="L4774" i="1"/>
  <c r="M4766" i="1"/>
  <c r="L4766" i="1"/>
  <c r="M4754" i="1"/>
  <c r="L4754" i="1"/>
  <c r="M4738" i="1"/>
  <c r="L4738" i="1"/>
  <c r="M4726" i="1"/>
  <c r="L4726" i="1"/>
  <c r="M4710" i="1"/>
  <c r="L4710" i="1"/>
  <c r="M4702" i="1"/>
  <c r="L4702" i="1"/>
  <c r="M4690" i="1"/>
  <c r="L4690" i="1"/>
  <c r="M4674" i="1"/>
  <c r="L4674" i="1"/>
  <c r="M4662" i="1"/>
  <c r="L4662" i="1"/>
  <c r="M4650" i="1"/>
  <c r="L4650" i="1"/>
  <c r="M4638" i="1"/>
  <c r="L4638" i="1"/>
  <c r="M4622" i="1"/>
  <c r="L4622" i="1"/>
  <c r="M4614" i="1"/>
  <c r="L4614" i="1"/>
  <c r="M4602" i="1"/>
  <c r="L4602" i="1"/>
  <c r="M4590" i="1"/>
  <c r="L4590" i="1"/>
  <c r="M4578" i="1"/>
  <c r="L4578" i="1"/>
  <c r="M4566" i="1"/>
  <c r="L4566" i="1"/>
  <c r="M4558" i="1"/>
  <c r="L4558" i="1"/>
  <c r="M4546" i="1"/>
  <c r="L4546" i="1"/>
  <c r="M4530" i="1"/>
  <c r="L4530" i="1"/>
  <c r="M4518" i="1"/>
  <c r="L4518" i="1"/>
  <c r="M4506" i="1"/>
  <c r="L4506" i="1"/>
  <c r="M4490" i="1"/>
  <c r="L4490" i="1"/>
  <c r="M4478" i="1"/>
  <c r="L4478" i="1"/>
  <c r="M4470" i="1"/>
  <c r="L4470" i="1"/>
  <c r="M4462" i="1"/>
  <c r="L4462" i="1"/>
  <c r="M4442" i="1"/>
  <c r="L4442" i="1"/>
  <c r="M4430" i="1"/>
  <c r="L4430" i="1"/>
  <c r="M4418" i="1"/>
  <c r="L4418" i="1"/>
  <c r="M4410" i="1"/>
  <c r="L4410" i="1"/>
  <c r="M4398" i="1"/>
  <c r="L4398" i="1"/>
  <c r="M4386" i="1"/>
  <c r="L4386" i="1"/>
  <c r="M4374" i="1"/>
  <c r="L4374" i="1"/>
  <c r="M4358" i="1"/>
  <c r="L4358" i="1"/>
  <c r="M4346" i="1"/>
  <c r="L4346" i="1"/>
  <c r="M4334" i="1"/>
  <c r="L4334" i="1"/>
  <c r="M4322" i="1"/>
  <c r="L4322" i="1"/>
  <c r="M4310" i="1"/>
  <c r="L4310" i="1"/>
  <c r="M4298" i="1"/>
  <c r="L4298" i="1"/>
  <c r="M4286" i="1"/>
  <c r="L4286" i="1"/>
  <c r="M4278" i="1"/>
  <c r="L4278" i="1"/>
  <c r="M4262" i="1"/>
  <c r="L4262" i="1"/>
  <c r="M4254" i="1"/>
  <c r="L4254" i="1"/>
  <c r="M4242" i="1"/>
  <c r="L4242" i="1"/>
  <c r="M4230" i="1"/>
  <c r="L4230" i="1"/>
  <c r="M4214" i="1"/>
  <c r="L4214" i="1"/>
  <c r="M4198" i="1"/>
  <c r="L4198" i="1"/>
  <c r="M4186" i="1"/>
  <c r="L4186" i="1"/>
  <c r="M4174" i="1"/>
  <c r="L4174" i="1"/>
  <c r="M4162" i="1"/>
  <c r="L4162" i="1"/>
  <c r="M4150" i="1"/>
  <c r="L4150" i="1"/>
  <c r="M4138" i="1"/>
  <c r="L4138" i="1"/>
  <c r="M4126" i="1"/>
  <c r="L4126" i="1"/>
  <c r="M4118" i="1"/>
  <c r="L4118" i="1"/>
  <c r="M4106" i="1"/>
  <c r="L4106" i="1"/>
  <c r="M4094" i="1"/>
  <c r="L4094" i="1"/>
  <c r="M4078" i="1"/>
  <c r="L4078" i="1"/>
  <c r="M4066" i="1"/>
  <c r="L4066" i="1"/>
  <c r="M4054" i="1"/>
  <c r="L4054" i="1"/>
  <c r="M4046" i="1"/>
  <c r="L4046" i="1"/>
  <c r="M4038" i="1"/>
  <c r="L4038" i="1"/>
  <c r="M4026" i="1"/>
  <c r="L4026" i="1"/>
  <c r="M4014" i="1"/>
  <c r="L4014" i="1"/>
  <c r="M4006" i="1"/>
  <c r="L4006" i="1"/>
  <c r="M3994" i="1"/>
  <c r="L3994" i="1"/>
  <c r="M3986" i="1"/>
  <c r="L3986" i="1"/>
  <c r="M3974" i="1"/>
  <c r="L3974" i="1"/>
  <c r="M3962" i="1"/>
  <c r="L3962" i="1"/>
  <c r="M3946" i="1"/>
  <c r="L3946" i="1"/>
  <c r="M3938" i="1"/>
  <c r="L3938" i="1"/>
  <c r="M3926" i="1"/>
  <c r="L3926" i="1"/>
  <c r="M3910" i="1"/>
  <c r="L3910" i="1"/>
  <c r="M3898" i="1"/>
  <c r="L3898" i="1"/>
  <c r="M3886" i="1"/>
  <c r="L3886" i="1"/>
  <c r="M3878" i="1"/>
  <c r="L3878" i="1"/>
  <c r="M3870" i="1"/>
  <c r="L3870" i="1"/>
  <c r="M3858" i="1"/>
  <c r="L3858" i="1"/>
  <c r="M3846" i="1"/>
  <c r="L3846" i="1"/>
  <c r="M3834" i="1"/>
  <c r="L3834" i="1"/>
  <c r="M3822" i="1"/>
  <c r="L3822" i="1"/>
  <c r="M3810" i="1"/>
  <c r="L3810" i="1"/>
  <c r="M3794" i="1"/>
  <c r="L3794" i="1"/>
  <c r="M3782" i="1"/>
  <c r="L3782" i="1"/>
  <c r="M3770" i="1"/>
  <c r="L3770" i="1"/>
  <c r="M3754" i="1"/>
  <c r="L3754" i="1"/>
  <c r="M3746" i="1"/>
  <c r="L3746" i="1"/>
  <c r="M3734" i="1"/>
  <c r="L3734" i="1"/>
  <c r="M3718" i="1"/>
  <c r="L3718" i="1"/>
  <c r="M3710" i="1"/>
  <c r="L3710" i="1"/>
  <c r="M3698" i="1"/>
  <c r="L3698" i="1"/>
  <c r="M3690" i="1"/>
  <c r="L3690" i="1"/>
  <c r="M3678" i="1"/>
  <c r="L3678" i="1"/>
  <c r="M3666" i="1"/>
  <c r="L3666" i="1"/>
  <c r="M3654" i="1"/>
  <c r="L3654" i="1"/>
  <c r="M3642" i="1"/>
  <c r="L3642" i="1"/>
  <c r="M3630" i="1"/>
  <c r="L3630" i="1"/>
  <c r="M3618" i="1"/>
  <c r="L3618" i="1"/>
  <c r="M3606" i="1"/>
  <c r="L3606" i="1"/>
  <c r="M3590" i="1"/>
  <c r="L3590" i="1"/>
  <c r="M3578" i="1"/>
  <c r="L3578" i="1"/>
  <c r="M3562" i="1"/>
  <c r="L3562" i="1"/>
  <c r="M3550" i="1"/>
  <c r="L3550" i="1"/>
  <c r="M3538" i="1"/>
  <c r="L3538" i="1"/>
  <c r="M3522" i="1"/>
  <c r="L3522" i="1"/>
  <c r="M3514" i="1"/>
  <c r="L3514" i="1"/>
  <c r="M3502" i="1"/>
  <c r="L3502" i="1"/>
  <c r="M3490" i="1"/>
  <c r="L3490" i="1"/>
  <c r="M3478" i="1"/>
  <c r="L3478" i="1"/>
  <c r="M3466" i="1"/>
  <c r="L3466" i="1"/>
  <c r="M3458" i="1"/>
  <c r="L3458" i="1"/>
  <c r="M3446" i="1"/>
  <c r="L3446" i="1"/>
  <c r="M3426" i="1"/>
  <c r="L3426" i="1"/>
  <c r="M3414" i="1"/>
  <c r="L3414" i="1"/>
  <c r="M3398" i="1"/>
  <c r="L3398" i="1"/>
  <c r="M3386" i="1"/>
  <c r="L3386" i="1"/>
  <c r="M3370" i="1"/>
  <c r="L3370" i="1"/>
  <c r="M3362" i="1"/>
  <c r="L3362" i="1"/>
  <c r="M3350" i="1"/>
  <c r="L3350" i="1"/>
  <c r="M3338" i="1"/>
  <c r="L3338" i="1"/>
  <c r="M3326" i="1"/>
  <c r="L3326" i="1"/>
  <c r="M3314" i="1"/>
  <c r="L3314" i="1"/>
  <c r="M3302" i="1"/>
  <c r="L3302" i="1"/>
  <c r="M3290" i="1"/>
  <c r="L3290" i="1"/>
  <c r="M3282" i="1"/>
  <c r="L3282" i="1"/>
  <c r="M3270" i="1"/>
  <c r="L3270" i="1"/>
  <c r="M3258" i="1"/>
  <c r="L3258" i="1"/>
  <c r="M3246" i="1"/>
  <c r="L3246" i="1"/>
  <c r="M3234" i="1"/>
  <c r="L3234" i="1"/>
  <c r="M3226" i="1"/>
  <c r="L3226" i="1"/>
  <c r="M3214" i="1"/>
  <c r="L3214" i="1"/>
  <c r="M3206" i="1"/>
  <c r="L3206" i="1"/>
  <c r="M3194" i="1"/>
  <c r="L3194" i="1"/>
  <c r="M3182" i="1"/>
  <c r="L3182" i="1"/>
  <c r="M3170" i="1"/>
  <c r="L3170" i="1"/>
  <c r="M3158" i="1"/>
  <c r="L3158" i="1"/>
  <c r="M3146" i="1"/>
  <c r="L3146" i="1"/>
  <c r="M3134" i="1"/>
  <c r="L3134" i="1"/>
  <c r="M3122" i="1"/>
  <c r="L3122" i="1"/>
  <c r="M3106" i="1"/>
  <c r="L3106" i="1"/>
  <c r="M3094" i="1"/>
  <c r="L3094" i="1"/>
  <c r="M3082" i="1"/>
  <c r="L3082" i="1"/>
  <c r="M3070" i="1"/>
  <c r="L3070" i="1"/>
  <c r="M3058" i="1"/>
  <c r="L3058" i="1"/>
  <c r="M3046" i="1"/>
  <c r="L3046" i="1"/>
  <c r="M3038" i="1"/>
  <c r="L3038" i="1"/>
  <c r="M3022" i="1"/>
  <c r="L3022" i="1"/>
  <c r="M3010" i="1"/>
  <c r="L3010" i="1"/>
  <c r="M2998" i="1"/>
  <c r="L2998" i="1"/>
  <c r="M2986" i="1"/>
  <c r="L2986" i="1"/>
  <c r="M2978" i="1"/>
  <c r="L2978" i="1"/>
  <c r="M2966" i="1"/>
  <c r="L2966" i="1"/>
  <c r="M2954" i="1"/>
  <c r="L2954" i="1"/>
  <c r="M2942" i="1"/>
  <c r="L2942" i="1"/>
  <c r="M2930" i="1"/>
  <c r="L2930" i="1"/>
  <c r="M2918" i="1"/>
  <c r="L2918" i="1"/>
  <c r="M2906" i="1"/>
  <c r="L2906" i="1"/>
  <c r="M2894" i="1"/>
  <c r="L2894" i="1"/>
  <c r="M2886" i="1"/>
  <c r="L2886" i="1"/>
  <c r="M2870" i="1"/>
  <c r="L2870" i="1"/>
  <c r="M2858" i="1"/>
  <c r="L2858" i="1"/>
  <c r="M2850" i="1"/>
  <c r="L2850" i="1"/>
  <c r="M2842" i="1"/>
  <c r="L2842" i="1"/>
  <c r="M2830" i="1"/>
  <c r="L2830" i="1"/>
  <c r="M2822" i="1"/>
  <c r="L2822" i="1"/>
  <c r="M2810" i="1"/>
  <c r="L2810" i="1"/>
  <c r="M2798" i="1"/>
  <c r="L2798" i="1"/>
  <c r="M2786" i="1"/>
  <c r="L2786" i="1"/>
  <c r="M2774" i="1"/>
  <c r="L2774" i="1"/>
  <c r="M2762" i="1"/>
  <c r="L2762" i="1"/>
  <c r="M2750" i="1"/>
  <c r="L2750" i="1"/>
  <c r="M2738" i="1"/>
  <c r="L2738" i="1"/>
  <c r="M2726" i="1"/>
  <c r="L2726" i="1"/>
  <c r="M2714" i="1"/>
  <c r="L2714" i="1"/>
  <c r="M2702" i="1"/>
  <c r="L2702" i="1"/>
  <c r="M2690" i="1"/>
  <c r="L2690" i="1"/>
  <c r="M2686" i="1"/>
  <c r="L2686" i="1"/>
  <c r="M2670" i="1"/>
  <c r="L2670" i="1"/>
  <c r="M2658" i="1"/>
  <c r="L2658" i="1"/>
  <c r="M2646" i="1"/>
  <c r="L2646" i="1"/>
  <c r="M2638" i="1"/>
  <c r="L2638" i="1"/>
  <c r="M2626" i="1"/>
  <c r="L2626" i="1"/>
  <c r="M2618" i="1"/>
  <c r="L2618" i="1"/>
  <c r="M2606" i="1"/>
  <c r="L2606" i="1"/>
  <c r="M2594" i="1"/>
  <c r="L2594" i="1"/>
  <c r="M2586" i="1"/>
  <c r="L2586" i="1"/>
  <c r="M2578" i="1"/>
  <c r="L2578" i="1"/>
  <c r="M2566" i="1"/>
  <c r="L2566" i="1"/>
  <c r="M2554" i="1"/>
  <c r="L2554" i="1"/>
  <c r="M2542" i="1"/>
  <c r="L2542" i="1"/>
  <c r="M2530" i="1"/>
  <c r="L2530" i="1"/>
  <c r="M2522" i="1"/>
  <c r="L2522" i="1"/>
  <c r="M2510" i="1"/>
  <c r="L2510" i="1"/>
  <c r="M2498" i="1"/>
  <c r="L2498" i="1"/>
  <c r="M2486" i="1"/>
  <c r="L2486" i="1"/>
  <c r="M2474" i="1"/>
  <c r="L2474" i="1"/>
  <c r="M2462" i="1"/>
  <c r="L2462" i="1"/>
  <c r="M2454" i="1"/>
  <c r="L2454" i="1"/>
  <c r="M2438" i="1"/>
  <c r="L2438" i="1"/>
  <c r="M2426" i="1"/>
  <c r="L2426" i="1"/>
  <c r="M2414" i="1"/>
  <c r="L2414" i="1"/>
  <c r="M2402" i="1"/>
  <c r="L2402" i="1"/>
  <c r="M2390" i="1"/>
  <c r="L2390" i="1"/>
  <c r="M2378" i="1"/>
  <c r="L2378" i="1"/>
  <c r="M2366" i="1"/>
  <c r="L2366" i="1"/>
  <c r="M2350" i="1"/>
  <c r="L2350" i="1"/>
  <c r="M2338" i="1"/>
  <c r="L2338" i="1"/>
  <c r="M2330" i="1"/>
  <c r="L2330" i="1"/>
  <c r="M2318" i="1"/>
  <c r="L2318" i="1"/>
  <c r="M2302" i="1"/>
  <c r="L2302" i="1"/>
  <c r="M2286" i="1"/>
  <c r="L2286" i="1"/>
  <c r="M2282" i="1"/>
  <c r="L2282" i="1"/>
  <c r="M2270" i="1"/>
  <c r="L2270" i="1"/>
  <c r="M2258" i="1"/>
  <c r="L2258" i="1"/>
  <c r="M2242" i="1"/>
  <c r="L2242" i="1"/>
  <c r="M2226" i="1"/>
  <c r="L2226" i="1"/>
  <c r="M2218" i="1"/>
  <c r="L2218" i="1"/>
  <c r="M2206" i="1"/>
  <c r="L2206" i="1"/>
  <c r="M2194" i="1"/>
  <c r="L2194" i="1"/>
  <c r="M2178" i="1"/>
  <c r="L2178" i="1"/>
  <c r="M2170" i="1"/>
  <c r="L2170" i="1"/>
  <c r="M2158" i="1"/>
  <c r="L2158" i="1"/>
  <c r="M2150" i="1"/>
  <c r="L2150" i="1"/>
  <c r="M2146" i="1"/>
  <c r="L2146" i="1"/>
  <c r="M2138" i="1"/>
  <c r="L2138" i="1"/>
  <c r="M2030" i="1"/>
  <c r="L2030" i="1"/>
  <c r="M5189" i="1"/>
  <c r="L5189" i="1"/>
  <c r="M5185" i="1"/>
  <c r="L5185" i="1"/>
  <c r="M5181" i="1"/>
  <c r="L5181" i="1"/>
  <c r="M5177" i="1"/>
  <c r="L5177" i="1"/>
  <c r="M5173" i="1"/>
  <c r="L5173" i="1"/>
  <c r="M5169" i="1"/>
  <c r="L5169" i="1"/>
  <c r="M5165" i="1"/>
  <c r="L5165" i="1"/>
  <c r="M5161" i="1"/>
  <c r="L5161" i="1"/>
  <c r="M5157" i="1"/>
  <c r="L5157" i="1"/>
  <c r="M5153" i="1"/>
  <c r="L5153" i="1"/>
  <c r="M5149" i="1"/>
  <c r="L5149" i="1"/>
  <c r="M5145" i="1"/>
  <c r="L5145" i="1"/>
  <c r="M5141" i="1"/>
  <c r="L5141" i="1"/>
  <c r="M5137" i="1"/>
  <c r="L5137" i="1"/>
  <c r="M5133" i="1"/>
  <c r="L5133" i="1"/>
  <c r="M5129" i="1"/>
  <c r="L5129" i="1"/>
  <c r="M5125" i="1"/>
  <c r="L5125" i="1"/>
  <c r="M5121" i="1"/>
  <c r="L5121" i="1"/>
  <c r="M5117" i="1"/>
  <c r="L5117" i="1"/>
  <c r="M5113" i="1"/>
  <c r="L5113" i="1"/>
  <c r="M5109" i="1"/>
  <c r="L5109" i="1"/>
  <c r="M5105" i="1"/>
  <c r="L5105" i="1"/>
  <c r="M5101" i="1"/>
  <c r="L5101" i="1"/>
  <c r="M5097" i="1"/>
  <c r="L5097" i="1"/>
  <c r="M5093" i="1"/>
  <c r="L5093" i="1"/>
  <c r="M5089" i="1"/>
  <c r="L5089" i="1"/>
  <c r="M5085" i="1"/>
  <c r="L5085" i="1"/>
  <c r="M5081" i="1"/>
  <c r="L5081" i="1"/>
  <c r="M5077" i="1"/>
  <c r="L5077" i="1"/>
  <c r="M5073" i="1"/>
  <c r="L5073" i="1"/>
  <c r="M5069" i="1"/>
  <c r="L5069" i="1"/>
  <c r="M5065" i="1"/>
  <c r="L5065" i="1"/>
  <c r="M5061" i="1"/>
  <c r="L5061" i="1"/>
  <c r="M5057" i="1"/>
  <c r="L5057" i="1"/>
  <c r="M5053" i="1"/>
  <c r="L5053" i="1"/>
  <c r="M5049" i="1"/>
  <c r="L5049" i="1"/>
  <c r="M5045" i="1"/>
  <c r="L5045" i="1"/>
  <c r="M5041" i="1"/>
  <c r="L5041" i="1"/>
  <c r="M5037" i="1"/>
  <c r="L5037" i="1"/>
  <c r="M5033" i="1"/>
  <c r="L5033" i="1"/>
  <c r="M5029" i="1"/>
  <c r="L5029" i="1"/>
  <c r="M5025" i="1"/>
  <c r="L5025" i="1"/>
  <c r="M5021" i="1"/>
  <c r="L5021" i="1"/>
  <c r="M5017" i="1"/>
  <c r="L5017" i="1"/>
  <c r="M5013" i="1"/>
  <c r="L5013" i="1"/>
  <c r="M5009" i="1"/>
  <c r="L5009" i="1"/>
  <c r="M5005" i="1"/>
  <c r="L5005" i="1"/>
  <c r="M5001" i="1"/>
  <c r="L5001" i="1"/>
  <c r="M4997" i="1"/>
  <c r="L4997" i="1"/>
  <c r="M4993" i="1"/>
  <c r="L4993" i="1"/>
  <c r="M4989" i="1"/>
  <c r="L4989" i="1"/>
  <c r="M4985" i="1"/>
  <c r="L4985" i="1"/>
  <c r="M4981" i="1"/>
  <c r="L4981" i="1"/>
  <c r="M4977" i="1"/>
  <c r="L4977" i="1"/>
  <c r="M4973" i="1"/>
  <c r="L4973" i="1"/>
  <c r="M4969" i="1"/>
  <c r="L4969" i="1"/>
  <c r="M4965" i="1"/>
  <c r="L4965" i="1"/>
  <c r="M4961" i="1"/>
  <c r="L4961" i="1"/>
  <c r="M4957" i="1"/>
  <c r="L4957" i="1"/>
  <c r="M4953" i="1"/>
  <c r="L4953" i="1"/>
  <c r="M4949" i="1"/>
  <c r="L4949" i="1"/>
  <c r="M4945" i="1"/>
  <c r="L4945" i="1"/>
  <c r="M4941" i="1"/>
  <c r="L4941" i="1"/>
  <c r="M4937" i="1"/>
  <c r="L4937" i="1"/>
  <c r="M4933" i="1"/>
  <c r="L4933" i="1"/>
  <c r="M4929" i="1"/>
  <c r="L4929" i="1"/>
  <c r="M4925" i="1"/>
  <c r="L4925" i="1"/>
  <c r="M4921" i="1"/>
  <c r="L4921" i="1"/>
  <c r="M4917" i="1"/>
  <c r="L4917" i="1"/>
  <c r="M4913" i="1"/>
  <c r="L4913" i="1"/>
  <c r="M4909" i="1"/>
  <c r="L4909" i="1"/>
  <c r="M4905" i="1"/>
  <c r="L4905" i="1"/>
  <c r="M4901" i="1"/>
  <c r="L4901" i="1"/>
  <c r="M4897" i="1"/>
  <c r="L4897" i="1"/>
  <c r="M4893" i="1"/>
  <c r="L4893" i="1"/>
  <c r="M4889" i="1"/>
  <c r="L4889" i="1"/>
  <c r="M4885" i="1"/>
  <c r="L4885" i="1"/>
  <c r="M4881" i="1"/>
  <c r="L4881" i="1"/>
  <c r="M4877" i="1"/>
  <c r="L4877" i="1"/>
  <c r="M4873" i="1"/>
  <c r="L4873" i="1"/>
  <c r="M4869" i="1"/>
  <c r="L4869" i="1"/>
  <c r="M4865" i="1"/>
  <c r="L4865" i="1"/>
  <c r="M4861" i="1"/>
  <c r="L4861" i="1"/>
  <c r="M4857" i="1"/>
  <c r="L4857" i="1"/>
  <c r="M4853" i="1"/>
  <c r="L4853" i="1"/>
  <c r="M4849" i="1"/>
  <c r="L4849" i="1"/>
  <c r="M4845" i="1"/>
  <c r="L4845" i="1"/>
  <c r="M4841" i="1"/>
  <c r="L4841" i="1"/>
  <c r="M4837" i="1"/>
  <c r="L4837" i="1"/>
  <c r="M4833" i="1"/>
  <c r="L4833" i="1"/>
  <c r="M4829" i="1"/>
  <c r="L4829" i="1"/>
  <c r="M4825" i="1"/>
  <c r="L4825" i="1"/>
  <c r="M4821" i="1"/>
  <c r="L4821" i="1"/>
  <c r="M4817" i="1"/>
  <c r="L4817" i="1"/>
  <c r="M4813" i="1"/>
  <c r="L4813" i="1"/>
  <c r="M4809" i="1"/>
  <c r="L4809" i="1"/>
  <c r="M4805" i="1"/>
  <c r="L4805" i="1"/>
  <c r="M4801" i="1"/>
  <c r="L4801" i="1"/>
  <c r="M4797" i="1"/>
  <c r="L4797" i="1"/>
  <c r="M4793" i="1"/>
  <c r="L4793" i="1"/>
  <c r="M4789" i="1"/>
  <c r="L4789" i="1"/>
  <c r="M4785" i="1"/>
  <c r="L4785" i="1"/>
  <c r="M4781" i="1"/>
  <c r="L4781" i="1"/>
  <c r="M4777" i="1"/>
  <c r="L4777" i="1"/>
  <c r="M4773" i="1"/>
  <c r="L4773" i="1"/>
  <c r="M4769" i="1"/>
  <c r="L4769" i="1"/>
  <c r="M4765" i="1"/>
  <c r="L4765" i="1"/>
  <c r="M4761" i="1"/>
  <c r="L4761" i="1"/>
  <c r="M4757" i="1"/>
  <c r="L4757" i="1"/>
  <c r="M4753" i="1"/>
  <c r="L4753" i="1"/>
  <c r="M4749" i="1"/>
  <c r="L4749" i="1"/>
  <c r="M4745" i="1"/>
  <c r="L4745" i="1"/>
  <c r="M4741" i="1"/>
  <c r="L4741" i="1"/>
  <c r="M4737" i="1"/>
  <c r="L4737" i="1"/>
  <c r="M4733" i="1"/>
  <c r="L4733" i="1"/>
  <c r="M4729" i="1"/>
  <c r="L4729" i="1"/>
  <c r="M4725" i="1"/>
  <c r="L4725" i="1"/>
  <c r="M4721" i="1"/>
  <c r="L4721" i="1"/>
  <c r="M4717" i="1"/>
  <c r="L4717" i="1"/>
  <c r="M4713" i="1"/>
  <c r="L4713" i="1"/>
  <c r="M4709" i="1"/>
  <c r="L4709" i="1"/>
  <c r="M4705" i="1"/>
  <c r="L4705" i="1"/>
  <c r="M4701" i="1"/>
  <c r="L4701" i="1"/>
  <c r="M4697" i="1"/>
  <c r="L4697" i="1"/>
  <c r="M4693" i="1"/>
  <c r="L4693" i="1"/>
  <c r="M4689" i="1"/>
  <c r="L4689" i="1"/>
  <c r="M4685" i="1"/>
  <c r="L4685" i="1"/>
  <c r="M4681" i="1"/>
  <c r="L4681" i="1"/>
  <c r="M4677" i="1"/>
  <c r="L4677" i="1"/>
  <c r="M4673" i="1"/>
  <c r="L4673" i="1"/>
  <c r="M4669" i="1"/>
  <c r="L4669" i="1"/>
  <c r="M4665" i="1"/>
  <c r="L4665" i="1"/>
  <c r="M4661" i="1"/>
  <c r="L4661" i="1"/>
  <c r="M4657" i="1"/>
  <c r="L4657" i="1"/>
  <c r="M4653" i="1"/>
  <c r="L4653" i="1"/>
  <c r="M4649" i="1"/>
  <c r="L4649" i="1"/>
  <c r="M4645" i="1"/>
  <c r="L4645" i="1"/>
  <c r="M4641" i="1"/>
  <c r="L4641" i="1"/>
  <c r="M4637" i="1"/>
  <c r="L4637" i="1"/>
  <c r="M4633" i="1"/>
  <c r="L4633" i="1"/>
  <c r="M4629" i="1"/>
  <c r="L4629" i="1"/>
  <c r="M4625" i="1"/>
  <c r="L4625" i="1"/>
  <c r="M4621" i="1"/>
  <c r="L4621" i="1"/>
  <c r="M4617" i="1"/>
  <c r="L4617" i="1"/>
  <c r="M4613" i="1"/>
  <c r="L4613" i="1"/>
  <c r="M4609" i="1"/>
  <c r="L4609" i="1"/>
  <c r="M4605" i="1"/>
  <c r="L4605" i="1"/>
  <c r="M4601" i="1"/>
  <c r="L4601" i="1"/>
  <c r="M4597" i="1"/>
  <c r="L4597" i="1"/>
  <c r="M4593" i="1"/>
  <c r="L4593" i="1"/>
  <c r="M4589" i="1"/>
  <c r="L4589" i="1"/>
  <c r="M4585" i="1"/>
  <c r="L4585" i="1"/>
  <c r="M4581" i="1"/>
  <c r="L4581" i="1"/>
  <c r="M4577" i="1"/>
  <c r="L4577" i="1"/>
  <c r="M4573" i="1"/>
  <c r="L4573" i="1"/>
  <c r="M4569" i="1"/>
  <c r="L4569" i="1"/>
  <c r="M4565" i="1"/>
  <c r="L4565" i="1"/>
  <c r="M4561" i="1"/>
  <c r="L4561" i="1"/>
  <c r="M4557" i="1"/>
  <c r="L4557" i="1"/>
  <c r="M4553" i="1"/>
  <c r="L4553" i="1"/>
  <c r="M4549" i="1"/>
  <c r="L4549" i="1"/>
  <c r="M4545" i="1"/>
  <c r="L4545" i="1"/>
  <c r="M4541" i="1"/>
  <c r="L4541" i="1"/>
  <c r="M4537" i="1"/>
  <c r="L4537" i="1"/>
  <c r="M4533" i="1"/>
  <c r="L4533" i="1"/>
  <c r="M4529" i="1"/>
  <c r="L4529" i="1"/>
  <c r="M4525" i="1"/>
  <c r="L4525" i="1"/>
  <c r="M4521" i="1"/>
  <c r="L4521" i="1"/>
  <c r="M4517" i="1"/>
  <c r="L4517" i="1"/>
  <c r="M4513" i="1"/>
  <c r="L4513" i="1"/>
  <c r="M4509" i="1"/>
  <c r="L4509" i="1"/>
  <c r="M4505" i="1"/>
  <c r="L4505" i="1"/>
  <c r="M4501" i="1"/>
  <c r="L4501" i="1"/>
  <c r="M4497" i="1"/>
  <c r="L4497" i="1"/>
  <c r="M4493" i="1"/>
  <c r="L4493" i="1"/>
  <c r="M4489" i="1"/>
  <c r="L4489" i="1"/>
  <c r="M4485" i="1"/>
  <c r="L4485" i="1"/>
  <c r="M4481" i="1"/>
  <c r="L4481" i="1"/>
  <c r="M4477" i="1"/>
  <c r="L4477" i="1"/>
  <c r="M4473" i="1"/>
  <c r="L4473" i="1"/>
  <c r="M4469" i="1"/>
  <c r="L4469" i="1"/>
  <c r="M4465" i="1"/>
  <c r="L4465" i="1"/>
  <c r="M4461" i="1"/>
  <c r="L4461" i="1"/>
  <c r="M4457" i="1"/>
  <c r="L4457" i="1"/>
  <c r="M4453" i="1"/>
  <c r="L4453" i="1"/>
  <c r="M4449" i="1"/>
  <c r="L4449" i="1"/>
  <c r="M4445" i="1"/>
  <c r="L4445" i="1"/>
  <c r="M4441" i="1"/>
  <c r="L4441" i="1"/>
  <c r="M4437" i="1"/>
  <c r="L4437" i="1"/>
  <c r="M4433" i="1"/>
  <c r="L4433" i="1"/>
  <c r="M4429" i="1"/>
  <c r="L4429" i="1"/>
  <c r="M4425" i="1"/>
  <c r="L4425" i="1"/>
  <c r="M4421" i="1"/>
  <c r="L4421" i="1"/>
  <c r="M4417" i="1"/>
  <c r="L4417" i="1"/>
  <c r="M4413" i="1"/>
  <c r="L4413" i="1"/>
  <c r="M4409" i="1"/>
  <c r="L4409" i="1"/>
  <c r="M4405" i="1"/>
  <c r="L4405" i="1"/>
  <c r="M4401" i="1"/>
  <c r="L4401" i="1"/>
  <c r="M4397" i="1"/>
  <c r="L4397" i="1"/>
  <c r="M4393" i="1"/>
  <c r="L4393" i="1"/>
  <c r="M4389" i="1"/>
  <c r="L4389" i="1"/>
  <c r="M4385" i="1"/>
  <c r="L4385" i="1"/>
  <c r="M4381" i="1"/>
  <c r="L4381" i="1"/>
  <c r="M4377" i="1"/>
  <c r="L4377" i="1"/>
  <c r="M4373" i="1"/>
  <c r="L4373" i="1"/>
  <c r="M4369" i="1"/>
  <c r="L4369" i="1"/>
  <c r="M4365" i="1"/>
  <c r="L4365" i="1"/>
  <c r="M4361" i="1"/>
  <c r="L4361" i="1"/>
  <c r="M4357" i="1"/>
  <c r="L4357" i="1"/>
  <c r="M4353" i="1"/>
  <c r="L4353" i="1"/>
  <c r="M4349" i="1"/>
  <c r="L4349" i="1"/>
  <c r="M4345" i="1"/>
  <c r="L4345" i="1"/>
  <c r="M4341" i="1"/>
  <c r="L4341" i="1"/>
  <c r="M4337" i="1"/>
  <c r="L4337" i="1"/>
  <c r="M4333" i="1"/>
  <c r="L4333" i="1"/>
  <c r="M4329" i="1"/>
  <c r="L4329" i="1"/>
  <c r="M4325" i="1"/>
  <c r="L4325" i="1"/>
  <c r="M4321" i="1"/>
  <c r="L4321" i="1"/>
  <c r="M4317" i="1"/>
  <c r="L4317" i="1"/>
  <c r="M4313" i="1"/>
  <c r="L4313" i="1"/>
  <c r="M4309" i="1"/>
  <c r="L4309" i="1"/>
  <c r="M4305" i="1"/>
  <c r="L4305" i="1"/>
  <c r="M4301" i="1"/>
  <c r="L4301" i="1"/>
  <c r="M4297" i="1"/>
  <c r="L4297" i="1"/>
  <c r="M4293" i="1"/>
  <c r="L4293" i="1"/>
  <c r="M4289" i="1"/>
  <c r="L4289" i="1"/>
  <c r="M4285" i="1"/>
  <c r="L4285" i="1"/>
  <c r="M4281" i="1"/>
  <c r="L4281" i="1"/>
  <c r="M4277" i="1"/>
  <c r="L4277" i="1"/>
  <c r="M4273" i="1"/>
  <c r="L4273" i="1"/>
  <c r="M4269" i="1"/>
  <c r="L4269" i="1"/>
  <c r="M4265" i="1"/>
  <c r="L4265" i="1"/>
  <c r="M4261" i="1"/>
  <c r="L4261" i="1"/>
  <c r="M4257" i="1"/>
  <c r="L4257" i="1"/>
  <c r="M4253" i="1"/>
  <c r="L4253" i="1"/>
  <c r="M4249" i="1"/>
  <c r="L4249" i="1"/>
  <c r="M4245" i="1"/>
  <c r="L4245" i="1"/>
  <c r="M4241" i="1"/>
  <c r="L4241" i="1"/>
  <c r="M4237" i="1"/>
  <c r="L4237" i="1"/>
  <c r="M4233" i="1"/>
  <c r="L4233" i="1"/>
  <c r="M4229" i="1"/>
  <c r="L4229" i="1"/>
  <c r="M4225" i="1"/>
  <c r="L4225" i="1"/>
  <c r="M4221" i="1"/>
  <c r="L4221" i="1"/>
  <c r="M4217" i="1"/>
  <c r="L4217" i="1"/>
  <c r="M4213" i="1"/>
  <c r="L4213" i="1"/>
  <c r="M4209" i="1"/>
  <c r="L4209" i="1"/>
  <c r="M4205" i="1"/>
  <c r="L4205" i="1"/>
  <c r="M4201" i="1"/>
  <c r="L4201" i="1"/>
  <c r="M4197" i="1"/>
  <c r="L4197" i="1"/>
  <c r="M4193" i="1"/>
  <c r="L4193" i="1"/>
  <c r="M4189" i="1"/>
  <c r="L4189" i="1"/>
  <c r="M4185" i="1"/>
  <c r="L4185" i="1"/>
  <c r="M4181" i="1"/>
  <c r="L4181" i="1"/>
  <c r="M4177" i="1"/>
  <c r="L4177" i="1"/>
  <c r="M4173" i="1"/>
  <c r="L4173" i="1"/>
  <c r="M4169" i="1"/>
  <c r="L4169" i="1"/>
  <c r="M4165" i="1"/>
  <c r="L4165" i="1"/>
  <c r="M4161" i="1"/>
  <c r="L4161" i="1"/>
  <c r="M4157" i="1"/>
  <c r="L4157" i="1"/>
  <c r="M4153" i="1"/>
  <c r="L4153" i="1"/>
  <c r="M4149" i="1"/>
  <c r="L4149" i="1"/>
  <c r="M4145" i="1"/>
  <c r="L4145" i="1"/>
  <c r="M4141" i="1"/>
  <c r="L4141" i="1"/>
  <c r="M4137" i="1"/>
  <c r="L4137" i="1"/>
  <c r="M4133" i="1"/>
  <c r="L4133" i="1"/>
  <c r="M4129" i="1"/>
  <c r="L4129" i="1"/>
  <c r="M4125" i="1"/>
  <c r="L4125" i="1"/>
  <c r="M4121" i="1"/>
  <c r="L4121" i="1"/>
  <c r="M4117" i="1"/>
  <c r="L4117" i="1"/>
  <c r="M4113" i="1"/>
  <c r="L4113" i="1"/>
  <c r="M4109" i="1"/>
  <c r="L4109" i="1"/>
  <c r="M4105" i="1"/>
  <c r="L4105" i="1"/>
  <c r="M4101" i="1"/>
  <c r="L4101" i="1"/>
  <c r="M4097" i="1"/>
  <c r="L4097" i="1"/>
  <c r="M4093" i="1"/>
  <c r="L4093" i="1"/>
  <c r="M4089" i="1"/>
  <c r="L4089" i="1"/>
  <c r="M4085" i="1"/>
  <c r="L4085" i="1"/>
  <c r="M4081" i="1"/>
  <c r="L4081" i="1"/>
  <c r="M4077" i="1"/>
  <c r="L4077" i="1"/>
  <c r="M4073" i="1"/>
  <c r="L4073" i="1"/>
  <c r="M4069" i="1"/>
  <c r="L4069" i="1"/>
  <c r="M4065" i="1"/>
  <c r="L4065" i="1"/>
  <c r="M4061" i="1"/>
  <c r="L4061" i="1"/>
  <c r="M4057" i="1"/>
  <c r="L4057" i="1"/>
  <c r="M4053" i="1"/>
  <c r="L4053" i="1"/>
  <c r="M4049" i="1"/>
  <c r="L4049" i="1"/>
  <c r="M4045" i="1"/>
  <c r="L4045" i="1"/>
  <c r="M4041" i="1"/>
  <c r="L4041" i="1"/>
  <c r="M4037" i="1"/>
  <c r="L4037" i="1"/>
  <c r="M4033" i="1"/>
  <c r="L4033" i="1"/>
  <c r="M4029" i="1"/>
  <c r="L4029" i="1"/>
  <c r="M4025" i="1"/>
  <c r="L4025" i="1"/>
  <c r="M4021" i="1"/>
  <c r="L4021" i="1"/>
  <c r="M4017" i="1"/>
  <c r="L4017" i="1"/>
  <c r="M4013" i="1"/>
  <c r="L4013" i="1"/>
  <c r="M4009" i="1"/>
  <c r="L4009" i="1"/>
  <c r="M4005" i="1"/>
  <c r="L4005" i="1"/>
  <c r="M4001" i="1"/>
  <c r="L4001" i="1"/>
  <c r="M3997" i="1"/>
  <c r="L3997" i="1"/>
  <c r="M3993" i="1"/>
  <c r="L3993" i="1"/>
  <c r="M3989" i="1"/>
  <c r="L3989" i="1"/>
  <c r="M3985" i="1"/>
  <c r="L3985" i="1"/>
  <c r="M3981" i="1"/>
  <c r="L3981" i="1"/>
  <c r="M3977" i="1"/>
  <c r="L3977" i="1"/>
  <c r="M3973" i="1"/>
  <c r="L3973" i="1"/>
  <c r="M3969" i="1"/>
  <c r="L3969" i="1"/>
  <c r="M3965" i="1"/>
  <c r="L3965" i="1"/>
  <c r="M3961" i="1"/>
  <c r="L3961" i="1"/>
  <c r="M3957" i="1"/>
  <c r="L3957" i="1"/>
  <c r="M3953" i="1"/>
  <c r="L3953" i="1"/>
  <c r="M3949" i="1"/>
  <c r="L3949" i="1"/>
  <c r="M3945" i="1"/>
  <c r="L3945" i="1"/>
  <c r="M3941" i="1"/>
  <c r="L3941" i="1"/>
  <c r="M3937" i="1"/>
  <c r="L3937" i="1"/>
  <c r="M3933" i="1"/>
  <c r="L3933" i="1"/>
  <c r="M3929" i="1"/>
  <c r="L3929" i="1"/>
  <c r="M3925" i="1"/>
  <c r="L3925" i="1"/>
  <c r="M3921" i="1"/>
  <c r="L3921" i="1"/>
  <c r="M3917" i="1"/>
  <c r="L3917" i="1"/>
  <c r="M3913" i="1"/>
  <c r="L3913" i="1"/>
  <c r="M3909" i="1"/>
  <c r="L3909" i="1"/>
  <c r="M3905" i="1"/>
  <c r="L3905" i="1"/>
  <c r="M3901" i="1"/>
  <c r="L3901" i="1"/>
  <c r="M3897" i="1"/>
  <c r="L3897" i="1"/>
  <c r="M3893" i="1"/>
  <c r="L3893" i="1"/>
  <c r="M3889" i="1"/>
  <c r="L3889" i="1"/>
  <c r="M3885" i="1"/>
  <c r="L3885" i="1"/>
  <c r="M3881" i="1"/>
  <c r="L3881" i="1"/>
  <c r="M3877" i="1"/>
  <c r="L3877" i="1"/>
  <c r="M3873" i="1"/>
  <c r="L3873" i="1"/>
  <c r="M3869" i="1"/>
  <c r="L3869" i="1"/>
  <c r="M3865" i="1"/>
  <c r="L3865" i="1"/>
  <c r="M3861" i="1"/>
  <c r="L3861" i="1"/>
  <c r="M3857" i="1"/>
  <c r="L3857" i="1"/>
  <c r="M3853" i="1"/>
  <c r="L3853" i="1"/>
  <c r="M3849" i="1"/>
  <c r="L3849" i="1"/>
  <c r="M3845" i="1"/>
  <c r="L3845" i="1"/>
  <c r="M3841" i="1"/>
  <c r="L3841" i="1"/>
  <c r="M3837" i="1"/>
  <c r="L3837" i="1"/>
  <c r="M3833" i="1"/>
  <c r="L3833" i="1"/>
  <c r="M3829" i="1"/>
  <c r="L3829" i="1"/>
  <c r="M3825" i="1"/>
  <c r="L3825" i="1"/>
  <c r="M3821" i="1"/>
  <c r="L3821" i="1"/>
  <c r="M3817" i="1"/>
  <c r="L3817" i="1"/>
  <c r="M3813" i="1"/>
  <c r="L3813" i="1"/>
  <c r="M3809" i="1"/>
  <c r="L3809" i="1"/>
  <c r="M3805" i="1"/>
  <c r="L3805" i="1"/>
  <c r="M3801" i="1"/>
  <c r="L3801" i="1"/>
  <c r="M3797" i="1"/>
  <c r="L3797" i="1"/>
  <c r="M3793" i="1"/>
  <c r="L3793" i="1"/>
  <c r="M3789" i="1"/>
  <c r="L3789" i="1"/>
  <c r="M3785" i="1"/>
  <c r="L3785" i="1"/>
  <c r="M3781" i="1"/>
  <c r="L3781" i="1"/>
  <c r="M3777" i="1"/>
  <c r="L3777" i="1"/>
  <c r="M3773" i="1"/>
  <c r="L3773" i="1"/>
  <c r="M3769" i="1"/>
  <c r="L3769" i="1"/>
  <c r="M3765" i="1"/>
  <c r="L3765" i="1"/>
  <c r="M3761" i="1"/>
  <c r="L3761" i="1"/>
  <c r="M3757" i="1"/>
  <c r="L3757" i="1"/>
  <c r="M3753" i="1"/>
  <c r="L3753" i="1"/>
  <c r="M3749" i="1"/>
  <c r="L3749" i="1"/>
  <c r="M3745" i="1"/>
  <c r="L3745" i="1"/>
  <c r="M3741" i="1"/>
  <c r="L3741" i="1"/>
  <c r="M3737" i="1"/>
  <c r="L3737" i="1"/>
  <c r="M3733" i="1"/>
  <c r="L3733" i="1"/>
  <c r="M3729" i="1"/>
  <c r="L3729" i="1"/>
  <c r="M3725" i="1"/>
  <c r="L3725" i="1"/>
  <c r="M3721" i="1"/>
  <c r="L3721" i="1"/>
  <c r="M3717" i="1"/>
  <c r="L3717" i="1"/>
  <c r="M3713" i="1"/>
  <c r="L3713" i="1"/>
  <c r="M3709" i="1"/>
  <c r="L3709" i="1"/>
  <c r="M3705" i="1"/>
  <c r="L3705" i="1"/>
  <c r="M3701" i="1"/>
  <c r="L3701" i="1"/>
  <c r="M3697" i="1"/>
  <c r="L3697" i="1"/>
  <c r="M3693" i="1"/>
  <c r="L3693" i="1"/>
  <c r="M3689" i="1"/>
  <c r="L3689" i="1"/>
  <c r="M3685" i="1"/>
  <c r="L3685" i="1"/>
  <c r="M3681" i="1"/>
  <c r="L3681" i="1"/>
  <c r="M3677" i="1"/>
  <c r="L3677" i="1"/>
  <c r="M3673" i="1"/>
  <c r="L3673" i="1"/>
  <c r="M3669" i="1"/>
  <c r="L3669" i="1"/>
  <c r="M3665" i="1"/>
  <c r="L3665" i="1"/>
  <c r="M3661" i="1"/>
  <c r="L3661" i="1"/>
  <c r="M3657" i="1"/>
  <c r="L3657" i="1"/>
  <c r="M3653" i="1"/>
  <c r="L3653" i="1"/>
  <c r="M3649" i="1"/>
  <c r="L3649" i="1"/>
  <c r="M3645" i="1"/>
  <c r="L3645" i="1"/>
  <c r="M3641" i="1"/>
  <c r="L3641" i="1"/>
  <c r="M3637" i="1"/>
  <c r="L3637" i="1"/>
  <c r="M3633" i="1"/>
  <c r="L3633" i="1"/>
  <c r="M3629" i="1"/>
  <c r="L3629" i="1"/>
  <c r="M3625" i="1"/>
  <c r="L3625" i="1"/>
  <c r="M3621" i="1"/>
  <c r="L3621" i="1"/>
  <c r="M3617" i="1"/>
  <c r="L3617" i="1"/>
  <c r="M3613" i="1"/>
  <c r="L3613" i="1"/>
  <c r="M3609" i="1"/>
  <c r="L3609" i="1"/>
  <c r="M3605" i="1"/>
  <c r="L3605" i="1"/>
  <c r="M3601" i="1"/>
  <c r="L3601" i="1"/>
  <c r="M3597" i="1"/>
  <c r="L3597" i="1"/>
  <c r="M3593" i="1"/>
  <c r="L3593" i="1"/>
  <c r="M3589" i="1"/>
  <c r="L3589" i="1"/>
  <c r="M3585" i="1"/>
  <c r="L3585" i="1"/>
  <c r="M3581" i="1"/>
  <c r="L3581" i="1"/>
  <c r="M3577" i="1"/>
  <c r="L3577" i="1"/>
  <c r="M3573" i="1"/>
  <c r="L3573" i="1"/>
  <c r="M3569" i="1"/>
  <c r="L3569" i="1"/>
  <c r="M3565" i="1"/>
  <c r="L3565" i="1"/>
  <c r="M3561" i="1"/>
  <c r="L3561" i="1"/>
  <c r="M3557" i="1"/>
  <c r="L3557" i="1"/>
  <c r="M3553" i="1"/>
  <c r="L3553" i="1"/>
  <c r="M3549" i="1"/>
  <c r="L3549" i="1"/>
  <c r="M3545" i="1"/>
  <c r="L3545" i="1"/>
  <c r="M3541" i="1"/>
  <c r="L3541" i="1"/>
  <c r="M3537" i="1"/>
  <c r="L3537" i="1"/>
  <c r="M3533" i="1"/>
  <c r="L3533" i="1"/>
  <c r="M3529" i="1"/>
  <c r="L3529" i="1"/>
  <c r="M3525" i="1"/>
  <c r="L3525" i="1"/>
  <c r="M3521" i="1"/>
  <c r="L3521" i="1"/>
  <c r="M3517" i="1"/>
  <c r="L3517" i="1"/>
  <c r="M3513" i="1"/>
  <c r="L3513" i="1"/>
  <c r="M3509" i="1"/>
  <c r="L3509" i="1"/>
  <c r="M3505" i="1"/>
  <c r="L3505" i="1"/>
  <c r="M3501" i="1"/>
  <c r="L3501" i="1"/>
  <c r="M3497" i="1"/>
  <c r="L3497" i="1"/>
  <c r="M3493" i="1"/>
  <c r="L3493" i="1"/>
  <c r="M3489" i="1"/>
  <c r="L3489" i="1"/>
  <c r="M3485" i="1"/>
  <c r="L3485" i="1"/>
  <c r="M3481" i="1"/>
  <c r="L3481" i="1"/>
  <c r="M3477" i="1"/>
  <c r="L3477" i="1"/>
  <c r="M3473" i="1"/>
  <c r="L3473" i="1"/>
  <c r="M3469" i="1"/>
  <c r="L3469" i="1"/>
  <c r="M3465" i="1"/>
  <c r="L3465" i="1"/>
  <c r="M3461" i="1"/>
  <c r="L3461" i="1"/>
  <c r="M3457" i="1"/>
  <c r="L3457" i="1"/>
  <c r="M3453" i="1"/>
  <c r="L3453" i="1"/>
  <c r="M3449" i="1"/>
  <c r="L3449" i="1"/>
  <c r="M3445" i="1"/>
  <c r="L3445" i="1"/>
  <c r="M3441" i="1"/>
  <c r="L3441" i="1"/>
  <c r="M3437" i="1"/>
  <c r="L3437" i="1"/>
  <c r="M3433" i="1"/>
  <c r="L3433" i="1"/>
  <c r="M3429" i="1"/>
  <c r="L3429" i="1"/>
  <c r="M3425" i="1"/>
  <c r="L3425" i="1"/>
  <c r="M3421" i="1"/>
  <c r="L3421" i="1"/>
  <c r="M3417" i="1"/>
  <c r="L3417" i="1"/>
  <c r="M3413" i="1"/>
  <c r="L3413" i="1"/>
  <c r="M3409" i="1"/>
  <c r="L3409" i="1"/>
  <c r="M3405" i="1"/>
  <c r="L3405" i="1"/>
  <c r="M3401" i="1"/>
  <c r="L3401" i="1"/>
  <c r="M3397" i="1"/>
  <c r="L3397" i="1"/>
  <c r="M3393" i="1"/>
  <c r="L3393" i="1"/>
  <c r="M3389" i="1"/>
  <c r="L3389" i="1"/>
  <c r="M3385" i="1"/>
  <c r="L3385" i="1"/>
  <c r="M3381" i="1"/>
  <c r="L3381" i="1"/>
  <c r="M3377" i="1"/>
  <c r="L3377" i="1"/>
  <c r="M3373" i="1"/>
  <c r="L3373" i="1"/>
  <c r="M3369" i="1"/>
  <c r="L3369" i="1"/>
  <c r="M3365" i="1"/>
  <c r="L3365" i="1"/>
  <c r="M3361" i="1"/>
  <c r="L3361" i="1"/>
  <c r="M3357" i="1"/>
  <c r="L3357" i="1"/>
  <c r="M3353" i="1"/>
  <c r="L3353" i="1"/>
  <c r="M3349" i="1"/>
  <c r="L3349" i="1"/>
  <c r="M3345" i="1"/>
  <c r="L3345" i="1"/>
  <c r="M3341" i="1"/>
  <c r="L3341" i="1"/>
  <c r="M3337" i="1"/>
  <c r="L3337" i="1"/>
  <c r="M3333" i="1"/>
  <c r="L3333" i="1"/>
  <c r="M3329" i="1"/>
  <c r="L3329" i="1"/>
  <c r="M3325" i="1"/>
  <c r="L3325" i="1"/>
  <c r="M3321" i="1"/>
  <c r="L3321" i="1"/>
  <c r="M3317" i="1"/>
  <c r="L3317" i="1"/>
  <c r="M3313" i="1"/>
  <c r="L3313" i="1"/>
  <c r="M3309" i="1"/>
  <c r="L3309" i="1"/>
  <c r="M3305" i="1"/>
  <c r="L3305" i="1"/>
  <c r="M3301" i="1"/>
  <c r="L3301" i="1"/>
  <c r="M3297" i="1"/>
  <c r="L3297" i="1"/>
  <c r="M3293" i="1"/>
  <c r="L3293" i="1"/>
  <c r="M3289" i="1"/>
  <c r="L3289" i="1"/>
  <c r="M3285" i="1"/>
  <c r="L3285" i="1"/>
  <c r="M3281" i="1"/>
  <c r="L3281" i="1"/>
  <c r="M3277" i="1"/>
  <c r="L3277" i="1"/>
  <c r="M3273" i="1"/>
  <c r="L3273" i="1"/>
  <c r="M3269" i="1"/>
  <c r="L3269" i="1"/>
  <c r="M3265" i="1"/>
  <c r="L3265" i="1"/>
  <c r="M3261" i="1"/>
  <c r="L3261" i="1"/>
  <c r="M3257" i="1"/>
  <c r="L3257" i="1"/>
  <c r="M3253" i="1"/>
  <c r="L3253" i="1"/>
  <c r="M3249" i="1"/>
  <c r="L3249" i="1"/>
  <c r="M3245" i="1"/>
  <c r="L3245" i="1"/>
  <c r="M3241" i="1"/>
  <c r="L3241" i="1"/>
  <c r="M3237" i="1"/>
  <c r="L3237" i="1"/>
  <c r="M3233" i="1"/>
  <c r="L3233" i="1"/>
  <c r="M3229" i="1"/>
  <c r="L3229" i="1"/>
  <c r="M3225" i="1"/>
  <c r="L3225" i="1"/>
  <c r="M3221" i="1"/>
  <c r="L3221" i="1"/>
  <c r="M3217" i="1"/>
  <c r="L3217" i="1"/>
  <c r="M3213" i="1"/>
  <c r="L3213" i="1"/>
  <c r="M3209" i="1"/>
  <c r="L3209" i="1"/>
  <c r="M3205" i="1"/>
  <c r="L3205" i="1"/>
  <c r="M3201" i="1"/>
  <c r="L3201" i="1"/>
  <c r="M3197" i="1"/>
  <c r="L3197" i="1"/>
  <c r="M3193" i="1"/>
  <c r="L3193" i="1"/>
  <c r="M3189" i="1"/>
  <c r="L3189" i="1"/>
  <c r="M3185" i="1"/>
  <c r="L3185" i="1"/>
  <c r="M3181" i="1"/>
  <c r="L3181" i="1"/>
  <c r="M3177" i="1"/>
  <c r="L3177" i="1"/>
  <c r="M3173" i="1"/>
  <c r="L3173" i="1"/>
  <c r="M3169" i="1"/>
  <c r="L3169" i="1"/>
  <c r="M3165" i="1"/>
  <c r="L3165" i="1"/>
  <c r="M3161" i="1"/>
  <c r="L3161" i="1"/>
  <c r="M3157" i="1"/>
  <c r="L3157" i="1"/>
  <c r="M3153" i="1"/>
  <c r="L3153" i="1"/>
  <c r="M3149" i="1"/>
  <c r="L3149" i="1"/>
  <c r="M3145" i="1"/>
  <c r="L3145" i="1"/>
  <c r="M3141" i="1"/>
  <c r="L3141" i="1"/>
  <c r="M3137" i="1"/>
  <c r="L3137" i="1"/>
  <c r="M3133" i="1"/>
  <c r="L3133" i="1"/>
  <c r="M3129" i="1"/>
  <c r="L3129" i="1"/>
  <c r="M3125" i="1"/>
  <c r="L3125" i="1"/>
  <c r="M3121" i="1"/>
  <c r="L3121" i="1"/>
  <c r="M3117" i="1"/>
  <c r="L3117" i="1"/>
  <c r="M3113" i="1"/>
  <c r="L3113" i="1"/>
  <c r="M3109" i="1"/>
  <c r="L3109" i="1"/>
  <c r="M3105" i="1"/>
  <c r="L3105" i="1"/>
  <c r="M3101" i="1"/>
  <c r="L3101" i="1"/>
  <c r="M3097" i="1"/>
  <c r="L3097" i="1"/>
  <c r="M3093" i="1"/>
  <c r="L3093" i="1"/>
  <c r="M3089" i="1"/>
  <c r="L3089" i="1"/>
  <c r="M3085" i="1"/>
  <c r="L3085" i="1"/>
  <c r="M3081" i="1"/>
  <c r="L3081" i="1"/>
  <c r="M3077" i="1"/>
  <c r="L3077" i="1"/>
  <c r="M3073" i="1"/>
  <c r="L3073" i="1"/>
  <c r="M3069" i="1"/>
  <c r="L3069" i="1"/>
  <c r="M3065" i="1"/>
  <c r="L3065" i="1"/>
  <c r="M3061" i="1"/>
  <c r="L3061" i="1"/>
  <c r="M3057" i="1"/>
  <c r="L3057" i="1"/>
  <c r="M3053" i="1"/>
  <c r="L3053" i="1"/>
  <c r="M3049" i="1"/>
  <c r="L3049" i="1"/>
  <c r="M3045" i="1"/>
  <c r="L3045" i="1"/>
  <c r="M3041" i="1"/>
  <c r="L3041" i="1"/>
  <c r="M3037" i="1"/>
  <c r="L3037" i="1"/>
  <c r="M3033" i="1"/>
  <c r="L3033" i="1"/>
  <c r="M3029" i="1"/>
  <c r="L3029" i="1"/>
  <c r="M3025" i="1"/>
  <c r="L3025" i="1"/>
  <c r="M3021" i="1"/>
  <c r="L3021" i="1"/>
  <c r="M3017" i="1"/>
  <c r="L3017" i="1"/>
  <c r="M3013" i="1"/>
  <c r="L3013" i="1"/>
  <c r="M3009" i="1"/>
  <c r="L3009" i="1"/>
  <c r="M3005" i="1"/>
  <c r="L3005" i="1"/>
  <c r="M3001" i="1"/>
  <c r="L3001" i="1"/>
  <c r="M2997" i="1"/>
  <c r="L2997" i="1"/>
  <c r="M2993" i="1"/>
  <c r="L2993" i="1"/>
  <c r="M2989" i="1"/>
  <c r="L2989" i="1"/>
  <c r="M2985" i="1"/>
  <c r="L2985" i="1"/>
  <c r="M2981" i="1"/>
  <c r="L2981" i="1"/>
  <c r="M2977" i="1"/>
  <c r="L2977" i="1"/>
  <c r="M2973" i="1"/>
  <c r="L2973" i="1"/>
  <c r="M2969" i="1"/>
  <c r="L2969" i="1"/>
  <c r="M2965" i="1"/>
  <c r="L2965" i="1"/>
  <c r="M2961" i="1"/>
  <c r="L2961" i="1"/>
  <c r="M2957" i="1"/>
  <c r="L2957" i="1"/>
  <c r="M2953" i="1"/>
  <c r="L2953" i="1"/>
  <c r="M2949" i="1"/>
  <c r="L2949" i="1"/>
  <c r="M2945" i="1"/>
  <c r="L2945" i="1"/>
  <c r="M2941" i="1"/>
  <c r="L2941" i="1"/>
  <c r="M2937" i="1"/>
  <c r="L2937" i="1"/>
  <c r="M2933" i="1"/>
  <c r="L2933" i="1"/>
  <c r="M2929" i="1"/>
  <c r="L2929" i="1"/>
  <c r="M2925" i="1"/>
  <c r="L2925" i="1"/>
  <c r="M2921" i="1"/>
  <c r="L2921" i="1"/>
  <c r="M2917" i="1"/>
  <c r="L2917" i="1"/>
  <c r="M2913" i="1"/>
  <c r="L2913" i="1"/>
  <c r="M2909" i="1"/>
  <c r="L2909" i="1"/>
  <c r="M2905" i="1"/>
  <c r="L2905" i="1"/>
  <c r="M2901" i="1"/>
  <c r="L2901" i="1"/>
  <c r="M2897" i="1"/>
  <c r="L2897" i="1"/>
  <c r="M2893" i="1"/>
  <c r="L2893" i="1"/>
  <c r="M2889" i="1"/>
  <c r="L2889" i="1"/>
  <c r="M2885" i="1"/>
  <c r="L2885" i="1"/>
  <c r="M2881" i="1"/>
  <c r="L2881" i="1"/>
  <c r="M2877" i="1"/>
  <c r="L2877" i="1"/>
  <c r="M2873" i="1"/>
  <c r="L2873" i="1"/>
  <c r="M2869" i="1"/>
  <c r="L2869" i="1"/>
  <c r="M2865" i="1"/>
  <c r="L2865" i="1"/>
  <c r="M2861" i="1"/>
  <c r="L2861" i="1"/>
  <c r="M2857" i="1"/>
  <c r="L2857" i="1"/>
  <c r="M2853" i="1"/>
  <c r="L2853" i="1"/>
  <c r="M2849" i="1"/>
  <c r="L2849" i="1"/>
  <c r="M2845" i="1"/>
  <c r="L2845" i="1"/>
  <c r="M2841" i="1"/>
  <c r="L2841" i="1"/>
  <c r="M2837" i="1"/>
  <c r="L2837" i="1"/>
  <c r="M2833" i="1"/>
  <c r="L2833" i="1"/>
  <c r="M2829" i="1"/>
  <c r="L2829" i="1"/>
  <c r="M2825" i="1"/>
  <c r="L2825" i="1"/>
  <c r="M2821" i="1"/>
  <c r="L2821" i="1"/>
  <c r="M2817" i="1"/>
  <c r="L2817" i="1"/>
  <c r="M2813" i="1"/>
  <c r="L2813" i="1"/>
  <c r="M2809" i="1"/>
  <c r="L2809" i="1"/>
  <c r="M2805" i="1"/>
  <c r="L2805" i="1"/>
  <c r="M2801" i="1"/>
  <c r="L2801" i="1"/>
  <c r="M2797" i="1"/>
  <c r="L2797" i="1"/>
  <c r="M2793" i="1"/>
  <c r="L2793" i="1"/>
  <c r="M2789" i="1"/>
  <c r="L2789" i="1"/>
  <c r="M2785" i="1"/>
  <c r="L2785" i="1"/>
  <c r="M2781" i="1"/>
  <c r="L2781" i="1"/>
  <c r="M2777" i="1"/>
  <c r="L2777" i="1"/>
  <c r="M2773" i="1"/>
  <c r="L2773" i="1"/>
  <c r="M2769" i="1"/>
  <c r="L2769" i="1"/>
  <c r="M2765" i="1"/>
  <c r="L2765" i="1"/>
  <c r="M2761" i="1"/>
  <c r="L2761" i="1"/>
  <c r="M2757" i="1"/>
  <c r="L2757" i="1"/>
  <c r="M2753" i="1"/>
  <c r="L2753" i="1"/>
  <c r="M2749" i="1"/>
  <c r="L2749" i="1"/>
  <c r="M2745" i="1"/>
  <c r="L2745" i="1"/>
  <c r="M2741" i="1"/>
  <c r="L2741" i="1"/>
  <c r="M2737" i="1"/>
  <c r="L2737" i="1"/>
  <c r="M2733" i="1"/>
  <c r="L2733" i="1"/>
  <c r="M2729" i="1"/>
  <c r="L2729" i="1"/>
  <c r="M2725" i="1"/>
  <c r="L2725" i="1"/>
  <c r="M2721" i="1"/>
  <c r="L2721" i="1"/>
  <c r="M2717" i="1"/>
  <c r="L2717" i="1"/>
  <c r="M2713" i="1"/>
  <c r="L2713" i="1"/>
  <c r="M2709" i="1"/>
  <c r="L2709" i="1"/>
  <c r="M2705" i="1"/>
  <c r="L2705" i="1"/>
  <c r="M2701" i="1"/>
  <c r="L2701" i="1"/>
  <c r="M2697" i="1"/>
  <c r="L2697" i="1"/>
  <c r="M2693" i="1"/>
  <c r="L2693" i="1"/>
  <c r="M2689" i="1"/>
  <c r="L2689" i="1"/>
  <c r="M2685" i="1"/>
  <c r="L2685" i="1"/>
  <c r="M2681" i="1"/>
  <c r="L2681" i="1"/>
  <c r="M2677" i="1"/>
  <c r="L2677" i="1"/>
  <c r="M2673" i="1"/>
  <c r="L2673" i="1"/>
  <c r="M2669" i="1"/>
  <c r="L2669" i="1"/>
  <c r="M2665" i="1"/>
  <c r="L2665" i="1"/>
  <c r="M2661" i="1"/>
  <c r="L2661" i="1"/>
  <c r="M2657" i="1"/>
  <c r="L2657" i="1"/>
  <c r="M2653" i="1"/>
  <c r="L2653" i="1"/>
  <c r="M2649" i="1"/>
  <c r="L2649" i="1"/>
  <c r="M2645" i="1"/>
  <c r="L2645" i="1"/>
  <c r="M2641" i="1"/>
  <c r="L2641" i="1"/>
  <c r="M2637" i="1"/>
  <c r="L2637" i="1"/>
  <c r="M2633" i="1"/>
  <c r="L2633" i="1"/>
  <c r="M2629" i="1"/>
  <c r="L2629" i="1"/>
  <c r="M2625" i="1"/>
  <c r="L2625" i="1"/>
  <c r="M2621" i="1"/>
  <c r="L2621" i="1"/>
  <c r="M2617" i="1"/>
  <c r="L2617" i="1"/>
  <c r="M2613" i="1"/>
  <c r="L2613" i="1"/>
  <c r="M2609" i="1"/>
  <c r="L2609" i="1"/>
  <c r="M2605" i="1"/>
  <c r="L2605" i="1"/>
  <c r="M2601" i="1"/>
  <c r="L2601" i="1"/>
  <c r="M2597" i="1"/>
  <c r="L2597" i="1"/>
  <c r="M2593" i="1"/>
  <c r="L2593" i="1"/>
  <c r="M2589" i="1"/>
  <c r="L2589" i="1"/>
  <c r="M2585" i="1"/>
  <c r="L2585" i="1"/>
  <c r="M2581" i="1"/>
  <c r="L2581" i="1"/>
  <c r="M2577" i="1"/>
  <c r="L2577" i="1"/>
  <c r="M2573" i="1"/>
  <c r="L2573" i="1"/>
  <c r="M2569" i="1"/>
  <c r="L2569" i="1"/>
  <c r="M2565" i="1"/>
  <c r="L2565" i="1"/>
  <c r="M2561" i="1"/>
  <c r="L2561" i="1"/>
  <c r="M2557" i="1"/>
  <c r="L2557" i="1"/>
  <c r="M2553" i="1"/>
  <c r="L2553" i="1"/>
  <c r="M2549" i="1"/>
  <c r="L2549" i="1"/>
  <c r="M2545" i="1"/>
  <c r="L2545" i="1"/>
  <c r="M2541" i="1"/>
  <c r="L2541" i="1"/>
  <c r="M2537" i="1"/>
  <c r="L2537" i="1"/>
  <c r="M2533" i="1"/>
  <c r="L2533" i="1"/>
  <c r="M2529" i="1"/>
  <c r="L2529" i="1"/>
  <c r="M2525" i="1"/>
  <c r="L2525" i="1"/>
  <c r="M2521" i="1"/>
  <c r="L2521" i="1"/>
  <c r="M2517" i="1"/>
  <c r="L2517" i="1"/>
  <c r="M2513" i="1"/>
  <c r="L2513" i="1"/>
  <c r="M2509" i="1"/>
  <c r="L2509" i="1"/>
  <c r="M2505" i="1"/>
  <c r="L2505" i="1"/>
  <c r="M2501" i="1"/>
  <c r="L2501" i="1"/>
  <c r="M2497" i="1"/>
  <c r="L2497" i="1"/>
  <c r="M2493" i="1"/>
  <c r="L2493" i="1"/>
  <c r="M2489" i="1"/>
  <c r="L2489" i="1"/>
  <c r="M2485" i="1"/>
  <c r="L2485" i="1"/>
  <c r="M2481" i="1"/>
  <c r="L2481" i="1"/>
  <c r="M2477" i="1"/>
  <c r="L2477" i="1"/>
  <c r="M2473" i="1"/>
  <c r="L2473" i="1"/>
  <c r="M2469" i="1"/>
  <c r="L2469" i="1"/>
  <c r="M2465" i="1"/>
  <c r="L2465" i="1"/>
  <c r="M2461" i="1"/>
  <c r="L2461" i="1"/>
  <c r="M2457" i="1"/>
  <c r="L2457" i="1"/>
  <c r="M2453" i="1"/>
  <c r="L2453" i="1"/>
  <c r="M2449" i="1"/>
  <c r="L2449" i="1"/>
  <c r="M2445" i="1"/>
  <c r="L2445" i="1"/>
  <c r="M2441" i="1"/>
  <c r="L2441" i="1"/>
  <c r="M2437" i="1"/>
  <c r="L2437" i="1"/>
  <c r="M2433" i="1"/>
  <c r="L2433" i="1"/>
  <c r="M2429" i="1"/>
  <c r="L2429" i="1"/>
  <c r="M2425" i="1"/>
  <c r="L2425" i="1"/>
  <c r="M2421" i="1"/>
  <c r="L2421" i="1"/>
  <c r="M2417" i="1"/>
  <c r="L2417" i="1"/>
  <c r="M2413" i="1"/>
  <c r="L2413" i="1"/>
  <c r="M2409" i="1"/>
  <c r="L2409" i="1"/>
  <c r="M2405" i="1"/>
  <c r="L2405" i="1"/>
  <c r="M2401" i="1"/>
  <c r="L2401" i="1"/>
  <c r="M2397" i="1"/>
  <c r="L2397" i="1"/>
  <c r="M2393" i="1"/>
  <c r="L2393" i="1"/>
  <c r="M2389" i="1"/>
  <c r="L2389" i="1"/>
  <c r="M2385" i="1"/>
  <c r="L2385" i="1"/>
  <c r="M2381" i="1"/>
  <c r="L2381" i="1"/>
  <c r="M2377" i="1"/>
  <c r="L2377" i="1"/>
  <c r="M2373" i="1"/>
  <c r="L2373" i="1"/>
  <c r="M2369" i="1"/>
  <c r="L2369" i="1"/>
  <c r="M2365" i="1"/>
  <c r="L2365" i="1"/>
  <c r="M2361" i="1"/>
  <c r="L2361" i="1"/>
  <c r="M2357" i="1"/>
  <c r="L2357" i="1"/>
  <c r="M2353" i="1"/>
  <c r="L2353" i="1"/>
  <c r="M2349" i="1"/>
  <c r="L2349" i="1"/>
  <c r="M2345" i="1"/>
  <c r="L2345" i="1"/>
  <c r="M2341" i="1"/>
  <c r="L2341" i="1"/>
  <c r="M2337" i="1"/>
  <c r="L2337" i="1"/>
  <c r="M2333" i="1"/>
  <c r="L2333" i="1"/>
  <c r="M2329" i="1"/>
  <c r="L2329" i="1"/>
  <c r="M2325" i="1"/>
  <c r="L2325" i="1"/>
  <c r="M2321" i="1"/>
  <c r="L2321" i="1"/>
  <c r="M2317" i="1"/>
  <c r="L2317" i="1"/>
  <c r="M2313" i="1"/>
  <c r="L2313" i="1"/>
  <c r="M2309" i="1"/>
  <c r="L2309" i="1"/>
  <c r="M2305" i="1"/>
  <c r="L2305" i="1"/>
  <c r="M2301" i="1"/>
  <c r="L2301" i="1"/>
  <c r="M2297" i="1"/>
  <c r="L2297" i="1"/>
  <c r="M2293" i="1"/>
  <c r="L2293" i="1"/>
  <c r="M2289" i="1"/>
  <c r="L2289" i="1"/>
  <c r="M2285" i="1"/>
  <c r="L2285" i="1"/>
  <c r="M2281" i="1"/>
  <c r="L2281" i="1"/>
  <c r="M2277" i="1"/>
  <c r="L2277" i="1"/>
  <c r="M2273" i="1"/>
  <c r="L2273" i="1"/>
  <c r="M2269" i="1"/>
  <c r="L2269" i="1"/>
  <c r="M2265" i="1"/>
  <c r="L2265" i="1"/>
  <c r="M2261" i="1"/>
  <c r="L2261" i="1"/>
  <c r="M2257" i="1"/>
  <c r="L2257" i="1"/>
  <c r="M2253" i="1"/>
  <c r="L2253" i="1"/>
  <c r="M2249" i="1"/>
  <c r="L2249" i="1"/>
  <c r="M2245" i="1"/>
  <c r="L2245" i="1"/>
  <c r="M2241" i="1"/>
  <c r="L2241" i="1"/>
  <c r="M2237" i="1"/>
  <c r="L2237" i="1"/>
  <c r="M2233" i="1"/>
  <c r="L2233" i="1"/>
  <c r="M2229" i="1"/>
  <c r="L2229" i="1"/>
  <c r="M2225" i="1"/>
  <c r="L2225" i="1"/>
  <c r="M2221" i="1"/>
  <c r="L2221" i="1"/>
  <c r="M2217" i="1"/>
  <c r="L2217" i="1"/>
  <c r="M2213" i="1"/>
  <c r="L2213" i="1"/>
  <c r="M2209" i="1"/>
  <c r="L2209" i="1"/>
  <c r="M2205" i="1"/>
  <c r="L2205" i="1"/>
  <c r="M2201" i="1"/>
  <c r="L2201" i="1"/>
  <c r="M2197" i="1"/>
  <c r="L2197" i="1"/>
  <c r="M2193" i="1"/>
  <c r="L2193" i="1"/>
  <c r="M2189" i="1"/>
  <c r="L2189" i="1"/>
  <c r="M2185" i="1"/>
  <c r="L2185" i="1"/>
  <c r="M2181" i="1"/>
  <c r="L2181" i="1"/>
  <c r="M2177" i="1"/>
  <c r="L2177" i="1"/>
  <c r="M2173" i="1"/>
  <c r="L2173" i="1"/>
  <c r="M2169" i="1"/>
  <c r="L2169" i="1"/>
  <c r="M2165" i="1"/>
  <c r="L2165" i="1"/>
  <c r="M2161" i="1"/>
  <c r="L2161" i="1"/>
  <c r="M2157" i="1"/>
  <c r="L2157" i="1"/>
  <c r="M2153" i="1"/>
  <c r="L2153" i="1"/>
  <c r="M2149" i="1"/>
  <c r="L2149" i="1"/>
  <c r="M2145" i="1"/>
  <c r="L2145" i="1"/>
  <c r="M2141" i="1"/>
  <c r="L2141" i="1"/>
  <c r="M2137" i="1"/>
  <c r="L2137" i="1"/>
  <c r="M2133" i="1"/>
  <c r="L2133" i="1"/>
  <c r="M2129" i="1"/>
  <c r="L2129" i="1"/>
  <c r="M2125" i="1"/>
  <c r="L2125" i="1"/>
  <c r="M2121" i="1"/>
  <c r="L2121" i="1"/>
  <c r="M2117" i="1"/>
  <c r="L2117" i="1"/>
  <c r="M2113" i="1"/>
  <c r="L2113" i="1"/>
  <c r="M2109" i="1"/>
  <c r="L2109" i="1"/>
  <c r="M2105" i="1"/>
  <c r="L2105" i="1"/>
  <c r="M2101" i="1"/>
  <c r="L2101" i="1"/>
  <c r="M2097" i="1"/>
  <c r="L2097" i="1"/>
  <c r="M2093" i="1"/>
  <c r="L2093" i="1"/>
  <c r="M5187" i="1"/>
  <c r="L5187" i="1"/>
  <c r="M5167" i="1"/>
  <c r="L5167" i="1"/>
  <c r="M5155" i="1"/>
  <c r="L5155" i="1"/>
  <c r="M5139" i="1"/>
  <c r="L5139" i="1"/>
  <c r="M5123" i="1"/>
  <c r="L5123" i="1"/>
  <c r="M5107" i="1"/>
  <c r="L5107" i="1"/>
  <c r="M5091" i="1"/>
  <c r="L5091" i="1"/>
  <c r="M5075" i="1"/>
  <c r="L5075" i="1"/>
  <c r="M5059" i="1"/>
  <c r="L5059" i="1"/>
  <c r="M5043" i="1"/>
  <c r="L5043" i="1"/>
  <c r="M5019" i="1"/>
  <c r="L5019" i="1"/>
  <c r="M5003" i="1"/>
  <c r="L5003" i="1"/>
  <c r="M4991" i="1"/>
  <c r="L4991" i="1"/>
  <c r="M4975" i="1"/>
  <c r="L4975" i="1"/>
  <c r="M4959" i="1"/>
  <c r="L4959" i="1"/>
  <c r="M4943" i="1"/>
  <c r="L4943" i="1"/>
  <c r="M4927" i="1"/>
  <c r="L4927" i="1"/>
  <c r="M4919" i="1"/>
  <c r="L4919" i="1"/>
  <c r="M4899" i="1"/>
  <c r="L4899" i="1"/>
  <c r="M4887" i="1"/>
  <c r="L4887" i="1"/>
  <c r="M4871" i="1"/>
  <c r="L4871" i="1"/>
  <c r="M4859" i="1"/>
  <c r="L4859" i="1"/>
  <c r="M4847" i="1"/>
  <c r="L4847" i="1"/>
  <c r="M4819" i="1"/>
  <c r="L4819" i="1"/>
  <c r="M4727" i="1"/>
  <c r="L4727" i="1"/>
  <c r="M5186" i="1"/>
  <c r="L5186" i="1"/>
  <c r="M5178" i="1"/>
  <c r="L5178" i="1"/>
  <c r="M5162" i="1"/>
  <c r="L5162" i="1"/>
  <c r="M5142" i="1"/>
  <c r="L5142" i="1"/>
  <c r="M5134" i="1"/>
  <c r="L5134" i="1"/>
  <c r="M5118" i="1"/>
  <c r="L5118" i="1"/>
  <c r="M5102" i="1"/>
  <c r="L5102" i="1"/>
  <c r="M5090" i="1"/>
  <c r="L5090" i="1"/>
  <c r="M5078" i="1"/>
  <c r="L5078" i="1"/>
  <c r="M5066" i="1"/>
  <c r="L5066" i="1"/>
  <c r="M5054" i="1"/>
  <c r="L5054" i="1"/>
  <c r="M5042" i="1"/>
  <c r="L5042" i="1"/>
  <c r="M5030" i="1"/>
  <c r="L5030" i="1"/>
  <c r="M5018" i="1"/>
  <c r="L5018" i="1"/>
  <c r="M5006" i="1"/>
  <c r="L5006" i="1"/>
  <c r="M4986" i="1"/>
  <c r="L4986" i="1"/>
  <c r="M4974" i="1"/>
  <c r="L4974" i="1"/>
  <c r="M4962" i="1"/>
  <c r="L4962" i="1"/>
  <c r="M4946" i="1"/>
  <c r="L4946" i="1"/>
  <c r="M4934" i="1"/>
  <c r="L4934" i="1"/>
  <c r="M4922" i="1"/>
  <c r="L4922" i="1"/>
  <c r="M4910" i="1"/>
  <c r="L4910" i="1"/>
  <c r="M4898" i="1"/>
  <c r="L4898" i="1"/>
  <c r="M4886" i="1"/>
  <c r="L4886" i="1"/>
  <c r="M4874" i="1"/>
  <c r="L4874" i="1"/>
  <c r="M4862" i="1"/>
  <c r="L4862" i="1"/>
  <c r="M4850" i="1"/>
  <c r="L4850" i="1"/>
  <c r="M4834" i="1"/>
  <c r="L4834" i="1"/>
  <c r="M4822" i="1"/>
  <c r="L4822" i="1"/>
  <c r="M4810" i="1"/>
  <c r="L4810" i="1"/>
  <c r="M4798" i="1"/>
  <c r="L4798" i="1"/>
  <c r="M4786" i="1"/>
  <c r="L4786" i="1"/>
  <c r="M4770" i="1"/>
  <c r="L4770" i="1"/>
  <c r="M4758" i="1"/>
  <c r="L4758" i="1"/>
  <c r="M4746" i="1"/>
  <c r="L4746" i="1"/>
  <c r="M4730" i="1"/>
  <c r="L4730" i="1"/>
  <c r="M4718" i="1"/>
  <c r="L4718" i="1"/>
  <c r="M4706" i="1"/>
  <c r="L4706" i="1"/>
  <c r="M4694" i="1"/>
  <c r="L4694" i="1"/>
  <c r="M4678" i="1"/>
  <c r="L4678" i="1"/>
  <c r="M4666" i="1"/>
  <c r="L4666" i="1"/>
  <c r="M4654" i="1"/>
  <c r="L4654" i="1"/>
  <c r="M4642" i="1"/>
  <c r="L4642" i="1"/>
  <c r="M4630" i="1"/>
  <c r="L4630" i="1"/>
  <c r="M4618" i="1"/>
  <c r="L4618" i="1"/>
  <c r="M4606" i="1"/>
  <c r="L4606" i="1"/>
  <c r="M4594" i="1"/>
  <c r="L4594" i="1"/>
  <c r="M4582" i="1"/>
  <c r="L4582" i="1"/>
  <c r="M4570" i="1"/>
  <c r="L4570" i="1"/>
  <c r="M4550" i="1"/>
  <c r="L4550" i="1"/>
  <c r="M4538" i="1"/>
  <c r="L4538" i="1"/>
  <c r="M4522" i="1"/>
  <c r="L4522" i="1"/>
  <c r="M4514" i="1"/>
  <c r="L4514" i="1"/>
  <c r="M4502" i="1"/>
  <c r="L4502" i="1"/>
  <c r="M4494" i="1"/>
  <c r="L4494" i="1"/>
  <c r="M4482" i="1"/>
  <c r="L4482" i="1"/>
  <c r="M4474" i="1"/>
  <c r="L4474" i="1"/>
  <c r="M4454" i="1"/>
  <c r="L4454" i="1"/>
  <c r="M4450" i="1"/>
  <c r="L4450" i="1"/>
  <c r="M4438" i="1"/>
  <c r="L4438" i="1"/>
  <c r="M4426" i="1"/>
  <c r="L4426" i="1"/>
  <c r="M4406" i="1"/>
  <c r="L4406" i="1"/>
  <c r="M4394" i="1"/>
  <c r="L4394" i="1"/>
  <c r="M4378" i="1"/>
  <c r="L4378" i="1"/>
  <c r="M4366" i="1"/>
  <c r="L4366" i="1"/>
  <c r="M4354" i="1"/>
  <c r="L4354" i="1"/>
  <c r="M4338" i="1"/>
  <c r="L4338" i="1"/>
  <c r="M4326" i="1"/>
  <c r="L4326" i="1"/>
  <c r="M4314" i="1"/>
  <c r="L4314" i="1"/>
  <c r="M4306" i="1"/>
  <c r="L4306" i="1"/>
  <c r="M4294" i="1"/>
  <c r="L4294" i="1"/>
  <c r="M4282" i="1"/>
  <c r="L4282" i="1"/>
  <c r="M4270" i="1"/>
  <c r="L4270" i="1"/>
  <c r="M4258" i="1"/>
  <c r="L4258" i="1"/>
  <c r="M4246" i="1"/>
  <c r="L4246" i="1"/>
  <c r="M4234" i="1"/>
  <c r="L4234" i="1"/>
  <c r="M4222" i="1"/>
  <c r="L4222" i="1"/>
  <c r="M4218" i="1"/>
  <c r="L4218" i="1"/>
  <c r="M4206" i="1"/>
  <c r="L4206" i="1"/>
  <c r="M4194" i="1"/>
  <c r="L4194" i="1"/>
  <c r="M4182" i="1"/>
  <c r="L4182" i="1"/>
  <c r="M4170" i="1"/>
  <c r="L4170" i="1"/>
  <c r="M4158" i="1"/>
  <c r="L4158" i="1"/>
  <c r="M4142" i="1"/>
  <c r="L4142" i="1"/>
  <c r="M4134" i="1"/>
  <c r="L4134" i="1"/>
  <c r="M4122" i="1"/>
  <c r="L4122" i="1"/>
  <c r="M4110" i="1"/>
  <c r="L4110" i="1"/>
  <c r="M4098" i="1"/>
  <c r="L4098" i="1"/>
  <c r="M4086" i="1"/>
  <c r="L4086" i="1"/>
  <c r="M4074" i="1"/>
  <c r="L4074" i="1"/>
  <c r="M4062" i="1"/>
  <c r="L4062" i="1"/>
  <c r="M4050" i="1"/>
  <c r="L4050" i="1"/>
  <c r="M4034" i="1"/>
  <c r="L4034" i="1"/>
  <c r="M4022" i="1"/>
  <c r="L4022" i="1"/>
  <c r="M4010" i="1"/>
  <c r="L4010" i="1"/>
  <c r="M3998" i="1"/>
  <c r="L3998" i="1"/>
  <c r="M3982" i="1"/>
  <c r="L3982" i="1"/>
  <c r="M3970" i="1"/>
  <c r="L3970" i="1"/>
  <c r="M3954" i="1"/>
  <c r="L3954" i="1"/>
  <c r="M3942" i="1"/>
  <c r="L3942" i="1"/>
  <c r="M3930" i="1"/>
  <c r="L3930" i="1"/>
  <c r="M3918" i="1"/>
  <c r="L3918" i="1"/>
  <c r="M3906" i="1"/>
  <c r="L3906" i="1"/>
  <c r="M3894" i="1"/>
  <c r="L3894" i="1"/>
  <c r="M3882" i="1"/>
  <c r="L3882" i="1"/>
  <c r="M3866" i="1"/>
  <c r="L3866" i="1"/>
  <c r="M3854" i="1"/>
  <c r="L3854" i="1"/>
  <c r="M3842" i="1"/>
  <c r="L3842" i="1"/>
  <c r="M3830" i="1"/>
  <c r="L3830" i="1"/>
  <c r="M3818" i="1"/>
  <c r="L3818" i="1"/>
  <c r="M3802" i="1"/>
  <c r="L3802" i="1"/>
  <c r="M3790" i="1"/>
  <c r="L3790" i="1"/>
  <c r="M3774" i="1"/>
  <c r="L3774" i="1"/>
  <c r="M3762" i="1"/>
  <c r="L3762" i="1"/>
  <c r="M3750" i="1"/>
  <c r="L3750" i="1"/>
  <c r="M3738" i="1"/>
  <c r="L3738" i="1"/>
  <c r="M3726" i="1"/>
  <c r="L3726" i="1"/>
  <c r="M3714" i="1"/>
  <c r="L3714" i="1"/>
  <c r="M3694" i="1"/>
  <c r="L3694" i="1"/>
  <c r="M3682" i="1"/>
  <c r="L3682" i="1"/>
  <c r="M3670" i="1"/>
  <c r="L3670" i="1"/>
  <c r="M3658" i="1"/>
  <c r="L3658" i="1"/>
  <c r="M3646" i="1"/>
  <c r="L3646" i="1"/>
  <c r="M3634" i="1"/>
  <c r="L3634" i="1"/>
  <c r="M3622" i="1"/>
  <c r="L3622" i="1"/>
  <c r="M3610" i="1"/>
  <c r="L3610" i="1"/>
  <c r="M3598" i="1"/>
  <c r="L3598" i="1"/>
  <c r="M3586" i="1"/>
  <c r="L3586" i="1"/>
  <c r="M3574" i="1"/>
  <c r="L3574" i="1"/>
  <c r="M3558" i="1"/>
  <c r="L3558" i="1"/>
  <c r="M3554" i="1"/>
  <c r="L3554" i="1"/>
  <c r="M3542" i="1"/>
  <c r="L3542" i="1"/>
  <c r="M3530" i="1"/>
  <c r="L3530" i="1"/>
  <c r="M3518" i="1"/>
  <c r="L3518" i="1"/>
  <c r="M3506" i="1"/>
  <c r="L3506" i="1"/>
  <c r="M3494" i="1"/>
  <c r="L3494" i="1"/>
  <c r="M3482" i="1"/>
  <c r="L3482" i="1"/>
  <c r="M3470" i="1"/>
  <c r="L3470" i="1"/>
  <c r="M3454" i="1"/>
  <c r="L3454" i="1"/>
  <c r="M3442" i="1"/>
  <c r="L3442" i="1"/>
  <c r="M3434" i="1"/>
  <c r="L3434" i="1"/>
  <c r="M3418" i="1"/>
  <c r="L3418" i="1"/>
  <c r="M3406" i="1"/>
  <c r="L3406" i="1"/>
  <c r="M3394" i="1"/>
  <c r="L3394" i="1"/>
  <c r="M3382" i="1"/>
  <c r="L3382" i="1"/>
  <c r="M3374" i="1"/>
  <c r="L3374" i="1"/>
  <c r="M3358" i="1"/>
  <c r="L3358" i="1"/>
  <c r="M3342" i="1"/>
  <c r="L3342" i="1"/>
  <c r="M3330" i="1"/>
  <c r="L3330" i="1"/>
  <c r="M3318" i="1"/>
  <c r="L3318" i="1"/>
  <c r="M3306" i="1"/>
  <c r="L3306" i="1"/>
  <c r="M3294" i="1"/>
  <c r="L3294" i="1"/>
  <c r="M3274" i="1"/>
  <c r="L3274" i="1"/>
  <c r="M3262" i="1"/>
  <c r="L3262" i="1"/>
  <c r="M3250" i="1"/>
  <c r="L3250" i="1"/>
  <c r="M3242" i="1"/>
  <c r="L3242" i="1"/>
  <c r="M3222" i="1"/>
  <c r="L3222" i="1"/>
  <c r="M3210" i="1"/>
  <c r="L3210" i="1"/>
  <c r="M3198" i="1"/>
  <c r="L3198" i="1"/>
  <c r="M3186" i="1"/>
  <c r="L3186" i="1"/>
  <c r="M3174" i="1"/>
  <c r="L3174" i="1"/>
  <c r="M3166" i="1"/>
  <c r="L3166" i="1"/>
  <c r="M3150" i="1"/>
  <c r="L3150" i="1"/>
  <c r="M3138" i="1"/>
  <c r="L3138" i="1"/>
  <c r="M3126" i="1"/>
  <c r="L3126" i="1"/>
  <c r="M3114" i="1"/>
  <c r="L3114" i="1"/>
  <c r="M3102" i="1"/>
  <c r="L3102" i="1"/>
  <c r="M3090" i="1"/>
  <c r="L3090" i="1"/>
  <c r="M3078" i="1"/>
  <c r="L3078" i="1"/>
  <c r="M3066" i="1"/>
  <c r="L3066" i="1"/>
  <c r="M3050" i="1"/>
  <c r="L3050" i="1"/>
  <c r="M3034" i="1"/>
  <c r="L3034" i="1"/>
  <c r="M3030" i="1"/>
  <c r="L3030" i="1"/>
  <c r="M3018" i="1"/>
  <c r="L3018" i="1"/>
  <c r="M3006" i="1"/>
  <c r="L3006" i="1"/>
  <c r="M2990" i="1"/>
  <c r="L2990" i="1"/>
  <c r="M2974" i="1"/>
  <c r="L2974" i="1"/>
  <c r="M2962" i="1"/>
  <c r="L2962" i="1"/>
  <c r="M2950" i="1"/>
  <c r="L2950" i="1"/>
  <c r="M2938" i="1"/>
  <c r="L2938" i="1"/>
  <c r="M2926" i="1"/>
  <c r="L2926" i="1"/>
  <c r="M2914" i="1"/>
  <c r="L2914" i="1"/>
  <c r="M2898" i="1"/>
  <c r="L2898" i="1"/>
  <c r="M2882" i="1"/>
  <c r="L2882" i="1"/>
  <c r="M2874" i="1"/>
  <c r="L2874" i="1"/>
  <c r="M2866" i="1"/>
  <c r="L2866" i="1"/>
  <c r="M2854" i="1"/>
  <c r="L2854" i="1"/>
  <c r="M2838" i="1"/>
  <c r="L2838" i="1"/>
  <c r="M2826" i="1"/>
  <c r="L2826" i="1"/>
  <c r="M2814" i="1"/>
  <c r="L2814" i="1"/>
  <c r="M2802" i="1"/>
  <c r="L2802" i="1"/>
  <c r="M2790" i="1"/>
  <c r="L2790" i="1"/>
  <c r="M2782" i="1"/>
  <c r="L2782" i="1"/>
  <c r="M2766" i="1"/>
  <c r="L2766" i="1"/>
  <c r="M2754" i="1"/>
  <c r="L2754" i="1"/>
  <c r="M2742" i="1"/>
  <c r="L2742" i="1"/>
  <c r="M2734" i="1"/>
  <c r="L2734" i="1"/>
  <c r="M2718" i="1"/>
  <c r="L2718" i="1"/>
  <c r="M2706" i="1"/>
  <c r="L2706" i="1"/>
  <c r="M2698" i="1"/>
  <c r="L2698" i="1"/>
  <c r="M2682" i="1"/>
  <c r="L2682" i="1"/>
  <c r="M2674" i="1"/>
  <c r="L2674" i="1"/>
  <c r="M2654" i="1"/>
  <c r="L2654" i="1"/>
  <c r="M2642" i="1"/>
  <c r="L2642" i="1"/>
  <c r="M2630" i="1"/>
  <c r="L2630" i="1"/>
  <c r="M2614" i="1"/>
  <c r="L2614" i="1"/>
  <c r="M2598" i="1"/>
  <c r="L2598" i="1"/>
  <c r="M2582" i="1"/>
  <c r="L2582" i="1"/>
  <c r="M2570" i="1"/>
  <c r="L2570" i="1"/>
  <c r="M2558" i="1"/>
  <c r="L2558" i="1"/>
  <c r="M2546" i="1"/>
  <c r="L2546" i="1"/>
  <c r="M2534" i="1"/>
  <c r="L2534" i="1"/>
  <c r="M2518" i="1"/>
  <c r="L2518" i="1"/>
  <c r="M2506" i="1"/>
  <c r="L2506" i="1"/>
  <c r="M2494" i="1"/>
  <c r="L2494" i="1"/>
  <c r="M2482" i="1"/>
  <c r="L2482" i="1"/>
  <c r="M2470" i="1"/>
  <c r="L2470" i="1"/>
  <c r="M2458" i="1"/>
  <c r="L2458" i="1"/>
  <c r="M2446" i="1"/>
  <c r="L2446" i="1"/>
  <c r="M2434" i="1"/>
  <c r="L2434" i="1"/>
  <c r="M2422" i="1"/>
  <c r="L2422" i="1"/>
  <c r="M2410" i="1"/>
  <c r="L2410" i="1"/>
  <c r="M2398" i="1"/>
  <c r="L2398" i="1"/>
  <c r="M2382" i="1"/>
  <c r="L2382" i="1"/>
  <c r="M2370" i="1"/>
  <c r="L2370" i="1"/>
  <c r="M2354" i="1"/>
  <c r="L2354" i="1"/>
  <c r="M2342" i="1"/>
  <c r="L2342" i="1"/>
  <c r="M2326" i="1"/>
  <c r="L2326" i="1"/>
  <c r="M2314" i="1"/>
  <c r="L2314" i="1"/>
  <c r="M2298" i="1"/>
  <c r="L2298" i="1"/>
  <c r="M2290" i="1"/>
  <c r="L2290" i="1"/>
  <c r="M2278" i="1"/>
  <c r="L2278" i="1"/>
  <c r="M2262" i="1"/>
  <c r="L2262" i="1"/>
  <c r="M2250" i="1"/>
  <c r="L2250" i="1"/>
  <c r="M2238" i="1"/>
  <c r="L2238" i="1"/>
  <c r="M2230" i="1"/>
  <c r="L2230" i="1"/>
  <c r="M2214" i="1"/>
  <c r="L2214" i="1"/>
  <c r="M2202" i="1"/>
  <c r="L2202" i="1"/>
  <c r="M2190" i="1"/>
  <c r="L2190" i="1"/>
  <c r="M2174" i="1"/>
  <c r="L2174" i="1"/>
  <c r="M2162" i="1"/>
  <c r="L2162" i="1"/>
  <c r="M2042" i="1"/>
  <c r="L2042" i="1"/>
  <c r="M8212" i="1"/>
  <c r="L8212" i="1"/>
  <c r="M5188" i="1"/>
  <c r="L5188" i="1"/>
  <c r="M5184" i="1"/>
  <c r="L5184" i="1"/>
  <c r="M5180" i="1"/>
  <c r="L5180" i="1"/>
  <c r="M5176" i="1"/>
  <c r="L5176" i="1"/>
  <c r="M5172" i="1"/>
  <c r="L5172" i="1"/>
  <c r="M5168" i="1"/>
  <c r="L5168" i="1"/>
  <c r="M5164" i="1"/>
  <c r="L5164" i="1"/>
  <c r="M5160" i="1"/>
  <c r="L5160" i="1"/>
  <c r="M5156" i="1"/>
  <c r="L5156" i="1"/>
  <c r="M5152" i="1"/>
  <c r="L5152" i="1"/>
  <c r="M5148" i="1"/>
  <c r="L5148" i="1"/>
  <c r="M5144" i="1"/>
  <c r="L5144" i="1"/>
  <c r="M5140" i="1"/>
  <c r="L5140" i="1"/>
  <c r="M5136" i="1"/>
  <c r="L5136" i="1"/>
  <c r="M5132" i="1"/>
  <c r="L5132" i="1"/>
  <c r="M5128" i="1"/>
  <c r="L5128" i="1"/>
  <c r="M5124" i="1"/>
  <c r="L5124" i="1"/>
  <c r="M5120" i="1"/>
  <c r="L5120" i="1"/>
  <c r="M5116" i="1"/>
  <c r="L5116" i="1"/>
  <c r="M5112" i="1"/>
  <c r="L5112" i="1"/>
  <c r="M5108" i="1"/>
  <c r="L5108" i="1"/>
  <c r="M5104" i="1"/>
  <c r="L5104" i="1"/>
  <c r="M5100" i="1"/>
  <c r="L5100" i="1"/>
  <c r="M5096" i="1"/>
  <c r="L5096" i="1"/>
  <c r="M5092" i="1"/>
  <c r="L5092" i="1"/>
  <c r="M5088" i="1"/>
  <c r="L5088" i="1"/>
  <c r="M5084" i="1"/>
  <c r="L5084" i="1"/>
  <c r="M5080" i="1"/>
  <c r="L5080" i="1"/>
  <c r="M5076" i="1"/>
  <c r="L5076" i="1"/>
  <c r="M5072" i="1"/>
  <c r="L5072" i="1"/>
  <c r="M5068" i="1"/>
  <c r="L5068" i="1"/>
  <c r="M5064" i="1"/>
  <c r="L5064" i="1"/>
  <c r="M5060" i="1"/>
  <c r="L5060" i="1"/>
  <c r="M5056" i="1"/>
  <c r="L5056" i="1"/>
  <c r="M5052" i="1"/>
  <c r="L5052" i="1"/>
  <c r="M5048" i="1"/>
  <c r="L5048" i="1"/>
  <c r="M5044" i="1"/>
  <c r="L5044" i="1"/>
  <c r="M5040" i="1"/>
  <c r="L5040" i="1"/>
  <c r="M5036" i="1"/>
  <c r="L5036" i="1"/>
  <c r="M5032" i="1"/>
  <c r="L5032" i="1"/>
  <c r="M5028" i="1"/>
  <c r="L5028" i="1"/>
  <c r="M5024" i="1"/>
  <c r="L5024" i="1"/>
  <c r="M5020" i="1"/>
  <c r="L5020" i="1"/>
  <c r="M5016" i="1"/>
  <c r="L5016" i="1"/>
  <c r="M5012" i="1"/>
  <c r="L5012" i="1"/>
  <c r="M5008" i="1"/>
  <c r="L5008" i="1"/>
  <c r="M5004" i="1"/>
  <c r="L5004" i="1"/>
  <c r="M5000" i="1"/>
  <c r="L5000" i="1"/>
  <c r="M4996" i="1"/>
  <c r="L4996" i="1"/>
  <c r="M4992" i="1"/>
  <c r="L4992" i="1"/>
  <c r="M4988" i="1"/>
  <c r="L4988" i="1"/>
  <c r="M4984" i="1"/>
  <c r="L4984" i="1"/>
  <c r="M4980" i="1"/>
  <c r="L4980" i="1"/>
  <c r="M4976" i="1"/>
  <c r="L4976" i="1"/>
  <c r="M4972" i="1"/>
  <c r="L4972" i="1"/>
  <c r="M4968" i="1"/>
  <c r="L4968" i="1"/>
  <c r="M4964" i="1"/>
  <c r="L4964" i="1"/>
  <c r="M4960" i="1"/>
  <c r="L4960" i="1"/>
  <c r="M4956" i="1"/>
  <c r="L4956" i="1"/>
  <c r="M4952" i="1"/>
  <c r="L4952" i="1"/>
  <c r="M4948" i="1"/>
  <c r="L4948" i="1"/>
  <c r="M4944" i="1"/>
  <c r="L4944" i="1"/>
  <c r="M4940" i="1"/>
  <c r="L4940" i="1"/>
  <c r="M4936" i="1"/>
  <c r="L4936" i="1"/>
  <c r="M4932" i="1"/>
  <c r="L4932" i="1"/>
  <c r="M4928" i="1"/>
  <c r="L4928" i="1"/>
  <c r="M4924" i="1"/>
  <c r="L4924" i="1"/>
  <c r="M4920" i="1"/>
  <c r="L4920" i="1"/>
  <c r="M4916" i="1"/>
  <c r="L4916" i="1"/>
  <c r="M4912" i="1"/>
  <c r="L4912" i="1"/>
  <c r="M4908" i="1"/>
  <c r="L4908" i="1"/>
  <c r="M4904" i="1"/>
  <c r="L4904" i="1"/>
  <c r="M4900" i="1"/>
  <c r="L4900" i="1"/>
  <c r="M4896" i="1"/>
  <c r="L4896" i="1"/>
  <c r="M4892" i="1"/>
  <c r="L4892" i="1"/>
  <c r="M4888" i="1"/>
  <c r="L4888" i="1"/>
  <c r="M4884" i="1"/>
  <c r="L4884" i="1"/>
  <c r="M4880" i="1"/>
  <c r="L4880" i="1"/>
  <c r="M4876" i="1"/>
  <c r="L4876" i="1"/>
  <c r="M4872" i="1"/>
  <c r="L4872" i="1"/>
  <c r="M4868" i="1"/>
  <c r="L4868" i="1"/>
  <c r="M4864" i="1"/>
  <c r="L4864" i="1"/>
  <c r="M4860" i="1"/>
  <c r="L4860" i="1"/>
  <c r="M4856" i="1"/>
  <c r="L4856" i="1"/>
  <c r="M4852" i="1"/>
  <c r="L4852" i="1"/>
  <c r="M4848" i="1"/>
  <c r="L4848" i="1"/>
  <c r="M4844" i="1"/>
  <c r="L4844" i="1"/>
  <c r="M4840" i="1"/>
  <c r="L4840" i="1"/>
  <c r="M4836" i="1"/>
  <c r="L4836" i="1"/>
  <c r="M4832" i="1"/>
  <c r="L4832" i="1"/>
  <c r="M4828" i="1"/>
  <c r="L4828" i="1"/>
  <c r="M4824" i="1"/>
  <c r="L4824" i="1"/>
  <c r="M4820" i="1"/>
  <c r="L4820" i="1"/>
  <c r="M4816" i="1"/>
  <c r="L4816" i="1"/>
  <c r="M4812" i="1"/>
  <c r="L4812" i="1"/>
  <c r="M4808" i="1"/>
  <c r="L4808" i="1"/>
  <c r="M4804" i="1"/>
  <c r="L4804" i="1"/>
  <c r="M4800" i="1"/>
  <c r="L4800" i="1"/>
  <c r="M4796" i="1"/>
  <c r="L4796" i="1"/>
  <c r="M4792" i="1"/>
  <c r="L4792" i="1"/>
  <c r="M4788" i="1"/>
  <c r="L4788" i="1"/>
  <c r="M4784" i="1"/>
  <c r="L4784" i="1"/>
  <c r="M4780" i="1"/>
  <c r="L4780" i="1"/>
  <c r="M4776" i="1"/>
  <c r="L4776" i="1"/>
  <c r="M4772" i="1"/>
  <c r="L4772" i="1"/>
  <c r="M4768" i="1"/>
  <c r="L4768" i="1"/>
  <c r="M4764" i="1"/>
  <c r="L4764" i="1"/>
  <c r="M4760" i="1"/>
  <c r="L4760" i="1"/>
  <c r="M4756" i="1"/>
  <c r="L4756" i="1"/>
  <c r="M4752" i="1"/>
  <c r="L4752" i="1"/>
  <c r="M4748" i="1"/>
  <c r="L4748" i="1"/>
  <c r="M4744" i="1"/>
  <c r="L4744" i="1"/>
  <c r="M4740" i="1"/>
  <c r="L4740" i="1"/>
  <c r="M4736" i="1"/>
  <c r="L4736" i="1"/>
  <c r="M4732" i="1"/>
  <c r="L4732" i="1"/>
  <c r="M4728" i="1"/>
  <c r="L4728" i="1"/>
  <c r="M4724" i="1"/>
  <c r="L4724" i="1"/>
  <c r="M4720" i="1"/>
  <c r="L4720" i="1"/>
  <c r="M4716" i="1"/>
  <c r="L4716" i="1"/>
  <c r="M4712" i="1"/>
  <c r="L4712" i="1"/>
  <c r="M4708" i="1"/>
  <c r="L4708" i="1"/>
  <c r="M4704" i="1"/>
  <c r="L4704" i="1"/>
  <c r="M4700" i="1"/>
  <c r="L4700" i="1"/>
  <c r="M4696" i="1"/>
  <c r="L4696" i="1"/>
  <c r="M4692" i="1"/>
  <c r="L4692" i="1"/>
  <c r="M4688" i="1"/>
  <c r="L4688" i="1"/>
  <c r="M4684" i="1"/>
  <c r="L4684" i="1"/>
  <c r="M4680" i="1"/>
  <c r="L4680" i="1"/>
  <c r="M4676" i="1"/>
  <c r="L4676" i="1"/>
  <c r="M4672" i="1"/>
  <c r="L4672" i="1"/>
  <c r="M4668" i="1"/>
  <c r="L4668" i="1"/>
  <c r="M4664" i="1"/>
  <c r="L4664" i="1"/>
  <c r="M4660" i="1"/>
  <c r="L4660" i="1"/>
  <c r="M4656" i="1"/>
  <c r="L4656" i="1"/>
  <c r="M4652" i="1"/>
  <c r="L4652" i="1"/>
  <c r="M4648" i="1"/>
  <c r="L4648" i="1"/>
  <c r="M4644" i="1"/>
  <c r="L4644" i="1"/>
  <c r="M4640" i="1"/>
  <c r="L4640" i="1"/>
  <c r="M4636" i="1"/>
  <c r="L4636" i="1"/>
  <c r="M4632" i="1"/>
  <c r="L4632" i="1"/>
  <c r="M4628" i="1"/>
  <c r="L4628" i="1"/>
  <c r="M4624" i="1"/>
  <c r="L4624" i="1"/>
  <c r="M4620" i="1"/>
  <c r="L4620" i="1"/>
  <c r="M4616" i="1"/>
  <c r="L4616" i="1"/>
  <c r="M4612" i="1"/>
  <c r="L4612" i="1"/>
  <c r="M4608" i="1"/>
  <c r="L4608" i="1"/>
  <c r="M4604" i="1"/>
  <c r="L4604" i="1"/>
  <c r="M4600" i="1"/>
  <c r="L4600" i="1"/>
  <c r="M4596" i="1"/>
  <c r="L4596" i="1"/>
  <c r="M4592" i="1"/>
  <c r="L4592" i="1"/>
  <c r="M4588" i="1"/>
  <c r="L4588" i="1"/>
  <c r="M4584" i="1"/>
  <c r="L4584" i="1"/>
  <c r="M4580" i="1"/>
  <c r="L4580" i="1"/>
  <c r="M4576" i="1"/>
  <c r="L4576" i="1"/>
  <c r="M4572" i="1"/>
  <c r="L4572" i="1"/>
  <c r="M4568" i="1"/>
  <c r="L4568" i="1"/>
  <c r="M4564" i="1"/>
  <c r="L4564" i="1"/>
  <c r="M4560" i="1"/>
  <c r="L4560" i="1"/>
  <c r="M4556" i="1"/>
  <c r="L4556" i="1"/>
  <c r="M4552" i="1"/>
  <c r="L4552" i="1"/>
  <c r="M4548" i="1"/>
  <c r="L4548" i="1"/>
  <c r="M4544" i="1"/>
  <c r="L4544" i="1"/>
  <c r="M4540" i="1"/>
  <c r="L4540" i="1"/>
  <c r="M4536" i="1"/>
  <c r="L4536" i="1"/>
  <c r="M4532" i="1"/>
  <c r="L4532" i="1"/>
  <c r="M4528" i="1"/>
  <c r="L4528" i="1"/>
  <c r="M4524" i="1"/>
  <c r="L4524" i="1"/>
  <c r="M4520" i="1"/>
  <c r="L4520" i="1"/>
  <c r="M4516" i="1"/>
  <c r="L4516" i="1"/>
  <c r="M4512" i="1"/>
  <c r="L4512" i="1"/>
  <c r="M4508" i="1"/>
  <c r="L4508" i="1"/>
  <c r="M4504" i="1"/>
  <c r="L4504" i="1"/>
  <c r="M4500" i="1"/>
  <c r="L4500" i="1"/>
  <c r="M4496" i="1"/>
  <c r="L4496" i="1"/>
  <c r="M4492" i="1"/>
  <c r="L4492" i="1"/>
  <c r="M4488" i="1"/>
  <c r="L4488" i="1"/>
  <c r="M4484" i="1"/>
  <c r="L4484" i="1"/>
  <c r="M4480" i="1"/>
  <c r="L4480" i="1"/>
  <c r="M4476" i="1"/>
  <c r="L4476" i="1"/>
  <c r="M4472" i="1"/>
  <c r="L4472" i="1"/>
  <c r="M4468" i="1"/>
  <c r="L4468" i="1"/>
  <c r="M4464" i="1"/>
  <c r="L4464" i="1"/>
  <c r="M4460" i="1"/>
  <c r="L4460" i="1"/>
  <c r="M4456" i="1"/>
  <c r="L4456" i="1"/>
  <c r="M4452" i="1"/>
  <c r="L4452" i="1"/>
  <c r="M4448" i="1"/>
  <c r="L4448" i="1"/>
  <c r="M4444" i="1"/>
  <c r="L4444" i="1"/>
  <c r="M4440" i="1"/>
  <c r="L4440" i="1"/>
  <c r="M4436" i="1"/>
  <c r="L4436" i="1"/>
  <c r="M4432" i="1"/>
  <c r="L4432" i="1"/>
  <c r="M4428" i="1"/>
  <c r="L4428" i="1"/>
  <c r="M4424" i="1"/>
  <c r="L4424" i="1"/>
  <c r="M4420" i="1"/>
  <c r="L4420" i="1"/>
  <c r="M4416" i="1"/>
  <c r="L4416" i="1"/>
  <c r="M4412" i="1"/>
  <c r="L4412" i="1"/>
  <c r="M4408" i="1"/>
  <c r="L4408" i="1"/>
  <c r="M4404" i="1"/>
  <c r="L4404" i="1"/>
  <c r="M4400" i="1"/>
  <c r="L4400" i="1"/>
  <c r="M4396" i="1"/>
  <c r="L4396" i="1"/>
  <c r="M4392" i="1"/>
  <c r="L4392" i="1"/>
  <c r="M4388" i="1"/>
  <c r="L4388" i="1"/>
  <c r="M4384" i="1"/>
  <c r="L4384" i="1"/>
  <c r="M4380" i="1"/>
  <c r="L4380" i="1"/>
  <c r="M4376" i="1"/>
  <c r="L4376" i="1"/>
  <c r="M4372" i="1"/>
  <c r="L4372" i="1"/>
  <c r="M4368" i="1"/>
  <c r="L4368" i="1"/>
  <c r="M4364" i="1"/>
  <c r="L4364" i="1"/>
  <c r="M4360" i="1"/>
  <c r="L4360" i="1"/>
  <c r="M4356" i="1"/>
  <c r="L4356" i="1"/>
  <c r="M4352" i="1"/>
  <c r="L4352" i="1"/>
  <c r="M4348" i="1"/>
  <c r="L4348" i="1"/>
  <c r="M4344" i="1"/>
  <c r="L4344" i="1"/>
  <c r="M4340" i="1"/>
  <c r="L4340" i="1"/>
  <c r="M4336" i="1"/>
  <c r="L4336" i="1"/>
  <c r="M4332" i="1"/>
  <c r="L4332" i="1"/>
  <c r="M4328" i="1"/>
  <c r="L4328" i="1"/>
  <c r="M4324" i="1"/>
  <c r="L4324" i="1"/>
  <c r="M4320" i="1"/>
  <c r="L4320" i="1"/>
  <c r="M4316" i="1"/>
  <c r="L4316" i="1"/>
  <c r="M4312" i="1"/>
  <c r="L4312" i="1"/>
  <c r="M4308" i="1"/>
  <c r="L4308" i="1"/>
  <c r="M4304" i="1"/>
  <c r="L4304" i="1"/>
  <c r="M4300" i="1"/>
  <c r="L4300" i="1"/>
  <c r="M4296" i="1"/>
  <c r="L4296" i="1"/>
  <c r="M4292" i="1"/>
  <c r="L4292" i="1"/>
  <c r="M4288" i="1"/>
  <c r="L4288" i="1"/>
  <c r="M4284" i="1"/>
  <c r="L4284" i="1"/>
  <c r="M4280" i="1"/>
  <c r="L4280" i="1"/>
  <c r="M4276" i="1"/>
  <c r="L4276" i="1"/>
  <c r="M4272" i="1"/>
  <c r="L4272" i="1"/>
  <c r="M4268" i="1"/>
  <c r="L4268" i="1"/>
  <c r="M4264" i="1"/>
  <c r="L4264" i="1"/>
  <c r="M4260" i="1"/>
  <c r="L4260" i="1"/>
  <c r="M4256" i="1"/>
  <c r="L4256" i="1"/>
  <c r="M4252" i="1"/>
  <c r="L4252" i="1"/>
  <c r="M4248" i="1"/>
  <c r="L4248" i="1"/>
  <c r="M4244" i="1"/>
  <c r="L4244" i="1"/>
  <c r="M4240" i="1"/>
  <c r="L4240" i="1"/>
  <c r="M4236" i="1"/>
  <c r="L4236" i="1"/>
  <c r="M4232" i="1"/>
  <c r="L4232" i="1"/>
  <c r="M4228" i="1"/>
  <c r="L4228" i="1"/>
  <c r="M4224" i="1"/>
  <c r="L4224" i="1"/>
  <c r="M4220" i="1"/>
  <c r="L4220" i="1"/>
  <c r="M4216" i="1"/>
  <c r="L4216" i="1"/>
  <c r="M4212" i="1"/>
  <c r="L4212" i="1"/>
  <c r="M4208" i="1"/>
  <c r="L4208" i="1"/>
  <c r="M4204" i="1"/>
  <c r="L4204" i="1"/>
  <c r="M4200" i="1"/>
  <c r="L4200" i="1"/>
  <c r="M4196" i="1"/>
  <c r="L4196" i="1"/>
  <c r="M4192" i="1"/>
  <c r="L4192" i="1"/>
  <c r="M4188" i="1"/>
  <c r="L4188" i="1"/>
  <c r="M4184" i="1"/>
  <c r="L4184" i="1"/>
  <c r="M4180" i="1"/>
  <c r="L4180" i="1"/>
  <c r="M4176" i="1"/>
  <c r="L4176" i="1"/>
  <c r="M4172" i="1"/>
  <c r="L4172" i="1"/>
  <c r="M4168" i="1"/>
  <c r="L4168" i="1"/>
  <c r="M4164" i="1"/>
  <c r="L4164" i="1"/>
  <c r="M4160" i="1"/>
  <c r="L4160" i="1"/>
  <c r="M4156" i="1"/>
  <c r="L4156" i="1"/>
  <c r="M4152" i="1"/>
  <c r="L4152" i="1"/>
  <c r="M4148" i="1"/>
  <c r="L4148" i="1"/>
  <c r="M4144" i="1"/>
  <c r="L4144" i="1"/>
  <c r="M4140" i="1"/>
  <c r="L4140" i="1"/>
  <c r="M4136" i="1"/>
  <c r="L4136" i="1"/>
  <c r="M4132" i="1"/>
  <c r="L4132" i="1"/>
  <c r="M4128" i="1"/>
  <c r="L4128" i="1"/>
  <c r="M4124" i="1"/>
  <c r="L4124" i="1"/>
  <c r="M4120" i="1"/>
  <c r="L4120" i="1"/>
  <c r="M4116" i="1"/>
  <c r="L4116" i="1"/>
  <c r="M4112" i="1"/>
  <c r="L4112" i="1"/>
  <c r="M4108" i="1"/>
  <c r="L4108" i="1"/>
  <c r="M4104" i="1"/>
  <c r="L4104" i="1"/>
  <c r="M4100" i="1"/>
  <c r="L4100" i="1"/>
  <c r="M4096" i="1"/>
  <c r="L4096" i="1"/>
  <c r="M4092" i="1"/>
  <c r="L4092" i="1"/>
  <c r="M4088" i="1"/>
  <c r="L4088" i="1"/>
  <c r="M4084" i="1"/>
  <c r="L4084" i="1"/>
  <c r="M4080" i="1"/>
  <c r="L4080" i="1"/>
  <c r="M4076" i="1"/>
  <c r="L4076" i="1"/>
  <c r="M4072" i="1"/>
  <c r="L4072" i="1"/>
  <c r="M4068" i="1"/>
  <c r="L4068" i="1"/>
  <c r="M4064" i="1"/>
  <c r="L4064" i="1"/>
  <c r="M4060" i="1"/>
  <c r="L4060" i="1"/>
  <c r="M4056" i="1"/>
  <c r="L4056" i="1"/>
  <c r="M4052" i="1"/>
  <c r="L4052" i="1"/>
  <c r="M4048" i="1"/>
  <c r="L4048" i="1"/>
  <c r="M4044" i="1"/>
  <c r="L4044" i="1"/>
  <c r="M4040" i="1"/>
  <c r="L4040" i="1"/>
  <c r="M4036" i="1"/>
  <c r="L4036" i="1"/>
  <c r="M4032" i="1"/>
  <c r="L4032" i="1"/>
  <c r="M4028" i="1"/>
  <c r="L4028" i="1"/>
  <c r="M4024" i="1"/>
  <c r="L4024" i="1"/>
  <c r="M4020" i="1"/>
  <c r="L4020" i="1"/>
  <c r="M4016" i="1"/>
  <c r="L4016" i="1"/>
  <c r="M4012" i="1"/>
  <c r="L4012" i="1"/>
  <c r="M4008" i="1"/>
  <c r="L4008" i="1"/>
  <c r="M4004" i="1"/>
  <c r="L4004" i="1"/>
  <c r="M4000" i="1"/>
  <c r="L4000" i="1"/>
  <c r="M3996" i="1"/>
  <c r="L3996" i="1"/>
  <c r="M3992" i="1"/>
  <c r="L3992" i="1"/>
  <c r="M3988" i="1"/>
  <c r="L3988" i="1"/>
  <c r="M3984" i="1"/>
  <c r="L3984" i="1"/>
  <c r="M3980" i="1"/>
  <c r="L3980" i="1"/>
  <c r="M3976" i="1"/>
  <c r="L3976" i="1"/>
  <c r="M3972" i="1"/>
  <c r="L3972" i="1"/>
  <c r="M3968" i="1"/>
  <c r="L3968" i="1"/>
  <c r="M3964" i="1"/>
  <c r="L3964" i="1"/>
  <c r="M3960" i="1"/>
  <c r="L3960" i="1"/>
  <c r="M3956" i="1"/>
  <c r="L3956" i="1"/>
  <c r="M3952" i="1"/>
  <c r="L3952" i="1"/>
  <c r="M3948" i="1"/>
  <c r="L3948" i="1"/>
  <c r="M3944" i="1"/>
  <c r="L3944" i="1"/>
  <c r="M3940" i="1"/>
  <c r="L3940" i="1"/>
  <c r="M3936" i="1"/>
  <c r="L3936" i="1"/>
  <c r="M3932" i="1"/>
  <c r="L3932" i="1"/>
  <c r="M3928" i="1"/>
  <c r="L3928" i="1"/>
  <c r="M3924" i="1"/>
  <c r="L3924" i="1"/>
  <c r="M3920" i="1"/>
  <c r="L3920" i="1"/>
  <c r="M3916" i="1"/>
  <c r="L3916" i="1"/>
  <c r="M3912" i="1"/>
  <c r="L3912" i="1"/>
  <c r="M3908" i="1"/>
  <c r="L3908" i="1"/>
  <c r="M3904" i="1"/>
  <c r="L3904" i="1"/>
  <c r="M3900" i="1"/>
  <c r="L3900" i="1"/>
  <c r="M3896" i="1"/>
  <c r="L3896" i="1"/>
  <c r="M3892" i="1"/>
  <c r="L3892" i="1"/>
  <c r="M3888" i="1"/>
  <c r="L3888" i="1"/>
  <c r="M3884" i="1"/>
  <c r="L3884" i="1"/>
  <c r="M3880" i="1"/>
  <c r="L3880" i="1"/>
  <c r="M3876" i="1"/>
  <c r="L3876" i="1"/>
  <c r="M3872" i="1"/>
  <c r="L3872" i="1"/>
  <c r="M3868" i="1"/>
  <c r="L3868" i="1"/>
  <c r="M3864" i="1"/>
  <c r="L3864" i="1"/>
  <c r="M3860" i="1"/>
  <c r="L3860" i="1"/>
  <c r="M3856" i="1"/>
  <c r="L3856" i="1"/>
  <c r="M3852" i="1"/>
  <c r="L3852" i="1"/>
  <c r="M3848" i="1"/>
  <c r="L3848" i="1"/>
  <c r="M3844" i="1"/>
  <c r="L3844" i="1"/>
  <c r="M3840" i="1"/>
  <c r="L3840" i="1"/>
  <c r="M3836" i="1"/>
  <c r="L3836" i="1"/>
  <c r="M3832" i="1"/>
  <c r="L3832" i="1"/>
  <c r="M3828" i="1"/>
  <c r="L3828" i="1"/>
  <c r="M3824" i="1"/>
  <c r="L3824" i="1"/>
  <c r="M3820" i="1"/>
  <c r="L3820" i="1"/>
  <c r="M3816" i="1"/>
  <c r="L3816" i="1"/>
  <c r="M3812" i="1"/>
  <c r="L3812" i="1"/>
  <c r="M3808" i="1"/>
  <c r="L3808" i="1"/>
  <c r="M3804" i="1"/>
  <c r="L3804" i="1"/>
  <c r="M3800" i="1"/>
  <c r="L3800" i="1"/>
  <c r="M3796" i="1"/>
  <c r="L3796" i="1"/>
  <c r="M3792" i="1"/>
  <c r="L3792" i="1"/>
  <c r="M3788" i="1"/>
  <c r="L3788" i="1"/>
  <c r="M3784" i="1"/>
  <c r="L3784" i="1"/>
  <c r="M3780" i="1"/>
  <c r="L3780" i="1"/>
  <c r="M3776" i="1"/>
  <c r="L3776" i="1"/>
  <c r="M3772" i="1"/>
  <c r="L3772" i="1"/>
  <c r="M3768" i="1"/>
  <c r="L3768" i="1"/>
  <c r="M3764" i="1"/>
  <c r="L3764" i="1"/>
  <c r="M3760" i="1"/>
  <c r="L3760" i="1"/>
  <c r="M3756" i="1"/>
  <c r="L3756" i="1"/>
  <c r="M3752" i="1"/>
  <c r="L3752" i="1"/>
  <c r="M3748" i="1"/>
  <c r="L3748" i="1"/>
  <c r="M3744" i="1"/>
  <c r="L3744" i="1"/>
  <c r="M3740" i="1"/>
  <c r="L3740" i="1"/>
  <c r="M3736" i="1"/>
  <c r="L3736" i="1"/>
  <c r="M3732" i="1"/>
  <c r="L3732" i="1"/>
  <c r="M3728" i="1"/>
  <c r="L3728" i="1"/>
  <c r="M3724" i="1"/>
  <c r="L3724" i="1"/>
  <c r="M3720" i="1"/>
  <c r="L3720" i="1"/>
  <c r="M3716" i="1"/>
  <c r="L3716" i="1"/>
  <c r="M3712" i="1"/>
  <c r="L3712" i="1"/>
  <c r="M3708" i="1"/>
  <c r="L3708" i="1"/>
  <c r="M3704" i="1"/>
  <c r="L3704" i="1"/>
  <c r="M3700" i="1"/>
  <c r="L3700" i="1"/>
  <c r="M3696" i="1"/>
  <c r="L3696" i="1"/>
  <c r="M3692" i="1"/>
  <c r="L3692" i="1"/>
  <c r="M3688" i="1"/>
  <c r="L3688" i="1"/>
  <c r="M3684" i="1"/>
  <c r="L3684" i="1"/>
  <c r="M3680" i="1"/>
  <c r="L3680" i="1"/>
  <c r="M3676" i="1"/>
  <c r="L3676" i="1"/>
  <c r="M3672" i="1"/>
  <c r="L3672" i="1"/>
  <c r="M3668" i="1"/>
  <c r="L3668" i="1"/>
  <c r="M3664" i="1"/>
  <c r="L3664" i="1"/>
  <c r="M3660" i="1"/>
  <c r="L3660" i="1"/>
  <c r="M3656" i="1"/>
  <c r="L3656" i="1"/>
  <c r="M3652" i="1"/>
  <c r="L3652" i="1"/>
  <c r="M3648" i="1"/>
  <c r="L3648" i="1"/>
  <c r="M3644" i="1"/>
  <c r="L3644" i="1"/>
  <c r="M3640" i="1"/>
  <c r="L3640" i="1"/>
  <c r="M3636" i="1"/>
  <c r="L3636" i="1"/>
  <c r="M3632" i="1"/>
  <c r="L3632" i="1"/>
  <c r="M3628" i="1"/>
  <c r="L3628" i="1"/>
  <c r="M3624" i="1"/>
  <c r="L3624" i="1"/>
  <c r="M3620" i="1"/>
  <c r="L3620" i="1"/>
  <c r="M3616" i="1"/>
  <c r="L3616" i="1"/>
  <c r="M3612" i="1"/>
  <c r="L3612" i="1"/>
  <c r="M3608" i="1"/>
  <c r="L3608" i="1"/>
  <c r="M3604" i="1"/>
  <c r="L3604" i="1"/>
  <c r="M3600" i="1"/>
  <c r="L3600" i="1"/>
  <c r="M3596" i="1"/>
  <c r="L3596" i="1"/>
  <c r="M3592" i="1"/>
  <c r="L3592" i="1"/>
  <c r="M3588" i="1"/>
  <c r="L3588" i="1"/>
  <c r="M3584" i="1"/>
  <c r="L3584" i="1"/>
  <c r="M3580" i="1"/>
  <c r="L3580" i="1"/>
  <c r="M3576" i="1"/>
  <c r="L3576" i="1"/>
  <c r="M3572" i="1"/>
  <c r="L3572" i="1"/>
  <c r="M3568" i="1"/>
  <c r="L3568" i="1"/>
  <c r="M3564" i="1"/>
  <c r="L3564" i="1"/>
  <c r="M3560" i="1"/>
  <c r="L3560" i="1"/>
  <c r="M3556" i="1"/>
  <c r="L3556" i="1"/>
  <c r="M3552" i="1"/>
  <c r="L3552" i="1"/>
  <c r="M3548" i="1"/>
  <c r="L3548" i="1"/>
  <c r="M3544" i="1"/>
  <c r="L3544" i="1"/>
  <c r="M3540" i="1"/>
  <c r="L3540" i="1"/>
  <c r="M3536" i="1"/>
  <c r="L3536" i="1"/>
  <c r="M3532" i="1"/>
  <c r="L3532" i="1"/>
  <c r="M3528" i="1"/>
  <c r="L3528" i="1"/>
  <c r="M3524" i="1"/>
  <c r="L3524" i="1"/>
  <c r="M3520" i="1"/>
  <c r="L3520" i="1"/>
  <c r="M3516" i="1"/>
  <c r="L3516" i="1"/>
  <c r="M3512" i="1"/>
  <c r="L3512" i="1"/>
  <c r="M3508" i="1"/>
  <c r="L3508" i="1"/>
  <c r="M3504" i="1"/>
  <c r="L3504" i="1"/>
  <c r="M3500" i="1"/>
  <c r="L3500" i="1"/>
  <c r="M3496" i="1"/>
  <c r="L3496" i="1"/>
  <c r="M3492" i="1"/>
  <c r="L3492" i="1"/>
  <c r="M3488" i="1"/>
  <c r="L3488" i="1"/>
  <c r="M3484" i="1"/>
  <c r="L3484" i="1"/>
  <c r="M3480" i="1"/>
  <c r="L3480" i="1"/>
  <c r="M3476" i="1"/>
  <c r="L3476" i="1"/>
  <c r="M3472" i="1"/>
  <c r="L3472" i="1"/>
  <c r="M3468" i="1"/>
  <c r="L3468" i="1"/>
  <c r="M3464" i="1"/>
  <c r="L3464" i="1"/>
  <c r="M3460" i="1"/>
  <c r="L3460" i="1"/>
  <c r="M3456" i="1"/>
  <c r="L3456" i="1"/>
  <c r="M3452" i="1"/>
  <c r="L3452" i="1"/>
  <c r="M3448" i="1"/>
  <c r="L3448" i="1"/>
  <c r="M3444" i="1"/>
  <c r="L3444" i="1"/>
  <c r="M3440" i="1"/>
  <c r="L3440" i="1"/>
  <c r="M3436" i="1"/>
  <c r="L3436" i="1"/>
  <c r="M3432" i="1"/>
  <c r="L3432" i="1"/>
  <c r="M3428" i="1"/>
  <c r="L3428" i="1"/>
  <c r="M3424" i="1"/>
  <c r="L3424" i="1"/>
  <c r="M3420" i="1"/>
  <c r="L3420" i="1"/>
  <c r="M3416" i="1"/>
  <c r="L3416" i="1"/>
  <c r="M3412" i="1"/>
  <c r="L3412" i="1"/>
  <c r="M3408" i="1"/>
  <c r="L3408" i="1"/>
  <c r="M3404" i="1"/>
  <c r="L3404" i="1"/>
  <c r="M3400" i="1"/>
  <c r="L3400" i="1"/>
  <c r="M3396" i="1"/>
  <c r="L3396" i="1"/>
  <c r="M3392" i="1"/>
  <c r="L3392" i="1"/>
  <c r="M3388" i="1"/>
  <c r="L3388" i="1"/>
  <c r="M3384" i="1"/>
  <c r="L3384" i="1"/>
  <c r="M3380" i="1"/>
  <c r="L3380" i="1"/>
  <c r="M3376" i="1"/>
  <c r="L3376" i="1"/>
  <c r="M3372" i="1"/>
  <c r="L3372" i="1"/>
  <c r="M3368" i="1"/>
  <c r="L3368" i="1"/>
  <c r="M3364" i="1"/>
  <c r="L3364" i="1"/>
  <c r="M3360" i="1"/>
  <c r="L3360" i="1"/>
  <c r="M3356" i="1"/>
  <c r="L3356" i="1"/>
  <c r="M3352" i="1"/>
  <c r="L3352" i="1"/>
  <c r="M3348" i="1"/>
  <c r="L3348" i="1"/>
  <c r="M3344" i="1"/>
  <c r="L3344" i="1"/>
  <c r="M3340" i="1"/>
  <c r="L3340" i="1"/>
  <c r="M3336" i="1"/>
  <c r="L3336" i="1"/>
  <c r="M3332" i="1"/>
  <c r="L3332" i="1"/>
  <c r="M3328" i="1"/>
  <c r="L3328" i="1"/>
  <c r="M3324" i="1"/>
  <c r="L3324" i="1"/>
  <c r="M3320" i="1"/>
  <c r="L3320" i="1"/>
  <c r="M3316" i="1"/>
  <c r="L3316" i="1"/>
  <c r="M3312" i="1"/>
  <c r="L3312" i="1"/>
  <c r="M3308" i="1"/>
  <c r="L3308" i="1"/>
  <c r="M3304" i="1"/>
  <c r="L3304" i="1"/>
  <c r="M3300" i="1"/>
  <c r="L3300" i="1"/>
  <c r="M3296" i="1"/>
  <c r="L3296" i="1"/>
  <c r="M3292" i="1"/>
  <c r="L3292" i="1"/>
  <c r="M3288" i="1"/>
  <c r="L3288" i="1"/>
  <c r="M3284" i="1"/>
  <c r="L3284" i="1"/>
  <c r="M3280" i="1"/>
  <c r="L3280" i="1"/>
  <c r="M3276" i="1"/>
  <c r="L3276" i="1"/>
  <c r="M3272" i="1"/>
  <c r="L3272" i="1"/>
  <c r="M3268" i="1"/>
  <c r="L3268" i="1"/>
  <c r="M3264" i="1"/>
  <c r="L3264" i="1"/>
  <c r="M3260" i="1"/>
  <c r="L3260" i="1"/>
  <c r="M3256" i="1"/>
  <c r="L3256" i="1"/>
  <c r="M3252" i="1"/>
  <c r="L3252" i="1"/>
  <c r="M3248" i="1"/>
  <c r="L3248" i="1"/>
  <c r="M3244" i="1"/>
  <c r="L3244" i="1"/>
  <c r="M3240" i="1"/>
  <c r="L3240" i="1"/>
  <c r="M3236" i="1"/>
  <c r="L3236" i="1"/>
  <c r="M3232" i="1"/>
  <c r="L3232" i="1"/>
  <c r="M3228" i="1"/>
  <c r="L3228" i="1"/>
  <c r="M3224" i="1"/>
  <c r="L3224" i="1"/>
  <c r="M3220" i="1"/>
  <c r="L3220" i="1"/>
  <c r="M3216" i="1"/>
  <c r="L3216" i="1"/>
  <c r="M3212" i="1"/>
  <c r="L3212" i="1"/>
  <c r="M3208" i="1"/>
  <c r="L3208" i="1"/>
  <c r="M3204" i="1"/>
  <c r="L3204" i="1"/>
  <c r="M3200" i="1"/>
  <c r="L3200" i="1"/>
  <c r="M3196" i="1"/>
  <c r="L3196" i="1"/>
  <c r="M3192" i="1"/>
  <c r="L3192" i="1"/>
  <c r="M3188" i="1"/>
  <c r="L3188" i="1"/>
  <c r="M3184" i="1"/>
  <c r="L3184" i="1"/>
  <c r="M3180" i="1"/>
  <c r="L3180" i="1"/>
  <c r="M3176" i="1"/>
  <c r="L3176" i="1"/>
  <c r="M3172" i="1"/>
  <c r="L3172" i="1"/>
  <c r="M3168" i="1"/>
  <c r="L3168" i="1"/>
  <c r="M3164" i="1"/>
  <c r="L3164" i="1"/>
  <c r="M3160" i="1"/>
  <c r="L3160" i="1"/>
  <c r="M3156" i="1"/>
  <c r="L3156" i="1"/>
  <c r="M3152" i="1"/>
  <c r="L3152" i="1"/>
  <c r="M3148" i="1"/>
  <c r="L3148" i="1"/>
  <c r="M3144" i="1"/>
  <c r="L3144" i="1"/>
  <c r="M3140" i="1"/>
  <c r="L3140" i="1"/>
  <c r="M3136" i="1"/>
  <c r="L3136" i="1"/>
  <c r="M3132" i="1"/>
  <c r="L3132" i="1"/>
  <c r="M3128" i="1"/>
  <c r="L3128" i="1"/>
  <c r="M3124" i="1"/>
  <c r="L3124" i="1"/>
  <c r="M3120" i="1"/>
  <c r="L3120" i="1"/>
  <c r="M3116" i="1"/>
  <c r="L3116" i="1"/>
  <c r="M3112" i="1"/>
  <c r="L3112" i="1"/>
  <c r="M3108" i="1"/>
  <c r="L3108" i="1"/>
  <c r="M3104" i="1"/>
  <c r="L3104" i="1"/>
  <c r="M3100" i="1"/>
  <c r="L3100" i="1"/>
  <c r="M3096" i="1"/>
  <c r="L3096" i="1"/>
  <c r="M3092" i="1"/>
  <c r="L3092" i="1"/>
  <c r="M3088" i="1"/>
  <c r="L3088" i="1"/>
  <c r="M3084" i="1"/>
  <c r="L3084" i="1"/>
  <c r="M3080" i="1"/>
  <c r="L3080" i="1"/>
  <c r="M3076" i="1"/>
  <c r="L3076" i="1"/>
  <c r="M3072" i="1"/>
  <c r="L3072" i="1"/>
  <c r="M3068" i="1"/>
  <c r="L3068" i="1"/>
  <c r="M3064" i="1"/>
  <c r="L3064" i="1"/>
  <c r="M3060" i="1"/>
  <c r="L3060" i="1"/>
  <c r="M3056" i="1"/>
  <c r="L3056" i="1"/>
  <c r="M3052" i="1"/>
  <c r="L3052" i="1"/>
  <c r="M3048" i="1"/>
  <c r="L3048" i="1"/>
  <c r="M3044" i="1"/>
  <c r="L3044" i="1"/>
  <c r="M3040" i="1"/>
  <c r="L3040" i="1"/>
  <c r="M3036" i="1"/>
  <c r="L3036" i="1"/>
  <c r="M3032" i="1"/>
  <c r="L3032" i="1"/>
  <c r="M3028" i="1"/>
  <c r="L3028" i="1"/>
  <c r="M3024" i="1"/>
  <c r="L3024" i="1"/>
  <c r="M3020" i="1"/>
  <c r="L3020" i="1"/>
  <c r="M3016" i="1"/>
  <c r="L3016" i="1"/>
  <c r="M3012" i="1"/>
  <c r="L3012" i="1"/>
  <c r="M3008" i="1"/>
  <c r="L3008" i="1"/>
  <c r="M3004" i="1"/>
  <c r="L3004" i="1"/>
  <c r="M3000" i="1"/>
  <c r="L3000" i="1"/>
  <c r="M2996" i="1"/>
  <c r="L2996" i="1"/>
  <c r="M2992" i="1"/>
  <c r="L2992" i="1"/>
  <c r="M2988" i="1"/>
  <c r="L2988" i="1"/>
  <c r="M2984" i="1"/>
  <c r="L2984" i="1"/>
  <c r="M2980" i="1"/>
  <c r="L2980" i="1"/>
  <c r="M2976" i="1"/>
  <c r="L2976" i="1"/>
  <c r="M2972" i="1"/>
  <c r="L2972" i="1"/>
  <c r="M2968" i="1"/>
  <c r="L2968" i="1"/>
  <c r="M2964" i="1"/>
  <c r="L2964" i="1"/>
  <c r="M2960" i="1"/>
  <c r="L2960" i="1"/>
  <c r="M2956" i="1"/>
  <c r="L2956" i="1"/>
  <c r="M2952" i="1"/>
  <c r="L2952" i="1"/>
  <c r="M2948" i="1"/>
  <c r="L2948" i="1"/>
  <c r="M2944" i="1"/>
  <c r="L2944" i="1"/>
  <c r="M2940" i="1"/>
  <c r="L2940" i="1"/>
  <c r="M2936" i="1"/>
  <c r="L2936" i="1"/>
  <c r="M2932" i="1"/>
  <c r="L2932" i="1"/>
  <c r="M2928" i="1"/>
  <c r="L2928" i="1"/>
  <c r="M2924" i="1"/>
  <c r="L2924" i="1"/>
  <c r="M2920" i="1"/>
  <c r="L2920" i="1"/>
  <c r="M2916" i="1"/>
  <c r="L2916" i="1"/>
  <c r="M2912" i="1"/>
  <c r="L2912" i="1"/>
  <c r="M2908" i="1"/>
  <c r="L2908" i="1"/>
  <c r="M2904" i="1"/>
  <c r="L2904" i="1"/>
  <c r="M2900" i="1"/>
  <c r="L2900" i="1"/>
  <c r="M2896" i="1"/>
  <c r="L2896" i="1"/>
  <c r="M2892" i="1"/>
  <c r="L2892" i="1"/>
  <c r="M2888" i="1"/>
  <c r="L2888" i="1"/>
  <c r="M2884" i="1"/>
  <c r="L2884" i="1"/>
  <c r="M2880" i="1"/>
  <c r="L2880" i="1"/>
  <c r="M2876" i="1"/>
  <c r="L2876" i="1"/>
  <c r="M2872" i="1"/>
  <c r="L2872" i="1"/>
  <c r="M2868" i="1"/>
  <c r="L2868" i="1"/>
  <c r="M2864" i="1"/>
  <c r="L2864" i="1"/>
  <c r="M2860" i="1"/>
  <c r="L2860" i="1"/>
  <c r="M2856" i="1"/>
  <c r="L2856" i="1"/>
  <c r="M2852" i="1"/>
  <c r="L2852" i="1"/>
  <c r="M2848" i="1"/>
  <c r="L2848" i="1"/>
  <c r="M2844" i="1"/>
  <c r="L2844" i="1"/>
  <c r="M2840" i="1"/>
  <c r="L2840" i="1"/>
  <c r="M2836" i="1"/>
  <c r="L2836" i="1"/>
  <c r="M2832" i="1"/>
  <c r="L2832" i="1"/>
  <c r="M2828" i="1"/>
  <c r="L2828" i="1"/>
  <c r="M2824" i="1"/>
  <c r="L2824" i="1"/>
  <c r="M2820" i="1"/>
  <c r="L2820" i="1"/>
  <c r="M2816" i="1"/>
  <c r="L2816" i="1"/>
  <c r="M2812" i="1"/>
  <c r="L2812" i="1"/>
  <c r="M2808" i="1"/>
  <c r="L2808" i="1"/>
  <c r="M2804" i="1"/>
  <c r="L2804" i="1"/>
  <c r="M2800" i="1"/>
  <c r="L2800" i="1"/>
  <c r="M2796" i="1"/>
  <c r="L2796" i="1"/>
  <c r="M2792" i="1"/>
  <c r="L2792" i="1"/>
  <c r="M2788" i="1"/>
  <c r="L2788" i="1"/>
  <c r="M2784" i="1"/>
  <c r="L2784" i="1"/>
  <c r="M2780" i="1"/>
  <c r="L2780" i="1"/>
  <c r="M2776" i="1"/>
  <c r="L2776" i="1"/>
  <c r="M2772" i="1"/>
  <c r="L2772" i="1"/>
  <c r="M2768" i="1"/>
  <c r="L2768" i="1"/>
  <c r="M2764" i="1"/>
  <c r="L2764" i="1"/>
  <c r="M2760" i="1"/>
  <c r="L2760" i="1"/>
  <c r="M2756" i="1"/>
  <c r="L2756" i="1"/>
  <c r="M2752" i="1"/>
  <c r="L2752" i="1"/>
  <c r="M2748" i="1"/>
  <c r="L2748" i="1"/>
  <c r="M2744" i="1"/>
  <c r="L2744" i="1"/>
  <c r="M2740" i="1"/>
  <c r="L2740" i="1"/>
  <c r="M2736" i="1"/>
  <c r="L2736" i="1"/>
  <c r="M2732" i="1"/>
  <c r="L2732" i="1"/>
  <c r="M2728" i="1"/>
  <c r="L2728" i="1"/>
  <c r="M2724" i="1"/>
  <c r="L2724" i="1"/>
  <c r="M2720" i="1"/>
  <c r="L2720" i="1"/>
  <c r="M2716" i="1"/>
  <c r="L2716" i="1"/>
  <c r="M2712" i="1"/>
  <c r="L2712" i="1"/>
  <c r="M2708" i="1"/>
  <c r="L2708" i="1"/>
  <c r="M2704" i="1"/>
  <c r="L2704" i="1"/>
  <c r="M2700" i="1"/>
  <c r="L2700" i="1"/>
  <c r="M2696" i="1"/>
  <c r="L2696" i="1"/>
  <c r="M2692" i="1"/>
  <c r="L2692" i="1"/>
  <c r="M2688" i="1"/>
  <c r="L2688" i="1"/>
  <c r="M2684" i="1"/>
  <c r="L2684" i="1"/>
  <c r="M2680" i="1"/>
  <c r="L2680" i="1"/>
  <c r="M2676" i="1"/>
  <c r="L2676" i="1"/>
  <c r="M2672" i="1"/>
  <c r="L2672" i="1"/>
  <c r="M2668" i="1"/>
  <c r="L2668" i="1"/>
  <c r="M2664" i="1"/>
  <c r="L2664" i="1"/>
  <c r="M2660" i="1"/>
  <c r="L2660" i="1"/>
  <c r="M2656" i="1"/>
  <c r="L2656" i="1"/>
  <c r="M2652" i="1"/>
  <c r="L2652" i="1"/>
  <c r="M2648" i="1"/>
  <c r="L2648" i="1"/>
  <c r="M2644" i="1"/>
  <c r="L2644" i="1"/>
  <c r="M2640" i="1"/>
  <c r="L2640" i="1"/>
  <c r="M2636" i="1"/>
  <c r="L2636" i="1"/>
  <c r="M2632" i="1"/>
  <c r="L2632" i="1"/>
  <c r="M2628" i="1"/>
  <c r="L2628" i="1"/>
  <c r="M2624" i="1"/>
  <c r="L2624" i="1"/>
  <c r="M2620" i="1"/>
  <c r="L2620" i="1"/>
  <c r="M2616" i="1"/>
  <c r="L2616" i="1"/>
  <c r="M2612" i="1"/>
  <c r="L2612" i="1"/>
  <c r="M2608" i="1"/>
  <c r="L2608" i="1"/>
  <c r="M2604" i="1"/>
  <c r="L2604" i="1"/>
  <c r="M2600" i="1"/>
  <c r="L2600" i="1"/>
  <c r="M2596" i="1"/>
  <c r="L2596" i="1"/>
  <c r="M2592" i="1"/>
  <c r="L2592" i="1"/>
  <c r="M2588" i="1"/>
  <c r="L2588" i="1"/>
  <c r="M2584" i="1"/>
  <c r="L2584" i="1"/>
  <c r="M2580" i="1"/>
  <c r="L2580" i="1"/>
  <c r="M2576" i="1"/>
  <c r="L2576" i="1"/>
  <c r="M2572" i="1"/>
  <c r="L2572" i="1"/>
  <c r="M2568" i="1"/>
  <c r="L2568" i="1"/>
  <c r="M2564" i="1"/>
  <c r="L2564" i="1"/>
  <c r="M2560" i="1"/>
  <c r="L2560" i="1"/>
  <c r="M5191" i="1"/>
  <c r="L5191" i="1"/>
  <c r="M5175" i="1"/>
  <c r="L5175" i="1"/>
  <c r="M5163" i="1"/>
  <c r="L5163" i="1"/>
  <c r="M5143" i="1"/>
  <c r="L5143" i="1"/>
  <c r="M5127" i="1"/>
  <c r="L5127" i="1"/>
  <c r="M5111" i="1"/>
  <c r="L5111" i="1"/>
  <c r="M5095" i="1"/>
  <c r="L5095" i="1"/>
  <c r="M5079" i="1"/>
  <c r="L5079" i="1"/>
  <c r="M5063" i="1"/>
  <c r="L5063" i="1"/>
  <c r="M5047" i="1"/>
  <c r="L5047" i="1"/>
  <c r="M5031" i="1"/>
  <c r="L5031" i="1"/>
  <c r="M5015" i="1"/>
  <c r="L5015" i="1"/>
  <c r="M4995" i="1"/>
  <c r="L4995" i="1"/>
  <c r="M4979" i="1"/>
  <c r="L4979" i="1"/>
  <c r="M4963" i="1"/>
  <c r="L4963" i="1"/>
  <c r="M4955" i="1"/>
  <c r="L4955" i="1"/>
  <c r="M4939" i="1"/>
  <c r="L4939" i="1"/>
  <c r="M4923" i="1"/>
  <c r="L4923" i="1"/>
  <c r="M4907" i="1"/>
  <c r="L4907" i="1"/>
  <c r="M4903" i="1"/>
  <c r="L4903" i="1"/>
  <c r="M4883" i="1"/>
  <c r="L4883" i="1"/>
  <c r="M4867" i="1"/>
  <c r="L4867" i="1"/>
  <c r="M4851" i="1"/>
  <c r="L4851" i="1"/>
  <c r="M4843" i="1"/>
  <c r="L4843" i="1"/>
  <c r="M4831" i="1"/>
  <c r="L4831" i="1"/>
  <c r="M4815" i="1"/>
  <c r="L4815" i="1"/>
  <c r="M4803" i="1"/>
  <c r="L4803" i="1"/>
  <c r="M4791" i="1"/>
  <c r="L4791" i="1"/>
  <c r="M4787" i="1"/>
  <c r="L4787" i="1"/>
  <c r="M4783" i="1"/>
  <c r="L4783" i="1"/>
  <c r="M4779" i="1"/>
  <c r="L4779" i="1"/>
  <c r="M4775" i="1"/>
  <c r="L4775" i="1"/>
  <c r="M4771" i="1"/>
  <c r="L4771" i="1"/>
  <c r="M4767" i="1"/>
  <c r="L4767" i="1"/>
  <c r="M4763" i="1"/>
  <c r="L4763" i="1"/>
  <c r="M4759" i="1"/>
  <c r="L4759" i="1"/>
  <c r="M4755" i="1"/>
  <c r="L4755" i="1"/>
  <c r="M4751" i="1"/>
  <c r="L4751" i="1"/>
  <c r="M4747" i="1"/>
  <c r="L4747" i="1"/>
  <c r="M4743" i="1"/>
  <c r="L4743" i="1"/>
  <c r="M4739" i="1"/>
  <c r="L4739" i="1"/>
  <c r="M4735" i="1"/>
  <c r="L4735" i="1"/>
  <c r="M4731" i="1"/>
  <c r="L4731" i="1"/>
  <c r="M4715" i="1"/>
  <c r="L4715" i="1"/>
  <c r="M4711" i="1"/>
  <c r="L4711" i="1"/>
  <c r="M4707" i="1"/>
  <c r="L4707" i="1"/>
  <c r="M4703" i="1"/>
  <c r="L4703" i="1"/>
  <c r="M4699" i="1"/>
  <c r="L4699" i="1"/>
  <c r="M4695" i="1"/>
  <c r="L4695" i="1"/>
  <c r="M4691" i="1"/>
  <c r="L4691" i="1"/>
  <c r="M4687" i="1"/>
  <c r="L4687" i="1"/>
  <c r="M4683" i="1"/>
  <c r="L4683" i="1"/>
  <c r="M4679" i="1"/>
  <c r="L4679" i="1"/>
  <c r="M4675" i="1"/>
  <c r="L4675" i="1"/>
  <c r="M4671" i="1"/>
  <c r="L4671" i="1"/>
  <c r="M4667" i="1"/>
  <c r="L4667" i="1"/>
  <c r="M4663" i="1"/>
  <c r="L4663" i="1"/>
  <c r="M4659" i="1"/>
  <c r="L4659" i="1"/>
  <c r="M4655" i="1"/>
  <c r="L4655" i="1"/>
  <c r="M4651" i="1"/>
  <c r="L4651" i="1"/>
  <c r="M4647" i="1"/>
  <c r="L4647" i="1"/>
  <c r="M4643" i="1"/>
  <c r="L4643" i="1"/>
  <c r="M4639" i="1"/>
  <c r="L4639" i="1"/>
  <c r="M4635" i="1"/>
  <c r="L4635" i="1"/>
  <c r="M4631" i="1"/>
  <c r="L4631" i="1"/>
  <c r="M4627" i="1"/>
  <c r="L4627" i="1"/>
  <c r="M4623" i="1"/>
  <c r="L4623" i="1"/>
  <c r="M4619" i="1"/>
  <c r="L4619" i="1"/>
  <c r="M4615" i="1"/>
  <c r="L4615" i="1"/>
  <c r="M4611" i="1"/>
  <c r="L4611" i="1"/>
  <c r="M4607" i="1"/>
  <c r="L4607" i="1"/>
  <c r="M4603" i="1"/>
  <c r="L4603" i="1"/>
  <c r="M4599" i="1"/>
  <c r="L4599" i="1"/>
  <c r="M4595" i="1"/>
  <c r="L4595" i="1"/>
  <c r="M4591" i="1"/>
  <c r="L4591" i="1"/>
  <c r="M4587" i="1"/>
  <c r="L4587" i="1"/>
  <c r="M4583" i="1"/>
  <c r="L4583" i="1"/>
  <c r="M4579" i="1"/>
  <c r="L4579" i="1"/>
  <c r="M4575" i="1"/>
  <c r="L4575" i="1"/>
  <c r="M4571" i="1"/>
  <c r="L4571" i="1"/>
  <c r="M4567" i="1"/>
  <c r="L4567" i="1"/>
  <c r="M4563" i="1"/>
  <c r="L4563" i="1"/>
  <c r="M4559" i="1"/>
  <c r="L4559" i="1"/>
  <c r="M4555" i="1"/>
  <c r="L4555" i="1"/>
  <c r="M4551" i="1"/>
  <c r="L4551" i="1"/>
  <c r="M4547" i="1"/>
  <c r="L4547" i="1"/>
  <c r="M4543" i="1"/>
  <c r="L4543" i="1"/>
  <c r="M4539" i="1"/>
  <c r="L4539" i="1"/>
  <c r="M4535" i="1"/>
  <c r="L4535" i="1"/>
  <c r="M4531" i="1"/>
  <c r="L4531" i="1"/>
  <c r="M4527" i="1"/>
  <c r="L4527" i="1"/>
  <c r="M4523" i="1"/>
  <c r="L4523" i="1"/>
  <c r="M4519" i="1"/>
  <c r="L4519" i="1"/>
  <c r="M4515" i="1"/>
  <c r="L4515" i="1"/>
  <c r="M4511" i="1"/>
  <c r="L4511" i="1"/>
  <c r="M4507" i="1"/>
  <c r="L4507" i="1"/>
  <c r="M4503" i="1"/>
  <c r="L4503" i="1"/>
  <c r="M4499" i="1"/>
  <c r="L4499" i="1"/>
  <c r="M4495" i="1"/>
  <c r="L4495" i="1"/>
  <c r="M4491" i="1"/>
  <c r="L4491" i="1"/>
  <c r="M4487" i="1"/>
  <c r="L4487" i="1"/>
  <c r="M4483" i="1"/>
  <c r="L4483" i="1"/>
  <c r="M4479" i="1"/>
  <c r="L4479" i="1"/>
  <c r="M4475" i="1"/>
  <c r="L4475" i="1"/>
  <c r="M4471" i="1"/>
  <c r="L4471" i="1"/>
  <c r="M4467" i="1"/>
  <c r="L4467" i="1"/>
  <c r="M4463" i="1"/>
  <c r="L4463" i="1"/>
  <c r="M4459" i="1"/>
  <c r="L4459" i="1"/>
  <c r="M4455" i="1"/>
  <c r="L4455" i="1"/>
  <c r="M4451" i="1"/>
  <c r="L4451" i="1"/>
  <c r="M4447" i="1"/>
  <c r="L4447" i="1"/>
  <c r="M4443" i="1"/>
  <c r="L4443" i="1"/>
  <c r="M4439" i="1"/>
  <c r="L4439" i="1"/>
  <c r="M4435" i="1"/>
  <c r="L4435" i="1"/>
  <c r="M4431" i="1"/>
  <c r="L4431" i="1"/>
  <c r="M4427" i="1"/>
  <c r="L4427" i="1"/>
  <c r="M4423" i="1"/>
  <c r="L4423" i="1"/>
  <c r="M4419" i="1"/>
  <c r="L4419" i="1"/>
  <c r="M4415" i="1"/>
  <c r="L4415" i="1"/>
  <c r="M4411" i="1"/>
  <c r="L4411" i="1"/>
  <c r="M4407" i="1"/>
  <c r="L4407" i="1"/>
  <c r="M4403" i="1"/>
  <c r="L4403" i="1"/>
  <c r="M4399" i="1"/>
  <c r="L4399" i="1"/>
  <c r="M4395" i="1"/>
  <c r="L4395" i="1"/>
  <c r="M4391" i="1"/>
  <c r="L4391" i="1"/>
  <c r="M4387" i="1"/>
  <c r="L4387" i="1"/>
  <c r="M4383" i="1"/>
  <c r="L4383" i="1"/>
  <c r="M4379" i="1"/>
  <c r="L4379" i="1"/>
  <c r="M4375" i="1"/>
  <c r="L4375" i="1"/>
  <c r="M4371" i="1"/>
  <c r="L4371" i="1"/>
  <c r="M4367" i="1"/>
  <c r="L4367" i="1"/>
  <c r="M4363" i="1"/>
  <c r="L4363" i="1"/>
  <c r="M4359" i="1"/>
  <c r="L4359" i="1"/>
  <c r="M4355" i="1"/>
  <c r="L4355" i="1"/>
  <c r="M4351" i="1"/>
  <c r="L4351" i="1"/>
  <c r="M4347" i="1"/>
  <c r="L4347" i="1"/>
  <c r="M4343" i="1"/>
  <c r="L4343" i="1"/>
  <c r="M4339" i="1"/>
  <c r="L4339" i="1"/>
  <c r="M4335" i="1"/>
  <c r="L4335" i="1"/>
  <c r="M4331" i="1"/>
  <c r="L4331" i="1"/>
  <c r="M4327" i="1"/>
  <c r="L4327" i="1"/>
  <c r="M4323" i="1"/>
  <c r="L4323" i="1"/>
  <c r="M4319" i="1"/>
  <c r="L4319" i="1"/>
  <c r="M4315" i="1"/>
  <c r="L4315" i="1"/>
  <c r="M4311" i="1"/>
  <c r="L4311" i="1"/>
  <c r="M4307" i="1"/>
  <c r="L4307" i="1"/>
  <c r="M4303" i="1"/>
  <c r="L4303" i="1"/>
  <c r="M4299" i="1"/>
  <c r="L4299" i="1"/>
  <c r="M4295" i="1"/>
  <c r="L4295" i="1"/>
  <c r="M4291" i="1"/>
  <c r="L4291" i="1"/>
  <c r="M4287" i="1"/>
  <c r="L4287" i="1"/>
  <c r="M4283" i="1"/>
  <c r="L4283" i="1"/>
  <c r="M4279" i="1"/>
  <c r="L4279" i="1"/>
  <c r="M4275" i="1"/>
  <c r="L4275" i="1"/>
  <c r="M4271" i="1"/>
  <c r="L4271" i="1"/>
  <c r="M4267" i="1"/>
  <c r="L4267" i="1"/>
  <c r="M4263" i="1"/>
  <c r="L4263" i="1"/>
  <c r="M4259" i="1"/>
  <c r="L4259" i="1"/>
  <c r="M4255" i="1"/>
  <c r="L4255" i="1"/>
  <c r="M4251" i="1"/>
  <c r="L4251" i="1"/>
  <c r="M4247" i="1"/>
  <c r="L4247" i="1"/>
  <c r="M4243" i="1"/>
  <c r="L4243" i="1"/>
  <c r="M4239" i="1"/>
  <c r="L4239" i="1"/>
  <c r="M4235" i="1"/>
  <c r="L4235" i="1"/>
  <c r="M4231" i="1"/>
  <c r="L4231" i="1"/>
  <c r="M4227" i="1"/>
  <c r="L4227" i="1"/>
  <c r="M4223" i="1"/>
  <c r="L4223" i="1"/>
  <c r="M4219" i="1"/>
  <c r="L4219" i="1"/>
  <c r="M4215" i="1"/>
  <c r="L4215" i="1"/>
  <c r="M4211" i="1"/>
  <c r="L4211" i="1"/>
  <c r="M4207" i="1"/>
  <c r="L4207" i="1"/>
  <c r="M4203" i="1"/>
  <c r="L4203" i="1"/>
  <c r="M4199" i="1"/>
  <c r="L4199" i="1"/>
  <c r="M4195" i="1"/>
  <c r="L4195" i="1"/>
  <c r="M4191" i="1"/>
  <c r="L4191" i="1"/>
  <c r="M4187" i="1"/>
  <c r="L4187" i="1"/>
  <c r="M4183" i="1"/>
  <c r="L4183" i="1"/>
  <c r="M4179" i="1"/>
  <c r="L4179" i="1"/>
  <c r="M4175" i="1"/>
  <c r="L4175" i="1"/>
  <c r="M4171" i="1"/>
  <c r="L4171" i="1"/>
  <c r="M4167" i="1"/>
  <c r="L4167" i="1"/>
  <c r="M4163" i="1"/>
  <c r="L4163" i="1"/>
  <c r="M4159" i="1"/>
  <c r="L4159" i="1"/>
  <c r="M4155" i="1"/>
  <c r="L4155" i="1"/>
  <c r="M4151" i="1"/>
  <c r="L4151" i="1"/>
  <c r="M4147" i="1"/>
  <c r="L4147" i="1"/>
  <c r="M4143" i="1"/>
  <c r="L4143" i="1"/>
  <c r="M4139" i="1"/>
  <c r="L4139" i="1"/>
  <c r="M4135" i="1"/>
  <c r="L4135" i="1"/>
  <c r="M4131" i="1"/>
  <c r="L4131" i="1"/>
  <c r="M4127" i="1"/>
  <c r="L4127" i="1"/>
  <c r="M4123" i="1"/>
  <c r="L4123" i="1"/>
  <c r="M4119" i="1"/>
  <c r="L4119" i="1"/>
  <c r="M4115" i="1"/>
  <c r="L4115" i="1"/>
  <c r="M4111" i="1"/>
  <c r="L4111" i="1"/>
  <c r="M4107" i="1"/>
  <c r="L4107" i="1"/>
  <c r="M4103" i="1"/>
  <c r="L4103" i="1"/>
  <c r="M4099" i="1"/>
  <c r="L4099" i="1"/>
  <c r="M4095" i="1"/>
  <c r="L4095" i="1"/>
  <c r="M4091" i="1"/>
  <c r="L4091" i="1"/>
  <c r="M4087" i="1"/>
  <c r="L4087" i="1"/>
  <c r="M4083" i="1"/>
  <c r="L4083" i="1"/>
  <c r="M4079" i="1"/>
  <c r="L4079" i="1"/>
  <c r="M4075" i="1"/>
  <c r="L4075" i="1"/>
  <c r="M4071" i="1"/>
  <c r="L4071" i="1"/>
  <c r="M4067" i="1"/>
  <c r="L4067" i="1"/>
  <c r="M4063" i="1"/>
  <c r="L4063" i="1"/>
  <c r="M4059" i="1"/>
  <c r="L4059" i="1"/>
  <c r="M4055" i="1"/>
  <c r="L4055" i="1"/>
  <c r="M4051" i="1"/>
  <c r="L4051" i="1"/>
  <c r="M4047" i="1"/>
  <c r="L4047" i="1"/>
  <c r="M4043" i="1"/>
  <c r="L4043" i="1"/>
  <c r="M4039" i="1"/>
  <c r="L4039" i="1"/>
  <c r="M4035" i="1"/>
  <c r="L4035" i="1"/>
  <c r="M4031" i="1"/>
  <c r="L4031" i="1"/>
  <c r="M4027" i="1"/>
  <c r="L4027" i="1"/>
  <c r="M4023" i="1"/>
  <c r="L4023" i="1"/>
  <c r="M4019" i="1"/>
  <c r="L4019" i="1"/>
  <c r="M4015" i="1"/>
  <c r="L4015" i="1"/>
  <c r="M4011" i="1"/>
  <c r="L4011" i="1"/>
  <c r="M4007" i="1"/>
  <c r="L4007" i="1"/>
  <c r="M4003" i="1"/>
  <c r="L4003" i="1"/>
  <c r="M3999" i="1"/>
  <c r="L3999" i="1"/>
  <c r="M3995" i="1"/>
  <c r="L3995" i="1"/>
  <c r="M3991" i="1"/>
  <c r="L3991" i="1"/>
  <c r="M3987" i="1"/>
  <c r="L3987" i="1"/>
  <c r="M3983" i="1"/>
  <c r="L3983" i="1"/>
  <c r="M3979" i="1"/>
  <c r="L3979" i="1"/>
  <c r="M3975" i="1"/>
  <c r="L3975" i="1"/>
  <c r="M3971" i="1"/>
  <c r="L3971" i="1"/>
  <c r="M3967" i="1"/>
  <c r="L3967" i="1"/>
  <c r="M3963" i="1"/>
  <c r="L3963" i="1"/>
  <c r="M3959" i="1"/>
  <c r="L3959" i="1"/>
  <c r="M3955" i="1"/>
  <c r="L3955" i="1"/>
  <c r="M3951" i="1"/>
  <c r="L3951" i="1"/>
  <c r="M3947" i="1"/>
  <c r="L3947" i="1"/>
  <c r="M3943" i="1"/>
  <c r="L3943" i="1"/>
  <c r="M3939" i="1"/>
  <c r="L3939" i="1"/>
  <c r="M3935" i="1"/>
  <c r="L3935" i="1"/>
  <c r="M3931" i="1"/>
  <c r="L3931" i="1"/>
  <c r="M3927" i="1"/>
  <c r="L3927" i="1"/>
  <c r="M3923" i="1"/>
  <c r="L3923" i="1"/>
  <c r="M3919" i="1"/>
  <c r="L3919" i="1"/>
  <c r="M3915" i="1"/>
  <c r="L3915" i="1"/>
  <c r="M3911" i="1"/>
  <c r="L3911" i="1"/>
  <c r="M3907" i="1"/>
  <c r="L3907" i="1"/>
  <c r="M3903" i="1"/>
  <c r="L3903" i="1"/>
  <c r="M3899" i="1"/>
  <c r="L3899" i="1"/>
  <c r="M3895" i="1"/>
  <c r="L3895" i="1"/>
  <c r="M3891" i="1"/>
  <c r="L3891" i="1"/>
  <c r="M3887" i="1"/>
  <c r="L3887" i="1"/>
  <c r="M3883" i="1"/>
  <c r="L3883" i="1"/>
  <c r="M3879" i="1"/>
  <c r="L3879" i="1"/>
  <c r="M3875" i="1"/>
  <c r="L3875" i="1"/>
  <c r="M3871" i="1"/>
  <c r="L3871" i="1"/>
  <c r="M3867" i="1"/>
  <c r="L3867" i="1"/>
  <c r="M3863" i="1"/>
  <c r="L3863" i="1"/>
  <c r="M3859" i="1"/>
  <c r="L3859" i="1"/>
  <c r="M3855" i="1"/>
  <c r="L3855" i="1"/>
  <c r="M3851" i="1"/>
  <c r="L3851" i="1"/>
  <c r="M3847" i="1"/>
  <c r="L3847" i="1"/>
  <c r="M3843" i="1"/>
  <c r="L3843" i="1"/>
  <c r="M3839" i="1"/>
  <c r="L3839" i="1"/>
  <c r="M3835" i="1"/>
  <c r="L3835" i="1"/>
  <c r="M3831" i="1"/>
  <c r="L3831" i="1"/>
  <c r="M3827" i="1"/>
  <c r="L3827" i="1"/>
  <c r="M3823" i="1"/>
  <c r="L3823" i="1"/>
  <c r="M3819" i="1"/>
  <c r="L3819" i="1"/>
  <c r="M3815" i="1"/>
  <c r="L3815" i="1"/>
  <c r="M3811" i="1"/>
  <c r="L3811" i="1"/>
  <c r="M3807" i="1"/>
  <c r="L3807" i="1"/>
  <c r="M3803" i="1"/>
  <c r="L3803" i="1"/>
  <c r="M3799" i="1"/>
  <c r="L3799" i="1"/>
  <c r="M3795" i="1"/>
  <c r="L3795" i="1"/>
  <c r="M3791" i="1"/>
  <c r="L3791" i="1"/>
  <c r="M3787" i="1"/>
  <c r="L3787" i="1"/>
  <c r="M3783" i="1"/>
  <c r="L3783" i="1"/>
  <c r="M3779" i="1"/>
  <c r="L3779" i="1"/>
  <c r="M3775" i="1"/>
  <c r="L3775" i="1"/>
  <c r="M3771" i="1"/>
  <c r="L3771" i="1"/>
  <c r="M3767" i="1"/>
  <c r="L3767" i="1"/>
  <c r="M3763" i="1"/>
  <c r="L3763" i="1"/>
  <c r="M3759" i="1"/>
  <c r="L3759" i="1"/>
  <c r="M3755" i="1"/>
  <c r="L3755" i="1"/>
  <c r="M3751" i="1"/>
  <c r="L3751" i="1"/>
  <c r="M3747" i="1"/>
  <c r="L3747" i="1"/>
  <c r="M3743" i="1"/>
  <c r="L3743" i="1"/>
  <c r="M3739" i="1"/>
  <c r="L3739" i="1"/>
  <c r="M3735" i="1"/>
  <c r="L3735" i="1"/>
  <c r="M3731" i="1"/>
  <c r="L3731" i="1"/>
  <c r="M3727" i="1"/>
  <c r="L3727" i="1"/>
  <c r="M3723" i="1"/>
  <c r="L3723" i="1"/>
  <c r="M3719" i="1"/>
  <c r="L3719" i="1"/>
  <c r="M3715" i="1"/>
  <c r="L3715" i="1"/>
  <c r="M3711" i="1"/>
  <c r="L3711" i="1"/>
  <c r="M3707" i="1"/>
  <c r="L3707" i="1"/>
  <c r="M3703" i="1"/>
  <c r="L3703" i="1"/>
  <c r="M3699" i="1"/>
  <c r="L3699" i="1"/>
  <c r="M3695" i="1"/>
  <c r="L3695" i="1"/>
  <c r="M3691" i="1"/>
  <c r="L3691" i="1"/>
  <c r="M3687" i="1"/>
  <c r="L3687" i="1"/>
  <c r="M3683" i="1"/>
  <c r="L3683" i="1"/>
  <c r="M3679" i="1"/>
  <c r="L3679" i="1"/>
  <c r="M3675" i="1"/>
  <c r="L3675" i="1"/>
  <c r="M3671" i="1"/>
  <c r="L3671" i="1"/>
  <c r="M3667" i="1"/>
  <c r="L3667" i="1"/>
  <c r="M3663" i="1"/>
  <c r="L3663" i="1"/>
  <c r="M3659" i="1"/>
  <c r="L3659" i="1"/>
  <c r="M3655" i="1"/>
  <c r="L3655" i="1"/>
  <c r="M3651" i="1"/>
  <c r="L3651" i="1"/>
  <c r="M3647" i="1"/>
  <c r="L3647" i="1"/>
  <c r="M3643" i="1"/>
  <c r="L3643" i="1"/>
  <c r="M3639" i="1"/>
  <c r="L3639" i="1"/>
  <c r="M3635" i="1"/>
  <c r="L3635" i="1"/>
  <c r="M3631" i="1"/>
  <c r="L3631" i="1"/>
  <c r="M3627" i="1"/>
  <c r="L3627" i="1"/>
  <c r="M3623" i="1"/>
  <c r="L3623" i="1"/>
  <c r="M3619" i="1"/>
  <c r="L3619" i="1"/>
  <c r="M3615" i="1"/>
  <c r="L3615" i="1"/>
  <c r="M3611" i="1"/>
  <c r="L3611" i="1"/>
  <c r="M3607" i="1"/>
  <c r="L3607" i="1"/>
  <c r="M3603" i="1"/>
  <c r="L3603" i="1"/>
  <c r="M3599" i="1"/>
  <c r="L3599" i="1"/>
  <c r="M3595" i="1"/>
  <c r="L3595" i="1"/>
  <c r="M3591" i="1"/>
  <c r="L3591" i="1"/>
  <c r="M3587" i="1"/>
  <c r="L3587" i="1"/>
  <c r="M3583" i="1"/>
  <c r="L3583" i="1"/>
  <c r="M3579" i="1"/>
  <c r="L3579" i="1"/>
  <c r="M3575" i="1"/>
  <c r="L3575" i="1"/>
  <c r="M3571" i="1"/>
  <c r="L3571" i="1"/>
  <c r="M3567" i="1"/>
  <c r="L3567" i="1"/>
  <c r="M3563" i="1"/>
  <c r="L3563" i="1"/>
  <c r="M3559" i="1"/>
  <c r="L3559" i="1"/>
  <c r="M3555" i="1"/>
  <c r="L3555" i="1"/>
  <c r="M3551" i="1"/>
  <c r="L3551" i="1"/>
  <c r="M3547" i="1"/>
  <c r="L3547" i="1"/>
  <c r="M3543" i="1"/>
  <c r="L3543" i="1"/>
  <c r="M3539" i="1"/>
  <c r="L3539" i="1"/>
  <c r="M3535" i="1"/>
  <c r="L3535" i="1"/>
  <c r="M3531" i="1"/>
  <c r="L3531" i="1"/>
  <c r="M3527" i="1"/>
  <c r="L3527" i="1"/>
  <c r="M3523" i="1"/>
  <c r="L3523" i="1"/>
  <c r="M3519" i="1"/>
  <c r="L3519" i="1"/>
  <c r="M3515" i="1"/>
  <c r="L3515" i="1"/>
  <c r="M3511" i="1"/>
  <c r="L3511" i="1"/>
  <c r="M3507" i="1"/>
  <c r="L3507" i="1"/>
  <c r="M3503" i="1"/>
  <c r="L3503" i="1"/>
  <c r="M3499" i="1"/>
  <c r="L3499" i="1"/>
  <c r="M3495" i="1"/>
  <c r="L3495" i="1"/>
  <c r="M3491" i="1"/>
  <c r="L3491" i="1"/>
  <c r="M3487" i="1"/>
  <c r="L3487" i="1"/>
  <c r="M3483" i="1"/>
  <c r="L3483" i="1"/>
  <c r="M3479" i="1"/>
  <c r="L3479" i="1"/>
  <c r="M3475" i="1"/>
  <c r="L3475" i="1"/>
  <c r="M3471" i="1"/>
  <c r="L3471" i="1"/>
  <c r="M3467" i="1"/>
  <c r="L3467" i="1"/>
  <c r="M3463" i="1"/>
  <c r="L3463" i="1"/>
  <c r="M3459" i="1"/>
  <c r="L3459" i="1"/>
  <c r="M3455" i="1"/>
  <c r="L3455" i="1"/>
  <c r="M3451" i="1"/>
  <c r="L3451" i="1"/>
  <c r="M3447" i="1"/>
  <c r="L3447" i="1"/>
  <c r="M3443" i="1"/>
  <c r="L3443" i="1"/>
  <c r="M3439" i="1"/>
  <c r="L3439" i="1"/>
  <c r="M3435" i="1"/>
  <c r="L3435" i="1"/>
  <c r="M3431" i="1"/>
  <c r="L3431" i="1"/>
  <c r="M3427" i="1"/>
  <c r="L3427" i="1"/>
  <c r="M3423" i="1"/>
  <c r="L3423" i="1"/>
  <c r="M3419" i="1"/>
  <c r="L3419" i="1"/>
  <c r="M3415" i="1"/>
  <c r="L3415" i="1"/>
  <c r="M3411" i="1"/>
  <c r="L3411" i="1"/>
  <c r="M3407" i="1"/>
  <c r="L3407" i="1"/>
  <c r="M3403" i="1"/>
  <c r="L3403" i="1"/>
  <c r="M3399" i="1"/>
  <c r="L3399" i="1"/>
  <c r="M3395" i="1"/>
  <c r="L3395" i="1"/>
  <c r="M3391" i="1"/>
  <c r="L3391" i="1"/>
  <c r="M3387" i="1"/>
  <c r="L3387" i="1"/>
  <c r="M3383" i="1"/>
  <c r="L3383" i="1"/>
  <c r="M3379" i="1"/>
  <c r="L3379" i="1"/>
  <c r="M3375" i="1"/>
  <c r="L3375" i="1"/>
  <c r="M3371" i="1"/>
  <c r="L3371" i="1"/>
  <c r="M3367" i="1"/>
  <c r="L3367" i="1"/>
  <c r="M3363" i="1"/>
  <c r="L3363" i="1"/>
  <c r="M3359" i="1"/>
  <c r="L3359" i="1"/>
  <c r="M3355" i="1"/>
  <c r="L3355" i="1"/>
  <c r="M3351" i="1"/>
  <c r="L3351" i="1"/>
  <c r="M3347" i="1"/>
  <c r="L3347" i="1"/>
  <c r="M3343" i="1"/>
  <c r="L3343" i="1"/>
  <c r="M3339" i="1"/>
  <c r="L3339" i="1"/>
  <c r="M3335" i="1"/>
  <c r="L3335" i="1"/>
  <c r="M3331" i="1"/>
  <c r="L3331" i="1"/>
  <c r="M3327" i="1"/>
  <c r="L3327" i="1"/>
  <c r="M3323" i="1"/>
  <c r="L3323" i="1"/>
  <c r="M3319" i="1"/>
  <c r="L3319" i="1"/>
  <c r="M3315" i="1"/>
  <c r="L3315" i="1"/>
  <c r="M3311" i="1"/>
  <c r="L3311" i="1"/>
  <c r="M3307" i="1"/>
  <c r="L3307" i="1"/>
  <c r="M3303" i="1"/>
  <c r="L3303" i="1"/>
  <c r="M3299" i="1"/>
  <c r="L3299" i="1"/>
  <c r="M3295" i="1"/>
  <c r="L3295" i="1"/>
  <c r="M3291" i="1"/>
  <c r="L3291" i="1"/>
  <c r="M3287" i="1"/>
  <c r="L3287" i="1"/>
  <c r="M3283" i="1"/>
  <c r="L3283" i="1"/>
  <c r="M3279" i="1"/>
  <c r="L3279" i="1"/>
  <c r="M3275" i="1"/>
  <c r="L3275" i="1"/>
  <c r="M3271" i="1"/>
  <c r="L3271" i="1"/>
  <c r="M3267" i="1"/>
  <c r="L3267" i="1"/>
  <c r="M3263" i="1"/>
  <c r="L3263" i="1"/>
  <c r="M3259" i="1"/>
  <c r="L3259" i="1"/>
  <c r="M3255" i="1"/>
  <c r="L3255" i="1"/>
  <c r="M3251" i="1"/>
  <c r="L3251" i="1"/>
  <c r="M3247" i="1"/>
  <c r="L3247" i="1"/>
  <c r="M3243" i="1"/>
  <c r="L3243" i="1"/>
  <c r="M3239" i="1"/>
  <c r="L3239" i="1"/>
  <c r="M3235" i="1"/>
  <c r="L3235" i="1"/>
  <c r="M3231" i="1"/>
  <c r="L3231" i="1"/>
  <c r="M3227" i="1"/>
  <c r="L3227" i="1"/>
  <c r="M3223" i="1"/>
  <c r="L3223" i="1"/>
  <c r="M3219" i="1"/>
  <c r="L3219" i="1"/>
  <c r="M3215" i="1"/>
  <c r="L3215" i="1"/>
  <c r="M3211" i="1"/>
  <c r="L3211" i="1"/>
  <c r="M3207" i="1"/>
  <c r="L3207" i="1"/>
  <c r="M3203" i="1"/>
  <c r="L3203" i="1"/>
  <c r="M3199" i="1"/>
  <c r="L3199" i="1"/>
  <c r="M3195" i="1"/>
  <c r="L3195" i="1"/>
  <c r="M3191" i="1"/>
  <c r="L3191" i="1"/>
  <c r="M3187" i="1"/>
  <c r="L3187" i="1"/>
  <c r="M3183" i="1"/>
  <c r="L3183" i="1"/>
  <c r="M3179" i="1"/>
  <c r="L3179" i="1"/>
  <c r="M3175" i="1"/>
  <c r="L3175" i="1"/>
  <c r="M3171" i="1"/>
  <c r="L3171" i="1"/>
  <c r="M3167" i="1"/>
  <c r="L3167" i="1"/>
  <c r="M3163" i="1"/>
  <c r="L3163" i="1"/>
  <c r="M3159" i="1"/>
  <c r="L3159" i="1"/>
  <c r="M3155" i="1"/>
  <c r="L3155" i="1"/>
  <c r="M3151" i="1"/>
  <c r="L3151" i="1"/>
  <c r="M3147" i="1"/>
  <c r="L3147" i="1"/>
  <c r="M3143" i="1"/>
  <c r="L3143" i="1"/>
  <c r="M3139" i="1"/>
  <c r="L3139" i="1"/>
  <c r="M3135" i="1"/>
  <c r="L3135" i="1"/>
  <c r="M3131" i="1"/>
  <c r="L3131" i="1"/>
  <c r="M3127" i="1"/>
  <c r="L3127" i="1"/>
  <c r="M3123" i="1"/>
  <c r="L3123" i="1"/>
  <c r="M3119" i="1"/>
  <c r="L3119" i="1"/>
  <c r="M3115" i="1"/>
  <c r="L3115" i="1"/>
  <c r="M3111" i="1"/>
  <c r="L3111" i="1"/>
  <c r="M3107" i="1"/>
  <c r="L3107" i="1"/>
  <c r="M3103" i="1"/>
  <c r="L3103" i="1"/>
  <c r="M3099" i="1"/>
  <c r="L3099" i="1"/>
  <c r="M3095" i="1"/>
  <c r="L3095" i="1"/>
  <c r="M3091" i="1"/>
  <c r="L3091" i="1"/>
  <c r="M3087" i="1"/>
  <c r="L3087" i="1"/>
  <c r="M3083" i="1"/>
  <c r="L3083" i="1"/>
  <c r="M3079" i="1"/>
  <c r="L3079" i="1"/>
  <c r="M3075" i="1"/>
  <c r="L3075" i="1"/>
  <c r="M3071" i="1"/>
  <c r="L3071" i="1"/>
  <c r="M3067" i="1"/>
  <c r="L3067" i="1"/>
  <c r="M3063" i="1"/>
  <c r="L3063" i="1"/>
  <c r="M3059" i="1"/>
  <c r="L3059" i="1"/>
  <c r="M3055" i="1"/>
  <c r="L3055" i="1"/>
  <c r="M3051" i="1"/>
  <c r="L3051" i="1"/>
  <c r="M3047" i="1"/>
  <c r="L3047" i="1"/>
  <c r="M3043" i="1"/>
  <c r="L3043" i="1"/>
  <c r="M3039" i="1"/>
  <c r="L3039" i="1"/>
  <c r="M3035" i="1"/>
  <c r="L3035" i="1"/>
  <c r="M3031" i="1"/>
  <c r="L3031" i="1"/>
  <c r="M3027" i="1"/>
  <c r="L3027" i="1"/>
  <c r="M3023" i="1"/>
  <c r="L3023" i="1"/>
  <c r="M3019" i="1"/>
  <c r="L3019" i="1"/>
  <c r="M3015" i="1"/>
  <c r="L3015" i="1"/>
  <c r="M3011" i="1"/>
  <c r="L3011" i="1"/>
  <c r="M3007" i="1"/>
  <c r="L3007" i="1"/>
  <c r="M3003" i="1"/>
  <c r="L3003" i="1"/>
  <c r="M2999" i="1"/>
  <c r="L2999" i="1"/>
  <c r="M2995" i="1"/>
  <c r="L2995" i="1"/>
  <c r="M2991" i="1"/>
  <c r="L2991" i="1"/>
  <c r="M2987" i="1"/>
  <c r="L2987" i="1"/>
  <c r="M2983" i="1"/>
  <c r="L2983" i="1"/>
  <c r="M2979" i="1"/>
  <c r="L2979" i="1"/>
  <c r="M2975" i="1"/>
  <c r="L2975" i="1"/>
  <c r="M2971" i="1"/>
  <c r="L2971" i="1"/>
  <c r="M2967" i="1"/>
  <c r="L2967" i="1"/>
  <c r="M2963" i="1"/>
  <c r="L2963" i="1"/>
  <c r="M2959" i="1"/>
  <c r="L2959" i="1"/>
  <c r="M2955" i="1"/>
  <c r="L2955" i="1"/>
  <c r="M2951" i="1"/>
  <c r="L2951" i="1"/>
  <c r="M2947" i="1"/>
  <c r="L2947" i="1"/>
  <c r="M2943" i="1"/>
  <c r="L2943" i="1"/>
  <c r="M2939" i="1"/>
  <c r="L2939" i="1"/>
  <c r="M2935" i="1"/>
  <c r="L2935" i="1"/>
  <c r="M2931" i="1"/>
  <c r="L2931" i="1"/>
  <c r="M2927" i="1"/>
  <c r="L2927" i="1"/>
  <c r="M2923" i="1"/>
  <c r="L2923" i="1"/>
  <c r="M2919" i="1"/>
  <c r="L2919" i="1"/>
  <c r="M2915" i="1"/>
  <c r="L2915" i="1"/>
  <c r="M2911" i="1"/>
  <c r="L2911" i="1"/>
  <c r="M2907" i="1"/>
  <c r="L2907" i="1"/>
  <c r="M2903" i="1"/>
  <c r="L2903" i="1"/>
  <c r="M2899" i="1"/>
  <c r="L2899" i="1"/>
  <c r="M2895" i="1"/>
  <c r="L2895" i="1"/>
  <c r="M2891" i="1"/>
  <c r="L2891" i="1"/>
  <c r="M2887" i="1"/>
  <c r="L2887" i="1"/>
  <c r="M2883" i="1"/>
  <c r="L2883" i="1"/>
  <c r="M2879" i="1"/>
  <c r="L2879" i="1"/>
  <c r="M2875" i="1"/>
  <c r="L2875" i="1"/>
  <c r="M2871" i="1"/>
  <c r="L2871" i="1"/>
  <c r="M2867" i="1"/>
  <c r="L2867" i="1"/>
  <c r="M2863" i="1"/>
  <c r="L2863" i="1"/>
  <c r="M2859" i="1"/>
  <c r="L2859" i="1"/>
  <c r="M2855" i="1"/>
  <c r="L2855" i="1"/>
  <c r="M2851" i="1"/>
  <c r="L2851" i="1"/>
  <c r="M2847" i="1"/>
  <c r="L2847" i="1"/>
  <c r="M2843" i="1"/>
  <c r="L2843" i="1"/>
  <c r="M2839" i="1"/>
  <c r="L2839" i="1"/>
  <c r="M2835" i="1"/>
  <c r="L2835" i="1"/>
  <c r="M2831" i="1"/>
  <c r="L2831" i="1"/>
  <c r="M2827" i="1"/>
  <c r="L2827" i="1"/>
  <c r="M2823" i="1"/>
  <c r="L2823" i="1"/>
  <c r="M2819" i="1"/>
  <c r="L2819" i="1"/>
  <c r="M2815" i="1"/>
  <c r="L2815" i="1"/>
  <c r="M2811" i="1"/>
  <c r="L2811" i="1"/>
  <c r="M2807" i="1"/>
  <c r="L2807" i="1"/>
  <c r="M2803" i="1"/>
  <c r="L2803" i="1"/>
  <c r="M2799" i="1"/>
  <c r="L2799" i="1"/>
  <c r="M2795" i="1"/>
  <c r="L2795" i="1"/>
  <c r="M2791" i="1"/>
  <c r="L2791" i="1"/>
  <c r="M2787" i="1"/>
  <c r="L2787" i="1"/>
  <c r="M2783" i="1"/>
  <c r="L2783" i="1"/>
  <c r="M2779" i="1"/>
  <c r="L2779" i="1"/>
  <c r="M2775" i="1"/>
  <c r="L2775" i="1"/>
  <c r="M2771" i="1"/>
  <c r="L2771" i="1"/>
  <c r="M2767" i="1"/>
  <c r="L2767" i="1"/>
  <c r="M2763" i="1"/>
  <c r="L2763" i="1"/>
  <c r="M2759" i="1"/>
  <c r="L2759" i="1"/>
  <c r="M2755" i="1"/>
  <c r="L2755" i="1"/>
  <c r="M2751" i="1"/>
  <c r="L2751" i="1"/>
  <c r="M2747" i="1"/>
  <c r="L2747" i="1"/>
  <c r="M2743" i="1"/>
  <c r="L2743" i="1"/>
  <c r="M2739" i="1"/>
  <c r="L2739" i="1"/>
  <c r="M2735" i="1"/>
  <c r="L2735" i="1"/>
  <c r="M2731" i="1"/>
  <c r="L2731" i="1"/>
  <c r="M2727" i="1"/>
  <c r="L2727" i="1"/>
  <c r="M2723" i="1"/>
  <c r="L2723" i="1"/>
  <c r="M2719" i="1"/>
  <c r="L2719" i="1"/>
  <c r="M2715" i="1"/>
  <c r="L2715" i="1"/>
  <c r="M2711" i="1"/>
  <c r="L2711" i="1"/>
  <c r="M2707" i="1"/>
  <c r="L2707" i="1"/>
  <c r="M2703" i="1"/>
  <c r="L2703" i="1"/>
  <c r="M2699" i="1"/>
  <c r="L2699" i="1"/>
  <c r="M2695" i="1"/>
  <c r="L2695" i="1"/>
  <c r="M2691" i="1"/>
  <c r="L2691" i="1"/>
  <c r="M2687" i="1"/>
  <c r="L2687" i="1"/>
  <c r="M2683" i="1"/>
  <c r="L2683" i="1"/>
  <c r="M2679" i="1"/>
  <c r="L2679" i="1"/>
  <c r="M2675" i="1"/>
  <c r="L2675" i="1"/>
  <c r="M2671" i="1"/>
  <c r="L2671" i="1"/>
  <c r="M2667" i="1"/>
  <c r="L2667" i="1"/>
  <c r="M2663" i="1"/>
  <c r="L2663" i="1"/>
  <c r="M2659" i="1"/>
  <c r="L2659" i="1"/>
  <c r="M2655" i="1"/>
  <c r="L2655" i="1"/>
  <c r="M2651" i="1"/>
  <c r="L2651" i="1"/>
  <c r="M2647" i="1"/>
  <c r="L2647" i="1"/>
  <c r="M2643" i="1"/>
  <c r="L2643" i="1"/>
  <c r="M2639" i="1"/>
  <c r="L2639" i="1"/>
  <c r="M2635" i="1"/>
  <c r="L2635" i="1"/>
  <c r="M2631" i="1"/>
  <c r="L2631" i="1"/>
  <c r="M2627" i="1"/>
  <c r="L2627" i="1"/>
  <c r="M2623" i="1"/>
  <c r="L2623" i="1"/>
  <c r="M2619" i="1"/>
  <c r="L2619" i="1"/>
  <c r="M2615" i="1"/>
  <c r="L2615" i="1"/>
  <c r="M2611" i="1"/>
  <c r="L2611" i="1"/>
  <c r="M2607" i="1"/>
  <c r="L2607" i="1"/>
  <c r="M2603" i="1"/>
  <c r="L2603" i="1"/>
  <c r="M2599" i="1"/>
  <c r="L2599" i="1"/>
  <c r="M2595" i="1"/>
  <c r="L2595" i="1"/>
  <c r="M2591" i="1"/>
  <c r="L2591" i="1"/>
  <c r="M2587" i="1"/>
  <c r="L2587" i="1"/>
  <c r="M2583" i="1"/>
  <c r="L2583" i="1"/>
  <c r="M2579" i="1"/>
  <c r="L2579" i="1"/>
  <c r="M2575" i="1"/>
  <c r="L2575" i="1"/>
  <c r="M2571" i="1"/>
  <c r="L2571" i="1"/>
  <c r="M2567" i="1"/>
  <c r="L2567" i="1"/>
  <c r="M2563" i="1"/>
  <c r="L2563" i="1"/>
  <c r="M2559" i="1"/>
  <c r="L2559" i="1"/>
  <c r="M2555" i="1"/>
  <c r="L2555" i="1"/>
  <c r="M2551" i="1"/>
  <c r="L2551" i="1"/>
  <c r="M2547" i="1"/>
  <c r="L2547" i="1"/>
  <c r="M2543" i="1"/>
  <c r="L2543" i="1"/>
  <c r="M2539" i="1"/>
  <c r="L2539" i="1"/>
  <c r="M2535" i="1"/>
  <c r="L2535" i="1"/>
  <c r="M2531" i="1"/>
  <c r="L2531" i="1"/>
  <c r="M2527" i="1"/>
  <c r="L2527" i="1"/>
  <c r="M2523" i="1"/>
  <c r="L2523" i="1"/>
  <c r="M2519" i="1"/>
  <c r="L2519" i="1"/>
  <c r="M2515" i="1"/>
  <c r="L2515" i="1"/>
  <c r="M2511" i="1"/>
  <c r="L2511" i="1"/>
  <c r="M2507" i="1"/>
  <c r="L2507" i="1"/>
  <c r="M2503" i="1"/>
  <c r="L2503" i="1"/>
  <c r="M2499" i="1"/>
  <c r="L2499" i="1"/>
  <c r="M2495" i="1"/>
  <c r="L2495" i="1"/>
  <c r="M2491" i="1"/>
  <c r="L2491" i="1"/>
  <c r="M2487" i="1"/>
  <c r="L2487" i="1"/>
  <c r="M2483" i="1"/>
  <c r="L2483" i="1"/>
  <c r="M2479" i="1"/>
  <c r="L2479" i="1"/>
  <c r="M2475" i="1"/>
  <c r="L2475" i="1"/>
  <c r="M2471" i="1"/>
  <c r="L2471" i="1"/>
  <c r="M2467" i="1"/>
  <c r="L2467" i="1"/>
  <c r="M2463" i="1"/>
  <c r="L2463" i="1"/>
  <c r="M2459" i="1"/>
  <c r="L2459" i="1"/>
  <c r="M2455" i="1"/>
  <c r="L2455" i="1"/>
  <c r="M2451" i="1"/>
  <c r="L2451" i="1"/>
  <c r="M2447" i="1"/>
  <c r="L2447" i="1"/>
  <c r="M2443" i="1"/>
  <c r="L2443" i="1"/>
  <c r="M2439" i="1"/>
  <c r="L2439" i="1"/>
  <c r="M2435" i="1"/>
  <c r="L2435" i="1"/>
  <c r="M2431" i="1"/>
  <c r="L2431" i="1"/>
  <c r="M2427" i="1"/>
  <c r="L2427" i="1"/>
  <c r="M2423" i="1"/>
  <c r="L2423" i="1"/>
  <c r="M2419" i="1"/>
  <c r="L2419" i="1"/>
  <c r="M2415" i="1"/>
  <c r="L2415" i="1"/>
  <c r="M2411" i="1"/>
  <c r="L2411" i="1"/>
  <c r="M2407" i="1"/>
  <c r="L2407" i="1"/>
  <c r="M2403" i="1"/>
  <c r="L2403" i="1"/>
  <c r="M2399" i="1"/>
  <c r="L2399" i="1"/>
  <c r="M2395" i="1"/>
  <c r="L2395" i="1"/>
  <c r="M2391" i="1"/>
  <c r="L2391" i="1"/>
  <c r="M2387" i="1"/>
  <c r="L2387" i="1"/>
  <c r="M2383" i="1"/>
  <c r="L2383" i="1"/>
  <c r="M2379" i="1"/>
  <c r="L2379" i="1"/>
  <c r="M2375" i="1"/>
  <c r="L2375" i="1"/>
  <c r="M2371" i="1"/>
  <c r="L2371" i="1"/>
  <c r="M2367" i="1"/>
  <c r="L2367" i="1"/>
  <c r="M2363" i="1"/>
  <c r="L2363" i="1"/>
  <c r="M2359" i="1"/>
  <c r="L2359" i="1"/>
  <c r="M2355" i="1"/>
  <c r="L2355" i="1"/>
  <c r="M2351" i="1"/>
  <c r="L2351" i="1"/>
  <c r="M2347" i="1"/>
  <c r="L2347" i="1"/>
  <c r="M2343" i="1"/>
  <c r="L2343" i="1"/>
  <c r="M2339" i="1"/>
  <c r="L2339" i="1"/>
  <c r="M2335" i="1"/>
  <c r="L2335" i="1"/>
  <c r="M2331" i="1"/>
  <c r="L2331" i="1"/>
  <c r="M2327" i="1"/>
  <c r="L2327" i="1"/>
  <c r="M2323" i="1"/>
  <c r="L2323" i="1"/>
  <c r="M2319" i="1"/>
  <c r="L2319" i="1"/>
  <c r="M2315" i="1"/>
  <c r="L2315" i="1"/>
  <c r="M2311" i="1"/>
  <c r="L2311" i="1"/>
  <c r="M2307" i="1"/>
  <c r="L2307" i="1"/>
  <c r="M2303" i="1"/>
  <c r="L2303" i="1"/>
  <c r="M2299" i="1"/>
  <c r="L2299" i="1"/>
  <c r="M2295" i="1"/>
  <c r="L2295" i="1"/>
  <c r="M2291" i="1"/>
  <c r="L2291" i="1"/>
  <c r="M2287" i="1"/>
  <c r="L2287" i="1"/>
  <c r="M2283" i="1"/>
  <c r="L2283" i="1"/>
  <c r="M2279" i="1"/>
  <c r="L2279" i="1"/>
  <c r="M2275" i="1"/>
  <c r="L2275" i="1"/>
  <c r="M2271" i="1"/>
  <c r="L2271" i="1"/>
  <c r="M2267" i="1"/>
  <c r="L2267" i="1"/>
  <c r="M2263" i="1"/>
  <c r="L2263" i="1"/>
  <c r="M2259" i="1"/>
  <c r="L2259" i="1"/>
  <c r="M2255" i="1"/>
  <c r="L2255" i="1"/>
  <c r="M2251" i="1"/>
  <c r="L2251" i="1"/>
  <c r="M2247" i="1"/>
  <c r="L2247" i="1"/>
  <c r="M2243" i="1"/>
  <c r="L2243" i="1"/>
  <c r="M2239" i="1"/>
  <c r="L2239" i="1"/>
  <c r="M2235" i="1"/>
  <c r="L2235" i="1"/>
  <c r="M2231" i="1"/>
  <c r="L2231" i="1"/>
  <c r="M2227" i="1"/>
  <c r="L2227" i="1"/>
  <c r="M2223" i="1"/>
  <c r="L2223" i="1"/>
  <c r="M2219" i="1"/>
  <c r="L2219" i="1"/>
  <c r="M2215" i="1"/>
  <c r="L2215" i="1"/>
  <c r="M2211" i="1"/>
  <c r="L2211" i="1"/>
  <c r="M2207" i="1"/>
  <c r="L2207" i="1"/>
  <c r="M2203" i="1"/>
  <c r="L2203" i="1"/>
  <c r="M2199" i="1"/>
  <c r="L2199" i="1"/>
  <c r="M2195" i="1"/>
  <c r="L2195" i="1"/>
  <c r="M2191" i="1"/>
  <c r="L2191" i="1"/>
  <c r="M2187" i="1"/>
  <c r="L2187" i="1"/>
  <c r="M2183" i="1"/>
  <c r="L2183" i="1"/>
  <c r="M2179" i="1"/>
  <c r="L2179" i="1"/>
  <c r="M2175" i="1"/>
  <c r="L2175" i="1"/>
  <c r="M2171" i="1"/>
  <c r="L2171" i="1"/>
  <c r="M2167" i="1"/>
  <c r="L2167" i="1"/>
  <c r="M2163" i="1"/>
  <c r="L2163" i="1"/>
  <c r="M2159" i="1"/>
  <c r="L2159" i="1"/>
  <c r="M2155" i="1"/>
  <c r="L2155" i="1"/>
  <c r="M2151" i="1"/>
  <c r="L2151" i="1"/>
  <c r="M2147" i="1"/>
  <c r="L2147" i="1"/>
  <c r="M2143" i="1"/>
  <c r="L2143" i="1"/>
  <c r="M2139" i="1"/>
  <c r="L2139" i="1"/>
  <c r="M2135" i="1"/>
  <c r="L2135" i="1"/>
  <c r="M2131" i="1"/>
  <c r="L2131" i="1"/>
  <c r="M2127" i="1"/>
  <c r="L2127" i="1"/>
  <c r="M2123" i="1"/>
  <c r="L2123" i="1"/>
  <c r="M2119" i="1"/>
  <c r="L2119" i="1"/>
  <c r="M2115" i="1"/>
  <c r="L2115" i="1"/>
  <c r="M2111" i="1"/>
  <c r="L2111" i="1"/>
  <c r="M2107" i="1"/>
  <c r="L2107" i="1"/>
  <c r="M2103" i="1"/>
  <c r="L2103" i="1"/>
  <c r="M2099" i="1"/>
  <c r="L2099" i="1"/>
  <c r="M2095" i="1"/>
  <c r="L2095" i="1"/>
  <c r="M2091" i="1"/>
  <c r="L2091" i="1"/>
  <c r="M2087" i="1"/>
  <c r="L2087" i="1"/>
  <c r="M2083" i="1"/>
  <c r="L2083" i="1"/>
  <c r="M2079" i="1"/>
  <c r="L2079" i="1"/>
  <c r="M2075" i="1"/>
  <c r="L2075" i="1"/>
  <c r="M2071" i="1"/>
  <c r="L2071" i="1"/>
  <c r="M2067" i="1"/>
  <c r="L2067" i="1"/>
  <c r="M2063" i="1"/>
  <c r="L2063" i="1"/>
  <c r="M2059" i="1"/>
  <c r="L2059" i="1"/>
  <c r="M2055" i="1"/>
  <c r="L2055" i="1"/>
  <c r="M2051" i="1"/>
  <c r="L2051" i="1"/>
  <c r="M2047" i="1"/>
  <c r="L2047" i="1"/>
  <c r="M2043" i="1"/>
  <c r="L2043" i="1"/>
  <c r="M2039" i="1"/>
  <c r="L2039" i="1"/>
  <c r="M2035" i="1"/>
  <c r="L2035" i="1"/>
  <c r="M2031" i="1"/>
  <c r="L2031" i="1"/>
  <c r="M2027" i="1"/>
  <c r="L2027" i="1"/>
  <c r="M2023" i="1"/>
  <c r="L2023" i="1"/>
  <c r="M2019" i="1"/>
  <c r="L2019" i="1"/>
  <c r="M2015" i="1"/>
  <c r="L2015" i="1"/>
  <c r="M2011" i="1"/>
  <c r="L2011" i="1"/>
  <c r="M2007" i="1"/>
  <c r="L2007" i="1"/>
  <c r="M2003" i="1"/>
  <c r="L2003" i="1"/>
  <c r="M1999" i="1"/>
  <c r="L1999" i="1"/>
  <c r="M1995" i="1"/>
  <c r="L1995" i="1"/>
  <c r="M1991" i="1"/>
  <c r="L1991" i="1"/>
  <c r="M1987" i="1"/>
  <c r="L1987" i="1"/>
  <c r="M1983" i="1"/>
  <c r="L1983" i="1"/>
  <c r="M1979" i="1"/>
  <c r="L1979" i="1"/>
  <c r="M1975" i="1"/>
  <c r="L1975" i="1"/>
  <c r="M1971" i="1"/>
  <c r="L1971" i="1"/>
  <c r="M1967" i="1"/>
  <c r="L1967" i="1"/>
  <c r="M1963" i="1"/>
  <c r="L1963" i="1"/>
  <c r="M1959" i="1"/>
  <c r="L1959" i="1"/>
  <c r="M1955" i="1"/>
  <c r="L1955" i="1"/>
  <c r="M1951" i="1"/>
  <c r="L1951" i="1"/>
  <c r="M1947" i="1"/>
  <c r="L1947" i="1"/>
  <c r="M1943" i="1"/>
  <c r="L1943" i="1"/>
  <c r="M1939" i="1"/>
  <c r="L1939" i="1"/>
  <c r="M1935" i="1"/>
  <c r="L1935" i="1"/>
  <c r="M1931" i="1"/>
  <c r="L1931" i="1"/>
  <c r="M1927" i="1"/>
  <c r="L1927" i="1"/>
  <c r="M1923" i="1"/>
  <c r="L1923" i="1"/>
  <c r="M1919" i="1"/>
  <c r="L1919" i="1"/>
  <c r="M1915" i="1"/>
  <c r="L1915" i="1"/>
  <c r="M1911" i="1"/>
  <c r="L1911" i="1"/>
  <c r="M1907" i="1"/>
  <c r="L1907" i="1"/>
  <c r="M1903" i="1"/>
  <c r="L1903" i="1"/>
  <c r="M1899" i="1"/>
  <c r="L1899" i="1"/>
  <c r="M1895" i="1"/>
  <c r="L1895" i="1"/>
  <c r="M1891" i="1"/>
  <c r="L1891" i="1"/>
  <c r="M1887" i="1"/>
  <c r="L1887" i="1"/>
  <c r="M1883" i="1"/>
  <c r="L1883" i="1"/>
  <c r="M1879" i="1"/>
  <c r="L1879" i="1"/>
  <c r="M1875" i="1"/>
  <c r="L1875" i="1"/>
  <c r="M1871" i="1"/>
  <c r="L1871" i="1"/>
  <c r="M1867" i="1"/>
  <c r="L1867" i="1"/>
  <c r="M1863" i="1"/>
  <c r="L1863" i="1"/>
  <c r="M1859" i="1"/>
  <c r="L1859" i="1"/>
  <c r="M1855" i="1"/>
  <c r="L1855" i="1"/>
  <c r="M1851" i="1"/>
  <c r="L1851" i="1"/>
  <c r="M1847" i="1"/>
  <c r="L1847" i="1"/>
  <c r="M1843" i="1"/>
  <c r="L1843" i="1"/>
  <c r="M1839" i="1"/>
  <c r="L1839" i="1"/>
  <c r="M1835" i="1"/>
  <c r="L1835" i="1"/>
  <c r="M1831" i="1"/>
  <c r="L1831" i="1"/>
  <c r="M1827" i="1"/>
  <c r="L1827" i="1"/>
  <c r="M1823" i="1"/>
  <c r="L1823" i="1"/>
  <c r="M1819" i="1"/>
  <c r="L1819" i="1"/>
  <c r="M1815" i="1"/>
  <c r="L1815" i="1"/>
  <c r="M1811" i="1"/>
  <c r="L1811" i="1"/>
  <c r="M1807" i="1"/>
  <c r="L1807" i="1"/>
  <c r="M1803" i="1"/>
  <c r="L1803" i="1"/>
  <c r="M1799" i="1"/>
  <c r="L1799" i="1"/>
  <c r="M1795" i="1"/>
  <c r="L1795" i="1"/>
  <c r="M1791" i="1"/>
  <c r="L1791" i="1"/>
  <c r="M1787" i="1"/>
  <c r="L1787" i="1"/>
  <c r="M1783" i="1"/>
  <c r="L1783" i="1"/>
  <c r="M1779" i="1"/>
  <c r="L1779" i="1"/>
  <c r="M1775" i="1"/>
  <c r="L1775" i="1"/>
  <c r="M1771" i="1"/>
  <c r="L1771" i="1"/>
  <c r="M1767" i="1"/>
  <c r="L1767" i="1"/>
  <c r="M1763" i="1"/>
  <c r="L1763" i="1"/>
  <c r="M1759" i="1"/>
  <c r="L1759" i="1"/>
  <c r="M1755" i="1"/>
  <c r="L1755" i="1"/>
  <c r="M1751" i="1"/>
  <c r="L1751" i="1"/>
  <c r="M1747" i="1"/>
  <c r="L1747" i="1"/>
  <c r="M1743" i="1"/>
  <c r="L1743" i="1"/>
  <c r="M1739" i="1"/>
  <c r="L1739" i="1"/>
  <c r="M1735" i="1"/>
  <c r="L1735" i="1"/>
  <c r="M1731" i="1"/>
  <c r="L1731" i="1"/>
  <c r="M1727" i="1"/>
  <c r="L1727" i="1"/>
  <c r="M1723" i="1"/>
  <c r="L1723" i="1"/>
  <c r="M1719" i="1"/>
  <c r="L1719" i="1"/>
  <c r="M1715" i="1"/>
  <c r="L1715" i="1"/>
  <c r="M1711" i="1"/>
  <c r="L1711" i="1"/>
  <c r="M1707" i="1"/>
  <c r="L1707" i="1"/>
  <c r="M1703" i="1"/>
  <c r="L1703" i="1"/>
  <c r="M1699" i="1"/>
  <c r="L1699" i="1"/>
  <c r="M1695" i="1"/>
  <c r="L1695" i="1"/>
  <c r="M1691" i="1"/>
  <c r="L1691" i="1"/>
  <c r="M1687" i="1"/>
  <c r="L1687" i="1"/>
  <c r="M1683" i="1"/>
  <c r="L1683" i="1"/>
  <c r="M1679" i="1"/>
  <c r="L1679" i="1"/>
  <c r="M1675" i="1"/>
  <c r="L1675" i="1"/>
  <c r="M1671" i="1"/>
  <c r="L1671" i="1"/>
  <c r="M1667" i="1"/>
  <c r="L1667" i="1"/>
  <c r="M1663" i="1"/>
  <c r="L1663" i="1"/>
  <c r="M1659" i="1"/>
  <c r="L1659" i="1"/>
  <c r="M1655" i="1"/>
  <c r="L1655" i="1"/>
  <c r="M1651" i="1"/>
  <c r="L1651" i="1"/>
  <c r="M1647" i="1"/>
  <c r="L1647" i="1"/>
  <c r="M1643" i="1"/>
  <c r="L1643" i="1"/>
  <c r="M1639" i="1"/>
  <c r="L1639" i="1"/>
  <c r="M1635" i="1"/>
  <c r="L1635" i="1"/>
  <c r="M1631" i="1"/>
  <c r="L1631" i="1"/>
  <c r="M1627" i="1"/>
  <c r="L1627" i="1"/>
  <c r="M1623" i="1"/>
  <c r="L1623" i="1"/>
  <c r="M1619" i="1"/>
  <c r="L1619" i="1"/>
  <c r="M1615" i="1"/>
  <c r="L1615" i="1"/>
  <c r="M1611" i="1"/>
  <c r="L1611" i="1"/>
  <c r="M1607" i="1"/>
  <c r="L1607" i="1"/>
  <c r="M1603" i="1"/>
  <c r="L1603" i="1"/>
  <c r="M1599" i="1"/>
  <c r="L1599" i="1"/>
  <c r="M1595" i="1"/>
  <c r="L1595" i="1"/>
  <c r="M1591" i="1"/>
  <c r="L1591" i="1"/>
  <c r="M1587" i="1"/>
  <c r="L1587" i="1"/>
  <c r="M1583" i="1"/>
  <c r="L1583" i="1"/>
  <c r="M1579" i="1"/>
  <c r="L1579" i="1"/>
  <c r="M1575" i="1"/>
  <c r="L1575" i="1"/>
  <c r="M1571" i="1"/>
  <c r="L1571" i="1"/>
  <c r="M1567" i="1"/>
  <c r="L1567" i="1"/>
  <c r="M1563" i="1"/>
  <c r="L1563" i="1"/>
  <c r="M1559" i="1"/>
  <c r="L1559" i="1"/>
  <c r="M1555" i="1"/>
  <c r="L1555" i="1"/>
  <c r="M1551" i="1"/>
  <c r="L1551" i="1"/>
  <c r="M1547" i="1"/>
  <c r="L1547" i="1"/>
  <c r="M1543" i="1"/>
  <c r="L1543" i="1"/>
  <c r="M1539" i="1"/>
  <c r="L1539" i="1"/>
  <c r="M1535" i="1"/>
  <c r="L1535" i="1"/>
  <c r="M1531" i="1"/>
  <c r="L1531" i="1"/>
  <c r="M1527" i="1"/>
  <c r="L1527" i="1"/>
  <c r="M1523" i="1"/>
  <c r="L1523" i="1"/>
  <c r="M1519" i="1"/>
  <c r="L1519" i="1"/>
  <c r="M1515" i="1"/>
  <c r="L1515" i="1"/>
  <c r="M1511" i="1"/>
  <c r="L1511" i="1"/>
  <c r="M1507" i="1"/>
  <c r="L1507" i="1"/>
  <c r="M1503" i="1"/>
  <c r="L1503" i="1"/>
  <c r="M1499" i="1"/>
  <c r="L1499" i="1"/>
  <c r="M1495" i="1"/>
  <c r="L1495" i="1"/>
  <c r="M1491" i="1"/>
  <c r="L1491" i="1"/>
  <c r="M1487" i="1"/>
  <c r="L1487" i="1"/>
  <c r="M1483" i="1"/>
  <c r="L1483" i="1"/>
  <c r="M1479" i="1"/>
  <c r="L1479" i="1"/>
  <c r="M1475" i="1"/>
  <c r="L1475" i="1"/>
  <c r="M1471" i="1"/>
  <c r="L1471" i="1"/>
  <c r="M1467" i="1"/>
  <c r="L1467" i="1"/>
  <c r="M1463" i="1"/>
  <c r="L1463" i="1"/>
  <c r="M1459" i="1"/>
  <c r="L1459" i="1"/>
  <c r="M1455" i="1"/>
  <c r="L1455" i="1"/>
  <c r="M1451" i="1"/>
  <c r="L1451" i="1"/>
  <c r="M1447" i="1"/>
  <c r="L1447" i="1"/>
  <c r="M1443" i="1"/>
  <c r="L1443" i="1"/>
  <c r="M1439" i="1"/>
  <c r="L1439" i="1"/>
  <c r="M1435" i="1"/>
  <c r="L1435" i="1"/>
  <c r="M1431" i="1"/>
  <c r="L1431" i="1"/>
  <c r="M1427" i="1"/>
  <c r="L1427" i="1"/>
  <c r="M1423" i="1"/>
  <c r="L1423" i="1"/>
  <c r="M1419" i="1"/>
  <c r="L1419" i="1"/>
  <c r="M1415" i="1"/>
  <c r="L1415" i="1"/>
  <c r="M1411" i="1"/>
  <c r="L1411" i="1"/>
  <c r="M1407" i="1"/>
  <c r="L1407" i="1"/>
  <c r="M1403" i="1"/>
  <c r="L1403" i="1"/>
  <c r="M1399" i="1"/>
  <c r="L1399" i="1"/>
  <c r="M1395" i="1"/>
  <c r="L1395" i="1"/>
  <c r="M1391" i="1"/>
  <c r="L1391" i="1"/>
  <c r="M1387" i="1"/>
  <c r="L1387" i="1"/>
  <c r="M1383" i="1"/>
  <c r="L1383" i="1"/>
  <c r="M1379" i="1"/>
  <c r="L1379" i="1"/>
  <c r="M1375" i="1"/>
  <c r="L1375" i="1"/>
  <c r="M1371" i="1"/>
  <c r="L1371" i="1"/>
  <c r="M1367" i="1"/>
  <c r="L1367" i="1"/>
  <c r="M1363" i="1"/>
  <c r="L1363" i="1"/>
  <c r="M1359" i="1"/>
  <c r="L1359" i="1"/>
  <c r="M1355" i="1"/>
  <c r="L1355" i="1"/>
  <c r="M1351" i="1"/>
  <c r="L1351" i="1"/>
  <c r="M1347" i="1"/>
  <c r="L1347" i="1"/>
  <c r="M1343" i="1"/>
  <c r="L1343" i="1"/>
  <c r="M1339" i="1"/>
  <c r="L1339" i="1"/>
  <c r="M1335" i="1"/>
  <c r="L1335" i="1"/>
  <c r="M1331" i="1"/>
  <c r="L1331" i="1"/>
  <c r="M1327" i="1"/>
  <c r="L1327" i="1"/>
  <c r="M1323" i="1"/>
  <c r="L1323" i="1"/>
  <c r="M1319" i="1"/>
  <c r="L1319" i="1"/>
  <c r="M1315" i="1"/>
  <c r="L1315" i="1"/>
  <c r="M1311" i="1"/>
  <c r="L1311" i="1"/>
  <c r="M1307" i="1"/>
  <c r="L1307" i="1"/>
  <c r="M1303" i="1"/>
  <c r="L1303" i="1"/>
  <c r="M1299" i="1"/>
  <c r="L1299" i="1"/>
  <c r="M1295" i="1"/>
  <c r="L1295" i="1"/>
  <c r="M1291" i="1"/>
  <c r="L1291" i="1"/>
  <c r="M1287" i="1"/>
  <c r="L1287" i="1"/>
  <c r="M1283" i="1"/>
  <c r="L1283" i="1"/>
  <c r="M1279" i="1"/>
  <c r="L1279" i="1"/>
  <c r="M1275" i="1"/>
  <c r="L1275" i="1"/>
  <c r="M1271" i="1"/>
  <c r="L1271" i="1"/>
  <c r="M1267" i="1"/>
  <c r="L1267" i="1"/>
  <c r="M1263" i="1"/>
  <c r="L1263" i="1"/>
  <c r="M1259" i="1"/>
  <c r="L1259" i="1"/>
  <c r="M1255" i="1"/>
  <c r="L1255" i="1"/>
  <c r="M1251" i="1"/>
  <c r="L1251" i="1"/>
  <c r="M1247" i="1"/>
  <c r="L1247" i="1"/>
  <c r="M1243" i="1"/>
  <c r="L1243" i="1"/>
  <c r="M1239" i="1"/>
  <c r="L1239" i="1"/>
  <c r="M1235" i="1"/>
  <c r="L1235" i="1"/>
  <c r="M1231" i="1"/>
  <c r="L1231" i="1"/>
  <c r="M1227" i="1"/>
  <c r="L1227" i="1"/>
  <c r="M1223" i="1"/>
  <c r="L1223" i="1"/>
  <c r="M1219" i="1"/>
  <c r="L1219" i="1"/>
  <c r="M1215" i="1"/>
  <c r="L1215" i="1"/>
  <c r="M1211" i="1"/>
  <c r="L1211" i="1"/>
  <c r="M1207" i="1"/>
  <c r="L1207" i="1"/>
  <c r="M1203" i="1"/>
  <c r="L1203" i="1"/>
  <c r="M1199" i="1"/>
  <c r="L1199" i="1"/>
  <c r="M1195" i="1"/>
  <c r="L1195" i="1"/>
  <c r="M1191" i="1"/>
  <c r="L1191" i="1"/>
  <c r="M1187" i="1"/>
  <c r="L1187" i="1"/>
  <c r="M1183" i="1"/>
  <c r="L1183" i="1"/>
  <c r="M1179" i="1"/>
  <c r="L1179" i="1"/>
  <c r="M1175" i="1"/>
  <c r="L1175" i="1"/>
  <c r="M1171" i="1"/>
  <c r="L1171" i="1"/>
  <c r="M1167" i="1"/>
  <c r="L1167" i="1"/>
  <c r="M1163" i="1"/>
  <c r="L1163" i="1"/>
  <c r="M1159" i="1"/>
  <c r="L1159" i="1"/>
  <c r="M1155" i="1"/>
  <c r="L1155" i="1"/>
  <c r="M1151" i="1"/>
  <c r="L1151" i="1"/>
  <c r="M1147" i="1"/>
  <c r="L1147" i="1"/>
  <c r="M1143" i="1"/>
  <c r="L1143" i="1"/>
  <c r="M1139" i="1"/>
  <c r="L1139" i="1"/>
  <c r="M1135" i="1"/>
  <c r="L1135" i="1"/>
  <c r="M1131" i="1"/>
  <c r="L1131" i="1"/>
  <c r="M1127" i="1"/>
  <c r="L1127" i="1"/>
  <c r="M1123" i="1"/>
  <c r="L1123" i="1"/>
  <c r="M1119" i="1"/>
  <c r="L1119" i="1"/>
  <c r="M1115" i="1"/>
  <c r="L1115" i="1"/>
  <c r="M1111" i="1"/>
  <c r="L1111" i="1"/>
  <c r="M1107" i="1"/>
  <c r="L1107" i="1"/>
  <c r="M1103" i="1"/>
  <c r="L1103" i="1"/>
  <c r="M1099" i="1"/>
  <c r="L1099" i="1"/>
  <c r="M1095" i="1"/>
  <c r="L1095" i="1"/>
  <c r="M1091" i="1"/>
  <c r="L1091" i="1"/>
  <c r="M1087" i="1"/>
  <c r="L1087" i="1"/>
  <c r="M1083" i="1"/>
  <c r="L1083" i="1"/>
  <c r="M1079" i="1"/>
  <c r="L1079" i="1"/>
  <c r="M1075" i="1"/>
  <c r="L1075" i="1"/>
  <c r="M1071" i="1"/>
  <c r="L1071" i="1"/>
  <c r="M1067" i="1"/>
  <c r="L1067" i="1"/>
  <c r="M1063" i="1"/>
  <c r="L1063" i="1"/>
  <c r="M1059" i="1"/>
  <c r="L1059" i="1"/>
  <c r="M1055" i="1"/>
  <c r="L1055" i="1"/>
  <c r="M1051" i="1"/>
  <c r="L1051" i="1"/>
  <c r="M1047" i="1"/>
  <c r="L1047" i="1"/>
  <c r="M1043" i="1"/>
  <c r="L1043" i="1"/>
  <c r="M1039" i="1"/>
  <c r="L1039" i="1"/>
  <c r="M1035" i="1"/>
  <c r="L1035" i="1"/>
  <c r="M1031" i="1"/>
  <c r="L1031" i="1"/>
  <c r="M1027" i="1"/>
  <c r="L1027" i="1"/>
  <c r="M1023" i="1"/>
  <c r="L1023" i="1"/>
  <c r="M1019" i="1"/>
  <c r="L1019" i="1"/>
  <c r="M1015" i="1"/>
  <c r="L1015" i="1"/>
  <c r="M1011" i="1"/>
  <c r="L1011" i="1"/>
  <c r="M1007" i="1"/>
  <c r="L1007" i="1"/>
  <c r="M1003" i="1"/>
  <c r="L1003" i="1"/>
  <c r="M999" i="1"/>
  <c r="L999" i="1"/>
  <c r="M995" i="1"/>
  <c r="L995" i="1"/>
  <c r="M991" i="1"/>
  <c r="L991" i="1"/>
  <c r="M987" i="1"/>
  <c r="L987" i="1"/>
  <c r="M983" i="1"/>
  <c r="L983" i="1"/>
  <c r="M979" i="1"/>
  <c r="L979" i="1"/>
  <c r="M975" i="1"/>
  <c r="L975" i="1"/>
  <c r="M971" i="1"/>
  <c r="L971" i="1"/>
  <c r="M967" i="1"/>
  <c r="L967" i="1"/>
  <c r="M963" i="1"/>
  <c r="L963" i="1"/>
  <c r="M959" i="1"/>
  <c r="L959" i="1"/>
  <c r="M955" i="1"/>
  <c r="L955" i="1"/>
  <c r="M951" i="1"/>
  <c r="L951" i="1"/>
  <c r="M947" i="1"/>
  <c r="L947" i="1"/>
  <c r="M943" i="1"/>
  <c r="L943" i="1"/>
  <c r="M939" i="1"/>
  <c r="L939" i="1"/>
  <c r="M935" i="1"/>
  <c r="L935" i="1"/>
  <c r="M931" i="1"/>
  <c r="L931" i="1"/>
  <c r="M927" i="1"/>
  <c r="L927" i="1"/>
  <c r="M923" i="1"/>
  <c r="L923" i="1"/>
  <c r="M919" i="1"/>
  <c r="L919" i="1"/>
  <c r="M915" i="1"/>
  <c r="L915" i="1"/>
  <c r="M911" i="1"/>
  <c r="L911" i="1"/>
  <c r="M907" i="1"/>
  <c r="L907" i="1"/>
  <c r="M903" i="1"/>
  <c r="L903" i="1"/>
  <c r="M899" i="1"/>
  <c r="L899" i="1"/>
  <c r="M895" i="1"/>
  <c r="L895" i="1"/>
  <c r="M891" i="1"/>
  <c r="L891" i="1"/>
  <c r="M887" i="1"/>
  <c r="L887" i="1"/>
  <c r="M883" i="1"/>
  <c r="L883" i="1"/>
  <c r="M879" i="1"/>
  <c r="L879" i="1"/>
  <c r="M875" i="1"/>
  <c r="L875" i="1"/>
  <c r="M871" i="1"/>
  <c r="L871" i="1"/>
  <c r="M867" i="1"/>
  <c r="L867" i="1"/>
  <c r="M863" i="1"/>
  <c r="L863" i="1"/>
  <c r="M859" i="1"/>
  <c r="L859" i="1"/>
  <c r="M855" i="1"/>
  <c r="L855" i="1"/>
  <c r="M851" i="1"/>
  <c r="L851" i="1"/>
  <c r="M847" i="1"/>
  <c r="L847" i="1"/>
  <c r="M843" i="1"/>
  <c r="L843" i="1"/>
  <c r="M839" i="1"/>
  <c r="L839" i="1"/>
  <c r="M835" i="1"/>
  <c r="L835" i="1"/>
  <c r="M831" i="1"/>
  <c r="L831" i="1"/>
  <c r="M827" i="1"/>
  <c r="L827" i="1"/>
  <c r="M823" i="1"/>
  <c r="L823" i="1"/>
  <c r="M819" i="1"/>
  <c r="L819" i="1"/>
  <c r="M815" i="1"/>
  <c r="L815" i="1"/>
  <c r="M811" i="1"/>
  <c r="L811" i="1"/>
  <c r="M807" i="1"/>
  <c r="L807" i="1"/>
  <c r="M803" i="1"/>
  <c r="L803" i="1"/>
  <c r="M799" i="1"/>
  <c r="L799" i="1"/>
  <c r="M795" i="1"/>
  <c r="L795" i="1"/>
  <c r="M791" i="1"/>
  <c r="L791" i="1"/>
  <c r="M787" i="1"/>
  <c r="L787" i="1"/>
  <c r="M783" i="1"/>
  <c r="L783" i="1"/>
  <c r="M779" i="1"/>
  <c r="L779" i="1"/>
  <c r="M775" i="1"/>
  <c r="L775" i="1"/>
  <c r="M771" i="1"/>
  <c r="L771" i="1"/>
  <c r="M767" i="1"/>
  <c r="L767" i="1"/>
  <c r="M763" i="1"/>
  <c r="L763" i="1"/>
  <c r="M759" i="1"/>
  <c r="L759" i="1"/>
  <c r="M755" i="1"/>
  <c r="L755" i="1"/>
  <c r="M751" i="1"/>
  <c r="L751" i="1"/>
  <c r="M747" i="1"/>
  <c r="L747" i="1"/>
  <c r="M743" i="1"/>
  <c r="L743" i="1"/>
  <c r="M739" i="1"/>
  <c r="L739" i="1"/>
  <c r="M735" i="1"/>
  <c r="L735" i="1"/>
  <c r="M731" i="1"/>
  <c r="L731" i="1"/>
  <c r="M727" i="1"/>
  <c r="L727" i="1"/>
  <c r="M723" i="1"/>
  <c r="L723" i="1"/>
  <c r="M719" i="1"/>
  <c r="L719" i="1"/>
  <c r="M715" i="1"/>
  <c r="L715" i="1"/>
  <c r="M711" i="1"/>
  <c r="L711" i="1"/>
  <c r="M707" i="1"/>
  <c r="L707" i="1"/>
  <c r="M703" i="1"/>
  <c r="L703" i="1"/>
  <c r="M699" i="1"/>
  <c r="L699" i="1"/>
  <c r="M695" i="1"/>
  <c r="L695" i="1"/>
  <c r="M691" i="1"/>
  <c r="L691" i="1"/>
  <c r="M687" i="1"/>
  <c r="L687" i="1"/>
  <c r="M683" i="1"/>
  <c r="L683" i="1"/>
  <c r="M679" i="1"/>
  <c r="L679" i="1"/>
  <c r="M675" i="1"/>
  <c r="L675" i="1"/>
  <c r="M671" i="1"/>
  <c r="L671" i="1"/>
  <c r="M667" i="1"/>
  <c r="L667" i="1"/>
  <c r="M663" i="1"/>
  <c r="L663" i="1"/>
  <c r="M659" i="1"/>
  <c r="L659" i="1"/>
  <c r="M655" i="1"/>
  <c r="L655" i="1"/>
  <c r="M651" i="1"/>
  <c r="L651" i="1"/>
  <c r="M647" i="1"/>
  <c r="L647" i="1"/>
  <c r="M643" i="1"/>
  <c r="L643" i="1"/>
  <c r="M639" i="1"/>
  <c r="L639" i="1"/>
  <c r="M635" i="1"/>
  <c r="L635" i="1"/>
  <c r="M631" i="1"/>
  <c r="L631" i="1"/>
  <c r="M627" i="1"/>
  <c r="L627" i="1"/>
  <c r="M623" i="1"/>
  <c r="L623" i="1"/>
  <c r="M619" i="1"/>
  <c r="L619" i="1"/>
  <c r="M615" i="1"/>
  <c r="L615" i="1"/>
  <c r="M611" i="1"/>
  <c r="L611" i="1"/>
  <c r="M607" i="1"/>
  <c r="L607" i="1"/>
  <c r="M603" i="1"/>
  <c r="L603" i="1"/>
  <c r="M599" i="1"/>
  <c r="L599" i="1"/>
  <c r="M595" i="1"/>
  <c r="L595" i="1"/>
  <c r="M591" i="1"/>
  <c r="L591" i="1"/>
  <c r="M587" i="1"/>
  <c r="L587" i="1"/>
  <c r="M583" i="1"/>
  <c r="L583" i="1"/>
  <c r="M579" i="1"/>
  <c r="L579" i="1"/>
  <c r="M575" i="1"/>
  <c r="L575" i="1"/>
  <c r="M571" i="1"/>
  <c r="L571" i="1"/>
  <c r="M567" i="1"/>
  <c r="L567" i="1"/>
  <c r="M563" i="1"/>
  <c r="L563" i="1"/>
  <c r="M559" i="1"/>
  <c r="L559" i="1"/>
  <c r="M555" i="1"/>
  <c r="L555" i="1"/>
  <c r="M551" i="1"/>
  <c r="L551" i="1"/>
  <c r="M547" i="1"/>
  <c r="L547" i="1"/>
  <c r="M543" i="1"/>
  <c r="L543" i="1"/>
  <c r="M539" i="1"/>
  <c r="L539" i="1"/>
  <c r="M535" i="1"/>
  <c r="L535" i="1"/>
  <c r="M531" i="1"/>
  <c r="L531" i="1"/>
  <c r="M527" i="1"/>
  <c r="L527" i="1"/>
  <c r="M523" i="1"/>
  <c r="L523" i="1"/>
  <c r="M519" i="1"/>
  <c r="L519" i="1"/>
  <c r="M515" i="1"/>
  <c r="L515" i="1"/>
  <c r="M511" i="1"/>
  <c r="L511" i="1"/>
  <c r="M507" i="1"/>
  <c r="L507" i="1"/>
  <c r="M503" i="1"/>
  <c r="L503" i="1"/>
  <c r="M499" i="1"/>
  <c r="L499" i="1"/>
  <c r="M495" i="1"/>
  <c r="L495" i="1"/>
  <c r="M491" i="1"/>
  <c r="L491" i="1"/>
  <c r="M487" i="1"/>
  <c r="L487" i="1"/>
  <c r="M483" i="1"/>
  <c r="L483" i="1"/>
  <c r="M479" i="1"/>
  <c r="L479" i="1"/>
  <c r="M475" i="1"/>
  <c r="L475" i="1"/>
  <c r="M471" i="1"/>
  <c r="L471" i="1"/>
  <c r="M467" i="1"/>
  <c r="L467" i="1"/>
  <c r="M463" i="1"/>
  <c r="L463" i="1"/>
  <c r="M459" i="1"/>
  <c r="L459" i="1"/>
  <c r="M455" i="1"/>
  <c r="L455" i="1"/>
  <c r="M451" i="1"/>
  <c r="L451" i="1"/>
  <c r="M447" i="1"/>
  <c r="L447" i="1"/>
  <c r="M443" i="1"/>
  <c r="L443" i="1"/>
  <c r="M439" i="1"/>
  <c r="L439" i="1"/>
  <c r="M435" i="1"/>
  <c r="L435" i="1"/>
  <c r="M431" i="1"/>
  <c r="L431" i="1"/>
  <c r="M427" i="1"/>
  <c r="L427" i="1"/>
  <c r="M423" i="1"/>
  <c r="L423" i="1"/>
  <c r="M419" i="1"/>
  <c r="L419" i="1"/>
  <c r="M415" i="1"/>
  <c r="L415" i="1"/>
  <c r="M411" i="1"/>
  <c r="L411" i="1"/>
  <c r="M407" i="1"/>
  <c r="L407" i="1"/>
  <c r="M403" i="1"/>
  <c r="L403" i="1"/>
  <c r="M399" i="1"/>
  <c r="L399" i="1"/>
  <c r="M395" i="1"/>
  <c r="L395" i="1"/>
  <c r="M391" i="1"/>
  <c r="L391" i="1"/>
  <c r="M387" i="1"/>
  <c r="L387" i="1"/>
  <c r="M383" i="1"/>
  <c r="L383" i="1"/>
  <c r="M379" i="1"/>
  <c r="L379" i="1"/>
  <c r="M375" i="1"/>
  <c r="L375" i="1"/>
  <c r="M371" i="1"/>
  <c r="L371" i="1"/>
  <c r="M367" i="1"/>
  <c r="L367" i="1"/>
  <c r="M363" i="1"/>
  <c r="L363" i="1"/>
  <c r="M359" i="1"/>
  <c r="L359" i="1"/>
  <c r="M355" i="1"/>
  <c r="L355" i="1"/>
  <c r="M351" i="1"/>
  <c r="L351" i="1"/>
  <c r="M347" i="1"/>
  <c r="L347" i="1"/>
  <c r="M343" i="1"/>
  <c r="L343" i="1"/>
  <c r="M339" i="1"/>
  <c r="L339" i="1"/>
  <c r="M335" i="1"/>
  <c r="L335" i="1"/>
  <c r="M331" i="1"/>
  <c r="L331" i="1"/>
  <c r="M327" i="1"/>
  <c r="L327" i="1"/>
  <c r="M323" i="1"/>
  <c r="L323" i="1"/>
  <c r="M319" i="1"/>
  <c r="L319" i="1"/>
  <c r="M315" i="1"/>
  <c r="L315" i="1"/>
  <c r="M311" i="1"/>
  <c r="L311" i="1"/>
  <c r="M307" i="1"/>
  <c r="L307" i="1"/>
  <c r="M303" i="1"/>
  <c r="L303" i="1"/>
  <c r="M299" i="1"/>
  <c r="L299" i="1"/>
  <c r="M295" i="1"/>
  <c r="L295" i="1"/>
  <c r="M291" i="1"/>
  <c r="L291" i="1"/>
  <c r="M287" i="1"/>
  <c r="L287" i="1"/>
  <c r="M283" i="1"/>
  <c r="L283" i="1"/>
  <c r="M279" i="1"/>
  <c r="L279" i="1"/>
  <c r="M275" i="1"/>
  <c r="L275" i="1"/>
  <c r="M271" i="1"/>
  <c r="L271" i="1"/>
  <c r="M267" i="1"/>
  <c r="L267" i="1"/>
  <c r="M263" i="1"/>
  <c r="L263" i="1"/>
  <c r="M259" i="1"/>
  <c r="L259" i="1"/>
  <c r="M255" i="1"/>
  <c r="L255" i="1"/>
  <c r="M251" i="1"/>
  <c r="L251" i="1"/>
  <c r="M247" i="1"/>
  <c r="L247" i="1"/>
  <c r="M243" i="1"/>
  <c r="L243" i="1"/>
  <c r="M239" i="1"/>
  <c r="L239" i="1"/>
  <c r="M235" i="1"/>
  <c r="L235" i="1"/>
  <c r="M231" i="1"/>
  <c r="L231" i="1"/>
  <c r="M227" i="1"/>
  <c r="L227" i="1"/>
  <c r="M223" i="1"/>
  <c r="L223" i="1"/>
  <c r="M219" i="1"/>
  <c r="L219" i="1"/>
  <c r="M215" i="1"/>
  <c r="L215" i="1"/>
  <c r="M2089" i="1"/>
  <c r="L2089" i="1"/>
  <c r="M2085" i="1"/>
  <c r="L2085" i="1"/>
  <c r="M2081" i="1"/>
  <c r="L2081" i="1"/>
  <c r="M2077" i="1"/>
  <c r="L2077" i="1"/>
  <c r="M2073" i="1"/>
  <c r="L2073" i="1"/>
  <c r="M2069" i="1"/>
  <c r="L2069" i="1"/>
  <c r="M2065" i="1"/>
  <c r="L2065" i="1"/>
  <c r="M2061" i="1"/>
  <c r="L2061" i="1"/>
  <c r="M2057" i="1"/>
  <c r="L2057" i="1"/>
  <c r="M2053" i="1"/>
  <c r="L2053" i="1"/>
  <c r="M2049" i="1"/>
  <c r="L2049" i="1"/>
  <c r="M2045" i="1"/>
  <c r="L2045" i="1"/>
  <c r="M2041" i="1"/>
  <c r="L2041" i="1"/>
  <c r="M2037" i="1"/>
  <c r="L2037" i="1"/>
  <c r="M2033" i="1"/>
  <c r="L2033" i="1"/>
  <c r="M2029" i="1"/>
  <c r="L2029" i="1"/>
  <c r="M2025" i="1"/>
  <c r="L2025" i="1"/>
  <c r="M2021" i="1"/>
  <c r="L2021" i="1"/>
  <c r="M2017" i="1"/>
  <c r="L2017" i="1"/>
  <c r="M2013" i="1"/>
  <c r="L2013" i="1"/>
  <c r="M2009" i="1"/>
  <c r="L2009" i="1"/>
  <c r="M2005" i="1"/>
  <c r="L2005" i="1"/>
  <c r="M2001" i="1"/>
  <c r="L2001" i="1"/>
  <c r="M1997" i="1"/>
  <c r="L1997" i="1"/>
  <c r="M1993" i="1"/>
  <c r="L1993" i="1"/>
  <c r="M1989" i="1"/>
  <c r="L1989" i="1"/>
  <c r="M1985" i="1"/>
  <c r="L1985" i="1"/>
  <c r="M1981" i="1"/>
  <c r="L1981" i="1"/>
  <c r="M1977" i="1"/>
  <c r="L1977" i="1"/>
  <c r="M1973" i="1"/>
  <c r="L1973" i="1"/>
  <c r="M1969" i="1"/>
  <c r="L1969" i="1"/>
  <c r="M1965" i="1"/>
  <c r="L1965" i="1"/>
  <c r="M1961" i="1"/>
  <c r="L1961" i="1"/>
  <c r="M1957" i="1"/>
  <c r="L1957" i="1"/>
  <c r="M1953" i="1"/>
  <c r="L1953" i="1"/>
  <c r="M1949" i="1"/>
  <c r="L1949" i="1"/>
  <c r="M1945" i="1"/>
  <c r="L1945" i="1"/>
  <c r="M1941" i="1"/>
  <c r="L1941" i="1"/>
  <c r="M1937" i="1"/>
  <c r="L1937" i="1"/>
  <c r="M1933" i="1"/>
  <c r="L1933" i="1"/>
  <c r="M1929" i="1"/>
  <c r="L1929" i="1"/>
  <c r="M1925" i="1"/>
  <c r="L1925" i="1"/>
  <c r="M1921" i="1"/>
  <c r="L1921" i="1"/>
  <c r="M1917" i="1"/>
  <c r="L1917" i="1"/>
  <c r="M1913" i="1"/>
  <c r="L1913" i="1"/>
  <c r="M1909" i="1"/>
  <c r="L1909" i="1"/>
  <c r="M1905" i="1"/>
  <c r="L1905" i="1"/>
  <c r="M1901" i="1"/>
  <c r="L1901" i="1"/>
  <c r="M1897" i="1"/>
  <c r="L1897" i="1"/>
  <c r="M1893" i="1"/>
  <c r="L1893" i="1"/>
  <c r="M1889" i="1"/>
  <c r="L1889" i="1"/>
  <c r="M1885" i="1"/>
  <c r="L1885" i="1"/>
  <c r="M1881" i="1"/>
  <c r="L1881" i="1"/>
  <c r="M1877" i="1"/>
  <c r="L1877" i="1"/>
  <c r="M1873" i="1"/>
  <c r="L1873" i="1"/>
  <c r="M1869" i="1"/>
  <c r="L1869" i="1"/>
  <c r="M1865" i="1"/>
  <c r="L1865" i="1"/>
  <c r="M1861" i="1"/>
  <c r="L1861" i="1"/>
  <c r="M1857" i="1"/>
  <c r="L1857" i="1"/>
  <c r="M1853" i="1"/>
  <c r="L1853" i="1"/>
  <c r="M1849" i="1"/>
  <c r="L1849" i="1"/>
  <c r="M1845" i="1"/>
  <c r="L1845" i="1"/>
  <c r="M1841" i="1"/>
  <c r="L1841" i="1"/>
  <c r="M1837" i="1"/>
  <c r="L1837" i="1"/>
  <c r="M1833" i="1"/>
  <c r="L1833" i="1"/>
  <c r="M1829" i="1"/>
  <c r="L1829" i="1"/>
  <c r="M1825" i="1"/>
  <c r="L1825" i="1"/>
  <c r="M1821" i="1"/>
  <c r="L1821" i="1"/>
  <c r="M1817" i="1"/>
  <c r="L1817" i="1"/>
  <c r="M1813" i="1"/>
  <c r="L1813" i="1"/>
  <c r="M1809" i="1"/>
  <c r="L1809" i="1"/>
  <c r="M1805" i="1"/>
  <c r="L1805" i="1"/>
  <c r="M1801" i="1"/>
  <c r="L1801" i="1"/>
  <c r="M1797" i="1"/>
  <c r="L1797" i="1"/>
  <c r="M1793" i="1"/>
  <c r="L1793" i="1"/>
  <c r="M1789" i="1"/>
  <c r="L1789" i="1"/>
  <c r="M1785" i="1"/>
  <c r="L1785" i="1"/>
  <c r="M1781" i="1"/>
  <c r="L1781" i="1"/>
  <c r="M1777" i="1"/>
  <c r="L1777" i="1"/>
  <c r="M1773" i="1"/>
  <c r="L1773" i="1"/>
  <c r="M1769" i="1"/>
  <c r="L1769" i="1"/>
  <c r="M1765" i="1"/>
  <c r="L1765" i="1"/>
  <c r="M1761" i="1"/>
  <c r="L1761" i="1"/>
  <c r="M1757" i="1"/>
  <c r="L1757" i="1"/>
  <c r="M1753" i="1"/>
  <c r="L1753" i="1"/>
  <c r="M1749" i="1"/>
  <c r="L1749" i="1"/>
  <c r="M1745" i="1"/>
  <c r="L1745" i="1"/>
  <c r="M1741" i="1"/>
  <c r="L1741" i="1"/>
  <c r="M1737" i="1"/>
  <c r="L1737" i="1"/>
  <c r="M1733" i="1"/>
  <c r="L1733" i="1"/>
  <c r="M1729" i="1"/>
  <c r="L1729" i="1"/>
  <c r="M1725" i="1"/>
  <c r="L1725" i="1"/>
  <c r="M1721" i="1"/>
  <c r="L1721" i="1"/>
  <c r="M1717" i="1"/>
  <c r="L1717" i="1"/>
  <c r="M1713" i="1"/>
  <c r="L1713" i="1"/>
  <c r="M1709" i="1"/>
  <c r="L1709" i="1"/>
  <c r="M1705" i="1"/>
  <c r="L1705" i="1"/>
  <c r="M1701" i="1"/>
  <c r="L1701" i="1"/>
  <c r="M1697" i="1"/>
  <c r="L1697" i="1"/>
  <c r="M1693" i="1"/>
  <c r="L1693" i="1"/>
  <c r="M1689" i="1"/>
  <c r="L1689" i="1"/>
  <c r="M1685" i="1"/>
  <c r="L1685" i="1"/>
  <c r="M1681" i="1"/>
  <c r="L1681" i="1"/>
  <c r="M1677" i="1"/>
  <c r="L1677" i="1"/>
  <c r="M1673" i="1"/>
  <c r="L1673" i="1"/>
  <c r="M1669" i="1"/>
  <c r="L1669" i="1"/>
  <c r="M1665" i="1"/>
  <c r="L1665" i="1"/>
  <c r="M1661" i="1"/>
  <c r="L1661" i="1"/>
  <c r="M1657" i="1"/>
  <c r="L1657" i="1"/>
  <c r="M1653" i="1"/>
  <c r="L1653" i="1"/>
  <c r="M1649" i="1"/>
  <c r="L1649" i="1"/>
  <c r="M1645" i="1"/>
  <c r="L1645" i="1"/>
  <c r="M1641" i="1"/>
  <c r="L1641" i="1"/>
  <c r="M1637" i="1"/>
  <c r="L1637" i="1"/>
  <c r="M1633" i="1"/>
  <c r="L1633" i="1"/>
  <c r="M1629" i="1"/>
  <c r="L1629" i="1"/>
  <c r="M1625" i="1"/>
  <c r="L1625" i="1"/>
  <c r="M1621" i="1"/>
  <c r="L1621" i="1"/>
  <c r="M1617" i="1"/>
  <c r="L1617" i="1"/>
  <c r="M1613" i="1"/>
  <c r="L1613" i="1"/>
  <c r="M1609" i="1"/>
  <c r="L1609" i="1"/>
  <c r="M1605" i="1"/>
  <c r="L1605" i="1"/>
  <c r="M1601" i="1"/>
  <c r="L1601" i="1"/>
  <c r="M1597" i="1"/>
  <c r="L1597" i="1"/>
  <c r="M1593" i="1"/>
  <c r="L1593" i="1"/>
  <c r="M1589" i="1"/>
  <c r="L1589" i="1"/>
  <c r="M1585" i="1"/>
  <c r="L1585" i="1"/>
  <c r="M1581" i="1"/>
  <c r="L1581" i="1"/>
  <c r="M1577" i="1"/>
  <c r="L1577" i="1"/>
  <c r="M1573" i="1"/>
  <c r="L1573" i="1"/>
  <c r="M1569" i="1"/>
  <c r="L1569" i="1"/>
  <c r="M1565" i="1"/>
  <c r="L1565" i="1"/>
  <c r="M1561" i="1"/>
  <c r="L1561" i="1"/>
  <c r="M1557" i="1"/>
  <c r="L1557" i="1"/>
  <c r="M1553" i="1"/>
  <c r="L1553" i="1"/>
  <c r="M1549" i="1"/>
  <c r="L1549" i="1"/>
  <c r="M1545" i="1"/>
  <c r="L1545" i="1"/>
  <c r="M1541" i="1"/>
  <c r="L1541" i="1"/>
  <c r="M1537" i="1"/>
  <c r="L1537" i="1"/>
  <c r="M1533" i="1"/>
  <c r="L1533" i="1"/>
  <c r="M1529" i="1"/>
  <c r="L1529" i="1"/>
  <c r="M1525" i="1"/>
  <c r="L1525" i="1"/>
  <c r="M1521" i="1"/>
  <c r="L1521" i="1"/>
  <c r="M1517" i="1"/>
  <c r="L1517" i="1"/>
  <c r="M1513" i="1"/>
  <c r="L1513" i="1"/>
  <c r="M1509" i="1"/>
  <c r="L1509" i="1"/>
  <c r="M1505" i="1"/>
  <c r="L1505" i="1"/>
  <c r="M1501" i="1"/>
  <c r="L1501" i="1"/>
  <c r="M1497" i="1"/>
  <c r="L1497" i="1"/>
  <c r="M1493" i="1"/>
  <c r="L1493" i="1"/>
  <c r="M1489" i="1"/>
  <c r="L1489" i="1"/>
  <c r="M1485" i="1"/>
  <c r="L1485" i="1"/>
  <c r="M1481" i="1"/>
  <c r="L1481" i="1"/>
  <c r="M1477" i="1"/>
  <c r="L1477" i="1"/>
  <c r="M1473" i="1"/>
  <c r="L1473" i="1"/>
  <c r="M1469" i="1"/>
  <c r="L1469" i="1"/>
  <c r="M1465" i="1"/>
  <c r="L1465" i="1"/>
  <c r="M1461" i="1"/>
  <c r="L1461" i="1"/>
  <c r="M1457" i="1"/>
  <c r="L1457" i="1"/>
  <c r="M1453" i="1"/>
  <c r="L1453" i="1"/>
  <c r="M1449" i="1"/>
  <c r="L1449" i="1"/>
  <c r="M1445" i="1"/>
  <c r="L1445" i="1"/>
  <c r="M1441" i="1"/>
  <c r="L1441" i="1"/>
  <c r="M1437" i="1"/>
  <c r="L1437" i="1"/>
  <c r="M1433" i="1"/>
  <c r="L1433" i="1"/>
  <c r="M1429" i="1"/>
  <c r="L1429" i="1"/>
  <c r="M1425" i="1"/>
  <c r="L1425" i="1"/>
  <c r="M1421" i="1"/>
  <c r="L1421" i="1"/>
  <c r="M1417" i="1"/>
  <c r="L1417" i="1"/>
  <c r="M1413" i="1"/>
  <c r="L1413" i="1"/>
  <c r="M1409" i="1"/>
  <c r="L1409" i="1"/>
  <c r="M1405" i="1"/>
  <c r="L1405" i="1"/>
  <c r="M1401" i="1"/>
  <c r="L1401" i="1"/>
  <c r="M1397" i="1"/>
  <c r="L1397" i="1"/>
  <c r="M1393" i="1"/>
  <c r="L1393" i="1"/>
  <c r="M1389" i="1"/>
  <c r="L1389" i="1"/>
  <c r="M1385" i="1"/>
  <c r="L1385" i="1"/>
  <c r="M1381" i="1"/>
  <c r="L1381" i="1"/>
  <c r="M1377" i="1"/>
  <c r="L1377" i="1"/>
  <c r="M1373" i="1"/>
  <c r="L1373" i="1"/>
  <c r="M1369" i="1"/>
  <c r="L1369" i="1"/>
  <c r="M1365" i="1"/>
  <c r="L1365" i="1"/>
  <c r="M1361" i="1"/>
  <c r="L1361" i="1"/>
  <c r="M1357" i="1"/>
  <c r="L1357" i="1"/>
  <c r="M1353" i="1"/>
  <c r="L1353" i="1"/>
  <c r="M1349" i="1"/>
  <c r="L1349" i="1"/>
  <c r="M1345" i="1"/>
  <c r="L1345" i="1"/>
  <c r="M1341" i="1"/>
  <c r="L1341" i="1"/>
  <c r="M1337" i="1"/>
  <c r="L1337" i="1"/>
  <c r="M1333" i="1"/>
  <c r="L1333" i="1"/>
  <c r="M1329" i="1"/>
  <c r="L1329" i="1"/>
  <c r="M1325" i="1"/>
  <c r="L1325" i="1"/>
  <c r="M1321" i="1"/>
  <c r="L1321" i="1"/>
  <c r="M1317" i="1"/>
  <c r="L1317" i="1"/>
  <c r="M1313" i="1"/>
  <c r="L1313" i="1"/>
  <c r="M1309" i="1"/>
  <c r="L1309" i="1"/>
  <c r="M1305" i="1"/>
  <c r="L1305" i="1"/>
  <c r="M1301" i="1"/>
  <c r="L1301" i="1"/>
  <c r="M1297" i="1"/>
  <c r="L1297" i="1"/>
  <c r="M1293" i="1"/>
  <c r="L1293" i="1"/>
  <c r="M1289" i="1"/>
  <c r="L1289" i="1"/>
  <c r="M1285" i="1"/>
  <c r="L1285" i="1"/>
  <c r="M1281" i="1"/>
  <c r="L1281" i="1"/>
  <c r="M1277" i="1"/>
  <c r="L1277" i="1"/>
  <c r="M1273" i="1"/>
  <c r="L1273" i="1"/>
  <c r="M1269" i="1"/>
  <c r="L1269" i="1"/>
  <c r="M1265" i="1"/>
  <c r="L1265" i="1"/>
  <c r="M1261" i="1"/>
  <c r="L1261" i="1"/>
  <c r="M1257" i="1"/>
  <c r="L1257" i="1"/>
  <c r="M1253" i="1"/>
  <c r="L1253" i="1"/>
  <c r="M1249" i="1"/>
  <c r="L1249" i="1"/>
  <c r="M1245" i="1"/>
  <c r="L1245" i="1"/>
  <c r="M1241" i="1"/>
  <c r="L1241" i="1"/>
  <c r="M1237" i="1"/>
  <c r="L1237" i="1"/>
  <c r="M1233" i="1"/>
  <c r="L1233" i="1"/>
  <c r="M1229" i="1"/>
  <c r="L1229" i="1"/>
  <c r="M1225" i="1"/>
  <c r="L1225" i="1"/>
  <c r="M1221" i="1"/>
  <c r="L1221" i="1"/>
  <c r="M1217" i="1"/>
  <c r="L1217" i="1"/>
  <c r="M1213" i="1"/>
  <c r="L1213" i="1"/>
  <c r="M1209" i="1"/>
  <c r="L1209" i="1"/>
  <c r="M1205" i="1"/>
  <c r="L1205" i="1"/>
  <c r="M1201" i="1"/>
  <c r="L1201" i="1"/>
  <c r="M1197" i="1"/>
  <c r="L1197" i="1"/>
  <c r="M1193" i="1"/>
  <c r="L1193" i="1"/>
  <c r="M1189" i="1"/>
  <c r="L1189" i="1"/>
  <c r="M1185" i="1"/>
  <c r="L1185" i="1"/>
  <c r="M1181" i="1"/>
  <c r="L1181" i="1"/>
  <c r="M1177" i="1"/>
  <c r="L1177" i="1"/>
  <c r="M1173" i="1"/>
  <c r="L1173" i="1"/>
  <c r="M1169" i="1"/>
  <c r="L1169" i="1"/>
  <c r="M1165" i="1"/>
  <c r="L1165" i="1"/>
  <c r="M1161" i="1"/>
  <c r="L1161" i="1"/>
  <c r="M1157" i="1"/>
  <c r="L1157" i="1"/>
  <c r="M1153" i="1"/>
  <c r="L1153" i="1"/>
  <c r="M1149" i="1"/>
  <c r="L1149" i="1"/>
  <c r="M1145" i="1"/>
  <c r="L1145" i="1"/>
  <c r="M1141" i="1"/>
  <c r="L1141" i="1"/>
  <c r="M1137" i="1"/>
  <c r="L1137" i="1"/>
  <c r="M1133" i="1"/>
  <c r="L1133" i="1"/>
  <c r="M1129" i="1"/>
  <c r="L1129" i="1"/>
  <c r="M1125" i="1"/>
  <c r="L1125" i="1"/>
  <c r="M1121" i="1"/>
  <c r="L1121" i="1"/>
  <c r="M1117" i="1"/>
  <c r="L1117" i="1"/>
  <c r="M1113" i="1"/>
  <c r="L1113" i="1"/>
  <c r="M1109" i="1"/>
  <c r="L1109" i="1"/>
  <c r="M1105" i="1"/>
  <c r="L1105" i="1"/>
  <c r="M1101" i="1"/>
  <c r="L1101" i="1"/>
  <c r="M1097" i="1"/>
  <c r="L1097" i="1"/>
  <c r="M1093" i="1"/>
  <c r="L1093" i="1"/>
  <c r="M1089" i="1"/>
  <c r="L1089" i="1"/>
  <c r="M1085" i="1"/>
  <c r="L1085" i="1"/>
  <c r="M1081" i="1"/>
  <c r="L1081" i="1"/>
  <c r="M1077" i="1"/>
  <c r="L1077" i="1"/>
  <c r="M1073" i="1"/>
  <c r="L1073" i="1"/>
  <c r="M1069" i="1"/>
  <c r="L1069" i="1"/>
  <c r="M1065" i="1"/>
  <c r="L1065" i="1"/>
  <c r="M1061" i="1"/>
  <c r="L1061" i="1"/>
  <c r="M1057" i="1"/>
  <c r="L1057" i="1"/>
  <c r="M1053" i="1"/>
  <c r="L1053" i="1"/>
  <c r="M1049" i="1"/>
  <c r="L1049" i="1"/>
  <c r="M1045" i="1"/>
  <c r="L1045" i="1"/>
  <c r="M1041" i="1"/>
  <c r="L1041" i="1"/>
  <c r="M1037" i="1"/>
  <c r="L1037" i="1"/>
  <c r="M1033" i="1"/>
  <c r="L1033" i="1"/>
  <c r="M1029" i="1"/>
  <c r="L1029" i="1"/>
  <c r="M1025" i="1"/>
  <c r="L1025" i="1"/>
  <c r="M1021" i="1"/>
  <c r="L1021" i="1"/>
  <c r="M1017" i="1"/>
  <c r="L1017" i="1"/>
  <c r="M1013" i="1"/>
  <c r="L1013" i="1"/>
  <c r="M1009" i="1"/>
  <c r="L1009" i="1"/>
  <c r="M1005" i="1"/>
  <c r="L1005" i="1"/>
  <c r="M1001" i="1"/>
  <c r="L1001" i="1"/>
  <c r="M997" i="1"/>
  <c r="L997" i="1"/>
  <c r="M993" i="1"/>
  <c r="L993" i="1"/>
  <c r="M989" i="1"/>
  <c r="L989" i="1"/>
  <c r="M985" i="1"/>
  <c r="L985" i="1"/>
  <c r="M981" i="1"/>
  <c r="L981" i="1"/>
  <c r="M977" i="1"/>
  <c r="L977" i="1"/>
  <c r="M973" i="1"/>
  <c r="L973" i="1"/>
  <c r="M969" i="1"/>
  <c r="L969" i="1"/>
  <c r="M965" i="1"/>
  <c r="L965" i="1"/>
  <c r="M961" i="1"/>
  <c r="L961" i="1"/>
  <c r="M957" i="1"/>
  <c r="L957" i="1"/>
  <c r="M953" i="1"/>
  <c r="L953" i="1"/>
  <c r="M949" i="1"/>
  <c r="L949" i="1"/>
  <c r="M945" i="1"/>
  <c r="L945" i="1"/>
  <c r="M941" i="1"/>
  <c r="L941" i="1"/>
  <c r="M937" i="1"/>
  <c r="L937" i="1"/>
  <c r="M933" i="1"/>
  <c r="L933" i="1"/>
  <c r="M929" i="1"/>
  <c r="L929" i="1"/>
  <c r="M925" i="1"/>
  <c r="L925" i="1"/>
  <c r="M921" i="1"/>
  <c r="L921" i="1"/>
  <c r="M917" i="1"/>
  <c r="L917" i="1"/>
  <c r="M913" i="1"/>
  <c r="L913" i="1"/>
  <c r="M909" i="1"/>
  <c r="L909" i="1"/>
  <c r="M905" i="1"/>
  <c r="L905" i="1"/>
  <c r="M901" i="1"/>
  <c r="L901" i="1"/>
  <c r="M897" i="1"/>
  <c r="L897" i="1"/>
  <c r="M893" i="1"/>
  <c r="L893" i="1"/>
  <c r="M889" i="1"/>
  <c r="L889" i="1"/>
  <c r="M885" i="1"/>
  <c r="L885" i="1"/>
  <c r="M881" i="1"/>
  <c r="L881" i="1"/>
  <c r="M877" i="1"/>
  <c r="L877" i="1"/>
  <c r="M873" i="1"/>
  <c r="L873" i="1"/>
  <c r="M869" i="1"/>
  <c r="L869" i="1"/>
  <c r="M865" i="1"/>
  <c r="L865" i="1"/>
  <c r="M861" i="1"/>
  <c r="L861" i="1"/>
  <c r="M857" i="1"/>
  <c r="L857" i="1"/>
  <c r="M853" i="1"/>
  <c r="L853" i="1"/>
  <c r="M849" i="1"/>
  <c r="L849" i="1"/>
  <c r="M845" i="1"/>
  <c r="L845" i="1"/>
  <c r="M841" i="1"/>
  <c r="L841" i="1"/>
  <c r="M837" i="1"/>
  <c r="L837" i="1"/>
  <c r="M833" i="1"/>
  <c r="L833" i="1"/>
  <c r="M829" i="1"/>
  <c r="L829" i="1"/>
  <c r="M825" i="1"/>
  <c r="L825" i="1"/>
  <c r="M821" i="1"/>
  <c r="L821" i="1"/>
  <c r="M817" i="1"/>
  <c r="L817" i="1"/>
  <c r="M813" i="1"/>
  <c r="L813" i="1"/>
  <c r="M809" i="1"/>
  <c r="L809" i="1"/>
  <c r="M805" i="1"/>
  <c r="L805" i="1"/>
  <c r="M801" i="1"/>
  <c r="L801" i="1"/>
  <c r="M797" i="1"/>
  <c r="L797" i="1"/>
  <c r="M793" i="1"/>
  <c r="L793" i="1"/>
  <c r="M789" i="1"/>
  <c r="L789" i="1"/>
  <c r="M785" i="1"/>
  <c r="L785" i="1"/>
  <c r="M781" i="1"/>
  <c r="L781" i="1"/>
  <c r="M777" i="1"/>
  <c r="L777" i="1"/>
  <c r="M773" i="1"/>
  <c r="L773" i="1"/>
  <c r="M769" i="1"/>
  <c r="L769" i="1"/>
  <c r="M765" i="1"/>
  <c r="L765" i="1"/>
  <c r="M761" i="1"/>
  <c r="L761" i="1"/>
  <c r="M757" i="1"/>
  <c r="L757" i="1"/>
  <c r="M753" i="1"/>
  <c r="L753" i="1"/>
  <c r="M749" i="1"/>
  <c r="L749" i="1"/>
  <c r="M745" i="1"/>
  <c r="L745" i="1"/>
  <c r="M741" i="1"/>
  <c r="L741" i="1"/>
  <c r="M737" i="1"/>
  <c r="L737" i="1"/>
  <c r="M733" i="1"/>
  <c r="L733" i="1"/>
  <c r="M729" i="1"/>
  <c r="L729" i="1"/>
  <c r="M725" i="1"/>
  <c r="L725" i="1"/>
  <c r="M721" i="1"/>
  <c r="L721" i="1"/>
  <c r="M717" i="1"/>
  <c r="L717" i="1"/>
  <c r="M713" i="1"/>
  <c r="L713" i="1"/>
  <c r="M709" i="1"/>
  <c r="L709" i="1"/>
  <c r="M705" i="1"/>
  <c r="L705" i="1"/>
  <c r="M701" i="1"/>
  <c r="L701" i="1"/>
  <c r="M697" i="1"/>
  <c r="L697" i="1"/>
  <c r="M693" i="1"/>
  <c r="L693" i="1"/>
  <c r="M689" i="1"/>
  <c r="L689" i="1"/>
  <c r="M685" i="1"/>
  <c r="L685" i="1"/>
  <c r="M681" i="1"/>
  <c r="L681" i="1"/>
  <c r="M677" i="1"/>
  <c r="L677" i="1"/>
  <c r="M673" i="1"/>
  <c r="L673" i="1"/>
  <c r="M669" i="1"/>
  <c r="L669" i="1"/>
  <c r="M665" i="1"/>
  <c r="L665" i="1"/>
  <c r="M661" i="1"/>
  <c r="L661" i="1"/>
  <c r="M657" i="1"/>
  <c r="L657" i="1"/>
  <c r="M653" i="1"/>
  <c r="L653" i="1"/>
  <c r="M649" i="1"/>
  <c r="L649" i="1"/>
  <c r="M645" i="1"/>
  <c r="L645" i="1"/>
  <c r="M641" i="1"/>
  <c r="L641" i="1"/>
  <c r="M637" i="1"/>
  <c r="L637" i="1"/>
  <c r="M633" i="1"/>
  <c r="L633" i="1"/>
  <c r="M629" i="1"/>
  <c r="L629" i="1"/>
  <c r="M625" i="1"/>
  <c r="L625" i="1"/>
  <c r="M621" i="1"/>
  <c r="L621" i="1"/>
  <c r="M617" i="1"/>
  <c r="L617" i="1"/>
  <c r="M613" i="1"/>
  <c r="L613" i="1"/>
  <c r="M609" i="1"/>
  <c r="L609" i="1"/>
  <c r="M605" i="1"/>
  <c r="L605" i="1"/>
  <c r="M601" i="1"/>
  <c r="L601" i="1"/>
  <c r="M597" i="1"/>
  <c r="L597" i="1"/>
  <c r="M593" i="1"/>
  <c r="L593" i="1"/>
  <c r="M589" i="1"/>
  <c r="L589" i="1"/>
  <c r="M585" i="1"/>
  <c r="L585" i="1"/>
  <c r="M581" i="1"/>
  <c r="L581" i="1"/>
  <c r="M577" i="1"/>
  <c r="L577" i="1"/>
  <c r="M573" i="1"/>
  <c r="L573" i="1"/>
  <c r="M569" i="1"/>
  <c r="L569" i="1"/>
  <c r="M565" i="1"/>
  <c r="L565" i="1"/>
  <c r="M561" i="1"/>
  <c r="L561" i="1"/>
  <c r="M557" i="1"/>
  <c r="L557" i="1"/>
  <c r="M553" i="1"/>
  <c r="L553" i="1"/>
  <c r="M549" i="1"/>
  <c r="L549" i="1"/>
  <c r="M545" i="1"/>
  <c r="L545" i="1"/>
  <c r="M541" i="1"/>
  <c r="L541" i="1"/>
  <c r="M537" i="1"/>
  <c r="L537" i="1"/>
  <c r="M533" i="1"/>
  <c r="L533" i="1"/>
  <c r="M529" i="1"/>
  <c r="L529" i="1"/>
  <c r="M525" i="1"/>
  <c r="L525" i="1"/>
  <c r="M521" i="1"/>
  <c r="L521" i="1"/>
  <c r="M517" i="1"/>
  <c r="L517" i="1"/>
  <c r="M513" i="1"/>
  <c r="L513" i="1"/>
  <c r="M509" i="1"/>
  <c r="L509" i="1"/>
  <c r="M505" i="1"/>
  <c r="L505" i="1"/>
  <c r="M501" i="1"/>
  <c r="L501" i="1"/>
  <c r="M497" i="1"/>
  <c r="L497" i="1"/>
  <c r="M493" i="1"/>
  <c r="L493" i="1"/>
  <c r="M489" i="1"/>
  <c r="L489" i="1"/>
  <c r="M485" i="1"/>
  <c r="L485" i="1"/>
  <c r="M481" i="1"/>
  <c r="L481" i="1"/>
  <c r="M477" i="1"/>
  <c r="L477" i="1"/>
  <c r="M473" i="1"/>
  <c r="L473" i="1"/>
  <c r="M469" i="1"/>
  <c r="L469" i="1"/>
  <c r="M465" i="1"/>
  <c r="L465" i="1"/>
  <c r="M461" i="1"/>
  <c r="L461" i="1"/>
  <c r="M457" i="1"/>
  <c r="L457" i="1"/>
  <c r="M453" i="1"/>
  <c r="L453" i="1"/>
  <c r="M449" i="1"/>
  <c r="L449" i="1"/>
  <c r="M445" i="1"/>
  <c r="L445" i="1"/>
  <c r="M441" i="1"/>
  <c r="L441" i="1"/>
  <c r="M437" i="1"/>
  <c r="L437" i="1"/>
  <c r="M433" i="1"/>
  <c r="L433" i="1"/>
  <c r="M429" i="1"/>
  <c r="L429" i="1"/>
  <c r="M425" i="1"/>
  <c r="L425" i="1"/>
  <c r="M421" i="1"/>
  <c r="L421" i="1"/>
  <c r="M417" i="1"/>
  <c r="L417" i="1"/>
  <c r="M413" i="1"/>
  <c r="L413" i="1"/>
  <c r="M409" i="1"/>
  <c r="L409" i="1"/>
  <c r="M405" i="1"/>
  <c r="L405" i="1"/>
  <c r="M401" i="1"/>
  <c r="L401" i="1"/>
  <c r="M397" i="1"/>
  <c r="L397" i="1"/>
  <c r="M393" i="1"/>
  <c r="L393" i="1"/>
  <c r="M389" i="1"/>
  <c r="L389" i="1"/>
  <c r="M385" i="1"/>
  <c r="L385" i="1"/>
  <c r="M381" i="1"/>
  <c r="L381" i="1"/>
  <c r="M377" i="1"/>
  <c r="L377" i="1"/>
  <c r="M373" i="1"/>
  <c r="L373" i="1"/>
  <c r="M369" i="1"/>
  <c r="L369" i="1"/>
  <c r="M365" i="1"/>
  <c r="L365" i="1"/>
  <c r="M361" i="1"/>
  <c r="L361" i="1"/>
  <c r="M357" i="1"/>
  <c r="L357" i="1"/>
  <c r="M353" i="1"/>
  <c r="L353" i="1"/>
  <c r="M349" i="1"/>
  <c r="L349" i="1"/>
  <c r="M345" i="1"/>
  <c r="L345" i="1"/>
  <c r="M341" i="1"/>
  <c r="L341" i="1"/>
  <c r="M337" i="1"/>
  <c r="L337" i="1"/>
  <c r="M333" i="1"/>
  <c r="L333" i="1"/>
  <c r="M329" i="1"/>
  <c r="L329" i="1"/>
  <c r="M325" i="1"/>
  <c r="L325" i="1"/>
  <c r="M321" i="1"/>
  <c r="L321" i="1"/>
  <c r="M317" i="1"/>
  <c r="L317" i="1"/>
  <c r="M313" i="1"/>
  <c r="L313" i="1"/>
  <c r="M309" i="1"/>
  <c r="L309" i="1"/>
  <c r="M305" i="1"/>
  <c r="L305" i="1"/>
  <c r="M301" i="1"/>
  <c r="L301" i="1"/>
  <c r="M297" i="1"/>
  <c r="L297" i="1"/>
  <c r="M293" i="1"/>
  <c r="L293" i="1"/>
  <c r="M289" i="1"/>
  <c r="L289" i="1"/>
  <c r="M285" i="1"/>
  <c r="L285" i="1"/>
  <c r="M281" i="1"/>
  <c r="L281" i="1"/>
  <c r="M277" i="1"/>
  <c r="L277" i="1"/>
  <c r="M273" i="1"/>
  <c r="L273" i="1"/>
  <c r="M269" i="1"/>
  <c r="L269" i="1"/>
  <c r="M265" i="1"/>
  <c r="L265" i="1"/>
  <c r="M261" i="1"/>
  <c r="L261" i="1"/>
  <c r="M257" i="1"/>
  <c r="L257" i="1"/>
  <c r="M253" i="1"/>
  <c r="L253" i="1"/>
  <c r="M249" i="1"/>
  <c r="L249" i="1"/>
  <c r="M245" i="1"/>
  <c r="L245" i="1"/>
  <c r="M241" i="1"/>
  <c r="L241" i="1"/>
  <c r="M237" i="1"/>
  <c r="L237" i="1"/>
  <c r="M233" i="1"/>
  <c r="L233" i="1"/>
  <c r="M229" i="1"/>
  <c r="L229" i="1"/>
  <c r="M225" i="1"/>
  <c r="L225" i="1"/>
  <c r="M221" i="1"/>
  <c r="L221" i="1"/>
  <c r="M217" i="1"/>
  <c r="L217" i="1"/>
  <c r="M213" i="1"/>
  <c r="L213" i="1"/>
  <c r="M209" i="1"/>
  <c r="L209" i="1"/>
  <c r="M205" i="1"/>
  <c r="L205" i="1"/>
  <c r="M201" i="1"/>
  <c r="L201" i="1"/>
  <c r="M197" i="1"/>
  <c r="L197" i="1"/>
  <c r="M193" i="1"/>
  <c r="L193" i="1"/>
  <c r="M189" i="1"/>
  <c r="L189" i="1"/>
  <c r="M185" i="1"/>
  <c r="L185" i="1"/>
  <c r="M181" i="1"/>
  <c r="L181" i="1"/>
  <c r="M177" i="1"/>
  <c r="L177" i="1"/>
  <c r="M173" i="1"/>
  <c r="L173" i="1"/>
  <c r="M169" i="1"/>
  <c r="L169" i="1"/>
  <c r="M165" i="1"/>
  <c r="L165" i="1"/>
  <c r="M161" i="1"/>
  <c r="L161" i="1"/>
  <c r="M157" i="1"/>
  <c r="L157" i="1"/>
  <c r="M153" i="1"/>
  <c r="L153" i="1"/>
  <c r="M149" i="1"/>
  <c r="L149" i="1"/>
  <c r="M145" i="1"/>
  <c r="L145" i="1"/>
  <c r="M141" i="1"/>
  <c r="L141" i="1"/>
  <c r="M137" i="1"/>
  <c r="L137" i="1"/>
  <c r="M133" i="1"/>
  <c r="L133" i="1"/>
  <c r="M129" i="1"/>
  <c r="L129" i="1"/>
  <c r="M125" i="1"/>
  <c r="L125" i="1"/>
  <c r="M121" i="1"/>
  <c r="L121" i="1"/>
  <c r="M117" i="1"/>
  <c r="L117" i="1"/>
  <c r="M113" i="1"/>
  <c r="L113" i="1"/>
  <c r="M109" i="1"/>
  <c r="L109" i="1"/>
  <c r="M105" i="1"/>
  <c r="L105" i="1"/>
  <c r="M101" i="1"/>
  <c r="L101" i="1"/>
  <c r="M97" i="1"/>
  <c r="L97" i="1"/>
  <c r="M93" i="1"/>
  <c r="L93" i="1"/>
  <c r="M89" i="1"/>
  <c r="L89" i="1"/>
  <c r="M85" i="1"/>
  <c r="L85" i="1"/>
  <c r="M81" i="1"/>
  <c r="L81" i="1"/>
  <c r="M77" i="1"/>
  <c r="L77" i="1"/>
  <c r="M73" i="1"/>
  <c r="L73" i="1"/>
  <c r="M69" i="1"/>
  <c r="L69" i="1"/>
  <c r="M65" i="1"/>
  <c r="L65" i="1"/>
  <c r="M61" i="1"/>
  <c r="L61" i="1"/>
  <c r="M57" i="1"/>
  <c r="L57" i="1"/>
  <c r="M53" i="1"/>
  <c r="L53" i="1"/>
  <c r="M49" i="1"/>
  <c r="L49" i="1"/>
  <c r="M45" i="1"/>
  <c r="L45" i="1"/>
  <c r="M41" i="1"/>
  <c r="L41" i="1"/>
  <c r="M37" i="1"/>
  <c r="L37" i="1"/>
  <c r="M33" i="1"/>
  <c r="L33" i="1"/>
  <c r="M29" i="1"/>
  <c r="L29" i="1"/>
  <c r="M25" i="1"/>
  <c r="L25" i="1"/>
  <c r="M21" i="1"/>
  <c r="L21" i="1"/>
  <c r="M17" i="1"/>
  <c r="L17" i="1"/>
  <c r="M13" i="1"/>
  <c r="L13" i="1"/>
  <c r="M9" i="1"/>
  <c r="L9" i="1"/>
  <c r="M5" i="1"/>
  <c r="L5" i="1"/>
  <c r="M2" i="1"/>
  <c r="M2556" i="1"/>
  <c r="L2556" i="1"/>
  <c r="M2552" i="1"/>
  <c r="L2552" i="1"/>
  <c r="M2548" i="1"/>
  <c r="L2548" i="1"/>
  <c r="M2544" i="1"/>
  <c r="L2544" i="1"/>
  <c r="M2540" i="1"/>
  <c r="L2540" i="1"/>
  <c r="M2536" i="1"/>
  <c r="L2536" i="1"/>
  <c r="M2532" i="1"/>
  <c r="L2532" i="1"/>
  <c r="M2528" i="1"/>
  <c r="L2528" i="1"/>
  <c r="M2524" i="1"/>
  <c r="L2524" i="1"/>
  <c r="M2520" i="1"/>
  <c r="L2520" i="1"/>
  <c r="M2516" i="1"/>
  <c r="L2516" i="1"/>
  <c r="M2512" i="1"/>
  <c r="L2512" i="1"/>
  <c r="M2508" i="1"/>
  <c r="L2508" i="1"/>
  <c r="M2504" i="1"/>
  <c r="L2504" i="1"/>
  <c r="M2500" i="1"/>
  <c r="L2500" i="1"/>
  <c r="M2496" i="1"/>
  <c r="L2496" i="1"/>
  <c r="M2492" i="1"/>
  <c r="L2492" i="1"/>
  <c r="M2488" i="1"/>
  <c r="L2488" i="1"/>
  <c r="M2484" i="1"/>
  <c r="L2484" i="1"/>
  <c r="M2480" i="1"/>
  <c r="L2480" i="1"/>
  <c r="M2476" i="1"/>
  <c r="L2476" i="1"/>
  <c r="M2472" i="1"/>
  <c r="L2472" i="1"/>
  <c r="M2468" i="1"/>
  <c r="L2468" i="1"/>
  <c r="M2464" i="1"/>
  <c r="L2464" i="1"/>
  <c r="M2460" i="1"/>
  <c r="L2460" i="1"/>
  <c r="M2456" i="1"/>
  <c r="L2456" i="1"/>
  <c r="M2452" i="1"/>
  <c r="L2452" i="1"/>
  <c r="M2448" i="1"/>
  <c r="L2448" i="1"/>
  <c r="M2444" i="1"/>
  <c r="L2444" i="1"/>
  <c r="M2440" i="1"/>
  <c r="L2440" i="1"/>
  <c r="M2436" i="1"/>
  <c r="L2436" i="1"/>
  <c r="M2432" i="1"/>
  <c r="L2432" i="1"/>
  <c r="M2428" i="1"/>
  <c r="L2428" i="1"/>
  <c r="M2424" i="1"/>
  <c r="L2424" i="1"/>
  <c r="M2420" i="1"/>
  <c r="L2420" i="1"/>
  <c r="M2416" i="1"/>
  <c r="L2416" i="1"/>
  <c r="M2412" i="1"/>
  <c r="L2412" i="1"/>
  <c r="M2408" i="1"/>
  <c r="L2408" i="1"/>
  <c r="M2404" i="1"/>
  <c r="L2404" i="1"/>
  <c r="M2400" i="1"/>
  <c r="L2400" i="1"/>
  <c r="M2396" i="1"/>
  <c r="L2396" i="1"/>
  <c r="M2392" i="1"/>
  <c r="L2392" i="1"/>
  <c r="M2388" i="1"/>
  <c r="L2388" i="1"/>
  <c r="M2384" i="1"/>
  <c r="L2384" i="1"/>
  <c r="M2380" i="1"/>
  <c r="L2380" i="1"/>
  <c r="M2376" i="1"/>
  <c r="L2376" i="1"/>
  <c r="M2372" i="1"/>
  <c r="L2372" i="1"/>
  <c r="M2368" i="1"/>
  <c r="L2368" i="1"/>
  <c r="M2364" i="1"/>
  <c r="L2364" i="1"/>
  <c r="M2360" i="1"/>
  <c r="L2360" i="1"/>
  <c r="M2356" i="1"/>
  <c r="L2356" i="1"/>
  <c r="M2352" i="1"/>
  <c r="L2352" i="1"/>
  <c r="M2348" i="1"/>
  <c r="L2348" i="1"/>
  <c r="M2344" i="1"/>
  <c r="L2344" i="1"/>
  <c r="M2340" i="1"/>
  <c r="L2340" i="1"/>
  <c r="M2336" i="1"/>
  <c r="L2336" i="1"/>
  <c r="M2332" i="1"/>
  <c r="L2332" i="1"/>
  <c r="M2328" i="1"/>
  <c r="L2328" i="1"/>
  <c r="M2324" i="1"/>
  <c r="L2324" i="1"/>
  <c r="M2320" i="1"/>
  <c r="L2320" i="1"/>
  <c r="M2316" i="1"/>
  <c r="L2316" i="1"/>
  <c r="M2312" i="1"/>
  <c r="L2312" i="1"/>
  <c r="M2308" i="1"/>
  <c r="L2308" i="1"/>
  <c r="M2304" i="1"/>
  <c r="L2304" i="1"/>
  <c r="M2300" i="1"/>
  <c r="L2300" i="1"/>
  <c r="M2296" i="1"/>
  <c r="L2296" i="1"/>
  <c r="M2292" i="1"/>
  <c r="L2292" i="1"/>
  <c r="M2288" i="1"/>
  <c r="L2288" i="1"/>
  <c r="M2284" i="1"/>
  <c r="L2284" i="1"/>
  <c r="M2280" i="1"/>
  <c r="L2280" i="1"/>
  <c r="M2276" i="1"/>
  <c r="L2276" i="1"/>
  <c r="M2272" i="1"/>
  <c r="L2272" i="1"/>
  <c r="M2268" i="1"/>
  <c r="L2268" i="1"/>
  <c r="M2264" i="1"/>
  <c r="L2264" i="1"/>
  <c r="M2260" i="1"/>
  <c r="L2260" i="1"/>
  <c r="M2256" i="1"/>
  <c r="L2256" i="1"/>
  <c r="M2252" i="1"/>
  <c r="L2252" i="1"/>
  <c r="M2248" i="1"/>
  <c r="L2248" i="1"/>
  <c r="M2244" i="1"/>
  <c r="L2244" i="1"/>
  <c r="M2240" i="1"/>
  <c r="L2240" i="1"/>
  <c r="M2236" i="1"/>
  <c r="L2236" i="1"/>
  <c r="M2232" i="1"/>
  <c r="L2232" i="1"/>
  <c r="M2228" i="1"/>
  <c r="L2228" i="1"/>
  <c r="M2224" i="1"/>
  <c r="L2224" i="1"/>
  <c r="M2220" i="1"/>
  <c r="L2220" i="1"/>
  <c r="M2216" i="1"/>
  <c r="L2216" i="1"/>
  <c r="M2212" i="1"/>
  <c r="L2212" i="1"/>
  <c r="M2208" i="1"/>
  <c r="L2208" i="1"/>
  <c r="M2204" i="1"/>
  <c r="L2204" i="1"/>
  <c r="M2200" i="1"/>
  <c r="L2200" i="1"/>
  <c r="M2196" i="1"/>
  <c r="L2196" i="1"/>
  <c r="M2192" i="1"/>
  <c r="L2192" i="1"/>
  <c r="M2188" i="1"/>
  <c r="L2188" i="1"/>
  <c r="M2184" i="1"/>
  <c r="L2184" i="1"/>
  <c r="M2180" i="1"/>
  <c r="L2180" i="1"/>
  <c r="M2176" i="1"/>
  <c r="L2176" i="1"/>
  <c r="M2172" i="1"/>
  <c r="L2172" i="1"/>
  <c r="M2168" i="1"/>
  <c r="L2168" i="1"/>
  <c r="M2164" i="1"/>
  <c r="L2164" i="1"/>
  <c r="M2160" i="1"/>
  <c r="L2160" i="1"/>
  <c r="M2156" i="1"/>
  <c r="L2156" i="1"/>
  <c r="M2152" i="1"/>
  <c r="L2152" i="1"/>
  <c r="M2148" i="1"/>
  <c r="L2148" i="1"/>
  <c r="M2144" i="1"/>
  <c r="L2144" i="1"/>
  <c r="M2140" i="1"/>
  <c r="L2140" i="1"/>
  <c r="M2136" i="1"/>
  <c r="L2136" i="1"/>
  <c r="M2132" i="1"/>
  <c r="L2132" i="1"/>
  <c r="M2128" i="1"/>
  <c r="L2128" i="1"/>
  <c r="M2124" i="1"/>
  <c r="L2124" i="1"/>
  <c r="M2120" i="1"/>
  <c r="L2120" i="1"/>
  <c r="M2116" i="1"/>
  <c r="L2116" i="1"/>
  <c r="M2112" i="1"/>
  <c r="L2112" i="1"/>
  <c r="M2108" i="1"/>
  <c r="L2108" i="1"/>
  <c r="M2104" i="1"/>
  <c r="L2104" i="1"/>
  <c r="M2100" i="1"/>
  <c r="L2100" i="1"/>
  <c r="M2096" i="1"/>
  <c r="L2096" i="1"/>
  <c r="M2092" i="1"/>
  <c r="L2092" i="1"/>
  <c r="M2088" i="1"/>
  <c r="L2088" i="1"/>
  <c r="M2084" i="1"/>
  <c r="L2084" i="1"/>
  <c r="M2080" i="1"/>
  <c r="L2080" i="1"/>
  <c r="M2076" i="1"/>
  <c r="L2076" i="1"/>
  <c r="M2072" i="1"/>
  <c r="L2072" i="1"/>
  <c r="M2068" i="1"/>
  <c r="L2068" i="1"/>
  <c r="M2064" i="1"/>
  <c r="L2064" i="1"/>
  <c r="M2060" i="1"/>
  <c r="L2060" i="1"/>
  <c r="M2056" i="1"/>
  <c r="L2056" i="1"/>
  <c r="M2052" i="1"/>
  <c r="L2052" i="1"/>
  <c r="M2048" i="1"/>
  <c r="L2048" i="1"/>
  <c r="M2044" i="1"/>
  <c r="L2044" i="1"/>
  <c r="M2040" i="1"/>
  <c r="L2040" i="1"/>
  <c r="M2036" i="1"/>
  <c r="L2036" i="1"/>
  <c r="M2032" i="1"/>
  <c r="L2032" i="1"/>
  <c r="M2028" i="1"/>
  <c r="L2028" i="1"/>
  <c r="M2024" i="1"/>
  <c r="L2024" i="1"/>
  <c r="M2020" i="1"/>
  <c r="L2020" i="1"/>
  <c r="M2016" i="1"/>
  <c r="L2016" i="1"/>
  <c r="M2012" i="1"/>
  <c r="L2012" i="1"/>
  <c r="M2008" i="1"/>
  <c r="L2008" i="1"/>
  <c r="M2004" i="1"/>
  <c r="L2004" i="1"/>
  <c r="M2000" i="1"/>
  <c r="L2000" i="1"/>
  <c r="M1996" i="1"/>
  <c r="L1996" i="1"/>
  <c r="M1992" i="1"/>
  <c r="L1992" i="1"/>
  <c r="M1988" i="1"/>
  <c r="L1988" i="1"/>
  <c r="M1984" i="1"/>
  <c r="L1984" i="1"/>
  <c r="M1980" i="1"/>
  <c r="L1980" i="1"/>
  <c r="M1976" i="1"/>
  <c r="L1976" i="1"/>
  <c r="M1972" i="1"/>
  <c r="L1972" i="1"/>
  <c r="M1968" i="1"/>
  <c r="L1968" i="1"/>
  <c r="M1964" i="1"/>
  <c r="L1964" i="1"/>
  <c r="M1960" i="1"/>
  <c r="L1960" i="1"/>
  <c r="M1956" i="1"/>
  <c r="L1956" i="1"/>
  <c r="M1952" i="1"/>
  <c r="L1952" i="1"/>
  <c r="M1948" i="1"/>
  <c r="L1948" i="1"/>
  <c r="M1944" i="1"/>
  <c r="L1944" i="1"/>
  <c r="M1940" i="1"/>
  <c r="L1940" i="1"/>
  <c r="M1936" i="1"/>
  <c r="L1936" i="1"/>
  <c r="M1932" i="1"/>
  <c r="L1932" i="1"/>
  <c r="M1928" i="1"/>
  <c r="L1928" i="1"/>
  <c r="M1924" i="1"/>
  <c r="L1924" i="1"/>
  <c r="M1920" i="1"/>
  <c r="L1920" i="1"/>
  <c r="M1916" i="1"/>
  <c r="L1916" i="1"/>
  <c r="M1912" i="1"/>
  <c r="L1912" i="1"/>
  <c r="M1908" i="1"/>
  <c r="L1908" i="1"/>
  <c r="M1904" i="1"/>
  <c r="L1904" i="1"/>
  <c r="M1900" i="1"/>
  <c r="L1900" i="1"/>
  <c r="M1896" i="1"/>
  <c r="L1896" i="1"/>
  <c r="M1892" i="1"/>
  <c r="L1892" i="1"/>
  <c r="M1888" i="1"/>
  <c r="L1888" i="1"/>
  <c r="M1884" i="1"/>
  <c r="L1884" i="1"/>
  <c r="M1880" i="1"/>
  <c r="L1880" i="1"/>
  <c r="M1876" i="1"/>
  <c r="L1876" i="1"/>
  <c r="M1872" i="1"/>
  <c r="L1872" i="1"/>
  <c r="M1868" i="1"/>
  <c r="L1868" i="1"/>
  <c r="M1864" i="1"/>
  <c r="L1864" i="1"/>
  <c r="M1860" i="1"/>
  <c r="L1860" i="1"/>
  <c r="M1856" i="1"/>
  <c r="L1856" i="1"/>
  <c r="M1852" i="1"/>
  <c r="L1852" i="1"/>
  <c r="M1848" i="1"/>
  <c r="L1848" i="1"/>
  <c r="M1844" i="1"/>
  <c r="L1844" i="1"/>
  <c r="M1840" i="1"/>
  <c r="L1840" i="1"/>
  <c r="M1836" i="1"/>
  <c r="L1836" i="1"/>
  <c r="M1832" i="1"/>
  <c r="L1832" i="1"/>
  <c r="M1828" i="1"/>
  <c r="L1828" i="1"/>
  <c r="M1824" i="1"/>
  <c r="L1824" i="1"/>
  <c r="M1820" i="1"/>
  <c r="L1820" i="1"/>
  <c r="M1816" i="1"/>
  <c r="L1816" i="1"/>
  <c r="M1812" i="1"/>
  <c r="L1812" i="1"/>
  <c r="M1808" i="1"/>
  <c r="L1808" i="1"/>
  <c r="M1804" i="1"/>
  <c r="L1804" i="1"/>
  <c r="M1800" i="1"/>
  <c r="L1800" i="1"/>
  <c r="M1796" i="1"/>
  <c r="L1796" i="1"/>
  <c r="M1792" i="1"/>
  <c r="L1792" i="1"/>
  <c r="M1788" i="1"/>
  <c r="L1788" i="1"/>
  <c r="M1784" i="1"/>
  <c r="L1784" i="1"/>
  <c r="M1780" i="1"/>
  <c r="L1780" i="1"/>
  <c r="M1776" i="1"/>
  <c r="L1776" i="1"/>
  <c r="M1772" i="1"/>
  <c r="L1772" i="1"/>
  <c r="M1768" i="1"/>
  <c r="L1768" i="1"/>
  <c r="M1764" i="1"/>
  <c r="L1764" i="1"/>
  <c r="M1760" i="1"/>
  <c r="L1760" i="1"/>
  <c r="M1756" i="1"/>
  <c r="L1756" i="1"/>
  <c r="M1752" i="1"/>
  <c r="L1752" i="1"/>
  <c r="M1748" i="1"/>
  <c r="L1748" i="1"/>
  <c r="M1744" i="1"/>
  <c r="L1744" i="1"/>
  <c r="M1740" i="1"/>
  <c r="L1740" i="1"/>
  <c r="M1736" i="1"/>
  <c r="L1736" i="1"/>
  <c r="M1732" i="1"/>
  <c r="L1732" i="1"/>
  <c r="M1728" i="1"/>
  <c r="L1728" i="1"/>
  <c r="M1724" i="1"/>
  <c r="L1724" i="1"/>
  <c r="M1720" i="1"/>
  <c r="L1720" i="1"/>
  <c r="M1716" i="1"/>
  <c r="L1716" i="1"/>
  <c r="M1712" i="1"/>
  <c r="L1712" i="1"/>
  <c r="M1708" i="1"/>
  <c r="L1708" i="1"/>
  <c r="M1704" i="1"/>
  <c r="L1704" i="1"/>
  <c r="M1700" i="1"/>
  <c r="L1700" i="1"/>
  <c r="M1696" i="1"/>
  <c r="L1696" i="1"/>
  <c r="M1692" i="1"/>
  <c r="L1692" i="1"/>
  <c r="M1688" i="1"/>
  <c r="L1688" i="1"/>
  <c r="M1684" i="1"/>
  <c r="L1684" i="1"/>
  <c r="M1680" i="1"/>
  <c r="L1680" i="1"/>
  <c r="M1676" i="1"/>
  <c r="L1676" i="1"/>
  <c r="M1672" i="1"/>
  <c r="L1672" i="1"/>
  <c r="M1668" i="1"/>
  <c r="L1668" i="1"/>
  <c r="M1664" i="1"/>
  <c r="L1664" i="1"/>
  <c r="M1660" i="1"/>
  <c r="L1660" i="1"/>
  <c r="M1656" i="1"/>
  <c r="L1656" i="1"/>
  <c r="M1652" i="1"/>
  <c r="L1652" i="1"/>
  <c r="M1648" i="1"/>
  <c r="L1648" i="1"/>
  <c r="M1644" i="1"/>
  <c r="L1644" i="1"/>
  <c r="M1640" i="1"/>
  <c r="L1640" i="1"/>
  <c r="M1636" i="1"/>
  <c r="L1636" i="1"/>
  <c r="M1632" i="1"/>
  <c r="L1632" i="1"/>
  <c r="M1628" i="1"/>
  <c r="L1628" i="1"/>
  <c r="M1624" i="1"/>
  <c r="L1624" i="1"/>
  <c r="M1620" i="1"/>
  <c r="L1620" i="1"/>
  <c r="M1616" i="1"/>
  <c r="L1616" i="1"/>
  <c r="M1612" i="1"/>
  <c r="L1612" i="1"/>
  <c r="M1608" i="1"/>
  <c r="L1608" i="1"/>
  <c r="M1604" i="1"/>
  <c r="L1604" i="1"/>
  <c r="M1600" i="1"/>
  <c r="L1600" i="1"/>
  <c r="M1596" i="1"/>
  <c r="L1596" i="1"/>
  <c r="M1592" i="1"/>
  <c r="L1592" i="1"/>
  <c r="M1588" i="1"/>
  <c r="L1588" i="1"/>
  <c r="M1584" i="1"/>
  <c r="L1584" i="1"/>
  <c r="M1580" i="1"/>
  <c r="L1580" i="1"/>
  <c r="M1576" i="1"/>
  <c r="L1576" i="1"/>
  <c r="M1572" i="1"/>
  <c r="L1572" i="1"/>
  <c r="M1568" i="1"/>
  <c r="L1568" i="1"/>
  <c r="M1564" i="1"/>
  <c r="L1564" i="1"/>
  <c r="M1560" i="1"/>
  <c r="L1560" i="1"/>
  <c r="M1556" i="1"/>
  <c r="L1556" i="1"/>
  <c r="M1552" i="1"/>
  <c r="L1552" i="1"/>
  <c r="M1548" i="1"/>
  <c r="L1548" i="1"/>
  <c r="M1544" i="1"/>
  <c r="L1544" i="1"/>
  <c r="M1540" i="1"/>
  <c r="L1540" i="1"/>
  <c r="M1536" i="1"/>
  <c r="L1536" i="1"/>
  <c r="M1532" i="1"/>
  <c r="L1532" i="1"/>
  <c r="M1528" i="1"/>
  <c r="L1528" i="1"/>
  <c r="M1524" i="1"/>
  <c r="L1524" i="1"/>
  <c r="M1520" i="1"/>
  <c r="L1520" i="1"/>
  <c r="M1516" i="1"/>
  <c r="L1516" i="1"/>
  <c r="M1512" i="1"/>
  <c r="L1512" i="1"/>
  <c r="M1508" i="1"/>
  <c r="L1508" i="1"/>
  <c r="M1504" i="1"/>
  <c r="L1504" i="1"/>
  <c r="M1500" i="1"/>
  <c r="L1500" i="1"/>
  <c r="M1496" i="1"/>
  <c r="L1496" i="1"/>
  <c r="M1492" i="1"/>
  <c r="L1492" i="1"/>
  <c r="M1488" i="1"/>
  <c r="L1488" i="1"/>
  <c r="M1484" i="1"/>
  <c r="L1484" i="1"/>
  <c r="M1480" i="1"/>
  <c r="L1480" i="1"/>
  <c r="M1476" i="1"/>
  <c r="L1476" i="1"/>
  <c r="M1472" i="1"/>
  <c r="L1472" i="1"/>
  <c r="M1468" i="1"/>
  <c r="L1468" i="1"/>
  <c r="M1464" i="1"/>
  <c r="L1464" i="1"/>
  <c r="M1460" i="1"/>
  <c r="L1460" i="1"/>
  <c r="M1456" i="1"/>
  <c r="L1456" i="1"/>
  <c r="M1452" i="1"/>
  <c r="L1452" i="1"/>
  <c r="M1448" i="1"/>
  <c r="L1448" i="1"/>
  <c r="M1444" i="1"/>
  <c r="L1444" i="1"/>
  <c r="M1440" i="1"/>
  <c r="L1440" i="1"/>
  <c r="M1436" i="1"/>
  <c r="L1436" i="1"/>
  <c r="M1432" i="1"/>
  <c r="L1432" i="1"/>
  <c r="M1428" i="1"/>
  <c r="L1428" i="1"/>
  <c r="M1424" i="1"/>
  <c r="L1424" i="1"/>
  <c r="M1420" i="1"/>
  <c r="L1420" i="1"/>
  <c r="M1416" i="1"/>
  <c r="L1416" i="1"/>
  <c r="M1412" i="1"/>
  <c r="L1412" i="1"/>
  <c r="M1408" i="1"/>
  <c r="L1408" i="1"/>
  <c r="M1404" i="1"/>
  <c r="L1404" i="1"/>
  <c r="M1400" i="1"/>
  <c r="L1400" i="1"/>
  <c r="M1396" i="1"/>
  <c r="L1396" i="1"/>
  <c r="M1392" i="1"/>
  <c r="L1392" i="1"/>
  <c r="M1388" i="1"/>
  <c r="L1388" i="1"/>
  <c r="M1384" i="1"/>
  <c r="L1384" i="1"/>
  <c r="M1380" i="1"/>
  <c r="L1380" i="1"/>
  <c r="M1376" i="1"/>
  <c r="L1376" i="1"/>
  <c r="M1372" i="1"/>
  <c r="L1372" i="1"/>
  <c r="M1368" i="1"/>
  <c r="L1368" i="1"/>
  <c r="M1364" i="1"/>
  <c r="L1364" i="1"/>
  <c r="M1360" i="1"/>
  <c r="L1360" i="1"/>
  <c r="M1356" i="1"/>
  <c r="L1356" i="1"/>
  <c r="M1352" i="1"/>
  <c r="L1352" i="1"/>
  <c r="M1348" i="1"/>
  <c r="L1348" i="1"/>
  <c r="M1344" i="1"/>
  <c r="L1344" i="1"/>
  <c r="M1340" i="1"/>
  <c r="L1340" i="1"/>
  <c r="M1336" i="1"/>
  <c r="L1336" i="1"/>
  <c r="M1332" i="1"/>
  <c r="L1332" i="1"/>
  <c r="M1328" i="1"/>
  <c r="L1328" i="1"/>
  <c r="M1324" i="1"/>
  <c r="L1324" i="1"/>
  <c r="M1320" i="1"/>
  <c r="L1320" i="1"/>
  <c r="M1316" i="1"/>
  <c r="L1316" i="1"/>
  <c r="M1312" i="1"/>
  <c r="L1312" i="1"/>
  <c r="M1308" i="1"/>
  <c r="L1308" i="1"/>
  <c r="M1304" i="1"/>
  <c r="L1304" i="1"/>
  <c r="M1300" i="1"/>
  <c r="L1300" i="1"/>
  <c r="M1296" i="1"/>
  <c r="L1296" i="1"/>
  <c r="M1292" i="1"/>
  <c r="L1292" i="1"/>
  <c r="M1288" i="1"/>
  <c r="L1288" i="1"/>
  <c r="M1284" i="1"/>
  <c r="L1284" i="1"/>
  <c r="M1280" i="1"/>
  <c r="L1280" i="1"/>
  <c r="M1276" i="1"/>
  <c r="L1276" i="1"/>
  <c r="M1272" i="1"/>
  <c r="L1272" i="1"/>
  <c r="M1268" i="1"/>
  <c r="L1268" i="1"/>
  <c r="M1264" i="1"/>
  <c r="L1264" i="1"/>
  <c r="M1260" i="1"/>
  <c r="L1260" i="1"/>
  <c r="M1256" i="1"/>
  <c r="L1256" i="1"/>
  <c r="M1252" i="1"/>
  <c r="L1252" i="1"/>
  <c r="M1248" i="1"/>
  <c r="L1248" i="1"/>
  <c r="M1244" i="1"/>
  <c r="L1244" i="1"/>
  <c r="M1240" i="1"/>
  <c r="L1240" i="1"/>
  <c r="M1236" i="1"/>
  <c r="L1236" i="1"/>
  <c r="M1232" i="1"/>
  <c r="L1232" i="1"/>
  <c r="M1228" i="1"/>
  <c r="L1228" i="1"/>
  <c r="M1224" i="1"/>
  <c r="L1224" i="1"/>
  <c r="M1220" i="1"/>
  <c r="L1220" i="1"/>
  <c r="M1216" i="1"/>
  <c r="L1216" i="1"/>
  <c r="M1212" i="1"/>
  <c r="L1212" i="1"/>
  <c r="M1208" i="1"/>
  <c r="L1208" i="1"/>
  <c r="M1204" i="1"/>
  <c r="L1204" i="1"/>
  <c r="M1200" i="1"/>
  <c r="L1200" i="1"/>
  <c r="M1196" i="1"/>
  <c r="L1196" i="1"/>
  <c r="M1192" i="1"/>
  <c r="L1192" i="1"/>
  <c r="M1188" i="1"/>
  <c r="L1188" i="1"/>
  <c r="M1184" i="1"/>
  <c r="L1184" i="1"/>
  <c r="M1180" i="1"/>
  <c r="L1180" i="1"/>
  <c r="M1176" i="1"/>
  <c r="L1176" i="1"/>
  <c r="M1172" i="1"/>
  <c r="L1172" i="1"/>
  <c r="M1168" i="1"/>
  <c r="L1168" i="1"/>
  <c r="M1164" i="1"/>
  <c r="L1164" i="1"/>
  <c r="M1160" i="1"/>
  <c r="L1160" i="1"/>
  <c r="M1156" i="1"/>
  <c r="L1156" i="1"/>
  <c r="M1152" i="1"/>
  <c r="L1152" i="1"/>
  <c r="M1148" i="1"/>
  <c r="L1148" i="1"/>
  <c r="M1144" i="1"/>
  <c r="L1144" i="1"/>
  <c r="M1140" i="1"/>
  <c r="L1140" i="1"/>
  <c r="M1136" i="1"/>
  <c r="L1136" i="1"/>
  <c r="M1132" i="1"/>
  <c r="L1132" i="1"/>
  <c r="M1128" i="1"/>
  <c r="L1128" i="1"/>
  <c r="M1124" i="1"/>
  <c r="L1124" i="1"/>
  <c r="M1120" i="1"/>
  <c r="L1120" i="1"/>
  <c r="M1116" i="1"/>
  <c r="L1116" i="1"/>
  <c r="M1112" i="1"/>
  <c r="L1112" i="1"/>
  <c r="M1108" i="1"/>
  <c r="L1108" i="1"/>
  <c r="M1104" i="1"/>
  <c r="L1104" i="1"/>
  <c r="M1100" i="1"/>
  <c r="L1100" i="1"/>
  <c r="M1096" i="1"/>
  <c r="L1096" i="1"/>
  <c r="M1092" i="1"/>
  <c r="L1092" i="1"/>
  <c r="M1088" i="1"/>
  <c r="L1088" i="1"/>
  <c r="M1084" i="1"/>
  <c r="L1084" i="1"/>
  <c r="M1080" i="1"/>
  <c r="L1080" i="1"/>
  <c r="M1076" i="1"/>
  <c r="L1076" i="1"/>
  <c r="M1072" i="1"/>
  <c r="L1072" i="1"/>
  <c r="M1068" i="1"/>
  <c r="L1068" i="1"/>
  <c r="M1064" i="1"/>
  <c r="L1064" i="1"/>
  <c r="M1060" i="1"/>
  <c r="L1060" i="1"/>
  <c r="M1056" i="1"/>
  <c r="L1056" i="1"/>
  <c r="M1052" i="1"/>
  <c r="L1052" i="1"/>
  <c r="M1048" i="1"/>
  <c r="L1048" i="1"/>
  <c r="M1044" i="1"/>
  <c r="L1044" i="1"/>
  <c r="M1040" i="1"/>
  <c r="L1040" i="1"/>
  <c r="M1036" i="1"/>
  <c r="L1036" i="1"/>
  <c r="M1032" i="1"/>
  <c r="L1032" i="1"/>
  <c r="M1028" i="1"/>
  <c r="L1028" i="1"/>
  <c r="M1024" i="1"/>
  <c r="L1024" i="1"/>
  <c r="M1020" i="1"/>
  <c r="L1020" i="1"/>
  <c r="M1016" i="1"/>
  <c r="L1016" i="1"/>
  <c r="M1012" i="1"/>
  <c r="L1012" i="1"/>
  <c r="M1008" i="1"/>
  <c r="L1008" i="1"/>
  <c r="M1004" i="1"/>
  <c r="L1004" i="1"/>
  <c r="M1000" i="1"/>
  <c r="L1000" i="1"/>
  <c r="M996" i="1"/>
  <c r="L996" i="1"/>
  <c r="M992" i="1"/>
  <c r="L992" i="1"/>
  <c r="M988" i="1"/>
  <c r="L988" i="1"/>
  <c r="M984" i="1"/>
  <c r="L984" i="1"/>
  <c r="M980" i="1"/>
  <c r="L980" i="1"/>
  <c r="M976" i="1"/>
  <c r="L976" i="1"/>
  <c r="M972" i="1"/>
  <c r="L972" i="1"/>
  <c r="M968" i="1"/>
  <c r="L968" i="1"/>
  <c r="M964" i="1"/>
  <c r="L964" i="1"/>
  <c r="M960" i="1"/>
  <c r="L960" i="1"/>
  <c r="M956" i="1"/>
  <c r="L956" i="1"/>
  <c r="M952" i="1"/>
  <c r="L952" i="1"/>
  <c r="M948" i="1"/>
  <c r="L948" i="1"/>
  <c r="M944" i="1"/>
  <c r="L944" i="1"/>
  <c r="M940" i="1"/>
  <c r="L940" i="1"/>
  <c r="M936" i="1"/>
  <c r="L936" i="1"/>
  <c r="M932" i="1"/>
  <c r="L932" i="1"/>
  <c r="M928" i="1"/>
  <c r="L928" i="1"/>
  <c r="M924" i="1"/>
  <c r="L924" i="1"/>
  <c r="M920" i="1"/>
  <c r="L920" i="1"/>
  <c r="M916" i="1"/>
  <c r="L916" i="1"/>
  <c r="M912" i="1"/>
  <c r="L912" i="1"/>
  <c r="M908" i="1"/>
  <c r="L908" i="1"/>
  <c r="M904" i="1"/>
  <c r="L904" i="1"/>
  <c r="M900" i="1"/>
  <c r="L900" i="1"/>
  <c r="M896" i="1"/>
  <c r="L896" i="1"/>
  <c r="M892" i="1"/>
  <c r="L892" i="1"/>
  <c r="M888" i="1"/>
  <c r="L888" i="1"/>
  <c r="M884" i="1"/>
  <c r="L884" i="1"/>
  <c r="M880" i="1"/>
  <c r="L880" i="1"/>
  <c r="M876" i="1"/>
  <c r="L876" i="1"/>
  <c r="M872" i="1"/>
  <c r="L872" i="1"/>
  <c r="M868" i="1"/>
  <c r="L868" i="1"/>
  <c r="M864" i="1"/>
  <c r="L864" i="1"/>
  <c r="M860" i="1"/>
  <c r="L860" i="1"/>
  <c r="M856" i="1"/>
  <c r="L856" i="1"/>
  <c r="M852" i="1"/>
  <c r="L852" i="1"/>
  <c r="M848" i="1"/>
  <c r="L848" i="1"/>
  <c r="M844" i="1"/>
  <c r="L844" i="1"/>
  <c r="M840" i="1"/>
  <c r="L840" i="1"/>
  <c r="M836" i="1"/>
  <c r="L836" i="1"/>
  <c r="M832" i="1"/>
  <c r="L832" i="1"/>
  <c r="M828" i="1"/>
  <c r="L828" i="1"/>
  <c r="M824" i="1"/>
  <c r="L824" i="1"/>
  <c r="M820" i="1"/>
  <c r="L820" i="1"/>
  <c r="M816" i="1"/>
  <c r="L816" i="1"/>
  <c r="M812" i="1"/>
  <c r="L812" i="1"/>
  <c r="M808" i="1"/>
  <c r="L808" i="1"/>
  <c r="M804" i="1"/>
  <c r="L804" i="1"/>
  <c r="M800" i="1"/>
  <c r="L800" i="1"/>
  <c r="M796" i="1"/>
  <c r="L796" i="1"/>
  <c r="M792" i="1"/>
  <c r="L792" i="1"/>
  <c r="M788" i="1"/>
  <c r="L788" i="1"/>
  <c r="M784" i="1"/>
  <c r="L784" i="1"/>
  <c r="M780" i="1"/>
  <c r="L780" i="1"/>
  <c r="M776" i="1"/>
  <c r="L776" i="1"/>
  <c r="M772" i="1"/>
  <c r="L772" i="1"/>
  <c r="M768" i="1"/>
  <c r="L768" i="1"/>
  <c r="M764" i="1"/>
  <c r="L764" i="1"/>
  <c r="M760" i="1"/>
  <c r="L760" i="1"/>
  <c r="M756" i="1"/>
  <c r="L756" i="1"/>
  <c r="M752" i="1"/>
  <c r="L752" i="1"/>
  <c r="M748" i="1"/>
  <c r="L748" i="1"/>
  <c r="M744" i="1"/>
  <c r="L744" i="1"/>
  <c r="M740" i="1"/>
  <c r="L740" i="1"/>
  <c r="M736" i="1"/>
  <c r="L736" i="1"/>
  <c r="M732" i="1"/>
  <c r="L732" i="1"/>
  <c r="M728" i="1"/>
  <c r="L728" i="1"/>
  <c r="M724" i="1"/>
  <c r="L724" i="1"/>
  <c r="M720" i="1"/>
  <c r="L720" i="1"/>
  <c r="M716" i="1"/>
  <c r="L716" i="1"/>
  <c r="M712" i="1"/>
  <c r="L712" i="1"/>
  <c r="M708" i="1"/>
  <c r="L708" i="1"/>
  <c r="M704" i="1"/>
  <c r="L704" i="1"/>
  <c r="M700" i="1"/>
  <c r="L700" i="1"/>
  <c r="M696" i="1"/>
  <c r="L696" i="1"/>
  <c r="M692" i="1"/>
  <c r="L692" i="1"/>
  <c r="M688" i="1"/>
  <c r="L688" i="1"/>
  <c r="M684" i="1"/>
  <c r="L684" i="1"/>
  <c r="M680" i="1"/>
  <c r="L680" i="1"/>
  <c r="M676" i="1"/>
  <c r="L676" i="1"/>
  <c r="M672" i="1"/>
  <c r="L672" i="1"/>
  <c r="M668" i="1"/>
  <c r="L668" i="1"/>
  <c r="M664" i="1"/>
  <c r="L664" i="1"/>
  <c r="M660" i="1"/>
  <c r="L660" i="1"/>
  <c r="M656" i="1"/>
  <c r="L656" i="1"/>
  <c r="M652" i="1"/>
  <c r="L652" i="1"/>
  <c r="M648" i="1"/>
  <c r="L648" i="1"/>
  <c r="M644" i="1"/>
  <c r="L644" i="1"/>
  <c r="M640" i="1"/>
  <c r="L640" i="1"/>
  <c r="M636" i="1"/>
  <c r="L636" i="1"/>
  <c r="M632" i="1"/>
  <c r="L632" i="1"/>
  <c r="M628" i="1"/>
  <c r="L628" i="1"/>
  <c r="M624" i="1"/>
  <c r="L624" i="1"/>
  <c r="M620" i="1"/>
  <c r="L620" i="1"/>
  <c r="M616" i="1"/>
  <c r="L616" i="1"/>
  <c r="M612" i="1"/>
  <c r="L612" i="1"/>
  <c r="M608" i="1"/>
  <c r="L608" i="1"/>
  <c r="M604" i="1"/>
  <c r="L604" i="1"/>
  <c r="M600" i="1"/>
  <c r="L600" i="1"/>
  <c r="M596" i="1"/>
  <c r="L596" i="1"/>
  <c r="M592" i="1"/>
  <c r="L592" i="1"/>
  <c r="M588" i="1"/>
  <c r="L588" i="1"/>
  <c r="M584" i="1"/>
  <c r="L584" i="1"/>
  <c r="M580" i="1"/>
  <c r="L580" i="1"/>
  <c r="M576" i="1"/>
  <c r="L576" i="1"/>
  <c r="M572" i="1"/>
  <c r="L572" i="1"/>
  <c r="M568" i="1"/>
  <c r="L568" i="1"/>
  <c r="M564" i="1"/>
  <c r="L564" i="1"/>
  <c r="M560" i="1"/>
  <c r="L560" i="1"/>
  <c r="M556" i="1"/>
  <c r="L556" i="1"/>
  <c r="M552" i="1"/>
  <c r="L552" i="1"/>
  <c r="M548" i="1"/>
  <c r="L548" i="1"/>
  <c r="M544" i="1"/>
  <c r="L544" i="1"/>
  <c r="M540" i="1"/>
  <c r="L540" i="1"/>
  <c r="M536" i="1"/>
  <c r="L536" i="1"/>
  <c r="M532" i="1"/>
  <c r="L532" i="1"/>
  <c r="M528" i="1"/>
  <c r="L528" i="1"/>
  <c r="M524" i="1"/>
  <c r="L524" i="1"/>
  <c r="M520" i="1"/>
  <c r="L520" i="1"/>
  <c r="M516" i="1"/>
  <c r="L516" i="1"/>
  <c r="M512" i="1"/>
  <c r="L512" i="1"/>
  <c r="M508" i="1"/>
  <c r="L508" i="1"/>
  <c r="M504" i="1"/>
  <c r="L504" i="1"/>
  <c r="M500" i="1"/>
  <c r="L500" i="1"/>
  <c r="M496" i="1"/>
  <c r="L496" i="1"/>
  <c r="M492" i="1"/>
  <c r="L492" i="1"/>
  <c r="M488" i="1"/>
  <c r="L488" i="1"/>
  <c r="M484" i="1"/>
  <c r="L484" i="1"/>
  <c r="M480" i="1"/>
  <c r="L480" i="1"/>
  <c r="M476" i="1"/>
  <c r="L476" i="1"/>
  <c r="M472" i="1"/>
  <c r="L472" i="1"/>
  <c r="M468" i="1"/>
  <c r="L468" i="1"/>
  <c r="M464" i="1"/>
  <c r="L464" i="1"/>
  <c r="M460" i="1"/>
  <c r="L460" i="1"/>
  <c r="M456" i="1"/>
  <c r="L456" i="1"/>
  <c r="M452" i="1"/>
  <c r="L452" i="1"/>
  <c r="M448" i="1"/>
  <c r="L448" i="1"/>
  <c r="M444" i="1"/>
  <c r="L444" i="1"/>
  <c r="M440" i="1"/>
  <c r="L440" i="1"/>
  <c r="M436" i="1"/>
  <c r="L436" i="1"/>
  <c r="M432" i="1"/>
  <c r="L432" i="1"/>
  <c r="M428" i="1"/>
  <c r="L428" i="1"/>
  <c r="M424" i="1"/>
  <c r="L424" i="1"/>
  <c r="M420" i="1"/>
  <c r="L420" i="1"/>
  <c r="M416" i="1"/>
  <c r="L416" i="1"/>
  <c r="M412" i="1"/>
  <c r="L412" i="1"/>
  <c r="M408" i="1"/>
  <c r="L408" i="1"/>
  <c r="M404" i="1"/>
  <c r="L404" i="1"/>
  <c r="M400" i="1"/>
  <c r="L400" i="1"/>
  <c r="M396" i="1"/>
  <c r="L396" i="1"/>
  <c r="M392" i="1"/>
  <c r="L392" i="1"/>
  <c r="M388" i="1"/>
  <c r="L388" i="1"/>
  <c r="M384" i="1"/>
  <c r="L384" i="1"/>
  <c r="M380" i="1"/>
  <c r="L380" i="1"/>
  <c r="M376" i="1"/>
  <c r="L376" i="1"/>
  <c r="M372" i="1"/>
  <c r="L372" i="1"/>
  <c r="M368" i="1"/>
  <c r="L368" i="1"/>
  <c r="M364" i="1"/>
  <c r="L364" i="1"/>
  <c r="M360" i="1"/>
  <c r="L360" i="1"/>
  <c r="M356" i="1"/>
  <c r="L356" i="1"/>
  <c r="M352" i="1"/>
  <c r="L352" i="1"/>
  <c r="M348" i="1"/>
  <c r="L348" i="1"/>
  <c r="M344" i="1"/>
  <c r="L344" i="1"/>
  <c r="M340" i="1"/>
  <c r="L340" i="1"/>
  <c r="M336" i="1"/>
  <c r="L336" i="1"/>
  <c r="M332" i="1"/>
  <c r="L332" i="1"/>
  <c r="M328" i="1"/>
  <c r="L328" i="1"/>
  <c r="M324" i="1"/>
  <c r="L324" i="1"/>
  <c r="M320" i="1"/>
  <c r="L320" i="1"/>
  <c r="M316" i="1"/>
  <c r="L316" i="1"/>
  <c r="M312" i="1"/>
  <c r="L312" i="1"/>
  <c r="M308" i="1"/>
  <c r="L308" i="1"/>
  <c r="M304" i="1"/>
  <c r="L304" i="1"/>
  <c r="M300" i="1"/>
  <c r="L300" i="1"/>
  <c r="M296" i="1"/>
  <c r="L296" i="1"/>
  <c r="M292" i="1"/>
  <c r="L292" i="1"/>
  <c r="M288" i="1"/>
  <c r="L288" i="1"/>
  <c r="M284" i="1"/>
  <c r="L284" i="1"/>
  <c r="M280" i="1"/>
  <c r="L280" i="1"/>
  <c r="M276" i="1"/>
  <c r="L276" i="1"/>
  <c r="M272" i="1"/>
  <c r="L272" i="1"/>
  <c r="M268" i="1"/>
  <c r="L268" i="1"/>
  <c r="M264" i="1"/>
  <c r="L264" i="1"/>
  <c r="M260" i="1"/>
  <c r="L260" i="1"/>
  <c r="M256" i="1"/>
  <c r="L256" i="1"/>
  <c r="M252" i="1"/>
  <c r="L252" i="1"/>
  <c r="M248" i="1"/>
  <c r="L248" i="1"/>
  <c r="M244" i="1"/>
  <c r="L244" i="1"/>
  <c r="M240" i="1"/>
  <c r="L240" i="1"/>
  <c r="M236" i="1"/>
  <c r="L236" i="1"/>
  <c r="M232" i="1"/>
  <c r="L232" i="1"/>
  <c r="M228" i="1"/>
  <c r="L228" i="1"/>
  <c r="M224" i="1"/>
  <c r="L224" i="1"/>
  <c r="M220" i="1"/>
  <c r="L220" i="1"/>
  <c r="M216" i="1"/>
  <c r="L216" i="1"/>
  <c r="M212" i="1"/>
  <c r="L212" i="1"/>
  <c r="M208" i="1"/>
  <c r="L208" i="1"/>
  <c r="M204" i="1"/>
  <c r="L204" i="1"/>
  <c r="M200" i="1"/>
  <c r="L200" i="1"/>
  <c r="M196" i="1"/>
  <c r="L196" i="1"/>
  <c r="M192" i="1"/>
  <c r="L192" i="1"/>
  <c r="M188" i="1"/>
  <c r="L188" i="1"/>
  <c r="M184" i="1"/>
  <c r="L184" i="1"/>
  <c r="M180" i="1"/>
  <c r="L180" i="1"/>
  <c r="M176" i="1"/>
  <c r="L176" i="1"/>
  <c r="M172" i="1"/>
  <c r="L172" i="1"/>
  <c r="M168" i="1"/>
  <c r="L168" i="1"/>
  <c r="M164" i="1"/>
  <c r="L164" i="1"/>
  <c r="M160" i="1"/>
  <c r="L160" i="1"/>
  <c r="M156" i="1"/>
  <c r="L156" i="1"/>
  <c r="M152" i="1"/>
  <c r="L152" i="1"/>
  <c r="M148" i="1"/>
  <c r="L148" i="1"/>
  <c r="M144" i="1"/>
  <c r="L144" i="1"/>
  <c r="M140" i="1"/>
  <c r="L140" i="1"/>
  <c r="M136" i="1"/>
  <c r="L136" i="1"/>
  <c r="M132" i="1"/>
  <c r="L132" i="1"/>
  <c r="M128" i="1"/>
  <c r="L128" i="1"/>
  <c r="M124" i="1"/>
  <c r="L124" i="1"/>
  <c r="M120" i="1"/>
  <c r="L120" i="1"/>
  <c r="M116" i="1"/>
  <c r="L116" i="1"/>
  <c r="M112" i="1"/>
  <c r="L112" i="1"/>
  <c r="M108" i="1"/>
  <c r="L108" i="1"/>
  <c r="M104" i="1"/>
  <c r="L104" i="1"/>
  <c r="M100" i="1"/>
  <c r="L100" i="1"/>
  <c r="M96" i="1"/>
  <c r="L96" i="1"/>
  <c r="M92" i="1"/>
  <c r="L92" i="1"/>
  <c r="M88" i="1"/>
  <c r="L88" i="1"/>
  <c r="M84" i="1"/>
  <c r="L84" i="1"/>
  <c r="M80" i="1"/>
  <c r="L80" i="1"/>
  <c r="M76" i="1"/>
  <c r="L76" i="1"/>
  <c r="M72" i="1"/>
  <c r="L72" i="1"/>
  <c r="M68" i="1"/>
  <c r="L68" i="1"/>
  <c r="M64" i="1"/>
  <c r="L64" i="1"/>
  <c r="M60" i="1"/>
  <c r="L60" i="1"/>
  <c r="M56" i="1"/>
  <c r="L56" i="1"/>
  <c r="M52" i="1"/>
  <c r="L52" i="1"/>
  <c r="M48" i="1"/>
  <c r="L48" i="1"/>
  <c r="M44" i="1"/>
  <c r="L44" i="1"/>
  <c r="M40" i="1"/>
  <c r="L40" i="1"/>
  <c r="M36" i="1"/>
  <c r="L36" i="1"/>
  <c r="M32" i="1"/>
  <c r="L32" i="1"/>
  <c r="M28" i="1"/>
  <c r="L28" i="1"/>
  <c r="M24" i="1"/>
  <c r="L24" i="1"/>
  <c r="M20" i="1"/>
  <c r="L20" i="1"/>
  <c r="M16" i="1"/>
  <c r="L16" i="1"/>
  <c r="M12" i="1"/>
  <c r="L12" i="1"/>
  <c r="M8" i="1"/>
  <c r="L8" i="1"/>
  <c r="M4" i="1"/>
  <c r="L4" i="1"/>
  <c r="M211" i="1"/>
  <c r="L211" i="1"/>
  <c r="M207" i="1"/>
  <c r="L207" i="1"/>
  <c r="M203" i="1"/>
  <c r="L203" i="1"/>
  <c r="M199" i="1"/>
  <c r="L199" i="1"/>
  <c r="M195" i="1"/>
  <c r="L195" i="1"/>
  <c r="M191" i="1"/>
  <c r="L191" i="1"/>
  <c r="M187" i="1"/>
  <c r="L187" i="1"/>
  <c r="M183" i="1"/>
  <c r="L183" i="1"/>
  <c r="M179" i="1"/>
  <c r="L179" i="1"/>
  <c r="M175" i="1"/>
  <c r="L175" i="1"/>
  <c r="M171" i="1"/>
  <c r="L171" i="1"/>
  <c r="M167" i="1"/>
  <c r="L167" i="1"/>
  <c r="M163" i="1"/>
  <c r="L163" i="1"/>
  <c r="M159" i="1"/>
  <c r="L159" i="1"/>
  <c r="M155" i="1"/>
  <c r="L155" i="1"/>
  <c r="M151" i="1"/>
  <c r="L151" i="1"/>
  <c r="M147" i="1"/>
  <c r="L147" i="1"/>
  <c r="M143" i="1"/>
  <c r="L143" i="1"/>
  <c r="M139" i="1"/>
  <c r="L139" i="1"/>
  <c r="M135" i="1"/>
  <c r="L135" i="1"/>
  <c r="M131" i="1"/>
  <c r="L131" i="1"/>
  <c r="M127" i="1"/>
  <c r="L127" i="1"/>
  <c r="M123" i="1"/>
  <c r="L123" i="1"/>
  <c r="M119" i="1"/>
  <c r="L119" i="1"/>
  <c r="M115" i="1"/>
  <c r="L115" i="1"/>
  <c r="M111" i="1"/>
  <c r="L111" i="1"/>
  <c r="M107" i="1"/>
  <c r="L107" i="1"/>
  <c r="M103" i="1"/>
  <c r="L103" i="1"/>
  <c r="M99" i="1"/>
  <c r="L99" i="1"/>
  <c r="M95" i="1"/>
  <c r="L95" i="1"/>
  <c r="M91" i="1"/>
  <c r="L91" i="1"/>
  <c r="M87" i="1"/>
  <c r="L87" i="1"/>
  <c r="M83" i="1"/>
  <c r="L83" i="1"/>
  <c r="M79" i="1"/>
  <c r="L79" i="1"/>
  <c r="M75" i="1"/>
  <c r="L75" i="1"/>
  <c r="M71" i="1"/>
  <c r="L71" i="1"/>
  <c r="M67" i="1"/>
  <c r="L67" i="1"/>
  <c r="M63" i="1"/>
  <c r="L63" i="1"/>
  <c r="M59" i="1"/>
  <c r="L59" i="1"/>
  <c r="M55" i="1"/>
  <c r="L55" i="1"/>
  <c r="M51" i="1"/>
  <c r="L51" i="1"/>
  <c r="M47" i="1"/>
  <c r="L47" i="1"/>
  <c r="M43" i="1"/>
  <c r="L43" i="1"/>
  <c r="M39" i="1"/>
  <c r="L39" i="1"/>
  <c r="M35" i="1"/>
  <c r="L35" i="1"/>
  <c r="M31" i="1"/>
  <c r="L31" i="1"/>
  <c r="M27" i="1"/>
  <c r="L27" i="1"/>
  <c r="M23" i="1"/>
  <c r="L23" i="1"/>
  <c r="M19" i="1"/>
  <c r="L19" i="1"/>
  <c r="M15" i="1"/>
  <c r="L15" i="1"/>
  <c r="M11" i="1"/>
  <c r="L11" i="1"/>
  <c r="M7" i="1"/>
  <c r="L7" i="1"/>
  <c r="M3" i="1"/>
  <c r="L3" i="1"/>
  <c r="L2" i="1"/>
  <c r="M10" i="1"/>
  <c r="M14" i="1"/>
  <c r="M18" i="1"/>
  <c r="M22" i="1"/>
  <c r="M30" i="1"/>
  <c r="M50" i="1"/>
  <c r="M54" i="1"/>
  <c r="M58" i="1"/>
  <c r="M62" i="1"/>
  <c r="M66" i="1"/>
  <c r="M70" i="1"/>
  <c r="M74" i="1"/>
  <c r="M78" i="1"/>
  <c r="M82" i="1"/>
  <c r="M86" i="1"/>
  <c r="M90" i="1"/>
  <c r="M94" i="1"/>
  <c r="M98" i="1"/>
  <c r="M102" i="1"/>
  <c r="M106" i="1"/>
  <c r="M110" i="1"/>
  <c r="M114" i="1"/>
  <c r="M118" i="1"/>
  <c r="M122" i="1"/>
  <c r="M126" i="1"/>
  <c r="M130" i="1"/>
  <c r="M134" i="1"/>
  <c r="M138" i="1"/>
  <c r="M142" i="1"/>
  <c r="M146" i="1"/>
  <c r="M150" i="1"/>
  <c r="M154" i="1"/>
  <c r="M158" i="1"/>
  <c r="M162" i="1"/>
  <c r="M166" i="1"/>
  <c r="M170" i="1"/>
  <c r="M174" i="1"/>
  <c r="M178" i="1"/>
  <c r="M182" i="1"/>
  <c r="M186" i="1"/>
  <c r="M190" i="1"/>
  <c r="M194" i="1"/>
  <c r="M198" i="1"/>
  <c r="M202" i="1"/>
  <c r="M206" i="1"/>
  <c r="M210" i="1"/>
  <c r="M214" i="1"/>
  <c r="M218" i="1"/>
  <c r="M222" i="1"/>
  <c r="M226" i="1"/>
  <c r="M230" i="1"/>
  <c r="M234" i="1"/>
  <c r="M238" i="1"/>
  <c r="M242" i="1"/>
  <c r="M246" i="1"/>
  <c r="M250" i="1"/>
  <c r="M254" i="1"/>
  <c r="M258" i="1"/>
  <c r="M262" i="1"/>
  <c r="M266" i="1"/>
  <c r="M270" i="1"/>
  <c r="M274" i="1"/>
  <c r="M278" i="1"/>
  <c r="M282" i="1"/>
  <c r="M286" i="1"/>
  <c r="M290" i="1"/>
  <c r="M294" i="1"/>
  <c r="M298" i="1"/>
  <c r="M302" i="1"/>
  <c r="M306" i="1"/>
  <c r="M310" i="1"/>
  <c r="M314" i="1"/>
  <c r="M318" i="1"/>
  <c r="M322" i="1"/>
  <c r="M326" i="1"/>
  <c r="M330"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<sst xmlns="http://schemas.openxmlformats.org/spreadsheetml/2006/main" count="40218" uniqueCount="142">
  <si>
    <t>Invoice #</t>
  </si>
  <si>
    <t>Transaction Date</t>
  </si>
  <si>
    <t>Segment</t>
  </si>
  <si>
    <t>State</t>
  </si>
  <si>
    <t>Region</t>
  </si>
  <si>
    <t>Category</t>
  </si>
  <si>
    <t>Sub-Category</t>
  </si>
  <si>
    <t>Gross Sales</t>
  </si>
  <si>
    <t>Discount</t>
  </si>
  <si>
    <t>Cost of Item Sold</t>
  </si>
  <si>
    <t>Gross Margin Before Discount</t>
  </si>
  <si>
    <t>Consumer</t>
  </si>
  <si>
    <t>Oregon</t>
  </si>
  <si>
    <t>Office Supplies</t>
  </si>
  <si>
    <t>Paper</t>
  </si>
  <si>
    <t>California</t>
  </si>
  <si>
    <t>Labels</t>
  </si>
  <si>
    <t>Corporate</t>
  </si>
  <si>
    <t>Georgia</t>
  </si>
  <si>
    <t>Ohio</t>
  </si>
  <si>
    <t>Art</t>
  </si>
  <si>
    <t>Washington</t>
  </si>
  <si>
    <t>Arizona</t>
  </si>
  <si>
    <t>Furniture</t>
  </si>
  <si>
    <t>Chairs</t>
  </si>
  <si>
    <t>Texas</t>
  </si>
  <si>
    <t>Binders</t>
  </si>
  <si>
    <t>Connecticut</t>
  </si>
  <si>
    <t>Supplies</t>
  </si>
  <si>
    <t>Technology</t>
  </si>
  <si>
    <t>Machines</t>
  </si>
  <si>
    <t>Michigan</t>
  </si>
  <si>
    <t>Florida</t>
  </si>
  <si>
    <t>Accessories</t>
  </si>
  <si>
    <t>Kentucky</t>
  </si>
  <si>
    <t>Appliances</t>
  </si>
  <si>
    <t>New York</t>
  </si>
  <si>
    <t>Furnishings</t>
  </si>
  <si>
    <t>Bookcases</t>
  </si>
  <si>
    <t>Home Office</t>
  </si>
  <si>
    <t>Pennsylvania</t>
  </si>
  <si>
    <t>Fasteners</t>
  </si>
  <si>
    <t>Massachusetts</t>
  </si>
  <si>
    <t>Colorado</t>
  </si>
  <si>
    <t>North Carolina</t>
  </si>
  <si>
    <t>North Dakota</t>
  </si>
  <si>
    <t>Illinois</t>
  </si>
  <si>
    <t>Virginia</t>
  </si>
  <si>
    <t>Arkansas</t>
  </si>
  <si>
    <t>Storage</t>
  </si>
  <si>
    <t>Phones</t>
  </si>
  <si>
    <t>Maryland</t>
  </si>
  <si>
    <t>New Jersey</t>
  </si>
  <si>
    <t>Envelopes</t>
  </si>
  <si>
    <t>Rhode Island</t>
  </si>
  <si>
    <t>Indiana</t>
  </si>
  <si>
    <t>Minnesota</t>
  </si>
  <si>
    <t>Tennessee</t>
  </si>
  <si>
    <t>Wisconsin</t>
  </si>
  <si>
    <t>Tables</t>
  </si>
  <si>
    <t>Nevada</t>
  </si>
  <si>
    <t>Copiers</t>
  </si>
  <si>
    <t>Louisiana</t>
  </si>
  <si>
    <t>New Hampshire</t>
  </si>
  <si>
    <t>Delaware</t>
  </si>
  <si>
    <t>South Dakota</t>
  </si>
  <si>
    <t>Oklahoma</t>
  </si>
  <si>
    <t>Utah</t>
  </si>
  <si>
    <t>New Mexico</t>
  </si>
  <si>
    <t>Iowa</t>
  </si>
  <si>
    <t>Missouri</t>
  </si>
  <si>
    <t>Nebraska</t>
  </si>
  <si>
    <t>Mississippi</t>
  </si>
  <si>
    <t>Vermont</t>
  </si>
  <si>
    <t>South Carolina</t>
  </si>
  <si>
    <t>Alabama</t>
  </si>
  <si>
    <t>Kansas</t>
  </si>
  <si>
    <t>Montana</t>
  </si>
  <si>
    <t>Maine</t>
  </si>
  <si>
    <t>Idaho</t>
  </si>
  <si>
    <t>West Virginia</t>
  </si>
  <si>
    <t>District of Columbia</t>
  </si>
  <si>
    <t>Wyoming</t>
  </si>
  <si>
    <t>Table 1 :  Reference for Sales &amp; Cost of Goods Sold</t>
  </si>
  <si>
    <t>Sale Price per unit</t>
  </si>
  <si>
    <t>Cost of Goods Sold per unit</t>
  </si>
  <si>
    <t>Table 2 :  Reference for Region Classification</t>
  </si>
  <si>
    <t>Central</t>
  </si>
  <si>
    <t>East</t>
  </si>
  <si>
    <t>South</t>
  </si>
  <si>
    <t>West</t>
  </si>
  <si>
    <t>Gross Margin After Discount</t>
  </si>
  <si>
    <t>Quantity Sold</t>
  </si>
  <si>
    <t>RSM 222 - Data Analytics Assignment</t>
  </si>
  <si>
    <t xml:space="preserve">Use this tab to enter the answers to questions asked in the various requirements. </t>
  </si>
  <si>
    <t>REQUIREMENT 7</t>
  </si>
  <si>
    <t>Which Region had the highest total Gross Sales?</t>
  </si>
  <si>
    <t>Which Regions had the highest total Gross Margin (after discount)?</t>
  </si>
  <si>
    <t>Which Region had the largest number of transaction?</t>
  </si>
  <si>
    <t>For each Region, which segment provides the highest Gross Sales?</t>
  </si>
  <si>
    <t>Central Region</t>
  </si>
  <si>
    <t>East Region</t>
  </si>
  <si>
    <t>South Region</t>
  </si>
  <si>
    <t>West Region</t>
  </si>
  <si>
    <t>ANSWERS</t>
  </si>
  <si>
    <t>REQUIREMENT 8</t>
  </si>
  <si>
    <t>Which Category of products has the highest Gross Margin after discount?</t>
  </si>
  <si>
    <t>Which Category of products has the highest number of sales transactions?</t>
  </si>
  <si>
    <t>For each Category of products, what is the sub-category of products with the highest total Gross Margin after discounts?</t>
  </si>
  <si>
    <t>For each Category of products, what is the sub-category of products with the highest gross profit margin?</t>
  </si>
  <si>
    <t>REQUIREMENT 10</t>
  </si>
  <si>
    <t>What are the Total January Sales for the Consumer Segment?</t>
  </si>
  <si>
    <t>What are the Total March Sales for the Central Region’s Corporate Segment?</t>
  </si>
  <si>
    <t>What are the Total December Sales for the Technology Products for the Corporate AND Home Office Segment in the South Region?</t>
  </si>
  <si>
    <t>What are the September Sales of Office Supplies for all Segments in the West Region?</t>
  </si>
  <si>
    <t>Count of Region</t>
  </si>
  <si>
    <t>Column Labels</t>
  </si>
  <si>
    <t>Grand Total</t>
  </si>
  <si>
    <t>Row Labels</t>
  </si>
  <si>
    <t>Sum of Gross Sales</t>
  </si>
  <si>
    <t>Sum of Gross Margin After Discount</t>
  </si>
  <si>
    <t>Count of Segment</t>
  </si>
  <si>
    <t>Count of Category</t>
  </si>
  <si>
    <t>Jan</t>
  </si>
  <si>
    <t>Feb</t>
  </si>
  <si>
    <t>Mar</t>
  </si>
  <si>
    <t>Apr</t>
  </si>
  <si>
    <t>May</t>
  </si>
  <si>
    <t>Jun</t>
  </si>
  <si>
    <t>Jul</t>
  </si>
  <si>
    <t>Aug</t>
  </si>
  <si>
    <t>Sep</t>
  </si>
  <si>
    <t>Oct</t>
  </si>
  <si>
    <t>Nov</t>
  </si>
  <si>
    <t>Dec</t>
  </si>
  <si>
    <t xml:space="preserve">Sum of Gross Margin Percentage </t>
  </si>
  <si>
    <t xml:space="preserve">technology </t>
  </si>
  <si>
    <t>office supplies</t>
  </si>
  <si>
    <t>chairs</t>
  </si>
  <si>
    <t>paper</t>
  </si>
  <si>
    <t>phones</t>
  </si>
  <si>
    <t>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</si>
</sst>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Red]\-&quot;$&quot;#,##0"/>
    <numFmt numFmtId="165" formatCode="_-&quot;$&quot;* #,##0.00_-;\-&quot;$&quot;* #,##0.00_-;_-&quot;$&quot;* &quot;-&quot;??_-;_-@_-"/>
    <numFmt numFmtId="166" formatCode="_-&quot;$&quot;* #,##0.0_-;\-&quot;$&quot;* #,##0.0_-;_-&quot;$&quot;* &quot;-&quot;??_-;_-@_-"/>
    <numFmt numFmtId="167" formatCode="&quot;$&quot;#,##0.00;[Red]\-&quot;$&quot;#,##0.00"/>
  </numFmts>
  <fonts count="4"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s>
  <fills count="6">
    <fill>
      <patternFill patternType="none"/>
    </fill>
    <fill>
      <patternFill patternType="gray125"/>
    </fill>
    <fill>
      <patternFill patternType="solid">
        <fgColor theme="2" tint="-9.9978637043366805E-2"/>
        <bgColor indexed="64"/>
      </patternFill>
    </fill>
    <fill>
      <patternFill patternType="solid">
        <fgColor rgb="FF92D050"/>
        <bgColor indexed="64"/>
      </patternFill>
    </fill>
    <fill>
      <patternFill patternType="solid">
        <fgColor theme="8"/>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165" fontId="1" fillId="0" borderId="0" applyFont="0" applyFill="0" applyBorder="0" applyAlignment="0" applyProtection="0"/>
    <xf numFmtId="9" fontId="1" fillId="0" borderId="0" applyFont="0" applyFill="0" applyBorder="0" applyAlignment="0" applyProtection="0"/>
  </cellStyleXfs>
  <cellXfs count="38">
    <xf numFmtId="0" fontId="0" fillId="0" borderId="0" xfId="0"/>
    <xf numFmtId="14" fontId="0" fillId="0" borderId="0" xfId="0" applyNumberFormat="1"/>
    <xf numFmtId="0" fontId="0" fillId="2" borderId="0" xfId="0" applyFill="1"/>
    <xf numFmtId="0" fontId="0" fillId="0" borderId="0" xfId="0" quotePrefix="1"/>
    <xf numFmtId="14" fontId="0" fillId="0" borderId="0" xfId="0" applyNumberFormat="1" applyAlignment="1">
      <alignment horizontal="right"/>
    </xf>
    <xf numFmtId="0" fontId="2" fillId="0" borderId="0" xfId="0" applyFont="1"/>
    <xf numFmtId="0" fontId="0" fillId="0" borderId="0" xfId="0" applyAlignment="1">
      <alignment horizontal="center" wrapText="1"/>
    </xf>
    <xf numFmtId="0" fontId="0" fillId="0" borderId="0" xfId="0" applyAlignment="1">
      <alignment horizontal="left"/>
    </xf>
    <xf numFmtId="166" fontId="0" fillId="0" borderId="0" xfId="1" applyNumberFormat="1" applyFont="1"/>
    <xf numFmtId="49" fontId="0" fillId="0" borderId="0" xfId="0" applyNumberFormat="1" applyAlignment="1">
      <alignment horizontal="left"/>
    </xf>
    <xf numFmtId="0" fontId="0" fillId="0" borderId="0" xfId="0" applyAlignment="1">
      <alignment horizontal="center"/>
    </xf>
    <xf numFmtId="0" fontId="0" fillId="0" borderId="0" xfId="0" applyAlignment="1">
      <alignment horizontal="left" indent="1"/>
    </xf>
    <xf numFmtId="14" fontId="0" fillId="0" borderId="0" xfId="0" applyNumberFormat="1" applyAlignment="1">
      <alignment horizontal="center" wrapText="1"/>
    </xf>
    <xf numFmtId="0" fontId="0" fillId="2" borderId="0" xfId="0" applyFill="1" applyAlignment="1">
      <alignment horizontal="center" wrapText="1"/>
    </xf>
    <xf numFmtId="0" fontId="3" fillId="0" borderId="0" xfId="0" applyFont="1"/>
    <xf numFmtId="0" fontId="0" fillId="2" borderId="1" xfId="0" applyFill="1" applyBorder="1"/>
    <xf numFmtId="0" fontId="0" fillId="0" borderId="0" xfId="0" applyAlignment="1">
      <alignment horizontal="right"/>
    </xf>
    <xf numFmtId="0" fontId="0" fillId="0" borderId="0" xfId="0" applyFill="1" applyAlignment="1">
      <alignment horizontal="right"/>
    </xf>
    <xf numFmtId="0" fontId="0" fillId="0" borderId="0" xfId="0" applyFill="1" applyBorder="1"/>
    <xf numFmtId="0" fontId="0" fillId="0" borderId="0" xfId="0" applyAlignment="1">
      <alignment horizontal="left" wrapText="1"/>
    </xf>
    <xf numFmtId="164" fontId="0" fillId="2" borderId="1" xfId="0" applyNumberFormat="1" applyFill="1" applyBorder="1"/>
    <xf numFmtId="0" fontId="0" fillId="0" borderId="0" xfId="0" applyFill="1" applyAlignment="1">
      <alignment horizontal="center" wrapText="1"/>
    </xf>
    <xf numFmtId="0" fontId="0" fillId="0" borderId="0" xfId="0" applyFill="1"/>
    <xf numFmtId="166" fontId="0" fillId="0" borderId="0" xfId="0" applyNumberFormat="1"/>
    <xf numFmtId="165" fontId="0" fillId="2" borderId="0" xfId="1" applyFont="1" applyFill="1"/>
    <xf numFmtId="9" fontId="0" fillId="2" borderId="0" xfId="2" applyFont="1" applyFill="1" applyAlignment="1">
      <alignment horizontal="center" wrapText="1"/>
    </xf>
    <xf numFmtId="9" fontId="0" fillId="2" borderId="0" xfId="2" applyFont="1" applyFill="1"/>
    <xf numFmtId="44" fontId="0" fillId="2" borderId="0" xfId="0" applyNumberFormat="1" applyFill="1"/>
    <xf numFmtId="0" fontId="0" fillId="0" borderId="0" xfId="0" applyNumberFormat="1"/>
    <xf numFmtId="0" fontId="0" fillId="0" borderId="0" xfId="0" pivotButton="1"/>
    <xf numFmtId="165" fontId="0" fillId="0" borderId="0" xfId="0" applyNumberFormat="1"/>
    <xf numFmtId="9" fontId="0" fillId="0" borderId="0" xfId="0" applyNumberFormat="1"/>
    <xf numFmtId="165" fontId="0" fillId="3" borderId="0" xfId="0" applyNumberFormat="1" applyFill="1"/>
    <xf numFmtId="165" fontId="0" fillId="4" borderId="0" xfId="0" applyNumberFormat="1" applyFill="1"/>
    <xf numFmtId="165" fontId="0" fillId="5" borderId="0" xfId="0" applyNumberFormat="1" applyFill="1"/>
    <xf numFmtId="167" fontId="0" fillId="2" borderId="1" xfId="0" applyNumberFormat="1" applyFill="1" applyBorder="1"/>
    <xf numFmtId="0" fontId="0" fillId="0" borderId="0" xfId="0" applyAlignment="1">
      <alignment horizontal="left" wrapText="1"/>
    </xf>
    <xf numFmtId="0" fontId="0" fillId="0" borderId="0" xfId="0" applyAlignment="1">
      <alignment horizontal="left" vertical="top" wrapText="1"/>
    </xf>
  </cellXfs>
  <cellStyles count="3">
    <cellStyle name="Currency" xfId="1" builtinId="4"/>
    <cellStyle name="Normal" xfId="0" builtinId="0"/>
    <cellStyle name="Percent" xfId="2" builtinId="5"/>
  </cellStyles>
  <dxfs count="12">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theme="8"/>
        </patternFill>
      </fill>
    </dxf>
    <dxf>
      <fill>
        <patternFill patternType="solid">
          <bgColor rgb="FF92D050"/>
        </patternFill>
      </fill>
    </dxf>
    <dxf>
      <numFmt numFmtId="165" formatCode="_-&quot;$&quot;* #,##0.00_-;\-&quot;$&quot;* #,##0.00_-;_-&quot;$&quot;* &quot;-&quot;??_-;_-@_-"/>
    </dxf>
    <dxf>
      <numFmt numFmtId="0" formatCode="General"/>
    </dxf>
    <dxf>
      <numFmt numFmtId="13" formatCode="0%"/>
    </dxf>
    <dxf>
      <numFmt numFmtId="165" formatCode="_-&quot;$&quot;* #,##0.00_-;\-&quot;$&quot;* #,##0.00_-;_-&quot;$&quot;* &quot;-&quot;??_-;_-@_-"/>
    </dxf>
    <dxf>
      <numFmt numFmtId="0" formatCode="General"/>
    </dxf>
    <dxf>
      <numFmt numFmtId="165" formatCode="_-&quot;$&quot;* #,##0.00_-;\-&quot;$&quot;* #,##0.00_-;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Empire Data - Student Workbook.xlsx]PIVOT_2!PivotTable2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PIVOT_2!$B$3</c:f>
              <c:strCache>
                <c:ptCount val="1"/>
                <c:pt idx="0">
                  <c:v>Sum of Gross Margin After Discount</c:v>
                </c:pt>
              </c:strCache>
            </c:strRef>
          </c:tx>
          <c:spPr>
            <a:solidFill>
              <a:schemeClr val="accent1"/>
            </a:solidFill>
            <a:ln>
              <a:noFill/>
            </a:ln>
            <a:effectLst/>
          </c:spPr>
          <c:invertIfNegative val="0"/>
          <c:cat>
            <c:multiLvlStrRef>
              <c:f>PIVOT_2!$A$4:$A$24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PIVOT_2!$B$4:$B$24</c:f>
              <c:numCache>
                <c:formatCode>_-"$"* #,##0.00_-;\-"$"* #,##0.00_-;_-"$"* "-"??_-;_-@_-</c:formatCode>
                <c:ptCount val="17"/>
                <c:pt idx="0">
                  <c:v>12803.199999999999</c:v>
                </c:pt>
                <c:pt idx="1">
                  <c:v>46408.189999999908</c:v>
                </c:pt>
                <c:pt idx="2">
                  <c:v>14154.259999999922</c:v>
                </c:pt>
                <c:pt idx="3">
                  <c:v>12053.849999999999</c:v>
                </c:pt>
                <c:pt idx="4">
                  <c:v>8508.4400000000169</c:v>
                </c:pt>
                <c:pt idx="5">
                  <c:v>20855.499999999967</c:v>
                </c:pt>
                <c:pt idx="6">
                  <c:v>2940.7999999999979</c:v>
                </c:pt>
                <c:pt idx="7">
                  <c:v>2679.2400000000034</c:v>
                </c:pt>
                <c:pt idx="8">
                  <c:v>905.81000000000051</c:v>
                </c:pt>
                <c:pt idx="9">
                  <c:v>12524.38000000001</c:v>
                </c:pt>
                <c:pt idx="10">
                  <c:v>51080.249999999971</c:v>
                </c:pt>
                <c:pt idx="11">
                  <c:v>15390.000000000022</c:v>
                </c:pt>
                <c:pt idx="12">
                  <c:v>1910.7000000000003</c:v>
                </c:pt>
                <c:pt idx="13">
                  <c:v>7307.8499999999949</c:v>
                </c:pt>
                <c:pt idx="14">
                  <c:v>4327.5</c:v>
                </c:pt>
                <c:pt idx="15">
                  <c:v>20096.5</c:v>
                </c:pt>
                <c:pt idx="16">
                  <c:v>105838.08999999933</c:v>
                </c:pt>
              </c:numCache>
            </c:numRef>
          </c:val>
          <c:extLst>
            <c:ext xmlns:c16="http://schemas.microsoft.com/office/drawing/2014/chart" uri="{C3380CC4-5D6E-409C-BE32-E72D297353CC}">
              <c16:uniqueId val="{00000001-42DC-4FBE-B613-7D0D8086A878}"/>
            </c:ext>
          </c:extLst>
        </c:ser>
        <c:ser>
          <c:idx val="1"/>
          <c:order val="1"/>
          <c:tx>
            <c:strRef>
              <c:f>PIVOT_2!$C$3</c:f>
              <c:strCache>
                <c:ptCount val="1"/>
                <c:pt idx="0">
                  <c:v>Count of Category</c:v>
                </c:pt>
              </c:strCache>
            </c:strRef>
          </c:tx>
          <c:spPr>
            <a:solidFill>
              <a:schemeClr val="accent2"/>
            </a:solidFill>
            <a:ln>
              <a:noFill/>
            </a:ln>
            <a:effectLst/>
          </c:spPr>
          <c:invertIfNegative val="0"/>
          <c:cat>
            <c:multiLvlStrRef>
              <c:f>PIVOT_2!$A$4:$A$24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PIVOT_2!$C$4:$C$24</c:f>
              <c:numCache>
                <c:formatCode>General</c:formatCode>
                <c:ptCount val="17"/>
                <c:pt idx="0">
                  <c:v>228</c:v>
                </c:pt>
                <c:pt idx="1">
                  <c:v>617</c:v>
                </c:pt>
                <c:pt idx="2">
                  <c:v>957</c:v>
                </c:pt>
                <c:pt idx="3">
                  <c:v>319</c:v>
                </c:pt>
                <c:pt idx="4">
                  <c:v>466</c:v>
                </c:pt>
                <c:pt idx="5">
                  <c:v>796</c:v>
                </c:pt>
                <c:pt idx="6">
                  <c:v>1523</c:v>
                </c:pt>
                <c:pt idx="7">
                  <c:v>254</c:v>
                </c:pt>
                <c:pt idx="8">
                  <c:v>217</c:v>
                </c:pt>
                <c:pt idx="9">
                  <c:v>364</c:v>
                </c:pt>
                <c:pt idx="10">
                  <c:v>1370</c:v>
                </c:pt>
                <c:pt idx="11">
                  <c:v>846</c:v>
                </c:pt>
                <c:pt idx="12">
                  <c:v>190</c:v>
                </c:pt>
                <c:pt idx="13">
                  <c:v>775</c:v>
                </c:pt>
                <c:pt idx="14">
                  <c:v>68</c:v>
                </c:pt>
                <c:pt idx="15">
                  <c:v>115</c:v>
                </c:pt>
                <c:pt idx="16">
                  <c:v>889</c:v>
                </c:pt>
              </c:numCache>
            </c:numRef>
          </c:val>
          <c:extLst>
            <c:ext xmlns:c16="http://schemas.microsoft.com/office/drawing/2014/chart" uri="{C3380CC4-5D6E-409C-BE32-E72D297353CC}">
              <c16:uniqueId val="{00000003-42DC-4FBE-B613-7D0D8086A878}"/>
            </c:ext>
          </c:extLst>
        </c:ser>
        <c:ser>
          <c:idx val="2"/>
          <c:order val="2"/>
          <c:tx>
            <c:strRef>
              <c:f>PIVOT_2!$D$3</c:f>
              <c:strCache>
                <c:ptCount val="1"/>
                <c:pt idx="0">
                  <c:v>Sum of Gross Margin Percentage </c:v>
                </c:pt>
              </c:strCache>
            </c:strRef>
          </c:tx>
          <c:spPr>
            <a:solidFill>
              <a:schemeClr val="accent3"/>
            </a:solidFill>
            <a:ln>
              <a:noFill/>
            </a:ln>
            <a:effectLst/>
          </c:spPr>
          <c:invertIfNegative val="0"/>
          <c:cat>
            <c:multiLvlStrRef>
              <c:f>PIVOT_2!$A$4:$A$24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PIVOT_2!$D$4:$D$24</c:f>
              <c:numCache>
                <c:formatCode>0%</c:formatCode>
                <c:ptCount val="17"/>
                <c:pt idx="0">
                  <c:v>0.18437788018433179</c:v>
                </c:pt>
                <c:pt idx="1">
                  <c:v>0.19896841933768888</c:v>
                </c:pt>
                <c:pt idx="2">
                  <c:v>0.44139645118033871</c:v>
                </c:pt>
                <c:pt idx="3">
                  <c:v>0.11427074939564866</c:v>
                </c:pt>
                <c:pt idx="4">
                  <c:v>0.20504241372662466</c:v>
                </c:pt>
                <c:pt idx="5">
                  <c:v>0.40893137254901896</c:v>
                </c:pt>
                <c:pt idx="6">
                  <c:v>0.19690659524606616</c:v>
                </c:pt>
                <c:pt idx="7">
                  <c:v>0.24643487858719679</c:v>
                </c:pt>
                <c:pt idx="8">
                  <c:v>0.33034646243617816</c:v>
                </c:pt>
                <c:pt idx="9">
                  <c:v>0.470841353383459</c:v>
                </c:pt>
                <c:pt idx="10">
                  <c:v>0.21921913222608458</c:v>
                </c:pt>
                <c:pt idx="11">
                  <c:v>0.12183343888537065</c:v>
                </c:pt>
                <c:pt idx="12">
                  <c:v>0.19687789799072647</c:v>
                </c:pt>
                <c:pt idx="13">
                  <c:v>0.49111895161290287</c:v>
                </c:pt>
                <c:pt idx="14">
                  <c:v>2.5508399646330681E-2</c:v>
                </c:pt>
                <c:pt idx="15">
                  <c:v>0.10149747474747475</c:v>
                </c:pt>
                <c:pt idx="16">
                  <c:v>0.16170559394723591</c:v>
                </c:pt>
              </c:numCache>
            </c:numRef>
          </c:val>
          <c:extLst>
            <c:ext xmlns:c16="http://schemas.microsoft.com/office/drawing/2014/chart" uri="{C3380CC4-5D6E-409C-BE32-E72D297353CC}">
              <c16:uniqueId val="{00000005-42DC-4FBE-B613-7D0D8086A878}"/>
            </c:ext>
          </c:extLst>
        </c:ser>
        <c:dLbls>
          <c:showLegendKey val="0"/>
          <c:showVal val="0"/>
          <c:showCatName val="0"/>
          <c:showSerName val="0"/>
          <c:showPercent val="0"/>
          <c:showBubbleSize val="0"/>
        </c:dLbls>
        <c:gapWidth val="219"/>
        <c:overlap val="-27"/>
        <c:axId val="713784760"/>
        <c:axId val="1799060423"/>
      </c:barChart>
      <c:catAx>
        <c:axId val="713784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060423"/>
        <c:crosses val="autoZero"/>
        <c:auto val="1"/>
        <c:lblAlgn val="ctr"/>
        <c:lblOffset val="100"/>
        <c:noMultiLvlLbl val="0"/>
      </c:catAx>
      <c:valAx>
        <c:axId val="179906042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quot;$&quot;* #,##0.0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784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Empire Data - Student Workbook.xlsx]PIVOT_2!PivotTable2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PIVOT_2!$B$3</c:f>
              <c:strCache>
                <c:ptCount val="1"/>
                <c:pt idx="0">
                  <c:v>Sum of Gross Margin After Discount</c:v>
                </c:pt>
              </c:strCache>
            </c:strRef>
          </c:tx>
          <c:spPr>
            <a:solidFill>
              <a:schemeClr val="accent1"/>
            </a:solidFill>
            <a:ln>
              <a:noFill/>
            </a:ln>
            <a:effectLst/>
          </c:spPr>
          <c:invertIfNegative val="0"/>
          <c:cat>
            <c:multiLvlStrRef>
              <c:f>PIVOT_2!$A$4:$A$24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PIVOT_2!$B$4:$B$24</c:f>
              <c:numCache>
                <c:formatCode>_-"$"* #,##0.00_-;\-"$"* #,##0.00_-;_-"$"* "-"??_-;_-@_-</c:formatCode>
                <c:ptCount val="17"/>
                <c:pt idx="0">
                  <c:v>12803.199999999999</c:v>
                </c:pt>
                <c:pt idx="1">
                  <c:v>46408.189999999908</c:v>
                </c:pt>
                <c:pt idx="2">
                  <c:v>14154.259999999922</c:v>
                </c:pt>
                <c:pt idx="3">
                  <c:v>12053.849999999999</c:v>
                </c:pt>
                <c:pt idx="4">
                  <c:v>8508.4400000000169</c:v>
                </c:pt>
                <c:pt idx="5">
                  <c:v>20855.499999999967</c:v>
                </c:pt>
                <c:pt idx="6">
                  <c:v>2940.7999999999979</c:v>
                </c:pt>
                <c:pt idx="7">
                  <c:v>2679.2400000000034</c:v>
                </c:pt>
                <c:pt idx="8">
                  <c:v>905.81000000000051</c:v>
                </c:pt>
                <c:pt idx="9">
                  <c:v>12524.38000000001</c:v>
                </c:pt>
                <c:pt idx="10">
                  <c:v>51080.249999999971</c:v>
                </c:pt>
                <c:pt idx="11">
                  <c:v>15390.000000000022</c:v>
                </c:pt>
                <c:pt idx="12">
                  <c:v>1910.7000000000003</c:v>
                </c:pt>
                <c:pt idx="13">
                  <c:v>7307.8499999999949</c:v>
                </c:pt>
                <c:pt idx="14">
                  <c:v>4327.5</c:v>
                </c:pt>
                <c:pt idx="15">
                  <c:v>20096.5</c:v>
                </c:pt>
                <c:pt idx="16">
                  <c:v>105838.08999999933</c:v>
                </c:pt>
              </c:numCache>
            </c:numRef>
          </c:val>
          <c:extLst>
            <c:ext xmlns:c16="http://schemas.microsoft.com/office/drawing/2014/chart" uri="{C3380CC4-5D6E-409C-BE32-E72D297353CC}">
              <c16:uniqueId val="{00000001-689E-4F8D-81E9-3BF0A02E85A5}"/>
            </c:ext>
          </c:extLst>
        </c:ser>
        <c:ser>
          <c:idx val="1"/>
          <c:order val="1"/>
          <c:tx>
            <c:strRef>
              <c:f>PIVOT_2!$C$3</c:f>
              <c:strCache>
                <c:ptCount val="1"/>
                <c:pt idx="0">
                  <c:v>Count of Category</c:v>
                </c:pt>
              </c:strCache>
            </c:strRef>
          </c:tx>
          <c:spPr>
            <a:solidFill>
              <a:schemeClr val="accent2"/>
            </a:solidFill>
            <a:ln>
              <a:noFill/>
            </a:ln>
            <a:effectLst/>
          </c:spPr>
          <c:invertIfNegative val="0"/>
          <c:cat>
            <c:multiLvlStrRef>
              <c:f>PIVOT_2!$A$4:$A$24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PIVOT_2!$C$4:$C$24</c:f>
              <c:numCache>
                <c:formatCode>General</c:formatCode>
                <c:ptCount val="17"/>
                <c:pt idx="0">
                  <c:v>228</c:v>
                </c:pt>
                <c:pt idx="1">
                  <c:v>617</c:v>
                </c:pt>
                <c:pt idx="2">
                  <c:v>957</c:v>
                </c:pt>
                <c:pt idx="3">
                  <c:v>319</c:v>
                </c:pt>
                <c:pt idx="4">
                  <c:v>466</c:v>
                </c:pt>
                <c:pt idx="5">
                  <c:v>796</c:v>
                </c:pt>
                <c:pt idx="6">
                  <c:v>1523</c:v>
                </c:pt>
                <c:pt idx="7">
                  <c:v>254</c:v>
                </c:pt>
                <c:pt idx="8">
                  <c:v>217</c:v>
                </c:pt>
                <c:pt idx="9">
                  <c:v>364</c:v>
                </c:pt>
                <c:pt idx="10">
                  <c:v>1370</c:v>
                </c:pt>
                <c:pt idx="11">
                  <c:v>846</c:v>
                </c:pt>
                <c:pt idx="12">
                  <c:v>190</c:v>
                </c:pt>
                <c:pt idx="13">
                  <c:v>775</c:v>
                </c:pt>
                <c:pt idx="14">
                  <c:v>68</c:v>
                </c:pt>
                <c:pt idx="15">
                  <c:v>115</c:v>
                </c:pt>
                <c:pt idx="16">
                  <c:v>889</c:v>
                </c:pt>
              </c:numCache>
            </c:numRef>
          </c:val>
          <c:extLst>
            <c:ext xmlns:c16="http://schemas.microsoft.com/office/drawing/2014/chart" uri="{C3380CC4-5D6E-409C-BE32-E72D297353CC}">
              <c16:uniqueId val="{00000003-689E-4F8D-81E9-3BF0A02E85A5}"/>
            </c:ext>
          </c:extLst>
        </c:ser>
        <c:ser>
          <c:idx val="2"/>
          <c:order val="2"/>
          <c:tx>
            <c:strRef>
              <c:f>PIVOT_2!$D$3</c:f>
              <c:strCache>
                <c:ptCount val="1"/>
                <c:pt idx="0">
                  <c:v>Sum of Gross Margin Percentage </c:v>
                </c:pt>
              </c:strCache>
            </c:strRef>
          </c:tx>
          <c:spPr>
            <a:solidFill>
              <a:schemeClr val="accent3"/>
            </a:solidFill>
            <a:ln>
              <a:noFill/>
            </a:ln>
            <a:effectLst/>
          </c:spPr>
          <c:invertIfNegative val="0"/>
          <c:cat>
            <c:multiLvlStrRef>
              <c:f>PIVOT_2!$A$4:$A$24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PIVOT_2!$D$4:$D$24</c:f>
              <c:numCache>
                <c:formatCode>0%</c:formatCode>
                <c:ptCount val="17"/>
                <c:pt idx="0">
                  <c:v>0.18437788018433179</c:v>
                </c:pt>
                <c:pt idx="1">
                  <c:v>0.19896841933768888</c:v>
                </c:pt>
                <c:pt idx="2">
                  <c:v>0.44139645118033871</c:v>
                </c:pt>
                <c:pt idx="3">
                  <c:v>0.11427074939564866</c:v>
                </c:pt>
                <c:pt idx="4">
                  <c:v>0.20504241372662466</c:v>
                </c:pt>
                <c:pt idx="5">
                  <c:v>0.40893137254901896</c:v>
                </c:pt>
                <c:pt idx="6">
                  <c:v>0.19690659524606616</c:v>
                </c:pt>
                <c:pt idx="7">
                  <c:v>0.24643487858719679</c:v>
                </c:pt>
                <c:pt idx="8">
                  <c:v>0.33034646243617816</c:v>
                </c:pt>
                <c:pt idx="9">
                  <c:v>0.470841353383459</c:v>
                </c:pt>
                <c:pt idx="10">
                  <c:v>0.21921913222608458</c:v>
                </c:pt>
                <c:pt idx="11">
                  <c:v>0.12183343888537065</c:v>
                </c:pt>
                <c:pt idx="12">
                  <c:v>0.19687789799072647</c:v>
                </c:pt>
                <c:pt idx="13">
                  <c:v>0.49111895161290287</c:v>
                </c:pt>
                <c:pt idx="14">
                  <c:v>2.5508399646330681E-2</c:v>
                </c:pt>
                <c:pt idx="15">
                  <c:v>0.10149747474747475</c:v>
                </c:pt>
                <c:pt idx="16">
                  <c:v>0.16170559394723591</c:v>
                </c:pt>
              </c:numCache>
            </c:numRef>
          </c:val>
          <c:extLst>
            <c:ext xmlns:c16="http://schemas.microsoft.com/office/drawing/2014/chart" uri="{C3380CC4-5D6E-409C-BE32-E72D297353CC}">
              <c16:uniqueId val="{00000005-689E-4F8D-81E9-3BF0A02E85A5}"/>
            </c:ext>
          </c:extLst>
        </c:ser>
        <c:dLbls>
          <c:showLegendKey val="0"/>
          <c:showVal val="0"/>
          <c:showCatName val="0"/>
          <c:showSerName val="0"/>
          <c:showPercent val="0"/>
          <c:showBubbleSize val="0"/>
        </c:dLbls>
        <c:gapWidth val="182"/>
        <c:axId val="831886056"/>
        <c:axId val="1424168856"/>
      </c:barChart>
      <c:catAx>
        <c:axId val="831886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168856"/>
        <c:crosses val="autoZero"/>
        <c:auto val="1"/>
        <c:lblAlgn val="ctr"/>
        <c:lblOffset val="100"/>
        <c:noMultiLvlLbl val="0"/>
      </c:catAx>
      <c:valAx>
        <c:axId val="142416885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quot;$&quot;* #,##0.0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886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14</xdr:col>
      <xdr:colOff>114300</xdr:colOff>
      <xdr:row>4</xdr:row>
      <xdr:rowOff>76200</xdr:rowOff>
    </xdr:from>
    <xdr:to>
      <xdr:col>24</xdr:col>
      <xdr:colOff>533400</xdr:colOff>
      <xdr:row>5202</xdr:row>
      <xdr:rowOff>187716</xdr:rowOff>
    </xdr:to>
    <xdr:pic>
      <xdr:nvPicPr>
        <xdr:cNvPr id="4" name="Picture 1">
          <a:extLst>
            <a:ext uri="{FF2B5EF4-FFF2-40B4-BE49-F238E27FC236}">
              <a16:creationId xmlns:a16="http://schemas.microsoft.com/office/drawing/2014/main" id="{07F8BC0B-3A32-8442-8DB5-81A0C0477E4C}"/>
            </a:ext>
          </a:extLst>
        </xdr:cNvPr>
        <xdr:cNvPicPr>
          <a:picLocks noChangeAspect="1"/>
        </xdr:cNvPicPr>
      </xdr:nvPicPr>
      <xdr:blipFill>
        <a:blip xmlns:r="http://schemas.openxmlformats.org/officeDocument/2006/relationships" r:embed="rId1"/>
        <a:stretch>
          <a:fillRect/>
        </a:stretch>
      </xdr:blipFill>
      <xdr:spPr>
        <a:xfrm>
          <a:off x="16459200" y="1104900"/>
          <a:ext cx="7772400" cy="22832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400050</xdr:colOff>
      <xdr:row>2</xdr:row>
      <xdr:rowOff>19050</xdr:rowOff>
    </xdr:from>
    <xdr:to>
      <xdr:col>10</xdr:col>
      <xdr:colOff>400050</xdr:colOff>
      <xdr:row>16</xdr:row>
      <xdr:rowOff>95250</xdr:rowOff>
    </xdr:to>
    <xdr:graphicFrame macro="">
      <xdr:nvGraphicFramePr>
        <xdr:cNvPr id="11" name="Chart 8">
          <a:extLst>
            <a:ext uri="{FF2B5EF4-FFF2-40B4-BE49-F238E27FC236}">
              <a16:creationId xmlns:a16="http://schemas.microsoft.com/office/drawing/2014/main" id="{E411975D-0B62-441A-8CEC-251923391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495300</xdr:colOff>
      <xdr:row>17</xdr:row>
      <xdr:rowOff>142875</xdr:rowOff>
    </xdr:from>
    <xdr:to>
      <xdr:col>10</xdr:col>
      <xdr:colOff>495300</xdr:colOff>
      <xdr:row>32</xdr:row>
      <xdr:rowOff>28575</xdr:rowOff>
    </xdr:to>
    <xdr:graphicFrame macro="">
      <xdr:nvGraphicFramePr>
        <xdr:cNvPr id="13" name="Chart 9">
          <a:extLst>
            <a:ext uri="{FF2B5EF4-FFF2-40B4-BE49-F238E27FC236}">
              <a16:creationId xmlns:a16="http://schemas.microsoft.com/office/drawing/2014/main" id="{DE5D689F-52C2-4628-B8FF-2A0F6373960B}"/>
            </a:ext>
            <a:ext uri="{147F2762-F138-4A5C-976F-8EAC2B608ADB}">
              <a16:predDERef xmlns:a16="http://schemas.microsoft.com/office/drawing/2014/main" pred="{E411975D-0B62-441A-8CEC-251923391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431800</xdr:colOff>
      <xdr:row>2</xdr:row>
      <xdr:rowOff>88900</xdr:rowOff>
    </xdr:from>
    <xdr:to>
      <xdr:col>7</xdr:col>
      <xdr:colOff>609601</xdr:colOff>
      <xdr:row>15</xdr:row>
      <xdr:rowOff>41269</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48F7D28F-67B3-1E42-A03F-CF5EC8B6CD1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600700" y="469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812800</xdr:colOff>
      <xdr:row>2</xdr:row>
      <xdr:rowOff>139700</xdr:rowOff>
    </xdr:from>
    <xdr:to>
      <xdr:col>10</xdr:col>
      <xdr:colOff>165099</xdr:colOff>
      <xdr:row>15</xdr:row>
      <xdr:rowOff>92069</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4C3B0308-25AB-3A47-8A62-F720D95BAF6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32700" y="520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406400</xdr:colOff>
      <xdr:row>2</xdr:row>
      <xdr:rowOff>101600</xdr:rowOff>
    </xdr:from>
    <xdr:to>
      <xdr:col>12</xdr:col>
      <xdr:colOff>584200</xdr:colOff>
      <xdr:row>15</xdr:row>
      <xdr:rowOff>53969</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DB415585-719F-3A4D-965D-4C775CE99E7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702800" y="482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loria Yang" refreshedDate="44505.458972106484" createdVersion="6" refreshedVersion="6" minRefreshableVersion="3" recordCount="9994" xr:uid="{39CACF20-EB2B-3440-9E1D-42E5647FEF8E}">
  <cacheSource type="worksheet">
    <worksheetSource ref="A1:M9995" sheet="SampleSuperstore - Main Data"/>
  </cacheSource>
  <cacheFields count="14">
    <cacheField name="Invoice #" numFmtId="0">
      <sharedItems containsSemiMixedTypes="0" containsString="0" containsNumber="1" containsInteger="1" minValue="1" maxValue="9994"/>
    </cacheField>
    <cacheField name="Transaction Date" numFmtId="14">
      <sharedItems containsSemiMixedTypes="0" containsNonDate="0" containsDate="1" containsString="0" minDate="2020-01-02T00:00:00" maxDate="2020-12-31T00:00:00"/>
    </cacheField>
    <cacheField name="Segment" numFmtId="0">
      <sharedItems count="3">
        <s v="Consumer"/>
        <s v="Corporate"/>
        <s v="Home Office"/>
      </sharedItems>
    </cacheField>
    <cacheField name="State" numFmtId="0">
      <sharedItems/>
    </cacheField>
    <cacheField name="Region" numFmtId="0">
      <sharedItems count="4">
        <s v="West"/>
        <s v="East"/>
        <s v="Central"/>
        <s v="South"/>
      </sharedItems>
    </cacheField>
    <cacheField name="Category" numFmtId="0">
      <sharedItems count="3">
        <s v="Office Supplies"/>
        <s v="Furniture"/>
        <s v="Technology"/>
      </sharedItems>
    </cacheField>
    <cacheField name="Sub-Category" numFmtId="0">
      <sharedItems count="17">
        <s v="Paper"/>
        <s v="Labels"/>
        <s v="Chairs"/>
        <s v="Supplies"/>
        <s v="Machines"/>
        <s v="Accessories"/>
        <s v="Art"/>
        <s v="Appliances"/>
        <s v="Bookcases"/>
        <s v="Furnishings"/>
        <s v="Binders"/>
        <s v="Storage"/>
        <s v="Phones"/>
        <s v="Fasteners"/>
        <s v="Tables"/>
        <s v="Envelopes"/>
        <s v="Copiers"/>
      </sharedItems>
    </cacheField>
    <cacheField name="Gross Sales" numFmtId="165">
      <sharedItems containsSemiMixedTypes="0" containsString="0" containsNumber="1" minValue="2.5" maxValue="6525"/>
    </cacheField>
    <cacheField name="Quantity Sold" numFmtId="0">
      <sharedItems containsSemiMixedTypes="0" containsString="0" containsNumber="1" containsInteger="1" minValue="1" maxValue="14"/>
    </cacheField>
    <cacheField name="Discount" numFmtId="9">
      <sharedItems containsString="0" containsBlank="1" containsNumber="1" minValue="0" maxValue="0.03"/>
    </cacheField>
    <cacheField name="Cost of Item Sold" numFmtId="165">
      <sharedItems containsSemiMixedTypes="0" containsString="0" containsNumber="1" minValue="2" maxValue="6300"/>
    </cacheField>
    <cacheField name="Gross Margin Before Discount" numFmtId="44">
      <sharedItems containsSemiMixedTypes="0" containsString="0" containsNumber="1" minValue="0.5" maxValue="550"/>
    </cacheField>
    <cacheField name="Gross Margin After Discount" numFmtId="44">
      <sharedItems containsSemiMixedTypes="0" containsString="0" containsNumber="1" minValue="0.47500000000000009" maxValue="550" count="273">
        <n v="20"/>
        <n v="18"/>
        <n v="50"/>
        <n v="60"/>
        <n v="9"/>
        <n v="150"/>
        <n v="17.5"/>
        <n v="35"/>
        <n v="25"/>
        <n v="120"/>
        <n v="80"/>
        <n v="100"/>
        <n v="4"/>
        <n v="2.5"/>
        <n v="12"/>
        <n v="70"/>
        <n v="7.5"/>
        <n v="21"/>
        <n v="1.5"/>
        <n v="3"/>
        <n v="102"/>
        <n v="16"/>
        <n v="5"/>
        <n v="10"/>
        <n v="1"/>
        <n v="15"/>
        <n v="8"/>
        <n v="75"/>
        <n v="68"/>
        <n v="40"/>
        <n v="136"/>
        <n v="3.5"/>
        <n v="45"/>
        <n v="32"/>
        <n v="130"/>
        <n v="238"/>
        <n v="170"/>
        <n v="30"/>
        <n v="6"/>
        <n v="7"/>
        <n v="63"/>
        <n v="4.5"/>
        <n v="12.5"/>
        <n v="14"/>
        <n v="0.5"/>
        <n v="135"/>
        <n v="2"/>
        <n v="340"/>
        <n v="42"/>
        <n v="36"/>
        <n v="49"/>
        <n v="306"/>
        <n v="140"/>
        <n v="28"/>
        <n v="180"/>
        <n v="34"/>
        <n v="44"/>
        <n v="90"/>
        <n v="22.5"/>
        <n v="250"/>
        <n v="24"/>
        <n v="55"/>
        <n v="350"/>
        <n v="105"/>
        <n v="550"/>
        <n v="56"/>
        <n v="54"/>
        <n v="125"/>
        <n v="204"/>
        <n v="81"/>
        <n v="200"/>
        <n v="160"/>
        <n v="442"/>
        <n v="5.5"/>
        <n v="27"/>
        <n v="476"/>
        <n v="6.5"/>
        <n v="65"/>
        <n v="195"/>
        <n v="272"/>
        <n v="300"/>
        <n v="280"/>
        <n v="408"/>
        <n v="72"/>
        <n v="98"/>
        <n v="110"/>
        <n v="220"/>
        <n v="27.5"/>
        <n v="13"/>
        <n v="400"/>
        <n v="32.5"/>
        <n v="175"/>
        <n v="117"/>
        <n v="7.82"/>
        <n v="140.14999999999998"/>
        <n v="19.099999999999994"/>
        <n v="13.659999999999997"/>
        <n v="4.75"/>
        <n v="0.95000000000000018"/>
        <n v="34.150000000000006"/>
        <n v="15.64"/>
        <n v="38.199999999999989"/>
        <n v="28.400000000000006"/>
        <n v="0.47500000000000009"/>
        <n v="18.400000000000006"/>
        <n v="84.090000000000032"/>
        <n v="76.399999999999977"/>
        <n v="7.0499999999999989"/>
        <n v="11.73"/>
        <n v="2.879999999999999"/>
        <n v="57.300000000000011"/>
        <n v="79.289999999999992"/>
        <n v="19.549999999999997"/>
        <n v="5.6999999999999993"/>
        <n v="11.399999999999999"/>
        <n v="16.449999999999996"/>
        <n v="28.03"/>
        <n v="23.46"/>
        <n v="1.4249999999999998"/>
        <n v="14.280000000000001"/>
        <n v="66.850000000000023"/>
        <n v="16.25"/>
        <n v="8.64"/>
        <n v="36.800000000000011"/>
        <n v="168.18000000000006"/>
        <n v="38.02000000000001"/>
        <n v="4.6000000000000014"/>
        <n v="4.6999999999999993"/>
        <n v="32.199999999999989"/>
        <n v="2.3499999999999996"/>
        <n v="56.800000000000011"/>
        <n v="57.029999999999973"/>
        <n v="20.490000000000002"/>
        <n v="47.75"/>
        <n v="4.2749999999999986"/>
        <n v="9.519999999999996"/>
        <n v="19.010000000000005"/>
        <n v="224.24"/>
        <n v="9.2000000000000028"/>
        <n v="41.399999999999977"/>
        <n v="54.639999999999986"/>
        <n v="6.7899999999999991"/>
        <n v="20.159999999999997"/>
        <n v="109.5"/>
        <n v="2.91"/>
        <n v="54.899999999999977"/>
        <n v="28.650000000000006"/>
        <n v="2.375"/>
        <n v="88.1"/>
        <n v="76.04000000000002"/>
        <n v="95.050000000000011"/>
        <n v="33.319999999999993"/>
        <n v="27.319999999999993"/>
        <n v="3.91"/>
        <n v="196.21000000000004"/>
        <n v="47.81"/>
        <n v="11.75"/>
        <n v="35.239999999999995"/>
        <n v="56.06"/>
        <n v="3.8000000000000007"/>
        <n v="3.3249999999999993"/>
        <n v="14.099999999999998"/>
        <n v="70.47999999999999"/>
        <n v="6.8299999999999983"/>
        <n v="52.86"/>
        <n v="5.759999999999998"/>
        <n v="8.8099999999999987"/>
        <n v="112.12"/>
        <n v="71"/>
        <n v="45.75"/>
        <n v="27.449999999999989"/>
        <n v="4.759999999999998"/>
        <n v="23"/>
        <n v="27.599999999999994"/>
        <n v="3.879999999999999"/>
        <n v="2.8499999999999996"/>
        <n v="64.049999999999955"/>
        <n v="0.96999999999999975"/>
        <n v="9.1500000000000057"/>
        <n v="42.84"/>
        <n v="18.300000000000011"/>
        <n v="14.200000000000003"/>
        <n v="14.399999999999999"/>
        <n v="19.039999999999992"/>
        <n v="114.05999999999995"/>
        <n v="8.5499999999999972"/>
        <n v="44.05"/>
        <n v="18.799999999999997"/>
        <n v="9.3999999999999986"/>
        <n v="17.619999999999997"/>
        <n v="21.15"/>
        <n v="91.5"/>
        <n v="7.759999999999998"/>
        <n v="1.9000000000000004"/>
        <n v="42.599999999999994"/>
        <n v="9.5499999999999972"/>
        <n v="17.099999999999994"/>
        <n v="6.1749999999999972"/>
        <n v="124.14999999999998"/>
        <n v="26.43"/>
        <n v="27.369999999999997"/>
        <n v="280.29999999999995"/>
        <n v="23.799999999999997"/>
        <n v="13.799999999999997"/>
        <n v="35.19"/>
        <n v="219"/>
        <n v="82.350000000000023"/>
        <n v="252.26999999999998"/>
        <n v="73"/>
        <n v="133.07000000000005"/>
        <n v="85.199999999999989"/>
        <n v="31.28"/>
        <n v="123.33999999999997"/>
        <n v="4.8499999999999996"/>
        <n v="14.25"/>
        <n v="81.960000000000008"/>
        <n v="146"/>
        <n v="40.980000000000004"/>
        <n v="99.399999999999977"/>
        <n v="127.79999999999995"/>
        <n v="28.560000000000002"/>
        <n v="38.079999999999984"/>
        <n v="39.099999999999994"/>
        <n v="171.09000000000003"/>
        <n v="190.10000000000002"/>
        <n v="32.899999999999991"/>
        <n v="152.08000000000004"/>
        <n v="23.5"/>
        <n v="292"/>
        <n v="336.36000000000013"/>
        <n v="61.669999999999987"/>
        <n v="95.5"/>
        <n v="11.519999999999996"/>
        <n v="61.47"/>
        <n v="59.799999999999955"/>
        <n v="36.600000000000023"/>
        <n v="85.949999999999989"/>
        <n v="113.60000000000002"/>
        <n v="5.82"/>
        <n v="392.42000000000007"/>
        <n v="73.200000000000045"/>
        <n v="23.039999999999992"/>
        <n v="247.12999999999988"/>
        <n v="9.75"/>
        <n v="46"/>
        <n v="365"/>
        <n v="25.92"/>
        <n v="3.25"/>
        <n v="57.120000000000005"/>
        <n v="22.75"/>
        <n v="142"/>
        <n v="1.9399999999999995"/>
        <n v="19.950000000000003"/>
        <n v="46.92"/>
        <n v="54.739999999999995"/>
        <n v="105.72"/>
        <n v="17.28"/>
        <n v="43.010000000000005"/>
        <n v="10.670000000000002"/>
        <n v="50.83"/>
        <n v="50.600000000000023"/>
        <n v="8.73"/>
        <n v="308.32999999999993"/>
        <n v="105.05000000000001"/>
        <n v="328.5"/>
        <n v="255.5"/>
        <n v="12.61"/>
        <n v="6.6499999999999986"/>
        <n v="36.5"/>
        <n v="75.13"/>
        <n v="96.91"/>
        <n v="240"/>
        <n v="225"/>
      </sharedItems>
    </cacheField>
    <cacheField name="Gross Margin Percentage " numFmtId="0" formula="'Gross Margin After Discount'/'Gross Sal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ddl" refreshedDate="44505.46588171296" createdVersion="7" refreshedVersion="7" minRefreshableVersion="3" recordCount="9995" xr:uid="{8C86E85E-442E-412A-8047-78C9E77C4C4C}">
  <cacheSource type="worksheet">
    <worksheetSource ref="A1:M1048576" sheet="SampleSuperstore - Main Data"/>
  </cacheSource>
  <cacheFields count="14">
    <cacheField name="Invoice #" numFmtId="0">
      <sharedItems containsString="0" containsBlank="1" containsNumber="1" containsInteger="1" minValue="1" maxValue="9994"/>
    </cacheField>
    <cacheField name="Transaction Date" numFmtId="14">
      <sharedItems containsNonDate="0" containsDate="1" containsString="0" containsBlank="1" minDate="2020-01-02T00:00:00" maxDate="2020-12-31T00:00:00" count="365">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m/>
      </sharedItems>
      <fieldGroup par="13" base="1">
        <rangePr groupBy="days" startDate="2020-01-02T00:00:00" endDate="2020-12-31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0-12-31"/>
        </groupItems>
      </fieldGroup>
    </cacheField>
    <cacheField name="Segment" numFmtId="0">
      <sharedItems containsBlank="1" count="4">
        <s v="Consumer"/>
        <s v="Corporate"/>
        <s v="Home Office"/>
        <m/>
      </sharedItems>
    </cacheField>
    <cacheField name="State" numFmtId="0">
      <sharedItems containsBlank="1"/>
    </cacheField>
    <cacheField name="Region" numFmtId="0">
      <sharedItems containsBlank="1" count="5">
        <s v="West"/>
        <s v="East"/>
        <s v="Central"/>
        <s v="South"/>
        <m/>
      </sharedItems>
    </cacheField>
    <cacheField name="Category" numFmtId="0">
      <sharedItems containsBlank="1" count="4">
        <s v="Office Supplies"/>
        <s v="Furniture"/>
        <s v="Technology"/>
        <m/>
      </sharedItems>
    </cacheField>
    <cacheField name="Sub-Category" numFmtId="0">
      <sharedItems containsBlank="1"/>
    </cacheField>
    <cacheField name="Gross Sales" numFmtId="0">
      <sharedItems containsString="0" containsBlank="1" containsNumber="1" minValue="2.5" maxValue="6525"/>
    </cacheField>
    <cacheField name="Quantity Sold" numFmtId="0">
      <sharedItems containsString="0" containsBlank="1" containsNumber="1" containsInteger="1" minValue="1" maxValue="14"/>
    </cacheField>
    <cacheField name="Discount" numFmtId="0">
      <sharedItems containsString="0" containsBlank="1" containsNumber="1" minValue="0" maxValue="0.03"/>
    </cacheField>
    <cacheField name="Cost of Item Sold" numFmtId="0">
      <sharedItems containsString="0" containsBlank="1" containsNumber="1" minValue="2" maxValue="6300"/>
    </cacheField>
    <cacheField name="Gross Margin Before Discount" numFmtId="0">
      <sharedItems containsString="0" containsBlank="1" containsNumber="1" minValue="0.5" maxValue="550"/>
    </cacheField>
    <cacheField name="Gross Margin After Discount" numFmtId="0">
      <sharedItems containsString="0" containsBlank="1" containsNumber="1" minValue="0.47500000000000009" maxValue="550"/>
    </cacheField>
    <cacheField name="Months" numFmtId="0" databaseField="0">
      <fieldGroup base="1">
        <rangePr groupBy="months" startDate="2020-01-02T00:00:00" endDate="2020-12-31T00:00:00"/>
        <groupItems count="14">
          <s v="&lt;2020-01-02"/>
          <s v="Jan"/>
          <s v="Feb"/>
          <s v="Mar"/>
          <s v="Apr"/>
          <s v="May"/>
          <s v="Jun"/>
          <s v="Jul"/>
          <s v="Aug"/>
          <s v="Sep"/>
          <s v="Oct"/>
          <s v="Nov"/>
          <s v="Dec"/>
          <s v="&gt;2020-12-31"/>
        </groupItems>
      </fieldGroup>
    </cacheField>
  </cacheFields>
  <extLst>
    <ext xmlns:x14="http://schemas.microsoft.com/office/spreadsheetml/2009/9/main" uri="{725AE2AE-9491-48be-B2B4-4EB974FC3084}">
      <x14:pivotCacheDefinition pivotCacheId="20076408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d v="2020-01-02T00:00:00"/>
    <x v="0"/>
    <s v="Oregon"/>
    <x v="0"/>
    <x v="0"/>
    <x v="0"/>
    <n v="90"/>
    <n v="2"/>
    <n v="0"/>
    <n v="70"/>
    <n v="20"/>
    <x v="0"/>
  </r>
  <r>
    <n v="2"/>
    <d v="2020-01-02T00:00:00"/>
    <x v="0"/>
    <s v="California"/>
    <x v="0"/>
    <x v="0"/>
    <x v="1"/>
    <n v="38"/>
    <n v="2"/>
    <n v="0"/>
    <n v="20"/>
    <n v="18"/>
    <x v="1"/>
  </r>
  <r>
    <n v="5"/>
    <d v="2020-01-02T00:00:00"/>
    <x v="0"/>
    <s v="Washington"/>
    <x v="0"/>
    <x v="0"/>
    <x v="0"/>
    <n v="225"/>
    <n v="5"/>
    <n v="0"/>
    <n v="175"/>
    <n v="50"/>
    <x v="2"/>
  </r>
  <r>
    <n v="6"/>
    <d v="2020-01-02T00:00:00"/>
    <x v="0"/>
    <s v="Arizona"/>
    <x v="0"/>
    <x v="1"/>
    <x v="2"/>
    <n v="297"/>
    <n v="3"/>
    <n v="0"/>
    <n v="237"/>
    <n v="60"/>
    <x v="3"/>
  </r>
  <r>
    <n v="8"/>
    <d v="2020-01-02T00:00:00"/>
    <x v="0"/>
    <s v="Connecticut"/>
    <x v="1"/>
    <x v="0"/>
    <x v="3"/>
    <n v="45"/>
    <n v="3"/>
    <n v="0"/>
    <n v="36"/>
    <n v="9"/>
    <x v="4"/>
  </r>
  <r>
    <n v="9"/>
    <d v="2020-01-02T00:00:00"/>
    <x v="0"/>
    <s v="California"/>
    <x v="0"/>
    <x v="2"/>
    <x v="4"/>
    <n v="1350"/>
    <n v="3"/>
    <n v="0"/>
    <n v="1200"/>
    <n v="150"/>
    <x v="5"/>
  </r>
  <r>
    <n v="10"/>
    <d v="2020-01-02T00:00:00"/>
    <x v="0"/>
    <s v="Michigan"/>
    <x v="2"/>
    <x v="1"/>
    <x v="2"/>
    <n v="297"/>
    <n v="3"/>
    <n v="0"/>
    <n v="237"/>
    <n v="60"/>
    <x v="3"/>
  </r>
  <r>
    <n v="12"/>
    <d v="2020-01-02T00:00:00"/>
    <x v="0"/>
    <s v="Florida"/>
    <x v="3"/>
    <x v="2"/>
    <x v="5"/>
    <n v="35"/>
    <n v="7"/>
    <n v="0"/>
    <n v="17.5"/>
    <n v="17.5"/>
    <x v="6"/>
  </r>
  <r>
    <n v="13"/>
    <d v="2020-01-02T00:00:00"/>
    <x v="0"/>
    <s v="Kentucky"/>
    <x v="3"/>
    <x v="0"/>
    <x v="6"/>
    <n v="85"/>
    <n v="5"/>
    <n v="0"/>
    <n v="50"/>
    <n v="35"/>
    <x v="7"/>
  </r>
  <r>
    <n v="15"/>
    <d v="2020-01-02T00:00:00"/>
    <x v="0"/>
    <s v="California"/>
    <x v="0"/>
    <x v="0"/>
    <x v="7"/>
    <n v="120"/>
    <n v="5"/>
    <n v="0"/>
    <n v="95"/>
    <n v="25"/>
    <x v="8"/>
  </r>
  <r>
    <n v="17"/>
    <d v="2020-01-02T00:00:00"/>
    <x v="0"/>
    <s v="California"/>
    <x v="0"/>
    <x v="1"/>
    <x v="8"/>
    <n v="640"/>
    <n v="8"/>
    <n v="0"/>
    <n v="520"/>
    <n v="120"/>
    <x v="9"/>
  </r>
  <r>
    <n v="24"/>
    <d v="2020-01-03T00:00:00"/>
    <x v="0"/>
    <s v="New York"/>
    <x v="1"/>
    <x v="0"/>
    <x v="0"/>
    <n v="360"/>
    <n v="8"/>
    <n v="0"/>
    <n v="280"/>
    <n v="80"/>
    <x v="10"/>
  </r>
  <r>
    <n v="25"/>
    <d v="2020-01-03T00:00:00"/>
    <x v="0"/>
    <s v="Colorado"/>
    <x v="0"/>
    <x v="1"/>
    <x v="2"/>
    <n v="495"/>
    <n v="5"/>
    <n v="0"/>
    <n v="395"/>
    <n v="100"/>
    <x v="11"/>
  </r>
  <r>
    <n v="26"/>
    <d v="2020-01-03T00:00:00"/>
    <x v="0"/>
    <s v="Georgia"/>
    <x v="3"/>
    <x v="1"/>
    <x v="9"/>
    <n v="9"/>
    <n v="1"/>
    <n v="0"/>
    <n v="5"/>
    <n v="4"/>
    <x v="12"/>
  </r>
  <r>
    <n v="28"/>
    <d v="2020-01-03T00:00:00"/>
    <x v="0"/>
    <s v="North Carolina"/>
    <x v="3"/>
    <x v="0"/>
    <x v="10"/>
    <n v="12.5"/>
    <n v="5"/>
    <n v="0"/>
    <n v="10"/>
    <n v="2.5"/>
    <x v="13"/>
  </r>
  <r>
    <n v="29"/>
    <d v="2020-01-03T00:00:00"/>
    <x v="0"/>
    <s v="California"/>
    <x v="0"/>
    <x v="0"/>
    <x v="0"/>
    <n v="225"/>
    <n v="5"/>
    <n v="0"/>
    <n v="175"/>
    <n v="50"/>
    <x v="2"/>
  </r>
  <r>
    <n v="30"/>
    <d v="2020-01-03T00:00:00"/>
    <x v="0"/>
    <s v="New York"/>
    <x v="1"/>
    <x v="1"/>
    <x v="9"/>
    <n v="27"/>
    <n v="3"/>
    <n v="0"/>
    <n v="15"/>
    <n v="12"/>
    <x v="14"/>
  </r>
  <r>
    <n v="31"/>
    <d v="2020-01-03T00:00:00"/>
    <x v="0"/>
    <s v="Pennsylvania"/>
    <x v="1"/>
    <x v="1"/>
    <x v="9"/>
    <n v="45"/>
    <n v="5"/>
    <n v="0"/>
    <n v="25"/>
    <n v="20"/>
    <x v="0"/>
  </r>
  <r>
    <n v="33"/>
    <d v="2020-01-03T00:00:00"/>
    <x v="0"/>
    <s v="North Dakota"/>
    <x v="2"/>
    <x v="0"/>
    <x v="6"/>
    <n v="170"/>
    <n v="10"/>
    <n v="0"/>
    <n v="100"/>
    <n v="70"/>
    <x v="15"/>
  </r>
  <r>
    <n v="34"/>
    <d v="2020-01-03T00:00:00"/>
    <x v="0"/>
    <s v="California"/>
    <x v="0"/>
    <x v="0"/>
    <x v="0"/>
    <n v="270"/>
    <n v="6"/>
    <n v="0"/>
    <n v="210"/>
    <n v="60"/>
    <x v="3"/>
  </r>
  <r>
    <n v="35"/>
    <d v="2020-01-03T00:00:00"/>
    <x v="0"/>
    <s v="Illinois"/>
    <x v="2"/>
    <x v="2"/>
    <x v="5"/>
    <n v="15"/>
    <n v="3"/>
    <n v="0"/>
    <n v="7.5"/>
    <n v="7.5"/>
    <x v="16"/>
  </r>
  <r>
    <n v="36"/>
    <d v="2020-01-03T00:00:00"/>
    <x v="0"/>
    <s v="California"/>
    <x v="0"/>
    <x v="0"/>
    <x v="6"/>
    <n v="51"/>
    <n v="3"/>
    <n v="0"/>
    <n v="30"/>
    <n v="21"/>
    <x v="17"/>
  </r>
  <r>
    <n v="37"/>
    <d v="2020-01-03T00:00:00"/>
    <x v="0"/>
    <s v="Virginia"/>
    <x v="3"/>
    <x v="0"/>
    <x v="10"/>
    <n v="7.5"/>
    <n v="3"/>
    <n v="0"/>
    <n v="6"/>
    <n v="1.5"/>
    <x v="18"/>
  </r>
  <r>
    <n v="39"/>
    <d v="2020-01-03T00:00:00"/>
    <x v="0"/>
    <s v="New York"/>
    <x v="1"/>
    <x v="0"/>
    <x v="1"/>
    <n v="38"/>
    <n v="2"/>
    <n v="0"/>
    <n v="20"/>
    <n v="18"/>
    <x v="1"/>
  </r>
  <r>
    <n v="43"/>
    <d v="2020-01-03T00:00:00"/>
    <x v="0"/>
    <s v="Arizona"/>
    <x v="0"/>
    <x v="0"/>
    <x v="11"/>
    <n v="160"/>
    <n v="4"/>
    <n v="0"/>
    <n v="140"/>
    <n v="20"/>
    <x v="0"/>
  </r>
  <r>
    <n v="45"/>
    <d v="2020-01-03T00:00:00"/>
    <x v="0"/>
    <s v="Arizona"/>
    <x v="0"/>
    <x v="0"/>
    <x v="10"/>
    <n v="15"/>
    <n v="6"/>
    <n v="0"/>
    <n v="12"/>
    <n v="3"/>
    <x v="19"/>
  </r>
  <r>
    <n v="46"/>
    <d v="2020-01-03T00:00:00"/>
    <x v="0"/>
    <s v="Pennsylvania"/>
    <x v="1"/>
    <x v="2"/>
    <x v="12"/>
    <n v="597"/>
    <n v="3"/>
    <n v="0"/>
    <n v="495"/>
    <n v="102"/>
    <x v="20"/>
  </r>
  <r>
    <n v="47"/>
    <d v="2020-01-03T00:00:00"/>
    <x v="0"/>
    <s v="California"/>
    <x v="0"/>
    <x v="1"/>
    <x v="9"/>
    <n v="36"/>
    <n v="4"/>
    <n v="0"/>
    <n v="20"/>
    <n v="16"/>
    <x v="21"/>
  </r>
  <r>
    <n v="52"/>
    <d v="2020-01-04T00:00:00"/>
    <x v="0"/>
    <s v="Florida"/>
    <x v="3"/>
    <x v="0"/>
    <x v="11"/>
    <n v="40"/>
    <n v="1"/>
    <n v="0"/>
    <n v="35"/>
    <n v="5"/>
    <x v="22"/>
  </r>
  <r>
    <n v="54"/>
    <d v="2020-01-04T00:00:00"/>
    <x v="0"/>
    <s v="New Jersey"/>
    <x v="1"/>
    <x v="0"/>
    <x v="7"/>
    <n v="48"/>
    <n v="2"/>
    <n v="0"/>
    <n v="38"/>
    <n v="10"/>
    <x v="23"/>
  </r>
  <r>
    <n v="56"/>
    <d v="2020-01-04T00:00:00"/>
    <x v="0"/>
    <s v="Pennsylvania"/>
    <x v="1"/>
    <x v="0"/>
    <x v="10"/>
    <n v="5"/>
    <n v="2"/>
    <n v="0"/>
    <n v="4"/>
    <n v="1"/>
    <x v="24"/>
  </r>
  <r>
    <n v="58"/>
    <d v="2020-01-04T00:00:00"/>
    <x v="0"/>
    <s v="New York"/>
    <x v="1"/>
    <x v="0"/>
    <x v="3"/>
    <n v="75"/>
    <n v="5"/>
    <n v="0"/>
    <n v="60"/>
    <n v="15"/>
    <x v="25"/>
  </r>
  <r>
    <n v="60"/>
    <d v="2020-01-04T00:00:00"/>
    <x v="0"/>
    <s v="Rhode Island"/>
    <x v="1"/>
    <x v="0"/>
    <x v="11"/>
    <n v="80"/>
    <n v="2"/>
    <n v="0"/>
    <n v="70"/>
    <n v="10"/>
    <x v="23"/>
  </r>
  <r>
    <n v="61"/>
    <d v="2020-01-04T00:00:00"/>
    <x v="0"/>
    <s v="New York"/>
    <x v="1"/>
    <x v="1"/>
    <x v="9"/>
    <n v="18"/>
    <n v="2"/>
    <n v="0"/>
    <n v="10"/>
    <n v="8"/>
    <x v="26"/>
  </r>
  <r>
    <n v="63"/>
    <d v="2020-01-04T00:00:00"/>
    <x v="0"/>
    <s v="Texas"/>
    <x v="2"/>
    <x v="0"/>
    <x v="13"/>
    <n v="9"/>
    <n v="3"/>
    <n v="0"/>
    <n v="6"/>
    <n v="3"/>
    <x v="19"/>
  </r>
  <r>
    <n v="65"/>
    <d v="2020-01-04T00:00:00"/>
    <x v="0"/>
    <s v="Texas"/>
    <x v="2"/>
    <x v="0"/>
    <x v="0"/>
    <n v="90"/>
    <n v="2"/>
    <n v="0"/>
    <n v="70"/>
    <n v="20"/>
    <x v="0"/>
  </r>
  <r>
    <n v="75"/>
    <d v="2020-01-05T00:00:00"/>
    <x v="0"/>
    <s v="California"/>
    <x v="0"/>
    <x v="0"/>
    <x v="11"/>
    <n v="120"/>
    <n v="3"/>
    <n v="0"/>
    <n v="105"/>
    <n v="15"/>
    <x v="25"/>
  </r>
  <r>
    <n v="76"/>
    <d v="2020-01-05T00:00:00"/>
    <x v="0"/>
    <s v="New York"/>
    <x v="1"/>
    <x v="2"/>
    <x v="5"/>
    <n v="10"/>
    <n v="2"/>
    <n v="0"/>
    <n v="5"/>
    <n v="5"/>
    <x v="22"/>
  </r>
  <r>
    <n v="77"/>
    <d v="2020-01-05T00:00:00"/>
    <x v="0"/>
    <s v="New York"/>
    <x v="1"/>
    <x v="1"/>
    <x v="8"/>
    <n v="400"/>
    <n v="5"/>
    <n v="0"/>
    <n v="325"/>
    <n v="75"/>
    <x v="27"/>
  </r>
  <r>
    <n v="79"/>
    <d v="2020-01-05T00:00:00"/>
    <x v="0"/>
    <s v="Colorado"/>
    <x v="0"/>
    <x v="2"/>
    <x v="12"/>
    <n v="398"/>
    <n v="2"/>
    <n v="0"/>
    <n v="330"/>
    <n v="68"/>
    <x v="28"/>
  </r>
  <r>
    <n v="80"/>
    <d v="2020-01-05T00:00:00"/>
    <x v="0"/>
    <s v="California"/>
    <x v="0"/>
    <x v="0"/>
    <x v="13"/>
    <n v="12"/>
    <n v="4"/>
    <n v="0"/>
    <n v="8"/>
    <n v="4"/>
    <x v="12"/>
  </r>
  <r>
    <n v="81"/>
    <d v="2020-01-05T00:00:00"/>
    <x v="0"/>
    <s v="California"/>
    <x v="0"/>
    <x v="0"/>
    <x v="0"/>
    <n v="180"/>
    <n v="4"/>
    <n v="0"/>
    <n v="140"/>
    <n v="40"/>
    <x v="29"/>
  </r>
  <r>
    <n v="83"/>
    <d v="2020-01-05T00:00:00"/>
    <x v="0"/>
    <s v="New Jersey"/>
    <x v="1"/>
    <x v="2"/>
    <x v="12"/>
    <n v="398"/>
    <n v="2"/>
    <n v="0"/>
    <n v="330"/>
    <n v="68"/>
    <x v="28"/>
  </r>
  <r>
    <n v="84"/>
    <d v="2020-01-05T00:00:00"/>
    <x v="0"/>
    <s v="New York"/>
    <x v="1"/>
    <x v="2"/>
    <x v="12"/>
    <n v="796"/>
    <n v="4"/>
    <n v="0"/>
    <n v="660"/>
    <n v="136"/>
    <x v="30"/>
  </r>
  <r>
    <n v="85"/>
    <d v="2020-01-05T00:00:00"/>
    <x v="0"/>
    <s v="Washington"/>
    <x v="0"/>
    <x v="0"/>
    <x v="10"/>
    <n v="17.5"/>
    <n v="7"/>
    <n v="0"/>
    <n v="14"/>
    <n v="3.5"/>
    <x v="31"/>
  </r>
  <r>
    <n v="86"/>
    <d v="2020-01-05T00:00:00"/>
    <x v="0"/>
    <s v="New York"/>
    <x v="1"/>
    <x v="1"/>
    <x v="2"/>
    <n v="495"/>
    <n v="5"/>
    <n v="0"/>
    <n v="395"/>
    <n v="100"/>
    <x v="11"/>
  </r>
  <r>
    <n v="87"/>
    <d v="2020-01-05T00:00:00"/>
    <x v="0"/>
    <s v="Oregon"/>
    <x v="0"/>
    <x v="0"/>
    <x v="1"/>
    <n v="95"/>
    <n v="5"/>
    <n v="0"/>
    <n v="50"/>
    <n v="45"/>
    <x v="32"/>
  </r>
  <r>
    <n v="88"/>
    <d v="2020-01-05T00:00:00"/>
    <x v="0"/>
    <s v="California"/>
    <x v="0"/>
    <x v="0"/>
    <x v="10"/>
    <n v="7.5"/>
    <n v="3"/>
    <n v="0"/>
    <n v="6"/>
    <n v="1.5"/>
    <x v="18"/>
  </r>
  <r>
    <n v="90"/>
    <d v="2020-01-05T00:00:00"/>
    <x v="0"/>
    <s v="Florida"/>
    <x v="3"/>
    <x v="2"/>
    <x v="5"/>
    <n v="5"/>
    <n v="1"/>
    <n v="0"/>
    <n v="2.5"/>
    <n v="2.5"/>
    <x v="13"/>
  </r>
  <r>
    <n v="91"/>
    <d v="2020-01-05T00:00:00"/>
    <x v="0"/>
    <s v="New York"/>
    <x v="1"/>
    <x v="1"/>
    <x v="9"/>
    <n v="72"/>
    <n v="8"/>
    <n v="0"/>
    <n v="40"/>
    <n v="32"/>
    <x v="33"/>
  </r>
  <r>
    <n v="98"/>
    <d v="2020-01-05T00:00:00"/>
    <x v="0"/>
    <s v="Texas"/>
    <x v="2"/>
    <x v="2"/>
    <x v="4"/>
    <n v="1350"/>
    <n v="3"/>
    <n v="0"/>
    <n v="1200"/>
    <n v="150"/>
    <x v="5"/>
  </r>
  <r>
    <n v="99"/>
    <d v="2020-01-05T00:00:00"/>
    <x v="0"/>
    <s v="North Carolina"/>
    <x v="3"/>
    <x v="1"/>
    <x v="14"/>
    <n v="1105"/>
    <n v="13"/>
    <n v="0"/>
    <n v="975"/>
    <n v="130"/>
    <x v="34"/>
  </r>
  <r>
    <n v="108"/>
    <d v="2020-01-06T00:00:00"/>
    <x v="0"/>
    <s v="California"/>
    <x v="0"/>
    <x v="1"/>
    <x v="2"/>
    <n v="198"/>
    <n v="2"/>
    <n v="0"/>
    <n v="158"/>
    <n v="40"/>
    <x v="29"/>
  </r>
  <r>
    <n v="109"/>
    <d v="2020-01-06T00:00:00"/>
    <x v="0"/>
    <s v="Colorado"/>
    <x v="0"/>
    <x v="1"/>
    <x v="14"/>
    <n v="170"/>
    <n v="2"/>
    <n v="0"/>
    <n v="150"/>
    <n v="20"/>
    <x v="0"/>
  </r>
  <r>
    <n v="110"/>
    <d v="2020-01-06T00:00:00"/>
    <x v="0"/>
    <s v="Florida"/>
    <x v="3"/>
    <x v="2"/>
    <x v="12"/>
    <n v="1393"/>
    <n v="7"/>
    <n v="0"/>
    <n v="1155"/>
    <n v="238"/>
    <x v="35"/>
  </r>
  <r>
    <n v="111"/>
    <d v="2020-01-06T00:00:00"/>
    <x v="0"/>
    <s v="California"/>
    <x v="0"/>
    <x v="0"/>
    <x v="7"/>
    <n v="24"/>
    <n v="1"/>
    <n v="0"/>
    <n v="19"/>
    <n v="5"/>
    <x v="22"/>
  </r>
  <r>
    <n v="114"/>
    <d v="2020-01-06T00:00:00"/>
    <x v="0"/>
    <s v="California"/>
    <x v="0"/>
    <x v="0"/>
    <x v="10"/>
    <n v="5"/>
    <n v="2"/>
    <n v="0"/>
    <n v="4"/>
    <n v="1"/>
    <x v="24"/>
  </r>
  <r>
    <n v="116"/>
    <d v="2020-01-06T00:00:00"/>
    <x v="0"/>
    <s v="Texas"/>
    <x v="2"/>
    <x v="2"/>
    <x v="5"/>
    <n v="30"/>
    <n v="6"/>
    <n v="0"/>
    <n v="15"/>
    <n v="15"/>
    <x v="25"/>
  </r>
  <r>
    <n v="117"/>
    <d v="2020-01-06T00:00:00"/>
    <x v="0"/>
    <s v="Arizona"/>
    <x v="0"/>
    <x v="0"/>
    <x v="0"/>
    <n v="90"/>
    <n v="2"/>
    <n v="0"/>
    <n v="70"/>
    <n v="20"/>
    <x v="0"/>
  </r>
  <r>
    <n v="118"/>
    <d v="2020-01-06T00:00:00"/>
    <x v="0"/>
    <s v="Washington"/>
    <x v="0"/>
    <x v="2"/>
    <x v="12"/>
    <n v="995"/>
    <n v="5"/>
    <n v="0"/>
    <n v="825"/>
    <n v="170"/>
    <x v="36"/>
  </r>
  <r>
    <n v="119"/>
    <d v="2020-01-06T00:00:00"/>
    <x v="0"/>
    <s v="Washington"/>
    <x v="0"/>
    <x v="1"/>
    <x v="9"/>
    <n v="27"/>
    <n v="3"/>
    <n v="0"/>
    <n v="15"/>
    <n v="12"/>
    <x v="14"/>
  </r>
  <r>
    <n v="120"/>
    <d v="2020-01-06T00:00:00"/>
    <x v="0"/>
    <s v="Texas"/>
    <x v="2"/>
    <x v="2"/>
    <x v="5"/>
    <n v="10"/>
    <n v="2"/>
    <n v="0"/>
    <n v="5"/>
    <n v="5"/>
    <x v="22"/>
  </r>
  <r>
    <n v="121"/>
    <d v="2020-01-06T00:00:00"/>
    <x v="0"/>
    <s v="Louisiana"/>
    <x v="3"/>
    <x v="1"/>
    <x v="8"/>
    <n v="160"/>
    <n v="2"/>
    <n v="0"/>
    <n v="130"/>
    <n v="30"/>
    <x v="37"/>
  </r>
  <r>
    <n v="122"/>
    <d v="2020-01-06T00:00:00"/>
    <x v="0"/>
    <s v="Texas"/>
    <x v="2"/>
    <x v="0"/>
    <x v="0"/>
    <n v="45"/>
    <n v="1"/>
    <n v="0"/>
    <n v="35"/>
    <n v="10"/>
    <x v="23"/>
  </r>
  <r>
    <n v="131"/>
    <d v="2020-01-07T00:00:00"/>
    <x v="0"/>
    <s v="Pennsylvania"/>
    <x v="1"/>
    <x v="0"/>
    <x v="3"/>
    <n v="30"/>
    <n v="2"/>
    <n v="0"/>
    <n v="24"/>
    <n v="6"/>
    <x v="38"/>
  </r>
  <r>
    <n v="132"/>
    <d v="2020-01-07T00:00:00"/>
    <x v="0"/>
    <s v="Colorado"/>
    <x v="0"/>
    <x v="0"/>
    <x v="6"/>
    <n v="17"/>
    <n v="1"/>
    <n v="0"/>
    <n v="10"/>
    <n v="7"/>
    <x v="39"/>
  </r>
  <r>
    <n v="133"/>
    <d v="2020-01-07T00:00:00"/>
    <x v="0"/>
    <s v="California"/>
    <x v="0"/>
    <x v="0"/>
    <x v="11"/>
    <n v="120"/>
    <n v="3"/>
    <n v="0"/>
    <n v="105"/>
    <n v="15"/>
    <x v="25"/>
  </r>
  <r>
    <n v="135"/>
    <d v="2020-01-07T00:00:00"/>
    <x v="0"/>
    <s v="California"/>
    <x v="0"/>
    <x v="0"/>
    <x v="0"/>
    <n v="180"/>
    <n v="4"/>
    <n v="0"/>
    <n v="140"/>
    <n v="40"/>
    <x v="29"/>
  </r>
  <r>
    <n v="139"/>
    <d v="2020-01-07T00:00:00"/>
    <x v="0"/>
    <s v="Oregon"/>
    <x v="0"/>
    <x v="0"/>
    <x v="1"/>
    <n v="133"/>
    <n v="7"/>
    <n v="0"/>
    <n v="70"/>
    <n v="63"/>
    <x v="40"/>
  </r>
  <r>
    <n v="140"/>
    <d v="2020-01-07T00:00:00"/>
    <x v="0"/>
    <s v="New York"/>
    <x v="1"/>
    <x v="0"/>
    <x v="10"/>
    <n v="22.5"/>
    <n v="9"/>
    <n v="0"/>
    <n v="18"/>
    <n v="4.5"/>
    <x v="41"/>
  </r>
  <r>
    <n v="141"/>
    <d v="2020-01-07T00:00:00"/>
    <x v="0"/>
    <s v="New York"/>
    <x v="1"/>
    <x v="0"/>
    <x v="0"/>
    <n v="90"/>
    <n v="2"/>
    <n v="0"/>
    <n v="70"/>
    <n v="20"/>
    <x v="0"/>
  </r>
  <r>
    <n v="143"/>
    <d v="2020-01-07T00:00:00"/>
    <x v="0"/>
    <s v="New York"/>
    <x v="1"/>
    <x v="2"/>
    <x v="12"/>
    <n v="597"/>
    <n v="3"/>
    <n v="0"/>
    <n v="495"/>
    <n v="102"/>
    <x v="20"/>
  </r>
  <r>
    <n v="144"/>
    <d v="2020-01-07T00:00:00"/>
    <x v="0"/>
    <s v="Texas"/>
    <x v="2"/>
    <x v="0"/>
    <x v="0"/>
    <n v="315"/>
    <n v="7"/>
    <n v="0"/>
    <n v="245"/>
    <n v="70"/>
    <x v="15"/>
  </r>
  <r>
    <n v="145"/>
    <d v="2020-01-07T00:00:00"/>
    <x v="0"/>
    <s v="Ohio"/>
    <x v="1"/>
    <x v="0"/>
    <x v="13"/>
    <n v="9"/>
    <n v="3"/>
    <n v="0"/>
    <n v="6"/>
    <n v="3"/>
    <x v="19"/>
  </r>
  <r>
    <n v="146"/>
    <d v="2020-01-07T00:00:00"/>
    <x v="0"/>
    <s v="Ohio"/>
    <x v="1"/>
    <x v="0"/>
    <x v="6"/>
    <n v="85"/>
    <n v="5"/>
    <n v="0"/>
    <n v="50"/>
    <n v="35"/>
    <x v="7"/>
  </r>
  <r>
    <n v="147"/>
    <d v="2020-01-07T00:00:00"/>
    <x v="0"/>
    <s v="Texas"/>
    <x v="2"/>
    <x v="1"/>
    <x v="8"/>
    <n v="240"/>
    <n v="3"/>
    <n v="0"/>
    <n v="195"/>
    <n v="45"/>
    <x v="32"/>
  </r>
  <r>
    <n v="158"/>
    <d v="2020-01-08T00:00:00"/>
    <x v="0"/>
    <s v="New York"/>
    <x v="1"/>
    <x v="0"/>
    <x v="10"/>
    <n v="5"/>
    <n v="2"/>
    <n v="0"/>
    <n v="4"/>
    <n v="1"/>
    <x v="24"/>
  </r>
  <r>
    <n v="160"/>
    <d v="2020-01-08T00:00:00"/>
    <x v="0"/>
    <s v="Nevada"/>
    <x v="0"/>
    <x v="1"/>
    <x v="14"/>
    <n v="340"/>
    <n v="4"/>
    <n v="0"/>
    <n v="300"/>
    <n v="40"/>
    <x v="29"/>
  </r>
  <r>
    <n v="161"/>
    <d v="2020-01-08T00:00:00"/>
    <x v="0"/>
    <s v="California"/>
    <x v="0"/>
    <x v="0"/>
    <x v="7"/>
    <n v="168"/>
    <n v="7"/>
    <n v="0"/>
    <n v="133"/>
    <n v="35"/>
    <x v="7"/>
  </r>
  <r>
    <n v="162"/>
    <d v="2020-01-08T00:00:00"/>
    <x v="0"/>
    <s v="Arkansas"/>
    <x v="3"/>
    <x v="2"/>
    <x v="5"/>
    <n v="25"/>
    <n v="5"/>
    <n v="0"/>
    <n v="12.5"/>
    <n v="12.5"/>
    <x v="42"/>
  </r>
  <r>
    <n v="164"/>
    <d v="2020-01-08T00:00:00"/>
    <x v="0"/>
    <s v="Colorado"/>
    <x v="0"/>
    <x v="1"/>
    <x v="2"/>
    <n v="396"/>
    <n v="4"/>
    <n v="0"/>
    <n v="316"/>
    <n v="80"/>
    <x v="10"/>
  </r>
  <r>
    <n v="165"/>
    <d v="2020-01-08T00:00:00"/>
    <x v="0"/>
    <s v="Illinois"/>
    <x v="2"/>
    <x v="0"/>
    <x v="1"/>
    <n v="95"/>
    <n v="5"/>
    <n v="0"/>
    <n v="50"/>
    <n v="45"/>
    <x v="32"/>
  </r>
  <r>
    <n v="168"/>
    <d v="2020-01-08T00:00:00"/>
    <x v="0"/>
    <s v="Illinois"/>
    <x v="2"/>
    <x v="1"/>
    <x v="2"/>
    <n v="198"/>
    <n v="2"/>
    <n v="0"/>
    <n v="158"/>
    <n v="40"/>
    <x v="29"/>
  </r>
  <r>
    <n v="169"/>
    <d v="2020-01-08T00:00:00"/>
    <x v="0"/>
    <s v="Virginia"/>
    <x v="3"/>
    <x v="0"/>
    <x v="11"/>
    <n v="80"/>
    <n v="2"/>
    <n v="0"/>
    <n v="70"/>
    <n v="10"/>
    <x v="23"/>
  </r>
  <r>
    <n v="170"/>
    <d v="2020-01-08T00:00:00"/>
    <x v="0"/>
    <s v="Texas"/>
    <x v="2"/>
    <x v="0"/>
    <x v="10"/>
    <n v="7.5"/>
    <n v="3"/>
    <n v="0"/>
    <n v="6"/>
    <n v="1.5"/>
    <x v="18"/>
  </r>
  <r>
    <n v="173"/>
    <d v="2020-01-08T00:00:00"/>
    <x v="0"/>
    <s v="New Jersey"/>
    <x v="1"/>
    <x v="0"/>
    <x v="0"/>
    <n v="225"/>
    <n v="5"/>
    <n v="0"/>
    <n v="175"/>
    <n v="50"/>
    <x v="2"/>
  </r>
  <r>
    <n v="179"/>
    <d v="2020-01-09T00:00:00"/>
    <x v="0"/>
    <s v="New York"/>
    <x v="1"/>
    <x v="0"/>
    <x v="6"/>
    <n v="34"/>
    <n v="2"/>
    <n v="0"/>
    <n v="20"/>
    <n v="14"/>
    <x v="43"/>
  </r>
  <r>
    <n v="180"/>
    <d v="2020-01-09T00:00:00"/>
    <x v="0"/>
    <s v="Virginia"/>
    <x v="3"/>
    <x v="0"/>
    <x v="15"/>
    <n v="60"/>
    <n v="5"/>
    <n v="0"/>
    <n v="45"/>
    <n v="15"/>
    <x v="25"/>
  </r>
  <r>
    <n v="182"/>
    <d v="2020-01-09T00:00:00"/>
    <x v="0"/>
    <s v="Delaware"/>
    <x v="1"/>
    <x v="1"/>
    <x v="14"/>
    <n v="255"/>
    <n v="3"/>
    <n v="0"/>
    <n v="225"/>
    <n v="30"/>
    <x v="37"/>
  </r>
  <r>
    <n v="183"/>
    <d v="2020-01-09T00:00:00"/>
    <x v="0"/>
    <s v="Ohio"/>
    <x v="1"/>
    <x v="0"/>
    <x v="0"/>
    <n v="90"/>
    <n v="2"/>
    <n v="0"/>
    <n v="70"/>
    <n v="20"/>
    <x v="0"/>
  </r>
  <r>
    <n v="184"/>
    <d v="2020-01-09T00:00:00"/>
    <x v="0"/>
    <s v="North Carolina"/>
    <x v="3"/>
    <x v="0"/>
    <x v="11"/>
    <n v="200"/>
    <n v="5"/>
    <n v="0"/>
    <n v="175"/>
    <n v="25"/>
    <x v="8"/>
  </r>
  <r>
    <n v="188"/>
    <d v="2020-01-09T00:00:00"/>
    <x v="0"/>
    <s v="California"/>
    <x v="0"/>
    <x v="1"/>
    <x v="8"/>
    <n v="240"/>
    <n v="3"/>
    <n v="0"/>
    <n v="195"/>
    <n v="45"/>
    <x v="32"/>
  </r>
  <r>
    <n v="189"/>
    <d v="2020-01-09T00:00:00"/>
    <x v="0"/>
    <s v="Pennsylvania"/>
    <x v="1"/>
    <x v="0"/>
    <x v="10"/>
    <n v="7.5"/>
    <n v="3"/>
    <n v="0"/>
    <n v="6"/>
    <n v="1.5"/>
    <x v="18"/>
  </r>
  <r>
    <n v="190"/>
    <d v="2020-01-09T00:00:00"/>
    <x v="0"/>
    <s v="California"/>
    <x v="0"/>
    <x v="0"/>
    <x v="0"/>
    <n v="135"/>
    <n v="3"/>
    <n v="0"/>
    <n v="105"/>
    <n v="30"/>
    <x v="37"/>
  </r>
  <r>
    <n v="191"/>
    <d v="2020-01-09T00:00:00"/>
    <x v="0"/>
    <s v="Texas"/>
    <x v="2"/>
    <x v="0"/>
    <x v="0"/>
    <n v="45"/>
    <n v="1"/>
    <n v="0"/>
    <n v="35"/>
    <n v="10"/>
    <x v="23"/>
  </r>
  <r>
    <n v="192"/>
    <d v="2020-01-09T00:00:00"/>
    <x v="0"/>
    <s v="California"/>
    <x v="0"/>
    <x v="1"/>
    <x v="8"/>
    <n v="160"/>
    <n v="2"/>
    <n v="0"/>
    <n v="130"/>
    <n v="30"/>
    <x v="37"/>
  </r>
  <r>
    <n v="193"/>
    <d v="2020-01-09T00:00:00"/>
    <x v="0"/>
    <s v="Washington"/>
    <x v="0"/>
    <x v="0"/>
    <x v="10"/>
    <n v="12.5"/>
    <n v="5"/>
    <n v="0"/>
    <n v="10"/>
    <n v="2.5"/>
    <x v="13"/>
  </r>
  <r>
    <n v="195"/>
    <d v="2020-01-09T00:00:00"/>
    <x v="0"/>
    <s v="Florida"/>
    <x v="3"/>
    <x v="0"/>
    <x v="10"/>
    <n v="2.5"/>
    <n v="1"/>
    <n v="0"/>
    <n v="2"/>
    <n v="0.5"/>
    <x v="44"/>
  </r>
  <r>
    <n v="197"/>
    <d v="2020-01-09T00:00:00"/>
    <x v="0"/>
    <s v="North Carolina"/>
    <x v="3"/>
    <x v="1"/>
    <x v="2"/>
    <n v="198"/>
    <n v="2"/>
    <n v="0"/>
    <n v="158"/>
    <n v="40"/>
    <x v="29"/>
  </r>
  <r>
    <n v="201"/>
    <d v="2020-01-09T00:00:00"/>
    <x v="0"/>
    <s v="Illinois"/>
    <x v="2"/>
    <x v="2"/>
    <x v="5"/>
    <n v="20"/>
    <n v="4"/>
    <n v="0"/>
    <n v="10"/>
    <n v="10"/>
    <x v="23"/>
  </r>
  <r>
    <n v="206"/>
    <d v="2020-01-10T00:00:00"/>
    <x v="0"/>
    <s v="Utah"/>
    <x v="0"/>
    <x v="0"/>
    <x v="13"/>
    <n v="12"/>
    <n v="4"/>
    <n v="0"/>
    <n v="8"/>
    <n v="4"/>
    <x v="12"/>
  </r>
  <r>
    <n v="208"/>
    <d v="2020-01-10T00:00:00"/>
    <x v="0"/>
    <s v="New York"/>
    <x v="1"/>
    <x v="1"/>
    <x v="2"/>
    <n v="297"/>
    <n v="3"/>
    <n v="0"/>
    <n v="237"/>
    <n v="60"/>
    <x v="3"/>
  </r>
  <r>
    <n v="210"/>
    <d v="2020-01-10T00:00:00"/>
    <x v="0"/>
    <s v="California"/>
    <x v="0"/>
    <x v="0"/>
    <x v="0"/>
    <n v="45"/>
    <n v="1"/>
    <n v="0"/>
    <n v="35"/>
    <n v="10"/>
    <x v="23"/>
  </r>
  <r>
    <n v="212"/>
    <d v="2020-01-10T00:00:00"/>
    <x v="0"/>
    <s v="New York"/>
    <x v="1"/>
    <x v="1"/>
    <x v="9"/>
    <n v="9"/>
    <n v="1"/>
    <n v="0"/>
    <n v="5"/>
    <n v="4"/>
    <x v="12"/>
  </r>
  <r>
    <n v="213"/>
    <d v="2020-01-10T00:00:00"/>
    <x v="0"/>
    <s v="Illinois"/>
    <x v="2"/>
    <x v="1"/>
    <x v="9"/>
    <n v="27"/>
    <n v="3"/>
    <n v="0"/>
    <n v="15"/>
    <n v="12"/>
    <x v="14"/>
  </r>
  <r>
    <n v="214"/>
    <d v="2020-01-10T00:00:00"/>
    <x v="0"/>
    <s v="Illinois"/>
    <x v="2"/>
    <x v="0"/>
    <x v="0"/>
    <n v="270"/>
    <n v="6"/>
    <n v="0"/>
    <n v="210"/>
    <n v="60"/>
    <x v="3"/>
  </r>
  <r>
    <n v="216"/>
    <d v="2020-01-10T00:00:00"/>
    <x v="0"/>
    <s v="Arkansas"/>
    <x v="3"/>
    <x v="1"/>
    <x v="8"/>
    <n v="720"/>
    <n v="9"/>
    <n v="0"/>
    <n v="585"/>
    <n v="135"/>
    <x v="45"/>
  </r>
  <r>
    <n v="217"/>
    <d v="2020-01-10T00:00:00"/>
    <x v="0"/>
    <s v="Washington"/>
    <x v="0"/>
    <x v="2"/>
    <x v="5"/>
    <n v="5"/>
    <n v="1"/>
    <n v="0"/>
    <n v="2.5"/>
    <n v="2.5"/>
    <x v="13"/>
  </r>
  <r>
    <n v="218"/>
    <d v="2020-01-10T00:00:00"/>
    <x v="0"/>
    <s v="Illinois"/>
    <x v="2"/>
    <x v="0"/>
    <x v="3"/>
    <n v="75"/>
    <n v="5"/>
    <n v="0"/>
    <n v="60"/>
    <n v="15"/>
    <x v="25"/>
  </r>
  <r>
    <n v="220"/>
    <d v="2020-01-10T00:00:00"/>
    <x v="0"/>
    <s v="Michigan"/>
    <x v="2"/>
    <x v="0"/>
    <x v="10"/>
    <n v="10"/>
    <n v="4"/>
    <n v="0"/>
    <n v="8"/>
    <n v="2"/>
    <x v="46"/>
  </r>
  <r>
    <n v="222"/>
    <d v="2020-01-10T00:00:00"/>
    <x v="0"/>
    <s v="Connecticut"/>
    <x v="1"/>
    <x v="0"/>
    <x v="6"/>
    <n v="34"/>
    <n v="2"/>
    <n v="0"/>
    <n v="20"/>
    <n v="14"/>
    <x v="43"/>
  </r>
  <r>
    <n v="224"/>
    <d v="2020-01-10T00:00:00"/>
    <x v="0"/>
    <s v="Arizona"/>
    <x v="0"/>
    <x v="2"/>
    <x v="12"/>
    <n v="1990"/>
    <n v="10"/>
    <n v="0"/>
    <n v="1650"/>
    <n v="340"/>
    <x v="47"/>
  </r>
  <r>
    <n v="228"/>
    <d v="2020-01-10T00:00:00"/>
    <x v="0"/>
    <s v="Oregon"/>
    <x v="0"/>
    <x v="1"/>
    <x v="9"/>
    <n v="9"/>
    <n v="1"/>
    <n v="0"/>
    <n v="5"/>
    <n v="4"/>
    <x v="12"/>
  </r>
  <r>
    <n v="229"/>
    <d v="2020-01-10T00:00:00"/>
    <x v="0"/>
    <s v="Oregon"/>
    <x v="0"/>
    <x v="0"/>
    <x v="11"/>
    <n v="120"/>
    <n v="3"/>
    <n v="0"/>
    <n v="105"/>
    <n v="15"/>
    <x v="25"/>
  </r>
  <r>
    <n v="238"/>
    <d v="2020-01-11T00:00:00"/>
    <x v="0"/>
    <s v="California"/>
    <x v="0"/>
    <x v="1"/>
    <x v="2"/>
    <n v="495"/>
    <n v="5"/>
    <n v="0"/>
    <n v="395"/>
    <n v="100"/>
    <x v="11"/>
  </r>
  <r>
    <n v="241"/>
    <d v="2020-01-11T00:00:00"/>
    <x v="0"/>
    <s v="Illinois"/>
    <x v="2"/>
    <x v="0"/>
    <x v="13"/>
    <n v="24"/>
    <n v="8"/>
    <n v="0"/>
    <n v="16"/>
    <n v="8"/>
    <x v="26"/>
  </r>
  <r>
    <n v="242"/>
    <d v="2020-01-11T00:00:00"/>
    <x v="0"/>
    <s v="California"/>
    <x v="0"/>
    <x v="0"/>
    <x v="15"/>
    <n v="24"/>
    <n v="2"/>
    <n v="0"/>
    <n v="18"/>
    <n v="6"/>
    <x v="38"/>
  </r>
  <r>
    <n v="244"/>
    <d v="2020-01-11T00:00:00"/>
    <x v="0"/>
    <s v="Utah"/>
    <x v="0"/>
    <x v="0"/>
    <x v="10"/>
    <n v="5"/>
    <n v="2"/>
    <n v="0"/>
    <n v="4"/>
    <n v="1"/>
    <x v="24"/>
  </r>
  <r>
    <n v="245"/>
    <d v="2020-01-11T00:00:00"/>
    <x v="0"/>
    <s v="New York"/>
    <x v="1"/>
    <x v="0"/>
    <x v="0"/>
    <n v="180"/>
    <n v="4"/>
    <n v="0"/>
    <n v="140"/>
    <n v="40"/>
    <x v="29"/>
  </r>
  <r>
    <n v="249"/>
    <d v="2020-01-11T00:00:00"/>
    <x v="0"/>
    <s v="California"/>
    <x v="0"/>
    <x v="2"/>
    <x v="5"/>
    <n v="20"/>
    <n v="4"/>
    <n v="0"/>
    <n v="10"/>
    <n v="10"/>
    <x v="23"/>
  </r>
  <r>
    <n v="250"/>
    <d v="2020-01-11T00:00:00"/>
    <x v="0"/>
    <s v="Virginia"/>
    <x v="3"/>
    <x v="0"/>
    <x v="6"/>
    <n v="102"/>
    <n v="6"/>
    <n v="0"/>
    <n v="60"/>
    <n v="42"/>
    <x v="48"/>
  </r>
  <r>
    <n v="257"/>
    <d v="2020-01-11T00:00:00"/>
    <x v="0"/>
    <s v="Kentucky"/>
    <x v="3"/>
    <x v="0"/>
    <x v="10"/>
    <n v="7.5"/>
    <n v="3"/>
    <n v="0"/>
    <n v="6"/>
    <n v="1.5"/>
    <x v="18"/>
  </r>
  <r>
    <n v="273"/>
    <d v="2020-01-12T00:00:00"/>
    <x v="0"/>
    <s v="North Carolina"/>
    <x v="3"/>
    <x v="0"/>
    <x v="10"/>
    <n v="10"/>
    <n v="4"/>
    <n v="0"/>
    <n v="8"/>
    <n v="2"/>
    <x v="46"/>
  </r>
  <r>
    <n v="275"/>
    <d v="2020-01-12T00:00:00"/>
    <x v="0"/>
    <s v="Missouri"/>
    <x v="2"/>
    <x v="2"/>
    <x v="5"/>
    <n v="35"/>
    <n v="7"/>
    <n v="0"/>
    <n v="17.5"/>
    <n v="17.5"/>
    <x v="6"/>
  </r>
  <r>
    <n v="276"/>
    <d v="2020-01-12T00:00:00"/>
    <x v="0"/>
    <s v="Virginia"/>
    <x v="3"/>
    <x v="1"/>
    <x v="8"/>
    <n v="240"/>
    <n v="3"/>
    <n v="0"/>
    <n v="195"/>
    <n v="45"/>
    <x v="32"/>
  </r>
  <r>
    <n v="278"/>
    <d v="2020-01-12T00:00:00"/>
    <x v="0"/>
    <s v="North Carolina"/>
    <x v="3"/>
    <x v="0"/>
    <x v="3"/>
    <n v="30"/>
    <n v="2"/>
    <n v="0"/>
    <n v="24"/>
    <n v="6"/>
    <x v="38"/>
  </r>
  <r>
    <n v="279"/>
    <d v="2020-01-12T00:00:00"/>
    <x v="0"/>
    <s v="Nevada"/>
    <x v="0"/>
    <x v="2"/>
    <x v="12"/>
    <n v="398"/>
    <n v="2"/>
    <n v="0"/>
    <n v="330"/>
    <n v="68"/>
    <x v="28"/>
  </r>
  <r>
    <n v="281"/>
    <d v="2020-01-12T00:00:00"/>
    <x v="0"/>
    <s v="Florida"/>
    <x v="3"/>
    <x v="1"/>
    <x v="9"/>
    <n v="36"/>
    <n v="4"/>
    <n v="0"/>
    <n v="20"/>
    <n v="16"/>
    <x v="21"/>
  </r>
  <r>
    <n v="282"/>
    <d v="2020-01-12T00:00:00"/>
    <x v="0"/>
    <s v="New Hampshire"/>
    <x v="1"/>
    <x v="0"/>
    <x v="10"/>
    <n v="7.5"/>
    <n v="3"/>
    <n v="0"/>
    <n v="6"/>
    <n v="1.5"/>
    <x v="18"/>
  </r>
  <r>
    <n v="284"/>
    <d v="2020-01-12T00:00:00"/>
    <x v="0"/>
    <s v="Texas"/>
    <x v="2"/>
    <x v="0"/>
    <x v="6"/>
    <n v="34"/>
    <n v="2"/>
    <n v="0"/>
    <n v="20"/>
    <n v="14"/>
    <x v="43"/>
  </r>
  <r>
    <n v="285"/>
    <d v="2020-01-12T00:00:00"/>
    <x v="0"/>
    <s v="Wisconsin"/>
    <x v="2"/>
    <x v="0"/>
    <x v="0"/>
    <n v="180"/>
    <n v="4"/>
    <n v="0"/>
    <n v="140"/>
    <n v="40"/>
    <x v="29"/>
  </r>
  <r>
    <n v="286"/>
    <d v="2020-01-12T00:00:00"/>
    <x v="0"/>
    <s v="Illinois"/>
    <x v="2"/>
    <x v="2"/>
    <x v="5"/>
    <n v="15"/>
    <n v="3"/>
    <n v="0"/>
    <n v="7.5"/>
    <n v="7.5"/>
    <x v="16"/>
  </r>
  <r>
    <n v="287"/>
    <d v="2020-01-12T00:00:00"/>
    <x v="0"/>
    <s v="Tennessee"/>
    <x v="3"/>
    <x v="0"/>
    <x v="0"/>
    <n v="225"/>
    <n v="5"/>
    <n v="0"/>
    <n v="175"/>
    <n v="50"/>
    <x v="2"/>
  </r>
  <r>
    <n v="288"/>
    <d v="2020-01-12T00:00:00"/>
    <x v="0"/>
    <s v="Illinois"/>
    <x v="2"/>
    <x v="2"/>
    <x v="4"/>
    <n v="1350"/>
    <n v="3"/>
    <n v="0"/>
    <n v="1200"/>
    <n v="150"/>
    <x v="5"/>
  </r>
  <r>
    <n v="289"/>
    <d v="2020-01-12T00:00:00"/>
    <x v="0"/>
    <s v="Illinois"/>
    <x v="2"/>
    <x v="0"/>
    <x v="1"/>
    <n v="76"/>
    <n v="4"/>
    <n v="0"/>
    <n v="40"/>
    <n v="36"/>
    <x v="49"/>
  </r>
  <r>
    <n v="290"/>
    <d v="2020-01-12T00:00:00"/>
    <x v="0"/>
    <s v="Illinois"/>
    <x v="2"/>
    <x v="1"/>
    <x v="9"/>
    <n v="18"/>
    <n v="2"/>
    <n v="0"/>
    <n v="10"/>
    <n v="8"/>
    <x v="26"/>
  </r>
  <r>
    <n v="291"/>
    <d v="2020-01-12T00:00:00"/>
    <x v="0"/>
    <s v="Pennsylvania"/>
    <x v="1"/>
    <x v="0"/>
    <x v="6"/>
    <n v="34"/>
    <n v="2"/>
    <n v="0"/>
    <n v="20"/>
    <n v="14"/>
    <x v="43"/>
  </r>
  <r>
    <n v="292"/>
    <d v="2020-01-12T00:00:00"/>
    <x v="0"/>
    <s v="California"/>
    <x v="0"/>
    <x v="0"/>
    <x v="10"/>
    <n v="5"/>
    <n v="2"/>
    <n v="0"/>
    <n v="4"/>
    <n v="1"/>
    <x v="24"/>
  </r>
  <r>
    <n v="294"/>
    <d v="2020-01-12T00:00:00"/>
    <x v="0"/>
    <s v="Texas"/>
    <x v="2"/>
    <x v="2"/>
    <x v="5"/>
    <n v="5"/>
    <n v="1"/>
    <n v="0"/>
    <n v="2.5"/>
    <n v="2.5"/>
    <x v="13"/>
  </r>
  <r>
    <n v="304"/>
    <d v="2020-01-13T00:00:00"/>
    <x v="0"/>
    <s v="California"/>
    <x v="0"/>
    <x v="2"/>
    <x v="5"/>
    <n v="15"/>
    <n v="3"/>
    <n v="0"/>
    <n v="7.5"/>
    <n v="7.5"/>
    <x v="16"/>
  </r>
  <r>
    <n v="306"/>
    <d v="2020-01-13T00:00:00"/>
    <x v="0"/>
    <s v="Texas"/>
    <x v="2"/>
    <x v="0"/>
    <x v="3"/>
    <n v="60"/>
    <n v="4"/>
    <n v="0"/>
    <n v="48"/>
    <n v="12"/>
    <x v="14"/>
  </r>
  <r>
    <n v="307"/>
    <d v="2020-01-13T00:00:00"/>
    <x v="0"/>
    <s v="Washington"/>
    <x v="0"/>
    <x v="0"/>
    <x v="10"/>
    <n v="5"/>
    <n v="2"/>
    <n v="0"/>
    <n v="4"/>
    <n v="1"/>
    <x v="24"/>
  </r>
  <r>
    <n v="309"/>
    <d v="2020-01-13T00:00:00"/>
    <x v="0"/>
    <s v="New York"/>
    <x v="1"/>
    <x v="1"/>
    <x v="14"/>
    <n v="85"/>
    <n v="1"/>
    <n v="0"/>
    <n v="75"/>
    <n v="10"/>
    <x v="23"/>
  </r>
  <r>
    <n v="310"/>
    <d v="2020-01-13T00:00:00"/>
    <x v="0"/>
    <s v="Georgia"/>
    <x v="3"/>
    <x v="0"/>
    <x v="6"/>
    <n v="119"/>
    <n v="7"/>
    <n v="0"/>
    <n v="70"/>
    <n v="49"/>
    <x v="50"/>
  </r>
  <r>
    <n v="312"/>
    <d v="2020-01-13T00:00:00"/>
    <x v="0"/>
    <s v="New York"/>
    <x v="1"/>
    <x v="0"/>
    <x v="1"/>
    <n v="76"/>
    <n v="4"/>
    <n v="0"/>
    <n v="40"/>
    <n v="36"/>
    <x v="49"/>
  </r>
  <r>
    <n v="313"/>
    <d v="2020-01-13T00:00:00"/>
    <x v="0"/>
    <s v="Texas"/>
    <x v="2"/>
    <x v="0"/>
    <x v="6"/>
    <n v="51"/>
    <n v="3"/>
    <n v="0"/>
    <n v="30"/>
    <n v="21"/>
    <x v="17"/>
  </r>
  <r>
    <n v="314"/>
    <d v="2020-01-13T00:00:00"/>
    <x v="0"/>
    <s v="Tennessee"/>
    <x v="3"/>
    <x v="1"/>
    <x v="9"/>
    <n v="27"/>
    <n v="3"/>
    <n v="0"/>
    <n v="15"/>
    <n v="12"/>
    <x v="14"/>
  </r>
  <r>
    <n v="317"/>
    <d v="2020-01-13T00:00:00"/>
    <x v="0"/>
    <s v="California"/>
    <x v="0"/>
    <x v="0"/>
    <x v="11"/>
    <n v="120"/>
    <n v="3"/>
    <n v="0"/>
    <n v="105"/>
    <n v="15"/>
    <x v="25"/>
  </r>
  <r>
    <n v="318"/>
    <d v="2020-01-13T00:00:00"/>
    <x v="0"/>
    <s v="Illinois"/>
    <x v="2"/>
    <x v="0"/>
    <x v="0"/>
    <n v="180"/>
    <n v="4"/>
    <n v="0"/>
    <n v="140"/>
    <n v="40"/>
    <x v="29"/>
  </r>
  <r>
    <n v="319"/>
    <d v="2020-01-13T00:00:00"/>
    <x v="0"/>
    <s v="California"/>
    <x v="0"/>
    <x v="0"/>
    <x v="10"/>
    <n v="15"/>
    <n v="6"/>
    <n v="0"/>
    <n v="12"/>
    <n v="3"/>
    <x v="19"/>
  </r>
  <r>
    <n v="320"/>
    <d v="2020-01-13T00:00:00"/>
    <x v="0"/>
    <s v="North Carolina"/>
    <x v="3"/>
    <x v="1"/>
    <x v="9"/>
    <n v="27"/>
    <n v="3"/>
    <n v="0"/>
    <n v="15"/>
    <n v="12"/>
    <x v="14"/>
  </r>
  <r>
    <n v="322"/>
    <d v="2020-01-13T00:00:00"/>
    <x v="0"/>
    <s v="Virginia"/>
    <x v="3"/>
    <x v="0"/>
    <x v="0"/>
    <n v="90"/>
    <n v="2"/>
    <n v="0"/>
    <n v="70"/>
    <n v="20"/>
    <x v="0"/>
  </r>
  <r>
    <n v="324"/>
    <d v="2020-01-13T00:00:00"/>
    <x v="0"/>
    <s v="Ohio"/>
    <x v="1"/>
    <x v="0"/>
    <x v="6"/>
    <n v="51"/>
    <n v="3"/>
    <n v="0"/>
    <n v="30"/>
    <n v="21"/>
    <x v="17"/>
  </r>
  <r>
    <n v="327"/>
    <d v="2020-01-13T00:00:00"/>
    <x v="0"/>
    <s v="Virginia"/>
    <x v="3"/>
    <x v="0"/>
    <x v="10"/>
    <n v="7.5"/>
    <n v="3"/>
    <n v="0"/>
    <n v="6"/>
    <n v="1.5"/>
    <x v="18"/>
  </r>
  <r>
    <n v="329"/>
    <d v="2020-01-13T00:00:00"/>
    <x v="0"/>
    <s v="Colorado"/>
    <x v="0"/>
    <x v="2"/>
    <x v="12"/>
    <n v="1393"/>
    <n v="7"/>
    <n v="0"/>
    <n v="1155"/>
    <n v="238"/>
    <x v="35"/>
  </r>
  <r>
    <n v="330"/>
    <d v="2020-01-13T00:00:00"/>
    <x v="0"/>
    <s v="California"/>
    <x v="0"/>
    <x v="1"/>
    <x v="8"/>
    <n v="160"/>
    <n v="2"/>
    <n v="0"/>
    <n v="130"/>
    <n v="30"/>
    <x v="37"/>
  </r>
  <r>
    <n v="332"/>
    <d v="2020-01-13T00:00:00"/>
    <x v="0"/>
    <s v="Ohio"/>
    <x v="1"/>
    <x v="2"/>
    <x v="5"/>
    <n v="20"/>
    <n v="4"/>
    <n v="0"/>
    <n v="10"/>
    <n v="10"/>
    <x v="23"/>
  </r>
  <r>
    <n v="334"/>
    <d v="2020-01-13T00:00:00"/>
    <x v="0"/>
    <s v="Arizona"/>
    <x v="0"/>
    <x v="2"/>
    <x v="5"/>
    <n v="35"/>
    <n v="7"/>
    <n v="0"/>
    <n v="17.5"/>
    <n v="17.5"/>
    <x v="6"/>
  </r>
  <r>
    <n v="346"/>
    <d v="2020-01-14T00:00:00"/>
    <x v="0"/>
    <s v="North Carolina"/>
    <x v="3"/>
    <x v="0"/>
    <x v="10"/>
    <n v="20"/>
    <n v="8"/>
    <n v="0"/>
    <n v="16"/>
    <n v="4"/>
    <x v="12"/>
  </r>
  <r>
    <n v="348"/>
    <d v="2020-01-14T00:00:00"/>
    <x v="0"/>
    <s v="Ohio"/>
    <x v="1"/>
    <x v="2"/>
    <x v="16"/>
    <n v="2900"/>
    <n v="4"/>
    <n v="0"/>
    <n v="2800"/>
    <n v="100"/>
    <x v="11"/>
  </r>
  <r>
    <n v="349"/>
    <d v="2020-01-14T00:00:00"/>
    <x v="0"/>
    <s v="California"/>
    <x v="0"/>
    <x v="1"/>
    <x v="9"/>
    <n v="9"/>
    <n v="1"/>
    <n v="0"/>
    <n v="5"/>
    <n v="4"/>
    <x v="12"/>
  </r>
  <r>
    <n v="350"/>
    <d v="2020-01-14T00:00:00"/>
    <x v="0"/>
    <s v="Indiana"/>
    <x v="2"/>
    <x v="2"/>
    <x v="12"/>
    <n v="1791"/>
    <n v="9"/>
    <n v="0"/>
    <n v="1485"/>
    <n v="306"/>
    <x v="51"/>
  </r>
  <r>
    <n v="352"/>
    <d v="2020-01-14T00:00:00"/>
    <x v="0"/>
    <s v="New York"/>
    <x v="1"/>
    <x v="0"/>
    <x v="0"/>
    <n v="630"/>
    <n v="14"/>
    <n v="0"/>
    <n v="490"/>
    <n v="140"/>
    <x v="52"/>
  </r>
  <r>
    <n v="354"/>
    <d v="2020-01-14T00:00:00"/>
    <x v="0"/>
    <s v="California"/>
    <x v="0"/>
    <x v="2"/>
    <x v="12"/>
    <n v="1393"/>
    <n v="7"/>
    <n v="0"/>
    <n v="1155"/>
    <n v="238"/>
    <x v="35"/>
  </r>
  <r>
    <n v="357"/>
    <d v="2020-01-14T00:00:00"/>
    <x v="0"/>
    <s v="Tennessee"/>
    <x v="3"/>
    <x v="0"/>
    <x v="0"/>
    <n v="135"/>
    <n v="3"/>
    <n v="0"/>
    <n v="105"/>
    <n v="30"/>
    <x v="37"/>
  </r>
  <r>
    <n v="359"/>
    <d v="2020-01-14T00:00:00"/>
    <x v="0"/>
    <s v="Texas"/>
    <x v="2"/>
    <x v="1"/>
    <x v="9"/>
    <n v="27"/>
    <n v="3"/>
    <n v="0"/>
    <n v="15"/>
    <n v="12"/>
    <x v="14"/>
  </r>
  <r>
    <n v="360"/>
    <d v="2020-01-14T00:00:00"/>
    <x v="0"/>
    <s v="California"/>
    <x v="0"/>
    <x v="1"/>
    <x v="14"/>
    <n v="340"/>
    <n v="4"/>
    <n v="0"/>
    <n v="300"/>
    <n v="40"/>
    <x v="29"/>
  </r>
  <r>
    <n v="361"/>
    <d v="2020-01-14T00:00:00"/>
    <x v="0"/>
    <s v="Michigan"/>
    <x v="2"/>
    <x v="0"/>
    <x v="11"/>
    <n v="280"/>
    <n v="7"/>
    <n v="0"/>
    <n v="245"/>
    <n v="35"/>
    <x v="7"/>
  </r>
  <r>
    <n v="362"/>
    <d v="2020-01-14T00:00:00"/>
    <x v="0"/>
    <s v="Texas"/>
    <x v="2"/>
    <x v="0"/>
    <x v="11"/>
    <n v="80"/>
    <n v="2"/>
    <n v="0"/>
    <n v="70"/>
    <n v="10"/>
    <x v="23"/>
  </r>
  <r>
    <n v="363"/>
    <d v="2020-01-14T00:00:00"/>
    <x v="0"/>
    <s v="Washington"/>
    <x v="0"/>
    <x v="0"/>
    <x v="0"/>
    <n v="135"/>
    <n v="3"/>
    <n v="0"/>
    <n v="105"/>
    <n v="30"/>
    <x v="37"/>
  </r>
  <r>
    <n v="364"/>
    <d v="2020-01-14T00:00:00"/>
    <x v="0"/>
    <s v="Michigan"/>
    <x v="2"/>
    <x v="0"/>
    <x v="10"/>
    <n v="12.5"/>
    <n v="5"/>
    <n v="0"/>
    <n v="10"/>
    <n v="2.5"/>
    <x v="13"/>
  </r>
  <r>
    <n v="365"/>
    <d v="2020-01-14T00:00:00"/>
    <x v="0"/>
    <s v="California"/>
    <x v="0"/>
    <x v="1"/>
    <x v="9"/>
    <n v="27"/>
    <n v="3"/>
    <n v="0"/>
    <n v="15"/>
    <n v="12"/>
    <x v="14"/>
  </r>
  <r>
    <n v="369"/>
    <d v="2020-01-15T00:00:00"/>
    <x v="0"/>
    <s v="California"/>
    <x v="0"/>
    <x v="0"/>
    <x v="6"/>
    <n v="34"/>
    <n v="2"/>
    <n v="0"/>
    <n v="20"/>
    <n v="14"/>
    <x v="43"/>
  </r>
  <r>
    <n v="370"/>
    <d v="2020-01-15T00:00:00"/>
    <x v="0"/>
    <s v="Arizona"/>
    <x v="0"/>
    <x v="0"/>
    <x v="0"/>
    <n v="135"/>
    <n v="3"/>
    <n v="0"/>
    <n v="105"/>
    <n v="30"/>
    <x v="37"/>
  </r>
  <r>
    <n v="371"/>
    <d v="2020-01-15T00:00:00"/>
    <x v="0"/>
    <s v="Illinois"/>
    <x v="2"/>
    <x v="2"/>
    <x v="12"/>
    <n v="398"/>
    <n v="2"/>
    <n v="0"/>
    <n v="330"/>
    <n v="68"/>
    <x v="28"/>
  </r>
  <r>
    <n v="372"/>
    <d v="2020-01-15T00:00:00"/>
    <x v="0"/>
    <s v="California"/>
    <x v="0"/>
    <x v="0"/>
    <x v="0"/>
    <n v="90"/>
    <n v="2"/>
    <n v="0"/>
    <n v="70"/>
    <n v="20"/>
    <x v="0"/>
  </r>
  <r>
    <n v="373"/>
    <d v="2020-01-15T00:00:00"/>
    <x v="0"/>
    <s v="New York"/>
    <x v="1"/>
    <x v="0"/>
    <x v="11"/>
    <n v="200"/>
    <n v="5"/>
    <n v="0"/>
    <n v="175"/>
    <n v="25"/>
    <x v="8"/>
  </r>
  <r>
    <n v="374"/>
    <d v="2020-01-15T00:00:00"/>
    <x v="0"/>
    <s v="California"/>
    <x v="0"/>
    <x v="1"/>
    <x v="9"/>
    <n v="63"/>
    <n v="7"/>
    <n v="0"/>
    <n v="35"/>
    <n v="28"/>
    <x v="53"/>
  </r>
  <r>
    <n v="376"/>
    <d v="2020-01-15T00:00:00"/>
    <x v="0"/>
    <s v="Georgia"/>
    <x v="3"/>
    <x v="2"/>
    <x v="5"/>
    <n v="20"/>
    <n v="4"/>
    <n v="0"/>
    <n v="10"/>
    <n v="10"/>
    <x v="23"/>
  </r>
  <r>
    <n v="377"/>
    <d v="2020-01-15T00:00:00"/>
    <x v="0"/>
    <s v="Ohio"/>
    <x v="1"/>
    <x v="0"/>
    <x v="10"/>
    <n v="5"/>
    <n v="2"/>
    <n v="0"/>
    <n v="4"/>
    <n v="1"/>
    <x v="24"/>
  </r>
  <r>
    <n v="378"/>
    <d v="2020-01-15T00:00:00"/>
    <x v="0"/>
    <s v="New York"/>
    <x v="1"/>
    <x v="0"/>
    <x v="15"/>
    <n v="24"/>
    <n v="2"/>
    <n v="0"/>
    <n v="18"/>
    <n v="6"/>
    <x v="38"/>
  </r>
  <r>
    <n v="381"/>
    <d v="2020-01-15T00:00:00"/>
    <x v="0"/>
    <s v="California"/>
    <x v="0"/>
    <x v="0"/>
    <x v="6"/>
    <n v="17"/>
    <n v="1"/>
    <n v="0"/>
    <n v="10"/>
    <n v="7"/>
    <x v="39"/>
  </r>
  <r>
    <n v="382"/>
    <d v="2020-01-15T00:00:00"/>
    <x v="0"/>
    <s v="Texas"/>
    <x v="2"/>
    <x v="0"/>
    <x v="0"/>
    <n v="90"/>
    <n v="2"/>
    <n v="0"/>
    <n v="70"/>
    <n v="20"/>
    <x v="0"/>
  </r>
  <r>
    <n v="384"/>
    <d v="2020-01-15T00:00:00"/>
    <x v="0"/>
    <s v="Maryland"/>
    <x v="1"/>
    <x v="0"/>
    <x v="10"/>
    <n v="5"/>
    <n v="2"/>
    <n v="0"/>
    <n v="4"/>
    <n v="1"/>
    <x v="24"/>
  </r>
  <r>
    <n v="385"/>
    <d v="2020-01-15T00:00:00"/>
    <x v="0"/>
    <s v="Colorado"/>
    <x v="0"/>
    <x v="2"/>
    <x v="5"/>
    <n v="40"/>
    <n v="8"/>
    <n v="0"/>
    <n v="20"/>
    <n v="20"/>
    <x v="0"/>
  </r>
  <r>
    <n v="386"/>
    <d v="2020-01-15T00:00:00"/>
    <x v="0"/>
    <s v="Texas"/>
    <x v="2"/>
    <x v="0"/>
    <x v="6"/>
    <n v="34"/>
    <n v="2"/>
    <n v="0"/>
    <n v="20"/>
    <n v="14"/>
    <x v="43"/>
  </r>
  <r>
    <n v="396"/>
    <d v="2020-01-16T00:00:00"/>
    <x v="0"/>
    <s v="Texas"/>
    <x v="2"/>
    <x v="1"/>
    <x v="14"/>
    <n v="425"/>
    <n v="5"/>
    <n v="0"/>
    <n v="375"/>
    <n v="50"/>
    <x v="2"/>
  </r>
  <r>
    <n v="399"/>
    <d v="2020-01-16T00:00:00"/>
    <x v="0"/>
    <s v="Arizona"/>
    <x v="0"/>
    <x v="1"/>
    <x v="2"/>
    <n v="396"/>
    <n v="4"/>
    <n v="0"/>
    <n v="316"/>
    <n v="80"/>
    <x v="10"/>
  </r>
  <r>
    <n v="401"/>
    <d v="2020-01-16T00:00:00"/>
    <x v="0"/>
    <s v="Michigan"/>
    <x v="2"/>
    <x v="0"/>
    <x v="10"/>
    <n v="10"/>
    <n v="4"/>
    <n v="0"/>
    <n v="8"/>
    <n v="2"/>
    <x v="46"/>
  </r>
  <r>
    <n v="404"/>
    <d v="2020-01-16T00:00:00"/>
    <x v="0"/>
    <s v="Florida"/>
    <x v="3"/>
    <x v="2"/>
    <x v="12"/>
    <n v="995"/>
    <n v="5"/>
    <n v="0"/>
    <n v="825"/>
    <n v="170"/>
    <x v="36"/>
  </r>
  <r>
    <n v="405"/>
    <d v="2020-01-16T00:00:00"/>
    <x v="0"/>
    <s v="Virginia"/>
    <x v="3"/>
    <x v="0"/>
    <x v="11"/>
    <n v="120"/>
    <n v="3"/>
    <n v="0"/>
    <n v="105"/>
    <n v="15"/>
    <x v="25"/>
  </r>
  <r>
    <n v="406"/>
    <d v="2020-01-16T00:00:00"/>
    <x v="0"/>
    <s v="New York"/>
    <x v="1"/>
    <x v="2"/>
    <x v="12"/>
    <n v="796"/>
    <n v="4"/>
    <n v="0"/>
    <n v="660"/>
    <n v="136"/>
    <x v="30"/>
  </r>
  <r>
    <n v="407"/>
    <d v="2020-01-16T00:00:00"/>
    <x v="0"/>
    <s v="Texas"/>
    <x v="2"/>
    <x v="0"/>
    <x v="13"/>
    <n v="6"/>
    <n v="2"/>
    <n v="0"/>
    <n v="4"/>
    <n v="2"/>
    <x v="46"/>
  </r>
  <r>
    <n v="408"/>
    <d v="2020-01-16T00:00:00"/>
    <x v="0"/>
    <s v="North Carolina"/>
    <x v="3"/>
    <x v="1"/>
    <x v="2"/>
    <n v="891"/>
    <n v="9"/>
    <n v="0"/>
    <n v="711"/>
    <n v="180"/>
    <x v="54"/>
  </r>
  <r>
    <n v="410"/>
    <d v="2020-01-16T00:00:00"/>
    <x v="0"/>
    <s v="Michigan"/>
    <x v="2"/>
    <x v="0"/>
    <x v="10"/>
    <n v="10"/>
    <n v="4"/>
    <n v="0"/>
    <n v="8"/>
    <n v="2"/>
    <x v="46"/>
  </r>
  <r>
    <n v="412"/>
    <d v="2020-01-16T00:00:00"/>
    <x v="0"/>
    <s v="California"/>
    <x v="0"/>
    <x v="0"/>
    <x v="10"/>
    <n v="5"/>
    <n v="2"/>
    <n v="0"/>
    <n v="4"/>
    <n v="1"/>
    <x v="24"/>
  </r>
  <r>
    <n v="415"/>
    <d v="2020-01-16T00:00:00"/>
    <x v="0"/>
    <s v="Texas"/>
    <x v="2"/>
    <x v="0"/>
    <x v="10"/>
    <n v="7.5"/>
    <n v="3"/>
    <n v="0"/>
    <n v="6"/>
    <n v="1.5"/>
    <x v="18"/>
  </r>
  <r>
    <n v="417"/>
    <d v="2020-01-16T00:00:00"/>
    <x v="0"/>
    <s v="Illinois"/>
    <x v="2"/>
    <x v="1"/>
    <x v="8"/>
    <n v="400"/>
    <n v="5"/>
    <n v="0"/>
    <n v="325"/>
    <n v="75"/>
    <x v="27"/>
  </r>
  <r>
    <n v="422"/>
    <d v="2020-01-17T00:00:00"/>
    <x v="0"/>
    <s v="Illinois"/>
    <x v="2"/>
    <x v="2"/>
    <x v="12"/>
    <n v="199"/>
    <n v="1"/>
    <n v="0"/>
    <n v="165"/>
    <n v="34"/>
    <x v="55"/>
  </r>
  <r>
    <n v="426"/>
    <d v="2020-01-17T00:00:00"/>
    <x v="0"/>
    <s v="Pennsylvania"/>
    <x v="1"/>
    <x v="1"/>
    <x v="9"/>
    <n v="9"/>
    <n v="1"/>
    <n v="0"/>
    <n v="5"/>
    <n v="4"/>
    <x v="12"/>
  </r>
  <r>
    <n v="427"/>
    <d v="2020-01-17T00:00:00"/>
    <x v="0"/>
    <s v="Connecticut"/>
    <x v="1"/>
    <x v="2"/>
    <x v="12"/>
    <n v="1393"/>
    <n v="7"/>
    <n v="0"/>
    <n v="1155"/>
    <n v="238"/>
    <x v="35"/>
  </r>
  <r>
    <n v="429"/>
    <d v="2020-01-17T00:00:00"/>
    <x v="0"/>
    <s v="New Hampshire"/>
    <x v="1"/>
    <x v="0"/>
    <x v="1"/>
    <n v="76"/>
    <n v="4"/>
    <n v="0"/>
    <n v="40"/>
    <n v="36"/>
    <x v="49"/>
  </r>
  <r>
    <n v="430"/>
    <d v="2020-01-17T00:00:00"/>
    <x v="0"/>
    <s v="Kentucky"/>
    <x v="3"/>
    <x v="0"/>
    <x v="6"/>
    <n v="34"/>
    <n v="2"/>
    <n v="0"/>
    <n v="20"/>
    <n v="14"/>
    <x v="43"/>
  </r>
  <r>
    <n v="433"/>
    <d v="2020-01-17T00:00:00"/>
    <x v="0"/>
    <s v="Louisiana"/>
    <x v="3"/>
    <x v="2"/>
    <x v="5"/>
    <n v="10"/>
    <n v="2"/>
    <n v="0"/>
    <n v="5"/>
    <n v="5"/>
    <x v="22"/>
  </r>
  <r>
    <n v="436"/>
    <d v="2020-01-17T00:00:00"/>
    <x v="0"/>
    <s v="Indiana"/>
    <x v="2"/>
    <x v="2"/>
    <x v="4"/>
    <n v="900"/>
    <n v="2"/>
    <n v="0"/>
    <n v="800"/>
    <n v="100"/>
    <x v="11"/>
  </r>
  <r>
    <n v="437"/>
    <d v="2020-01-17T00:00:00"/>
    <x v="0"/>
    <s v="Minnesota"/>
    <x v="2"/>
    <x v="0"/>
    <x v="11"/>
    <n v="80"/>
    <n v="2"/>
    <n v="0"/>
    <n v="70"/>
    <n v="10"/>
    <x v="23"/>
  </r>
  <r>
    <n v="438"/>
    <d v="2020-01-17T00:00:00"/>
    <x v="0"/>
    <s v="Utah"/>
    <x v="0"/>
    <x v="0"/>
    <x v="0"/>
    <n v="90"/>
    <n v="2"/>
    <n v="0"/>
    <n v="70"/>
    <n v="20"/>
    <x v="0"/>
  </r>
  <r>
    <n v="439"/>
    <d v="2020-01-17T00:00:00"/>
    <x v="0"/>
    <s v="Missouri"/>
    <x v="2"/>
    <x v="2"/>
    <x v="5"/>
    <n v="25"/>
    <n v="5"/>
    <n v="0"/>
    <n v="12.5"/>
    <n v="12.5"/>
    <x v="42"/>
  </r>
  <r>
    <n v="441"/>
    <d v="2020-01-17T00:00:00"/>
    <x v="0"/>
    <s v="Texas"/>
    <x v="2"/>
    <x v="0"/>
    <x v="15"/>
    <n v="72"/>
    <n v="6"/>
    <n v="0"/>
    <n v="54"/>
    <n v="18"/>
    <x v="1"/>
  </r>
  <r>
    <n v="450"/>
    <d v="2020-01-18T00:00:00"/>
    <x v="0"/>
    <s v="Michigan"/>
    <x v="2"/>
    <x v="1"/>
    <x v="9"/>
    <n v="99"/>
    <n v="11"/>
    <n v="0"/>
    <n v="55"/>
    <n v="44"/>
    <x v="56"/>
  </r>
  <r>
    <n v="455"/>
    <d v="2020-01-18T00:00:00"/>
    <x v="0"/>
    <s v="Florida"/>
    <x v="3"/>
    <x v="2"/>
    <x v="12"/>
    <n v="1393"/>
    <n v="7"/>
    <n v="0"/>
    <n v="1155"/>
    <n v="238"/>
    <x v="35"/>
  </r>
  <r>
    <n v="456"/>
    <d v="2020-01-18T00:00:00"/>
    <x v="0"/>
    <s v="New York"/>
    <x v="1"/>
    <x v="0"/>
    <x v="7"/>
    <n v="72"/>
    <n v="3"/>
    <n v="0"/>
    <n v="57"/>
    <n v="15"/>
    <x v="25"/>
  </r>
  <r>
    <n v="457"/>
    <d v="2020-01-18T00:00:00"/>
    <x v="0"/>
    <s v="Pennsylvania"/>
    <x v="1"/>
    <x v="2"/>
    <x v="16"/>
    <n v="2900"/>
    <n v="4"/>
    <n v="0"/>
    <n v="2800"/>
    <n v="100"/>
    <x v="11"/>
  </r>
  <r>
    <n v="459"/>
    <d v="2020-01-18T00:00:00"/>
    <x v="0"/>
    <s v="South Carolina"/>
    <x v="3"/>
    <x v="1"/>
    <x v="2"/>
    <n v="396"/>
    <n v="4"/>
    <n v="0"/>
    <n v="316"/>
    <n v="80"/>
    <x v="10"/>
  </r>
  <r>
    <n v="460"/>
    <d v="2020-01-18T00:00:00"/>
    <x v="0"/>
    <s v="Connecticut"/>
    <x v="1"/>
    <x v="0"/>
    <x v="10"/>
    <n v="5"/>
    <n v="2"/>
    <n v="0"/>
    <n v="4"/>
    <n v="1"/>
    <x v="24"/>
  </r>
  <r>
    <n v="461"/>
    <d v="2020-01-18T00:00:00"/>
    <x v="0"/>
    <s v="Illinois"/>
    <x v="2"/>
    <x v="0"/>
    <x v="10"/>
    <n v="15"/>
    <n v="6"/>
    <n v="0"/>
    <n v="12"/>
    <n v="3"/>
    <x v="19"/>
  </r>
  <r>
    <n v="463"/>
    <d v="2020-01-18T00:00:00"/>
    <x v="0"/>
    <s v="California"/>
    <x v="0"/>
    <x v="2"/>
    <x v="12"/>
    <n v="199"/>
    <n v="1"/>
    <n v="0"/>
    <n v="165"/>
    <n v="34"/>
    <x v="55"/>
  </r>
  <r>
    <n v="467"/>
    <d v="2020-01-18T00:00:00"/>
    <x v="0"/>
    <s v="New York"/>
    <x v="1"/>
    <x v="0"/>
    <x v="6"/>
    <n v="153"/>
    <n v="9"/>
    <n v="0"/>
    <n v="90"/>
    <n v="63"/>
    <x v="40"/>
  </r>
  <r>
    <n v="473"/>
    <d v="2020-01-19T00:00:00"/>
    <x v="0"/>
    <s v="Florida"/>
    <x v="3"/>
    <x v="1"/>
    <x v="9"/>
    <n v="9"/>
    <n v="1"/>
    <n v="0"/>
    <n v="5"/>
    <n v="4"/>
    <x v="12"/>
  </r>
  <r>
    <n v="474"/>
    <d v="2020-01-19T00:00:00"/>
    <x v="0"/>
    <s v="California"/>
    <x v="0"/>
    <x v="0"/>
    <x v="7"/>
    <n v="48"/>
    <n v="2"/>
    <n v="0"/>
    <n v="38"/>
    <n v="10"/>
    <x v="23"/>
  </r>
  <r>
    <n v="476"/>
    <d v="2020-01-19T00:00:00"/>
    <x v="0"/>
    <s v="Washington"/>
    <x v="0"/>
    <x v="1"/>
    <x v="8"/>
    <n v="160"/>
    <n v="2"/>
    <n v="0"/>
    <n v="130"/>
    <n v="30"/>
    <x v="37"/>
  </r>
  <r>
    <n v="477"/>
    <d v="2020-01-19T00:00:00"/>
    <x v="0"/>
    <s v="New Jersey"/>
    <x v="1"/>
    <x v="0"/>
    <x v="15"/>
    <n v="72"/>
    <n v="6"/>
    <n v="0"/>
    <n v="54"/>
    <n v="18"/>
    <x v="1"/>
  </r>
  <r>
    <n v="479"/>
    <d v="2020-01-19T00:00:00"/>
    <x v="0"/>
    <s v="Georgia"/>
    <x v="3"/>
    <x v="0"/>
    <x v="11"/>
    <n v="80"/>
    <n v="2"/>
    <n v="0"/>
    <n v="70"/>
    <n v="10"/>
    <x v="23"/>
  </r>
  <r>
    <n v="480"/>
    <d v="2020-01-19T00:00:00"/>
    <x v="0"/>
    <s v="Arizona"/>
    <x v="0"/>
    <x v="1"/>
    <x v="2"/>
    <n v="198"/>
    <n v="2"/>
    <n v="0"/>
    <n v="158"/>
    <n v="40"/>
    <x v="29"/>
  </r>
  <r>
    <n v="486"/>
    <d v="2020-01-19T00:00:00"/>
    <x v="0"/>
    <s v="Maryland"/>
    <x v="1"/>
    <x v="0"/>
    <x v="6"/>
    <n v="51"/>
    <n v="3"/>
    <n v="0"/>
    <n v="30"/>
    <n v="21"/>
    <x v="17"/>
  </r>
  <r>
    <n v="490"/>
    <d v="2020-01-19T00:00:00"/>
    <x v="0"/>
    <s v="Texas"/>
    <x v="2"/>
    <x v="0"/>
    <x v="10"/>
    <n v="10"/>
    <n v="4"/>
    <n v="0"/>
    <n v="8"/>
    <n v="2"/>
    <x v="46"/>
  </r>
  <r>
    <n v="492"/>
    <d v="2020-01-19T00:00:00"/>
    <x v="0"/>
    <s v="Washington"/>
    <x v="0"/>
    <x v="0"/>
    <x v="15"/>
    <n v="36"/>
    <n v="3"/>
    <n v="0"/>
    <n v="27"/>
    <n v="9"/>
    <x v="4"/>
  </r>
  <r>
    <n v="493"/>
    <d v="2020-01-19T00:00:00"/>
    <x v="0"/>
    <s v="New York"/>
    <x v="1"/>
    <x v="0"/>
    <x v="0"/>
    <n v="90"/>
    <n v="2"/>
    <n v="0"/>
    <n v="70"/>
    <n v="20"/>
    <x v="0"/>
  </r>
  <r>
    <n v="494"/>
    <d v="2020-01-19T00:00:00"/>
    <x v="0"/>
    <s v="Pennsylvania"/>
    <x v="1"/>
    <x v="0"/>
    <x v="11"/>
    <n v="240"/>
    <n v="6"/>
    <n v="0"/>
    <n v="210"/>
    <n v="30"/>
    <x v="37"/>
  </r>
  <r>
    <n v="496"/>
    <d v="2020-01-20T00:00:00"/>
    <x v="0"/>
    <s v="Florida"/>
    <x v="3"/>
    <x v="1"/>
    <x v="9"/>
    <n v="27"/>
    <n v="3"/>
    <n v="0"/>
    <n v="15"/>
    <n v="12"/>
    <x v="14"/>
  </r>
  <r>
    <n v="497"/>
    <d v="2020-01-20T00:00:00"/>
    <x v="0"/>
    <s v="Texas"/>
    <x v="2"/>
    <x v="0"/>
    <x v="10"/>
    <n v="10"/>
    <n v="4"/>
    <n v="0"/>
    <n v="8"/>
    <n v="2"/>
    <x v="46"/>
  </r>
  <r>
    <n v="498"/>
    <d v="2020-01-20T00:00:00"/>
    <x v="0"/>
    <s v="California"/>
    <x v="0"/>
    <x v="0"/>
    <x v="3"/>
    <n v="30"/>
    <n v="2"/>
    <n v="0"/>
    <n v="24"/>
    <n v="6"/>
    <x v="38"/>
  </r>
  <r>
    <n v="500"/>
    <d v="2020-01-20T00:00:00"/>
    <x v="0"/>
    <s v="California"/>
    <x v="0"/>
    <x v="1"/>
    <x v="8"/>
    <n v="80"/>
    <n v="1"/>
    <n v="0"/>
    <n v="65"/>
    <n v="15"/>
    <x v="25"/>
  </r>
  <r>
    <n v="502"/>
    <d v="2020-01-20T00:00:00"/>
    <x v="0"/>
    <s v="New York"/>
    <x v="1"/>
    <x v="2"/>
    <x v="4"/>
    <n v="1350"/>
    <n v="3"/>
    <n v="0"/>
    <n v="1200"/>
    <n v="150"/>
    <x v="5"/>
  </r>
  <r>
    <n v="503"/>
    <d v="2020-01-20T00:00:00"/>
    <x v="0"/>
    <s v="California"/>
    <x v="0"/>
    <x v="0"/>
    <x v="0"/>
    <n v="405"/>
    <n v="9"/>
    <n v="0"/>
    <n v="315"/>
    <n v="90"/>
    <x v="57"/>
  </r>
  <r>
    <n v="505"/>
    <d v="2020-01-20T00:00:00"/>
    <x v="0"/>
    <s v="California"/>
    <x v="0"/>
    <x v="0"/>
    <x v="3"/>
    <n v="45"/>
    <n v="3"/>
    <n v="0"/>
    <n v="36"/>
    <n v="9"/>
    <x v="4"/>
  </r>
  <r>
    <n v="508"/>
    <d v="2020-01-20T00:00:00"/>
    <x v="0"/>
    <s v="California"/>
    <x v="0"/>
    <x v="0"/>
    <x v="0"/>
    <n v="315"/>
    <n v="7"/>
    <n v="0"/>
    <n v="245"/>
    <n v="70"/>
    <x v="15"/>
  </r>
  <r>
    <n v="510"/>
    <d v="2020-01-20T00:00:00"/>
    <x v="0"/>
    <s v="Alabama"/>
    <x v="3"/>
    <x v="1"/>
    <x v="14"/>
    <n v="170"/>
    <n v="2"/>
    <n v="0"/>
    <n v="150"/>
    <n v="20"/>
    <x v="0"/>
  </r>
  <r>
    <n v="511"/>
    <d v="2020-01-20T00:00:00"/>
    <x v="0"/>
    <s v="Ohio"/>
    <x v="1"/>
    <x v="0"/>
    <x v="10"/>
    <n v="5"/>
    <n v="2"/>
    <n v="0"/>
    <n v="4"/>
    <n v="1"/>
    <x v="24"/>
  </r>
  <r>
    <n v="512"/>
    <d v="2020-01-20T00:00:00"/>
    <x v="0"/>
    <s v="Pennsylvania"/>
    <x v="1"/>
    <x v="0"/>
    <x v="0"/>
    <n v="135"/>
    <n v="3"/>
    <n v="0"/>
    <n v="105"/>
    <n v="30"/>
    <x v="37"/>
  </r>
  <r>
    <n v="515"/>
    <d v="2020-01-20T00:00:00"/>
    <x v="0"/>
    <s v="California"/>
    <x v="0"/>
    <x v="0"/>
    <x v="11"/>
    <n v="120"/>
    <n v="3"/>
    <n v="0"/>
    <n v="105"/>
    <n v="15"/>
    <x v="25"/>
  </r>
  <r>
    <n v="516"/>
    <d v="2020-01-20T00:00:00"/>
    <x v="0"/>
    <s v="Ohio"/>
    <x v="1"/>
    <x v="0"/>
    <x v="11"/>
    <n v="80"/>
    <n v="2"/>
    <n v="0"/>
    <n v="70"/>
    <n v="10"/>
    <x v="23"/>
  </r>
  <r>
    <n v="517"/>
    <d v="2020-01-20T00:00:00"/>
    <x v="0"/>
    <s v="Texas"/>
    <x v="2"/>
    <x v="0"/>
    <x v="1"/>
    <n v="38"/>
    <n v="2"/>
    <n v="0"/>
    <n v="20"/>
    <n v="18"/>
    <x v="1"/>
  </r>
  <r>
    <n v="518"/>
    <d v="2020-01-20T00:00:00"/>
    <x v="0"/>
    <s v="Michigan"/>
    <x v="2"/>
    <x v="0"/>
    <x v="10"/>
    <n v="12.5"/>
    <n v="5"/>
    <n v="0"/>
    <n v="10"/>
    <n v="2.5"/>
    <x v="13"/>
  </r>
  <r>
    <n v="520"/>
    <d v="2020-01-20T00:00:00"/>
    <x v="0"/>
    <s v="Michigan"/>
    <x v="2"/>
    <x v="0"/>
    <x v="6"/>
    <n v="51"/>
    <n v="3"/>
    <n v="0"/>
    <n v="30"/>
    <n v="21"/>
    <x v="17"/>
  </r>
  <r>
    <n v="523"/>
    <d v="2020-01-21T00:00:00"/>
    <x v="0"/>
    <s v="Washington"/>
    <x v="0"/>
    <x v="2"/>
    <x v="5"/>
    <n v="45"/>
    <n v="9"/>
    <n v="0"/>
    <n v="22.5"/>
    <n v="22.5"/>
    <x v="58"/>
  </r>
  <r>
    <n v="524"/>
    <d v="2020-01-21T00:00:00"/>
    <x v="0"/>
    <s v="Missouri"/>
    <x v="2"/>
    <x v="0"/>
    <x v="11"/>
    <n v="120"/>
    <n v="3"/>
    <n v="0"/>
    <n v="105"/>
    <n v="15"/>
    <x v="25"/>
  </r>
  <r>
    <n v="525"/>
    <d v="2020-01-21T00:00:00"/>
    <x v="0"/>
    <s v="North Carolina"/>
    <x v="3"/>
    <x v="0"/>
    <x v="7"/>
    <n v="96"/>
    <n v="4"/>
    <n v="0"/>
    <n v="76"/>
    <n v="20"/>
    <x v="0"/>
  </r>
  <r>
    <n v="526"/>
    <d v="2020-01-21T00:00:00"/>
    <x v="0"/>
    <s v="California"/>
    <x v="0"/>
    <x v="1"/>
    <x v="8"/>
    <n v="80"/>
    <n v="1"/>
    <n v="0"/>
    <n v="65"/>
    <n v="15"/>
    <x v="25"/>
  </r>
  <r>
    <n v="527"/>
    <d v="2020-01-21T00:00:00"/>
    <x v="0"/>
    <s v="Illinois"/>
    <x v="2"/>
    <x v="0"/>
    <x v="6"/>
    <n v="68"/>
    <n v="4"/>
    <n v="0"/>
    <n v="40"/>
    <n v="28"/>
    <x v="53"/>
  </r>
  <r>
    <n v="528"/>
    <d v="2020-01-21T00:00:00"/>
    <x v="0"/>
    <s v="California"/>
    <x v="0"/>
    <x v="1"/>
    <x v="9"/>
    <n v="45"/>
    <n v="5"/>
    <n v="0"/>
    <n v="25"/>
    <n v="20"/>
    <x v="0"/>
  </r>
  <r>
    <n v="529"/>
    <d v="2020-01-21T00:00:00"/>
    <x v="0"/>
    <s v="Washington"/>
    <x v="0"/>
    <x v="2"/>
    <x v="4"/>
    <n v="2250"/>
    <n v="5"/>
    <n v="0"/>
    <n v="2000"/>
    <n v="250"/>
    <x v="59"/>
  </r>
  <r>
    <n v="530"/>
    <d v="2020-01-21T00:00:00"/>
    <x v="0"/>
    <s v="Kansas"/>
    <x v="2"/>
    <x v="0"/>
    <x v="7"/>
    <n v="48"/>
    <n v="2"/>
    <n v="0"/>
    <n v="38"/>
    <n v="10"/>
    <x v="23"/>
  </r>
  <r>
    <n v="532"/>
    <d v="2020-01-21T00:00:00"/>
    <x v="0"/>
    <s v="New York"/>
    <x v="1"/>
    <x v="0"/>
    <x v="1"/>
    <n v="133"/>
    <n v="7"/>
    <n v="0"/>
    <n v="70"/>
    <n v="63"/>
    <x v="40"/>
  </r>
  <r>
    <n v="533"/>
    <d v="2020-01-21T00:00:00"/>
    <x v="0"/>
    <s v="New York"/>
    <x v="1"/>
    <x v="1"/>
    <x v="8"/>
    <n v="80"/>
    <n v="1"/>
    <n v="0"/>
    <n v="65"/>
    <n v="15"/>
    <x v="25"/>
  </r>
  <r>
    <n v="536"/>
    <d v="2020-01-21T00:00:00"/>
    <x v="0"/>
    <s v="Washington"/>
    <x v="0"/>
    <x v="1"/>
    <x v="14"/>
    <n v="425"/>
    <n v="5"/>
    <n v="0"/>
    <n v="375"/>
    <n v="50"/>
    <x v="2"/>
  </r>
  <r>
    <n v="537"/>
    <d v="2020-01-21T00:00:00"/>
    <x v="0"/>
    <s v="Connecticut"/>
    <x v="1"/>
    <x v="0"/>
    <x v="11"/>
    <n v="40"/>
    <n v="1"/>
    <n v="0"/>
    <n v="35"/>
    <n v="5"/>
    <x v="22"/>
  </r>
  <r>
    <n v="538"/>
    <d v="2020-01-21T00:00:00"/>
    <x v="0"/>
    <s v="Arizona"/>
    <x v="0"/>
    <x v="0"/>
    <x v="11"/>
    <n v="80"/>
    <n v="2"/>
    <n v="0"/>
    <n v="70"/>
    <n v="10"/>
    <x v="23"/>
  </r>
  <r>
    <n v="539"/>
    <d v="2020-01-21T00:00:00"/>
    <x v="0"/>
    <s v="Arizona"/>
    <x v="0"/>
    <x v="1"/>
    <x v="14"/>
    <n v="170"/>
    <n v="2"/>
    <n v="0"/>
    <n v="150"/>
    <n v="20"/>
    <x v="0"/>
  </r>
  <r>
    <n v="540"/>
    <d v="2020-01-21T00:00:00"/>
    <x v="0"/>
    <s v="Florida"/>
    <x v="3"/>
    <x v="0"/>
    <x v="0"/>
    <n v="90"/>
    <n v="2"/>
    <n v="0"/>
    <n v="70"/>
    <n v="20"/>
    <x v="0"/>
  </r>
  <r>
    <n v="541"/>
    <d v="2020-01-21T00:00:00"/>
    <x v="0"/>
    <s v="Ohio"/>
    <x v="1"/>
    <x v="0"/>
    <x v="10"/>
    <n v="10"/>
    <n v="4"/>
    <n v="0"/>
    <n v="8"/>
    <n v="2"/>
    <x v="46"/>
  </r>
  <r>
    <n v="543"/>
    <d v="2020-01-21T00:00:00"/>
    <x v="0"/>
    <s v="Texas"/>
    <x v="2"/>
    <x v="0"/>
    <x v="6"/>
    <n v="68"/>
    <n v="4"/>
    <n v="0"/>
    <n v="40"/>
    <n v="28"/>
    <x v="53"/>
  </r>
  <r>
    <n v="544"/>
    <d v="2020-01-21T00:00:00"/>
    <x v="0"/>
    <s v="New Jersey"/>
    <x v="1"/>
    <x v="0"/>
    <x v="0"/>
    <n v="45"/>
    <n v="1"/>
    <n v="0"/>
    <n v="35"/>
    <n v="10"/>
    <x v="23"/>
  </r>
  <r>
    <n v="545"/>
    <d v="2020-01-21T00:00:00"/>
    <x v="0"/>
    <s v="Delaware"/>
    <x v="1"/>
    <x v="0"/>
    <x v="15"/>
    <n v="24"/>
    <n v="2"/>
    <n v="0"/>
    <n v="18"/>
    <n v="6"/>
    <x v="38"/>
  </r>
  <r>
    <n v="546"/>
    <d v="2020-01-21T00:00:00"/>
    <x v="0"/>
    <s v="California"/>
    <x v="0"/>
    <x v="2"/>
    <x v="12"/>
    <n v="398"/>
    <n v="2"/>
    <n v="0"/>
    <n v="330"/>
    <n v="68"/>
    <x v="28"/>
  </r>
  <r>
    <n v="552"/>
    <d v="2020-01-22T00:00:00"/>
    <x v="0"/>
    <s v="Minnesota"/>
    <x v="2"/>
    <x v="0"/>
    <x v="7"/>
    <n v="72"/>
    <n v="3"/>
    <n v="0"/>
    <n v="57"/>
    <n v="15"/>
    <x v="25"/>
  </r>
  <r>
    <n v="553"/>
    <d v="2020-01-22T00:00:00"/>
    <x v="0"/>
    <s v="New York"/>
    <x v="1"/>
    <x v="0"/>
    <x v="0"/>
    <n v="180"/>
    <n v="4"/>
    <n v="0"/>
    <n v="140"/>
    <n v="40"/>
    <x v="29"/>
  </r>
  <r>
    <n v="554"/>
    <d v="2020-01-22T00:00:00"/>
    <x v="0"/>
    <s v="New York"/>
    <x v="1"/>
    <x v="1"/>
    <x v="2"/>
    <n v="891"/>
    <n v="9"/>
    <n v="0"/>
    <n v="711"/>
    <n v="180"/>
    <x v="54"/>
  </r>
  <r>
    <n v="556"/>
    <d v="2020-01-22T00:00:00"/>
    <x v="0"/>
    <s v="California"/>
    <x v="0"/>
    <x v="1"/>
    <x v="2"/>
    <n v="396"/>
    <n v="4"/>
    <n v="0"/>
    <n v="316"/>
    <n v="80"/>
    <x v="10"/>
  </r>
  <r>
    <n v="559"/>
    <d v="2020-01-22T00:00:00"/>
    <x v="0"/>
    <s v="Texas"/>
    <x v="2"/>
    <x v="2"/>
    <x v="5"/>
    <n v="35"/>
    <n v="7"/>
    <n v="0"/>
    <n v="17.5"/>
    <n v="17.5"/>
    <x v="6"/>
  </r>
  <r>
    <n v="560"/>
    <d v="2020-01-22T00:00:00"/>
    <x v="0"/>
    <s v="California"/>
    <x v="0"/>
    <x v="1"/>
    <x v="8"/>
    <n v="160"/>
    <n v="2"/>
    <n v="0"/>
    <n v="130"/>
    <n v="30"/>
    <x v="37"/>
  </r>
  <r>
    <n v="562"/>
    <d v="2020-01-22T00:00:00"/>
    <x v="0"/>
    <s v="Illinois"/>
    <x v="2"/>
    <x v="0"/>
    <x v="10"/>
    <n v="10"/>
    <n v="4"/>
    <n v="0"/>
    <n v="8"/>
    <n v="2"/>
    <x v="46"/>
  </r>
  <r>
    <n v="563"/>
    <d v="2020-01-22T00:00:00"/>
    <x v="0"/>
    <s v="California"/>
    <x v="0"/>
    <x v="1"/>
    <x v="9"/>
    <n v="18"/>
    <n v="2"/>
    <n v="0"/>
    <n v="10"/>
    <n v="8"/>
    <x v="26"/>
  </r>
  <r>
    <n v="564"/>
    <d v="2020-01-22T00:00:00"/>
    <x v="0"/>
    <s v="Tennessee"/>
    <x v="3"/>
    <x v="0"/>
    <x v="0"/>
    <n v="405"/>
    <n v="9"/>
    <n v="0"/>
    <n v="315"/>
    <n v="90"/>
    <x v="57"/>
  </r>
  <r>
    <n v="566"/>
    <d v="2020-01-22T00:00:00"/>
    <x v="0"/>
    <s v="California"/>
    <x v="0"/>
    <x v="1"/>
    <x v="9"/>
    <n v="36"/>
    <n v="4"/>
    <n v="0"/>
    <n v="20"/>
    <n v="16"/>
    <x v="21"/>
  </r>
  <r>
    <n v="568"/>
    <d v="2020-01-22T00:00:00"/>
    <x v="0"/>
    <s v="Texas"/>
    <x v="2"/>
    <x v="0"/>
    <x v="3"/>
    <n v="105"/>
    <n v="7"/>
    <n v="0"/>
    <n v="84"/>
    <n v="21"/>
    <x v="17"/>
  </r>
  <r>
    <n v="569"/>
    <d v="2020-01-22T00:00:00"/>
    <x v="0"/>
    <s v="Georgia"/>
    <x v="3"/>
    <x v="2"/>
    <x v="12"/>
    <n v="1393"/>
    <n v="7"/>
    <n v="0"/>
    <n v="1155"/>
    <n v="238"/>
    <x v="35"/>
  </r>
  <r>
    <n v="572"/>
    <d v="2020-01-22T00:00:00"/>
    <x v="0"/>
    <s v="California"/>
    <x v="0"/>
    <x v="0"/>
    <x v="6"/>
    <n v="102"/>
    <n v="6"/>
    <n v="0"/>
    <n v="60"/>
    <n v="42"/>
    <x v="48"/>
  </r>
  <r>
    <n v="578"/>
    <d v="2020-01-23T00:00:00"/>
    <x v="0"/>
    <s v="California"/>
    <x v="0"/>
    <x v="2"/>
    <x v="4"/>
    <n v="900"/>
    <n v="2"/>
    <n v="0"/>
    <n v="800"/>
    <n v="100"/>
    <x v="11"/>
  </r>
  <r>
    <n v="582"/>
    <d v="2020-01-23T00:00:00"/>
    <x v="0"/>
    <s v="Louisiana"/>
    <x v="3"/>
    <x v="0"/>
    <x v="10"/>
    <n v="7.5"/>
    <n v="3"/>
    <n v="0"/>
    <n v="6"/>
    <n v="1.5"/>
    <x v="18"/>
  </r>
  <r>
    <n v="583"/>
    <d v="2020-01-23T00:00:00"/>
    <x v="0"/>
    <s v="New York"/>
    <x v="1"/>
    <x v="0"/>
    <x v="11"/>
    <n v="80"/>
    <n v="2"/>
    <n v="0"/>
    <n v="70"/>
    <n v="10"/>
    <x v="23"/>
  </r>
  <r>
    <n v="585"/>
    <d v="2020-01-23T00:00:00"/>
    <x v="0"/>
    <s v="California"/>
    <x v="0"/>
    <x v="0"/>
    <x v="10"/>
    <n v="22.5"/>
    <n v="9"/>
    <n v="0"/>
    <n v="18"/>
    <n v="4.5"/>
    <x v="41"/>
  </r>
  <r>
    <n v="586"/>
    <d v="2020-01-23T00:00:00"/>
    <x v="0"/>
    <s v="Mississippi"/>
    <x v="3"/>
    <x v="2"/>
    <x v="5"/>
    <n v="15"/>
    <n v="3"/>
    <n v="0"/>
    <n v="7.5"/>
    <n v="7.5"/>
    <x v="16"/>
  </r>
  <r>
    <n v="588"/>
    <d v="2020-01-23T00:00:00"/>
    <x v="0"/>
    <s v="Washington"/>
    <x v="0"/>
    <x v="0"/>
    <x v="10"/>
    <n v="12.5"/>
    <n v="5"/>
    <n v="0"/>
    <n v="10"/>
    <n v="2.5"/>
    <x v="13"/>
  </r>
  <r>
    <n v="589"/>
    <d v="2020-01-23T00:00:00"/>
    <x v="0"/>
    <s v="Utah"/>
    <x v="0"/>
    <x v="2"/>
    <x v="12"/>
    <n v="1791"/>
    <n v="9"/>
    <n v="0"/>
    <n v="1485"/>
    <n v="306"/>
    <x v="51"/>
  </r>
  <r>
    <n v="590"/>
    <d v="2020-01-23T00:00:00"/>
    <x v="0"/>
    <s v="Minnesota"/>
    <x v="2"/>
    <x v="2"/>
    <x v="12"/>
    <n v="597"/>
    <n v="3"/>
    <n v="0"/>
    <n v="495"/>
    <n v="102"/>
    <x v="20"/>
  </r>
  <r>
    <n v="591"/>
    <d v="2020-01-23T00:00:00"/>
    <x v="0"/>
    <s v="California"/>
    <x v="0"/>
    <x v="1"/>
    <x v="14"/>
    <n v="425"/>
    <n v="5"/>
    <n v="0"/>
    <n v="375"/>
    <n v="50"/>
    <x v="2"/>
  </r>
  <r>
    <n v="592"/>
    <d v="2020-01-23T00:00:00"/>
    <x v="0"/>
    <s v="Delaware"/>
    <x v="1"/>
    <x v="0"/>
    <x v="0"/>
    <n v="135"/>
    <n v="3"/>
    <n v="0"/>
    <n v="105"/>
    <n v="30"/>
    <x v="37"/>
  </r>
  <r>
    <n v="593"/>
    <d v="2020-01-23T00:00:00"/>
    <x v="0"/>
    <s v="Texas"/>
    <x v="2"/>
    <x v="0"/>
    <x v="10"/>
    <n v="10"/>
    <n v="4"/>
    <n v="0"/>
    <n v="8"/>
    <n v="2"/>
    <x v="46"/>
  </r>
  <r>
    <n v="598"/>
    <d v="2020-01-23T00:00:00"/>
    <x v="0"/>
    <s v="Pennsylvania"/>
    <x v="1"/>
    <x v="0"/>
    <x v="11"/>
    <n v="120"/>
    <n v="3"/>
    <n v="0"/>
    <n v="105"/>
    <n v="15"/>
    <x v="25"/>
  </r>
  <r>
    <n v="599"/>
    <d v="2020-01-23T00:00:00"/>
    <x v="0"/>
    <s v="Virginia"/>
    <x v="3"/>
    <x v="0"/>
    <x v="0"/>
    <n v="225"/>
    <n v="5"/>
    <n v="0"/>
    <n v="175"/>
    <n v="50"/>
    <x v="2"/>
  </r>
  <r>
    <n v="601"/>
    <d v="2020-01-23T00:00:00"/>
    <x v="0"/>
    <s v="California"/>
    <x v="0"/>
    <x v="0"/>
    <x v="10"/>
    <n v="7.5"/>
    <n v="3"/>
    <n v="0"/>
    <n v="6"/>
    <n v="1.5"/>
    <x v="18"/>
  </r>
  <r>
    <n v="602"/>
    <d v="2020-01-23T00:00:00"/>
    <x v="0"/>
    <s v="California"/>
    <x v="0"/>
    <x v="1"/>
    <x v="9"/>
    <n v="54"/>
    <n v="6"/>
    <n v="0"/>
    <n v="30"/>
    <n v="24"/>
    <x v="60"/>
  </r>
  <r>
    <n v="611"/>
    <d v="2020-01-24T00:00:00"/>
    <x v="0"/>
    <s v="Washington"/>
    <x v="0"/>
    <x v="0"/>
    <x v="11"/>
    <n v="120"/>
    <n v="3"/>
    <n v="0"/>
    <n v="105"/>
    <n v="15"/>
    <x v="25"/>
  </r>
  <r>
    <n v="612"/>
    <d v="2020-01-24T00:00:00"/>
    <x v="0"/>
    <s v="Texas"/>
    <x v="2"/>
    <x v="0"/>
    <x v="10"/>
    <n v="10"/>
    <n v="4"/>
    <n v="0"/>
    <n v="8"/>
    <n v="2"/>
    <x v="46"/>
  </r>
  <r>
    <n v="613"/>
    <d v="2020-01-24T00:00:00"/>
    <x v="0"/>
    <s v="Pennsylvania"/>
    <x v="1"/>
    <x v="1"/>
    <x v="9"/>
    <n v="18"/>
    <n v="2"/>
    <n v="0"/>
    <n v="10"/>
    <n v="8"/>
    <x v="26"/>
  </r>
  <r>
    <n v="614"/>
    <d v="2020-01-24T00:00:00"/>
    <x v="0"/>
    <s v="Illinois"/>
    <x v="2"/>
    <x v="1"/>
    <x v="8"/>
    <n v="240"/>
    <n v="3"/>
    <n v="0"/>
    <n v="195"/>
    <n v="45"/>
    <x v="32"/>
  </r>
  <r>
    <n v="615"/>
    <d v="2020-01-24T00:00:00"/>
    <x v="0"/>
    <s v="California"/>
    <x v="0"/>
    <x v="0"/>
    <x v="15"/>
    <n v="24"/>
    <n v="2"/>
    <n v="0"/>
    <n v="18"/>
    <n v="6"/>
    <x v="38"/>
  </r>
  <r>
    <n v="619"/>
    <d v="2020-01-24T00:00:00"/>
    <x v="0"/>
    <s v="Tennessee"/>
    <x v="3"/>
    <x v="0"/>
    <x v="6"/>
    <n v="34"/>
    <n v="2"/>
    <n v="0"/>
    <n v="20"/>
    <n v="14"/>
    <x v="43"/>
  </r>
  <r>
    <n v="620"/>
    <d v="2020-01-24T00:00:00"/>
    <x v="0"/>
    <s v="Illinois"/>
    <x v="2"/>
    <x v="1"/>
    <x v="9"/>
    <n v="9"/>
    <n v="1"/>
    <n v="0"/>
    <n v="5"/>
    <n v="4"/>
    <x v="12"/>
  </r>
  <r>
    <n v="622"/>
    <d v="2020-01-24T00:00:00"/>
    <x v="0"/>
    <s v="Kansas"/>
    <x v="2"/>
    <x v="1"/>
    <x v="9"/>
    <n v="54"/>
    <n v="6"/>
    <n v="0"/>
    <n v="30"/>
    <n v="24"/>
    <x v="60"/>
  </r>
  <r>
    <n v="623"/>
    <d v="2020-01-24T00:00:00"/>
    <x v="0"/>
    <s v="California"/>
    <x v="0"/>
    <x v="1"/>
    <x v="9"/>
    <n v="27"/>
    <n v="3"/>
    <n v="0"/>
    <n v="15"/>
    <n v="12"/>
    <x v="14"/>
  </r>
  <r>
    <n v="625"/>
    <d v="2020-01-24T00:00:00"/>
    <x v="0"/>
    <s v="North Carolina"/>
    <x v="3"/>
    <x v="0"/>
    <x v="7"/>
    <n v="72"/>
    <n v="3"/>
    <n v="0"/>
    <n v="57"/>
    <n v="15"/>
    <x v="25"/>
  </r>
  <r>
    <n v="626"/>
    <d v="2020-01-24T00:00:00"/>
    <x v="0"/>
    <s v="Texas"/>
    <x v="2"/>
    <x v="0"/>
    <x v="7"/>
    <n v="48"/>
    <n v="2"/>
    <n v="0"/>
    <n v="38"/>
    <n v="10"/>
    <x v="23"/>
  </r>
  <r>
    <n v="637"/>
    <d v="2020-01-25T00:00:00"/>
    <x v="0"/>
    <s v="Missouri"/>
    <x v="2"/>
    <x v="1"/>
    <x v="9"/>
    <n v="27"/>
    <n v="3"/>
    <n v="0"/>
    <n v="15"/>
    <n v="12"/>
    <x v="14"/>
  </r>
  <r>
    <n v="638"/>
    <d v="2020-01-25T00:00:00"/>
    <x v="0"/>
    <s v="New York"/>
    <x v="1"/>
    <x v="1"/>
    <x v="14"/>
    <n v="680"/>
    <n v="8"/>
    <n v="0"/>
    <n v="600"/>
    <n v="80"/>
    <x v="10"/>
  </r>
  <r>
    <n v="639"/>
    <d v="2020-01-25T00:00:00"/>
    <x v="0"/>
    <s v="Washington"/>
    <x v="0"/>
    <x v="2"/>
    <x v="5"/>
    <n v="20"/>
    <n v="4"/>
    <n v="0"/>
    <n v="10"/>
    <n v="10"/>
    <x v="23"/>
  </r>
  <r>
    <n v="640"/>
    <d v="2020-01-25T00:00:00"/>
    <x v="0"/>
    <s v="New York"/>
    <x v="1"/>
    <x v="0"/>
    <x v="6"/>
    <n v="34"/>
    <n v="2"/>
    <n v="0"/>
    <n v="20"/>
    <n v="14"/>
    <x v="43"/>
  </r>
  <r>
    <n v="641"/>
    <d v="2020-01-25T00:00:00"/>
    <x v="0"/>
    <s v="Tennessee"/>
    <x v="3"/>
    <x v="0"/>
    <x v="6"/>
    <n v="51"/>
    <n v="3"/>
    <n v="0"/>
    <n v="30"/>
    <n v="21"/>
    <x v="17"/>
  </r>
  <r>
    <n v="643"/>
    <d v="2020-01-25T00:00:00"/>
    <x v="0"/>
    <s v="California"/>
    <x v="0"/>
    <x v="0"/>
    <x v="6"/>
    <n v="34"/>
    <n v="2"/>
    <n v="0"/>
    <n v="20"/>
    <n v="14"/>
    <x v="43"/>
  </r>
  <r>
    <n v="647"/>
    <d v="2020-01-25T00:00:00"/>
    <x v="0"/>
    <s v="Kentucky"/>
    <x v="3"/>
    <x v="0"/>
    <x v="11"/>
    <n v="160"/>
    <n v="4"/>
    <n v="0"/>
    <n v="140"/>
    <n v="20"/>
    <x v="0"/>
  </r>
  <r>
    <n v="648"/>
    <d v="2020-01-25T00:00:00"/>
    <x v="0"/>
    <s v="Minnesota"/>
    <x v="2"/>
    <x v="0"/>
    <x v="6"/>
    <n v="85"/>
    <n v="5"/>
    <n v="0"/>
    <n v="50"/>
    <n v="35"/>
    <x v="7"/>
  </r>
  <r>
    <n v="649"/>
    <d v="2020-01-25T00:00:00"/>
    <x v="0"/>
    <s v="Texas"/>
    <x v="2"/>
    <x v="1"/>
    <x v="9"/>
    <n v="18"/>
    <n v="2"/>
    <n v="0"/>
    <n v="10"/>
    <n v="8"/>
    <x v="26"/>
  </r>
  <r>
    <n v="651"/>
    <d v="2020-01-25T00:00:00"/>
    <x v="0"/>
    <s v="Illinois"/>
    <x v="2"/>
    <x v="2"/>
    <x v="5"/>
    <n v="15"/>
    <n v="3"/>
    <n v="0"/>
    <n v="7.5"/>
    <n v="7.5"/>
    <x v="16"/>
  </r>
  <r>
    <n v="652"/>
    <d v="2020-01-25T00:00:00"/>
    <x v="0"/>
    <s v="Ohio"/>
    <x v="1"/>
    <x v="0"/>
    <x v="11"/>
    <n v="200"/>
    <n v="5"/>
    <n v="0"/>
    <n v="175"/>
    <n v="25"/>
    <x v="8"/>
  </r>
  <r>
    <n v="653"/>
    <d v="2020-01-25T00:00:00"/>
    <x v="0"/>
    <s v="Kentucky"/>
    <x v="3"/>
    <x v="0"/>
    <x v="11"/>
    <n v="40"/>
    <n v="1"/>
    <n v="0"/>
    <n v="35"/>
    <n v="5"/>
    <x v="22"/>
  </r>
  <r>
    <n v="654"/>
    <d v="2020-01-25T00:00:00"/>
    <x v="0"/>
    <s v="Virginia"/>
    <x v="3"/>
    <x v="0"/>
    <x v="1"/>
    <n v="133"/>
    <n v="7"/>
    <n v="0"/>
    <n v="70"/>
    <n v="63"/>
    <x v="40"/>
  </r>
  <r>
    <n v="658"/>
    <d v="2020-01-25T00:00:00"/>
    <x v="0"/>
    <s v="Colorado"/>
    <x v="0"/>
    <x v="1"/>
    <x v="9"/>
    <n v="27"/>
    <n v="3"/>
    <n v="0"/>
    <n v="15"/>
    <n v="12"/>
    <x v="14"/>
  </r>
  <r>
    <n v="659"/>
    <d v="2020-01-25T00:00:00"/>
    <x v="0"/>
    <s v="Illinois"/>
    <x v="2"/>
    <x v="0"/>
    <x v="0"/>
    <n v="180"/>
    <n v="4"/>
    <n v="0"/>
    <n v="140"/>
    <n v="40"/>
    <x v="29"/>
  </r>
  <r>
    <n v="662"/>
    <d v="2020-01-26T00:00:00"/>
    <x v="0"/>
    <s v="Minnesota"/>
    <x v="2"/>
    <x v="0"/>
    <x v="13"/>
    <n v="21"/>
    <n v="7"/>
    <n v="0"/>
    <n v="14"/>
    <n v="7"/>
    <x v="39"/>
  </r>
  <r>
    <n v="664"/>
    <d v="2020-01-26T00:00:00"/>
    <x v="0"/>
    <s v="California"/>
    <x v="0"/>
    <x v="0"/>
    <x v="6"/>
    <n v="119"/>
    <n v="7"/>
    <n v="0"/>
    <n v="70"/>
    <n v="49"/>
    <x v="50"/>
  </r>
  <r>
    <n v="665"/>
    <d v="2020-01-26T00:00:00"/>
    <x v="0"/>
    <s v="Ohio"/>
    <x v="1"/>
    <x v="2"/>
    <x v="5"/>
    <n v="35"/>
    <n v="7"/>
    <n v="0"/>
    <n v="17.5"/>
    <n v="17.5"/>
    <x v="6"/>
  </r>
  <r>
    <n v="666"/>
    <d v="2020-01-26T00:00:00"/>
    <x v="0"/>
    <s v="Florida"/>
    <x v="3"/>
    <x v="0"/>
    <x v="10"/>
    <n v="7.5"/>
    <n v="3"/>
    <n v="0"/>
    <n v="6"/>
    <n v="1.5"/>
    <x v="18"/>
  </r>
  <r>
    <n v="667"/>
    <d v="2020-01-26T00:00:00"/>
    <x v="0"/>
    <s v="Wisconsin"/>
    <x v="2"/>
    <x v="0"/>
    <x v="13"/>
    <n v="3"/>
    <n v="1"/>
    <n v="0"/>
    <n v="2"/>
    <n v="1"/>
    <x v="24"/>
  </r>
  <r>
    <n v="669"/>
    <d v="2020-01-26T00:00:00"/>
    <x v="0"/>
    <s v="Oregon"/>
    <x v="0"/>
    <x v="0"/>
    <x v="0"/>
    <n v="90"/>
    <n v="2"/>
    <n v="0"/>
    <n v="70"/>
    <n v="20"/>
    <x v="0"/>
  </r>
  <r>
    <n v="670"/>
    <d v="2020-01-26T00:00:00"/>
    <x v="0"/>
    <s v="California"/>
    <x v="0"/>
    <x v="0"/>
    <x v="6"/>
    <n v="68"/>
    <n v="4"/>
    <n v="0"/>
    <n v="40"/>
    <n v="28"/>
    <x v="53"/>
  </r>
  <r>
    <n v="674"/>
    <d v="2020-01-26T00:00:00"/>
    <x v="0"/>
    <s v="North Carolina"/>
    <x v="3"/>
    <x v="0"/>
    <x v="6"/>
    <n v="34"/>
    <n v="2"/>
    <n v="0"/>
    <n v="20"/>
    <n v="14"/>
    <x v="43"/>
  </r>
  <r>
    <n v="675"/>
    <d v="2020-01-26T00:00:00"/>
    <x v="0"/>
    <s v="Wisconsin"/>
    <x v="2"/>
    <x v="0"/>
    <x v="6"/>
    <n v="85"/>
    <n v="5"/>
    <n v="0"/>
    <n v="50"/>
    <n v="35"/>
    <x v="7"/>
  </r>
  <r>
    <n v="676"/>
    <d v="2020-01-26T00:00:00"/>
    <x v="0"/>
    <s v="New York"/>
    <x v="1"/>
    <x v="0"/>
    <x v="3"/>
    <n v="30"/>
    <n v="2"/>
    <n v="0"/>
    <n v="24"/>
    <n v="6"/>
    <x v="38"/>
  </r>
  <r>
    <n v="677"/>
    <d v="2020-01-26T00:00:00"/>
    <x v="0"/>
    <s v="Illinois"/>
    <x v="2"/>
    <x v="1"/>
    <x v="2"/>
    <n v="198"/>
    <n v="2"/>
    <n v="0"/>
    <n v="158"/>
    <n v="40"/>
    <x v="29"/>
  </r>
  <r>
    <n v="678"/>
    <d v="2020-01-26T00:00:00"/>
    <x v="0"/>
    <s v="Texas"/>
    <x v="2"/>
    <x v="1"/>
    <x v="2"/>
    <n v="495"/>
    <n v="5"/>
    <n v="0"/>
    <n v="395"/>
    <n v="100"/>
    <x v="11"/>
  </r>
  <r>
    <n v="679"/>
    <d v="2020-01-26T00:00:00"/>
    <x v="0"/>
    <s v="Ohio"/>
    <x v="1"/>
    <x v="0"/>
    <x v="11"/>
    <n v="80"/>
    <n v="2"/>
    <n v="0"/>
    <n v="70"/>
    <n v="10"/>
    <x v="23"/>
  </r>
  <r>
    <n v="681"/>
    <d v="2020-01-26T00:00:00"/>
    <x v="0"/>
    <s v="California"/>
    <x v="0"/>
    <x v="0"/>
    <x v="6"/>
    <n v="85"/>
    <n v="5"/>
    <n v="0"/>
    <n v="50"/>
    <n v="35"/>
    <x v="7"/>
  </r>
  <r>
    <n v="683"/>
    <d v="2020-01-26T00:00:00"/>
    <x v="0"/>
    <s v="Illinois"/>
    <x v="2"/>
    <x v="0"/>
    <x v="10"/>
    <n v="12.5"/>
    <n v="5"/>
    <n v="0"/>
    <n v="10"/>
    <n v="2.5"/>
    <x v="13"/>
  </r>
  <r>
    <n v="685"/>
    <d v="2020-01-26T00:00:00"/>
    <x v="0"/>
    <s v="Texas"/>
    <x v="2"/>
    <x v="1"/>
    <x v="2"/>
    <n v="297"/>
    <n v="3"/>
    <n v="0"/>
    <n v="237"/>
    <n v="60"/>
    <x v="3"/>
  </r>
  <r>
    <n v="689"/>
    <d v="2020-01-27T00:00:00"/>
    <x v="0"/>
    <s v="Florida"/>
    <x v="3"/>
    <x v="0"/>
    <x v="10"/>
    <n v="10"/>
    <n v="4"/>
    <n v="0"/>
    <n v="8"/>
    <n v="2"/>
    <x v="46"/>
  </r>
  <r>
    <n v="691"/>
    <d v="2020-01-27T00:00:00"/>
    <x v="0"/>
    <s v="Washington"/>
    <x v="0"/>
    <x v="1"/>
    <x v="14"/>
    <n v="425"/>
    <n v="5"/>
    <n v="0"/>
    <n v="375"/>
    <n v="50"/>
    <x v="2"/>
  </r>
  <r>
    <n v="692"/>
    <d v="2020-01-27T00:00:00"/>
    <x v="0"/>
    <s v="Texas"/>
    <x v="2"/>
    <x v="0"/>
    <x v="10"/>
    <n v="17.5"/>
    <n v="7"/>
    <n v="0"/>
    <n v="14"/>
    <n v="3.5"/>
    <x v="31"/>
  </r>
  <r>
    <n v="693"/>
    <d v="2020-01-27T00:00:00"/>
    <x v="0"/>
    <s v="New York"/>
    <x v="1"/>
    <x v="0"/>
    <x v="10"/>
    <n v="5"/>
    <n v="2"/>
    <n v="0"/>
    <n v="4"/>
    <n v="1"/>
    <x v="24"/>
  </r>
  <r>
    <n v="694"/>
    <d v="2020-01-27T00:00:00"/>
    <x v="0"/>
    <s v="Missouri"/>
    <x v="2"/>
    <x v="0"/>
    <x v="10"/>
    <n v="7.5"/>
    <n v="3"/>
    <n v="0"/>
    <n v="6"/>
    <n v="1.5"/>
    <x v="18"/>
  </r>
  <r>
    <n v="695"/>
    <d v="2020-01-27T00:00:00"/>
    <x v="0"/>
    <s v="Pennsylvania"/>
    <x v="1"/>
    <x v="0"/>
    <x v="0"/>
    <n v="135"/>
    <n v="3"/>
    <n v="0"/>
    <n v="105"/>
    <n v="30"/>
    <x v="37"/>
  </r>
  <r>
    <n v="696"/>
    <d v="2020-01-27T00:00:00"/>
    <x v="0"/>
    <s v="Rhode Island"/>
    <x v="1"/>
    <x v="1"/>
    <x v="9"/>
    <n v="18"/>
    <n v="2"/>
    <n v="0"/>
    <n v="10"/>
    <n v="8"/>
    <x v="26"/>
  </r>
  <r>
    <n v="698"/>
    <d v="2020-01-27T00:00:00"/>
    <x v="0"/>
    <s v="Virginia"/>
    <x v="3"/>
    <x v="0"/>
    <x v="10"/>
    <n v="5"/>
    <n v="2"/>
    <n v="0"/>
    <n v="4"/>
    <n v="1"/>
    <x v="24"/>
  </r>
  <r>
    <n v="699"/>
    <d v="2020-01-27T00:00:00"/>
    <x v="0"/>
    <s v="Illinois"/>
    <x v="2"/>
    <x v="0"/>
    <x v="6"/>
    <n v="51"/>
    <n v="3"/>
    <n v="0"/>
    <n v="30"/>
    <n v="21"/>
    <x v="17"/>
  </r>
  <r>
    <n v="702"/>
    <d v="2020-01-27T00:00:00"/>
    <x v="0"/>
    <s v="Texas"/>
    <x v="2"/>
    <x v="2"/>
    <x v="5"/>
    <n v="30"/>
    <n v="6"/>
    <n v="0"/>
    <n v="15"/>
    <n v="15"/>
    <x v="25"/>
  </r>
  <r>
    <n v="704"/>
    <d v="2020-01-27T00:00:00"/>
    <x v="0"/>
    <s v="Illinois"/>
    <x v="2"/>
    <x v="1"/>
    <x v="9"/>
    <n v="45"/>
    <n v="5"/>
    <n v="0"/>
    <n v="25"/>
    <n v="20"/>
    <x v="0"/>
  </r>
  <r>
    <n v="705"/>
    <d v="2020-01-27T00:00:00"/>
    <x v="0"/>
    <s v="New Jersey"/>
    <x v="1"/>
    <x v="1"/>
    <x v="8"/>
    <n v="80"/>
    <n v="1"/>
    <n v="0"/>
    <n v="65"/>
    <n v="15"/>
    <x v="25"/>
  </r>
  <r>
    <n v="706"/>
    <d v="2020-01-27T00:00:00"/>
    <x v="0"/>
    <s v="California"/>
    <x v="0"/>
    <x v="0"/>
    <x v="7"/>
    <n v="48"/>
    <n v="2"/>
    <n v="0"/>
    <n v="38"/>
    <n v="10"/>
    <x v="23"/>
  </r>
  <r>
    <n v="713"/>
    <d v="2020-01-28T00:00:00"/>
    <x v="0"/>
    <s v="Colorado"/>
    <x v="0"/>
    <x v="0"/>
    <x v="11"/>
    <n v="120"/>
    <n v="3"/>
    <n v="0"/>
    <n v="105"/>
    <n v="15"/>
    <x v="25"/>
  </r>
  <r>
    <n v="714"/>
    <d v="2020-01-28T00:00:00"/>
    <x v="0"/>
    <s v="North Carolina"/>
    <x v="3"/>
    <x v="0"/>
    <x v="0"/>
    <n v="45"/>
    <n v="1"/>
    <n v="0"/>
    <n v="35"/>
    <n v="10"/>
    <x v="23"/>
  </r>
  <r>
    <n v="716"/>
    <d v="2020-01-28T00:00:00"/>
    <x v="0"/>
    <s v="Pennsylvania"/>
    <x v="1"/>
    <x v="0"/>
    <x v="0"/>
    <n v="90"/>
    <n v="2"/>
    <n v="0"/>
    <n v="70"/>
    <n v="20"/>
    <x v="0"/>
  </r>
  <r>
    <n v="717"/>
    <d v="2020-01-28T00:00:00"/>
    <x v="0"/>
    <s v="Tennessee"/>
    <x v="3"/>
    <x v="0"/>
    <x v="0"/>
    <n v="45"/>
    <n v="1"/>
    <n v="0"/>
    <n v="35"/>
    <n v="10"/>
    <x v="23"/>
  </r>
  <r>
    <n v="718"/>
    <d v="2020-01-28T00:00:00"/>
    <x v="0"/>
    <s v="California"/>
    <x v="0"/>
    <x v="0"/>
    <x v="10"/>
    <n v="2.5"/>
    <n v="1"/>
    <n v="0"/>
    <n v="2"/>
    <n v="0.5"/>
    <x v="44"/>
  </r>
  <r>
    <n v="719"/>
    <d v="2020-01-28T00:00:00"/>
    <x v="0"/>
    <s v="New York"/>
    <x v="1"/>
    <x v="0"/>
    <x v="10"/>
    <n v="5"/>
    <n v="2"/>
    <n v="0"/>
    <n v="4"/>
    <n v="1"/>
    <x v="24"/>
  </r>
  <r>
    <n v="720"/>
    <d v="2020-01-28T00:00:00"/>
    <x v="0"/>
    <s v="New York"/>
    <x v="1"/>
    <x v="0"/>
    <x v="10"/>
    <n v="5"/>
    <n v="2"/>
    <n v="0"/>
    <n v="4"/>
    <n v="1"/>
    <x v="24"/>
  </r>
  <r>
    <n v="725"/>
    <d v="2020-01-29T00:00:00"/>
    <x v="0"/>
    <s v="New York"/>
    <x v="1"/>
    <x v="0"/>
    <x v="10"/>
    <n v="5"/>
    <n v="2"/>
    <n v="0"/>
    <n v="4"/>
    <n v="1"/>
    <x v="24"/>
  </r>
  <r>
    <n v="727"/>
    <d v="2020-01-29T00:00:00"/>
    <x v="0"/>
    <s v="California"/>
    <x v="0"/>
    <x v="0"/>
    <x v="13"/>
    <n v="18"/>
    <n v="6"/>
    <n v="0"/>
    <n v="12"/>
    <n v="6"/>
    <x v="38"/>
  </r>
  <r>
    <n v="729"/>
    <d v="2020-01-29T00:00:00"/>
    <x v="0"/>
    <s v="Ohio"/>
    <x v="1"/>
    <x v="0"/>
    <x v="11"/>
    <n v="200"/>
    <n v="5"/>
    <n v="0"/>
    <n v="175"/>
    <n v="25"/>
    <x v="8"/>
  </r>
  <r>
    <n v="730"/>
    <d v="2020-01-29T00:00:00"/>
    <x v="0"/>
    <s v="Indiana"/>
    <x v="2"/>
    <x v="0"/>
    <x v="7"/>
    <n v="264"/>
    <n v="11"/>
    <n v="0"/>
    <n v="209"/>
    <n v="55"/>
    <x v="61"/>
  </r>
  <r>
    <n v="731"/>
    <d v="2020-01-29T00:00:00"/>
    <x v="0"/>
    <s v="California"/>
    <x v="0"/>
    <x v="0"/>
    <x v="11"/>
    <n v="120"/>
    <n v="3"/>
    <n v="0"/>
    <n v="105"/>
    <n v="15"/>
    <x v="25"/>
  </r>
  <r>
    <n v="732"/>
    <d v="2020-01-29T00:00:00"/>
    <x v="0"/>
    <s v="Mississippi"/>
    <x v="3"/>
    <x v="2"/>
    <x v="5"/>
    <n v="15"/>
    <n v="3"/>
    <n v="0"/>
    <n v="7.5"/>
    <n v="7.5"/>
    <x v="16"/>
  </r>
  <r>
    <n v="733"/>
    <d v="2020-01-29T00:00:00"/>
    <x v="0"/>
    <s v="Oregon"/>
    <x v="0"/>
    <x v="0"/>
    <x v="10"/>
    <n v="17.5"/>
    <n v="7"/>
    <n v="0"/>
    <n v="14"/>
    <n v="3.5"/>
    <x v="31"/>
  </r>
  <r>
    <n v="734"/>
    <d v="2020-01-29T00:00:00"/>
    <x v="0"/>
    <s v="Illinois"/>
    <x v="2"/>
    <x v="0"/>
    <x v="11"/>
    <n v="80"/>
    <n v="2"/>
    <n v="0"/>
    <n v="70"/>
    <n v="10"/>
    <x v="23"/>
  </r>
  <r>
    <n v="741"/>
    <d v="2020-01-29T00:00:00"/>
    <x v="0"/>
    <s v="Arizona"/>
    <x v="0"/>
    <x v="0"/>
    <x v="0"/>
    <n v="180"/>
    <n v="4"/>
    <n v="0"/>
    <n v="140"/>
    <n v="40"/>
    <x v="29"/>
  </r>
  <r>
    <n v="744"/>
    <d v="2020-01-29T00:00:00"/>
    <x v="0"/>
    <s v="Texas"/>
    <x v="2"/>
    <x v="0"/>
    <x v="10"/>
    <n v="12.5"/>
    <n v="5"/>
    <n v="0"/>
    <n v="10"/>
    <n v="2.5"/>
    <x v="13"/>
  </r>
  <r>
    <n v="750"/>
    <d v="2020-01-30T00:00:00"/>
    <x v="0"/>
    <s v="Utah"/>
    <x v="0"/>
    <x v="0"/>
    <x v="1"/>
    <n v="95"/>
    <n v="5"/>
    <n v="0"/>
    <n v="50"/>
    <n v="45"/>
    <x v="32"/>
  </r>
  <r>
    <n v="751"/>
    <d v="2020-01-30T00:00:00"/>
    <x v="0"/>
    <s v="North Carolina"/>
    <x v="3"/>
    <x v="0"/>
    <x v="10"/>
    <n v="20"/>
    <n v="8"/>
    <n v="0"/>
    <n v="16"/>
    <n v="4"/>
    <x v="12"/>
  </r>
  <r>
    <n v="752"/>
    <d v="2020-01-30T00:00:00"/>
    <x v="0"/>
    <s v="Illinois"/>
    <x v="2"/>
    <x v="0"/>
    <x v="10"/>
    <n v="5"/>
    <n v="2"/>
    <n v="0"/>
    <n v="4"/>
    <n v="1"/>
    <x v="24"/>
  </r>
  <r>
    <n v="755"/>
    <d v="2020-01-30T00:00:00"/>
    <x v="0"/>
    <s v="Michigan"/>
    <x v="2"/>
    <x v="0"/>
    <x v="6"/>
    <n v="68"/>
    <n v="4"/>
    <n v="0"/>
    <n v="40"/>
    <n v="28"/>
    <x v="53"/>
  </r>
  <r>
    <n v="756"/>
    <d v="2020-01-30T00:00:00"/>
    <x v="0"/>
    <s v="Kentucky"/>
    <x v="3"/>
    <x v="2"/>
    <x v="12"/>
    <n v="597"/>
    <n v="3"/>
    <n v="0"/>
    <n v="495"/>
    <n v="102"/>
    <x v="20"/>
  </r>
  <r>
    <n v="757"/>
    <d v="2020-01-30T00:00:00"/>
    <x v="0"/>
    <s v="New York"/>
    <x v="1"/>
    <x v="2"/>
    <x v="4"/>
    <n v="3150"/>
    <n v="7"/>
    <n v="0"/>
    <n v="2800"/>
    <n v="350"/>
    <x v="62"/>
  </r>
  <r>
    <n v="758"/>
    <d v="2020-01-30T00:00:00"/>
    <x v="0"/>
    <s v="California"/>
    <x v="0"/>
    <x v="0"/>
    <x v="6"/>
    <n v="85"/>
    <n v="5"/>
    <n v="0"/>
    <n v="50"/>
    <n v="35"/>
    <x v="7"/>
  </r>
  <r>
    <n v="759"/>
    <d v="2020-01-30T00:00:00"/>
    <x v="0"/>
    <s v="Texas"/>
    <x v="2"/>
    <x v="0"/>
    <x v="11"/>
    <n v="80"/>
    <n v="2"/>
    <n v="0"/>
    <n v="70"/>
    <n v="10"/>
    <x v="23"/>
  </r>
  <r>
    <n v="760"/>
    <d v="2020-01-30T00:00:00"/>
    <x v="0"/>
    <s v="California"/>
    <x v="0"/>
    <x v="0"/>
    <x v="10"/>
    <n v="12.5"/>
    <n v="5"/>
    <n v="0"/>
    <n v="10"/>
    <n v="2.5"/>
    <x v="13"/>
  </r>
  <r>
    <n v="761"/>
    <d v="2020-01-30T00:00:00"/>
    <x v="0"/>
    <s v="Virginia"/>
    <x v="3"/>
    <x v="1"/>
    <x v="8"/>
    <n v="240"/>
    <n v="3"/>
    <n v="0"/>
    <n v="195"/>
    <n v="45"/>
    <x v="32"/>
  </r>
  <r>
    <n v="769"/>
    <d v="2020-01-31T00:00:00"/>
    <x v="0"/>
    <s v="Texas"/>
    <x v="2"/>
    <x v="0"/>
    <x v="10"/>
    <n v="7.5"/>
    <n v="3"/>
    <n v="0"/>
    <n v="6"/>
    <n v="1.5"/>
    <x v="18"/>
  </r>
  <r>
    <n v="770"/>
    <d v="2020-01-31T00:00:00"/>
    <x v="0"/>
    <s v="California"/>
    <x v="0"/>
    <x v="1"/>
    <x v="8"/>
    <n v="240"/>
    <n v="3"/>
    <n v="0"/>
    <n v="195"/>
    <n v="45"/>
    <x v="32"/>
  </r>
  <r>
    <n v="771"/>
    <d v="2020-01-31T00:00:00"/>
    <x v="0"/>
    <s v="Illinois"/>
    <x v="2"/>
    <x v="2"/>
    <x v="12"/>
    <n v="398"/>
    <n v="2"/>
    <n v="0"/>
    <n v="330"/>
    <n v="68"/>
    <x v="28"/>
  </r>
  <r>
    <n v="772"/>
    <d v="2020-01-31T00:00:00"/>
    <x v="0"/>
    <s v="Pennsylvania"/>
    <x v="1"/>
    <x v="0"/>
    <x v="6"/>
    <n v="51"/>
    <n v="3"/>
    <n v="0"/>
    <n v="30"/>
    <n v="21"/>
    <x v="17"/>
  </r>
  <r>
    <n v="775"/>
    <d v="2020-01-31T00:00:00"/>
    <x v="0"/>
    <s v="Minnesota"/>
    <x v="2"/>
    <x v="0"/>
    <x v="6"/>
    <n v="170"/>
    <n v="10"/>
    <n v="0"/>
    <n v="100"/>
    <n v="70"/>
    <x v="15"/>
  </r>
  <r>
    <n v="777"/>
    <d v="2020-01-31T00:00:00"/>
    <x v="0"/>
    <s v="North Carolina"/>
    <x v="3"/>
    <x v="0"/>
    <x v="0"/>
    <n v="180"/>
    <n v="4"/>
    <n v="0"/>
    <n v="140"/>
    <n v="40"/>
    <x v="29"/>
  </r>
  <r>
    <n v="778"/>
    <d v="2020-01-31T00:00:00"/>
    <x v="0"/>
    <s v="Oklahoma"/>
    <x v="2"/>
    <x v="0"/>
    <x v="7"/>
    <n v="48"/>
    <n v="2"/>
    <n v="0"/>
    <n v="38"/>
    <n v="10"/>
    <x v="23"/>
  </r>
  <r>
    <n v="779"/>
    <d v="2020-01-31T00:00:00"/>
    <x v="0"/>
    <s v="California"/>
    <x v="0"/>
    <x v="0"/>
    <x v="10"/>
    <n v="20"/>
    <n v="8"/>
    <n v="0"/>
    <n v="16"/>
    <n v="4"/>
    <x v="12"/>
  </r>
  <r>
    <n v="780"/>
    <d v="2020-01-31T00:00:00"/>
    <x v="0"/>
    <s v="Indiana"/>
    <x v="2"/>
    <x v="1"/>
    <x v="2"/>
    <n v="693"/>
    <n v="7"/>
    <n v="0"/>
    <n v="553"/>
    <n v="140"/>
    <x v="52"/>
  </r>
  <r>
    <n v="782"/>
    <d v="2020-01-31T00:00:00"/>
    <x v="0"/>
    <s v="Texas"/>
    <x v="2"/>
    <x v="1"/>
    <x v="14"/>
    <n v="255"/>
    <n v="3"/>
    <n v="0"/>
    <n v="225"/>
    <n v="30"/>
    <x v="37"/>
  </r>
  <r>
    <n v="783"/>
    <d v="2020-01-31T00:00:00"/>
    <x v="0"/>
    <s v="New York"/>
    <x v="1"/>
    <x v="0"/>
    <x v="7"/>
    <n v="120"/>
    <n v="5"/>
    <n v="0"/>
    <n v="95"/>
    <n v="25"/>
    <x v="8"/>
  </r>
  <r>
    <n v="786"/>
    <d v="2020-01-31T00:00:00"/>
    <x v="0"/>
    <s v="Pennsylvania"/>
    <x v="1"/>
    <x v="1"/>
    <x v="8"/>
    <n v="160"/>
    <n v="2"/>
    <n v="0"/>
    <n v="130"/>
    <n v="30"/>
    <x v="37"/>
  </r>
  <r>
    <n v="787"/>
    <d v="2020-01-31T00:00:00"/>
    <x v="0"/>
    <s v="Texas"/>
    <x v="2"/>
    <x v="0"/>
    <x v="7"/>
    <n v="120"/>
    <n v="5"/>
    <n v="0"/>
    <n v="95"/>
    <n v="25"/>
    <x v="8"/>
  </r>
  <r>
    <n v="788"/>
    <d v="2020-01-31T00:00:00"/>
    <x v="0"/>
    <s v="Idaho"/>
    <x v="0"/>
    <x v="0"/>
    <x v="10"/>
    <n v="7.5"/>
    <n v="3"/>
    <n v="0"/>
    <n v="6"/>
    <n v="1.5"/>
    <x v="18"/>
  </r>
  <r>
    <n v="789"/>
    <d v="2020-01-31T00:00:00"/>
    <x v="0"/>
    <s v="Texas"/>
    <x v="2"/>
    <x v="0"/>
    <x v="10"/>
    <n v="10"/>
    <n v="4"/>
    <n v="0"/>
    <n v="8"/>
    <n v="2"/>
    <x v="46"/>
  </r>
  <r>
    <n v="794"/>
    <d v="2020-02-01T00:00:00"/>
    <x v="0"/>
    <s v="New York"/>
    <x v="1"/>
    <x v="1"/>
    <x v="9"/>
    <n v="27"/>
    <n v="3"/>
    <n v="0"/>
    <n v="15"/>
    <n v="12"/>
    <x v="14"/>
  </r>
  <r>
    <n v="796"/>
    <d v="2020-02-01T00:00:00"/>
    <x v="0"/>
    <s v="California"/>
    <x v="0"/>
    <x v="0"/>
    <x v="6"/>
    <n v="68"/>
    <n v="4"/>
    <n v="0"/>
    <n v="40"/>
    <n v="28"/>
    <x v="53"/>
  </r>
  <r>
    <n v="797"/>
    <d v="2020-02-01T00:00:00"/>
    <x v="0"/>
    <s v="New York"/>
    <x v="1"/>
    <x v="0"/>
    <x v="6"/>
    <n v="34"/>
    <n v="2"/>
    <n v="0"/>
    <n v="20"/>
    <n v="14"/>
    <x v="43"/>
  </r>
  <r>
    <n v="798"/>
    <d v="2020-02-01T00:00:00"/>
    <x v="0"/>
    <s v="Illinois"/>
    <x v="2"/>
    <x v="0"/>
    <x v="10"/>
    <n v="15"/>
    <n v="6"/>
    <n v="0"/>
    <n v="12"/>
    <n v="3"/>
    <x v="19"/>
  </r>
  <r>
    <n v="801"/>
    <d v="2020-02-01T00:00:00"/>
    <x v="0"/>
    <s v="California"/>
    <x v="0"/>
    <x v="0"/>
    <x v="7"/>
    <n v="96"/>
    <n v="4"/>
    <n v="0"/>
    <n v="76"/>
    <n v="20"/>
    <x v="0"/>
  </r>
  <r>
    <n v="804"/>
    <d v="2020-02-01T00:00:00"/>
    <x v="0"/>
    <s v="California"/>
    <x v="0"/>
    <x v="0"/>
    <x v="10"/>
    <n v="5"/>
    <n v="2"/>
    <n v="0"/>
    <n v="4"/>
    <n v="1"/>
    <x v="24"/>
  </r>
  <r>
    <n v="805"/>
    <d v="2020-02-01T00:00:00"/>
    <x v="0"/>
    <s v="Washington"/>
    <x v="0"/>
    <x v="0"/>
    <x v="11"/>
    <n v="240"/>
    <n v="6"/>
    <n v="0"/>
    <n v="210"/>
    <n v="30"/>
    <x v="37"/>
  </r>
  <r>
    <n v="806"/>
    <d v="2020-02-01T00:00:00"/>
    <x v="0"/>
    <s v="Massachusetts"/>
    <x v="1"/>
    <x v="0"/>
    <x v="1"/>
    <n v="19"/>
    <n v="1"/>
    <n v="0"/>
    <n v="10"/>
    <n v="9"/>
    <x v="4"/>
  </r>
  <r>
    <n v="808"/>
    <d v="2020-02-01T00:00:00"/>
    <x v="0"/>
    <s v="Tennessee"/>
    <x v="3"/>
    <x v="0"/>
    <x v="7"/>
    <n v="72"/>
    <n v="3"/>
    <n v="0"/>
    <n v="57"/>
    <n v="15"/>
    <x v="25"/>
  </r>
  <r>
    <n v="809"/>
    <d v="2020-02-01T00:00:00"/>
    <x v="0"/>
    <s v="Ohio"/>
    <x v="1"/>
    <x v="0"/>
    <x v="6"/>
    <n v="85"/>
    <n v="5"/>
    <n v="0"/>
    <n v="50"/>
    <n v="35"/>
    <x v="7"/>
  </r>
  <r>
    <n v="813"/>
    <d v="2020-02-01T00:00:00"/>
    <x v="0"/>
    <s v="Texas"/>
    <x v="2"/>
    <x v="0"/>
    <x v="11"/>
    <n v="80"/>
    <n v="2"/>
    <n v="0"/>
    <n v="70"/>
    <n v="10"/>
    <x v="23"/>
  </r>
  <r>
    <n v="823"/>
    <d v="2020-02-02T00:00:00"/>
    <x v="0"/>
    <s v="Ohio"/>
    <x v="1"/>
    <x v="0"/>
    <x v="7"/>
    <n v="48"/>
    <n v="2"/>
    <n v="0"/>
    <n v="38"/>
    <n v="10"/>
    <x v="23"/>
  </r>
  <r>
    <n v="827"/>
    <d v="2020-02-02T00:00:00"/>
    <x v="0"/>
    <s v="Texas"/>
    <x v="2"/>
    <x v="1"/>
    <x v="9"/>
    <n v="18"/>
    <n v="2"/>
    <n v="0"/>
    <n v="10"/>
    <n v="8"/>
    <x v="26"/>
  </r>
  <r>
    <n v="829"/>
    <d v="2020-02-02T00:00:00"/>
    <x v="0"/>
    <s v="Florida"/>
    <x v="3"/>
    <x v="0"/>
    <x v="0"/>
    <n v="135"/>
    <n v="3"/>
    <n v="0"/>
    <n v="105"/>
    <n v="30"/>
    <x v="37"/>
  </r>
  <r>
    <n v="831"/>
    <d v="2020-02-02T00:00:00"/>
    <x v="0"/>
    <s v="Ohio"/>
    <x v="1"/>
    <x v="0"/>
    <x v="0"/>
    <n v="315"/>
    <n v="7"/>
    <n v="0"/>
    <n v="245"/>
    <n v="70"/>
    <x v="15"/>
  </r>
  <r>
    <n v="832"/>
    <d v="2020-02-02T00:00:00"/>
    <x v="0"/>
    <s v="Kansas"/>
    <x v="2"/>
    <x v="0"/>
    <x v="0"/>
    <n v="225"/>
    <n v="5"/>
    <n v="0"/>
    <n v="175"/>
    <n v="50"/>
    <x v="2"/>
  </r>
  <r>
    <n v="833"/>
    <d v="2020-02-02T00:00:00"/>
    <x v="0"/>
    <s v="Ohio"/>
    <x v="1"/>
    <x v="0"/>
    <x v="10"/>
    <n v="5"/>
    <n v="2"/>
    <n v="0"/>
    <n v="4"/>
    <n v="1"/>
    <x v="24"/>
  </r>
  <r>
    <n v="834"/>
    <d v="2020-02-02T00:00:00"/>
    <x v="0"/>
    <s v="Colorado"/>
    <x v="0"/>
    <x v="1"/>
    <x v="8"/>
    <n v="560"/>
    <n v="7"/>
    <n v="0"/>
    <n v="455"/>
    <n v="105"/>
    <x v="63"/>
  </r>
  <r>
    <n v="835"/>
    <d v="2020-02-02T00:00:00"/>
    <x v="0"/>
    <s v="New York"/>
    <x v="1"/>
    <x v="0"/>
    <x v="0"/>
    <n v="225"/>
    <n v="5"/>
    <n v="0"/>
    <n v="175"/>
    <n v="50"/>
    <x v="2"/>
  </r>
  <r>
    <n v="836"/>
    <d v="2020-02-02T00:00:00"/>
    <x v="0"/>
    <s v="California"/>
    <x v="0"/>
    <x v="2"/>
    <x v="4"/>
    <n v="4950"/>
    <n v="11"/>
    <n v="0"/>
    <n v="4400"/>
    <n v="550"/>
    <x v="64"/>
  </r>
  <r>
    <n v="837"/>
    <d v="2020-02-02T00:00:00"/>
    <x v="0"/>
    <s v="Tennessee"/>
    <x v="3"/>
    <x v="0"/>
    <x v="11"/>
    <n v="40"/>
    <n v="1"/>
    <n v="0"/>
    <n v="35"/>
    <n v="5"/>
    <x v="22"/>
  </r>
  <r>
    <n v="842"/>
    <d v="2020-02-03T00:00:00"/>
    <x v="0"/>
    <s v="Illinois"/>
    <x v="2"/>
    <x v="0"/>
    <x v="10"/>
    <n v="7.5"/>
    <n v="3"/>
    <n v="0"/>
    <n v="6"/>
    <n v="1.5"/>
    <x v="18"/>
  </r>
  <r>
    <n v="844"/>
    <d v="2020-02-03T00:00:00"/>
    <x v="0"/>
    <s v="Ohio"/>
    <x v="1"/>
    <x v="0"/>
    <x v="10"/>
    <n v="15"/>
    <n v="6"/>
    <n v="0"/>
    <n v="12"/>
    <n v="3"/>
    <x v="19"/>
  </r>
  <r>
    <n v="846"/>
    <d v="2020-02-03T00:00:00"/>
    <x v="0"/>
    <s v="Arizona"/>
    <x v="0"/>
    <x v="0"/>
    <x v="7"/>
    <n v="96"/>
    <n v="4"/>
    <n v="0"/>
    <n v="76"/>
    <n v="20"/>
    <x v="0"/>
  </r>
  <r>
    <n v="848"/>
    <d v="2020-02-03T00:00:00"/>
    <x v="0"/>
    <s v="Massachusetts"/>
    <x v="1"/>
    <x v="0"/>
    <x v="0"/>
    <n v="135"/>
    <n v="3"/>
    <n v="0"/>
    <n v="105"/>
    <n v="30"/>
    <x v="37"/>
  </r>
  <r>
    <n v="849"/>
    <d v="2020-02-03T00:00:00"/>
    <x v="0"/>
    <s v="California"/>
    <x v="0"/>
    <x v="0"/>
    <x v="13"/>
    <n v="6"/>
    <n v="2"/>
    <n v="0"/>
    <n v="4"/>
    <n v="2"/>
    <x v="46"/>
  </r>
  <r>
    <n v="850"/>
    <d v="2020-02-03T00:00:00"/>
    <x v="0"/>
    <s v="New York"/>
    <x v="1"/>
    <x v="0"/>
    <x v="10"/>
    <n v="15"/>
    <n v="6"/>
    <n v="0"/>
    <n v="12"/>
    <n v="3"/>
    <x v="19"/>
  </r>
  <r>
    <n v="851"/>
    <d v="2020-02-03T00:00:00"/>
    <x v="0"/>
    <s v="California"/>
    <x v="0"/>
    <x v="0"/>
    <x v="10"/>
    <n v="17.5"/>
    <n v="7"/>
    <n v="0"/>
    <n v="14"/>
    <n v="3.5"/>
    <x v="31"/>
  </r>
  <r>
    <n v="852"/>
    <d v="2020-02-03T00:00:00"/>
    <x v="0"/>
    <s v="Texas"/>
    <x v="2"/>
    <x v="0"/>
    <x v="0"/>
    <n v="270"/>
    <n v="6"/>
    <n v="0"/>
    <n v="210"/>
    <n v="60"/>
    <x v="3"/>
  </r>
  <r>
    <n v="853"/>
    <d v="2020-02-03T00:00:00"/>
    <x v="0"/>
    <s v="California"/>
    <x v="0"/>
    <x v="1"/>
    <x v="2"/>
    <n v="594"/>
    <n v="6"/>
    <n v="0"/>
    <n v="474"/>
    <n v="120"/>
    <x v="9"/>
  </r>
  <r>
    <n v="855"/>
    <d v="2020-02-03T00:00:00"/>
    <x v="0"/>
    <s v="Texas"/>
    <x v="2"/>
    <x v="0"/>
    <x v="10"/>
    <n v="10"/>
    <n v="4"/>
    <n v="0"/>
    <n v="8"/>
    <n v="2"/>
    <x v="46"/>
  </r>
  <r>
    <n v="856"/>
    <d v="2020-02-03T00:00:00"/>
    <x v="0"/>
    <s v="Texas"/>
    <x v="2"/>
    <x v="0"/>
    <x v="0"/>
    <n v="225"/>
    <n v="5"/>
    <n v="0"/>
    <n v="175"/>
    <n v="50"/>
    <x v="2"/>
  </r>
  <r>
    <n v="859"/>
    <d v="2020-02-03T00:00:00"/>
    <x v="0"/>
    <s v="California"/>
    <x v="0"/>
    <x v="0"/>
    <x v="11"/>
    <n v="200"/>
    <n v="5"/>
    <n v="0"/>
    <n v="175"/>
    <n v="25"/>
    <x v="8"/>
  </r>
  <r>
    <n v="863"/>
    <d v="2020-02-03T00:00:00"/>
    <x v="0"/>
    <s v="Pennsylvania"/>
    <x v="1"/>
    <x v="0"/>
    <x v="10"/>
    <n v="5"/>
    <n v="2"/>
    <n v="0"/>
    <n v="4"/>
    <n v="1"/>
    <x v="24"/>
  </r>
  <r>
    <n v="865"/>
    <d v="2020-02-03T00:00:00"/>
    <x v="0"/>
    <s v="Massachusetts"/>
    <x v="1"/>
    <x v="2"/>
    <x v="5"/>
    <n v="15"/>
    <n v="3"/>
    <n v="0"/>
    <n v="7.5"/>
    <n v="7.5"/>
    <x v="16"/>
  </r>
  <r>
    <n v="869"/>
    <d v="2020-02-04T00:00:00"/>
    <x v="0"/>
    <s v="New York"/>
    <x v="1"/>
    <x v="0"/>
    <x v="6"/>
    <n v="68"/>
    <n v="4"/>
    <n v="0"/>
    <n v="40"/>
    <n v="28"/>
    <x v="53"/>
  </r>
  <r>
    <n v="870"/>
    <d v="2020-02-04T00:00:00"/>
    <x v="0"/>
    <s v="Texas"/>
    <x v="2"/>
    <x v="0"/>
    <x v="7"/>
    <n v="72"/>
    <n v="3"/>
    <n v="0"/>
    <n v="57"/>
    <n v="15"/>
    <x v="25"/>
  </r>
  <r>
    <n v="871"/>
    <d v="2020-02-04T00:00:00"/>
    <x v="0"/>
    <s v="Texas"/>
    <x v="2"/>
    <x v="0"/>
    <x v="11"/>
    <n v="120"/>
    <n v="3"/>
    <n v="0"/>
    <n v="105"/>
    <n v="15"/>
    <x v="25"/>
  </r>
  <r>
    <n v="872"/>
    <d v="2020-02-04T00:00:00"/>
    <x v="0"/>
    <s v="North Carolina"/>
    <x v="3"/>
    <x v="0"/>
    <x v="10"/>
    <n v="5"/>
    <n v="2"/>
    <n v="0"/>
    <n v="4"/>
    <n v="1"/>
    <x v="24"/>
  </r>
  <r>
    <n v="873"/>
    <d v="2020-02-04T00:00:00"/>
    <x v="0"/>
    <s v="Washington"/>
    <x v="0"/>
    <x v="0"/>
    <x v="11"/>
    <n v="40"/>
    <n v="1"/>
    <n v="0"/>
    <n v="35"/>
    <n v="5"/>
    <x v="22"/>
  </r>
  <r>
    <n v="875"/>
    <d v="2020-02-04T00:00:00"/>
    <x v="0"/>
    <s v="New York"/>
    <x v="1"/>
    <x v="1"/>
    <x v="9"/>
    <n v="18"/>
    <n v="2"/>
    <n v="0"/>
    <n v="10"/>
    <n v="8"/>
    <x v="26"/>
  </r>
  <r>
    <n v="876"/>
    <d v="2020-02-04T00:00:00"/>
    <x v="0"/>
    <s v="Pennsylvania"/>
    <x v="1"/>
    <x v="1"/>
    <x v="14"/>
    <n v="340"/>
    <n v="4"/>
    <n v="0"/>
    <n v="300"/>
    <n v="40"/>
    <x v="29"/>
  </r>
  <r>
    <n v="880"/>
    <d v="2020-02-04T00:00:00"/>
    <x v="0"/>
    <s v="Alabama"/>
    <x v="3"/>
    <x v="1"/>
    <x v="2"/>
    <n v="693"/>
    <n v="7"/>
    <n v="0"/>
    <n v="553"/>
    <n v="140"/>
    <x v="52"/>
  </r>
  <r>
    <n v="881"/>
    <d v="2020-02-04T00:00:00"/>
    <x v="0"/>
    <s v="California"/>
    <x v="0"/>
    <x v="0"/>
    <x v="0"/>
    <n v="405"/>
    <n v="9"/>
    <n v="0"/>
    <n v="315"/>
    <n v="90"/>
    <x v="57"/>
  </r>
  <r>
    <n v="882"/>
    <d v="2020-02-04T00:00:00"/>
    <x v="0"/>
    <s v="California"/>
    <x v="0"/>
    <x v="2"/>
    <x v="12"/>
    <n v="995"/>
    <n v="5"/>
    <n v="0"/>
    <n v="825"/>
    <n v="170"/>
    <x v="36"/>
  </r>
  <r>
    <n v="883"/>
    <d v="2020-02-04T00:00:00"/>
    <x v="0"/>
    <s v="Texas"/>
    <x v="2"/>
    <x v="0"/>
    <x v="10"/>
    <n v="7.5"/>
    <n v="3"/>
    <n v="0"/>
    <n v="6"/>
    <n v="1.5"/>
    <x v="18"/>
  </r>
  <r>
    <n v="885"/>
    <d v="2020-02-04T00:00:00"/>
    <x v="0"/>
    <s v="California"/>
    <x v="0"/>
    <x v="0"/>
    <x v="0"/>
    <n v="135"/>
    <n v="3"/>
    <n v="0"/>
    <n v="105"/>
    <n v="30"/>
    <x v="37"/>
  </r>
  <r>
    <n v="886"/>
    <d v="2020-02-04T00:00:00"/>
    <x v="0"/>
    <s v="California"/>
    <x v="0"/>
    <x v="0"/>
    <x v="0"/>
    <n v="225"/>
    <n v="5"/>
    <n v="0"/>
    <n v="175"/>
    <n v="50"/>
    <x v="2"/>
  </r>
  <r>
    <n v="887"/>
    <d v="2020-02-04T00:00:00"/>
    <x v="0"/>
    <s v="Texas"/>
    <x v="2"/>
    <x v="2"/>
    <x v="12"/>
    <n v="199"/>
    <n v="1"/>
    <n v="0"/>
    <n v="165"/>
    <n v="34"/>
    <x v="55"/>
  </r>
  <r>
    <n v="888"/>
    <d v="2020-02-04T00:00:00"/>
    <x v="0"/>
    <s v="Ohio"/>
    <x v="1"/>
    <x v="0"/>
    <x v="13"/>
    <n v="18"/>
    <n v="6"/>
    <n v="0"/>
    <n v="12"/>
    <n v="6"/>
    <x v="38"/>
  </r>
  <r>
    <n v="889"/>
    <d v="2020-02-04T00:00:00"/>
    <x v="0"/>
    <s v="Illinois"/>
    <x v="2"/>
    <x v="0"/>
    <x v="11"/>
    <n v="80"/>
    <n v="2"/>
    <n v="0"/>
    <n v="70"/>
    <n v="10"/>
    <x v="23"/>
  </r>
  <r>
    <n v="892"/>
    <d v="2020-02-04T00:00:00"/>
    <x v="0"/>
    <s v="North Carolina"/>
    <x v="3"/>
    <x v="2"/>
    <x v="5"/>
    <n v="10"/>
    <n v="2"/>
    <n v="0"/>
    <n v="5"/>
    <n v="5"/>
    <x v="22"/>
  </r>
  <r>
    <n v="893"/>
    <d v="2020-02-04T00:00:00"/>
    <x v="0"/>
    <s v="California"/>
    <x v="0"/>
    <x v="0"/>
    <x v="6"/>
    <n v="136"/>
    <n v="8"/>
    <n v="0"/>
    <n v="80"/>
    <n v="56"/>
    <x v="65"/>
  </r>
  <r>
    <n v="895"/>
    <d v="2020-02-04T00:00:00"/>
    <x v="0"/>
    <s v="Oklahoma"/>
    <x v="2"/>
    <x v="1"/>
    <x v="9"/>
    <n v="45"/>
    <n v="5"/>
    <n v="0"/>
    <n v="25"/>
    <n v="20"/>
    <x v="0"/>
  </r>
  <r>
    <n v="896"/>
    <d v="2020-02-04T00:00:00"/>
    <x v="0"/>
    <s v="Pennsylvania"/>
    <x v="1"/>
    <x v="1"/>
    <x v="9"/>
    <n v="18"/>
    <n v="2"/>
    <n v="0"/>
    <n v="10"/>
    <n v="8"/>
    <x v="26"/>
  </r>
  <r>
    <n v="902"/>
    <d v="2020-02-05T00:00:00"/>
    <x v="0"/>
    <s v="Pennsylvania"/>
    <x v="1"/>
    <x v="0"/>
    <x v="3"/>
    <n v="30"/>
    <n v="2"/>
    <n v="0"/>
    <n v="24"/>
    <n v="6"/>
    <x v="38"/>
  </r>
  <r>
    <n v="903"/>
    <d v="2020-02-05T00:00:00"/>
    <x v="0"/>
    <s v="New York"/>
    <x v="1"/>
    <x v="0"/>
    <x v="0"/>
    <n v="90"/>
    <n v="2"/>
    <n v="0"/>
    <n v="70"/>
    <n v="20"/>
    <x v="0"/>
  </r>
  <r>
    <n v="904"/>
    <d v="2020-02-05T00:00:00"/>
    <x v="0"/>
    <s v="New York"/>
    <x v="1"/>
    <x v="0"/>
    <x v="11"/>
    <n v="200"/>
    <n v="5"/>
    <n v="0"/>
    <n v="175"/>
    <n v="25"/>
    <x v="8"/>
  </r>
  <r>
    <n v="905"/>
    <d v="2020-02-05T00:00:00"/>
    <x v="0"/>
    <s v="Washington"/>
    <x v="0"/>
    <x v="0"/>
    <x v="13"/>
    <n v="9"/>
    <n v="3"/>
    <n v="0"/>
    <n v="6"/>
    <n v="3"/>
    <x v="19"/>
  </r>
  <r>
    <n v="906"/>
    <d v="2020-02-05T00:00:00"/>
    <x v="0"/>
    <s v="New York"/>
    <x v="1"/>
    <x v="0"/>
    <x v="11"/>
    <n v="120"/>
    <n v="3"/>
    <n v="0"/>
    <n v="105"/>
    <n v="15"/>
    <x v="25"/>
  </r>
  <r>
    <n v="909"/>
    <d v="2020-02-05T00:00:00"/>
    <x v="0"/>
    <s v="Pennsylvania"/>
    <x v="1"/>
    <x v="0"/>
    <x v="0"/>
    <n v="135"/>
    <n v="3"/>
    <n v="0"/>
    <n v="105"/>
    <n v="30"/>
    <x v="37"/>
  </r>
  <r>
    <n v="911"/>
    <d v="2020-02-05T00:00:00"/>
    <x v="0"/>
    <s v="New York"/>
    <x v="1"/>
    <x v="1"/>
    <x v="2"/>
    <n v="99"/>
    <n v="1"/>
    <n v="0"/>
    <n v="79"/>
    <n v="20"/>
    <x v="0"/>
  </r>
  <r>
    <n v="913"/>
    <d v="2020-02-05T00:00:00"/>
    <x v="0"/>
    <s v="Oregon"/>
    <x v="0"/>
    <x v="0"/>
    <x v="0"/>
    <n v="180"/>
    <n v="4"/>
    <n v="0"/>
    <n v="140"/>
    <n v="40"/>
    <x v="29"/>
  </r>
  <r>
    <n v="914"/>
    <d v="2020-02-05T00:00:00"/>
    <x v="0"/>
    <s v="Ohio"/>
    <x v="1"/>
    <x v="0"/>
    <x v="7"/>
    <n v="192"/>
    <n v="8"/>
    <n v="0"/>
    <n v="152"/>
    <n v="40"/>
    <x v="29"/>
  </r>
  <r>
    <n v="917"/>
    <d v="2020-02-05T00:00:00"/>
    <x v="0"/>
    <s v="Colorado"/>
    <x v="0"/>
    <x v="1"/>
    <x v="9"/>
    <n v="9"/>
    <n v="1"/>
    <n v="0"/>
    <n v="5"/>
    <n v="4"/>
    <x v="12"/>
  </r>
  <r>
    <n v="918"/>
    <d v="2020-02-05T00:00:00"/>
    <x v="0"/>
    <s v="New York"/>
    <x v="1"/>
    <x v="2"/>
    <x v="5"/>
    <n v="20"/>
    <n v="4"/>
    <n v="0"/>
    <n v="10"/>
    <n v="10"/>
    <x v="23"/>
  </r>
  <r>
    <n v="920"/>
    <d v="2020-02-05T00:00:00"/>
    <x v="0"/>
    <s v="Texas"/>
    <x v="2"/>
    <x v="0"/>
    <x v="0"/>
    <n v="45"/>
    <n v="1"/>
    <n v="0"/>
    <n v="35"/>
    <n v="10"/>
    <x v="23"/>
  </r>
  <r>
    <n v="928"/>
    <d v="2020-02-06T00:00:00"/>
    <x v="0"/>
    <s v="Texas"/>
    <x v="2"/>
    <x v="2"/>
    <x v="5"/>
    <n v="10"/>
    <n v="2"/>
    <n v="0"/>
    <n v="5"/>
    <n v="5"/>
    <x v="22"/>
  </r>
  <r>
    <n v="929"/>
    <d v="2020-02-06T00:00:00"/>
    <x v="0"/>
    <s v="Colorado"/>
    <x v="0"/>
    <x v="0"/>
    <x v="7"/>
    <n v="72"/>
    <n v="3"/>
    <n v="0"/>
    <n v="57"/>
    <n v="15"/>
    <x v="25"/>
  </r>
  <r>
    <n v="930"/>
    <d v="2020-02-06T00:00:00"/>
    <x v="0"/>
    <s v="Virginia"/>
    <x v="3"/>
    <x v="0"/>
    <x v="10"/>
    <n v="10"/>
    <n v="4"/>
    <n v="0"/>
    <n v="8"/>
    <n v="2"/>
    <x v="46"/>
  </r>
  <r>
    <n v="934"/>
    <d v="2020-02-06T00:00:00"/>
    <x v="0"/>
    <s v="Ohio"/>
    <x v="1"/>
    <x v="0"/>
    <x v="6"/>
    <n v="136"/>
    <n v="8"/>
    <n v="0"/>
    <n v="80"/>
    <n v="56"/>
    <x v="65"/>
  </r>
  <r>
    <n v="937"/>
    <d v="2020-02-06T00:00:00"/>
    <x v="0"/>
    <s v="California"/>
    <x v="0"/>
    <x v="0"/>
    <x v="11"/>
    <n v="320"/>
    <n v="8"/>
    <n v="0"/>
    <n v="280"/>
    <n v="40"/>
    <x v="29"/>
  </r>
  <r>
    <n v="938"/>
    <d v="2020-02-06T00:00:00"/>
    <x v="0"/>
    <s v="Pennsylvania"/>
    <x v="1"/>
    <x v="0"/>
    <x v="0"/>
    <n v="90"/>
    <n v="2"/>
    <n v="0"/>
    <n v="70"/>
    <n v="20"/>
    <x v="0"/>
  </r>
  <r>
    <n v="939"/>
    <d v="2020-02-06T00:00:00"/>
    <x v="0"/>
    <s v="Connecticut"/>
    <x v="1"/>
    <x v="0"/>
    <x v="10"/>
    <n v="15"/>
    <n v="6"/>
    <n v="0"/>
    <n v="12"/>
    <n v="3"/>
    <x v="19"/>
  </r>
  <r>
    <n v="940"/>
    <d v="2020-02-06T00:00:00"/>
    <x v="0"/>
    <s v="New York"/>
    <x v="1"/>
    <x v="0"/>
    <x v="6"/>
    <n v="51"/>
    <n v="3"/>
    <n v="0"/>
    <n v="30"/>
    <n v="21"/>
    <x v="17"/>
  </r>
  <r>
    <n v="941"/>
    <d v="2020-02-06T00:00:00"/>
    <x v="0"/>
    <s v="New York"/>
    <x v="1"/>
    <x v="0"/>
    <x v="7"/>
    <n v="72"/>
    <n v="3"/>
    <n v="0"/>
    <n v="57"/>
    <n v="15"/>
    <x v="25"/>
  </r>
  <r>
    <n v="942"/>
    <d v="2020-02-06T00:00:00"/>
    <x v="0"/>
    <s v="Illinois"/>
    <x v="2"/>
    <x v="0"/>
    <x v="10"/>
    <n v="7.5"/>
    <n v="3"/>
    <n v="0"/>
    <n v="6"/>
    <n v="1.5"/>
    <x v="18"/>
  </r>
  <r>
    <n v="943"/>
    <d v="2020-02-06T00:00:00"/>
    <x v="0"/>
    <s v="California"/>
    <x v="0"/>
    <x v="2"/>
    <x v="12"/>
    <n v="597"/>
    <n v="3"/>
    <n v="0"/>
    <n v="495"/>
    <n v="102"/>
    <x v="20"/>
  </r>
  <r>
    <n v="945"/>
    <d v="2020-02-06T00:00:00"/>
    <x v="0"/>
    <s v="Texas"/>
    <x v="2"/>
    <x v="0"/>
    <x v="11"/>
    <n v="120"/>
    <n v="3"/>
    <n v="0"/>
    <n v="105"/>
    <n v="15"/>
    <x v="25"/>
  </r>
  <r>
    <n v="946"/>
    <d v="2020-02-06T00:00:00"/>
    <x v="0"/>
    <s v="Washington"/>
    <x v="0"/>
    <x v="0"/>
    <x v="10"/>
    <n v="7.5"/>
    <n v="3"/>
    <n v="0"/>
    <n v="6"/>
    <n v="1.5"/>
    <x v="18"/>
  </r>
  <r>
    <n v="947"/>
    <d v="2020-02-06T00:00:00"/>
    <x v="0"/>
    <s v="Illinois"/>
    <x v="2"/>
    <x v="2"/>
    <x v="5"/>
    <n v="35"/>
    <n v="7"/>
    <n v="0"/>
    <n v="17.5"/>
    <n v="17.5"/>
    <x v="6"/>
  </r>
  <r>
    <n v="948"/>
    <d v="2020-02-06T00:00:00"/>
    <x v="0"/>
    <s v="Oregon"/>
    <x v="0"/>
    <x v="2"/>
    <x v="12"/>
    <n v="398"/>
    <n v="2"/>
    <n v="0"/>
    <n v="330"/>
    <n v="68"/>
    <x v="28"/>
  </r>
  <r>
    <n v="949"/>
    <d v="2020-02-06T00:00:00"/>
    <x v="0"/>
    <s v="California"/>
    <x v="0"/>
    <x v="0"/>
    <x v="7"/>
    <n v="96"/>
    <n v="4"/>
    <n v="0"/>
    <n v="76"/>
    <n v="20"/>
    <x v="0"/>
  </r>
  <r>
    <n v="950"/>
    <d v="2020-02-06T00:00:00"/>
    <x v="0"/>
    <s v="Pennsylvania"/>
    <x v="1"/>
    <x v="2"/>
    <x v="5"/>
    <n v="10"/>
    <n v="2"/>
    <n v="0"/>
    <n v="5"/>
    <n v="5"/>
    <x v="22"/>
  </r>
  <r>
    <n v="957"/>
    <d v="2020-02-07T00:00:00"/>
    <x v="0"/>
    <s v="California"/>
    <x v="0"/>
    <x v="1"/>
    <x v="14"/>
    <n v="595"/>
    <n v="7"/>
    <n v="0"/>
    <n v="525"/>
    <n v="70"/>
    <x v="15"/>
  </r>
  <r>
    <n v="958"/>
    <d v="2020-02-07T00:00:00"/>
    <x v="0"/>
    <s v="Ohio"/>
    <x v="1"/>
    <x v="2"/>
    <x v="12"/>
    <n v="1990"/>
    <n v="10"/>
    <n v="0"/>
    <n v="1650"/>
    <n v="340"/>
    <x v="47"/>
  </r>
  <r>
    <n v="961"/>
    <d v="2020-02-07T00:00:00"/>
    <x v="0"/>
    <s v="California"/>
    <x v="0"/>
    <x v="0"/>
    <x v="0"/>
    <n v="135"/>
    <n v="3"/>
    <n v="0"/>
    <n v="105"/>
    <n v="30"/>
    <x v="37"/>
  </r>
  <r>
    <n v="962"/>
    <d v="2020-02-07T00:00:00"/>
    <x v="0"/>
    <s v="California"/>
    <x v="0"/>
    <x v="0"/>
    <x v="10"/>
    <n v="12.5"/>
    <n v="5"/>
    <n v="0"/>
    <n v="10"/>
    <n v="2.5"/>
    <x v="13"/>
  </r>
  <r>
    <n v="963"/>
    <d v="2020-02-07T00:00:00"/>
    <x v="0"/>
    <s v="California"/>
    <x v="0"/>
    <x v="1"/>
    <x v="2"/>
    <n v="495"/>
    <n v="5"/>
    <n v="0"/>
    <n v="395"/>
    <n v="100"/>
    <x v="11"/>
  </r>
  <r>
    <n v="964"/>
    <d v="2020-02-07T00:00:00"/>
    <x v="0"/>
    <s v="New York"/>
    <x v="1"/>
    <x v="2"/>
    <x v="12"/>
    <n v="995"/>
    <n v="5"/>
    <n v="0"/>
    <n v="825"/>
    <n v="170"/>
    <x v="36"/>
  </r>
  <r>
    <n v="965"/>
    <d v="2020-02-07T00:00:00"/>
    <x v="0"/>
    <s v="Delaware"/>
    <x v="1"/>
    <x v="0"/>
    <x v="11"/>
    <n v="200"/>
    <n v="5"/>
    <n v="0"/>
    <n v="175"/>
    <n v="25"/>
    <x v="8"/>
  </r>
  <r>
    <n v="966"/>
    <d v="2020-02-07T00:00:00"/>
    <x v="0"/>
    <s v="California"/>
    <x v="0"/>
    <x v="0"/>
    <x v="10"/>
    <n v="10"/>
    <n v="4"/>
    <n v="0"/>
    <n v="8"/>
    <n v="2"/>
    <x v="46"/>
  </r>
  <r>
    <n v="967"/>
    <d v="2020-02-07T00:00:00"/>
    <x v="0"/>
    <s v="Washington"/>
    <x v="0"/>
    <x v="1"/>
    <x v="2"/>
    <n v="495"/>
    <n v="5"/>
    <n v="0"/>
    <n v="395"/>
    <n v="100"/>
    <x v="11"/>
  </r>
  <r>
    <n v="968"/>
    <d v="2020-02-07T00:00:00"/>
    <x v="0"/>
    <s v="Georgia"/>
    <x v="3"/>
    <x v="0"/>
    <x v="3"/>
    <n v="30"/>
    <n v="2"/>
    <n v="0"/>
    <n v="24"/>
    <n v="6"/>
    <x v="38"/>
  </r>
  <r>
    <n v="969"/>
    <d v="2020-02-07T00:00:00"/>
    <x v="0"/>
    <s v="California"/>
    <x v="0"/>
    <x v="2"/>
    <x v="12"/>
    <n v="398"/>
    <n v="2"/>
    <n v="0"/>
    <n v="330"/>
    <n v="68"/>
    <x v="28"/>
  </r>
  <r>
    <n v="970"/>
    <d v="2020-02-07T00:00:00"/>
    <x v="0"/>
    <s v="California"/>
    <x v="0"/>
    <x v="2"/>
    <x v="5"/>
    <n v="20"/>
    <n v="4"/>
    <n v="0"/>
    <n v="10"/>
    <n v="10"/>
    <x v="23"/>
  </r>
  <r>
    <n v="972"/>
    <d v="2020-02-07T00:00:00"/>
    <x v="0"/>
    <s v="California"/>
    <x v="0"/>
    <x v="0"/>
    <x v="7"/>
    <n v="48"/>
    <n v="2"/>
    <n v="0"/>
    <n v="38"/>
    <n v="10"/>
    <x v="23"/>
  </r>
  <r>
    <n v="973"/>
    <d v="2020-02-07T00:00:00"/>
    <x v="0"/>
    <s v="Colorado"/>
    <x v="0"/>
    <x v="1"/>
    <x v="8"/>
    <n v="240"/>
    <n v="3"/>
    <n v="0"/>
    <n v="195"/>
    <n v="45"/>
    <x v="32"/>
  </r>
  <r>
    <n v="975"/>
    <d v="2020-02-07T00:00:00"/>
    <x v="0"/>
    <s v="Texas"/>
    <x v="2"/>
    <x v="0"/>
    <x v="13"/>
    <n v="6"/>
    <n v="2"/>
    <n v="0"/>
    <n v="4"/>
    <n v="2"/>
    <x v="46"/>
  </r>
  <r>
    <n v="976"/>
    <d v="2020-02-07T00:00:00"/>
    <x v="0"/>
    <s v="Kentucky"/>
    <x v="3"/>
    <x v="0"/>
    <x v="6"/>
    <n v="34"/>
    <n v="2"/>
    <n v="0"/>
    <n v="20"/>
    <n v="14"/>
    <x v="43"/>
  </r>
  <r>
    <n v="978"/>
    <d v="2020-02-07T00:00:00"/>
    <x v="0"/>
    <s v="Kentucky"/>
    <x v="3"/>
    <x v="2"/>
    <x v="16"/>
    <n v="1450"/>
    <n v="2"/>
    <n v="0"/>
    <n v="1400"/>
    <n v="50"/>
    <x v="2"/>
  </r>
  <r>
    <n v="979"/>
    <d v="2020-02-07T00:00:00"/>
    <x v="0"/>
    <s v="Texas"/>
    <x v="2"/>
    <x v="2"/>
    <x v="12"/>
    <n v="398"/>
    <n v="2"/>
    <n v="0"/>
    <n v="330"/>
    <n v="68"/>
    <x v="28"/>
  </r>
  <r>
    <n v="980"/>
    <d v="2020-02-07T00:00:00"/>
    <x v="0"/>
    <s v="Arkansas"/>
    <x v="3"/>
    <x v="1"/>
    <x v="9"/>
    <n v="45"/>
    <n v="5"/>
    <n v="0"/>
    <n v="25"/>
    <n v="20"/>
    <x v="0"/>
  </r>
  <r>
    <n v="982"/>
    <d v="2020-02-07T00:00:00"/>
    <x v="0"/>
    <s v="New York"/>
    <x v="1"/>
    <x v="0"/>
    <x v="7"/>
    <n v="144"/>
    <n v="6"/>
    <n v="0"/>
    <n v="114"/>
    <n v="30"/>
    <x v="37"/>
  </r>
  <r>
    <n v="983"/>
    <d v="2020-02-07T00:00:00"/>
    <x v="0"/>
    <s v="New York"/>
    <x v="1"/>
    <x v="0"/>
    <x v="0"/>
    <n v="90"/>
    <n v="2"/>
    <n v="0"/>
    <n v="70"/>
    <n v="20"/>
    <x v="0"/>
  </r>
  <r>
    <n v="989"/>
    <d v="2020-02-08T00:00:00"/>
    <x v="0"/>
    <s v="Colorado"/>
    <x v="0"/>
    <x v="2"/>
    <x v="5"/>
    <n v="30"/>
    <n v="6"/>
    <n v="0"/>
    <n v="15"/>
    <n v="15"/>
    <x v="25"/>
  </r>
  <r>
    <n v="991"/>
    <d v="2020-02-08T00:00:00"/>
    <x v="0"/>
    <s v="Florida"/>
    <x v="3"/>
    <x v="1"/>
    <x v="9"/>
    <n v="18"/>
    <n v="2"/>
    <n v="0"/>
    <n v="10"/>
    <n v="8"/>
    <x v="26"/>
  </r>
  <r>
    <n v="992"/>
    <d v="2020-02-08T00:00:00"/>
    <x v="0"/>
    <s v="California"/>
    <x v="0"/>
    <x v="0"/>
    <x v="0"/>
    <n v="315"/>
    <n v="7"/>
    <n v="0"/>
    <n v="245"/>
    <n v="70"/>
    <x v="15"/>
  </r>
  <r>
    <n v="993"/>
    <d v="2020-02-08T00:00:00"/>
    <x v="0"/>
    <s v="Texas"/>
    <x v="2"/>
    <x v="0"/>
    <x v="11"/>
    <n v="200"/>
    <n v="5"/>
    <n v="0"/>
    <n v="175"/>
    <n v="25"/>
    <x v="8"/>
  </r>
  <r>
    <n v="994"/>
    <d v="2020-02-08T00:00:00"/>
    <x v="0"/>
    <s v="California"/>
    <x v="0"/>
    <x v="0"/>
    <x v="1"/>
    <n v="114"/>
    <n v="6"/>
    <n v="0"/>
    <n v="60"/>
    <n v="54"/>
    <x v="66"/>
  </r>
  <r>
    <n v="996"/>
    <d v="2020-02-08T00:00:00"/>
    <x v="0"/>
    <s v="Texas"/>
    <x v="2"/>
    <x v="0"/>
    <x v="10"/>
    <n v="2.5"/>
    <n v="1"/>
    <n v="0"/>
    <n v="2"/>
    <n v="0.5"/>
    <x v="44"/>
  </r>
  <r>
    <n v="997"/>
    <d v="2020-02-08T00:00:00"/>
    <x v="0"/>
    <s v="Illinois"/>
    <x v="2"/>
    <x v="0"/>
    <x v="6"/>
    <n v="119"/>
    <n v="7"/>
    <n v="0"/>
    <n v="70"/>
    <n v="49"/>
    <x v="50"/>
  </r>
  <r>
    <n v="998"/>
    <d v="2020-02-08T00:00:00"/>
    <x v="0"/>
    <s v="Illinois"/>
    <x v="2"/>
    <x v="2"/>
    <x v="5"/>
    <n v="25"/>
    <n v="5"/>
    <n v="0"/>
    <n v="12.5"/>
    <n v="12.5"/>
    <x v="42"/>
  </r>
  <r>
    <n v="1000"/>
    <d v="2020-02-08T00:00:00"/>
    <x v="0"/>
    <s v="Ohio"/>
    <x v="1"/>
    <x v="1"/>
    <x v="2"/>
    <n v="891"/>
    <n v="9"/>
    <n v="0"/>
    <n v="711"/>
    <n v="180"/>
    <x v="54"/>
  </r>
  <r>
    <n v="1003"/>
    <d v="2020-02-08T00:00:00"/>
    <x v="0"/>
    <s v="Illinois"/>
    <x v="2"/>
    <x v="1"/>
    <x v="9"/>
    <n v="54"/>
    <n v="6"/>
    <n v="0"/>
    <n v="30"/>
    <n v="24"/>
    <x v="60"/>
  </r>
  <r>
    <n v="1005"/>
    <d v="2020-02-08T00:00:00"/>
    <x v="0"/>
    <s v="California"/>
    <x v="0"/>
    <x v="1"/>
    <x v="9"/>
    <n v="18"/>
    <n v="2"/>
    <n v="0"/>
    <n v="10"/>
    <n v="8"/>
    <x v="26"/>
  </r>
  <r>
    <n v="1006"/>
    <d v="2020-02-08T00:00:00"/>
    <x v="0"/>
    <s v="California"/>
    <x v="0"/>
    <x v="0"/>
    <x v="10"/>
    <n v="12.5"/>
    <n v="5"/>
    <n v="0"/>
    <n v="10"/>
    <n v="2.5"/>
    <x v="13"/>
  </r>
  <r>
    <n v="1007"/>
    <d v="2020-02-08T00:00:00"/>
    <x v="0"/>
    <s v="Texas"/>
    <x v="2"/>
    <x v="0"/>
    <x v="7"/>
    <n v="48"/>
    <n v="2"/>
    <n v="0"/>
    <n v="38"/>
    <n v="10"/>
    <x v="23"/>
  </r>
  <r>
    <n v="1009"/>
    <d v="2020-02-08T00:00:00"/>
    <x v="0"/>
    <s v="Virginia"/>
    <x v="3"/>
    <x v="0"/>
    <x v="6"/>
    <n v="34"/>
    <n v="2"/>
    <n v="0"/>
    <n v="20"/>
    <n v="14"/>
    <x v="43"/>
  </r>
  <r>
    <n v="1011"/>
    <d v="2020-02-08T00:00:00"/>
    <x v="0"/>
    <s v="Texas"/>
    <x v="2"/>
    <x v="2"/>
    <x v="4"/>
    <n v="2250"/>
    <n v="5"/>
    <n v="0"/>
    <n v="2000"/>
    <n v="250"/>
    <x v="59"/>
  </r>
  <r>
    <n v="1012"/>
    <d v="2020-02-08T00:00:00"/>
    <x v="0"/>
    <s v="California"/>
    <x v="0"/>
    <x v="0"/>
    <x v="6"/>
    <n v="34"/>
    <n v="2"/>
    <n v="0"/>
    <n v="20"/>
    <n v="14"/>
    <x v="43"/>
  </r>
  <r>
    <n v="1027"/>
    <d v="2020-02-09T00:00:00"/>
    <x v="0"/>
    <s v="California"/>
    <x v="0"/>
    <x v="1"/>
    <x v="9"/>
    <n v="18"/>
    <n v="2"/>
    <n v="0"/>
    <n v="10"/>
    <n v="8"/>
    <x v="26"/>
  </r>
  <r>
    <n v="1030"/>
    <d v="2020-02-09T00:00:00"/>
    <x v="0"/>
    <s v="Texas"/>
    <x v="2"/>
    <x v="0"/>
    <x v="11"/>
    <n v="80"/>
    <n v="2"/>
    <n v="0"/>
    <n v="70"/>
    <n v="10"/>
    <x v="23"/>
  </r>
  <r>
    <n v="1033"/>
    <d v="2020-02-09T00:00:00"/>
    <x v="0"/>
    <s v="Ohio"/>
    <x v="1"/>
    <x v="2"/>
    <x v="5"/>
    <n v="15"/>
    <n v="3"/>
    <n v="0"/>
    <n v="7.5"/>
    <n v="7.5"/>
    <x v="16"/>
  </r>
  <r>
    <n v="1035"/>
    <d v="2020-02-09T00:00:00"/>
    <x v="0"/>
    <s v="New York"/>
    <x v="1"/>
    <x v="1"/>
    <x v="9"/>
    <n v="9"/>
    <n v="1"/>
    <n v="0"/>
    <n v="5"/>
    <n v="4"/>
    <x v="12"/>
  </r>
  <r>
    <n v="1037"/>
    <d v="2020-02-09T00:00:00"/>
    <x v="0"/>
    <s v="Pennsylvania"/>
    <x v="1"/>
    <x v="1"/>
    <x v="9"/>
    <n v="36"/>
    <n v="4"/>
    <n v="0"/>
    <n v="20"/>
    <n v="16"/>
    <x v="21"/>
  </r>
  <r>
    <n v="1038"/>
    <d v="2020-02-09T00:00:00"/>
    <x v="0"/>
    <s v="Texas"/>
    <x v="2"/>
    <x v="1"/>
    <x v="9"/>
    <n v="18"/>
    <n v="2"/>
    <n v="0"/>
    <n v="10"/>
    <n v="8"/>
    <x v="26"/>
  </r>
  <r>
    <n v="1039"/>
    <d v="2020-02-09T00:00:00"/>
    <x v="0"/>
    <s v="California"/>
    <x v="0"/>
    <x v="2"/>
    <x v="5"/>
    <n v="25"/>
    <n v="5"/>
    <n v="0"/>
    <n v="12.5"/>
    <n v="12.5"/>
    <x v="42"/>
  </r>
  <r>
    <n v="1041"/>
    <d v="2020-02-09T00:00:00"/>
    <x v="0"/>
    <s v="North Carolina"/>
    <x v="3"/>
    <x v="0"/>
    <x v="6"/>
    <n v="34"/>
    <n v="2"/>
    <n v="0"/>
    <n v="20"/>
    <n v="14"/>
    <x v="43"/>
  </r>
  <r>
    <n v="1042"/>
    <d v="2020-02-09T00:00:00"/>
    <x v="0"/>
    <s v="Illinois"/>
    <x v="2"/>
    <x v="2"/>
    <x v="5"/>
    <n v="15"/>
    <n v="3"/>
    <n v="0"/>
    <n v="7.5"/>
    <n v="7.5"/>
    <x v="16"/>
  </r>
  <r>
    <n v="1056"/>
    <d v="2020-02-10T00:00:00"/>
    <x v="0"/>
    <s v="North Carolina"/>
    <x v="3"/>
    <x v="0"/>
    <x v="15"/>
    <n v="36"/>
    <n v="3"/>
    <n v="0"/>
    <n v="27"/>
    <n v="9"/>
    <x v="4"/>
  </r>
  <r>
    <n v="1057"/>
    <d v="2020-02-10T00:00:00"/>
    <x v="0"/>
    <s v="Washington"/>
    <x v="0"/>
    <x v="0"/>
    <x v="11"/>
    <n v="120"/>
    <n v="3"/>
    <n v="0"/>
    <n v="105"/>
    <n v="15"/>
    <x v="25"/>
  </r>
  <r>
    <n v="1058"/>
    <d v="2020-02-10T00:00:00"/>
    <x v="0"/>
    <s v="Arizona"/>
    <x v="0"/>
    <x v="0"/>
    <x v="10"/>
    <n v="2.5"/>
    <n v="1"/>
    <n v="0"/>
    <n v="2"/>
    <n v="0.5"/>
    <x v="44"/>
  </r>
  <r>
    <n v="1059"/>
    <d v="2020-02-10T00:00:00"/>
    <x v="0"/>
    <s v="Arizona"/>
    <x v="0"/>
    <x v="0"/>
    <x v="0"/>
    <n v="225"/>
    <n v="5"/>
    <n v="0"/>
    <n v="175"/>
    <n v="50"/>
    <x v="2"/>
  </r>
  <r>
    <n v="1060"/>
    <d v="2020-02-10T00:00:00"/>
    <x v="0"/>
    <s v="Illinois"/>
    <x v="2"/>
    <x v="1"/>
    <x v="14"/>
    <n v="255"/>
    <n v="3"/>
    <n v="0"/>
    <n v="225"/>
    <n v="30"/>
    <x v="37"/>
  </r>
  <r>
    <n v="1061"/>
    <d v="2020-02-10T00:00:00"/>
    <x v="0"/>
    <s v="California"/>
    <x v="0"/>
    <x v="0"/>
    <x v="11"/>
    <n v="120"/>
    <n v="3"/>
    <n v="0"/>
    <n v="105"/>
    <n v="15"/>
    <x v="25"/>
  </r>
  <r>
    <n v="1062"/>
    <d v="2020-02-10T00:00:00"/>
    <x v="0"/>
    <s v="Texas"/>
    <x v="2"/>
    <x v="2"/>
    <x v="16"/>
    <n v="3625"/>
    <n v="5"/>
    <n v="0"/>
    <n v="3500"/>
    <n v="125"/>
    <x v="67"/>
  </r>
  <r>
    <n v="1063"/>
    <d v="2020-02-10T00:00:00"/>
    <x v="0"/>
    <s v="New York"/>
    <x v="1"/>
    <x v="0"/>
    <x v="11"/>
    <n v="360"/>
    <n v="9"/>
    <n v="0"/>
    <n v="315"/>
    <n v="45"/>
    <x v="32"/>
  </r>
  <r>
    <n v="1066"/>
    <d v="2020-02-10T00:00:00"/>
    <x v="0"/>
    <s v="Arizona"/>
    <x v="0"/>
    <x v="2"/>
    <x v="12"/>
    <n v="398"/>
    <n v="2"/>
    <n v="0"/>
    <n v="330"/>
    <n v="68"/>
    <x v="28"/>
  </r>
  <r>
    <n v="1067"/>
    <d v="2020-02-10T00:00:00"/>
    <x v="0"/>
    <s v="Virginia"/>
    <x v="3"/>
    <x v="0"/>
    <x v="6"/>
    <n v="85"/>
    <n v="5"/>
    <n v="0"/>
    <n v="50"/>
    <n v="35"/>
    <x v="7"/>
  </r>
  <r>
    <n v="1068"/>
    <d v="2020-02-10T00:00:00"/>
    <x v="0"/>
    <s v="Pennsylvania"/>
    <x v="1"/>
    <x v="1"/>
    <x v="2"/>
    <n v="396"/>
    <n v="4"/>
    <n v="0"/>
    <n v="316"/>
    <n v="80"/>
    <x v="10"/>
  </r>
  <r>
    <n v="1070"/>
    <d v="2020-02-10T00:00:00"/>
    <x v="0"/>
    <s v="Florida"/>
    <x v="3"/>
    <x v="0"/>
    <x v="10"/>
    <n v="10"/>
    <n v="4"/>
    <n v="0"/>
    <n v="8"/>
    <n v="2"/>
    <x v="46"/>
  </r>
  <r>
    <n v="1072"/>
    <d v="2020-02-10T00:00:00"/>
    <x v="0"/>
    <s v="California"/>
    <x v="0"/>
    <x v="0"/>
    <x v="7"/>
    <n v="168"/>
    <n v="7"/>
    <n v="0"/>
    <n v="133"/>
    <n v="35"/>
    <x v="7"/>
  </r>
  <r>
    <n v="1073"/>
    <d v="2020-02-10T00:00:00"/>
    <x v="0"/>
    <s v="Texas"/>
    <x v="2"/>
    <x v="2"/>
    <x v="12"/>
    <n v="1194"/>
    <n v="6"/>
    <n v="0"/>
    <n v="990"/>
    <n v="204"/>
    <x v="68"/>
  </r>
  <r>
    <n v="1088"/>
    <d v="2020-02-11T00:00:00"/>
    <x v="0"/>
    <s v="Georgia"/>
    <x v="3"/>
    <x v="2"/>
    <x v="12"/>
    <n v="597"/>
    <n v="3"/>
    <n v="0"/>
    <n v="495"/>
    <n v="102"/>
    <x v="20"/>
  </r>
  <r>
    <n v="1090"/>
    <d v="2020-02-11T00:00:00"/>
    <x v="0"/>
    <s v="Washington"/>
    <x v="0"/>
    <x v="2"/>
    <x v="4"/>
    <n v="1350"/>
    <n v="3"/>
    <n v="0"/>
    <n v="1200"/>
    <n v="150"/>
    <x v="5"/>
  </r>
  <r>
    <n v="1091"/>
    <d v="2020-02-11T00:00:00"/>
    <x v="0"/>
    <s v="Texas"/>
    <x v="2"/>
    <x v="0"/>
    <x v="10"/>
    <n v="12.5"/>
    <n v="5"/>
    <n v="0"/>
    <n v="10"/>
    <n v="2.5"/>
    <x v="13"/>
  </r>
  <r>
    <n v="1092"/>
    <d v="2020-02-11T00:00:00"/>
    <x v="0"/>
    <s v="Arizona"/>
    <x v="0"/>
    <x v="0"/>
    <x v="0"/>
    <n v="90"/>
    <n v="2"/>
    <n v="0"/>
    <n v="70"/>
    <n v="20"/>
    <x v="0"/>
  </r>
  <r>
    <n v="1093"/>
    <d v="2020-02-11T00:00:00"/>
    <x v="0"/>
    <s v="North Carolina"/>
    <x v="3"/>
    <x v="2"/>
    <x v="5"/>
    <n v="15"/>
    <n v="3"/>
    <n v="0"/>
    <n v="7.5"/>
    <n v="7.5"/>
    <x v="16"/>
  </r>
  <r>
    <n v="1095"/>
    <d v="2020-02-11T00:00:00"/>
    <x v="0"/>
    <s v="California"/>
    <x v="0"/>
    <x v="0"/>
    <x v="10"/>
    <n v="7.5"/>
    <n v="3"/>
    <n v="0"/>
    <n v="6"/>
    <n v="1.5"/>
    <x v="18"/>
  </r>
  <r>
    <n v="1097"/>
    <d v="2020-02-11T00:00:00"/>
    <x v="0"/>
    <s v="California"/>
    <x v="0"/>
    <x v="2"/>
    <x v="16"/>
    <n v="3625"/>
    <n v="5"/>
    <n v="0"/>
    <n v="3500"/>
    <n v="125"/>
    <x v="67"/>
  </r>
  <r>
    <n v="1098"/>
    <d v="2020-02-11T00:00:00"/>
    <x v="0"/>
    <s v="California"/>
    <x v="0"/>
    <x v="0"/>
    <x v="0"/>
    <n v="225"/>
    <n v="5"/>
    <n v="0"/>
    <n v="175"/>
    <n v="50"/>
    <x v="2"/>
  </r>
  <r>
    <n v="1103"/>
    <d v="2020-02-11T00:00:00"/>
    <x v="0"/>
    <s v="California"/>
    <x v="0"/>
    <x v="0"/>
    <x v="10"/>
    <n v="5"/>
    <n v="2"/>
    <n v="0"/>
    <n v="4"/>
    <n v="1"/>
    <x v="24"/>
  </r>
  <r>
    <n v="1112"/>
    <d v="2020-02-12T00:00:00"/>
    <x v="0"/>
    <s v="California"/>
    <x v="0"/>
    <x v="0"/>
    <x v="6"/>
    <n v="51"/>
    <n v="3"/>
    <n v="0"/>
    <n v="30"/>
    <n v="21"/>
    <x v="17"/>
  </r>
  <r>
    <n v="1113"/>
    <d v="2020-02-12T00:00:00"/>
    <x v="0"/>
    <s v="Georgia"/>
    <x v="3"/>
    <x v="0"/>
    <x v="6"/>
    <n v="51"/>
    <n v="3"/>
    <n v="0"/>
    <n v="30"/>
    <n v="21"/>
    <x v="17"/>
  </r>
  <r>
    <n v="1116"/>
    <d v="2020-02-12T00:00:00"/>
    <x v="0"/>
    <s v="California"/>
    <x v="0"/>
    <x v="0"/>
    <x v="0"/>
    <n v="135"/>
    <n v="3"/>
    <n v="0"/>
    <n v="105"/>
    <n v="30"/>
    <x v="37"/>
  </r>
  <r>
    <n v="1117"/>
    <d v="2020-02-12T00:00:00"/>
    <x v="0"/>
    <s v="Texas"/>
    <x v="2"/>
    <x v="1"/>
    <x v="2"/>
    <n v="198"/>
    <n v="2"/>
    <n v="0"/>
    <n v="158"/>
    <n v="40"/>
    <x v="29"/>
  </r>
  <r>
    <n v="1118"/>
    <d v="2020-02-12T00:00:00"/>
    <x v="0"/>
    <s v="Georgia"/>
    <x v="3"/>
    <x v="0"/>
    <x v="7"/>
    <n v="72"/>
    <n v="3"/>
    <n v="0"/>
    <n v="57"/>
    <n v="15"/>
    <x v="25"/>
  </r>
  <r>
    <n v="1119"/>
    <d v="2020-02-12T00:00:00"/>
    <x v="0"/>
    <s v="Tennessee"/>
    <x v="3"/>
    <x v="0"/>
    <x v="0"/>
    <n v="90"/>
    <n v="2"/>
    <n v="0"/>
    <n v="70"/>
    <n v="20"/>
    <x v="0"/>
  </r>
  <r>
    <n v="1121"/>
    <d v="2020-02-12T00:00:00"/>
    <x v="0"/>
    <s v="California"/>
    <x v="0"/>
    <x v="0"/>
    <x v="0"/>
    <n v="45"/>
    <n v="1"/>
    <n v="0"/>
    <n v="35"/>
    <n v="10"/>
    <x v="23"/>
  </r>
  <r>
    <n v="1123"/>
    <d v="2020-02-12T00:00:00"/>
    <x v="0"/>
    <s v="Washington"/>
    <x v="0"/>
    <x v="1"/>
    <x v="2"/>
    <n v="396"/>
    <n v="4"/>
    <n v="0"/>
    <n v="316"/>
    <n v="80"/>
    <x v="10"/>
  </r>
  <r>
    <n v="1124"/>
    <d v="2020-02-12T00:00:00"/>
    <x v="0"/>
    <s v="North Carolina"/>
    <x v="3"/>
    <x v="0"/>
    <x v="6"/>
    <n v="85"/>
    <n v="5"/>
    <n v="0"/>
    <n v="50"/>
    <n v="35"/>
    <x v="7"/>
  </r>
  <r>
    <n v="1126"/>
    <d v="2020-02-12T00:00:00"/>
    <x v="0"/>
    <s v="Arizona"/>
    <x v="0"/>
    <x v="0"/>
    <x v="10"/>
    <n v="15"/>
    <n v="6"/>
    <n v="0"/>
    <n v="12"/>
    <n v="3"/>
    <x v="19"/>
  </r>
  <r>
    <n v="1129"/>
    <d v="2020-02-12T00:00:00"/>
    <x v="0"/>
    <s v="Texas"/>
    <x v="2"/>
    <x v="0"/>
    <x v="10"/>
    <n v="5"/>
    <n v="2"/>
    <n v="0"/>
    <n v="4"/>
    <n v="1"/>
    <x v="24"/>
  </r>
  <r>
    <n v="1133"/>
    <d v="2020-02-13T00:00:00"/>
    <x v="0"/>
    <s v="Mississippi"/>
    <x v="3"/>
    <x v="1"/>
    <x v="2"/>
    <n v="396"/>
    <n v="4"/>
    <n v="0"/>
    <n v="316"/>
    <n v="80"/>
    <x v="10"/>
  </r>
  <r>
    <n v="1134"/>
    <d v="2020-02-13T00:00:00"/>
    <x v="0"/>
    <s v="Michigan"/>
    <x v="2"/>
    <x v="0"/>
    <x v="1"/>
    <n v="133"/>
    <n v="7"/>
    <n v="0"/>
    <n v="70"/>
    <n v="63"/>
    <x v="40"/>
  </r>
  <r>
    <n v="1136"/>
    <d v="2020-02-13T00:00:00"/>
    <x v="0"/>
    <s v="Virginia"/>
    <x v="3"/>
    <x v="1"/>
    <x v="2"/>
    <n v="198"/>
    <n v="2"/>
    <n v="0"/>
    <n v="158"/>
    <n v="40"/>
    <x v="29"/>
  </r>
  <r>
    <n v="1137"/>
    <d v="2020-02-13T00:00:00"/>
    <x v="0"/>
    <s v="Oregon"/>
    <x v="0"/>
    <x v="0"/>
    <x v="6"/>
    <n v="34"/>
    <n v="2"/>
    <n v="0"/>
    <n v="20"/>
    <n v="14"/>
    <x v="43"/>
  </r>
  <r>
    <n v="1138"/>
    <d v="2020-02-13T00:00:00"/>
    <x v="0"/>
    <s v="Wisconsin"/>
    <x v="2"/>
    <x v="0"/>
    <x v="11"/>
    <n v="200"/>
    <n v="5"/>
    <n v="0"/>
    <n v="175"/>
    <n v="25"/>
    <x v="8"/>
  </r>
  <r>
    <n v="1141"/>
    <d v="2020-02-13T00:00:00"/>
    <x v="0"/>
    <s v="Ohio"/>
    <x v="1"/>
    <x v="0"/>
    <x v="10"/>
    <n v="17.5"/>
    <n v="7"/>
    <n v="0"/>
    <n v="14"/>
    <n v="3.5"/>
    <x v="31"/>
  </r>
  <r>
    <n v="1143"/>
    <d v="2020-02-13T00:00:00"/>
    <x v="0"/>
    <s v="California"/>
    <x v="0"/>
    <x v="0"/>
    <x v="6"/>
    <n v="68"/>
    <n v="4"/>
    <n v="0"/>
    <n v="40"/>
    <n v="28"/>
    <x v="53"/>
  </r>
  <r>
    <n v="1144"/>
    <d v="2020-02-13T00:00:00"/>
    <x v="0"/>
    <s v="Ohio"/>
    <x v="1"/>
    <x v="2"/>
    <x v="12"/>
    <n v="796"/>
    <n v="4"/>
    <n v="0"/>
    <n v="660"/>
    <n v="136"/>
    <x v="30"/>
  </r>
  <r>
    <n v="1145"/>
    <d v="2020-02-13T00:00:00"/>
    <x v="0"/>
    <s v="Arizona"/>
    <x v="0"/>
    <x v="0"/>
    <x v="15"/>
    <n v="60"/>
    <n v="5"/>
    <n v="0"/>
    <n v="45"/>
    <n v="15"/>
    <x v="25"/>
  </r>
  <r>
    <n v="1147"/>
    <d v="2020-02-13T00:00:00"/>
    <x v="0"/>
    <s v="Oklahoma"/>
    <x v="2"/>
    <x v="2"/>
    <x v="5"/>
    <n v="60"/>
    <n v="12"/>
    <n v="0"/>
    <n v="30"/>
    <n v="30"/>
    <x v="37"/>
  </r>
  <r>
    <n v="1148"/>
    <d v="2020-02-13T00:00:00"/>
    <x v="0"/>
    <s v="Georgia"/>
    <x v="3"/>
    <x v="0"/>
    <x v="0"/>
    <n v="315"/>
    <n v="7"/>
    <n v="0"/>
    <n v="245"/>
    <n v="70"/>
    <x v="15"/>
  </r>
  <r>
    <n v="1149"/>
    <d v="2020-02-13T00:00:00"/>
    <x v="0"/>
    <s v="New York"/>
    <x v="1"/>
    <x v="2"/>
    <x v="12"/>
    <n v="398"/>
    <n v="2"/>
    <n v="0"/>
    <n v="330"/>
    <n v="68"/>
    <x v="28"/>
  </r>
  <r>
    <n v="1150"/>
    <d v="2020-02-13T00:00:00"/>
    <x v="0"/>
    <s v="Minnesota"/>
    <x v="2"/>
    <x v="1"/>
    <x v="14"/>
    <n v="170"/>
    <n v="2"/>
    <n v="0"/>
    <n v="150"/>
    <n v="20"/>
    <x v="0"/>
  </r>
  <r>
    <n v="1159"/>
    <d v="2020-02-14T00:00:00"/>
    <x v="0"/>
    <s v="New York"/>
    <x v="1"/>
    <x v="0"/>
    <x v="0"/>
    <n v="45"/>
    <n v="1"/>
    <n v="0"/>
    <n v="35"/>
    <n v="10"/>
    <x v="23"/>
  </r>
  <r>
    <n v="1161"/>
    <d v="2020-02-14T00:00:00"/>
    <x v="0"/>
    <s v="North Carolina"/>
    <x v="3"/>
    <x v="0"/>
    <x v="7"/>
    <n v="72"/>
    <n v="3"/>
    <n v="0"/>
    <n v="57"/>
    <n v="15"/>
    <x v="25"/>
  </r>
  <r>
    <n v="1162"/>
    <d v="2020-02-14T00:00:00"/>
    <x v="0"/>
    <s v="California"/>
    <x v="0"/>
    <x v="0"/>
    <x v="10"/>
    <n v="5"/>
    <n v="2"/>
    <n v="0"/>
    <n v="4"/>
    <n v="1"/>
    <x v="24"/>
  </r>
  <r>
    <n v="1163"/>
    <d v="2020-02-14T00:00:00"/>
    <x v="0"/>
    <s v="Michigan"/>
    <x v="2"/>
    <x v="2"/>
    <x v="12"/>
    <n v="199"/>
    <n v="1"/>
    <n v="0"/>
    <n v="165"/>
    <n v="34"/>
    <x v="55"/>
  </r>
  <r>
    <n v="1166"/>
    <d v="2020-02-14T00:00:00"/>
    <x v="0"/>
    <s v="Minnesota"/>
    <x v="2"/>
    <x v="0"/>
    <x v="10"/>
    <n v="5"/>
    <n v="2"/>
    <n v="0"/>
    <n v="4"/>
    <n v="1"/>
    <x v="24"/>
  </r>
  <r>
    <n v="1168"/>
    <d v="2020-02-14T00:00:00"/>
    <x v="0"/>
    <s v="Michigan"/>
    <x v="2"/>
    <x v="0"/>
    <x v="11"/>
    <n v="280"/>
    <n v="7"/>
    <n v="0"/>
    <n v="245"/>
    <n v="35"/>
    <x v="7"/>
  </r>
  <r>
    <n v="1170"/>
    <d v="2020-02-14T00:00:00"/>
    <x v="0"/>
    <s v="Illinois"/>
    <x v="2"/>
    <x v="0"/>
    <x v="0"/>
    <n v="180"/>
    <n v="4"/>
    <n v="0"/>
    <n v="140"/>
    <n v="40"/>
    <x v="29"/>
  </r>
  <r>
    <n v="1174"/>
    <d v="2020-02-14T00:00:00"/>
    <x v="0"/>
    <s v="Texas"/>
    <x v="2"/>
    <x v="0"/>
    <x v="10"/>
    <n v="7.5"/>
    <n v="3"/>
    <n v="0"/>
    <n v="6"/>
    <n v="1.5"/>
    <x v="18"/>
  </r>
  <r>
    <n v="1176"/>
    <d v="2020-02-14T00:00:00"/>
    <x v="0"/>
    <s v="Florida"/>
    <x v="3"/>
    <x v="0"/>
    <x v="3"/>
    <n v="45"/>
    <n v="3"/>
    <n v="0"/>
    <n v="36"/>
    <n v="9"/>
    <x v="4"/>
  </r>
  <r>
    <n v="1177"/>
    <d v="2020-02-14T00:00:00"/>
    <x v="0"/>
    <s v="Wisconsin"/>
    <x v="2"/>
    <x v="1"/>
    <x v="8"/>
    <n v="560"/>
    <n v="7"/>
    <n v="0"/>
    <n v="455"/>
    <n v="105"/>
    <x v="63"/>
  </r>
  <r>
    <n v="1178"/>
    <d v="2020-02-14T00:00:00"/>
    <x v="0"/>
    <s v="Illinois"/>
    <x v="2"/>
    <x v="0"/>
    <x v="15"/>
    <n v="24"/>
    <n v="2"/>
    <n v="0"/>
    <n v="18"/>
    <n v="6"/>
    <x v="38"/>
  </r>
  <r>
    <n v="1186"/>
    <d v="2020-02-15T00:00:00"/>
    <x v="0"/>
    <s v="Kentucky"/>
    <x v="3"/>
    <x v="0"/>
    <x v="7"/>
    <n v="120"/>
    <n v="5"/>
    <n v="0"/>
    <n v="95"/>
    <n v="25"/>
    <x v="8"/>
  </r>
  <r>
    <n v="1187"/>
    <d v="2020-02-15T00:00:00"/>
    <x v="0"/>
    <s v="Georgia"/>
    <x v="3"/>
    <x v="0"/>
    <x v="0"/>
    <n v="315"/>
    <n v="7"/>
    <n v="0"/>
    <n v="245"/>
    <n v="70"/>
    <x v="15"/>
  </r>
  <r>
    <n v="1188"/>
    <d v="2020-02-15T00:00:00"/>
    <x v="0"/>
    <s v="Oregon"/>
    <x v="0"/>
    <x v="0"/>
    <x v="3"/>
    <n v="75"/>
    <n v="5"/>
    <n v="0"/>
    <n v="60"/>
    <n v="15"/>
    <x v="25"/>
  </r>
  <r>
    <n v="1190"/>
    <d v="2020-02-15T00:00:00"/>
    <x v="0"/>
    <s v="New York"/>
    <x v="1"/>
    <x v="0"/>
    <x v="0"/>
    <n v="315"/>
    <n v="7"/>
    <n v="0"/>
    <n v="245"/>
    <n v="70"/>
    <x v="15"/>
  </r>
  <r>
    <n v="1193"/>
    <d v="2020-02-15T00:00:00"/>
    <x v="0"/>
    <s v="New York"/>
    <x v="1"/>
    <x v="0"/>
    <x v="7"/>
    <n v="48"/>
    <n v="2"/>
    <n v="0"/>
    <n v="38"/>
    <n v="10"/>
    <x v="23"/>
  </r>
  <r>
    <n v="1196"/>
    <d v="2020-02-15T00:00:00"/>
    <x v="0"/>
    <s v="Texas"/>
    <x v="2"/>
    <x v="1"/>
    <x v="14"/>
    <n v="340"/>
    <n v="4"/>
    <n v="0"/>
    <n v="300"/>
    <n v="40"/>
    <x v="29"/>
  </r>
  <r>
    <n v="1197"/>
    <d v="2020-02-15T00:00:00"/>
    <x v="0"/>
    <s v="California"/>
    <x v="0"/>
    <x v="0"/>
    <x v="0"/>
    <n v="225"/>
    <n v="5"/>
    <n v="0"/>
    <n v="175"/>
    <n v="50"/>
    <x v="2"/>
  </r>
  <r>
    <n v="1199"/>
    <d v="2020-02-15T00:00:00"/>
    <x v="0"/>
    <s v="Montana"/>
    <x v="0"/>
    <x v="2"/>
    <x v="12"/>
    <n v="398"/>
    <n v="2"/>
    <n v="0"/>
    <n v="330"/>
    <n v="68"/>
    <x v="28"/>
  </r>
  <r>
    <n v="1204"/>
    <d v="2020-02-16T00:00:00"/>
    <x v="0"/>
    <s v="California"/>
    <x v="0"/>
    <x v="0"/>
    <x v="6"/>
    <n v="34"/>
    <n v="2"/>
    <n v="0"/>
    <n v="20"/>
    <n v="14"/>
    <x v="43"/>
  </r>
  <r>
    <n v="1205"/>
    <d v="2020-02-16T00:00:00"/>
    <x v="0"/>
    <s v="Oregon"/>
    <x v="0"/>
    <x v="1"/>
    <x v="9"/>
    <n v="9"/>
    <n v="1"/>
    <n v="0"/>
    <n v="5"/>
    <n v="4"/>
    <x v="12"/>
  </r>
  <r>
    <n v="1206"/>
    <d v="2020-02-16T00:00:00"/>
    <x v="0"/>
    <s v="Michigan"/>
    <x v="2"/>
    <x v="2"/>
    <x v="12"/>
    <n v="398"/>
    <n v="2"/>
    <n v="0"/>
    <n v="330"/>
    <n v="68"/>
    <x v="28"/>
  </r>
  <r>
    <n v="1207"/>
    <d v="2020-02-16T00:00:00"/>
    <x v="0"/>
    <s v="Washington"/>
    <x v="0"/>
    <x v="0"/>
    <x v="15"/>
    <n v="12"/>
    <n v="1"/>
    <n v="0"/>
    <n v="9"/>
    <n v="3"/>
    <x v="19"/>
  </r>
  <r>
    <n v="1208"/>
    <d v="2020-02-16T00:00:00"/>
    <x v="0"/>
    <s v="Missouri"/>
    <x v="2"/>
    <x v="0"/>
    <x v="10"/>
    <n v="10"/>
    <n v="4"/>
    <n v="0"/>
    <n v="8"/>
    <n v="2"/>
    <x v="46"/>
  </r>
  <r>
    <n v="1209"/>
    <d v="2020-02-16T00:00:00"/>
    <x v="0"/>
    <s v="Illinois"/>
    <x v="2"/>
    <x v="1"/>
    <x v="2"/>
    <n v="198"/>
    <n v="2"/>
    <n v="0"/>
    <n v="158"/>
    <n v="40"/>
    <x v="29"/>
  </r>
  <r>
    <n v="1211"/>
    <d v="2020-02-16T00:00:00"/>
    <x v="0"/>
    <s v="Oregon"/>
    <x v="0"/>
    <x v="0"/>
    <x v="6"/>
    <n v="119"/>
    <n v="7"/>
    <n v="0"/>
    <n v="70"/>
    <n v="49"/>
    <x v="50"/>
  </r>
  <r>
    <n v="1213"/>
    <d v="2020-02-16T00:00:00"/>
    <x v="0"/>
    <s v="California"/>
    <x v="0"/>
    <x v="1"/>
    <x v="2"/>
    <n v="396"/>
    <n v="4"/>
    <n v="0"/>
    <n v="316"/>
    <n v="80"/>
    <x v="10"/>
  </r>
  <r>
    <n v="1214"/>
    <d v="2020-02-16T00:00:00"/>
    <x v="0"/>
    <s v="Florida"/>
    <x v="3"/>
    <x v="0"/>
    <x v="10"/>
    <n v="10"/>
    <n v="4"/>
    <n v="0"/>
    <n v="8"/>
    <n v="2"/>
    <x v="46"/>
  </r>
  <r>
    <n v="1215"/>
    <d v="2020-02-16T00:00:00"/>
    <x v="0"/>
    <s v="Washington"/>
    <x v="0"/>
    <x v="2"/>
    <x v="16"/>
    <n v="2900"/>
    <n v="4"/>
    <n v="0"/>
    <n v="2800"/>
    <n v="100"/>
    <x v="11"/>
  </r>
  <r>
    <n v="1216"/>
    <d v="2020-02-16T00:00:00"/>
    <x v="0"/>
    <s v="Texas"/>
    <x v="2"/>
    <x v="1"/>
    <x v="14"/>
    <n v="255"/>
    <n v="3"/>
    <n v="0"/>
    <n v="225"/>
    <n v="30"/>
    <x v="37"/>
  </r>
  <r>
    <n v="1217"/>
    <d v="2020-02-16T00:00:00"/>
    <x v="0"/>
    <s v="Pennsylvania"/>
    <x v="1"/>
    <x v="0"/>
    <x v="7"/>
    <n v="48"/>
    <n v="2"/>
    <n v="0"/>
    <n v="38"/>
    <n v="10"/>
    <x v="23"/>
  </r>
  <r>
    <n v="1225"/>
    <d v="2020-02-17T00:00:00"/>
    <x v="0"/>
    <s v="New York"/>
    <x v="1"/>
    <x v="1"/>
    <x v="14"/>
    <n v="425"/>
    <n v="5"/>
    <n v="0"/>
    <n v="375"/>
    <n v="50"/>
    <x v="2"/>
  </r>
  <r>
    <n v="1226"/>
    <d v="2020-02-17T00:00:00"/>
    <x v="0"/>
    <s v="New York"/>
    <x v="1"/>
    <x v="2"/>
    <x v="5"/>
    <n v="25"/>
    <n v="5"/>
    <n v="0"/>
    <n v="12.5"/>
    <n v="12.5"/>
    <x v="42"/>
  </r>
  <r>
    <n v="1227"/>
    <d v="2020-02-17T00:00:00"/>
    <x v="0"/>
    <s v="Utah"/>
    <x v="0"/>
    <x v="0"/>
    <x v="11"/>
    <n v="80"/>
    <n v="2"/>
    <n v="0"/>
    <n v="70"/>
    <n v="10"/>
    <x v="23"/>
  </r>
  <r>
    <n v="1228"/>
    <d v="2020-02-17T00:00:00"/>
    <x v="0"/>
    <s v="New York"/>
    <x v="1"/>
    <x v="0"/>
    <x v="1"/>
    <n v="76"/>
    <n v="4"/>
    <n v="0"/>
    <n v="40"/>
    <n v="36"/>
    <x v="49"/>
  </r>
  <r>
    <n v="1229"/>
    <d v="2020-02-17T00:00:00"/>
    <x v="0"/>
    <s v="Pennsylvania"/>
    <x v="1"/>
    <x v="1"/>
    <x v="9"/>
    <n v="27"/>
    <n v="3"/>
    <n v="0"/>
    <n v="15"/>
    <n v="12"/>
    <x v="14"/>
  </r>
  <r>
    <n v="1231"/>
    <d v="2020-02-17T00:00:00"/>
    <x v="0"/>
    <s v="Ohio"/>
    <x v="1"/>
    <x v="0"/>
    <x v="6"/>
    <n v="68"/>
    <n v="4"/>
    <n v="0"/>
    <n v="40"/>
    <n v="28"/>
    <x v="53"/>
  </r>
  <r>
    <n v="1232"/>
    <d v="2020-02-17T00:00:00"/>
    <x v="0"/>
    <s v="California"/>
    <x v="0"/>
    <x v="0"/>
    <x v="15"/>
    <n v="36"/>
    <n v="3"/>
    <n v="0"/>
    <n v="27"/>
    <n v="9"/>
    <x v="4"/>
  </r>
  <r>
    <n v="1234"/>
    <d v="2020-02-17T00:00:00"/>
    <x v="0"/>
    <s v="New York"/>
    <x v="1"/>
    <x v="2"/>
    <x v="12"/>
    <n v="796"/>
    <n v="4"/>
    <n v="0"/>
    <n v="660"/>
    <n v="136"/>
    <x v="30"/>
  </r>
  <r>
    <n v="1235"/>
    <d v="2020-02-17T00:00:00"/>
    <x v="0"/>
    <s v="Pennsylvania"/>
    <x v="1"/>
    <x v="2"/>
    <x v="12"/>
    <n v="199"/>
    <n v="1"/>
    <n v="0"/>
    <n v="165"/>
    <n v="34"/>
    <x v="55"/>
  </r>
  <r>
    <n v="1236"/>
    <d v="2020-02-17T00:00:00"/>
    <x v="0"/>
    <s v="Tennessee"/>
    <x v="3"/>
    <x v="0"/>
    <x v="13"/>
    <n v="15"/>
    <n v="5"/>
    <n v="0"/>
    <n v="10"/>
    <n v="5"/>
    <x v="22"/>
  </r>
  <r>
    <n v="1239"/>
    <d v="2020-02-17T00:00:00"/>
    <x v="0"/>
    <s v="Pennsylvania"/>
    <x v="1"/>
    <x v="1"/>
    <x v="9"/>
    <n v="45"/>
    <n v="5"/>
    <n v="0"/>
    <n v="25"/>
    <n v="20"/>
    <x v="0"/>
  </r>
  <r>
    <n v="1240"/>
    <d v="2020-02-17T00:00:00"/>
    <x v="0"/>
    <s v="Texas"/>
    <x v="2"/>
    <x v="2"/>
    <x v="5"/>
    <n v="10"/>
    <n v="2"/>
    <n v="0"/>
    <n v="5"/>
    <n v="5"/>
    <x v="22"/>
  </r>
  <r>
    <n v="1249"/>
    <d v="2020-02-18T00:00:00"/>
    <x v="0"/>
    <s v="Washington"/>
    <x v="0"/>
    <x v="0"/>
    <x v="7"/>
    <n v="48"/>
    <n v="2"/>
    <n v="0"/>
    <n v="38"/>
    <n v="10"/>
    <x v="23"/>
  </r>
  <r>
    <n v="1250"/>
    <d v="2020-02-18T00:00:00"/>
    <x v="0"/>
    <s v="Washington"/>
    <x v="0"/>
    <x v="1"/>
    <x v="14"/>
    <n v="170"/>
    <n v="2"/>
    <n v="0"/>
    <n v="150"/>
    <n v="20"/>
    <x v="0"/>
  </r>
  <r>
    <n v="1251"/>
    <d v="2020-02-18T00:00:00"/>
    <x v="0"/>
    <s v="Texas"/>
    <x v="2"/>
    <x v="0"/>
    <x v="11"/>
    <n v="120"/>
    <n v="3"/>
    <n v="0"/>
    <n v="105"/>
    <n v="15"/>
    <x v="25"/>
  </r>
  <r>
    <n v="1255"/>
    <d v="2020-02-18T00:00:00"/>
    <x v="0"/>
    <s v="California"/>
    <x v="0"/>
    <x v="2"/>
    <x v="12"/>
    <n v="199"/>
    <n v="1"/>
    <n v="0"/>
    <n v="165"/>
    <n v="34"/>
    <x v="55"/>
  </r>
  <r>
    <n v="1257"/>
    <d v="2020-02-18T00:00:00"/>
    <x v="0"/>
    <s v="California"/>
    <x v="0"/>
    <x v="0"/>
    <x v="0"/>
    <n v="225"/>
    <n v="5"/>
    <n v="0"/>
    <n v="175"/>
    <n v="50"/>
    <x v="2"/>
  </r>
  <r>
    <n v="1259"/>
    <d v="2020-02-18T00:00:00"/>
    <x v="0"/>
    <s v="Illinois"/>
    <x v="2"/>
    <x v="2"/>
    <x v="12"/>
    <n v="199"/>
    <n v="1"/>
    <n v="0"/>
    <n v="165"/>
    <n v="34"/>
    <x v="55"/>
  </r>
  <r>
    <n v="1261"/>
    <d v="2020-02-18T00:00:00"/>
    <x v="0"/>
    <s v="Kentucky"/>
    <x v="3"/>
    <x v="2"/>
    <x v="12"/>
    <n v="597"/>
    <n v="3"/>
    <n v="0"/>
    <n v="495"/>
    <n v="102"/>
    <x v="20"/>
  </r>
  <r>
    <n v="1263"/>
    <d v="2020-02-18T00:00:00"/>
    <x v="0"/>
    <s v="California"/>
    <x v="0"/>
    <x v="0"/>
    <x v="0"/>
    <n v="45"/>
    <n v="1"/>
    <n v="0"/>
    <n v="35"/>
    <n v="10"/>
    <x v="23"/>
  </r>
  <r>
    <n v="1265"/>
    <d v="2020-02-18T00:00:00"/>
    <x v="0"/>
    <s v="California"/>
    <x v="0"/>
    <x v="0"/>
    <x v="13"/>
    <n v="24"/>
    <n v="8"/>
    <n v="0"/>
    <n v="16"/>
    <n v="8"/>
    <x v="26"/>
  </r>
  <r>
    <n v="1269"/>
    <d v="2020-02-19T00:00:00"/>
    <x v="0"/>
    <s v="Texas"/>
    <x v="2"/>
    <x v="0"/>
    <x v="10"/>
    <n v="7.5"/>
    <n v="3"/>
    <n v="0"/>
    <n v="6"/>
    <n v="1.5"/>
    <x v="18"/>
  </r>
  <r>
    <n v="1270"/>
    <d v="2020-02-19T00:00:00"/>
    <x v="0"/>
    <s v="New York"/>
    <x v="1"/>
    <x v="2"/>
    <x v="4"/>
    <n v="2250"/>
    <n v="5"/>
    <n v="0"/>
    <n v="2000"/>
    <n v="250"/>
    <x v="59"/>
  </r>
  <r>
    <n v="1274"/>
    <d v="2020-02-19T00:00:00"/>
    <x v="0"/>
    <s v="New York"/>
    <x v="1"/>
    <x v="0"/>
    <x v="11"/>
    <n v="80"/>
    <n v="2"/>
    <n v="0"/>
    <n v="70"/>
    <n v="10"/>
    <x v="23"/>
  </r>
  <r>
    <n v="1278"/>
    <d v="2020-02-19T00:00:00"/>
    <x v="0"/>
    <s v="California"/>
    <x v="0"/>
    <x v="1"/>
    <x v="9"/>
    <n v="27"/>
    <n v="3"/>
    <n v="0"/>
    <n v="15"/>
    <n v="12"/>
    <x v="14"/>
  </r>
  <r>
    <n v="1279"/>
    <d v="2020-02-19T00:00:00"/>
    <x v="0"/>
    <s v="California"/>
    <x v="0"/>
    <x v="0"/>
    <x v="0"/>
    <n v="225"/>
    <n v="5"/>
    <n v="0"/>
    <n v="175"/>
    <n v="50"/>
    <x v="2"/>
  </r>
  <r>
    <n v="1280"/>
    <d v="2020-02-19T00:00:00"/>
    <x v="0"/>
    <s v="Indiana"/>
    <x v="2"/>
    <x v="1"/>
    <x v="2"/>
    <n v="99"/>
    <n v="1"/>
    <n v="0"/>
    <n v="79"/>
    <n v="20"/>
    <x v="0"/>
  </r>
  <r>
    <n v="1282"/>
    <d v="2020-02-19T00:00:00"/>
    <x v="0"/>
    <s v="Texas"/>
    <x v="2"/>
    <x v="1"/>
    <x v="9"/>
    <n v="45"/>
    <n v="5"/>
    <n v="0"/>
    <n v="25"/>
    <n v="20"/>
    <x v="0"/>
  </r>
  <r>
    <n v="1284"/>
    <d v="2020-02-19T00:00:00"/>
    <x v="0"/>
    <s v="Florida"/>
    <x v="3"/>
    <x v="2"/>
    <x v="12"/>
    <n v="199"/>
    <n v="1"/>
    <n v="0"/>
    <n v="165"/>
    <n v="34"/>
    <x v="55"/>
  </r>
  <r>
    <n v="1285"/>
    <d v="2020-02-19T00:00:00"/>
    <x v="0"/>
    <s v="Texas"/>
    <x v="2"/>
    <x v="1"/>
    <x v="2"/>
    <n v="396"/>
    <n v="4"/>
    <n v="0"/>
    <n v="316"/>
    <n v="80"/>
    <x v="10"/>
  </r>
  <r>
    <n v="1286"/>
    <d v="2020-02-19T00:00:00"/>
    <x v="0"/>
    <s v="Washington"/>
    <x v="0"/>
    <x v="0"/>
    <x v="0"/>
    <n v="90"/>
    <n v="2"/>
    <n v="0"/>
    <n v="70"/>
    <n v="20"/>
    <x v="0"/>
  </r>
  <r>
    <n v="1288"/>
    <d v="2020-02-19T00:00:00"/>
    <x v="0"/>
    <s v="Tennessee"/>
    <x v="3"/>
    <x v="0"/>
    <x v="11"/>
    <n v="120"/>
    <n v="3"/>
    <n v="0"/>
    <n v="105"/>
    <n v="15"/>
    <x v="25"/>
  </r>
  <r>
    <n v="1290"/>
    <d v="2020-02-19T00:00:00"/>
    <x v="0"/>
    <s v="New York"/>
    <x v="1"/>
    <x v="2"/>
    <x v="5"/>
    <n v="45"/>
    <n v="9"/>
    <n v="0"/>
    <n v="22.5"/>
    <n v="22.5"/>
    <x v="58"/>
  </r>
  <r>
    <n v="1291"/>
    <d v="2020-02-19T00:00:00"/>
    <x v="0"/>
    <s v="California"/>
    <x v="0"/>
    <x v="1"/>
    <x v="9"/>
    <n v="27"/>
    <n v="3"/>
    <n v="0"/>
    <n v="15"/>
    <n v="12"/>
    <x v="14"/>
  </r>
  <r>
    <n v="1295"/>
    <d v="2020-02-20T00:00:00"/>
    <x v="0"/>
    <s v="Massachusetts"/>
    <x v="1"/>
    <x v="0"/>
    <x v="6"/>
    <n v="51"/>
    <n v="3"/>
    <n v="0"/>
    <n v="30"/>
    <n v="21"/>
    <x v="17"/>
  </r>
  <r>
    <n v="1296"/>
    <d v="2020-02-20T00:00:00"/>
    <x v="0"/>
    <s v="New York"/>
    <x v="1"/>
    <x v="0"/>
    <x v="15"/>
    <n v="24"/>
    <n v="2"/>
    <n v="0"/>
    <n v="18"/>
    <n v="6"/>
    <x v="38"/>
  </r>
  <r>
    <n v="1297"/>
    <d v="2020-02-20T00:00:00"/>
    <x v="0"/>
    <s v="Mississippi"/>
    <x v="3"/>
    <x v="0"/>
    <x v="6"/>
    <n v="102"/>
    <n v="6"/>
    <n v="0"/>
    <n v="60"/>
    <n v="42"/>
    <x v="48"/>
  </r>
  <r>
    <n v="1298"/>
    <d v="2020-02-20T00:00:00"/>
    <x v="0"/>
    <s v="Kentucky"/>
    <x v="3"/>
    <x v="1"/>
    <x v="9"/>
    <n v="45"/>
    <n v="5"/>
    <n v="0"/>
    <n v="25"/>
    <n v="20"/>
    <x v="0"/>
  </r>
  <r>
    <n v="1299"/>
    <d v="2020-02-20T00:00:00"/>
    <x v="0"/>
    <s v="Arizona"/>
    <x v="0"/>
    <x v="0"/>
    <x v="10"/>
    <n v="7.5"/>
    <n v="3"/>
    <n v="0"/>
    <n v="6"/>
    <n v="1.5"/>
    <x v="18"/>
  </r>
  <r>
    <n v="1301"/>
    <d v="2020-02-20T00:00:00"/>
    <x v="0"/>
    <s v="Wisconsin"/>
    <x v="2"/>
    <x v="0"/>
    <x v="10"/>
    <n v="5"/>
    <n v="2"/>
    <n v="0"/>
    <n v="4"/>
    <n v="1"/>
    <x v="24"/>
  </r>
  <r>
    <n v="1302"/>
    <d v="2020-02-20T00:00:00"/>
    <x v="0"/>
    <s v="Pennsylvania"/>
    <x v="1"/>
    <x v="2"/>
    <x v="5"/>
    <n v="30"/>
    <n v="6"/>
    <n v="0"/>
    <n v="15"/>
    <n v="15"/>
    <x v="25"/>
  </r>
  <r>
    <n v="1304"/>
    <d v="2020-02-20T00:00:00"/>
    <x v="0"/>
    <s v="California"/>
    <x v="0"/>
    <x v="2"/>
    <x v="5"/>
    <n v="45"/>
    <n v="9"/>
    <n v="0"/>
    <n v="22.5"/>
    <n v="22.5"/>
    <x v="58"/>
  </r>
  <r>
    <n v="1306"/>
    <d v="2020-02-20T00:00:00"/>
    <x v="0"/>
    <s v="New York"/>
    <x v="1"/>
    <x v="0"/>
    <x v="6"/>
    <n v="153"/>
    <n v="9"/>
    <n v="0"/>
    <n v="90"/>
    <n v="63"/>
    <x v="40"/>
  </r>
  <r>
    <n v="1307"/>
    <d v="2020-02-20T00:00:00"/>
    <x v="0"/>
    <s v="Connecticut"/>
    <x v="1"/>
    <x v="0"/>
    <x v="1"/>
    <n v="38"/>
    <n v="2"/>
    <n v="0"/>
    <n v="20"/>
    <n v="18"/>
    <x v="1"/>
  </r>
  <r>
    <n v="1308"/>
    <d v="2020-02-20T00:00:00"/>
    <x v="0"/>
    <s v="Texas"/>
    <x v="2"/>
    <x v="1"/>
    <x v="2"/>
    <n v="396"/>
    <n v="4"/>
    <n v="0"/>
    <n v="316"/>
    <n v="80"/>
    <x v="10"/>
  </r>
  <r>
    <n v="1309"/>
    <d v="2020-02-20T00:00:00"/>
    <x v="0"/>
    <s v="Florida"/>
    <x v="3"/>
    <x v="0"/>
    <x v="11"/>
    <n v="240"/>
    <n v="6"/>
    <n v="0"/>
    <n v="210"/>
    <n v="30"/>
    <x v="37"/>
  </r>
  <r>
    <n v="1311"/>
    <d v="2020-02-20T00:00:00"/>
    <x v="0"/>
    <s v="Ohio"/>
    <x v="1"/>
    <x v="1"/>
    <x v="14"/>
    <n v="85"/>
    <n v="1"/>
    <n v="0"/>
    <n v="75"/>
    <n v="10"/>
    <x v="23"/>
  </r>
  <r>
    <n v="1312"/>
    <d v="2020-02-20T00:00:00"/>
    <x v="0"/>
    <s v="New York"/>
    <x v="1"/>
    <x v="2"/>
    <x v="12"/>
    <n v="597"/>
    <n v="3"/>
    <n v="0"/>
    <n v="495"/>
    <n v="102"/>
    <x v="20"/>
  </r>
  <r>
    <n v="1313"/>
    <d v="2020-02-20T00:00:00"/>
    <x v="0"/>
    <s v="Idaho"/>
    <x v="0"/>
    <x v="1"/>
    <x v="9"/>
    <n v="36"/>
    <n v="4"/>
    <n v="0"/>
    <n v="20"/>
    <n v="16"/>
    <x v="21"/>
  </r>
  <r>
    <n v="1317"/>
    <d v="2020-02-20T00:00:00"/>
    <x v="0"/>
    <s v="Ohio"/>
    <x v="1"/>
    <x v="0"/>
    <x v="0"/>
    <n v="180"/>
    <n v="4"/>
    <n v="0"/>
    <n v="140"/>
    <n v="40"/>
    <x v="29"/>
  </r>
  <r>
    <n v="1319"/>
    <d v="2020-02-20T00:00:00"/>
    <x v="0"/>
    <s v="Florida"/>
    <x v="3"/>
    <x v="1"/>
    <x v="8"/>
    <n v="400"/>
    <n v="5"/>
    <n v="0"/>
    <n v="325"/>
    <n v="75"/>
    <x v="27"/>
  </r>
  <r>
    <n v="1320"/>
    <d v="2020-02-20T00:00:00"/>
    <x v="0"/>
    <s v="Louisiana"/>
    <x v="3"/>
    <x v="0"/>
    <x v="0"/>
    <n v="180"/>
    <n v="4"/>
    <n v="0"/>
    <n v="140"/>
    <n v="40"/>
    <x v="29"/>
  </r>
  <r>
    <n v="1321"/>
    <d v="2020-02-20T00:00:00"/>
    <x v="0"/>
    <s v="Texas"/>
    <x v="2"/>
    <x v="1"/>
    <x v="2"/>
    <n v="99"/>
    <n v="1"/>
    <n v="0"/>
    <n v="79"/>
    <n v="20"/>
    <x v="0"/>
  </r>
  <r>
    <n v="1327"/>
    <d v="2020-02-21T00:00:00"/>
    <x v="0"/>
    <s v="Indiana"/>
    <x v="2"/>
    <x v="0"/>
    <x v="7"/>
    <n v="72"/>
    <n v="3"/>
    <n v="0"/>
    <n v="57"/>
    <n v="15"/>
    <x v="25"/>
  </r>
  <r>
    <n v="1330"/>
    <d v="2020-02-21T00:00:00"/>
    <x v="0"/>
    <s v="New Mexico"/>
    <x v="0"/>
    <x v="1"/>
    <x v="9"/>
    <n v="81"/>
    <n v="9"/>
    <n v="0"/>
    <n v="45"/>
    <n v="36"/>
    <x v="49"/>
  </r>
  <r>
    <n v="1332"/>
    <d v="2020-02-21T00:00:00"/>
    <x v="0"/>
    <s v="Pennsylvania"/>
    <x v="1"/>
    <x v="0"/>
    <x v="0"/>
    <n v="270"/>
    <n v="6"/>
    <n v="0"/>
    <n v="210"/>
    <n v="60"/>
    <x v="3"/>
  </r>
  <r>
    <n v="1333"/>
    <d v="2020-02-21T00:00:00"/>
    <x v="0"/>
    <s v="California"/>
    <x v="0"/>
    <x v="0"/>
    <x v="6"/>
    <n v="68"/>
    <n v="4"/>
    <n v="0"/>
    <n v="40"/>
    <n v="28"/>
    <x v="53"/>
  </r>
  <r>
    <n v="1335"/>
    <d v="2020-02-21T00:00:00"/>
    <x v="0"/>
    <s v="Kentucky"/>
    <x v="3"/>
    <x v="1"/>
    <x v="9"/>
    <n v="45"/>
    <n v="5"/>
    <n v="0"/>
    <n v="25"/>
    <n v="20"/>
    <x v="0"/>
  </r>
  <r>
    <n v="1337"/>
    <d v="2020-02-21T00:00:00"/>
    <x v="0"/>
    <s v="Minnesota"/>
    <x v="2"/>
    <x v="0"/>
    <x v="11"/>
    <n v="160"/>
    <n v="4"/>
    <n v="0"/>
    <n v="140"/>
    <n v="20"/>
    <x v="0"/>
  </r>
  <r>
    <n v="1339"/>
    <d v="2020-02-21T00:00:00"/>
    <x v="0"/>
    <s v="Nevada"/>
    <x v="0"/>
    <x v="0"/>
    <x v="11"/>
    <n v="200"/>
    <n v="5"/>
    <n v="0"/>
    <n v="175"/>
    <n v="25"/>
    <x v="8"/>
  </r>
  <r>
    <n v="1340"/>
    <d v="2020-02-21T00:00:00"/>
    <x v="0"/>
    <s v="New York"/>
    <x v="1"/>
    <x v="0"/>
    <x v="10"/>
    <n v="7.5"/>
    <n v="3"/>
    <n v="0"/>
    <n v="6"/>
    <n v="1.5"/>
    <x v="18"/>
  </r>
  <r>
    <n v="1341"/>
    <d v="2020-02-21T00:00:00"/>
    <x v="0"/>
    <s v="Illinois"/>
    <x v="2"/>
    <x v="0"/>
    <x v="10"/>
    <n v="7.5"/>
    <n v="3"/>
    <n v="0"/>
    <n v="6"/>
    <n v="1.5"/>
    <x v="18"/>
  </r>
  <r>
    <n v="1342"/>
    <d v="2020-02-21T00:00:00"/>
    <x v="0"/>
    <s v="New York"/>
    <x v="1"/>
    <x v="1"/>
    <x v="2"/>
    <n v="495"/>
    <n v="5"/>
    <n v="0"/>
    <n v="395"/>
    <n v="100"/>
    <x v="11"/>
  </r>
  <r>
    <n v="1344"/>
    <d v="2020-02-21T00:00:00"/>
    <x v="0"/>
    <s v="Texas"/>
    <x v="2"/>
    <x v="0"/>
    <x v="10"/>
    <n v="17.5"/>
    <n v="7"/>
    <n v="0"/>
    <n v="14"/>
    <n v="3.5"/>
    <x v="31"/>
  </r>
  <r>
    <n v="1345"/>
    <d v="2020-02-21T00:00:00"/>
    <x v="0"/>
    <s v="Ohio"/>
    <x v="1"/>
    <x v="2"/>
    <x v="5"/>
    <n v="15"/>
    <n v="3"/>
    <n v="0"/>
    <n v="7.5"/>
    <n v="7.5"/>
    <x v="16"/>
  </r>
  <r>
    <n v="1346"/>
    <d v="2020-02-21T00:00:00"/>
    <x v="0"/>
    <s v="Oregon"/>
    <x v="0"/>
    <x v="1"/>
    <x v="14"/>
    <n v="340"/>
    <n v="4"/>
    <n v="0"/>
    <n v="300"/>
    <n v="40"/>
    <x v="29"/>
  </r>
  <r>
    <n v="1347"/>
    <d v="2020-02-21T00:00:00"/>
    <x v="0"/>
    <s v="Nebraska"/>
    <x v="2"/>
    <x v="2"/>
    <x v="12"/>
    <n v="398"/>
    <n v="2"/>
    <n v="0"/>
    <n v="330"/>
    <n v="68"/>
    <x v="28"/>
  </r>
  <r>
    <n v="1349"/>
    <d v="2020-02-21T00:00:00"/>
    <x v="0"/>
    <s v="Idaho"/>
    <x v="0"/>
    <x v="0"/>
    <x v="0"/>
    <n v="135"/>
    <n v="3"/>
    <n v="0"/>
    <n v="105"/>
    <n v="30"/>
    <x v="37"/>
  </r>
  <r>
    <n v="1350"/>
    <d v="2020-02-21T00:00:00"/>
    <x v="0"/>
    <s v="Arizona"/>
    <x v="0"/>
    <x v="2"/>
    <x v="5"/>
    <n v="20"/>
    <n v="4"/>
    <n v="0"/>
    <n v="10"/>
    <n v="10"/>
    <x v="23"/>
  </r>
  <r>
    <n v="1351"/>
    <d v="2020-02-21T00:00:00"/>
    <x v="0"/>
    <s v="California"/>
    <x v="0"/>
    <x v="0"/>
    <x v="0"/>
    <n v="135"/>
    <n v="3"/>
    <n v="0"/>
    <n v="105"/>
    <n v="30"/>
    <x v="37"/>
  </r>
  <r>
    <n v="1352"/>
    <d v="2020-02-21T00:00:00"/>
    <x v="0"/>
    <s v="California"/>
    <x v="0"/>
    <x v="2"/>
    <x v="12"/>
    <n v="199"/>
    <n v="1"/>
    <n v="0"/>
    <n v="165"/>
    <n v="34"/>
    <x v="55"/>
  </r>
  <r>
    <n v="1353"/>
    <d v="2020-02-21T00:00:00"/>
    <x v="0"/>
    <s v="Rhode Island"/>
    <x v="1"/>
    <x v="0"/>
    <x v="0"/>
    <n v="90"/>
    <n v="2"/>
    <n v="0"/>
    <n v="70"/>
    <n v="20"/>
    <x v="0"/>
  </r>
  <r>
    <n v="1363"/>
    <d v="2020-02-22T00:00:00"/>
    <x v="0"/>
    <s v="New York"/>
    <x v="1"/>
    <x v="0"/>
    <x v="10"/>
    <n v="5"/>
    <n v="2"/>
    <n v="0"/>
    <n v="4"/>
    <n v="1"/>
    <x v="24"/>
  </r>
  <r>
    <n v="1364"/>
    <d v="2020-02-22T00:00:00"/>
    <x v="0"/>
    <s v="California"/>
    <x v="0"/>
    <x v="0"/>
    <x v="6"/>
    <n v="51"/>
    <n v="3"/>
    <n v="0"/>
    <n v="30"/>
    <n v="21"/>
    <x v="17"/>
  </r>
  <r>
    <n v="1368"/>
    <d v="2020-02-22T00:00:00"/>
    <x v="0"/>
    <s v="California"/>
    <x v="0"/>
    <x v="1"/>
    <x v="9"/>
    <n v="63"/>
    <n v="7"/>
    <n v="0"/>
    <n v="35"/>
    <n v="28"/>
    <x v="53"/>
  </r>
  <r>
    <n v="1370"/>
    <d v="2020-02-22T00:00:00"/>
    <x v="0"/>
    <s v="Illinois"/>
    <x v="2"/>
    <x v="1"/>
    <x v="9"/>
    <n v="54"/>
    <n v="6"/>
    <n v="0"/>
    <n v="30"/>
    <n v="24"/>
    <x v="60"/>
  </r>
  <r>
    <n v="1372"/>
    <d v="2020-02-22T00:00:00"/>
    <x v="0"/>
    <s v="New York"/>
    <x v="1"/>
    <x v="1"/>
    <x v="9"/>
    <n v="27"/>
    <n v="3"/>
    <n v="0"/>
    <n v="15"/>
    <n v="12"/>
    <x v="14"/>
  </r>
  <r>
    <n v="1373"/>
    <d v="2020-02-22T00:00:00"/>
    <x v="0"/>
    <s v="Michigan"/>
    <x v="2"/>
    <x v="0"/>
    <x v="7"/>
    <n v="96"/>
    <n v="4"/>
    <n v="0"/>
    <n v="76"/>
    <n v="20"/>
    <x v="0"/>
  </r>
  <r>
    <n v="1374"/>
    <d v="2020-02-22T00:00:00"/>
    <x v="0"/>
    <s v="California"/>
    <x v="0"/>
    <x v="0"/>
    <x v="10"/>
    <n v="12.5"/>
    <n v="5"/>
    <n v="0"/>
    <n v="10"/>
    <n v="2.5"/>
    <x v="13"/>
  </r>
  <r>
    <n v="1376"/>
    <d v="2020-02-22T00:00:00"/>
    <x v="0"/>
    <s v="California"/>
    <x v="0"/>
    <x v="0"/>
    <x v="11"/>
    <n v="160"/>
    <n v="4"/>
    <n v="0"/>
    <n v="140"/>
    <n v="20"/>
    <x v="0"/>
  </r>
  <r>
    <n v="1379"/>
    <d v="2020-02-22T00:00:00"/>
    <x v="0"/>
    <s v="California"/>
    <x v="0"/>
    <x v="0"/>
    <x v="1"/>
    <n v="171"/>
    <n v="9"/>
    <n v="0"/>
    <n v="90"/>
    <n v="81"/>
    <x v="69"/>
  </r>
  <r>
    <n v="1380"/>
    <d v="2020-02-22T00:00:00"/>
    <x v="0"/>
    <s v="Tennessee"/>
    <x v="3"/>
    <x v="0"/>
    <x v="6"/>
    <n v="119"/>
    <n v="7"/>
    <n v="0"/>
    <n v="70"/>
    <n v="49"/>
    <x v="50"/>
  </r>
  <r>
    <n v="1381"/>
    <d v="2020-02-22T00:00:00"/>
    <x v="0"/>
    <s v="California"/>
    <x v="0"/>
    <x v="0"/>
    <x v="10"/>
    <n v="7.5"/>
    <n v="3"/>
    <n v="0"/>
    <n v="6"/>
    <n v="1.5"/>
    <x v="18"/>
  </r>
  <r>
    <n v="1382"/>
    <d v="2020-02-22T00:00:00"/>
    <x v="0"/>
    <s v="Texas"/>
    <x v="2"/>
    <x v="2"/>
    <x v="5"/>
    <n v="15"/>
    <n v="3"/>
    <n v="0"/>
    <n v="7.5"/>
    <n v="7.5"/>
    <x v="16"/>
  </r>
  <r>
    <n v="1383"/>
    <d v="2020-02-22T00:00:00"/>
    <x v="0"/>
    <s v="Nevada"/>
    <x v="0"/>
    <x v="0"/>
    <x v="6"/>
    <n v="68"/>
    <n v="4"/>
    <n v="0"/>
    <n v="40"/>
    <n v="28"/>
    <x v="53"/>
  </r>
  <r>
    <n v="1384"/>
    <d v="2020-02-22T00:00:00"/>
    <x v="0"/>
    <s v="Florida"/>
    <x v="3"/>
    <x v="0"/>
    <x v="10"/>
    <n v="10"/>
    <n v="4"/>
    <n v="0"/>
    <n v="8"/>
    <n v="2"/>
    <x v="46"/>
  </r>
  <r>
    <n v="1387"/>
    <d v="2020-02-22T00:00:00"/>
    <x v="0"/>
    <s v="Washington"/>
    <x v="0"/>
    <x v="2"/>
    <x v="16"/>
    <n v="1450"/>
    <n v="2"/>
    <n v="0"/>
    <n v="1400"/>
    <n v="50"/>
    <x v="2"/>
  </r>
  <r>
    <n v="1388"/>
    <d v="2020-02-22T00:00:00"/>
    <x v="0"/>
    <s v="California"/>
    <x v="0"/>
    <x v="2"/>
    <x v="5"/>
    <n v="15"/>
    <n v="3"/>
    <n v="0"/>
    <n v="7.5"/>
    <n v="7.5"/>
    <x v="16"/>
  </r>
  <r>
    <n v="1389"/>
    <d v="2020-02-22T00:00:00"/>
    <x v="0"/>
    <s v="New York"/>
    <x v="1"/>
    <x v="0"/>
    <x v="10"/>
    <n v="5"/>
    <n v="2"/>
    <n v="0"/>
    <n v="4"/>
    <n v="1"/>
    <x v="24"/>
  </r>
  <r>
    <n v="1398"/>
    <d v="2020-02-23T00:00:00"/>
    <x v="0"/>
    <s v="Washington"/>
    <x v="0"/>
    <x v="0"/>
    <x v="10"/>
    <n v="7.5"/>
    <n v="3"/>
    <n v="0"/>
    <n v="6"/>
    <n v="1.5"/>
    <x v="18"/>
  </r>
  <r>
    <n v="1400"/>
    <d v="2020-02-23T00:00:00"/>
    <x v="0"/>
    <s v="New York"/>
    <x v="1"/>
    <x v="0"/>
    <x v="0"/>
    <n v="180"/>
    <n v="4"/>
    <n v="0"/>
    <n v="140"/>
    <n v="40"/>
    <x v="29"/>
  </r>
  <r>
    <n v="1401"/>
    <d v="2020-02-23T00:00:00"/>
    <x v="0"/>
    <s v="New York"/>
    <x v="1"/>
    <x v="0"/>
    <x v="10"/>
    <n v="12.5"/>
    <n v="5"/>
    <n v="0"/>
    <n v="10"/>
    <n v="2.5"/>
    <x v="13"/>
  </r>
  <r>
    <n v="1402"/>
    <d v="2020-02-23T00:00:00"/>
    <x v="0"/>
    <s v="Arizona"/>
    <x v="0"/>
    <x v="0"/>
    <x v="1"/>
    <n v="38"/>
    <n v="2"/>
    <n v="0"/>
    <n v="20"/>
    <n v="18"/>
    <x v="1"/>
  </r>
  <r>
    <n v="1404"/>
    <d v="2020-02-23T00:00:00"/>
    <x v="0"/>
    <s v="Texas"/>
    <x v="2"/>
    <x v="2"/>
    <x v="12"/>
    <n v="597"/>
    <n v="3"/>
    <n v="0"/>
    <n v="495"/>
    <n v="102"/>
    <x v="20"/>
  </r>
  <r>
    <n v="1405"/>
    <d v="2020-02-23T00:00:00"/>
    <x v="0"/>
    <s v="Pennsylvania"/>
    <x v="1"/>
    <x v="1"/>
    <x v="2"/>
    <n v="198"/>
    <n v="2"/>
    <n v="0"/>
    <n v="158"/>
    <n v="40"/>
    <x v="29"/>
  </r>
  <r>
    <n v="1406"/>
    <d v="2020-02-23T00:00:00"/>
    <x v="0"/>
    <s v="North Carolina"/>
    <x v="3"/>
    <x v="2"/>
    <x v="5"/>
    <n v="5"/>
    <n v="1"/>
    <n v="0"/>
    <n v="2.5"/>
    <n v="2.5"/>
    <x v="13"/>
  </r>
  <r>
    <n v="1407"/>
    <d v="2020-02-23T00:00:00"/>
    <x v="0"/>
    <s v="California"/>
    <x v="0"/>
    <x v="0"/>
    <x v="0"/>
    <n v="135"/>
    <n v="3"/>
    <n v="0"/>
    <n v="105"/>
    <n v="30"/>
    <x v="37"/>
  </r>
  <r>
    <n v="1409"/>
    <d v="2020-02-23T00:00:00"/>
    <x v="0"/>
    <s v="California"/>
    <x v="0"/>
    <x v="2"/>
    <x v="5"/>
    <n v="5"/>
    <n v="1"/>
    <n v="0"/>
    <n v="2.5"/>
    <n v="2.5"/>
    <x v="13"/>
  </r>
  <r>
    <n v="1412"/>
    <d v="2020-02-23T00:00:00"/>
    <x v="0"/>
    <s v="Georgia"/>
    <x v="3"/>
    <x v="2"/>
    <x v="12"/>
    <n v="1393"/>
    <n v="7"/>
    <n v="0"/>
    <n v="1155"/>
    <n v="238"/>
    <x v="35"/>
  </r>
  <r>
    <n v="1413"/>
    <d v="2020-02-23T00:00:00"/>
    <x v="0"/>
    <s v="New York"/>
    <x v="1"/>
    <x v="2"/>
    <x v="4"/>
    <n v="1800"/>
    <n v="4"/>
    <n v="0"/>
    <n v="1600"/>
    <n v="200"/>
    <x v="70"/>
  </r>
  <r>
    <n v="1414"/>
    <d v="2020-02-23T00:00:00"/>
    <x v="0"/>
    <s v="Maryland"/>
    <x v="1"/>
    <x v="1"/>
    <x v="9"/>
    <n v="18"/>
    <n v="2"/>
    <n v="0"/>
    <n v="10"/>
    <n v="8"/>
    <x v="26"/>
  </r>
  <r>
    <n v="1416"/>
    <d v="2020-02-23T00:00:00"/>
    <x v="0"/>
    <s v="Michigan"/>
    <x v="2"/>
    <x v="2"/>
    <x v="12"/>
    <n v="199"/>
    <n v="1"/>
    <n v="0"/>
    <n v="165"/>
    <n v="34"/>
    <x v="55"/>
  </r>
  <r>
    <n v="1417"/>
    <d v="2020-02-23T00:00:00"/>
    <x v="0"/>
    <s v="California"/>
    <x v="0"/>
    <x v="0"/>
    <x v="13"/>
    <n v="3"/>
    <n v="1"/>
    <n v="0"/>
    <n v="2"/>
    <n v="1"/>
    <x v="24"/>
  </r>
  <r>
    <n v="1418"/>
    <d v="2020-02-23T00:00:00"/>
    <x v="0"/>
    <s v="California"/>
    <x v="0"/>
    <x v="1"/>
    <x v="14"/>
    <n v="170"/>
    <n v="2"/>
    <n v="0"/>
    <n v="150"/>
    <n v="20"/>
    <x v="0"/>
  </r>
  <r>
    <n v="1419"/>
    <d v="2020-02-23T00:00:00"/>
    <x v="0"/>
    <s v="Illinois"/>
    <x v="2"/>
    <x v="1"/>
    <x v="9"/>
    <n v="45"/>
    <n v="5"/>
    <n v="0"/>
    <n v="25"/>
    <n v="20"/>
    <x v="0"/>
  </r>
  <r>
    <n v="1420"/>
    <d v="2020-02-23T00:00:00"/>
    <x v="0"/>
    <s v="Florida"/>
    <x v="3"/>
    <x v="0"/>
    <x v="11"/>
    <n v="80"/>
    <n v="2"/>
    <n v="0"/>
    <n v="70"/>
    <n v="10"/>
    <x v="23"/>
  </r>
  <r>
    <n v="1422"/>
    <d v="2020-02-23T00:00:00"/>
    <x v="0"/>
    <s v="Kentucky"/>
    <x v="3"/>
    <x v="0"/>
    <x v="11"/>
    <n v="320"/>
    <n v="8"/>
    <n v="0"/>
    <n v="280"/>
    <n v="40"/>
    <x v="29"/>
  </r>
  <r>
    <n v="1423"/>
    <d v="2020-02-23T00:00:00"/>
    <x v="0"/>
    <s v="California"/>
    <x v="0"/>
    <x v="2"/>
    <x v="12"/>
    <n v="597"/>
    <n v="3"/>
    <n v="0"/>
    <n v="495"/>
    <n v="102"/>
    <x v="20"/>
  </r>
  <r>
    <n v="1424"/>
    <d v="2020-02-23T00:00:00"/>
    <x v="0"/>
    <s v="California"/>
    <x v="0"/>
    <x v="2"/>
    <x v="5"/>
    <n v="20"/>
    <n v="4"/>
    <n v="0"/>
    <n v="10"/>
    <n v="10"/>
    <x v="23"/>
  </r>
  <r>
    <n v="1425"/>
    <d v="2020-02-23T00:00:00"/>
    <x v="0"/>
    <s v="Connecticut"/>
    <x v="1"/>
    <x v="0"/>
    <x v="0"/>
    <n v="360"/>
    <n v="8"/>
    <n v="0"/>
    <n v="280"/>
    <n v="80"/>
    <x v="10"/>
  </r>
  <r>
    <n v="1434"/>
    <d v="2020-02-24T00:00:00"/>
    <x v="0"/>
    <s v="Arizona"/>
    <x v="0"/>
    <x v="0"/>
    <x v="6"/>
    <n v="17"/>
    <n v="1"/>
    <n v="0"/>
    <n v="10"/>
    <n v="7"/>
    <x v="39"/>
  </r>
  <r>
    <n v="1435"/>
    <d v="2020-02-24T00:00:00"/>
    <x v="0"/>
    <s v="Washington"/>
    <x v="0"/>
    <x v="2"/>
    <x v="12"/>
    <n v="398"/>
    <n v="2"/>
    <n v="0"/>
    <n v="330"/>
    <n v="68"/>
    <x v="28"/>
  </r>
  <r>
    <n v="1436"/>
    <d v="2020-02-24T00:00:00"/>
    <x v="0"/>
    <s v="New York"/>
    <x v="1"/>
    <x v="2"/>
    <x v="12"/>
    <n v="597"/>
    <n v="3"/>
    <n v="0"/>
    <n v="495"/>
    <n v="102"/>
    <x v="20"/>
  </r>
  <r>
    <n v="1439"/>
    <d v="2020-02-24T00:00:00"/>
    <x v="0"/>
    <s v="Virginia"/>
    <x v="3"/>
    <x v="0"/>
    <x v="11"/>
    <n v="80"/>
    <n v="2"/>
    <n v="0"/>
    <n v="70"/>
    <n v="10"/>
    <x v="23"/>
  </r>
  <r>
    <n v="1443"/>
    <d v="2020-02-24T00:00:00"/>
    <x v="0"/>
    <s v="California"/>
    <x v="0"/>
    <x v="0"/>
    <x v="6"/>
    <n v="51"/>
    <n v="3"/>
    <n v="0"/>
    <n v="30"/>
    <n v="21"/>
    <x v="17"/>
  </r>
  <r>
    <n v="1445"/>
    <d v="2020-02-24T00:00:00"/>
    <x v="0"/>
    <s v="Indiana"/>
    <x v="2"/>
    <x v="2"/>
    <x v="5"/>
    <n v="30"/>
    <n v="6"/>
    <n v="0"/>
    <n v="15"/>
    <n v="15"/>
    <x v="25"/>
  </r>
  <r>
    <n v="1446"/>
    <d v="2020-02-24T00:00:00"/>
    <x v="0"/>
    <s v="Washington"/>
    <x v="0"/>
    <x v="0"/>
    <x v="11"/>
    <n v="80"/>
    <n v="2"/>
    <n v="0"/>
    <n v="70"/>
    <n v="10"/>
    <x v="23"/>
  </r>
  <r>
    <n v="1447"/>
    <d v="2020-02-24T00:00:00"/>
    <x v="0"/>
    <s v="California"/>
    <x v="0"/>
    <x v="0"/>
    <x v="0"/>
    <n v="135"/>
    <n v="3"/>
    <n v="0"/>
    <n v="105"/>
    <n v="30"/>
    <x v="37"/>
  </r>
  <r>
    <n v="1448"/>
    <d v="2020-02-24T00:00:00"/>
    <x v="0"/>
    <s v="Wisconsin"/>
    <x v="2"/>
    <x v="2"/>
    <x v="5"/>
    <n v="15"/>
    <n v="3"/>
    <n v="0"/>
    <n v="7.5"/>
    <n v="7.5"/>
    <x v="16"/>
  </r>
  <r>
    <n v="1449"/>
    <d v="2020-02-24T00:00:00"/>
    <x v="0"/>
    <s v="New York"/>
    <x v="1"/>
    <x v="2"/>
    <x v="12"/>
    <n v="398"/>
    <n v="2"/>
    <n v="0"/>
    <n v="330"/>
    <n v="68"/>
    <x v="28"/>
  </r>
  <r>
    <n v="1451"/>
    <d v="2020-02-24T00:00:00"/>
    <x v="0"/>
    <s v="Washington"/>
    <x v="0"/>
    <x v="2"/>
    <x v="5"/>
    <n v="10"/>
    <n v="2"/>
    <n v="0"/>
    <n v="5"/>
    <n v="5"/>
    <x v="22"/>
  </r>
  <r>
    <n v="1453"/>
    <d v="2020-02-24T00:00:00"/>
    <x v="0"/>
    <s v="Michigan"/>
    <x v="2"/>
    <x v="0"/>
    <x v="0"/>
    <n v="180"/>
    <n v="4"/>
    <n v="0"/>
    <n v="140"/>
    <n v="40"/>
    <x v="29"/>
  </r>
  <r>
    <n v="1454"/>
    <d v="2020-02-24T00:00:00"/>
    <x v="0"/>
    <s v="Alabama"/>
    <x v="3"/>
    <x v="2"/>
    <x v="5"/>
    <n v="40"/>
    <n v="8"/>
    <n v="0"/>
    <n v="20"/>
    <n v="20"/>
    <x v="0"/>
  </r>
  <r>
    <n v="1456"/>
    <d v="2020-02-24T00:00:00"/>
    <x v="0"/>
    <s v="California"/>
    <x v="0"/>
    <x v="2"/>
    <x v="5"/>
    <n v="20"/>
    <n v="4"/>
    <n v="0"/>
    <n v="10"/>
    <n v="10"/>
    <x v="23"/>
  </r>
  <r>
    <n v="1461"/>
    <d v="2020-02-25T00:00:00"/>
    <x v="0"/>
    <s v="Georgia"/>
    <x v="3"/>
    <x v="2"/>
    <x v="5"/>
    <n v="25"/>
    <n v="5"/>
    <n v="0"/>
    <n v="12.5"/>
    <n v="12.5"/>
    <x v="42"/>
  </r>
  <r>
    <n v="1464"/>
    <d v="2020-02-25T00:00:00"/>
    <x v="0"/>
    <s v="California"/>
    <x v="0"/>
    <x v="0"/>
    <x v="6"/>
    <n v="51"/>
    <n v="3"/>
    <n v="0"/>
    <n v="30"/>
    <n v="21"/>
    <x v="17"/>
  </r>
  <r>
    <n v="1465"/>
    <d v="2020-02-25T00:00:00"/>
    <x v="0"/>
    <s v="Ohio"/>
    <x v="1"/>
    <x v="0"/>
    <x v="10"/>
    <n v="7.5"/>
    <n v="3"/>
    <n v="0"/>
    <n v="6"/>
    <n v="1.5"/>
    <x v="18"/>
  </r>
  <r>
    <n v="1466"/>
    <d v="2020-02-25T00:00:00"/>
    <x v="0"/>
    <s v="California"/>
    <x v="0"/>
    <x v="0"/>
    <x v="6"/>
    <n v="68"/>
    <n v="4"/>
    <n v="0"/>
    <n v="40"/>
    <n v="28"/>
    <x v="53"/>
  </r>
  <r>
    <n v="1467"/>
    <d v="2020-02-25T00:00:00"/>
    <x v="0"/>
    <s v="Tennessee"/>
    <x v="3"/>
    <x v="0"/>
    <x v="0"/>
    <n v="315"/>
    <n v="7"/>
    <n v="0"/>
    <n v="245"/>
    <n v="70"/>
    <x v="15"/>
  </r>
  <r>
    <n v="1468"/>
    <d v="2020-02-25T00:00:00"/>
    <x v="0"/>
    <s v="Colorado"/>
    <x v="0"/>
    <x v="0"/>
    <x v="13"/>
    <n v="9"/>
    <n v="3"/>
    <n v="0"/>
    <n v="6"/>
    <n v="3"/>
    <x v="19"/>
  </r>
  <r>
    <n v="1470"/>
    <d v="2020-02-25T00:00:00"/>
    <x v="0"/>
    <s v="North Carolina"/>
    <x v="3"/>
    <x v="0"/>
    <x v="11"/>
    <n v="200"/>
    <n v="5"/>
    <n v="0"/>
    <n v="175"/>
    <n v="25"/>
    <x v="8"/>
  </r>
  <r>
    <n v="1471"/>
    <d v="2020-02-25T00:00:00"/>
    <x v="0"/>
    <s v="Indiana"/>
    <x v="2"/>
    <x v="0"/>
    <x v="10"/>
    <n v="2.5"/>
    <n v="1"/>
    <n v="0"/>
    <n v="2"/>
    <n v="0.5"/>
    <x v="44"/>
  </r>
  <r>
    <n v="1473"/>
    <d v="2020-02-25T00:00:00"/>
    <x v="0"/>
    <s v="North Carolina"/>
    <x v="3"/>
    <x v="0"/>
    <x v="1"/>
    <n v="95"/>
    <n v="5"/>
    <n v="0"/>
    <n v="50"/>
    <n v="45"/>
    <x v="32"/>
  </r>
  <r>
    <n v="1474"/>
    <d v="2020-02-25T00:00:00"/>
    <x v="0"/>
    <s v="California"/>
    <x v="0"/>
    <x v="1"/>
    <x v="9"/>
    <n v="63"/>
    <n v="7"/>
    <n v="0"/>
    <n v="35"/>
    <n v="28"/>
    <x v="53"/>
  </r>
  <r>
    <n v="1480"/>
    <d v="2020-02-25T00:00:00"/>
    <x v="0"/>
    <s v="New York"/>
    <x v="1"/>
    <x v="2"/>
    <x v="5"/>
    <n v="15"/>
    <n v="3"/>
    <n v="0"/>
    <n v="7.5"/>
    <n v="7.5"/>
    <x v="16"/>
  </r>
  <r>
    <n v="1481"/>
    <d v="2020-02-25T00:00:00"/>
    <x v="0"/>
    <s v="California"/>
    <x v="0"/>
    <x v="1"/>
    <x v="9"/>
    <n v="36"/>
    <n v="4"/>
    <n v="0"/>
    <n v="20"/>
    <n v="16"/>
    <x v="21"/>
  </r>
  <r>
    <n v="1482"/>
    <d v="2020-02-25T00:00:00"/>
    <x v="0"/>
    <s v="Indiana"/>
    <x v="2"/>
    <x v="0"/>
    <x v="13"/>
    <n v="9"/>
    <n v="3"/>
    <n v="0"/>
    <n v="6"/>
    <n v="3"/>
    <x v="19"/>
  </r>
  <r>
    <n v="1489"/>
    <d v="2020-02-26T00:00:00"/>
    <x v="0"/>
    <s v="California"/>
    <x v="0"/>
    <x v="1"/>
    <x v="2"/>
    <n v="198"/>
    <n v="2"/>
    <n v="0"/>
    <n v="158"/>
    <n v="40"/>
    <x v="29"/>
  </r>
  <r>
    <n v="1494"/>
    <d v="2020-02-26T00:00:00"/>
    <x v="0"/>
    <s v="Georgia"/>
    <x v="3"/>
    <x v="2"/>
    <x v="5"/>
    <n v="10"/>
    <n v="2"/>
    <n v="0"/>
    <n v="5"/>
    <n v="5"/>
    <x v="22"/>
  </r>
  <r>
    <n v="1496"/>
    <d v="2020-02-26T00:00:00"/>
    <x v="0"/>
    <s v="Texas"/>
    <x v="2"/>
    <x v="1"/>
    <x v="9"/>
    <n v="27"/>
    <n v="3"/>
    <n v="0"/>
    <n v="15"/>
    <n v="12"/>
    <x v="14"/>
  </r>
  <r>
    <n v="1498"/>
    <d v="2020-02-26T00:00:00"/>
    <x v="0"/>
    <s v="Washington"/>
    <x v="0"/>
    <x v="0"/>
    <x v="10"/>
    <n v="15"/>
    <n v="6"/>
    <n v="0"/>
    <n v="12"/>
    <n v="3"/>
    <x v="19"/>
  </r>
  <r>
    <n v="1499"/>
    <d v="2020-02-26T00:00:00"/>
    <x v="0"/>
    <s v="Connecticut"/>
    <x v="1"/>
    <x v="0"/>
    <x v="1"/>
    <n v="38"/>
    <n v="2"/>
    <n v="0"/>
    <n v="20"/>
    <n v="18"/>
    <x v="1"/>
  </r>
  <r>
    <n v="1500"/>
    <d v="2020-02-26T00:00:00"/>
    <x v="0"/>
    <s v="Washington"/>
    <x v="0"/>
    <x v="0"/>
    <x v="11"/>
    <n v="200"/>
    <n v="5"/>
    <n v="0"/>
    <n v="175"/>
    <n v="25"/>
    <x v="8"/>
  </r>
  <r>
    <n v="1501"/>
    <d v="2020-02-26T00:00:00"/>
    <x v="0"/>
    <s v="Texas"/>
    <x v="2"/>
    <x v="0"/>
    <x v="13"/>
    <n v="12"/>
    <n v="4"/>
    <n v="0"/>
    <n v="8"/>
    <n v="4"/>
    <x v="12"/>
  </r>
  <r>
    <n v="1502"/>
    <d v="2020-02-26T00:00:00"/>
    <x v="0"/>
    <s v="New York"/>
    <x v="1"/>
    <x v="0"/>
    <x v="10"/>
    <n v="7.5"/>
    <n v="3"/>
    <n v="0"/>
    <n v="6"/>
    <n v="1.5"/>
    <x v="18"/>
  </r>
  <r>
    <n v="1503"/>
    <d v="2020-02-26T00:00:00"/>
    <x v="0"/>
    <s v="California"/>
    <x v="0"/>
    <x v="0"/>
    <x v="10"/>
    <n v="5"/>
    <n v="2"/>
    <n v="0"/>
    <n v="4"/>
    <n v="1"/>
    <x v="24"/>
  </r>
  <r>
    <n v="1504"/>
    <d v="2020-02-26T00:00:00"/>
    <x v="0"/>
    <s v="Georgia"/>
    <x v="3"/>
    <x v="1"/>
    <x v="2"/>
    <n v="198"/>
    <n v="2"/>
    <n v="0"/>
    <n v="158"/>
    <n v="40"/>
    <x v="29"/>
  </r>
  <r>
    <n v="1505"/>
    <d v="2020-02-26T00:00:00"/>
    <x v="0"/>
    <s v="North Carolina"/>
    <x v="3"/>
    <x v="2"/>
    <x v="12"/>
    <n v="398"/>
    <n v="2"/>
    <n v="0"/>
    <n v="330"/>
    <n v="68"/>
    <x v="28"/>
  </r>
  <r>
    <n v="1507"/>
    <d v="2020-02-26T00:00:00"/>
    <x v="0"/>
    <s v="Pennsylvania"/>
    <x v="1"/>
    <x v="2"/>
    <x v="5"/>
    <n v="5"/>
    <n v="1"/>
    <n v="0"/>
    <n v="2.5"/>
    <n v="2.5"/>
    <x v="13"/>
  </r>
  <r>
    <n v="1509"/>
    <d v="2020-02-26T00:00:00"/>
    <x v="0"/>
    <s v="California"/>
    <x v="0"/>
    <x v="1"/>
    <x v="8"/>
    <n v="320"/>
    <n v="4"/>
    <n v="0"/>
    <n v="260"/>
    <n v="60"/>
    <x v="3"/>
  </r>
  <r>
    <n v="1510"/>
    <d v="2020-02-26T00:00:00"/>
    <x v="0"/>
    <s v="California"/>
    <x v="0"/>
    <x v="1"/>
    <x v="9"/>
    <n v="18"/>
    <n v="2"/>
    <n v="0"/>
    <n v="10"/>
    <n v="8"/>
    <x v="26"/>
  </r>
  <r>
    <n v="1516"/>
    <d v="2020-02-27T00:00:00"/>
    <x v="0"/>
    <s v="Texas"/>
    <x v="2"/>
    <x v="2"/>
    <x v="12"/>
    <n v="199"/>
    <n v="1"/>
    <n v="0"/>
    <n v="165"/>
    <n v="34"/>
    <x v="55"/>
  </r>
  <r>
    <n v="1517"/>
    <d v="2020-02-27T00:00:00"/>
    <x v="0"/>
    <s v="Utah"/>
    <x v="0"/>
    <x v="2"/>
    <x v="12"/>
    <n v="995"/>
    <n v="5"/>
    <n v="0"/>
    <n v="825"/>
    <n v="170"/>
    <x v="36"/>
  </r>
  <r>
    <n v="1519"/>
    <d v="2020-02-27T00:00:00"/>
    <x v="0"/>
    <s v="Pennsylvania"/>
    <x v="1"/>
    <x v="1"/>
    <x v="2"/>
    <n v="792"/>
    <n v="8"/>
    <n v="0"/>
    <n v="632"/>
    <n v="160"/>
    <x v="71"/>
  </r>
  <r>
    <n v="1521"/>
    <d v="2020-02-27T00:00:00"/>
    <x v="0"/>
    <s v="Illinois"/>
    <x v="2"/>
    <x v="0"/>
    <x v="10"/>
    <n v="12.5"/>
    <n v="5"/>
    <n v="0"/>
    <n v="10"/>
    <n v="2.5"/>
    <x v="13"/>
  </r>
  <r>
    <n v="1522"/>
    <d v="2020-02-27T00:00:00"/>
    <x v="0"/>
    <s v="Texas"/>
    <x v="2"/>
    <x v="1"/>
    <x v="9"/>
    <n v="18"/>
    <n v="2"/>
    <n v="0"/>
    <n v="10"/>
    <n v="8"/>
    <x v="26"/>
  </r>
  <r>
    <n v="1523"/>
    <d v="2020-02-27T00:00:00"/>
    <x v="0"/>
    <s v="Georgia"/>
    <x v="3"/>
    <x v="0"/>
    <x v="0"/>
    <n v="180"/>
    <n v="4"/>
    <n v="0"/>
    <n v="140"/>
    <n v="40"/>
    <x v="29"/>
  </r>
  <r>
    <n v="1524"/>
    <d v="2020-02-27T00:00:00"/>
    <x v="0"/>
    <s v="Florida"/>
    <x v="3"/>
    <x v="0"/>
    <x v="0"/>
    <n v="135"/>
    <n v="3"/>
    <n v="0"/>
    <n v="105"/>
    <n v="30"/>
    <x v="37"/>
  </r>
  <r>
    <n v="1525"/>
    <d v="2020-02-27T00:00:00"/>
    <x v="0"/>
    <s v="Florida"/>
    <x v="3"/>
    <x v="2"/>
    <x v="12"/>
    <n v="2587"/>
    <n v="13"/>
    <n v="0"/>
    <n v="2145"/>
    <n v="442"/>
    <x v="72"/>
  </r>
  <r>
    <n v="1526"/>
    <d v="2020-02-27T00:00:00"/>
    <x v="0"/>
    <s v="Illinois"/>
    <x v="2"/>
    <x v="1"/>
    <x v="2"/>
    <n v="198"/>
    <n v="2"/>
    <n v="0"/>
    <n v="158"/>
    <n v="40"/>
    <x v="29"/>
  </r>
  <r>
    <n v="1527"/>
    <d v="2020-02-27T00:00:00"/>
    <x v="0"/>
    <s v="Illinois"/>
    <x v="2"/>
    <x v="1"/>
    <x v="9"/>
    <n v="9"/>
    <n v="1"/>
    <n v="0"/>
    <n v="5"/>
    <n v="4"/>
    <x v="12"/>
  </r>
  <r>
    <n v="1529"/>
    <d v="2020-02-27T00:00:00"/>
    <x v="0"/>
    <s v="Michigan"/>
    <x v="2"/>
    <x v="0"/>
    <x v="11"/>
    <n v="120"/>
    <n v="3"/>
    <n v="0"/>
    <n v="105"/>
    <n v="15"/>
    <x v="25"/>
  </r>
  <r>
    <n v="1530"/>
    <d v="2020-02-27T00:00:00"/>
    <x v="0"/>
    <s v="California"/>
    <x v="0"/>
    <x v="0"/>
    <x v="0"/>
    <n v="45"/>
    <n v="1"/>
    <n v="0"/>
    <n v="35"/>
    <n v="10"/>
    <x v="23"/>
  </r>
  <r>
    <n v="1532"/>
    <d v="2020-02-27T00:00:00"/>
    <x v="0"/>
    <s v="Washington"/>
    <x v="0"/>
    <x v="1"/>
    <x v="2"/>
    <n v="198"/>
    <n v="2"/>
    <n v="0"/>
    <n v="158"/>
    <n v="40"/>
    <x v="29"/>
  </r>
  <r>
    <n v="1536"/>
    <d v="2020-02-27T00:00:00"/>
    <x v="0"/>
    <s v="New York"/>
    <x v="1"/>
    <x v="0"/>
    <x v="3"/>
    <n v="30"/>
    <n v="2"/>
    <n v="0"/>
    <n v="24"/>
    <n v="6"/>
    <x v="38"/>
  </r>
  <r>
    <n v="1537"/>
    <d v="2020-02-27T00:00:00"/>
    <x v="0"/>
    <s v="California"/>
    <x v="0"/>
    <x v="2"/>
    <x v="5"/>
    <n v="70"/>
    <n v="14"/>
    <n v="0"/>
    <n v="35"/>
    <n v="35"/>
    <x v="7"/>
  </r>
  <r>
    <n v="1546"/>
    <d v="2020-02-28T00:00:00"/>
    <x v="0"/>
    <s v="Texas"/>
    <x v="2"/>
    <x v="2"/>
    <x v="12"/>
    <n v="995"/>
    <n v="5"/>
    <n v="0"/>
    <n v="825"/>
    <n v="170"/>
    <x v="36"/>
  </r>
  <r>
    <n v="1547"/>
    <d v="2020-02-28T00:00:00"/>
    <x v="0"/>
    <s v="Missouri"/>
    <x v="2"/>
    <x v="0"/>
    <x v="11"/>
    <n v="120"/>
    <n v="3"/>
    <n v="0"/>
    <n v="105"/>
    <n v="15"/>
    <x v="25"/>
  </r>
  <r>
    <n v="1548"/>
    <d v="2020-02-28T00:00:00"/>
    <x v="0"/>
    <s v="Washington"/>
    <x v="0"/>
    <x v="0"/>
    <x v="10"/>
    <n v="7.5"/>
    <n v="3"/>
    <n v="0"/>
    <n v="6"/>
    <n v="1.5"/>
    <x v="18"/>
  </r>
  <r>
    <n v="1549"/>
    <d v="2020-02-28T00:00:00"/>
    <x v="0"/>
    <s v="Washington"/>
    <x v="0"/>
    <x v="2"/>
    <x v="5"/>
    <n v="5"/>
    <n v="1"/>
    <n v="0"/>
    <n v="2.5"/>
    <n v="2.5"/>
    <x v="13"/>
  </r>
  <r>
    <n v="1550"/>
    <d v="2020-02-28T00:00:00"/>
    <x v="0"/>
    <s v="Rhode Island"/>
    <x v="1"/>
    <x v="0"/>
    <x v="0"/>
    <n v="90"/>
    <n v="2"/>
    <n v="0"/>
    <n v="70"/>
    <n v="20"/>
    <x v="0"/>
  </r>
  <r>
    <n v="1554"/>
    <d v="2020-02-28T00:00:00"/>
    <x v="0"/>
    <s v="Georgia"/>
    <x v="3"/>
    <x v="1"/>
    <x v="9"/>
    <n v="54"/>
    <n v="6"/>
    <n v="0"/>
    <n v="30"/>
    <n v="24"/>
    <x v="60"/>
  </r>
  <r>
    <n v="1555"/>
    <d v="2020-02-28T00:00:00"/>
    <x v="0"/>
    <s v="Oregon"/>
    <x v="0"/>
    <x v="2"/>
    <x v="4"/>
    <n v="2250"/>
    <n v="5"/>
    <n v="0"/>
    <n v="2000"/>
    <n v="250"/>
    <x v="59"/>
  </r>
  <r>
    <n v="1558"/>
    <d v="2020-02-28T00:00:00"/>
    <x v="0"/>
    <s v="New York"/>
    <x v="1"/>
    <x v="0"/>
    <x v="11"/>
    <n v="80"/>
    <n v="2"/>
    <n v="0"/>
    <n v="70"/>
    <n v="10"/>
    <x v="23"/>
  </r>
  <r>
    <n v="1560"/>
    <d v="2020-02-28T00:00:00"/>
    <x v="0"/>
    <s v="California"/>
    <x v="0"/>
    <x v="2"/>
    <x v="4"/>
    <n v="1800"/>
    <n v="4"/>
    <n v="0"/>
    <n v="1600"/>
    <n v="200"/>
    <x v="70"/>
  </r>
  <r>
    <n v="1561"/>
    <d v="2020-02-28T00:00:00"/>
    <x v="0"/>
    <s v="Ohio"/>
    <x v="1"/>
    <x v="2"/>
    <x v="12"/>
    <n v="597"/>
    <n v="3"/>
    <n v="0"/>
    <n v="495"/>
    <n v="102"/>
    <x v="20"/>
  </r>
  <r>
    <n v="1562"/>
    <d v="2020-02-28T00:00:00"/>
    <x v="0"/>
    <s v="Illinois"/>
    <x v="2"/>
    <x v="0"/>
    <x v="6"/>
    <n v="51"/>
    <n v="3"/>
    <n v="0"/>
    <n v="30"/>
    <n v="21"/>
    <x v="17"/>
  </r>
  <r>
    <n v="1563"/>
    <d v="2020-02-28T00:00:00"/>
    <x v="0"/>
    <s v="Texas"/>
    <x v="2"/>
    <x v="0"/>
    <x v="15"/>
    <n v="24"/>
    <n v="2"/>
    <n v="0"/>
    <n v="18"/>
    <n v="6"/>
    <x v="38"/>
  </r>
  <r>
    <n v="1571"/>
    <d v="2020-02-29T00:00:00"/>
    <x v="0"/>
    <s v="Tennessee"/>
    <x v="3"/>
    <x v="0"/>
    <x v="6"/>
    <n v="34"/>
    <n v="2"/>
    <n v="0"/>
    <n v="20"/>
    <n v="14"/>
    <x v="43"/>
  </r>
  <r>
    <n v="1572"/>
    <d v="2020-02-29T00:00:00"/>
    <x v="0"/>
    <s v="Pennsylvania"/>
    <x v="1"/>
    <x v="0"/>
    <x v="1"/>
    <n v="38"/>
    <n v="2"/>
    <n v="0"/>
    <n v="20"/>
    <n v="18"/>
    <x v="1"/>
  </r>
  <r>
    <n v="1573"/>
    <d v="2020-02-29T00:00:00"/>
    <x v="0"/>
    <s v="California"/>
    <x v="0"/>
    <x v="0"/>
    <x v="7"/>
    <n v="336"/>
    <n v="14"/>
    <n v="0"/>
    <n v="266"/>
    <n v="70"/>
    <x v="15"/>
  </r>
  <r>
    <n v="1576"/>
    <d v="2020-02-29T00:00:00"/>
    <x v="0"/>
    <s v="Kentucky"/>
    <x v="3"/>
    <x v="1"/>
    <x v="9"/>
    <n v="54"/>
    <n v="6"/>
    <n v="0"/>
    <n v="30"/>
    <n v="24"/>
    <x v="60"/>
  </r>
  <r>
    <n v="1577"/>
    <d v="2020-02-29T00:00:00"/>
    <x v="0"/>
    <s v="Tennessee"/>
    <x v="3"/>
    <x v="1"/>
    <x v="9"/>
    <n v="45"/>
    <n v="5"/>
    <n v="0"/>
    <n v="25"/>
    <n v="20"/>
    <x v="0"/>
  </r>
  <r>
    <n v="1578"/>
    <d v="2020-02-29T00:00:00"/>
    <x v="0"/>
    <s v="Washington"/>
    <x v="0"/>
    <x v="0"/>
    <x v="10"/>
    <n v="27.5"/>
    <n v="11"/>
    <n v="0"/>
    <n v="22"/>
    <n v="5.5"/>
    <x v="73"/>
  </r>
  <r>
    <n v="1579"/>
    <d v="2020-02-29T00:00:00"/>
    <x v="0"/>
    <s v="Wisconsin"/>
    <x v="2"/>
    <x v="2"/>
    <x v="5"/>
    <n v="5"/>
    <n v="1"/>
    <n v="0"/>
    <n v="2.5"/>
    <n v="2.5"/>
    <x v="13"/>
  </r>
  <r>
    <n v="1580"/>
    <d v="2020-02-29T00:00:00"/>
    <x v="0"/>
    <s v="California"/>
    <x v="0"/>
    <x v="0"/>
    <x v="10"/>
    <n v="2.5"/>
    <n v="1"/>
    <n v="0"/>
    <n v="2"/>
    <n v="0.5"/>
    <x v="44"/>
  </r>
  <r>
    <n v="1581"/>
    <d v="2020-02-29T00:00:00"/>
    <x v="0"/>
    <s v="New York"/>
    <x v="1"/>
    <x v="0"/>
    <x v="3"/>
    <n v="30"/>
    <n v="2"/>
    <n v="0"/>
    <n v="24"/>
    <n v="6"/>
    <x v="38"/>
  </r>
  <r>
    <n v="1582"/>
    <d v="2020-02-29T00:00:00"/>
    <x v="0"/>
    <s v="Massachusetts"/>
    <x v="1"/>
    <x v="1"/>
    <x v="9"/>
    <n v="45"/>
    <n v="5"/>
    <n v="0"/>
    <n v="25"/>
    <n v="20"/>
    <x v="0"/>
  </r>
  <r>
    <n v="1584"/>
    <d v="2020-02-29T00:00:00"/>
    <x v="0"/>
    <s v="Mississippi"/>
    <x v="3"/>
    <x v="0"/>
    <x v="13"/>
    <n v="12"/>
    <n v="4"/>
    <n v="0"/>
    <n v="8"/>
    <n v="4"/>
    <x v="12"/>
  </r>
  <r>
    <n v="1592"/>
    <d v="2020-03-01T00:00:00"/>
    <x v="0"/>
    <s v="New York"/>
    <x v="1"/>
    <x v="0"/>
    <x v="6"/>
    <n v="51"/>
    <n v="3"/>
    <n v="0"/>
    <n v="30"/>
    <n v="21"/>
    <x v="17"/>
  </r>
  <r>
    <n v="1595"/>
    <d v="2020-03-01T00:00:00"/>
    <x v="0"/>
    <s v="Texas"/>
    <x v="2"/>
    <x v="0"/>
    <x v="10"/>
    <n v="7.5"/>
    <n v="3"/>
    <n v="0"/>
    <n v="6"/>
    <n v="1.5"/>
    <x v="18"/>
  </r>
  <r>
    <n v="1597"/>
    <d v="2020-03-01T00:00:00"/>
    <x v="0"/>
    <s v="Indiana"/>
    <x v="2"/>
    <x v="1"/>
    <x v="9"/>
    <n v="45"/>
    <n v="5"/>
    <n v="0"/>
    <n v="25"/>
    <n v="20"/>
    <x v="0"/>
  </r>
  <r>
    <n v="1598"/>
    <d v="2020-03-01T00:00:00"/>
    <x v="0"/>
    <s v="Michigan"/>
    <x v="2"/>
    <x v="0"/>
    <x v="10"/>
    <n v="10"/>
    <n v="4"/>
    <n v="0"/>
    <n v="8"/>
    <n v="2"/>
    <x v="46"/>
  </r>
  <r>
    <n v="1600"/>
    <d v="2020-03-01T00:00:00"/>
    <x v="0"/>
    <s v="Florida"/>
    <x v="3"/>
    <x v="0"/>
    <x v="0"/>
    <n v="135"/>
    <n v="3"/>
    <n v="0"/>
    <n v="105"/>
    <n v="30"/>
    <x v="37"/>
  </r>
  <r>
    <n v="1601"/>
    <d v="2020-03-01T00:00:00"/>
    <x v="0"/>
    <s v="Wisconsin"/>
    <x v="2"/>
    <x v="0"/>
    <x v="7"/>
    <n v="72"/>
    <n v="3"/>
    <n v="0"/>
    <n v="57"/>
    <n v="15"/>
    <x v="25"/>
  </r>
  <r>
    <n v="1602"/>
    <d v="2020-03-01T00:00:00"/>
    <x v="0"/>
    <s v="California"/>
    <x v="0"/>
    <x v="0"/>
    <x v="13"/>
    <n v="21"/>
    <n v="7"/>
    <n v="0"/>
    <n v="14"/>
    <n v="7"/>
    <x v="39"/>
  </r>
  <r>
    <n v="1606"/>
    <d v="2020-03-01T00:00:00"/>
    <x v="0"/>
    <s v="Florida"/>
    <x v="3"/>
    <x v="0"/>
    <x v="1"/>
    <n v="57"/>
    <n v="3"/>
    <n v="0"/>
    <n v="30"/>
    <n v="27"/>
    <x v="74"/>
  </r>
  <r>
    <n v="1611"/>
    <d v="2020-03-01T00:00:00"/>
    <x v="0"/>
    <s v="Florida"/>
    <x v="3"/>
    <x v="0"/>
    <x v="6"/>
    <n v="17"/>
    <n v="1"/>
    <n v="0"/>
    <n v="10"/>
    <n v="7"/>
    <x v="39"/>
  </r>
  <r>
    <n v="1612"/>
    <d v="2020-03-01T00:00:00"/>
    <x v="0"/>
    <s v="Virginia"/>
    <x v="3"/>
    <x v="0"/>
    <x v="0"/>
    <n v="225"/>
    <n v="5"/>
    <n v="0"/>
    <n v="175"/>
    <n v="50"/>
    <x v="2"/>
  </r>
  <r>
    <n v="1618"/>
    <d v="2020-03-02T00:00:00"/>
    <x v="0"/>
    <s v="Texas"/>
    <x v="2"/>
    <x v="0"/>
    <x v="10"/>
    <n v="10"/>
    <n v="4"/>
    <n v="0"/>
    <n v="8"/>
    <n v="2"/>
    <x v="46"/>
  </r>
  <r>
    <n v="1625"/>
    <d v="2020-03-02T00:00:00"/>
    <x v="0"/>
    <s v="Pennsylvania"/>
    <x v="1"/>
    <x v="1"/>
    <x v="9"/>
    <n v="81"/>
    <n v="9"/>
    <n v="0"/>
    <n v="45"/>
    <n v="36"/>
    <x v="49"/>
  </r>
  <r>
    <n v="1628"/>
    <d v="2020-03-02T00:00:00"/>
    <x v="0"/>
    <s v="Oklahoma"/>
    <x v="2"/>
    <x v="0"/>
    <x v="15"/>
    <n v="24"/>
    <n v="2"/>
    <n v="0"/>
    <n v="18"/>
    <n v="6"/>
    <x v="38"/>
  </r>
  <r>
    <n v="1631"/>
    <d v="2020-03-02T00:00:00"/>
    <x v="0"/>
    <s v="Indiana"/>
    <x v="2"/>
    <x v="0"/>
    <x v="10"/>
    <n v="10"/>
    <n v="4"/>
    <n v="0"/>
    <n v="8"/>
    <n v="2"/>
    <x v="46"/>
  </r>
  <r>
    <n v="1633"/>
    <d v="2020-03-02T00:00:00"/>
    <x v="0"/>
    <s v="New York"/>
    <x v="1"/>
    <x v="0"/>
    <x v="7"/>
    <n v="72"/>
    <n v="3"/>
    <n v="0"/>
    <n v="57"/>
    <n v="15"/>
    <x v="25"/>
  </r>
  <r>
    <n v="1634"/>
    <d v="2020-03-02T00:00:00"/>
    <x v="0"/>
    <s v="Virginia"/>
    <x v="3"/>
    <x v="0"/>
    <x v="10"/>
    <n v="5"/>
    <n v="2"/>
    <n v="0"/>
    <n v="4"/>
    <n v="1"/>
    <x v="24"/>
  </r>
  <r>
    <n v="1635"/>
    <d v="2020-03-02T00:00:00"/>
    <x v="0"/>
    <s v="Maryland"/>
    <x v="1"/>
    <x v="0"/>
    <x v="6"/>
    <n v="51"/>
    <n v="3"/>
    <n v="0"/>
    <n v="30"/>
    <n v="21"/>
    <x v="17"/>
  </r>
  <r>
    <n v="1636"/>
    <d v="2020-03-02T00:00:00"/>
    <x v="0"/>
    <s v="Tennessee"/>
    <x v="3"/>
    <x v="0"/>
    <x v="10"/>
    <n v="15"/>
    <n v="6"/>
    <n v="0"/>
    <n v="12"/>
    <n v="3"/>
    <x v="19"/>
  </r>
  <r>
    <n v="1637"/>
    <d v="2020-03-02T00:00:00"/>
    <x v="0"/>
    <s v="Illinois"/>
    <x v="2"/>
    <x v="0"/>
    <x v="3"/>
    <n v="60"/>
    <n v="4"/>
    <n v="0"/>
    <n v="48"/>
    <n v="12"/>
    <x v="14"/>
  </r>
  <r>
    <n v="1638"/>
    <d v="2020-03-02T00:00:00"/>
    <x v="0"/>
    <s v="California"/>
    <x v="0"/>
    <x v="0"/>
    <x v="0"/>
    <n v="405"/>
    <n v="9"/>
    <n v="0"/>
    <n v="315"/>
    <n v="90"/>
    <x v="57"/>
  </r>
  <r>
    <n v="1639"/>
    <d v="2020-03-02T00:00:00"/>
    <x v="0"/>
    <s v="New York"/>
    <x v="1"/>
    <x v="2"/>
    <x v="12"/>
    <n v="1393"/>
    <n v="7"/>
    <n v="0"/>
    <n v="1155"/>
    <n v="238"/>
    <x v="35"/>
  </r>
  <r>
    <n v="1641"/>
    <d v="2020-03-02T00:00:00"/>
    <x v="0"/>
    <s v="Illinois"/>
    <x v="2"/>
    <x v="0"/>
    <x v="15"/>
    <n v="48"/>
    <n v="4"/>
    <n v="0"/>
    <n v="36"/>
    <n v="12"/>
    <x v="14"/>
  </r>
  <r>
    <n v="1647"/>
    <d v="2020-03-03T00:00:00"/>
    <x v="0"/>
    <s v="Pennsylvania"/>
    <x v="1"/>
    <x v="1"/>
    <x v="9"/>
    <n v="36"/>
    <n v="4"/>
    <n v="0"/>
    <n v="20"/>
    <n v="16"/>
    <x v="21"/>
  </r>
  <r>
    <n v="1649"/>
    <d v="2020-03-03T00:00:00"/>
    <x v="0"/>
    <s v="Texas"/>
    <x v="2"/>
    <x v="0"/>
    <x v="1"/>
    <n v="38"/>
    <n v="2"/>
    <n v="0"/>
    <n v="20"/>
    <n v="18"/>
    <x v="1"/>
  </r>
  <r>
    <n v="1650"/>
    <d v="2020-03-03T00:00:00"/>
    <x v="0"/>
    <s v="Maryland"/>
    <x v="1"/>
    <x v="0"/>
    <x v="7"/>
    <n v="168"/>
    <n v="7"/>
    <n v="0"/>
    <n v="133"/>
    <n v="35"/>
    <x v="7"/>
  </r>
  <r>
    <n v="1651"/>
    <d v="2020-03-03T00:00:00"/>
    <x v="0"/>
    <s v="California"/>
    <x v="0"/>
    <x v="0"/>
    <x v="10"/>
    <n v="12.5"/>
    <n v="5"/>
    <n v="0"/>
    <n v="10"/>
    <n v="2.5"/>
    <x v="13"/>
  </r>
  <r>
    <n v="1656"/>
    <d v="2020-03-03T00:00:00"/>
    <x v="0"/>
    <s v="New York"/>
    <x v="1"/>
    <x v="0"/>
    <x v="1"/>
    <n v="57"/>
    <n v="3"/>
    <n v="0"/>
    <n v="30"/>
    <n v="27"/>
    <x v="74"/>
  </r>
  <r>
    <n v="1657"/>
    <d v="2020-03-03T00:00:00"/>
    <x v="0"/>
    <s v="Florida"/>
    <x v="3"/>
    <x v="0"/>
    <x v="15"/>
    <n v="36"/>
    <n v="3"/>
    <n v="0"/>
    <n v="27"/>
    <n v="9"/>
    <x v="4"/>
  </r>
  <r>
    <n v="1658"/>
    <d v="2020-03-03T00:00:00"/>
    <x v="0"/>
    <s v="Nevada"/>
    <x v="0"/>
    <x v="0"/>
    <x v="0"/>
    <n v="45"/>
    <n v="1"/>
    <n v="0"/>
    <n v="35"/>
    <n v="10"/>
    <x v="23"/>
  </r>
  <r>
    <n v="1660"/>
    <d v="2020-03-03T00:00:00"/>
    <x v="0"/>
    <s v="Mississippi"/>
    <x v="3"/>
    <x v="0"/>
    <x v="10"/>
    <n v="2.5"/>
    <n v="1"/>
    <n v="0"/>
    <n v="2"/>
    <n v="0.5"/>
    <x v="44"/>
  </r>
  <r>
    <n v="1663"/>
    <d v="2020-03-03T00:00:00"/>
    <x v="0"/>
    <s v="Washington"/>
    <x v="0"/>
    <x v="0"/>
    <x v="10"/>
    <n v="12.5"/>
    <n v="5"/>
    <n v="0"/>
    <n v="10"/>
    <n v="2.5"/>
    <x v="13"/>
  </r>
  <r>
    <n v="1664"/>
    <d v="2020-03-03T00:00:00"/>
    <x v="0"/>
    <s v="Ohio"/>
    <x v="1"/>
    <x v="0"/>
    <x v="10"/>
    <n v="7.5"/>
    <n v="3"/>
    <n v="0"/>
    <n v="6"/>
    <n v="1.5"/>
    <x v="18"/>
  </r>
  <r>
    <n v="1665"/>
    <d v="2020-03-03T00:00:00"/>
    <x v="0"/>
    <s v="New York"/>
    <x v="1"/>
    <x v="2"/>
    <x v="12"/>
    <n v="2786"/>
    <n v="14"/>
    <n v="0"/>
    <n v="2310"/>
    <n v="476"/>
    <x v="75"/>
  </r>
  <r>
    <n v="1668"/>
    <d v="2020-03-03T00:00:00"/>
    <x v="0"/>
    <s v="Texas"/>
    <x v="2"/>
    <x v="2"/>
    <x v="12"/>
    <n v="597"/>
    <n v="3"/>
    <n v="0"/>
    <n v="495"/>
    <n v="102"/>
    <x v="20"/>
  </r>
  <r>
    <n v="1679"/>
    <d v="2020-03-04T00:00:00"/>
    <x v="0"/>
    <s v="New York"/>
    <x v="1"/>
    <x v="0"/>
    <x v="6"/>
    <n v="51"/>
    <n v="3"/>
    <n v="0"/>
    <n v="30"/>
    <n v="21"/>
    <x v="17"/>
  </r>
  <r>
    <n v="1680"/>
    <d v="2020-03-04T00:00:00"/>
    <x v="0"/>
    <s v="New York"/>
    <x v="1"/>
    <x v="2"/>
    <x v="12"/>
    <n v="995"/>
    <n v="5"/>
    <n v="0"/>
    <n v="825"/>
    <n v="170"/>
    <x v="36"/>
  </r>
  <r>
    <n v="1681"/>
    <d v="2020-03-04T00:00:00"/>
    <x v="0"/>
    <s v="Arizona"/>
    <x v="0"/>
    <x v="1"/>
    <x v="9"/>
    <n v="18"/>
    <n v="2"/>
    <n v="0"/>
    <n v="10"/>
    <n v="8"/>
    <x v="26"/>
  </r>
  <r>
    <n v="1683"/>
    <d v="2020-03-04T00:00:00"/>
    <x v="0"/>
    <s v="Arizona"/>
    <x v="0"/>
    <x v="0"/>
    <x v="11"/>
    <n v="200"/>
    <n v="5"/>
    <n v="0"/>
    <n v="175"/>
    <n v="25"/>
    <x v="8"/>
  </r>
  <r>
    <n v="1687"/>
    <d v="2020-03-04T00:00:00"/>
    <x v="0"/>
    <s v="Virginia"/>
    <x v="3"/>
    <x v="1"/>
    <x v="9"/>
    <n v="36"/>
    <n v="4"/>
    <n v="0"/>
    <n v="20"/>
    <n v="16"/>
    <x v="21"/>
  </r>
  <r>
    <n v="1689"/>
    <d v="2020-03-04T00:00:00"/>
    <x v="0"/>
    <s v="Georgia"/>
    <x v="3"/>
    <x v="0"/>
    <x v="11"/>
    <n v="120"/>
    <n v="3"/>
    <n v="0"/>
    <n v="105"/>
    <n v="15"/>
    <x v="25"/>
  </r>
  <r>
    <n v="1690"/>
    <d v="2020-03-04T00:00:00"/>
    <x v="0"/>
    <s v="Utah"/>
    <x v="0"/>
    <x v="2"/>
    <x v="12"/>
    <n v="796"/>
    <n v="4"/>
    <n v="0"/>
    <n v="660"/>
    <n v="136"/>
    <x v="30"/>
  </r>
  <r>
    <n v="1691"/>
    <d v="2020-03-04T00:00:00"/>
    <x v="0"/>
    <s v="California"/>
    <x v="0"/>
    <x v="0"/>
    <x v="10"/>
    <n v="22.5"/>
    <n v="9"/>
    <n v="0"/>
    <n v="18"/>
    <n v="4.5"/>
    <x v="41"/>
  </r>
  <r>
    <n v="1694"/>
    <d v="2020-03-04T00:00:00"/>
    <x v="0"/>
    <s v="Florida"/>
    <x v="3"/>
    <x v="2"/>
    <x v="5"/>
    <n v="25"/>
    <n v="5"/>
    <n v="0"/>
    <n v="12.5"/>
    <n v="12.5"/>
    <x v="42"/>
  </r>
  <r>
    <n v="1695"/>
    <d v="2020-03-04T00:00:00"/>
    <x v="0"/>
    <s v="California"/>
    <x v="0"/>
    <x v="0"/>
    <x v="0"/>
    <n v="135"/>
    <n v="3"/>
    <n v="0"/>
    <n v="105"/>
    <n v="30"/>
    <x v="37"/>
  </r>
  <r>
    <n v="1702"/>
    <d v="2020-03-05T00:00:00"/>
    <x v="0"/>
    <s v="California"/>
    <x v="0"/>
    <x v="2"/>
    <x v="16"/>
    <n v="2175"/>
    <n v="3"/>
    <n v="0"/>
    <n v="2100"/>
    <n v="75"/>
    <x v="27"/>
  </r>
  <r>
    <n v="1703"/>
    <d v="2020-03-05T00:00:00"/>
    <x v="0"/>
    <s v="California"/>
    <x v="0"/>
    <x v="1"/>
    <x v="9"/>
    <n v="18"/>
    <n v="2"/>
    <n v="0"/>
    <n v="10"/>
    <n v="8"/>
    <x v="26"/>
  </r>
  <r>
    <n v="1705"/>
    <d v="2020-03-05T00:00:00"/>
    <x v="0"/>
    <s v="Virginia"/>
    <x v="3"/>
    <x v="0"/>
    <x v="11"/>
    <n v="200"/>
    <n v="5"/>
    <n v="0"/>
    <n v="175"/>
    <n v="25"/>
    <x v="8"/>
  </r>
  <r>
    <n v="1707"/>
    <d v="2020-03-05T00:00:00"/>
    <x v="0"/>
    <s v="California"/>
    <x v="0"/>
    <x v="0"/>
    <x v="1"/>
    <n v="114"/>
    <n v="6"/>
    <n v="0"/>
    <n v="60"/>
    <n v="54"/>
    <x v="66"/>
  </r>
  <r>
    <n v="1708"/>
    <d v="2020-03-05T00:00:00"/>
    <x v="0"/>
    <s v="New York"/>
    <x v="1"/>
    <x v="0"/>
    <x v="11"/>
    <n v="120"/>
    <n v="3"/>
    <n v="0"/>
    <n v="105"/>
    <n v="15"/>
    <x v="25"/>
  </r>
  <r>
    <n v="1709"/>
    <d v="2020-03-05T00:00:00"/>
    <x v="0"/>
    <s v="New York"/>
    <x v="1"/>
    <x v="2"/>
    <x v="5"/>
    <n v="15"/>
    <n v="3"/>
    <n v="0"/>
    <n v="7.5"/>
    <n v="7.5"/>
    <x v="16"/>
  </r>
  <r>
    <n v="1710"/>
    <d v="2020-03-05T00:00:00"/>
    <x v="0"/>
    <s v="Texas"/>
    <x v="2"/>
    <x v="0"/>
    <x v="11"/>
    <n v="40"/>
    <n v="1"/>
    <n v="0"/>
    <n v="35"/>
    <n v="5"/>
    <x v="22"/>
  </r>
  <r>
    <n v="1711"/>
    <d v="2020-03-05T00:00:00"/>
    <x v="0"/>
    <s v="Utah"/>
    <x v="0"/>
    <x v="0"/>
    <x v="11"/>
    <n v="80"/>
    <n v="2"/>
    <n v="0"/>
    <n v="70"/>
    <n v="10"/>
    <x v="23"/>
  </r>
  <r>
    <n v="1715"/>
    <d v="2020-03-05T00:00:00"/>
    <x v="0"/>
    <s v="Maryland"/>
    <x v="1"/>
    <x v="1"/>
    <x v="8"/>
    <n v="240"/>
    <n v="3"/>
    <n v="0"/>
    <n v="195"/>
    <n v="45"/>
    <x v="32"/>
  </r>
  <r>
    <n v="1718"/>
    <d v="2020-03-05T00:00:00"/>
    <x v="0"/>
    <s v="Illinois"/>
    <x v="2"/>
    <x v="0"/>
    <x v="11"/>
    <n v="80"/>
    <n v="2"/>
    <n v="0"/>
    <n v="70"/>
    <n v="10"/>
    <x v="23"/>
  </r>
  <r>
    <n v="1719"/>
    <d v="2020-03-05T00:00:00"/>
    <x v="0"/>
    <s v="Oregon"/>
    <x v="0"/>
    <x v="0"/>
    <x v="6"/>
    <n v="34"/>
    <n v="2"/>
    <n v="0"/>
    <n v="20"/>
    <n v="14"/>
    <x v="43"/>
  </r>
  <r>
    <n v="1721"/>
    <d v="2020-03-05T00:00:00"/>
    <x v="0"/>
    <s v="Florida"/>
    <x v="3"/>
    <x v="2"/>
    <x v="5"/>
    <n v="10"/>
    <n v="2"/>
    <n v="0"/>
    <n v="5"/>
    <n v="5"/>
    <x v="22"/>
  </r>
  <r>
    <n v="1722"/>
    <d v="2020-03-05T00:00:00"/>
    <x v="0"/>
    <s v="New York"/>
    <x v="1"/>
    <x v="2"/>
    <x v="12"/>
    <n v="796"/>
    <n v="4"/>
    <n v="0"/>
    <n v="660"/>
    <n v="136"/>
    <x v="30"/>
  </r>
  <r>
    <n v="1724"/>
    <d v="2020-03-05T00:00:00"/>
    <x v="0"/>
    <s v="Ohio"/>
    <x v="1"/>
    <x v="1"/>
    <x v="9"/>
    <n v="18"/>
    <n v="2"/>
    <n v="0"/>
    <n v="10"/>
    <n v="8"/>
    <x v="26"/>
  </r>
  <r>
    <n v="1727"/>
    <d v="2020-03-06T00:00:00"/>
    <x v="0"/>
    <s v="Massachusetts"/>
    <x v="1"/>
    <x v="0"/>
    <x v="6"/>
    <n v="34"/>
    <n v="2"/>
    <n v="0"/>
    <n v="20"/>
    <n v="14"/>
    <x v="43"/>
  </r>
  <r>
    <n v="1728"/>
    <d v="2020-03-06T00:00:00"/>
    <x v="0"/>
    <s v="Florida"/>
    <x v="3"/>
    <x v="0"/>
    <x v="10"/>
    <n v="2.5"/>
    <n v="1"/>
    <n v="0"/>
    <n v="2"/>
    <n v="0.5"/>
    <x v="44"/>
  </r>
  <r>
    <n v="1729"/>
    <d v="2020-03-06T00:00:00"/>
    <x v="0"/>
    <s v="Missouri"/>
    <x v="2"/>
    <x v="0"/>
    <x v="10"/>
    <n v="7.5"/>
    <n v="3"/>
    <n v="0"/>
    <n v="6"/>
    <n v="1.5"/>
    <x v="18"/>
  </r>
  <r>
    <n v="1730"/>
    <d v="2020-03-06T00:00:00"/>
    <x v="0"/>
    <s v="California"/>
    <x v="0"/>
    <x v="1"/>
    <x v="14"/>
    <n v="255"/>
    <n v="3"/>
    <n v="0"/>
    <n v="225"/>
    <n v="30"/>
    <x v="37"/>
  </r>
  <r>
    <n v="1731"/>
    <d v="2020-03-06T00:00:00"/>
    <x v="0"/>
    <s v="California"/>
    <x v="0"/>
    <x v="0"/>
    <x v="10"/>
    <n v="17.5"/>
    <n v="7"/>
    <n v="0"/>
    <n v="14"/>
    <n v="3.5"/>
    <x v="31"/>
  </r>
  <r>
    <n v="1732"/>
    <d v="2020-03-06T00:00:00"/>
    <x v="0"/>
    <s v="Illinois"/>
    <x v="2"/>
    <x v="1"/>
    <x v="14"/>
    <n v="255"/>
    <n v="3"/>
    <n v="0"/>
    <n v="225"/>
    <n v="30"/>
    <x v="37"/>
  </r>
  <r>
    <n v="1733"/>
    <d v="2020-03-06T00:00:00"/>
    <x v="0"/>
    <s v="Oklahoma"/>
    <x v="2"/>
    <x v="1"/>
    <x v="9"/>
    <n v="27"/>
    <n v="3"/>
    <n v="0"/>
    <n v="15"/>
    <n v="12"/>
    <x v="14"/>
  </r>
  <r>
    <n v="1734"/>
    <d v="2020-03-06T00:00:00"/>
    <x v="0"/>
    <s v="California"/>
    <x v="0"/>
    <x v="0"/>
    <x v="0"/>
    <n v="90"/>
    <n v="2"/>
    <n v="0"/>
    <n v="70"/>
    <n v="20"/>
    <x v="0"/>
  </r>
  <r>
    <n v="1735"/>
    <d v="2020-03-06T00:00:00"/>
    <x v="0"/>
    <s v="Minnesota"/>
    <x v="2"/>
    <x v="0"/>
    <x v="11"/>
    <n v="200"/>
    <n v="5"/>
    <n v="0"/>
    <n v="175"/>
    <n v="25"/>
    <x v="8"/>
  </r>
  <r>
    <n v="1736"/>
    <d v="2020-03-06T00:00:00"/>
    <x v="0"/>
    <s v="Washington"/>
    <x v="0"/>
    <x v="0"/>
    <x v="10"/>
    <n v="7.5"/>
    <n v="3"/>
    <n v="0"/>
    <n v="6"/>
    <n v="1.5"/>
    <x v="18"/>
  </r>
  <r>
    <n v="1737"/>
    <d v="2020-03-06T00:00:00"/>
    <x v="0"/>
    <s v="Pennsylvania"/>
    <x v="1"/>
    <x v="1"/>
    <x v="9"/>
    <n v="18"/>
    <n v="2"/>
    <n v="0"/>
    <n v="10"/>
    <n v="8"/>
    <x v="26"/>
  </r>
  <r>
    <n v="1738"/>
    <d v="2020-03-06T00:00:00"/>
    <x v="0"/>
    <s v="Michigan"/>
    <x v="2"/>
    <x v="0"/>
    <x v="10"/>
    <n v="10"/>
    <n v="4"/>
    <n v="0"/>
    <n v="8"/>
    <n v="2"/>
    <x v="46"/>
  </r>
  <r>
    <n v="1739"/>
    <d v="2020-03-06T00:00:00"/>
    <x v="0"/>
    <s v="Texas"/>
    <x v="2"/>
    <x v="0"/>
    <x v="10"/>
    <n v="7.5"/>
    <n v="3"/>
    <n v="0"/>
    <n v="6"/>
    <n v="1.5"/>
    <x v="18"/>
  </r>
  <r>
    <n v="1740"/>
    <d v="2020-03-06T00:00:00"/>
    <x v="0"/>
    <s v="California"/>
    <x v="0"/>
    <x v="0"/>
    <x v="1"/>
    <n v="38"/>
    <n v="2"/>
    <n v="0"/>
    <n v="20"/>
    <n v="18"/>
    <x v="1"/>
  </r>
  <r>
    <n v="1741"/>
    <d v="2020-03-06T00:00:00"/>
    <x v="0"/>
    <s v="Texas"/>
    <x v="2"/>
    <x v="0"/>
    <x v="3"/>
    <n v="45"/>
    <n v="3"/>
    <n v="0"/>
    <n v="36"/>
    <n v="9"/>
    <x v="4"/>
  </r>
  <r>
    <n v="1742"/>
    <d v="2020-03-06T00:00:00"/>
    <x v="0"/>
    <s v="New York"/>
    <x v="1"/>
    <x v="0"/>
    <x v="10"/>
    <n v="7.5"/>
    <n v="3"/>
    <n v="0"/>
    <n v="6"/>
    <n v="1.5"/>
    <x v="18"/>
  </r>
  <r>
    <n v="1743"/>
    <d v="2020-03-06T00:00:00"/>
    <x v="0"/>
    <s v="Pennsylvania"/>
    <x v="1"/>
    <x v="2"/>
    <x v="16"/>
    <n v="2900"/>
    <n v="4"/>
    <n v="0"/>
    <n v="2800"/>
    <n v="100"/>
    <x v="11"/>
  </r>
  <r>
    <n v="1749"/>
    <d v="2020-03-06T00:00:00"/>
    <x v="0"/>
    <s v="New York"/>
    <x v="1"/>
    <x v="0"/>
    <x v="7"/>
    <n v="96"/>
    <n v="4"/>
    <n v="0"/>
    <n v="76"/>
    <n v="20"/>
    <x v="0"/>
  </r>
  <r>
    <n v="1750"/>
    <d v="2020-03-06T00:00:00"/>
    <x v="0"/>
    <s v="Florida"/>
    <x v="3"/>
    <x v="0"/>
    <x v="10"/>
    <n v="15"/>
    <n v="6"/>
    <n v="0"/>
    <n v="12"/>
    <n v="3"/>
    <x v="19"/>
  </r>
  <r>
    <n v="1751"/>
    <d v="2020-03-06T00:00:00"/>
    <x v="0"/>
    <s v="Massachusetts"/>
    <x v="1"/>
    <x v="1"/>
    <x v="2"/>
    <n v="891"/>
    <n v="9"/>
    <n v="0"/>
    <n v="711"/>
    <n v="180"/>
    <x v="54"/>
  </r>
  <r>
    <n v="1759"/>
    <d v="2020-03-07T00:00:00"/>
    <x v="0"/>
    <s v="California"/>
    <x v="0"/>
    <x v="0"/>
    <x v="0"/>
    <n v="135"/>
    <n v="3"/>
    <n v="0"/>
    <n v="105"/>
    <n v="30"/>
    <x v="37"/>
  </r>
  <r>
    <n v="1761"/>
    <d v="2020-03-07T00:00:00"/>
    <x v="0"/>
    <s v="California"/>
    <x v="0"/>
    <x v="0"/>
    <x v="6"/>
    <n v="85"/>
    <n v="5"/>
    <n v="0"/>
    <n v="50"/>
    <n v="35"/>
    <x v="7"/>
  </r>
  <r>
    <n v="1765"/>
    <d v="2020-03-07T00:00:00"/>
    <x v="0"/>
    <s v="Oklahoma"/>
    <x v="2"/>
    <x v="2"/>
    <x v="12"/>
    <n v="597"/>
    <n v="3"/>
    <n v="0"/>
    <n v="495"/>
    <n v="102"/>
    <x v="20"/>
  </r>
  <r>
    <n v="1766"/>
    <d v="2020-03-07T00:00:00"/>
    <x v="0"/>
    <s v="New York"/>
    <x v="1"/>
    <x v="0"/>
    <x v="7"/>
    <n v="24"/>
    <n v="1"/>
    <n v="0"/>
    <n v="19"/>
    <n v="5"/>
    <x v="22"/>
  </r>
  <r>
    <n v="1767"/>
    <d v="2020-03-07T00:00:00"/>
    <x v="0"/>
    <s v="Tennessee"/>
    <x v="3"/>
    <x v="0"/>
    <x v="0"/>
    <n v="135"/>
    <n v="3"/>
    <n v="0"/>
    <n v="105"/>
    <n v="30"/>
    <x v="37"/>
  </r>
  <r>
    <n v="1768"/>
    <d v="2020-03-07T00:00:00"/>
    <x v="0"/>
    <s v="New York"/>
    <x v="1"/>
    <x v="0"/>
    <x v="10"/>
    <n v="2.5"/>
    <n v="1"/>
    <n v="0"/>
    <n v="2"/>
    <n v="0.5"/>
    <x v="44"/>
  </r>
  <r>
    <n v="1769"/>
    <d v="2020-03-07T00:00:00"/>
    <x v="0"/>
    <s v="New York"/>
    <x v="1"/>
    <x v="1"/>
    <x v="14"/>
    <n v="255"/>
    <n v="3"/>
    <n v="0"/>
    <n v="225"/>
    <n v="30"/>
    <x v="37"/>
  </r>
  <r>
    <n v="1770"/>
    <d v="2020-03-07T00:00:00"/>
    <x v="0"/>
    <s v="New York"/>
    <x v="1"/>
    <x v="0"/>
    <x v="10"/>
    <n v="2.5"/>
    <n v="1"/>
    <n v="0"/>
    <n v="2"/>
    <n v="0.5"/>
    <x v="44"/>
  </r>
  <r>
    <n v="1771"/>
    <d v="2020-03-07T00:00:00"/>
    <x v="0"/>
    <s v="California"/>
    <x v="0"/>
    <x v="0"/>
    <x v="10"/>
    <n v="17.5"/>
    <n v="7"/>
    <n v="0"/>
    <n v="14"/>
    <n v="3.5"/>
    <x v="31"/>
  </r>
  <r>
    <n v="1772"/>
    <d v="2020-03-07T00:00:00"/>
    <x v="0"/>
    <s v="California"/>
    <x v="0"/>
    <x v="0"/>
    <x v="0"/>
    <n v="135"/>
    <n v="3"/>
    <n v="0"/>
    <n v="105"/>
    <n v="30"/>
    <x v="37"/>
  </r>
  <r>
    <n v="1773"/>
    <d v="2020-03-07T00:00:00"/>
    <x v="0"/>
    <s v="Arkansas"/>
    <x v="3"/>
    <x v="0"/>
    <x v="10"/>
    <n v="7.5"/>
    <n v="3"/>
    <n v="0"/>
    <n v="6"/>
    <n v="1.5"/>
    <x v="18"/>
  </r>
  <r>
    <n v="1774"/>
    <d v="2020-03-07T00:00:00"/>
    <x v="0"/>
    <s v="Washington"/>
    <x v="0"/>
    <x v="0"/>
    <x v="0"/>
    <n v="90"/>
    <n v="2"/>
    <n v="0"/>
    <n v="70"/>
    <n v="20"/>
    <x v="0"/>
  </r>
  <r>
    <n v="1775"/>
    <d v="2020-03-07T00:00:00"/>
    <x v="0"/>
    <s v="Connecticut"/>
    <x v="1"/>
    <x v="0"/>
    <x v="0"/>
    <n v="90"/>
    <n v="2"/>
    <n v="0"/>
    <n v="70"/>
    <n v="20"/>
    <x v="0"/>
  </r>
  <r>
    <n v="1776"/>
    <d v="2020-03-07T00:00:00"/>
    <x v="0"/>
    <s v="New York"/>
    <x v="1"/>
    <x v="1"/>
    <x v="8"/>
    <n v="960"/>
    <n v="12"/>
    <n v="0"/>
    <n v="780"/>
    <n v="180"/>
    <x v="54"/>
  </r>
  <r>
    <n v="1778"/>
    <d v="2020-03-07T00:00:00"/>
    <x v="0"/>
    <s v="Ohio"/>
    <x v="1"/>
    <x v="1"/>
    <x v="14"/>
    <n v="85"/>
    <n v="1"/>
    <n v="0"/>
    <n v="75"/>
    <n v="10"/>
    <x v="23"/>
  </r>
  <r>
    <n v="1779"/>
    <d v="2020-03-07T00:00:00"/>
    <x v="0"/>
    <s v="Texas"/>
    <x v="2"/>
    <x v="0"/>
    <x v="1"/>
    <n v="38"/>
    <n v="2"/>
    <n v="0"/>
    <n v="20"/>
    <n v="18"/>
    <x v="1"/>
  </r>
  <r>
    <n v="1780"/>
    <d v="2020-03-07T00:00:00"/>
    <x v="0"/>
    <s v="Texas"/>
    <x v="2"/>
    <x v="1"/>
    <x v="9"/>
    <n v="45"/>
    <n v="5"/>
    <n v="0"/>
    <n v="25"/>
    <n v="20"/>
    <x v="0"/>
  </r>
  <r>
    <n v="1784"/>
    <d v="2020-03-08T00:00:00"/>
    <x v="0"/>
    <s v="Texas"/>
    <x v="2"/>
    <x v="0"/>
    <x v="11"/>
    <n v="160"/>
    <n v="4"/>
    <n v="0"/>
    <n v="140"/>
    <n v="20"/>
    <x v="0"/>
  </r>
  <r>
    <n v="1785"/>
    <d v="2020-03-08T00:00:00"/>
    <x v="0"/>
    <s v="New York"/>
    <x v="1"/>
    <x v="2"/>
    <x v="12"/>
    <n v="199"/>
    <n v="1"/>
    <n v="0"/>
    <n v="165"/>
    <n v="34"/>
    <x v="55"/>
  </r>
  <r>
    <n v="1786"/>
    <d v="2020-03-08T00:00:00"/>
    <x v="0"/>
    <s v="Washington"/>
    <x v="0"/>
    <x v="1"/>
    <x v="14"/>
    <n v="1105"/>
    <n v="13"/>
    <n v="0"/>
    <n v="975"/>
    <n v="130"/>
    <x v="34"/>
  </r>
  <r>
    <n v="1787"/>
    <d v="2020-03-08T00:00:00"/>
    <x v="0"/>
    <s v="North Carolina"/>
    <x v="3"/>
    <x v="1"/>
    <x v="8"/>
    <n v="320"/>
    <n v="4"/>
    <n v="0"/>
    <n v="260"/>
    <n v="60"/>
    <x v="3"/>
  </r>
  <r>
    <n v="1789"/>
    <d v="2020-03-08T00:00:00"/>
    <x v="0"/>
    <s v="Washington"/>
    <x v="0"/>
    <x v="2"/>
    <x v="12"/>
    <n v="199"/>
    <n v="1"/>
    <n v="0"/>
    <n v="165"/>
    <n v="34"/>
    <x v="55"/>
  </r>
  <r>
    <n v="1790"/>
    <d v="2020-03-08T00:00:00"/>
    <x v="0"/>
    <s v="Florida"/>
    <x v="3"/>
    <x v="0"/>
    <x v="15"/>
    <n v="24"/>
    <n v="2"/>
    <n v="0"/>
    <n v="18"/>
    <n v="6"/>
    <x v="38"/>
  </r>
  <r>
    <n v="1791"/>
    <d v="2020-03-08T00:00:00"/>
    <x v="0"/>
    <s v="Michigan"/>
    <x v="2"/>
    <x v="0"/>
    <x v="0"/>
    <n v="225"/>
    <n v="5"/>
    <n v="0"/>
    <n v="175"/>
    <n v="50"/>
    <x v="2"/>
  </r>
  <r>
    <n v="1793"/>
    <d v="2020-03-08T00:00:00"/>
    <x v="0"/>
    <s v="Texas"/>
    <x v="2"/>
    <x v="1"/>
    <x v="2"/>
    <n v="297"/>
    <n v="3"/>
    <n v="0"/>
    <n v="237"/>
    <n v="60"/>
    <x v="3"/>
  </r>
  <r>
    <n v="1798"/>
    <d v="2020-03-08T00:00:00"/>
    <x v="0"/>
    <s v="New York"/>
    <x v="1"/>
    <x v="2"/>
    <x v="5"/>
    <n v="15"/>
    <n v="3"/>
    <n v="0"/>
    <n v="7.5"/>
    <n v="7.5"/>
    <x v="16"/>
  </r>
  <r>
    <n v="1799"/>
    <d v="2020-03-08T00:00:00"/>
    <x v="0"/>
    <s v="Texas"/>
    <x v="2"/>
    <x v="1"/>
    <x v="2"/>
    <n v="495"/>
    <n v="5"/>
    <n v="0"/>
    <n v="395"/>
    <n v="100"/>
    <x v="11"/>
  </r>
  <r>
    <n v="1802"/>
    <d v="2020-03-08T00:00:00"/>
    <x v="0"/>
    <s v="New York"/>
    <x v="1"/>
    <x v="2"/>
    <x v="12"/>
    <n v="1194"/>
    <n v="6"/>
    <n v="0"/>
    <n v="990"/>
    <n v="204"/>
    <x v="68"/>
  </r>
  <r>
    <n v="1811"/>
    <d v="2020-03-09T00:00:00"/>
    <x v="0"/>
    <s v="Kentucky"/>
    <x v="3"/>
    <x v="0"/>
    <x v="7"/>
    <n v="72"/>
    <n v="3"/>
    <n v="0"/>
    <n v="57"/>
    <n v="15"/>
    <x v="25"/>
  </r>
  <r>
    <n v="1812"/>
    <d v="2020-03-09T00:00:00"/>
    <x v="0"/>
    <s v="New York"/>
    <x v="1"/>
    <x v="2"/>
    <x v="5"/>
    <n v="25"/>
    <n v="5"/>
    <n v="0"/>
    <n v="12.5"/>
    <n v="12.5"/>
    <x v="42"/>
  </r>
  <r>
    <n v="1815"/>
    <d v="2020-03-09T00:00:00"/>
    <x v="0"/>
    <s v="California"/>
    <x v="0"/>
    <x v="2"/>
    <x v="12"/>
    <n v="796"/>
    <n v="4"/>
    <n v="0"/>
    <n v="660"/>
    <n v="136"/>
    <x v="30"/>
  </r>
  <r>
    <n v="1816"/>
    <d v="2020-03-09T00:00:00"/>
    <x v="0"/>
    <s v="Ohio"/>
    <x v="1"/>
    <x v="0"/>
    <x v="0"/>
    <n v="270"/>
    <n v="6"/>
    <n v="0"/>
    <n v="210"/>
    <n v="60"/>
    <x v="3"/>
  </r>
  <r>
    <n v="1823"/>
    <d v="2020-03-09T00:00:00"/>
    <x v="0"/>
    <s v="California"/>
    <x v="0"/>
    <x v="0"/>
    <x v="6"/>
    <n v="68"/>
    <n v="4"/>
    <n v="0"/>
    <n v="40"/>
    <n v="28"/>
    <x v="53"/>
  </r>
  <r>
    <n v="1824"/>
    <d v="2020-03-09T00:00:00"/>
    <x v="0"/>
    <s v="New York"/>
    <x v="1"/>
    <x v="0"/>
    <x v="6"/>
    <n v="51"/>
    <n v="3"/>
    <n v="0"/>
    <n v="30"/>
    <n v="21"/>
    <x v="17"/>
  </r>
  <r>
    <n v="1827"/>
    <d v="2020-03-09T00:00:00"/>
    <x v="0"/>
    <s v="Washington"/>
    <x v="0"/>
    <x v="2"/>
    <x v="5"/>
    <n v="15"/>
    <n v="3"/>
    <n v="0"/>
    <n v="7.5"/>
    <n v="7.5"/>
    <x v="16"/>
  </r>
  <r>
    <n v="1828"/>
    <d v="2020-03-09T00:00:00"/>
    <x v="0"/>
    <s v="California"/>
    <x v="0"/>
    <x v="1"/>
    <x v="9"/>
    <n v="45"/>
    <n v="5"/>
    <n v="0"/>
    <n v="25"/>
    <n v="20"/>
    <x v="0"/>
  </r>
  <r>
    <n v="1829"/>
    <d v="2020-03-09T00:00:00"/>
    <x v="0"/>
    <s v="California"/>
    <x v="0"/>
    <x v="2"/>
    <x v="5"/>
    <n v="15"/>
    <n v="3"/>
    <n v="0"/>
    <n v="7.5"/>
    <n v="7.5"/>
    <x v="16"/>
  </r>
  <r>
    <n v="1833"/>
    <d v="2020-03-09T00:00:00"/>
    <x v="0"/>
    <s v="Texas"/>
    <x v="2"/>
    <x v="0"/>
    <x v="0"/>
    <n v="225"/>
    <n v="5"/>
    <n v="0"/>
    <n v="175"/>
    <n v="50"/>
    <x v="2"/>
  </r>
  <r>
    <n v="1834"/>
    <d v="2020-03-09T00:00:00"/>
    <x v="0"/>
    <s v="California"/>
    <x v="0"/>
    <x v="2"/>
    <x v="5"/>
    <n v="30"/>
    <n v="6"/>
    <n v="0"/>
    <n v="15"/>
    <n v="15"/>
    <x v="25"/>
  </r>
  <r>
    <n v="1841"/>
    <d v="2020-03-10T00:00:00"/>
    <x v="0"/>
    <s v="California"/>
    <x v="0"/>
    <x v="0"/>
    <x v="3"/>
    <n v="30"/>
    <n v="2"/>
    <n v="0"/>
    <n v="24"/>
    <n v="6"/>
    <x v="38"/>
  </r>
  <r>
    <n v="1842"/>
    <d v="2020-03-10T00:00:00"/>
    <x v="0"/>
    <s v="Illinois"/>
    <x v="2"/>
    <x v="2"/>
    <x v="12"/>
    <n v="1791"/>
    <n v="9"/>
    <n v="0"/>
    <n v="1485"/>
    <n v="306"/>
    <x v="51"/>
  </r>
  <r>
    <n v="1843"/>
    <d v="2020-03-10T00:00:00"/>
    <x v="0"/>
    <s v="Pennsylvania"/>
    <x v="1"/>
    <x v="2"/>
    <x v="5"/>
    <n v="35"/>
    <n v="7"/>
    <n v="0"/>
    <n v="17.5"/>
    <n v="17.5"/>
    <x v="6"/>
  </r>
  <r>
    <n v="1844"/>
    <d v="2020-03-10T00:00:00"/>
    <x v="0"/>
    <s v="Oregon"/>
    <x v="0"/>
    <x v="0"/>
    <x v="10"/>
    <n v="25"/>
    <n v="10"/>
    <n v="0"/>
    <n v="20"/>
    <n v="5"/>
    <x v="22"/>
  </r>
  <r>
    <n v="1845"/>
    <d v="2020-03-10T00:00:00"/>
    <x v="0"/>
    <s v="New Mexico"/>
    <x v="0"/>
    <x v="0"/>
    <x v="3"/>
    <n v="15"/>
    <n v="1"/>
    <n v="0"/>
    <n v="12"/>
    <n v="3"/>
    <x v="19"/>
  </r>
  <r>
    <n v="1846"/>
    <d v="2020-03-10T00:00:00"/>
    <x v="0"/>
    <s v="California"/>
    <x v="0"/>
    <x v="0"/>
    <x v="15"/>
    <n v="36"/>
    <n v="3"/>
    <n v="0"/>
    <n v="27"/>
    <n v="9"/>
    <x v="4"/>
  </r>
  <r>
    <n v="1848"/>
    <d v="2020-03-10T00:00:00"/>
    <x v="0"/>
    <s v="Texas"/>
    <x v="2"/>
    <x v="0"/>
    <x v="0"/>
    <n v="225"/>
    <n v="5"/>
    <n v="0"/>
    <n v="175"/>
    <n v="50"/>
    <x v="2"/>
  </r>
  <r>
    <n v="1849"/>
    <d v="2020-03-10T00:00:00"/>
    <x v="0"/>
    <s v="Georgia"/>
    <x v="3"/>
    <x v="0"/>
    <x v="7"/>
    <n v="24"/>
    <n v="1"/>
    <n v="0"/>
    <n v="19"/>
    <n v="5"/>
    <x v="22"/>
  </r>
  <r>
    <n v="1850"/>
    <d v="2020-03-10T00:00:00"/>
    <x v="0"/>
    <s v="New York"/>
    <x v="1"/>
    <x v="0"/>
    <x v="0"/>
    <n v="405"/>
    <n v="9"/>
    <n v="0"/>
    <n v="315"/>
    <n v="90"/>
    <x v="57"/>
  </r>
  <r>
    <n v="1851"/>
    <d v="2020-03-10T00:00:00"/>
    <x v="0"/>
    <s v="South Carolina"/>
    <x v="3"/>
    <x v="0"/>
    <x v="13"/>
    <n v="12"/>
    <n v="4"/>
    <n v="0"/>
    <n v="8"/>
    <n v="4"/>
    <x v="12"/>
  </r>
  <r>
    <n v="1852"/>
    <d v="2020-03-10T00:00:00"/>
    <x v="0"/>
    <s v="Tennessee"/>
    <x v="3"/>
    <x v="0"/>
    <x v="11"/>
    <n v="80"/>
    <n v="2"/>
    <n v="0"/>
    <n v="70"/>
    <n v="10"/>
    <x v="23"/>
  </r>
  <r>
    <n v="1854"/>
    <d v="2020-03-10T00:00:00"/>
    <x v="0"/>
    <s v="Tennessee"/>
    <x v="3"/>
    <x v="0"/>
    <x v="11"/>
    <n v="200"/>
    <n v="5"/>
    <n v="0"/>
    <n v="175"/>
    <n v="25"/>
    <x v="8"/>
  </r>
  <r>
    <n v="1855"/>
    <d v="2020-03-10T00:00:00"/>
    <x v="0"/>
    <s v="Colorado"/>
    <x v="0"/>
    <x v="0"/>
    <x v="13"/>
    <n v="9"/>
    <n v="3"/>
    <n v="0"/>
    <n v="6"/>
    <n v="3"/>
    <x v="19"/>
  </r>
  <r>
    <n v="1856"/>
    <d v="2020-03-10T00:00:00"/>
    <x v="0"/>
    <s v="California"/>
    <x v="0"/>
    <x v="0"/>
    <x v="11"/>
    <n v="120"/>
    <n v="3"/>
    <n v="0"/>
    <n v="105"/>
    <n v="15"/>
    <x v="25"/>
  </r>
  <r>
    <n v="1857"/>
    <d v="2020-03-10T00:00:00"/>
    <x v="0"/>
    <s v="California"/>
    <x v="0"/>
    <x v="0"/>
    <x v="10"/>
    <n v="5"/>
    <n v="2"/>
    <n v="0"/>
    <n v="4"/>
    <n v="1"/>
    <x v="24"/>
  </r>
  <r>
    <n v="1859"/>
    <d v="2020-03-10T00:00:00"/>
    <x v="0"/>
    <s v="New York"/>
    <x v="1"/>
    <x v="0"/>
    <x v="6"/>
    <n v="85"/>
    <n v="5"/>
    <n v="0"/>
    <n v="50"/>
    <n v="35"/>
    <x v="7"/>
  </r>
  <r>
    <n v="1860"/>
    <d v="2020-03-10T00:00:00"/>
    <x v="0"/>
    <s v="California"/>
    <x v="0"/>
    <x v="0"/>
    <x v="11"/>
    <n v="160"/>
    <n v="4"/>
    <n v="0"/>
    <n v="140"/>
    <n v="20"/>
    <x v="0"/>
  </r>
  <r>
    <n v="1861"/>
    <d v="2020-03-10T00:00:00"/>
    <x v="0"/>
    <s v="Tennessee"/>
    <x v="3"/>
    <x v="0"/>
    <x v="6"/>
    <n v="85"/>
    <n v="5"/>
    <n v="0"/>
    <n v="50"/>
    <n v="35"/>
    <x v="7"/>
  </r>
  <r>
    <n v="1862"/>
    <d v="2020-03-10T00:00:00"/>
    <x v="0"/>
    <s v="Connecticut"/>
    <x v="1"/>
    <x v="0"/>
    <x v="11"/>
    <n v="200"/>
    <n v="5"/>
    <n v="0"/>
    <n v="175"/>
    <n v="25"/>
    <x v="8"/>
  </r>
  <r>
    <n v="1865"/>
    <d v="2020-03-10T00:00:00"/>
    <x v="0"/>
    <s v="California"/>
    <x v="0"/>
    <x v="1"/>
    <x v="2"/>
    <n v="198"/>
    <n v="2"/>
    <n v="0"/>
    <n v="158"/>
    <n v="40"/>
    <x v="29"/>
  </r>
  <r>
    <n v="1870"/>
    <d v="2020-03-11T00:00:00"/>
    <x v="0"/>
    <s v="New York"/>
    <x v="1"/>
    <x v="0"/>
    <x v="15"/>
    <n v="36"/>
    <n v="3"/>
    <n v="0"/>
    <n v="27"/>
    <n v="9"/>
    <x v="4"/>
  </r>
  <r>
    <n v="1872"/>
    <d v="2020-03-11T00:00:00"/>
    <x v="0"/>
    <s v="Washington"/>
    <x v="0"/>
    <x v="2"/>
    <x v="12"/>
    <n v="796"/>
    <n v="4"/>
    <n v="0"/>
    <n v="660"/>
    <n v="136"/>
    <x v="30"/>
  </r>
  <r>
    <n v="1873"/>
    <d v="2020-03-11T00:00:00"/>
    <x v="0"/>
    <s v="New Jersey"/>
    <x v="1"/>
    <x v="1"/>
    <x v="14"/>
    <n v="170"/>
    <n v="2"/>
    <n v="0"/>
    <n v="150"/>
    <n v="20"/>
    <x v="0"/>
  </r>
  <r>
    <n v="1874"/>
    <d v="2020-03-11T00:00:00"/>
    <x v="0"/>
    <s v="New York"/>
    <x v="1"/>
    <x v="1"/>
    <x v="9"/>
    <n v="9"/>
    <n v="1"/>
    <n v="0"/>
    <n v="5"/>
    <n v="4"/>
    <x v="12"/>
  </r>
  <r>
    <n v="1877"/>
    <d v="2020-03-11T00:00:00"/>
    <x v="0"/>
    <s v="North Dakota"/>
    <x v="2"/>
    <x v="0"/>
    <x v="11"/>
    <n v="160"/>
    <n v="4"/>
    <n v="0"/>
    <n v="140"/>
    <n v="20"/>
    <x v="0"/>
  </r>
  <r>
    <n v="1879"/>
    <d v="2020-03-11T00:00:00"/>
    <x v="0"/>
    <s v="Michigan"/>
    <x v="2"/>
    <x v="2"/>
    <x v="5"/>
    <n v="5"/>
    <n v="1"/>
    <n v="0"/>
    <n v="2.5"/>
    <n v="2.5"/>
    <x v="13"/>
  </r>
  <r>
    <n v="1880"/>
    <d v="2020-03-11T00:00:00"/>
    <x v="0"/>
    <s v="Ohio"/>
    <x v="1"/>
    <x v="2"/>
    <x v="12"/>
    <n v="398"/>
    <n v="2"/>
    <n v="0"/>
    <n v="330"/>
    <n v="68"/>
    <x v="28"/>
  </r>
  <r>
    <n v="1881"/>
    <d v="2020-03-11T00:00:00"/>
    <x v="0"/>
    <s v="California"/>
    <x v="0"/>
    <x v="0"/>
    <x v="7"/>
    <n v="72"/>
    <n v="3"/>
    <n v="0"/>
    <n v="57"/>
    <n v="15"/>
    <x v="25"/>
  </r>
  <r>
    <n v="1882"/>
    <d v="2020-03-11T00:00:00"/>
    <x v="0"/>
    <s v="Pennsylvania"/>
    <x v="1"/>
    <x v="2"/>
    <x v="5"/>
    <n v="10"/>
    <n v="2"/>
    <n v="0"/>
    <n v="5"/>
    <n v="5"/>
    <x v="22"/>
  </r>
  <r>
    <n v="1886"/>
    <d v="2020-03-11T00:00:00"/>
    <x v="0"/>
    <s v="Arizona"/>
    <x v="0"/>
    <x v="0"/>
    <x v="10"/>
    <n v="5"/>
    <n v="2"/>
    <n v="0"/>
    <n v="4"/>
    <n v="1"/>
    <x v="24"/>
  </r>
  <r>
    <n v="1896"/>
    <d v="2020-03-12T00:00:00"/>
    <x v="0"/>
    <s v="California"/>
    <x v="0"/>
    <x v="2"/>
    <x v="5"/>
    <n v="5"/>
    <n v="1"/>
    <n v="0"/>
    <n v="2.5"/>
    <n v="2.5"/>
    <x v="13"/>
  </r>
  <r>
    <n v="1897"/>
    <d v="2020-03-12T00:00:00"/>
    <x v="0"/>
    <s v="California"/>
    <x v="0"/>
    <x v="0"/>
    <x v="0"/>
    <n v="180"/>
    <n v="4"/>
    <n v="0"/>
    <n v="140"/>
    <n v="40"/>
    <x v="29"/>
  </r>
  <r>
    <n v="1900"/>
    <d v="2020-03-12T00:00:00"/>
    <x v="0"/>
    <s v="Ohio"/>
    <x v="1"/>
    <x v="0"/>
    <x v="6"/>
    <n v="34"/>
    <n v="2"/>
    <n v="0"/>
    <n v="20"/>
    <n v="14"/>
    <x v="43"/>
  </r>
  <r>
    <n v="1904"/>
    <d v="2020-03-12T00:00:00"/>
    <x v="0"/>
    <s v="California"/>
    <x v="0"/>
    <x v="1"/>
    <x v="14"/>
    <n v="255"/>
    <n v="3"/>
    <n v="0"/>
    <n v="225"/>
    <n v="30"/>
    <x v="37"/>
  </r>
  <r>
    <n v="1906"/>
    <d v="2020-03-12T00:00:00"/>
    <x v="0"/>
    <s v="California"/>
    <x v="0"/>
    <x v="0"/>
    <x v="10"/>
    <n v="5"/>
    <n v="2"/>
    <n v="0"/>
    <n v="4"/>
    <n v="1"/>
    <x v="24"/>
  </r>
  <r>
    <n v="1907"/>
    <d v="2020-03-12T00:00:00"/>
    <x v="0"/>
    <s v="Washington"/>
    <x v="0"/>
    <x v="0"/>
    <x v="10"/>
    <n v="17.5"/>
    <n v="7"/>
    <n v="0"/>
    <n v="14"/>
    <n v="3.5"/>
    <x v="31"/>
  </r>
  <r>
    <n v="1911"/>
    <d v="2020-03-12T00:00:00"/>
    <x v="0"/>
    <s v="Ohio"/>
    <x v="1"/>
    <x v="0"/>
    <x v="6"/>
    <n v="17"/>
    <n v="1"/>
    <n v="0"/>
    <n v="10"/>
    <n v="7"/>
    <x v="39"/>
  </r>
  <r>
    <n v="1913"/>
    <d v="2020-03-12T00:00:00"/>
    <x v="0"/>
    <s v="California"/>
    <x v="0"/>
    <x v="0"/>
    <x v="6"/>
    <n v="170"/>
    <n v="10"/>
    <n v="0"/>
    <n v="100"/>
    <n v="70"/>
    <x v="15"/>
  </r>
  <r>
    <n v="1914"/>
    <d v="2020-03-12T00:00:00"/>
    <x v="0"/>
    <s v="Arkansas"/>
    <x v="3"/>
    <x v="2"/>
    <x v="12"/>
    <n v="398"/>
    <n v="2"/>
    <n v="0"/>
    <n v="330"/>
    <n v="68"/>
    <x v="28"/>
  </r>
  <r>
    <n v="1915"/>
    <d v="2020-03-12T00:00:00"/>
    <x v="0"/>
    <s v="Kentucky"/>
    <x v="3"/>
    <x v="0"/>
    <x v="10"/>
    <n v="10"/>
    <n v="4"/>
    <n v="0"/>
    <n v="8"/>
    <n v="2"/>
    <x v="46"/>
  </r>
  <r>
    <n v="1916"/>
    <d v="2020-03-12T00:00:00"/>
    <x v="0"/>
    <s v="Oregon"/>
    <x v="0"/>
    <x v="2"/>
    <x v="5"/>
    <n v="15"/>
    <n v="3"/>
    <n v="0"/>
    <n v="7.5"/>
    <n v="7.5"/>
    <x v="16"/>
  </r>
  <r>
    <n v="1917"/>
    <d v="2020-03-12T00:00:00"/>
    <x v="0"/>
    <s v="Pennsylvania"/>
    <x v="1"/>
    <x v="1"/>
    <x v="2"/>
    <n v="297"/>
    <n v="3"/>
    <n v="0"/>
    <n v="237"/>
    <n v="60"/>
    <x v="3"/>
  </r>
  <r>
    <n v="1918"/>
    <d v="2020-03-12T00:00:00"/>
    <x v="0"/>
    <s v="New York"/>
    <x v="1"/>
    <x v="1"/>
    <x v="2"/>
    <n v="198"/>
    <n v="2"/>
    <n v="0"/>
    <n v="158"/>
    <n v="40"/>
    <x v="29"/>
  </r>
  <r>
    <n v="1919"/>
    <d v="2020-03-12T00:00:00"/>
    <x v="0"/>
    <s v="Washington"/>
    <x v="0"/>
    <x v="2"/>
    <x v="12"/>
    <n v="398"/>
    <n v="2"/>
    <n v="0"/>
    <n v="330"/>
    <n v="68"/>
    <x v="28"/>
  </r>
  <r>
    <n v="1920"/>
    <d v="2020-03-12T00:00:00"/>
    <x v="0"/>
    <s v="Texas"/>
    <x v="2"/>
    <x v="2"/>
    <x v="5"/>
    <n v="20"/>
    <n v="4"/>
    <n v="0"/>
    <n v="10"/>
    <n v="10"/>
    <x v="23"/>
  </r>
  <r>
    <n v="1928"/>
    <d v="2020-03-13T00:00:00"/>
    <x v="0"/>
    <s v="Pennsylvania"/>
    <x v="1"/>
    <x v="1"/>
    <x v="2"/>
    <n v="495"/>
    <n v="5"/>
    <n v="0"/>
    <n v="395"/>
    <n v="100"/>
    <x v="11"/>
  </r>
  <r>
    <n v="1929"/>
    <d v="2020-03-13T00:00:00"/>
    <x v="0"/>
    <s v="New York"/>
    <x v="1"/>
    <x v="0"/>
    <x v="15"/>
    <n v="24"/>
    <n v="2"/>
    <n v="0"/>
    <n v="18"/>
    <n v="6"/>
    <x v="38"/>
  </r>
  <r>
    <n v="1930"/>
    <d v="2020-03-13T00:00:00"/>
    <x v="0"/>
    <s v="California"/>
    <x v="0"/>
    <x v="1"/>
    <x v="9"/>
    <n v="27"/>
    <n v="3"/>
    <n v="0"/>
    <n v="15"/>
    <n v="12"/>
    <x v="14"/>
  </r>
  <r>
    <n v="1932"/>
    <d v="2020-03-13T00:00:00"/>
    <x v="0"/>
    <s v="Colorado"/>
    <x v="0"/>
    <x v="0"/>
    <x v="11"/>
    <n v="280"/>
    <n v="7"/>
    <n v="0"/>
    <n v="245"/>
    <n v="35"/>
    <x v="7"/>
  </r>
  <r>
    <n v="1933"/>
    <d v="2020-03-13T00:00:00"/>
    <x v="0"/>
    <s v="New Mexico"/>
    <x v="0"/>
    <x v="1"/>
    <x v="9"/>
    <n v="27"/>
    <n v="3"/>
    <n v="0"/>
    <n v="15"/>
    <n v="12"/>
    <x v="14"/>
  </r>
  <r>
    <n v="1934"/>
    <d v="2020-03-13T00:00:00"/>
    <x v="0"/>
    <s v="New York"/>
    <x v="1"/>
    <x v="1"/>
    <x v="9"/>
    <n v="45"/>
    <n v="5"/>
    <n v="0"/>
    <n v="25"/>
    <n v="20"/>
    <x v="0"/>
  </r>
  <r>
    <n v="1937"/>
    <d v="2020-03-13T00:00:00"/>
    <x v="0"/>
    <s v="Illinois"/>
    <x v="2"/>
    <x v="1"/>
    <x v="9"/>
    <n v="18"/>
    <n v="2"/>
    <n v="0"/>
    <n v="10"/>
    <n v="8"/>
    <x v="26"/>
  </r>
  <r>
    <n v="1939"/>
    <d v="2020-03-13T00:00:00"/>
    <x v="0"/>
    <s v="New York"/>
    <x v="1"/>
    <x v="0"/>
    <x v="6"/>
    <n v="34"/>
    <n v="2"/>
    <n v="0"/>
    <n v="20"/>
    <n v="14"/>
    <x v="43"/>
  </r>
  <r>
    <n v="1941"/>
    <d v="2020-03-13T00:00:00"/>
    <x v="0"/>
    <s v="Florida"/>
    <x v="3"/>
    <x v="0"/>
    <x v="10"/>
    <n v="5"/>
    <n v="2"/>
    <n v="0"/>
    <n v="4"/>
    <n v="1"/>
    <x v="24"/>
  </r>
  <r>
    <n v="1942"/>
    <d v="2020-03-13T00:00:00"/>
    <x v="0"/>
    <s v="New York"/>
    <x v="1"/>
    <x v="1"/>
    <x v="9"/>
    <n v="45"/>
    <n v="5"/>
    <n v="0"/>
    <n v="25"/>
    <n v="20"/>
    <x v="0"/>
  </r>
  <r>
    <n v="1943"/>
    <d v="2020-03-13T00:00:00"/>
    <x v="0"/>
    <s v="New Jersey"/>
    <x v="1"/>
    <x v="1"/>
    <x v="9"/>
    <n v="9"/>
    <n v="1"/>
    <n v="0"/>
    <n v="5"/>
    <n v="4"/>
    <x v="12"/>
  </r>
  <r>
    <n v="1945"/>
    <d v="2020-03-13T00:00:00"/>
    <x v="0"/>
    <s v="Massachusetts"/>
    <x v="1"/>
    <x v="1"/>
    <x v="9"/>
    <n v="27"/>
    <n v="3"/>
    <n v="0"/>
    <n v="15"/>
    <n v="12"/>
    <x v="14"/>
  </r>
  <r>
    <n v="1947"/>
    <d v="2020-03-13T00:00:00"/>
    <x v="0"/>
    <s v="Arizona"/>
    <x v="0"/>
    <x v="0"/>
    <x v="0"/>
    <n v="315"/>
    <n v="7"/>
    <n v="0"/>
    <n v="245"/>
    <n v="70"/>
    <x v="15"/>
  </r>
  <r>
    <n v="1948"/>
    <d v="2020-03-13T00:00:00"/>
    <x v="0"/>
    <s v="Georgia"/>
    <x v="3"/>
    <x v="0"/>
    <x v="10"/>
    <n v="7.5"/>
    <n v="3"/>
    <n v="0"/>
    <n v="6"/>
    <n v="1.5"/>
    <x v="18"/>
  </r>
  <r>
    <n v="1960"/>
    <d v="2020-03-14T00:00:00"/>
    <x v="0"/>
    <s v="Michigan"/>
    <x v="2"/>
    <x v="1"/>
    <x v="14"/>
    <n v="170"/>
    <n v="2"/>
    <n v="0"/>
    <n v="150"/>
    <n v="20"/>
    <x v="0"/>
  </r>
  <r>
    <n v="1963"/>
    <d v="2020-03-14T00:00:00"/>
    <x v="0"/>
    <s v="California"/>
    <x v="0"/>
    <x v="2"/>
    <x v="12"/>
    <n v="597"/>
    <n v="3"/>
    <n v="0"/>
    <n v="495"/>
    <n v="102"/>
    <x v="20"/>
  </r>
  <r>
    <n v="1965"/>
    <d v="2020-03-14T00:00:00"/>
    <x v="0"/>
    <s v="California"/>
    <x v="0"/>
    <x v="2"/>
    <x v="5"/>
    <n v="15"/>
    <n v="3"/>
    <n v="0"/>
    <n v="7.5"/>
    <n v="7.5"/>
    <x v="16"/>
  </r>
  <r>
    <n v="1967"/>
    <d v="2020-03-14T00:00:00"/>
    <x v="0"/>
    <s v="Texas"/>
    <x v="2"/>
    <x v="0"/>
    <x v="10"/>
    <n v="20"/>
    <n v="8"/>
    <n v="0"/>
    <n v="16"/>
    <n v="4"/>
    <x v="12"/>
  </r>
  <r>
    <n v="1968"/>
    <d v="2020-03-14T00:00:00"/>
    <x v="0"/>
    <s v="California"/>
    <x v="0"/>
    <x v="2"/>
    <x v="12"/>
    <n v="1393"/>
    <n v="7"/>
    <n v="0"/>
    <n v="1155"/>
    <n v="238"/>
    <x v="35"/>
  </r>
  <r>
    <n v="1969"/>
    <d v="2020-03-14T00:00:00"/>
    <x v="0"/>
    <s v="Michigan"/>
    <x v="2"/>
    <x v="1"/>
    <x v="2"/>
    <n v="297"/>
    <n v="3"/>
    <n v="0"/>
    <n v="237"/>
    <n v="60"/>
    <x v="3"/>
  </r>
  <r>
    <n v="1970"/>
    <d v="2020-03-14T00:00:00"/>
    <x v="0"/>
    <s v="Kentucky"/>
    <x v="3"/>
    <x v="1"/>
    <x v="2"/>
    <n v="396"/>
    <n v="4"/>
    <n v="0"/>
    <n v="316"/>
    <n v="80"/>
    <x v="10"/>
  </r>
  <r>
    <n v="1972"/>
    <d v="2020-03-14T00:00:00"/>
    <x v="0"/>
    <s v="Georgia"/>
    <x v="3"/>
    <x v="0"/>
    <x v="0"/>
    <n v="405"/>
    <n v="9"/>
    <n v="0"/>
    <n v="315"/>
    <n v="90"/>
    <x v="57"/>
  </r>
  <r>
    <n v="1973"/>
    <d v="2020-03-14T00:00:00"/>
    <x v="0"/>
    <s v="Oregon"/>
    <x v="0"/>
    <x v="0"/>
    <x v="15"/>
    <n v="36"/>
    <n v="3"/>
    <n v="0"/>
    <n v="27"/>
    <n v="9"/>
    <x v="4"/>
  </r>
  <r>
    <n v="1976"/>
    <d v="2020-03-14T00:00:00"/>
    <x v="0"/>
    <s v="Kentucky"/>
    <x v="3"/>
    <x v="1"/>
    <x v="2"/>
    <n v="297"/>
    <n v="3"/>
    <n v="0"/>
    <n v="237"/>
    <n v="60"/>
    <x v="3"/>
  </r>
  <r>
    <n v="1977"/>
    <d v="2020-03-14T00:00:00"/>
    <x v="0"/>
    <s v="Ohio"/>
    <x v="1"/>
    <x v="0"/>
    <x v="11"/>
    <n v="120"/>
    <n v="3"/>
    <n v="0"/>
    <n v="105"/>
    <n v="15"/>
    <x v="25"/>
  </r>
  <r>
    <n v="1983"/>
    <d v="2020-03-15T00:00:00"/>
    <x v="0"/>
    <s v="Florida"/>
    <x v="3"/>
    <x v="0"/>
    <x v="10"/>
    <n v="5"/>
    <n v="2"/>
    <n v="0"/>
    <n v="4"/>
    <n v="1"/>
    <x v="24"/>
  </r>
  <r>
    <n v="1984"/>
    <d v="2020-03-15T00:00:00"/>
    <x v="0"/>
    <s v="California"/>
    <x v="0"/>
    <x v="0"/>
    <x v="3"/>
    <n v="60"/>
    <n v="4"/>
    <n v="0"/>
    <n v="48"/>
    <n v="12"/>
    <x v="14"/>
  </r>
  <r>
    <n v="1987"/>
    <d v="2020-03-15T00:00:00"/>
    <x v="0"/>
    <s v="California"/>
    <x v="0"/>
    <x v="2"/>
    <x v="12"/>
    <n v="597"/>
    <n v="3"/>
    <n v="0"/>
    <n v="495"/>
    <n v="102"/>
    <x v="20"/>
  </r>
  <r>
    <n v="1988"/>
    <d v="2020-03-15T00:00:00"/>
    <x v="0"/>
    <s v="Pennsylvania"/>
    <x v="1"/>
    <x v="0"/>
    <x v="10"/>
    <n v="2.5"/>
    <n v="1"/>
    <n v="0"/>
    <n v="2"/>
    <n v="0.5"/>
    <x v="44"/>
  </r>
  <r>
    <n v="1990"/>
    <d v="2020-03-15T00:00:00"/>
    <x v="0"/>
    <s v="Florida"/>
    <x v="3"/>
    <x v="1"/>
    <x v="9"/>
    <n v="36"/>
    <n v="4"/>
    <n v="0"/>
    <n v="20"/>
    <n v="16"/>
    <x v="21"/>
  </r>
  <r>
    <n v="1991"/>
    <d v="2020-03-15T00:00:00"/>
    <x v="0"/>
    <s v="California"/>
    <x v="0"/>
    <x v="0"/>
    <x v="0"/>
    <n v="225"/>
    <n v="5"/>
    <n v="0"/>
    <n v="175"/>
    <n v="50"/>
    <x v="2"/>
  </r>
  <r>
    <n v="1993"/>
    <d v="2020-03-15T00:00:00"/>
    <x v="0"/>
    <s v="Michigan"/>
    <x v="2"/>
    <x v="0"/>
    <x v="11"/>
    <n v="80"/>
    <n v="2"/>
    <n v="0"/>
    <n v="70"/>
    <n v="10"/>
    <x v="23"/>
  </r>
  <r>
    <n v="1994"/>
    <d v="2020-03-15T00:00:00"/>
    <x v="0"/>
    <s v="California"/>
    <x v="0"/>
    <x v="0"/>
    <x v="0"/>
    <n v="315"/>
    <n v="7"/>
    <n v="0"/>
    <n v="245"/>
    <n v="70"/>
    <x v="15"/>
  </r>
  <r>
    <n v="1995"/>
    <d v="2020-03-15T00:00:00"/>
    <x v="0"/>
    <s v="Washington"/>
    <x v="0"/>
    <x v="0"/>
    <x v="1"/>
    <n v="57"/>
    <n v="3"/>
    <n v="0"/>
    <n v="30"/>
    <n v="27"/>
    <x v="74"/>
  </r>
  <r>
    <n v="1996"/>
    <d v="2020-03-15T00:00:00"/>
    <x v="0"/>
    <s v="Pennsylvania"/>
    <x v="1"/>
    <x v="1"/>
    <x v="8"/>
    <n v="560"/>
    <n v="7"/>
    <n v="0"/>
    <n v="455"/>
    <n v="105"/>
    <x v="63"/>
  </r>
  <r>
    <n v="1998"/>
    <d v="2020-03-15T00:00:00"/>
    <x v="0"/>
    <s v="New York"/>
    <x v="1"/>
    <x v="0"/>
    <x v="7"/>
    <n v="72"/>
    <n v="3"/>
    <n v="0"/>
    <n v="57"/>
    <n v="15"/>
    <x v="25"/>
  </r>
  <r>
    <n v="2000"/>
    <d v="2020-03-15T00:00:00"/>
    <x v="0"/>
    <s v="Ohio"/>
    <x v="1"/>
    <x v="0"/>
    <x v="7"/>
    <n v="120"/>
    <n v="5"/>
    <n v="0"/>
    <n v="95"/>
    <n v="25"/>
    <x v="8"/>
  </r>
  <r>
    <n v="2001"/>
    <d v="2020-03-15T00:00:00"/>
    <x v="0"/>
    <s v="California"/>
    <x v="0"/>
    <x v="0"/>
    <x v="6"/>
    <n v="51"/>
    <n v="3"/>
    <n v="0"/>
    <n v="30"/>
    <n v="21"/>
    <x v="17"/>
  </r>
  <r>
    <n v="2002"/>
    <d v="2020-03-15T00:00:00"/>
    <x v="0"/>
    <s v="New York"/>
    <x v="1"/>
    <x v="2"/>
    <x v="5"/>
    <n v="5"/>
    <n v="1"/>
    <n v="0"/>
    <n v="2.5"/>
    <n v="2.5"/>
    <x v="13"/>
  </r>
  <r>
    <n v="2005"/>
    <d v="2020-03-16T00:00:00"/>
    <x v="0"/>
    <s v="Pennsylvania"/>
    <x v="1"/>
    <x v="2"/>
    <x v="12"/>
    <n v="597"/>
    <n v="3"/>
    <n v="0"/>
    <n v="495"/>
    <n v="102"/>
    <x v="20"/>
  </r>
  <r>
    <n v="2006"/>
    <d v="2020-03-16T00:00:00"/>
    <x v="0"/>
    <s v="New York"/>
    <x v="1"/>
    <x v="0"/>
    <x v="11"/>
    <n v="80"/>
    <n v="2"/>
    <n v="0"/>
    <n v="70"/>
    <n v="10"/>
    <x v="23"/>
  </r>
  <r>
    <n v="2008"/>
    <d v="2020-03-16T00:00:00"/>
    <x v="0"/>
    <s v="New York"/>
    <x v="1"/>
    <x v="0"/>
    <x v="10"/>
    <n v="17.5"/>
    <n v="7"/>
    <n v="0"/>
    <n v="14"/>
    <n v="3.5"/>
    <x v="31"/>
  </r>
  <r>
    <n v="2010"/>
    <d v="2020-03-16T00:00:00"/>
    <x v="0"/>
    <s v="Virginia"/>
    <x v="3"/>
    <x v="1"/>
    <x v="14"/>
    <n v="595"/>
    <n v="7"/>
    <n v="0"/>
    <n v="525"/>
    <n v="70"/>
    <x v="15"/>
  </r>
  <r>
    <n v="2011"/>
    <d v="2020-03-16T00:00:00"/>
    <x v="0"/>
    <s v="Ohio"/>
    <x v="1"/>
    <x v="1"/>
    <x v="9"/>
    <n v="45"/>
    <n v="5"/>
    <n v="0"/>
    <n v="25"/>
    <n v="20"/>
    <x v="0"/>
  </r>
  <r>
    <n v="2012"/>
    <d v="2020-03-16T00:00:00"/>
    <x v="0"/>
    <s v="Ohio"/>
    <x v="1"/>
    <x v="0"/>
    <x v="7"/>
    <n v="96"/>
    <n v="4"/>
    <n v="0"/>
    <n v="76"/>
    <n v="20"/>
    <x v="0"/>
  </r>
  <r>
    <n v="2013"/>
    <d v="2020-03-16T00:00:00"/>
    <x v="0"/>
    <s v="Indiana"/>
    <x v="2"/>
    <x v="0"/>
    <x v="7"/>
    <n v="168"/>
    <n v="7"/>
    <n v="0"/>
    <n v="133"/>
    <n v="35"/>
    <x v="7"/>
  </r>
  <r>
    <n v="2014"/>
    <d v="2020-03-16T00:00:00"/>
    <x v="0"/>
    <s v="New York"/>
    <x v="1"/>
    <x v="2"/>
    <x v="12"/>
    <n v="597"/>
    <n v="3"/>
    <n v="0"/>
    <n v="495"/>
    <n v="102"/>
    <x v="20"/>
  </r>
  <r>
    <n v="2018"/>
    <d v="2020-03-16T00:00:00"/>
    <x v="0"/>
    <s v="California"/>
    <x v="0"/>
    <x v="1"/>
    <x v="2"/>
    <n v="396"/>
    <n v="4"/>
    <n v="0"/>
    <n v="316"/>
    <n v="80"/>
    <x v="10"/>
  </r>
  <r>
    <n v="2019"/>
    <d v="2020-03-16T00:00:00"/>
    <x v="0"/>
    <s v="Florida"/>
    <x v="3"/>
    <x v="0"/>
    <x v="1"/>
    <n v="38"/>
    <n v="2"/>
    <n v="0"/>
    <n v="20"/>
    <n v="18"/>
    <x v="1"/>
  </r>
  <r>
    <n v="2020"/>
    <d v="2020-03-16T00:00:00"/>
    <x v="0"/>
    <s v="California"/>
    <x v="0"/>
    <x v="1"/>
    <x v="9"/>
    <n v="54"/>
    <n v="6"/>
    <n v="0"/>
    <n v="30"/>
    <n v="24"/>
    <x v="60"/>
  </r>
  <r>
    <n v="2021"/>
    <d v="2020-03-16T00:00:00"/>
    <x v="0"/>
    <s v="California"/>
    <x v="0"/>
    <x v="0"/>
    <x v="7"/>
    <n v="72"/>
    <n v="3"/>
    <n v="0"/>
    <n v="57"/>
    <n v="15"/>
    <x v="25"/>
  </r>
  <r>
    <n v="2022"/>
    <d v="2020-03-16T00:00:00"/>
    <x v="0"/>
    <s v="Virginia"/>
    <x v="3"/>
    <x v="0"/>
    <x v="11"/>
    <n v="200"/>
    <n v="5"/>
    <n v="0"/>
    <n v="175"/>
    <n v="25"/>
    <x v="8"/>
  </r>
  <r>
    <n v="2024"/>
    <d v="2020-03-16T00:00:00"/>
    <x v="0"/>
    <s v="New York"/>
    <x v="1"/>
    <x v="0"/>
    <x v="1"/>
    <n v="171"/>
    <n v="9"/>
    <n v="0"/>
    <n v="90"/>
    <n v="81"/>
    <x v="69"/>
  </r>
  <r>
    <n v="2026"/>
    <d v="2020-03-16T00:00:00"/>
    <x v="0"/>
    <s v="Texas"/>
    <x v="2"/>
    <x v="0"/>
    <x v="6"/>
    <n v="153"/>
    <n v="9"/>
    <n v="0"/>
    <n v="90"/>
    <n v="63"/>
    <x v="40"/>
  </r>
  <r>
    <n v="2028"/>
    <d v="2020-03-16T00:00:00"/>
    <x v="0"/>
    <s v="New York"/>
    <x v="1"/>
    <x v="2"/>
    <x v="12"/>
    <n v="597"/>
    <n v="3"/>
    <n v="0"/>
    <n v="495"/>
    <n v="102"/>
    <x v="20"/>
  </r>
  <r>
    <n v="2035"/>
    <d v="2020-03-17T00:00:00"/>
    <x v="0"/>
    <s v="New York"/>
    <x v="1"/>
    <x v="2"/>
    <x v="5"/>
    <n v="15"/>
    <n v="3"/>
    <n v="0"/>
    <n v="7.5"/>
    <n v="7.5"/>
    <x v="16"/>
  </r>
  <r>
    <n v="2036"/>
    <d v="2020-03-17T00:00:00"/>
    <x v="0"/>
    <s v="North Carolina"/>
    <x v="3"/>
    <x v="0"/>
    <x v="3"/>
    <n v="105"/>
    <n v="7"/>
    <n v="0"/>
    <n v="84"/>
    <n v="21"/>
    <x v="17"/>
  </r>
  <r>
    <n v="2037"/>
    <d v="2020-03-17T00:00:00"/>
    <x v="0"/>
    <s v="Massachusetts"/>
    <x v="1"/>
    <x v="2"/>
    <x v="12"/>
    <n v="199"/>
    <n v="1"/>
    <n v="0"/>
    <n v="165"/>
    <n v="34"/>
    <x v="55"/>
  </r>
  <r>
    <n v="2038"/>
    <d v="2020-03-17T00:00:00"/>
    <x v="0"/>
    <s v="Indiana"/>
    <x v="2"/>
    <x v="1"/>
    <x v="9"/>
    <n v="18"/>
    <n v="2"/>
    <n v="0"/>
    <n v="10"/>
    <n v="8"/>
    <x v="26"/>
  </r>
  <r>
    <n v="2040"/>
    <d v="2020-03-17T00:00:00"/>
    <x v="0"/>
    <s v="New York"/>
    <x v="1"/>
    <x v="0"/>
    <x v="10"/>
    <n v="7.5"/>
    <n v="3"/>
    <n v="0"/>
    <n v="6"/>
    <n v="1.5"/>
    <x v="18"/>
  </r>
  <r>
    <n v="2042"/>
    <d v="2020-03-17T00:00:00"/>
    <x v="0"/>
    <s v="Arizona"/>
    <x v="0"/>
    <x v="0"/>
    <x v="10"/>
    <n v="10"/>
    <n v="4"/>
    <n v="0"/>
    <n v="8"/>
    <n v="2"/>
    <x v="46"/>
  </r>
  <r>
    <n v="2043"/>
    <d v="2020-03-17T00:00:00"/>
    <x v="0"/>
    <s v="New York"/>
    <x v="1"/>
    <x v="0"/>
    <x v="10"/>
    <n v="15"/>
    <n v="6"/>
    <n v="0"/>
    <n v="12"/>
    <n v="3"/>
    <x v="19"/>
  </r>
  <r>
    <n v="2045"/>
    <d v="2020-03-17T00:00:00"/>
    <x v="0"/>
    <s v="New York"/>
    <x v="1"/>
    <x v="0"/>
    <x v="1"/>
    <n v="76"/>
    <n v="4"/>
    <n v="0"/>
    <n v="40"/>
    <n v="36"/>
    <x v="49"/>
  </r>
  <r>
    <n v="2046"/>
    <d v="2020-03-17T00:00:00"/>
    <x v="0"/>
    <s v="Virginia"/>
    <x v="3"/>
    <x v="0"/>
    <x v="6"/>
    <n v="102"/>
    <n v="6"/>
    <n v="0"/>
    <n v="60"/>
    <n v="42"/>
    <x v="48"/>
  </r>
  <r>
    <n v="2047"/>
    <d v="2020-03-17T00:00:00"/>
    <x v="0"/>
    <s v="Oregon"/>
    <x v="0"/>
    <x v="2"/>
    <x v="12"/>
    <n v="1393"/>
    <n v="7"/>
    <n v="0"/>
    <n v="1155"/>
    <n v="238"/>
    <x v="35"/>
  </r>
  <r>
    <n v="2048"/>
    <d v="2020-03-17T00:00:00"/>
    <x v="0"/>
    <s v="Washington"/>
    <x v="0"/>
    <x v="1"/>
    <x v="2"/>
    <n v="693"/>
    <n v="7"/>
    <n v="0"/>
    <n v="553"/>
    <n v="140"/>
    <x v="52"/>
  </r>
  <r>
    <n v="2056"/>
    <d v="2020-03-18T00:00:00"/>
    <x v="0"/>
    <s v="North Carolina"/>
    <x v="3"/>
    <x v="0"/>
    <x v="15"/>
    <n v="12"/>
    <n v="1"/>
    <n v="0"/>
    <n v="9"/>
    <n v="3"/>
    <x v="19"/>
  </r>
  <r>
    <n v="2058"/>
    <d v="2020-03-18T00:00:00"/>
    <x v="0"/>
    <s v="Washington"/>
    <x v="0"/>
    <x v="0"/>
    <x v="10"/>
    <n v="5"/>
    <n v="2"/>
    <n v="0"/>
    <n v="4"/>
    <n v="1"/>
    <x v="24"/>
  </r>
  <r>
    <n v="2060"/>
    <d v="2020-03-18T00:00:00"/>
    <x v="0"/>
    <s v="Washington"/>
    <x v="0"/>
    <x v="0"/>
    <x v="1"/>
    <n v="38"/>
    <n v="2"/>
    <n v="0"/>
    <n v="20"/>
    <n v="18"/>
    <x v="1"/>
  </r>
  <r>
    <n v="2062"/>
    <d v="2020-03-18T00:00:00"/>
    <x v="0"/>
    <s v="Minnesota"/>
    <x v="2"/>
    <x v="1"/>
    <x v="2"/>
    <n v="297"/>
    <n v="3"/>
    <n v="0"/>
    <n v="237"/>
    <n v="60"/>
    <x v="3"/>
  </r>
  <r>
    <n v="2066"/>
    <d v="2020-03-18T00:00:00"/>
    <x v="0"/>
    <s v="New York"/>
    <x v="1"/>
    <x v="1"/>
    <x v="2"/>
    <n v="198"/>
    <n v="2"/>
    <n v="0"/>
    <n v="158"/>
    <n v="40"/>
    <x v="29"/>
  </r>
  <r>
    <n v="2067"/>
    <d v="2020-03-18T00:00:00"/>
    <x v="0"/>
    <s v="Tennessee"/>
    <x v="3"/>
    <x v="0"/>
    <x v="7"/>
    <n v="168"/>
    <n v="7"/>
    <n v="0"/>
    <n v="133"/>
    <n v="35"/>
    <x v="7"/>
  </r>
  <r>
    <n v="2068"/>
    <d v="2020-03-18T00:00:00"/>
    <x v="0"/>
    <s v="Georgia"/>
    <x v="3"/>
    <x v="0"/>
    <x v="10"/>
    <n v="10"/>
    <n v="4"/>
    <n v="0"/>
    <n v="8"/>
    <n v="2"/>
    <x v="46"/>
  </r>
  <r>
    <n v="2069"/>
    <d v="2020-03-18T00:00:00"/>
    <x v="0"/>
    <s v="Mississippi"/>
    <x v="3"/>
    <x v="1"/>
    <x v="9"/>
    <n v="54"/>
    <n v="6"/>
    <n v="0"/>
    <n v="30"/>
    <n v="24"/>
    <x v="60"/>
  </r>
  <r>
    <n v="2071"/>
    <d v="2020-03-18T00:00:00"/>
    <x v="0"/>
    <s v="Michigan"/>
    <x v="2"/>
    <x v="1"/>
    <x v="9"/>
    <n v="27"/>
    <n v="3"/>
    <n v="0"/>
    <n v="15"/>
    <n v="12"/>
    <x v="14"/>
  </r>
  <r>
    <n v="2072"/>
    <d v="2020-03-18T00:00:00"/>
    <x v="0"/>
    <s v="New York"/>
    <x v="1"/>
    <x v="1"/>
    <x v="2"/>
    <n v="594"/>
    <n v="6"/>
    <n v="0"/>
    <n v="474"/>
    <n v="120"/>
    <x v="9"/>
  </r>
  <r>
    <n v="2073"/>
    <d v="2020-03-18T00:00:00"/>
    <x v="0"/>
    <s v="Pennsylvania"/>
    <x v="1"/>
    <x v="2"/>
    <x v="12"/>
    <n v="2786"/>
    <n v="14"/>
    <n v="0"/>
    <n v="2310"/>
    <n v="476"/>
    <x v="75"/>
  </r>
  <r>
    <n v="2074"/>
    <d v="2020-03-18T00:00:00"/>
    <x v="0"/>
    <s v="Michigan"/>
    <x v="2"/>
    <x v="0"/>
    <x v="11"/>
    <n v="80"/>
    <n v="2"/>
    <n v="0"/>
    <n v="70"/>
    <n v="10"/>
    <x v="23"/>
  </r>
  <r>
    <n v="2075"/>
    <d v="2020-03-18T00:00:00"/>
    <x v="0"/>
    <s v="Texas"/>
    <x v="2"/>
    <x v="0"/>
    <x v="0"/>
    <n v="135"/>
    <n v="3"/>
    <n v="0"/>
    <n v="105"/>
    <n v="30"/>
    <x v="37"/>
  </r>
  <r>
    <n v="2078"/>
    <d v="2020-03-18T00:00:00"/>
    <x v="0"/>
    <s v="New York"/>
    <x v="1"/>
    <x v="0"/>
    <x v="10"/>
    <n v="5"/>
    <n v="2"/>
    <n v="0"/>
    <n v="4"/>
    <n v="1"/>
    <x v="24"/>
  </r>
  <r>
    <n v="2079"/>
    <d v="2020-03-18T00:00:00"/>
    <x v="0"/>
    <s v="Delaware"/>
    <x v="1"/>
    <x v="2"/>
    <x v="12"/>
    <n v="398"/>
    <n v="2"/>
    <n v="0"/>
    <n v="330"/>
    <n v="68"/>
    <x v="28"/>
  </r>
  <r>
    <n v="2080"/>
    <d v="2020-03-18T00:00:00"/>
    <x v="0"/>
    <s v="Illinois"/>
    <x v="2"/>
    <x v="1"/>
    <x v="2"/>
    <n v="297"/>
    <n v="3"/>
    <n v="0"/>
    <n v="237"/>
    <n v="60"/>
    <x v="3"/>
  </r>
  <r>
    <n v="2082"/>
    <d v="2020-03-18T00:00:00"/>
    <x v="0"/>
    <s v="North Carolina"/>
    <x v="3"/>
    <x v="1"/>
    <x v="8"/>
    <n v="160"/>
    <n v="2"/>
    <n v="0"/>
    <n v="130"/>
    <n v="30"/>
    <x v="37"/>
  </r>
  <r>
    <n v="2084"/>
    <d v="2020-03-18T00:00:00"/>
    <x v="0"/>
    <s v="California"/>
    <x v="0"/>
    <x v="0"/>
    <x v="3"/>
    <n v="30"/>
    <n v="2"/>
    <n v="0"/>
    <n v="24"/>
    <n v="6"/>
    <x v="38"/>
  </r>
  <r>
    <n v="2085"/>
    <d v="2020-03-18T00:00:00"/>
    <x v="0"/>
    <s v="California"/>
    <x v="0"/>
    <x v="0"/>
    <x v="11"/>
    <n v="120"/>
    <n v="3"/>
    <n v="0"/>
    <n v="105"/>
    <n v="15"/>
    <x v="25"/>
  </r>
  <r>
    <n v="2094"/>
    <d v="2020-03-19T00:00:00"/>
    <x v="0"/>
    <s v="Washington"/>
    <x v="0"/>
    <x v="2"/>
    <x v="5"/>
    <n v="10"/>
    <n v="2"/>
    <n v="0"/>
    <n v="5"/>
    <n v="5"/>
    <x v="22"/>
  </r>
  <r>
    <n v="2095"/>
    <d v="2020-03-19T00:00:00"/>
    <x v="0"/>
    <s v="Texas"/>
    <x v="2"/>
    <x v="0"/>
    <x v="0"/>
    <n v="90"/>
    <n v="2"/>
    <n v="0"/>
    <n v="70"/>
    <n v="20"/>
    <x v="0"/>
  </r>
  <r>
    <n v="2096"/>
    <d v="2020-03-19T00:00:00"/>
    <x v="0"/>
    <s v="California"/>
    <x v="0"/>
    <x v="0"/>
    <x v="0"/>
    <n v="135"/>
    <n v="3"/>
    <n v="0"/>
    <n v="105"/>
    <n v="30"/>
    <x v="37"/>
  </r>
  <r>
    <n v="2099"/>
    <d v="2020-03-19T00:00:00"/>
    <x v="0"/>
    <s v="Illinois"/>
    <x v="2"/>
    <x v="0"/>
    <x v="1"/>
    <n v="114"/>
    <n v="6"/>
    <n v="0"/>
    <n v="60"/>
    <n v="54"/>
    <x v="66"/>
  </r>
  <r>
    <n v="2100"/>
    <d v="2020-03-19T00:00:00"/>
    <x v="0"/>
    <s v="Nevada"/>
    <x v="0"/>
    <x v="1"/>
    <x v="9"/>
    <n v="81"/>
    <n v="9"/>
    <n v="0"/>
    <n v="45"/>
    <n v="36"/>
    <x v="49"/>
  </r>
  <r>
    <n v="2101"/>
    <d v="2020-03-19T00:00:00"/>
    <x v="0"/>
    <s v="Colorado"/>
    <x v="0"/>
    <x v="0"/>
    <x v="0"/>
    <n v="135"/>
    <n v="3"/>
    <n v="0"/>
    <n v="105"/>
    <n v="30"/>
    <x v="37"/>
  </r>
  <r>
    <n v="2102"/>
    <d v="2020-03-19T00:00:00"/>
    <x v="0"/>
    <s v="California"/>
    <x v="0"/>
    <x v="2"/>
    <x v="5"/>
    <n v="10"/>
    <n v="2"/>
    <n v="0"/>
    <n v="5"/>
    <n v="5"/>
    <x v="22"/>
  </r>
  <r>
    <n v="2103"/>
    <d v="2020-03-19T00:00:00"/>
    <x v="0"/>
    <s v="Arkansas"/>
    <x v="3"/>
    <x v="0"/>
    <x v="10"/>
    <n v="22.5"/>
    <n v="9"/>
    <n v="0"/>
    <n v="18"/>
    <n v="4.5"/>
    <x v="41"/>
  </r>
  <r>
    <n v="2104"/>
    <d v="2020-03-19T00:00:00"/>
    <x v="0"/>
    <s v="Texas"/>
    <x v="2"/>
    <x v="0"/>
    <x v="0"/>
    <n v="315"/>
    <n v="7"/>
    <n v="0"/>
    <n v="245"/>
    <n v="70"/>
    <x v="15"/>
  </r>
  <r>
    <n v="2105"/>
    <d v="2020-03-19T00:00:00"/>
    <x v="0"/>
    <s v="Tennessee"/>
    <x v="3"/>
    <x v="0"/>
    <x v="11"/>
    <n v="240"/>
    <n v="6"/>
    <n v="0"/>
    <n v="210"/>
    <n v="30"/>
    <x v="37"/>
  </r>
  <r>
    <n v="2106"/>
    <d v="2020-03-19T00:00:00"/>
    <x v="0"/>
    <s v="New Jersey"/>
    <x v="1"/>
    <x v="0"/>
    <x v="7"/>
    <n v="48"/>
    <n v="2"/>
    <n v="0"/>
    <n v="38"/>
    <n v="10"/>
    <x v="23"/>
  </r>
  <r>
    <n v="2110"/>
    <d v="2020-03-19T00:00:00"/>
    <x v="0"/>
    <s v="Texas"/>
    <x v="2"/>
    <x v="1"/>
    <x v="9"/>
    <n v="18"/>
    <n v="2"/>
    <n v="0"/>
    <n v="10"/>
    <n v="8"/>
    <x v="26"/>
  </r>
  <r>
    <n v="2111"/>
    <d v="2020-03-19T00:00:00"/>
    <x v="0"/>
    <s v="Michigan"/>
    <x v="2"/>
    <x v="0"/>
    <x v="6"/>
    <n v="51"/>
    <n v="3"/>
    <n v="0"/>
    <n v="30"/>
    <n v="21"/>
    <x v="17"/>
  </r>
  <r>
    <n v="2112"/>
    <d v="2020-03-19T00:00:00"/>
    <x v="0"/>
    <s v="Mississippi"/>
    <x v="3"/>
    <x v="2"/>
    <x v="12"/>
    <n v="597"/>
    <n v="3"/>
    <n v="0"/>
    <n v="495"/>
    <n v="102"/>
    <x v="20"/>
  </r>
  <r>
    <n v="2113"/>
    <d v="2020-03-19T00:00:00"/>
    <x v="0"/>
    <s v="California"/>
    <x v="0"/>
    <x v="2"/>
    <x v="12"/>
    <n v="995"/>
    <n v="5"/>
    <n v="0"/>
    <n v="825"/>
    <n v="170"/>
    <x v="36"/>
  </r>
  <r>
    <n v="2114"/>
    <d v="2020-03-19T00:00:00"/>
    <x v="0"/>
    <s v="Pennsylvania"/>
    <x v="1"/>
    <x v="2"/>
    <x v="12"/>
    <n v="995"/>
    <n v="5"/>
    <n v="0"/>
    <n v="825"/>
    <n v="170"/>
    <x v="36"/>
  </r>
  <r>
    <n v="2116"/>
    <d v="2020-03-19T00:00:00"/>
    <x v="0"/>
    <s v="California"/>
    <x v="0"/>
    <x v="0"/>
    <x v="15"/>
    <n v="36"/>
    <n v="3"/>
    <n v="0"/>
    <n v="27"/>
    <n v="9"/>
    <x v="4"/>
  </r>
  <r>
    <n v="2117"/>
    <d v="2020-03-19T00:00:00"/>
    <x v="0"/>
    <s v="California"/>
    <x v="0"/>
    <x v="2"/>
    <x v="16"/>
    <n v="2175"/>
    <n v="3"/>
    <n v="0"/>
    <n v="2100"/>
    <n v="75"/>
    <x v="27"/>
  </r>
  <r>
    <n v="2125"/>
    <d v="2020-03-20T00:00:00"/>
    <x v="0"/>
    <s v="Massachusetts"/>
    <x v="1"/>
    <x v="0"/>
    <x v="0"/>
    <n v="90"/>
    <n v="2"/>
    <n v="0"/>
    <n v="70"/>
    <n v="20"/>
    <x v="0"/>
  </r>
  <r>
    <n v="2126"/>
    <d v="2020-03-20T00:00:00"/>
    <x v="0"/>
    <s v="California"/>
    <x v="0"/>
    <x v="0"/>
    <x v="10"/>
    <n v="17.5"/>
    <n v="7"/>
    <n v="0"/>
    <n v="14"/>
    <n v="3.5"/>
    <x v="31"/>
  </r>
  <r>
    <n v="2127"/>
    <d v="2020-03-20T00:00:00"/>
    <x v="0"/>
    <s v="Texas"/>
    <x v="2"/>
    <x v="0"/>
    <x v="3"/>
    <n v="15"/>
    <n v="1"/>
    <n v="0"/>
    <n v="12"/>
    <n v="3"/>
    <x v="19"/>
  </r>
  <r>
    <n v="2129"/>
    <d v="2020-03-20T00:00:00"/>
    <x v="0"/>
    <s v="California"/>
    <x v="0"/>
    <x v="0"/>
    <x v="13"/>
    <n v="6"/>
    <n v="2"/>
    <n v="0"/>
    <n v="4"/>
    <n v="2"/>
    <x v="46"/>
  </r>
  <r>
    <n v="2131"/>
    <d v="2020-03-20T00:00:00"/>
    <x v="0"/>
    <s v="Colorado"/>
    <x v="0"/>
    <x v="0"/>
    <x v="0"/>
    <n v="135"/>
    <n v="3"/>
    <n v="0"/>
    <n v="105"/>
    <n v="30"/>
    <x v="37"/>
  </r>
  <r>
    <n v="2132"/>
    <d v="2020-03-20T00:00:00"/>
    <x v="0"/>
    <s v="Georgia"/>
    <x v="3"/>
    <x v="2"/>
    <x v="12"/>
    <n v="597"/>
    <n v="3"/>
    <n v="0"/>
    <n v="495"/>
    <n v="102"/>
    <x v="20"/>
  </r>
  <r>
    <n v="2133"/>
    <d v="2020-03-20T00:00:00"/>
    <x v="0"/>
    <s v="California"/>
    <x v="0"/>
    <x v="0"/>
    <x v="10"/>
    <n v="7.5"/>
    <n v="3"/>
    <n v="0"/>
    <n v="6"/>
    <n v="1.5"/>
    <x v="18"/>
  </r>
  <r>
    <n v="2134"/>
    <d v="2020-03-20T00:00:00"/>
    <x v="0"/>
    <s v="Washington"/>
    <x v="0"/>
    <x v="1"/>
    <x v="9"/>
    <n v="18"/>
    <n v="2"/>
    <n v="0"/>
    <n v="10"/>
    <n v="8"/>
    <x v="26"/>
  </r>
  <r>
    <n v="2137"/>
    <d v="2020-03-20T00:00:00"/>
    <x v="0"/>
    <s v="Tennessee"/>
    <x v="3"/>
    <x v="0"/>
    <x v="11"/>
    <n v="120"/>
    <n v="3"/>
    <n v="0"/>
    <n v="105"/>
    <n v="15"/>
    <x v="25"/>
  </r>
  <r>
    <n v="2138"/>
    <d v="2020-03-20T00:00:00"/>
    <x v="0"/>
    <s v="Washington"/>
    <x v="0"/>
    <x v="0"/>
    <x v="0"/>
    <n v="90"/>
    <n v="2"/>
    <n v="0"/>
    <n v="70"/>
    <n v="20"/>
    <x v="0"/>
  </r>
  <r>
    <n v="2142"/>
    <d v="2020-03-21T00:00:00"/>
    <x v="0"/>
    <s v="Texas"/>
    <x v="2"/>
    <x v="0"/>
    <x v="7"/>
    <n v="72"/>
    <n v="3"/>
    <n v="0"/>
    <n v="57"/>
    <n v="15"/>
    <x v="25"/>
  </r>
  <r>
    <n v="2144"/>
    <d v="2020-03-21T00:00:00"/>
    <x v="0"/>
    <s v="California"/>
    <x v="0"/>
    <x v="0"/>
    <x v="0"/>
    <n v="315"/>
    <n v="7"/>
    <n v="0"/>
    <n v="245"/>
    <n v="70"/>
    <x v="15"/>
  </r>
  <r>
    <n v="2145"/>
    <d v="2020-03-21T00:00:00"/>
    <x v="0"/>
    <s v="Texas"/>
    <x v="2"/>
    <x v="0"/>
    <x v="0"/>
    <n v="90"/>
    <n v="2"/>
    <n v="0"/>
    <n v="70"/>
    <n v="20"/>
    <x v="0"/>
  </r>
  <r>
    <n v="2146"/>
    <d v="2020-03-21T00:00:00"/>
    <x v="0"/>
    <s v="Texas"/>
    <x v="2"/>
    <x v="1"/>
    <x v="14"/>
    <n v="425"/>
    <n v="5"/>
    <n v="0"/>
    <n v="375"/>
    <n v="50"/>
    <x v="2"/>
  </r>
  <r>
    <n v="2148"/>
    <d v="2020-03-21T00:00:00"/>
    <x v="0"/>
    <s v="California"/>
    <x v="0"/>
    <x v="1"/>
    <x v="9"/>
    <n v="27"/>
    <n v="3"/>
    <n v="0"/>
    <n v="15"/>
    <n v="12"/>
    <x v="14"/>
  </r>
  <r>
    <n v="2149"/>
    <d v="2020-03-21T00:00:00"/>
    <x v="0"/>
    <s v="Ohio"/>
    <x v="1"/>
    <x v="0"/>
    <x v="11"/>
    <n v="40"/>
    <n v="1"/>
    <n v="0"/>
    <n v="35"/>
    <n v="5"/>
    <x v="22"/>
  </r>
  <r>
    <n v="2152"/>
    <d v="2020-03-21T00:00:00"/>
    <x v="0"/>
    <s v="New York"/>
    <x v="1"/>
    <x v="1"/>
    <x v="2"/>
    <n v="297"/>
    <n v="3"/>
    <n v="0"/>
    <n v="237"/>
    <n v="60"/>
    <x v="3"/>
  </r>
  <r>
    <n v="2153"/>
    <d v="2020-03-21T00:00:00"/>
    <x v="0"/>
    <s v="Florida"/>
    <x v="3"/>
    <x v="2"/>
    <x v="12"/>
    <n v="995"/>
    <n v="5"/>
    <n v="0"/>
    <n v="825"/>
    <n v="170"/>
    <x v="36"/>
  </r>
  <r>
    <n v="2154"/>
    <d v="2020-03-21T00:00:00"/>
    <x v="0"/>
    <s v="Ohio"/>
    <x v="1"/>
    <x v="0"/>
    <x v="10"/>
    <n v="12.5"/>
    <n v="5"/>
    <n v="0"/>
    <n v="10"/>
    <n v="2.5"/>
    <x v="13"/>
  </r>
  <r>
    <n v="2156"/>
    <d v="2020-03-21T00:00:00"/>
    <x v="0"/>
    <s v="Maryland"/>
    <x v="1"/>
    <x v="1"/>
    <x v="2"/>
    <n v="891"/>
    <n v="9"/>
    <n v="0"/>
    <n v="711"/>
    <n v="180"/>
    <x v="54"/>
  </r>
  <r>
    <n v="2157"/>
    <d v="2020-03-21T00:00:00"/>
    <x v="0"/>
    <s v="California"/>
    <x v="0"/>
    <x v="0"/>
    <x v="11"/>
    <n v="80"/>
    <n v="2"/>
    <n v="0"/>
    <n v="70"/>
    <n v="10"/>
    <x v="23"/>
  </r>
  <r>
    <n v="2159"/>
    <d v="2020-03-21T00:00:00"/>
    <x v="0"/>
    <s v="Virginia"/>
    <x v="3"/>
    <x v="1"/>
    <x v="9"/>
    <n v="45"/>
    <n v="5"/>
    <n v="0"/>
    <n v="25"/>
    <n v="20"/>
    <x v="0"/>
  </r>
  <r>
    <n v="2162"/>
    <d v="2020-03-22T00:00:00"/>
    <x v="0"/>
    <s v="Pennsylvania"/>
    <x v="1"/>
    <x v="0"/>
    <x v="11"/>
    <n v="80"/>
    <n v="2"/>
    <n v="0"/>
    <n v="70"/>
    <n v="10"/>
    <x v="23"/>
  </r>
  <r>
    <n v="2163"/>
    <d v="2020-03-22T00:00:00"/>
    <x v="0"/>
    <s v="Michigan"/>
    <x v="2"/>
    <x v="0"/>
    <x v="11"/>
    <n v="120"/>
    <n v="3"/>
    <n v="0"/>
    <n v="105"/>
    <n v="15"/>
    <x v="25"/>
  </r>
  <r>
    <n v="2164"/>
    <d v="2020-03-22T00:00:00"/>
    <x v="0"/>
    <s v="Florida"/>
    <x v="3"/>
    <x v="0"/>
    <x v="10"/>
    <n v="7.5"/>
    <n v="3"/>
    <n v="0"/>
    <n v="6"/>
    <n v="1.5"/>
    <x v="18"/>
  </r>
  <r>
    <n v="2166"/>
    <d v="2020-03-22T00:00:00"/>
    <x v="0"/>
    <s v="Texas"/>
    <x v="2"/>
    <x v="0"/>
    <x v="6"/>
    <n v="119"/>
    <n v="7"/>
    <n v="0"/>
    <n v="70"/>
    <n v="49"/>
    <x v="50"/>
  </r>
  <r>
    <n v="2169"/>
    <d v="2020-03-22T00:00:00"/>
    <x v="0"/>
    <s v="Pennsylvania"/>
    <x v="1"/>
    <x v="1"/>
    <x v="9"/>
    <n v="27"/>
    <n v="3"/>
    <n v="0"/>
    <n v="15"/>
    <n v="12"/>
    <x v="14"/>
  </r>
  <r>
    <n v="2170"/>
    <d v="2020-03-22T00:00:00"/>
    <x v="0"/>
    <s v="Indiana"/>
    <x v="2"/>
    <x v="0"/>
    <x v="7"/>
    <n v="216"/>
    <n v="9"/>
    <n v="0"/>
    <n v="171"/>
    <n v="45"/>
    <x v="32"/>
  </r>
  <r>
    <n v="2171"/>
    <d v="2020-03-22T00:00:00"/>
    <x v="0"/>
    <s v="New Jersey"/>
    <x v="1"/>
    <x v="0"/>
    <x v="6"/>
    <n v="51"/>
    <n v="3"/>
    <n v="0"/>
    <n v="30"/>
    <n v="21"/>
    <x v="17"/>
  </r>
  <r>
    <n v="2172"/>
    <d v="2020-03-22T00:00:00"/>
    <x v="0"/>
    <s v="Pennsylvania"/>
    <x v="1"/>
    <x v="0"/>
    <x v="10"/>
    <n v="2.5"/>
    <n v="1"/>
    <n v="0"/>
    <n v="2"/>
    <n v="0.5"/>
    <x v="44"/>
  </r>
  <r>
    <n v="2174"/>
    <d v="2020-03-22T00:00:00"/>
    <x v="0"/>
    <s v="Ohio"/>
    <x v="1"/>
    <x v="0"/>
    <x v="1"/>
    <n v="38"/>
    <n v="2"/>
    <n v="0"/>
    <n v="20"/>
    <n v="18"/>
    <x v="1"/>
  </r>
  <r>
    <n v="2175"/>
    <d v="2020-03-22T00:00:00"/>
    <x v="0"/>
    <s v="California"/>
    <x v="0"/>
    <x v="1"/>
    <x v="9"/>
    <n v="27"/>
    <n v="3"/>
    <n v="0"/>
    <n v="15"/>
    <n v="12"/>
    <x v="14"/>
  </r>
  <r>
    <n v="2176"/>
    <d v="2020-03-22T00:00:00"/>
    <x v="0"/>
    <s v="California"/>
    <x v="0"/>
    <x v="0"/>
    <x v="11"/>
    <n v="120"/>
    <n v="3"/>
    <n v="0"/>
    <n v="105"/>
    <n v="15"/>
    <x v="25"/>
  </r>
  <r>
    <n v="2177"/>
    <d v="2020-03-22T00:00:00"/>
    <x v="0"/>
    <s v="New York"/>
    <x v="1"/>
    <x v="0"/>
    <x v="0"/>
    <n v="315"/>
    <n v="7"/>
    <n v="0"/>
    <n v="245"/>
    <n v="70"/>
    <x v="15"/>
  </r>
  <r>
    <n v="2178"/>
    <d v="2020-03-22T00:00:00"/>
    <x v="0"/>
    <s v="Washington"/>
    <x v="0"/>
    <x v="2"/>
    <x v="5"/>
    <n v="20"/>
    <n v="4"/>
    <n v="0"/>
    <n v="10"/>
    <n v="10"/>
    <x v="23"/>
  </r>
  <r>
    <n v="2179"/>
    <d v="2020-03-22T00:00:00"/>
    <x v="0"/>
    <s v="Colorado"/>
    <x v="0"/>
    <x v="2"/>
    <x v="12"/>
    <n v="1791"/>
    <n v="9"/>
    <n v="0"/>
    <n v="1485"/>
    <n v="306"/>
    <x v="51"/>
  </r>
  <r>
    <n v="2181"/>
    <d v="2020-03-22T00:00:00"/>
    <x v="0"/>
    <s v="California"/>
    <x v="0"/>
    <x v="0"/>
    <x v="7"/>
    <n v="72"/>
    <n v="3"/>
    <n v="0"/>
    <n v="57"/>
    <n v="15"/>
    <x v="25"/>
  </r>
  <r>
    <n v="2182"/>
    <d v="2020-03-22T00:00:00"/>
    <x v="0"/>
    <s v="Virginia"/>
    <x v="3"/>
    <x v="0"/>
    <x v="10"/>
    <n v="5"/>
    <n v="2"/>
    <n v="0"/>
    <n v="4"/>
    <n v="1"/>
    <x v="24"/>
  </r>
  <r>
    <n v="2183"/>
    <d v="2020-03-22T00:00:00"/>
    <x v="0"/>
    <s v="Texas"/>
    <x v="2"/>
    <x v="1"/>
    <x v="2"/>
    <n v="396"/>
    <n v="4"/>
    <n v="0"/>
    <n v="316"/>
    <n v="80"/>
    <x v="10"/>
  </r>
  <r>
    <n v="2185"/>
    <d v="2020-03-22T00:00:00"/>
    <x v="0"/>
    <s v="Illinois"/>
    <x v="2"/>
    <x v="0"/>
    <x v="6"/>
    <n v="34"/>
    <n v="2"/>
    <n v="0"/>
    <n v="20"/>
    <n v="14"/>
    <x v="43"/>
  </r>
  <r>
    <n v="2194"/>
    <d v="2020-03-23T00:00:00"/>
    <x v="0"/>
    <s v="New York"/>
    <x v="1"/>
    <x v="0"/>
    <x v="6"/>
    <n v="102"/>
    <n v="6"/>
    <n v="0"/>
    <n v="60"/>
    <n v="42"/>
    <x v="48"/>
  </r>
  <r>
    <n v="2195"/>
    <d v="2020-03-23T00:00:00"/>
    <x v="0"/>
    <s v="Arizona"/>
    <x v="0"/>
    <x v="0"/>
    <x v="11"/>
    <n v="40"/>
    <n v="1"/>
    <n v="0"/>
    <n v="35"/>
    <n v="5"/>
    <x v="22"/>
  </r>
  <r>
    <n v="2196"/>
    <d v="2020-03-23T00:00:00"/>
    <x v="0"/>
    <s v="Illinois"/>
    <x v="2"/>
    <x v="0"/>
    <x v="7"/>
    <n v="48"/>
    <n v="2"/>
    <n v="0"/>
    <n v="38"/>
    <n v="10"/>
    <x v="23"/>
  </r>
  <r>
    <n v="2198"/>
    <d v="2020-03-23T00:00:00"/>
    <x v="0"/>
    <s v="New York"/>
    <x v="1"/>
    <x v="0"/>
    <x v="10"/>
    <n v="17.5"/>
    <n v="7"/>
    <n v="0"/>
    <n v="14"/>
    <n v="3.5"/>
    <x v="31"/>
  </r>
  <r>
    <n v="2199"/>
    <d v="2020-03-23T00:00:00"/>
    <x v="0"/>
    <s v="California"/>
    <x v="0"/>
    <x v="0"/>
    <x v="10"/>
    <n v="5"/>
    <n v="2"/>
    <n v="0"/>
    <n v="4"/>
    <n v="1"/>
    <x v="24"/>
  </r>
  <r>
    <n v="2200"/>
    <d v="2020-03-23T00:00:00"/>
    <x v="0"/>
    <s v="New York"/>
    <x v="1"/>
    <x v="0"/>
    <x v="0"/>
    <n v="315"/>
    <n v="7"/>
    <n v="0"/>
    <n v="245"/>
    <n v="70"/>
    <x v="15"/>
  </r>
  <r>
    <n v="2202"/>
    <d v="2020-03-23T00:00:00"/>
    <x v="0"/>
    <s v="Ohio"/>
    <x v="1"/>
    <x v="2"/>
    <x v="5"/>
    <n v="30"/>
    <n v="6"/>
    <n v="0"/>
    <n v="15"/>
    <n v="15"/>
    <x v="25"/>
  </r>
  <r>
    <n v="2203"/>
    <d v="2020-03-23T00:00:00"/>
    <x v="0"/>
    <s v="Pennsylvania"/>
    <x v="1"/>
    <x v="1"/>
    <x v="2"/>
    <n v="297"/>
    <n v="3"/>
    <n v="0"/>
    <n v="237"/>
    <n v="60"/>
    <x v="3"/>
  </r>
  <r>
    <n v="2204"/>
    <d v="2020-03-23T00:00:00"/>
    <x v="0"/>
    <s v="Iowa"/>
    <x v="2"/>
    <x v="0"/>
    <x v="13"/>
    <n v="12"/>
    <n v="4"/>
    <n v="0"/>
    <n v="8"/>
    <n v="4"/>
    <x v="12"/>
  </r>
  <r>
    <n v="2205"/>
    <d v="2020-03-23T00:00:00"/>
    <x v="0"/>
    <s v="North Dakota"/>
    <x v="2"/>
    <x v="0"/>
    <x v="13"/>
    <n v="9"/>
    <n v="3"/>
    <n v="0"/>
    <n v="6"/>
    <n v="3"/>
    <x v="19"/>
  </r>
  <r>
    <n v="2206"/>
    <d v="2020-03-23T00:00:00"/>
    <x v="0"/>
    <s v="Idaho"/>
    <x v="0"/>
    <x v="0"/>
    <x v="10"/>
    <n v="2.5"/>
    <n v="1"/>
    <n v="0"/>
    <n v="2"/>
    <n v="0.5"/>
    <x v="44"/>
  </r>
  <r>
    <n v="2207"/>
    <d v="2020-03-23T00:00:00"/>
    <x v="0"/>
    <s v="Washington"/>
    <x v="0"/>
    <x v="0"/>
    <x v="1"/>
    <n v="38"/>
    <n v="2"/>
    <n v="0"/>
    <n v="20"/>
    <n v="18"/>
    <x v="1"/>
  </r>
  <r>
    <n v="2208"/>
    <d v="2020-03-23T00:00:00"/>
    <x v="0"/>
    <s v="California"/>
    <x v="0"/>
    <x v="0"/>
    <x v="6"/>
    <n v="85"/>
    <n v="5"/>
    <n v="0"/>
    <n v="50"/>
    <n v="35"/>
    <x v="7"/>
  </r>
  <r>
    <n v="2209"/>
    <d v="2020-03-23T00:00:00"/>
    <x v="0"/>
    <s v="Ohio"/>
    <x v="1"/>
    <x v="0"/>
    <x v="11"/>
    <n v="160"/>
    <n v="4"/>
    <n v="0"/>
    <n v="140"/>
    <n v="20"/>
    <x v="0"/>
  </r>
  <r>
    <n v="2213"/>
    <d v="2020-03-23T00:00:00"/>
    <x v="0"/>
    <s v="New York"/>
    <x v="1"/>
    <x v="1"/>
    <x v="9"/>
    <n v="18"/>
    <n v="2"/>
    <n v="0"/>
    <n v="10"/>
    <n v="8"/>
    <x v="26"/>
  </r>
  <r>
    <n v="2214"/>
    <d v="2020-03-23T00:00:00"/>
    <x v="0"/>
    <s v="New York"/>
    <x v="1"/>
    <x v="1"/>
    <x v="9"/>
    <n v="54"/>
    <n v="6"/>
    <n v="0"/>
    <n v="30"/>
    <n v="24"/>
    <x v="60"/>
  </r>
  <r>
    <n v="2215"/>
    <d v="2020-03-23T00:00:00"/>
    <x v="0"/>
    <s v="Pennsylvania"/>
    <x v="1"/>
    <x v="0"/>
    <x v="10"/>
    <n v="7.5"/>
    <n v="3"/>
    <n v="0"/>
    <n v="6"/>
    <n v="1.5"/>
    <x v="18"/>
  </r>
  <r>
    <n v="2216"/>
    <d v="2020-03-23T00:00:00"/>
    <x v="0"/>
    <s v="North Carolina"/>
    <x v="3"/>
    <x v="0"/>
    <x v="6"/>
    <n v="51"/>
    <n v="3"/>
    <n v="0"/>
    <n v="30"/>
    <n v="21"/>
    <x v="17"/>
  </r>
  <r>
    <n v="2217"/>
    <d v="2020-03-23T00:00:00"/>
    <x v="0"/>
    <s v="California"/>
    <x v="0"/>
    <x v="2"/>
    <x v="12"/>
    <n v="398"/>
    <n v="2"/>
    <n v="0"/>
    <n v="330"/>
    <n v="68"/>
    <x v="28"/>
  </r>
  <r>
    <n v="2219"/>
    <d v="2020-03-23T00:00:00"/>
    <x v="0"/>
    <s v="New Jersey"/>
    <x v="1"/>
    <x v="0"/>
    <x v="13"/>
    <n v="15"/>
    <n v="5"/>
    <n v="0"/>
    <n v="10"/>
    <n v="5"/>
    <x v="22"/>
  </r>
  <r>
    <n v="2220"/>
    <d v="2020-03-23T00:00:00"/>
    <x v="0"/>
    <s v="Illinois"/>
    <x v="2"/>
    <x v="1"/>
    <x v="2"/>
    <n v="297"/>
    <n v="3"/>
    <n v="0"/>
    <n v="237"/>
    <n v="60"/>
    <x v="3"/>
  </r>
  <r>
    <n v="2221"/>
    <d v="2020-03-23T00:00:00"/>
    <x v="0"/>
    <s v="New York"/>
    <x v="1"/>
    <x v="1"/>
    <x v="2"/>
    <n v="198"/>
    <n v="2"/>
    <n v="0"/>
    <n v="158"/>
    <n v="40"/>
    <x v="29"/>
  </r>
  <r>
    <n v="2230"/>
    <d v="2020-03-24T00:00:00"/>
    <x v="0"/>
    <s v="District of Columbia"/>
    <x v="1"/>
    <x v="0"/>
    <x v="0"/>
    <n v="90"/>
    <n v="2"/>
    <n v="0"/>
    <n v="70"/>
    <n v="20"/>
    <x v="0"/>
  </r>
  <r>
    <n v="2231"/>
    <d v="2020-03-24T00:00:00"/>
    <x v="0"/>
    <s v="Indiana"/>
    <x v="2"/>
    <x v="2"/>
    <x v="5"/>
    <n v="25"/>
    <n v="5"/>
    <n v="0"/>
    <n v="12.5"/>
    <n v="12.5"/>
    <x v="42"/>
  </r>
  <r>
    <n v="2233"/>
    <d v="2020-03-24T00:00:00"/>
    <x v="0"/>
    <s v="Washington"/>
    <x v="0"/>
    <x v="0"/>
    <x v="0"/>
    <n v="45"/>
    <n v="1"/>
    <n v="0"/>
    <n v="35"/>
    <n v="10"/>
    <x v="23"/>
  </r>
  <r>
    <n v="2235"/>
    <d v="2020-03-24T00:00:00"/>
    <x v="0"/>
    <s v="Florida"/>
    <x v="3"/>
    <x v="2"/>
    <x v="5"/>
    <n v="35"/>
    <n v="7"/>
    <n v="0"/>
    <n v="17.5"/>
    <n v="17.5"/>
    <x v="6"/>
  </r>
  <r>
    <n v="2237"/>
    <d v="2020-03-24T00:00:00"/>
    <x v="0"/>
    <s v="Texas"/>
    <x v="2"/>
    <x v="1"/>
    <x v="8"/>
    <n v="400"/>
    <n v="5"/>
    <n v="0"/>
    <n v="325"/>
    <n v="75"/>
    <x v="27"/>
  </r>
  <r>
    <n v="2238"/>
    <d v="2020-03-24T00:00:00"/>
    <x v="0"/>
    <s v="Minnesota"/>
    <x v="2"/>
    <x v="0"/>
    <x v="11"/>
    <n v="200"/>
    <n v="5"/>
    <n v="0"/>
    <n v="175"/>
    <n v="25"/>
    <x v="8"/>
  </r>
  <r>
    <n v="2239"/>
    <d v="2020-03-24T00:00:00"/>
    <x v="0"/>
    <s v="Utah"/>
    <x v="0"/>
    <x v="2"/>
    <x v="5"/>
    <n v="60"/>
    <n v="12"/>
    <n v="0"/>
    <n v="30"/>
    <n v="30"/>
    <x v="37"/>
  </r>
  <r>
    <n v="2240"/>
    <d v="2020-03-24T00:00:00"/>
    <x v="0"/>
    <s v="New York"/>
    <x v="1"/>
    <x v="0"/>
    <x v="13"/>
    <n v="27"/>
    <n v="9"/>
    <n v="0"/>
    <n v="18"/>
    <n v="9"/>
    <x v="4"/>
  </r>
  <r>
    <n v="2241"/>
    <d v="2020-03-24T00:00:00"/>
    <x v="0"/>
    <s v="New York"/>
    <x v="1"/>
    <x v="0"/>
    <x v="1"/>
    <n v="57"/>
    <n v="3"/>
    <n v="0"/>
    <n v="30"/>
    <n v="27"/>
    <x v="74"/>
  </r>
  <r>
    <n v="2242"/>
    <d v="2020-03-24T00:00:00"/>
    <x v="0"/>
    <s v="California"/>
    <x v="0"/>
    <x v="0"/>
    <x v="10"/>
    <n v="5"/>
    <n v="2"/>
    <n v="0"/>
    <n v="4"/>
    <n v="1"/>
    <x v="24"/>
  </r>
  <r>
    <n v="2243"/>
    <d v="2020-03-24T00:00:00"/>
    <x v="0"/>
    <s v="Washington"/>
    <x v="0"/>
    <x v="0"/>
    <x v="1"/>
    <n v="133"/>
    <n v="7"/>
    <n v="0"/>
    <n v="70"/>
    <n v="63"/>
    <x v="40"/>
  </r>
  <r>
    <n v="2244"/>
    <d v="2020-03-24T00:00:00"/>
    <x v="0"/>
    <s v="North Carolina"/>
    <x v="3"/>
    <x v="1"/>
    <x v="9"/>
    <n v="36"/>
    <n v="4"/>
    <n v="0"/>
    <n v="20"/>
    <n v="16"/>
    <x v="21"/>
  </r>
  <r>
    <n v="2245"/>
    <d v="2020-03-24T00:00:00"/>
    <x v="0"/>
    <s v="California"/>
    <x v="0"/>
    <x v="0"/>
    <x v="11"/>
    <n v="360"/>
    <n v="9"/>
    <n v="0"/>
    <n v="315"/>
    <n v="45"/>
    <x v="32"/>
  </r>
  <r>
    <n v="2247"/>
    <d v="2020-03-24T00:00:00"/>
    <x v="0"/>
    <s v="Virginia"/>
    <x v="3"/>
    <x v="0"/>
    <x v="10"/>
    <n v="12.5"/>
    <n v="5"/>
    <n v="0"/>
    <n v="10"/>
    <n v="2.5"/>
    <x v="13"/>
  </r>
  <r>
    <n v="2248"/>
    <d v="2020-03-24T00:00:00"/>
    <x v="0"/>
    <s v="Illinois"/>
    <x v="2"/>
    <x v="0"/>
    <x v="11"/>
    <n v="80"/>
    <n v="2"/>
    <n v="0"/>
    <n v="70"/>
    <n v="10"/>
    <x v="23"/>
  </r>
  <r>
    <n v="2251"/>
    <d v="2020-03-24T00:00:00"/>
    <x v="0"/>
    <s v="Texas"/>
    <x v="2"/>
    <x v="0"/>
    <x v="10"/>
    <n v="12.5"/>
    <n v="5"/>
    <n v="0"/>
    <n v="10"/>
    <n v="2.5"/>
    <x v="13"/>
  </r>
  <r>
    <n v="2252"/>
    <d v="2020-03-24T00:00:00"/>
    <x v="0"/>
    <s v="New York"/>
    <x v="1"/>
    <x v="0"/>
    <x v="10"/>
    <n v="12.5"/>
    <n v="5"/>
    <n v="0"/>
    <n v="10"/>
    <n v="2.5"/>
    <x v="13"/>
  </r>
  <r>
    <n v="2253"/>
    <d v="2020-03-24T00:00:00"/>
    <x v="0"/>
    <s v="Michigan"/>
    <x v="2"/>
    <x v="0"/>
    <x v="10"/>
    <n v="32.5"/>
    <n v="13"/>
    <n v="0"/>
    <n v="26"/>
    <n v="6.5"/>
    <x v="76"/>
  </r>
  <r>
    <n v="2255"/>
    <d v="2020-03-24T00:00:00"/>
    <x v="0"/>
    <s v="Ohio"/>
    <x v="1"/>
    <x v="1"/>
    <x v="9"/>
    <n v="18"/>
    <n v="2"/>
    <n v="0"/>
    <n v="10"/>
    <n v="8"/>
    <x v="26"/>
  </r>
  <r>
    <n v="2267"/>
    <d v="2020-03-25T00:00:00"/>
    <x v="0"/>
    <s v="Texas"/>
    <x v="2"/>
    <x v="2"/>
    <x v="12"/>
    <n v="1393"/>
    <n v="7"/>
    <n v="0"/>
    <n v="1155"/>
    <n v="238"/>
    <x v="35"/>
  </r>
  <r>
    <n v="2268"/>
    <d v="2020-03-25T00:00:00"/>
    <x v="0"/>
    <s v="Florida"/>
    <x v="3"/>
    <x v="2"/>
    <x v="5"/>
    <n v="15"/>
    <n v="3"/>
    <n v="0"/>
    <n v="7.5"/>
    <n v="7.5"/>
    <x v="16"/>
  </r>
  <r>
    <n v="2269"/>
    <d v="2020-03-25T00:00:00"/>
    <x v="0"/>
    <s v="Arizona"/>
    <x v="0"/>
    <x v="1"/>
    <x v="9"/>
    <n v="54"/>
    <n v="6"/>
    <n v="0"/>
    <n v="30"/>
    <n v="24"/>
    <x v="60"/>
  </r>
  <r>
    <n v="2273"/>
    <d v="2020-03-25T00:00:00"/>
    <x v="0"/>
    <s v="Ohio"/>
    <x v="1"/>
    <x v="0"/>
    <x v="0"/>
    <n v="90"/>
    <n v="2"/>
    <n v="0"/>
    <n v="70"/>
    <n v="20"/>
    <x v="0"/>
  </r>
  <r>
    <n v="2275"/>
    <d v="2020-03-25T00:00:00"/>
    <x v="0"/>
    <s v="North Carolina"/>
    <x v="3"/>
    <x v="2"/>
    <x v="5"/>
    <n v="15"/>
    <n v="3"/>
    <n v="0"/>
    <n v="7.5"/>
    <n v="7.5"/>
    <x v="16"/>
  </r>
  <r>
    <n v="2276"/>
    <d v="2020-03-25T00:00:00"/>
    <x v="0"/>
    <s v="New York"/>
    <x v="1"/>
    <x v="1"/>
    <x v="9"/>
    <n v="36"/>
    <n v="4"/>
    <n v="0"/>
    <n v="20"/>
    <n v="16"/>
    <x v="21"/>
  </r>
  <r>
    <n v="2277"/>
    <d v="2020-03-25T00:00:00"/>
    <x v="0"/>
    <s v="Washington"/>
    <x v="0"/>
    <x v="0"/>
    <x v="6"/>
    <n v="51"/>
    <n v="3"/>
    <n v="0"/>
    <n v="30"/>
    <n v="21"/>
    <x v="17"/>
  </r>
  <r>
    <n v="2278"/>
    <d v="2020-03-25T00:00:00"/>
    <x v="0"/>
    <s v="Florida"/>
    <x v="3"/>
    <x v="0"/>
    <x v="0"/>
    <n v="90"/>
    <n v="2"/>
    <n v="0"/>
    <n v="70"/>
    <n v="20"/>
    <x v="0"/>
  </r>
  <r>
    <n v="2279"/>
    <d v="2020-03-25T00:00:00"/>
    <x v="0"/>
    <s v="California"/>
    <x v="0"/>
    <x v="0"/>
    <x v="13"/>
    <n v="9"/>
    <n v="3"/>
    <n v="0"/>
    <n v="6"/>
    <n v="3"/>
    <x v="19"/>
  </r>
  <r>
    <n v="2281"/>
    <d v="2020-03-25T00:00:00"/>
    <x v="0"/>
    <s v="Pennsylvania"/>
    <x v="1"/>
    <x v="0"/>
    <x v="6"/>
    <n v="85"/>
    <n v="5"/>
    <n v="0"/>
    <n v="50"/>
    <n v="35"/>
    <x v="7"/>
  </r>
  <r>
    <n v="2282"/>
    <d v="2020-03-25T00:00:00"/>
    <x v="0"/>
    <s v="Ohio"/>
    <x v="1"/>
    <x v="0"/>
    <x v="11"/>
    <n v="80"/>
    <n v="2"/>
    <n v="0"/>
    <n v="70"/>
    <n v="10"/>
    <x v="23"/>
  </r>
  <r>
    <n v="2283"/>
    <d v="2020-03-25T00:00:00"/>
    <x v="0"/>
    <s v="California"/>
    <x v="0"/>
    <x v="1"/>
    <x v="2"/>
    <n v="198"/>
    <n v="2"/>
    <n v="0"/>
    <n v="158"/>
    <n v="40"/>
    <x v="29"/>
  </r>
  <r>
    <n v="2285"/>
    <d v="2020-03-25T00:00:00"/>
    <x v="0"/>
    <s v="New Jersey"/>
    <x v="1"/>
    <x v="0"/>
    <x v="10"/>
    <n v="2.5"/>
    <n v="1"/>
    <n v="0"/>
    <n v="2"/>
    <n v="0.5"/>
    <x v="44"/>
  </r>
  <r>
    <n v="2286"/>
    <d v="2020-03-25T00:00:00"/>
    <x v="0"/>
    <s v="Texas"/>
    <x v="2"/>
    <x v="2"/>
    <x v="5"/>
    <n v="45"/>
    <n v="9"/>
    <n v="0"/>
    <n v="22.5"/>
    <n v="22.5"/>
    <x v="58"/>
  </r>
  <r>
    <n v="2296"/>
    <d v="2020-03-26T00:00:00"/>
    <x v="0"/>
    <s v="California"/>
    <x v="0"/>
    <x v="2"/>
    <x v="12"/>
    <n v="597"/>
    <n v="3"/>
    <n v="0"/>
    <n v="495"/>
    <n v="102"/>
    <x v="20"/>
  </r>
  <r>
    <n v="2298"/>
    <d v="2020-03-26T00:00:00"/>
    <x v="0"/>
    <s v="Texas"/>
    <x v="2"/>
    <x v="0"/>
    <x v="13"/>
    <n v="36"/>
    <n v="12"/>
    <n v="0"/>
    <n v="24"/>
    <n v="12"/>
    <x v="14"/>
  </r>
  <r>
    <n v="2300"/>
    <d v="2020-03-26T00:00:00"/>
    <x v="0"/>
    <s v="New York"/>
    <x v="1"/>
    <x v="1"/>
    <x v="8"/>
    <n v="160"/>
    <n v="2"/>
    <n v="0"/>
    <n v="130"/>
    <n v="30"/>
    <x v="37"/>
  </r>
  <r>
    <n v="2302"/>
    <d v="2020-03-26T00:00:00"/>
    <x v="0"/>
    <s v="Georgia"/>
    <x v="3"/>
    <x v="0"/>
    <x v="13"/>
    <n v="9"/>
    <n v="3"/>
    <n v="0"/>
    <n v="6"/>
    <n v="3"/>
    <x v="19"/>
  </r>
  <r>
    <n v="2303"/>
    <d v="2020-03-26T00:00:00"/>
    <x v="0"/>
    <s v="Oregon"/>
    <x v="0"/>
    <x v="2"/>
    <x v="12"/>
    <n v="597"/>
    <n v="3"/>
    <n v="0"/>
    <n v="495"/>
    <n v="102"/>
    <x v="20"/>
  </r>
  <r>
    <n v="2304"/>
    <d v="2020-03-26T00:00:00"/>
    <x v="0"/>
    <s v="Texas"/>
    <x v="2"/>
    <x v="0"/>
    <x v="10"/>
    <n v="7.5"/>
    <n v="3"/>
    <n v="0"/>
    <n v="6"/>
    <n v="1.5"/>
    <x v="18"/>
  </r>
  <r>
    <n v="2305"/>
    <d v="2020-03-26T00:00:00"/>
    <x v="0"/>
    <s v="Pennsylvania"/>
    <x v="1"/>
    <x v="0"/>
    <x v="10"/>
    <n v="12.5"/>
    <n v="5"/>
    <n v="0"/>
    <n v="10"/>
    <n v="2.5"/>
    <x v="13"/>
  </r>
  <r>
    <n v="2306"/>
    <d v="2020-03-26T00:00:00"/>
    <x v="0"/>
    <s v="Oregon"/>
    <x v="0"/>
    <x v="0"/>
    <x v="11"/>
    <n v="120"/>
    <n v="3"/>
    <n v="0"/>
    <n v="105"/>
    <n v="15"/>
    <x v="25"/>
  </r>
  <r>
    <n v="2307"/>
    <d v="2020-03-26T00:00:00"/>
    <x v="0"/>
    <s v="Pennsylvania"/>
    <x v="1"/>
    <x v="0"/>
    <x v="10"/>
    <n v="22.5"/>
    <n v="9"/>
    <n v="0"/>
    <n v="18"/>
    <n v="4.5"/>
    <x v="41"/>
  </r>
  <r>
    <n v="2309"/>
    <d v="2020-03-26T00:00:00"/>
    <x v="0"/>
    <s v="Idaho"/>
    <x v="0"/>
    <x v="2"/>
    <x v="12"/>
    <n v="597"/>
    <n v="3"/>
    <n v="0"/>
    <n v="495"/>
    <n v="102"/>
    <x v="20"/>
  </r>
  <r>
    <n v="2310"/>
    <d v="2020-03-26T00:00:00"/>
    <x v="0"/>
    <s v="California"/>
    <x v="0"/>
    <x v="2"/>
    <x v="5"/>
    <n v="5"/>
    <n v="1"/>
    <n v="0"/>
    <n v="2.5"/>
    <n v="2.5"/>
    <x v="13"/>
  </r>
  <r>
    <n v="2313"/>
    <d v="2020-03-26T00:00:00"/>
    <x v="0"/>
    <s v="Massachusetts"/>
    <x v="1"/>
    <x v="0"/>
    <x v="10"/>
    <n v="10"/>
    <n v="4"/>
    <n v="0"/>
    <n v="8"/>
    <n v="2"/>
    <x v="46"/>
  </r>
  <r>
    <n v="2315"/>
    <d v="2020-03-26T00:00:00"/>
    <x v="0"/>
    <s v="Illinois"/>
    <x v="2"/>
    <x v="1"/>
    <x v="2"/>
    <n v="297"/>
    <n v="3"/>
    <n v="0"/>
    <n v="237"/>
    <n v="60"/>
    <x v="3"/>
  </r>
  <r>
    <n v="2318"/>
    <d v="2020-03-26T00:00:00"/>
    <x v="0"/>
    <s v="California"/>
    <x v="0"/>
    <x v="2"/>
    <x v="5"/>
    <n v="10"/>
    <n v="2"/>
    <n v="0"/>
    <n v="5"/>
    <n v="5"/>
    <x v="22"/>
  </r>
  <r>
    <n v="2320"/>
    <d v="2020-03-27T00:00:00"/>
    <x v="0"/>
    <s v="Ohio"/>
    <x v="1"/>
    <x v="1"/>
    <x v="9"/>
    <n v="27"/>
    <n v="3"/>
    <n v="0"/>
    <n v="15"/>
    <n v="12"/>
    <x v="14"/>
  </r>
  <r>
    <n v="2323"/>
    <d v="2020-03-27T00:00:00"/>
    <x v="0"/>
    <s v="Illinois"/>
    <x v="2"/>
    <x v="0"/>
    <x v="13"/>
    <n v="6"/>
    <n v="2"/>
    <n v="0"/>
    <n v="4"/>
    <n v="2"/>
    <x v="46"/>
  </r>
  <r>
    <n v="2324"/>
    <d v="2020-03-27T00:00:00"/>
    <x v="0"/>
    <s v="Illinois"/>
    <x v="2"/>
    <x v="0"/>
    <x v="10"/>
    <n v="7.5"/>
    <n v="3"/>
    <n v="0"/>
    <n v="6"/>
    <n v="1.5"/>
    <x v="18"/>
  </r>
  <r>
    <n v="2325"/>
    <d v="2020-03-27T00:00:00"/>
    <x v="0"/>
    <s v="New York"/>
    <x v="1"/>
    <x v="2"/>
    <x v="12"/>
    <n v="796"/>
    <n v="4"/>
    <n v="0"/>
    <n v="660"/>
    <n v="136"/>
    <x v="30"/>
  </r>
  <r>
    <n v="2326"/>
    <d v="2020-03-27T00:00:00"/>
    <x v="0"/>
    <s v="Indiana"/>
    <x v="2"/>
    <x v="0"/>
    <x v="0"/>
    <n v="225"/>
    <n v="5"/>
    <n v="0"/>
    <n v="175"/>
    <n v="50"/>
    <x v="2"/>
  </r>
  <r>
    <n v="2327"/>
    <d v="2020-03-27T00:00:00"/>
    <x v="0"/>
    <s v="New Jersey"/>
    <x v="1"/>
    <x v="0"/>
    <x v="7"/>
    <n v="96"/>
    <n v="4"/>
    <n v="0"/>
    <n v="76"/>
    <n v="20"/>
    <x v="0"/>
  </r>
  <r>
    <n v="2329"/>
    <d v="2020-03-27T00:00:00"/>
    <x v="0"/>
    <s v="Michigan"/>
    <x v="2"/>
    <x v="1"/>
    <x v="2"/>
    <n v="99"/>
    <n v="1"/>
    <n v="0"/>
    <n v="79"/>
    <n v="20"/>
    <x v="0"/>
  </r>
  <r>
    <n v="2330"/>
    <d v="2020-03-27T00:00:00"/>
    <x v="0"/>
    <s v="Ohio"/>
    <x v="1"/>
    <x v="2"/>
    <x v="12"/>
    <n v="597"/>
    <n v="3"/>
    <n v="0"/>
    <n v="495"/>
    <n v="102"/>
    <x v="20"/>
  </r>
  <r>
    <n v="2331"/>
    <d v="2020-03-27T00:00:00"/>
    <x v="0"/>
    <s v="Maryland"/>
    <x v="1"/>
    <x v="0"/>
    <x v="7"/>
    <n v="72"/>
    <n v="3"/>
    <n v="0"/>
    <n v="57"/>
    <n v="15"/>
    <x v="25"/>
  </r>
  <r>
    <n v="2334"/>
    <d v="2020-03-27T00:00:00"/>
    <x v="0"/>
    <s v="Texas"/>
    <x v="2"/>
    <x v="0"/>
    <x v="11"/>
    <n v="120"/>
    <n v="3"/>
    <n v="0"/>
    <n v="105"/>
    <n v="15"/>
    <x v="25"/>
  </r>
  <r>
    <n v="2336"/>
    <d v="2020-03-27T00:00:00"/>
    <x v="0"/>
    <s v="California"/>
    <x v="0"/>
    <x v="0"/>
    <x v="11"/>
    <n v="120"/>
    <n v="3"/>
    <n v="0"/>
    <n v="105"/>
    <n v="15"/>
    <x v="25"/>
  </r>
  <r>
    <n v="2337"/>
    <d v="2020-03-27T00:00:00"/>
    <x v="0"/>
    <s v="California"/>
    <x v="0"/>
    <x v="2"/>
    <x v="5"/>
    <n v="30"/>
    <n v="6"/>
    <n v="0"/>
    <n v="15"/>
    <n v="15"/>
    <x v="25"/>
  </r>
  <r>
    <n v="2338"/>
    <d v="2020-03-27T00:00:00"/>
    <x v="0"/>
    <s v="Pennsylvania"/>
    <x v="1"/>
    <x v="2"/>
    <x v="5"/>
    <n v="15"/>
    <n v="3"/>
    <n v="0"/>
    <n v="7.5"/>
    <n v="7.5"/>
    <x v="16"/>
  </r>
  <r>
    <n v="2345"/>
    <d v="2020-03-28T00:00:00"/>
    <x v="0"/>
    <s v="Kentucky"/>
    <x v="3"/>
    <x v="2"/>
    <x v="12"/>
    <n v="199"/>
    <n v="1"/>
    <n v="0"/>
    <n v="165"/>
    <n v="34"/>
    <x v="55"/>
  </r>
  <r>
    <n v="2347"/>
    <d v="2020-03-28T00:00:00"/>
    <x v="0"/>
    <s v="New York"/>
    <x v="1"/>
    <x v="0"/>
    <x v="10"/>
    <n v="7.5"/>
    <n v="3"/>
    <n v="0"/>
    <n v="6"/>
    <n v="1.5"/>
    <x v="18"/>
  </r>
  <r>
    <n v="2350"/>
    <d v="2020-03-28T00:00:00"/>
    <x v="0"/>
    <s v="New York"/>
    <x v="1"/>
    <x v="0"/>
    <x v="6"/>
    <n v="51"/>
    <n v="3"/>
    <n v="0"/>
    <n v="30"/>
    <n v="21"/>
    <x v="17"/>
  </r>
  <r>
    <n v="2351"/>
    <d v="2020-03-28T00:00:00"/>
    <x v="0"/>
    <s v="Washington"/>
    <x v="0"/>
    <x v="0"/>
    <x v="10"/>
    <n v="5"/>
    <n v="2"/>
    <n v="0"/>
    <n v="4"/>
    <n v="1"/>
    <x v="24"/>
  </r>
  <r>
    <n v="2353"/>
    <d v="2020-03-28T00:00:00"/>
    <x v="0"/>
    <s v="Kentucky"/>
    <x v="3"/>
    <x v="2"/>
    <x v="12"/>
    <n v="398"/>
    <n v="2"/>
    <n v="0"/>
    <n v="330"/>
    <n v="68"/>
    <x v="28"/>
  </r>
  <r>
    <n v="2354"/>
    <d v="2020-03-28T00:00:00"/>
    <x v="0"/>
    <s v="New York"/>
    <x v="1"/>
    <x v="2"/>
    <x v="4"/>
    <n v="1800"/>
    <n v="4"/>
    <n v="0"/>
    <n v="1600"/>
    <n v="200"/>
    <x v="70"/>
  </r>
  <r>
    <n v="2356"/>
    <d v="2020-03-28T00:00:00"/>
    <x v="0"/>
    <s v="Michigan"/>
    <x v="2"/>
    <x v="0"/>
    <x v="6"/>
    <n v="51"/>
    <n v="3"/>
    <n v="0"/>
    <n v="30"/>
    <n v="21"/>
    <x v="17"/>
  </r>
  <r>
    <n v="2357"/>
    <d v="2020-03-28T00:00:00"/>
    <x v="0"/>
    <s v="California"/>
    <x v="0"/>
    <x v="0"/>
    <x v="11"/>
    <n v="80"/>
    <n v="2"/>
    <n v="0"/>
    <n v="70"/>
    <n v="10"/>
    <x v="23"/>
  </r>
  <r>
    <n v="2358"/>
    <d v="2020-03-28T00:00:00"/>
    <x v="0"/>
    <s v="Ohio"/>
    <x v="1"/>
    <x v="0"/>
    <x v="10"/>
    <n v="7.5"/>
    <n v="3"/>
    <n v="0"/>
    <n v="6"/>
    <n v="1.5"/>
    <x v="18"/>
  </r>
  <r>
    <n v="2359"/>
    <d v="2020-03-28T00:00:00"/>
    <x v="0"/>
    <s v="Florida"/>
    <x v="3"/>
    <x v="1"/>
    <x v="2"/>
    <n v="495"/>
    <n v="5"/>
    <n v="0"/>
    <n v="395"/>
    <n v="100"/>
    <x v="11"/>
  </r>
  <r>
    <n v="2360"/>
    <d v="2020-03-28T00:00:00"/>
    <x v="0"/>
    <s v="North Carolina"/>
    <x v="3"/>
    <x v="1"/>
    <x v="2"/>
    <n v="297"/>
    <n v="3"/>
    <n v="0"/>
    <n v="237"/>
    <n v="60"/>
    <x v="3"/>
  </r>
  <r>
    <n v="2361"/>
    <d v="2020-03-28T00:00:00"/>
    <x v="0"/>
    <s v="Michigan"/>
    <x v="2"/>
    <x v="0"/>
    <x v="1"/>
    <n v="133"/>
    <n v="7"/>
    <n v="0"/>
    <n v="70"/>
    <n v="63"/>
    <x v="40"/>
  </r>
  <r>
    <n v="2362"/>
    <d v="2020-03-28T00:00:00"/>
    <x v="0"/>
    <s v="Texas"/>
    <x v="2"/>
    <x v="0"/>
    <x v="7"/>
    <n v="48"/>
    <n v="2"/>
    <n v="0"/>
    <n v="38"/>
    <n v="10"/>
    <x v="23"/>
  </r>
  <r>
    <n v="2370"/>
    <d v="2020-03-29T00:00:00"/>
    <x v="0"/>
    <s v="Massachusetts"/>
    <x v="1"/>
    <x v="1"/>
    <x v="8"/>
    <n v="240"/>
    <n v="3"/>
    <n v="0"/>
    <n v="195"/>
    <n v="45"/>
    <x v="32"/>
  </r>
  <r>
    <n v="2371"/>
    <d v="2020-03-29T00:00:00"/>
    <x v="0"/>
    <s v="Ohio"/>
    <x v="1"/>
    <x v="2"/>
    <x v="4"/>
    <n v="900"/>
    <n v="2"/>
    <n v="0"/>
    <n v="800"/>
    <n v="100"/>
    <x v="11"/>
  </r>
  <r>
    <n v="2373"/>
    <d v="2020-03-29T00:00:00"/>
    <x v="0"/>
    <s v="California"/>
    <x v="0"/>
    <x v="1"/>
    <x v="2"/>
    <n v="693"/>
    <n v="7"/>
    <n v="0"/>
    <n v="553"/>
    <n v="140"/>
    <x v="52"/>
  </r>
  <r>
    <n v="2374"/>
    <d v="2020-03-29T00:00:00"/>
    <x v="0"/>
    <s v="New York"/>
    <x v="1"/>
    <x v="0"/>
    <x v="0"/>
    <n v="225"/>
    <n v="5"/>
    <n v="0"/>
    <n v="175"/>
    <n v="50"/>
    <x v="2"/>
  </r>
  <r>
    <n v="2375"/>
    <d v="2020-03-29T00:00:00"/>
    <x v="0"/>
    <s v="Illinois"/>
    <x v="2"/>
    <x v="1"/>
    <x v="14"/>
    <n v="255"/>
    <n v="3"/>
    <n v="0"/>
    <n v="225"/>
    <n v="30"/>
    <x v="37"/>
  </r>
  <r>
    <n v="2379"/>
    <d v="2020-03-29T00:00:00"/>
    <x v="0"/>
    <s v="Indiana"/>
    <x v="2"/>
    <x v="0"/>
    <x v="10"/>
    <n v="15"/>
    <n v="6"/>
    <n v="0"/>
    <n v="12"/>
    <n v="3"/>
    <x v="19"/>
  </r>
  <r>
    <n v="2381"/>
    <d v="2020-03-29T00:00:00"/>
    <x v="0"/>
    <s v="California"/>
    <x v="0"/>
    <x v="0"/>
    <x v="6"/>
    <n v="51"/>
    <n v="3"/>
    <n v="0"/>
    <n v="30"/>
    <n v="21"/>
    <x v="17"/>
  </r>
  <r>
    <n v="2382"/>
    <d v="2020-03-29T00:00:00"/>
    <x v="0"/>
    <s v="California"/>
    <x v="0"/>
    <x v="1"/>
    <x v="9"/>
    <n v="63"/>
    <n v="7"/>
    <n v="0"/>
    <n v="35"/>
    <n v="28"/>
    <x v="53"/>
  </r>
  <r>
    <n v="2383"/>
    <d v="2020-03-29T00:00:00"/>
    <x v="0"/>
    <s v="Texas"/>
    <x v="2"/>
    <x v="0"/>
    <x v="10"/>
    <n v="12.5"/>
    <n v="5"/>
    <n v="0"/>
    <n v="10"/>
    <n v="2.5"/>
    <x v="13"/>
  </r>
  <r>
    <n v="2384"/>
    <d v="2020-03-29T00:00:00"/>
    <x v="0"/>
    <s v="Illinois"/>
    <x v="2"/>
    <x v="1"/>
    <x v="2"/>
    <n v="396"/>
    <n v="4"/>
    <n v="0"/>
    <n v="316"/>
    <n v="80"/>
    <x v="10"/>
  </r>
  <r>
    <n v="2391"/>
    <d v="2020-03-30T00:00:00"/>
    <x v="0"/>
    <s v="Ohio"/>
    <x v="1"/>
    <x v="1"/>
    <x v="9"/>
    <n v="45"/>
    <n v="5"/>
    <n v="0"/>
    <n v="25"/>
    <n v="20"/>
    <x v="0"/>
  </r>
  <r>
    <n v="2394"/>
    <d v="2020-03-30T00:00:00"/>
    <x v="0"/>
    <s v="Washington"/>
    <x v="0"/>
    <x v="0"/>
    <x v="13"/>
    <n v="6"/>
    <n v="2"/>
    <n v="0"/>
    <n v="4"/>
    <n v="2"/>
    <x v="46"/>
  </r>
  <r>
    <n v="2395"/>
    <d v="2020-03-30T00:00:00"/>
    <x v="0"/>
    <s v="California"/>
    <x v="0"/>
    <x v="0"/>
    <x v="10"/>
    <n v="5"/>
    <n v="2"/>
    <n v="0"/>
    <n v="4"/>
    <n v="1"/>
    <x v="24"/>
  </r>
  <r>
    <n v="2396"/>
    <d v="2020-03-30T00:00:00"/>
    <x v="0"/>
    <s v="California"/>
    <x v="0"/>
    <x v="0"/>
    <x v="7"/>
    <n v="48"/>
    <n v="2"/>
    <n v="0"/>
    <n v="38"/>
    <n v="10"/>
    <x v="23"/>
  </r>
  <r>
    <n v="2397"/>
    <d v="2020-03-30T00:00:00"/>
    <x v="0"/>
    <s v="Texas"/>
    <x v="2"/>
    <x v="2"/>
    <x v="12"/>
    <n v="398"/>
    <n v="2"/>
    <n v="0"/>
    <n v="330"/>
    <n v="68"/>
    <x v="28"/>
  </r>
  <r>
    <n v="2398"/>
    <d v="2020-03-30T00:00:00"/>
    <x v="0"/>
    <s v="Ohio"/>
    <x v="1"/>
    <x v="0"/>
    <x v="6"/>
    <n v="17"/>
    <n v="1"/>
    <n v="0"/>
    <n v="10"/>
    <n v="7"/>
    <x v="39"/>
  </r>
  <r>
    <n v="2399"/>
    <d v="2020-03-30T00:00:00"/>
    <x v="0"/>
    <s v="New York"/>
    <x v="1"/>
    <x v="1"/>
    <x v="2"/>
    <n v="198"/>
    <n v="2"/>
    <n v="0"/>
    <n v="158"/>
    <n v="40"/>
    <x v="29"/>
  </r>
  <r>
    <n v="2403"/>
    <d v="2020-03-30T00:00:00"/>
    <x v="0"/>
    <s v="New York"/>
    <x v="1"/>
    <x v="0"/>
    <x v="10"/>
    <n v="7.5"/>
    <n v="3"/>
    <n v="0"/>
    <n v="6"/>
    <n v="1.5"/>
    <x v="18"/>
  </r>
  <r>
    <n v="2405"/>
    <d v="2020-03-30T00:00:00"/>
    <x v="0"/>
    <s v="New York"/>
    <x v="1"/>
    <x v="1"/>
    <x v="9"/>
    <n v="18"/>
    <n v="2"/>
    <n v="0"/>
    <n v="10"/>
    <n v="8"/>
    <x v="26"/>
  </r>
  <r>
    <n v="2406"/>
    <d v="2020-03-30T00:00:00"/>
    <x v="0"/>
    <s v="California"/>
    <x v="0"/>
    <x v="0"/>
    <x v="0"/>
    <n v="135"/>
    <n v="3"/>
    <n v="0"/>
    <n v="105"/>
    <n v="30"/>
    <x v="37"/>
  </r>
  <r>
    <n v="2407"/>
    <d v="2020-03-30T00:00:00"/>
    <x v="0"/>
    <s v="California"/>
    <x v="0"/>
    <x v="0"/>
    <x v="6"/>
    <n v="119"/>
    <n v="7"/>
    <n v="0"/>
    <n v="70"/>
    <n v="49"/>
    <x v="50"/>
  </r>
  <r>
    <n v="2408"/>
    <d v="2020-03-30T00:00:00"/>
    <x v="0"/>
    <s v="Pennsylvania"/>
    <x v="1"/>
    <x v="0"/>
    <x v="1"/>
    <n v="95"/>
    <n v="5"/>
    <n v="0"/>
    <n v="50"/>
    <n v="45"/>
    <x v="32"/>
  </r>
  <r>
    <n v="2409"/>
    <d v="2020-03-30T00:00:00"/>
    <x v="0"/>
    <s v="Pennsylvania"/>
    <x v="1"/>
    <x v="2"/>
    <x v="5"/>
    <n v="25"/>
    <n v="5"/>
    <n v="0"/>
    <n v="12.5"/>
    <n v="12.5"/>
    <x v="42"/>
  </r>
  <r>
    <n v="2418"/>
    <d v="2020-03-31T00:00:00"/>
    <x v="0"/>
    <s v="Texas"/>
    <x v="2"/>
    <x v="0"/>
    <x v="11"/>
    <n v="120"/>
    <n v="3"/>
    <n v="0"/>
    <n v="105"/>
    <n v="15"/>
    <x v="25"/>
  </r>
  <r>
    <n v="2419"/>
    <d v="2020-03-31T00:00:00"/>
    <x v="0"/>
    <s v="Florida"/>
    <x v="3"/>
    <x v="0"/>
    <x v="0"/>
    <n v="90"/>
    <n v="2"/>
    <n v="0"/>
    <n v="70"/>
    <n v="20"/>
    <x v="0"/>
  </r>
  <r>
    <n v="2421"/>
    <d v="2020-03-31T00:00:00"/>
    <x v="0"/>
    <s v="Texas"/>
    <x v="2"/>
    <x v="1"/>
    <x v="9"/>
    <n v="36"/>
    <n v="4"/>
    <n v="0"/>
    <n v="20"/>
    <n v="16"/>
    <x v="21"/>
  </r>
  <r>
    <n v="2423"/>
    <d v="2020-03-31T00:00:00"/>
    <x v="0"/>
    <s v="California"/>
    <x v="0"/>
    <x v="0"/>
    <x v="7"/>
    <n v="144"/>
    <n v="6"/>
    <n v="0"/>
    <n v="114"/>
    <n v="30"/>
    <x v="37"/>
  </r>
  <r>
    <n v="2424"/>
    <d v="2020-03-31T00:00:00"/>
    <x v="0"/>
    <s v="New York"/>
    <x v="1"/>
    <x v="0"/>
    <x v="6"/>
    <n v="102"/>
    <n v="6"/>
    <n v="0"/>
    <n v="60"/>
    <n v="42"/>
    <x v="48"/>
  </r>
  <r>
    <n v="2425"/>
    <d v="2020-03-31T00:00:00"/>
    <x v="0"/>
    <s v="Ohio"/>
    <x v="1"/>
    <x v="2"/>
    <x v="12"/>
    <n v="796"/>
    <n v="4"/>
    <n v="0"/>
    <n v="660"/>
    <n v="136"/>
    <x v="30"/>
  </r>
  <r>
    <n v="2426"/>
    <d v="2020-03-31T00:00:00"/>
    <x v="0"/>
    <s v="Washington"/>
    <x v="0"/>
    <x v="1"/>
    <x v="2"/>
    <n v="396"/>
    <n v="4"/>
    <n v="0"/>
    <n v="316"/>
    <n v="80"/>
    <x v="10"/>
  </r>
  <r>
    <n v="2427"/>
    <d v="2020-03-31T00:00:00"/>
    <x v="0"/>
    <s v="California"/>
    <x v="0"/>
    <x v="0"/>
    <x v="0"/>
    <n v="90"/>
    <n v="2"/>
    <n v="0"/>
    <n v="70"/>
    <n v="20"/>
    <x v="0"/>
  </r>
  <r>
    <n v="2428"/>
    <d v="2020-03-31T00:00:00"/>
    <x v="0"/>
    <s v="New York"/>
    <x v="1"/>
    <x v="0"/>
    <x v="6"/>
    <n v="51"/>
    <n v="3"/>
    <n v="0"/>
    <n v="30"/>
    <n v="21"/>
    <x v="17"/>
  </r>
  <r>
    <n v="2430"/>
    <d v="2020-03-31T00:00:00"/>
    <x v="0"/>
    <s v="Oklahoma"/>
    <x v="2"/>
    <x v="1"/>
    <x v="2"/>
    <n v="594"/>
    <n v="6"/>
    <n v="0"/>
    <n v="474"/>
    <n v="120"/>
    <x v="9"/>
  </r>
  <r>
    <n v="2431"/>
    <d v="2020-03-31T00:00:00"/>
    <x v="0"/>
    <s v="California"/>
    <x v="0"/>
    <x v="1"/>
    <x v="9"/>
    <n v="72"/>
    <n v="8"/>
    <n v="0"/>
    <n v="40"/>
    <n v="32"/>
    <x v="33"/>
  </r>
  <r>
    <n v="2432"/>
    <d v="2020-03-31T00:00:00"/>
    <x v="0"/>
    <s v="Florida"/>
    <x v="3"/>
    <x v="0"/>
    <x v="10"/>
    <n v="22.5"/>
    <n v="9"/>
    <n v="0"/>
    <n v="18"/>
    <n v="4.5"/>
    <x v="41"/>
  </r>
  <r>
    <n v="2433"/>
    <d v="2020-03-31T00:00:00"/>
    <x v="0"/>
    <s v="New York"/>
    <x v="1"/>
    <x v="0"/>
    <x v="15"/>
    <n v="12"/>
    <n v="1"/>
    <n v="0"/>
    <n v="9"/>
    <n v="3"/>
    <x v="19"/>
  </r>
  <r>
    <n v="2435"/>
    <d v="2020-03-31T00:00:00"/>
    <x v="0"/>
    <s v="California"/>
    <x v="0"/>
    <x v="0"/>
    <x v="11"/>
    <n v="160"/>
    <n v="4"/>
    <n v="0"/>
    <n v="140"/>
    <n v="20"/>
    <x v="0"/>
  </r>
  <r>
    <n v="2438"/>
    <d v="2020-03-31T00:00:00"/>
    <x v="0"/>
    <s v="California"/>
    <x v="0"/>
    <x v="2"/>
    <x v="12"/>
    <n v="597"/>
    <n v="3"/>
    <n v="0"/>
    <n v="495"/>
    <n v="102"/>
    <x v="20"/>
  </r>
  <r>
    <n v="2439"/>
    <d v="2020-03-31T00:00:00"/>
    <x v="0"/>
    <s v="Pennsylvania"/>
    <x v="1"/>
    <x v="0"/>
    <x v="10"/>
    <n v="17.5"/>
    <n v="7"/>
    <n v="0"/>
    <n v="14"/>
    <n v="3.5"/>
    <x v="31"/>
  </r>
  <r>
    <n v="2441"/>
    <d v="2020-03-31T00:00:00"/>
    <x v="0"/>
    <s v="New York"/>
    <x v="1"/>
    <x v="1"/>
    <x v="8"/>
    <n v="80"/>
    <n v="1"/>
    <n v="0"/>
    <n v="65"/>
    <n v="15"/>
    <x v="25"/>
  </r>
  <r>
    <n v="2449"/>
    <d v="2020-04-01T00:00:00"/>
    <x v="0"/>
    <s v="Maryland"/>
    <x v="1"/>
    <x v="2"/>
    <x v="12"/>
    <n v="597"/>
    <n v="3"/>
    <n v="0"/>
    <n v="495"/>
    <n v="102"/>
    <x v="20"/>
  </r>
  <r>
    <n v="2451"/>
    <d v="2020-04-01T00:00:00"/>
    <x v="0"/>
    <s v="Texas"/>
    <x v="2"/>
    <x v="0"/>
    <x v="0"/>
    <n v="135"/>
    <n v="3"/>
    <n v="0"/>
    <n v="105"/>
    <n v="30"/>
    <x v="37"/>
  </r>
  <r>
    <n v="2454"/>
    <d v="2020-04-01T00:00:00"/>
    <x v="0"/>
    <s v="Tennessee"/>
    <x v="3"/>
    <x v="1"/>
    <x v="14"/>
    <n v="255"/>
    <n v="3"/>
    <n v="0"/>
    <n v="225"/>
    <n v="30"/>
    <x v="37"/>
  </r>
  <r>
    <n v="2455"/>
    <d v="2020-04-01T00:00:00"/>
    <x v="0"/>
    <s v="Pennsylvania"/>
    <x v="1"/>
    <x v="0"/>
    <x v="0"/>
    <n v="135"/>
    <n v="3"/>
    <n v="0"/>
    <n v="105"/>
    <n v="30"/>
    <x v="37"/>
  </r>
  <r>
    <n v="2457"/>
    <d v="2020-04-01T00:00:00"/>
    <x v="0"/>
    <s v="California"/>
    <x v="0"/>
    <x v="2"/>
    <x v="12"/>
    <n v="796"/>
    <n v="4"/>
    <n v="0"/>
    <n v="660"/>
    <n v="136"/>
    <x v="30"/>
  </r>
  <r>
    <n v="2458"/>
    <d v="2020-04-01T00:00:00"/>
    <x v="0"/>
    <s v="New York"/>
    <x v="1"/>
    <x v="1"/>
    <x v="2"/>
    <n v="198"/>
    <n v="2"/>
    <n v="0"/>
    <n v="158"/>
    <n v="40"/>
    <x v="29"/>
  </r>
  <r>
    <n v="2459"/>
    <d v="2020-04-01T00:00:00"/>
    <x v="0"/>
    <s v="California"/>
    <x v="0"/>
    <x v="0"/>
    <x v="11"/>
    <n v="120"/>
    <n v="3"/>
    <n v="0"/>
    <n v="105"/>
    <n v="15"/>
    <x v="25"/>
  </r>
  <r>
    <n v="2462"/>
    <d v="2020-04-01T00:00:00"/>
    <x v="0"/>
    <s v="Texas"/>
    <x v="2"/>
    <x v="2"/>
    <x v="12"/>
    <n v="796"/>
    <n v="4"/>
    <n v="0"/>
    <n v="660"/>
    <n v="136"/>
    <x v="30"/>
  </r>
  <r>
    <n v="2463"/>
    <d v="2020-04-01T00:00:00"/>
    <x v="0"/>
    <s v="Wisconsin"/>
    <x v="2"/>
    <x v="1"/>
    <x v="2"/>
    <n v="297"/>
    <n v="3"/>
    <n v="0"/>
    <n v="237"/>
    <n v="60"/>
    <x v="3"/>
  </r>
  <r>
    <n v="2467"/>
    <d v="2020-04-01T00:00:00"/>
    <x v="0"/>
    <s v="Iowa"/>
    <x v="2"/>
    <x v="0"/>
    <x v="0"/>
    <n v="225"/>
    <n v="5"/>
    <n v="0"/>
    <n v="175"/>
    <n v="50"/>
    <x v="2"/>
  </r>
  <r>
    <n v="2468"/>
    <d v="2020-04-01T00:00:00"/>
    <x v="0"/>
    <s v="Florida"/>
    <x v="3"/>
    <x v="1"/>
    <x v="9"/>
    <n v="27"/>
    <n v="3"/>
    <n v="0"/>
    <n v="15"/>
    <n v="12"/>
    <x v="14"/>
  </r>
  <r>
    <n v="2475"/>
    <d v="2020-04-02T00:00:00"/>
    <x v="0"/>
    <s v="North Carolina"/>
    <x v="3"/>
    <x v="0"/>
    <x v="6"/>
    <n v="51"/>
    <n v="3"/>
    <n v="0"/>
    <n v="30"/>
    <n v="21"/>
    <x v="17"/>
  </r>
  <r>
    <n v="2477"/>
    <d v="2020-04-02T00:00:00"/>
    <x v="0"/>
    <s v="New York"/>
    <x v="1"/>
    <x v="1"/>
    <x v="9"/>
    <n v="9"/>
    <n v="1"/>
    <n v="0"/>
    <n v="5"/>
    <n v="4"/>
    <x v="12"/>
  </r>
  <r>
    <n v="2478"/>
    <d v="2020-04-02T00:00:00"/>
    <x v="0"/>
    <s v="Washington"/>
    <x v="0"/>
    <x v="1"/>
    <x v="2"/>
    <n v="99"/>
    <n v="1"/>
    <n v="0"/>
    <n v="79"/>
    <n v="20"/>
    <x v="0"/>
  </r>
  <r>
    <n v="2480"/>
    <d v="2020-04-02T00:00:00"/>
    <x v="0"/>
    <s v="Texas"/>
    <x v="2"/>
    <x v="0"/>
    <x v="0"/>
    <n v="270"/>
    <n v="6"/>
    <n v="0"/>
    <n v="210"/>
    <n v="60"/>
    <x v="3"/>
  </r>
  <r>
    <n v="2481"/>
    <d v="2020-04-02T00:00:00"/>
    <x v="0"/>
    <s v="Pennsylvania"/>
    <x v="1"/>
    <x v="2"/>
    <x v="5"/>
    <n v="15"/>
    <n v="3"/>
    <n v="0"/>
    <n v="7.5"/>
    <n v="7.5"/>
    <x v="16"/>
  </r>
  <r>
    <n v="2482"/>
    <d v="2020-04-02T00:00:00"/>
    <x v="0"/>
    <s v="Illinois"/>
    <x v="2"/>
    <x v="0"/>
    <x v="10"/>
    <n v="10"/>
    <n v="4"/>
    <n v="0"/>
    <n v="8"/>
    <n v="2"/>
    <x v="46"/>
  </r>
  <r>
    <n v="2483"/>
    <d v="2020-04-02T00:00:00"/>
    <x v="0"/>
    <s v="Florida"/>
    <x v="3"/>
    <x v="0"/>
    <x v="0"/>
    <n v="135"/>
    <n v="3"/>
    <n v="0"/>
    <n v="105"/>
    <n v="30"/>
    <x v="37"/>
  </r>
  <r>
    <n v="2486"/>
    <d v="2020-04-02T00:00:00"/>
    <x v="0"/>
    <s v="California"/>
    <x v="0"/>
    <x v="1"/>
    <x v="14"/>
    <n v="255"/>
    <n v="3"/>
    <n v="0"/>
    <n v="225"/>
    <n v="30"/>
    <x v="37"/>
  </r>
  <r>
    <n v="2487"/>
    <d v="2020-04-02T00:00:00"/>
    <x v="0"/>
    <s v="New York"/>
    <x v="1"/>
    <x v="0"/>
    <x v="11"/>
    <n v="200"/>
    <n v="5"/>
    <n v="0"/>
    <n v="175"/>
    <n v="25"/>
    <x v="8"/>
  </r>
  <r>
    <n v="2488"/>
    <d v="2020-04-02T00:00:00"/>
    <x v="0"/>
    <s v="Utah"/>
    <x v="0"/>
    <x v="0"/>
    <x v="0"/>
    <n v="135"/>
    <n v="3"/>
    <n v="0"/>
    <n v="105"/>
    <n v="30"/>
    <x v="37"/>
  </r>
  <r>
    <n v="2489"/>
    <d v="2020-04-02T00:00:00"/>
    <x v="0"/>
    <s v="Texas"/>
    <x v="2"/>
    <x v="0"/>
    <x v="3"/>
    <n v="30"/>
    <n v="2"/>
    <n v="0"/>
    <n v="24"/>
    <n v="6"/>
    <x v="38"/>
  </r>
  <r>
    <n v="2491"/>
    <d v="2020-04-02T00:00:00"/>
    <x v="0"/>
    <s v="Kentucky"/>
    <x v="3"/>
    <x v="2"/>
    <x v="5"/>
    <n v="25"/>
    <n v="5"/>
    <n v="0"/>
    <n v="12.5"/>
    <n v="12.5"/>
    <x v="42"/>
  </r>
  <r>
    <n v="2493"/>
    <d v="2020-04-02T00:00:00"/>
    <x v="0"/>
    <s v="New York"/>
    <x v="1"/>
    <x v="0"/>
    <x v="10"/>
    <n v="5"/>
    <n v="2"/>
    <n v="0"/>
    <n v="4"/>
    <n v="1"/>
    <x v="24"/>
  </r>
  <r>
    <n v="2494"/>
    <d v="2020-04-02T00:00:00"/>
    <x v="0"/>
    <s v="Ohio"/>
    <x v="1"/>
    <x v="0"/>
    <x v="10"/>
    <n v="7.5"/>
    <n v="3"/>
    <n v="0"/>
    <n v="6"/>
    <n v="1.5"/>
    <x v="18"/>
  </r>
  <r>
    <n v="2496"/>
    <d v="2020-04-02T00:00:00"/>
    <x v="0"/>
    <s v="Tennessee"/>
    <x v="3"/>
    <x v="0"/>
    <x v="6"/>
    <n v="119"/>
    <n v="7"/>
    <n v="0"/>
    <n v="70"/>
    <n v="49"/>
    <x v="50"/>
  </r>
  <r>
    <n v="2497"/>
    <d v="2020-04-02T00:00:00"/>
    <x v="0"/>
    <s v="Maryland"/>
    <x v="1"/>
    <x v="2"/>
    <x v="12"/>
    <n v="398"/>
    <n v="2"/>
    <n v="0"/>
    <n v="330"/>
    <n v="68"/>
    <x v="28"/>
  </r>
  <r>
    <n v="2498"/>
    <d v="2020-04-02T00:00:00"/>
    <x v="0"/>
    <s v="Pennsylvania"/>
    <x v="1"/>
    <x v="0"/>
    <x v="10"/>
    <n v="22.5"/>
    <n v="9"/>
    <n v="0"/>
    <n v="18"/>
    <n v="4.5"/>
    <x v="41"/>
  </r>
  <r>
    <n v="2499"/>
    <d v="2020-04-02T00:00:00"/>
    <x v="0"/>
    <s v="Vermont"/>
    <x v="1"/>
    <x v="0"/>
    <x v="15"/>
    <n v="12"/>
    <n v="1"/>
    <n v="0"/>
    <n v="9"/>
    <n v="3"/>
    <x v="19"/>
  </r>
  <r>
    <n v="2506"/>
    <d v="2020-04-03T00:00:00"/>
    <x v="0"/>
    <s v="New York"/>
    <x v="1"/>
    <x v="2"/>
    <x v="5"/>
    <n v="10"/>
    <n v="2"/>
    <n v="0"/>
    <n v="5"/>
    <n v="5"/>
    <x v="22"/>
  </r>
  <r>
    <n v="2507"/>
    <d v="2020-04-03T00:00:00"/>
    <x v="0"/>
    <s v="Texas"/>
    <x v="2"/>
    <x v="0"/>
    <x v="11"/>
    <n v="120"/>
    <n v="3"/>
    <n v="0"/>
    <n v="105"/>
    <n v="15"/>
    <x v="25"/>
  </r>
  <r>
    <n v="2508"/>
    <d v="2020-04-03T00:00:00"/>
    <x v="0"/>
    <s v="Pennsylvania"/>
    <x v="1"/>
    <x v="0"/>
    <x v="11"/>
    <n v="120"/>
    <n v="3"/>
    <n v="0"/>
    <n v="105"/>
    <n v="15"/>
    <x v="25"/>
  </r>
  <r>
    <n v="2509"/>
    <d v="2020-04-03T00:00:00"/>
    <x v="0"/>
    <s v="Florida"/>
    <x v="3"/>
    <x v="0"/>
    <x v="7"/>
    <n v="120"/>
    <n v="5"/>
    <n v="0"/>
    <n v="95"/>
    <n v="25"/>
    <x v="8"/>
  </r>
  <r>
    <n v="2510"/>
    <d v="2020-04-03T00:00:00"/>
    <x v="0"/>
    <s v="New York"/>
    <x v="1"/>
    <x v="2"/>
    <x v="5"/>
    <n v="20"/>
    <n v="4"/>
    <n v="0"/>
    <n v="10"/>
    <n v="10"/>
    <x v="23"/>
  </r>
  <r>
    <n v="2513"/>
    <d v="2020-04-03T00:00:00"/>
    <x v="0"/>
    <s v="Arizona"/>
    <x v="0"/>
    <x v="2"/>
    <x v="12"/>
    <n v="398"/>
    <n v="2"/>
    <n v="0"/>
    <n v="330"/>
    <n v="68"/>
    <x v="28"/>
  </r>
  <r>
    <n v="2514"/>
    <d v="2020-04-03T00:00:00"/>
    <x v="0"/>
    <s v="Ohio"/>
    <x v="1"/>
    <x v="2"/>
    <x v="12"/>
    <n v="398"/>
    <n v="2"/>
    <n v="0"/>
    <n v="330"/>
    <n v="68"/>
    <x v="28"/>
  </r>
  <r>
    <n v="2515"/>
    <d v="2020-04-03T00:00:00"/>
    <x v="0"/>
    <s v="Alabama"/>
    <x v="3"/>
    <x v="2"/>
    <x v="12"/>
    <n v="398"/>
    <n v="2"/>
    <n v="0"/>
    <n v="330"/>
    <n v="68"/>
    <x v="28"/>
  </r>
  <r>
    <n v="2516"/>
    <d v="2020-04-03T00:00:00"/>
    <x v="0"/>
    <s v="New York"/>
    <x v="1"/>
    <x v="0"/>
    <x v="10"/>
    <n v="7.5"/>
    <n v="3"/>
    <n v="0"/>
    <n v="6"/>
    <n v="1.5"/>
    <x v="18"/>
  </r>
  <r>
    <n v="2517"/>
    <d v="2020-04-03T00:00:00"/>
    <x v="0"/>
    <s v="Kentucky"/>
    <x v="3"/>
    <x v="2"/>
    <x v="4"/>
    <n v="3150"/>
    <n v="7"/>
    <n v="0"/>
    <n v="2800"/>
    <n v="350"/>
    <x v="62"/>
  </r>
  <r>
    <n v="2518"/>
    <d v="2020-04-03T00:00:00"/>
    <x v="0"/>
    <s v="California"/>
    <x v="0"/>
    <x v="0"/>
    <x v="0"/>
    <n v="135"/>
    <n v="3"/>
    <n v="0"/>
    <n v="105"/>
    <n v="30"/>
    <x v="37"/>
  </r>
  <r>
    <n v="2519"/>
    <d v="2020-04-03T00:00:00"/>
    <x v="0"/>
    <s v="Arizona"/>
    <x v="0"/>
    <x v="1"/>
    <x v="9"/>
    <n v="18"/>
    <n v="2"/>
    <n v="0"/>
    <n v="10"/>
    <n v="8"/>
    <x v="26"/>
  </r>
  <r>
    <n v="2521"/>
    <d v="2020-04-03T00:00:00"/>
    <x v="0"/>
    <s v="Tennessee"/>
    <x v="3"/>
    <x v="0"/>
    <x v="10"/>
    <n v="15"/>
    <n v="6"/>
    <n v="0"/>
    <n v="12"/>
    <n v="3"/>
    <x v="19"/>
  </r>
  <r>
    <n v="2522"/>
    <d v="2020-04-03T00:00:00"/>
    <x v="0"/>
    <s v="New York"/>
    <x v="1"/>
    <x v="2"/>
    <x v="12"/>
    <n v="398"/>
    <n v="2"/>
    <n v="0"/>
    <n v="330"/>
    <n v="68"/>
    <x v="28"/>
  </r>
  <r>
    <n v="2523"/>
    <d v="2020-04-03T00:00:00"/>
    <x v="0"/>
    <s v="California"/>
    <x v="0"/>
    <x v="2"/>
    <x v="5"/>
    <n v="25"/>
    <n v="5"/>
    <n v="0"/>
    <n v="12.5"/>
    <n v="12.5"/>
    <x v="42"/>
  </r>
  <r>
    <n v="2524"/>
    <d v="2020-04-03T00:00:00"/>
    <x v="0"/>
    <s v="Washington"/>
    <x v="0"/>
    <x v="0"/>
    <x v="1"/>
    <n v="38"/>
    <n v="2"/>
    <n v="0"/>
    <n v="20"/>
    <n v="18"/>
    <x v="1"/>
  </r>
  <r>
    <n v="2527"/>
    <d v="2020-04-03T00:00:00"/>
    <x v="0"/>
    <s v="Virginia"/>
    <x v="3"/>
    <x v="0"/>
    <x v="0"/>
    <n v="180"/>
    <n v="4"/>
    <n v="0"/>
    <n v="140"/>
    <n v="40"/>
    <x v="29"/>
  </r>
  <r>
    <n v="2535"/>
    <d v="2020-04-04T00:00:00"/>
    <x v="0"/>
    <s v="New York"/>
    <x v="1"/>
    <x v="0"/>
    <x v="7"/>
    <n v="312"/>
    <n v="13"/>
    <n v="0"/>
    <n v="247"/>
    <n v="65"/>
    <x v="77"/>
  </r>
  <r>
    <n v="2536"/>
    <d v="2020-04-04T00:00:00"/>
    <x v="0"/>
    <s v="Illinois"/>
    <x v="2"/>
    <x v="0"/>
    <x v="7"/>
    <n v="48"/>
    <n v="2"/>
    <n v="0"/>
    <n v="38"/>
    <n v="10"/>
    <x v="23"/>
  </r>
  <r>
    <n v="2537"/>
    <d v="2020-04-04T00:00:00"/>
    <x v="0"/>
    <s v="Florida"/>
    <x v="3"/>
    <x v="2"/>
    <x v="5"/>
    <n v="5"/>
    <n v="1"/>
    <n v="0"/>
    <n v="2.5"/>
    <n v="2.5"/>
    <x v="13"/>
  </r>
  <r>
    <n v="2540"/>
    <d v="2020-04-04T00:00:00"/>
    <x v="0"/>
    <s v="California"/>
    <x v="0"/>
    <x v="1"/>
    <x v="9"/>
    <n v="63"/>
    <n v="7"/>
    <n v="0"/>
    <n v="35"/>
    <n v="28"/>
    <x v="53"/>
  </r>
  <r>
    <n v="2543"/>
    <d v="2020-04-04T00:00:00"/>
    <x v="0"/>
    <s v="Washington"/>
    <x v="0"/>
    <x v="0"/>
    <x v="0"/>
    <n v="315"/>
    <n v="7"/>
    <n v="0"/>
    <n v="245"/>
    <n v="70"/>
    <x v="15"/>
  </r>
  <r>
    <n v="2544"/>
    <d v="2020-04-04T00:00:00"/>
    <x v="0"/>
    <s v="Missouri"/>
    <x v="2"/>
    <x v="1"/>
    <x v="9"/>
    <n v="45"/>
    <n v="5"/>
    <n v="0"/>
    <n v="25"/>
    <n v="20"/>
    <x v="0"/>
  </r>
  <r>
    <n v="2546"/>
    <d v="2020-04-04T00:00:00"/>
    <x v="0"/>
    <s v="New Mexico"/>
    <x v="0"/>
    <x v="0"/>
    <x v="0"/>
    <n v="45"/>
    <n v="1"/>
    <n v="0"/>
    <n v="35"/>
    <n v="10"/>
    <x v="23"/>
  </r>
  <r>
    <n v="2547"/>
    <d v="2020-04-04T00:00:00"/>
    <x v="0"/>
    <s v="Illinois"/>
    <x v="2"/>
    <x v="1"/>
    <x v="9"/>
    <n v="27"/>
    <n v="3"/>
    <n v="0"/>
    <n v="15"/>
    <n v="12"/>
    <x v="14"/>
  </r>
  <r>
    <n v="2558"/>
    <d v="2020-04-05T00:00:00"/>
    <x v="0"/>
    <s v="New York"/>
    <x v="1"/>
    <x v="2"/>
    <x v="12"/>
    <n v="796"/>
    <n v="4"/>
    <n v="0"/>
    <n v="660"/>
    <n v="136"/>
    <x v="30"/>
  </r>
  <r>
    <n v="2559"/>
    <d v="2020-04-05T00:00:00"/>
    <x v="0"/>
    <s v="Pennsylvania"/>
    <x v="1"/>
    <x v="0"/>
    <x v="0"/>
    <n v="135"/>
    <n v="3"/>
    <n v="0"/>
    <n v="105"/>
    <n v="30"/>
    <x v="37"/>
  </r>
  <r>
    <n v="2560"/>
    <d v="2020-04-05T00:00:00"/>
    <x v="0"/>
    <s v="Arizona"/>
    <x v="0"/>
    <x v="2"/>
    <x v="12"/>
    <n v="199"/>
    <n v="1"/>
    <n v="0"/>
    <n v="165"/>
    <n v="34"/>
    <x v="55"/>
  </r>
  <r>
    <n v="2561"/>
    <d v="2020-04-05T00:00:00"/>
    <x v="0"/>
    <s v="California"/>
    <x v="0"/>
    <x v="0"/>
    <x v="0"/>
    <n v="135"/>
    <n v="3"/>
    <n v="0"/>
    <n v="105"/>
    <n v="30"/>
    <x v="37"/>
  </r>
  <r>
    <n v="2564"/>
    <d v="2020-04-05T00:00:00"/>
    <x v="0"/>
    <s v="California"/>
    <x v="0"/>
    <x v="0"/>
    <x v="11"/>
    <n v="160"/>
    <n v="4"/>
    <n v="0"/>
    <n v="140"/>
    <n v="20"/>
    <x v="0"/>
  </r>
  <r>
    <n v="2566"/>
    <d v="2020-04-05T00:00:00"/>
    <x v="0"/>
    <s v="New York"/>
    <x v="1"/>
    <x v="1"/>
    <x v="9"/>
    <n v="18"/>
    <n v="2"/>
    <n v="0"/>
    <n v="10"/>
    <n v="8"/>
    <x v="26"/>
  </r>
  <r>
    <n v="2568"/>
    <d v="2020-04-05T00:00:00"/>
    <x v="0"/>
    <s v="Texas"/>
    <x v="2"/>
    <x v="0"/>
    <x v="11"/>
    <n v="40"/>
    <n v="1"/>
    <n v="0"/>
    <n v="35"/>
    <n v="5"/>
    <x v="22"/>
  </r>
  <r>
    <n v="2571"/>
    <d v="2020-04-05T00:00:00"/>
    <x v="0"/>
    <s v="California"/>
    <x v="0"/>
    <x v="2"/>
    <x v="5"/>
    <n v="15"/>
    <n v="3"/>
    <n v="0"/>
    <n v="7.5"/>
    <n v="7.5"/>
    <x v="16"/>
  </r>
  <r>
    <n v="2573"/>
    <d v="2020-04-05T00:00:00"/>
    <x v="0"/>
    <s v="Texas"/>
    <x v="2"/>
    <x v="1"/>
    <x v="14"/>
    <n v="170"/>
    <n v="2"/>
    <n v="0"/>
    <n v="150"/>
    <n v="20"/>
    <x v="0"/>
  </r>
  <r>
    <n v="2574"/>
    <d v="2020-04-05T00:00:00"/>
    <x v="0"/>
    <s v="California"/>
    <x v="0"/>
    <x v="0"/>
    <x v="6"/>
    <n v="34"/>
    <n v="2"/>
    <n v="0"/>
    <n v="20"/>
    <n v="14"/>
    <x v="43"/>
  </r>
  <r>
    <n v="2577"/>
    <d v="2020-04-05T00:00:00"/>
    <x v="0"/>
    <s v="California"/>
    <x v="0"/>
    <x v="1"/>
    <x v="2"/>
    <n v="198"/>
    <n v="2"/>
    <n v="0"/>
    <n v="158"/>
    <n v="40"/>
    <x v="29"/>
  </r>
  <r>
    <n v="2578"/>
    <d v="2020-04-05T00:00:00"/>
    <x v="0"/>
    <s v="Nebraska"/>
    <x v="2"/>
    <x v="0"/>
    <x v="3"/>
    <n v="30"/>
    <n v="2"/>
    <n v="0"/>
    <n v="24"/>
    <n v="6"/>
    <x v="38"/>
  </r>
  <r>
    <n v="2579"/>
    <d v="2020-04-05T00:00:00"/>
    <x v="0"/>
    <s v="Washington"/>
    <x v="0"/>
    <x v="0"/>
    <x v="6"/>
    <n v="51"/>
    <n v="3"/>
    <n v="0"/>
    <n v="30"/>
    <n v="21"/>
    <x v="17"/>
  </r>
  <r>
    <n v="2580"/>
    <d v="2020-04-05T00:00:00"/>
    <x v="0"/>
    <s v="California"/>
    <x v="0"/>
    <x v="1"/>
    <x v="14"/>
    <n v="255"/>
    <n v="3"/>
    <n v="0"/>
    <n v="225"/>
    <n v="30"/>
    <x v="37"/>
  </r>
  <r>
    <n v="2582"/>
    <d v="2020-04-05T00:00:00"/>
    <x v="0"/>
    <s v="Washington"/>
    <x v="0"/>
    <x v="2"/>
    <x v="5"/>
    <n v="10"/>
    <n v="2"/>
    <n v="0"/>
    <n v="5"/>
    <n v="5"/>
    <x v="22"/>
  </r>
  <r>
    <n v="2583"/>
    <d v="2020-04-05T00:00:00"/>
    <x v="0"/>
    <s v="California"/>
    <x v="0"/>
    <x v="1"/>
    <x v="2"/>
    <n v="99"/>
    <n v="1"/>
    <n v="0"/>
    <n v="79"/>
    <n v="20"/>
    <x v="0"/>
  </r>
  <r>
    <n v="2584"/>
    <d v="2020-04-05T00:00:00"/>
    <x v="0"/>
    <s v="New York"/>
    <x v="1"/>
    <x v="1"/>
    <x v="2"/>
    <n v="297"/>
    <n v="3"/>
    <n v="0"/>
    <n v="237"/>
    <n v="60"/>
    <x v="3"/>
  </r>
  <r>
    <n v="2591"/>
    <d v="2020-04-06T00:00:00"/>
    <x v="0"/>
    <s v="California"/>
    <x v="0"/>
    <x v="0"/>
    <x v="10"/>
    <n v="10"/>
    <n v="4"/>
    <n v="0"/>
    <n v="8"/>
    <n v="2"/>
    <x v="46"/>
  </r>
  <r>
    <n v="2592"/>
    <d v="2020-04-06T00:00:00"/>
    <x v="0"/>
    <s v="Tennessee"/>
    <x v="3"/>
    <x v="0"/>
    <x v="0"/>
    <n v="45"/>
    <n v="1"/>
    <n v="0"/>
    <n v="35"/>
    <n v="10"/>
    <x v="23"/>
  </r>
  <r>
    <n v="2593"/>
    <d v="2020-04-06T00:00:00"/>
    <x v="0"/>
    <s v="California"/>
    <x v="0"/>
    <x v="0"/>
    <x v="15"/>
    <n v="36"/>
    <n v="3"/>
    <n v="0"/>
    <n v="27"/>
    <n v="9"/>
    <x v="4"/>
  </r>
  <r>
    <n v="2596"/>
    <d v="2020-04-06T00:00:00"/>
    <x v="0"/>
    <s v="Mississippi"/>
    <x v="3"/>
    <x v="2"/>
    <x v="5"/>
    <n v="20"/>
    <n v="4"/>
    <n v="0"/>
    <n v="10"/>
    <n v="10"/>
    <x v="23"/>
  </r>
  <r>
    <n v="2599"/>
    <d v="2020-04-06T00:00:00"/>
    <x v="0"/>
    <s v="New York"/>
    <x v="1"/>
    <x v="0"/>
    <x v="6"/>
    <n v="85"/>
    <n v="5"/>
    <n v="0"/>
    <n v="50"/>
    <n v="35"/>
    <x v="7"/>
  </r>
  <r>
    <n v="2600"/>
    <d v="2020-04-06T00:00:00"/>
    <x v="0"/>
    <s v="Washington"/>
    <x v="0"/>
    <x v="2"/>
    <x v="12"/>
    <n v="597"/>
    <n v="3"/>
    <n v="0"/>
    <n v="495"/>
    <n v="102"/>
    <x v="20"/>
  </r>
  <r>
    <n v="2601"/>
    <d v="2020-04-06T00:00:00"/>
    <x v="0"/>
    <s v="North Carolina"/>
    <x v="3"/>
    <x v="1"/>
    <x v="9"/>
    <n v="18"/>
    <n v="2"/>
    <n v="0"/>
    <n v="10"/>
    <n v="8"/>
    <x v="26"/>
  </r>
  <r>
    <n v="2603"/>
    <d v="2020-04-06T00:00:00"/>
    <x v="0"/>
    <s v="Virginia"/>
    <x v="3"/>
    <x v="0"/>
    <x v="15"/>
    <n v="12"/>
    <n v="1"/>
    <n v="0"/>
    <n v="9"/>
    <n v="3"/>
    <x v="19"/>
  </r>
  <r>
    <n v="2604"/>
    <d v="2020-04-06T00:00:00"/>
    <x v="0"/>
    <s v="California"/>
    <x v="0"/>
    <x v="0"/>
    <x v="1"/>
    <n v="57"/>
    <n v="3"/>
    <n v="0"/>
    <n v="30"/>
    <n v="27"/>
    <x v="74"/>
  </r>
  <r>
    <n v="2605"/>
    <d v="2020-04-06T00:00:00"/>
    <x v="0"/>
    <s v="New York"/>
    <x v="1"/>
    <x v="1"/>
    <x v="2"/>
    <n v="198"/>
    <n v="2"/>
    <n v="0"/>
    <n v="158"/>
    <n v="40"/>
    <x v="29"/>
  </r>
  <r>
    <n v="2606"/>
    <d v="2020-04-06T00:00:00"/>
    <x v="0"/>
    <s v="California"/>
    <x v="0"/>
    <x v="1"/>
    <x v="9"/>
    <n v="36"/>
    <n v="4"/>
    <n v="0"/>
    <n v="20"/>
    <n v="16"/>
    <x v="21"/>
  </r>
  <r>
    <n v="2607"/>
    <d v="2020-04-06T00:00:00"/>
    <x v="0"/>
    <s v="California"/>
    <x v="0"/>
    <x v="1"/>
    <x v="2"/>
    <n v="297"/>
    <n v="3"/>
    <n v="0"/>
    <n v="237"/>
    <n v="60"/>
    <x v="3"/>
  </r>
  <r>
    <n v="2608"/>
    <d v="2020-04-06T00:00:00"/>
    <x v="0"/>
    <s v="Washington"/>
    <x v="0"/>
    <x v="0"/>
    <x v="13"/>
    <n v="15"/>
    <n v="5"/>
    <n v="0"/>
    <n v="10"/>
    <n v="5"/>
    <x v="22"/>
  </r>
  <r>
    <n v="2609"/>
    <d v="2020-04-06T00:00:00"/>
    <x v="0"/>
    <s v="California"/>
    <x v="0"/>
    <x v="0"/>
    <x v="1"/>
    <n v="171"/>
    <n v="9"/>
    <n v="0"/>
    <n v="90"/>
    <n v="81"/>
    <x v="69"/>
  </r>
  <r>
    <n v="2610"/>
    <d v="2020-04-06T00:00:00"/>
    <x v="0"/>
    <s v="Illinois"/>
    <x v="2"/>
    <x v="1"/>
    <x v="14"/>
    <n v="340"/>
    <n v="4"/>
    <n v="0"/>
    <n v="300"/>
    <n v="40"/>
    <x v="29"/>
  </r>
  <r>
    <n v="2611"/>
    <d v="2020-04-06T00:00:00"/>
    <x v="0"/>
    <s v="New York"/>
    <x v="1"/>
    <x v="0"/>
    <x v="6"/>
    <n v="51"/>
    <n v="3"/>
    <n v="0"/>
    <n v="30"/>
    <n v="21"/>
    <x v="17"/>
  </r>
  <r>
    <n v="2613"/>
    <d v="2020-04-06T00:00:00"/>
    <x v="0"/>
    <s v="North Carolina"/>
    <x v="3"/>
    <x v="0"/>
    <x v="0"/>
    <n v="315"/>
    <n v="7"/>
    <n v="0"/>
    <n v="245"/>
    <n v="70"/>
    <x v="15"/>
  </r>
  <r>
    <n v="2614"/>
    <d v="2020-04-06T00:00:00"/>
    <x v="0"/>
    <s v="Texas"/>
    <x v="2"/>
    <x v="0"/>
    <x v="10"/>
    <n v="35"/>
    <n v="14"/>
    <n v="0"/>
    <n v="28"/>
    <n v="7"/>
    <x v="39"/>
  </r>
  <r>
    <n v="2615"/>
    <d v="2020-04-06T00:00:00"/>
    <x v="0"/>
    <s v="California"/>
    <x v="0"/>
    <x v="0"/>
    <x v="6"/>
    <n v="51"/>
    <n v="3"/>
    <n v="0"/>
    <n v="30"/>
    <n v="21"/>
    <x v="17"/>
  </r>
  <r>
    <n v="2627"/>
    <d v="2020-04-07T00:00:00"/>
    <x v="0"/>
    <s v="California"/>
    <x v="0"/>
    <x v="2"/>
    <x v="16"/>
    <n v="3625"/>
    <n v="5"/>
    <n v="0"/>
    <n v="3500"/>
    <n v="125"/>
    <x v="67"/>
  </r>
  <r>
    <n v="2628"/>
    <d v="2020-04-07T00:00:00"/>
    <x v="0"/>
    <s v="Tennessee"/>
    <x v="3"/>
    <x v="0"/>
    <x v="0"/>
    <n v="180"/>
    <n v="4"/>
    <n v="0"/>
    <n v="140"/>
    <n v="40"/>
    <x v="29"/>
  </r>
  <r>
    <n v="2630"/>
    <d v="2020-04-07T00:00:00"/>
    <x v="0"/>
    <s v="Texas"/>
    <x v="2"/>
    <x v="1"/>
    <x v="8"/>
    <n v="720"/>
    <n v="9"/>
    <n v="0"/>
    <n v="585"/>
    <n v="135"/>
    <x v="45"/>
  </r>
  <r>
    <n v="2633"/>
    <d v="2020-04-07T00:00:00"/>
    <x v="0"/>
    <s v="Georgia"/>
    <x v="3"/>
    <x v="0"/>
    <x v="6"/>
    <n v="51"/>
    <n v="3"/>
    <n v="0"/>
    <n v="30"/>
    <n v="21"/>
    <x v="17"/>
  </r>
  <r>
    <n v="2635"/>
    <d v="2020-04-07T00:00:00"/>
    <x v="0"/>
    <s v="North Carolina"/>
    <x v="3"/>
    <x v="0"/>
    <x v="6"/>
    <n v="51"/>
    <n v="3"/>
    <n v="0"/>
    <n v="30"/>
    <n v="21"/>
    <x v="17"/>
  </r>
  <r>
    <n v="2636"/>
    <d v="2020-04-07T00:00:00"/>
    <x v="0"/>
    <s v="Montana"/>
    <x v="0"/>
    <x v="2"/>
    <x v="5"/>
    <n v="30"/>
    <n v="6"/>
    <n v="0"/>
    <n v="15"/>
    <n v="15"/>
    <x v="25"/>
  </r>
  <r>
    <n v="2642"/>
    <d v="2020-04-08T00:00:00"/>
    <x v="0"/>
    <s v="Texas"/>
    <x v="2"/>
    <x v="1"/>
    <x v="2"/>
    <n v="396"/>
    <n v="4"/>
    <n v="0"/>
    <n v="316"/>
    <n v="80"/>
    <x v="10"/>
  </r>
  <r>
    <n v="2643"/>
    <d v="2020-04-08T00:00:00"/>
    <x v="0"/>
    <s v="Missouri"/>
    <x v="2"/>
    <x v="2"/>
    <x v="5"/>
    <n v="25"/>
    <n v="5"/>
    <n v="0"/>
    <n v="12.5"/>
    <n v="12.5"/>
    <x v="42"/>
  </r>
  <r>
    <n v="2645"/>
    <d v="2020-04-08T00:00:00"/>
    <x v="0"/>
    <s v="Mississippi"/>
    <x v="3"/>
    <x v="0"/>
    <x v="11"/>
    <n v="200"/>
    <n v="5"/>
    <n v="0"/>
    <n v="175"/>
    <n v="25"/>
    <x v="8"/>
  </r>
  <r>
    <n v="2646"/>
    <d v="2020-04-08T00:00:00"/>
    <x v="0"/>
    <s v="Texas"/>
    <x v="2"/>
    <x v="2"/>
    <x v="5"/>
    <n v="15"/>
    <n v="3"/>
    <n v="0"/>
    <n v="7.5"/>
    <n v="7.5"/>
    <x v="16"/>
  </r>
  <r>
    <n v="2647"/>
    <d v="2020-04-08T00:00:00"/>
    <x v="0"/>
    <s v="California"/>
    <x v="0"/>
    <x v="0"/>
    <x v="10"/>
    <n v="5"/>
    <n v="2"/>
    <n v="0"/>
    <n v="4"/>
    <n v="1"/>
    <x v="24"/>
  </r>
  <r>
    <n v="2648"/>
    <d v="2020-04-08T00:00:00"/>
    <x v="0"/>
    <s v="California"/>
    <x v="0"/>
    <x v="2"/>
    <x v="5"/>
    <n v="25"/>
    <n v="5"/>
    <n v="0"/>
    <n v="12.5"/>
    <n v="12.5"/>
    <x v="42"/>
  </r>
  <r>
    <n v="2649"/>
    <d v="2020-04-08T00:00:00"/>
    <x v="0"/>
    <s v="Pennsylvania"/>
    <x v="1"/>
    <x v="2"/>
    <x v="12"/>
    <n v="597"/>
    <n v="3"/>
    <n v="0"/>
    <n v="495"/>
    <n v="102"/>
    <x v="20"/>
  </r>
  <r>
    <n v="2652"/>
    <d v="2020-04-08T00:00:00"/>
    <x v="0"/>
    <s v="Michigan"/>
    <x v="2"/>
    <x v="1"/>
    <x v="2"/>
    <n v="297"/>
    <n v="3"/>
    <n v="0"/>
    <n v="237"/>
    <n v="60"/>
    <x v="3"/>
  </r>
  <r>
    <n v="2654"/>
    <d v="2020-04-08T00:00:00"/>
    <x v="0"/>
    <s v="Arizona"/>
    <x v="0"/>
    <x v="0"/>
    <x v="0"/>
    <n v="180"/>
    <n v="4"/>
    <n v="0"/>
    <n v="140"/>
    <n v="40"/>
    <x v="29"/>
  </r>
  <r>
    <n v="2655"/>
    <d v="2020-04-08T00:00:00"/>
    <x v="0"/>
    <s v="Kentucky"/>
    <x v="3"/>
    <x v="0"/>
    <x v="6"/>
    <n v="51"/>
    <n v="3"/>
    <n v="0"/>
    <n v="30"/>
    <n v="21"/>
    <x v="17"/>
  </r>
  <r>
    <n v="2656"/>
    <d v="2020-04-08T00:00:00"/>
    <x v="0"/>
    <s v="California"/>
    <x v="0"/>
    <x v="0"/>
    <x v="11"/>
    <n v="80"/>
    <n v="2"/>
    <n v="0"/>
    <n v="70"/>
    <n v="10"/>
    <x v="23"/>
  </r>
  <r>
    <n v="2657"/>
    <d v="2020-04-08T00:00:00"/>
    <x v="0"/>
    <s v="North Carolina"/>
    <x v="3"/>
    <x v="0"/>
    <x v="6"/>
    <n v="17"/>
    <n v="1"/>
    <n v="0"/>
    <n v="10"/>
    <n v="7"/>
    <x v="39"/>
  </r>
  <r>
    <n v="2661"/>
    <d v="2020-04-08T00:00:00"/>
    <x v="0"/>
    <s v="New York"/>
    <x v="1"/>
    <x v="2"/>
    <x v="5"/>
    <n v="15"/>
    <n v="3"/>
    <n v="0"/>
    <n v="7.5"/>
    <n v="7.5"/>
    <x v="16"/>
  </r>
  <r>
    <n v="2664"/>
    <d v="2020-04-08T00:00:00"/>
    <x v="0"/>
    <s v="California"/>
    <x v="0"/>
    <x v="2"/>
    <x v="5"/>
    <n v="15"/>
    <n v="3"/>
    <n v="0"/>
    <n v="7.5"/>
    <n v="7.5"/>
    <x v="16"/>
  </r>
  <r>
    <n v="2673"/>
    <d v="2020-04-09T00:00:00"/>
    <x v="0"/>
    <s v="Washington"/>
    <x v="0"/>
    <x v="1"/>
    <x v="9"/>
    <n v="27"/>
    <n v="3"/>
    <n v="0"/>
    <n v="15"/>
    <n v="12"/>
    <x v="14"/>
  </r>
  <r>
    <n v="2674"/>
    <d v="2020-04-09T00:00:00"/>
    <x v="0"/>
    <s v="Texas"/>
    <x v="2"/>
    <x v="0"/>
    <x v="7"/>
    <n v="48"/>
    <n v="2"/>
    <n v="0"/>
    <n v="38"/>
    <n v="10"/>
    <x v="23"/>
  </r>
  <r>
    <n v="2675"/>
    <d v="2020-04-09T00:00:00"/>
    <x v="0"/>
    <s v="Washington"/>
    <x v="0"/>
    <x v="1"/>
    <x v="14"/>
    <n v="85"/>
    <n v="1"/>
    <n v="0"/>
    <n v="75"/>
    <n v="10"/>
    <x v="23"/>
  </r>
  <r>
    <n v="2676"/>
    <d v="2020-04-09T00:00:00"/>
    <x v="0"/>
    <s v="Colorado"/>
    <x v="0"/>
    <x v="1"/>
    <x v="2"/>
    <n v="297"/>
    <n v="3"/>
    <n v="0"/>
    <n v="237"/>
    <n v="60"/>
    <x v="3"/>
  </r>
  <r>
    <n v="2681"/>
    <d v="2020-04-09T00:00:00"/>
    <x v="0"/>
    <s v="Texas"/>
    <x v="2"/>
    <x v="2"/>
    <x v="12"/>
    <n v="199"/>
    <n v="1"/>
    <n v="0"/>
    <n v="165"/>
    <n v="34"/>
    <x v="55"/>
  </r>
  <r>
    <n v="2683"/>
    <d v="2020-04-09T00:00:00"/>
    <x v="0"/>
    <s v="North Carolina"/>
    <x v="3"/>
    <x v="0"/>
    <x v="10"/>
    <n v="17.5"/>
    <n v="7"/>
    <n v="0"/>
    <n v="14"/>
    <n v="3.5"/>
    <x v="31"/>
  </r>
  <r>
    <n v="2684"/>
    <d v="2020-04-09T00:00:00"/>
    <x v="0"/>
    <s v="New York"/>
    <x v="1"/>
    <x v="0"/>
    <x v="11"/>
    <n v="120"/>
    <n v="3"/>
    <n v="0"/>
    <n v="105"/>
    <n v="15"/>
    <x v="25"/>
  </r>
  <r>
    <n v="2685"/>
    <d v="2020-04-09T00:00:00"/>
    <x v="0"/>
    <s v="Washington"/>
    <x v="0"/>
    <x v="0"/>
    <x v="0"/>
    <n v="45"/>
    <n v="1"/>
    <n v="0"/>
    <n v="35"/>
    <n v="10"/>
    <x v="23"/>
  </r>
  <r>
    <n v="2686"/>
    <d v="2020-04-09T00:00:00"/>
    <x v="0"/>
    <s v="California"/>
    <x v="0"/>
    <x v="0"/>
    <x v="0"/>
    <n v="180"/>
    <n v="4"/>
    <n v="0"/>
    <n v="140"/>
    <n v="40"/>
    <x v="29"/>
  </r>
  <r>
    <n v="2689"/>
    <d v="2020-04-09T00:00:00"/>
    <x v="0"/>
    <s v="New York"/>
    <x v="1"/>
    <x v="1"/>
    <x v="2"/>
    <n v="99"/>
    <n v="1"/>
    <n v="0"/>
    <n v="79"/>
    <n v="20"/>
    <x v="0"/>
  </r>
  <r>
    <n v="2690"/>
    <d v="2020-04-09T00:00:00"/>
    <x v="0"/>
    <s v="New York"/>
    <x v="1"/>
    <x v="1"/>
    <x v="2"/>
    <n v="198"/>
    <n v="2"/>
    <n v="0"/>
    <n v="158"/>
    <n v="40"/>
    <x v="29"/>
  </r>
  <r>
    <n v="2697"/>
    <d v="2020-04-10T00:00:00"/>
    <x v="0"/>
    <s v="California"/>
    <x v="0"/>
    <x v="1"/>
    <x v="8"/>
    <n v="1040"/>
    <n v="13"/>
    <n v="0"/>
    <n v="845"/>
    <n v="195"/>
    <x v="78"/>
  </r>
  <r>
    <n v="2698"/>
    <d v="2020-04-10T00:00:00"/>
    <x v="0"/>
    <s v="California"/>
    <x v="0"/>
    <x v="1"/>
    <x v="9"/>
    <n v="18"/>
    <n v="2"/>
    <n v="0"/>
    <n v="10"/>
    <n v="8"/>
    <x v="26"/>
  </r>
  <r>
    <n v="2700"/>
    <d v="2020-04-10T00:00:00"/>
    <x v="0"/>
    <s v="New York"/>
    <x v="1"/>
    <x v="0"/>
    <x v="10"/>
    <n v="7.5"/>
    <n v="3"/>
    <n v="0"/>
    <n v="6"/>
    <n v="1.5"/>
    <x v="18"/>
  </r>
  <r>
    <n v="2701"/>
    <d v="2020-04-10T00:00:00"/>
    <x v="0"/>
    <s v="California"/>
    <x v="0"/>
    <x v="0"/>
    <x v="11"/>
    <n v="160"/>
    <n v="4"/>
    <n v="0"/>
    <n v="140"/>
    <n v="20"/>
    <x v="0"/>
  </r>
  <r>
    <n v="2703"/>
    <d v="2020-04-10T00:00:00"/>
    <x v="0"/>
    <s v="New York"/>
    <x v="1"/>
    <x v="0"/>
    <x v="3"/>
    <n v="60"/>
    <n v="4"/>
    <n v="0"/>
    <n v="48"/>
    <n v="12"/>
    <x v="14"/>
  </r>
  <r>
    <n v="2704"/>
    <d v="2020-04-10T00:00:00"/>
    <x v="0"/>
    <s v="California"/>
    <x v="0"/>
    <x v="0"/>
    <x v="11"/>
    <n v="120"/>
    <n v="3"/>
    <n v="0"/>
    <n v="105"/>
    <n v="15"/>
    <x v="25"/>
  </r>
  <r>
    <n v="2705"/>
    <d v="2020-04-10T00:00:00"/>
    <x v="0"/>
    <s v="California"/>
    <x v="0"/>
    <x v="0"/>
    <x v="10"/>
    <n v="17.5"/>
    <n v="7"/>
    <n v="0"/>
    <n v="14"/>
    <n v="3.5"/>
    <x v="31"/>
  </r>
  <r>
    <n v="2706"/>
    <d v="2020-04-10T00:00:00"/>
    <x v="0"/>
    <s v="California"/>
    <x v="0"/>
    <x v="1"/>
    <x v="9"/>
    <n v="27"/>
    <n v="3"/>
    <n v="0"/>
    <n v="15"/>
    <n v="12"/>
    <x v="14"/>
  </r>
  <r>
    <n v="2708"/>
    <d v="2020-04-10T00:00:00"/>
    <x v="0"/>
    <s v="New York"/>
    <x v="1"/>
    <x v="0"/>
    <x v="10"/>
    <n v="12.5"/>
    <n v="5"/>
    <n v="0"/>
    <n v="10"/>
    <n v="2.5"/>
    <x v="13"/>
  </r>
  <r>
    <n v="2710"/>
    <d v="2020-04-10T00:00:00"/>
    <x v="0"/>
    <s v="Missouri"/>
    <x v="2"/>
    <x v="0"/>
    <x v="1"/>
    <n v="57"/>
    <n v="3"/>
    <n v="0"/>
    <n v="30"/>
    <n v="27"/>
    <x v="74"/>
  </r>
  <r>
    <n v="2711"/>
    <d v="2020-04-10T00:00:00"/>
    <x v="0"/>
    <s v="Minnesota"/>
    <x v="2"/>
    <x v="2"/>
    <x v="12"/>
    <n v="597"/>
    <n v="3"/>
    <n v="0"/>
    <n v="495"/>
    <n v="102"/>
    <x v="20"/>
  </r>
  <r>
    <n v="2716"/>
    <d v="2020-04-11T00:00:00"/>
    <x v="0"/>
    <s v="New York"/>
    <x v="1"/>
    <x v="0"/>
    <x v="7"/>
    <n v="72"/>
    <n v="3"/>
    <n v="0"/>
    <n v="57"/>
    <n v="15"/>
    <x v="25"/>
  </r>
  <r>
    <n v="2717"/>
    <d v="2020-04-11T00:00:00"/>
    <x v="0"/>
    <s v="Georgia"/>
    <x v="3"/>
    <x v="0"/>
    <x v="11"/>
    <n v="120"/>
    <n v="3"/>
    <n v="0"/>
    <n v="105"/>
    <n v="15"/>
    <x v="25"/>
  </r>
  <r>
    <n v="2721"/>
    <d v="2020-04-11T00:00:00"/>
    <x v="0"/>
    <s v="California"/>
    <x v="0"/>
    <x v="0"/>
    <x v="10"/>
    <n v="12.5"/>
    <n v="5"/>
    <n v="0"/>
    <n v="10"/>
    <n v="2.5"/>
    <x v="13"/>
  </r>
  <r>
    <n v="2723"/>
    <d v="2020-04-11T00:00:00"/>
    <x v="0"/>
    <s v="California"/>
    <x v="0"/>
    <x v="0"/>
    <x v="1"/>
    <n v="38"/>
    <n v="2"/>
    <n v="0"/>
    <n v="20"/>
    <n v="18"/>
    <x v="1"/>
  </r>
  <r>
    <n v="2729"/>
    <d v="2020-04-11T00:00:00"/>
    <x v="0"/>
    <s v="Washington"/>
    <x v="0"/>
    <x v="0"/>
    <x v="10"/>
    <n v="12.5"/>
    <n v="5"/>
    <n v="0"/>
    <n v="10"/>
    <n v="2.5"/>
    <x v="13"/>
  </r>
  <r>
    <n v="2730"/>
    <d v="2020-04-11T00:00:00"/>
    <x v="0"/>
    <s v="Maryland"/>
    <x v="1"/>
    <x v="0"/>
    <x v="15"/>
    <n v="60"/>
    <n v="5"/>
    <n v="0"/>
    <n v="45"/>
    <n v="15"/>
    <x v="25"/>
  </r>
  <r>
    <n v="2733"/>
    <d v="2020-04-11T00:00:00"/>
    <x v="0"/>
    <s v="New York"/>
    <x v="1"/>
    <x v="0"/>
    <x v="10"/>
    <n v="10"/>
    <n v="4"/>
    <n v="0"/>
    <n v="8"/>
    <n v="2"/>
    <x v="46"/>
  </r>
  <r>
    <n v="2736"/>
    <d v="2020-04-11T00:00:00"/>
    <x v="0"/>
    <s v="North Carolina"/>
    <x v="3"/>
    <x v="0"/>
    <x v="10"/>
    <n v="17.5"/>
    <n v="7"/>
    <n v="0"/>
    <n v="14"/>
    <n v="3.5"/>
    <x v="31"/>
  </r>
  <r>
    <n v="2738"/>
    <d v="2020-04-11T00:00:00"/>
    <x v="0"/>
    <s v="New Jersey"/>
    <x v="1"/>
    <x v="2"/>
    <x v="5"/>
    <n v="15"/>
    <n v="3"/>
    <n v="0"/>
    <n v="7.5"/>
    <n v="7.5"/>
    <x v="16"/>
  </r>
  <r>
    <n v="2739"/>
    <d v="2020-04-11T00:00:00"/>
    <x v="0"/>
    <s v="Arizona"/>
    <x v="0"/>
    <x v="0"/>
    <x v="6"/>
    <n v="119"/>
    <n v="7"/>
    <n v="0"/>
    <n v="70"/>
    <n v="49"/>
    <x v="50"/>
  </r>
  <r>
    <n v="2744"/>
    <d v="2020-04-12T00:00:00"/>
    <x v="0"/>
    <s v="Texas"/>
    <x v="2"/>
    <x v="2"/>
    <x v="5"/>
    <n v="10"/>
    <n v="2"/>
    <n v="0"/>
    <n v="5"/>
    <n v="5"/>
    <x v="22"/>
  </r>
  <r>
    <n v="2745"/>
    <d v="2020-04-12T00:00:00"/>
    <x v="0"/>
    <s v="Kentucky"/>
    <x v="3"/>
    <x v="0"/>
    <x v="11"/>
    <n v="120"/>
    <n v="3"/>
    <n v="0"/>
    <n v="105"/>
    <n v="15"/>
    <x v="25"/>
  </r>
  <r>
    <n v="2746"/>
    <d v="2020-04-12T00:00:00"/>
    <x v="0"/>
    <s v="Washington"/>
    <x v="0"/>
    <x v="1"/>
    <x v="14"/>
    <n v="765"/>
    <n v="9"/>
    <n v="0"/>
    <n v="675"/>
    <n v="90"/>
    <x v="57"/>
  </r>
  <r>
    <n v="2748"/>
    <d v="2020-04-12T00:00:00"/>
    <x v="0"/>
    <s v="Tennessee"/>
    <x v="3"/>
    <x v="0"/>
    <x v="15"/>
    <n v="36"/>
    <n v="3"/>
    <n v="0"/>
    <n v="27"/>
    <n v="9"/>
    <x v="4"/>
  </r>
  <r>
    <n v="2749"/>
    <d v="2020-04-12T00:00:00"/>
    <x v="0"/>
    <s v="Arizona"/>
    <x v="0"/>
    <x v="1"/>
    <x v="9"/>
    <n v="18"/>
    <n v="2"/>
    <n v="0"/>
    <n v="10"/>
    <n v="8"/>
    <x v="26"/>
  </r>
  <r>
    <n v="2752"/>
    <d v="2020-04-12T00:00:00"/>
    <x v="0"/>
    <s v="Iowa"/>
    <x v="2"/>
    <x v="0"/>
    <x v="15"/>
    <n v="36"/>
    <n v="3"/>
    <n v="0"/>
    <n v="27"/>
    <n v="9"/>
    <x v="4"/>
  </r>
  <r>
    <n v="2753"/>
    <d v="2020-04-12T00:00:00"/>
    <x v="0"/>
    <s v="Massachusetts"/>
    <x v="1"/>
    <x v="0"/>
    <x v="10"/>
    <n v="15"/>
    <n v="6"/>
    <n v="0"/>
    <n v="12"/>
    <n v="3"/>
    <x v="19"/>
  </r>
  <r>
    <n v="2754"/>
    <d v="2020-04-12T00:00:00"/>
    <x v="0"/>
    <s v="Tennessee"/>
    <x v="3"/>
    <x v="0"/>
    <x v="10"/>
    <n v="5"/>
    <n v="2"/>
    <n v="0"/>
    <n v="4"/>
    <n v="1"/>
    <x v="24"/>
  </r>
  <r>
    <n v="2760"/>
    <d v="2020-04-13T00:00:00"/>
    <x v="0"/>
    <s v="California"/>
    <x v="0"/>
    <x v="2"/>
    <x v="5"/>
    <n v="10"/>
    <n v="2"/>
    <n v="0"/>
    <n v="5"/>
    <n v="5"/>
    <x v="22"/>
  </r>
  <r>
    <n v="2761"/>
    <d v="2020-04-13T00:00:00"/>
    <x v="0"/>
    <s v="Ohio"/>
    <x v="1"/>
    <x v="2"/>
    <x v="5"/>
    <n v="10"/>
    <n v="2"/>
    <n v="0"/>
    <n v="5"/>
    <n v="5"/>
    <x v="22"/>
  </r>
  <r>
    <n v="2762"/>
    <d v="2020-04-13T00:00:00"/>
    <x v="0"/>
    <s v="Utah"/>
    <x v="0"/>
    <x v="1"/>
    <x v="14"/>
    <n v="425"/>
    <n v="5"/>
    <n v="0"/>
    <n v="375"/>
    <n v="50"/>
    <x v="2"/>
  </r>
  <r>
    <n v="2763"/>
    <d v="2020-04-13T00:00:00"/>
    <x v="0"/>
    <s v="Washington"/>
    <x v="0"/>
    <x v="0"/>
    <x v="10"/>
    <n v="7.5"/>
    <n v="3"/>
    <n v="0"/>
    <n v="6"/>
    <n v="1.5"/>
    <x v="18"/>
  </r>
  <r>
    <n v="2764"/>
    <d v="2020-04-13T00:00:00"/>
    <x v="0"/>
    <s v="New York"/>
    <x v="1"/>
    <x v="0"/>
    <x v="10"/>
    <n v="7.5"/>
    <n v="3"/>
    <n v="0"/>
    <n v="6"/>
    <n v="1.5"/>
    <x v="18"/>
  </r>
  <r>
    <n v="2765"/>
    <d v="2020-04-13T00:00:00"/>
    <x v="0"/>
    <s v="California"/>
    <x v="0"/>
    <x v="2"/>
    <x v="12"/>
    <n v="796"/>
    <n v="4"/>
    <n v="0"/>
    <n v="660"/>
    <n v="136"/>
    <x v="30"/>
  </r>
  <r>
    <n v="2766"/>
    <d v="2020-04-13T00:00:00"/>
    <x v="0"/>
    <s v="Tennessee"/>
    <x v="3"/>
    <x v="0"/>
    <x v="13"/>
    <n v="18"/>
    <n v="6"/>
    <n v="0"/>
    <n v="12"/>
    <n v="6"/>
    <x v="38"/>
  </r>
  <r>
    <n v="2768"/>
    <d v="2020-04-13T00:00:00"/>
    <x v="0"/>
    <s v="Michigan"/>
    <x v="2"/>
    <x v="0"/>
    <x v="0"/>
    <n v="135"/>
    <n v="3"/>
    <n v="0"/>
    <n v="105"/>
    <n v="30"/>
    <x v="37"/>
  </r>
  <r>
    <n v="2769"/>
    <d v="2020-04-13T00:00:00"/>
    <x v="0"/>
    <s v="Massachusetts"/>
    <x v="1"/>
    <x v="0"/>
    <x v="0"/>
    <n v="180"/>
    <n v="4"/>
    <n v="0"/>
    <n v="140"/>
    <n v="40"/>
    <x v="29"/>
  </r>
  <r>
    <n v="2771"/>
    <d v="2020-04-13T00:00:00"/>
    <x v="0"/>
    <s v="Virginia"/>
    <x v="3"/>
    <x v="1"/>
    <x v="14"/>
    <n v="425"/>
    <n v="5"/>
    <n v="0"/>
    <n v="375"/>
    <n v="50"/>
    <x v="2"/>
  </r>
  <r>
    <n v="2772"/>
    <d v="2020-04-13T00:00:00"/>
    <x v="0"/>
    <s v="California"/>
    <x v="0"/>
    <x v="0"/>
    <x v="0"/>
    <n v="135"/>
    <n v="3"/>
    <n v="0"/>
    <n v="105"/>
    <n v="30"/>
    <x v="37"/>
  </r>
  <r>
    <n v="2773"/>
    <d v="2020-04-13T00:00:00"/>
    <x v="0"/>
    <s v="New York"/>
    <x v="1"/>
    <x v="1"/>
    <x v="2"/>
    <n v="198"/>
    <n v="2"/>
    <n v="0"/>
    <n v="158"/>
    <n v="40"/>
    <x v="29"/>
  </r>
  <r>
    <n v="2774"/>
    <d v="2020-04-13T00:00:00"/>
    <x v="0"/>
    <s v="Texas"/>
    <x v="2"/>
    <x v="0"/>
    <x v="11"/>
    <n v="120"/>
    <n v="3"/>
    <n v="0"/>
    <n v="105"/>
    <n v="15"/>
    <x v="25"/>
  </r>
  <r>
    <n v="2775"/>
    <d v="2020-04-13T00:00:00"/>
    <x v="0"/>
    <s v="Connecticut"/>
    <x v="1"/>
    <x v="0"/>
    <x v="11"/>
    <n v="120"/>
    <n v="3"/>
    <n v="0"/>
    <n v="105"/>
    <n v="15"/>
    <x v="25"/>
  </r>
  <r>
    <n v="2776"/>
    <d v="2020-04-13T00:00:00"/>
    <x v="0"/>
    <s v="Oregon"/>
    <x v="0"/>
    <x v="2"/>
    <x v="4"/>
    <n v="1350"/>
    <n v="3"/>
    <n v="0"/>
    <n v="1200"/>
    <n v="150"/>
    <x v="5"/>
  </r>
  <r>
    <n v="2777"/>
    <d v="2020-04-13T00:00:00"/>
    <x v="0"/>
    <s v="Washington"/>
    <x v="0"/>
    <x v="0"/>
    <x v="6"/>
    <n v="17"/>
    <n v="1"/>
    <n v="0"/>
    <n v="10"/>
    <n v="7"/>
    <x v="39"/>
  </r>
  <r>
    <n v="2783"/>
    <d v="2020-04-14T00:00:00"/>
    <x v="0"/>
    <s v="New York"/>
    <x v="1"/>
    <x v="0"/>
    <x v="10"/>
    <n v="7.5"/>
    <n v="3"/>
    <n v="0"/>
    <n v="6"/>
    <n v="1.5"/>
    <x v="18"/>
  </r>
  <r>
    <n v="2785"/>
    <d v="2020-04-14T00:00:00"/>
    <x v="0"/>
    <s v="California"/>
    <x v="0"/>
    <x v="0"/>
    <x v="0"/>
    <n v="135"/>
    <n v="3"/>
    <n v="0"/>
    <n v="105"/>
    <n v="30"/>
    <x v="37"/>
  </r>
  <r>
    <n v="2787"/>
    <d v="2020-04-14T00:00:00"/>
    <x v="0"/>
    <s v="Texas"/>
    <x v="2"/>
    <x v="0"/>
    <x v="6"/>
    <n v="85"/>
    <n v="5"/>
    <n v="0"/>
    <n v="50"/>
    <n v="35"/>
    <x v="7"/>
  </r>
  <r>
    <n v="2791"/>
    <d v="2020-04-14T00:00:00"/>
    <x v="0"/>
    <s v="Washington"/>
    <x v="0"/>
    <x v="0"/>
    <x v="0"/>
    <n v="90"/>
    <n v="2"/>
    <n v="0"/>
    <n v="70"/>
    <n v="20"/>
    <x v="0"/>
  </r>
  <r>
    <n v="2792"/>
    <d v="2020-04-14T00:00:00"/>
    <x v="0"/>
    <s v="Minnesota"/>
    <x v="2"/>
    <x v="0"/>
    <x v="0"/>
    <n v="90"/>
    <n v="2"/>
    <n v="0"/>
    <n v="70"/>
    <n v="20"/>
    <x v="0"/>
  </r>
  <r>
    <n v="2794"/>
    <d v="2020-04-14T00:00:00"/>
    <x v="0"/>
    <s v="Arizona"/>
    <x v="0"/>
    <x v="0"/>
    <x v="15"/>
    <n v="60"/>
    <n v="5"/>
    <n v="0"/>
    <n v="45"/>
    <n v="15"/>
    <x v="25"/>
  </r>
  <r>
    <n v="2795"/>
    <d v="2020-04-14T00:00:00"/>
    <x v="0"/>
    <s v="Florida"/>
    <x v="3"/>
    <x v="0"/>
    <x v="0"/>
    <n v="90"/>
    <n v="2"/>
    <n v="0"/>
    <n v="70"/>
    <n v="20"/>
    <x v="0"/>
  </r>
  <r>
    <n v="2796"/>
    <d v="2020-04-14T00:00:00"/>
    <x v="0"/>
    <s v="Florida"/>
    <x v="3"/>
    <x v="0"/>
    <x v="0"/>
    <n v="225"/>
    <n v="5"/>
    <n v="0"/>
    <n v="175"/>
    <n v="50"/>
    <x v="2"/>
  </r>
  <r>
    <n v="2798"/>
    <d v="2020-04-14T00:00:00"/>
    <x v="0"/>
    <s v="Tennessee"/>
    <x v="3"/>
    <x v="0"/>
    <x v="10"/>
    <n v="5"/>
    <n v="2"/>
    <n v="0"/>
    <n v="4"/>
    <n v="1"/>
    <x v="24"/>
  </r>
  <r>
    <n v="2799"/>
    <d v="2020-04-14T00:00:00"/>
    <x v="0"/>
    <s v="Oklahoma"/>
    <x v="2"/>
    <x v="2"/>
    <x v="12"/>
    <n v="597"/>
    <n v="3"/>
    <n v="0"/>
    <n v="495"/>
    <n v="102"/>
    <x v="20"/>
  </r>
  <r>
    <n v="2800"/>
    <d v="2020-04-14T00:00:00"/>
    <x v="0"/>
    <s v="California"/>
    <x v="0"/>
    <x v="0"/>
    <x v="0"/>
    <n v="135"/>
    <n v="3"/>
    <n v="0"/>
    <n v="105"/>
    <n v="30"/>
    <x v="37"/>
  </r>
  <r>
    <n v="2801"/>
    <d v="2020-04-14T00:00:00"/>
    <x v="0"/>
    <s v="Illinois"/>
    <x v="2"/>
    <x v="0"/>
    <x v="7"/>
    <n v="96"/>
    <n v="4"/>
    <n v="0"/>
    <n v="76"/>
    <n v="20"/>
    <x v="0"/>
  </r>
  <r>
    <n v="2803"/>
    <d v="2020-04-14T00:00:00"/>
    <x v="0"/>
    <s v="Virginia"/>
    <x v="3"/>
    <x v="0"/>
    <x v="6"/>
    <n v="34"/>
    <n v="2"/>
    <n v="0"/>
    <n v="20"/>
    <n v="14"/>
    <x v="43"/>
  </r>
  <r>
    <n v="2804"/>
    <d v="2020-04-14T00:00:00"/>
    <x v="0"/>
    <s v="Ohio"/>
    <x v="1"/>
    <x v="2"/>
    <x v="12"/>
    <n v="796"/>
    <n v="4"/>
    <n v="0"/>
    <n v="660"/>
    <n v="136"/>
    <x v="30"/>
  </r>
  <r>
    <n v="2805"/>
    <d v="2020-04-14T00:00:00"/>
    <x v="0"/>
    <s v="Virginia"/>
    <x v="3"/>
    <x v="2"/>
    <x v="12"/>
    <n v="796"/>
    <n v="4"/>
    <n v="0"/>
    <n v="660"/>
    <n v="136"/>
    <x v="30"/>
  </r>
  <r>
    <n v="2806"/>
    <d v="2020-04-14T00:00:00"/>
    <x v="0"/>
    <s v="California"/>
    <x v="0"/>
    <x v="1"/>
    <x v="8"/>
    <n v="160"/>
    <n v="2"/>
    <n v="0"/>
    <n v="130"/>
    <n v="30"/>
    <x v="37"/>
  </r>
  <r>
    <n v="2808"/>
    <d v="2020-04-14T00:00:00"/>
    <x v="0"/>
    <s v="Pennsylvania"/>
    <x v="1"/>
    <x v="1"/>
    <x v="2"/>
    <n v="891"/>
    <n v="9"/>
    <n v="0"/>
    <n v="711"/>
    <n v="180"/>
    <x v="54"/>
  </r>
  <r>
    <n v="2809"/>
    <d v="2020-04-14T00:00:00"/>
    <x v="0"/>
    <s v="Ohio"/>
    <x v="1"/>
    <x v="0"/>
    <x v="6"/>
    <n v="85"/>
    <n v="5"/>
    <n v="0"/>
    <n v="50"/>
    <n v="35"/>
    <x v="7"/>
  </r>
  <r>
    <n v="2810"/>
    <d v="2020-04-14T00:00:00"/>
    <x v="0"/>
    <s v="California"/>
    <x v="0"/>
    <x v="0"/>
    <x v="11"/>
    <n v="80"/>
    <n v="2"/>
    <n v="0"/>
    <n v="70"/>
    <n v="10"/>
    <x v="23"/>
  </r>
  <r>
    <n v="2814"/>
    <d v="2020-04-14T00:00:00"/>
    <x v="0"/>
    <s v="New York"/>
    <x v="1"/>
    <x v="0"/>
    <x v="11"/>
    <n v="40"/>
    <n v="1"/>
    <n v="0"/>
    <n v="35"/>
    <n v="5"/>
    <x v="22"/>
  </r>
  <r>
    <n v="2815"/>
    <d v="2020-04-14T00:00:00"/>
    <x v="0"/>
    <s v="Ohio"/>
    <x v="1"/>
    <x v="0"/>
    <x v="10"/>
    <n v="7.5"/>
    <n v="3"/>
    <n v="0"/>
    <n v="6"/>
    <n v="1.5"/>
    <x v="18"/>
  </r>
  <r>
    <n v="2817"/>
    <d v="2020-04-14T00:00:00"/>
    <x v="0"/>
    <s v="Arizona"/>
    <x v="0"/>
    <x v="1"/>
    <x v="9"/>
    <n v="18"/>
    <n v="2"/>
    <n v="0"/>
    <n v="10"/>
    <n v="8"/>
    <x v="26"/>
  </r>
  <r>
    <n v="2819"/>
    <d v="2020-04-14T00:00:00"/>
    <x v="0"/>
    <s v="California"/>
    <x v="0"/>
    <x v="0"/>
    <x v="13"/>
    <n v="6"/>
    <n v="2"/>
    <n v="0"/>
    <n v="4"/>
    <n v="2"/>
    <x v="46"/>
  </r>
  <r>
    <n v="2828"/>
    <d v="2020-04-15T00:00:00"/>
    <x v="0"/>
    <s v="Illinois"/>
    <x v="2"/>
    <x v="2"/>
    <x v="5"/>
    <n v="20"/>
    <n v="4"/>
    <n v="0"/>
    <n v="10"/>
    <n v="10"/>
    <x v="23"/>
  </r>
  <r>
    <n v="2829"/>
    <d v="2020-04-15T00:00:00"/>
    <x v="0"/>
    <s v="Arkansas"/>
    <x v="3"/>
    <x v="1"/>
    <x v="9"/>
    <n v="54"/>
    <n v="6"/>
    <n v="0"/>
    <n v="30"/>
    <n v="24"/>
    <x v="60"/>
  </r>
  <r>
    <n v="2831"/>
    <d v="2020-04-15T00:00:00"/>
    <x v="0"/>
    <s v="North Carolina"/>
    <x v="3"/>
    <x v="1"/>
    <x v="2"/>
    <n v="198"/>
    <n v="2"/>
    <n v="0"/>
    <n v="158"/>
    <n v="40"/>
    <x v="29"/>
  </r>
  <r>
    <n v="2832"/>
    <d v="2020-04-15T00:00:00"/>
    <x v="0"/>
    <s v="New York"/>
    <x v="1"/>
    <x v="0"/>
    <x v="11"/>
    <n v="80"/>
    <n v="2"/>
    <n v="0"/>
    <n v="70"/>
    <n v="10"/>
    <x v="23"/>
  </r>
  <r>
    <n v="2833"/>
    <d v="2020-04-15T00:00:00"/>
    <x v="0"/>
    <s v="Kentucky"/>
    <x v="3"/>
    <x v="1"/>
    <x v="14"/>
    <n v="255"/>
    <n v="3"/>
    <n v="0"/>
    <n v="225"/>
    <n v="30"/>
    <x v="37"/>
  </r>
  <r>
    <n v="2834"/>
    <d v="2020-04-15T00:00:00"/>
    <x v="0"/>
    <s v="Washington"/>
    <x v="0"/>
    <x v="0"/>
    <x v="10"/>
    <n v="17.5"/>
    <n v="7"/>
    <n v="0"/>
    <n v="14"/>
    <n v="3.5"/>
    <x v="31"/>
  </r>
  <r>
    <n v="2835"/>
    <d v="2020-04-15T00:00:00"/>
    <x v="0"/>
    <s v="Pennsylvania"/>
    <x v="1"/>
    <x v="0"/>
    <x v="7"/>
    <n v="168"/>
    <n v="7"/>
    <n v="0"/>
    <n v="133"/>
    <n v="35"/>
    <x v="7"/>
  </r>
  <r>
    <n v="2836"/>
    <d v="2020-04-15T00:00:00"/>
    <x v="0"/>
    <s v="California"/>
    <x v="0"/>
    <x v="0"/>
    <x v="11"/>
    <n v="160"/>
    <n v="4"/>
    <n v="0"/>
    <n v="140"/>
    <n v="20"/>
    <x v="0"/>
  </r>
  <r>
    <n v="2840"/>
    <d v="2020-04-15T00:00:00"/>
    <x v="0"/>
    <s v="Michigan"/>
    <x v="2"/>
    <x v="1"/>
    <x v="14"/>
    <n v="340"/>
    <n v="4"/>
    <n v="0"/>
    <n v="300"/>
    <n v="40"/>
    <x v="29"/>
  </r>
  <r>
    <n v="2842"/>
    <d v="2020-04-15T00:00:00"/>
    <x v="0"/>
    <s v="New York"/>
    <x v="1"/>
    <x v="1"/>
    <x v="2"/>
    <n v="792"/>
    <n v="8"/>
    <n v="0"/>
    <n v="632"/>
    <n v="160"/>
    <x v="71"/>
  </r>
  <r>
    <n v="2843"/>
    <d v="2020-04-15T00:00:00"/>
    <x v="0"/>
    <s v="Illinois"/>
    <x v="2"/>
    <x v="1"/>
    <x v="14"/>
    <n v="170"/>
    <n v="2"/>
    <n v="0"/>
    <n v="150"/>
    <n v="20"/>
    <x v="0"/>
  </r>
  <r>
    <n v="2845"/>
    <d v="2020-04-15T00:00:00"/>
    <x v="0"/>
    <s v="Virginia"/>
    <x v="3"/>
    <x v="1"/>
    <x v="2"/>
    <n v="495"/>
    <n v="5"/>
    <n v="0"/>
    <n v="395"/>
    <n v="100"/>
    <x v="11"/>
  </r>
  <r>
    <n v="2854"/>
    <d v="2020-04-16T00:00:00"/>
    <x v="0"/>
    <s v="Michigan"/>
    <x v="2"/>
    <x v="0"/>
    <x v="10"/>
    <n v="5"/>
    <n v="2"/>
    <n v="0"/>
    <n v="4"/>
    <n v="1"/>
    <x v="24"/>
  </r>
  <r>
    <n v="2855"/>
    <d v="2020-04-16T00:00:00"/>
    <x v="0"/>
    <s v="Arizona"/>
    <x v="0"/>
    <x v="0"/>
    <x v="0"/>
    <n v="360"/>
    <n v="8"/>
    <n v="0"/>
    <n v="280"/>
    <n v="80"/>
    <x v="10"/>
  </r>
  <r>
    <n v="2856"/>
    <d v="2020-04-16T00:00:00"/>
    <x v="0"/>
    <s v="Oregon"/>
    <x v="0"/>
    <x v="1"/>
    <x v="14"/>
    <n v="85"/>
    <n v="1"/>
    <n v="0"/>
    <n v="75"/>
    <n v="10"/>
    <x v="23"/>
  </r>
  <r>
    <n v="2857"/>
    <d v="2020-04-16T00:00:00"/>
    <x v="0"/>
    <s v="Maryland"/>
    <x v="1"/>
    <x v="2"/>
    <x v="4"/>
    <n v="1350"/>
    <n v="3"/>
    <n v="0"/>
    <n v="1200"/>
    <n v="150"/>
    <x v="5"/>
  </r>
  <r>
    <n v="2858"/>
    <d v="2020-04-16T00:00:00"/>
    <x v="0"/>
    <s v="Tennessee"/>
    <x v="3"/>
    <x v="0"/>
    <x v="15"/>
    <n v="36"/>
    <n v="3"/>
    <n v="0"/>
    <n v="27"/>
    <n v="9"/>
    <x v="4"/>
  </r>
  <r>
    <n v="2859"/>
    <d v="2020-04-16T00:00:00"/>
    <x v="0"/>
    <s v="Texas"/>
    <x v="2"/>
    <x v="0"/>
    <x v="10"/>
    <n v="22.5"/>
    <n v="9"/>
    <n v="0"/>
    <n v="18"/>
    <n v="4.5"/>
    <x v="41"/>
  </r>
  <r>
    <n v="2861"/>
    <d v="2020-04-16T00:00:00"/>
    <x v="0"/>
    <s v="California"/>
    <x v="0"/>
    <x v="0"/>
    <x v="6"/>
    <n v="34"/>
    <n v="2"/>
    <n v="0"/>
    <n v="20"/>
    <n v="14"/>
    <x v="43"/>
  </r>
  <r>
    <n v="2862"/>
    <d v="2020-04-16T00:00:00"/>
    <x v="0"/>
    <s v="California"/>
    <x v="0"/>
    <x v="0"/>
    <x v="0"/>
    <n v="225"/>
    <n v="5"/>
    <n v="0"/>
    <n v="175"/>
    <n v="50"/>
    <x v="2"/>
  </r>
  <r>
    <n v="2863"/>
    <d v="2020-04-16T00:00:00"/>
    <x v="0"/>
    <s v="Ohio"/>
    <x v="1"/>
    <x v="0"/>
    <x v="7"/>
    <n v="120"/>
    <n v="5"/>
    <n v="0"/>
    <n v="95"/>
    <n v="25"/>
    <x v="8"/>
  </r>
  <r>
    <n v="2864"/>
    <d v="2020-04-16T00:00:00"/>
    <x v="0"/>
    <s v="Idaho"/>
    <x v="0"/>
    <x v="0"/>
    <x v="11"/>
    <n v="200"/>
    <n v="5"/>
    <n v="0"/>
    <n v="175"/>
    <n v="25"/>
    <x v="8"/>
  </r>
  <r>
    <n v="2865"/>
    <d v="2020-04-16T00:00:00"/>
    <x v="0"/>
    <s v="California"/>
    <x v="0"/>
    <x v="0"/>
    <x v="10"/>
    <n v="7.5"/>
    <n v="3"/>
    <n v="0"/>
    <n v="6"/>
    <n v="1.5"/>
    <x v="18"/>
  </r>
  <r>
    <n v="2867"/>
    <d v="2020-04-16T00:00:00"/>
    <x v="0"/>
    <s v="Florida"/>
    <x v="3"/>
    <x v="1"/>
    <x v="2"/>
    <n v="198"/>
    <n v="2"/>
    <n v="0"/>
    <n v="158"/>
    <n v="40"/>
    <x v="29"/>
  </r>
  <r>
    <n v="2868"/>
    <d v="2020-04-16T00:00:00"/>
    <x v="0"/>
    <s v="Kansas"/>
    <x v="2"/>
    <x v="0"/>
    <x v="0"/>
    <n v="90"/>
    <n v="2"/>
    <n v="0"/>
    <n v="70"/>
    <n v="20"/>
    <x v="0"/>
  </r>
  <r>
    <n v="2869"/>
    <d v="2020-04-16T00:00:00"/>
    <x v="0"/>
    <s v="Virginia"/>
    <x v="3"/>
    <x v="2"/>
    <x v="12"/>
    <n v="796"/>
    <n v="4"/>
    <n v="0"/>
    <n v="660"/>
    <n v="136"/>
    <x v="30"/>
  </r>
  <r>
    <n v="2871"/>
    <d v="2020-04-16T00:00:00"/>
    <x v="0"/>
    <s v="New York"/>
    <x v="1"/>
    <x v="0"/>
    <x v="10"/>
    <n v="5"/>
    <n v="2"/>
    <n v="0"/>
    <n v="4"/>
    <n v="1"/>
    <x v="24"/>
  </r>
  <r>
    <n v="2872"/>
    <d v="2020-04-16T00:00:00"/>
    <x v="0"/>
    <s v="Connecticut"/>
    <x v="1"/>
    <x v="0"/>
    <x v="10"/>
    <n v="5"/>
    <n v="2"/>
    <n v="0"/>
    <n v="4"/>
    <n v="1"/>
    <x v="24"/>
  </r>
  <r>
    <n v="2876"/>
    <d v="2020-04-17T00:00:00"/>
    <x v="0"/>
    <s v="Texas"/>
    <x v="2"/>
    <x v="0"/>
    <x v="15"/>
    <n v="24"/>
    <n v="2"/>
    <n v="0"/>
    <n v="18"/>
    <n v="6"/>
    <x v="38"/>
  </r>
  <r>
    <n v="2877"/>
    <d v="2020-04-17T00:00:00"/>
    <x v="0"/>
    <s v="New York"/>
    <x v="1"/>
    <x v="1"/>
    <x v="14"/>
    <n v="595"/>
    <n v="7"/>
    <n v="0"/>
    <n v="525"/>
    <n v="70"/>
    <x v="15"/>
  </r>
  <r>
    <n v="2878"/>
    <d v="2020-04-17T00:00:00"/>
    <x v="0"/>
    <s v="North Carolina"/>
    <x v="3"/>
    <x v="0"/>
    <x v="0"/>
    <n v="135"/>
    <n v="3"/>
    <n v="0"/>
    <n v="105"/>
    <n v="30"/>
    <x v="37"/>
  </r>
  <r>
    <n v="2879"/>
    <d v="2020-04-17T00:00:00"/>
    <x v="0"/>
    <s v="California"/>
    <x v="0"/>
    <x v="0"/>
    <x v="10"/>
    <n v="5"/>
    <n v="2"/>
    <n v="0"/>
    <n v="4"/>
    <n v="1"/>
    <x v="24"/>
  </r>
  <r>
    <n v="2881"/>
    <d v="2020-04-17T00:00:00"/>
    <x v="0"/>
    <s v="New York"/>
    <x v="1"/>
    <x v="2"/>
    <x v="5"/>
    <n v="20"/>
    <n v="4"/>
    <n v="0"/>
    <n v="10"/>
    <n v="10"/>
    <x v="23"/>
  </r>
  <r>
    <n v="2883"/>
    <d v="2020-04-17T00:00:00"/>
    <x v="0"/>
    <s v="New York"/>
    <x v="1"/>
    <x v="0"/>
    <x v="11"/>
    <n v="280"/>
    <n v="7"/>
    <n v="0"/>
    <n v="245"/>
    <n v="35"/>
    <x v="7"/>
  </r>
  <r>
    <n v="2884"/>
    <d v="2020-04-17T00:00:00"/>
    <x v="0"/>
    <s v="Alabama"/>
    <x v="3"/>
    <x v="2"/>
    <x v="12"/>
    <n v="199"/>
    <n v="1"/>
    <n v="0"/>
    <n v="165"/>
    <n v="34"/>
    <x v="55"/>
  </r>
  <r>
    <n v="2885"/>
    <d v="2020-04-17T00:00:00"/>
    <x v="0"/>
    <s v="New York"/>
    <x v="1"/>
    <x v="0"/>
    <x v="3"/>
    <n v="105"/>
    <n v="7"/>
    <n v="0"/>
    <n v="84"/>
    <n v="21"/>
    <x v="17"/>
  </r>
  <r>
    <n v="2890"/>
    <d v="2020-04-17T00:00:00"/>
    <x v="0"/>
    <s v="California"/>
    <x v="0"/>
    <x v="0"/>
    <x v="11"/>
    <n v="280"/>
    <n v="7"/>
    <n v="0"/>
    <n v="245"/>
    <n v="35"/>
    <x v="7"/>
  </r>
  <r>
    <n v="2894"/>
    <d v="2020-04-17T00:00:00"/>
    <x v="0"/>
    <s v="California"/>
    <x v="0"/>
    <x v="0"/>
    <x v="0"/>
    <n v="90"/>
    <n v="2"/>
    <n v="0"/>
    <n v="70"/>
    <n v="20"/>
    <x v="0"/>
  </r>
  <r>
    <n v="2895"/>
    <d v="2020-04-17T00:00:00"/>
    <x v="0"/>
    <s v="Iowa"/>
    <x v="2"/>
    <x v="1"/>
    <x v="14"/>
    <n v="340"/>
    <n v="4"/>
    <n v="0"/>
    <n v="300"/>
    <n v="40"/>
    <x v="29"/>
  </r>
  <r>
    <n v="2897"/>
    <d v="2020-04-17T00:00:00"/>
    <x v="0"/>
    <s v="Kentucky"/>
    <x v="3"/>
    <x v="0"/>
    <x v="10"/>
    <n v="7.5"/>
    <n v="3"/>
    <n v="0"/>
    <n v="6"/>
    <n v="1.5"/>
    <x v="18"/>
  </r>
  <r>
    <n v="2900"/>
    <d v="2020-04-17T00:00:00"/>
    <x v="0"/>
    <s v="California"/>
    <x v="0"/>
    <x v="1"/>
    <x v="9"/>
    <n v="36"/>
    <n v="4"/>
    <n v="0"/>
    <n v="20"/>
    <n v="16"/>
    <x v="21"/>
  </r>
  <r>
    <n v="2906"/>
    <d v="2020-04-18T00:00:00"/>
    <x v="0"/>
    <s v="California"/>
    <x v="0"/>
    <x v="0"/>
    <x v="1"/>
    <n v="171"/>
    <n v="9"/>
    <n v="0"/>
    <n v="90"/>
    <n v="81"/>
    <x v="69"/>
  </r>
  <r>
    <n v="2907"/>
    <d v="2020-04-18T00:00:00"/>
    <x v="0"/>
    <s v="New York"/>
    <x v="1"/>
    <x v="0"/>
    <x v="0"/>
    <n v="135"/>
    <n v="3"/>
    <n v="0"/>
    <n v="105"/>
    <n v="30"/>
    <x v="37"/>
  </r>
  <r>
    <n v="2910"/>
    <d v="2020-04-18T00:00:00"/>
    <x v="0"/>
    <s v="New York"/>
    <x v="1"/>
    <x v="0"/>
    <x v="6"/>
    <n v="34"/>
    <n v="2"/>
    <n v="0"/>
    <n v="20"/>
    <n v="14"/>
    <x v="43"/>
  </r>
  <r>
    <n v="2912"/>
    <d v="2020-04-18T00:00:00"/>
    <x v="0"/>
    <s v="Ohio"/>
    <x v="1"/>
    <x v="2"/>
    <x v="12"/>
    <n v="1592"/>
    <n v="8"/>
    <n v="0"/>
    <n v="1320"/>
    <n v="272"/>
    <x v="79"/>
  </r>
  <r>
    <n v="2913"/>
    <d v="2020-04-18T00:00:00"/>
    <x v="0"/>
    <s v="North Carolina"/>
    <x v="3"/>
    <x v="0"/>
    <x v="11"/>
    <n v="80"/>
    <n v="2"/>
    <n v="0"/>
    <n v="70"/>
    <n v="10"/>
    <x v="23"/>
  </r>
  <r>
    <n v="2914"/>
    <d v="2020-04-18T00:00:00"/>
    <x v="0"/>
    <s v="Illinois"/>
    <x v="2"/>
    <x v="0"/>
    <x v="1"/>
    <n v="95"/>
    <n v="5"/>
    <n v="0"/>
    <n v="50"/>
    <n v="45"/>
    <x v="32"/>
  </r>
  <r>
    <n v="2915"/>
    <d v="2020-04-18T00:00:00"/>
    <x v="0"/>
    <s v="California"/>
    <x v="0"/>
    <x v="0"/>
    <x v="11"/>
    <n v="280"/>
    <n v="7"/>
    <n v="0"/>
    <n v="245"/>
    <n v="35"/>
    <x v="7"/>
  </r>
  <r>
    <n v="2918"/>
    <d v="2020-04-18T00:00:00"/>
    <x v="0"/>
    <s v="Ohio"/>
    <x v="1"/>
    <x v="1"/>
    <x v="9"/>
    <n v="45"/>
    <n v="5"/>
    <n v="0"/>
    <n v="25"/>
    <n v="20"/>
    <x v="0"/>
  </r>
  <r>
    <n v="2924"/>
    <d v="2020-04-19T00:00:00"/>
    <x v="0"/>
    <s v="New York"/>
    <x v="1"/>
    <x v="0"/>
    <x v="10"/>
    <n v="7.5"/>
    <n v="3"/>
    <n v="0"/>
    <n v="6"/>
    <n v="1.5"/>
    <x v="18"/>
  </r>
  <r>
    <n v="2926"/>
    <d v="2020-04-19T00:00:00"/>
    <x v="0"/>
    <s v="New York"/>
    <x v="1"/>
    <x v="0"/>
    <x v="6"/>
    <n v="51"/>
    <n v="3"/>
    <n v="0"/>
    <n v="30"/>
    <n v="21"/>
    <x v="17"/>
  </r>
  <r>
    <n v="2927"/>
    <d v="2020-04-19T00:00:00"/>
    <x v="0"/>
    <s v="Utah"/>
    <x v="0"/>
    <x v="0"/>
    <x v="11"/>
    <n v="200"/>
    <n v="5"/>
    <n v="0"/>
    <n v="175"/>
    <n v="25"/>
    <x v="8"/>
  </r>
  <r>
    <n v="2929"/>
    <d v="2020-04-19T00:00:00"/>
    <x v="0"/>
    <s v="Ohio"/>
    <x v="1"/>
    <x v="0"/>
    <x v="6"/>
    <n v="34"/>
    <n v="2"/>
    <n v="0"/>
    <n v="20"/>
    <n v="14"/>
    <x v="43"/>
  </r>
  <r>
    <n v="2930"/>
    <d v="2020-04-19T00:00:00"/>
    <x v="0"/>
    <s v="Tennessee"/>
    <x v="3"/>
    <x v="2"/>
    <x v="12"/>
    <n v="398"/>
    <n v="2"/>
    <n v="0"/>
    <n v="330"/>
    <n v="68"/>
    <x v="28"/>
  </r>
  <r>
    <n v="2933"/>
    <d v="2020-04-19T00:00:00"/>
    <x v="0"/>
    <s v="New York"/>
    <x v="1"/>
    <x v="0"/>
    <x v="0"/>
    <n v="315"/>
    <n v="7"/>
    <n v="0"/>
    <n v="245"/>
    <n v="70"/>
    <x v="15"/>
  </r>
  <r>
    <n v="2934"/>
    <d v="2020-04-19T00:00:00"/>
    <x v="0"/>
    <s v="Texas"/>
    <x v="2"/>
    <x v="0"/>
    <x v="0"/>
    <n v="90"/>
    <n v="2"/>
    <n v="0"/>
    <n v="70"/>
    <n v="20"/>
    <x v="0"/>
  </r>
  <r>
    <n v="2935"/>
    <d v="2020-04-19T00:00:00"/>
    <x v="0"/>
    <s v="Ohio"/>
    <x v="1"/>
    <x v="0"/>
    <x v="0"/>
    <n v="90"/>
    <n v="2"/>
    <n v="0"/>
    <n v="70"/>
    <n v="20"/>
    <x v="0"/>
  </r>
  <r>
    <n v="2936"/>
    <d v="2020-04-19T00:00:00"/>
    <x v="0"/>
    <s v="New York"/>
    <x v="1"/>
    <x v="2"/>
    <x v="12"/>
    <n v="1194"/>
    <n v="6"/>
    <n v="0"/>
    <n v="990"/>
    <n v="204"/>
    <x v="68"/>
  </r>
  <r>
    <n v="2938"/>
    <d v="2020-04-19T00:00:00"/>
    <x v="0"/>
    <s v="Illinois"/>
    <x v="2"/>
    <x v="0"/>
    <x v="7"/>
    <n v="144"/>
    <n v="6"/>
    <n v="0"/>
    <n v="114"/>
    <n v="30"/>
    <x v="37"/>
  </r>
  <r>
    <n v="2939"/>
    <d v="2020-04-19T00:00:00"/>
    <x v="0"/>
    <s v="Texas"/>
    <x v="2"/>
    <x v="0"/>
    <x v="7"/>
    <n v="96"/>
    <n v="4"/>
    <n v="0"/>
    <n v="76"/>
    <n v="20"/>
    <x v="0"/>
  </r>
  <r>
    <n v="2941"/>
    <d v="2020-04-19T00:00:00"/>
    <x v="0"/>
    <s v="New York"/>
    <x v="1"/>
    <x v="0"/>
    <x v="10"/>
    <n v="7.5"/>
    <n v="3"/>
    <n v="0"/>
    <n v="6"/>
    <n v="1.5"/>
    <x v="18"/>
  </r>
  <r>
    <n v="2942"/>
    <d v="2020-04-19T00:00:00"/>
    <x v="0"/>
    <s v="Nebraska"/>
    <x v="2"/>
    <x v="0"/>
    <x v="11"/>
    <n v="120"/>
    <n v="3"/>
    <n v="0"/>
    <n v="105"/>
    <n v="15"/>
    <x v="25"/>
  </r>
  <r>
    <n v="2943"/>
    <d v="2020-04-19T00:00:00"/>
    <x v="0"/>
    <s v="New Jersey"/>
    <x v="1"/>
    <x v="0"/>
    <x v="7"/>
    <n v="192"/>
    <n v="8"/>
    <n v="0"/>
    <n v="152"/>
    <n v="40"/>
    <x v="29"/>
  </r>
  <r>
    <n v="2945"/>
    <d v="2020-04-19T00:00:00"/>
    <x v="0"/>
    <s v="North Carolina"/>
    <x v="3"/>
    <x v="2"/>
    <x v="12"/>
    <n v="398"/>
    <n v="2"/>
    <n v="0"/>
    <n v="330"/>
    <n v="68"/>
    <x v="28"/>
  </r>
  <r>
    <n v="2946"/>
    <d v="2020-04-19T00:00:00"/>
    <x v="0"/>
    <s v="California"/>
    <x v="0"/>
    <x v="0"/>
    <x v="0"/>
    <n v="90"/>
    <n v="2"/>
    <n v="0"/>
    <n v="70"/>
    <n v="20"/>
    <x v="0"/>
  </r>
  <r>
    <n v="2948"/>
    <d v="2020-04-19T00:00:00"/>
    <x v="0"/>
    <s v="Texas"/>
    <x v="2"/>
    <x v="1"/>
    <x v="9"/>
    <n v="27"/>
    <n v="3"/>
    <n v="0"/>
    <n v="15"/>
    <n v="12"/>
    <x v="14"/>
  </r>
  <r>
    <n v="2956"/>
    <d v="2020-04-20T00:00:00"/>
    <x v="0"/>
    <s v="California"/>
    <x v="0"/>
    <x v="0"/>
    <x v="10"/>
    <n v="5"/>
    <n v="2"/>
    <n v="0"/>
    <n v="4"/>
    <n v="1"/>
    <x v="24"/>
  </r>
  <r>
    <n v="2957"/>
    <d v="2020-04-20T00:00:00"/>
    <x v="0"/>
    <s v="California"/>
    <x v="0"/>
    <x v="0"/>
    <x v="11"/>
    <n v="80"/>
    <n v="2"/>
    <n v="0"/>
    <n v="70"/>
    <n v="10"/>
    <x v="23"/>
  </r>
  <r>
    <n v="2959"/>
    <d v="2020-04-20T00:00:00"/>
    <x v="0"/>
    <s v="California"/>
    <x v="0"/>
    <x v="0"/>
    <x v="6"/>
    <n v="34"/>
    <n v="2"/>
    <n v="0"/>
    <n v="20"/>
    <n v="14"/>
    <x v="43"/>
  </r>
  <r>
    <n v="2960"/>
    <d v="2020-04-20T00:00:00"/>
    <x v="0"/>
    <s v="California"/>
    <x v="0"/>
    <x v="0"/>
    <x v="0"/>
    <n v="135"/>
    <n v="3"/>
    <n v="0"/>
    <n v="105"/>
    <n v="30"/>
    <x v="37"/>
  </r>
  <r>
    <n v="2961"/>
    <d v="2020-04-20T00:00:00"/>
    <x v="0"/>
    <s v="Georgia"/>
    <x v="3"/>
    <x v="0"/>
    <x v="10"/>
    <n v="17.5"/>
    <n v="7"/>
    <n v="0"/>
    <n v="14"/>
    <n v="3.5"/>
    <x v="31"/>
  </r>
  <r>
    <n v="2964"/>
    <d v="2020-04-20T00:00:00"/>
    <x v="0"/>
    <s v="Washington"/>
    <x v="0"/>
    <x v="0"/>
    <x v="13"/>
    <n v="9"/>
    <n v="3"/>
    <n v="0"/>
    <n v="6"/>
    <n v="3"/>
    <x v="19"/>
  </r>
  <r>
    <n v="2965"/>
    <d v="2020-04-20T00:00:00"/>
    <x v="0"/>
    <s v="Pennsylvania"/>
    <x v="1"/>
    <x v="0"/>
    <x v="13"/>
    <n v="6"/>
    <n v="2"/>
    <n v="0"/>
    <n v="4"/>
    <n v="2"/>
    <x v="46"/>
  </r>
  <r>
    <n v="2966"/>
    <d v="2020-04-20T00:00:00"/>
    <x v="0"/>
    <s v="Ohio"/>
    <x v="1"/>
    <x v="2"/>
    <x v="12"/>
    <n v="1194"/>
    <n v="6"/>
    <n v="0"/>
    <n v="990"/>
    <n v="204"/>
    <x v="68"/>
  </r>
  <r>
    <n v="2967"/>
    <d v="2020-04-20T00:00:00"/>
    <x v="0"/>
    <s v="Washington"/>
    <x v="0"/>
    <x v="1"/>
    <x v="8"/>
    <n v="160"/>
    <n v="2"/>
    <n v="0"/>
    <n v="130"/>
    <n v="30"/>
    <x v="37"/>
  </r>
  <r>
    <n v="2968"/>
    <d v="2020-04-20T00:00:00"/>
    <x v="0"/>
    <s v="California"/>
    <x v="0"/>
    <x v="1"/>
    <x v="9"/>
    <n v="18"/>
    <n v="2"/>
    <n v="0"/>
    <n v="10"/>
    <n v="8"/>
    <x v="26"/>
  </r>
  <r>
    <n v="2969"/>
    <d v="2020-04-20T00:00:00"/>
    <x v="0"/>
    <s v="New York"/>
    <x v="1"/>
    <x v="0"/>
    <x v="10"/>
    <n v="17.5"/>
    <n v="7"/>
    <n v="0"/>
    <n v="14"/>
    <n v="3.5"/>
    <x v="31"/>
  </r>
  <r>
    <n v="2970"/>
    <d v="2020-04-20T00:00:00"/>
    <x v="0"/>
    <s v="Tennessee"/>
    <x v="3"/>
    <x v="2"/>
    <x v="5"/>
    <n v="15"/>
    <n v="3"/>
    <n v="0"/>
    <n v="7.5"/>
    <n v="7.5"/>
    <x v="16"/>
  </r>
  <r>
    <n v="2971"/>
    <d v="2020-04-20T00:00:00"/>
    <x v="0"/>
    <s v="Oregon"/>
    <x v="0"/>
    <x v="0"/>
    <x v="10"/>
    <n v="17.5"/>
    <n v="7"/>
    <n v="0"/>
    <n v="14"/>
    <n v="3.5"/>
    <x v="31"/>
  </r>
  <r>
    <n v="2973"/>
    <d v="2020-04-20T00:00:00"/>
    <x v="0"/>
    <s v="Louisiana"/>
    <x v="3"/>
    <x v="0"/>
    <x v="1"/>
    <n v="57"/>
    <n v="3"/>
    <n v="0"/>
    <n v="30"/>
    <n v="27"/>
    <x v="74"/>
  </r>
  <r>
    <n v="2974"/>
    <d v="2020-04-20T00:00:00"/>
    <x v="0"/>
    <s v="Missouri"/>
    <x v="2"/>
    <x v="0"/>
    <x v="0"/>
    <n v="90"/>
    <n v="2"/>
    <n v="0"/>
    <n v="70"/>
    <n v="20"/>
    <x v="0"/>
  </r>
  <r>
    <n v="2984"/>
    <d v="2020-04-21T00:00:00"/>
    <x v="0"/>
    <s v="Pennsylvania"/>
    <x v="1"/>
    <x v="0"/>
    <x v="3"/>
    <n v="105"/>
    <n v="7"/>
    <n v="0"/>
    <n v="84"/>
    <n v="21"/>
    <x v="17"/>
  </r>
  <r>
    <n v="2985"/>
    <d v="2020-04-21T00:00:00"/>
    <x v="0"/>
    <s v="Georgia"/>
    <x v="3"/>
    <x v="2"/>
    <x v="5"/>
    <n v="25"/>
    <n v="5"/>
    <n v="0"/>
    <n v="12.5"/>
    <n v="12.5"/>
    <x v="42"/>
  </r>
  <r>
    <n v="2988"/>
    <d v="2020-04-21T00:00:00"/>
    <x v="0"/>
    <s v="Texas"/>
    <x v="2"/>
    <x v="0"/>
    <x v="0"/>
    <n v="90"/>
    <n v="2"/>
    <n v="0"/>
    <n v="70"/>
    <n v="20"/>
    <x v="0"/>
  </r>
  <r>
    <n v="2989"/>
    <d v="2020-04-21T00:00:00"/>
    <x v="0"/>
    <s v="Georgia"/>
    <x v="3"/>
    <x v="2"/>
    <x v="5"/>
    <n v="25"/>
    <n v="5"/>
    <n v="0"/>
    <n v="12.5"/>
    <n v="12.5"/>
    <x v="42"/>
  </r>
  <r>
    <n v="2990"/>
    <d v="2020-04-21T00:00:00"/>
    <x v="0"/>
    <s v="Illinois"/>
    <x v="2"/>
    <x v="0"/>
    <x v="0"/>
    <n v="405"/>
    <n v="9"/>
    <n v="0"/>
    <n v="315"/>
    <n v="90"/>
    <x v="57"/>
  </r>
  <r>
    <n v="2991"/>
    <d v="2020-04-21T00:00:00"/>
    <x v="0"/>
    <s v="Ohio"/>
    <x v="1"/>
    <x v="0"/>
    <x v="6"/>
    <n v="34"/>
    <n v="2"/>
    <n v="0"/>
    <n v="20"/>
    <n v="14"/>
    <x v="43"/>
  </r>
  <r>
    <n v="2994"/>
    <d v="2020-04-21T00:00:00"/>
    <x v="0"/>
    <s v="Illinois"/>
    <x v="2"/>
    <x v="0"/>
    <x v="13"/>
    <n v="18"/>
    <n v="6"/>
    <n v="0"/>
    <n v="12"/>
    <n v="6"/>
    <x v="38"/>
  </r>
  <r>
    <n v="2995"/>
    <d v="2020-04-21T00:00:00"/>
    <x v="0"/>
    <s v="Texas"/>
    <x v="2"/>
    <x v="0"/>
    <x v="6"/>
    <n v="34"/>
    <n v="2"/>
    <n v="0"/>
    <n v="20"/>
    <n v="14"/>
    <x v="43"/>
  </r>
  <r>
    <n v="2996"/>
    <d v="2020-04-21T00:00:00"/>
    <x v="0"/>
    <s v="Illinois"/>
    <x v="2"/>
    <x v="0"/>
    <x v="7"/>
    <n v="120"/>
    <n v="5"/>
    <n v="0"/>
    <n v="95"/>
    <n v="25"/>
    <x v="8"/>
  </r>
  <r>
    <n v="2999"/>
    <d v="2020-04-21T00:00:00"/>
    <x v="0"/>
    <s v="Alabama"/>
    <x v="3"/>
    <x v="0"/>
    <x v="1"/>
    <n v="57"/>
    <n v="3"/>
    <n v="0"/>
    <n v="30"/>
    <n v="27"/>
    <x v="74"/>
  </r>
  <r>
    <n v="3000"/>
    <d v="2020-04-21T00:00:00"/>
    <x v="0"/>
    <s v="Illinois"/>
    <x v="2"/>
    <x v="0"/>
    <x v="6"/>
    <n v="34"/>
    <n v="2"/>
    <n v="0"/>
    <n v="20"/>
    <n v="14"/>
    <x v="43"/>
  </r>
  <r>
    <n v="3007"/>
    <d v="2020-04-22T00:00:00"/>
    <x v="0"/>
    <s v="Indiana"/>
    <x v="2"/>
    <x v="2"/>
    <x v="5"/>
    <n v="15"/>
    <n v="3"/>
    <n v="0"/>
    <n v="7.5"/>
    <n v="7.5"/>
    <x v="16"/>
  </r>
  <r>
    <n v="3008"/>
    <d v="2020-04-22T00:00:00"/>
    <x v="0"/>
    <s v="Pennsylvania"/>
    <x v="1"/>
    <x v="0"/>
    <x v="10"/>
    <n v="7.5"/>
    <n v="3"/>
    <n v="0"/>
    <n v="6"/>
    <n v="1.5"/>
    <x v="18"/>
  </r>
  <r>
    <n v="3009"/>
    <d v="2020-04-22T00:00:00"/>
    <x v="0"/>
    <s v="California"/>
    <x v="0"/>
    <x v="2"/>
    <x v="5"/>
    <n v="20"/>
    <n v="4"/>
    <n v="0"/>
    <n v="10"/>
    <n v="10"/>
    <x v="23"/>
  </r>
  <r>
    <n v="3010"/>
    <d v="2020-04-22T00:00:00"/>
    <x v="0"/>
    <s v="Pennsylvania"/>
    <x v="1"/>
    <x v="0"/>
    <x v="0"/>
    <n v="135"/>
    <n v="3"/>
    <n v="0"/>
    <n v="105"/>
    <n v="30"/>
    <x v="37"/>
  </r>
  <r>
    <n v="3012"/>
    <d v="2020-04-22T00:00:00"/>
    <x v="0"/>
    <s v="Oregon"/>
    <x v="0"/>
    <x v="0"/>
    <x v="0"/>
    <n v="45"/>
    <n v="1"/>
    <n v="0"/>
    <n v="35"/>
    <n v="10"/>
    <x v="23"/>
  </r>
  <r>
    <n v="3013"/>
    <d v="2020-04-22T00:00:00"/>
    <x v="0"/>
    <s v="New York"/>
    <x v="1"/>
    <x v="2"/>
    <x v="5"/>
    <n v="5"/>
    <n v="1"/>
    <n v="0"/>
    <n v="2.5"/>
    <n v="2.5"/>
    <x v="13"/>
  </r>
  <r>
    <n v="3015"/>
    <d v="2020-04-22T00:00:00"/>
    <x v="0"/>
    <s v="New York"/>
    <x v="1"/>
    <x v="0"/>
    <x v="11"/>
    <n v="120"/>
    <n v="3"/>
    <n v="0"/>
    <n v="105"/>
    <n v="15"/>
    <x v="25"/>
  </r>
  <r>
    <n v="3016"/>
    <d v="2020-04-22T00:00:00"/>
    <x v="0"/>
    <s v="California"/>
    <x v="0"/>
    <x v="1"/>
    <x v="2"/>
    <n v="198"/>
    <n v="2"/>
    <n v="0"/>
    <n v="158"/>
    <n v="40"/>
    <x v="29"/>
  </r>
  <r>
    <n v="3017"/>
    <d v="2020-04-22T00:00:00"/>
    <x v="0"/>
    <s v="Ohio"/>
    <x v="1"/>
    <x v="0"/>
    <x v="15"/>
    <n v="60"/>
    <n v="5"/>
    <n v="0"/>
    <n v="45"/>
    <n v="15"/>
    <x v="25"/>
  </r>
  <r>
    <n v="3018"/>
    <d v="2020-04-22T00:00:00"/>
    <x v="0"/>
    <s v="South Dakota"/>
    <x v="2"/>
    <x v="0"/>
    <x v="1"/>
    <n v="133"/>
    <n v="7"/>
    <n v="0"/>
    <n v="70"/>
    <n v="63"/>
    <x v="40"/>
  </r>
  <r>
    <n v="3019"/>
    <d v="2020-04-22T00:00:00"/>
    <x v="0"/>
    <s v="North Carolina"/>
    <x v="3"/>
    <x v="0"/>
    <x v="0"/>
    <n v="405"/>
    <n v="9"/>
    <n v="0"/>
    <n v="315"/>
    <n v="90"/>
    <x v="57"/>
  </r>
  <r>
    <n v="3021"/>
    <d v="2020-04-22T00:00:00"/>
    <x v="0"/>
    <s v="South Carolina"/>
    <x v="3"/>
    <x v="0"/>
    <x v="13"/>
    <n v="9"/>
    <n v="3"/>
    <n v="0"/>
    <n v="6"/>
    <n v="3"/>
    <x v="19"/>
  </r>
  <r>
    <n v="3022"/>
    <d v="2020-04-22T00:00:00"/>
    <x v="0"/>
    <s v="Texas"/>
    <x v="2"/>
    <x v="0"/>
    <x v="13"/>
    <n v="6"/>
    <n v="2"/>
    <n v="0"/>
    <n v="4"/>
    <n v="2"/>
    <x v="46"/>
  </r>
  <r>
    <n v="3024"/>
    <d v="2020-04-22T00:00:00"/>
    <x v="0"/>
    <s v="Tennessee"/>
    <x v="3"/>
    <x v="0"/>
    <x v="3"/>
    <n v="45"/>
    <n v="3"/>
    <n v="0"/>
    <n v="36"/>
    <n v="9"/>
    <x v="4"/>
  </r>
  <r>
    <n v="3026"/>
    <d v="2020-04-22T00:00:00"/>
    <x v="0"/>
    <s v="Florida"/>
    <x v="3"/>
    <x v="0"/>
    <x v="10"/>
    <n v="2.5"/>
    <n v="1"/>
    <n v="0"/>
    <n v="2"/>
    <n v="0.5"/>
    <x v="44"/>
  </r>
  <r>
    <n v="3027"/>
    <d v="2020-04-22T00:00:00"/>
    <x v="0"/>
    <s v="Texas"/>
    <x v="2"/>
    <x v="2"/>
    <x v="5"/>
    <n v="10"/>
    <n v="2"/>
    <n v="0"/>
    <n v="5"/>
    <n v="5"/>
    <x v="22"/>
  </r>
  <r>
    <n v="3028"/>
    <d v="2020-04-22T00:00:00"/>
    <x v="0"/>
    <s v="Ohio"/>
    <x v="1"/>
    <x v="1"/>
    <x v="9"/>
    <n v="18"/>
    <n v="2"/>
    <n v="0"/>
    <n v="10"/>
    <n v="8"/>
    <x v="26"/>
  </r>
  <r>
    <n v="3030"/>
    <d v="2020-04-22T00:00:00"/>
    <x v="0"/>
    <s v="Arizona"/>
    <x v="0"/>
    <x v="0"/>
    <x v="13"/>
    <n v="9"/>
    <n v="3"/>
    <n v="0"/>
    <n v="6"/>
    <n v="3"/>
    <x v="19"/>
  </r>
  <r>
    <n v="3032"/>
    <d v="2020-04-22T00:00:00"/>
    <x v="0"/>
    <s v="New York"/>
    <x v="1"/>
    <x v="0"/>
    <x v="3"/>
    <n v="60"/>
    <n v="4"/>
    <n v="0"/>
    <n v="48"/>
    <n v="12"/>
    <x v="14"/>
  </r>
  <r>
    <n v="3038"/>
    <d v="2020-04-23T00:00:00"/>
    <x v="0"/>
    <s v="Texas"/>
    <x v="2"/>
    <x v="0"/>
    <x v="10"/>
    <n v="7.5"/>
    <n v="3"/>
    <n v="0"/>
    <n v="6"/>
    <n v="1.5"/>
    <x v="18"/>
  </r>
  <r>
    <n v="3039"/>
    <d v="2020-04-23T00:00:00"/>
    <x v="0"/>
    <s v="Ohio"/>
    <x v="1"/>
    <x v="1"/>
    <x v="9"/>
    <n v="36"/>
    <n v="4"/>
    <n v="0"/>
    <n v="20"/>
    <n v="16"/>
    <x v="21"/>
  </r>
  <r>
    <n v="3040"/>
    <d v="2020-04-23T00:00:00"/>
    <x v="0"/>
    <s v="California"/>
    <x v="0"/>
    <x v="0"/>
    <x v="13"/>
    <n v="9"/>
    <n v="3"/>
    <n v="0"/>
    <n v="6"/>
    <n v="3"/>
    <x v="19"/>
  </r>
  <r>
    <n v="3041"/>
    <d v="2020-04-23T00:00:00"/>
    <x v="0"/>
    <s v="District of Columbia"/>
    <x v="1"/>
    <x v="1"/>
    <x v="9"/>
    <n v="27"/>
    <n v="3"/>
    <n v="0"/>
    <n v="15"/>
    <n v="12"/>
    <x v="14"/>
  </r>
  <r>
    <n v="3042"/>
    <d v="2020-04-23T00:00:00"/>
    <x v="0"/>
    <s v="Montana"/>
    <x v="0"/>
    <x v="0"/>
    <x v="10"/>
    <n v="5"/>
    <n v="2"/>
    <n v="0"/>
    <n v="4"/>
    <n v="1"/>
    <x v="24"/>
  </r>
  <r>
    <n v="3043"/>
    <d v="2020-04-23T00:00:00"/>
    <x v="0"/>
    <s v="Illinois"/>
    <x v="2"/>
    <x v="0"/>
    <x v="0"/>
    <n v="225"/>
    <n v="5"/>
    <n v="0"/>
    <n v="175"/>
    <n v="50"/>
    <x v="2"/>
  </r>
  <r>
    <n v="3044"/>
    <d v="2020-04-23T00:00:00"/>
    <x v="0"/>
    <s v="New York"/>
    <x v="1"/>
    <x v="0"/>
    <x v="10"/>
    <n v="5"/>
    <n v="2"/>
    <n v="0"/>
    <n v="4"/>
    <n v="1"/>
    <x v="24"/>
  </r>
  <r>
    <n v="3046"/>
    <d v="2020-04-23T00:00:00"/>
    <x v="0"/>
    <s v="New York"/>
    <x v="1"/>
    <x v="0"/>
    <x v="15"/>
    <n v="36"/>
    <n v="3"/>
    <n v="0"/>
    <n v="27"/>
    <n v="9"/>
    <x v="4"/>
  </r>
  <r>
    <n v="3047"/>
    <d v="2020-04-23T00:00:00"/>
    <x v="0"/>
    <s v="Arkansas"/>
    <x v="3"/>
    <x v="2"/>
    <x v="5"/>
    <n v="30"/>
    <n v="6"/>
    <n v="0"/>
    <n v="15"/>
    <n v="15"/>
    <x v="25"/>
  </r>
  <r>
    <n v="3049"/>
    <d v="2020-04-23T00:00:00"/>
    <x v="0"/>
    <s v="New York"/>
    <x v="1"/>
    <x v="2"/>
    <x v="5"/>
    <n v="30"/>
    <n v="6"/>
    <n v="0"/>
    <n v="15"/>
    <n v="15"/>
    <x v="25"/>
  </r>
  <r>
    <n v="3050"/>
    <d v="2020-04-23T00:00:00"/>
    <x v="0"/>
    <s v="California"/>
    <x v="0"/>
    <x v="0"/>
    <x v="10"/>
    <n v="15"/>
    <n v="6"/>
    <n v="0"/>
    <n v="12"/>
    <n v="3"/>
    <x v="19"/>
  </r>
  <r>
    <n v="3051"/>
    <d v="2020-04-23T00:00:00"/>
    <x v="0"/>
    <s v="New York"/>
    <x v="1"/>
    <x v="0"/>
    <x v="1"/>
    <n v="57"/>
    <n v="3"/>
    <n v="0"/>
    <n v="30"/>
    <n v="27"/>
    <x v="74"/>
  </r>
  <r>
    <n v="3054"/>
    <d v="2020-04-23T00:00:00"/>
    <x v="0"/>
    <s v="Ohio"/>
    <x v="1"/>
    <x v="2"/>
    <x v="5"/>
    <n v="10"/>
    <n v="2"/>
    <n v="0"/>
    <n v="5"/>
    <n v="5"/>
    <x v="22"/>
  </r>
  <r>
    <n v="3057"/>
    <d v="2020-04-23T00:00:00"/>
    <x v="0"/>
    <s v="New York"/>
    <x v="1"/>
    <x v="1"/>
    <x v="9"/>
    <n v="9"/>
    <n v="1"/>
    <n v="0"/>
    <n v="5"/>
    <n v="4"/>
    <x v="12"/>
  </r>
  <r>
    <n v="3058"/>
    <d v="2020-04-23T00:00:00"/>
    <x v="0"/>
    <s v="New York"/>
    <x v="1"/>
    <x v="1"/>
    <x v="9"/>
    <n v="27"/>
    <n v="3"/>
    <n v="0"/>
    <n v="15"/>
    <n v="12"/>
    <x v="14"/>
  </r>
  <r>
    <n v="3064"/>
    <d v="2020-04-24T00:00:00"/>
    <x v="0"/>
    <s v="New York"/>
    <x v="1"/>
    <x v="0"/>
    <x v="11"/>
    <n v="160"/>
    <n v="4"/>
    <n v="0"/>
    <n v="140"/>
    <n v="20"/>
    <x v="0"/>
  </r>
  <r>
    <n v="3065"/>
    <d v="2020-04-24T00:00:00"/>
    <x v="0"/>
    <s v="Texas"/>
    <x v="2"/>
    <x v="0"/>
    <x v="10"/>
    <n v="10"/>
    <n v="4"/>
    <n v="0"/>
    <n v="8"/>
    <n v="2"/>
    <x v="46"/>
  </r>
  <r>
    <n v="3067"/>
    <d v="2020-04-24T00:00:00"/>
    <x v="0"/>
    <s v="Washington"/>
    <x v="0"/>
    <x v="0"/>
    <x v="10"/>
    <n v="5"/>
    <n v="2"/>
    <n v="0"/>
    <n v="4"/>
    <n v="1"/>
    <x v="24"/>
  </r>
  <r>
    <n v="3068"/>
    <d v="2020-04-24T00:00:00"/>
    <x v="0"/>
    <s v="Pennsylvania"/>
    <x v="1"/>
    <x v="0"/>
    <x v="0"/>
    <n v="135"/>
    <n v="3"/>
    <n v="0"/>
    <n v="105"/>
    <n v="30"/>
    <x v="37"/>
  </r>
  <r>
    <n v="3069"/>
    <d v="2020-04-24T00:00:00"/>
    <x v="0"/>
    <s v="Missouri"/>
    <x v="2"/>
    <x v="0"/>
    <x v="0"/>
    <n v="135"/>
    <n v="3"/>
    <n v="0"/>
    <n v="105"/>
    <n v="30"/>
    <x v="37"/>
  </r>
  <r>
    <n v="3070"/>
    <d v="2020-04-24T00:00:00"/>
    <x v="0"/>
    <s v="New York"/>
    <x v="1"/>
    <x v="0"/>
    <x v="0"/>
    <n v="135"/>
    <n v="3"/>
    <n v="0"/>
    <n v="105"/>
    <n v="30"/>
    <x v="37"/>
  </r>
  <r>
    <n v="3074"/>
    <d v="2020-04-24T00:00:00"/>
    <x v="0"/>
    <s v="California"/>
    <x v="0"/>
    <x v="0"/>
    <x v="0"/>
    <n v="405"/>
    <n v="9"/>
    <n v="0"/>
    <n v="315"/>
    <n v="90"/>
    <x v="57"/>
  </r>
  <r>
    <n v="3075"/>
    <d v="2020-04-24T00:00:00"/>
    <x v="0"/>
    <s v="Florida"/>
    <x v="3"/>
    <x v="0"/>
    <x v="10"/>
    <n v="5"/>
    <n v="2"/>
    <n v="0"/>
    <n v="4"/>
    <n v="1"/>
    <x v="24"/>
  </r>
  <r>
    <n v="3076"/>
    <d v="2020-04-24T00:00:00"/>
    <x v="0"/>
    <s v="North Carolina"/>
    <x v="3"/>
    <x v="0"/>
    <x v="11"/>
    <n v="240"/>
    <n v="6"/>
    <n v="0"/>
    <n v="210"/>
    <n v="30"/>
    <x v="37"/>
  </r>
  <r>
    <n v="3077"/>
    <d v="2020-04-24T00:00:00"/>
    <x v="0"/>
    <s v="California"/>
    <x v="0"/>
    <x v="0"/>
    <x v="15"/>
    <n v="24"/>
    <n v="2"/>
    <n v="0"/>
    <n v="18"/>
    <n v="6"/>
    <x v="38"/>
  </r>
  <r>
    <n v="3078"/>
    <d v="2020-04-24T00:00:00"/>
    <x v="0"/>
    <s v="Indiana"/>
    <x v="2"/>
    <x v="2"/>
    <x v="5"/>
    <n v="25"/>
    <n v="5"/>
    <n v="0"/>
    <n v="12.5"/>
    <n v="12.5"/>
    <x v="42"/>
  </r>
  <r>
    <n v="3079"/>
    <d v="2020-04-24T00:00:00"/>
    <x v="0"/>
    <s v="Colorado"/>
    <x v="0"/>
    <x v="2"/>
    <x v="12"/>
    <n v="398"/>
    <n v="2"/>
    <n v="0"/>
    <n v="330"/>
    <n v="68"/>
    <x v="28"/>
  </r>
  <r>
    <n v="3080"/>
    <d v="2020-04-24T00:00:00"/>
    <x v="0"/>
    <s v="Ohio"/>
    <x v="1"/>
    <x v="2"/>
    <x v="4"/>
    <n v="3150"/>
    <n v="7"/>
    <n v="0"/>
    <n v="2800"/>
    <n v="350"/>
    <x v="62"/>
  </r>
  <r>
    <n v="3081"/>
    <d v="2020-04-24T00:00:00"/>
    <x v="0"/>
    <s v="Ohio"/>
    <x v="1"/>
    <x v="2"/>
    <x v="12"/>
    <n v="796"/>
    <n v="4"/>
    <n v="0"/>
    <n v="660"/>
    <n v="136"/>
    <x v="30"/>
  </r>
  <r>
    <n v="3082"/>
    <d v="2020-04-24T00:00:00"/>
    <x v="0"/>
    <s v="Texas"/>
    <x v="2"/>
    <x v="0"/>
    <x v="11"/>
    <n v="200"/>
    <n v="5"/>
    <n v="0"/>
    <n v="175"/>
    <n v="25"/>
    <x v="8"/>
  </r>
  <r>
    <n v="3083"/>
    <d v="2020-04-24T00:00:00"/>
    <x v="0"/>
    <s v="California"/>
    <x v="0"/>
    <x v="0"/>
    <x v="7"/>
    <n v="72"/>
    <n v="3"/>
    <n v="0"/>
    <n v="57"/>
    <n v="15"/>
    <x v="25"/>
  </r>
  <r>
    <n v="3084"/>
    <d v="2020-04-24T00:00:00"/>
    <x v="0"/>
    <s v="Michigan"/>
    <x v="2"/>
    <x v="0"/>
    <x v="7"/>
    <n v="96"/>
    <n v="4"/>
    <n v="0"/>
    <n v="76"/>
    <n v="20"/>
    <x v="0"/>
  </r>
  <r>
    <n v="3085"/>
    <d v="2020-04-24T00:00:00"/>
    <x v="0"/>
    <s v="Illinois"/>
    <x v="2"/>
    <x v="2"/>
    <x v="5"/>
    <n v="15"/>
    <n v="3"/>
    <n v="0"/>
    <n v="7.5"/>
    <n v="7.5"/>
    <x v="16"/>
  </r>
  <r>
    <n v="3087"/>
    <d v="2020-04-24T00:00:00"/>
    <x v="0"/>
    <s v="Texas"/>
    <x v="2"/>
    <x v="1"/>
    <x v="14"/>
    <n v="425"/>
    <n v="5"/>
    <n v="0"/>
    <n v="375"/>
    <n v="50"/>
    <x v="2"/>
  </r>
  <r>
    <n v="3089"/>
    <d v="2020-04-24T00:00:00"/>
    <x v="0"/>
    <s v="North Carolina"/>
    <x v="3"/>
    <x v="0"/>
    <x v="0"/>
    <n v="135"/>
    <n v="3"/>
    <n v="0"/>
    <n v="105"/>
    <n v="30"/>
    <x v="37"/>
  </r>
  <r>
    <n v="3090"/>
    <d v="2020-04-24T00:00:00"/>
    <x v="0"/>
    <s v="New York"/>
    <x v="1"/>
    <x v="0"/>
    <x v="0"/>
    <n v="225"/>
    <n v="5"/>
    <n v="0"/>
    <n v="175"/>
    <n v="50"/>
    <x v="2"/>
  </r>
  <r>
    <n v="3102"/>
    <d v="2020-04-25T00:00:00"/>
    <x v="0"/>
    <s v="Oregon"/>
    <x v="0"/>
    <x v="0"/>
    <x v="11"/>
    <n v="120"/>
    <n v="3"/>
    <n v="0"/>
    <n v="105"/>
    <n v="15"/>
    <x v="25"/>
  </r>
  <r>
    <n v="3106"/>
    <d v="2020-04-25T00:00:00"/>
    <x v="0"/>
    <s v="Pennsylvania"/>
    <x v="1"/>
    <x v="1"/>
    <x v="9"/>
    <n v="18"/>
    <n v="2"/>
    <n v="0"/>
    <n v="10"/>
    <n v="8"/>
    <x v="26"/>
  </r>
  <r>
    <n v="3107"/>
    <d v="2020-04-25T00:00:00"/>
    <x v="0"/>
    <s v="Texas"/>
    <x v="2"/>
    <x v="0"/>
    <x v="10"/>
    <n v="2.5"/>
    <n v="1"/>
    <n v="0"/>
    <n v="2"/>
    <n v="0.5"/>
    <x v="44"/>
  </r>
  <r>
    <n v="3108"/>
    <d v="2020-04-25T00:00:00"/>
    <x v="0"/>
    <s v="Delaware"/>
    <x v="1"/>
    <x v="1"/>
    <x v="2"/>
    <n v="891"/>
    <n v="9"/>
    <n v="0"/>
    <n v="711"/>
    <n v="180"/>
    <x v="54"/>
  </r>
  <r>
    <n v="3110"/>
    <d v="2020-04-25T00:00:00"/>
    <x v="0"/>
    <s v="Washington"/>
    <x v="0"/>
    <x v="0"/>
    <x v="1"/>
    <n v="76"/>
    <n v="4"/>
    <n v="0"/>
    <n v="40"/>
    <n v="36"/>
    <x v="49"/>
  </r>
  <r>
    <n v="3111"/>
    <d v="2020-04-25T00:00:00"/>
    <x v="0"/>
    <s v="Washington"/>
    <x v="0"/>
    <x v="0"/>
    <x v="0"/>
    <n v="45"/>
    <n v="1"/>
    <n v="0"/>
    <n v="35"/>
    <n v="10"/>
    <x v="23"/>
  </r>
  <r>
    <n v="3112"/>
    <d v="2020-04-25T00:00:00"/>
    <x v="0"/>
    <s v="Texas"/>
    <x v="2"/>
    <x v="0"/>
    <x v="6"/>
    <n v="34"/>
    <n v="2"/>
    <n v="0"/>
    <n v="20"/>
    <n v="14"/>
    <x v="43"/>
  </r>
  <r>
    <n v="3113"/>
    <d v="2020-04-25T00:00:00"/>
    <x v="0"/>
    <s v="Florida"/>
    <x v="3"/>
    <x v="0"/>
    <x v="0"/>
    <n v="45"/>
    <n v="1"/>
    <n v="0"/>
    <n v="35"/>
    <n v="10"/>
    <x v="23"/>
  </r>
  <r>
    <n v="3115"/>
    <d v="2020-04-25T00:00:00"/>
    <x v="0"/>
    <s v="Ohio"/>
    <x v="1"/>
    <x v="0"/>
    <x v="10"/>
    <n v="7.5"/>
    <n v="3"/>
    <n v="0"/>
    <n v="6"/>
    <n v="1.5"/>
    <x v="18"/>
  </r>
  <r>
    <n v="3116"/>
    <d v="2020-04-25T00:00:00"/>
    <x v="0"/>
    <s v="New York"/>
    <x v="1"/>
    <x v="2"/>
    <x v="12"/>
    <n v="1791"/>
    <n v="9"/>
    <n v="0"/>
    <n v="1485"/>
    <n v="306"/>
    <x v="51"/>
  </r>
  <r>
    <n v="3117"/>
    <d v="2020-04-25T00:00:00"/>
    <x v="0"/>
    <s v="New York"/>
    <x v="1"/>
    <x v="0"/>
    <x v="10"/>
    <n v="5"/>
    <n v="2"/>
    <n v="0"/>
    <n v="4"/>
    <n v="1"/>
    <x v="24"/>
  </r>
  <r>
    <n v="3125"/>
    <d v="2020-04-26T00:00:00"/>
    <x v="0"/>
    <s v="California"/>
    <x v="0"/>
    <x v="1"/>
    <x v="9"/>
    <n v="18"/>
    <n v="2"/>
    <n v="0"/>
    <n v="10"/>
    <n v="8"/>
    <x v="26"/>
  </r>
  <r>
    <n v="3127"/>
    <d v="2020-04-26T00:00:00"/>
    <x v="0"/>
    <s v="Texas"/>
    <x v="2"/>
    <x v="1"/>
    <x v="2"/>
    <n v="297"/>
    <n v="3"/>
    <n v="0"/>
    <n v="237"/>
    <n v="60"/>
    <x v="3"/>
  </r>
  <r>
    <n v="3129"/>
    <d v="2020-04-26T00:00:00"/>
    <x v="0"/>
    <s v="New York"/>
    <x v="1"/>
    <x v="0"/>
    <x v="7"/>
    <n v="48"/>
    <n v="2"/>
    <n v="0"/>
    <n v="38"/>
    <n v="10"/>
    <x v="23"/>
  </r>
  <r>
    <n v="3130"/>
    <d v="2020-04-26T00:00:00"/>
    <x v="0"/>
    <s v="Texas"/>
    <x v="2"/>
    <x v="2"/>
    <x v="12"/>
    <n v="597"/>
    <n v="3"/>
    <n v="0"/>
    <n v="495"/>
    <n v="102"/>
    <x v="20"/>
  </r>
  <r>
    <n v="3131"/>
    <d v="2020-04-26T00:00:00"/>
    <x v="0"/>
    <s v="Maryland"/>
    <x v="1"/>
    <x v="1"/>
    <x v="9"/>
    <n v="27"/>
    <n v="3"/>
    <n v="0"/>
    <n v="15"/>
    <n v="12"/>
    <x v="14"/>
  </r>
  <r>
    <n v="3135"/>
    <d v="2020-04-26T00:00:00"/>
    <x v="0"/>
    <s v="California"/>
    <x v="0"/>
    <x v="0"/>
    <x v="6"/>
    <n v="51"/>
    <n v="3"/>
    <n v="0"/>
    <n v="30"/>
    <n v="21"/>
    <x v="17"/>
  </r>
  <r>
    <n v="3138"/>
    <d v="2020-04-26T00:00:00"/>
    <x v="0"/>
    <s v="New York"/>
    <x v="1"/>
    <x v="0"/>
    <x v="10"/>
    <n v="7.5"/>
    <n v="3"/>
    <n v="0"/>
    <n v="6"/>
    <n v="1.5"/>
    <x v="18"/>
  </r>
  <r>
    <n v="3139"/>
    <d v="2020-04-26T00:00:00"/>
    <x v="0"/>
    <s v="Ohio"/>
    <x v="1"/>
    <x v="0"/>
    <x v="11"/>
    <n v="280"/>
    <n v="7"/>
    <n v="0"/>
    <n v="245"/>
    <n v="35"/>
    <x v="7"/>
  </r>
  <r>
    <n v="3140"/>
    <d v="2020-04-26T00:00:00"/>
    <x v="0"/>
    <s v="Tennessee"/>
    <x v="3"/>
    <x v="1"/>
    <x v="9"/>
    <n v="9"/>
    <n v="1"/>
    <n v="0"/>
    <n v="5"/>
    <n v="4"/>
    <x v="12"/>
  </r>
  <r>
    <n v="3141"/>
    <d v="2020-04-26T00:00:00"/>
    <x v="0"/>
    <s v="Texas"/>
    <x v="2"/>
    <x v="1"/>
    <x v="9"/>
    <n v="81"/>
    <n v="9"/>
    <n v="0"/>
    <n v="45"/>
    <n v="36"/>
    <x v="49"/>
  </r>
  <r>
    <n v="3142"/>
    <d v="2020-04-26T00:00:00"/>
    <x v="0"/>
    <s v="Florida"/>
    <x v="3"/>
    <x v="0"/>
    <x v="7"/>
    <n v="120"/>
    <n v="5"/>
    <n v="0"/>
    <n v="95"/>
    <n v="25"/>
    <x v="8"/>
  </r>
  <r>
    <n v="3144"/>
    <d v="2020-04-26T00:00:00"/>
    <x v="0"/>
    <s v="New Jersey"/>
    <x v="1"/>
    <x v="0"/>
    <x v="10"/>
    <n v="12.5"/>
    <n v="5"/>
    <n v="0"/>
    <n v="10"/>
    <n v="2.5"/>
    <x v="13"/>
  </r>
  <r>
    <n v="3152"/>
    <d v="2020-04-27T00:00:00"/>
    <x v="0"/>
    <s v="Kentucky"/>
    <x v="3"/>
    <x v="1"/>
    <x v="2"/>
    <n v="99"/>
    <n v="1"/>
    <n v="0"/>
    <n v="79"/>
    <n v="20"/>
    <x v="0"/>
  </r>
  <r>
    <n v="3153"/>
    <d v="2020-04-27T00:00:00"/>
    <x v="0"/>
    <s v="Arizona"/>
    <x v="0"/>
    <x v="0"/>
    <x v="10"/>
    <n v="12.5"/>
    <n v="5"/>
    <n v="0"/>
    <n v="10"/>
    <n v="2.5"/>
    <x v="13"/>
  </r>
  <r>
    <n v="3154"/>
    <d v="2020-04-27T00:00:00"/>
    <x v="0"/>
    <s v="Alabama"/>
    <x v="3"/>
    <x v="0"/>
    <x v="10"/>
    <n v="15"/>
    <n v="6"/>
    <n v="0"/>
    <n v="12"/>
    <n v="3"/>
    <x v="19"/>
  </r>
  <r>
    <n v="3157"/>
    <d v="2020-04-27T00:00:00"/>
    <x v="0"/>
    <s v="Ohio"/>
    <x v="1"/>
    <x v="2"/>
    <x v="12"/>
    <n v="995"/>
    <n v="5"/>
    <n v="0"/>
    <n v="825"/>
    <n v="170"/>
    <x v="36"/>
  </r>
  <r>
    <n v="3160"/>
    <d v="2020-04-27T00:00:00"/>
    <x v="0"/>
    <s v="Alabama"/>
    <x v="3"/>
    <x v="0"/>
    <x v="10"/>
    <n v="7.5"/>
    <n v="3"/>
    <n v="0"/>
    <n v="6"/>
    <n v="1.5"/>
    <x v="18"/>
  </r>
  <r>
    <n v="3163"/>
    <d v="2020-04-27T00:00:00"/>
    <x v="0"/>
    <s v="Tennessee"/>
    <x v="3"/>
    <x v="0"/>
    <x v="0"/>
    <n v="225"/>
    <n v="5"/>
    <n v="0"/>
    <n v="175"/>
    <n v="50"/>
    <x v="2"/>
  </r>
  <r>
    <n v="3165"/>
    <d v="2020-04-27T00:00:00"/>
    <x v="0"/>
    <s v="California"/>
    <x v="0"/>
    <x v="2"/>
    <x v="4"/>
    <n v="2700"/>
    <n v="6"/>
    <n v="0"/>
    <n v="2400"/>
    <n v="300"/>
    <x v="80"/>
  </r>
  <r>
    <n v="3166"/>
    <d v="2020-04-27T00:00:00"/>
    <x v="0"/>
    <s v="California"/>
    <x v="0"/>
    <x v="2"/>
    <x v="12"/>
    <n v="398"/>
    <n v="2"/>
    <n v="0"/>
    <n v="330"/>
    <n v="68"/>
    <x v="28"/>
  </r>
  <r>
    <n v="3167"/>
    <d v="2020-04-27T00:00:00"/>
    <x v="0"/>
    <s v="Illinois"/>
    <x v="2"/>
    <x v="0"/>
    <x v="7"/>
    <n v="168"/>
    <n v="7"/>
    <n v="0"/>
    <n v="133"/>
    <n v="35"/>
    <x v="7"/>
  </r>
  <r>
    <n v="3168"/>
    <d v="2020-04-27T00:00:00"/>
    <x v="0"/>
    <s v="California"/>
    <x v="0"/>
    <x v="1"/>
    <x v="9"/>
    <n v="63"/>
    <n v="7"/>
    <n v="0"/>
    <n v="35"/>
    <n v="28"/>
    <x v="53"/>
  </r>
  <r>
    <n v="3169"/>
    <d v="2020-04-27T00:00:00"/>
    <x v="0"/>
    <s v="Kentucky"/>
    <x v="3"/>
    <x v="0"/>
    <x v="6"/>
    <n v="17"/>
    <n v="1"/>
    <n v="0"/>
    <n v="10"/>
    <n v="7"/>
    <x v="39"/>
  </r>
  <r>
    <n v="3170"/>
    <d v="2020-04-27T00:00:00"/>
    <x v="0"/>
    <s v="New York"/>
    <x v="1"/>
    <x v="2"/>
    <x v="5"/>
    <n v="40"/>
    <n v="8"/>
    <n v="0"/>
    <n v="20"/>
    <n v="20"/>
    <x v="0"/>
  </r>
  <r>
    <n v="3171"/>
    <d v="2020-04-27T00:00:00"/>
    <x v="0"/>
    <s v="Texas"/>
    <x v="2"/>
    <x v="1"/>
    <x v="9"/>
    <n v="27"/>
    <n v="3"/>
    <n v="0"/>
    <n v="15"/>
    <n v="12"/>
    <x v="14"/>
  </r>
  <r>
    <n v="3172"/>
    <d v="2020-04-27T00:00:00"/>
    <x v="0"/>
    <s v="Ohio"/>
    <x v="1"/>
    <x v="0"/>
    <x v="1"/>
    <n v="38"/>
    <n v="2"/>
    <n v="0"/>
    <n v="20"/>
    <n v="18"/>
    <x v="1"/>
  </r>
  <r>
    <n v="3178"/>
    <d v="2020-04-28T00:00:00"/>
    <x v="0"/>
    <s v="California"/>
    <x v="0"/>
    <x v="2"/>
    <x v="12"/>
    <n v="796"/>
    <n v="4"/>
    <n v="0"/>
    <n v="660"/>
    <n v="136"/>
    <x v="30"/>
  </r>
  <r>
    <n v="3179"/>
    <d v="2020-04-28T00:00:00"/>
    <x v="0"/>
    <s v="New York"/>
    <x v="1"/>
    <x v="0"/>
    <x v="10"/>
    <n v="7.5"/>
    <n v="3"/>
    <n v="0"/>
    <n v="6"/>
    <n v="1.5"/>
    <x v="18"/>
  </r>
  <r>
    <n v="3182"/>
    <d v="2020-04-28T00:00:00"/>
    <x v="0"/>
    <s v="Pennsylvania"/>
    <x v="1"/>
    <x v="2"/>
    <x v="12"/>
    <n v="597"/>
    <n v="3"/>
    <n v="0"/>
    <n v="495"/>
    <n v="102"/>
    <x v="20"/>
  </r>
  <r>
    <n v="3183"/>
    <d v="2020-04-28T00:00:00"/>
    <x v="0"/>
    <s v="New York"/>
    <x v="1"/>
    <x v="0"/>
    <x v="6"/>
    <n v="51"/>
    <n v="3"/>
    <n v="0"/>
    <n v="30"/>
    <n v="21"/>
    <x v="17"/>
  </r>
  <r>
    <n v="3184"/>
    <d v="2020-04-28T00:00:00"/>
    <x v="0"/>
    <s v="Massachusetts"/>
    <x v="1"/>
    <x v="0"/>
    <x v="0"/>
    <n v="225"/>
    <n v="5"/>
    <n v="0"/>
    <n v="175"/>
    <n v="50"/>
    <x v="2"/>
  </r>
  <r>
    <n v="3187"/>
    <d v="2020-04-28T00:00:00"/>
    <x v="0"/>
    <s v="New York"/>
    <x v="1"/>
    <x v="0"/>
    <x v="15"/>
    <n v="48"/>
    <n v="4"/>
    <n v="0"/>
    <n v="36"/>
    <n v="12"/>
    <x v="14"/>
  </r>
  <r>
    <n v="3189"/>
    <d v="2020-04-28T00:00:00"/>
    <x v="0"/>
    <s v="Florida"/>
    <x v="3"/>
    <x v="0"/>
    <x v="6"/>
    <n v="51"/>
    <n v="3"/>
    <n v="0"/>
    <n v="30"/>
    <n v="21"/>
    <x v="17"/>
  </r>
  <r>
    <n v="3190"/>
    <d v="2020-04-28T00:00:00"/>
    <x v="0"/>
    <s v="Washington"/>
    <x v="0"/>
    <x v="0"/>
    <x v="10"/>
    <n v="5"/>
    <n v="2"/>
    <n v="0"/>
    <n v="4"/>
    <n v="1"/>
    <x v="24"/>
  </r>
  <r>
    <n v="3192"/>
    <d v="2020-04-28T00:00:00"/>
    <x v="0"/>
    <s v="Kentucky"/>
    <x v="3"/>
    <x v="0"/>
    <x v="11"/>
    <n v="360"/>
    <n v="9"/>
    <n v="0"/>
    <n v="315"/>
    <n v="45"/>
    <x v="32"/>
  </r>
  <r>
    <n v="3193"/>
    <d v="2020-04-28T00:00:00"/>
    <x v="0"/>
    <s v="Michigan"/>
    <x v="2"/>
    <x v="0"/>
    <x v="11"/>
    <n v="120"/>
    <n v="3"/>
    <n v="0"/>
    <n v="105"/>
    <n v="15"/>
    <x v="25"/>
  </r>
  <r>
    <n v="3194"/>
    <d v="2020-04-28T00:00:00"/>
    <x v="0"/>
    <s v="California"/>
    <x v="0"/>
    <x v="0"/>
    <x v="10"/>
    <n v="7.5"/>
    <n v="3"/>
    <n v="0"/>
    <n v="6"/>
    <n v="1.5"/>
    <x v="18"/>
  </r>
  <r>
    <n v="3195"/>
    <d v="2020-04-28T00:00:00"/>
    <x v="0"/>
    <s v="Iowa"/>
    <x v="2"/>
    <x v="0"/>
    <x v="6"/>
    <n v="68"/>
    <n v="4"/>
    <n v="0"/>
    <n v="40"/>
    <n v="28"/>
    <x v="53"/>
  </r>
  <r>
    <n v="3196"/>
    <d v="2020-04-28T00:00:00"/>
    <x v="0"/>
    <s v="Colorado"/>
    <x v="0"/>
    <x v="0"/>
    <x v="0"/>
    <n v="270"/>
    <n v="6"/>
    <n v="0"/>
    <n v="210"/>
    <n v="60"/>
    <x v="3"/>
  </r>
  <r>
    <n v="3198"/>
    <d v="2020-04-28T00:00:00"/>
    <x v="0"/>
    <s v="New York"/>
    <x v="1"/>
    <x v="0"/>
    <x v="0"/>
    <n v="90"/>
    <n v="2"/>
    <n v="0"/>
    <n v="70"/>
    <n v="20"/>
    <x v="0"/>
  </r>
  <r>
    <n v="3201"/>
    <d v="2020-04-28T00:00:00"/>
    <x v="0"/>
    <s v="Ohio"/>
    <x v="1"/>
    <x v="0"/>
    <x v="0"/>
    <n v="45"/>
    <n v="1"/>
    <n v="0"/>
    <n v="35"/>
    <n v="10"/>
    <x v="23"/>
  </r>
  <r>
    <n v="3202"/>
    <d v="2020-04-28T00:00:00"/>
    <x v="0"/>
    <s v="Vermont"/>
    <x v="1"/>
    <x v="0"/>
    <x v="0"/>
    <n v="180"/>
    <n v="4"/>
    <n v="0"/>
    <n v="140"/>
    <n v="40"/>
    <x v="29"/>
  </r>
  <r>
    <n v="3203"/>
    <d v="2020-04-28T00:00:00"/>
    <x v="0"/>
    <s v="Virginia"/>
    <x v="3"/>
    <x v="0"/>
    <x v="10"/>
    <n v="5"/>
    <n v="2"/>
    <n v="0"/>
    <n v="4"/>
    <n v="1"/>
    <x v="24"/>
  </r>
  <r>
    <n v="3211"/>
    <d v="2020-04-29T00:00:00"/>
    <x v="0"/>
    <s v="New York"/>
    <x v="1"/>
    <x v="1"/>
    <x v="9"/>
    <n v="72"/>
    <n v="8"/>
    <n v="0"/>
    <n v="40"/>
    <n v="32"/>
    <x v="33"/>
  </r>
  <r>
    <n v="3212"/>
    <d v="2020-04-29T00:00:00"/>
    <x v="0"/>
    <s v="California"/>
    <x v="0"/>
    <x v="2"/>
    <x v="12"/>
    <n v="796"/>
    <n v="4"/>
    <n v="0"/>
    <n v="660"/>
    <n v="136"/>
    <x v="30"/>
  </r>
  <r>
    <n v="3215"/>
    <d v="2020-04-29T00:00:00"/>
    <x v="0"/>
    <s v="Florida"/>
    <x v="3"/>
    <x v="2"/>
    <x v="12"/>
    <n v="597"/>
    <n v="3"/>
    <n v="0"/>
    <n v="495"/>
    <n v="102"/>
    <x v="20"/>
  </r>
  <r>
    <n v="3216"/>
    <d v="2020-04-29T00:00:00"/>
    <x v="0"/>
    <s v="Maryland"/>
    <x v="1"/>
    <x v="0"/>
    <x v="0"/>
    <n v="225"/>
    <n v="5"/>
    <n v="0"/>
    <n v="175"/>
    <n v="50"/>
    <x v="2"/>
  </r>
  <r>
    <n v="3217"/>
    <d v="2020-04-29T00:00:00"/>
    <x v="0"/>
    <s v="Texas"/>
    <x v="2"/>
    <x v="0"/>
    <x v="6"/>
    <n v="17"/>
    <n v="1"/>
    <n v="0"/>
    <n v="10"/>
    <n v="7"/>
    <x v="39"/>
  </r>
  <r>
    <n v="3218"/>
    <d v="2020-04-29T00:00:00"/>
    <x v="0"/>
    <s v="Washington"/>
    <x v="0"/>
    <x v="0"/>
    <x v="7"/>
    <n v="72"/>
    <n v="3"/>
    <n v="0"/>
    <n v="57"/>
    <n v="15"/>
    <x v="25"/>
  </r>
  <r>
    <n v="3219"/>
    <d v="2020-04-29T00:00:00"/>
    <x v="0"/>
    <s v="Washington"/>
    <x v="0"/>
    <x v="0"/>
    <x v="7"/>
    <n v="72"/>
    <n v="3"/>
    <n v="0"/>
    <n v="57"/>
    <n v="15"/>
    <x v="25"/>
  </r>
  <r>
    <n v="3220"/>
    <d v="2020-04-29T00:00:00"/>
    <x v="0"/>
    <s v="Washington"/>
    <x v="0"/>
    <x v="1"/>
    <x v="2"/>
    <n v="792"/>
    <n v="8"/>
    <n v="0"/>
    <n v="632"/>
    <n v="160"/>
    <x v="71"/>
  </r>
  <r>
    <n v="3221"/>
    <d v="2020-04-29T00:00:00"/>
    <x v="0"/>
    <s v="California"/>
    <x v="0"/>
    <x v="0"/>
    <x v="6"/>
    <n v="68"/>
    <n v="4"/>
    <n v="0"/>
    <n v="40"/>
    <n v="28"/>
    <x v="53"/>
  </r>
  <r>
    <n v="3222"/>
    <d v="2020-04-29T00:00:00"/>
    <x v="0"/>
    <s v="Ohio"/>
    <x v="1"/>
    <x v="0"/>
    <x v="10"/>
    <n v="5"/>
    <n v="2"/>
    <n v="0"/>
    <n v="4"/>
    <n v="1"/>
    <x v="24"/>
  </r>
  <r>
    <n v="3226"/>
    <d v="2020-04-29T00:00:00"/>
    <x v="0"/>
    <s v="Indiana"/>
    <x v="2"/>
    <x v="2"/>
    <x v="12"/>
    <n v="597"/>
    <n v="3"/>
    <n v="0"/>
    <n v="495"/>
    <n v="102"/>
    <x v="20"/>
  </r>
  <r>
    <n v="3227"/>
    <d v="2020-04-29T00:00:00"/>
    <x v="0"/>
    <s v="Virginia"/>
    <x v="3"/>
    <x v="0"/>
    <x v="3"/>
    <n v="30"/>
    <n v="2"/>
    <n v="0"/>
    <n v="24"/>
    <n v="6"/>
    <x v="38"/>
  </r>
  <r>
    <n v="3228"/>
    <d v="2020-04-29T00:00:00"/>
    <x v="0"/>
    <s v="California"/>
    <x v="0"/>
    <x v="0"/>
    <x v="1"/>
    <n v="57"/>
    <n v="3"/>
    <n v="0"/>
    <n v="30"/>
    <n v="27"/>
    <x v="74"/>
  </r>
  <r>
    <n v="3229"/>
    <d v="2020-04-29T00:00:00"/>
    <x v="0"/>
    <s v="New York"/>
    <x v="1"/>
    <x v="0"/>
    <x v="10"/>
    <n v="15"/>
    <n v="6"/>
    <n v="0"/>
    <n v="12"/>
    <n v="3"/>
    <x v="19"/>
  </r>
  <r>
    <n v="3231"/>
    <d v="2020-04-29T00:00:00"/>
    <x v="0"/>
    <s v="Arizona"/>
    <x v="0"/>
    <x v="1"/>
    <x v="2"/>
    <n v="198"/>
    <n v="2"/>
    <n v="0"/>
    <n v="158"/>
    <n v="40"/>
    <x v="29"/>
  </r>
  <r>
    <n v="3233"/>
    <d v="2020-04-29T00:00:00"/>
    <x v="0"/>
    <s v="Texas"/>
    <x v="2"/>
    <x v="1"/>
    <x v="9"/>
    <n v="36"/>
    <n v="4"/>
    <n v="0"/>
    <n v="20"/>
    <n v="16"/>
    <x v="21"/>
  </r>
  <r>
    <n v="3234"/>
    <d v="2020-04-29T00:00:00"/>
    <x v="0"/>
    <s v="New York"/>
    <x v="1"/>
    <x v="0"/>
    <x v="13"/>
    <n v="21"/>
    <n v="7"/>
    <n v="0"/>
    <n v="14"/>
    <n v="7"/>
    <x v="39"/>
  </r>
  <r>
    <n v="3242"/>
    <d v="2020-04-30T00:00:00"/>
    <x v="0"/>
    <s v="Florida"/>
    <x v="3"/>
    <x v="0"/>
    <x v="1"/>
    <n v="38"/>
    <n v="2"/>
    <n v="0"/>
    <n v="20"/>
    <n v="18"/>
    <x v="1"/>
  </r>
  <r>
    <n v="3244"/>
    <d v="2020-04-30T00:00:00"/>
    <x v="0"/>
    <s v="Illinois"/>
    <x v="2"/>
    <x v="1"/>
    <x v="2"/>
    <n v="297"/>
    <n v="3"/>
    <n v="0"/>
    <n v="237"/>
    <n v="60"/>
    <x v="3"/>
  </r>
  <r>
    <n v="3245"/>
    <d v="2020-04-30T00:00:00"/>
    <x v="0"/>
    <s v="Illinois"/>
    <x v="2"/>
    <x v="1"/>
    <x v="14"/>
    <n v="595"/>
    <n v="7"/>
    <n v="0"/>
    <n v="525"/>
    <n v="70"/>
    <x v="15"/>
  </r>
  <r>
    <n v="3247"/>
    <d v="2020-04-30T00:00:00"/>
    <x v="0"/>
    <s v="Texas"/>
    <x v="2"/>
    <x v="1"/>
    <x v="9"/>
    <n v="45"/>
    <n v="5"/>
    <n v="0"/>
    <n v="25"/>
    <n v="20"/>
    <x v="0"/>
  </r>
  <r>
    <n v="3248"/>
    <d v="2020-04-30T00:00:00"/>
    <x v="0"/>
    <s v="Alabama"/>
    <x v="3"/>
    <x v="2"/>
    <x v="5"/>
    <n v="10"/>
    <n v="2"/>
    <n v="0"/>
    <n v="5"/>
    <n v="5"/>
    <x v="22"/>
  </r>
  <r>
    <n v="3249"/>
    <d v="2020-04-30T00:00:00"/>
    <x v="0"/>
    <s v="Indiana"/>
    <x v="2"/>
    <x v="0"/>
    <x v="11"/>
    <n v="80"/>
    <n v="2"/>
    <n v="0"/>
    <n v="70"/>
    <n v="10"/>
    <x v="23"/>
  </r>
  <r>
    <n v="3251"/>
    <d v="2020-04-30T00:00:00"/>
    <x v="0"/>
    <s v="Washington"/>
    <x v="0"/>
    <x v="0"/>
    <x v="0"/>
    <n v="315"/>
    <n v="7"/>
    <n v="0"/>
    <n v="245"/>
    <n v="70"/>
    <x v="15"/>
  </r>
  <r>
    <n v="3252"/>
    <d v="2020-04-30T00:00:00"/>
    <x v="0"/>
    <s v="California"/>
    <x v="0"/>
    <x v="0"/>
    <x v="10"/>
    <n v="10"/>
    <n v="4"/>
    <n v="0"/>
    <n v="8"/>
    <n v="2"/>
    <x v="46"/>
  </r>
  <r>
    <n v="3253"/>
    <d v="2020-04-30T00:00:00"/>
    <x v="0"/>
    <s v="Maryland"/>
    <x v="1"/>
    <x v="1"/>
    <x v="9"/>
    <n v="18"/>
    <n v="2"/>
    <n v="0"/>
    <n v="10"/>
    <n v="8"/>
    <x v="26"/>
  </r>
  <r>
    <n v="3258"/>
    <d v="2020-04-30T00:00:00"/>
    <x v="0"/>
    <s v="Nebraska"/>
    <x v="2"/>
    <x v="0"/>
    <x v="0"/>
    <n v="90"/>
    <n v="2"/>
    <n v="0"/>
    <n v="70"/>
    <n v="20"/>
    <x v="0"/>
  </r>
  <r>
    <n v="3260"/>
    <d v="2020-04-30T00:00:00"/>
    <x v="0"/>
    <s v="California"/>
    <x v="0"/>
    <x v="2"/>
    <x v="12"/>
    <n v="597"/>
    <n v="3"/>
    <n v="0"/>
    <n v="495"/>
    <n v="102"/>
    <x v="20"/>
  </r>
  <r>
    <n v="3261"/>
    <d v="2020-04-30T00:00:00"/>
    <x v="0"/>
    <s v="California"/>
    <x v="0"/>
    <x v="1"/>
    <x v="14"/>
    <n v="85"/>
    <n v="1"/>
    <n v="0"/>
    <n v="75"/>
    <n v="10"/>
    <x v="23"/>
  </r>
  <r>
    <n v="3263"/>
    <d v="2020-04-30T00:00:00"/>
    <x v="0"/>
    <s v="Texas"/>
    <x v="2"/>
    <x v="1"/>
    <x v="2"/>
    <n v="594"/>
    <n v="6"/>
    <n v="0"/>
    <n v="474"/>
    <n v="120"/>
    <x v="9"/>
  </r>
  <r>
    <n v="3268"/>
    <d v="2020-05-01T00:00:00"/>
    <x v="0"/>
    <s v="Pennsylvania"/>
    <x v="1"/>
    <x v="0"/>
    <x v="6"/>
    <n v="153"/>
    <n v="9"/>
    <n v="0"/>
    <n v="90"/>
    <n v="63"/>
    <x v="40"/>
  </r>
  <r>
    <n v="3269"/>
    <d v="2020-05-01T00:00:00"/>
    <x v="0"/>
    <s v="Texas"/>
    <x v="2"/>
    <x v="0"/>
    <x v="11"/>
    <n v="120"/>
    <n v="3"/>
    <n v="0"/>
    <n v="105"/>
    <n v="15"/>
    <x v="25"/>
  </r>
  <r>
    <n v="3270"/>
    <d v="2020-05-01T00:00:00"/>
    <x v="0"/>
    <s v="Pennsylvania"/>
    <x v="1"/>
    <x v="1"/>
    <x v="9"/>
    <n v="18"/>
    <n v="2"/>
    <n v="0"/>
    <n v="10"/>
    <n v="8"/>
    <x v="26"/>
  </r>
  <r>
    <n v="3274"/>
    <d v="2020-05-01T00:00:00"/>
    <x v="0"/>
    <s v="Pennsylvania"/>
    <x v="1"/>
    <x v="1"/>
    <x v="9"/>
    <n v="27"/>
    <n v="3"/>
    <n v="0"/>
    <n v="15"/>
    <n v="12"/>
    <x v="14"/>
  </r>
  <r>
    <n v="3275"/>
    <d v="2020-05-01T00:00:00"/>
    <x v="0"/>
    <s v="California"/>
    <x v="0"/>
    <x v="0"/>
    <x v="11"/>
    <n v="120"/>
    <n v="3"/>
    <n v="0"/>
    <n v="105"/>
    <n v="15"/>
    <x v="25"/>
  </r>
  <r>
    <n v="3277"/>
    <d v="2020-05-01T00:00:00"/>
    <x v="0"/>
    <s v="Ohio"/>
    <x v="1"/>
    <x v="1"/>
    <x v="9"/>
    <n v="27"/>
    <n v="3"/>
    <n v="0"/>
    <n v="15"/>
    <n v="12"/>
    <x v="14"/>
  </r>
  <r>
    <n v="3278"/>
    <d v="2020-05-01T00:00:00"/>
    <x v="0"/>
    <s v="Illinois"/>
    <x v="2"/>
    <x v="2"/>
    <x v="5"/>
    <n v="10"/>
    <n v="2"/>
    <n v="0"/>
    <n v="5"/>
    <n v="5"/>
    <x v="22"/>
  </r>
  <r>
    <n v="3279"/>
    <d v="2020-05-01T00:00:00"/>
    <x v="0"/>
    <s v="Texas"/>
    <x v="2"/>
    <x v="1"/>
    <x v="8"/>
    <n v="240"/>
    <n v="3"/>
    <n v="0"/>
    <n v="195"/>
    <n v="45"/>
    <x v="32"/>
  </r>
  <r>
    <n v="3281"/>
    <d v="2020-05-01T00:00:00"/>
    <x v="0"/>
    <s v="New York"/>
    <x v="1"/>
    <x v="0"/>
    <x v="6"/>
    <n v="51"/>
    <n v="3"/>
    <n v="0"/>
    <n v="30"/>
    <n v="21"/>
    <x v="17"/>
  </r>
  <r>
    <n v="3282"/>
    <d v="2020-05-01T00:00:00"/>
    <x v="0"/>
    <s v="North Carolina"/>
    <x v="3"/>
    <x v="1"/>
    <x v="2"/>
    <n v="495"/>
    <n v="5"/>
    <n v="0"/>
    <n v="395"/>
    <n v="100"/>
    <x v="11"/>
  </r>
  <r>
    <n v="3285"/>
    <d v="2020-05-01T00:00:00"/>
    <x v="0"/>
    <s v="Kansas"/>
    <x v="2"/>
    <x v="0"/>
    <x v="6"/>
    <n v="34"/>
    <n v="2"/>
    <n v="0"/>
    <n v="20"/>
    <n v="14"/>
    <x v="43"/>
  </r>
  <r>
    <n v="3286"/>
    <d v="2020-05-01T00:00:00"/>
    <x v="0"/>
    <s v="California"/>
    <x v="0"/>
    <x v="0"/>
    <x v="1"/>
    <n v="133"/>
    <n v="7"/>
    <n v="0"/>
    <n v="70"/>
    <n v="63"/>
    <x v="40"/>
  </r>
  <r>
    <n v="3287"/>
    <d v="2020-05-01T00:00:00"/>
    <x v="0"/>
    <s v="Ohio"/>
    <x v="1"/>
    <x v="1"/>
    <x v="9"/>
    <n v="54"/>
    <n v="6"/>
    <n v="0"/>
    <n v="30"/>
    <n v="24"/>
    <x v="60"/>
  </r>
  <r>
    <n v="3288"/>
    <d v="2020-05-01T00:00:00"/>
    <x v="0"/>
    <s v="Michigan"/>
    <x v="2"/>
    <x v="2"/>
    <x v="12"/>
    <n v="398"/>
    <n v="2"/>
    <n v="0"/>
    <n v="330"/>
    <n v="68"/>
    <x v="28"/>
  </r>
  <r>
    <n v="3292"/>
    <d v="2020-05-02T00:00:00"/>
    <x v="0"/>
    <s v="Arizona"/>
    <x v="0"/>
    <x v="0"/>
    <x v="11"/>
    <n v="80"/>
    <n v="2"/>
    <n v="0"/>
    <n v="70"/>
    <n v="10"/>
    <x v="23"/>
  </r>
  <r>
    <n v="3293"/>
    <d v="2020-05-02T00:00:00"/>
    <x v="0"/>
    <s v="Ohio"/>
    <x v="1"/>
    <x v="0"/>
    <x v="10"/>
    <n v="5"/>
    <n v="2"/>
    <n v="0"/>
    <n v="4"/>
    <n v="1"/>
    <x v="24"/>
  </r>
  <r>
    <n v="3294"/>
    <d v="2020-05-02T00:00:00"/>
    <x v="0"/>
    <s v="Rhode Island"/>
    <x v="1"/>
    <x v="0"/>
    <x v="11"/>
    <n v="200"/>
    <n v="5"/>
    <n v="0"/>
    <n v="175"/>
    <n v="25"/>
    <x v="8"/>
  </r>
  <r>
    <n v="3298"/>
    <d v="2020-05-02T00:00:00"/>
    <x v="0"/>
    <s v="Oregon"/>
    <x v="0"/>
    <x v="2"/>
    <x v="5"/>
    <n v="50"/>
    <n v="10"/>
    <n v="0"/>
    <n v="25"/>
    <n v="25"/>
    <x v="8"/>
  </r>
  <r>
    <n v="3299"/>
    <d v="2020-05-02T00:00:00"/>
    <x v="0"/>
    <s v="Delaware"/>
    <x v="1"/>
    <x v="2"/>
    <x v="12"/>
    <n v="398"/>
    <n v="2"/>
    <n v="0"/>
    <n v="330"/>
    <n v="68"/>
    <x v="28"/>
  </r>
  <r>
    <n v="3301"/>
    <d v="2020-05-02T00:00:00"/>
    <x v="0"/>
    <s v="New York"/>
    <x v="1"/>
    <x v="0"/>
    <x v="15"/>
    <n v="36"/>
    <n v="3"/>
    <n v="0"/>
    <n v="27"/>
    <n v="9"/>
    <x v="4"/>
  </r>
  <r>
    <n v="3302"/>
    <d v="2020-05-02T00:00:00"/>
    <x v="0"/>
    <s v="Minnesota"/>
    <x v="2"/>
    <x v="2"/>
    <x v="5"/>
    <n v="25"/>
    <n v="5"/>
    <n v="0"/>
    <n v="12.5"/>
    <n v="12.5"/>
    <x v="42"/>
  </r>
  <r>
    <n v="3304"/>
    <d v="2020-05-02T00:00:00"/>
    <x v="0"/>
    <s v="California"/>
    <x v="0"/>
    <x v="0"/>
    <x v="1"/>
    <n v="38"/>
    <n v="2"/>
    <n v="0"/>
    <n v="20"/>
    <n v="18"/>
    <x v="1"/>
  </r>
  <r>
    <n v="3306"/>
    <d v="2020-05-02T00:00:00"/>
    <x v="0"/>
    <s v="Arizona"/>
    <x v="0"/>
    <x v="2"/>
    <x v="12"/>
    <n v="398"/>
    <n v="2"/>
    <n v="0"/>
    <n v="330"/>
    <n v="68"/>
    <x v="28"/>
  </r>
  <r>
    <n v="3307"/>
    <d v="2020-05-02T00:00:00"/>
    <x v="0"/>
    <s v="Florida"/>
    <x v="3"/>
    <x v="0"/>
    <x v="11"/>
    <n v="40"/>
    <n v="1"/>
    <n v="0"/>
    <n v="35"/>
    <n v="5"/>
    <x v="22"/>
  </r>
  <r>
    <n v="3310"/>
    <d v="2020-05-02T00:00:00"/>
    <x v="0"/>
    <s v="Virginia"/>
    <x v="3"/>
    <x v="0"/>
    <x v="7"/>
    <n v="120"/>
    <n v="5"/>
    <n v="0"/>
    <n v="95"/>
    <n v="25"/>
    <x v="8"/>
  </r>
  <r>
    <n v="3311"/>
    <d v="2020-05-02T00:00:00"/>
    <x v="0"/>
    <s v="Washington"/>
    <x v="0"/>
    <x v="0"/>
    <x v="10"/>
    <n v="5"/>
    <n v="2"/>
    <n v="0"/>
    <n v="4"/>
    <n v="1"/>
    <x v="24"/>
  </r>
  <r>
    <n v="3321"/>
    <d v="2020-05-03T00:00:00"/>
    <x v="0"/>
    <s v="New York"/>
    <x v="1"/>
    <x v="2"/>
    <x v="5"/>
    <n v="10"/>
    <n v="2"/>
    <n v="0"/>
    <n v="5"/>
    <n v="5"/>
    <x v="22"/>
  </r>
  <r>
    <n v="3322"/>
    <d v="2020-05-03T00:00:00"/>
    <x v="0"/>
    <s v="Illinois"/>
    <x v="2"/>
    <x v="0"/>
    <x v="10"/>
    <n v="10"/>
    <n v="4"/>
    <n v="0"/>
    <n v="8"/>
    <n v="2"/>
    <x v="46"/>
  </r>
  <r>
    <n v="3323"/>
    <d v="2020-05-03T00:00:00"/>
    <x v="0"/>
    <s v="California"/>
    <x v="0"/>
    <x v="0"/>
    <x v="7"/>
    <n v="48"/>
    <n v="2"/>
    <n v="0"/>
    <n v="38"/>
    <n v="10"/>
    <x v="23"/>
  </r>
  <r>
    <n v="3324"/>
    <d v="2020-05-03T00:00:00"/>
    <x v="0"/>
    <s v="North Carolina"/>
    <x v="3"/>
    <x v="1"/>
    <x v="9"/>
    <n v="72"/>
    <n v="8"/>
    <n v="0"/>
    <n v="40"/>
    <n v="32"/>
    <x v="33"/>
  </r>
  <r>
    <n v="3325"/>
    <d v="2020-05-03T00:00:00"/>
    <x v="0"/>
    <s v="Texas"/>
    <x v="2"/>
    <x v="0"/>
    <x v="10"/>
    <n v="7.5"/>
    <n v="3"/>
    <n v="0"/>
    <n v="6"/>
    <n v="1.5"/>
    <x v="18"/>
  </r>
  <r>
    <n v="3327"/>
    <d v="2020-05-03T00:00:00"/>
    <x v="0"/>
    <s v="California"/>
    <x v="0"/>
    <x v="0"/>
    <x v="11"/>
    <n v="40"/>
    <n v="1"/>
    <n v="0"/>
    <n v="35"/>
    <n v="5"/>
    <x v="22"/>
  </r>
  <r>
    <n v="3328"/>
    <d v="2020-05-03T00:00:00"/>
    <x v="0"/>
    <s v="California"/>
    <x v="0"/>
    <x v="0"/>
    <x v="0"/>
    <n v="270"/>
    <n v="6"/>
    <n v="0"/>
    <n v="210"/>
    <n v="60"/>
    <x v="3"/>
  </r>
  <r>
    <n v="3330"/>
    <d v="2020-05-03T00:00:00"/>
    <x v="0"/>
    <s v="California"/>
    <x v="0"/>
    <x v="2"/>
    <x v="12"/>
    <n v="796"/>
    <n v="4"/>
    <n v="0"/>
    <n v="660"/>
    <n v="136"/>
    <x v="30"/>
  </r>
  <r>
    <n v="3331"/>
    <d v="2020-05-03T00:00:00"/>
    <x v="0"/>
    <s v="New York"/>
    <x v="1"/>
    <x v="0"/>
    <x v="10"/>
    <n v="5"/>
    <n v="2"/>
    <n v="0"/>
    <n v="4"/>
    <n v="1"/>
    <x v="24"/>
  </r>
  <r>
    <n v="3332"/>
    <d v="2020-05-03T00:00:00"/>
    <x v="0"/>
    <s v="California"/>
    <x v="0"/>
    <x v="0"/>
    <x v="1"/>
    <n v="114"/>
    <n v="6"/>
    <n v="0"/>
    <n v="60"/>
    <n v="54"/>
    <x v="66"/>
  </r>
  <r>
    <n v="3333"/>
    <d v="2020-05-03T00:00:00"/>
    <x v="0"/>
    <s v="California"/>
    <x v="0"/>
    <x v="0"/>
    <x v="10"/>
    <n v="12.5"/>
    <n v="5"/>
    <n v="0"/>
    <n v="10"/>
    <n v="2.5"/>
    <x v="13"/>
  </r>
  <r>
    <n v="3335"/>
    <d v="2020-05-03T00:00:00"/>
    <x v="0"/>
    <s v="Michigan"/>
    <x v="2"/>
    <x v="0"/>
    <x v="10"/>
    <n v="10"/>
    <n v="4"/>
    <n v="0"/>
    <n v="8"/>
    <n v="2"/>
    <x v="46"/>
  </r>
  <r>
    <n v="3337"/>
    <d v="2020-05-03T00:00:00"/>
    <x v="0"/>
    <s v="Colorado"/>
    <x v="0"/>
    <x v="0"/>
    <x v="10"/>
    <n v="7.5"/>
    <n v="3"/>
    <n v="0"/>
    <n v="6"/>
    <n v="1.5"/>
    <x v="18"/>
  </r>
  <r>
    <n v="3338"/>
    <d v="2020-05-03T00:00:00"/>
    <x v="0"/>
    <s v="California"/>
    <x v="0"/>
    <x v="0"/>
    <x v="7"/>
    <n v="72"/>
    <n v="3"/>
    <n v="0"/>
    <n v="57"/>
    <n v="15"/>
    <x v="25"/>
  </r>
  <r>
    <n v="3341"/>
    <d v="2020-05-03T00:00:00"/>
    <x v="0"/>
    <s v="Ohio"/>
    <x v="1"/>
    <x v="0"/>
    <x v="1"/>
    <n v="57"/>
    <n v="3"/>
    <n v="0"/>
    <n v="30"/>
    <n v="27"/>
    <x v="74"/>
  </r>
  <r>
    <n v="3353"/>
    <d v="2020-05-04T00:00:00"/>
    <x v="0"/>
    <s v="Pennsylvania"/>
    <x v="1"/>
    <x v="0"/>
    <x v="10"/>
    <n v="5"/>
    <n v="2"/>
    <n v="0"/>
    <n v="4"/>
    <n v="1"/>
    <x v="24"/>
  </r>
  <r>
    <n v="3354"/>
    <d v="2020-05-04T00:00:00"/>
    <x v="0"/>
    <s v="Tennessee"/>
    <x v="3"/>
    <x v="0"/>
    <x v="6"/>
    <n v="34"/>
    <n v="2"/>
    <n v="0"/>
    <n v="20"/>
    <n v="14"/>
    <x v="43"/>
  </r>
  <r>
    <n v="3358"/>
    <d v="2020-05-04T00:00:00"/>
    <x v="0"/>
    <s v="Minnesota"/>
    <x v="2"/>
    <x v="0"/>
    <x v="6"/>
    <n v="51"/>
    <n v="3"/>
    <n v="0"/>
    <n v="30"/>
    <n v="21"/>
    <x v="17"/>
  </r>
  <r>
    <n v="3359"/>
    <d v="2020-05-04T00:00:00"/>
    <x v="0"/>
    <s v="California"/>
    <x v="0"/>
    <x v="0"/>
    <x v="10"/>
    <n v="2.5"/>
    <n v="1"/>
    <n v="0"/>
    <n v="2"/>
    <n v="0.5"/>
    <x v="44"/>
  </r>
  <r>
    <n v="3360"/>
    <d v="2020-05-04T00:00:00"/>
    <x v="0"/>
    <s v="Connecticut"/>
    <x v="1"/>
    <x v="1"/>
    <x v="2"/>
    <n v="396"/>
    <n v="4"/>
    <n v="0"/>
    <n v="316"/>
    <n v="80"/>
    <x v="10"/>
  </r>
  <r>
    <n v="3361"/>
    <d v="2020-05-04T00:00:00"/>
    <x v="0"/>
    <s v="Pennsylvania"/>
    <x v="1"/>
    <x v="2"/>
    <x v="12"/>
    <n v="199"/>
    <n v="1"/>
    <n v="0"/>
    <n v="165"/>
    <n v="34"/>
    <x v="55"/>
  </r>
  <r>
    <n v="3362"/>
    <d v="2020-05-04T00:00:00"/>
    <x v="0"/>
    <s v="Washington"/>
    <x v="0"/>
    <x v="0"/>
    <x v="1"/>
    <n v="57"/>
    <n v="3"/>
    <n v="0"/>
    <n v="30"/>
    <n v="27"/>
    <x v="74"/>
  </r>
  <r>
    <n v="3364"/>
    <d v="2020-05-04T00:00:00"/>
    <x v="0"/>
    <s v="Georgia"/>
    <x v="3"/>
    <x v="0"/>
    <x v="0"/>
    <n v="180"/>
    <n v="4"/>
    <n v="0"/>
    <n v="140"/>
    <n v="40"/>
    <x v="29"/>
  </r>
  <r>
    <n v="3365"/>
    <d v="2020-05-04T00:00:00"/>
    <x v="0"/>
    <s v="California"/>
    <x v="0"/>
    <x v="1"/>
    <x v="8"/>
    <n v="160"/>
    <n v="2"/>
    <n v="0"/>
    <n v="130"/>
    <n v="30"/>
    <x v="37"/>
  </r>
  <r>
    <n v="3369"/>
    <d v="2020-05-04T00:00:00"/>
    <x v="0"/>
    <s v="South Dakota"/>
    <x v="2"/>
    <x v="0"/>
    <x v="3"/>
    <n v="45"/>
    <n v="3"/>
    <n v="0"/>
    <n v="36"/>
    <n v="9"/>
    <x v="4"/>
  </r>
  <r>
    <n v="3370"/>
    <d v="2020-05-04T00:00:00"/>
    <x v="0"/>
    <s v="New York"/>
    <x v="1"/>
    <x v="0"/>
    <x v="0"/>
    <n v="90"/>
    <n v="2"/>
    <n v="0"/>
    <n v="70"/>
    <n v="20"/>
    <x v="0"/>
  </r>
  <r>
    <n v="3371"/>
    <d v="2020-05-04T00:00:00"/>
    <x v="0"/>
    <s v="New York"/>
    <x v="1"/>
    <x v="0"/>
    <x v="1"/>
    <n v="57"/>
    <n v="3"/>
    <n v="0"/>
    <n v="30"/>
    <n v="27"/>
    <x v="74"/>
  </r>
  <r>
    <n v="3372"/>
    <d v="2020-05-04T00:00:00"/>
    <x v="0"/>
    <s v="California"/>
    <x v="0"/>
    <x v="1"/>
    <x v="2"/>
    <n v="396"/>
    <n v="4"/>
    <n v="0"/>
    <n v="316"/>
    <n v="80"/>
    <x v="10"/>
  </r>
  <r>
    <n v="3381"/>
    <d v="2020-05-05T00:00:00"/>
    <x v="0"/>
    <s v="California"/>
    <x v="0"/>
    <x v="0"/>
    <x v="1"/>
    <n v="38"/>
    <n v="2"/>
    <n v="0"/>
    <n v="20"/>
    <n v="18"/>
    <x v="1"/>
  </r>
  <r>
    <n v="3382"/>
    <d v="2020-05-05T00:00:00"/>
    <x v="0"/>
    <s v="New York"/>
    <x v="1"/>
    <x v="0"/>
    <x v="0"/>
    <n v="180"/>
    <n v="4"/>
    <n v="0"/>
    <n v="140"/>
    <n v="40"/>
    <x v="29"/>
  </r>
  <r>
    <n v="3383"/>
    <d v="2020-05-05T00:00:00"/>
    <x v="0"/>
    <s v="Ohio"/>
    <x v="1"/>
    <x v="2"/>
    <x v="5"/>
    <n v="25"/>
    <n v="5"/>
    <n v="0"/>
    <n v="12.5"/>
    <n v="12.5"/>
    <x v="42"/>
  </r>
  <r>
    <n v="3384"/>
    <d v="2020-05-05T00:00:00"/>
    <x v="0"/>
    <s v="Ohio"/>
    <x v="1"/>
    <x v="1"/>
    <x v="2"/>
    <n v="198"/>
    <n v="2"/>
    <n v="0"/>
    <n v="158"/>
    <n v="40"/>
    <x v="29"/>
  </r>
  <r>
    <n v="3385"/>
    <d v="2020-05-05T00:00:00"/>
    <x v="0"/>
    <s v="Wisconsin"/>
    <x v="2"/>
    <x v="0"/>
    <x v="6"/>
    <n v="17"/>
    <n v="1"/>
    <n v="0"/>
    <n v="10"/>
    <n v="7"/>
    <x v="39"/>
  </r>
  <r>
    <n v="3386"/>
    <d v="2020-05-05T00:00:00"/>
    <x v="0"/>
    <s v="Texas"/>
    <x v="2"/>
    <x v="0"/>
    <x v="7"/>
    <n v="120"/>
    <n v="5"/>
    <n v="0"/>
    <n v="95"/>
    <n v="25"/>
    <x v="8"/>
  </r>
  <r>
    <n v="3388"/>
    <d v="2020-05-05T00:00:00"/>
    <x v="0"/>
    <s v="California"/>
    <x v="0"/>
    <x v="0"/>
    <x v="11"/>
    <n v="80"/>
    <n v="2"/>
    <n v="0"/>
    <n v="70"/>
    <n v="10"/>
    <x v="23"/>
  </r>
  <r>
    <n v="3389"/>
    <d v="2020-05-05T00:00:00"/>
    <x v="0"/>
    <s v="California"/>
    <x v="0"/>
    <x v="2"/>
    <x v="12"/>
    <n v="995"/>
    <n v="5"/>
    <n v="0"/>
    <n v="825"/>
    <n v="170"/>
    <x v="36"/>
  </r>
  <r>
    <n v="3390"/>
    <d v="2020-05-05T00:00:00"/>
    <x v="0"/>
    <s v="New Jersey"/>
    <x v="1"/>
    <x v="1"/>
    <x v="8"/>
    <n v="400"/>
    <n v="5"/>
    <n v="0"/>
    <n v="325"/>
    <n v="75"/>
    <x v="27"/>
  </r>
  <r>
    <n v="3391"/>
    <d v="2020-05-05T00:00:00"/>
    <x v="0"/>
    <s v="Washington"/>
    <x v="0"/>
    <x v="0"/>
    <x v="7"/>
    <n v="48"/>
    <n v="2"/>
    <n v="0"/>
    <n v="38"/>
    <n v="10"/>
    <x v="23"/>
  </r>
  <r>
    <n v="3393"/>
    <d v="2020-05-05T00:00:00"/>
    <x v="0"/>
    <s v="Florida"/>
    <x v="3"/>
    <x v="2"/>
    <x v="12"/>
    <n v="995"/>
    <n v="5"/>
    <n v="0"/>
    <n v="825"/>
    <n v="170"/>
    <x v="36"/>
  </r>
  <r>
    <n v="3395"/>
    <d v="2020-05-05T00:00:00"/>
    <x v="0"/>
    <s v="Ohio"/>
    <x v="1"/>
    <x v="1"/>
    <x v="9"/>
    <n v="27"/>
    <n v="3"/>
    <n v="0"/>
    <n v="15"/>
    <n v="12"/>
    <x v="14"/>
  </r>
  <r>
    <n v="3404"/>
    <d v="2020-05-06T00:00:00"/>
    <x v="0"/>
    <s v="California"/>
    <x v="0"/>
    <x v="0"/>
    <x v="1"/>
    <n v="19"/>
    <n v="1"/>
    <n v="0"/>
    <n v="10"/>
    <n v="9"/>
    <x v="4"/>
  </r>
  <r>
    <n v="3405"/>
    <d v="2020-05-06T00:00:00"/>
    <x v="0"/>
    <s v="Virginia"/>
    <x v="3"/>
    <x v="1"/>
    <x v="9"/>
    <n v="27"/>
    <n v="3"/>
    <n v="0"/>
    <n v="15"/>
    <n v="12"/>
    <x v="14"/>
  </r>
  <r>
    <n v="3408"/>
    <d v="2020-05-06T00:00:00"/>
    <x v="0"/>
    <s v="Ohio"/>
    <x v="1"/>
    <x v="0"/>
    <x v="10"/>
    <n v="2.5"/>
    <n v="1"/>
    <n v="0"/>
    <n v="2"/>
    <n v="0.5"/>
    <x v="44"/>
  </r>
  <r>
    <n v="3410"/>
    <d v="2020-05-06T00:00:00"/>
    <x v="0"/>
    <s v="Illinois"/>
    <x v="2"/>
    <x v="1"/>
    <x v="2"/>
    <n v="495"/>
    <n v="5"/>
    <n v="0"/>
    <n v="395"/>
    <n v="100"/>
    <x v="11"/>
  </r>
  <r>
    <n v="3411"/>
    <d v="2020-05-06T00:00:00"/>
    <x v="0"/>
    <s v="California"/>
    <x v="0"/>
    <x v="0"/>
    <x v="10"/>
    <n v="10"/>
    <n v="4"/>
    <n v="0"/>
    <n v="8"/>
    <n v="2"/>
    <x v="46"/>
  </r>
  <r>
    <n v="3412"/>
    <d v="2020-05-06T00:00:00"/>
    <x v="0"/>
    <s v="Mississippi"/>
    <x v="3"/>
    <x v="0"/>
    <x v="11"/>
    <n v="40"/>
    <n v="1"/>
    <n v="0"/>
    <n v="35"/>
    <n v="5"/>
    <x v="22"/>
  </r>
  <r>
    <n v="3414"/>
    <d v="2020-05-06T00:00:00"/>
    <x v="0"/>
    <s v="Texas"/>
    <x v="2"/>
    <x v="0"/>
    <x v="7"/>
    <n v="24"/>
    <n v="1"/>
    <n v="0"/>
    <n v="19"/>
    <n v="5"/>
    <x v="22"/>
  </r>
  <r>
    <n v="3415"/>
    <d v="2020-05-06T00:00:00"/>
    <x v="0"/>
    <s v="Georgia"/>
    <x v="3"/>
    <x v="0"/>
    <x v="6"/>
    <n v="51"/>
    <n v="3"/>
    <n v="0"/>
    <n v="30"/>
    <n v="21"/>
    <x v="17"/>
  </r>
  <r>
    <n v="3416"/>
    <d v="2020-05-06T00:00:00"/>
    <x v="0"/>
    <s v="Colorado"/>
    <x v="0"/>
    <x v="0"/>
    <x v="3"/>
    <n v="30"/>
    <n v="2"/>
    <n v="0"/>
    <n v="24"/>
    <n v="6"/>
    <x v="38"/>
  </r>
  <r>
    <n v="3418"/>
    <d v="2020-05-06T00:00:00"/>
    <x v="0"/>
    <s v="Oklahoma"/>
    <x v="2"/>
    <x v="0"/>
    <x v="10"/>
    <n v="5"/>
    <n v="2"/>
    <n v="0"/>
    <n v="4"/>
    <n v="1"/>
    <x v="24"/>
  </r>
  <r>
    <n v="3419"/>
    <d v="2020-05-06T00:00:00"/>
    <x v="0"/>
    <s v="New York"/>
    <x v="1"/>
    <x v="2"/>
    <x v="5"/>
    <n v="10"/>
    <n v="2"/>
    <n v="0"/>
    <n v="5"/>
    <n v="5"/>
    <x v="22"/>
  </r>
  <r>
    <n v="3420"/>
    <d v="2020-05-06T00:00:00"/>
    <x v="0"/>
    <s v="Wisconsin"/>
    <x v="2"/>
    <x v="0"/>
    <x v="7"/>
    <n v="120"/>
    <n v="5"/>
    <n v="0"/>
    <n v="95"/>
    <n v="25"/>
    <x v="8"/>
  </r>
  <r>
    <n v="3425"/>
    <d v="2020-05-06T00:00:00"/>
    <x v="0"/>
    <s v="Washington"/>
    <x v="0"/>
    <x v="0"/>
    <x v="10"/>
    <n v="15"/>
    <n v="6"/>
    <n v="0"/>
    <n v="12"/>
    <n v="3"/>
    <x v="19"/>
  </r>
  <r>
    <n v="3426"/>
    <d v="2020-05-06T00:00:00"/>
    <x v="0"/>
    <s v="Florida"/>
    <x v="3"/>
    <x v="2"/>
    <x v="12"/>
    <n v="398"/>
    <n v="2"/>
    <n v="0"/>
    <n v="330"/>
    <n v="68"/>
    <x v="28"/>
  </r>
  <r>
    <n v="3427"/>
    <d v="2020-05-06T00:00:00"/>
    <x v="0"/>
    <s v="Illinois"/>
    <x v="2"/>
    <x v="0"/>
    <x v="6"/>
    <n v="68"/>
    <n v="4"/>
    <n v="0"/>
    <n v="40"/>
    <n v="28"/>
    <x v="53"/>
  </r>
  <r>
    <n v="3428"/>
    <d v="2020-05-06T00:00:00"/>
    <x v="0"/>
    <s v="Massachusetts"/>
    <x v="1"/>
    <x v="0"/>
    <x v="3"/>
    <n v="30"/>
    <n v="2"/>
    <n v="0"/>
    <n v="24"/>
    <n v="6"/>
    <x v="38"/>
  </r>
  <r>
    <n v="3434"/>
    <d v="2020-05-07T00:00:00"/>
    <x v="0"/>
    <s v="New York"/>
    <x v="1"/>
    <x v="2"/>
    <x v="12"/>
    <n v="1393"/>
    <n v="7"/>
    <n v="0"/>
    <n v="1155"/>
    <n v="238"/>
    <x v="35"/>
  </r>
  <r>
    <n v="3437"/>
    <d v="2020-05-07T00:00:00"/>
    <x v="0"/>
    <s v="New York"/>
    <x v="1"/>
    <x v="1"/>
    <x v="14"/>
    <n v="85"/>
    <n v="1"/>
    <n v="0"/>
    <n v="75"/>
    <n v="10"/>
    <x v="23"/>
  </r>
  <r>
    <n v="3438"/>
    <d v="2020-05-07T00:00:00"/>
    <x v="0"/>
    <s v="California"/>
    <x v="0"/>
    <x v="2"/>
    <x v="16"/>
    <n v="1450"/>
    <n v="2"/>
    <n v="0"/>
    <n v="1400"/>
    <n v="50"/>
    <x v="2"/>
  </r>
  <r>
    <n v="3439"/>
    <d v="2020-05-07T00:00:00"/>
    <x v="0"/>
    <s v="California"/>
    <x v="0"/>
    <x v="2"/>
    <x v="16"/>
    <n v="1450"/>
    <n v="2"/>
    <n v="0"/>
    <n v="1400"/>
    <n v="50"/>
    <x v="2"/>
  </r>
  <r>
    <n v="3440"/>
    <d v="2020-05-07T00:00:00"/>
    <x v="0"/>
    <s v="Washington"/>
    <x v="0"/>
    <x v="1"/>
    <x v="2"/>
    <n v="198"/>
    <n v="2"/>
    <n v="0"/>
    <n v="158"/>
    <n v="40"/>
    <x v="29"/>
  </r>
  <r>
    <n v="3441"/>
    <d v="2020-05-07T00:00:00"/>
    <x v="0"/>
    <s v="Ohio"/>
    <x v="1"/>
    <x v="1"/>
    <x v="9"/>
    <n v="27"/>
    <n v="3"/>
    <n v="0"/>
    <n v="15"/>
    <n v="12"/>
    <x v="14"/>
  </r>
  <r>
    <n v="3446"/>
    <d v="2020-05-07T00:00:00"/>
    <x v="0"/>
    <s v="New York"/>
    <x v="1"/>
    <x v="2"/>
    <x v="12"/>
    <n v="597"/>
    <n v="3"/>
    <n v="0"/>
    <n v="495"/>
    <n v="102"/>
    <x v="20"/>
  </r>
  <r>
    <n v="3447"/>
    <d v="2020-05-07T00:00:00"/>
    <x v="0"/>
    <s v="Texas"/>
    <x v="2"/>
    <x v="0"/>
    <x v="0"/>
    <n v="90"/>
    <n v="2"/>
    <n v="0"/>
    <n v="70"/>
    <n v="20"/>
    <x v="0"/>
  </r>
  <r>
    <n v="3448"/>
    <d v="2020-05-07T00:00:00"/>
    <x v="0"/>
    <s v="Texas"/>
    <x v="2"/>
    <x v="0"/>
    <x v="3"/>
    <n v="30"/>
    <n v="2"/>
    <n v="0"/>
    <n v="24"/>
    <n v="6"/>
    <x v="38"/>
  </r>
  <r>
    <n v="3449"/>
    <d v="2020-05-07T00:00:00"/>
    <x v="0"/>
    <s v="California"/>
    <x v="0"/>
    <x v="0"/>
    <x v="0"/>
    <n v="135"/>
    <n v="3"/>
    <n v="0"/>
    <n v="105"/>
    <n v="30"/>
    <x v="37"/>
  </r>
  <r>
    <n v="3450"/>
    <d v="2020-05-07T00:00:00"/>
    <x v="0"/>
    <s v="Texas"/>
    <x v="2"/>
    <x v="1"/>
    <x v="9"/>
    <n v="54"/>
    <n v="6"/>
    <n v="0"/>
    <n v="30"/>
    <n v="24"/>
    <x v="60"/>
  </r>
  <r>
    <n v="3451"/>
    <d v="2020-05-07T00:00:00"/>
    <x v="0"/>
    <s v="New Jersey"/>
    <x v="1"/>
    <x v="0"/>
    <x v="0"/>
    <n v="135"/>
    <n v="3"/>
    <n v="0"/>
    <n v="105"/>
    <n v="30"/>
    <x v="37"/>
  </r>
  <r>
    <n v="3454"/>
    <d v="2020-05-07T00:00:00"/>
    <x v="0"/>
    <s v="Illinois"/>
    <x v="2"/>
    <x v="1"/>
    <x v="9"/>
    <n v="9"/>
    <n v="1"/>
    <n v="0"/>
    <n v="5"/>
    <n v="4"/>
    <x v="12"/>
  </r>
  <r>
    <n v="3461"/>
    <d v="2020-05-08T00:00:00"/>
    <x v="0"/>
    <s v="Ohio"/>
    <x v="1"/>
    <x v="1"/>
    <x v="9"/>
    <n v="45"/>
    <n v="5"/>
    <n v="0"/>
    <n v="25"/>
    <n v="20"/>
    <x v="0"/>
  </r>
  <r>
    <n v="3462"/>
    <d v="2020-05-08T00:00:00"/>
    <x v="0"/>
    <s v="Iowa"/>
    <x v="2"/>
    <x v="0"/>
    <x v="0"/>
    <n v="45"/>
    <n v="1"/>
    <n v="0"/>
    <n v="35"/>
    <n v="10"/>
    <x v="23"/>
  </r>
  <r>
    <n v="3463"/>
    <d v="2020-05-08T00:00:00"/>
    <x v="0"/>
    <s v="Washington"/>
    <x v="0"/>
    <x v="0"/>
    <x v="0"/>
    <n v="225"/>
    <n v="5"/>
    <n v="0"/>
    <n v="175"/>
    <n v="50"/>
    <x v="2"/>
  </r>
  <r>
    <n v="3467"/>
    <d v="2020-05-08T00:00:00"/>
    <x v="0"/>
    <s v="Florida"/>
    <x v="3"/>
    <x v="0"/>
    <x v="0"/>
    <n v="180"/>
    <n v="4"/>
    <n v="0"/>
    <n v="140"/>
    <n v="40"/>
    <x v="29"/>
  </r>
  <r>
    <n v="3468"/>
    <d v="2020-05-08T00:00:00"/>
    <x v="0"/>
    <s v="Ohio"/>
    <x v="1"/>
    <x v="1"/>
    <x v="9"/>
    <n v="63"/>
    <n v="7"/>
    <n v="0"/>
    <n v="35"/>
    <n v="28"/>
    <x v="53"/>
  </r>
  <r>
    <n v="3469"/>
    <d v="2020-05-08T00:00:00"/>
    <x v="0"/>
    <s v="Texas"/>
    <x v="2"/>
    <x v="2"/>
    <x v="12"/>
    <n v="995"/>
    <n v="5"/>
    <n v="0"/>
    <n v="825"/>
    <n v="170"/>
    <x v="36"/>
  </r>
  <r>
    <n v="3470"/>
    <d v="2020-05-08T00:00:00"/>
    <x v="0"/>
    <s v="Texas"/>
    <x v="2"/>
    <x v="1"/>
    <x v="14"/>
    <n v="680"/>
    <n v="8"/>
    <n v="0"/>
    <n v="600"/>
    <n v="80"/>
    <x v="10"/>
  </r>
  <r>
    <n v="3471"/>
    <d v="2020-05-08T00:00:00"/>
    <x v="0"/>
    <s v="Washington"/>
    <x v="0"/>
    <x v="0"/>
    <x v="10"/>
    <n v="10"/>
    <n v="4"/>
    <n v="0"/>
    <n v="8"/>
    <n v="2"/>
    <x v="46"/>
  </r>
  <r>
    <n v="3479"/>
    <d v="2020-05-09T00:00:00"/>
    <x v="0"/>
    <s v="Ohio"/>
    <x v="1"/>
    <x v="0"/>
    <x v="6"/>
    <n v="17"/>
    <n v="1"/>
    <n v="0"/>
    <n v="10"/>
    <n v="7"/>
    <x v="39"/>
  </r>
  <r>
    <n v="3480"/>
    <d v="2020-05-09T00:00:00"/>
    <x v="0"/>
    <s v="California"/>
    <x v="0"/>
    <x v="1"/>
    <x v="9"/>
    <n v="81"/>
    <n v="9"/>
    <n v="0"/>
    <n v="45"/>
    <n v="36"/>
    <x v="49"/>
  </r>
  <r>
    <n v="3481"/>
    <d v="2020-05-09T00:00:00"/>
    <x v="0"/>
    <s v="Colorado"/>
    <x v="0"/>
    <x v="2"/>
    <x v="5"/>
    <n v="25"/>
    <n v="5"/>
    <n v="0"/>
    <n v="12.5"/>
    <n v="12.5"/>
    <x v="42"/>
  </r>
  <r>
    <n v="3482"/>
    <d v="2020-05-09T00:00:00"/>
    <x v="0"/>
    <s v="Ohio"/>
    <x v="1"/>
    <x v="0"/>
    <x v="6"/>
    <n v="51"/>
    <n v="3"/>
    <n v="0"/>
    <n v="30"/>
    <n v="21"/>
    <x v="17"/>
  </r>
  <r>
    <n v="3483"/>
    <d v="2020-05-09T00:00:00"/>
    <x v="0"/>
    <s v="Oregon"/>
    <x v="0"/>
    <x v="2"/>
    <x v="12"/>
    <n v="796"/>
    <n v="4"/>
    <n v="0"/>
    <n v="660"/>
    <n v="136"/>
    <x v="30"/>
  </r>
  <r>
    <n v="3484"/>
    <d v="2020-05-09T00:00:00"/>
    <x v="0"/>
    <s v="Texas"/>
    <x v="2"/>
    <x v="1"/>
    <x v="9"/>
    <n v="36"/>
    <n v="4"/>
    <n v="0"/>
    <n v="20"/>
    <n v="16"/>
    <x v="21"/>
  </r>
  <r>
    <n v="3485"/>
    <d v="2020-05-09T00:00:00"/>
    <x v="0"/>
    <s v="California"/>
    <x v="0"/>
    <x v="0"/>
    <x v="0"/>
    <n v="90"/>
    <n v="2"/>
    <n v="0"/>
    <n v="70"/>
    <n v="20"/>
    <x v="0"/>
  </r>
  <r>
    <n v="3486"/>
    <d v="2020-05-09T00:00:00"/>
    <x v="0"/>
    <s v="North Carolina"/>
    <x v="3"/>
    <x v="0"/>
    <x v="3"/>
    <n v="15"/>
    <n v="1"/>
    <n v="0"/>
    <n v="12"/>
    <n v="3"/>
    <x v="19"/>
  </r>
  <r>
    <n v="3487"/>
    <d v="2020-05-09T00:00:00"/>
    <x v="0"/>
    <s v="California"/>
    <x v="0"/>
    <x v="0"/>
    <x v="0"/>
    <n v="45"/>
    <n v="1"/>
    <n v="0"/>
    <n v="35"/>
    <n v="10"/>
    <x v="23"/>
  </r>
  <r>
    <n v="3488"/>
    <d v="2020-05-09T00:00:00"/>
    <x v="0"/>
    <s v="Ohio"/>
    <x v="1"/>
    <x v="1"/>
    <x v="2"/>
    <n v="198"/>
    <n v="2"/>
    <n v="0"/>
    <n v="158"/>
    <n v="40"/>
    <x v="29"/>
  </r>
  <r>
    <n v="3489"/>
    <d v="2020-05-09T00:00:00"/>
    <x v="0"/>
    <s v="New York"/>
    <x v="1"/>
    <x v="0"/>
    <x v="10"/>
    <n v="12.5"/>
    <n v="5"/>
    <n v="0"/>
    <n v="10"/>
    <n v="2.5"/>
    <x v="13"/>
  </r>
  <r>
    <n v="3490"/>
    <d v="2020-05-09T00:00:00"/>
    <x v="0"/>
    <s v="Washington"/>
    <x v="0"/>
    <x v="0"/>
    <x v="1"/>
    <n v="38"/>
    <n v="2"/>
    <n v="0"/>
    <n v="20"/>
    <n v="18"/>
    <x v="1"/>
  </r>
  <r>
    <n v="3491"/>
    <d v="2020-05-09T00:00:00"/>
    <x v="0"/>
    <s v="Texas"/>
    <x v="2"/>
    <x v="0"/>
    <x v="10"/>
    <n v="12.5"/>
    <n v="5"/>
    <n v="0"/>
    <n v="10"/>
    <n v="2.5"/>
    <x v="13"/>
  </r>
  <r>
    <n v="3492"/>
    <d v="2020-05-09T00:00:00"/>
    <x v="0"/>
    <s v="Delaware"/>
    <x v="1"/>
    <x v="1"/>
    <x v="9"/>
    <n v="36"/>
    <n v="4"/>
    <n v="0"/>
    <n v="20"/>
    <n v="16"/>
    <x v="21"/>
  </r>
  <r>
    <n v="3503"/>
    <d v="2020-05-10T00:00:00"/>
    <x v="0"/>
    <s v="New York"/>
    <x v="1"/>
    <x v="0"/>
    <x v="6"/>
    <n v="34"/>
    <n v="2"/>
    <n v="0"/>
    <n v="20"/>
    <n v="14"/>
    <x v="43"/>
  </r>
  <r>
    <n v="3504"/>
    <d v="2020-05-10T00:00:00"/>
    <x v="0"/>
    <s v="New York"/>
    <x v="1"/>
    <x v="2"/>
    <x v="5"/>
    <n v="45"/>
    <n v="9"/>
    <n v="0"/>
    <n v="22.5"/>
    <n v="22.5"/>
    <x v="58"/>
  </r>
  <r>
    <n v="3505"/>
    <d v="2020-05-10T00:00:00"/>
    <x v="0"/>
    <s v="Michigan"/>
    <x v="2"/>
    <x v="0"/>
    <x v="6"/>
    <n v="85"/>
    <n v="5"/>
    <n v="0"/>
    <n v="50"/>
    <n v="35"/>
    <x v="7"/>
  </r>
  <r>
    <n v="3508"/>
    <d v="2020-05-10T00:00:00"/>
    <x v="0"/>
    <s v="Georgia"/>
    <x v="3"/>
    <x v="0"/>
    <x v="0"/>
    <n v="90"/>
    <n v="2"/>
    <n v="0"/>
    <n v="70"/>
    <n v="20"/>
    <x v="0"/>
  </r>
  <r>
    <n v="3510"/>
    <d v="2020-05-10T00:00:00"/>
    <x v="0"/>
    <s v="Mississippi"/>
    <x v="3"/>
    <x v="1"/>
    <x v="8"/>
    <n v="400"/>
    <n v="5"/>
    <n v="0"/>
    <n v="325"/>
    <n v="75"/>
    <x v="27"/>
  </r>
  <r>
    <n v="3512"/>
    <d v="2020-05-10T00:00:00"/>
    <x v="0"/>
    <s v="North Carolina"/>
    <x v="3"/>
    <x v="1"/>
    <x v="9"/>
    <n v="27"/>
    <n v="3"/>
    <n v="0"/>
    <n v="15"/>
    <n v="12"/>
    <x v="14"/>
  </r>
  <r>
    <n v="3516"/>
    <d v="2020-05-11T00:00:00"/>
    <x v="0"/>
    <s v="New York"/>
    <x v="1"/>
    <x v="1"/>
    <x v="8"/>
    <n v="240"/>
    <n v="3"/>
    <n v="0"/>
    <n v="195"/>
    <n v="45"/>
    <x v="32"/>
  </r>
  <r>
    <n v="3517"/>
    <d v="2020-05-11T00:00:00"/>
    <x v="0"/>
    <s v="Minnesota"/>
    <x v="2"/>
    <x v="0"/>
    <x v="0"/>
    <n v="315"/>
    <n v="7"/>
    <n v="0"/>
    <n v="245"/>
    <n v="70"/>
    <x v="15"/>
  </r>
  <r>
    <n v="3519"/>
    <d v="2020-05-11T00:00:00"/>
    <x v="0"/>
    <s v="Oregon"/>
    <x v="0"/>
    <x v="0"/>
    <x v="11"/>
    <n v="200"/>
    <n v="5"/>
    <n v="0"/>
    <n v="175"/>
    <n v="25"/>
    <x v="8"/>
  </r>
  <r>
    <n v="3520"/>
    <d v="2020-05-11T00:00:00"/>
    <x v="0"/>
    <s v="Pennsylvania"/>
    <x v="1"/>
    <x v="1"/>
    <x v="9"/>
    <n v="54"/>
    <n v="6"/>
    <n v="0"/>
    <n v="30"/>
    <n v="24"/>
    <x v="60"/>
  </r>
  <r>
    <n v="3522"/>
    <d v="2020-05-11T00:00:00"/>
    <x v="0"/>
    <s v="Illinois"/>
    <x v="2"/>
    <x v="0"/>
    <x v="0"/>
    <n v="270"/>
    <n v="6"/>
    <n v="0"/>
    <n v="210"/>
    <n v="60"/>
    <x v="3"/>
  </r>
  <r>
    <n v="3523"/>
    <d v="2020-05-11T00:00:00"/>
    <x v="0"/>
    <s v="Delaware"/>
    <x v="1"/>
    <x v="0"/>
    <x v="0"/>
    <n v="315"/>
    <n v="7"/>
    <n v="0"/>
    <n v="245"/>
    <n v="70"/>
    <x v="15"/>
  </r>
  <r>
    <n v="3524"/>
    <d v="2020-05-11T00:00:00"/>
    <x v="0"/>
    <s v="California"/>
    <x v="0"/>
    <x v="0"/>
    <x v="0"/>
    <n v="90"/>
    <n v="2"/>
    <n v="0"/>
    <n v="70"/>
    <n v="20"/>
    <x v="0"/>
  </r>
  <r>
    <n v="3525"/>
    <d v="2020-05-11T00:00:00"/>
    <x v="0"/>
    <s v="Minnesota"/>
    <x v="2"/>
    <x v="0"/>
    <x v="10"/>
    <n v="12.5"/>
    <n v="5"/>
    <n v="0"/>
    <n v="10"/>
    <n v="2.5"/>
    <x v="13"/>
  </r>
  <r>
    <n v="3526"/>
    <d v="2020-05-11T00:00:00"/>
    <x v="0"/>
    <s v="Illinois"/>
    <x v="2"/>
    <x v="0"/>
    <x v="6"/>
    <n v="51"/>
    <n v="3"/>
    <n v="0"/>
    <n v="30"/>
    <n v="21"/>
    <x v="17"/>
  </r>
  <r>
    <n v="3527"/>
    <d v="2020-05-11T00:00:00"/>
    <x v="0"/>
    <s v="Florida"/>
    <x v="3"/>
    <x v="1"/>
    <x v="2"/>
    <n v="396"/>
    <n v="4"/>
    <n v="0"/>
    <n v="316"/>
    <n v="80"/>
    <x v="10"/>
  </r>
  <r>
    <n v="3530"/>
    <d v="2020-05-11T00:00:00"/>
    <x v="0"/>
    <s v="Oklahoma"/>
    <x v="2"/>
    <x v="0"/>
    <x v="10"/>
    <n v="12.5"/>
    <n v="5"/>
    <n v="0"/>
    <n v="10"/>
    <n v="2.5"/>
    <x v="13"/>
  </r>
  <r>
    <n v="3531"/>
    <d v="2020-05-11T00:00:00"/>
    <x v="0"/>
    <s v="New York"/>
    <x v="1"/>
    <x v="2"/>
    <x v="12"/>
    <n v="796"/>
    <n v="4"/>
    <n v="0"/>
    <n v="660"/>
    <n v="136"/>
    <x v="30"/>
  </r>
  <r>
    <n v="3534"/>
    <d v="2020-05-11T00:00:00"/>
    <x v="0"/>
    <s v="Pennsylvania"/>
    <x v="1"/>
    <x v="0"/>
    <x v="10"/>
    <n v="15"/>
    <n v="6"/>
    <n v="0"/>
    <n v="12"/>
    <n v="3"/>
    <x v="19"/>
  </r>
  <r>
    <n v="3535"/>
    <d v="2020-05-11T00:00:00"/>
    <x v="0"/>
    <s v="Massachusetts"/>
    <x v="1"/>
    <x v="0"/>
    <x v="1"/>
    <n v="57"/>
    <n v="3"/>
    <n v="0"/>
    <n v="30"/>
    <n v="27"/>
    <x v="74"/>
  </r>
  <r>
    <n v="3536"/>
    <d v="2020-05-11T00:00:00"/>
    <x v="0"/>
    <s v="Michigan"/>
    <x v="2"/>
    <x v="0"/>
    <x v="7"/>
    <n v="120"/>
    <n v="5"/>
    <n v="0"/>
    <n v="95"/>
    <n v="25"/>
    <x v="8"/>
  </r>
  <r>
    <n v="3537"/>
    <d v="2020-05-11T00:00:00"/>
    <x v="0"/>
    <s v="New York"/>
    <x v="1"/>
    <x v="1"/>
    <x v="2"/>
    <n v="1386"/>
    <n v="14"/>
    <n v="0"/>
    <n v="1106"/>
    <n v="280"/>
    <x v="81"/>
  </r>
  <r>
    <n v="3539"/>
    <d v="2020-05-11T00:00:00"/>
    <x v="0"/>
    <s v="Oregon"/>
    <x v="0"/>
    <x v="0"/>
    <x v="0"/>
    <n v="225"/>
    <n v="5"/>
    <n v="0"/>
    <n v="175"/>
    <n v="50"/>
    <x v="2"/>
  </r>
  <r>
    <n v="3543"/>
    <d v="2020-05-12T00:00:00"/>
    <x v="0"/>
    <s v="Georgia"/>
    <x v="3"/>
    <x v="0"/>
    <x v="0"/>
    <n v="225"/>
    <n v="5"/>
    <n v="0"/>
    <n v="175"/>
    <n v="50"/>
    <x v="2"/>
  </r>
  <r>
    <n v="3544"/>
    <d v="2020-05-12T00:00:00"/>
    <x v="0"/>
    <s v="North Carolina"/>
    <x v="3"/>
    <x v="0"/>
    <x v="6"/>
    <n v="85"/>
    <n v="5"/>
    <n v="0"/>
    <n v="50"/>
    <n v="35"/>
    <x v="7"/>
  </r>
  <r>
    <n v="3545"/>
    <d v="2020-05-12T00:00:00"/>
    <x v="0"/>
    <s v="New York"/>
    <x v="1"/>
    <x v="1"/>
    <x v="9"/>
    <n v="72"/>
    <n v="8"/>
    <n v="0"/>
    <n v="40"/>
    <n v="32"/>
    <x v="33"/>
  </r>
  <r>
    <n v="3547"/>
    <d v="2020-05-12T00:00:00"/>
    <x v="0"/>
    <s v="California"/>
    <x v="0"/>
    <x v="1"/>
    <x v="2"/>
    <n v="693"/>
    <n v="7"/>
    <n v="0"/>
    <n v="553"/>
    <n v="140"/>
    <x v="52"/>
  </r>
  <r>
    <n v="3548"/>
    <d v="2020-05-12T00:00:00"/>
    <x v="0"/>
    <s v="California"/>
    <x v="0"/>
    <x v="0"/>
    <x v="6"/>
    <n v="85"/>
    <n v="5"/>
    <n v="0"/>
    <n v="50"/>
    <n v="35"/>
    <x v="7"/>
  </r>
  <r>
    <n v="3549"/>
    <d v="2020-05-12T00:00:00"/>
    <x v="0"/>
    <s v="Virginia"/>
    <x v="3"/>
    <x v="0"/>
    <x v="7"/>
    <n v="96"/>
    <n v="4"/>
    <n v="0"/>
    <n v="76"/>
    <n v="20"/>
    <x v="0"/>
  </r>
  <r>
    <n v="3550"/>
    <d v="2020-05-12T00:00:00"/>
    <x v="0"/>
    <s v="Pennsylvania"/>
    <x v="1"/>
    <x v="0"/>
    <x v="10"/>
    <n v="5"/>
    <n v="2"/>
    <n v="0"/>
    <n v="4"/>
    <n v="1"/>
    <x v="24"/>
  </r>
  <r>
    <n v="3551"/>
    <d v="2020-05-12T00:00:00"/>
    <x v="0"/>
    <s v="California"/>
    <x v="0"/>
    <x v="1"/>
    <x v="14"/>
    <n v="255"/>
    <n v="3"/>
    <n v="0"/>
    <n v="225"/>
    <n v="30"/>
    <x v="37"/>
  </r>
  <r>
    <n v="3552"/>
    <d v="2020-05-12T00:00:00"/>
    <x v="0"/>
    <s v="New York"/>
    <x v="1"/>
    <x v="1"/>
    <x v="9"/>
    <n v="54"/>
    <n v="6"/>
    <n v="0"/>
    <n v="30"/>
    <n v="24"/>
    <x v="60"/>
  </r>
  <r>
    <n v="3553"/>
    <d v="2020-05-12T00:00:00"/>
    <x v="0"/>
    <s v="California"/>
    <x v="0"/>
    <x v="0"/>
    <x v="10"/>
    <n v="5"/>
    <n v="2"/>
    <n v="0"/>
    <n v="4"/>
    <n v="1"/>
    <x v="24"/>
  </r>
  <r>
    <n v="3554"/>
    <d v="2020-05-12T00:00:00"/>
    <x v="0"/>
    <s v="New York"/>
    <x v="1"/>
    <x v="0"/>
    <x v="10"/>
    <n v="2.5"/>
    <n v="1"/>
    <n v="0"/>
    <n v="2"/>
    <n v="0.5"/>
    <x v="44"/>
  </r>
  <r>
    <n v="3555"/>
    <d v="2020-05-12T00:00:00"/>
    <x v="0"/>
    <s v="New York"/>
    <x v="1"/>
    <x v="0"/>
    <x v="10"/>
    <n v="5"/>
    <n v="2"/>
    <n v="0"/>
    <n v="4"/>
    <n v="1"/>
    <x v="24"/>
  </r>
  <r>
    <n v="3558"/>
    <d v="2020-05-12T00:00:00"/>
    <x v="0"/>
    <s v="Florida"/>
    <x v="3"/>
    <x v="0"/>
    <x v="10"/>
    <n v="7.5"/>
    <n v="3"/>
    <n v="0"/>
    <n v="6"/>
    <n v="1.5"/>
    <x v="18"/>
  </r>
  <r>
    <n v="3559"/>
    <d v="2020-05-12T00:00:00"/>
    <x v="0"/>
    <s v="California"/>
    <x v="0"/>
    <x v="0"/>
    <x v="11"/>
    <n v="400"/>
    <n v="10"/>
    <n v="0"/>
    <n v="350"/>
    <n v="50"/>
    <x v="2"/>
  </r>
  <r>
    <n v="3560"/>
    <d v="2020-05-12T00:00:00"/>
    <x v="0"/>
    <s v="Florida"/>
    <x v="3"/>
    <x v="1"/>
    <x v="9"/>
    <n v="27"/>
    <n v="3"/>
    <n v="0"/>
    <n v="15"/>
    <n v="12"/>
    <x v="14"/>
  </r>
  <r>
    <n v="3561"/>
    <d v="2020-05-12T00:00:00"/>
    <x v="0"/>
    <s v="Washington"/>
    <x v="0"/>
    <x v="0"/>
    <x v="6"/>
    <n v="68"/>
    <n v="4"/>
    <n v="0"/>
    <n v="40"/>
    <n v="28"/>
    <x v="53"/>
  </r>
  <r>
    <n v="3562"/>
    <d v="2020-05-12T00:00:00"/>
    <x v="0"/>
    <s v="Delaware"/>
    <x v="1"/>
    <x v="0"/>
    <x v="6"/>
    <n v="68"/>
    <n v="4"/>
    <n v="0"/>
    <n v="40"/>
    <n v="28"/>
    <x v="53"/>
  </r>
  <r>
    <n v="3563"/>
    <d v="2020-05-12T00:00:00"/>
    <x v="0"/>
    <s v="California"/>
    <x v="0"/>
    <x v="0"/>
    <x v="1"/>
    <n v="171"/>
    <n v="9"/>
    <n v="0"/>
    <n v="90"/>
    <n v="81"/>
    <x v="69"/>
  </r>
  <r>
    <n v="3564"/>
    <d v="2020-05-12T00:00:00"/>
    <x v="0"/>
    <s v="California"/>
    <x v="0"/>
    <x v="2"/>
    <x v="12"/>
    <n v="1592"/>
    <n v="8"/>
    <n v="0"/>
    <n v="1320"/>
    <n v="272"/>
    <x v="79"/>
  </r>
  <r>
    <n v="3566"/>
    <d v="2020-05-13T00:00:00"/>
    <x v="0"/>
    <s v="Massachusetts"/>
    <x v="1"/>
    <x v="1"/>
    <x v="14"/>
    <n v="255"/>
    <n v="3"/>
    <n v="0"/>
    <n v="225"/>
    <n v="30"/>
    <x v="37"/>
  </r>
  <r>
    <n v="3567"/>
    <d v="2020-05-13T00:00:00"/>
    <x v="0"/>
    <s v="California"/>
    <x v="0"/>
    <x v="0"/>
    <x v="11"/>
    <n v="440"/>
    <n v="11"/>
    <n v="0"/>
    <n v="385"/>
    <n v="55"/>
    <x v="61"/>
  </r>
  <r>
    <n v="3569"/>
    <d v="2020-05-13T00:00:00"/>
    <x v="0"/>
    <s v="Washington"/>
    <x v="0"/>
    <x v="0"/>
    <x v="10"/>
    <n v="10"/>
    <n v="4"/>
    <n v="0"/>
    <n v="8"/>
    <n v="2"/>
    <x v="46"/>
  </r>
  <r>
    <n v="3571"/>
    <d v="2020-05-13T00:00:00"/>
    <x v="0"/>
    <s v="Illinois"/>
    <x v="2"/>
    <x v="2"/>
    <x v="12"/>
    <n v="597"/>
    <n v="3"/>
    <n v="0"/>
    <n v="495"/>
    <n v="102"/>
    <x v="20"/>
  </r>
  <r>
    <n v="3572"/>
    <d v="2020-05-13T00:00:00"/>
    <x v="0"/>
    <s v="Michigan"/>
    <x v="2"/>
    <x v="2"/>
    <x v="12"/>
    <n v="199"/>
    <n v="1"/>
    <n v="0"/>
    <n v="165"/>
    <n v="34"/>
    <x v="55"/>
  </r>
  <r>
    <n v="3573"/>
    <d v="2020-05-13T00:00:00"/>
    <x v="0"/>
    <s v="Colorado"/>
    <x v="0"/>
    <x v="0"/>
    <x v="6"/>
    <n v="51"/>
    <n v="3"/>
    <n v="0"/>
    <n v="30"/>
    <n v="21"/>
    <x v="17"/>
  </r>
  <r>
    <n v="3576"/>
    <d v="2020-05-13T00:00:00"/>
    <x v="0"/>
    <s v="Texas"/>
    <x v="2"/>
    <x v="0"/>
    <x v="6"/>
    <n v="34"/>
    <n v="2"/>
    <n v="0"/>
    <n v="20"/>
    <n v="14"/>
    <x v="43"/>
  </r>
  <r>
    <n v="3579"/>
    <d v="2020-05-13T00:00:00"/>
    <x v="0"/>
    <s v="Connecticut"/>
    <x v="1"/>
    <x v="0"/>
    <x v="10"/>
    <n v="12.5"/>
    <n v="5"/>
    <n v="0"/>
    <n v="10"/>
    <n v="2.5"/>
    <x v="13"/>
  </r>
  <r>
    <n v="3580"/>
    <d v="2020-05-13T00:00:00"/>
    <x v="0"/>
    <s v="New York"/>
    <x v="1"/>
    <x v="0"/>
    <x v="0"/>
    <n v="180"/>
    <n v="4"/>
    <n v="0"/>
    <n v="140"/>
    <n v="40"/>
    <x v="29"/>
  </r>
  <r>
    <n v="3582"/>
    <d v="2020-05-13T00:00:00"/>
    <x v="0"/>
    <s v="Michigan"/>
    <x v="2"/>
    <x v="0"/>
    <x v="10"/>
    <n v="15"/>
    <n v="6"/>
    <n v="0"/>
    <n v="12"/>
    <n v="3"/>
    <x v="19"/>
  </r>
  <r>
    <n v="3583"/>
    <d v="2020-05-13T00:00:00"/>
    <x v="0"/>
    <s v="Texas"/>
    <x v="2"/>
    <x v="0"/>
    <x v="1"/>
    <n v="38"/>
    <n v="2"/>
    <n v="0"/>
    <n v="20"/>
    <n v="18"/>
    <x v="1"/>
  </r>
  <r>
    <n v="3594"/>
    <d v="2020-05-14T00:00:00"/>
    <x v="0"/>
    <s v="California"/>
    <x v="0"/>
    <x v="0"/>
    <x v="6"/>
    <n v="136"/>
    <n v="8"/>
    <n v="0"/>
    <n v="80"/>
    <n v="56"/>
    <x v="65"/>
  </r>
  <r>
    <n v="3595"/>
    <d v="2020-05-14T00:00:00"/>
    <x v="0"/>
    <s v="California"/>
    <x v="0"/>
    <x v="0"/>
    <x v="1"/>
    <n v="133"/>
    <n v="7"/>
    <n v="0"/>
    <n v="70"/>
    <n v="63"/>
    <x v="40"/>
  </r>
  <r>
    <n v="3596"/>
    <d v="2020-05-14T00:00:00"/>
    <x v="0"/>
    <s v="Kentucky"/>
    <x v="3"/>
    <x v="0"/>
    <x v="13"/>
    <n v="9"/>
    <n v="3"/>
    <n v="0"/>
    <n v="6"/>
    <n v="3"/>
    <x v="19"/>
  </r>
  <r>
    <n v="3598"/>
    <d v="2020-05-14T00:00:00"/>
    <x v="0"/>
    <s v="Illinois"/>
    <x v="2"/>
    <x v="2"/>
    <x v="12"/>
    <n v="597"/>
    <n v="3"/>
    <n v="0"/>
    <n v="495"/>
    <n v="102"/>
    <x v="20"/>
  </r>
  <r>
    <n v="3599"/>
    <d v="2020-05-14T00:00:00"/>
    <x v="0"/>
    <s v="Ohio"/>
    <x v="1"/>
    <x v="0"/>
    <x v="6"/>
    <n v="51"/>
    <n v="3"/>
    <n v="0"/>
    <n v="30"/>
    <n v="21"/>
    <x v="17"/>
  </r>
  <r>
    <n v="3602"/>
    <d v="2020-05-14T00:00:00"/>
    <x v="0"/>
    <s v="Pennsylvania"/>
    <x v="1"/>
    <x v="1"/>
    <x v="9"/>
    <n v="18"/>
    <n v="2"/>
    <n v="0"/>
    <n v="10"/>
    <n v="8"/>
    <x v="26"/>
  </r>
  <r>
    <n v="3603"/>
    <d v="2020-05-14T00:00:00"/>
    <x v="0"/>
    <s v="California"/>
    <x v="0"/>
    <x v="0"/>
    <x v="7"/>
    <n v="48"/>
    <n v="2"/>
    <n v="0"/>
    <n v="38"/>
    <n v="10"/>
    <x v="23"/>
  </r>
  <r>
    <n v="3604"/>
    <d v="2020-05-14T00:00:00"/>
    <x v="0"/>
    <s v="Arizona"/>
    <x v="0"/>
    <x v="0"/>
    <x v="6"/>
    <n v="17"/>
    <n v="1"/>
    <n v="0"/>
    <n v="10"/>
    <n v="7"/>
    <x v="39"/>
  </r>
  <r>
    <n v="3605"/>
    <d v="2020-05-14T00:00:00"/>
    <x v="0"/>
    <s v="New Jersey"/>
    <x v="1"/>
    <x v="0"/>
    <x v="6"/>
    <n v="17"/>
    <n v="1"/>
    <n v="0"/>
    <n v="10"/>
    <n v="7"/>
    <x v="39"/>
  </r>
  <r>
    <n v="3606"/>
    <d v="2020-05-14T00:00:00"/>
    <x v="0"/>
    <s v="Illinois"/>
    <x v="2"/>
    <x v="0"/>
    <x v="11"/>
    <n v="80"/>
    <n v="2"/>
    <n v="0"/>
    <n v="70"/>
    <n v="10"/>
    <x v="23"/>
  </r>
  <r>
    <n v="3608"/>
    <d v="2020-05-14T00:00:00"/>
    <x v="0"/>
    <s v="Washington"/>
    <x v="0"/>
    <x v="1"/>
    <x v="8"/>
    <n v="240"/>
    <n v="3"/>
    <n v="0"/>
    <n v="195"/>
    <n v="45"/>
    <x v="32"/>
  </r>
  <r>
    <n v="3609"/>
    <d v="2020-05-14T00:00:00"/>
    <x v="0"/>
    <s v="California"/>
    <x v="0"/>
    <x v="0"/>
    <x v="15"/>
    <n v="36"/>
    <n v="3"/>
    <n v="0"/>
    <n v="27"/>
    <n v="9"/>
    <x v="4"/>
  </r>
  <r>
    <n v="3610"/>
    <d v="2020-05-14T00:00:00"/>
    <x v="0"/>
    <s v="North Carolina"/>
    <x v="3"/>
    <x v="0"/>
    <x v="0"/>
    <n v="180"/>
    <n v="4"/>
    <n v="0"/>
    <n v="140"/>
    <n v="40"/>
    <x v="29"/>
  </r>
  <r>
    <n v="3612"/>
    <d v="2020-05-14T00:00:00"/>
    <x v="0"/>
    <s v="Utah"/>
    <x v="0"/>
    <x v="1"/>
    <x v="9"/>
    <n v="18"/>
    <n v="2"/>
    <n v="0"/>
    <n v="10"/>
    <n v="8"/>
    <x v="26"/>
  </r>
  <r>
    <n v="3613"/>
    <d v="2020-05-14T00:00:00"/>
    <x v="0"/>
    <s v="Texas"/>
    <x v="2"/>
    <x v="0"/>
    <x v="1"/>
    <n v="19"/>
    <n v="1"/>
    <n v="0"/>
    <n v="10"/>
    <n v="9"/>
    <x v="4"/>
  </r>
  <r>
    <n v="3614"/>
    <d v="2020-05-14T00:00:00"/>
    <x v="0"/>
    <s v="Nebraska"/>
    <x v="2"/>
    <x v="0"/>
    <x v="1"/>
    <n v="95"/>
    <n v="5"/>
    <n v="0"/>
    <n v="50"/>
    <n v="45"/>
    <x v="32"/>
  </r>
  <r>
    <n v="3615"/>
    <d v="2020-05-14T00:00:00"/>
    <x v="0"/>
    <s v="Ohio"/>
    <x v="1"/>
    <x v="0"/>
    <x v="10"/>
    <n v="15"/>
    <n v="6"/>
    <n v="0"/>
    <n v="12"/>
    <n v="3"/>
    <x v="19"/>
  </r>
  <r>
    <n v="3616"/>
    <d v="2020-05-14T00:00:00"/>
    <x v="0"/>
    <s v="Ohio"/>
    <x v="1"/>
    <x v="2"/>
    <x v="4"/>
    <n v="900"/>
    <n v="2"/>
    <n v="0"/>
    <n v="800"/>
    <n v="100"/>
    <x v="11"/>
  </r>
  <r>
    <n v="3617"/>
    <d v="2020-05-14T00:00:00"/>
    <x v="0"/>
    <s v="Tennessee"/>
    <x v="3"/>
    <x v="2"/>
    <x v="5"/>
    <n v="10"/>
    <n v="2"/>
    <n v="0"/>
    <n v="5"/>
    <n v="5"/>
    <x v="22"/>
  </r>
  <r>
    <n v="3619"/>
    <d v="2020-05-14T00:00:00"/>
    <x v="0"/>
    <s v="Michigan"/>
    <x v="2"/>
    <x v="0"/>
    <x v="11"/>
    <n v="240"/>
    <n v="6"/>
    <n v="0"/>
    <n v="210"/>
    <n v="30"/>
    <x v="37"/>
  </r>
  <r>
    <n v="3620"/>
    <d v="2020-05-14T00:00:00"/>
    <x v="0"/>
    <s v="California"/>
    <x v="0"/>
    <x v="0"/>
    <x v="10"/>
    <n v="5"/>
    <n v="2"/>
    <n v="0"/>
    <n v="4"/>
    <n v="1"/>
    <x v="24"/>
  </r>
  <r>
    <n v="3628"/>
    <d v="2020-05-15T00:00:00"/>
    <x v="0"/>
    <s v="Missouri"/>
    <x v="2"/>
    <x v="0"/>
    <x v="10"/>
    <n v="7.5"/>
    <n v="3"/>
    <n v="0"/>
    <n v="6"/>
    <n v="1.5"/>
    <x v="18"/>
  </r>
  <r>
    <n v="3629"/>
    <d v="2020-05-15T00:00:00"/>
    <x v="0"/>
    <s v="Oklahoma"/>
    <x v="2"/>
    <x v="2"/>
    <x v="12"/>
    <n v="796"/>
    <n v="4"/>
    <n v="0"/>
    <n v="660"/>
    <n v="136"/>
    <x v="30"/>
  </r>
  <r>
    <n v="3630"/>
    <d v="2020-05-15T00:00:00"/>
    <x v="0"/>
    <s v="Texas"/>
    <x v="2"/>
    <x v="0"/>
    <x v="6"/>
    <n v="153"/>
    <n v="9"/>
    <n v="0"/>
    <n v="90"/>
    <n v="63"/>
    <x v="40"/>
  </r>
  <r>
    <n v="3631"/>
    <d v="2020-05-15T00:00:00"/>
    <x v="0"/>
    <s v="Tennessee"/>
    <x v="3"/>
    <x v="0"/>
    <x v="1"/>
    <n v="19"/>
    <n v="1"/>
    <n v="0"/>
    <n v="10"/>
    <n v="9"/>
    <x v="4"/>
  </r>
  <r>
    <n v="3632"/>
    <d v="2020-05-15T00:00:00"/>
    <x v="0"/>
    <s v="North Carolina"/>
    <x v="3"/>
    <x v="0"/>
    <x v="6"/>
    <n v="85"/>
    <n v="5"/>
    <n v="0"/>
    <n v="50"/>
    <n v="35"/>
    <x v="7"/>
  </r>
  <r>
    <n v="3633"/>
    <d v="2020-05-15T00:00:00"/>
    <x v="0"/>
    <s v="Massachusetts"/>
    <x v="1"/>
    <x v="0"/>
    <x v="6"/>
    <n v="51"/>
    <n v="3"/>
    <n v="0"/>
    <n v="30"/>
    <n v="21"/>
    <x v="17"/>
  </r>
  <r>
    <n v="3634"/>
    <d v="2020-05-15T00:00:00"/>
    <x v="0"/>
    <s v="Illinois"/>
    <x v="2"/>
    <x v="0"/>
    <x v="3"/>
    <n v="60"/>
    <n v="4"/>
    <n v="0"/>
    <n v="48"/>
    <n v="12"/>
    <x v="14"/>
  </r>
  <r>
    <n v="3635"/>
    <d v="2020-05-15T00:00:00"/>
    <x v="0"/>
    <s v="Arizona"/>
    <x v="0"/>
    <x v="0"/>
    <x v="10"/>
    <n v="17.5"/>
    <n v="7"/>
    <n v="0"/>
    <n v="14"/>
    <n v="3.5"/>
    <x v="31"/>
  </r>
  <r>
    <n v="3636"/>
    <d v="2020-05-15T00:00:00"/>
    <x v="0"/>
    <s v="New York"/>
    <x v="1"/>
    <x v="0"/>
    <x v="6"/>
    <n v="170"/>
    <n v="10"/>
    <n v="0"/>
    <n v="100"/>
    <n v="70"/>
    <x v="15"/>
  </r>
  <r>
    <n v="3637"/>
    <d v="2020-05-15T00:00:00"/>
    <x v="0"/>
    <s v="Michigan"/>
    <x v="2"/>
    <x v="0"/>
    <x v="0"/>
    <n v="135"/>
    <n v="3"/>
    <n v="0"/>
    <n v="105"/>
    <n v="30"/>
    <x v="37"/>
  </r>
  <r>
    <n v="3638"/>
    <d v="2020-05-15T00:00:00"/>
    <x v="0"/>
    <s v="Maryland"/>
    <x v="1"/>
    <x v="0"/>
    <x v="10"/>
    <n v="15"/>
    <n v="6"/>
    <n v="0"/>
    <n v="12"/>
    <n v="3"/>
    <x v="19"/>
  </r>
  <r>
    <n v="3639"/>
    <d v="2020-05-15T00:00:00"/>
    <x v="0"/>
    <s v="Pennsylvania"/>
    <x v="1"/>
    <x v="2"/>
    <x v="12"/>
    <n v="597"/>
    <n v="3"/>
    <n v="0"/>
    <n v="495"/>
    <n v="102"/>
    <x v="20"/>
  </r>
  <r>
    <n v="3640"/>
    <d v="2020-05-15T00:00:00"/>
    <x v="0"/>
    <s v="North Carolina"/>
    <x v="3"/>
    <x v="0"/>
    <x v="6"/>
    <n v="153"/>
    <n v="9"/>
    <n v="0"/>
    <n v="90"/>
    <n v="63"/>
    <x v="40"/>
  </r>
  <r>
    <n v="3641"/>
    <d v="2020-05-15T00:00:00"/>
    <x v="0"/>
    <s v="Florida"/>
    <x v="3"/>
    <x v="1"/>
    <x v="9"/>
    <n v="18"/>
    <n v="2"/>
    <n v="0"/>
    <n v="10"/>
    <n v="8"/>
    <x v="26"/>
  </r>
  <r>
    <n v="3643"/>
    <d v="2020-05-15T00:00:00"/>
    <x v="0"/>
    <s v="California"/>
    <x v="0"/>
    <x v="0"/>
    <x v="6"/>
    <n v="34"/>
    <n v="2"/>
    <n v="0"/>
    <n v="20"/>
    <n v="14"/>
    <x v="43"/>
  </r>
  <r>
    <n v="3647"/>
    <d v="2020-05-15T00:00:00"/>
    <x v="0"/>
    <s v="California"/>
    <x v="0"/>
    <x v="1"/>
    <x v="2"/>
    <n v="495"/>
    <n v="5"/>
    <n v="0"/>
    <n v="395"/>
    <n v="100"/>
    <x v="11"/>
  </r>
  <r>
    <n v="3648"/>
    <d v="2020-05-15T00:00:00"/>
    <x v="0"/>
    <s v="Tennessee"/>
    <x v="3"/>
    <x v="1"/>
    <x v="9"/>
    <n v="45"/>
    <n v="5"/>
    <n v="0"/>
    <n v="25"/>
    <n v="20"/>
    <x v="0"/>
  </r>
  <r>
    <n v="3649"/>
    <d v="2020-05-15T00:00:00"/>
    <x v="0"/>
    <s v="Michigan"/>
    <x v="2"/>
    <x v="0"/>
    <x v="10"/>
    <n v="17.5"/>
    <n v="7"/>
    <n v="0"/>
    <n v="14"/>
    <n v="3.5"/>
    <x v="31"/>
  </r>
  <r>
    <n v="3650"/>
    <d v="2020-05-15T00:00:00"/>
    <x v="0"/>
    <s v="North Carolina"/>
    <x v="3"/>
    <x v="0"/>
    <x v="6"/>
    <n v="153"/>
    <n v="9"/>
    <n v="0"/>
    <n v="90"/>
    <n v="63"/>
    <x v="40"/>
  </r>
  <r>
    <n v="3653"/>
    <d v="2020-05-15T00:00:00"/>
    <x v="0"/>
    <s v="California"/>
    <x v="0"/>
    <x v="0"/>
    <x v="0"/>
    <n v="180"/>
    <n v="4"/>
    <n v="0"/>
    <n v="140"/>
    <n v="40"/>
    <x v="29"/>
  </r>
  <r>
    <n v="3654"/>
    <d v="2020-05-15T00:00:00"/>
    <x v="0"/>
    <s v="Virginia"/>
    <x v="3"/>
    <x v="1"/>
    <x v="9"/>
    <n v="54"/>
    <n v="6"/>
    <n v="0"/>
    <n v="30"/>
    <n v="24"/>
    <x v="60"/>
  </r>
  <r>
    <n v="3656"/>
    <d v="2020-05-15T00:00:00"/>
    <x v="0"/>
    <s v="New York"/>
    <x v="1"/>
    <x v="2"/>
    <x v="12"/>
    <n v="398"/>
    <n v="2"/>
    <n v="0"/>
    <n v="330"/>
    <n v="68"/>
    <x v="28"/>
  </r>
  <r>
    <n v="3657"/>
    <d v="2020-05-15T00:00:00"/>
    <x v="0"/>
    <s v="California"/>
    <x v="0"/>
    <x v="0"/>
    <x v="0"/>
    <n v="90"/>
    <n v="2"/>
    <n v="0"/>
    <n v="70"/>
    <n v="20"/>
    <x v="0"/>
  </r>
  <r>
    <n v="3666"/>
    <d v="2020-05-16T00:00:00"/>
    <x v="0"/>
    <s v="California"/>
    <x v="0"/>
    <x v="2"/>
    <x v="12"/>
    <n v="597"/>
    <n v="3"/>
    <n v="0"/>
    <n v="495"/>
    <n v="102"/>
    <x v="20"/>
  </r>
  <r>
    <n v="3667"/>
    <d v="2020-05-16T00:00:00"/>
    <x v="0"/>
    <s v="Illinois"/>
    <x v="2"/>
    <x v="0"/>
    <x v="11"/>
    <n v="80"/>
    <n v="2"/>
    <n v="0"/>
    <n v="70"/>
    <n v="10"/>
    <x v="23"/>
  </r>
  <r>
    <n v="3668"/>
    <d v="2020-05-16T00:00:00"/>
    <x v="0"/>
    <s v="New York"/>
    <x v="1"/>
    <x v="0"/>
    <x v="3"/>
    <n v="150"/>
    <n v="10"/>
    <n v="0"/>
    <n v="120"/>
    <n v="30"/>
    <x v="37"/>
  </r>
  <r>
    <n v="3669"/>
    <d v="2020-05-16T00:00:00"/>
    <x v="0"/>
    <s v="Maryland"/>
    <x v="1"/>
    <x v="1"/>
    <x v="2"/>
    <n v="198"/>
    <n v="2"/>
    <n v="0"/>
    <n v="158"/>
    <n v="40"/>
    <x v="29"/>
  </r>
  <r>
    <n v="3670"/>
    <d v="2020-05-16T00:00:00"/>
    <x v="0"/>
    <s v="Pennsylvania"/>
    <x v="1"/>
    <x v="2"/>
    <x v="12"/>
    <n v="796"/>
    <n v="4"/>
    <n v="0"/>
    <n v="660"/>
    <n v="136"/>
    <x v="30"/>
  </r>
  <r>
    <n v="3671"/>
    <d v="2020-05-16T00:00:00"/>
    <x v="0"/>
    <s v="Pennsylvania"/>
    <x v="1"/>
    <x v="0"/>
    <x v="0"/>
    <n v="45"/>
    <n v="1"/>
    <n v="0"/>
    <n v="35"/>
    <n v="10"/>
    <x v="23"/>
  </r>
  <r>
    <n v="3672"/>
    <d v="2020-05-16T00:00:00"/>
    <x v="0"/>
    <s v="New York"/>
    <x v="1"/>
    <x v="2"/>
    <x v="12"/>
    <n v="199"/>
    <n v="1"/>
    <n v="0"/>
    <n v="165"/>
    <n v="34"/>
    <x v="55"/>
  </r>
  <r>
    <n v="3673"/>
    <d v="2020-05-16T00:00:00"/>
    <x v="0"/>
    <s v="Texas"/>
    <x v="2"/>
    <x v="1"/>
    <x v="2"/>
    <n v="198"/>
    <n v="2"/>
    <n v="0"/>
    <n v="158"/>
    <n v="40"/>
    <x v="29"/>
  </r>
  <r>
    <n v="3675"/>
    <d v="2020-05-16T00:00:00"/>
    <x v="0"/>
    <s v="Virginia"/>
    <x v="3"/>
    <x v="0"/>
    <x v="13"/>
    <n v="21"/>
    <n v="7"/>
    <n v="0"/>
    <n v="14"/>
    <n v="7"/>
    <x v="39"/>
  </r>
  <r>
    <n v="3676"/>
    <d v="2020-05-16T00:00:00"/>
    <x v="0"/>
    <s v="Texas"/>
    <x v="2"/>
    <x v="0"/>
    <x v="0"/>
    <n v="180"/>
    <n v="4"/>
    <n v="0"/>
    <n v="140"/>
    <n v="40"/>
    <x v="29"/>
  </r>
  <r>
    <n v="3677"/>
    <d v="2020-05-16T00:00:00"/>
    <x v="0"/>
    <s v="New York"/>
    <x v="1"/>
    <x v="0"/>
    <x v="3"/>
    <n v="120"/>
    <n v="8"/>
    <n v="0"/>
    <n v="96"/>
    <n v="24"/>
    <x v="60"/>
  </r>
  <r>
    <n v="3679"/>
    <d v="2020-05-16T00:00:00"/>
    <x v="0"/>
    <s v="Tennessee"/>
    <x v="3"/>
    <x v="0"/>
    <x v="7"/>
    <n v="48"/>
    <n v="2"/>
    <n v="0"/>
    <n v="38"/>
    <n v="10"/>
    <x v="23"/>
  </r>
  <r>
    <n v="3684"/>
    <d v="2020-05-16T00:00:00"/>
    <x v="0"/>
    <s v="California"/>
    <x v="0"/>
    <x v="0"/>
    <x v="11"/>
    <n v="360"/>
    <n v="9"/>
    <n v="0"/>
    <n v="315"/>
    <n v="45"/>
    <x v="32"/>
  </r>
  <r>
    <n v="3686"/>
    <d v="2020-05-16T00:00:00"/>
    <x v="0"/>
    <s v="Ohio"/>
    <x v="1"/>
    <x v="0"/>
    <x v="7"/>
    <n v="48"/>
    <n v="2"/>
    <n v="0"/>
    <n v="38"/>
    <n v="10"/>
    <x v="23"/>
  </r>
  <r>
    <n v="3690"/>
    <d v="2020-05-17T00:00:00"/>
    <x v="0"/>
    <s v="Delaware"/>
    <x v="1"/>
    <x v="1"/>
    <x v="9"/>
    <n v="18"/>
    <n v="2"/>
    <n v="0"/>
    <n v="10"/>
    <n v="8"/>
    <x v="26"/>
  </r>
  <r>
    <n v="3691"/>
    <d v="2020-05-17T00:00:00"/>
    <x v="0"/>
    <s v="New York"/>
    <x v="1"/>
    <x v="2"/>
    <x v="12"/>
    <n v="796"/>
    <n v="4"/>
    <n v="0"/>
    <n v="660"/>
    <n v="136"/>
    <x v="30"/>
  </r>
  <r>
    <n v="3692"/>
    <d v="2020-05-17T00:00:00"/>
    <x v="0"/>
    <s v="Illinois"/>
    <x v="2"/>
    <x v="0"/>
    <x v="11"/>
    <n v="120"/>
    <n v="3"/>
    <n v="0"/>
    <n v="105"/>
    <n v="15"/>
    <x v="25"/>
  </r>
  <r>
    <n v="3693"/>
    <d v="2020-05-17T00:00:00"/>
    <x v="0"/>
    <s v="Ohio"/>
    <x v="1"/>
    <x v="0"/>
    <x v="0"/>
    <n v="90"/>
    <n v="2"/>
    <n v="0"/>
    <n v="70"/>
    <n v="20"/>
    <x v="0"/>
  </r>
  <r>
    <n v="3694"/>
    <d v="2020-05-17T00:00:00"/>
    <x v="0"/>
    <s v="Missouri"/>
    <x v="2"/>
    <x v="0"/>
    <x v="11"/>
    <n v="40"/>
    <n v="1"/>
    <n v="0"/>
    <n v="35"/>
    <n v="5"/>
    <x v="22"/>
  </r>
  <r>
    <n v="3698"/>
    <d v="2020-05-17T00:00:00"/>
    <x v="0"/>
    <s v="California"/>
    <x v="0"/>
    <x v="0"/>
    <x v="3"/>
    <n v="15"/>
    <n v="1"/>
    <n v="0"/>
    <n v="12"/>
    <n v="3"/>
    <x v="19"/>
  </r>
  <r>
    <n v="3701"/>
    <d v="2020-05-17T00:00:00"/>
    <x v="0"/>
    <s v="New York"/>
    <x v="1"/>
    <x v="2"/>
    <x v="12"/>
    <n v="1592"/>
    <n v="8"/>
    <n v="0"/>
    <n v="1320"/>
    <n v="272"/>
    <x v="79"/>
  </r>
  <r>
    <n v="3702"/>
    <d v="2020-05-17T00:00:00"/>
    <x v="0"/>
    <s v="Pennsylvania"/>
    <x v="1"/>
    <x v="2"/>
    <x v="12"/>
    <n v="597"/>
    <n v="3"/>
    <n v="0"/>
    <n v="495"/>
    <n v="102"/>
    <x v="20"/>
  </r>
  <r>
    <n v="3703"/>
    <d v="2020-05-17T00:00:00"/>
    <x v="0"/>
    <s v="New York"/>
    <x v="1"/>
    <x v="1"/>
    <x v="2"/>
    <n v="198"/>
    <n v="2"/>
    <n v="0"/>
    <n v="158"/>
    <n v="40"/>
    <x v="29"/>
  </r>
  <r>
    <n v="3704"/>
    <d v="2020-05-17T00:00:00"/>
    <x v="0"/>
    <s v="California"/>
    <x v="0"/>
    <x v="0"/>
    <x v="10"/>
    <n v="7.5"/>
    <n v="3"/>
    <n v="0"/>
    <n v="6"/>
    <n v="1.5"/>
    <x v="18"/>
  </r>
  <r>
    <n v="3707"/>
    <d v="2020-05-17T00:00:00"/>
    <x v="0"/>
    <s v="New York"/>
    <x v="1"/>
    <x v="1"/>
    <x v="2"/>
    <n v="99"/>
    <n v="1"/>
    <n v="0"/>
    <n v="79"/>
    <n v="20"/>
    <x v="0"/>
  </r>
  <r>
    <n v="3708"/>
    <d v="2020-05-17T00:00:00"/>
    <x v="0"/>
    <s v="Washington"/>
    <x v="0"/>
    <x v="0"/>
    <x v="10"/>
    <n v="10"/>
    <n v="4"/>
    <n v="0"/>
    <n v="8"/>
    <n v="2"/>
    <x v="46"/>
  </r>
  <r>
    <n v="3709"/>
    <d v="2020-05-17T00:00:00"/>
    <x v="0"/>
    <s v="New York"/>
    <x v="1"/>
    <x v="0"/>
    <x v="0"/>
    <n v="135"/>
    <n v="3"/>
    <n v="0"/>
    <n v="105"/>
    <n v="30"/>
    <x v="37"/>
  </r>
  <r>
    <n v="3710"/>
    <d v="2020-05-17T00:00:00"/>
    <x v="0"/>
    <s v="Texas"/>
    <x v="2"/>
    <x v="0"/>
    <x v="13"/>
    <n v="12"/>
    <n v="4"/>
    <n v="0"/>
    <n v="8"/>
    <n v="4"/>
    <x v="12"/>
  </r>
  <r>
    <n v="3711"/>
    <d v="2020-05-17T00:00:00"/>
    <x v="0"/>
    <s v="Washington"/>
    <x v="0"/>
    <x v="1"/>
    <x v="2"/>
    <n v="297"/>
    <n v="3"/>
    <n v="0"/>
    <n v="237"/>
    <n v="60"/>
    <x v="3"/>
  </r>
  <r>
    <n v="3713"/>
    <d v="2020-05-17T00:00:00"/>
    <x v="0"/>
    <s v="New York"/>
    <x v="1"/>
    <x v="0"/>
    <x v="0"/>
    <n v="90"/>
    <n v="2"/>
    <n v="0"/>
    <n v="70"/>
    <n v="20"/>
    <x v="0"/>
  </r>
  <r>
    <n v="3714"/>
    <d v="2020-05-17T00:00:00"/>
    <x v="0"/>
    <s v="Virginia"/>
    <x v="3"/>
    <x v="0"/>
    <x v="7"/>
    <n v="96"/>
    <n v="4"/>
    <n v="0"/>
    <n v="76"/>
    <n v="20"/>
    <x v="0"/>
  </r>
  <r>
    <n v="3715"/>
    <d v="2020-05-17T00:00:00"/>
    <x v="0"/>
    <s v="Iowa"/>
    <x v="2"/>
    <x v="0"/>
    <x v="0"/>
    <n v="90"/>
    <n v="2"/>
    <n v="0"/>
    <n v="70"/>
    <n v="20"/>
    <x v="0"/>
  </r>
  <r>
    <n v="3723"/>
    <d v="2020-05-18T00:00:00"/>
    <x v="0"/>
    <s v="Nebraska"/>
    <x v="2"/>
    <x v="1"/>
    <x v="9"/>
    <n v="18"/>
    <n v="2"/>
    <n v="0"/>
    <n v="10"/>
    <n v="8"/>
    <x v="26"/>
  </r>
  <r>
    <n v="3724"/>
    <d v="2020-05-18T00:00:00"/>
    <x v="0"/>
    <s v="Pennsylvania"/>
    <x v="1"/>
    <x v="0"/>
    <x v="1"/>
    <n v="57"/>
    <n v="3"/>
    <n v="0"/>
    <n v="30"/>
    <n v="27"/>
    <x v="74"/>
  </r>
  <r>
    <n v="3726"/>
    <d v="2020-05-18T00:00:00"/>
    <x v="0"/>
    <s v="Virginia"/>
    <x v="3"/>
    <x v="1"/>
    <x v="9"/>
    <n v="54"/>
    <n v="6"/>
    <n v="0"/>
    <n v="30"/>
    <n v="24"/>
    <x v="60"/>
  </r>
  <r>
    <n v="3727"/>
    <d v="2020-05-18T00:00:00"/>
    <x v="0"/>
    <s v="New York"/>
    <x v="1"/>
    <x v="0"/>
    <x v="10"/>
    <n v="10"/>
    <n v="4"/>
    <n v="0"/>
    <n v="8"/>
    <n v="2"/>
    <x v="46"/>
  </r>
  <r>
    <n v="3730"/>
    <d v="2020-05-18T00:00:00"/>
    <x v="0"/>
    <s v="Rhode Island"/>
    <x v="1"/>
    <x v="1"/>
    <x v="9"/>
    <n v="27"/>
    <n v="3"/>
    <n v="0"/>
    <n v="15"/>
    <n v="12"/>
    <x v="14"/>
  </r>
  <r>
    <n v="3732"/>
    <d v="2020-05-18T00:00:00"/>
    <x v="0"/>
    <s v="California"/>
    <x v="0"/>
    <x v="0"/>
    <x v="11"/>
    <n v="120"/>
    <n v="3"/>
    <n v="0"/>
    <n v="105"/>
    <n v="15"/>
    <x v="25"/>
  </r>
  <r>
    <n v="3733"/>
    <d v="2020-05-18T00:00:00"/>
    <x v="0"/>
    <s v="Washington"/>
    <x v="0"/>
    <x v="2"/>
    <x v="4"/>
    <n v="450"/>
    <n v="1"/>
    <n v="0"/>
    <n v="400"/>
    <n v="50"/>
    <x v="2"/>
  </r>
  <r>
    <n v="3734"/>
    <d v="2020-05-18T00:00:00"/>
    <x v="0"/>
    <s v="California"/>
    <x v="0"/>
    <x v="2"/>
    <x v="12"/>
    <n v="398"/>
    <n v="2"/>
    <n v="0"/>
    <n v="330"/>
    <n v="68"/>
    <x v="28"/>
  </r>
  <r>
    <n v="3735"/>
    <d v="2020-05-18T00:00:00"/>
    <x v="0"/>
    <s v="California"/>
    <x v="0"/>
    <x v="0"/>
    <x v="10"/>
    <n v="7.5"/>
    <n v="3"/>
    <n v="0"/>
    <n v="6"/>
    <n v="1.5"/>
    <x v="18"/>
  </r>
  <r>
    <n v="3736"/>
    <d v="2020-05-18T00:00:00"/>
    <x v="0"/>
    <s v="California"/>
    <x v="0"/>
    <x v="2"/>
    <x v="12"/>
    <n v="995"/>
    <n v="5"/>
    <n v="0"/>
    <n v="825"/>
    <n v="170"/>
    <x v="36"/>
  </r>
  <r>
    <n v="3737"/>
    <d v="2020-05-18T00:00:00"/>
    <x v="0"/>
    <s v="Florida"/>
    <x v="3"/>
    <x v="0"/>
    <x v="6"/>
    <n v="34"/>
    <n v="2"/>
    <n v="0"/>
    <n v="20"/>
    <n v="14"/>
    <x v="43"/>
  </r>
  <r>
    <n v="3739"/>
    <d v="2020-05-18T00:00:00"/>
    <x v="0"/>
    <s v="West Virginia"/>
    <x v="1"/>
    <x v="1"/>
    <x v="14"/>
    <n v="255"/>
    <n v="3"/>
    <n v="0"/>
    <n v="225"/>
    <n v="30"/>
    <x v="37"/>
  </r>
  <r>
    <n v="3740"/>
    <d v="2020-05-18T00:00:00"/>
    <x v="0"/>
    <s v="Wisconsin"/>
    <x v="2"/>
    <x v="1"/>
    <x v="9"/>
    <n v="27"/>
    <n v="3"/>
    <n v="0"/>
    <n v="15"/>
    <n v="12"/>
    <x v="14"/>
  </r>
  <r>
    <n v="3741"/>
    <d v="2020-05-18T00:00:00"/>
    <x v="0"/>
    <s v="California"/>
    <x v="0"/>
    <x v="0"/>
    <x v="0"/>
    <n v="90"/>
    <n v="2"/>
    <n v="0"/>
    <n v="70"/>
    <n v="20"/>
    <x v="0"/>
  </r>
  <r>
    <n v="3748"/>
    <d v="2020-05-19T00:00:00"/>
    <x v="0"/>
    <s v="Arizona"/>
    <x v="0"/>
    <x v="0"/>
    <x v="10"/>
    <n v="12.5"/>
    <n v="5"/>
    <n v="0"/>
    <n v="10"/>
    <n v="2.5"/>
    <x v="13"/>
  </r>
  <r>
    <n v="3749"/>
    <d v="2020-05-19T00:00:00"/>
    <x v="0"/>
    <s v="Texas"/>
    <x v="2"/>
    <x v="2"/>
    <x v="12"/>
    <n v="1393"/>
    <n v="7"/>
    <n v="0"/>
    <n v="1155"/>
    <n v="238"/>
    <x v="35"/>
  </r>
  <r>
    <n v="3751"/>
    <d v="2020-05-19T00:00:00"/>
    <x v="0"/>
    <s v="Colorado"/>
    <x v="0"/>
    <x v="0"/>
    <x v="10"/>
    <n v="10"/>
    <n v="4"/>
    <n v="0"/>
    <n v="8"/>
    <n v="2"/>
    <x v="46"/>
  </r>
  <r>
    <n v="3752"/>
    <d v="2020-05-19T00:00:00"/>
    <x v="0"/>
    <s v="North Carolina"/>
    <x v="3"/>
    <x v="2"/>
    <x v="5"/>
    <n v="20"/>
    <n v="4"/>
    <n v="0"/>
    <n v="10"/>
    <n v="10"/>
    <x v="23"/>
  </r>
  <r>
    <n v="3753"/>
    <d v="2020-05-19T00:00:00"/>
    <x v="0"/>
    <s v="Illinois"/>
    <x v="2"/>
    <x v="0"/>
    <x v="7"/>
    <n v="24"/>
    <n v="1"/>
    <n v="0"/>
    <n v="19"/>
    <n v="5"/>
    <x v="22"/>
  </r>
  <r>
    <n v="3754"/>
    <d v="2020-05-19T00:00:00"/>
    <x v="0"/>
    <s v="New York"/>
    <x v="1"/>
    <x v="0"/>
    <x v="0"/>
    <n v="180"/>
    <n v="4"/>
    <n v="0"/>
    <n v="140"/>
    <n v="40"/>
    <x v="29"/>
  </r>
  <r>
    <n v="3755"/>
    <d v="2020-05-19T00:00:00"/>
    <x v="0"/>
    <s v="Pennsylvania"/>
    <x v="1"/>
    <x v="0"/>
    <x v="3"/>
    <n v="30"/>
    <n v="2"/>
    <n v="0"/>
    <n v="24"/>
    <n v="6"/>
    <x v="38"/>
  </r>
  <r>
    <n v="3759"/>
    <d v="2020-05-19T00:00:00"/>
    <x v="0"/>
    <s v="Maryland"/>
    <x v="1"/>
    <x v="0"/>
    <x v="0"/>
    <n v="45"/>
    <n v="1"/>
    <n v="0"/>
    <n v="35"/>
    <n v="10"/>
    <x v="23"/>
  </r>
  <r>
    <n v="3760"/>
    <d v="2020-05-19T00:00:00"/>
    <x v="0"/>
    <s v="Illinois"/>
    <x v="2"/>
    <x v="0"/>
    <x v="10"/>
    <n v="5"/>
    <n v="2"/>
    <n v="0"/>
    <n v="4"/>
    <n v="1"/>
    <x v="24"/>
  </r>
  <r>
    <n v="3761"/>
    <d v="2020-05-19T00:00:00"/>
    <x v="0"/>
    <s v="New York"/>
    <x v="1"/>
    <x v="1"/>
    <x v="2"/>
    <n v="297"/>
    <n v="3"/>
    <n v="0"/>
    <n v="237"/>
    <n v="60"/>
    <x v="3"/>
  </r>
  <r>
    <n v="3763"/>
    <d v="2020-05-19T00:00:00"/>
    <x v="0"/>
    <s v="Washington"/>
    <x v="0"/>
    <x v="0"/>
    <x v="11"/>
    <n v="200"/>
    <n v="5"/>
    <n v="0"/>
    <n v="175"/>
    <n v="25"/>
    <x v="8"/>
  </r>
  <r>
    <n v="3765"/>
    <d v="2020-05-19T00:00:00"/>
    <x v="0"/>
    <s v="Delaware"/>
    <x v="1"/>
    <x v="0"/>
    <x v="1"/>
    <n v="57"/>
    <n v="3"/>
    <n v="0"/>
    <n v="30"/>
    <n v="27"/>
    <x v="74"/>
  </r>
  <r>
    <n v="3775"/>
    <d v="2020-05-20T00:00:00"/>
    <x v="0"/>
    <s v="Pennsylvania"/>
    <x v="1"/>
    <x v="0"/>
    <x v="10"/>
    <n v="5"/>
    <n v="2"/>
    <n v="0"/>
    <n v="4"/>
    <n v="1"/>
    <x v="24"/>
  </r>
  <r>
    <n v="3776"/>
    <d v="2020-05-20T00:00:00"/>
    <x v="0"/>
    <s v="California"/>
    <x v="0"/>
    <x v="0"/>
    <x v="0"/>
    <n v="90"/>
    <n v="2"/>
    <n v="0"/>
    <n v="70"/>
    <n v="20"/>
    <x v="0"/>
  </r>
  <r>
    <n v="3781"/>
    <d v="2020-05-20T00:00:00"/>
    <x v="0"/>
    <s v="Georgia"/>
    <x v="3"/>
    <x v="0"/>
    <x v="11"/>
    <n v="200"/>
    <n v="5"/>
    <n v="0"/>
    <n v="175"/>
    <n v="25"/>
    <x v="8"/>
  </r>
  <r>
    <n v="3782"/>
    <d v="2020-05-20T00:00:00"/>
    <x v="0"/>
    <s v="Washington"/>
    <x v="0"/>
    <x v="1"/>
    <x v="9"/>
    <n v="18"/>
    <n v="2"/>
    <n v="0"/>
    <n v="10"/>
    <n v="8"/>
    <x v="26"/>
  </r>
  <r>
    <n v="3783"/>
    <d v="2020-05-20T00:00:00"/>
    <x v="0"/>
    <s v="California"/>
    <x v="0"/>
    <x v="0"/>
    <x v="1"/>
    <n v="95"/>
    <n v="5"/>
    <n v="0"/>
    <n v="50"/>
    <n v="45"/>
    <x v="32"/>
  </r>
  <r>
    <n v="3784"/>
    <d v="2020-05-20T00:00:00"/>
    <x v="0"/>
    <s v="New York"/>
    <x v="1"/>
    <x v="0"/>
    <x v="6"/>
    <n v="68"/>
    <n v="4"/>
    <n v="0"/>
    <n v="40"/>
    <n v="28"/>
    <x v="53"/>
  </r>
  <r>
    <n v="3787"/>
    <d v="2020-05-20T00:00:00"/>
    <x v="0"/>
    <s v="Illinois"/>
    <x v="2"/>
    <x v="1"/>
    <x v="8"/>
    <n v="400"/>
    <n v="5"/>
    <n v="0"/>
    <n v="325"/>
    <n v="75"/>
    <x v="27"/>
  </r>
  <r>
    <n v="3788"/>
    <d v="2020-05-20T00:00:00"/>
    <x v="0"/>
    <s v="New York"/>
    <x v="1"/>
    <x v="2"/>
    <x v="12"/>
    <n v="199"/>
    <n v="1"/>
    <n v="0"/>
    <n v="165"/>
    <n v="34"/>
    <x v="55"/>
  </r>
  <r>
    <n v="3791"/>
    <d v="2020-05-20T00:00:00"/>
    <x v="0"/>
    <s v="California"/>
    <x v="0"/>
    <x v="0"/>
    <x v="0"/>
    <n v="270"/>
    <n v="6"/>
    <n v="0"/>
    <n v="210"/>
    <n v="60"/>
    <x v="3"/>
  </r>
  <r>
    <n v="3792"/>
    <d v="2020-05-20T00:00:00"/>
    <x v="0"/>
    <s v="North Carolina"/>
    <x v="3"/>
    <x v="0"/>
    <x v="7"/>
    <n v="216"/>
    <n v="9"/>
    <n v="0"/>
    <n v="171"/>
    <n v="45"/>
    <x v="32"/>
  </r>
  <r>
    <n v="3794"/>
    <d v="2020-05-20T00:00:00"/>
    <x v="0"/>
    <s v="Missouri"/>
    <x v="2"/>
    <x v="0"/>
    <x v="7"/>
    <n v="240"/>
    <n v="10"/>
    <n v="0"/>
    <n v="190"/>
    <n v="50"/>
    <x v="2"/>
  </r>
  <r>
    <n v="3795"/>
    <d v="2020-05-20T00:00:00"/>
    <x v="0"/>
    <s v="Ohio"/>
    <x v="1"/>
    <x v="0"/>
    <x v="10"/>
    <n v="7.5"/>
    <n v="3"/>
    <n v="0"/>
    <n v="6"/>
    <n v="1.5"/>
    <x v="18"/>
  </r>
  <r>
    <n v="3796"/>
    <d v="2020-05-20T00:00:00"/>
    <x v="0"/>
    <s v="Florida"/>
    <x v="3"/>
    <x v="0"/>
    <x v="7"/>
    <n v="96"/>
    <n v="4"/>
    <n v="0"/>
    <n v="76"/>
    <n v="20"/>
    <x v="0"/>
  </r>
  <r>
    <n v="3798"/>
    <d v="2020-05-20T00:00:00"/>
    <x v="0"/>
    <s v="Delaware"/>
    <x v="1"/>
    <x v="0"/>
    <x v="0"/>
    <n v="270"/>
    <n v="6"/>
    <n v="0"/>
    <n v="210"/>
    <n v="60"/>
    <x v="3"/>
  </r>
  <r>
    <n v="3799"/>
    <d v="2020-05-20T00:00:00"/>
    <x v="0"/>
    <s v="Illinois"/>
    <x v="2"/>
    <x v="0"/>
    <x v="10"/>
    <n v="10"/>
    <n v="4"/>
    <n v="0"/>
    <n v="8"/>
    <n v="2"/>
    <x v="46"/>
  </r>
  <r>
    <n v="3800"/>
    <d v="2020-05-20T00:00:00"/>
    <x v="0"/>
    <s v="California"/>
    <x v="0"/>
    <x v="1"/>
    <x v="9"/>
    <n v="63"/>
    <n v="7"/>
    <n v="0"/>
    <n v="35"/>
    <n v="28"/>
    <x v="53"/>
  </r>
  <r>
    <n v="3802"/>
    <d v="2020-05-20T00:00:00"/>
    <x v="0"/>
    <s v="Illinois"/>
    <x v="2"/>
    <x v="0"/>
    <x v="15"/>
    <n v="24"/>
    <n v="2"/>
    <n v="0"/>
    <n v="18"/>
    <n v="6"/>
    <x v="38"/>
  </r>
  <r>
    <n v="3803"/>
    <d v="2020-05-20T00:00:00"/>
    <x v="0"/>
    <s v="California"/>
    <x v="0"/>
    <x v="0"/>
    <x v="6"/>
    <n v="136"/>
    <n v="8"/>
    <n v="0"/>
    <n v="80"/>
    <n v="56"/>
    <x v="65"/>
  </r>
  <r>
    <n v="3810"/>
    <d v="2020-05-21T00:00:00"/>
    <x v="0"/>
    <s v="New York"/>
    <x v="1"/>
    <x v="0"/>
    <x v="10"/>
    <n v="7.5"/>
    <n v="3"/>
    <n v="0"/>
    <n v="6"/>
    <n v="1.5"/>
    <x v="18"/>
  </r>
  <r>
    <n v="3812"/>
    <d v="2020-05-21T00:00:00"/>
    <x v="0"/>
    <s v="Tennessee"/>
    <x v="3"/>
    <x v="0"/>
    <x v="0"/>
    <n v="180"/>
    <n v="4"/>
    <n v="0"/>
    <n v="140"/>
    <n v="40"/>
    <x v="29"/>
  </r>
  <r>
    <n v="3813"/>
    <d v="2020-05-21T00:00:00"/>
    <x v="0"/>
    <s v="Mississippi"/>
    <x v="3"/>
    <x v="1"/>
    <x v="14"/>
    <n v="85"/>
    <n v="1"/>
    <n v="0"/>
    <n v="75"/>
    <n v="10"/>
    <x v="23"/>
  </r>
  <r>
    <n v="3814"/>
    <d v="2020-05-21T00:00:00"/>
    <x v="0"/>
    <s v="Florida"/>
    <x v="3"/>
    <x v="0"/>
    <x v="0"/>
    <n v="90"/>
    <n v="2"/>
    <n v="0"/>
    <n v="70"/>
    <n v="20"/>
    <x v="0"/>
  </r>
  <r>
    <n v="3815"/>
    <d v="2020-05-21T00:00:00"/>
    <x v="0"/>
    <s v="Arizona"/>
    <x v="0"/>
    <x v="0"/>
    <x v="11"/>
    <n v="80"/>
    <n v="2"/>
    <n v="0"/>
    <n v="70"/>
    <n v="10"/>
    <x v="23"/>
  </r>
  <r>
    <n v="3818"/>
    <d v="2020-05-21T00:00:00"/>
    <x v="0"/>
    <s v="Texas"/>
    <x v="2"/>
    <x v="0"/>
    <x v="3"/>
    <n v="105"/>
    <n v="7"/>
    <n v="0"/>
    <n v="84"/>
    <n v="21"/>
    <x v="17"/>
  </r>
  <r>
    <n v="3819"/>
    <d v="2020-05-21T00:00:00"/>
    <x v="0"/>
    <s v="Missouri"/>
    <x v="2"/>
    <x v="1"/>
    <x v="9"/>
    <n v="27"/>
    <n v="3"/>
    <n v="0"/>
    <n v="15"/>
    <n v="12"/>
    <x v="14"/>
  </r>
  <r>
    <n v="3822"/>
    <d v="2020-05-21T00:00:00"/>
    <x v="0"/>
    <s v="Ohio"/>
    <x v="1"/>
    <x v="2"/>
    <x v="5"/>
    <n v="20"/>
    <n v="4"/>
    <n v="0"/>
    <n v="10"/>
    <n v="10"/>
    <x v="23"/>
  </r>
  <r>
    <n v="3823"/>
    <d v="2020-05-21T00:00:00"/>
    <x v="0"/>
    <s v="Ohio"/>
    <x v="1"/>
    <x v="1"/>
    <x v="9"/>
    <n v="18"/>
    <n v="2"/>
    <n v="0"/>
    <n v="10"/>
    <n v="8"/>
    <x v="26"/>
  </r>
  <r>
    <n v="3825"/>
    <d v="2020-05-21T00:00:00"/>
    <x v="0"/>
    <s v="Illinois"/>
    <x v="2"/>
    <x v="0"/>
    <x v="6"/>
    <n v="102"/>
    <n v="6"/>
    <n v="0"/>
    <n v="60"/>
    <n v="42"/>
    <x v="48"/>
  </r>
  <r>
    <n v="3826"/>
    <d v="2020-05-21T00:00:00"/>
    <x v="0"/>
    <s v="Texas"/>
    <x v="2"/>
    <x v="2"/>
    <x v="12"/>
    <n v="1592"/>
    <n v="8"/>
    <n v="0"/>
    <n v="1320"/>
    <n v="272"/>
    <x v="79"/>
  </r>
  <r>
    <n v="3827"/>
    <d v="2020-05-21T00:00:00"/>
    <x v="0"/>
    <s v="New York"/>
    <x v="1"/>
    <x v="2"/>
    <x v="12"/>
    <n v="199"/>
    <n v="1"/>
    <n v="0"/>
    <n v="165"/>
    <n v="34"/>
    <x v="55"/>
  </r>
  <r>
    <n v="3837"/>
    <d v="2020-05-22T00:00:00"/>
    <x v="0"/>
    <s v="New York"/>
    <x v="1"/>
    <x v="0"/>
    <x v="0"/>
    <n v="45"/>
    <n v="1"/>
    <n v="0"/>
    <n v="35"/>
    <n v="10"/>
    <x v="23"/>
  </r>
  <r>
    <n v="3838"/>
    <d v="2020-05-22T00:00:00"/>
    <x v="0"/>
    <s v="California"/>
    <x v="0"/>
    <x v="1"/>
    <x v="9"/>
    <n v="27"/>
    <n v="3"/>
    <n v="0"/>
    <n v="15"/>
    <n v="12"/>
    <x v="14"/>
  </r>
  <r>
    <n v="3839"/>
    <d v="2020-05-22T00:00:00"/>
    <x v="0"/>
    <s v="Florida"/>
    <x v="3"/>
    <x v="0"/>
    <x v="15"/>
    <n v="12"/>
    <n v="1"/>
    <n v="0"/>
    <n v="9"/>
    <n v="3"/>
    <x v="19"/>
  </r>
  <r>
    <n v="3841"/>
    <d v="2020-05-22T00:00:00"/>
    <x v="0"/>
    <s v="Missouri"/>
    <x v="2"/>
    <x v="0"/>
    <x v="0"/>
    <n v="225"/>
    <n v="5"/>
    <n v="0"/>
    <n v="175"/>
    <n v="50"/>
    <x v="2"/>
  </r>
  <r>
    <n v="3842"/>
    <d v="2020-05-22T00:00:00"/>
    <x v="0"/>
    <s v="Ohio"/>
    <x v="1"/>
    <x v="1"/>
    <x v="2"/>
    <n v="99"/>
    <n v="1"/>
    <n v="0"/>
    <n v="79"/>
    <n v="20"/>
    <x v="0"/>
  </r>
  <r>
    <n v="3844"/>
    <d v="2020-05-22T00:00:00"/>
    <x v="0"/>
    <s v="California"/>
    <x v="0"/>
    <x v="0"/>
    <x v="1"/>
    <n v="57"/>
    <n v="3"/>
    <n v="0"/>
    <n v="30"/>
    <n v="27"/>
    <x v="74"/>
  </r>
  <r>
    <n v="3845"/>
    <d v="2020-05-22T00:00:00"/>
    <x v="0"/>
    <s v="Delaware"/>
    <x v="1"/>
    <x v="0"/>
    <x v="6"/>
    <n v="34"/>
    <n v="2"/>
    <n v="0"/>
    <n v="20"/>
    <n v="14"/>
    <x v="43"/>
  </r>
  <r>
    <n v="3846"/>
    <d v="2020-05-22T00:00:00"/>
    <x v="0"/>
    <s v="Texas"/>
    <x v="2"/>
    <x v="0"/>
    <x v="10"/>
    <n v="12.5"/>
    <n v="5"/>
    <n v="0"/>
    <n v="10"/>
    <n v="2.5"/>
    <x v="13"/>
  </r>
  <r>
    <n v="3847"/>
    <d v="2020-05-22T00:00:00"/>
    <x v="0"/>
    <s v="Ohio"/>
    <x v="1"/>
    <x v="0"/>
    <x v="3"/>
    <n v="30"/>
    <n v="2"/>
    <n v="0"/>
    <n v="24"/>
    <n v="6"/>
    <x v="38"/>
  </r>
  <r>
    <n v="3848"/>
    <d v="2020-05-22T00:00:00"/>
    <x v="0"/>
    <s v="Washington"/>
    <x v="0"/>
    <x v="2"/>
    <x v="5"/>
    <n v="10"/>
    <n v="2"/>
    <n v="0"/>
    <n v="5"/>
    <n v="5"/>
    <x v="22"/>
  </r>
  <r>
    <n v="3849"/>
    <d v="2020-05-22T00:00:00"/>
    <x v="0"/>
    <s v="California"/>
    <x v="0"/>
    <x v="2"/>
    <x v="12"/>
    <n v="995"/>
    <n v="5"/>
    <n v="0"/>
    <n v="825"/>
    <n v="170"/>
    <x v="36"/>
  </r>
  <r>
    <n v="3852"/>
    <d v="2020-05-22T00:00:00"/>
    <x v="0"/>
    <s v="Colorado"/>
    <x v="0"/>
    <x v="0"/>
    <x v="11"/>
    <n v="120"/>
    <n v="3"/>
    <n v="0"/>
    <n v="105"/>
    <n v="15"/>
    <x v="25"/>
  </r>
  <r>
    <n v="3855"/>
    <d v="2020-05-22T00:00:00"/>
    <x v="0"/>
    <s v="Pennsylvania"/>
    <x v="1"/>
    <x v="0"/>
    <x v="6"/>
    <n v="51"/>
    <n v="3"/>
    <n v="0"/>
    <n v="30"/>
    <n v="21"/>
    <x v="17"/>
  </r>
  <r>
    <n v="3857"/>
    <d v="2020-05-22T00:00:00"/>
    <x v="0"/>
    <s v="Virginia"/>
    <x v="3"/>
    <x v="0"/>
    <x v="0"/>
    <n v="225"/>
    <n v="5"/>
    <n v="0"/>
    <n v="175"/>
    <n v="50"/>
    <x v="2"/>
  </r>
  <r>
    <n v="3859"/>
    <d v="2020-05-22T00:00:00"/>
    <x v="0"/>
    <s v="California"/>
    <x v="0"/>
    <x v="2"/>
    <x v="12"/>
    <n v="597"/>
    <n v="3"/>
    <n v="0"/>
    <n v="495"/>
    <n v="102"/>
    <x v="20"/>
  </r>
  <r>
    <n v="3867"/>
    <d v="2020-05-23T00:00:00"/>
    <x v="0"/>
    <s v="Tennessee"/>
    <x v="3"/>
    <x v="1"/>
    <x v="14"/>
    <n v="255"/>
    <n v="3"/>
    <n v="0"/>
    <n v="225"/>
    <n v="30"/>
    <x v="37"/>
  </r>
  <r>
    <n v="3872"/>
    <d v="2020-05-23T00:00:00"/>
    <x v="0"/>
    <s v="California"/>
    <x v="0"/>
    <x v="1"/>
    <x v="2"/>
    <n v="396"/>
    <n v="4"/>
    <n v="0"/>
    <n v="316"/>
    <n v="80"/>
    <x v="10"/>
  </r>
  <r>
    <n v="3873"/>
    <d v="2020-05-23T00:00:00"/>
    <x v="0"/>
    <s v="Texas"/>
    <x v="2"/>
    <x v="0"/>
    <x v="0"/>
    <n v="180"/>
    <n v="4"/>
    <n v="0"/>
    <n v="140"/>
    <n v="40"/>
    <x v="29"/>
  </r>
  <r>
    <n v="3874"/>
    <d v="2020-05-23T00:00:00"/>
    <x v="0"/>
    <s v="North Carolina"/>
    <x v="3"/>
    <x v="0"/>
    <x v="7"/>
    <n v="96"/>
    <n v="4"/>
    <n v="0"/>
    <n v="76"/>
    <n v="20"/>
    <x v="0"/>
  </r>
  <r>
    <n v="3875"/>
    <d v="2020-05-23T00:00:00"/>
    <x v="0"/>
    <s v="California"/>
    <x v="0"/>
    <x v="1"/>
    <x v="14"/>
    <n v="255"/>
    <n v="3"/>
    <n v="0"/>
    <n v="225"/>
    <n v="30"/>
    <x v="37"/>
  </r>
  <r>
    <n v="3877"/>
    <d v="2020-05-23T00:00:00"/>
    <x v="0"/>
    <s v="Michigan"/>
    <x v="2"/>
    <x v="0"/>
    <x v="0"/>
    <n v="135"/>
    <n v="3"/>
    <n v="0"/>
    <n v="105"/>
    <n v="30"/>
    <x v="37"/>
  </r>
  <r>
    <n v="3879"/>
    <d v="2020-05-23T00:00:00"/>
    <x v="0"/>
    <s v="Nevada"/>
    <x v="0"/>
    <x v="1"/>
    <x v="9"/>
    <n v="36"/>
    <n v="4"/>
    <n v="0"/>
    <n v="20"/>
    <n v="16"/>
    <x v="21"/>
  </r>
  <r>
    <n v="3882"/>
    <d v="2020-05-23T00:00:00"/>
    <x v="0"/>
    <s v="Minnesota"/>
    <x v="2"/>
    <x v="0"/>
    <x v="11"/>
    <n v="80"/>
    <n v="2"/>
    <n v="0"/>
    <n v="70"/>
    <n v="10"/>
    <x v="23"/>
  </r>
  <r>
    <n v="3884"/>
    <d v="2020-05-23T00:00:00"/>
    <x v="0"/>
    <s v="Vermont"/>
    <x v="1"/>
    <x v="0"/>
    <x v="7"/>
    <n v="72"/>
    <n v="3"/>
    <n v="0"/>
    <n v="57"/>
    <n v="15"/>
    <x v="25"/>
  </r>
  <r>
    <n v="3885"/>
    <d v="2020-05-23T00:00:00"/>
    <x v="0"/>
    <s v="Iowa"/>
    <x v="2"/>
    <x v="0"/>
    <x v="11"/>
    <n v="40"/>
    <n v="1"/>
    <n v="0"/>
    <n v="35"/>
    <n v="5"/>
    <x v="22"/>
  </r>
  <r>
    <n v="3893"/>
    <d v="2020-05-24T00:00:00"/>
    <x v="0"/>
    <s v="Pennsylvania"/>
    <x v="1"/>
    <x v="0"/>
    <x v="0"/>
    <n v="180"/>
    <n v="4"/>
    <n v="0"/>
    <n v="140"/>
    <n v="40"/>
    <x v="29"/>
  </r>
  <r>
    <n v="3894"/>
    <d v="2020-05-24T00:00:00"/>
    <x v="0"/>
    <s v="North Carolina"/>
    <x v="3"/>
    <x v="0"/>
    <x v="0"/>
    <n v="225"/>
    <n v="5"/>
    <n v="0"/>
    <n v="175"/>
    <n v="50"/>
    <x v="2"/>
  </r>
  <r>
    <n v="3895"/>
    <d v="2020-05-24T00:00:00"/>
    <x v="0"/>
    <s v="Texas"/>
    <x v="2"/>
    <x v="2"/>
    <x v="5"/>
    <n v="10"/>
    <n v="2"/>
    <n v="0"/>
    <n v="5"/>
    <n v="5"/>
    <x v="22"/>
  </r>
  <r>
    <n v="3896"/>
    <d v="2020-05-24T00:00:00"/>
    <x v="0"/>
    <s v="Michigan"/>
    <x v="2"/>
    <x v="2"/>
    <x v="5"/>
    <n v="25"/>
    <n v="5"/>
    <n v="0"/>
    <n v="12.5"/>
    <n v="12.5"/>
    <x v="42"/>
  </r>
  <r>
    <n v="3897"/>
    <d v="2020-05-24T00:00:00"/>
    <x v="0"/>
    <s v="Oregon"/>
    <x v="0"/>
    <x v="2"/>
    <x v="5"/>
    <n v="35"/>
    <n v="7"/>
    <n v="0"/>
    <n v="17.5"/>
    <n v="17.5"/>
    <x v="6"/>
  </r>
  <r>
    <n v="3899"/>
    <d v="2020-05-24T00:00:00"/>
    <x v="0"/>
    <s v="California"/>
    <x v="0"/>
    <x v="0"/>
    <x v="0"/>
    <n v="135"/>
    <n v="3"/>
    <n v="0"/>
    <n v="105"/>
    <n v="30"/>
    <x v="37"/>
  </r>
  <r>
    <n v="3900"/>
    <d v="2020-05-24T00:00:00"/>
    <x v="0"/>
    <s v="New York"/>
    <x v="1"/>
    <x v="0"/>
    <x v="0"/>
    <n v="135"/>
    <n v="3"/>
    <n v="0"/>
    <n v="105"/>
    <n v="30"/>
    <x v="37"/>
  </r>
  <r>
    <n v="3902"/>
    <d v="2020-05-24T00:00:00"/>
    <x v="0"/>
    <s v="Kentucky"/>
    <x v="3"/>
    <x v="2"/>
    <x v="5"/>
    <n v="20"/>
    <n v="4"/>
    <n v="0"/>
    <n v="10"/>
    <n v="10"/>
    <x v="23"/>
  </r>
  <r>
    <n v="3904"/>
    <d v="2020-05-24T00:00:00"/>
    <x v="0"/>
    <s v="California"/>
    <x v="0"/>
    <x v="0"/>
    <x v="11"/>
    <n v="280"/>
    <n v="7"/>
    <n v="0"/>
    <n v="245"/>
    <n v="35"/>
    <x v="7"/>
  </r>
  <r>
    <n v="3905"/>
    <d v="2020-05-24T00:00:00"/>
    <x v="0"/>
    <s v="California"/>
    <x v="0"/>
    <x v="0"/>
    <x v="6"/>
    <n v="34"/>
    <n v="2"/>
    <n v="0"/>
    <n v="20"/>
    <n v="14"/>
    <x v="43"/>
  </r>
  <r>
    <n v="3906"/>
    <d v="2020-05-24T00:00:00"/>
    <x v="0"/>
    <s v="California"/>
    <x v="0"/>
    <x v="0"/>
    <x v="10"/>
    <n v="5"/>
    <n v="2"/>
    <n v="0"/>
    <n v="4"/>
    <n v="1"/>
    <x v="24"/>
  </r>
  <r>
    <n v="3909"/>
    <d v="2020-05-24T00:00:00"/>
    <x v="0"/>
    <s v="New York"/>
    <x v="1"/>
    <x v="2"/>
    <x v="12"/>
    <n v="597"/>
    <n v="3"/>
    <n v="0"/>
    <n v="495"/>
    <n v="102"/>
    <x v="20"/>
  </r>
  <r>
    <n v="3910"/>
    <d v="2020-05-24T00:00:00"/>
    <x v="0"/>
    <s v="Nebraska"/>
    <x v="2"/>
    <x v="2"/>
    <x v="12"/>
    <n v="796"/>
    <n v="4"/>
    <n v="0"/>
    <n v="660"/>
    <n v="136"/>
    <x v="30"/>
  </r>
  <r>
    <n v="3911"/>
    <d v="2020-05-24T00:00:00"/>
    <x v="0"/>
    <s v="California"/>
    <x v="0"/>
    <x v="1"/>
    <x v="9"/>
    <n v="18"/>
    <n v="2"/>
    <n v="0"/>
    <n v="10"/>
    <n v="8"/>
    <x v="26"/>
  </r>
  <r>
    <n v="3913"/>
    <d v="2020-05-24T00:00:00"/>
    <x v="0"/>
    <s v="Arizona"/>
    <x v="0"/>
    <x v="2"/>
    <x v="5"/>
    <n v="10"/>
    <n v="2"/>
    <n v="0"/>
    <n v="5"/>
    <n v="5"/>
    <x v="22"/>
  </r>
  <r>
    <n v="3915"/>
    <d v="2020-05-24T00:00:00"/>
    <x v="0"/>
    <s v="Texas"/>
    <x v="2"/>
    <x v="0"/>
    <x v="0"/>
    <n v="90"/>
    <n v="2"/>
    <n v="0"/>
    <n v="70"/>
    <n v="20"/>
    <x v="0"/>
  </r>
  <r>
    <n v="3919"/>
    <d v="2020-05-24T00:00:00"/>
    <x v="0"/>
    <s v="California"/>
    <x v="0"/>
    <x v="0"/>
    <x v="0"/>
    <n v="45"/>
    <n v="1"/>
    <n v="0"/>
    <n v="35"/>
    <n v="10"/>
    <x v="23"/>
  </r>
  <r>
    <n v="3920"/>
    <d v="2020-05-24T00:00:00"/>
    <x v="0"/>
    <s v="Ohio"/>
    <x v="1"/>
    <x v="0"/>
    <x v="6"/>
    <n v="68"/>
    <n v="4"/>
    <n v="0"/>
    <n v="40"/>
    <n v="28"/>
    <x v="53"/>
  </r>
  <r>
    <n v="3926"/>
    <d v="2020-05-25T00:00:00"/>
    <x v="0"/>
    <s v="Arizona"/>
    <x v="0"/>
    <x v="2"/>
    <x v="5"/>
    <n v="10"/>
    <n v="2"/>
    <n v="0"/>
    <n v="5"/>
    <n v="5"/>
    <x v="22"/>
  </r>
  <r>
    <n v="3927"/>
    <d v="2020-05-25T00:00:00"/>
    <x v="0"/>
    <s v="Texas"/>
    <x v="2"/>
    <x v="0"/>
    <x v="15"/>
    <n v="36"/>
    <n v="3"/>
    <n v="0"/>
    <n v="27"/>
    <n v="9"/>
    <x v="4"/>
  </r>
  <r>
    <n v="3928"/>
    <d v="2020-05-25T00:00:00"/>
    <x v="0"/>
    <s v="California"/>
    <x v="0"/>
    <x v="0"/>
    <x v="10"/>
    <n v="10"/>
    <n v="4"/>
    <n v="0"/>
    <n v="8"/>
    <n v="2"/>
    <x v="46"/>
  </r>
  <r>
    <n v="3931"/>
    <d v="2020-05-25T00:00:00"/>
    <x v="0"/>
    <s v="Washington"/>
    <x v="0"/>
    <x v="0"/>
    <x v="1"/>
    <n v="57"/>
    <n v="3"/>
    <n v="0"/>
    <n v="30"/>
    <n v="27"/>
    <x v="74"/>
  </r>
  <r>
    <n v="3934"/>
    <d v="2020-05-25T00:00:00"/>
    <x v="0"/>
    <s v="Ohio"/>
    <x v="1"/>
    <x v="0"/>
    <x v="10"/>
    <n v="12.5"/>
    <n v="5"/>
    <n v="0"/>
    <n v="10"/>
    <n v="2.5"/>
    <x v="13"/>
  </r>
  <r>
    <n v="3935"/>
    <d v="2020-05-25T00:00:00"/>
    <x v="0"/>
    <s v="Tennessee"/>
    <x v="3"/>
    <x v="0"/>
    <x v="11"/>
    <n v="160"/>
    <n v="4"/>
    <n v="0"/>
    <n v="140"/>
    <n v="20"/>
    <x v="0"/>
  </r>
  <r>
    <n v="3936"/>
    <d v="2020-05-25T00:00:00"/>
    <x v="0"/>
    <s v="Indiana"/>
    <x v="2"/>
    <x v="0"/>
    <x v="10"/>
    <n v="7.5"/>
    <n v="3"/>
    <n v="0"/>
    <n v="6"/>
    <n v="1.5"/>
    <x v="18"/>
  </r>
  <r>
    <n v="3937"/>
    <d v="2020-05-25T00:00:00"/>
    <x v="0"/>
    <s v="Illinois"/>
    <x v="2"/>
    <x v="1"/>
    <x v="9"/>
    <n v="27"/>
    <n v="3"/>
    <n v="0"/>
    <n v="15"/>
    <n v="12"/>
    <x v="14"/>
  </r>
  <r>
    <n v="3938"/>
    <d v="2020-05-25T00:00:00"/>
    <x v="0"/>
    <s v="Texas"/>
    <x v="2"/>
    <x v="2"/>
    <x v="5"/>
    <n v="20"/>
    <n v="4"/>
    <n v="0"/>
    <n v="10"/>
    <n v="10"/>
    <x v="23"/>
  </r>
  <r>
    <n v="3939"/>
    <d v="2020-05-25T00:00:00"/>
    <x v="0"/>
    <s v="Indiana"/>
    <x v="2"/>
    <x v="0"/>
    <x v="11"/>
    <n v="40"/>
    <n v="1"/>
    <n v="0"/>
    <n v="35"/>
    <n v="5"/>
    <x v="22"/>
  </r>
  <r>
    <n v="3940"/>
    <d v="2020-05-25T00:00:00"/>
    <x v="0"/>
    <s v="Maryland"/>
    <x v="1"/>
    <x v="0"/>
    <x v="10"/>
    <n v="5"/>
    <n v="2"/>
    <n v="0"/>
    <n v="4"/>
    <n v="1"/>
    <x v="24"/>
  </r>
  <r>
    <n v="3941"/>
    <d v="2020-05-25T00:00:00"/>
    <x v="0"/>
    <s v="California"/>
    <x v="0"/>
    <x v="0"/>
    <x v="0"/>
    <n v="135"/>
    <n v="3"/>
    <n v="0"/>
    <n v="105"/>
    <n v="30"/>
    <x v="37"/>
  </r>
  <r>
    <n v="3943"/>
    <d v="2020-05-25T00:00:00"/>
    <x v="0"/>
    <s v="Kentucky"/>
    <x v="3"/>
    <x v="0"/>
    <x v="7"/>
    <n v="72"/>
    <n v="3"/>
    <n v="0"/>
    <n v="57"/>
    <n v="15"/>
    <x v="25"/>
  </r>
  <r>
    <n v="3945"/>
    <d v="2020-05-25T00:00:00"/>
    <x v="0"/>
    <s v="Kentucky"/>
    <x v="3"/>
    <x v="0"/>
    <x v="10"/>
    <n v="2.5"/>
    <n v="1"/>
    <n v="0"/>
    <n v="2"/>
    <n v="0.5"/>
    <x v="44"/>
  </r>
  <r>
    <n v="3947"/>
    <d v="2020-05-25T00:00:00"/>
    <x v="0"/>
    <s v="Maryland"/>
    <x v="1"/>
    <x v="1"/>
    <x v="14"/>
    <n v="170"/>
    <n v="2"/>
    <n v="0"/>
    <n v="150"/>
    <n v="20"/>
    <x v="0"/>
  </r>
  <r>
    <n v="3949"/>
    <d v="2020-05-25T00:00:00"/>
    <x v="0"/>
    <s v="Wisconsin"/>
    <x v="2"/>
    <x v="2"/>
    <x v="5"/>
    <n v="25"/>
    <n v="5"/>
    <n v="0"/>
    <n v="12.5"/>
    <n v="12.5"/>
    <x v="42"/>
  </r>
  <r>
    <n v="3954"/>
    <d v="2020-05-26T00:00:00"/>
    <x v="0"/>
    <s v="Arkansas"/>
    <x v="3"/>
    <x v="0"/>
    <x v="6"/>
    <n v="119"/>
    <n v="7"/>
    <n v="0"/>
    <n v="70"/>
    <n v="49"/>
    <x v="50"/>
  </r>
  <r>
    <n v="3955"/>
    <d v="2020-05-26T00:00:00"/>
    <x v="0"/>
    <s v="New York"/>
    <x v="1"/>
    <x v="1"/>
    <x v="14"/>
    <n v="340"/>
    <n v="4"/>
    <n v="0"/>
    <n v="300"/>
    <n v="40"/>
    <x v="29"/>
  </r>
  <r>
    <n v="3959"/>
    <d v="2020-05-26T00:00:00"/>
    <x v="0"/>
    <s v="Ohio"/>
    <x v="1"/>
    <x v="0"/>
    <x v="10"/>
    <n v="12.5"/>
    <n v="5"/>
    <n v="0"/>
    <n v="10"/>
    <n v="2.5"/>
    <x v="13"/>
  </r>
  <r>
    <n v="3962"/>
    <d v="2020-05-26T00:00:00"/>
    <x v="0"/>
    <s v="New Mexico"/>
    <x v="0"/>
    <x v="2"/>
    <x v="5"/>
    <n v="45"/>
    <n v="9"/>
    <n v="0"/>
    <n v="22.5"/>
    <n v="22.5"/>
    <x v="58"/>
  </r>
  <r>
    <n v="3964"/>
    <d v="2020-05-26T00:00:00"/>
    <x v="0"/>
    <s v="North Dakota"/>
    <x v="2"/>
    <x v="0"/>
    <x v="6"/>
    <n v="68"/>
    <n v="4"/>
    <n v="0"/>
    <n v="40"/>
    <n v="28"/>
    <x v="53"/>
  </r>
  <r>
    <n v="3965"/>
    <d v="2020-05-26T00:00:00"/>
    <x v="0"/>
    <s v="California"/>
    <x v="0"/>
    <x v="1"/>
    <x v="8"/>
    <n v="400"/>
    <n v="5"/>
    <n v="0"/>
    <n v="325"/>
    <n v="75"/>
    <x v="27"/>
  </r>
  <r>
    <n v="3968"/>
    <d v="2020-05-26T00:00:00"/>
    <x v="0"/>
    <s v="North Carolina"/>
    <x v="3"/>
    <x v="0"/>
    <x v="6"/>
    <n v="68"/>
    <n v="4"/>
    <n v="0"/>
    <n v="40"/>
    <n v="28"/>
    <x v="53"/>
  </r>
  <r>
    <n v="3970"/>
    <d v="2020-05-26T00:00:00"/>
    <x v="0"/>
    <s v="Nebraska"/>
    <x v="2"/>
    <x v="1"/>
    <x v="9"/>
    <n v="126"/>
    <n v="14"/>
    <n v="0"/>
    <n v="70"/>
    <n v="56"/>
    <x v="65"/>
  </r>
  <r>
    <n v="3971"/>
    <d v="2020-05-26T00:00:00"/>
    <x v="0"/>
    <s v="New Jersey"/>
    <x v="1"/>
    <x v="0"/>
    <x v="7"/>
    <n v="96"/>
    <n v="4"/>
    <n v="0"/>
    <n v="76"/>
    <n v="20"/>
    <x v="0"/>
  </r>
  <r>
    <n v="3972"/>
    <d v="2020-05-26T00:00:00"/>
    <x v="0"/>
    <s v="Virginia"/>
    <x v="3"/>
    <x v="0"/>
    <x v="15"/>
    <n v="48"/>
    <n v="4"/>
    <n v="0"/>
    <n v="36"/>
    <n v="12"/>
    <x v="14"/>
  </r>
  <r>
    <n v="3979"/>
    <d v="2020-05-27T00:00:00"/>
    <x v="0"/>
    <s v="Kentucky"/>
    <x v="3"/>
    <x v="0"/>
    <x v="15"/>
    <n v="12"/>
    <n v="1"/>
    <n v="0"/>
    <n v="9"/>
    <n v="3"/>
    <x v="19"/>
  </r>
  <r>
    <n v="3983"/>
    <d v="2020-05-27T00:00:00"/>
    <x v="0"/>
    <s v="Rhode Island"/>
    <x v="1"/>
    <x v="1"/>
    <x v="14"/>
    <n v="85"/>
    <n v="1"/>
    <n v="0"/>
    <n v="75"/>
    <n v="10"/>
    <x v="23"/>
  </r>
  <r>
    <n v="3984"/>
    <d v="2020-05-27T00:00:00"/>
    <x v="0"/>
    <s v="California"/>
    <x v="0"/>
    <x v="1"/>
    <x v="9"/>
    <n v="36"/>
    <n v="4"/>
    <n v="0"/>
    <n v="20"/>
    <n v="16"/>
    <x v="21"/>
  </r>
  <r>
    <n v="3985"/>
    <d v="2020-05-27T00:00:00"/>
    <x v="0"/>
    <s v="California"/>
    <x v="0"/>
    <x v="0"/>
    <x v="11"/>
    <n v="160"/>
    <n v="4"/>
    <n v="0"/>
    <n v="140"/>
    <n v="20"/>
    <x v="0"/>
  </r>
  <r>
    <n v="3987"/>
    <d v="2020-05-27T00:00:00"/>
    <x v="0"/>
    <s v="Wisconsin"/>
    <x v="2"/>
    <x v="0"/>
    <x v="1"/>
    <n v="38"/>
    <n v="2"/>
    <n v="0"/>
    <n v="20"/>
    <n v="18"/>
    <x v="1"/>
  </r>
  <r>
    <n v="3988"/>
    <d v="2020-05-27T00:00:00"/>
    <x v="0"/>
    <s v="Ohio"/>
    <x v="1"/>
    <x v="0"/>
    <x v="7"/>
    <n v="72"/>
    <n v="3"/>
    <n v="0"/>
    <n v="57"/>
    <n v="15"/>
    <x v="25"/>
  </r>
  <r>
    <n v="3989"/>
    <d v="2020-05-27T00:00:00"/>
    <x v="0"/>
    <s v="New York"/>
    <x v="1"/>
    <x v="0"/>
    <x v="0"/>
    <n v="90"/>
    <n v="2"/>
    <n v="0"/>
    <n v="70"/>
    <n v="20"/>
    <x v="0"/>
  </r>
  <r>
    <n v="3991"/>
    <d v="2020-05-27T00:00:00"/>
    <x v="0"/>
    <s v="Virginia"/>
    <x v="3"/>
    <x v="0"/>
    <x v="7"/>
    <n v="96"/>
    <n v="4"/>
    <n v="0"/>
    <n v="76"/>
    <n v="20"/>
    <x v="0"/>
  </r>
  <r>
    <n v="3993"/>
    <d v="2020-05-27T00:00:00"/>
    <x v="0"/>
    <s v="New Jersey"/>
    <x v="1"/>
    <x v="2"/>
    <x v="4"/>
    <n v="1800"/>
    <n v="4"/>
    <n v="0"/>
    <n v="1600"/>
    <n v="200"/>
    <x v="70"/>
  </r>
  <r>
    <n v="3994"/>
    <d v="2020-05-27T00:00:00"/>
    <x v="0"/>
    <s v="Texas"/>
    <x v="2"/>
    <x v="2"/>
    <x v="12"/>
    <n v="597"/>
    <n v="3"/>
    <n v="0"/>
    <n v="495"/>
    <n v="102"/>
    <x v="20"/>
  </r>
  <r>
    <n v="3995"/>
    <d v="2020-05-27T00:00:00"/>
    <x v="0"/>
    <s v="North Carolina"/>
    <x v="3"/>
    <x v="0"/>
    <x v="10"/>
    <n v="12.5"/>
    <n v="5"/>
    <n v="0"/>
    <n v="10"/>
    <n v="2.5"/>
    <x v="13"/>
  </r>
  <r>
    <n v="3996"/>
    <d v="2020-05-27T00:00:00"/>
    <x v="0"/>
    <s v="Kentucky"/>
    <x v="3"/>
    <x v="0"/>
    <x v="13"/>
    <n v="12"/>
    <n v="4"/>
    <n v="0"/>
    <n v="8"/>
    <n v="4"/>
    <x v="12"/>
  </r>
  <r>
    <n v="3997"/>
    <d v="2020-05-27T00:00:00"/>
    <x v="0"/>
    <s v="Illinois"/>
    <x v="2"/>
    <x v="1"/>
    <x v="2"/>
    <n v="396"/>
    <n v="4"/>
    <n v="0"/>
    <n v="316"/>
    <n v="80"/>
    <x v="10"/>
  </r>
  <r>
    <n v="3999"/>
    <d v="2020-05-27T00:00:00"/>
    <x v="0"/>
    <s v="Illinois"/>
    <x v="2"/>
    <x v="0"/>
    <x v="11"/>
    <n v="120"/>
    <n v="3"/>
    <n v="0"/>
    <n v="105"/>
    <n v="15"/>
    <x v="25"/>
  </r>
  <r>
    <n v="4005"/>
    <d v="2020-05-28T00:00:00"/>
    <x v="0"/>
    <s v="New York"/>
    <x v="1"/>
    <x v="0"/>
    <x v="6"/>
    <n v="102"/>
    <n v="6"/>
    <n v="0"/>
    <n v="60"/>
    <n v="42"/>
    <x v="48"/>
  </r>
  <r>
    <n v="4006"/>
    <d v="2020-05-28T00:00:00"/>
    <x v="0"/>
    <s v="Washington"/>
    <x v="0"/>
    <x v="1"/>
    <x v="2"/>
    <n v="198"/>
    <n v="2"/>
    <n v="0"/>
    <n v="158"/>
    <n v="40"/>
    <x v="29"/>
  </r>
  <r>
    <n v="4007"/>
    <d v="2020-05-28T00:00:00"/>
    <x v="0"/>
    <s v="Arkansas"/>
    <x v="3"/>
    <x v="0"/>
    <x v="6"/>
    <n v="68"/>
    <n v="4"/>
    <n v="0"/>
    <n v="40"/>
    <n v="28"/>
    <x v="53"/>
  </r>
  <r>
    <n v="4010"/>
    <d v="2020-05-28T00:00:00"/>
    <x v="0"/>
    <s v="California"/>
    <x v="0"/>
    <x v="1"/>
    <x v="9"/>
    <n v="18"/>
    <n v="2"/>
    <n v="0"/>
    <n v="10"/>
    <n v="8"/>
    <x v="26"/>
  </r>
  <r>
    <n v="4011"/>
    <d v="2020-05-28T00:00:00"/>
    <x v="0"/>
    <s v="Tennessee"/>
    <x v="3"/>
    <x v="1"/>
    <x v="2"/>
    <n v="297"/>
    <n v="3"/>
    <n v="0"/>
    <n v="237"/>
    <n v="60"/>
    <x v="3"/>
  </r>
  <r>
    <n v="4012"/>
    <d v="2020-05-28T00:00:00"/>
    <x v="0"/>
    <s v="Georgia"/>
    <x v="3"/>
    <x v="0"/>
    <x v="6"/>
    <n v="17"/>
    <n v="1"/>
    <n v="0"/>
    <n v="10"/>
    <n v="7"/>
    <x v="39"/>
  </r>
  <r>
    <n v="4013"/>
    <d v="2020-05-28T00:00:00"/>
    <x v="0"/>
    <s v="New York"/>
    <x v="1"/>
    <x v="1"/>
    <x v="9"/>
    <n v="27"/>
    <n v="3"/>
    <n v="0"/>
    <n v="15"/>
    <n v="12"/>
    <x v="14"/>
  </r>
  <r>
    <n v="4014"/>
    <d v="2020-05-28T00:00:00"/>
    <x v="0"/>
    <s v="North Carolina"/>
    <x v="3"/>
    <x v="2"/>
    <x v="12"/>
    <n v="1791"/>
    <n v="9"/>
    <n v="0"/>
    <n v="1485"/>
    <n v="306"/>
    <x v="51"/>
  </r>
  <r>
    <n v="4015"/>
    <d v="2020-05-28T00:00:00"/>
    <x v="0"/>
    <s v="Arizona"/>
    <x v="0"/>
    <x v="2"/>
    <x v="5"/>
    <n v="15"/>
    <n v="3"/>
    <n v="0"/>
    <n v="7.5"/>
    <n v="7.5"/>
    <x v="16"/>
  </r>
  <r>
    <n v="4016"/>
    <d v="2020-05-28T00:00:00"/>
    <x v="0"/>
    <s v="New York"/>
    <x v="1"/>
    <x v="1"/>
    <x v="14"/>
    <n v="765"/>
    <n v="9"/>
    <n v="0"/>
    <n v="675"/>
    <n v="90"/>
    <x v="57"/>
  </r>
  <r>
    <n v="4017"/>
    <d v="2020-05-28T00:00:00"/>
    <x v="0"/>
    <s v="California"/>
    <x v="0"/>
    <x v="2"/>
    <x v="5"/>
    <n v="35"/>
    <n v="7"/>
    <n v="0"/>
    <n v="17.5"/>
    <n v="17.5"/>
    <x v="6"/>
  </r>
  <r>
    <n v="4019"/>
    <d v="2020-05-28T00:00:00"/>
    <x v="0"/>
    <s v="New York"/>
    <x v="1"/>
    <x v="0"/>
    <x v="7"/>
    <n v="96"/>
    <n v="4"/>
    <n v="0"/>
    <n v="76"/>
    <n v="20"/>
    <x v="0"/>
  </r>
  <r>
    <n v="4024"/>
    <d v="2020-05-28T00:00:00"/>
    <x v="0"/>
    <s v="Virginia"/>
    <x v="3"/>
    <x v="2"/>
    <x v="12"/>
    <n v="2388"/>
    <n v="12"/>
    <n v="0"/>
    <n v="1980"/>
    <n v="408"/>
    <x v="82"/>
  </r>
  <r>
    <n v="4026"/>
    <d v="2020-05-28T00:00:00"/>
    <x v="0"/>
    <s v="Ohio"/>
    <x v="1"/>
    <x v="0"/>
    <x v="6"/>
    <n v="34"/>
    <n v="2"/>
    <n v="0"/>
    <n v="20"/>
    <n v="14"/>
    <x v="43"/>
  </r>
  <r>
    <n v="4027"/>
    <d v="2020-05-28T00:00:00"/>
    <x v="0"/>
    <s v="California"/>
    <x v="0"/>
    <x v="0"/>
    <x v="10"/>
    <n v="5"/>
    <n v="2"/>
    <n v="0"/>
    <n v="4"/>
    <n v="1"/>
    <x v="24"/>
  </r>
  <r>
    <n v="4032"/>
    <d v="2020-05-29T00:00:00"/>
    <x v="0"/>
    <s v="California"/>
    <x v="0"/>
    <x v="1"/>
    <x v="9"/>
    <n v="36"/>
    <n v="4"/>
    <n v="0"/>
    <n v="20"/>
    <n v="16"/>
    <x v="21"/>
  </r>
  <r>
    <n v="4033"/>
    <d v="2020-05-29T00:00:00"/>
    <x v="0"/>
    <s v="Michigan"/>
    <x v="2"/>
    <x v="0"/>
    <x v="10"/>
    <n v="7.5"/>
    <n v="3"/>
    <n v="0"/>
    <n v="6"/>
    <n v="1.5"/>
    <x v="18"/>
  </r>
  <r>
    <n v="4036"/>
    <d v="2020-05-29T00:00:00"/>
    <x v="0"/>
    <s v="Arizona"/>
    <x v="0"/>
    <x v="0"/>
    <x v="0"/>
    <n v="225"/>
    <n v="5"/>
    <n v="0"/>
    <n v="175"/>
    <n v="50"/>
    <x v="2"/>
  </r>
  <r>
    <n v="4037"/>
    <d v="2020-05-29T00:00:00"/>
    <x v="0"/>
    <s v="California"/>
    <x v="0"/>
    <x v="2"/>
    <x v="5"/>
    <n v="5"/>
    <n v="1"/>
    <n v="0"/>
    <n v="2.5"/>
    <n v="2.5"/>
    <x v="13"/>
  </r>
  <r>
    <n v="4038"/>
    <d v="2020-05-29T00:00:00"/>
    <x v="0"/>
    <s v="Texas"/>
    <x v="2"/>
    <x v="0"/>
    <x v="7"/>
    <n v="96"/>
    <n v="4"/>
    <n v="0"/>
    <n v="76"/>
    <n v="20"/>
    <x v="0"/>
  </r>
  <r>
    <n v="4039"/>
    <d v="2020-05-29T00:00:00"/>
    <x v="0"/>
    <s v="California"/>
    <x v="0"/>
    <x v="2"/>
    <x v="4"/>
    <n v="1350"/>
    <n v="3"/>
    <n v="0"/>
    <n v="1200"/>
    <n v="150"/>
    <x v="5"/>
  </r>
  <r>
    <n v="4040"/>
    <d v="2020-05-29T00:00:00"/>
    <x v="0"/>
    <s v="Texas"/>
    <x v="2"/>
    <x v="0"/>
    <x v="7"/>
    <n v="48"/>
    <n v="2"/>
    <n v="0"/>
    <n v="38"/>
    <n v="10"/>
    <x v="23"/>
  </r>
  <r>
    <n v="4041"/>
    <d v="2020-05-29T00:00:00"/>
    <x v="0"/>
    <s v="California"/>
    <x v="0"/>
    <x v="2"/>
    <x v="5"/>
    <n v="5"/>
    <n v="1"/>
    <n v="0"/>
    <n v="2.5"/>
    <n v="2.5"/>
    <x v="13"/>
  </r>
  <r>
    <n v="4043"/>
    <d v="2020-05-29T00:00:00"/>
    <x v="0"/>
    <s v="Washington"/>
    <x v="0"/>
    <x v="0"/>
    <x v="10"/>
    <n v="12.5"/>
    <n v="5"/>
    <n v="0"/>
    <n v="10"/>
    <n v="2.5"/>
    <x v="13"/>
  </r>
  <r>
    <n v="4046"/>
    <d v="2020-05-29T00:00:00"/>
    <x v="0"/>
    <s v="California"/>
    <x v="0"/>
    <x v="0"/>
    <x v="0"/>
    <n v="135"/>
    <n v="3"/>
    <n v="0"/>
    <n v="105"/>
    <n v="30"/>
    <x v="37"/>
  </r>
  <r>
    <n v="4047"/>
    <d v="2020-05-29T00:00:00"/>
    <x v="0"/>
    <s v="Arkansas"/>
    <x v="3"/>
    <x v="2"/>
    <x v="5"/>
    <n v="15"/>
    <n v="3"/>
    <n v="0"/>
    <n v="7.5"/>
    <n v="7.5"/>
    <x v="16"/>
  </r>
  <r>
    <n v="4048"/>
    <d v="2020-05-29T00:00:00"/>
    <x v="0"/>
    <s v="Colorado"/>
    <x v="0"/>
    <x v="1"/>
    <x v="9"/>
    <n v="45"/>
    <n v="5"/>
    <n v="0"/>
    <n v="25"/>
    <n v="20"/>
    <x v="0"/>
  </r>
  <r>
    <n v="4051"/>
    <d v="2020-05-29T00:00:00"/>
    <x v="0"/>
    <s v="Arizona"/>
    <x v="0"/>
    <x v="0"/>
    <x v="6"/>
    <n v="34"/>
    <n v="2"/>
    <n v="0"/>
    <n v="20"/>
    <n v="14"/>
    <x v="43"/>
  </r>
  <r>
    <n v="4052"/>
    <d v="2020-05-29T00:00:00"/>
    <x v="0"/>
    <s v="Indiana"/>
    <x v="2"/>
    <x v="0"/>
    <x v="0"/>
    <n v="270"/>
    <n v="6"/>
    <n v="0"/>
    <n v="210"/>
    <n v="60"/>
    <x v="3"/>
  </r>
  <r>
    <n v="4053"/>
    <d v="2020-05-29T00:00:00"/>
    <x v="0"/>
    <s v="Texas"/>
    <x v="2"/>
    <x v="2"/>
    <x v="4"/>
    <n v="900"/>
    <n v="2"/>
    <n v="0"/>
    <n v="800"/>
    <n v="100"/>
    <x v="11"/>
  </r>
  <r>
    <n v="4054"/>
    <d v="2020-05-29T00:00:00"/>
    <x v="0"/>
    <s v="California"/>
    <x v="0"/>
    <x v="0"/>
    <x v="6"/>
    <n v="153"/>
    <n v="9"/>
    <n v="0"/>
    <n v="90"/>
    <n v="63"/>
    <x v="40"/>
  </r>
  <r>
    <n v="4055"/>
    <d v="2020-05-29T00:00:00"/>
    <x v="0"/>
    <s v="Pennsylvania"/>
    <x v="1"/>
    <x v="0"/>
    <x v="11"/>
    <n v="80"/>
    <n v="2"/>
    <n v="0"/>
    <n v="70"/>
    <n v="10"/>
    <x v="23"/>
  </r>
  <r>
    <n v="4059"/>
    <d v="2020-05-30T00:00:00"/>
    <x v="0"/>
    <s v="Michigan"/>
    <x v="2"/>
    <x v="1"/>
    <x v="9"/>
    <n v="9"/>
    <n v="1"/>
    <n v="0"/>
    <n v="5"/>
    <n v="4"/>
    <x v="12"/>
  </r>
  <r>
    <n v="4060"/>
    <d v="2020-05-30T00:00:00"/>
    <x v="0"/>
    <s v="Texas"/>
    <x v="2"/>
    <x v="0"/>
    <x v="11"/>
    <n v="80"/>
    <n v="2"/>
    <n v="0"/>
    <n v="70"/>
    <n v="10"/>
    <x v="23"/>
  </r>
  <r>
    <n v="4062"/>
    <d v="2020-05-30T00:00:00"/>
    <x v="0"/>
    <s v="Texas"/>
    <x v="2"/>
    <x v="0"/>
    <x v="10"/>
    <n v="10"/>
    <n v="4"/>
    <n v="0"/>
    <n v="8"/>
    <n v="2"/>
    <x v="46"/>
  </r>
  <r>
    <n v="4063"/>
    <d v="2020-05-30T00:00:00"/>
    <x v="0"/>
    <s v="California"/>
    <x v="0"/>
    <x v="0"/>
    <x v="11"/>
    <n v="120"/>
    <n v="3"/>
    <n v="0"/>
    <n v="105"/>
    <n v="15"/>
    <x v="25"/>
  </r>
  <r>
    <n v="4064"/>
    <d v="2020-05-30T00:00:00"/>
    <x v="0"/>
    <s v="California"/>
    <x v="0"/>
    <x v="2"/>
    <x v="12"/>
    <n v="597"/>
    <n v="3"/>
    <n v="0"/>
    <n v="495"/>
    <n v="102"/>
    <x v="20"/>
  </r>
  <r>
    <n v="4066"/>
    <d v="2020-05-30T00:00:00"/>
    <x v="0"/>
    <s v="North Carolina"/>
    <x v="3"/>
    <x v="0"/>
    <x v="10"/>
    <n v="5"/>
    <n v="2"/>
    <n v="0"/>
    <n v="4"/>
    <n v="1"/>
    <x v="24"/>
  </r>
  <r>
    <n v="4067"/>
    <d v="2020-05-30T00:00:00"/>
    <x v="0"/>
    <s v="California"/>
    <x v="0"/>
    <x v="0"/>
    <x v="6"/>
    <n v="51"/>
    <n v="3"/>
    <n v="0"/>
    <n v="30"/>
    <n v="21"/>
    <x v="17"/>
  </r>
  <r>
    <n v="4068"/>
    <d v="2020-05-30T00:00:00"/>
    <x v="0"/>
    <s v="North Carolina"/>
    <x v="3"/>
    <x v="2"/>
    <x v="12"/>
    <n v="796"/>
    <n v="4"/>
    <n v="0"/>
    <n v="660"/>
    <n v="136"/>
    <x v="30"/>
  </r>
  <r>
    <n v="4069"/>
    <d v="2020-05-30T00:00:00"/>
    <x v="0"/>
    <s v="Kentucky"/>
    <x v="3"/>
    <x v="0"/>
    <x v="0"/>
    <n v="135"/>
    <n v="3"/>
    <n v="0"/>
    <n v="105"/>
    <n v="30"/>
    <x v="37"/>
  </r>
  <r>
    <n v="4071"/>
    <d v="2020-05-30T00:00:00"/>
    <x v="0"/>
    <s v="New York"/>
    <x v="1"/>
    <x v="0"/>
    <x v="0"/>
    <n v="90"/>
    <n v="2"/>
    <n v="0"/>
    <n v="70"/>
    <n v="20"/>
    <x v="0"/>
  </r>
  <r>
    <n v="4072"/>
    <d v="2020-05-30T00:00:00"/>
    <x v="0"/>
    <s v="California"/>
    <x v="0"/>
    <x v="0"/>
    <x v="0"/>
    <n v="90"/>
    <n v="2"/>
    <n v="0"/>
    <n v="70"/>
    <n v="20"/>
    <x v="0"/>
  </r>
  <r>
    <n v="4075"/>
    <d v="2020-05-30T00:00:00"/>
    <x v="0"/>
    <s v="New York"/>
    <x v="1"/>
    <x v="0"/>
    <x v="0"/>
    <n v="90"/>
    <n v="2"/>
    <n v="0"/>
    <n v="70"/>
    <n v="20"/>
    <x v="0"/>
  </r>
  <r>
    <n v="4077"/>
    <d v="2020-05-30T00:00:00"/>
    <x v="0"/>
    <s v="Michigan"/>
    <x v="2"/>
    <x v="2"/>
    <x v="12"/>
    <n v="597"/>
    <n v="3"/>
    <n v="0"/>
    <n v="495"/>
    <n v="102"/>
    <x v="20"/>
  </r>
  <r>
    <n v="4080"/>
    <d v="2020-05-30T00:00:00"/>
    <x v="0"/>
    <s v="Ohio"/>
    <x v="1"/>
    <x v="0"/>
    <x v="13"/>
    <n v="6"/>
    <n v="2"/>
    <n v="0"/>
    <n v="4"/>
    <n v="2"/>
    <x v="46"/>
  </r>
  <r>
    <n v="4084"/>
    <d v="2020-05-31T00:00:00"/>
    <x v="0"/>
    <s v="California"/>
    <x v="0"/>
    <x v="0"/>
    <x v="11"/>
    <n v="160"/>
    <n v="4"/>
    <n v="0"/>
    <n v="140"/>
    <n v="20"/>
    <x v="0"/>
  </r>
  <r>
    <n v="4085"/>
    <d v="2020-05-31T00:00:00"/>
    <x v="0"/>
    <s v="Michigan"/>
    <x v="2"/>
    <x v="0"/>
    <x v="10"/>
    <n v="2.5"/>
    <n v="1"/>
    <n v="0"/>
    <n v="2"/>
    <n v="0.5"/>
    <x v="44"/>
  </r>
  <r>
    <n v="4086"/>
    <d v="2020-05-31T00:00:00"/>
    <x v="0"/>
    <s v="Florida"/>
    <x v="3"/>
    <x v="0"/>
    <x v="15"/>
    <n v="24"/>
    <n v="2"/>
    <n v="0"/>
    <n v="18"/>
    <n v="6"/>
    <x v="38"/>
  </r>
  <r>
    <n v="4088"/>
    <d v="2020-05-31T00:00:00"/>
    <x v="0"/>
    <s v="Maryland"/>
    <x v="1"/>
    <x v="0"/>
    <x v="0"/>
    <n v="135"/>
    <n v="3"/>
    <n v="0"/>
    <n v="105"/>
    <n v="30"/>
    <x v="37"/>
  </r>
  <r>
    <n v="4089"/>
    <d v="2020-05-31T00:00:00"/>
    <x v="0"/>
    <s v="Texas"/>
    <x v="2"/>
    <x v="0"/>
    <x v="0"/>
    <n v="225"/>
    <n v="5"/>
    <n v="0"/>
    <n v="175"/>
    <n v="50"/>
    <x v="2"/>
  </r>
  <r>
    <n v="4090"/>
    <d v="2020-05-31T00:00:00"/>
    <x v="0"/>
    <s v="Illinois"/>
    <x v="2"/>
    <x v="0"/>
    <x v="11"/>
    <n v="200"/>
    <n v="5"/>
    <n v="0"/>
    <n v="175"/>
    <n v="25"/>
    <x v="8"/>
  </r>
  <r>
    <n v="4092"/>
    <d v="2020-05-31T00:00:00"/>
    <x v="0"/>
    <s v="Pennsylvania"/>
    <x v="1"/>
    <x v="2"/>
    <x v="5"/>
    <n v="15"/>
    <n v="3"/>
    <n v="0"/>
    <n v="7.5"/>
    <n v="7.5"/>
    <x v="16"/>
  </r>
  <r>
    <n v="4093"/>
    <d v="2020-05-31T00:00:00"/>
    <x v="0"/>
    <s v="Colorado"/>
    <x v="0"/>
    <x v="0"/>
    <x v="6"/>
    <n v="85"/>
    <n v="5"/>
    <n v="0"/>
    <n v="50"/>
    <n v="35"/>
    <x v="7"/>
  </r>
  <r>
    <n v="4094"/>
    <d v="2020-05-31T00:00:00"/>
    <x v="0"/>
    <s v="Ohio"/>
    <x v="1"/>
    <x v="1"/>
    <x v="2"/>
    <n v="297"/>
    <n v="3"/>
    <n v="0"/>
    <n v="237"/>
    <n v="60"/>
    <x v="3"/>
  </r>
  <r>
    <n v="4095"/>
    <d v="2020-05-31T00:00:00"/>
    <x v="0"/>
    <s v="Washington"/>
    <x v="0"/>
    <x v="1"/>
    <x v="2"/>
    <n v="594"/>
    <n v="6"/>
    <n v="0"/>
    <n v="474"/>
    <n v="120"/>
    <x v="9"/>
  </r>
  <r>
    <n v="4096"/>
    <d v="2020-05-31T00:00:00"/>
    <x v="0"/>
    <s v="Illinois"/>
    <x v="2"/>
    <x v="2"/>
    <x v="12"/>
    <n v="796"/>
    <n v="4"/>
    <n v="0"/>
    <n v="660"/>
    <n v="136"/>
    <x v="30"/>
  </r>
  <r>
    <n v="4098"/>
    <d v="2020-05-31T00:00:00"/>
    <x v="0"/>
    <s v="California"/>
    <x v="0"/>
    <x v="0"/>
    <x v="10"/>
    <n v="5"/>
    <n v="2"/>
    <n v="0"/>
    <n v="4"/>
    <n v="1"/>
    <x v="24"/>
  </r>
  <r>
    <n v="4099"/>
    <d v="2020-05-31T00:00:00"/>
    <x v="0"/>
    <s v="New Mexico"/>
    <x v="0"/>
    <x v="0"/>
    <x v="10"/>
    <n v="17.5"/>
    <n v="7"/>
    <n v="0"/>
    <n v="14"/>
    <n v="3.5"/>
    <x v="31"/>
  </r>
  <r>
    <n v="4101"/>
    <d v="2020-05-31T00:00:00"/>
    <x v="0"/>
    <s v="North Carolina"/>
    <x v="3"/>
    <x v="0"/>
    <x v="0"/>
    <n v="630"/>
    <n v="14"/>
    <n v="0"/>
    <n v="490"/>
    <n v="140"/>
    <x v="52"/>
  </r>
  <r>
    <n v="4103"/>
    <d v="2020-05-31T00:00:00"/>
    <x v="0"/>
    <s v="Pennsylvania"/>
    <x v="1"/>
    <x v="2"/>
    <x v="4"/>
    <n v="450"/>
    <n v="1"/>
    <n v="0"/>
    <n v="400"/>
    <n v="50"/>
    <x v="2"/>
  </r>
  <r>
    <n v="4104"/>
    <d v="2020-05-31T00:00:00"/>
    <x v="0"/>
    <s v="New York"/>
    <x v="1"/>
    <x v="0"/>
    <x v="7"/>
    <n v="24"/>
    <n v="1"/>
    <n v="0"/>
    <n v="19"/>
    <n v="5"/>
    <x v="22"/>
  </r>
  <r>
    <n v="4105"/>
    <d v="2020-05-31T00:00:00"/>
    <x v="0"/>
    <s v="California"/>
    <x v="0"/>
    <x v="2"/>
    <x v="5"/>
    <n v="15"/>
    <n v="3"/>
    <n v="0"/>
    <n v="7.5"/>
    <n v="7.5"/>
    <x v="16"/>
  </r>
  <r>
    <n v="4106"/>
    <d v="2020-05-31T00:00:00"/>
    <x v="0"/>
    <s v="Washington"/>
    <x v="0"/>
    <x v="0"/>
    <x v="0"/>
    <n v="90"/>
    <n v="2"/>
    <n v="0"/>
    <n v="70"/>
    <n v="20"/>
    <x v="0"/>
  </r>
  <r>
    <n v="4107"/>
    <d v="2020-05-31T00:00:00"/>
    <x v="0"/>
    <s v="California"/>
    <x v="0"/>
    <x v="1"/>
    <x v="9"/>
    <n v="27"/>
    <n v="3"/>
    <n v="0"/>
    <n v="15"/>
    <n v="12"/>
    <x v="14"/>
  </r>
  <r>
    <n v="4108"/>
    <d v="2020-05-31T00:00:00"/>
    <x v="0"/>
    <s v="Idaho"/>
    <x v="0"/>
    <x v="2"/>
    <x v="5"/>
    <n v="15"/>
    <n v="3"/>
    <n v="0"/>
    <n v="7.5"/>
    <n v="7.5"/>
    <x v="16"/>
  </r>
  <r>
    <n v="4109"/>
    <d v="2020-05-31T00:00:00"/>
    <x v="0"/>
    <s v="Michigan"/>
    <x v="2"/>
    <x v="0"/>
    <x v="0"/>
    <n v="315"/>
    <n v="7"/>
    <n v="0"/>
    <n v="245"/>
    <n v="70"/>
    <x v="15"/>
  </r>
  <r>
    <n v="4117"/>
    <d v="2020-06-01T00:00:00"/>
    <x v="0"/>
    <s v="Texas"/>
    <x v="2"/>
    <x v="0"/>
    <x v="11"/>
    <n v="560"/>
    <n v="14"/>
    <n v="0"/>
    <n v="490"/>
    <n v="70"/>
    <x v="15"/>
  </r>
  <r>
    <n v="4119"/>
    <d v="2020-06-01T00:00:00"/>
    <x v="0"/>
    <s v="California"/>
    <x v="0"/>
    <x v="0"/>
    <x v="11"/>
    <n v="120"/>
    <n v="3"/>
    <n v="0"/>
    <n v="105"/>
    <n v="15"/>
    <x v="25"/>
  </r>
  <r>
    <n v="4120"/>
    <d v="2020-06-01T00:00:00"/>
    <x v="0"/>
    <s v="New York"/>
    <x v="1"/>
    <x v="1"/>
    <x v="9"/>
    <n v="45"/>
    <n v="5"/>
    <n v="0"/>
    <n v="25"/>
    <n v="20"/>
    <x v="0"/>
  </r>
  <r>
    <n v="4121"/>
    <d v="2020-06-01T00:00:00"/>
    <x v="0"/>
    <s v="California"/>
    <x v="0"/>
    <x v="0"/>
    <x v="11"/>
    <n v="120"/>
    <n v="3"/>
    <n v="0"/>
    <n v="105"/>
    <n v="15"/>
    <x v="25"/>
  </r>
  <r>
    <n v="4122"/>
    <d v="2020-06-01T00:00:00"/>
    <x v="0"/>
    <s v="North Carolina"/>
    <x v="3"/>
    <x v="0"/>
    <x v="0"/>
    <n v="45"/>
    <n v="1"/>
    <n v="0"/>
    <n v="35"/>
    <n v="10"/>
    <x v="23"/>
  </r>
  <r>
    <n v="4124"/>
    <d v="2020-06-01T00:00:00"/>
    <x v="0"/>
    <s v="Colorado"/>
    <x v="0"/>
    <x v="1"/>
    <x v="8"/>
    <n v="320"/>
    <n v="4"/>
    <n v="0"/>
    <n v="260"/>
    <n v="60"/>
    <x v="3"/>
  </r>
  <r>
    <n v="4126"/>
    <d v="2020-06-01T00:00:00"/>
    <x v="0"/>
    <s v="Arkansas"/>
    <x v="3"/>
    <x v="0"/>
    <x v="0"/>
    <n v="135"/>
    <n v="3"/>
    <n v="0"/>
    <n v="105"/>
    <n v="30"/>
    <x v="37"/>
  </r>
  <r>
    <n v="4127"/>
    <d v="2020-06-01T00:00:00"/>
    <x v="0"/>
    <s v="New York"/>
    <x v="1"/>
    <x v="1"/>
    <x v="2"/>
    <n v="495"/>
    <n v="5"/>
    <n v="0"/>
    <n v="395"/>
    <n v="100"/>
    <x v="11"/>
  </r>
  <r>
    <n v="4128"/>
    <d v="2020-06-01T00:00:00"/>
    <x v="0"/>
    <s v="Pennsylvania"/>
    <x v="1"/>
    <x v="1"/>
    <x v="9"/>
    <n v="72"/>
    <n v="8"/>
    <n v="0"/>
    <n v="40"/>
    <n v="32"/>
    <x v="33"/>
  </r>
  <r>
    <n v="4129"/>
    <d v="2020-06-01T00:00:00"/>
    <x v="0"/>
    <s v="California"/>
    <x v="0"/>
    <x v="0"/>
    <x v="11"/>
    <n v="160"/>
    <n v="4"/>
    <n v="0"/>
    <n v="140"/>
    <n v="20"/>
    <x v="0"/>
  </r>
  <r>
    <n v="4131"/>
    <d v="2020-06-01T00:00:00"/>
    <x v="0"/>
    <s v="Connecticut"/>
    <x v="1"/>
    <x v="0"/>
    <x v="7"/>
    <n v="48"/>
    <n v="2"/>
    <n v="0"/>
    <n v="38"/>
    <n v="10"/>
    <x v="23"/>
  </r>
  <r>
    <n v="4134"/>
    <d v="2020-06-01T00:00:00"/>
    <x v="0"/>
    <s v="Nevada"/>
    <x v="0"/>
    <x v="0"/>
    <x v="0"/>
    <n v="270"/>
    <n v="6"/>
    <n v="0"/>
    <n v="210"/>
    <n v="60"/>
    <x v="3"/>
  </r>
  <r>
    <n v="4135"/>
    <d v="2020-06-01T00:00:00"/>
    <x v="0"/>
    <s v="New York"/>
    <x v="1"/>
    <x v="1"/>
    <x v="2"/>
    <n v="396"/>
    <n v="4"/>
    <n v="0"/>
    <n v="316"/>
    <n v="80"/>
    <x v="10"/>
  </r>
  <r>
    <n v="4138"/>
    <d v="2020-06-02T00:00:00"/>
    <x v="0"/>
    <s v="Oregon"/>
    <x v="0"/>
    <x v="0"/>
    <x v="0"/>
    <n v="180"/>
    <n v="4"/>
    <n v="0"/>
    <n v="140"/>
    <n v="40"/>
    <x v="29"/>
  </r>
  <r>
    <n v="4139"/>
    <d v="2020-06-02T00:00:00"/>
    <x v="0"/>
    <s v="California"/>
    <x v="0"/>
    <x v="0"/>
    <x v="11"/>
    <n v="80"/>
    <n v="2"/>
    <n v="0"/>
    <n v="70"/>
    <n v="10"/>
    <x v="23"/>
  </r>
  <r>
    <n v="4140"/>
    <d v="2020-06-02T00:00:00"/>
    <x v="0"/>
    <s v="Virginia"/>
    <x v="3"/>
    <x v="2"/>
    <x v="5"/>
    <n v="20"/>
    <n v="4"/>
    <n v="0"/>
    <n v="10"/>
    <n v="10"/>
    <x v="23"/>
  </r>
  <r>
    <n v="4144"/>
    <d v="2020-06-02T00:00:00"/>
    <x v="0"/>
    <s v="Illinois"/>
    <x v="2"/>
    <x v="1"/>
    <x v="2"/>
    <n v="198"/>
    <n v="2"/>
    <n v="0"/>
    <n v="158"/>
    <n v="40"/>
    <x v="29"/>
  </r>
  <r>
    <n v="4145"/>
    <d v="2020-06-02T00:00:00"/>
    <x v="0"/>
    <s v="Michigan"/>
    <x v="2"/>
    <x v="2"/>
    <x v="5"/>
    <n v="10"/>
    <n v="2"/>
    <n v="0"/>
    <n v="5"/>
    <n v="5"/>
    <x v="22"/>
  </r>
  <r>
    <n v="4148"/>
    <d v="2020-06-02T00:00:00"/>
    <x v="0"/>
    <s v="Illinois"/>
    <x v="2"/>
    <x v="0"/>
    <x v="10"/>
    <n v="5"/>
    <n v="2"/>
    <n v="0"/>
    <n v="4"/>
    <n v="1"/>
    <x v="24"/>
  </r>
  <r>
    <n v="4149"/>
    <d v="2020-06-02T00:00:00"/>
    <x v="0"/>
    <s v="New York"/>
    <x v="1"/>
    <x v="0"/>
    <x v="6"/>
    <n v="85"/>
    <n v="5"/>
    <n v="0"/>
    <n v="50"/>
    <n v="35"/>
    <x v="7"/>
  </r>
  <r>
    <n v="4151"/>
    <d v="2020-06-02T00:00:00"/>
    <x v="0"/>
    <s v="New York"/>
    <x v="1"/>
    <x v="0"/>
    <x v="1"/>
    <n v="95"/>
    <n v="5"/>
    <n v="0"/>
    <n v="50"/>
    <n v="45"/>
    <x v="32"/>
  </r>
  <r>
    <n v="4152"/>
    <d v="2020-06-02T00:00:00"/>
    <x v="0"/>
    <s v="California"/>
    <x v="0"/>
    <x v="1"/>
    <x v="9"/>
    <n v="36"/>
    <n v="4"/>
    <n v="0"/>
    <n v="20"/>
    <n v="16"/>
    <x v="21"/>
  </r>
  <r>
    <n v="4154"/>
    <d v="2020-06-02T00:00:00"/>
    <x v="0"/>
    <s v="California"/>
    <x v="0"/>
    <x v="0"/>
    <x v="3"/>
    <n v="30"/>
    <n v="2"/>
    <n v="0"/>
    <n v="24"/>
    <n v="6"/>
    <x v="38"/>
  </r>
  <r>
    <n v="4156"/>
    <d v="2020-06-02T00:00:00"/>
    <x v="0"/>
    <s v="Texas"/>
    <x v="2"/>
    <x v="2"/>
    <x v="5"/>
    <n v="10"/>
    <n v="2"/>
    <n v="0"/>
    <n v="5"/>
    <n v="5"/>
    <x v="22"/>
  </r>
  <r>
    <n v="4157"/>
    <d v="2020-06-02T00:00:00"/>
    <x v="0"/>
    <s v="New York"/>
    <x v="1"/>
    <x v="0"/>
    <x v="0"/>
    <n v="135"/>
    <n v="3"/>
    <n v="0"/>
    <n v="105"/>
    <n v="30"/>
    <x v="37"/>
  </r>
  <r>
    <n v="4158"/>
    <d v="2020-06-02T00:00:00"/>
    <x v="0"/>
    <s v="California"/>
    <x v="0"/>
    <x v="0"/>
    <x v="10"/>
    <n v="10"/>
    <n v="4"/>
    <n v="0"/>
    <n v="8"/>
    <n v="2"/>
    <x v="46"/>
  </r>
  <r>
    <n v="4159"/>
    <d v="2020-06-02T00:00:00"/>
    <x v="0"/>
    <s v="Virginia"/>
    <x v="3"/>
    <x v="0"/>
    <x v="6"/>
    <n v="119"/>
    <n v="7"/>
    <n v="0"/>
    <n v="70"/>
    <n v="49"/>
    <x v="50"/>
  </r>
  <r>
    <n v="4161"/>
    <d v="2020-06-02T00:00:00"/>
    <x v="0"/>
    <s v="New York"/>
    <x v="1"/>
    <x v="0"/>
    <x v="7"/>
    <n v="48"/>
    <n v="2"/>
    <n v="0"/>
    <n v="38"/>
    <n v="10"/>
    <x v="23"/>
  </r>
  <r>
    <n v="4162"/>
    <d v="2020-06-02T00:00:00"/>
    <x v="0"/>
    <s v="Texas"/>
    <x v="2"/>
    <x v="0"/>
    <x v="0"/>
    <n v="135"/>
    <n v="3"/>
    <n v="0"/>
    <n v="105"/>
    <n v="30"/>
    <x v="37"/>
  </r>
  <r>
    <n v="4163"/>
    <d v="2020-06-02T00:00:00"/>
    <x v="0"/>
    <s v="Illinois"/>
    <x v="2"/>
    <x v="0"/>
    <x v="11"/>
    <n v="40"/>
    <n v="1"/>
    <n v="0"/>
    <n v="35"/>
    <n v="5"/>
    <x v="22"/>
  </r>
  <r>
    <n v="4171"/>
    <d v="2020-06-03T00:00:00"/>
    <x v="0"/>
    <s v="California"/>
    <x v="0"/>
    <x v="0"/>
    <x v="1"/>
    <n v="38"/>
    <n v="2"/>
    <n v="0"/>
    <n v="20"/>
    <n v="18"/>
    <x v="1"/>
  </r>
  <r>
    <n v="4173"/>
    <d v="2020-06-03T00:00:00"/>
    <x v="0"/>
    <s v="California"/>
    <x v="0"/>
    <x v="1"/>
    <x v="2"/>
    <n v="198"/>
    <n v="2"/>
    <n v="0"/>
    <n v="158"/>
    <n v="40"/>
    <x v="29"/>
  </r>
  <r>
    <n v="4174"/>
    <d v="2020-06-03T00:00:00"/>
    <x v="0"/>
    <s v="New York"/>
    <x v="1"/>
    <x v="0"/>
    <x v="0"/>
    <n v="180"/>
    <n v="4"/>
    <n v="0"/>
    <n v="140"/>
    <n v="40"/>
    <x v="29"/>
  </r>
  <r>
    <n v="4175"/>
    <d v="2020-06-03T00:00:00"/>
    <x v="0"/>
    <s v="Delaware"/>
    <x v="1"/>
    <x v="2"/>
    <x v="12"/>
    <n v="398"/>
    <n v="2"/>
    <n v="0"/>
    <n v="330"/>
    <n v="68"/>
    <x v="28"/>
  </r>
  <r>
    <n v="4176"/>
    <d v="2020-06-03T00:00:00"/>
    <x v="0"/>
    <s v="New York"/>
    <x v="1"/>
    <x v="0"/>
    <x v="10"/>
    <n v="12.5"/>
    <n v="5"/>
    <n v="0"/>
    <n v="10"/>
    <n v="2.5"/>
    <x v="13"/>
  </r>
  <r>
    <n v="4177"/>
    <d v="2020-06-03T00:00:00"/>
    <x v="0"/>
    <s v="Illinois"/>
    <x v="2"/>
    <x v="0"/>
    <x v="10"/>
    <n v="5"/>
    <n v="2"/>
    <n v="0"/>
    <n v="4"/>
    <n v="1"/>
    <x v="24"/>
  </r>
  <r>
    <n v="4182"/>
    <d v="2020-06-03T00:00:00"/>
    <x v="0"/>
    <s v="California"/>
    <x v="0"/>
    <x v="0"/>
    <x v="0"/>
    <n v="135"/>
    <n v="3"/>
    <n v="0"/>
    <n v="105"/>
    <n v="30"/>
    <x v="37"/>
  </r>
  <r>
    <n v="4184"/>
    <d v="2020-06-03T00:00:00"/>
    <x v="0"/>
    <s v="California"/>
    <x v="0"/>
    <x v="1"/>
    <x v="2"/>
    <n v="198"/>
    <n v="2"/>
    <n v="0"/>
    <n v="158"/>
    <n v="40"/>
    <x v="29"/>
  </r>
  <r>
    <n v="4185"/>
    <d v="2020-06-03T00:00:00"/>
    <x v="0"/>
    <s v="South Carolina"/>
    <x v="3"/>
    <x v="0"/>
    <x v="0"/>
    <n v="180"/>
    <n v="4"/>
    <n v="0"/>
    <n v="140"/>
    <n v="40"/>
    <x v="29"/>
  </r>
  <r>
    <n v="4187"/>
    <d v="2020-06-03T00:00:00"/>
    <x v="0"/>
    <s v="Ohio"/>
    <x v="1"/>
    <x v="0"/>
    <x v="10"/>
    <n v="7.5"/>
    <n v="3"/>
    <n v="0"/>
    <n v="6"/>
    <n v="1.5"/>
    <x v="18"/>
  </r>
  <r>
    <n v="4188"/>
    <d v="2020-06-03T00:00:00"/>
    <x v="0"/>
    <s v="California"/>
    <x v="0"/>
    <x v="1"/>
    <x v="14"/>
    <n v="255"/>
    <n v="3"/>
    <n v="0"/>
    <n v="225"/>
    <n v="30"/>
    <x v="37"/>
  </r>
  <r>
    <n v="4189"/>
    <d v="2020-06-03T00:00:00"/>
    <x v="0"/>
    <s v="Ohio"/>
    <x v="1"/>
    <x v="0"/>
    <x v="11"/>
    <n v="200"/>
    <n v="5"/>
    <n v="0"/>
    <n v="175"/>
    <n v="25"/>
    <x v="8"/>
  </r>
  <r>
    <n v="4190"/>
    <d v="2020-06-03T00:00:00"/>
    <x v="0"/>
    <s v="Texas"/>
    <x v="2"/>
    <x v="1"/>
    <x v="2"/>
    <n v="198"/>
    <n v="2"/>
    <n v="0"/>
    <n v="158"/>
    <n v="40"/>
    <x v="29"/>
  </r>
  <r>
    <n v="4195"/>
    <d v="2020-06-04T00:00:00"/>
    <x v="0"/>
    <s v="Arkansas"/>
    <x v="3"/>
    <x v="0"/>
    <x v="15"/>
    <n v="36"/>
    <n v="3"/>
    <n v="0"/>
    <n v="27"/>
    <n v="9"/>
    <x v="4"/>
  </r>
  <r>
    <n v="4196"/>
    <d v="2020-06-04T00:00:00"/>
    <x v="0"/>
    <s v="Connecticut"/>
    <x v="1"/>
    <x v="0"/>
    <x v="10"/>
    <n v="25"/>
    <n v="10"/>
    <n v="0"/>
    <n v="20"/>
    <n v="5"/>
    <x v="22"/>
  </r>
  <r>
    <n v="4197"/>
    <d v="2020-06-04T00:00:00"/>
    <x v="0"/>
    <s v="California"/>
    <x v="0"/>
    <x v="0"/>
    <x v="10"/>
    <n v="2.5"/>
    <n v="1"/>
    <n v="0"/>
    <n v="2"/>
    <n v="0.5"/>
    <x v="44"/>
  </r>
  <r>
    <n v="4198"/>
    <d v="2020-06-04T00:00:00"/>
    <x v="0"/>
    <s v="Georgia"/>
    <x v="3"/>
    <x v="0"/>
    <x v="10"/>
    <n v="5"/>
    <n v="2"/>
    <n v="0"/>
    <n v="4"/>
    <n v="1"/>
    <x v="24"/>
  </r>
  <r>
    <n v="4202"/>
    <d v="2020-06-04T00:00:00"/>
    <x v="0"/>
    <s v="California"/>
    <x v="0"/>
    <x v="0"/>
    <x v="10"/>
    <n v="12.5"/>
    <n v="5"/>
    <n v="0"/>
    <n v="10"/>
    <n v="2.5"/>
    <x v="13"/>
  </r>
  <r>
    <n v="4204"/>
    <d v="2020-06-04T00:00:00"/>
    <x v="0"/>
    <s v="Pennsylvania"/>
    <x v="1"/>
    <x v="0"/>
    <x v="11"/>
    <n v="120"/>
    <n v="3"/>
    <n v="0"/>
    <n v="105"/>
    <n v="15"/>
    <x v="25"/>
  </r>
  <r>
    <n v="4205"/>
    <d v="2020-06-04T00:00:00"/>
    <x v="0"/>
    <s v="California"/>
    <x v="0"/>
    <x v="0"/>
    <x v="10"/>
    <n v="17.5"/>
    <n v="7"/>
    <n v="0"/>
    <n v="14"/>
    <n v="3.5"/>
    <x v="31"/>
  </r>
  <r>
    <n v="4207"/>
    <d v="2020-06-04T00:00:00"/>
    <x v="0"/>
    <s v="Texas"/>
    <x v="2"/>
    <x v="0"/>
    <x v="0"/>
    <n v="360"/>
    <n v="8"/>
    <n v="0"/>
    <n v="280"/>
    <n v="80"/>
    <x v="10"/>
  </r>
  <r>
    <n v="4211"/>
    <d v="2020-06-04T00:00:00"/>
    <x v="0"/>
    <s v="California"/>
    <x v="0"/>
    <x v="0"/>
    <x v="11"/>
    <n v="360"/>
    <n v="9"/>
    <n v="0"/>
    <n v="315"/>
    <n v="45"/>
    <x v="32"/>
  </r>
  <r>
    <n v="4213"/>
    <d v="2020-06-04T00:00:00"/>
    <x v="0"/>
    <s v="New York"/>
    <x v="1"/>
    <x v="0"/>
    <x v="11"/>
    <n v="240"/>
    <n v="6"/>
    <n v="0"/>
    <n v="210"/>
    <n v="30"/>
    <x v="37"/>
  </r>
  <r>
    <n v="4216"/>
    <d v="2020-06-04T00:00:00"/>
    <x v="0"/>
    <s v="Pennsylvania"/>
    <x v="1"/>
    <x v="1"/>
    <x v="14"/>
    <n v="680"/>
    <n v="8"/>
    <n v="0"/>
    <n v="600"/>
    <n v="80"/>
    <x v="10"/>
  </r>
  <r>
    <n v="4217"/>
    <d v="2020-06-04T00:00:00"/>
    <x v="0"/>
    <s v="Virginia"/>
    <x v="3"/>
    <x v="2"/>
    <x v="4"/>
    <n v="2250"/>
    <n v="5"/>
    <n v="0"/>
    <n v="2000"/>
    <n v="250"/>
    <x v="59"/>
  </r>
  <r>
    <n v="4227"/>
    <d v="2020-06-05T00:00:00"/>
    <x v="0"/>
    <s v="New Jersey"/>
    <x v="1"/>
    <x v="2"/>
    <x v="12"/>
    <n v="1393"/>
    <n v="7"/>
    <n v="0"/>
    <n v="1155"/>
    <n v="238"/>
    <x v="35"/>
  </r>
  <r>
    <n v="4228"/>
    <d v="2020-06-05T00:00:00"/>
    <x v="0"/>
    <s v="Rhode Island"/>
    <x v="1"/>
    <x v="0"/>
    <x v="10"/>
    <n v="12.5"/>
    <n v="5"/>
    <n v="0"/>
    <n v="10"/>
    <n v="2.5"/>
    <x v="13"/>
  </r>
  <r>
    <n v="4229"/>
    <d v="2020-06-05T00:00:00"/>
    <x v="0"/>
    <s v="Texas"/>
    <x v="2"/>
    <x v="0"/>
    <x v="6"/>
    <n v="68"/>
    <n v="4"/>
    <n v="0"/>
    <n v="40"/>
    <n v="28"/>
    <x v="53"/>
  </r>
  <r>
    <n v="4230"/>
    <d v="2020-06-05T00:00:00"/>
    <x v="0"/>
    <s v="Texas"/>
    <x v="2"/>
    <x v="0"/>
    <x v="10"/>
    <n v="15"/>
    <n v="6"/>
    <n v="0"/>
    <n v="12"/>
    <n v="3"/>
    <x v="19"/>
  </r>
  <r>
    <n v="4231"/>
    <d v="2020-06-05T00:00:00"/>
    <x v="0"/>
    <s v="Illinois"/>
    <x v="2"/>
    <x v="1"/>
    <x v="2"/>
    <n v="594"/>
    <n v="6"/>
    <n v="0"/>
    <n v="474"/>
    <n v="120"/>
    <x v="9"/>
  </r>
  <r>
    <n v="4232"/>
    <d v="2020-06-05T00:00:00"/>
    <x v="0"/>
    <s v="Pennsylvania"/>
    <x v="1"/>
    <x v="1"/>
    <x v="2"/>
    <n v="495"/>
    <n v="5"/>
    <n v="0"/>
    <n v="395"/>
    <n v="100"/>
    <x v="11"/>
  </r>
  <r>
    <n v="4233"/>
    <d v="2020-06-05T00:00:00"/>
    <x v="0"/>
    <s v="Texas"/>
    <x v="2"/>
    <x v="1"/>
    <x v="8"/>
    <n v="560"/>
    <n v="7"/>
    <n v="0"/>
    <n v="455"/>
    <n v="105"/>
    <x v="63"/>
  </r>
  <r>
    <n v="4235"/>
    <d v="2020-06-05T00:00:00"/>
    <x v="0"/>
    <s v="Oregon"/>
    <x v="0"/>
    <x v="2"/>
    <x v="12"/>
    <n v="398"/>
    <n v="2"/>
    <n v="0"/>
    <n v="330"/>
    <n v="68"/>
    <x v="28"/>
  </r>
  <r>
    <n v="4236"/>
    <d v="2020-06-05T00:00:00"/>
    <x v="0"/>
    <s v="Georgia"/>
    <x v="3"/>
    <x v="0"/>
    <x v="1"/>
    <n v="57"/>
    <n v="3"/>
    <n v="0"/>
    <n v="30"/>
    <n v="27"/>
    <x v="74"/>
  </r>
  <r>
    <n v="4238"/>
    <d v="2020-06-05T00:00:00"/>
    <x v="0"/>
    <s v="New York"/>
    <x v="1"/>
    <x v="0"/>
    <x v="15"/>
    <n v="72"/>
    <n v="6"/>
    <n v="0"/>
    <n v="54"/>
    <n v="18"/>
    <x v="1"/>
  </r>
  <r>
    <n v="4240"/>
    <d v="2020-06-05T00:00:00"/>
    <x v="0"/>
    <s v="Connecticut"/>
    <x v="1"/>
    <x v="0"/>
    <x v="11"/>
    <n v="160"/>
    <n v="4"/>
    <n v="0"/>
    <n v="140"/>
    <n v="20"/>
    <x v="0"/>
  </r>
  <r>
    <n v="4241"/>
    <d v="2020-06-05T00:00:00"/>
    <x v="0"/>
    <s v="Texas"/>
    <x v="2"/>
    <x v="0"/>
    <x v="0"/>
    <n v="225"/>
    <n v="5"/>
    <n v="0"/>
    <n v="175"/>
    <n v="50"/>
    <x v="2"/>
  </r>
  <r>
    <n v="4243"/>
    <d v="2020-06-05T00:00:00"/>
    <x v="0"/>
    <s v="New York"/>
    <x v="1"/>
    <x v="0"/>
    <x v="11"/>
    <n v="40"/>
    <n v="1"/>
    <n v="0"/>
    <n v="35"/>
    <n v="5"/>
    <x v="22"/>
  </r>
  <r>
    <n v="4244"/>
    <d v="2020-06-05T00:00:00"/>
    <x v="0"/>
    <s v="Colorado"/>
    <x v="0"/>
    <x v="1"/>
    <x v="9"/>
    <n v="27"/>
    <n v="3"/>
    <n v="0"/>
    <n v="15"/>
    <n v="12"/>
    <x v="14"/>
  </r>
  <r>
    <n v="4248"/>
    <d v="2020-06-05T00:00:00"/>
    <x v="0"/>
    <s v="Tennessee"/>
    <x v="3"/>
    <x v="0"/>
    <x v="7"/>
    <n v="120"/>
    <n v="5"/>
    <n v="0"/>
    <n v="95"/>
    <n v="25"/>
    <x v="8"/>
  </r>
  <r>
    <n v="4249"/>
    <d v="2020-06-05T00:00:00"/>
    <x v="0"/>
    <s v="Kentucky"/>
    <x v="3"/>
    <x v="0"/>
    <x v="10"/>
    <n v="2.5"/>
    <n v="1"/>
    <n v="0"/>
    <n v="2"/>
    <n v="0.5"/>
    <x v="44"/>
  </r>
  <r>
    <n v="4250"/>
    <d v="2020-06-05T00:00:00"/>
    <x v="0"/>
    <s v="California"/>
    <x v="0"/>
    <x v="0"/>
    <x v="6"/>
    <n v="51"/>
    <n v="3"/>
    <n v="0"/>
    <n v="30"/>
    <n v="21"/>
    <x v="17"/>
  </r>
  <r>
    <n v="4255"/>
    <d v="2020-06-06T00:00:00"/>
    <x v="0"/>
    <s v="Kentucky"/>
    <x v="3"/>
    <x v="1"/>
    <x v="2"/>
    <n v="297"/>
    <n v="3"/>
    <n v="0"/>
    <n v="237"/>
    <n v="60"/>
    <x v="3"/>
  </r>
  <r>
    <n v="4256"/>
    <d v="2020-06-06T00:00:00"/>
    <x v="0"/>
    <s v="Georgia"/>
    <x v="3"/>
    <x v="0"/>
    <x v="0"/>
    <n v="90"/>
    <n v="2"/>
    <n v="0"/>
    <n v="70"/>
    <n v="20"/>
    <x v="0"/>
  </r>
  <r>
    <n v="4257"/>
    <d v="2020-06-06T00:00:00"/>
    <x v="0"/>
    <s v="Arkansas"/>
    <x v="3"/>
    <x v="1"/>
    <x v="9"/>
    <n v="36"/>
    <n v="4"/>
    <n v="0"/>
    <n v="20"/>
    <n v="16"/>
    <x v="21"/>
  </r>
  <r>
    <n v="4258"/>
    <d v="2020-06-06T00:00:00"/>
    <x v="0"/>
    <s v="New York"/>
    <x v="1"/>
    <x v="0"/>
    <x v="0"/>
    <n v="135"/>
    <n v="3"/>
    <n v="0"/>
    <n v="105"/>
    <n v="30"/>
    <x v="37"/>
  </r>
  <r>
    <n v="4259"/>
    <d v="2020-06-06T00:00:00"/>
    <x v="0"/>
    <s v="New York"/>
    <x v="1"/>
    <x v="0"/>
    <x v="13"/>
    <n v="6"/>
    <n v="2"/>
    <n v="0"/>
    <n v="4"/>
    <n v="2"/>
    <x v="46"/>
  </r>
  <r>
    <n v="4261"/>
    <d v="2020-06-06T00:00:00"/>
    <x v="0"/>
    <s v="Texas"/>
    <x v="2"/>
    <x v="0"/>
    <x v="11"/>
    <n v="160"/>
    <n v="4"/>
    <n v="0"/>
    <n v="140"/>
    <n v="20"/>
    <x v="0"/>
  </r>
  <r>
    <n v="4262"/>
    <d v="2020-06-06T00:00:00"/>
    <x v="0"/>
    <s v="Michigan"/>
    <x v="2"/>
    <x v="2"/>
    <x v="5"/>
    <n v="5"/>
    <n v="1"/>
    <n v="0"/>
    <n v="2.5"/>
    <n v="2.5"/>
    <x v="13"/>
  </r>
  <r>
    <n v="4264"/>
    <d v="2020-06-06T00:00:00"/>
    <x v="0"/>
    <s v="Michigan"/>
    <x v="2"/>
    <x v="1"/>
    <x v="9"/>
    <n v="27"/>
    <n v="3"/>
    <n v="0"/>
    <n v="15"/>
    <n v="12"/>
    <x v="14"/>
  </r>
  <r>
    <n v="4265"/>
    <d v="2020-06-06T00:00:00"/>
    <x v="0"/>
    <s v="Tennessee"/>
    <x v="3"/>
    <x v="1"/>
    <x v="2"/>
    <n v="198"/>
    <n v="2"/>
    <n v="0"/>
    <n v="158"/>
    <n v="40"/>
    <x v="29"/>
  </r>
  <r>
    <n v="4266"/>
    <d v="2020-06-06T00:00:00"/>
    <x v="0"/>
    <s v="Illinois"/>
    <x v="2"/>
    <x v="0"/>
    <x v="10"/>
    <n v="5"/>
    <n v="2"/>
    <n v="0"/>
    <n v="4"/>
    <n v="1"/>
    <x v="24"/>
  </r>
  <r>
    <n v="4268"/>
    <d v="2020-06-06T00:00:00"/>
    <x v="0"/>
    <s v="California"/>
    <x v="0"/>
    <x v="1"/>
    <x v="2"/>
    <n v="693"/>
    <n v="7"/>
    <n v="0"/>
    <n v="553"/>
    <n v="140"/>
    <x v="52"/>
  </r>
  <r>
    <n v="4269"/>
    <d v="2020-06-06T00:00:00"/>
    <x v="0"/>
    <s v="New Jersey"/>
    <x v="1"/>
    <x v="0"/>
    <x v="3"/>
    <n v="30"/>
    <n v="2"/>
    <n v="0"/>
    <n v="24"/>
    <n v="6"/>
    <x v="38"/>
  </r>
  <r>
    <n v="4276"/>
    <d v="2020-06-07T00:00:00"/>
    <x v="0"/>
    <s v="New York"/>
    <x v="1"/>
    <x v="0"/>
    <x v="11"/>
    <n v="120"/>
    <n v="3"/>
    <n v="0"/>
    <n v="105"/>
    <n v="15"/>
    <x v="25"/>
  </r>
  <r>
    <n v="4277"/>
    <d v="2020-06-07T00:00:00"/>
    <x v="0"/>
    <s v="New York"/>
    <x v="1"/>
    <x v="2"/>
    <x v="5"/>
    <n v="15"/>
    <n v="3"/>
    <n v="0"/>
    <n v="7.5"/>
    <n v="7.5"/>
    <x v="16"/>
  </r>
  <r>
    <n v="4278"/>
    <d v="2020-06-07T00:00:00"/>
    <x v="0"/>
    <s v="New York"/>
    <x v="1"/>
    <x v="2"/>
    <x v="12"/>
    <n v="199"/>
    <n v="1"/>
    <n v="0"/>
    <n v="165"/>
    <n v="34"/>
    <x v="55"/>
  </r>
  <r>
    <n v="4281"/>
    <d v="2020-06-07T00:00:00"/>
    <x v="0"/>
    <s v="Louisiana"/>
    <x v="3"/>
    <x v="2"/>
    <x v="5"/>
    <n v="30"/>
    <n v="6"/>
    <n v="0"/>
    <n v="15"/>
    <n v="15"/>
    <x v="25"/>
  </r>
  <r>
    <n v="4282"/>
    <d v="2020-06-07T00:00:00"/>
    <x v="0"/>
    <s v="California"/>
    <x v="0"/>
    <x v="1"/>
    <x v="9"/>
    <n v="36"/>
    <n v="4"/>
    <n v="0"/>
    <n v="20"/>
    <n v="16"/>
    <x v="21"/>
  </r>
  <r>
    <n v="4283"/>
    <d v="2020-06-07T00:00:00"/>
    <x v="0"/>
    <s v="California"/>
    <x v="0"/>
    <x v="0"/>
    <x v="7"/>
    <n v="72"/>
    <n v="3"/>
    <n v="0"/>
    <n v="57"/>
    <n v="15"/>
    <x v="25"/>
  </r>
  <r>
    <n v="4284"/>
    <d v="2020-06-07T00:00:00"/>
    <x v="0"/>
    <s v="Ohio"/>
    <x v="1"/>
    <x v="1"/>
    <x v="9"/>
    <n v="27"/>
    <n v="3"/>
    <n v="0"/>
    <n v="15"/>
    <n v="12"/>
    <x v="14"/>
  </r>
  <r>
    <n v="4285"/>
    <d v="2020-06-07T00:00:00"/>
    <x v="0"/>
    <s v="Colorado"/>
    <x v="0"/>
    <x v="2"/>
    <x v="5"/>
    <n v="45"/>
    <n v="9"/>
    <n v="0"/>
    <n v="22.5"/>
    <n v="22.5"/>
    <x v="58"/>
  </r>
  <r>
    <n v="4287"/>
    <d v="2020-06-07T00:00:00"/>
    <x v="0"/>
    <s v="California"/>
    <x v="0"/>
    <x v="0"/>
    <x v="10"/>
    <n v="7.5"/>
    <n v="3"/>
    <n v="0"/>
    <n v="6"/>
    <n v="1.5"/>
    <x v="18"/>
  </r>
  <r>
    <n v="4291"/>
    <d v="2020-06-07T00:00:00"/>
    <x v="0"/>
    <s v="Kentucky"/>
    <x v="3"/>
    <x v="1"/>
    <x v="9"/>
    <n v="27"/>
    <n v="3"/>
    <n v="0"/>
    <n v="15"/>
    <n v="12"/>
    <x v="14"/>
  </r>
  <r>
    <n v="4292"/>
    <d v="2020-06-07T00:00:00"/>
    <x v="0"/>
    <s v="Washington"/>
    <x v="0"/>
    <x v="1"/>
    <x v="9"/>
    <n v="45"/>
    <n v="5"/>
    <n v="0"/>
    <n v="25"/>
    <n v="20"/>
    <x v="0"/>
  </r>
  <r>
    <n v="4293"/>
    <d v="2020-06-07T00:00:00"/>
    <x v="0"/>
    <s v="New York"/>
    <x v="1"/>
    <x v="0"/>
    <x v="7"/>
    <n v="72"/>
    <n v="3"/>
    <n v="0"/>
    <n v="57"/>
    <n v="15"/>
    <x v="25"/>
  </r>
  <r>
    <n v="4296"/>
    <d v="2020-06-07T00:00:00"/>
    <x v="0"/>
    <s v="Illinois"/>
    <x v="2"/>
    <x v="2"/>
    <x v="12"/>
    <n v="398"/>
    <n v="2"/>
    <n v="0"/>
    <n v="330"/>
    <n v="68"/>
    <x v="28"/>
  </r>
  <r>
    <n v="4300"/>
    <d v="2020-06-07T00:00:00"/>
    <x v="0"/>
    <s v="Tennessee"/>
    <x v="3"/>
    <x v="2"/>
    <x v="5"/>
    <n v="20"/>
    <n v="4"/>
    <n v="0"/>
    <n v="10"/>
    <n v="10"/>
    <x v="23"/>
  </r>
  <r>
    <n v="4301"/>
    <d v="2020-06-07T00:00:00"/>
    <x v="0"/>
    <s v="New York"/>
    <x v="1"/>
    <x v="0"/>
    <x v="0"/>
    <n v="90"/>
    <n v="2"/>
    <n v="0"/>
    <n v="70"/>
    <n v="20"/>
    <x v="0"/>
  </r>
  <r>
    <n v="4307"/>
    <d v="2020-06-08T00:00:00"/>
    <x v="0"/>
    <s v="Georgia"/>
    <x v="3"/>
    <x v="2"/>
    <x v="4"/>
    <n v="1800"/>
    <n v="4"/>
    <n v="0"/>
    <n v="1600"/>
    <n v="200"/>
    <x v="70"/>
  </r>
  <r>
    <n v="4308"/>
    <d v="2020-06-08T00:00:00"/>
    <x v="0"/>
    <s v="New York"/>
    <x v="1"/>
    <x v="2"/>
    <x v="5"/>
    <n v="15"/>
    <n v="3"/>
    <n v="0"/>
    <n v="7.5"/>
    <n v="7.5"/>
    <x v="16"/>
  </r>
  <r>
    <n v="4309"/>
    <d v="2020-06-08T00:00:00"/>
    <x v="0"/>
    <s v="New York"/>
    <x v="1"/>
    <x v="1"/>
    <x v="9"/>
    <n v="9"/>
    <n v="1"/>
    <n v="0"/>
    <n v="5"/>
    <n v="4"/>
    <x v="12"/>
  </r>
  <r>
    <n v="4310"/>
    <d v="2020-06-08T00:00:00"/>
    <x v="0"/>
    <s v="Ohio"/>
    <x v="1"/>
    <x v="0"/>
    <x v="10"/>
    <n v="2.5"/>
    <n v="1"/>
    <n v="0"/>
    <n v="2"/>
    <n v="0.5"/>
    <x v="44"/>
  </r>
  <r>
    <n v="4311"/>
    <d v="2020-06-08T00:00:00"/>
    <x v="0"/>
    <s v="California"/>
    <x v="0"/>
    <x v="0"/>
    <x v="15"/>
    <n v="60"/>
    <n v="5"/>
    <n v="0"/>
    <n v="45"/>
    <n v="15"/>
    <x v="25"/>
  </r>
  <r>
    <n v="4312"/>
    <d v="2020-06-08T00:00:00"/>
    <x v="0"/>
    <s v="Pennsylvania"/>
    <x v="1"/>
    <x v="0"/>
    <x v="10"/>
    <n v="5"/>
    <n v="2"/>
    <n v="0"/>
    <n v="4"/>
    <n v="1"/>
    <x v="24"/>
  </r>
  <r>
    <n v="4313"/>
    <d v="2020-06-08T00:00:00"/>
    <x v="0"/>
    <s v="Arizona"/>
    <x v="0"/>
    <x v="2"/>
    <x v="12"/>
    <n v="1592"/>
    <n v="8"/>
    <n v="0"/>
    <n v="1320"/>
    <n v="272"/>
    <x v="79"/>
  </r>
  <r>
    <n v="4314"/>
    <d v="2020-06-08T00:00:00"/>
    <x v="0"/>
    <s v="Pennsylvania"/>
    <x v="1"/>
    <x v="0"/>
    <x v="7"/>
    <n v="48"/>
    <n v="2"/>
    <n v="0"/>
    <n v="38"/>
    <n v="10"/>
    <x v="23"/>
  </r>
  <r>
    <n v="4316"/>
    <d v="2020-06-08T00:00:00"/>
    <x v="0"/>
    <s v="New York"/>
    <x v="1"/>
    <x v="1"/>
    <x v="2"/>
    <n v="594"/>
    <n v="6"/>
    <n v="0"/>
    <n v="474"/>
    <n v="120"/>
    <x v="9"/>
  </r>
  <r>
    <n v="4317"/>
    <d v="2020-06-08T00:00:00"/>
    <x v="0"/>
    <s v="Pennsylvania"/>
    <x v="1"/>
    <x v="0"/>
    <x v="10"/>
    <n v="2.5"/>
    <n v="1"/>
    <n v="0"/>
    <n v="2"/>
    <n v="0.5"/>
    <x v="44"/>
  </r>
  <r>
    <n v="4318"/>
    <d v="2020-06-08T00:00:00"/>
    <x v="0"/>
    <s v="Michigan"/>
    <x v="2"/>
    <x v="0"/>
    <x v="0"/>
    <n v="90"/>
    <n v="2"/>
    <n v="0"/>
    <n v="70"/>
    <n v="20"/>
    <x v="0"/>
  </r>
  <r>
    <n v="4321"/>
    <d v="2020-06-08T00:00:00"/>
    <x v="0"/>
    <s v="Florida"/>
    <x v="3"/>
    <x v="1"/>
    <x v="9"/>
    <n v="36"/>
    <n v="4"/>
    <n v="0"/>
    <n v="20"/>
    <n v="16"/>
    <x v="21"/>
  </r>
  <r>
    <n v="4322"/>
    <d v="2020-06-08T00:00:00"/>
    <x v="0"/>
    <s v="North Carolina"/>
    <x v="3"/>
    <x v="0"/>
    <x v="6"/>
    <n v="17"/>
    <n v="1"/>
    <n v="0"/>
    <n v="10"/>
    <n v="7"/>
    <x v="39"/>
  </r>
  <r>
    <n v="4323"/>
    <d v="2020-06-08T00:00:00"/>
    <x v="0"/>
    <s v="Washington"/>
    <x v="0"/>
    <x v="0"/>
    <x v="13"/>
    <n v="15"/>
    <n v="5"/>
    <n v="0"/>
    <n v="10"/>
    <n v="5"/>
    <x v="22"/>
  </r>
  <r>
    <n v="4330"/>
    <d v="2020-06-09T00:00:00"/>
    <x v="0"/>
    <s v="Pennsylvania"/>
    <x v="1"/>
    <x v="0"/>
    <x v="0"/>
    <n v="360"/>
    <n v="8"/>
    <n v="0"/>
    <n v="280"/>
    <n v="80"/>
    <x v="10"/>
  </r>
  <r>
    <n v="4331"/>
    <d v="2020-06-09T00:00:00"/>
    <x v="0"/>
    <s v="California"/>
    <x v="0"/>
    <x v="2"/>
    <x v="5"/>
    <n v="20"/>
    <n v="4"/>
    <n v="0"/>
    <n v="10"/>
    <n v="10"/>
    <x v="23"/>
  </r>
  <r>
    <n v="4332"/>
    <d v="2020-06-09T00:00:00"/>
    <x v="0"/>
    <s v="Wisconsin"/>
    <x v="2"/>
    <x v="0"/>
    <x v="1"/>
    <n v="38"/>
    <n v="2"/>
    <n v="0"/>
    <n v="20"/>
    <n v="18"/>
    <x v="1"/>
  </r>
  <r>
    <n v="4333"/>
    <d v="2020-06-09T00:00:00"/>
    <x v="0"/>
    <s v="Virginia"/>
    <x v="3"/>
    <x v="0"/>
    <x v="6"/>
    <n v="102"/>
    <n v="6"/>
    <n v="0"/>
    <n v="60"/>
    <n v="42"/>
    <x v="48"/>
  </r>
  <r>
    <n v="4335"/>
    <d v="2020-06-09T00:00:00"/>
    <x v="0"/>
    <s v="Michigan"/>
    <x v="2"/>
    <x v="0"/>
    <x v="10"/>
    <n v="12.5"/>
    <n v="5"/>
    <n v="0"/>
    <n v="10"/>
    <n v="2.5"/>
    <x v="13"/>
  </r>
  <r>
    <n v="4336"/>
    <d v="2020-06-09T00:00:00"/>
    <x v="0"/>
    <s v="California"/>
    <x v="0"/>
    <x v="1"/>
    <x v="2"/>
    <n v="594"/>
    <n v="6"/>
    <n v="0"/>
    <n v="474"/>
    <n v="120"/>
    <x v="9"/>
  </r>
  <r>
    <n v="4337"/>
    <d v="2020-06-09T00:00:00"/>
    <x v="0"/>
    <s v="New York"/>
    <x v="1"/>
    <x v="1"/>
    <x v="8"/>
    <n v="160"/>
    <n v="2"/>
    <n v="0"/>
    <n v="130"/>
    <n v="30"/>
    <x v="37"/>
  </r>
  <r>
    <n v="4338"/>
    <d v="2020-06-09T00:00:00"/>
    <x v="0"/>
    <s v="California"/>
    <x v="0"/>
    <x v="1"/>
    <x v="2"/>
    <n v="297"/>
    <n v="3"/>
    <n v="0"/>
    <n v="237"/>
    <n v="60"/>
    <x v="3"/>
  </r>
  <r>
    <n v="4342"/>
    <d v="2020-06-09T00:00:00"/>
    <x v="0"/>
    <s v="California"/>
    <x v="0"/>
    <x v="1"/>
    <x v="9"/>
    <n v="72"/>
    <n v="8"/>
    <n v="0"/>
    <n v="40"/>
    <n v="32"/>
    <x v="33"/>
  </r>
  <r>
    <n v="4343"/>
    <d v="2020-06-09T00:00:00"/>
    <x v="0"/>
    <s v="New York"/>
    <x v="1"/>
    <x v="2"/>
    <x v="12"/>
    <n v="597"/>
    <n v="3"/>
    <n v="0"/>
    <n v="495"/>
    <n v="102"/>
    <x v="20"/>
  </r>
  <r>
    <n v="4344"/>
    <d v="2020-06-09T00:00:00"/>
    <x v="0"/>
    <s v="Iowa"/>
    <x v="2"/>
    <x v="1"/>
    <x v="9"/>
    <n v="27"/>
    <n v="3"/>
    <n v="0"/>
    <n v="15"/>
    <n v="12"/>
    <x v="14"/>
  </r>
  <r>
    <n v="4351"/>
    <d v="2020-06-10T00:00:00"/>
    <x v="0"/>
    <s v="Washington"/>
    <x v="0"/>
    <x v="2"/>
    <x v="16"/>
    <n v="2175"/>
    <n v="3"/>
    <n v="0"/>
    <n v="2100"/>
    <n v="75"/>
    <x v="27"/>
  </r>
  <r>
    <n v="4354"/>
    <d v="2020-06-10T00:00:00"/>
    <x v="0"/>
    <s v="New Jersey"/>
    <x v="1"/>
    <x v="2"/>
    <x v="12"/>
    <n v="398"/>
    <n v="2"/>
    <n v="0"/>
    <n v="330"/>
    <n v="68"/>
    <x v="28"/>
  </r>
  <r>
    <n v="4355"/>
    <d v="2020-06-10T00:00:00"/>
    <x v="0"/>
    <s v="Indiana"/>
    <x v="2"/>
    <x v="0"/>
    <x v="6"/>
    <n v="34"/>
    <n v="2"/>
    <n v="0"/>
    <n v="20"/>
    <n v="14"/>
    <x v="43"/>
  </r>
  <r>
    <n v="4356"/>
    <d v="2020-06-10T00:00:00"/>
    <x v="0"/>
    <s v="Connecticut"/>
    <x v="1"/>
    <x v="0"/>
    <x v="3"/>
    <n v="105"/>
    <n v="7"/>
    <n v="0"/>
    <n v="84"/>
    <n v="21"/>
    <x v="17"/>
  </r>
  <r>
    <n v="4358"/>
    <d v="2020-06-10T00:00:00"/>
    <x v="0"/>
    <s v="Texas"/>
    <x v="2"/>
    <x v="2"/>
    <x v="12"/>
    <n v="398"/>
    <n v="2"/>
    <n v="0"/>
    <n v="330"/>
    <n v="68"/>
    <x v="28"/>
  </r>
  <r>
    <n v="4359"/>
    <d v="2020-06-10T00:00:00"/>
    <x v="0"/>
    <s v="New York"/>
    <x v="1"/>
    <x v="1"/>
    <x v="2"/>
    <n v="198"/>
    <n v="2"/>
    <n v="0"/>
    <n v="158"/>
    <n v="40"/>
    <x v="29"/>
  </r>
  <r>
    <n v="4360"/>
    <d v="2020-06-10T00:00:00"/>
    <x v="0"/>
    <s v="California"/>
    <x v="0"/>
    <x v="0"/>
    <x v="6"/>
    <n v="68"/>
    <n v="4"/>
    <n v="0"/>
    <n v="40"/>
    <n v="28"/>
    <x v="53"/>
  </r>
  <r>
    <n v="4361"/>
    <d v="2020-06-10T00:00:00"/>
    <x v="0"/>
    <s v="California"/>
    <x v="0"/>
    <x v="2"/>
    <x v="5"/>
    <n v="35"/>
    <n v="7"/>
    <n v="0"/>
    <n v="17.5"/>
    <n v="17.5"/>
    <x v="6"/>
  </r>
  <r>
    <n v="4362"/>
    <d v="2020-06-10T00:00:00"/>
    <x v="0"/>
    <s v="Florida"/>
    <x v="3"/>
    <x v="0"/>
    <x v="7"/>
    <n v="168"/>
    <n v="7"/>
    <n v="0"/>
    <n v="133"/>
    <n v="35"/>
    <x v="7"/>
  </r>
  <r>
    <n v="4364"/>
    <d v="2020-06-10T00:00:00"/>
    <x v="0"/>
    <s v="Illinois"/>
    <x v="2"/>
    <x v="0"/>
    <x v="11"/>
    <n v="200"/>
    <n v="5"/>
    <n v="0"/>
    <n v="175"/>
    <n v="25"/>
    <x v="8"/>
  </r>
  <r>
    <n v="4365"/>
    <d v="2020-06-10T00:00:00"/>
    <x v="0"/>
    <s v="Nebraska"/>
    <x v="2"/>
    <x v="2"/>
    <x v="12"/>
    <n v="995"/>
    <n v="5"/>
    <n v="0"/>
    <n v="825"/>
    <n v="170"/>
    <x v="36"/>
  </r>
  <r>
    <n v="4366"/>
    <d v="2020-06-10T00:00:00"/>
    <x v="0"/>
    <s v="California"/>
    <x v="0"/>
    <x v="0"/>
    <x v="10"/>
    <n v="27.5"/>
    <n v="11"/>
    <n v="0"/>
    <n v="22"/>
    <n v="5.5"/>
    <x v="73"/>
  </r>
  <r>
    <n v="4367"/>
    <d v="2020-06-10T00:00:00"/>
    <x v="0"/>
    <s v="California"/>
    <x v="0"/>
    <x v="2"/>
    <x v="12"/>
    <n v="1592"/>
    <n v="8"/>
    <n v="0"/>
    <n v="1320"/>
    <n v="272"/>
    <x v="79"/>
  </r>
  <r>
    <n v="4369"/>
    <d v="2020-06-10T00:00:00"/>
    <x v="0"/>
    <s v="California"/>
    <x v="0"/>
    <x v="0"/>
    <x v="10"/>
    <n v="7.5"/>
    <n v="3"/>
    <n v="0"/>
    <n v="6"/>
    <n v="1.5"/>
    <x v="18"/>
  </r>
  <r>
    <n v="4370"/>
    <d v="2020-06-10T00:00:00"/>
    <x v="0"/>
    <s v="California"/>
    <x v="0"/>
    <x v="2"/>
    <x v="12"/>
    <n v="995"/>
    <n v="5"/>
    <n v="0"/>
    <n v="825"/>
    <n v="170"/>
    <x v="36"/>
  </r>
  <r>
    <n v="4372"/>
    <d v="2020-06-10T00:00:00"/>
    <x v="0"/>
    <s v="California"/>
    <x v="0"/>
    <x v="0"/>
    <x v="7"/>
    <n v="24"/>
    <n v="1"/>
    <n v="0"/>
    <n v="19"/>
    <n v="5"/>
    <x v="22"/>
  </r>
  <r>
    <n v="4381"/>
    <d v="2020-06-11T00:00:00"/>
    <x v="0"/>
    <s v="California"/>
    <x v="0"/>
    <x v="2"/>
    <x v="5"/>
    <n v="25"/>
    <n v="5"/>
    <n v="0"/>
    <n v="12.5"/>
    <n v="12.5"/>
    <x v="42"/>
  </r>
  <r>
    <n v="4382"/>
    <d v="2020-06-11T00:00:00"/>
    <x v="0"/>
    <s v="New York"/>
    <x v="1"/>
    <x v="0"/>
    <x v="0"/>
    <n v="135"/>
    <n v="3"/>
    <n v="0"/>
    <n v="105"/>
    <n v="30"/>
    <x v="37"/>
  </r>
  <r>
    <n v="4383"/>
    <d v="2020-06-11T00:00:00"/>
    <x v="0"/>
    <s v="California"/>
    <x v="0"/>
    <x v="1"/>
    <x v="2"/>
    <n v="198"/>
    <n v="2"/>
    <n v="0"/>
    <n v="158"/>
    <n v="40"/>
    <x v="29"/>
  </r>
  <r>
    <n v="4384"/>
    <d v="2020-06-11T00:00:00"/>
    <x v="0"/>
    <s v="New York"/>
    <x v="1"/>
    <x v="0"/>
    <x v="11"/>
    <n v="160"/>
    <n v="4"/>
    <n v="0"/>
    <n v="140"/>
    <n v="20"/>
    <x v="0"/>
  </r>
  <r>
    <n v="4385"/>
    <d v="2020-06-11T00:00:00"/>
    <x v="0"/>
    <s v="Missouri"/>
    <x v="2"/>
    <x v="0"/>
    <x v="7"/>
    <n v="72"/>
    <n v="3"/>
    <n v="0"/>
    <n v="57"/>
    <n v="15"/>
    <x v="25"/>
  </r>
  <r>
    <n v="4386"/>
    <d v="2020-06-11T00:00:00"/>
    <x v="0"/>
    <s v="Massachusetts"/>
    <x v="1"/>
    <x v="0"/>
    <x v="6"/>
    <n v="34"/>
    <n v="2"/>
    <n v="0"/>
    <n v="20"/>
    <n v="14"/>
    <x v="43"/>
  </r>
  <r>
    <n v="4394"/>
    <d v="2020-06-11T00:00:00"/>
    <x v="0"/>
    <s v="Oregon"/>
    <x v="0"/>
    <x v="1"/>
    <x v="8"/>
    <n v="80"/>
    <n v="1"/>
    <n v="0"/>
    <n v="65"/>
    <n v="15"/>
    <x v="25"/>
  </r>
  <r>
    <n v="4397"/>
    <d v="2020-06-11T00:00:00"/>
    <x v="0"/>
    <s v="Arizona"/>
    <x v="0"/>
    <x v="0"/>
    <x v="15"/>
    <n v="36"/>
    <n v="3"/>
    <n v="0"/>
    <n v="27"/>
    <n v="9"/>
    <x v="4"/>
  </r>
  <r>
    <n v="4398"/>
    <d v="2020-06-11T00:00:00"/>
    <x v="0"/>
    <s v="Georgia"/>
    <x v="3"/>
    <x v="0"/>
    <x v="11"/>
    <n v="240"/>
    <n v="6"/>
    <n v="0"/>
    <n v="210"/>
    <n v="30"/>
    <x v="37"/>
  </r>
  <r>
    <n v="4399"/>
    <d v="2020-06-11T00:00:00"/>
    <x v="0"/>
    <s v="Washington"/>
    <x v="0"/>
    <x v="1"/>
    <x v="9"/>
    <n v="27"/>
    <n v="3"/>
    <n v="0"/>
    <n v="15"/>
    <n v="12"/>
    <x v="14"/>
  </r>
  <r>
    <n v="4400"/>
    <d v="2020-06-11T00:00:00"/>
    <x v="0"/>
    <s v="New York"/>
    <x v="1"/>
    <x v="0"/>
    <x v="10"/>
    <n v="5"/>
    <n v="2"/>
    <n v="0"/>
    <n v="4"/>
    <n v="1"/>
    <x v="24"/>
  </r>
  <r>
    <n v="4401"/>
    <d v="2020-06-11T00:00:00"/>
    <x v="0"/>
    <s v="New York"/>
    <x v="1"/>
    <x v="0"/>
    <x v="10"/>
    <n v="7.5"/>
    <n v="3"/>
    <n v="0"/>
    <n v="6"/>
    <n v="1.5"/>
    <x v="18"/>
  </r>
  <r>
    <n v="4402"/>
    <d v="2020-06-11T00:00:00"/>
    <x v="0"/>
    <s v="Arizona"/>
    <x v="0"/>
    <x v="0"/>
    <x v="11"/>
    <n v="80"/>
    <n v="2"/>
    <n v="0"/>
    <n v="70"/>
    <n v="10"/>
    <x v="23"/>
  </r>
  <r>
    <n v="4406"/>
    <d v="2020-06-12T00:00:00"/>
    <x v="0"/>
    <s v="California"/>
    <x v="0"/>
    <x v="1"/>
    <x v="2"/>
    <n v="495"/>
    <n v="5"/>
    <n v="0"/>
    <n v="395"/>
    <n v="100"/>
    <x v="11"/>
  </r>
  <r>
    <n v="4407"/>
    <d v="2020-06-12T00:00:00"/>
    <x v="0"/>
    <s v="Illinois"/>
    <x v="2"/>
    <x v="0"/>
    <x v="15"/>
    <n v="24"/>
    <n v="2"/>
    <n v="0"/>
    <n v="18"/>
    <n v="6"/>
    <x v="38"/>
  </r>
  <r>
    <n v="4409"/>
    <d v="2020-06-12T00:00:00"/>
    <x v="0"/>
    <s v="Texas"/>
    <x v="2"/>
    <x v="0"/>
    <x v="10"/>
    <n v="10"/>
    <n v="4"/>
    <n v="0"/>
    <n v="8"/>
    <n v="2"/>
    <x v="46"/>
  </r>
  <r>
    <n v="4410"/>
    <d v="2020-06-12T00:00:00"/>
    <x v="0"/>
    <s v="Minnesota"/>
    <x v="2"/>
    <x v="0"/>
    <x v="11"/>
    <n v="120"/>
    <n v="3"/>
    <n v="0"/>
    <n v="105"/>
    <n v="15"/>
    <x v="25"/>
  </r>
  <r>
    <n v="4412"/>
    <d v="2020-06-12T00:00:00"/>
    <x v="0"/>
    <s v="Michigan"/>
    <x v="2"/>
    <x v="2"/>
    <x v="5"/>
    <n v="10"/>
    <n v="2"/>
    <n v="0"/>
    <n v="5"/>
    <n v="5"/>
    <x v="22"/>
  </r>
  <r>
    <n v="4413"/>
    <d v="2020-06-12T00:00:00"/>
    <x v="0"/>
    <s v="Maryland"/>
    <x v="1"/>
    <x v="0"/>
    <x v="10"/>
    <n v="22.5"/>
    <n v="9"/>
    <n v="0"/>
    <n v="18"/>
    <n v="4.5"/>
    <x v="41"/>
  </r>
  <r>
    <n v="4414"/>
    <d v="2020-06-12T00:00:00"/>
    <x v="0"/>
    <s v="California"/>
    <x v="0"/>
    <x v="0"/>
    <x v="15"/>
    <n v="48"/>
    <n v="4"/>
    <n v="0"/>
    <n v="36"/>
    <n v="12"/>
    <x v="14"/>
  </r>
  <r>
    <n v="4417"/>
    <d v="2020-06-12T00:00:00"/>
    <x v="0"/>
    <s v="Texas"/>
    <x v="2"/>
    <x v="0"/>
    <x v="13"/>
    <n v="3"/>
    <n v="1"/>
    <n v="0"/>
    <n v="2"/>
    <n v="1"/>
    <x v="24"/>
  </r>
  <r>
    <n v="4419"/>
    <d v="2020-06-12T00:00:00"/>
    <x v="0"/>
    <s v="Washington"/>
    <x v="0"/>
    <x v="0"/>
    <x v="10"/>
    <n v="7.5"/>
    <n v="3"/>
    <n v="0"/>
    <n v="6"/>
    <n v="1.5"/>
    <x v="18"/>
  </r>
  <r>
    <n v="4420"/>
    <d v="2020-06-12T00:00:00"/>
    <x v="0"/>
    <s v="Oregon"/>
    <x v="0"/>
    <x v="1"/>
    <x v="8"/>
    <n v="480"/>
    <n v="6"/>
    <n v="0"/>
    <n v="390"/>
    <n v="90"/>
    <x v="57"/>
  </r>
  <r>
    <n v="4421"/>
    <d v="2020-06-12T00:00:00"/>
    <x v="0"/>
    <s v="Oregon"/>
    <x v="0"/>
    <x v="0"/>
    <x v="3"/>
    <n v="90"/>
    <n v="6"/>
    <n v="0"/>
    <n v="72"/>
    <n v="18"/>
    <x v="1"/>
  </r>
  <r>
    <n v="4423"/>
    <d v="2020-06-12T00:00:00"/>
    <x v="0"/>
    <s v="California"/>
    <x v="0"/>
    <x v="0"/>
    <x v="13"/>
    <n v="9"/>
    <n v="3"/>
    <n v="0"/>
    <n v="6"/>
    <n v="3"/>
    <x v="19"/>
  </r>
  <r>
    <n v="4424"/>
    <d v="2020-06-12T00:00:00"/>
    <x v="0"/>
    <s v="California"/>
    <x v="0"/>
    <x v="2"/>
    <x v="5"/>
    <n v="20"/>
    <n v="4"/>
    <n v="0"/>
    <n v="10"/>
    <n v="10"/>
    <x v="23"/>
  </r>
  <r>
    <n v="4425"/>
    <d v="2020-06-12T00:00:00"/>
    <x v="0"/>
    <s v="New York"/>
    <x v="1"/>
    <x v="2"/>
    <x v="5"/>
    <n v="10"/>
    <n v="2"/>
    <n v="0"/>
    <n v="5"/>
    <n v="5"/>
    <x v="22"/>
  </r>
  <r>
    <n v="4428"/>
    <d v="2020-06-13T00:00:00"/>
    <x v="0"/>
    <s v="Pennsylvania"/>
    <x v="1"/>
    <x v="1"/>
    <x v="2"/>
    <n v="396"/>
    <n v="4"/>
    <n v="0"/>
    <n v="316"/>
    <n v="80"/>
    <x v="10"/>
  </r>
  <r>
    <n v="4431"/>
    <d v="2020-06-13T00:00:00"/>
    <x v="0"/>
    <s v="California"/>
    <x v="0"/>
    <x v="0"/>
    <x v="0"/>
    <n v="225"/>
    <n v="5"/>
    <n v="0"/>
    <n v="175"/>
    <n v="50"/>
    <x v="2"/>
  </r>
  <r>
    <n v="4432"/>
    <d v="2020-06-13T00:00:00"/>
    <x v="0"/>
    <s v="New York"/>
    <x v="1"/>
    <x v="0"/>
    <x v="7"/>
    <n v="120"/>
    <n v="5"/>
    <n v="0"/>
    <n v="95"/>
    <n v="25"/>
    <x v="8"/>
  </r>
  <r>
    <n v="4433"/>
    <d v="2020-06-13T00:00:00"/>
    <x v="0"/>
    <s v="Arkansas"/>
    <x v="3"/>
    <x v="2"/>
    <x v="12"/>
    <n v="1393"/>
    <n v="7"/>
    <n v="0"/>
    <n v="1155"/>
    <n v="238"/>
    <x v="35"/>
  </r>
  <r>
    <n v="4435"/>
    <d v="2020-06-13T00:00:00"/>
    <x v="0"/>
    <s v="Washington"/>
    <x v="0"/>
    <x v="2"/>
    <x v="5"/>
    <n v="25"/>
    <n v="5"/>
    <n v="0"/>
    <n v="12.5"/>
    <n v="12.5"/>
    <x v="42"/>
  </r>
  <r>
    <n v="4436"/>
    <d v="2020-06-13T00:00:00"/>
    <x v="0"/>
    <s v="California"/>
    <x v="0"/>
    <x v="0"/>
    <x v="7"/>
    <n v="96"/>
    <n v="4"/>
    <n v="0"/>
    <n v="76"/>
    <n v="20"/>
    <x v="0"/>
  </r>
  <r>
    <n v="4437"/>
    <d v="2020-06-13T00:00:00"/>
    <x v="0"/>
    <s v="New York"/>
    <x v="1"/>
    <x v="0"/>
    <x v="3"/>
    <n v="105"/>
    <n v="7"/>
    <n v="0"/>
    <n v="84"/>
    <n v="21"/>
    <x v="17"/>
  </r>
  <r>
    <n v="4438"/>
    <d v="2020-06-13T00:00:00"/>
    <x v="0"/>
    <s v="Illinois"/>
    <x v="2"/>
    <x v="0"/>
    <x v="10"/>
    <n v="20"/>
    <n v="8"/>
    <n v="0"/>
    <n v="16"/>
    <n v="4"/>
    <x v="12"/>
  </r>
  <r>
    <n v="4439"/>
    <d v="2020-06-13T00:00:00"/>
    <x v="0"/>
    <s v="Florida"/>
    <x v="3"/>
    <x v="0"/>
    <x v="0"/>
    <n v="135"/>
    <n v="3"/>
    <n v="0"/>
    <n v="105"/>
    <n v="30"/>
    <x v="37"/>
  </r>
  <r>
    <n v="4440"/>
    <d v="2020-06-13T00:00:00"/>
    <x v="0"/>
    <s v="Virginia"/>
    <x v="3"/>
    <x v="1"/>
    <x v="14"/>
    <n v="510"/>
    <n v="6"/>
    <n v="0"/>
    <n v="450"/>
    <n v="60"/>
    <x v="3"/>
  </r>
  <r>
    <n v="4441"/>
    <d v="2020-06-13T00:00:00"/>
    <x v="0"/>
    <s v="South Carolina"/>
    <x v="3"/>
    <x v="0"/>
    <x v="15"/>
    <n v="24"/>
    <n v="2"/>
    <n v="0"/>
    <n v="18"/>
    <n v="6"/>
    <x v="38"/>
  </r>
  <r>
    <n v="4442"/>
    <d v="2020-06-13T00:00:00"/>
    <x v="0"/>
    <s v="Pennsylvania"/>
    <x v="1"/>
    <x v="0"/>
    <x v="6"/>
    <n v="170"/>
    <n v="10"/>
    <n v="0"/>
    <n v="100"/>
    <n v="70"/>
    <x v="15"/>
  </r>
  <r>
    <n v="4443"/>
    <d v="2020-06-13T00:00:00"/>
    <x v="0"/>
    <s v="Texas"/>
    <x v="2"/>
    <x v="0"/>
    <x v="0"/>
    <n v="135"/>
    <n v="3"/>
    <n v="0"/>
    <n v="105"/>
    <n v="30"/>
    <x v="37"/>
  </r>
  <r>
    <n v="4445"/>
    <d v="2020-06-13T00:00:00"/>
    <x v="0"/>
    <s v="Arizona"/>
    <x v="0"/>
    <x v="1"/>
    <x v="8"/>
    <n v="480"/>
    <n v="6"/>
    <n v="0"/>
    <n v="390"/>
    <n v="90"/>
    <x v="57"/>
  </r>
  <r>
    <n v="4446"/>
    <d v="2020-06-13T00:00:00"/>
    <x v="0"/>
    <s v="New York"/>
    <x v="1"/>
    <x v="2"/>
    <x v="5"/>
    <n v="15"/>
    <n v="3"/>
    <n v="0"/>
    <n v="7.5"/>
    <n v="7.5"/>
    <x v="16"/>
  </r>
  <r>
    <n v="4447"/>
    <d v="2020-06-13T00:00:00"/>
    <x v="0"/>
    <s v="Illinois"/>
    <x v="2"/>
    <x v="1"/>
    <x v="14"/>
    <n v="85"/>
    <n v="1"/>
    <n v="0"/>
    <n v="75"/>
    <n v="10"/>
    <x v="23"/>
  </r>
  <r>
    <n v="4449"/>
    <d v="2020-06-13T00:00:00"/>
    <x v="0"/>
    <s v="New York"/>
    <x v="1"/>
    <x v="0"/>
    <x v="15"/>
    <n v="24"/>
    <n v="2"/>
    <n v="0"/>
    <n v="18"/>
    <n v="6"/>
    <x v="38"/>
  </r>
  <r>
    <n v="4458"/>
    <d v="2020-06-14T00:00:00"/>
    <x v="0"/>
    <s v="Texas"/>
    <x v="2"/>
    <x v="0"/>
    <x v="13"/>
    <n v="9"/>
    <n v="3"/>
    <n v="0"/>
    <n v="6"/>
    <n v="3"/>
    <x v="19"/>
  </r>
  <r>
    <n v="4460"/>
    <d v="2020-06-14T00:00:00"/>
    <x v="0"/>
    <s v="New Jersey"/>
    <x v="1"/>
    <x v="2"/>
    <x v="12"/>
    <n v="995"/>
    <n v="5"/>
    <n v="0"/>
    <n v="825"/>
    <n v="170"/>
    <x v="36"/>
  </r>
  <r>
    <n v="4462"/>
    <d v="2020-06-14T00:00:00"/>
    <x v="0"/>
    <s v="New York"/>
    <x v="1"/>
    <x v="2"/>
    <x v="5"/>
    <n v="30"/>
    <n v="6"/>
    <n v="0"/>
    <n v="15"/>
    <n v="15"/>
    <x v="25"/>
  </r>
  <r>
    <n v="4463"/>
    <d v="2020-06-14T00:00:00"/>
    <x v="0"/>
    <s v="Ohio"/>
    <x v="1"/>
    <x v="2"/>
    <x v="12"/>
    <n v="1393"/>
    <n v="7"/>
    <n v="0"/>
    <n v="1155"/>
    <n v="238"/>
    <x v="35"/>
  </r>
  <r>
    <n v="4464"/>
    <d v="2020-06-14T00:00:00"/>
    <x v="0"/>
    <s v="New York"/>
    <x v="1"/>
    <x v="0"/>
    <x v="7"/>
    <n v="120"/>
    <n v="5"/>
    <n v="0"/>
    <n v="95"/>
    <n v="25"/>
    <x v="8"/>
  </r>
  <r>
    <n v="4467"/>
    <d v="2020-06-14T00:00:00"/>
    <x v="0"/>
    <s v="Florida"/>
    <x v="3"/>
    <x v="0"/>
    <x v="6"/>
    <n v="34"/>
    <n v="2"/>
    <n v="0"/>
    <n v="20"/>
    <n v="14"/>
    <x v="43"/>
  </r>
  <r>
    <n v="4468"/>
    <d v="2020-06-14T00:00:00"/>
    <x v="0"/>
    <s v="Michigan"/>
    <x v="2"/>
    <x v="0"/>
    <x v="10"/>
    <n v="20"/>
    <n v="8"/>
    <n v="0"/>
    <n v="16"/>
    <n v="4"/>
    <x v="12"/>
  </r>
  <r>
    <n v="4469"/>
    <d v="2020-06-14T00:00:00"/>
    <x v="0"/>
    <s v="Pennsylvania"/>
    <x v="1"/>
    <x v="2"/>
    <x v="5"/>
    <n v="15"/>
    <n v="3"/>
    <n v="0"/>
    <n v="7.5"/>
    <n v="7.5"/>
    <x v="16"/>
  </r>
  <r>
    <n v="4470"/>
    <d v="2020-06-14T00:00:00"/>
    <x v="0"/>
    <s v="California"/>
    <x v="0"/>
    <x v="0"/>
    <x v="0"/>
    <n v="135"/>
    <n v="3"/>
    <n v="0"/>
    <n v="105"/>
    <n v="30"/>
    <x v="37"/>
  </r>
  <r>
    <n v="4471"/>
    <d v="2020-06-14T00:00:00"/>
    <x v="0"/>
    <s v="Texas"/>
    <x v="2"/>
    <x v="0"/>
    <x v="6"/>
    <n v="85"/>
    <n v="5"/>
    <n v="0"/>
    <n v="50"/>
    <n v="35"/>
    <x v="7"/>
  </r>
  <r>
    <n v="4473"/>
    <d v="2020-06-14T00:00:00"/>
    <x v="0"/>
    <s v="California"/>
    <x v="0"/>
    <x v="2"/>
    <x v="12"/>
    <n v="796"/>
    <n v="4"/>
    <n v="0"/>
    <n v="660"/>
    <n v="136"/>
    <x v="30"/>
  </r>
  <r>
    <n v="4478"/>
    <d v="2020-06-14T00:00:00"/>
    <x v="0"/>
    <s v="Florida"/>
    <x v="3"/>
    <x v="0"/>
    <x v="6"/>
    <n v="17"/>
    <n v="1"/>
    <n v="0"/>
    <n v="10"/>
    <n v="7"/>
    <x v="39"/>
  </r>
  <r>
    <n v="4479"/>
    <d v="2020-06-14T00:00:00"/>
    <x v="0"/>
    <s v="Tennessee"/>
    <x v="3"/>
    <x v="0"/>
    <x v="11"/>
    <n v="160"/>
    <n v="4"/>
    <n v="0"/>
    <n v="140"/>
    <n v="20"/>
    <x v="0"/>
  </r>
  <r>
    <n v="4480"/>
    <d v="2020-06-14T00:00:00"/>
    <x v="0"/>
    <s v="Arizona"/>
    <x v="0"/>
    <x v="0"/>
    <x v="11"/>
    <n v="40"/>
    <n v="1"/>
    <n v="0"/>
    <n v="35"/>
    <n v="5"/>
    <x v="22"/>
  </r>
  <r>
    <n v="4481"/>
    <d v="2020-06-14T00:00:00"/>
    <x v="0"/>
    <s v="California"/>
    <x v="0"/>
    <x v="1"/>
    <x v="9"/>
    <n v="27"/>
    <n v="3"/>
    <n v="0"/>
    <n v="15"/>
    <n v="12"/>
    <x v="14"/>
  </r>
  <r>
    <n v="4489"/>
    <d v="2020-06-15T00:00:00"/>
    <x v="0"/>
    <s v="California"/>
    <x v="0"/>
    <x v="0"/>
    <x v="6"/>
    <n v="85"/>
    <n v="5"/>
    <n v="0"/>
    <n v="50"/>
    <n v="35"/>
    <x v="7"/>
  </r>
  <r>
    <n v="4491"/>
    <d v="2020-06-15T00:00:00"/>
    <x v="0"/>
    <s v="Virginia"/>
    <x v="3"/>
    <x v="0"/>
    <x v="11"/>
    <n v="40"/>
    <n v="1"/>
    <n v="0"/>
    <n v="35"/>
    <n v="5"/>
    <x v="22"/>
  </r>
  <r>
    <n v="4495"/>
    <d v="2020-06-15T00:00:00"/>
    <x v="0"/>
    <s v="California"/>
    <x v="0"/>
    <x v="0"/>
    <x v="11"/>
    <n v="120"/>
    <n v="3"/>
    <n v="0"/>
    <n v="105"/>
    <n v="15"/>
    <x v="25"/>
  </r>
  <r>
    <n v="4497"/>
    <d v="2020-06-15T00:00:00"/>
    <x v="0"/>
    <s v="Washington"/>
    <x v="0"/>
    <x v="0"/>
    <x v="11"/>
    <n v="40"/>
    <n v="1"/>
    <n v="0"/>
    <n v="35"/>
    <n v="5"/>
    <x v="22"/>
  </r>
  <r>
    <n v="4498"/>
    <d v="2020-06-15T00:00:00"/>
    <x v="0"/>
    <s v="New York"/>
    <x v="1"/>
    <x v="0"/>
    <x v="10"/>
    <n v="5"/>
    <n v="2"/>
    <n v="0"/>
    <n v="4"/>
    <n v="1"/>
    <x v="24"/>
  </r>
  <r>
    <n v="4499"/>
    <d v="2020-06-15T00:00:00"/>
    <x v="0"/>
    <s v="Colorado"/>
    <x v="0"/>
    <x v="0"/>
    <x v="3"/>
    <n v="105"/>
    <n v="7"/>
    <n v="0"/>
    <n v="84"/>
    <n v="21"/>
    <x v="17"/>
  </r>
  <r>
    <n v="4500"/>
    <d v="2020-06-15T00:00:00"/>
    <x v="0"/>
    <s v="California"/>
    <x v="0"/>
    <x v="1"/>
    <x v="8"/>
    <n v="240"/>
    <n v="3"/>
    <n v="0"/>
    <n v="195"/>
    <n v="45"/>
    <x v="32"/>
  </r>
  <r>
    <n v="4501"/>
    <d v="2020-06-15T00:00:00"/>
    <x v="0"/>
    <s v="North Carolina"/>
    <x v="3"/>
    <x v="0"/>
    <x v="10"/>
    <n v="10"/>
    <n v="4"/>
    <n v="0"/>
    <n v="8"/>
    <n v="2"/>
    <x v="46"/>
  </r>
  <r>
    <n v="4502"/>
    <d v="2020-06-15T00:00:00"/>
    <x v="0"/>
    <s v="Massachusetts"/>
    <x v="1"/>
    <x v="2"/>
    <x v="12"/>
    <n v="597"/>
    <n v="3"/>
    <n v="0"/>
    <n v="495"/>
    <n v="102"/>
    <x v="20"/>
  </r>
  <r>
    <n v="4503"/>
    <d v="2020-06-15T00:00:00"/>
    <x v="0"/>
    <s v="Illinois"/>
    <x v="2"/>
    <x v="0"/>
    <x v="10"/>
    <n v="5"/>
    <n v="2"/>
    <n v="0"/>
    <n v="4"/>
    <n v="1"/>
    <x v="24"/>
  </r>
  <r>
    <n v="4511"/>
    <d v="2020-06-16T00:00:00"/>
    <x v="0"/>
    <s v="New York"/>
    <x v="1"/>
    <x v="0"/>
    <x v="1"/>
    <n v="38"/>
    <n v="2"/>
    <n v="0"/>
    <n v="20"/>
    <n v="18"/>
    <x v="1"/>
  </r>
  <r>
    <n v="4512"/>
    <d v="2020-06-16T00:00:00"/>
    <x v="0"/>
    <s v="Washington"/>
    <x v="0"/>
    <x v="0"/>
    <x v="13"/>
    <n v="6"/>
    <n v="2"/>
    <n v="0"/>
    <n v="4"/>
    <n v="2"/>
    <x v="46"/>
  </r>
  <r>
    <n v="4514"/>
    <d v="2020-06-16T00:00:00"/>
    <x v="0"/>
    <s v="Ohio"/>
    <x v="1"/>
    <x v="1"/>
    <x v="2"/>
    <n v="198"/>
    <n v="2"/>
    <n v="0"/>
    <n v="158"/>
    <n v="40"/>
    <x v="29"/>
  </r>
  <r>
    <n v="4515"/>
    <d v="2020-06-16T00:00:00"/>
    <x v="0"/>
    <s v="Washington"/>
    <x v="0"/>
    <x v="0"/>
    <x v="1"/>
    <n v="152"/>
    <n v="8"/>
    <n v="0"/>
    <n v="80"/>
    <n v="72"/>
    <x v="83"/>
  </r>
  <r>
    <n v="4516"/>
    <d v="2020-06-16T00:00:00"/>
    <x v="0"/>
    <s v="California"/>
    <x v="0"/>
    <x v="0"/>
    <x v="0"/>
    <n v="135"/>
    <n v="3"/>
    <n v="0"/>
    <n v="105"/>
    <n v="30"/>
    <x v="37"/>
  </r>
  <r>
    <n v="4518"/>
    <d v="2020-06-16T00:00:00"/>
    <x v="0"/>
    <s v="North Carolina"/>
    <x v="3"/>
    <x v="2"/>
    <x v="5"/>
    <n v="10"/>
    <n v="2"/>
    <n v="0"/>
    <n v="5"/>
    <n v="5"/>
    <x v="22"/>
  </r>
  <r>
    <n v="4519"/>
    <d v="2020-06-16T00:00:00"/>
    <x v="0"/>
    <s v="Washington"/>
    <x v="0"/>
    <x v="1"/>
    <x v="9"/>
    <n v="27"/>
    <n v="3"/>
    <n v="0"/>
    <n v="15"/>
    <n v="12"/>
    <x v="14"/>
  </r>
  <r>
    <n v="4526"/>
    <d v="2020-06-16T00:00:00"/>
    <x v="0"/>
    <s v="Indiana"/>
    <x v="2"/>
    <x v="2"/>
    <x v="12"/>
    <n v="796"/>
    <n v="4"/>
    <n v="0"/>
    <n v="660"/>
    <n v="136"/>
    <x v="30"/>
  </r>
  <r>
    <n v="4527"/>
    <d v="2020-06-16T00:00:00"/>
    <x v="0"/>
    <s v="New York"/>
    <x v="1"/>
    <x v="0"/>
    <x v="0"/>
    <n v="45"/>
    <n v="1"/>
    <n v="0"/>
    <n v="35"/>
    <n v="10"/>
    <x v="23"/>
  </r>
  <r>
    <n v="4530"/>
    <d v="2020-06-16T00:00:00"/>
    <x v="0"/>
    <s v="California"/>
    <x v="0"/>
    <x v="2"/>
    <x v="4"/>
    <n v="3150"/>
    <n v="7"/>
    <n v="0"/>
    <n v="2800"/>
    <n v="350"/>
    <x v="62"/>
  </r>
  <r>
    <n v="4532"/>
    <d v="2020-06-16T00:00:00"/>
    <x v="0"/>
    <s v="Pennsylvania"/>
    <x v="1"/>
    <x v="1"/>
    <x v="9"/>
    <n v="18"/>
    <n v="2"/>
    <n v="0"/>
    <n v="10"/>
    <n v="8"/>
    <x v="26"/>
  </r>
  <r>
    <n v="4533"/>
    <d v="2020-06-16T00:00:00"/>
    <x v="0"/>
    <s v="Washington"/>
    <x v="0"/>
    <x v="0"/>
    <x v="0"/>
    <n v="135"/>
    <n v="3"/>
    <n v="0"/>
    <n v="105"/>
    <n v="30"/>
    <x v="37"/>
  </r>
  <r>
    <n v="4534"/>
    <d v="2020-06-16T00:00:00"/>
    <x v="0"/>
    <s v="Ohio"/>
    <x v="1"/>
    <x v="0"/>
    <x v="0"/>
    <n v="315"/>
    <n v="7"/>
    <n v="0"/>
    <n v="245"/>
    <n v="70"/>
    <x v="15"/>
  </r>
  <r>
    <n v="4541"/>
    <d v="2020-06-17T00:00:00"/>
    <x v="0"/>
    <s v="Mississippi"/>
    <x v="3"/>
    <x v="0"/>
    <x v="11"/>
    <n v="200"/>
    <n v="5"/>
    <n v="0"/>
    <n v="175"/>
    <n v="25"/>
    <x v="8"/>
  </r>
  <r>
    <n v="4543"/>
    <d v="2020-06-17T00:00:00"/>
    <x v="0"/>
    <s v="Texas"/>
    <x v="2"/>
    <x v="0"/>
    <x v="11"/>
    <n v="40"/>
    <n v="1"/>
    <n v="0"/>
    <n v="35"/>
    <n v="5"/>
    <x v="22"/>
  </r>
  <r>
    <n v="4544"/>
    <d v="2020-06-17T00:00:00"/>
    <x v="0"/>
    <s v="California"/>
    <x v="0"/>
    <x v="0"/>
    <x v="10"/>
    <n v="2.5"/>
    <n v="1"/>
    <n v="0"/>
    <n v="2"/>
    <n v="0.5"/>
    <x v="44"/>
  </r>
  <r>
    <n v="4545"/>
    <d v="2020-06-17T00:00:00"/>
    <x v="0"/>
    <s v="California"/>
    <x v="0"/>
    <x v="0"/>
    <x v="3"/>
    <n v="75"/>
    <n v="5"/>
    <n v="0"/>
    <n v="60"/>
    <n v="15"/>
    <x v="25"/>
  </r>
  <r>
    <n v="4546"/>
    <d v="2020-06-17T00:00:00"/>
    <x v="0"/>
    <s v="Tennessee"/>
    <x v="3"/>
    <x v="0"/>
    <x v="0"/>
    <n v="90"/>
    <n v="2"/>
    <n v="0"/>
    <n v="70"/>
    <n v="20"/>
    <x v="0"/>
  </r>
  <r>
    <n v="4549"/>
    <d v="2020-06-17T00:00:00"/>
    <x v="0"/>
    <s v="Wisconsin"/>
    <x v="2"/>
    <x v="1"/>
    <x v="8"/>
    <n v="240"/>
    <n v="3"/>
    <n v="0"/>
    <n v="195"/>
    <n v="45"/>
    <x v="32"/>
  </r>
  <r>
    <n v="4550"/>
    <d v="2020-06-17T00:00:00"/>
    <x v="0"/>
    <s v="Rhode Island"/>
    <x v="1"/>
    <x v="0"/>
    <x v="6"/>
    <n v="85"/>
    <n v="5"/>
    <n v="0"/>
    <n v="50"/>
    <n v="35"/>
    <x v="7"/>
  </r>
  <r>
    <n v="4551"/>
    <d v="2020-06-17T00:00:00"/>
    <x v="0"/>
    <s v="California"/>
    <x v="0"/>
    <x v="2"/>
    <x v="4"/>
    <n v="1800"/>
    <n v="4"/>
    <n v="0"/>
    <n v="1600"/>
    <n v="200"/>
    <x v="70"/>
  </r>
  <r>
    <n v="4553"/>
    <d v="2020-06-17T00:00:00"/>
    <x v="0"/>
    <s v="Colorado"/>
    <x v="0"/>
    <x v="2"/>
    <x v="5"/>
    <n v="20"/>
    <n v="4"/>
    <n v="0"/>
    <n v="10"/>
    <n v="10"/>
    <x v="23"/>
  </r>
  <r>
    <n v="4555"/>
    <d v="2020-06-17T00:00:00"/>
    <x v="0"/>
    <s v="Michigan"/>
    <x v="2"/>
    <x v="0"/>
    <x v="6"/>
    <n v="34"/>
    <n v="2"/>
    <n v="0"/>
    <n v="20"/>
    <n v="14"/>
    <x v="43"/>
  </r>
  <r>
    <n v="4557"/>
    <d v="2020-06-17T00:00:00"/>
    <x v="0"/>
    <s v="New York"/>
    <x v="1"/>
    <x v="0"/>
    <x v="11"/>
    <n v="160"/>
    <n v="4"/>
    <n v="0"/>
    <n v="140"/>
    <n v="20"/>
    <x v="0"/>
  </r>
  <r>
    <n v="4560"/>
    <d v="2020-06-17T00:00:00"/>
    <x v="0"/>
    <s v="Michigan"/>
    <x v="2"/>
    <x v="1"/>
    <x v="9"/>
    <n v="27"/>
    <n v="3"/>
    <n v="0"/>
    <n v="15"/>
    <n v="12"/>
    <x v="14"/>
  </r>
  <r>
    <n v="4561"/>
    <d v="2020-06-17T00:00:00"/>
    <x v="0"/>
    <s v="North Carolina"/>
    <x v="3"/>
    <x v="1"/>
    <x v="9"/>
    <n v="27"/>
    <n v="3"/>
    <n v="0"/>
    <n v="15"/>
    <n v="12"/>
    <x v="14"/>
  </r>
  <r>
    <n v="4562"/>
    <d v="2020-06-17T00:00:00"/>
    <x v="0"/>
    <s v="Maryland"/>
    <x v="1"/>
    <x v="1"/>
    <x v="8"/>
    <n v="240"/>
    <n v="3"/>
    <n v="0"/>
    <n v="195"/>
    <n v="45"/>
    <x v="32"/>
  </r>
  <r>
    <n v="4563"/>
    <d v="2020-06-17T00:00:00"/>
    <x v="0"/>
    <s v="Georgia"/>
    <x v="3"/>
    <x v="0"/>
    <x v="0"/>
    <n v="90"/>
    <n v="2"/>
    <n v="0"/>
    <n v="70"/>
    <n v="20"/>
    <x v="0"/>
  </r>
  <r>
    <n v="4564"/>
    <d v="2020-06-17T00:00:00"/>
    <x v="0"/>
    <s v="California"/>
    <x v="0"/>
    <x v="2"/>
    <x v="12"/>
    <n v="597"/>
    <n v="3"/>
    <n v="0"/>
    <n v="495"/>
    <n v="102"/>
    <x v="20"/>
  </r>
  <r>
    <n v="4565"/>
    <d v="2020-06-17T00:00:00"/>
    <x v="0"/>
    <s v="Virginia"/>
    <x v="3"/>
    <x v="2"/>
    <x v="12"/>
    <n v="597"/>
    <n v="3"/>
    <n v="0"/>
    <n v="495"/>
    <n v="102"/>
    <x v="20"/>
  </r>
  <r>
    <n v="4568"/>
    <d v="2020-06-17T00:00:00"/>
    <x v="0"/>
    <s v="Illinois"/>
    <x v="2"/>
    <x v="0"/>
    <x v="10"/>
    <n v="7.5"/>
    <n v="3"/>
    <n v="0"/>
    <n v="6"/>
    <n v="1.5"/>
    <x v="18"/>
  </r>
  <r>
    <n v="4569"/>
    <d v="2020-06-17T00:00:00"/>
    <x v="0"/>
    <s v="Texas"/>
    <x v="2"/>
    <x v="1"/>
    <x v="9"/>
    <n v="36"/>
    <n v="4"/>
    <n v="0"/>
    <n v="20"/>
    <n v="16"/>
    <x v="21"/>
  </r>
  <r>
    <n v="4575"/>
    <d v="2020-06-18T00:00:00"/>
    <x v="0"/>
    <s v="Mississippi"/>
    <x v="3"/>
    <x v="0"/>
    <x v="0"/>
    <n v="135"/>
    <n v="3"/>
    <n v="0"/>
    <n v="105"/>
    <n v="30"/>
    <x v="37"/>
  </r>
  <r>
    <n v="4576"/>
    <d v="2020-06-18T00:00:00"/>
    <x v="0"/>
    <s v="Kentucky"/>
    <x v="3"/>
    <x v="2"/>
    <x v="12"/>
    <n v="398"/>
    <n v="2"/>
    <n v="0"/>
    <n v="330"/>
    <n v="68"/>
    <x v="28"/>
  </r>
  <r>
    <n v="4580"/>
    <d v="2020-06-18T00:00:00"/>
    <x v="0"/>
    <s v="North Carolina"/>
    <x v="3"/>
    <x v="0"/>
    <x v="11"/>
    <n v="160"/>
    <n v="4"/>
    <n v="0"/>
    <n v="140"/>
    <n v="20"/>
    <x v="0"/>
  </r>
  <r>
    <n v="4581"/>
    <d v="2020-06-18T00:00:00"/>
    <x v="0"/>
    <s v="Minnesota"/>
    <x v="2"/>
    <x v="0"/>
    <x v="0"/>
    <n v="225"/>
    <n v="5"/>
    <n v="0"/>
    <n v="175"/>
    <n v="50"/>
    <x v="2"/>
  </r>
  <r>
    <n v="4582"/>
    <d v="2020-06-18T00:00:00"/>
    <x v="0"/>
    <s v="Arizona"/>
    <x v="0"/>
    <x v="0"/>
    <x v="15"/>
    <n v="12"/>
    <n v="1"/>
    <n v="0"/>
    <n v="9"/>
    <n v="3"/>
    <x v="19"/>
  </r>
  <r>
    <n v="4584"/>
    <d v="2020-06-18T00:00:00"/>
    <x v="0"/>
    <s v="Ohio"/>
    <x v="1"/>
    <x v="0"/>
    <x v="0"/>
    <n v="45"/>
    <n v="1"/>
    <n v="0"/>
    <n v="35"/>
    <n v="10"/>
    <x v="23"/>
  </r>
  <r>
    <n v="4585"/>
    <d v="2020-06-18T00:00:00"/>
    <x v="0"/>
    <s v="Kentucky"/>
    <x v="3"/>
    <x v="1"/>
    <x v="2"/>
    <n v="198"/>
    <n v="2"/>
    <n v="0"/>
    <n v="158"/>
    <n v="40"/>
    <x v="29"/>
  </r>
  <r>
    <n v="4586"/>
    <d v="2020-06-18T00:00:00"/>
    <x v="0"/>
    <s v="Washington"/>
    <x v="0"/>
    <x v="2"/>
    <x v="12"/>
    <n v="398"/>
    <n v="2"/>
    <n v="0"/>
    <n v="330"/>
    <n v="68"/>
    <x v="28"/>
  </r>
  <r>
    <n v="4588"/>
    <d v="2020-06-18T00:00:00"/>
    <x v="0"/>
    <s v="New York"/>
    <x v="1"/>
    <x v="2"/>
    <x v="12"/>
    <n v="398"/>
    <n v="2"/>
    <n v="0"/>
    <n v="330"/>
    <n v="68"/>
    <x v="28"/>
  </r>
  <r>
    <n v="4589"/>
    <d v="2020-06-18T00:00:00"/>
    <x v="0"/>
    <s v="New York"/>
    <x v="1"/>
    <x v="0"/>
    <x v="6"/>
    <n v="34"/>
    <n v="2"/>
    <n v="0"/>
    <n v="20"/>
    <n v="14"/>
    <x v="43"/>
  </r>
  <r>
    <n v="4590"/>
    <d v="2020-06-18T00:00:00"/>
    <x v="0"/>
    <s v="Oregon"/>
    <x v="0"/>
    <x v="0"/>
    <x v="15"/>
    <n v="84"/>
    <n v="7"/>
    <n v="0"/>
    <n v="63"/>
    <n v="21"/>
    <x v="17"/>
  </r>
  <r>
    <n v="4591"/>
    <d v="2020-06-18T00:00:00"/>
    <x v="0"/>
    <s v="Texas"/>
    <x v="2"/>
    <x v="0"/>
    <x v="6"/>
    <n v="68"/>
    <n v="4"/>
    <n v="0"/>
    <n v="40"/>
    <n v="28"/>
    <x v="53"/>
  </r>
  <r>
    <n v="4593"/>
    <d v="2020-06-18T00:00:00"/>
    <x v="0"/>
    <s v="Arizona"/>
    <x v="0"/>
    <x v="0"/>
    <x v="11"/>
    <n v="120"/>
    <n v="3"/>
    <n v="0"/>
    <n v="105"/>
    <n v="15"/>
    <x v="25"/>
  </r>
  <r>
    <n v="4595"/>
    <d v="2020-06-18T00:00:00"/>
    <x v="0"/>
    <s v="New York"/>
    <x v="1"/>
    <x v="0"/>
    <x v="10"/>
    <n v="5"/>
    <n v="2"/>
    <n v="0"/>
    <n v="4"/>
    <n v="1"/>
    <x v="24"/>
  </r>
  <r>
    <n v="4601"/>
    <d v="2020-06-19T00:00:00"/>
    <x v="0"/>
    <s v="North Carolina"/>
    <x v="3"/>
    <x v="2"/>
    <x v="12"/>
    <n v="995"/>
    <n v="5"/>
    <n v="0"/>
    <n v="825"/>
    <n v="170"/>
    <x v="36"/>
  </r>
  <r>
    <n v="4602"/>
    <d v="2020-06-19T00:00:00"/>
    <x v="0"/>
    <s v="Texas"/>
    <x v="2"/>
    <x v="2"/>
    <x v="5"/>
    <n v="45"/>
    <n v="9"/>
    <n v="0"/>
    <n v="22.5"/>
    <n v="22.5"/>
    <x v="58"/>
  </r>
  <r>
    <n v="4604"/>
    <d v="2020-06-19T00:00:00"/>
    <x v="0"/>
    <s v="California"/>
    <x v="0"/>
    <x v="2"/>
    <x v="5"/>
    <n v="20"/>
    <n v="4"/>
    <n v="0"/>
    <n v="10"/>
    <n v="10"/>
    <x v="23"/>
  </r>
  <r>
    <n v="4613"/>
    <d v="2020-06-19T00:00:00"/>
    <x v="0"/>
    <s v="Illinois"/>
    <x v="2"/>
    <x v="0"/>
    <x v="6"/>
    <n v="102"/>
    <n v="6"/>
    <n v="0"/>
    <n v="60"/>
    <n v="42"/>
    <x v="48"/>
  </r>
  <r>
    <n v="4615"/>
    <d v="2020-06-19T00:00:00"/>
    <x v="0"/>
    <s v="Massachusetts"/>
    <x v="1"/>
    <x v="1"/>
    <x v="14"/>
    <n v="255"/>
    <n v="3"/>
    <n v="0"/>
    <n v="225"/>
    <n v="30"/>
    <x v="37"/>
  </r>
  <r>
    <n v="4617"/>
    <d v="2020-06-19T00:00:00"/>
    <x v="0"/>
    <s v="Rhode Island"/>
    <x v="1"/>
    <x v="0"/>
    <x v="10"/>
    <n v="7.5"/>
    <n v="3"/>
    <n v="0"/>
    <n v="6"/>
    <n v="1.5"/>
    <x v="18"/>
  </r>
  <r>
    <n v="4621"/>
    <d v="2020-06-20T00:00:00"/>
    <x v="0"/>
    <s v="California"/>
    <x v="0"/>
    <x v="0"/>
    <x v="10"/>
    <n v="5"/>
    <n v="2"/>
    <n v="0"/>
    <n v="4"/>
    <n v="1"/>
    <x v="24"/>
  </r>
  <r>
    <n v="4622"/>
    <d v="2020-06-20T00:00:00"/>
    <x v="0"/>
    <s v="Washington"/>
    <x v="0"/>
    <x v="2"/>
    <x v="5"/>
    <n v="10"/>
    <n v="2"/>
    <n v="0"/>
    <n v="5"/>
    <n v="5"/>
    <x v="22"/>
  </r>
  <r>
    <n v="4623"/>
    <d v="2020-06-20T00:00:00"/>
    <x v="0"/>
    <s v="Pennsylvania"/>
    <x v="1"/>
    <x v="1"/>
    <x v="14"/>
    <n v="510"/>
    <n v="6"/>
    <n v="0"/>
    <n v="450"/>
    <n v="60"/>
    <x v="3"/>
  </r>
  <r>
    <n v="4624"/>
    <d v="2020-06-20T00:00:00"/>
    <x v="0"/>
    <s v="California"/>
    <x v="0"/>
    <x v="0"/>
    <x v="6"/>
    <n v="85"/>
    <n v="5"/>
    <n v="0"/>
    <n v="50"/>
    <n v="35"/>
    <x v="7"/>
  </r>
  <r>
    <n v="4627"/>
    <d v="2020-06-20T00:00:00"/>
    <x v="0"/>
    <s v="Indiana"/>
    <x v="2"/>
    <x v="1"/>
    <x v="2"/>
    <n v="792"/>
    <n v="8"/>
    <n v="0"/>
    <n v="632"/>
    <n v="160"/>
    <x v="71"/>
  </r>
  <r>
    <n v="4629"/>
    <d v="2020-06-20T00:00:00"/>
    <x v="0"/>
    <s v="Texas"/>
    <x v="2"/>
    <x v="1"/>
    <x v="9"/>
    <n v="36"/>
    <n v="4"/>
    <n v="0"/>
    <n v="20"/>
    <n v="16"/>
    <x v="21"/>
  </r>
  <r>
    <n v="4630"/>
    <d v="2020-06-20T00:00:00"/>
    <x v="0"/>
    <s v="California"/>
    <x v="0"/>
    <x v="0"/>
    <x v="13"/>
    <n v="3"/>
    <n v="1"/>
    <n v="0"/>
    <n v="2"/>
    <n v="1"/>
    <x v="24"/>
  </r>
  <r>
    <n v="4631"/>
    <d v="2020-06-20T00:00:00"/>
    <x v="0"/>
    <s v="Florida"/>
    <x v="3"/>
    <x v="0"/>
    <x v="0"/>
    <n v="135"/>
    <n v="3"/>
    <n v="0"/>
    <n v="105"/>
    <n v="30"/>
    <x v="37"/>
  </r>
  <r>
    <n v="4632"/>
    <d v="2020-06-20T00:00:00"/>
    <x v="0"/>
    <s v="Indiana"/>
    <x v="2"/>
    <x v="1"/>
    <x v="14"/>
    <n v="170"/>
    <n v="2"/>
    <n v="0"/>
    <n v="150"/>
    <n v="20"/>
    <x v="0"/>
  </r>
  <r>
    <n v="4633"/>
    <d v="2020-06-20T00:00:00"/>
    <x v="0"/>
    <s v="Florida"/>
    <x v="3"/>
    <x v="0"/>
    <x v="10"/>
    <n v="7.5"/>
    <n v="3"/>
    <n v="0"/>
    <n v="6"/>
    <n v="1.5"/>
    <x v="18"/>
  </r>
  <r>
    <n v="4634"/>
    <d v="2020-06-20T00:00:00"/>
    <x v="0"/>
    <s v="California"/>
    <x v="0"/>
    <x v="1"/>
    <x v="2"/>
    <n v="495"/>
    <n v="5"/>
    <n v="0"/>
    <n v="395"/>
    <n v="100"/>
    <x v="11"/>
  </r>
  <r>
    <n v="4635"/>
    <d v="2020-06-20T00:00:00"/>
    <x v="0"/>
    <s v="North Carolina"/>
    <x v="3"/>
    <x v="0"/>
    <x v="0"/>
    <n v="90"/>
    <n v="2"/>
    <n v="0"/>
    <n v="70"/>
    <n v="20"/>
    <x v="0"/>
  </r>
  <r>
    <n v="4636"/>
    <d v="2020-06-20T00:00:00"/>
    <x v="0"/>
    <s v="California"/>
    <x v="0"/>
    <x v="0"/>
    <x v="0"/>
    <n v="90"/>
    <n v="2"/>
    <n v="0"/>
    <n v="70"/>
    <n v="20"/>
    <x v="0"/>
  </r>
  <r>
    <n v="4637"/>
    <d v="2020-06-20T00:00:00"/>
    <x v="0"/>
    <s v="Missouri"/>
    <x v="2"/>
    <x v="0"/>
    <x v="11"/>
    <n v="80"/>
    <n v="2"/>
    <n v="0"/>
    <n v="70"/>
    <n v="10"/>
    <x v="23"/>
  </r>
  <r>
    <n v="4641"/>
    <d v="2020-06-21T00:00:00"/>
    <x v="0"/>
    <s v="Ohio"/>
    <x v="1"/>
    <x v="0"/>
    <x v="10"/>
    <n v="5"/>
    <n v="2"/>
    <n v="0"/>
    <n v="4"/>
    <n v="1"/>
    <x v="24"/>
  </r>
  <r>
    <n v="4643"/>
    <d v="2020-06-21T00:00:00"/>
    <x v="0"/>
    <s v="Virginia"/>
    <x v="3"/>
    <x v="2"/>
    <x v="12"/>
    <n v="199"/>
    <n v="1"/>
    <n v="0"/>
    <n v="165"/>
    <n v="34"/>
    <x v="55"/>
  </r>
  <r>
    <n v="4644"/>
    <d v="2020-06-21T00:00:00"/>
    <x v="0"/>
    <s v="Florida"/>
    <x v="3"/>
    <x v="0"/>
    <x v="11"/>
    <n v="120"/>
    <n v="3"/>
    <n v="0"/>
    <n v="105"/>
    <n v="15"/>
    <x v="25"/>
  </r>
  <r>
    <n v="4646"/>
    <d v="2020-06-21T00:00:00"/>
    <x v="0"/>
    <s v="New York"/>
    <x v="1"/>
    <x v="1"/>
    <x v="9"/>
    <n v="18"/>
    <n v="2"/>
    <n v="0"/>
    <n v="10"/>
    <n v="8"/>
    <x v="26"/>
  </r>
  <r>
    <n v="4647"/>
    <d v="2020-06-21T00:00:00"/>
    <x v="0"/>
    <s v="California"/>
    <x v="0"/>
    <x v="2"/>
    <x v="12"/>
    <n v="995"/>
    <n v="5"/>
    <n v="0"/>
    <n v="825"/>
    <n v="170"/>
    <x v="36"/>
  </r>
  <r>
    <n v="4648"/>
    <d v="2020-06-21T00:00:00"/>
    <x v="0"/>
    <s v="Texas"/>
    <x v="2"/>
    <x v="2"/>
    <x v="12"/>
    <n v="995"/>
    <n v="5"/>
    <n v="0"/>
    <n v="825"/>
    <n v="170"/>
    <x v="36"/>
  </r>
  <r>
    <n v="4649"/>
    <d v="2020-06-21T00:00:00"/>
    <x v="0"/>
    <s v="Florida"/>
    <x v="3"/>
    <x v="0"/>
    <x v="0"/>
    <n v="225"/>
    <n v="5"/>
    <n v="0"/>
    <n v="175"/>
    <n v="50"/>
    <x v="2"/>
  </r>
  <r>
    <n v="4650"/>
    <d v="2020-06-21T00:00:00"/>
    <x v="0"/>
    <s v="Maryland"/>
    <x v="1"/>
    <x v="1"/>
    <x v="9"/>
    <n v="45"/>
    <n v="5"/>
    <n v="0"/>
    <n v="25"/>
    <n v="20"/>
    <x v="0"/>
  </r>
  <r>
    <n v="4652"/>
    <d v="2020-06-21T00:00:00"/>
    <x v="0"/>
    <s v="Texas"/>
    <x v="2"/>
    <x v="0"/>
    <x v="6"/>
    <n v="34"/>
    <n v="2"/>
    <n v="0"/>
    <n v="20"/>
    <n v="14"/>
    <x v="43"/>
  </r>
  <r>
    <n v="4653"/>
    <d v="2020-06-21T00:00:00"/>
    <x v="0"/>
    <s v="Illinois"/>
    <x v="2"/>
    <x v="1"/>
    <x v="2"/>
    <n v="198"/>
    <n v="2"/>
    <n v="0"/>
    <n v="158"/>
    <n v="40"/>
    <x v="29"/>
  </r>
  <r>
    <n v="4658"/>
    <d v="2020-06-21T00:00:00"/>
    <x v="0"/>
    <s v="Texas"/>
    <x v="2"/>
    <x v="0"/>
    <x v="7"/>
    <n v="48"/>
    <n v="2"/>
    <n v="0"/>
    <n v="38"/>
    <n v="10"/>
    <x v="23"/>
  </r>
  <r>
    <n v="4661"/>
    <d v="2020-06-21T00:00:00"/>
    <x v="0"/>
    <s v="Utah"/>
    <x v="0"/>
    <x v="0"/>
    <x v="6"/>
    <n v="34"/>
    <n v="2"/>
    <n v="0"/>
    <n v="20"/>
    <n v="14"/>
    <x v="43"/>
  </r>
  <r>
    <n v="4662"/>
    <d v="2020-06-21T00:00:00"/>
    <x v="0"/>
    <s v="Massachusetts"/>
    <x v="1"/>
    <x v="1"/>
    <x v="9"/>
    <n v="27"/>
    <n v="3"/>
    <n v="0"/>
    <n v="15"/>
    <n v="12"/>
    <x v="14"/>
  </r>
  <r>
    <n v="4672"/>
    <d v="2020-06-22T00:00:00"/>
    <x v="0"/>
    <s v="New York"/>
    <x v="1"/>
    <x v="1"/>
    <x v="14"/>
    <n v="170"/>
    <n v="2"/>
    <n v="0"/>
    <n v="150"/>
    <n v="20"/>
    <x v="0"/>
  </r>
  <r>
    <n v="4676"/>
    <d v="2020-06-22T00:00:00"/>
    <x v="0"/>
    <s v="Pennsylvania"/>
    <x v="1"/>
    <x v="0"/>
    <x v="15"/>
    <n v="12"/>
    <n v="1"/>
    <n v="0"/>
    <n v="9"/>
    <n v="3"/>
    <x v="19"/>
  </r>
  <r>
    <n v="4679"/>
    <d v="2020-06-22T00:00:00"/>
    <x v="0"/>
    <s v="North Carolina"/>
    <x v="3"/>
    <x v="0"/>
    <x v="0"/>
    <n v="135"/>
    <n v="3"/>
    <n v="0"/>
    <n v="105"/>
    <n v="30"/>
    <x v="37"/>
  </r>
  <r>
    <n v="4681"/>
    <d v="2020-06-22T00:00:00"/>
    <x v="0"/>
    <s v="California"/>
    <x v="0"/>
    <x v="1"/>
    <x v="14"/>
    <n v="255"/>
    <n v="3"/>
    <n v="0"/>
    <n v="225"/>
    <n v="30"/>
    <x v="37"/>
  </r>
  <r>
    <n v="4682"/>
    <d v="2020-06-22T00:00:00"/>
    <x v="0"/>
    <s v="Colorado"/>
    <x v="0"/>
    <x v="2"/>
    <x v="5"/>
    <n v="35"/>
    <n v="7"/>
    <n v="0"/>
    <n v="17.5"/>
    <n v="17.5"/>
    <x v="6"/>
  </r>
  <r>
    <n v="4683"/>
    <d v="2020-06-22T00:00:00"/>
    <x v="0"/>
    <s v="Ohio"/>
    <x v="1"/>
    <x v="0"/>
    <x v="6"/>
    <n v="51"/>
    <n v="3"/>
    <n v="0"/>
    <n v="30"/>
    <n v="21"/>
    <x v="17"/>
  </r>
  <r>
    <n v="4685"/>
    <d v="2020-06-22T00:00:00"/>
    <x v="0"/>
    <s v="California"/>
    <x v="0"/>
    <x v="0"/>
    <x v="6"/>
    <n v="34"/>
    <n v="2"/>
    <n v="0"/>
    <n v="20"/>
    <n v="14"/>
    <x v="43"/>
  </r>
  <r>
    <n v="4687"/>
    <d v="2020-06-22T00:00:00"/>
    <x v="0"/>
    <s v="California"/>
    <x v="0"/>
    <x v="0"/>
    <x v="1"/>
    <n v="95"/>
    <n v="5"/>
    <n v="0"/>
    <n v="50"/>
    <n v="45"/>
    <x v="32"/>
  </r>
  <r>
    <n v="4688"/>
    <d v="2020-06-22T00:00:00"/>
    <x v="0"/>
    <s v="Texas"/>
    <x v="2"/>
    <x v="0"/>
    <x v="15"/>
    <n v="36"/>
    <n v="3"/>
    <n v="0"/>
    <n v="27"/>
    <n v="9"/>
    <x v="4"/>
  </r>
  <r>
    <n v="4689"/>
    <d v="2020-06-22T00:00:00"/>
    <x v="0"/>
    <s v="New Jersey"/>
    <x v="1"/>
    <x v="0"/>
    <x v="6"/>
    <n v="51"/>
    <n v="3"/>
    <n v="0"/>
    <n v="30"/>
    <n v="21"/>
    <x v="17"/>
  </r>
  <r>
    <n v="4690"/>
    <d v="2020-06-22T00:00:00"/>
    <x v="0"/>
    <s v="California"/>
    <x v="0"/>
    <x v="0"/>
    <x v="10"/>
    <n v="17.5"/>
    <n v="7"/>
    <n v="0"/>
    <n v="14"/>
    <n v="3.5"/>
    <x v="31"/>
  </r>
  <r>
    <n v="4691"/>
    <d v="2020-06-22T00:00:00"/>
    <x v="0"/>
    <s v="California"/>
    <x v="0"/>
    <x v="1"/>
    <x v="9"/>
    <n v="18"/>
    <n v="2"/>
    <n v="0"/>
    <n v="10"/>
    <n v="8"/>
    <x v="26"/>
  </r>
  <r>
    <n v="4698"/>
    <d v="2020-06-23T00:00:00"/>
    <x v="0"/>
    <s v="California"/>
    <x v="0"/>
    <x v="2"/>
    <x v="12"/>
    <n v="398"/>
    <n v="2"/>
    <n v="0"/>
    <n v="330"/>
    <n v="68"/>
    <x v="28"/>
  </r>
  <r>
    <n v="4699"/>
    <d v="2020-06-23T00:00:00"/>
    <x v="0"/>
    <s v="New York"/>
    <x v="1"/>
    <x v="2"/>
    <x v="16"/>
    <n v="725"/>
    <n v="1"/>
    <n v="0"/>
    <n v="700"/>
    <n v="25"/>
    <x v="8"/>
  </r>
  <r>
    <n v="4700"/>
    <d v="2020-06-23T00:00:00"/>
    <x v="0"/>
    <s v="Wisconsin"/>
    <x v="2"/>
    <x v="1"/>
    <x v="2"/>
    <n v="792"/>
    <n v="8"/>
    <n v="0"/>
    <n v="632"/>
    <n v="160"/>
    <x v="71"/>
  </r>
  <r>
    <n v="4701"/>
    <d v="2020-06-23T00:00:00"/>
    <x v="0"/>
    <s v="California"/>
    <x v="0"/>
    <x v="2"/>
    <x v="12"/>
    <n v="1393"/>
    <n v="7"/>
    <n v="0"/>
    <n v="1155"/>
    <n v="238"/>
    <x v="35"/>
  </r>
  <r>
    <n v="4703"/>
    <d v="2020-06-23T00:00:00"/>
    <x v="0"/>
    <s v="Oklahoma"/>
    <x v="2"/>
    <x v="0"/>
    <x v="0"/>
    <n v="135"/>
    <n v="3"/>
    <n v="0"/>
    <n v="105"/>
    <n v="30"/>
    <x v="37"/>
  </r>
  <r>
    <n v="4704"/>
    <d v="2020-06-23T00:00:00"/>
    <x v="0"/>
    <s v="North Carolina"/>
    <x v="3"/>
    <x v="0"/>
    <x v="0"/>
    <n v="315"/>
    <n v="7"/>
    <n v="0"/>
    <n v="245"/>
    <n v="70"/>
    <x v="15"/>
  </r>
  <r>
    <n v="4705"/>
    <d v="2020-06-23T00:00:00"/>
    <x v="0"/>
    <s v="Illinois"/>
    <x v="2"/>
    <x v="0"/>
    <x v="0"/>
    <n v="90"/>
    <n v="2"/>
    <n v="0"/>
    <n v="70"/>
    <n v="20"/>
    <x v="0"/>
  </r>
  <r>
    <n v="4706"/>
    <d v="2020-06-23T00:00:00"/>
    <x v="0"/>
    <s v="Pennsylvania"/>
    <x v="1"/>
    <x v="2"/>
    <x v="12"/>
    <n v="398"/>
    <n v="2"/>
    <n v="0"/>
    <n v="330"/>
    <n v="68"/>
    <x v="28"/>
  </r>
  <r>
    <n v="4708"/>
    <d v="2020-06-23T00:00:00"/>
    <x v="0"/>
    <s v="California"/>
    <x v="0"/>
    <x v="0"/>
    <x v="11"/>
    <n v="200"/>
    <n v="5"/>
    <n v="0"/>
    <n v="175"/>
    <n v="25"/>
    <x v="8"/>
  </r>
  <r>
    <n v="4710"/>
    <d v="2020-06-23T00:00:00"/>
    <x v="0"/>
    <s v="Washington"/>
    <x v="0"/>
    <x v="0"/>
    <x v="10"/>
    <n v="7.5"/>
    <n v="3"/>
    <n v="0"/>
    <n v="6"/>
    <n v="1.5"/>
    <x v="18"/>
  </r>
  <r>
    <n v="4713"/>
    <d v="2020-06-23T00:00:00"/>
    <x v="0"/>
    <s v="California"/>
    <x v="0"/>
    <x v="0"/>
    <x v="15"/>
    <n v="36"/>
    <n v="3"/>
    <n v="0"/>
    <n v="27"/>
    <n v="9"/>
    <x v="4"/>
  </r>
  <r>
    <n v="4714"/>
    <d v="2020-06-23T00:00:00"/>
    <x v="0"/>
    <s v="Texas"/>
    <x v="2"/>
    <x v="0"/>
    <x v="0"/>
    <n v="90"/>
    <n v="2"/>
    <n v="0"/>
    <n v="70"/>
    <n v="20"/>
    <x v="0"/>
  </r>
  <r>
    <n v="4716"/>
    <d v="2020-06-23T00:00:00"/>
    <x v="0"/>
    <s v="California"/>
    <x v="0"/>
    <x v="0"/>
    <x v="11"/>
    <n v="360"/>
    <n v="9"/>
    <n v="0"/>
    <n v="315"/>
    <n v="45"/>
    <x v="32"/>
  </r>
  <r>
    <n v="4722"/>
    <d v="2020-06-24T00:00:00"/>
    <x v="0"/>
    <s v="California"/>
    <x v="0"/>
    <x v="0"/>
    <x v="0"/>
    <n v="45"/>
    <n v="1"/>
    <n v="0"/>
    <n v="35"/>
    <n v="10"/>
    <x v="23"/>
  </r>
  <r>
    <n v="4723"/>
    <d v="2020-06-24T00:00:00"/>
    <x v="0"/>
    <s v="California"/>
    <x v="0"/>
    <x v="2"/>
    <x v="5"/>
    <n v="15"/>
    <n v="3"/>
    <n v="0"/>
    <n v="7.5"/>
    <n v="7.5"/>
    <x v="16"/>
  </r>
  <r>
    <n v="4726"/>
    <d v="2020-06-24T00:00:00"/>
    <x v="0"/>
    <s v="Virginia"/>
    <x v="3"/>
    <x v="0"/>
    <x v="6"/>
    <n v="51"/>
    <n v="3"/>
    <n v="0"/>
    <n v="30"/>
    <n v="21"/>
    <x v="17"/>
  </r>
  <r>
    <n v="4727"/>
    <d v="2020-06-24T00:00:00"/>
    <x v="0"/>
    <s v="New York"/>
    <x v="1"/>
    <x v="2"/>
    <x v="12"/>
    <n v="1194"/>
    <n v="6"/>
    <n v="0"/>
    <n v="990"/>
    <n v="204"/>
    <x v="68"/>
  </r>
  <r>
    <n v="4728"/>
    <d v="2020-06-24T00:00:00"/>
    <x v="0"/>
    <s v="Texas"/>
    <x v="2"/>
    <x v="0"/>
    <x v="0"/>
    <n v="90"/>
    <n v="2"/>
    <n v="0"/>
    <n v="70"/>
    <n v="20"/>
    <x v="0"/>
  </r>
  <r>
    <n v="4729"/>
    <d v="2020-06-24T00:00:00"/>
    <x v="0"/>
    <s v="Texas"/>
    <x v="2"/>
    <x v="0"/>
    <x v="11"/>
    <n v="80"/>
    <n v="2"/>
    <n v="0"/>
    <n v="70"/>
    <n v="10"/>
    <x v="23"/>
  </r>
  <r>
    <n v="4730"/>
    <d v="2020-06-24T00:00:00"/>
    <x v="0"/>
    <s v="Ohio"/>
    <x v="1"/>
    <x v="0"/>
    <x v="10"/>
    <n v="20"/>
    <n v="8"/>
    <n v="0"/>
    <n v="16"/>
    <n v="4"/>
    <x v="12"/>
  </r>
  <r>
    <n v="4731"/>
    <d v="2020-06-24T00:00:00"/>
    <x v="0"/>
    <s v="Florida"/>
    <x v="3"/>
    <x v="2"/>
    <x v="12"/>
    <n v="597"/>
    <n v="3"/>
    <n v="0"/>
    <n v="495"/>
    <n v="102"/>
    <x v="20"/>
  </r>
  <r>
    <n v="4732"/>
    <d v="2020-06-24T00:00:00"/>
    <x v="0"/>
    <s v="Michigan"/>
    <x v="2"/>
    <x v="0"/>
    <x v="11"/>
    <n v="80"/>
    <n v="2"/>
    <n v="0"/>
    <n v="70"/>
    <n v="10"/>
    <x v="23"/>
  </r>
  <r>
    <n v="4735"/>
    <d v="2020-06-24T00:00:00"/>
    <x v="0"/>
    <s v="Illinois"/>
    <x v="2"/>
    <x v="2"/>
    <x v="5"/>
    <n v="15"/>
    <n v="3"/>
    <n v="0"/>
    <n v="7.5"/>
    <n v="7.5"/>
    <x v="16"/>
  </r>
  <r>
    <n v="4736"/>
    <d v="2020-06-24T00:00:00"/>
    <x v="0"/>
    <s v="Washington"/>
    <x v="0"/>
    <x v="0"/>
    <x v="10"/>
    <n v="7.5"/>
    <n v="3"/>
    <n v="0"/>
    <n v="6"/>
    <n v="1.5"/>
    <x v="18"/>
  </r>
  <r>
    <n v="4738"/>
    <d v="2020-06-24T00:00:00"/>
    <x v="0"/>
    <s v="Washington"/>
    <x v="0"/>
    <x v="0"/>
    <x v="15"/>
    <n v="60"/>
    <n v="5"/>
    <n v="0"/>
    <n v="45"/>
    <n v="15"/>
    <x v="25"/>
  </r>
  <r>
    <n v="4740"/>
    <d v="2020-06-24T00:00:00"/>
    <x v="0"/>
    <s v="Illinois"/>
    <x v="2"/>
    <x v="0"/>
    <x v="10"/>
    <n v="12.5"/>
    <n v="5"/>
    <n v="0"/>
    <n v="10"/>
    <n v="2.5"/>
    <x v="13"/>
  </r>
  <r>
    <n v="4741"/>
    <d v="2020-06-24T00:00:00"/>
    <x v="0"/>
    <s v="Texas"/>
    <x v="2"/>
    <x v="0"/>
    <x v="7"/>
    <n v="48"/>
    <n v="2"/>
    <n v="0"/>
    <n v="38"/>
    <n v="10"/>
    <x v="23"/>
  </r>
  <r>
    <n v="4744"/>
    <d v="2020-06-24T00:00:00"/>
    <x v="0"/>
    <s v="Pennsylvania"/>
    <x v="1"/>
    <x v="0"/>
    <x v="10"/>
    <n v="2.5"/>
    <n v="1"/>
    <n v="0"/>
    <n v="2"/>
    <n v="0.5"/>
    <x v="44"/>
  </r>
  <r>
    <n v="4749"/>
    <d v="2020-06-25T00:00:00"/>
    <x v="0"/>
    <s v="Nebraska"/>
    <x v="2"/>
    <x v="2"/>
    <x v="5"/>
    <n v="15"/>
    <n v="3"/>
    <n v="0"/>
    <n v="7.5"/>
    <n v="7.5"/>
    <x v="16"/>
  </r>
  <r>
    <n v="4750"/>
    <d v="2020-06-25T00:00:00"/>
    <x v="0"/>
    <s v="Pennsylvania"/>
    <x v="1"/>
    <x v="2"/>
    <x v="5"/>
    <n v="25"/>
    <n v="5"/>
    <n v="0"/>
    <n v="12.5"/>
    <n v="12.5"/>
    <x v="42"/>
  </r>
  <r>
    <n v="4751"/>
    <d v="2020-06-25T00:00:00"/>
    <x v="0"/>
    <s v="Colorado"/>
    <x v="0"/>
    <x v="0"/>
    <x v="10"/>
    <n v="5"/>
    <n v="2"/>
    <n v="0"/>
    <n v="4"/>
    <n v="1"/>
    <x v="24"/>
  </r>
  <r>
    <n v="4754"/>
    <d v="2020-06-25T00:00:00"/>
    <x v="0"/>
    <s v="Illinois"/>
    <x v="2"/>
    <x v="0"/>
    <x v="11"/>
    <n v="160"/>
    <n v="4"/>
    <n v="0"/>
    <n v="140"/>
    <n v="20"/>
    <x v="0"/>
  </r>
  <r>
    <n v="4756"/>
    <d v="2020-06-25T00:00:00"/>
    <x v="0"/>
    <s v="Florida"/>
    <x v="3"/>
    <x v="2"/>
    <x v="5"/>
    <n v="5"/>
    <n v="1"/>
    <n v="0"/>
    <n v="2.5"/>
    <n v="2.5"/>
    <x v="13"/>
  </r>
  <r>
    <n v="4759"/>
    <d v="2020-06-25T00:00:00"/>
    <x v="0"/>
    <s v="Florida"/>
    <x v="3"/>
    <x v="1"/>
    <x v="8"/>
    <n v="240"/>
    <n v="3"/>
    <n v="0"/>
    <n v="195"/>
    <n v="45"/>
    <x v="32"/>
  </r>
  <r>
    <n v="4760"/>
    <d v="2020-06-25T00:00:00"/>
    <x v="0"/>
    <s v="Texas"/>
    <x v="2"/>
    <x v="0"/>
    <x v="10"/>
    <n v="7.5"/>
    <n v="3"/>
    <n v="0"/>
    <n v="6"/>
    <n v="1.5"/>
    <x v="18"/>
  </r>
  <r>
    <n v="4761"/>
    <d v="2020-06-25T00:00:00"/>
    <x v="0"/>
    <s v="Washington"/>
    <x v="0"/>
    <x v="0"/>
    <x v="6"/>
    <n v="85"/>
    <n v="5"/>
    <n v="0"/>
    <n v="50"/>
    <n v="35"/>
    <x v="7"/>
  </r>
  <r>
    <n v="4763"/>
    <d v="2020-06-25T00:00:00"/>
    <x v="0"/>
    <s v="Massachusetts"/>
    <x v="1"/>
    <x v="2"/>
    <x v="12"/>
    <n v="995"/>
    <n v="5"/>
    <n v="0"/>
    <n v="825"/>
    <n v="170"/>
    <x v="36"/>
  </r>
  <r>
    <n v="4769"/>
    <d v="2020-06-26T00:00:00"/>
    <x v="0"/>
    <s v="Florida"/>
    <x v="3"/>
    <x v="2"/>
    <x v="12"/>
    <n v="995"/>
    <n v="5"/>
    <n v="0"/>
    <n v="825"/>
    <n v="170"/>
    <x v="36"/>
  </r>
  <r>
    <n v="4771"/>
    <d v="2020-06-26T00:00:00"/>
    <x v="0"/>
    <s v="Colorado"/>
    <x v="0"/>
    <x v="1"/>
    <x v="8"/>
    <n v="80"/>
    <n v="1"/>
    <n v="0"/>
    <n v="65"/>
    <n v="15"/>
    <x v="25"/>
  </r>
  <r>
    <n v="4772"/>
    <d v="2020-06-26T00:00:00"/>
    <x v="0"/>
    <s v="Indiana"/>
    <x v="2"/>
    <x v="2"/>
    <x v="12"/>
    <n v="398"/>
    <n v="2"/>
    <n v="0"/>
    <n v="330"/>
    <n v="68"/>
    <x v="28"/>
  </r>
  <r>
    <n v="4773"/>
    <d v="2020-06-26T00:00:00"/>
    <x v="0"/>
    <s v="Virginia"/>
    <x v="3"/>
    <x v="0"/>
    <x v="7"/>
    <n v="48"/>
    <n v="2"/>
    <n v="0"/>
    <n v="38"/>
    <n v="10"/>
    <x v="23"/>
  </r>
  <r>
    <n v="4776"/>
    <d v="2020-06-26T00:00:00"/>
    <x v="0"/>
    <s v="Minnesota"/>
    <x v="2"/>
    <x v="0"/>
    <x v="10"/>
    <n v="7.5"/>
    <n v="3"/>
    <n v="0"/>
    <n v="6"/>
    <n v="1.5"/>
    <x v="18"/>
  </r>
  <r>
    <n v="4778"/>
    <d v="2020-06-26T00:00:00"/>
    <x v="0"/>
    <s v="Florida"/>
    <x v="3"/>
    <x v="2"/>
    <x v="5"/>
    <n v="10"/>
    <n v="2"/>
    <n v="0"/>
    <n v="5"/>
    <n v="5"/>
    <x v="22"/>
  </r>
  <r>
    <n v="4779"/>
    <d v="2020-06-26T00:00:00"/>
    <x v="0"/>
    <s v="North Carolina"/>
    <x v="3"/>
    <x v="0"/>
    <x v="11"/>
    <n v="80"/>
    <n v="2"/>
    <n v="0"/>
    <n v="70"/>
    <n v="10"/>
    <x v="23"/>
  </r>
  <r>
    <n v="4780"/>
    <d v="2020-06-26T00:00:00"/>
    <x v="0"/>
    <s v="California"/>
    <x v="0"/>
    <x v="2"/>
    <x v="12"/>
    <n v="1194"/>
    <n v="6"/>
    <n v="0"/>
    <n v="990"/>
    <n v="204"/>
    <x v="68"/>
  </r>
  <r>
    <n v="4781"/>
    <d v="2020-06-26T00:00:00"/>
    <x v="0"/>
    <s v="Massachusetts"/>
    <x v="1"/>
    <x v="1"/>
    <x v="2"/>
    <n v="495"/>
    <n v="5"/>
    <n v="0"/>
    <n v="395"/>
    <n v="100"/>
    <x v="11"/>
  </r>
  <r>
    <n v="4782"/>
    <d v="2020-06-26T00:00:00"/>
    <x v="0"/>
    <s v="Illinois"/>
    <x v="2"/>
    <x v="0"/>
    <x v="0"/>
    <n v="135"/>
    <n v="3"/>
    <n v="0"/>
    <n v="105"/>
    <n v="30"/>
    <x v="37"/>
  </r>
  <r>
    <n v="4783"/>
    <d v="2020-06-26T00:00:00"/>
    <x v="0"/>
    <s v="Illinois"/>
    <x v="2"/>
    <x v="0"/>
    <x v="6"/>
    <n v="238"/>
    <n v="14"/>
    <n v="0"/>
    <n v="140"/>
    <n v="98"/>
    <x v="84"/>
  </r>
  <r>
    <n v="4784"/>
    <d v="2020-06-26T00:00:00"/>
    <x v="0"/>
    <s v="Illinois"/>
    <x v="2"/>
    <x v="0"/>
    <x v="0"/>
    <n v="135"/>
    <n v="3"/>
    <n v="0"/>
    <n v="105"/>
    <n v="30"/>
    <x v="37"/>
  </r>
  <r>
    <n v="4785"/>
    <d v="2020-06-26T00:00:00"/>
    <x v="0"/>
    <s v="Virginia"/>
    <x v="3"/>
    <x v="0"/>
    <x v="11"/>
    <n v="120"/>
    <n v="3"/>
    <n v="0"/>
    <n v="105"/>
    <n v="15"/>
    <x v="25"/>
  </r>
  <r>
    <n v="4790"/>
    <d v="2020-06-27T00:00:00"/>
    <x v="0"/>
    <s v="California"/>
    <x v="0"/>
    <x v="1"/>
    <x v="9"/>
    <n v="27"/>
    <n v="3"/>
    <n v="0"/>
    <n v="15"/>
    <n v="12"/>
    <x v="14"/>
  </r>
  <r>
    <n v="4791"/>
    <d v="2020-06-27T00:00:00"/>
    <x v="0"/>
    <s v="Texas"/>
    <x v="2"/>
    <x v="0"/>
    <x v="10"/>
    <n v="17.5"/>
    <n v="7"/>
    <n v="0"/>
    <n v="14"/>
    <n v="3.5"/>
    <x v="31"/>
  </r>
  <r>
    <n v="4793"/>
    <d v="2020-06-27T00:00:00"/>
    <x v="0"/>
    <s v="California"/>
    <x v="0"/>
    <x v="2"/>
    <x v="12"/>
    <n v="796"/>
    <n v="4"/>
    <n v="0"/>
    <n v="660"/>
    <n v="136"/>
    <x v="30"/>
  </r>
  <r>
    <n v="4794"/>
    <d v="2020-06-27T00:00:00"/>
    <x v="0"/>
    <s v="Nevada"/>
    <x v="0"/>
    <x v="1"/>
    <x v="2"/>
    <n v="297"/>
    <n v="3"/>
    <n v="0"/>
    <n v="237"/>
    <n v="60"/>
    <x v="3"/>
  </r>
  <r>
    <n v="4796"/>
    <d v="2020-06-27T00:00:00"/>
    <x v="0"/>
    <s v="Texas"/>
    <x v="2"/>
    <x v="1"/>
    <x v="9"/>
    <n v="18"/>
    <n v="2"/>
    <n v="0"/>
    <n v="10"/>
    <n v="8"/>
    <x v="26"/>
  </r>
  <r>
    <n v="4798"/>
    <d v="2020-06-27T00:00:00"/>
    <x v="0"/>
    <s v="Illinois"/>
    <x v="2"/>
    <x v="2"/>
    <x v="12"/>
    <n v="398"/>
    <n v="2"/>
    <n v="0"/>
    <n v="330"/>
    <n v="68"/>
    <x v="28"/>
  </r>
  <r>
    <n v="4800"/>
    <d v="2020-06-27T00:00:00"/>
    <x v="0"/>
    <s v="Texas"/>
    <x v="2"/>
    <x v="0"/>
    <x v="10"/>
    <n v="2.5"/>
    <n v="1"/>
    <n v="0"/>
    <n v="2"/>
    <n v="0.5"/>
    <x v="44"/>
  </r>
  <r>
    <n v="4802"/>
    <d v="2020-06-27T00:00:00"/>
    <x v="0"/>
    <s v="Florida"/>
    <x v="3"/>
    <x v="0"/>
    <x v="6"/>
    <n v="136"/>
    <n v="8"/>
    <n v="0"/>
    <n v="80"/>
    <n v="56"/>
    <x v="65"/>
  </r>
  <r>
    <n v="4804"/>
    <d v="2020-06-27T00:00:00"/>
    <x v="0"/>
    <s v="New York"/>
    <x v="1"/>
    <x v="1"/>
    <x v="14"/>
    <n v="170"/>
    <n v="2"/>
    <n v="0"/>
    <n v="150"/>
    <n v="20"/>
    <x v="0"/>
  </r>
  <r>
    <n v="4815"/>
    <d v="2020-06-28T00:00:00"/>
    <x v="0"/>
    <s v="California"/>
    <x v="0"/>
    <x v="2"/>
    <x v="12"/>
    <n v="995"/>
    <n v="5"/>
    <n v="0"/>
    <n v="825"/>
    <n v="170"/>
    <x v="36"/>
  </r>
  <r>
    <n v="4816"/>
    <d v="2020-06-28T00:00:00"/>
    <x v="0"/>
    <s v="Oregon"/>
    <x v="0"/>
    <x v="0"/>
    <x v="10"/>
    <n v="5"/>
    <n v="2"/>
    <n v="0"/>
    <n v="4"/>
    <n v="1"/>
    <x v="24"/>
  </r>
  <r>
    <n v="4817"/>
    <d v="2020-06-28T00:00:00"/>
    <x v="0"/>
    <s v="District of Columbia"/>
    <x v="1"/>
    <x v="0"/>
    <x v="6"/>
    <n v="51"/>
    <n v="3"/>
    <n v="0"/>
    <n v="30"/>
    <n v="21"/>
    <x v="17"/>
  </r>
  <r>
    <n v="4820"/>
    <d v="2020-06-28T00:00:00"/>
    <x v="0"/>
    <s v="Washington"/>
    <x v="0"/>
    <x v="0"/>
    <x v="0"/>
    <n v="90"/>
    <n v="2"/>
    <n v="0"/>
    <n v="70"/>
    <n v="20"/>
    <x v="0"/>
  </r>
  <r>
    <n v="4822"/>
    <d v="2020-06-28T00:00:00"/>
    <x v="0"/>
    <s v="California"/>
    <x v="0"/>
    <x v="1"/>
    <x v="2"/>
    <n v="198"/>
    <n v="2"/>
    <n v="0"/>
    <n v="158"/>
    <n v="40"/>
    <x v="29"/>
  </r>
  <r>
    <n v="4824"/>
    <d v="2020-06-28T00:00:00"/>
    <x v="0"/>
    <s v="Arizona"/>
    <x v="0"/>
    <x v="1"/>
    <x v="9"/>
    <n v="36"/>
    <n v="4"/>
    <n v="0"/>
    <n v="20"/>
    <n v="16"/>
    <x v="21"/>
  </r>
  <r>
    <n v="4825"/>
    <d v="2020-06-28T00:00:00"/>
    <x v="0"/>
    <s v="Pennsylvania"/>
    <x v="1"/>
    <x v="0"/>
    <x v="3"/>
    <n v="45"/>
    <n v="3"/>
    <n v="0"/>
    <n v="36"/>
    <n v="9"/>
    <x v="4"/>
  </r>
  <r>
    <n v="4826"/>
    <d v="2020-06-28T00:00:00"/>
    <x v="0"/>
    <s v="Minnesota"/>
    <x v="2"/>
    <x v="0"/>
    <x v="10"/>
    <n v="5"/>
    <n v="2"/>
    <n v="0"/>
    <n v="4"/>
    <n v="1"/>
    <x v="24"/>
  </r>
  <r>
    <n v="4827"/>
    <d v="2020-06-28T00:00:00"/>
    <x v="0"/>
    <s v="Texas"/>
    <x v="2"/>
    <x v="0"/>
    <x v="7"/>
    <n v="24"/>
    <n v="1"/>
    <n v="0"/>
    <n v="19"/>
    <n v="5"/>
    <x v="22"/>
  </r>
  <r>
    <n v="4828"/>
    <d v="2020-06-28T00:00:00"/>
    <x v="0"/>
    <s v="California"/>
    <x v="0"/>
    <x v="0"/>
    <x v="10"/>
    <n v="20"/>
    <n v="8"/>
    <n v="0"/>
    <n v="16"/>
    <n v="4"/>
    <x v="12"/>
  </r>
  <r>
    <n v="4829"/>
    <d v="2020-06-28T00:00:00"/>
    <x v="0"/>
    <s v="Michigan"/>
    <x v="2"/>
    <x v="1"/>
    <x v="2"/>
    <n v="693"/>
    <n v="7"/>
    <n v="0"/>
    <n v="553"/>
    <n v="140"/>
    <x v="52"/>
  </r>
  <r>
    <n v="4830"/>
    <d v="2020-06-28T00:00:00"/>
    <x v="0"/>
    <s v="California"/>
    <x v="0"/>
    <x v="0"/>
    <x v="0"/>
    <n v="405"/>
    <n v="9"/>
    <n v="0"/>
    <n v="315"/>
    <n v="90"/>
    <x v="57"/>
  </r>
  <r>
    <n v="4832"/>
    <d v="2020-06-28T00:00:00"/>
    <x v="0"/>
    <s v="Illinois"/>
    <x v="2"/>
    <x v="0"/>
    <x v="11"/>
    <n v="120"/>
    <n v="3"/>
    <n v="0"/>
    <n v="105"/>
    <n v="15"/>
    <x v="25"/>
  </r>
  <r>
    <n v="4836"/>
    <d v="2020-06-28T00:00:00"/>
    <x v="0"/>
    <s v="Illinois"/>
    <x v="2"/>
    <x v="0"/>
    <x v="10"/>
    <n v="7.5"/>
    <n v="3"/>
    <n v="0"/>
    <n v="6"/>
    <n v="1.5"/>
    <x v="18"/>
  </r>
  <r>
    <n v="4837"/>
    <d v="2020-06-28T00:00:00"/>
    <x v="0"/>
    <s v="Texas"/>
    <x v="2"/>
    <x v="1"/>
    <x v="9"/>
    <n v="45"/>
    <n v="5"/>
    <n v="0"/>
    <n v="25"/>
    <n v="20"/>
    <x v="0"/>
  </r>
  <r>
    <n v="4838"/>
    <d v="2020-06-28T00:00:00"/>
    <x v="0"/>
    <s v="California"/>
    <x v="0"/>
    <x v="0"/>
    <x v="3"/>
    <n v="105"/>
    <n v="7"/>
    <n v="0"/>
    <n v="84"/>
    <n v="21"/>
    <x v="17"/>
  </r>
  <r>
    <n v="4839"/>
    <d v="2020-06-28T00:00:00"/>
    <x v="0"/>
    <s v="California"/>
    <x v="0"/>
    <x v="0"/>
    <x v="1"/>
    <n v="19"/>
    <n v="1"/>
    <n v="0"/>
    <n v="10"/>
    <n v="9"/>
    <x v="4"/>
  </r>
  <r>
    <n v="4845"/>
    <d v="2020-06-29T00:00:00"/>
    <x v="0"/>
    <s v="New York"/>
    <x v="1"/>
    <x v="1"/>
    <x v="8"/>
    <n v="160"/>
    <n v="2"/>
    <n v="0"/>
    <n v="130"/>
    <n v="30"/>
    <x v="37"/>
  </r>
  <r>
    <n v="4849"/>
    <d v="2020-06-29T00:00:00"/>
    <x v="0"/>
    <s v="California"/>
    <x v="0"/>
    <x v="0"/>
    <x v="10"/>
    <n v="32.5"/>
    <n v="13"/>
    <n v="0"/>
    <n v="26"/>
    <n v="6.5"/>
    <x v="76"/>
  </r>
  <r>
    <n v="4850"/>
    <d v="2020-06-29T00:00:00"/>
    <x v="0"/>
    <s v="Pennsylvania"/>
    <x v="1"/>
    <x v="0"/>
    <x v="7"/>
    <n v="192"/>
    <n v="8"/>
    <n v="0"/>
    <n v="152"/>
    <n v="40"/>
    <x v="29"/>
  </r>
  <r>
    <n v="4851"/>
    <d v="2020-06-29T00:00:00"/>
    <x v="0"/>
    <s v="California"/>
    <x v="0"/>
    <x v="0"/>
    <x v="0"/>
    <n v="45"/>
    <n v="1"/>
    <n v="0"/>
    <n v="35"/>
    <n v="10"/>
    <x v="23"/>
  </r>
  <r>
    <n v="4852"/>
    <d v="2020-06-29T00:00:00"/>
    <x v="0"/>
    <s v="Virginia"/>
    <x v="3"/>
    <x v="0"/>
    <x v="7"/>
    <n v="72"/>
    <n v="3"/>
    <n v="0"/>
    <n v="57"/>
    <n v="15"/>
    <x v="25"/>
  </r>
  <r>
    <n v="4853"/>
    <d v="2020-06-29T00:00:00"/>
    <x v="0"/>
    <s v="Virginia"/>
    <x v="3"/>
    <x v="0"/>
    <x v="0"/>
    <n v="180"/>
    <n v="4"/>
    <n v="0"/>
    <n v="140"/>
    <n v="40"/>
    <x v="29"/>
  </r>
  <r>
    <n v="4854"/>
    <d v="2020-06-29T00:00:00"/>
    <x v="0"/>
    <s v="Florida"/>
    <x v="3"/>
    <x v="0"/>
    <x v="6"/>
    <n v="17"/>
    <n v="1"/>
    <n v="0"/>
    <n v="10"/>
    <n v="7"/>
    <x v="39"/>
  </r>
  <r>
    <n v="4855"/>
    <d v="2020-06-29T00:00:00"/>
    <x v="0"/>
    <s v="California"/>
    <x v="0"/>
    <x v="0"/>
    <x v="11"/>
    <n v="120"/>
    <n v="3"/>
    <n v="0"/>
    <n v="105"/>
    <n v="15"/>
    <x v="25"/>
  </r>
  <r>
    <n v="4856"/>
    <d v="2020-06-29T00:00:00"/>
    <x v="0"/>
    <s v="California"/>
    <x v="0"/>
    <x v="2"/>
    <x v="12"/>
    <n v="398"/>
    <n v="2"/>
    <n v="0"/>
    <n v="330"/>
    <n v="68"/>
    <x v="28"/>
  </r>
  <r>
    <n v="4857"/>
    <d v="2020-06-29T00:00:00"/>
    <x v="0"/>
    <s v="Pennsylvania"/>
    <x v="1"/>
    <x v="0"/>
    <x v="10"/>
    <n v="5"/>
    <n v="2"/>
    <n v="0"/>
    <n v="4"/>
    <n v="1"/>
    <x v="24"/>
  </r>
  <r>
    <n v="4858"/>
    <d v="2020-06-29T00:00:00"/>
    <x v="0"/>
    <s v="California"/>
    <x v="0"/>
    <x v="0"/>
    <x v="10"/>
    <n v="7.5"/>
    <n v="3"/>
    <n v="0"/>
    <n v="6"/>
    <n v="1.5"/>
    <x v="18"/>
  </r>
  <r>
    <n v="4862"/>
    <d v="2020-06-29T00:00:00"/>
    <x v="0"/>
    <s v="Arkansas"/>
    <x v="3"/>
    <x v="0"/>
    <x v="10"/>
    <n v="5"/>
    <n v="2"/>
    <n v="0"/>
    <n v="4"/>
    <n v="1"/>
    <x v="24"/>
  </r>
  <r>
    <n v="4864"/>
    <d v="2020-06-29T00:00:00"/>
    <x v="0"/>
    <s v="Massachusetts"/>
    <x v="1"/>
    <x v="0"/>
    <x v="11"/>
    <n v="280"/>
    <n v="7"/>
    <n v="0"/>
    <n v="245"/>
    <n v="35"/>
    <x v="7"/>
  </r>
  <r>
    <n v="4870"/>
    <d v="2020-06-30T00:00:00"/>
    <x v="0"/>
    <s v="New York"/>
    <x v="1"/>
    <x v="0"/>
    <x v="10"/>
    <n v="17.5"/>
    <n v="7"/>
    <n v="0"/>
    <n v="14"/>
    <n v="3.5"/>
    <x v="31"/>
  </r>
  <r>
    <n v="4871"/>
    <d v="2020-06-30T00:00:00"/>
    <x v="0"/>
    <s v="Pennsylvania"/>
    <x v="1"/>
    <x v="0"/>
    <x v="15"/>
    <n v="24"/>
    <n v="2"/>
    <n v="0"/>
    <n v="18"/>
    <n v="6"/>
    <x v="38"/>
  </r>
  <r>
    <n v="4872"/>
    <d v="2020-06-30T00:00:00"/>
    <x v="0"/>
    <s v="Massachusetts"/>
    <x v="1"/>
    <x v="0"/>
    <x v="1"/>
    <n v="76"/>
    <n v="4"/>
    <n v="0"/>
    <n v="40"/>
    <n v="36"/>
    <x v="49"/>
  </r>
  <r>
    <n v="4873"/>
    <d v="2020-06-30T00:00:00"/>
    <x v="0"/>
    <s v="Texas"/>
    <x v="2"/>
    <x v="0"/>
    <x v="11"/>
    <n v="120"/>
    <n v="3"/>
    <n v="0"/>
    <n v="105"/>
    <n v="15"/>
    <x v="25"/>
  </r>
  <r>
    <n v="4875"/>
    <d v="2020-06-30T00:00:00"/>
    <x v="0"/>
    <s v="Florida"/>
    <x v="3"/>
    <x v="0"/>
    <x v="10"/>
    <n v="5"/>
    <n v="2"/>
    <n v="0"/>
    <n v="4"/>
    <n v="1"/>
    <x v="24"/>
  </r>
  <r>
    <n v="4877"/>
    <d v="2020-06-30T00:00:00"/>
    <x v="0"/>
    <s v="Texas"/>
    <x v="2"/>
    <x v="0"/>
    <x v="0"/>
    <n v="90"/>
    <n v="2"/>
    <n v="0"/>
    <n v="70"/>
    <n v="20"/>
    <x v="0"/>
  </r>
  <r>
    <n v="4878"/>
    <d v="2020-06-30T00:00:00"/>
    <x v="0"/>
    <s v="California"/>
    <x v="0"/>
    <x v="2"/>
    <x v="5"/>
    <n v="10"/>
    <n v="2"/>
    <n v="0"/>
    <n v="5"/>
    <n v="5"/>
    <x v="22"/>
  </r>
  <r>
    <n v="4879"/>
    <d v="2020-06-30T00:00:00"/>
    <x v="0"/>
    <s v="Ohio"/>
    <x v="1"/>
    <x v="0"/>
    <x v="11"/>
    <n v="80"/>
    <n v="2"/>
    <n v="0"/>
    <n v="70"/>
    <n v="10"/>
    <x v="23"/>
  </r>
  <r>
    <n v="4883"/>
    <d v="2020-06-30T00:00:00"/>
    <x v="0"/>
    <s v="Washington"/>
    <x v="0"/>
    <x v="2"/>
    <x v="4"/>
    <n v="900"/>
    <n v="2"/>
    <n v="0"/>
    <n v="800"/>
    <n v="100"/>
    <x v="11"/>
  </r>
  <r>
    <n v="4885"/>
    <d v="2020-06-30T00:00:00"/>
    <x v="0"/>
    <s v="North Carolina"/>
    <x v="3"/>
    <x v="0"/>
    <x v="0"/>
    <n v="135"/>
    <n v="3"/>
    <n v="0"/>
    <n v="105"/>
    <n v="30"/>
    <x v="37"/>
  </r>
  <r>
    <n v="4887"/>
    <d v="2020-06-30T00:00:00"/>
    <x v="0"/>
    <s v="California"/>
    <x v="0"/>
    <x v="0"/>
    <x v="6"/>
    <n v="34"/>
    <n v="2"/>
    <n v="0"/>
    <n v="20"/>
    <n v="14"/>
    <x v="43"/>
  </r>
  <r>
    <n v="4889"/>
    <d v="2020-06-30T00:00:00"/>
    <x v="0"/>
    <s v="California"/>
    <x v="0"/>
    <x v="1"/>
    <x v="2"/>
    <n v="297"/>
    <n v="3"/>
    <n v="0"/>
    <n v="237"/>
    <n v="60"/>
    <x v="3"/>
  </r>
  <r>
    <n v="4891"/>
    <d v="2020-06-30T00:00:00"/>
    <x v="0"/>
    <s v="Nebraska"/>
    <x v="2"/>
    <x v="2"/>
    <x v="12"/>
    <n v="597"/>
    <n v="3"/>
    <n v="0"/>
    <n v="495"/>
    <n v="102"/>
    <x v="20"/>
  </r>
  <r>
    <n v="4892"/>
    <d v="2020-06-30T00:00:00"/>
    <x v="0"/>
    <s v="Colorado"/>
    <x v="0"/>
    <x v="2"/>
    <x v="5"/>
    <n v="30"/>
    <n v="6"/>
    <n v="0"/>
    <n v="15"/>
    <n v="15"/>
    <x v="25"/>
  </r>
  <r>
    <n v="4893"/>
    <d v="2020-06-30T00:00:00"/>
    <x v="0"/>
    <s v="Florida"/>
    <x v="3"/>
    <x v="1"/>
    <x v="14"/>
    <n v="340"/>
    <n v="4"/>
    <n v="0"/>
    <n v="300"/>
    <n v="40"/>
    <x v="29"/>
  </r>
  <r>
    <n v="4894"/>
    <d v="2020-06-30T00:00:00"/>
    <x v="0"/>
    <s v="Florida"/>
    <x v="3"/>
    <x v="0"/>
    <x v="6"/>
    <n v="34"/>
    <n v="2"/>
    <n v="0"/>
    <n v="20"/>
    <n v="14"/>
    <x v="43"/>
  </r>
  <r>
    <n v="4895"/>
    <d v="2020-06-30T00:00:00"/>
    <x v="0"/>
    <s v="New Jersey"/>
    <x v="1"/>
    <x v="0"/>
    <x v="0"/>
    <n v="180"/>
    <n v="4"/>
    <n v="0"/>
    <n v="140"/>
    <n v="40"/>
    <x v="29"/>
  </r>
  <r>
    <n v="4896"/>
    <d v="2020-06-30T00:00:00"/>
    <x v="0"/>
    <s v="California"/>
    <x v="0"/>
    <x v="0"/>
    <x v="7"/>
    <n v="48"/>
    <n v="2"/>
    <n v="0"/>
    <n v="38"/>
    <n v="10"/>
    <x v="23"/>
  </r>
  <r>
    <n v="4900"/>
    <d v="2020-07-01T00:00:00"/>
    <x v="0"/>
    <s v="Pennsylvania"/>
    <x v="1"/>
    <x v="0"/>
    <x v="15"/>
    <n v="72"/>
    <n v="6"/>
    <n v="0"/>
    <n v="54"/>
    <n v="18"/>
    <x v="1"/>
  </r>
  <r>
    <n v="4902"/>
    <d v="2020-07-01T00:00:00"/>
    <x v="0"/>
    <s v="Virginia"/>
    <x v="3"/>
    <x v="0"/>
    <x v="0"/>
    <n v="45"/>
    <n v="1"/>
    <n v="0"/>
    <n v="35"/>
    <n v="10"/>
    <x v="23"/>
  </r>
  <r>
    <n v="4903"/>
    <d v="2020-07-01T00:00:00"/>
    <x v="0"/>
    <s v="Pennsylvania"/>
    <x v="1"/>
    <x v="1"/>
    <x v="2"/>
    <n v="495"/>
    <n v="5"/>
    <n v="0"/>
    <n v="395"/>
    <n v="100"/>
    <x v="11"/>
  </r>
  <r>
    <n v="4904"/>
    <d v="2020-07-01T00:00:00"/>
    <x v="0"/>
    <s v="Washington"/>
    <x v="0"/>
    <x v="1"/>
    <x v="9"/>
    <n v="9"/>
    <n v="1"/>
    <n v="0"/>
    <n v="5"/>
    <n v="4"/>
    <x v="12"/>
  </r>
  <r>
    <n v="4905"/>
    <d v="2020-07-01T00:00:00"/>
    <x v="0"/>
    <s v="Illinois"/>
    <x v="2"/>
    <x v="0"/>
    <x v="10"/>
    <n v="7.5"/>
    <n v="3"/>
    <n v="0"/>
    <n v="6"/>
    <n v="1.5"/>
    <x v="18"/>
  </r>
  <r>
    <n v="4906"/>
    <d v="2020-07-01T00:00:00"/>
    <x v="0"/>
    <s v="California"/>
    <x v="0"/>
    <x v="1"/>
    <x v="2"/>
    <n v="198"/>
    <n v="2"/>
    <n v="0"/>
    <n v="158"/>
    <n v="40"/>
    <x v="29"/>
  </r>
  <r>
    <n v="4908"/>
    <d v="2020-07-01T00:00:00"/>
    <x v="0"/>
    <s v="Texas"/>
    <x v="2"/>
    <x v="0"/>
    <x v="11"/>
    <n v="80"/>
    <n v="2"/>
    <n v="0"/>
    <n v="70"/>
    <n v="10"/>
    <x v="23"/>
  </r>
  <r>
    <n v="4909"/>
    <d v="2020-07-01T00:00:00"/>
    <x v="0"/>
    <s v="Arkansas"/>
    <x v="3"/>
    <x v="2"/>
    <x v="5"/>
    <n v="15"/>
    <n v="3"/>
    <n v="0"/>
    <n v="7.5"/>
    <n v="7.5"/>
    <x v="16"/>
  </r>
  <r>
    <n v="4911"/>
    <d v="2020-07-01T00:00:00"/>
    <x v="0"/>
    <s v="New York"/>
    <x v="1"/>
    <x v="0"/>
    <x v="10"/>
    <n v="7.5"/>
    <n v="3"/>
    <n v="0"/>
    <n v="6"/>
    <n v="1.5"/>
    <x v="18"/>
  </r>
  <r>
    <n v="4912"/>
    <d v="2020-07-01T00:00:00"/>
    <x v="0"/>
    <s v="Massachusetts"/>
    <x v="1"/>
    <x v="0"/>
    <x v="6"/>
    <n v="51"/>
    <n v="3"/>
    <n v="0"/>
    <n v="30"/>
    <n v="21"/>
    <x v="17"/>
  </r>
  <r>
    <n v="4914"/>
    <d v="2020-07-01T00:00:00"/>
    <x v="0"/>
    <s v="California"/>
    <x v="0"/>
    <x v="0"/>
    <x v="11"/>
    <n v="440"/>
    <n v="11"/>
    <n v="0"/>
    <n v="385"/>
    <n v="55"/>
    <x v="61"/>
  </r>
  <r>
    <n v="4915"/>
    <d v="2020-07-01T00:00:00"/>
    <x v="0"/>
    <s v="Michigan"/>
    <x v="2"/>
    <x v="1"/>
    <x v="2"/>
    <n v="297"/>
    <n v="3"/>
    <n v="0"/>
    <n v="237"/>
    <n v="60"/>
    <x v="3"/>
  </r>
  <r>
    <n v="4916"/>
    <d v="2020-07-01T00:00:00"/>
    <x v="0"/>
    <s v="Ohio"/>
    <x v="1"/>
    <x v="1"/>
    <x v="8"/>
    <n v="240"/>
    <n v="3"/>
    <n v="0"/>
    <n v="195"/>
    <n v="45"/>
    <x v="32"/>
  </r>
  <r>
    <n v="4919"/>
    <d v="2020-07-01T00:00:00"/>
    <x v="0"/>
    <s v="California"/>
    <x v="0"/>
    <x v="0"/>
    <x v="7"/>
    <n v="72"/>
    <n v="3"/>
    <n v="0"/>
    <n v="57"/>
    <n v="15"/>
    <x v="25"/>
  </r>
  <r>
    <n v="4926"/>
    <d v="2020-07-02T00:00:00"/>
    <x v="0"/>
    <s v="Oregon"/>
    <x v="0"/>
    <x v="2"/>
    <x v="5"/>
    <n v="25"/>
    <n v="5"/>
    <n v="0"/>
    <n v="12.5"/>
    <n v="12.5"/>
    <x v="42"/>
  </r>
  <r>
    <n v="4927"/>
    <d v="2020-07-02T00:00:00"/>
    <x v="0"/>
    <s v="Connecticut"/>
    <x v="1"/>
    <x v="0"/>
    <x v="11"/>
    <n v="160"/>
    <n v="4"/>
    <n v="0"/>
    <n v="140"/>
    <n v="20"/>
    <x v="0"/>
  </r>
  <r>
    <n v="4928"/>
    <d v="2020-07-02T00:00:00"/>
    <x v="0"/>
    <s v="Wisconsin"/>
    <x v="2"/>
    <x v="1"/>
    <x v="9"/>
    <n v="63"/>
    <n v="7"/>
    <n v="0"/>
    <n v="35"/>
    <n v="28"/>
    <x v="53"/>
  </r>
  <r>
    <n v="4930"/>
    <d v="2020-07-02T00:00:00"/>
    <x v="0"/>
    <s v="Ohio"/>
    <x v="1"/>
    <x v="1"/>
    <x v="9"/>
    <n v="9"/>
    <n v="1"/>
    <n v="0"/>
    <n v="5"/>
    <n v="4"/>
    <x v="12"/>
  </r>
  <r>
    <n v="4931"/>
    <d v="2020-07-02T00:00:00"/>
    <x v="0"/>
    <s v="Ohio"/>
    <x v="1"/>
    <x v="2"/>
    <x v="12"/>
    <n v="398"/>
    <n v="2"/>
    <n v="0"/>
    <n v="330"/>
    <n v="68"/>
    <x v="28"/>
  </r>
  <r>
    <n v="4932"/>
    <d v="2020-07-02T00:00:00"/>
    <x v="0"/>
    <s v="California"/>
    <x v="0"/>
    <x v="0"/>
    <x v="10"/>
    <n v="12.5"/>
    <n v="5"/>
    <n v="0"/>
    <n v="10"/>
    <n v="2.5"/>
    <x v="13"/>
  </r>
  <r>
    <n v="4933"/>
    <d v="2020-07-02T00:00:00"/>
    <x v="0"/>
    <s v="Washington"/>
    <x v="0"/>
    <x v="0"/>
    <x v="7"/>
    <n v="120"/>
    <n v="5"/>
    <n v="0"/>
    <n v="95"/>
    <n v="25"/>
    <x v="8"/>
  </r>
  <r>
    <n v="4934"/>
    <d v="2020-07-02T00:00:00"/>
    <x v="0"/>
    <s v="South Carolina"/>
    <x v="3"/>
    <x v="0"/>
    <x v="10"/>
    <n v="5"/>
    <n v="2"/>
    <n v="0"/>
    <n v="4"/>
    <n v="1"/>
    <x v="24"/>
  </r>
  <r>
    <n v="4935"/>
    <d v="2020-07-02T00:00:00"/>
    <x v="0"/>
    <s v="California"/>
    <x v="0"/>
    <x v="1"/>
    <x v="9"/>
    <n v="27"/>
    <n v="3"/>
    <n v="0"/>
    <n v="15"/>
    <n v="12"/>
    <x v="14"/>
  </r>
  <r>
    <n v="4936"/>
    <d v="2020-07-02T00:00:00"/>
    <x v="0"/>
    <s v="North Carolina"/>
    <x v="3"/>
    <x v="1"/>
    <x v="14"/>
    <n v="595"/>
    <n v="7"/>
    <n v="0"/>
    <n v="525"/>
    <n v="70"/>
    <x v="15"/>
  </r>
  <r>
    <n v="4937"/>
    <d v="2020-07-02T00:00:00"/>
    <x v="0"/>
    <s v="New York"/>
    <x v="1"/>
    <x v="0"/>
    <x v="3"/>
    <n v="45"/>
    <n v="3"/>
    <n v="0"/>
    <n v="36"/>
    <n v="9"/>
    <x v="4"/>
  </r>
  <r>
    <n v="4939"/>
    <d v="2020-07-02T00:00:00"/>
    <x v="0"/>
    <s v="Ohio"/>
    <x v="1"/>
    <x v="0"/>
    <x v="7"/>
    <n v="48"/>
    <n v="2"/>
    <n v="0"/>
    <n v="38"/>
    <n v="10"/>
    <x v="23"/>
  </r>
  <r>
    <n v="4942"/>
    <d v="2020-07-02T00:00:00"/>
    <x v="0"/>
    <s v="Michigan"/>
    <x v="2"/>
    <x v="0"/>
    <x v="0"/>
    <n v="315"/>
    <n v="7"/>
    <n v="0"/>
    <n v="245"/>
    <n v="70"/>
    <x v="15"/>
  </r>
  <r>
    <n v="4943"/>
    <d v="2020-07-02T00:00:00"/>
    <x v="0"/>
    <s v="Kentucky"/>
    <x v="3"/>
    <x v="2"/>
    <x v="12"/>
    <n v="995"/>
    <n v="5"/>
    <n v="0"/>
    <n v="825"/>
    <n v="170"/>
    <x v="36"/>
  </r>
  <r>
    <n v="4944"/>
    <d v="2020-07-02T00:00:00"/>
    <x v="0"/>
    <s v="Kansas"/>
    <x v="2"/>
    <x v="0"/>
    <x v="13"/>
    <n v="3"/>
    <n v="1"/>
    <n v="0"/>
    <n v="2"/>
    <n v="1"/>
    <x v="24"/>
  </r>
  <r>
    <n v="4945"/>
    <d v="2020-07-02T00:00:00"/>
    <x v="0"/>
    <s v="North Carolina"/>
    <x v="3"/>
    <x v="1"/>
    <x v="9"/>
    <n v="18"/>
    <n v="2"/>
    <n v="0"/>
    <n v="10"/>
    <n v="8"/>
    <x v="26"/>
  </r>
  <r>
    <n v="4946"/>
    <d v="2020-07-02T00:00:00"/>
    <x v="0"/>
    <s v="New Jersey"/>
    <x v="1"/>
    <x v="1"/>
    <x v="9"/>
    <n v="18"/>
    <n v="2"/>
    <n v="0"/>
    <n v="10"/>
    <n v="8"/>
    <x v="26"/>
  </r>
  <r>
    <n v="4947"/>
    <d v="2020-07-02T00:00:00"/>
    <x v="0"/>
    <s v="California"/>
    <x v="0"/>
    <x v="0"/>
    <x v="0"/>
    <n v="180"/>
    <n v="4"/>
    <n v="0"/>
    <n v="140"/>
    <n v="40"/>
    <x v="29"/>
  </r>
  <r>
    <n v="4948"/>
    <d v="2020-07-02T00:00:00"/>
    <x v="0"/>
    <s v="Texas"/>
    <x v="2"/>
    <x v="0"/>
    <x v="10"/>
    <n v="5"/>
    <n v="2"/>
    <n v="0"/>
    <n v="4"/>
    <n v="1"/>
    <x v="24"/>
  </r>
  <r>
    <n v="4949"/>
    <d v="2020-07-02T00:00:00"/>
    <x v="0"/>
    <s v="Ohio"/>
    <x v="1"/>
    <x v="0"/>
    <x v="11"/>
    <n v="200"/>
    <n v="5"/>
    <n v="0"/>
    <n v="175"/>
    <n v="25"/>
    <x v="8"/>
  </r>
  <r>
    <n v="4950"/>
    <d v="2020-07-02T00:00:00"/>
    <x v="0"/>
    <s v="Arkansas"/>
    <x v="3"/>
    <x v="0"/>
    <x v="0"/>
    <n v="225"/>
    <n v="5"/>
    <n v="0"/>
    <n v="175"/>
    <n v="50"/>
    <x v="2"/>
  </r>
  <r>
    <n v="4951"/>
    <d v="2020-07-02T00:00:00"/>
    <x v="0"/>
    <s v="Pennsylvania"/>
    <x v="1"/>
    <x v="0"/>
    <x v="7"/>
    <n v="72"/>
    <n v="3"/>
    <n v="0"/>
    <n v="57"/>
    <n v="15"/>
    <x v="25"/>
  </r>
  <r>
    <n v="4952"/>
    <d v="2020-07-02T00:00:00"/>
    <x v="0"/>
    <s v="California"/>
    <x v="0"/>
    <x v="0"/>
    <x v="3"/>
    <n v="75"/>
    <n v="5"/>
    <n v="0"/>
    <n v="60"/>
    <n v="15"/>
    <x v="25"/>
  </r>
  <r>
    <n v="4957"/>
    <d v="2020-07-03T00:00:00"/>
    <x v="0"/>
    <s v="Michigan"/>
    <x v="2"/>
    <x v="0"/>
    <x v="0"/>
    <n v="180"/>
    <n v="4"/>
    <n v="0"/>
    <n v="140"/>
    <n v="40"/>
    <x v="29"/>
  </r>
  <r>
    <n v="4958"/>
    <d v="2020-07-03T00:00:00"/>
    <x v="0"/>
    <s v="California"/>
    <x v="0"/>
    <x v="1"/>
    <x v="2"/>
    <n v="198"/>
    <n v="2"/>
    <n v="0"/>
    <n v="158"/>
    <n v="40"/>
    <x v="29"/>
  </r>
  <r>
    <n v="4959"/>
    <d v="2020-07-03T00:00:00"/>
    <x v="0"/>
    <s v="California"/>
    <x v="0"/>
    <x v="1"/>
    <x v="9"/>
    <n v="27"/>
    <n v="3"/>
    <n v="0"/>
    <n v="15"/>
    <n v="12"/>
    <x v="14"/>
  </r>
  <r>
    <n v="4960"/>
    <d v="2020-07-03T00:00:00"/>
    <x v="0"/>
    <s v="Kentucky"/>
    <x v="3"/>
    <x v="1"/>
    <x v="2"/>
    <n v="198"/>
    <n v="2"/>
    <n v="0"/>
    <n v="158"/>
    <n v="40"/>
    <x v="29"/>
  </r>
  <r>
    <n v="4961"/>
    <d v="2020-07-03T00:00:00"/>
    <x v="0"/>
    <s v="Washington"/>
    <x v="0"/>
    <x v="0"/>
    <x v="11"/>
    <n v="240"/>
    <n v="6"/>
    <n v="0"/>
    <n v="210"/>
    <n v="30"/>
    <x v="37"/>
  </r>
  <r>
    <n v="4962"/>
    <d v="2020-07-03T00:00:00"/>
    <x v="0"/>
    <s v="Kentucky"/>
    <x v="3"/>
    <x v="1"/>
    <x v="2"/>
    <n v="495"/>
    <n v="5"/>
    <n v="0"/>
    <n v="395"/>
    <n v="100"/>
    <x v="11"/>
  </r>
  <r>
    <n v="4964"/>
    <d v="2020-07-03T00:00:00"/>
    <x v="0"/>
    <s v="California"/>
    <x v="0"/>
    <x v="0"/>
    <x v="6"/>
    <n v="85"/>
    <n v="5"/>
    <n v="0"/>
    <n v="50"/>
    <n v="35"/>
    <x v="7"/>
  </r>
  <r>
    <n v="4965"/>
    <d v="2020-07-03T00:00:00"/>
    <x v="0"/>
    <s v="Pennsylvania"/>
    <x v="1"/>
    <x v="1"/>
    <x v="2"/>
    <n v="495"/>
    <n v="5"/>
    <n v="0"/>
    <n v="395"/>
    <n v="100"/>
    <x v="11"/>
  </r>
  <r>
    <n v="4966"/>
    <d v="2020-07-03T00:00:00"/>
    <x v="0"/>
    <s v="Washington"/>
    <x v="0"/>
    <x v="0"/>
    <x v="1"/>
    <n v="76"/>
    <n v="4"/>
    <n v="0"/>
    <n v="40"/>
    <n v="36"/>
    <x v="49"/>
  </r>
  <r>
    <n v="4967"/>
    <d v="2020-07-03T00:00:00"/>
    <x v="0"/>
    <s v="Pennsylvania"/>
    <x v="1"/>
    <x v="2"/>
    <x v="5"/>
    <n v="10"/>
    <n v="2"/>
    <n v="0"/>
    <n v="5"/>
    <n v="5"/>
    <x v="22"/>
  </r>
  <r>
    <n v="4969"/>
    <d v="2020-07-03T00:00:00"/>
    <x v="0"/>
    <s v="Massachusetts"/>
    <x v="1"/>
    <x v="0"/>
    <x v="6"/>
    <n v="34"/>
    <n v="2"/>
    <n v="0"/>
    <n v="20"/>
    <n v="14"/>
    <x v="43"/>
  </r>
  <r>
    <n v="4970"/>
    <d v="2020-07-03T00:00:00"/>
    <x v="0"/>
    <s v="California"/>
    <x v="0"/>
    <x v="2"/>
    <x v="12"/>
    <n v="597"/>
    <n v="3"/>
    <n v="0"/>
    <n v="495"/>
    <n v="102"/>
    <x v="20"/>
  </r>
  <r>
    <n v="4972"/>
    <d v="2020-07-03T00:00:00"/>
    <x v="0"/>
    <s v="Washington"/>
    <x v="0"/>
    <x v="0"/>
    <x v="11"/>
    <n v="80"/>
    <n v="2"/>
    <n v="0"/>
    <n v="70"/>
    <n v="10"/>
    <x v="23"/>
  </r>
  <r>
    <n v="4974"/>
    <d v="2020-07-03T00:00:00"/>
    <x v="0"/>
    <s v="Tennessee"/>
    <x v="3"/>
    <x v="1"/>
    <x v="2"/>
    <n v="297"/>
    <n v="3"/>
    <n v="0"/>
    <n v="237"/>
    <n v="60"/>
    <x v="3"/>
  </r>
  <r>
    <n v="4976"/>
    <d v="2020-07-03T00:00:00"/>
    <x v="0"/>
    <s v="Virginia"/>
    <x v="3"/>
    <x v="1"/>
    <x v="14"/>
    <n v="595"/>
    <n v="7"/>
    <n v="0"/>
    <n v="525"/>
    <n v="70"/>
    <x v="15"/>
  </r>
  <r>
    <n v="4977"/>
    <d v="2020-07-03T00:00:00"/>
    <x v="0"/>
    <s v="Illinois"/>
    <x v="2"/>
    <x v="0"/>
    <x v="11"/>
    <n v="120"/>
    <n v="3"/>
    <n v="0"/>
    <n v="105"/>
    <n v="15"/>
    <x v="25"/>
  </r>
  <r>
    <n v="4979"/>
    <d v="2020-07-03T00:00:00"/>
    <x v="0"/>
    <s v="New York"/>
    <x v="1"/>
    <x v="1"/>
    <x v="2"/>
    <n v="594"/>
    <n v="6"/>
    <n v="0"/>
    <n v="474"/>
    <n v="120"/>
    <x v="9"/>
  </r>
  <r>
    <n v="4990"/>
    <d v="2020-07-04T00:00:00"/>
    <x v="0"/>
    <s v="Illinois"/>
    <x v="2"/>
    <x v="0"/>
    <x v="10"/>
    <n v="12.5"/>
    <n v="5"/>
    <n v="0"/>
    <n v="10"/>
    <n v="2.5"/>
    <x v="13"/>
  </r>
  <r>
    <n v="4991"/>
    <d v="2020-07-04T00:00:00"/>
    <x v="0"/>
    <s v="Pennsylvania"/>
    <x v="1"/>
    <x v="0"/>
    <x v="0"/>
    <n v="180"/>
    <n v="4"/>
    <n v="0"/>
    <n v="140"/>
    <n v="40"/>
    <x v="29"/>
  </r>
  <r>
    <n v="4994"/>
    <d v="2020-07-04T00:00:00"/>
    <x v="0"/>
    <s v="Delaware"/>
    <x v="1"/>
    <x v="0"/>
    <x v="10"/>
    <n v="5"/>
    <n v="2"/>
    <n v="0"/>
    <n v="4"/>
    <n v="1"/>
    <x v="24"/>
  </r>
  <r>
    <n v="4996"/>
    <d v="2020-07-04T00:00:00"/>
    <x v="0"/>
    <s v="Michigan"/>
    <x v="2"/>
    <x v="1"/>
    <x v="2"/>
    <n v="891"/>
    <n v="9"/>
    <n v="0"/>
    <n v="711"/>
    <n v="180"/>
    <x v="54"/>
  </r>
  <r>
    <n v="4997"/>
    <d v="2020-07-04T00:00:00"/>
    <x v="0"/>
    <s v="Florida"/>
    <x v="3"/>
    <x v="1"/>
    <x v="9"/>
    <n v="54"/>
    <n v="6"/>
    <n v="0"/>
    <n v="30"/>
    <n v="24"/>
    <x v="60"/>
  </r>
  <r>
    <n v="4999"/>
    <d v="2020-07-04T00:00:00"/>
    <x v="0"/>
    <s v="Washington"/>
    <x v="0"/>
    <x v="0"/>
    <x v="0"/>
    <n v="495"/>
    <n v="11"/>
    <n v="0"/>
    <n v="385"/>
    <n v="110"/>
    <x v="85"/>
  </r>
  <r>
    <n v="5001"/>
    <d v="2020-07-04T00:00:00"/>
    <x v="0"/>
    <s v="New York"/>
    <x v="1"/>
    <x v="0"/>
    <x v="6"/>
    <n v="51"/>
    <n v="3"/>
    <n v="0"/>
    <n v="30"/>
    <n v="21"/>
    <x v="17"/>
  </r>
  <r>
    <n v="5004"/>
    <d v="2020-07-04T00:00:00"/>
    <x v="0"/>
    <s v="Ohio"/>
    <x v="1"/>
    <x v="0"/>
    <x v="1"/>
    <n v="114"/>
    <n v="6"/>
    <n v="0"/>
    <n v="60"/>
    <n v="54"/>
    <x v="66"/>
  </r>
  <r>
    <n v="5006"/>
    <d v="2020-07-05T00:00:00"/>
    <x v="0"/>
    <s v="Illinois"/>
    <x v="2"/>
    <x v="2"/>
    <x v="12"/>
    <n v="1194"/>
    <n v="6"/>
    <n v="0"/>
    <n v="990"/>
    <n v="204"/>
    <x v="68"/>
  </r>
  <r>
    <n v="5007"/>
    <d v="2020-07-05T00:00:00"/>
    <x v="0"/>
    <s v="Texas"/>
    <x v="2"/>
    <x v="0"/>
    <x v="6"/>
    <n v="34"/>
    <n v="2"/>
    <n v="0"/>
    <n v="20"/>
    <n v="14"/>
    <x v="43"/>
  </r>
  <r>
    <n v="5008"/>
    <d v="2020-07-05T00:00:00"/>
    <x v="0"/>
    <s v="California"/>
    <x v="0"/>
    <x v="0"/>
    <x v="0"/>
    <n v="225"/>
    <n v="5"/>
    <n v="0"/>
    <n v="175"/>
    <n v="50"/>
    <x v="2"/>
  </r>
  <r>
    <n v="5010"/>
    <d v="2020-07-05T00:00:00"/>
    <x v="0"/>
    <s v="Texas"/>
    <x v="2"/>
    <x v="1"/>
    <x v="2"/>
    <n v="495"/>
    <n v="5"/>
    <n v="0"/>
    <n v="395"/>
    <n v="100"/>
    <x v="11"/>
  </r>
  <r>
    <n v="5011"/>
    <d v="2020-07-05T00:00:00"/>
    <x v="0"/>
    <s v="Indiana"/>
    <x v="2"/>
    <x v="0"/>
    <x v="0"/>
    <n v="225"/>
    <n v="5"/>
    <n v="0"/>
    <n v="175"/>
    <n v="50"/>
    <x v="2"/>
  </r>
  <r>
    <n v="5014"/>
    <d v="2020-07-05T00:00:00"/>
    <x v="0"/>
    <s v="Indiana"/>
    <x v="2"/>
    <x v="0"/>
    <x v="0"/>
    <n v="315"/>
    <n v="7"/>
    <n v="0"/>
    <n v="245"/>
    <n v="70"/>
    <x v="15"/>
  </r>
  <r>
    <n v="5017"/>
    <d v="2020-07-05T00:00:00"/>
    <x v="0"/>
    <s v="North Carolina"/>
    <x v="3"/>
    <x v="1"/>
    <x v="14"/>
    <n v="255"/>
    <n v="3"/>
    <n v="0"/>
    <n v="225"/>
    <n v="30"/>
    <x v="37"/>
  </r>
  <r>
    <n v="5018"/>
    <d v="2020-07-05T00:00:00"/>
    <x v="0"/>
    <s v="New York"/>
    <x v="1"/>
    <x v="0"/>
    <x v="10"/>
    <n v="12.5"/>
    <n v="5"/>
    <n v="0"/>
    <n v="10"/>
    <n v="2.5"/>
    <x v="13"/>
  </r>
  <r>
    <n v="5019"/>
    <d v="2020-07-05T00:00:00"/>
    <x v="0"/>
    <s v="California"/>
    <x v="0"/>
    <x v="0"/>
    <x v="6"/>
    <n v="153"/>
    <n v="9"/>
    <n v="0"/>
    <n v="90"/>
    <n v="63"/>
    <x v="40"/>
  </r>
  <r>
    <n v="5020"/>
    <d v="2020-07-05T00:00:00"/>
    <x v="0"/>
    <s v="Illinois"/>
    <x v="2"/>
    <x v="1"/>
    <x v="9"/>
    <n v="18"/>
    <n v="2"/>
    <n v="0"/>
    <n v="10"/>
    <n v="8"/>
    <x v="26"/>
  </r>
  <r>
    <n v="5021"/>
    <d v="2020-07-05T00:00:00"/>
    <x v="0"/>
    <s v="Texas"/>
    <x v="2"/>
    <x v="1"/>
    <x v="9"/>
    <n v="27"/>
    <n v="3"/>
    <n v="0"/>
    <n v="15"/>
    <n v="12"/>
    <x v="14"/>
  </r>
  <r>
    <n v="5023"/>
    <d v="2020-07-05T00:00:00"/>
    <x v="0"/>
    <s v="New York"/>
    <x v="1"/>
    <x v="0"/>
    <x v="0"/>
    <n v="90"/>
    <n v="2"/>
    <n v="0"/>
    <n v="70"/>
    <n v="20"/>
    <x v="0"/>
  </r>
  <r>
    <n v="5034"/>
    <d v="2020-07-06T00:00:00"/>
    <x v="0"/>
    <s v="Mississippi"/>
    <x v="3"/>
    <x v="0"/>
    <x v="1"/>
    <n v="38"/>
    <n v="2"/>
    <n v="0"/>
    <n v="20"/>
    <n v="18"/>
    <x v="1"/>
  </r>
  <r>
    <n v="5035"/>
    <d v="2020-07-06T00:00:00"/>
    <x v="0"/>
    <s v="Iowa"/>
    <x v="2"/>
    <x v="0"/>
    <x v="0"/>
    <n v="225"/>
    <n v="5"/>
    <n v="0"/>
    <n v="175"/>
    <n v="50"/>
    <x v="2"/>
  </r>
  <r>
    <n v="5036"/>
    <d v="2020-07-06T00:00:00"/>
    <x v="0"/>
    <s v="Texas"/>
    <x v="2"/>
    <x v="0"/>
    <x v="11"/>
    <n v="120"/>
    <n v="3"/>
    <n v="0"/>
    <n v="105"/>
    <n v="15"/>
    <x v="25"/>
  </r>
  <r>
    <n v="5038"/>
    <d v="2020-07-06T00:00:00"/>
    <x v="0"/>
    <s v="New York"/>
    <x v="1"/>
    <x v="0"/>
    <x v="0"/>
    <n v="135"/>
    <n v="3"/>
    <n v="0"/>
    <n v="105"/>
    <n v="30"/>
    <x v="37"/>
  </r>
  <r>
    <n v="5039"/>
    <d v="2020-07-06T00:00:00"/>
    <x v="0"/>
    <s v="Illinois"/>
    <x v="2"/>
    <x v="0"/>
    <x v="11"/>
    <n v="200"/>
    <n v="5"/>
    <n v="0"/>
    <n v="175"/>
    <n v="25"/>
    <x v="8"/>
  </r>
  <r>
    <n v="5040"/>
    <d v="2020-07-06T00:00:00"/>
    <x v="0"/>
    <s v="Arkansas"/>
    <x v="3"/>
    <x v="0"/>
    <x v="0"/>
    <n v="90"/>
    <n v="2"/>
    <n v="0"/>
    <n v="70"/>
    <n v="20"/>
    <x v="0"/>
  </r>
  <r>
    <n v="5042"/>
    <d v="2020-07-06T00:00:00"/>
    <x v="0"/>
    <s v="Pennsylvania"/>
    <x v="1"/>
    <x v="2"/>
    <x v="5"/>
    <n v="10"/>
    <n v="2"/>
    <n v="0"/>
    <n v="5"/>
    <n v="5"/>
    <x v="22"/>
  </r>
  <r>
    <n v="5044"/>
    <d v="2020-07-06T00:00:00"/>
    <x v="0"/>
    <s v="Virginia"/>
    <x v="3"/>
    <x v="0"/>
    <x v="0"/>
    <n v="135"/>
    <n v="3"/>
    <n v="0"/>
    <n v="105"/>
    <n v="30"/>
    <x v="37"/>
  </r>
  <r>
    <n v="5045"/>
    <d v="2020-07-06T00:00:00"/>
    <x v="0"/>
    <s v="Tennessee"/>
    <x v="3"/>
    <x v="0"/>
    <x v="11"/>
    <n v="160"/>
    <n v="4"/>
    <n v="0"/>
    <n v="140"/>
    <n v="20"/>
    <x v="0"/>
  </r>
  <r>
    <n v="5046"/>
    <d v="2020-07-06T00:00:00"/>
    <x v="0"/>
    <s v="Tennessee"/>
    <x v="3"/>
    <x v="0"/>
    <x v="11"/>
    <n v="360"/>
    <n v="9"/>
    <n v="0"/>
    <n v="315"/>
    <n v="45"/>
    <x v="32"/>
  </r>
  <r>
    <n v="5048"/>
    <d v="2020-07-06T00:00:00"/>
    <x v="0"/>
    <s v="California"/>
    <x v="0"/>
    <x v="2"/>
    <x v="5"/>
    <n v="25"/>
    <n v="5"/>
    <n v="0"/>
    <n v="12.5"/>
    <n v="12.5"/>
    <x v="42"/>
  </r>
  <r>
    <n v="5052"/>
    <d v="2020-07-06T00:00:00"/>
    <x v="0"/>
    <s v="Pennsylvania"/>
    <x v="1"/>
    <x v="0"/>
    <x v="0"/>
    <n v="90"/>
    <n v="2"/>
    <n v="0"/>
    <n v="70"/>
    <n v="20"/>
    <x v="0"/>
  </r>
  <r>
    <n v="5062"/>
    <d v="2020-07-07T00:00:00"/>
    <x v="0"/>
    <s v="Arizona"/>
    <x v="0"/>
    <x v="2"/>
    <x v="5"/>
    <n v="50"/>
    <n v="10"/>
    <n v="0"/>
    <n v="25"/>
    <n v="25"/>
    <x v="8"/>
  </r>
  <r>
    <n v="5066"/>
    <d v="2020-07-07T00:00:00"/>
    <x v="0"/>
    <s v="Texas"/>
    <x v="2"/>
    <x v="2"/>
    <x v="5"/>
    <n v="35"/>
    <n v="7"/>
    <n v="0"/>
    <n v="17.5"/>
    <n v="17.5"/>
    <x v="6"/>
  </r>
  <r>
    <n v="5067"/>
    <d v="2020-07-07T00:00:00"/>
    <x v="0"/>
    <s v="New Mexico"/>
    <x v="0"/>
    <x v="0"/>
    <x v="11"/>
    <n v="40"/>
    <n v="1"/>
    <n v="0"/>
    <n v="35"/>
    <n v="5"/>
    <x v="22"/>
  </r>
  <r>
    <n v="5069"/>
    <d v="2020-07-07T00:00:00"/>
    <x v="0"/>
    <s v="Pennsylvania"/>
    <x v="1"/>
    <x v="1"/>
    <x v="2"/>
    <n v="297"/>
    <n v="3"/>
    <n v="0"/>
    <n v="237"/>
    <n v="60"/>
    <x v="3"/>
  </r>
  <r>
    <n v="5070"/>
    <d v="2020-07-07T00:00:00"/>
    <x v="0"/>
    <s v="California"/>
    <x v="0"/>
    <x v="0"/>
    <x v="3"/>
    <n v="30"/>
    <n v="2"/>
    <n v="0"/>
    <n v="24"/>
    <n v="6"/>
    <x v="38"/>
  </r>
  <r>
    <n v="5071"/>
    <d v="2020-07-07T00:00:00"/>
    <x v="0"/>
    <s v="California"/>
    <x v="0"/>
    <x v="1"/>
    <x v="2"/>
    <n v="297"/>
    <n v="3"/>
    <n v="0"/>
    <n v="237"/>
    <n v="60"/>
    <x v="3"/>
  </r>
  <r>
    <n v="5072"/>
    <d v="2020-07-07T00:00:00"/>
    <x v="0"/>
    <s v="Washington"/>
    <x v="0"/>
    <x v="2"/>
    <x v="5"/>
    <n v="15"/>
    <n v="3"/>
    <n v="0"/>
    <n v="7.5"/>
    <n v="7.5"/>
    <x v="16"/>
  </r>
  <r>
    <n v="5075"/>
    <d v="2020-07-07T00:00:00"/>
    <x v="0"/>
    <s v="California"/>
    <x v="0"/>
    <x v="0"/>
    <x v="10"/>
    <n v="5"/>
    <n v="2"/>
    <n v="0"/>
    <n v="4"/>
    <n v="1"/>
    <x v="24"/>
  </r>
  <r>
    <n v="5078"/>
    <d v="2020-07-07T00:00:00"/>
    <x v="0"/>
    <s v="Pennsylvania"/>
    <x v="1"/>
    <x v="0"/>
    <x v="15"/>
    <n v="36"/>
    <n v="3"/>
    <n v="0"/>
    <n v="27"/>
    <n v="9"/>
    <x v="4"/>
  </r>
  <r>
    <n v="5079"/>
    <d v="2020-07-07T00:00:00"/>
    <x v="0"/>
    <s v="Florida"/>
    <x v="3"/>
    <x v="0"/>
    <x v="0"/>
    <n v="90"/>
    <n v="2"/>
    <n v="0"/>
    <n v="70"/>
    <n v="20"/>
    <x v="0"/>
  </r>
  <r>
    <n v="5080"/>
    <d v="2020-07-07T00:00:00"/>
    <x v="0"/>
    <s v="California"/>
    <x v="0"/>
    <x v="2"/>
    <x v="12"/>
    <n v="398"/>
    <n v="2"/>
    <n v="0"/>
    <n v="330"/>
    <n v="68"/>
    <x v="28"/>
  </r>
  <r>
    <n v="5082"/>
    <d v="2020-07-07T00:00:00"/>
    <x v="0"/>
    <s v="California"/>
    <x v="0"/>
    <x v="1"/>
    <x v="9"/>
    <n v="27"/>
    <n v="3"/>
    <n v="0"/>
    <n v="15"/>
    <n v="12"/>
    <x v="14"/>
  </r>
  <r>
    <n v="5083"/>
    <d v="2020-07-07T00:00:00"/>
    <x v="0"/>
    <s v="Illinois"/>
    <x v="2"/>
    <x v="2"/>
    <x v="12"/>
    <n v="597"/>
    <n v="3"/>
    <n v="0"/>
    <n v="495"/>
    <n v="102"/>
    <x v="20"/>
  </r>
  <r>
    <n v="5084"/>
    <d v="2020-07-07T00:00:00"/>
    <x v="0"/>
    <s v="Ohio"/>
    <x v="1"/>
    <x v="0"/>
    <x v="10"/>
    <n v="15"/>
    <n v="6"/>
    <n v="0"/>
    <n v="12"/>
    <n v="3"/>
    <x v="19"/>
  </r>
  <r>
    <n v="5092"/>
    <d v="2020-07-08T00:00:00"/>
    <x v="0"/>
    <s v="Kentucky"/>
    <x v="3"/>
    <x v="0"/>
    <x v="7"/>
    <n v="72"/>
    <n v="3"/>
    <n v="0"/>
    <n v="57"/>
    <n v="15"/>
    <x v="25"/>
  </r>
  <r>
    <n v="5094"/>
    <d v="2020-07-08T00:00:00"/>
    <x v="0"/>
    <s v="Minnesota"/>
    <x v="2"/>
    <x v="0"/>
    <x v="10"/>
    <n v="15"/>
    <n v="6"/>
    <n v="0"/>
    <n v="12"/>
    <n v="3"/>
    <x v="19"/>
  </r>
  <r>
    <n v="5095"/>
    <d v="2020-07-08T00:00:00"/>
    <x v="0"/>
    <s v="Texas"/>
    <x v="2"/>
    <x v="2"/>
    <x v="12"/>
    <n v="796"/>
    <n v="4"/>
    <n v="0"/>
    <n v="660"/>
    <n v="136"/>
    <x v="30"/>
  </r>
  <r>
    <n v="5097"/>
    <d v="2020-07-08T00:00:00"/>
    <x v="0"/>
    <s v="Michigan"/>
    <x v="2"/>
    <x v="0"/>
    <x v="10"/>
    <n v="7.5"/>
    <n v="3"/>
    <n v="0"/>
    <n v="6"/>
    <n v="1.5"/>
    <x v="18"/>
  </r>
  <r>
    <n v="5098"/>
    <d v="2020-07-08T00:00:00"/>
    <x v="0"/>
    <s v="New York"/>
    <x v="1"/>
    <x v="0"/>
    <x v="11"/>
    <n v="320"/>
    <n v="8"/>
    <n v="0"/>
    <n v="280"/>
    <n v="40"/>
    <x v="29"/>
  </r>
  <r>
    <n v="5100"/>
    <d v="2020-07-08T00:00:00"/>
    <x v="0"/>
    <s v="Ohio"/>
    <x v="1"/>
    <x v="0"/>
    <x v="0"/>
    <n v="180"/>
    <n v="4"/>
    <n v="0"/>
    <n v="140"/>
    <n v="40"/>
    <x v="29"/>
  </r>
  <r>
    <n v="5101"/>
    <d v="2020-07-08T00:00:00"/>
    <x v="0"/>
    <s v="Pennsylvania"/>
    <x v="1"/>
    <x v="0"/>
    <x v="0"/>
    <n v="135"/>
    <n v="3"/>
    <n v="0"/>
    <n v="105"/>
    <n v="30"/>
    <x v="37"/>
  </r>
  <r>
    <n v="5104"/>
    <d v="2020-07-08T00:00:00"/>
    <x v="0"/>
    <s v="California"/>
    <x v="0"/>
    <x v="1"/>
    <x v="2"/>
    <n v="99"/>
    <n v="1"/>
    <n v="0"/>
    <n v="79"/>
    <n v="20"/>
    <x v="0"/>
  </r>
  <r>
    <n v="5105"/>
    <d v="2020-07-08T00:00:00"/>
    <x v="0"/>
    <s v="California"/>
    <x v="0"/>
    <x v="1"/>
    <x v="9"/>
    <n v="9"/>
    <n v="1"/>
    <n v="0"/>
    <n v="5"/>
    <n v="4"/>
    <x v="12"/>
  </r>
  <r>
    <n v="5106"/>
    <d v="2020-07-08T00:00:00"/>
    <x v="0"/>
    <s v="Colorado"/>
    <x v="0"/>
    <x v="1"/>
    <x v="9"/>
    <n v="27"/>
    <n v="3"/>
    <n v="0"/>
    <n v="15"/>
    <n v="12"/>
    <x v="14"/>
  </r>
  <r>
    <n v="5107"/>
    <d v="2020-07-08T00:00:00"/>
    <x v="0"/>
    <s v="California"/>
    <x v="0"/>
    <x v="0"/>
    <x v="10"/>
    <n v="12.5"/>
    <n v="5"/>
    <n v="0"/>
    <n v="10"/>
    <n v="2.5"/>
    <x v="13"/>
  </r>
  <r>
    <n v="5109"/>
    <d v="2020-07-08T00:00:00"/>
    <x v="0"/>
    <s v="Colorado"/>
    <x v="0"/>
    <x v="0"/>
    <x v="15"/>
    <n v="24"/>
    <n v="2"/>
    <n v="0"/>
    <n v="18"/>
    <n v="6"/>
    <x v="38"/>
  </r>
  <r>
    <n v="5122"/>
    <d v="2020-07-09T00:00:00"/>
    <x v="0"/>
    <s v="Colorado"/>
    <x v="0"/>
    <x v="2"/>
    <x v="12"/>
    <n v="796"/>
    <n v="4"/>
    <n v="0"/>
    <n v="660"/>
    <n v="136"/>
    <x v="30"/>
  </r>
  <r>
    <n v="5124"/>
    <d v="2020-07-09T00:00:00"/>
    <x v="0"/>
    <s v="Wisconsin"/>
    <x v="2"/>
    <x v="0"/>
    <x v="6"/>
    <n v="68"/>
    <n v="4"/>
    <n v="0"/>
    <n v="40"/>
    <n v="28"/>
    <x v="53"/>
  </r>
  <r>
    <n v="5125"/>
    <d v="2020-07-09T00:00:00"/>
    <x v="0"/>
    <s v="Colorado"/>
    <x v="0"/>
    <x v="0"/>
    <x v="10"/>
    <n v="10"/>
    <n v="4"/>
    <n v="0"/>
    <n v="8"/>
    <n v="2"/>
    <x v="46"/>
  </r>
  <r>
    <n v="5127"/>
    <d v="2020-07-09T00:00:00"/>
    <x v="0"/>
    <s v="Washington"/>
    <x v="0"/>
    <x v="1"/>
    <x v="8"/>
    <n v="160"/>
    <n v="2"/>
    <n v="0"/>
    <n v="130"/>
    <n v="30"/>
    <x v="37"/>
  </r>
  <r>
    <n v="5130"/>
    <d v="2020-07-09T00:00:00"/>
    <x v="0"/>
    <s v="Florida"/>
    <x v="3"/>
    <x v="1"/>
    <x v="9"/>
    <n v="27"/>
    <n v="3"/>
    <n v="0"/>
    <n v="15"/>
    <n v="12"/>
    <x v="14"/>
  </r>
  <r>
    <n v="5132"/>
    <d v="2020-07-09T00:00:00"/>
    <x v="0"/>
    <s v="Maryland"/>
    <x v="1"/>
    <x v="2"/>
    <x v="5"/>
    <n v="10"/>
    <n v="2"/>
    <n v="0"/>
    <n v="5"/>
    <n v="5"/>
    <x v="22"/>
  </r>
  <r>
    <n v="5135"/>
    <d v="2020-07-09T00:00:00"/>
    <x v="0"/>
    <s v="Florida"/>
    <x v="3"/>
    <x v="2"/>
    <x v="4"/>
    <n v="1350"/>
    <n v="3"/>
    <n v="0"/>
    <n v="1200"/>
    <n v="150"/>
    <x v="5"/>
  </r>
  <r>
    <n v="5137"/>
    <d v="2020-07-09T00:00:00"/>
    <x v="0"/>
    <s v="Indiana"/>
    <x v="2"/>
    <x v="1"/>
    <x v="9"/>
    <n v="27"/>
    <n v="3"/>
    <n v="0"/>
    <n v="15"/>
    <n v="12"/>
    <x v="14"/>
  </r>
  <r>
    <n v="5138"/>
    <d v="2020-07-09T00:00:00"/>
    <x v="0"/>
    <s v="Washington"/>
    <x v="0"/>
    <x v="0"/>
    <x v="11"/>
    <n v="80"/>
    <n v="2"/>
    <n v="0"/>
    <n v="70"/>
    <n v="10"/>
    <x v="23"/>
  </r>
  <r>
    <n v="5140"/>
    <d v="2020-07-09T00:00:00"/>
    <x v="0"/>
    <s v="New York"/>
    <x v="1"/>
    <x v="0"/>
    <x v="6"/>
    <n v="17"/>
    <n v="1"/>
    <n v="0"/>
    <n v="10"/>
    <n v="7"/>
    <x v="39"/>
  </r>
  <r>
    <n v="5141"/>
    <d v="2020-07-09T00:00:00"/>
    <x v="0"/>
    <s v="Arizona"/>
    <x v="0"/>
    <x v="0"/>
    <x v="3"/>
    <n v="105"/>
    <n v="7"/>
    <n v="0"/>
    <n v="84"/>
    <n v="21"/>
    <x v="17"/>
  </r>
  <r>
    <n v="5143"/>
    <d v="2020-07-09T00:00:00"/>
    <x v="0"/>
    <s v="Illinois"/>
    <x v="2"/>
    <x v="0"/>
    <x v="10"/>
    <n v="5"/>
    <n v="2"/>
    <n v="0"/>
    <n v="4"/>
    <n v="1"/>
    <x v="24"/>
  </r>
  <r>
    <n v="5150"/>
    <d v="2020-07-10T00:00:00"/>
    <x v="0"/>
    <s v="Minnesota"/>
    <x v="2"/>
    <x v="0"/>
    <x v="3"/>
    <n v="60"/>
    <n v="4"/>
    <n v="0"/>
    <n v="48"/>
    <n v="12"/>
    <x v="14"/>
  </r>
  <r>
    <n v="5152"/>
    <d v="2020-07-10T00:00:00"/>
    <x v="0"/>
    <s v="California"/>
    <x v="0"/>
    <x v="1"/>
    <x v="8"/>
    <n v="240"/>
    <n v="3"/>
    <n v="0"/>
    <n v="195"/>
    <n v="45"/>
    <x v="32"/>
  </r>
  <r>
    <n v="5153"/>
    <d v="2020-07-10T00:00:00"/>
    <x v="0"/>
    <s v="Florida"/>
    <x v="3"/>
    <x v="1"/>
    <x v="14"/>
    <n v="255"/>
    <n v="3"/>
    <n v="0"/>
    <n v="225"/>
    <n v="30"/>
    <x v="37"/>
  </r>
  <r>
    <n v="5155"/>
    <d v="2020-07-10T00:00:00"/>
    <x v="0"/>
    <s v="California"/>
    <x v="0"/>
    <x v="0"/>
    <x v="11"/>
    <n v="80"/>
    <n v="2"/>
    <n v="0"/>
    <n v="70"/>
    <n v="10"/>
    <x v="23"/>
  </r>
  <r>
    <n v="5156"/>
    <d v="2020-07-10T00:00:00"/>
    <x v="0"/>
    <s v="Texas"/>
    <x v="2"/>
    <x v="2"/>
    <x v="4"/>
    <n v="1350"/>
    <n v="3"/>
    <n v="0"/>
    <n v="1200"/>
    <n v="150"/>
    <x v="5"/>
  </r>
  <r>
    <n v="5157"/>
    <d v="2020-07-10T00:00:00"/>
    <x v="0"/>
    <s v="California"/>
    <x v="0"/>
    <x v="0"/>
    <x v="0"/>
    <n v="225"/>
    <n v="5"/>
    <n v="0"/>
    <n v="175"/>
    <n v="50"/>
    <x v="2"/>
  </r>
  <r>
    <n v="5162"/>
    <d v="2020-07-10T00:00:00"/>
    <x v="0"/>
    <s v="Texas"/>
    <x v="2"/>
    <x v="2"/>
    <x v="5"/>
    <n v="10"/>
    <n v="2"/>
    <n v="0"/>
    <n v="5"/>
    <n v="5"/>
    <x v="22"/>
  </r>
  <r>
    <n v="5164"/>
    <d v="2020-07-10T00:00:00"/>
    <x v="0"/>
    <s v="California"/>
    <x v="0"/>
    <x v="2"/>
    <x v="16"/>
    <n v="2900"/>
    <n v="4"/>
    <n v="0"/>
    <n v="2800"/>
    <n v="100"/>
    <x v="11"/>
  </r>
  <r>
    <n v="5168"/>
    <d v="2020-07-10T00:00:00"/>
    <x v="0"/>
    <s v="Kentucky"/>
    <x v="3"/>
    <x v="1"/>
    <x v="9"/>
    <n v="36"/>
    <n v="4"/>
    <n v="0"/>
    <n v="20"/>
    <n v="16"/>
    <x v="21"/>
  </r>
  <r>
    <n v="5178"/>
    <d v="2020-07-11T00:00:00"/>
    <x v="0"/>
    <s v="Illinois"/>
    <x v="2"/>
    <x v="0"/>
    <x v="6"/>
    <n v="85"/>
    <n v="5"/>
    <n v="0"/>
    <n v="50"/>
    <n v="35"/>
    <x v="7"/>
  </r>
  <r>
    <n v="5180"/>
    <d v="2020-07-11T00:00:00"/>
    <x v="0"/>
    <s v="New York"/>
    <x v="1"/>
    <x v="0"/>
    <x v="11"/>
    <n v="80"/>
    <n v="2"/>
    <n v="0"/>
    <n v="70"/>
    <n v="10"/>
    <x v="23"/>
  </r>
  <r>
    <n v="5181"/>
    <d v="2020-07-11T00:00:00"/>
    <x v="0"/>
    <s v="Florida"/>
    <x v="3"/>
    <x v="0"/>
    <x v="10"/>
    <n v="12.5"/>
    <n v="5"/>
    <n v="0"/>
    <n v="10"/>
    <n v="2.5"/>
    <x v="13"/>
  </r>
  <r>
    <n v="5182"/>
    <d v="2020-07-11T00:00:00"/>
    <x v="0"/>
    <s v="Minnesota"/>
    <x v="2"/>
    <x v="0"/>
    <x v="11"/>
    <n v="120"/>
    <n v="3"/>
    <n v="0"/>
    <n v="105"/>
    <n v="15"/>
    <x v="25"/>
  </r>
  <r>
    <n v="5183"/>
    <d v="2020-07-11T00:00:00"/>
    <x v="0"/>
    <s v="California"/>
    <x v="0"/>
    <x v="0"/>
    <x v="0"/>
    <n v="135"/>
    <n v="3"/>
    <n v="0"/>
    <n v="105"/>
    <n v="30"/>
    <x v="37"/>
  </r>
  <r>
    <n v="5185"/>
    <d v="2020-07-11T00:00:00"/>
    <x v="0"/>
    <s v="California"/>
    <x v="0"/>
    <x v="1"/>
    <x v="2"/>
    <n v="99"/>
    <n v="1"/>
    <n v="0"/>
    <n v="79"/>
    <n v="20"/>
    <x v="0"/>
  </r>
  <r>
    <n v="5188"/>
    <d v="2020-07-11T00:00:00"/>
    <x v="0"/>
    <s v="Michigan"/>
    <x v="2"/>
    <x v="1"/>
    <x v="9"/>
    <n v="45"/>
    <n v="5"/>
    <n v="0"/>
    <n v="25"/>
    <n v="20"/>
    <x v="0"/>
  </r>
  <r>
    <n v="5190"/>
    <d v="2020-07-11T00:00:00"/>
    <x v="0"/>
    <s v="Virginia"/>
    <x v="3"/>
    <x v="0"/>
    <x v="13"/>
    <n v="27"/>
    <n v="9"/>
    <n v="0"/>
    <n v="18"/>
    <n v="9"/>
    <x v="4"/>
  </r>
  <r>
    <n v="5191"/>
    <d v="2020-07-11T00:00:00"/>
    <x v="0"/>
    <s v="Maryland"/>
    <x v="1"/>
    <x v="2"/>
    <x v="5"/>
    <n v="30"/>
    <n v="6"/>
    <n v="0"/>
    <n v="15"/>
    <n v="15"/>
    <x v="25"/>
  </r>
  <r>
    <n v="5196"/>
    <d v="2020-07-11T00:00:00"/>
    <x v="0"/>
    <s v="California"/>
    <x v="0"/>
    <x v="1"/>
    <x v="2"/>
    <n v="297"/>
    <n v="3"/>
    <n v="0"/>
    <n v="237"/>
    <n v="60"/>
    <x v="3"/>
  </r>
  <r>
    <n v="5197"/>
    <d v="2020-07-11T00:00:00"/>
    <x v="0"/>
    <s v="California"/>
    <x v="0"/>
    <x v="0"/>
    <x v="7"/>
    <n v="120"/>
    <n v="5"/>
    <n v="0"/>
    <n v="95"/>
    <n v="25"/>
    <x v="8"/>
  </r>
  <r>
    <n v="5198"/>
    <d v="2020-07-11T00:00:00"/>
    <x v="0"/>
    <s v="Pennsylvania"/>
    <x v="1"/>
    <x v="1"/>
    <x v="2"/>
    <n v="297"/>
    <n v="3"/>
    <n v="0"/>
    <n v="237"/>
    <n v="60"/>
    <x v="3"/>
  </r>
  <r>
    <n v="5199"/>
    <d v="2020-07-11T00:00:00"/>
    <x v="0"/>
    <s v="California"/>
    <x v="0"/>
    <x v="0"/>
    <x v="1"/>
    <n v="57"/>
    <n v="3"/>
    <n v="0"/>
    <n v="30"/>
    <n v="27"/>
    <x v="74"/>
  </r>
  <r>
    <n v="5200"/>
    <d v="2020-07-11T00:00:00"/>
    <x v="0"/>
    <s v="Illinois"/>
    <x v="2"/>
    <x v="0"/>
    <x v="0"/>
    <n v="90"/>
    <n v="2"/>
    <n v="0"/>
    <n v="70"/>
    <n v="20"/>
    <x v="0"/>
  </r>
  <r>
    <n v="5208"/>
    <d v="2020-07-12T00:00:00"/>
    <x v="0"/>
    <s v="California"/>
    <x v="0"/>
    <x v="0"/>
    <x v="1"/>
    <n v="38"/>
    <n v="2"/>
    <n v="0"/>
    <n v="20"/>
    <n v="18"/>
    <x v="1"/>
  </r>
  <r>
    <n v="5211"/>
    <d v="2020-07-12T00:00:00"/>
    <x v="0"/>
    <s v="Tennessee"/>
    <x v="3"/>
    <x v="0"/>
    <x v="0"/>
    <n v="225"/>
    <n v="5"/>
    <n v="0"/>
    <n v="175"/>
    <n v="50"/>
    <x v="2"/>
  </r>
  <r>
    <n v="5212"/>
    <d v="2020-07-12T00:00:00"/>
    <x v="0"/>
    <s v="Pennsylvania"/>
    <x v="1"/>
    <x v="0"/>
    <x v="7"/>
    <n v="48"/>
    <n v="2"/>
    <n v="0"/>
    <n v="38"/>
    <n v="10"/>
    <x v="23"/>
  </r>
  <r>
    <n v="5213"/>
    <d v="2020-07-12T00:00:00"/>
    <x v="0"/>
    <s v="Oregon"/>
    <x v="0"/>
    <x v="0"/>
    <x v="0"/>
    <n v="135"/>
    <n v="3"/>
    <n v="0"/>
    <n v="105"/>
    <n v="30"/>
    <x v="37"/>
  </r>
  <r>
    <n v="5214"/>
    <d v="2020-07-12T00:00:00"/>
    <x v="0"/>
    <s v="Illinois"/>
    <x v="2"/>
    <x v="0"/>
    <x v="11"/>
    <n v="80"/>
    <n v="2"/>
    <n v="0"/>
    <n v="70"/>
    <n v="10"/>
    <x v="23"/>
  </r>
  <r>
    <n v="5215"/>
    <d v="2020-07-12T00:00:00"/>
    <x v="0"/>
    <s v="California"/>
    <x v="0"/>
    <x v="2"/>
    <x v="5"/>
    <n v="20"/>
    <n v="4"/>
    <n v="0"/>
    <n v="10"/>
    <n v="10"/>
    <x v="23"/>
  </r>
  <r>
    <n v="5216"/>
    <d v="2020-07-12T00:00:00"/>
    <x v="0"/>
    <s v="Washington"/>
    <x v="0"/>
    <x v="0"/>
    <x v="13"/>
    <n v="36"/>
    <n v="12"/>
    <n v="0"/>
    <n v="24"/>
    <n v="12"/>
    <x v="14"/>
  </r>
  <r>
    <n v="5218"/>
    <d v="2020-07-12T00:00:00"/>
    <x v="0"/>
    <s v="Virginia"/>
    <x v="3"/>
    <x v="0"/>
    <x v="6"/>
    <n v="34"/>
    <n v="2"/>
    <n v="0"/>
    <n v="20"/>
    <n v="14"/>
    <x v="43"/>
  </r>
  <r>
    <n v="5222"/>
    <d v="2020-07-12T00:00:00"/>
    <x v="0"/>
    <s v="Texas"/>
    <x v="2"/>
    <x v="0"/>
    <x v="11"/>
    <n v="80"/>
    <n v="2"/>
    <n v="0"/>
    <n v="70"/>
    <n v="10"/>
    <x v="23"/>
  </r>
  <r>
    <n v="5226"/>
    <d v="2020-07-13T00:00:00"/>
    <x v="0"/>
    <s v="Texas"/>
    <x v="2"/>
    <x v="2"/>
    <x v="5"/>
    <n v="5"/>
    <n v="1"/>
    <n v="0"/>
    <n v="2.5"/>
    <n v="2.5"/>
    <x v="13"/>
  </r>
  <r>
    <n v="5228"/>
    <d v="2020-07-13T00:00:00"/>
    <x v="0"/>
    <s v="Ohio"/>
    <x v="1"/>
    <x v="0"/>
    <x v="6"/>
    <n v="51"/>
    <n v="3"/>
    <n v="0"/>
    <n v="30"/>
    <n v="21"/>
    <x v="17"/>
  </r>
  <r>
    <n v="5231"/>
    <d v="2020-07-13T00:00:00"/>
    <x v="0"/>
    <s v="Colorado"/>
    <x v="0"/>
    <x v="2"/>
    <x v="12"/>
    <n v="597"/>
    <n v="3"/>
    <n v="0"/>
    <n v="495"/>
    <n v="102"/>
    <x v="20"/>
  </r>
  <r>
    <n v="5232"/>
    <d v="2020-07-13T00:00:00"/>
    <x v="0"/>
    <s v="California"/>
    <x v="0"/>
    <x v="0"/>
    <x v="0"/>
    <n v="90"/>
    <n v="2"/>
    <n v="0"/>
    <n v="70"/>
    <n v="20"/>
    <x v="0"/>
  </r>
  <r>
    <n v="5233"/>
    <d v="2020-07-13T00:00:00"/>
    <x v="0"/>
    <s v="Texas"/>
    <x v="2"/>
    <x v="0"/>
    <x v="11"/>
    <n v="160"/>
    <n v="4"/>
    <n v="0"/>
    <n v="140"/>
    <n v="20"/>
    <x v="0"/>
  </r>
  <r>
    <n v="5236"/>
    <d v="2020-07-13T00:00:00"/>
    <x v="0"/>
    <s v="South Carolina"/>
    <x v="3"/>
    <x v="0"/>
    <x v="11"/>
    <n v="80"/>
    <n v="2"/>
    <n v="0"/>
    <n v="70"/>
    <n v="10"/>
    <x v="23"/>
  </r>
  <r>
    <n v="5237"/>
    <d v="2020-07-13T00:00:00"/>
    <x v="0"/>
    <s v="Illinois"/>
    <x v="2"/>
    <x v="2"/>
    <x v="12"/>
    <n v="796"/>
    <n v="4"/>
    <n v="0"/>
    <n v="660"/>
    <n v="136"/>
    <x v="30"/>
  </r>
  <r>
    <n v="5238"/>
    <d v="2020-07-13T00:00:00"/>
    <x v="0"/>
    <s v="Pennsylvania"/>
    <x v="1"/>
    <x v="2"/>
    <x v="12"/>
    <n v="398"/>
    <n v="2"/>
    <n v="0"/>
    <n v="330"/>
    <n v="68"/>
    <x v="28"/>
  </r>
  <r>
    <n v="5239"/>
    <d v="2020-07-13T00:00:00"/>
    <x v="0"/>
    <s v="California"/>
    <x v="0"/>
    <x v="0"/>
    <x v="6"/>
    <n v="51"/>
    <n v="3"/>
    <n v="0"/>
    <n v="30"/>
    <n v="21"/>
    <x v="17"/>
  </r>
  <r>
    <n v="5240"/>
    <d v="2020-07-13T00:00:00"/>
    <x v="0"/>
    <s v="Illinois"/>
    <x v="2"/>
    <x v="0"/>
    <x v="6"/>
    <n v="34"/>
    <n v="2"/>
    <n v="0"/>
    <n v="20"/>
    <n v="14"/>
    <x v="43"/>
  </r>
  <r>
    <n v="5243"/>
    <d v="2020-07-13T00:00:00"/>
    <x v="0"/>
    <s v="Kentucky"/>
    <x v="3"/>
    <x v="0"/>
    <x v="1"/>
    <n v="19"/>
    <n v="1"/>
    <n v="0"/>
    <n v="10"/>
    <n v="9"/>
    <x v="4"/>
  </r>
  <r>
    <n v="5244"/>
    <d v="2020-07-13T00:00:00"/>
    <x v="0"/>
    <s v="Illinois"/>
    <x v="2"/>
    <x v="2"/>
    <x v="12"/>
    <n v="398"/>
    <n v="2"/>
    <n v="0"/>
    <n v="330"/>
    <n v="68"/>
    <x v="28"/>
  </r>
  <r>
    <n v="5245"/>
    <d v="2020-07-13T00:00:00"/>
    <x v="0"/>
    <s v="Texas"/>
    <x v="2"/>
    <x v="1"/>
    <x v="9"/>
    <n v="63"/>
    <n v="7"/>
    <n v="0"/>
    <n v="35"/>
    <n v="28"/>
    <x v="53"/>
  </r>
  <r>
    <n v="5248"/>
    <d v="2020-07-14T00:00:00"/>
    <x v="0"/>
    <s v="Rhode Island"/>
    <x v="1"/>
    <x v="0"/>
    <x v="0"/>
    <n v="180"/>
    <n v="4"/>
    <n v="0"/>
    <n v="140"/>
    <n v="40"/>
    <x v="29"/>
  </r>
  <r>
    <n v="5250"/>
    <d v="2020-07-14T00:00:00"/>
    <x v="0"/>
    <s v="New York"/>
    <x v="1"/>
    <x v="2"/>
    <x v="12"/>
    <n v="1393"/>
    <n v="7"/>
    <n v="0"/>
    <n v="1155"/>
    <n v="238"/>
    <x v="35"/>
  </r>
  <r>
    <n v="5251"/>
    <d v="2020-07-14T00:00:00"/>
    <x v="0"/>
    <s v="New York"/>
    <x v="1"/>
    <x v="0"/>
    <x v="10"/>
    <n v="7.5"/>
    <n v="3"/>
    <n v="0"/>
    <n v="6"/>
    <n v="1.5"/>
    <x v="18"/>
  </r>
  <r>
    <n v="5252"/>
    <d v="2020-07-14T00:00:00"/>
    <x v="0"/>
    <s v="Arizona"/>
    <x v="0"/>
    <x v="0"/>
    <x v="0"/>
    <n v="270"/>
    <n v="6"/>
    <n v="0"/>
    <n v="210"/>
    <n v="60"/>
    <x v="3"/>
  </r>
  <r>
    <n v="5253"/>
    <d v="2020-07-14T00:00:00"/>
    <x v="0"/>
    <s v="South Carolina"/>
    <x v="3"/>
    <x v="2"/>
    <x v="5"/>
    <n v="15"/>
    <n v="3"/>
    <n v="0"/>
    <n v="7.5"/>
    <n v="7.5"/>
    <x v="16"/>
  </r>
  <r>
    <n v="5261"/>
    <d v="2020-07-14T00:00:00"/>
    <x v="0"/>
    <s v="Virginia"/>
    <x v="3"/>
    <x v="0"/>
    <x v="0"/>
    <n v="495"/>
    <n v="11"/>
    <n v="0"/>
    <n v="385"/>
    <n v="110"/>
    <x v="85"/>
  </r>
  <r>
    <n v="5262"/>
    <d v="2020-07-14T00:00:00"/>
    <x v="0"/>
    <s v="Massachusetts"/>
    <x v="1"/>
    <x v="0"/>
    <x v="11"/>
    <n v="40"/>
    <n v="1"/>
    <n v="0"/>
    <n v="35"/>
    <n v="5"/>
    <x v="22"/>
  </r>
  <r>
    <n v="5263"/>
    <d v="2020-07-14T00:00:00"/>
    <x v="0"/>
    <s v="Texas"/>
    <x v="2"/>
    <x v="0"/>
    <x v="6"/>
    <n v="34"/>
    <n v="2"/>
    <n v="0"/>
    <n v="20"/>
    <n v="14"/>
    <x v="43"/>
  </r>
  <r>
    <n v="5265"/>
    <d v="2020-07-14T00:00:00"/>
    <x v="0"/>
    <s v="Pennsylvania"/>
    <x v="1"/>
    <x v="2"/>
    <x v="12"/>
    <n v="398"/>
    <n v="2"/>
    <n v="0"/>
    <n v="330"/>
    <n v="68"/>
    <x v="28"/>
  </r>
  <r>
    <n v="5266"/>
    <d v="2020-07-14T00:00:00"/>
    <x v="0"/>
    <s v="Florida"/>
    <x v="3"/>
    <x v="1"/>
    <x v="9"/>
    <n v="36"/>
    <n v="4"/>
    <n v="0"/>
    <n v="20"/>
    <n v="16"/>
    <x v="21"/>
  </r>
  <r>
    <n v="5271"/>
    <d v="2020-07-15T00:00:00"/>
    <x v="0"/>
    <s v="Colorado"/>
    <x v="0"/>
    <x v="2"/>
    <x v="12"/>
    <n v="597"/>
    <n v="3"/>
    <n v="0"/>
    <n v="495"/>
    <n v="102"/>
    <x v="20"/>
  </r>
  <r>
    <n v="5272"/>
    <d v="2020-07-15T00:00:00"/>
    <x v="0"/>
    <s v="North Carolina"/>
    <x v="3"/>
    <x v="0"/>
    <x v="0"/>
    <n v="180"/>
    <n v="4"/>
    <n v="0"/>
    <n v="140"/>
    <n v="40"/>
    <x v="29"/>
  </r>
  <r>
    <n v="5273"/>
    <d v="2020-07-15T00:00:00"/>
    <x v="0"/>
    <s v="Kentucky"/>
    <x v="3"/>
    <x v="0"/>
    <x v="10"/>
    <n v="12.5"/>
    <n v="5"/>
    <n v="0"/>
    <n v="10"/>
    <n v="2.5"/>
    <x v="13"/>
  </r>
  <r>
    <n v="5275"/>
    <d v="2020-07-15T00:00:00"/>
    <x v="0"/>
    <s v="Connecticut"/>
    <x v="1"/>
    <x v="0"/>
    <x v="6"/>
    <n v="85"/>
    <n v="5"/>
    <n v="0"/>
    <n v="50"/>
    <n v="35"/>
    <x v="7"/>
  </r>
  <r>
    <n v="5276"/>
    <d v="2020-07-15T00:00:00"/>
    <x v="0"/>
    <s v="New York"/>
    <x v="1"/>
    <x v="2"/>
    <x v="12"/>
    <n v="995"/>
    <n v="5"/>
    <n v="0"/>
    <n v="825"/>
    <n v="170"/>
    <x v="36"/>
  </r>
  <r>
    <n v="5277"/>
    <d v="2020-07-15T00:00:00"/>
    <x v="0"/>
    <s v="New York"/>
    <x v="1"/>
    <x v="2"/>
    <x v="16"/>
    <n v="1450"/>
    <n v="2"/>
    <n v="0"/>
    <n v="1400"/>
    <n v="50"/>
    <x v="2"/>
  </r>
  <r>
    <n v="5278"/>
    <d v="2020-07-15T00:00:00"/>
    <x v="0"/>
    <s v="Arizona"/>
    <x v="0"/>
    <x v="1"/>
    <x v="9"/>
    <n v="54"/>
    <n v="6"/>
    <n v="0"/>
    <n v="30"/>
    <n v="24"/>
    <x v="60"/>
  </r>
  <r>
    <n v="5279"/>
    <d v="2020-07-15T00:00:00"/>
    <x v="0"/>
    <s v="Florida"/>
    <x v="3"/>
    <x v="0"/>
    <x v="3"/>
    <n v="15"/>
    <n v="1"/>
    <n v="0"/>
    <n v="12"/>
    <n v="3"/>
    <x v="19"/>
  </r>
  <r>
    <n v="5280"/>
    <d v="2020-07-15T00:00:00"/>
    <x v="0"/>
    <s v="Utah"/>
    <x v="0"/>
    <x v="0"/>
    <x v="10"/>
    <n v="10"/>
    <n v="4"/>
    <n v="0"/>
    <n v="8"/>
    <n v="2"/>
    <x v="46"/>
  </r>
  <r>
    <n v="5281"/>
    <d v="2020-07-15T00:00:00"/>
    <x v="0"/>
    <s v="Florida"/>
    <x v="3"/>
    <x v="0"/>
    <x v="10"/>
    <n v="5"/>
    <n v="2"/>
    <n v="0"/>
    <n v="4"/>
    <n v="1"/>
    <x v="24"/>
  </r>
  <r>
    <n v="5282"/>
    <d v="2020-07-15T00:00:00"/>
    <x v="0"/>
    <s v="California"/>
    <x v="0"/>
    <x v="1"/>
    <x v="9"/>
    <n v="27"/>
    <n v="3"/>
    <n v="0"/>
    <n v="15"/>
    <n v="12"/>
    <x v="14"/>
  </r>
  <r>
    <n v="5283"/>
    <d v="2020-07-15T00:00:00"/>
    <x v="0"/>
    <s v="New York"/>
    <x v="1"/>
    <x v="2"/>
    <x v="5"/>
    <n v="5"/>
    <n v="1"/>
    <n v="0"/>
    <n v="2.5"/>
    <n v="2.5"/>
    <x v="13"/>
  </r>
  <r>
    <n v="5285"/>
    <d v="2020-07-15T00:00:00"/>
    <x v="0"/>
    <s v="California"/>
    <x v="0"/>
    <x v="1"/>
    <x v="14"/>
    <n v="170"/>
    <n v="2"/>
    <n v="0"/>
    <n v="150"/>
    <n v="20"/>
    <x v="0"/>
  </r>
  <r>
    <n v="5286"/>
    <d v="2020-07-15T00:00:00"/>
    <x v="0"/>
    <s v="Texas"/>
    <x v="2"/>
    <x v="0"/>
    <x v="11"/>
    <n v="80"/>
    <n v="2"/>
    <n v="0"/>
    <n v="70"/>
    <n v="10"/>
    <x v="23"/>
  </r>
  <r>
    <n v="5287"/>
    <d v="2020-07-15T00:00:00"/>
    <x v="0"/>
    <s v="California"/>
    <x v="0"/>
    <x v="2"/>
    <x v="12"/>
    <n v="796"/>
    <n v="4"/>
    <n v="0"/>
    <n v="660"/>
    <n v="136"/>
    <x v="30"/>
  </r>
  <r>
    <n v="5288"/>
    <d v="2020-07-15T00:00:00"/>
    <x v="0"/>
    <s v="California"/>
    <x v="0"/>
    <x v="0"/>
    <x v="11"/>
    <n v="40"/>
    <n v="1"/>
    <n v="0"/>
    <n v="35"/>
    <n v="5"/>
    <x v="22"/>
  </r>
  <r>
    <n v="5289"/>
    <d v="2020-07-15T00:00:00"/>
    <x v="0"/>
    <s v="New York"/>
    <x v="1"/>
    <x v="0"/>
    <x v="10"/>
    <n v="12.5"/>
    <n v="5"/>
    <n v="0"/>
    <n v="10"/>
    <n v="2.5"/>
    <x v="13"/>
  </r>
  <r>
    <n v="5290"/>
    <d v="2020-07-15T00:00:00"/>
    <x v="0"/>
    <s v="Texas"/>
    <x v="2"/>
    <x v="2"/>
    <x v="5"/>
    <n v="25"/>
    <n v="5"/>
    <n v="0"/>
    <n v="12.5"/>
    <n v="12.5"/>
    <x v="42"/>
  </r>
  <r>
    <n v="5295"/>
    <d v="2020-07-16T00:00:00"/>
    <x v="0"/>
    <s v="California"/>
    <x v="0"/>
    <x v="0"/>
    <x v="10"/>
    <n v="20"/>
    <n v="8"/>
    <n v="0"/>
    <n v="16"/>
    <n v="4"/>
    <x v="12"/>
  </r>
  <r>
    <n v="5296"/>
    <d v="2020-07-16T00:00:00"/>
    <x v="0"/>
    <s v="Washington"/>
    <x v="0"/>
    <x v="1"/>
    <x v="14"/>
    <n v="510"/>
    <n v="6"/>
    <n v="0"/>
    <n v="450"/>
    <n v="60"/>
    <x v="3"/>
  </r>
  <r>
    <n v="5297"/>
    <d v="2020-07-16T00:00:00"/>
    <x v="0"/>
    <s v="North Carolina"/>
    <x v="3"/>
    <x v="0"/>
    <x v="7"/>
    <n v="24"/>
    <n v="1"/>
    <n v="0"/>
    <n v="19"/>
    <n v="5"/>
    <x v="22"/>
  </r>
  <r>
    <n v="5298"/>
    <d v="2020-07-16T00:00:00"/>
    <x v="0"/>
    <s v="Florida"/>
    <x v="3"/>
    <x v="1"/>
    <x v="9"/>
    <n v="9"/>
    <n v="1"/>
    <n v="0"/>
    <n v="5"/>
    <n v="4"/>
    <x v="12"/>
  </r>
  <r>
    <n v="5299"/>
    <d v="2020-07-16T00:00:00"/>
    <x v="0"/>
    <s v="Georgia"/>
    <x v="3"/>
    <x v="0"/>
    <x v="10"/>
    <n v="5"/>
    <n v="2"/>
    <n v="0"/>
    <n v="4"/>
    <n v="1"/>
    <x v="24"/>
  </r>
  <r>
    <n v="5301"/>
    <d v="2020-07-16T00:00:00"/>
    <x v="0"/>
    <s v="North Carolina"/>
    <x v="3"/>
    <x v="2"/>
    <x v="4"/>
    <n v="1350"/>
    <n v="3"/>
    <n v="0"/>
    <n v="1200"/>
    <n v="150"/>
    <x v="5"/>
  </r>
  <r>
    <n v="5302"/>
    <d v="2020-07-16T00:00:00"/>
    <x v="0"/>
    <s v="Kansas"/>
    <x v="2"/>
    <x v="0"/>
    <x v="1"/>
    <n v="57"/>
    <n v="3"/>
    <n v="0"/>
    <n v="30"/>
    <n v="27"/>
    <x v="74"/>
  </r>
  <r>
    <n v="5303"/>
    <d v="2020-07-16T00:00:00"/>
    <x v="0"/>
    <s v="Connecticut"/>
    <x v="1"/>
    <x v="1"/>
    <x v="9"/>
    <n v="36"/>
    <n v="4"/>
    <n v="0"/>
    <n v="20"/>
    <n v="16"/>
    <x v="21"/>
  </r>
  <r>
    <n v="5304"/>
    <d v="2020-07-16T00:00:00"/>
    <x v="0"/>
    <s v="Tennessee"/>
    <x v="3"/>
    <x v="2"/>
    <x v="12"/>
    <n v="398"/>
    <n v="2"/>
    <n v="0"/>
    <n v="330"/>
    <n v="68"/>
    <x v="28"/>
  </r>
  <r>
    <n v="5307"/>
    <d v="2020-07-16T00:00:00"/>
    <x v="0"/>
    <s v="Ohio"/>
    <x v="1"/>
    <x v="1"/>
    <x v="8"/>
    <n v="400"/>
    <n v="5"/>
    <n v="0"/>
    <n v="325"/>
    <n v="75"/>
    <x v="27"/>
  </r>
  <r>
    <n v="5308"/>
    <d v="2020-07-16T00:00:00"/>
    <x v="0"/>
    <s v="Michigan"/>
    <x v="2"/>
    <x v="2"/>
    <x v="5"/>
    <n v="15"/>
    <n v="3"/>
    <n v="0"/>
    <n v="7.5"/>
    <n v="7.5"/>
    <x v="16"/>
  </r>
  <r>
    <n v="5311"/>
    <d v="2020-07-16T00:00:00"/>
    <x v="0"/>
    <s v="California"/>
    <x v="0"/>
    <x v="0"/>
    <x v="11"/>
    <n v="120"/>
    <n v="3"/>
    <n v="0"/>
    <n v="105"/>
    <n v="15"/>
    <x v="25"/>
  </r>
  <r>
    <n v="5312"/>
    <d v="2020-07-16T00:00:00"/>
    <x v="0"/>
    <s v="Arizona"/>
    <x v="0"/>
    <x v="2"/>
    <x v="5"/>
    <n v="20"/>
    <n v="4"/>
    <n v="0"/>
    <n v="10"/>
    <n v="10"/>
    <x v="23"/>
  </r>
  <r>
    <n v="5319"/>
    <d v="2020-07-17T00:00:00"/>
    <x v="0"/>
    <s v="California"/>
    <x v="0"/>
    <x v="0"/>
    <x v="0"/>
    <n v="270"/>
    <n v="6"/>
    <n v="0"/>
    <n v="210"/>
    <n v="60"/>
    <x v="3"/>
  </r>
  <r>
    <n v="5322"/>
    <d v="2020-07-17T00:00:00"/>
    <x v="0"/>
    <s v="California"/>
    <x v="0"/>
    <x v="0"/>
    <x v="13"/>
    <n v="12"/>
    <n v="4"/>
    <n v="0"/>
    <n v="8"/>
    <n v="4"/>
    <x v="12"/>
  </r>
  <r>
    <n v="5323"/>
    <d v="2020-07-17T00:00:00"/>
    <x v="0"/>
    <s v="New York"/>
    <x v="1"/>
    <x v="0"/>
    <x v="0"/>
    <n v="180"/>
    <n v="4"/>
    <n v="0"/>
    <n v="140"/>
    <n v="40"/>
    <x v="29"/>
  </r>
  <r>
    <n v="5324"/>
    <d v="2020-07-17T00:00:00"/>
    <x v="0"/>
    <s v="California"/>
    <x v="0"/>
    <x v="1"/>
    <x v="14"/>
    <n v="255"/>
    <n v="3"/>
    <n v="0"/>
    <n v="225"/>
    <n v="30"/>
    <x v="37"/>
  </r>
  <r>
    <n v="5327"/>
    <d v="2020-07-17T00:00:00"/>
    <x v="0"/>
    <s v="Pennsylvania"/>
    <x v="1"/>
    <x v="1"/>
    <x v="9"/>
    <n v="81"/>
    <n v="9"/>
    <n v="0"/>
    <n v="45"/>
    <n v="36"/>
    <x v="49"/>
  </r>
  <r>
    <n v="5331"/>
    <d v="2020-07-17T00:00:00"/>
    <x v="0"/>
    <s v="New York"/>
    <x v="1"/>
    <x v="2"/>
    <x v="5"/>
    <n v="5"/>
    <n v="1"/>
    <n v="0"/>
    <n v="2.5"/>
    <n v="2.5"/>
    <x v="13"/>
  </r>
  <r>
    <n v="5334"/>
    <d v="2020-07-17T00:00:00"/>
    <x v="0"/>
    <s v="Michigan"/>
    <x v="2"/>
    <x v="0"/>
    <x v="10"/>
    <n v="12.5"/>
    <n v="5"/>
    <n v="0"/>
    <n v="10"/>
    <n v="2.5"/>
    <x v="13"/>
  </r>
  <r>
    <n v="5335"/>
    <d v="2020-07-17T00:00:00"/>
    <x v="0"/>
    <s v="New Jersey"/>
    <x v="1"/>
    <x v="1"/>
    <x v="2"/>
    <n v="198"/>
    <n v="2"/>
    <n v="0"/>
    <n v="158"/>
    <n v="40"/>
    <x v="29"/>
  </r>
  <r>
    <n v="5336"/>
    <d v="2020-07-17T00:00:00"/>
    <x v="0"/>
    <s v="Virginia"/>
    <x v="3"/>
    <x v="1"/>
    <x v="9"/>
    <n v="27"/>
    <n v="3"/>
    <n v="0"/>
    <n v="15"/>
    <n v="12"/>
    <x v="14"/>
  </r>
  <r>
    <n v="5337"/>
    <d v="2020-07-17T00:00:00"/>
    <x v="0"/>
    <s v="Tennessee"/>
    <x v="3"/>
    <x v="0"/>
    <x v="0"/>
    <n v="135"/>
    <n v="3"/>
    <n v="0"/>
    <n v="105"/>
    <n v="30"/>
    <x v="37"/>
  </r>
  <r>
    <n v="5338"/>
    <d v="2020-07-17T00:00:00"/>
    <x v="0"/>
    <s v="California"/>
    <x v="0"/>
    <x v="2"/>
    <x v="12"/>
    <n v="398"/>
    <n v="2"/>
    <n v="0"/>
    <n v="330"/>
    <n v="68"/>
    <x v="28"/>
  </r>
  <r>
    <n v="5344"/>
    <d v="2020-07-18T00:00:00"/>
    <x v="0"/>
    <s v="Colorado"/>
    <x v="0"/>
    <x v="2"/>
    <x v="12"/>
    <n v="796"/>
    <n v="4"/>
    <n v="0"/>
    <n v="660"/>
    <n v="136"/>
    <x v="30"/>
  </r>
  <r>
    <n v="5345"/>
    <d v="2020-07-18T00:00:00"/>
    <x v="0"/>
    <s v="New York"/>
    <x v="1"/>
    <x v="0"/>
    <x v="11"/>
    <n v="160"/>
    <n v="4"/>
    <n v="0"/>
    <n v="140"/>
    <n v="20"/>
    <x v="0"/>
  </r>
  <r>
    <n v="5347"/>
    <d v="2020-07-18T00:00:00"/>
    <x v="0"/>
    <s v="New York"/>
    <x v="1"/>
    <x v="2"/>
    <x v="5"/>
    <n v="5"/>
    <n v="1"/>
    <n v="0"/>
    <n v="2.5"/>
    <n v="2.5"/>
    <x v="13"/>
  </r>
  <r>
    <n v="5348"/>
    <d v="2020-07-18T00:00:00"/>
    <x v="0"/>
    <s v="Washington"/>
    <x v="0"/>
    <x v="1"/>
    <x v="9"/>
    <n v="9"/>
    <n v="1"/>
    <n v="0"/>
    <n v="5"/>
    <n v="4"/>
    <x v="12"/>
  </r>
  <r>
    <n v="5349"/>
    <d v="2020-07-18T00:00:00"/>
    <x v="0"/>
    <s v="New York"/>
    <x v="1"/>
    <x v="0"/>
    <x v="10"/>
    <n v="5"/>
    <n v="2"/>
    <n v="0"/>
    <n v="4"/>
    <n v="1"/>
    <x v="24"/>
  </r>
  <r>
    <n v="5350"/>
    <d v="2020-07-18T00:00:00"/>
    <x v="0"/>
    <s v="New York"/>
    <x v="1"/>
    <x v="1"/>
    <x v="9"/>
    <n v="36"/>
    <n v="4"/>
    <n v="0"/>
    <n v="20"/>
    <n v="16"/>
    <x v="21"/>
  </r>
  <r>
    <n v="5351"/>
    <d v="2020-07-18T00:00:00"/>
    <x v="0"/>
    <s v="California"/>
    <x v="0"/>
    <x v="0"/>
    <x v="1"/>
    <n v="133"/>
    <n v="7"/>
    <n v="0"/>
    <n v="70"/>
    <n v="63"/>
    <x v="40"/>
  </r>
  <r>
    <n v="5353"/>
    <d v="2020-07-18T00:00:00"/>
    <x v="0"/>
    <s v="North Carolina"/>
    <x v="3"/>
    <x v="0"/>
    <x v="0"/>
    <n v="270"/>
    <n v="6"/>
    <n v="0"/>
    <n v="210"/>
    <n v="60"/>
    <x v="3"/>
  </r>
  <r>
    <n v="5355"/>
    <d v="2020-07-18T00:00:00"/>
    <x v="0"/>
    <s v="California"/>
    <x v="0"/>
    <x v="2"/>
    <x v="12"/>
    <n v="1194"/>
    <n v="6"/>
    <n v="0"/>
    <n v="990"/>
    <n v="204"/>
    <x v="68"/>
  </r>
  <r>
    <n v="5356"/>
    <d v="2020-07-18T00:00:00"/>
    <x v="0"/>
    <s v="New York"/>
    <x v="1"/>
    <x v="0"/>
    <x v="11"/>
    <n v="40"/>
    <n v="1"/>
    <n v="0"/>
    <n v="35"/>
    <n v="5"/>
    <x v="22"/>
  </r>
  <r>
    <n v="5358"/>
    <d v="2020-07-18T00:00:00"/>
    <x v="0"/>
    <s v="Tennessee"/>
    <x v="3"/>
    <x v="0"/>
    <x v="3"/>
    <n v="120"/>
    <n v="8"/>
    <n v="0"/>
    <n v="96"/>
    <n v="24"/>
    <x v="60"/>
  </r>
  <r>
    <n v="5360"/>
    <d v="2020-07-18T00:00:00"/>
    <x v="0"/>
    <s v="California"/>
    <x v="0"/>
    <x v="1"/>
    <x v="9"/>
    <n v="36"/>
    <n v="4"/>
    <n v="0"/>
    <n v="20"/>
    <n v="16"/>
    <x v="21"/>
  </r>
  <r>
    <n v="5361"/>
    <d v="2020-07-18T00:00:00"/>
    <x v="0"/>
    <s v="California"/>
    <x v="0"/>
    <x v="1"/>
    <x v="9"/>
    <n v="36"/>
    <n v="4"/>
    <n v="0"/>
    <n v="20"/>
    <n v="16"/>
    <x v="21"/>
  </r>
  <r>
    <n v="5362"/>
    <d v="2020-07-18T00:00:00"/>
    <x v="0"/>
    <s v="Virginia"/>
    <x v="3"/>
    <x v="0"/>
    <x v="10"/>
    <n v="2.5"/>
    <n v="1"/>
    <n v="0"/>
    <n v="2"/>
    <n v="0.5"/>
    <x v="44"/>
  </r>
  <r>
    <n v="5364"/>
    <d v="2020-07-18T00:00:00"/>
    <x v="0"/>
    <s v="Michigan"/>
    <x v="2"/>
    <x v="0"/>
    <x v="0"/>
    <n v="90"/>
    <n v="2"/>
    <n v="0"/>
    <n v="70"/>
    <n v="20"/>
    <x v="0"/>
  </r>
  <r>
    <n v="5366"/>
    <d v="2020-07-18T00:00:00"/>
    <x v="0"/>
    <s v="Mississippi"/>
    <x v="3"/>
    <x v="2"/>
    <x v="12"/>
    <n v="597"/>
    <n v="3"/>
    <n v="0"/>
    <n v="495"/>
    <n v="102"/>
    <x v="20"/>
  </r>
  <r>
    <n v="5370"/>
    <d v="2020-07-18T00:00:00"/>
    <x v="0"/>
    <s v="Arkansas"/>
    <x v="3"/>
    <x v="2"/>
    <x v="5"/>
    <n v="25"/>
    <n v="5"/>
    <n v="0"/>
    <n v="12.5"/>
    <n v="12.5"/>
    <x v="42"/>
  </r>
  <r>
    <n v="5371"/>
    <d v="2020-07-18T00:00:00"/>
    <x v="0"/>
    <s v="Arizona"/>
    <x v="0"/>
    <x v="1"/>
    <x v="9"/>
    <n v="72"/>
    <n v="8"/>
    <n v="0"/>
    <n v="40"/>
    <n v="32"/>
    <x v="33"/>
  </r>
  <r>
    <n v="5378"/>
    <d v="2020-07-19T00:00:00"/>
    <x v="0"/>
    <s v="California"/>
    <x v="0"/>
    <x v="0"/>
    <x v="0"/>
    <n v="225"/>
    <n v="5"/>
    <n v="0"/>
    <n v="175"/>
    <n v="50"/>
    <x v="2"/>
  </r>
  <r>
    <n v="5379"/>
    <d v="2020-07-19T00:00:00"/>
    <x v="0"/>
    <s v="Virginia"/>
    <x v="3"/>
    <x v="0"/>
    <x v="11"/>
    <n v="80"/>
    <n v="2"/>
    <n v="0"/>
    <n v="70"/>
    <n v="10"/>
    <x v="23"/>
  </r>
  <r>
    <n v="5380"/>
    <d v="2020-07-19T00:00:00"/>
    <x v="0"/>
    <s v="Colorado"/>
    <x v="0"/>
    <x v="1"/>
    <x v="8"/>
    <n v="560"/>
    <n v="7"/>
    <n v="0"/>
    <n v="455"/>
    <n v="105"/>
    <x v="63"/>
  </r>
  <r>
    <n v="5381"/>
    <d v="2020-07-19T00:00:00"/>
    <x v="0"/>
    <s v="California"/>
    <x v="0"/>
    <x v="0"/>
    <x v="0"/>
    <n v="270"/>
    <n v="6"/>
    <n v="0"/>
    <n v="210"/>
    <n v="60"/>
    <x v="3"/>
  </r>
  <r>
    <n v="5384"/>
    <d v="2020-07-19T00:00:00"/>
    <x v="0"/>
    <s v="California"/>
    <x v="0"/>
    <x v="0"/>
    <x v="1"/>
    <n v="95"/>
    <n v="5"/>
    <n v="0"/>
    <n v="50"/>
    <n v="45"/>
    <x v="32"/>
  </r>
  <r>
    <n v="5386"/>
    <d v="2020-07-19T00:00:00"/>
    <x v="0"/>
    <s v="Massachusetts"/>
    <x v="1"/>
    <x v="0"/>
    <x v="10"/>
    <n v="12.5"/>
    <n v="5"/>
    <n v="0"/>
    <n v="10"/>
    <n v="2.5"/>
    <x v="13"/>
  </r>
  <r>
    <n v="5387"/>
    <d v="2020-07-19T00:00:00"/>
    <x v="0"/>
    <s v="California"/>
    <x v="0"/>
    <x v="1"/>
    <x v="9"/>
    <n v="18"/>
    <n v="2"/>
    <n v="0"/>
    <n v="10"/>
    <n v="8"/>
    <x v="26"/>
  </r>
  <r>
    <n v="5388"/>
    <d v="2020-07-19T00:00:00"/>
    <x v="0"/>
    <s v="Louisiana"/>
    <x v="3"/>
    <x v="1"/>
    <x v="2"/>
    <n v="396"/>
    <n v="4"/>
    <n v="0"/>
    <n v="316"/>
    <n v="80"/>
    <x v="10"/>
  </r>
  <r>
    <n v="5389"/>
    <d v="2020-07-19T00:00:00"/>
    <x v="0"/>
    <s v="Pennsylvania"/>
    <x v="1"/>
    <x v="2"/>
    <x v="5"/>
    <n v="5"/>
    <n v="1"/>
    <n v="0"/>
    <n v="2.5"/>
    <n v="2.5"/>
    <x v="13"/>
  </r>
  <r>
    <n v="5391"/>
    <d v="2020-07-19T00:00:00"/>
    <x v="0"/>
    <s v="California"/>
    <x v="0"/>
    <x v="0"/>
    <x v="10"/>
    <n v="15"/>
    <n v="6"/>
    <n v="0"/>
    <n v="12"/>
    <n v="3"/>
    <x v="19"/>
  </r>
  <r>
    <n v="5392"/>
    <d v="2020-07-19T00:00:00"/>
    <x v="0"/>
    <s v="Georgia"/>
    <x v="3"/>
    <x v="0"/>
    <x v="10"/>
    <n v="7.5"/>
    <n v="3"/>
    <n v="0"/>
    <n v="6"/>
    <n v="1.5"/>
    <x v="18"/>
  </r>
  <r>
    <n v="5393"/>
    <d v="2020-07-19T00:00:00"/>
    <x v="0"/>
    <s v="California"/>
    <x v="0"/>
    <x v="1"/>
    <x v="8"/>
    <n v="240"/>
    <n v="3"/>
    <n v="0"/>
    <n v="195"/>
    <n v="45"/>
    <x v="32"/>
  </r>
  <r>
    <n v="5395"/>
    <d v="2020-07-19T00:00:00"/>
    <x v="0"/>
    <s v="California"/>
    <x v="0"/>
    <x v="1"/>
    <x v="9"/>
    <n v="63"/>
    <n v="7"/>
    <n v="0"/>
    <n v="35"/>
    <n v="28"/>
    <x v="53"/>
  </r>
  <r>
    <n v="5397"/>
    <d v="2020-07-19T00:00:00"/>
    <x v="0"/>
    <s v="North Carolina"/>
    <x v="3"/>
    <x v="0"/>
    <x v="10"/>
    <n v="27.5"/>
    <n v="11"/>
    <n v="0"/>
    <n v="22"/>
    <n v="5.5"/>
    <x v="73"/>
  </r>
  <r>
    <n v="5398"/>
    <d v="2020-07-19T00:00:00"/>
    <x v="0"/>
    <s v="Michigan"/>
    <x v="2"/>
    <x v="0"/>
    <x v="7"/>
    <n v="96"/>
    <n v="4"/>
    <n v="0"/>
    <n v="76"/>
    <n v="20"/>
    <x v="0"/>
  </r>
  <r>
    <n v="5399"/>
    <d v="2020-07-19T00:00:00"/>
    <x v="0"/>
    <s v="New York"/>
    <x v="1"/>
    <x v="2"/>
    <x v="5"/>
    <n v="10"/>
    <n v="2"/>
    <n v="0"/>
    <n v="5"/>
    <n v="5"/>
    <x v="22"/>
  </r>
  <r>
    <n v="5400"/>
    <d v="2020-07-19T00:00:00"/>
    <x v="0"/>
    <s v="Maryland"/>
    <x v="1"/>
    <x v="1"/>
    <x v="14"/>
    <n v="255"/>
    <n v="3"/>
    <n v="0"/>
    <n v="225"/>
    <n v="30"/>
    <x v="37"/>
  </r>
  <r>
    <n v="5401"/>
    <d v="2020-07-19T00:00:00"/>
    <x v="0"/>
    <s v="Texas"/>
    <x v="2"/>
    <x v="0"/>
    <x v="10"/>
    <n v="2.5"/>
    <n v="1"/>
    <n v="0"/>
    <n v="2"/>
    <n v="0.5"/>
    <x v="44"/>
  </r>
  <r>
    <n v="5402"/>
    <d v="2020-07-19T00:00:00"/>
    <x v="0"/>
    <s v="Delaware"/>
    <x v="1"/>
    <x v="0"/>
    <x v="10"/>
    <n v="7.5"/>
    <n v="3"/>
    <n v="0"/>
    <n v="6"/>
    <n v="1.5"/>
    <x v="18"/>
  </r>
  <r>
    <n v="5403"/>
    <d v="2020-07-19T00:00:00"/>
    <x v="0"/>
    <s v="Washington"/>
    <x v="0"/>
    <x v="1"/>
    <x v="9"/>
    <n v="36"/>
    <n v="4"/>
    <n v="0"/>
    <n v="20"/>
    <n v="16"/>
    <x v="21"/>
  </r>
  <r>
    <n v="5404"/>
    <d v="2020-07-19T00:00:00"/>
    <x v="0"/>
    <s v="Texas"/>
    <x v="2"/>
    <x v="1"/>
    <x v="9"/>
    <n v="18"/>
    <n v="2"/>
    <n v="0"/>
    <n v="10"/>
    <n v="8"/>
    <x v="26"/>
  </r>
  <r>
    <n v="5410"/>
    <d v="2020-07-20T00:00:00"/>
    <x v="0"/>
    <s v="Oregon"/>
    <x v="0"/>
    <x v="0"/>
    <x v="10"/>
    <n v="7.5"/>
    <n v="3"/>
    <n v="0"/>
    <n v="6"/>
    <n v="1.5"/>
    <x v="18"/>
  </r>
  <r>
    <n v="5411"/>
    <d v="2020-07-20T00:00:00"/>
    <x v="0"/>
    <s v="Ohio"/>
    <x v="1"/>
    <x v="0"/>
    <x v="10"/>
    <n v="7.5"/>
    <n v="3"/>
    <n v="0"/>
    <n v="6"/>
    <n v="1.5"/>
    <x v="18"/>
  </r>
  <r>
    <n v="5413"/>
    <d v="2020-07-20T00:00:00"/>
    <x v="0"/>
    <s v="New York"/>
    <x v="1"/>
    <x v="1"/>
    <x v="8"/>
    <n v="80"/>
    <n v="1"/>
    <n v="0"/>
    <n v="65"/>
    <n v="15"/>
    <x v="25"/>
  </r>
  <r>
    <n v="5415"/>
    <d v="2020-07-20T00:00:00"/>
    <x v="0"/>
    <s v="Maryland"/>
    <x v="1"/>
    <x v="0"/>
    <x v="13"/>
    <n v="12"/>
    <n v="4"/>
    <n v="0"/>
    <n v="8"/>
    <n v="4"/>
    <x v="12"/>
  </r>
  <r>
    <n v="5417"/>
    <d v="2020-07-20T00:00:00"/>
    <x v="0"/>
    <s v="Vermont"/>
    <x v="1"/>
    <x v="1"/>
    <x v="2"/>
    <n v="297"/>
    <n v="3"/>
    <n v="0"/>
    <n v="237"/>
    <n v="60"/>
    <x v="3"/>
  </r>
  <r>
    <n v="5418"/>
    <d v="2020-07-20T00:00:00"/>
    <x v="0"/>
    <s v="Washington"/>
    <x v="0"/>
    <x v="2"/>
    <x v="5"/>
    <n v="15"/>
    <n v="3"/>
    <n v="0"/>
    <n v="7.5"/>
    <n v="7.5"/>
    <x v="16"/>
  </r>
  <r>
    <n v="5420"/>
    <d v="2020-07-20T00:00:00"/>
    <x v="0"/>
    <s v="Texas"/>
    <x v="2"/>
    <x v="1"/>
    <x v="9"/>
    <n v="45"/>
    <n v="5"/>
    <n v="0"/>
    <n v="25"/>
    <n v="20"/>
    <x v="0"/>
  </r>
  <r>
    <n v="5422"/>
    <d v="2020-07-20T00:00:00"/>
    <x v="0"/>
    <s v="New York"/>
    <x v="1"/>
    <x v="0"/>
    <x v="10"/>
    <n v="2.5"/>
    <n v="1"/>
    <n v="0"/>
    <n v="2"/>
    <n v="0.5"/>
    <x v="44"/>
  </r>
  <r>
    <n v="5426"/>
    <d v="2020-07-20T00:00:00"/>
    <x v="0"/>
    <s v="Massachusetts"/>
    <x v="1"/>
    <x v="0"/>
    <x v="0"/>
    <n v="135"/>
    <n v="3"/>
    <n v="0"/>
    <n v="105"/>
    <n v="30"/>
    <x v="37"/>
  </r>
  <r>
    <n v="5427"/>
    <d v="2020-07-20T00:00:00"/>
    <x v="0"/>
    <s v="New York"/>
    <x v="1"/>
    <x v="0"/>
    <x v="11"/>
    <n v="120"/>
    <n v="3"/>
    <n v="0"/>
    <n v="105"/>
    <n v="15"/>
    <x v="25"/>
  </r>
  <r>
    <n v="5428"/>
    <d v="2020-07-20T00:00:00"/>
    <x v="0"/>
    <s v="Tennessee"/>
    <x v="3"/>
    <x v="1"/>
    <x v="14"/>
    <n v="510"/>
    <n v="6"/>
    <n v="0"/>
    <n v="450"/>
    <n v="60"/>
    <x v="3"/>
  </r>
  <r>
    <n v="5429"/>
    <d v="2020-07-20T00:00:00"/>
    <x v="0"/>
    <s v="Virginia"/>
    <x v="3"/>
    <x v="2"/>
    <x v="5"/>
    <n v="10"/>
    <n v="2"/>
    <n v="0"/>
    <n v="5"/>
    <n v="5"/>
    <x v="22"/>
  </r>
  <r>
    <n v="5431"/>
    <d v="2020-07-20T00:00:00"/>
    <x v="0"/>
    <s v="California"/>
    <x v="0"/>
    <x v="0"/>
    <x v="0"/>
    <n v="90"/>
    <n v="2"/>
    <n v="0"/>
    <n v="70"/>
    <n v="20"/>
    <x v="0"/>
  </r>
  <r>
    <n v="5433"/>
    <d v="2020-07-20T00:00:00"/>
    <x v="0"/>
    <s v="New Jersey"/>
    <x v="1"/>
    <x v="2"/>
    <x v="5"/>
    <n v="15"/>
    <n v="3"/>
    <n v="0"/>
    <n v="7.5"/>
    <n v="7.5"/>
    <x v="16"/>
  </r>
  <r>
    <n v="5434"/>
    <d v="2020-07-20T00:00:00"/>
    <x v="0"/>
    <s v="Vermont"/>
    <x v="1"/>
    <x v="0"/>
    <x v="0"/>
    <n v="45"/>
    <n v="1"/>
    <n v="0"/>
    <n v="35"/>
    <n v="10"/>
    <x v="23"/>
  </r>
  <r>
    <n v="5435"/>
    <d v="2020-07-20T00:00:00"/>
    <x v="0"/>
    <s v="New York"/>
    <x v="1"/>
    <x v="0"/>
    <x v="0"/>
    <n v="270"/>
    <n v="6"/>
    <n v="0"/>
    <n v="210"/>
    <n v="60"/>
    <x v="3"/>
  </r>
  <r>
    <n v="5444"/>
    <d v="2020-07-21T00:00:00"/>
    <x v="0"/>
    <s v="Georgia"/>
    <x v="3"/>
    <x v="0"/>
    <x v="10"/>
    <n v="12.5"/>
    <n v="5"/>
    <n v="0"/>
    <n v="10"/>
    <n v="2.5"/>
    <x v="13"/>
  </r>
  <r>
    <n v="5446"/>
    <d v="2020-07-21T00:00:00"/>
    <x v="0"/>
    <s v="Arizona"/>
    <x v="0"/>
    <x v="0"/>
    <x v="11"/>
    <n v="160"/>
    <n v="4"/>
    <n v="0"/>
    <n v="140"/>
    <n v="20"/>
    <x v="0"/>
  </r>
  <r>
    <n v="5449"/>
    <d v="2020-07-21T00:00:00"/>
    <x v="0"/>
    <s v="New York"/>
    <x v="1"/>
    <x v="0"/>
    <x v="1"/>
    <n v="57"/>
    <n v="3"/>
    <n v="0"/>
    <n v="30"/>
    <n v="27"/>
    <x v="74"/>
  </r>
  <r>
    <n v="5450"/>
    <d v="2020-07-21T00:00:00"/>
    <x v="0"/>
    <s v="Pennsylvania"/>
    <x v="1"/>
    <x v="0"/>
    <x v="7"/>
    <n v="24"/>
    <n v="1"/>
    <n v="0"/>
    <n v="19"/>
    <n v="5"/>
    <x v="22"/>
  </r>
  <r>
    <n v="5451"/>
    <d v="2020-07-21T00:00:00"/>
    <x v="0"/>
    <s v="Ohio"/>
    <x v="1"/>
    <x v="0"/>
    <x v="6"/>
    <n v="119"/>
    <n v="7"/>
    <n v="0"/>
    <n v="70"/>
    <n v="49"/>
    <x v="50"/>
  </r>
  <r>
    <n v="5453"/>
    <d v="2020-07-21T00:00:00"/>
    <x v="0"/>
    <s v="Illinois"/>
    <x v="2"/>
    <x v="0"/>
    <x v="0"/>
    <n v="90"/>
    <n v="2"/>
    <n v="0"/>
    <n v="70"/>
    <n v="20"/>
    <x v="0"/>
  </r>
  <r>
    <n v="5455"/>
    <d v="2020-07-21T00:00:00"/>
    <x v="0"/>
    <s v="New York"/>
    <x v="1"/>
    <x v="0"/>
    <x v="10"/>
    <n v="15"/>
    <n v="6"/>
    <n v="0"/>
    <n v="12"/>
    <n v="3"/>
    <x v="19"/>
  </r>
  <r>
    <n v="5457"/>
    <d v="2020-07-21T00:00:00"/>
    <x v="0"/>
    <s v="Texas"/>
    <x v="2"/>
    <x v="0"/>
    <x v="6"/>
    <n v="85"/>
    <n v="5"/>
    <n v="0"/>
    <n v="50"/>
    <n v="35"/>
    <x v="7"/>
  </r>
  <r>
    <n v="5458"/>
    <d v="2020-07-21T00:00:00"/>
    <x v="0"/>
    <s v="New York"/>
    <x v="1"/>
    <x v="2"/>
    <x v="5"/>
    <n v="10"/>
    <n v="2"/>
    <n v="0"/>
    <n v="5"/>
    <n v="5"/>
    <x v="22"/>
  </r>
  <r>
    <n v="5460"/>
    <d v="2020-07-21T00:00:00"/>
    <x v="0"/>
    <s v="Pennsylvania"/>
    <x v="1"/>
    <x v="2"/>
    <x v="5"/>
    <n v="15"/>
    <n v="3"/>
    <n v="0"/>
    <n v="7.5"/>
    <n v="7.5"/>
    <x v="16"/>
  </r>
  <r>
    <n v="5462"/>
    <d v="2020-07-21T00:00:00"/>
    <x v="0"/>
    <s v="Washington"/>
    <x v="0"/>
    <x v="0"/>
    <x v="0"/>
    <n v="180"/>
    <n v="4"/>
    <n v="0"/>
    <n v="140"/>
    <n v="40"/>
    <x v="29"/>
  </r>
  <r>
    <n v="5463"/>
    <d v="2020-07-21T00:00:00"/>
    <x v="0"/>
    <s v="Texas"/>
    <x v="2"/>
    <x v="0"/>
    <x v="6"/>
    <n v="51"/>
    <n v="3"/>
    <n v="0"/>
    <n v="30"/>
    <n v="21"/>
    <x v="17"/>
  </r>
  <r>
    <n v="5464"/>
    <d v="2020-07-21T00:00:00"/>
    <x v="0"/>
    <s v="Kentucky"/>
    <x v="3"/>
    <x v="0"/>
    <x v="7"/>
    <n v="96"/>
    <n v="4"/>
    <n v="0"/>
    <n v="76"/>
    <n v="20"/>
    <x v="0"/>
  </r>
  <r>
    <n v="5470"/>
    <d v="2020-07-22T00:00:00"/>
    <x v="0"/>
    <s v="New York"/>
    <x v="1"/>
    <x v="0"/>
    <x v="10"/>
    <n v="20"/>
    <n v="8"/>
    <n v="0"/>
    <n v="16"/>
    <n v="4"/>
    <x v="12"/>
  </r>
  <r>
    <n v="5472"/>
    <d v="2020-07-22T00:00:00"/>
    <x v="0"/>
    <s v="New York"/>
    <x v="1"/>
    <x v="1"/>
    <x v="9"/>
    <n v="18"/>
    <n v="2"/>
    <n v="0"/>
    <n v="10"/>
    <n v="8"/>
    <x v="26"/>
  </r>
  <r>
    <n v="5473"/>
    <d v="2020-07-22T00:00:00"/>
    <x v="0"/>
    <s v="Texas"/>
    <x v="2"/>
    <x v="0"/>
    <x v="11"/>
    <n v="440"/>
    <n v="11"/>
    <n v="0"/>
    <n v="385"/>
    <n v="55"/>
    <x v="61"/>
  </r>
  <r>
    <n v="5476"/>
    <d v="2020-07-22T00:00:00"/>
    <x v="0"/>
    <s v="New York"/>
    <x v="1"/>
    <x v="0"/>
    <x v="7"/>
    <n v="72"/>
    <n v="3"/>
    <n v="0"/>
    <n v="57"/>
    <n v="15"/>
    <x v="25"/>
  </r>
  <r>
    <n v="5477"/>
    <d v="2020-07-22T00:00:00"/>
    <x v="0"/>
    <s v="Pennsylvania"/>
    <x v="1"/>
    <x v="0"/>
    <x v="10"/>
    <n v="5"/>
    <n v="2"/>
    <n v="0"/>
    <n v="4"/>
    <n v="1"/>
    <x v="24"/>
  </r>
  <r>
    <n v="5478"/>
    <d v="2020-07-22T00:00:00"/>
    <x v="0"/>
    <s v="Texas"/>
    <x v="2"/>
    <x v="2"/>
    <x v="12"/>
    <n v="1194"/>
    <n v="6"/>
    <n v="0"/>
    <n v="990"/>
    <n v="204"/>
    <x v="68"/>
  </r>
  <r>
    <n v="5479"/>
    <d v="2020-07-22T00:00:00"/>
    <x v="0"/>
    <s v="Indiana"/>
    <x v="2"/>
    <x v="2"/>
    <x v="12"/>
    <n v="597"/>
    <n v="3"/>
    <n v="0"/>
    <n v="495"/>
    <n v="102"/>
    <x v="20"/>
  </r>
  <r>
    <n v="5482"/>
    <d v="2020-07-22T00:00:00"/>
    <x v="0"/>
    <s v="New York"/>
    <x v="1"/>
    <x v="0"/>
    <x v="10"/>
    <n v="7.5"/>
    <n v="3"/>
    <n v="0"/>
    <n v="6"/>
    <n v="1.5"/>
    <x v="18"/>
  </r>
  <r>
    <n v="5483"/>
    <d v="2020-07-22T00:00:00"/>
    <x v="0"/>
    <s v="California"/>
    <x v="0"/>
    <x v="2"/>
    <x v="12"/>
    <n v="796"/>
    <n v="4"/>
    <n v="0"/>
    <n v="660"/>
    <n v="136"/>
    <x v="30"/>
  </r>
  <r>
    <n v="5484"/>
    <d v="2020-07-22T00:00:00"/>
    <x v="0"/>
    <s v="Minnesota"/>
    <x v="2"/>
    <x v="1"/>
    <x v="2"/>
    <n v="792"/>
    <n v="8"/>
    <n v="0"/>
    <n v="632"/>
    <n v="160"/>
    <x v="71"/>
  </r>
  <r>
    <n v="5485"/>
    <d v="2020-07-22T00:00:00"/>
    <x v="0"/>
    <s v="California"/>
    <x v="0"/>
    <x v="0"/>
    <x v="11"/>
    <n v="160"/>
    <n v="4"/>
    <n v="0"/>
    <n v="140"/>
    <n v="20"/>
    <x v="0"/>
  </r>
  <r>
    <n v="5489"/>
    <d v="2020-07-22T00:00:00"/>
    <x v="0"/>
    <s v="Michigan"/>
    <x v="2"/>
    <x v="0"/>
    <x v="15"/>
    <n v="24"/>
    <n v="2"/>
    <n v="0"/>
    <n v="18"/>
    <n v="6"/>
    <x v="38"/>
  </r>
  <r>
    <n v="5490"/>
    <d v="2020-07-22T00:00:00"/>
    <x v="0"/>
    <s v="California"/>
    <x v="0"/>
    <x v="2"/>
    <x v="4"/>
    <n v="900"/>
    <n v="2"/>
    <n v="0"/>
    <n v="800"/>
    <n v="100"/>
    <x v="11"/>
  </r>
  <r>
    <n v="5491"/>
    <d v="2020-07-22T00:00:00"/>
    <x v="0"/>
    <s v="California"/>
    <x v="0"/>
    <x v="0"/>
    <x v="11"/>
    <n v="120"/>
    <n v="3"/>
    <n v="0"/>
    <n v="105"/>
    <n v="15"/>
    <x v="25"/>
  </r>
  <r>
    <n v="5499"/>
    <d v="2020-07-23T00:00:00"/>
    <x v="0"/>
    <s v="Florida"/>
    <x v="3"/>
    <x v="1"/>
    <x v="9"/>
    <n v="27"/>
    <n v="3"/>
    <n v="0"/>
    <n v="15"/>
    <n v="12"/>
    <x v="14"/>
  </r>
  <r>
    <n v="5501"/>
    <d v="2020-07-23T00:00:00"/>
    <x v="0"/>
    <s v="Indiana"/>
    <x v="2"/>
    <x v="0"/>
    <x v="15"/>
    <n v="84"/>
    <n v="7"/>
    <n v="0"/>
    <n v="63"/>
    <n v="21"/>
    <x v="17"/>
  </r>
  <r>
    <n v="5503"/>
    <d v="2020-07-23T00:00:00"/>
    <x v="0"/>
    <s v="California"/>
    <x v="0"/>
    <x v="0"/>
    <x v="11"/>
    <n v="160"/>
    <n v="4"/>
    <n v="0"/>
    <n v="140"/>
    <n v="20"/>
    <x v="0"/>
  </r>
  <r>
    <n v="5504"/>
    <d v="2020-07-23T00:00:00"/>
    <x v="0"/>
    <s v="Texas"/>
    <x v="2"/>
    <x v="0"/>
    <x v="6"/>
    <n v="17"/>
    <n v="1"/>
    <n v="0"/>
    <n v="10"/>
    <n v="7"/>
    <x v="39"/>
  </r>
  <r>
    <n v="5505"/>
    <d v="2020-07-23T00:00:00"/>
    <x v="0"/>
    <s v="Delaware"/>
    <x v="1"/>
    <x v="2"/>
    <x v="12"/>
    <n v="995"/>
    <n v="5"/>
    <n v="0"/>
    <n v="825"/>
    <n v="170"/>
    <x v="36"/>
  </r>
  <r>
    <n v="5506"/>
    <d v="2020-07-23T00:00:00"/>
    <x v="0"/>
    <s v="California"/>
    <x v="0"/>
    <x v="2"/>
    <x v="5"/>
    <n v="5"/>
    <n v="1"/>
    <n v="0"/>
    <n v="2.5"/>
    <n v="2.5"/>
    <x v="13"/>
  </r>
  <r>
    <n v="5509"/>
    <d v="2020-07-23T00:00:00"/>
    <x v="0"/>
    <s v="Florida"/>
    <x v="3"/>
    <x v="0"/>
    <x v="10"/>
    <n v="12.5"/>
    <n v="5"/>
    <n v="0"/>
    <n v="10"/>
    <n v="2.5"/>
    <x v="13"/>
  </r>
  <r>
    <n v="5510"/>
    <d v="2020-07-23T00:00:00"/>
    <x v="0"/>
    <s v="Illinois"/>
    <x v="2"/>
    <x v="0"/>
    <x v="11"/>
    <n v="200"/>
    <n v="5"/>
    <n v="0"/>
    <n v="175"/>
    <n v="25"/>
    <x v="8"/>
  </r>
  <r>
    <n v="5511"/>
    <d v="2020-07-23T00:00:00"/>
    <x v="0"/>
    <s v="Pennsylvania"/>
    <x v="1"/>
    <x v="0"/>
    <x v="10"/>
    <n v="10"/>
    <n v="4"/>
    <n v="0"/>
    <n v="8"/>
    <n v="2"/>
    <x v="46"/>
  </r>
  <r>
    <n v="5512"/>
    <d v="2020-07-23T00:00:00"/>
    <x v="0"/>
    <s v="New York"/>
    <x v="1"/>
    <x v="0"/>
    <x v="10"/>
    <n v="5"/>
    <n v="2"/>
    <n v="0"/>
    <n v="4"/>
    <n v="1"/>
    <x v="24"/>
  </r>
  <r>
    <n v="5513"/>
    <d v="2020-07-23T00:00:00"/>
    <x v="0"/>
    <s v="California"/>
    <x v="0"/>
    <x v="1"/>
    <x v="2"/>
    <n v="495"/>
    <n v="5"/>
    <n v="0"/>
    <n v="395"/>
    <n v="100"/>
    <x v="11"/>
  </r>
  <r>
    <n v="5514"/>
    <d v="2020-07-23T00:00:00"/>
    <x v="0"/>
    <s v="Ohio"/>
    <x v="1"/>
    <x v="2"/>
    <x v="5"/>
    <n v="15"/>
    <n v="3"/>
    <n v="0"/>
    <n v="7.5"/>
    <n v="7.5"/>
    <x v="16"/>
  </r>
  <r>
    <n v="5515"/>
    <d v="2020-07-23T00:00:00"/>
    <x v="0"/>
    <s v="California"/>
    <x v="0"/>
    <x v="0"/>
    <x v="6"/>
    <n v="68"/>
    <n v="4"/>
    <n v="0"/>
    <n v="40"/>
    <n v="28"/>
    <x v="53"/>
  </r>
  <r>
    <n v="5516"/>
    <d v="2020-07-23T00:00:00"/>
    <x v="0"/>
    <s v="California"/>
    <x v="0"/>
    <x v="0"/>
    <x v="0"/>
    <n v="90"/>
    <n v="2"/>
    <n v="0"/>
    <n v="70"/>
    <n v="20"/>
    <x v="0"/>
  </r>
  <r>
    <n v="5521"/>
    <d v="2020-07-23T00:00:00"/>
    <x v="0"/>
    <s v="Pennsylvania"/>
    <x v="1"/>
    <x v="0"/>
    <x v="0"/>
    <n v="180"/>
    <n v="4"/>
    <n v="0"/>
    <n v="140"/>
    <n v="40"/>
    <x v="29"/>
  </r>
  <r>
    <n v="5522"/>
    <d v="2020-07-23T00:00:00"/>
    <x v="0"/>
    <s v="Florida"/>
    <x v="3"/>
    <x v="0"/>
    <x v="6"/>
    <n v="34"/>
    <n v="2"/>
    <n v="0"/>
    <n v="20"/>
    <n v="14"/>
    <x v="43"/>
  </r>
  <r>
    <n v="5523"/>
    <d v="2020-07-23T00:00:00"/>
    <x v="0"/>
    <s v="Colorado"/>
    <x v="0"/>
    <x v="0"/>
    <x v="0"/>
    <n v="45"/>
    <n v="1"/>
    <n v="0"/>
    <n v="35"/>
    <n v="10"/>
    <x v="23"/>
  </r>
  <r>
    <n v="5530"/>
    <d v="2020-07-24T00:00:00"/>
    <x v="0"/>
    <s v="Indiana"/>
    <x v="2"/>
    <x v="1"/>
    <x v="9"/>
    <n v="9"/>
    <n v="1"/>
    <n v="0"/>
    <n v="5"/>
    <n v="4"/>
    <x v="12"/>
  </r>
  <r>
    <n v="5535"/>
    <d v="2020-07-24T00:00:00"/>
    <x v="0"/>
    <s v="New York"/>
    <x v="1"/>
    <x v="0"/>
    <x v="15"/>
    <n v="36"/>
    <n v="3"/>
    <n v="0"/>
    <n v="27"/>
    <n v="9"/>
    <x v="4"/>
  </r>
  <r>
    <n v="5538"/>
    <d v="2020-07-24T00:00:00"/>
    <x v="0"/>
    <s v="Ohio"/>
    <x v="1"/>
    <x v="0"/>
    <x v="7"/>
    <n v="120"/>
    <n v="5"/>
    <n v="0"/>
    <n v="95"/>
    <n v="25"/>
    <x v="8"/>
  </r>
  <r>
    <n v="5544"/>
    <d v="2020-07-24T00:00:00"/>
    <x v="0"/>
    <s v="Texas"/>
    <x v="2"/>
    <x v="0"/>
    <x v="7"/>
    <n v="48"/>
    <n v="2"/>
    <n v="0"/>
    <n v="38"/>
    <n v="10"/>
    <x v="23"/>
  </r>
  <r>
    <n v="5549"/>
    <d v="2020-07-25T00:00:00"/>
    <x v="0"/>
    <s v="Texas"/>
    <x v="2"/>
    <x v="2"/>
    <x v="5"/>
    <n v="10"/>
    <n v="2"/>
    <n v="0"/>
    <n v="5"/>
    <n v="5"/>
    <x v="22"/>
  </r>
  <r>
    <n v="5551"/>
    <d v="2020-07-25T00:00:00"/>
    <x v="0"/>
    <s v="Missouri"/>
    <x v="2"/>
    <x v="0"/>
    <x v="15"/>
    <n v="36"/>
    <n v="3"/>
    <n v="0"/>
    <n v="27"/>
    <n v="9"/>
    <x v="4"/>
  </r>
  <r>
    <n v="5552"/>
    <d v="2020-07-25T00:00:00"/>
    <x v="0"/>
    <s v="Massachusetts"/>
    <x v="1"/>
    <x v="0"/>
    <x v="0"/>
    <n v="135"/>
    <n v="3"/>
    <n v="0"/>
    <n v="105"/>
    <n v="30"/>
    <x v="37"/>
  </r>
  <r>
    <n v="5555"/>
    <d v="2020-07-25T00:00:00"/>
    <x v="0"/>
    <s v="California"/>
    <x v="0"/>
    <x v="1"/>
    <x v="14"/>
    <n v="255"/>
    <n v="3"/>
    <n v="0"/>
    <n v="225"/>
    <n v="30"/>
    <x v="37"/>
  </r>
  <r>
    <n v="5556"/>
    <d v="2020-07-25T00:00:00"/>
    <x v="0"/>
    <s v="California"/>
    <x v="0"/>
    <x v="0"/>
    <x v="11"/>
    <n v="80"/>
    <n v="2"/>
    <n v="0"/>
    <n v="70"/>
    <n v="10"/>
    <x v="23"/>
  </r>
  <r>
    <n v="5559"/>
    <d v="2020-07-25T00:00:00"/>
    <x v="0"/>
    <s v="Minnesota"/>
    <x v="2"/>
    <x v="0"/>
    <x v="13"/>
    <n v="6"/>
    <n v="2"/>
    <n v="0"/>
    <n v="4"/>
    <n v="2"/>
    <x v="46"/>
  </r>
  <r>
    <n v="5562"/>
    <d v="2020-07-25T00:00:00"/>
    <x v="0"/>
    <s v="Pennsylvania"/>
    <x v="1"/>
    <x v="2"/>
    <x v="12"/>
    <n v="796"/>
    <n v="4"/>
    <n v="0"/>
    <n v="660"/>
    <n v="136"/>
    <x v="30"/>
  </r>
  <r>
    <n v="5564"/>
    <d v="2020-07-25T00:00:00"/>
    <x v="0"/>
    <s v="Oregon"/>
    <x v="0"/>
    <x v="0"/>
    <x v="6"/>
    <n v="51"/>
    <n v="3"/>
    <n v="0"/>
    <n v="30"/>
    <n v="21"/>
    <x v="17"/>
  </r>
  <r>
    <n v="5565"/>
    <d v="2020-07-25T00:00:00"/>
    <x v="0"/>
    <s v="New York"/>
    <x v="1"/>
    <x v="0"/>
    <x v="0"/>
    <n v="270"/>
    <n v="6"/>
    <n v="0"/>
    <n v="210"/>
    <n v="60"/>
    <x v="3"/>
  </r>
  <r>
    <n v="5566"/>
    <d v="2020-07-25T00:00:00"/>
    <x v="0"/>
    <s v="Ohio"/>
    <x v="1"/>
    <x v="2"/>
    <x v="12"/>
    <n v="398"/>
    <n v="2"/>
    <n v="0"/>
    <n v="330"/>
    <n v="68"/>
    <x v="28"/>
  </r>
  <r>
    <n v="5570"/>
    <d v="2020-07-26T00:00:00"/>
    <x v="0"/>
    <s v="Arkansas"/>
    <x v="3"/>
    <x v="1"/>
    <x v="2"/>
    <n v="297"/>
    <n v="3"/>
    <n v="0"/>
    <n v="237"/>
    <n v="60"/>
    <x v="3"/>
  </r>
  <r>
    <n v="5572"/>
    <d v="2020-07-26T00:00:00"/>
    <x v="0"/>
    <s v="Pennsylvania"/>
    <x v="1"/>
    <x v="0"/>
    <x v="10"/>
    <n v="15"/>
    <n v="6"/>
    <n v="0"/>
    <n v="12"/>
    <n v="3"/>
    <x v="19"/>
  </r>
  <r>
    <n v="5573"/>
    <d v="2020-07-26T00:00:00"/>
    <x v="0"/>
    <s v="New York"/>
    <x v="1"/>
    <x v="2"/>
    <x v="5"/>
    <n v="15"/>
    <n v="3"/>
    <n v="0"/>
    <n v="7.5"/>
    <n v="7.5"/>
    <x v="16"/>
  </r>
  <r>
    <n v="5574"/>
    <d v="2020-07-26T00:00:00"/>
    <x v="0"/>
    <s v="North Carolina"/>
    <x v="3"/>
    <x v="2"/>
    <x v="12"/>
    <n v="597"/>
    <n v="3"/>
    <n v="0"/>
    <n v="495"/>
    <n v="102"/>
    <x v="20"/>
  </r>
  <r>
    <n v="5575"/>
    <d v="2020-07-26T00:00:00"/>
    <x v="0"/>
    <s v="Georgia"/>
    <x v="3"/>
    <x v="1"/>
    <x v="8"/>
    <n v="720"/>
    <n v="9"/>
    <n v="0"/>
    <n v="585"/>
    <n v="135"/>
    <x v="45"/>
  </r>
  <r>
    <n v="5576"/>
    <d v="2020-07-26T00:00:00"/>
    <x v="0"/>
    <s v="California"/>
    <x v="0"/>
    <x v="0"/>
    <x v="10"/>
    <n v="30"/>
    <n v="12"/>
    <n v="0"/>
    <n v="24"/>
    <n v="6"/>
    <x v="38"/>
  </r>
  <r>
    <n v="5577"/>
    <d v="2020-07-26T00:00:00"/>
    <x v="0"/>
    <s v="Wisconsin"/>
    <x v="2"/>
    <x v="0"/>
    <x v="0"/>
    <n v="180"/>
    <n v="4"/>
    <n v="0"/>
    <n v="140"/>
    <n v="40"/>
    <x v="29"/>
  </r>
  <r>
    <n v="5578"/>
    <d v="2020-07-26T00:00:00"/>
    <x v="0"/>
    <s v="Wisconsin"/>
    <x v="2"/>
    <x v="0"/>
    <x v="11"/>
    <n v="120"/>
    <n v="3"/>
    <n v="0"/>
    <n v="105"/>
    <n v="15"/>
    <x v="25"/>
  </r>
  <r>
    <n v="5580"/>
    <d v="2020-07-26T00:00:00"/>
    <x v="0"/>
    <s v="Illinois"/>
    <x v="2"/>
    <x v="0"/>
    <x v="10"/>
    <n v="7.5"/>
    <n v="3"/>
    <n v="0"/>
    <n v="6"/>
    <n v="1.5"/>
    <x v="18"/>
  </r>
  <r>
    <n v="5582"/>
    <d v="2020-07-26T00:00:00"/>
    <x v="0"/>
    <s v="Texas"/>
    <x v="2"/>
    <x v="0"/>
    <x v="1"/>
    <n v="38"/>
    <n v="2"/>
    <n v="0"/>
    <n v="20"/>
    <n v="18"/>
    <x v="1"/>
  </r>
  <r>
    <n v="5583"/>
    <d v="2020-07-26T00:00:00"/>
    <x v="0"/>
    <s v="California"/>
    <x v="0"/>
    <x v="0"/>
    <x v="3"/>
    <n v="105"/>
    <n v="7"/>
    <n v="0"/>
    <n v="84"/>
    <n v="21"/>
    <x v="17"/>
  </r>
  <r>
    <n v="5585"/>
    <d v="2020-07-26T00:00:00"/>
    <x v="0"/>
    <s v="Delaware"/>
    <x v="1"/>
    <x v="0"/>
    <x v="1"/>
    <n v="114"/>
    <n v="6"/>
    <n v="0"/>
    <n v="60"/>
    <n v="54"/>
    <x v="66"/>
  </r>
  <r>
    <n v="5596"/>
    <d v="2020-07-27T00:00:00"/>
    <x v="0"/>
    <s v="Connecticut"/>
    <x v="1"/>
    <x v="1"/>
    <x v="9"/>
    <n v="18"/>
    <n v="2"/>
    <n v="0"/>
    <n v="10"/>
    <n v="8"/>
    <x v="26"/>
  </r>
  <r>
    <n v="5597"/>
    <d v="2020-07-27T00:00:00"/>
    <x v="0"/>
    <s v="New York"/>
    <x v="1"/>
    <x v="0"/>
    <x v="15"/>
    <n v="36"/>
    <n v="3"/>
    <n v="0"/>
    <n v="27"/>
    <n v="9"/>
    <x v="4"/>
  </r>
  <r>
    <n v="5598"/>
    <d v="2020-07-27T00:00:00"/>
    <x v="0"/>
    <s v="Ohio"/>
    <x v="1"/>
    <x v="1"/>
    <x v="14"/>
    <n v="255"/>
    <n v="3"/>
    <n v="0"/>
    <n v="225"/>
    <n v="30"/>
    <x v="37"/>
  </r>
  <r>
    <n v="5599"/>
    <d v="2020-07-27T00:00:00"/>
    <x v="0"/>
    <s v="Louisiana"/>
    <x v="3"/>
    <x v="1"/>
    <x v="8"/>
    <n v="240"/>
    <n v="3"/>
    <n v="0"/>
    <n v="195"/>
    <n v="45"/>
    <x v="32"/>
  </r>
  <r>
    <n v="5600"/>
    <d v="2020-07-27T00:00:00"/>
    <x v="0"/>
    <s v="New York"/>
    <x v="1"/>
    <x v="0"/>
    <x v="11"/>
    <n v="40"/>
    <n v="1"/>
    <n v="0"/>
    <n v="35"/>
    <n v="5"/>
    <x v="22"/>
  </r>
  <r>
    <n v="5602"/>
    <d v="2020-07-27T00:00:00"/>
    <x v="0"/>
    <s v="Indiana"/>
    <x v="2"/>
    <x v="0"/>
    <x v="10"/>
    <n v="7.5"/>
    <n v="3"/>
    <n v="0"/>
    <n v="6"/>
    <n v="1.5"/>
    <x v="18"/>
  </r>
  <r>
    <n v="5604"/>
    <d v="2020-07-27T00:00:00"/>
    <x v="0"/>
    <s v="California"/>
    <x v="0"/>
    <x v="0"/>
    <x v="1"/>
    <n v="95"/>
    <n v="5"/>
    <n v="0"/>
    <n v="50"/>
    <n v="45"/>
    <x v="32"/>
  </r>
  <r>
    <n v="5606"/>
    <d v="2020-07-27T00:00:00"/>
    <x v="0"/>
    <s v="New York"/>
    <x v="1"/>
    <x v="0"/>
    <x v="10"/>
    <n v="5"/>
    <n v="2"/>
    <n v="0"/>
    <n v="4"/>
    <n v="1"/>
    <x v="24"/>
  </r>
  <r>
    <n v="5608"/>
    <d v="2020-07-27T00:00:00"/>
    <x v="0"/>
    <s v="California"/>
    <x v="0"/>
    <x v="0"/>
    <x v="0"/>
    <n v="180"/>
    <n v="4"/>
    <n v="0"/>
    <n v="140"/>
    <n v="40"/>
    <x v="29"/>
  </r>
  <r>
    <n v="5610"/>
    <d v="2020-07-27T00:00:00"/>
    <x v="0"/>
    <s v="New York"/>
    <x v="1"/>
    <x v="1"/>
    <x v="2"/>
    <n v="1089"/>
    <n v="11"/>
    <n v="0"/>
    <n v="869"/>
    <n v="220"/>
    <x v="86"/>
  </r>
  <r>
    <n v="5611"/>
    <d v="2020-07-27T00:00:00"/>
    <x v="0"/>
    <s v="Connecticut"/>
    <x v="1"/>
    <x v="0"/>
    <x v="6"/>
    <n v="102"/>
    <n v="6"/>
    <n v="0"/>
    <n v="60"/>
    <n v="42"/>
    <x v="48"/>
  </r>
  <r>
    <n v="5613"/>
    <d v="2020-07-27T00:00:00"/>
    <x v="0"/>
    <s v="California"/>
    <x v="0"/>
    <x v="2"/>
    <x v="5"/>
    <n v="20"/>
    <n v="4"/>
    <n v="0"/>
    <n v="10"/>
    <n v="10"/>
    <x v="23"/>
  </r>
  <r>
    <n v="5614"/>
    <d v="2020-07-27T00:00:00"/>
    <x v="0"/>
    <s v="California"/>
    <x v="0"/>
    <x v="0"/>
    <x v="6"/>
    <n v="85"/>
    <n v="5"/>
    <n v="0"/>
    <n v="50"/>
    <n v="35"/>
    <x v="7"/>
  </r>
  <r>
    <n v="5615"/>
    <d v="2020-07-27T00:00:00"/>
    <x v="0"/>
    <s v="Pennsylvania"/>
    <x v="1"/>
    <x v="0"/>
    <x v="11"/>
    <n v="120"/>
    <n v="3"/>
    <n v="0"/>
    <n v="105"/>
    <n v="15"/>
    <x v="25"/>
  </r>
  <r>
    <n v="5616"/>
    <d v="2020-07-27T00:00:00"/>
    <x v="0"/>
    <s v="Texas"/>
    <x v="2"/>
    <x v="2"/>
    <x v="16"/>
    <n v="2175"/>
    <n v="3"/>
    <n v="0"/>
    <n v="2100"/>
    <n v="75"/>
    <x v="27"/>
  </r>
  <r>
    <n v="5617"/>
    <d v="2020-07-27T00:00:00"/>
    <x v="0"/>
    <s v="New Jersey"/>
    <x v="1"/>
    <x v="1"/>
    <x v="2"/>
    <n v="297"/>
    <n v="3"/>
    <n v="0"/>
    <n v="237"/>
    <n v="60"/>
    <x v="3"/>
  </r>
  <r>
    <n v="5618"/>
    <d v="2020-07-27T00:00:00"/>
    <x v="0"/>
    <s v="California"/>
    <x v="0"/>
    <x v="1"/>
    <x v="8"/>
    <n v="240"/>
    <n v="3"/>
    <n v="0"/>
    <n v="195"/>
    <n v="45"/>
    <x v="32"/>
  </r>
  <r>
    <n v="5620"/>
    <d v="2020-07-27T00:00:00"/>
    <x v="0"/>
    <s v="Ohio"/>
    <x v="1"/>
    <x v="0"/>
    <x v="11"/>
    <n v="80"/>
    <n v="2"/>
    <n v="0"/>
    <n v="70"/>
    <n v="10"/>
    <x v="23"/>
  </r>
  <r>
    <n v="5627"/>
    <d v="2020-07-28T00:00:00"/>
    <x v="0"/>
    <s v="New Jersey"/>
    <x v="1"/>
    <x v="2"/>
    <x v="5"/>
    <n v="15"/>
    <n v="3"/>
    <n v="0"/>
    <n v="7.5"/>
    <n v="7.5"/>
    <x v="16"/>
  </r>
  <r>
    <n v="5628"/>
    <d v="2020-07-28T00:00:00"/>
    <x v="0"/>
    <s v="California"/>
    <x v="0"/>
    <x v="0"/>
    <x v="6"/>
    <n v="34"/>
    <n v="2"/>
    <n v="0"/>
    <n v="20"/>
    <n v="14"/>
    <x v="43"/>
  </r>
  <r>
    <n v="5633"/>
    <d v="2020-07-28T00:00:00"/>
    <x v="0"/>
    <s v="Pennsylvania"/>
    <x v="1"/>
    <x v="2"/>
    <x v="5"/>
    <n v="10"/>
    <n v="2"/>
    <n v="0"/>
    <n v="5"/>
    <n v="5"/>
    <x v="22"/>
  </r>
  <r>
    <n v="5635"/>
    <d v="2020-07-28T00:00:00"/>
    <x v="0"/>
    <s v="Arizona"/>
    <x v="0"/>
    <x v="0"/>
    <x v="11"/>
    <n v="320"/>
    <n v="8"/>
    <n v="0"/>
    <n v="280"/>
    <n v="40"/>
    <x v="29"/>
  </r>
  <r>
    <n v="5637"/>
    <d v="2020-07-28T00:00:00"/>
    <x v="0"/>
    <s v="Washington"/>
    <x v="0"/>
    <x v="0"/>
    <x v="11"/>
    <n v="120"/>
    <n v="3"/>
    <n v="0"/>
    <n v="105"/>
    <n v="15"/>
    <x v="25"/>
  </r>
  <r>
    <n v="5638"/>
    <d v="2020-07-28T00:00:00"/>
    <x v="0"/>
    <s v="New York"/>
    <x v="1"/>
    <x v="0"/>
    <x v="11"/>
    <n v="120"/>
    <n v="3"/>
    <n v="0"/>
    <n v="105"/>
    <n v="15"/>
    <x v="25"/>
  </r>
  <r>
    <n v="5639"/>
    <d v="2020-07-28T00:00:00"/>
    <x v="0"/>
    <s v="Texas"/>
    <x v="2"/>
    <x v="0"/>
    <x v="0"/>
    <n v="90"/>
    <n v="2"/>
    <n v="0"/>
    <n v="70"/>
    <n v="20"/>
    <x v="0"/>
  </r>
  <r>
    <n v="5640"/>
    <d v="2020-07-28T00:00:00"/>
    <x v="0"/>
    <s v="Delaware"/>
    <x v="1"/>
    <x v="0"/>
    <x v="0"/>
    <n v="45"/>
    <n v="1"/>
    <n v="0"/>
    <n v="35"/>
    <n v="10"/>
    <x v="23"/>
  </r>
  <r>
    <n v="5643"/>
    <d v="2020-07-28T00:00:00"/>
    <x v="0"/>
    <s v="Arizona"/>
    <x v="0"/>
    <x v="0"/>
    <x v="10"/>
    <n v="10"/>
    <n v="4"/>
    <n v="0"/>
    <n v="8"/>
    <n v="2"/>
    <x v="46"/>
  </r>
  <r>
    <n v="5644"/>
    <d v="2020-07-28T00:00:00"/>
    <x v="0"/>
    <s v="California"/>
    <x v="0"/>
    <x v="0"/>
    <x v="7"/>
    <n v="48"/>
    <n v="2"/>
    <n v="0"/>
    <n v="38"/>
    <n v="10"/>
    <x v="23"/>
  </r>
  <r>
    <n v="5647"/>
    <d v="2020-07-28T00:00:00"/>
    <x v="0"/>
    <s v="Colorado"/>
    <x v="0"/>
    <x v="0"/>
    <x v="3"/>
    <n v="30"/>
    <n v="2"/>
    <n v="0"/>
    <n v="24"/>
    <n v="6"/>
    <x v="38"/>
  </r>
  <r>
    <n v="5649"/>
    <d v="2020-07-28T00:00:00"/>
    <x v="0"/>
    <s v="California"/>
    <x v="0"/>
    <x v="0"/>
    <x v="0"/>
    <n v="135"/>
    <n v="3"/>
    <n v="0"/>
    <n v="105"/>
    <n v="30"/>
    <x v="37"/>
  </r>
  <r>
    <n v="5650"/>
    <d v="2020-07-28T00:00:00"/>
    <x v="0"/>
    <s v="Virginia"/>
    <x v="3"/>
    <x v="2"/>
    <x v="12"/>
    <n v="995"/>
    <n v="5"/>
    <n v="0"/>
    <n v="825"/>
    <n v="170"/>
    <x v="36"/>
  </r>
  <r>
    <n v="5657"/>
    <d v="2020-07-29T00:00:00"/>
    <x v="0"/>
    <s v="Florida"/>
    <x v="3"/>
    <x v="1"/>
    <x v="14"/>
    <n v="255"/>
    <n v="3"/>
    <n v="0"/>
    <n v="225"/>
    <n v="30"/>
    <x v="37"/>
  </r>
  <r>
    <n v="5658"/>
    <d v="2020-07-29T00:00:00"/>
    <x v="0"/>
    <s v="California"/>
    <x v="0"/>
    <x v="0"/>
    <x v="0"/>
    <n v="315"/>
    <n v="7"/>
    <n v="0"/>
    <n v="245"/>
    <n v="70"/>
    <x v="15"/>
  </r>
  <r>
    <n v="5659"/>
    <d v="2020-07-29T00:00:00"/>
    <x v="0"/>
    <s v="Georgia"/>
    <x v="3"/>
    <x v="0"/>
    <x v="6"/>
    <n v="51"/>
    <n v="3"/>
    <n v="0"/>
    <n v="30"/>
    <n v="21"/>
    <x v="17"/>
  </r>
  <r>
    <n v="5661"/>
    <d v="2020-07-29T00:00:00"/>
    <x v="0"/>
    <s v="Michigan"/>
    <x v="2"/>
    <x v="0"/>
    <x v="6"/>
    <n v="119"/>
    <n v="7"/>
    <n v="0"/>
    <n v="70"/>
    <n v="49"/>
    <x v="50"/>
  </r>
  <r>
    <n v="5662"/>
    <d v="2020-07-29T00:00:00"/>
    <x v="0"/>
    <s v="New York"/>
    <x v="1"/>
    <x v="0"/>
    <x v="11"/>
    <n v="80"/>
    <n v="2"/>
    <n v="0"/>
    <n v="70"/>
    <n v="10"/>
    <x v="23"/>
  </r>
  <r>
    <n v="5664"/>
    <d v="2020-07-29T00:00:00"/>
    <x v="0"/>
    <s v="Ohio"/>
    <x v="1"/>
    <x v="1"/>
    <x v="9"/>
    <n v="18"/>
    <n v="2"/>
    <n v="0"/>
    <n v="10"/>
    <n v="8"/>
    <x v="26"/>
  </r>
  <r>
    <n v="5668"/>
    <d v="2020-07-29T00:00:00"/>
    <x v="0"/>
    <s v="Pennsylvania"/>
    <x v="1"/>
    <x v="2"/>
    <x v="4"/>
    <n v="1350"/>
    <n v="3"/>
    <n v="0"/>
    <n v="1200"/>
    <n v="150"/>
    <x v="5"/>
  </r>
  <r>
    <n v="5669"/>
    <d v="2020-07-29T00:00:00"/>
    <x v="0"/>
    <s v="California"/>
    <x v="0"/>
    <x v="1"/>
    <x v="2"/>
    <n v="495"/>
    <n v="5"/>
    <n v="0"/>
    <n v="395"/>
    <n v="100"/>
    <x v="11"/>
  </r>
  <r>
    <n v="5670"/>
    <d v="2020-07-29T00:00:00"/>
    <x v="0"/>
    <s v="Mississippi"/>
    <x v="3"/>
    <x v="0"/>
    <x v="0"/>
    <n v="225"/>
    <n v="5"/>
    <n v="0"/>
    <n v="175"/>
    <n v="50"/>
    <x v="2"/>
  </r>
  <r>
    <n v="5672"/>
    <d v="2020-07-29T00:00:00"/>
    <x v="0"/>
    <s v="New York"/>
    <x v="1"/>
    <x v="0"/>
    <x v="10"/>
    <n v="7.5"/>
    <n v="3"/>
    <n v="0"/>
    <n v="6"/>
    <n v="1.5"/>
    <x v="18"/>
  </r>
  <r>
    <n v="5673"/>
    <d v="2020-07-29T00:00:00"/>
    <x v="0"/>
    <s v="New York"/>
    <x v="1"/>
    <x v="0"/>
    <x v="10"/>
    <n v="17.5"/>
    <n v="7"/>
    <n v="0"/>
    <n v="14"/>
    <n v="3.5"/>
    <x v="31"/>
  </r>
  <r>
    <n v="5674"/>
    <d v="2020-07-29T00:00:00"/>
    <x v="0"/>
    <s v="Texas"/>
    <x v="2"/>
    <x v="0"/>
    <x v="10"/>
    <n v="7.5"/>
    <n v="3"/>
    <n v="0"/>
    <n v="6"/>
    <n v="1.5"/>
    <x v="18"/>
  </r>
  <r>
    <n v="5675"/>
    <d v="2020-07-29T00:00:00"/>
    <x v="0"/>
    <s v="Indiana"/>
    <x v="2"/>
    <x v="0"/>
    <x v="11"/>
    <n v="200"/>
    <n v="5"/>
    <n v="0"/>
    <n v="175"/>
    <n v="25"/>
    <x v="8"/>
  </r>
  <r>
    <n v="5676"/>
    <d v="2020-07-29T00:00:00"/>
    <x v="0"/>
    <s v="Ohio"/>
    <x v="1"/>
    <x v="1"/>
    <x v="2"/>
    <n v="198"/>
    <n v="2"/>
    <n v="0"/>
    <n v="158"/>
    <n v="40"/>
    <x v="29"/>
  </r>
  <r>
    <n v="5677"/>
    <d v="2020-07-29T00:00:00"/>
    <x v="0"/>
    <s v="Pennsylvania"/>
    <x v="1"/>
    <x v="0"/>
    <x v="10"/>
    <n v="7.5"/>
    <n v="3"/>
    <n v="0"/>
    <n v="6"/>
    <n v="1.5"/>
    <x v="18"/>
  </r>
  <r>
    <n v="5679"/>
    <d v="2020-07-29T00:00:00"/>
    <x v="0"/>
    <s v="North Carolina"/>
    <x v="3"/>
    <x v="2"/>
    <x v="5"/>
    <n v="15"/>
    <n v="3"/>
    <n v="0"/>
    <n v="7.5"/>
    <n v="7.5"/>
    <x v="16"/>
  </r>
  <r>
    <n v="5680"/>
    <d v="2020-07-29T00:00:00"/>
    <x v="0"/>
    <s v="California"/>
    <x v="0"/>
    <x v="1"/>
    <x v="8"/>
    <n v="240"/>
    <n v="3"/>
    <n v="0"/>
    <n v="195"/>
    <n v="45"/>
    <x v="32"/>
  </r>
  <r>
    <n v="5689"/>
    <d v="2020-07-30T00:00:00"/>
    <x v="0"/>
    <s v="Massachusetts"/>
    <x v="1"/>
    <x v="0"/>
    <x v="6"/>
    <n v="85"/>
    <n v="5"/>
    <n v="0"/>
    <n v="50"/>
    <n v="35"/>
    <x v="7"/>
  </r>
  <r>
    <n v="5690"/>
    <d v="2020-07-30T00:00:00"/>
    <x v="0"/>
    <s v="Pennsylvania"/>
    <x v="1"/>
    <x v="0"/>
    <x v="10"/>
    <n v="12.5"/>
    <n v="5"/>
    <n v="0"/>
    <n v="10"/>
    <n v="2.5"/>
    <x v="13"/>
  </r>
  <r>
    <n v="5691"/>
    <d v="2020-07-30T00:00:00"/>
    <x v="0"/>
    <s v="Kentucky"/>
    <x v="3"/>
    <x v="0"/>
    <x v="10"/>
    <n v="15"/>
    <n v="6"/>
    <n v="0"/>
    <n v="12"/>
    <n v="3"/>
    <x v="19"/>
  </r>
  <r>
    <n v="5692"/>
    <d v="2020-07-30T00:00:00"/>
    <x v="0"/>
    <s v="Florida"/>
    <x v="3"/>
    <x v="2"/>
    <x v="12"/>
    <n v="398"/>
    <n v="2"/>
    <n v="0"/>
    <n v="330"/>
    <n v="68"/>
    <x v="28"/>
  </r>
  <r>
    <n v="5693"/>
    <d v="2020-07-30T00:00:00"/>
    <x v="0"/>
    <s v="California"/>
    <x v="0"/>
    <x v="0"/>
    <x v="6"/>
    <n v="119"/>
    <n v="7"/>
    <n v="0"/>
    <n v="70"/>
    <n v="49"/>
    <x v="50"/>
  </r>
  <r>
    <n v="5694"/>
    <d v="2020-07-30T00:00:00"/>
    <x v="0"/>
    <s v="Virginia"/>
    <x v="3"/>
    <x v="0"/>
    <x v="0"/>
    <n v="180"/>
    <n v="4"/>
    <n v="0"/>
    <n v="140"/>
    <n v="40"/>
    <x v="29"/>
  </r>
  <r>
    <n v="5697"/>
    <d v="2020-07-30T00:00:00"/>
    <x v="0"/>
    <s v="California"/>
    <x v="0"/>
    <x v="1"/>
    <x v="9"/>
    <n v="27"/>
    <n v="3"/>
    <n v="0"/>
    <n v="15"/>
    <n v="12"/>
    <x v="14"/>
  </r>
  <r>
    <n v="5699"/>
    <d v="2020-07-30T00:00:00"/>
    <x v="0"/>
    <s v="Texas"/>
    <x v="2"/>
    <x v="1"/>
    <x v="8"/>
    <n v="80"/>
    <n v="1"/>
    <n v="0"/>
    <n v="65"/>
    <n v="15"/>
    <x v="25"/>
  </r>
  <r>
    <n v="5700"/>
    <d v="2020-07-30T00:00:00"/>
    <x v="0"/>
    <s v="California"/>
    <x v="0"/>
    <x v="0"/>
    <x v="6"/>
    <n v="34"/>
    <n v="2"/>
    <n v="0"/>
    <n v="20"/>
    <n v="14"/>
    <x v="43"/>
  </r>
  <r>
    <n v="5706"/>
    <d v="2020-07-31T00:00:00"/>
    <x v="0"/>
    <s v="Pennsylvania"/>
    <x v="1"/>
    <x v="0"/>
    <x v="10"/>
    <n v="7.5"/>
    <n v="3"/>
    <n v="0"/>
    <n v="6"/>
    <n v="1.5"/>
    <x v="18"/>
  </r>
  <r>
    <n v="5708"/>
    <d v="2020-07-31T00:00:00"/>
    <x v="0"/>
    <s v="California"/>
    <x v="0"/>
    <x v="0"/>
    <x v="11"/>
    <n v="480"/>
    <n v="12"/>
    <n v="0"/>
    <n v="420"/>
    <n v="60"/>
    <x v="3"/>
  </r>
  <r>
    <n v="5709"/>
    <d v="2020-07-31T00:00:00"/>
    <x v="0"/>
    <s v="Pennsylvania"/>
    <x v="1"/>
    <x v="2"/>
    <x v="12"/>
    <n v="597"/>
    <n v="3"/>
    <n v="0"/>
    <n v="495"/>
    <n v="102"/>
    <x v="20"/>
  </r>
  <r>
    <n v="5714"/>
    <d v="2020-07-31T00:00:00"/>
    <x v="0"/>
    <s v="New York"/>
    <x v="1"/>
    <x v="0"/>
    <x v="1"/>
    <n v="19"/>
    <n v="1"/>
    <n v="0"/>
    <n v="10"/>
    <n v="9"/>
    <x v="4"/>
  </r>
  <r>
    <n v="5715"/>
    <d v="2020-07-31T00:00:00"/>
    <x v="0"/>
    <s v="Arizona"/>
    <x v="0"/>
    <x v="2"/>
    <x v="12"/>
    <n v="995"/>
    <n v="5"/>
    <n v="0"/>
    <n v="825"/>
    <n v="170"/>
    <x v="36"/>
  </r>
  <r>
    <n v="5718"/>
    <d v="2020-07-31T00:00:00"/>
    <x v="0"/>
    <s v="Texas"/>
    <x v="2"/>
    <x v="0"/>
    <x v="6"/>
    <n v="119"/>
    <n v="7"/>
    <n v="0"/>
    <n v="70"/>
    <n v="49"/>
    <x v="50"/>
  </r>
  <r>
    <n v="5719"/>
    <d v="2020-07-31T00:00:00"/>
    <x v="0"/>
    <s v="Oklahoma"/>
    <x v="2"/>
    <x v="0"/>
    <x v="0"/>
    <n v="45"/>
    <n v="1"/>
    <n v="0"/>
    <n v="35"/>
    <n v="10"/>
    <x v="23"/>
  </r>
  <r>
    <n v="5721"/>
    <d v="2020-07-31T00:00:00"/>
    <x v="0"/>
    <s v="Georgia"/>
    <x v="3"/>
    <x v="1"/>
    <x v="9"/>
    <n v="9"/>
    <n v="1"/>
    <n v="0"/>
    <n v="5"/>
    <n v="4"/>
    <x v="12"/>
  </r>
  <r>
    <n v="5722"/>
    <d v="2020-07-31T00:00:00"/>
    <x v="0"/>
    <s v="Ohio"/>
    <x v="1"/>
    <x v="0"/>
    <x v="10"/>
    <n v="5"/>
    <n v="2"/>
    <n v="0"/>
    <n v="4"/>
    <n v="1"/>
    <x v="24"/>
  </r>
  <r>
    <n v="5724"/>
    <d v="2020-07-31T00:00:00"/>
    <x v="0"/>
    <s v="California"/>
    <x v="0"/>
    <x v="0"/>
    <x v="10"/>
    <n v="5"/>
    <n v="2"/>
    <n v="0"/>
    <n v="4"/>
    <n v="1"/>
    <x v="24"/>
  </r>
  <r>
    <n v="5725"/>
    <d v="2020-07-31T00:00:00"/>
    <x v="0"/>
    <s v="North Carolina"/>
    <x v="3"/>
    <x v="0"/>
    <x v="0"/>
    <n v="315"/>
    <n v="7"/>
    <n v="0"/>
    <n v="245"/>
    <n v="70"/>
    <x v="15"/>
  </r>
  <r>
    <n v="5726"/>
    <d v="2020-07-31T00:00:00"/>
    <x v="0"/>
    <s v="Pennsylvania"/>
    <x v="1"/>
    <x v="0"/>
    <x v="10"/>
    <n v="7.5"/>
    <n v="3"/>
    <n v="0"/>
    <n v="6"/>
    <n v="1.5"/>
    <x v="18"/>
  </r>
  <r>
    <n v="5729"/>
    <d v="2020-07-31T00:00:00"/>
    <x v="0"/>
    <s v="California"/>
    <x v="0"/>
    <x v="0"/>
    <x v="10"/>
    <n v="7.5"/>
    <n v="3"/>
    <n v="0"/>
    <n v="6"/>
    <n v="1.5"/>
    <x v="18"/>
  </r>
  <r>
    <n v="5734"/>
    <d v="2020-08-01T00:00:00"/>
    <x v="0"/>
    <s v="California"/>
    <x v="0"/>
    <x v="0"/>
    <x v="10"/>
    <n v="10"/>
    <n v="4"/>
    <n v="0"/>
    <n v="8"/>
    <n v="2"/>
    <x v="46"/>
  </r>
  <r>
    <n v="5735"/>
    <d v="2020-08-01T00:00:00"/>
    <x v="0"/>
    <s v="Texas"/>
    <x v="2"/>
    <x v="0"/>
    <x v="13"/>
    <n v="9"/>
    <n v="3"/>
    <n v="0"/>
    <n v="6"/>
    <n v="3"/>
    <x v="19"/>
  </r>
  <r>
    <n v="5739"/>
    <d v="2020-08-01T00:00:00"/>
    <x v="0"/>
    <s v="New York"/>
    <x v="1"/>
    <x v="0"/>
    <x v="10"/>
    <n v="7.5"/>
    <n v="3"/>
    <n v="0"/>
    <n v="6"/>
    <n v="1.5"/>
    <x v="18"/>
  </r>
  <r>
    <n v="5744"/>
    <d v="2020-08-01T00:00:00"/>
    <x v="0"/>
    <s v="Massachusetts"/>
    <x v="1"/>
    <x v="0"/>
    <x v="0"/>
    <n v="405"/>
    <n v="9"/>
    <n v="0"/>
    <n v="315"/>
    <n v="90"/>
    <x v="57"/>
  </r>
  <r>
    <n v="5748"/>
    <d v="2020-08-01T00:00:00"/>
    <x v="0"/>
    <s v="Illinois"/>
    <x v="2"/>
    <x v="0"/>
    <x v="7"/>
    <n v="192"/>
    <n v="8"/>
    <n v="0"/>
    <n v="152"/>
    <n v="40"/>
    <x v="29"/>
  </r>
  <r>
    <n v="5749"/>
    <d v="2020-08-01T00:00:00"/>
    <x v="0"/>
    <s v="Kansas"/>
    <x v="2"/>
    <x v="2"/>
    <x v="12"/>
    <n v="995"/>
    <n v="5"/>
    <n v="0"/>
    <n v="825"/>
    <n v="170"/>
    <x v="36"/>
  </r>
  <r>
    <n v="5750"/>
    <d v="2020-08-01T00:00:00"/>
    <x v="0"/>
    <s v="New York"/>
    <x v="1"/>
    <x v="0"/>
    <x v="10"/>
    <n v="12.5"/>
    <n v="5"/>
    <n v="0"/>
    <n v="10"/>
    <n v="2.5"/>
    <x v="13"/>
  </r>
  <r>
    <n v="5751"/>
    <d v="2020-08-01T00:00:00"/>
    <x v="0"/>
    <s v="Texas"/>
    <x v="2"/>
    <x v="1"/>
    <x v="2"/>
    <n v="396"/>
    <n v="4"/>
    <n v="0"/>
    <n v="316"/>
    <n v="80"/>
    <x v="10"/>
  </r>
  <r>
    <n v="5752"/>
    <d v="2020-08-01T00:00:00"/>
    <x v="0"/>
    <s v="Arizona"/>
    <x v="0"/>
    <x v="0"/>
    <x v="0"/>
    <n v="180"/>
    <n v="4"/>
    <n v="0"/>
    <n v="140"/>
    <n v="40"/>
    <x v="29"/>
  </r>
  <r>
    <n v="5753"/>
    <d v="2020-08-01T00:00:00"/>
    <x v="0"/>
    <s v="Illinois"/>
    <x v="2"/>
    <x v="0"/>
    <x v="10"/>
    <n v="10"/>
    <n v="4"/>
    <n v="0"/>
    <n v="8"/>
    <n v="2"/>
    <x v="46"/>
  </r>
  <r>
    <n v="5754"/>
    <d v="2020-08-01T00:00:00"/>
    <x v="0"/>
    <s v="Louisiana"/>
    <x v="3"/>
    <x v="1"/>
    <x v="14"/>
    <n v="340"/>
    <n v="4"/>
    <n v="0"/>
    <n v="300"/>
    <n v="40"/>
    <x v="29"/>
  </r>
  <r>
    <n v="5755"/>
    <d v="2020-08-01T00:00:00"/>
    <x v="0"/>
    <s v="New York"/>
    <x v="1"/>
    <x v="1"/>
    <x v="14"/>
    <n v="170"/>
    <n v="2"/>
    <n v="0"/>
    <n v="150"/>
    <n v="20"/>
    <x v="0"/>
  </r>
  <r>
    <n v="5761"/>
    <d v="2020-08-02T00:00:00"/>
    <x v="0"/>
    <s v="Texas"/>
    <x v="2"/>
    <x v="0"/>
    <x v="0"/>
    <n v="135"/>
    <n v="3"/>
    <n v="0"/>
    <n v="105"/>
    <n v="30"/>
    <x v="37"/>
  </r>
  <r>
    <n v="5763"/>
    <d v="2020-08-02T00:00:00"/>
    <x v="0"/>
    <s v="Utah"/>
    <x v="0"/>
    <x v="1"/>
    <x v="8"/>
    <n v="560"/>
    <n v="7"/>
    <n v="0"/>
    <n v="455"/>
    <n v="105"/>
    <x v="63"/>
  </r>
  <r>
    <n v="5764"/>
    <d v="2020-08-02T00:00:00"/>
    <x v="0"/>
    <s v="Texas"/>
    <x v="2"/>
    <x v="0"/>
    <x v="6"/>
    <n v="34"/>
    <n v="2"/>
    <n v="0"/>
    <n v="20"/>
    <n v="14"/>
    <x v="43"/>
  </r>
  <r>
    <n v="5769"/>
    <d v="2020-08-02T00:00:00"/>
    <x v="0"/>
    <s v="Illinois"/>
    <x v="2"/>
    <x v="1"/>
    <x v="9"/>
    <n v="9"/>
    <n v="1"/>
    <n v="0"/>
    <n v="5"/>
    <n v="4"/>
    <x v="12"/>
  </r>
  <r>
    <n v="5771"/>
    <d v="2020-08-02T00:00:00"/>
    <x v="0"/>
    <s v="Georgia"/>
    <x v="3"/>
    <x v="1"/>
    <x v="8"/>
    <n v="400"/>
    <n v="5"/>
    <n v="0"/>
    <n v="325"/>
    <n v="75"/>
    <x v="27"/>
  </r>
  <r>
    <n v="5772"/>
    <d v="2020-08-02T00:00:00"/>
    <x v="0"/>
    <s v="Washington"/>
    <x v="0"/>
    <x v="0"/>
    <x v="0"/>
    <n v="90"/>
    <n v="2"/>
    <n v="0"/>
    <n v="70"/>
    <n v="20"/>
    <x v="0"/>
  </r>
  <r>
    <n v="5773"/>
    <d v="2020-08-02T00:00:00"/>
    <x v="0"/>
    <s v="California"/>
    <x v="0"/>
    <x v="1"/>
    <x v="9"/>
    <n v="18"/>
    <n v="2"/>
    <n v="0"/>
    <n v="10"/>
    <n v="8"/>
    <x v="26"/>
  </r>
  <r>
    <n v="5784"/>
    <d v="2020-08-03T00:00:00"/>
    <x v="0"/>
    <s v="Washington"/>
    <x v="0"/>
    <x v="0"/>
    <x v="6"/>
    <n v="51"/>
    <n v="3"/>
    <n v="0"/>
    <n v="30"/>
    <n v="21"/>
    <x v="17"/>
  </r>
  <r>
    <n v="5785"/>
    <d v="2020-08-03T00:00:00"/>
    <x v="0"/>
    <s v="Washington"/>
    <x v="0"/>
    <x v="0"/>
    <x v="11"/>
    <n v="120"/>
    <n v="3"/>
    <n v="0"/>
    <n v="105"/>
    <n v="15"/>
    <x v="25"/>
  </r>
  <r>
    <n v="5786"/>
    <d v="2020-08-03T00:00:00"/>
    <x v="0"/>
    <s v="Ohio"/>
    <x v="1"/>
    <x v="2"/>
    <x v="12"/>
    <n v="1592"/>
    <n v="8"/>
    <n v="0"/>
    <n v="1320"/>
    <n v="272"/>
    <x v="79"/>
  </r>
  <r>
    <n v="5788"/>
    <d v="2020-08-03T00:00:00"/>
    <x v="0"/>
    <s v="Pennsylvania"/>
    <x v="1"/>
    <x v="0"/>
    <x v="6"/>
    <n v="85"/>
    <n v="5"/>
    <n v="0"/>
    <n v="50"/>
    <n v="35"/>
    <x v="7"/>
  </r>
  <r>
    <n v="5789"/>
    <d v="2020-08-03T00:00:00"/>
    <x v="0"/>
    <s v="Ohio"/>
    <x v="1"/>
    <x v="0"/>
    <x v="3"/>
    <n v="30"/>
    <n v="2"/>
    <n v="0"/>
    <n v="24"/>
    <n v="6"/>
    <x v="38"/>
  </r>
  <r>
    <n v="5790"/>
    <d v="2020-08-03T00:00:00"/>
    <x v="0"/>
    <s v="New York"/>
    <x v="1"/>
    <x v="0"/>
    <x v="0"/>
    <n v="270"/>
    <n v="6"/>
    <n v="0"/>
    <n v="210"/>
    <n v="60"/>
    <x v="3"/>
  </r>
  <r>
    <n v="5791"/>
    <d v="2020-08-03T00:00:00"/>
    <x v="0"/>
    <s v="Ohio"/>
    <x v="1"/>
    <x v="0"/>
    <x v="6"/>
    <n v="102"/>
    <n v="6"/>
    <n v="0"/>
    <n v="60"/>
    <n v="42"/>
    <x v="48"/>
  </r>
  <r>
    <n v="5794"/>
    <d v="2020-08-03T00:00:00"/>
    <x v="0"/>
    <s v="California"/>
    <x v="0"/>
    <x v="0"/>
    <x v="11"/>
    <n v="40"/>
    <n v="1"/>
    <n v="0"/>
    <n v="35"/>
    <n v="5"/>
    <x v="22"/>
  </r>
  <r>
    <n v="5795"/>
    <d v="2020-08-03T00:00:00"/>
    <x v="0"/>
    <s v="New York"/>
    <x v="1"/>
    <x v="0"/>
    <x v="10"/>
    <n v="7.5"/>
    <n v="3"/>
    <n v="0"/>
    <n v="6"/>
    <n v="1.5"/>
    <x v="18"/>
  </r>
  <r>
    <n v="5796"/>
    <d v="2020-08-03T00:00:00"/>
    <x v="0"/>
    <s v="Delaware"/>
    <x v="1"/>
    <x v="1"/>
    <x v="8"/>
    <n v="320"/>
    <n v="4"/>
    <n v="0"/>
    <n v="260"/>
    <n v="60"/>
    <x v="3"/>
  </r>
  <r>
    <n v="5797"/>
    <d v="2020-08-03T00:00:00"/>
    <x v="0"/>
    <s v="California"/>
    <x v="0"/>
    <x v="0"/>
    <x v="0"/>
    <n v="90"/>
    <n v="2"/>
    <n v="0"/>
    <n v="70"/>
    <n v="20"/>
    <x v="0"/>
  </r>
  <r>
    <n v="5799"/>
    <d v="2020-08-03T00:00:00"/>
    <x v="0"/>
    <s v="Tennessee"/>
    <x v="3"/>
    <x v="0"/>
    <x v="0"/>
    <n v="135"/>
    <n v="3"/>
    <n v="0"/>
    <n v="105"/>
    <n v="30"/>
    <x v="37"/>
  </r>
  <r>
    <n v="5800"/>
    <d v="2020-08-03T00:00:00"/>
    <x v="0"/>
    <s v="New York"/>
    <x v="1"/>
    <x v="0"/>
    <x v="10"/>
    <n v="10"/>
    <n v="4"/>
    <n v="0"/>
    <n v="8"/>
    <n v="2"/>
    <x v="46"/>
  </r>
  <r>
    <n v="5803"/>
    <d v="2020-08-03T00:00:00"/>
    <x v="0"/>
    <s v="Texas"/>
    <x v="2"/>
    <x v="2"/>
    <x v="5"/>
    <n v="40"/>
    <n v="8"/>
    <n v="0"/>
    <n v="20"/>
    <n v="20"/>
    <x v="0"/>
  </r>
  <r>
    <n v="5804"/>
    <d v="2020-08-03T00:00:00"/>
    <x v="0"/>
    <s v="California"/>
    <x v="0"/>
    <x v="1"/>
    <x v="2"/>
    <n v="198"/>
    <n v="2"/>
    <n v="0"/>
    <n v="158"/>
    <n v="40"/>
    <x v="29"/>
  </r>
  <r>
    <n v="5806"/>
    <d v="2020-08-03T00:00:00"/>
    <x v="0"/>
    <s v="California"/>
    <x v="0"/>
    <x v="1"/>
    <x v="9"/>
    <n v="54"/>
    <n v="6"/>
    <n v="0"/>
    <n v="30"/>
    <n v="24"/>
    <x v="60"/>
  </r>
  <r>
    <n v="5807"/>
    <d v="2020-08-03T00:00:00"/>
    <x v="0"/>
    <s v="California"/>
    <x v="0"/>
    <x v="0"/>
    <x v="0"/>
    <n v="315"/>
    <n v="7"/>
    <n v="0"/>
    <n v="245"/>
    <n v="70"/>
    <x v="15"/>
  </r>
  <r>
    <n v="5808"/>
    <d v="2020-08-03T00:00:00"/>
    <x v="0"/>
    <s v="Ohio"/>
    <x v="1"/>
    <x v="0"/>
    <x v="10"/>
    <n v="5"/>
    <n v="2"/>
    <n v="0"/>
    <n v="4"/>
    <n v="1"/>
    <x v="24"/>
  </r>
  <r>
    <n v="5811"/>
    <d v="2020-08-03T00:00:00"/>
    <x v="0"/>
    <s v="Arizona"/>
    <x v="0"/>
    <x v="0"/>
    <x v="6"/>
    <n v="34"/>
    <n v="2"/>
    <n v="0"/>
    <n v="20"/>
    <n v="14"/>
    <x v="43"/>
  </r>
  <r>
    <n v="5815"/>
    <d v="2020-08-04T00:00:00"/>
    <x v="0"/>
    <s v="Arkansas"/>
    <x v="3"/>
    <x v="0"/>
    <x v="15"/>
    <n v="24"/>
    <n v="2"/>
    <n v="0"/>
    <n v="18"/>
    <n v="6"/>
    <x v="38"/>
  </r>
  <r>
    <n v="5818"/>
    <d v="2020-08-04T00:00:00"/>
    <x v="0"/>
    <s v="Oregon"/>
    <x v="0"/>
    <x v="0"/>
    <x v="6"/>
    <n v="17"/>
    <n v="1"/>
    <n v="0"/>
    <n v="10"/>
    <n v="7"/>
    <x v="39"/>
  </r>
  <r>
    <n v="5819"/>
    <d v="2020-08-04T00:00:00"/>
    <x v="0"/>
    <s v="California"/>
    <x v="0"/>
    <x v="0"/>
    <x v="0"/>
    <n v="135"/>
    <n v="3"/>
    <n v="0"/>
    <n v="105"/>
    <n v="30"/>
    <x v="37"/>
  </r>
  <r>
    <n v="5820"/>
    <d v="2020-08-04T00:00:00"/>
    <x v="0"/>
    <s v="California"/>
    <x v="0"/>
    <x v="0"/>
    <x v="0"/>
    <n v="360"/>
    <n v="8"/>
    <n v="0"/>
    <n v="280"/>
    <n v="80"/>
    <x v="10"/>
  </r>
  <r>
    <n v="5821"/>
    <d v="2020-08-04T00:00:00"/>
    <x v="0"/>
    <s v="Washington"/>
    <x v="0"/>
    <x v="1"/>
    <x v="2"/>
    <n v="495"/>
    <n v="5"/>
    <n v="0"/>
    <n v="395"/>
    <n v="100"/>
    <x v="11"/>
  </r>
  <r>
    <n v="5823"/>
    <d v="2020-08-04T00:00:00"/>
    <x v="0"/>
    <s v="New York"/>
    <x v="1"/>
    <x v="0"/>
    <x v="10"/>
    <n v="32.5"/>
    <n v="13"/>
    <n v="0"/>
    <n v="26"/>
    <n v="6.5"/>
    <x v="76"/>
  </r>
  <r>
    <n v="5824"/>
    <d v="2020-08-04T00:00:00"/>
    <x v="0"/>
    <s v="Illinois"/>
    <x v="2"/>
    <x v="1"/>
    <x v="2"/>
    <n v="198"/>
    <n v="2"/>
    <n v="0"/>
    <n v="158"/>
    <n v="40"/>
    <x v="29"/>
  </r>
  <r>
    <n v="5825"/>
    <d v="2020-08-04T00:00:00"/>
    <x v="0"/>
    <s v="California"/>
    <x v="0"/>
    <x v="0"/>
    <x v="10"/>
    <n v="2.5"/>
    <n v="1"/>
    <n v="0"/>
    <n v="2"/>
    <n v="0.5"/>
    <x v="44"/>
  </r>
  <r>
    <n v="5826"/>
    <d v="2020-08-04T00:00:00"/>
    <x v="0"/>
    <s v="California"/>
    <x v="0"/>
    <x v="0"/>
    <x v="11"/>
    <n v="80"/>
    <n v="2"/>
    <n v="0"/>
    <n v="70"/>
    <n v="10"/>
    <x v="23"/>
  </r>
  <r>
    <n v="5829"/>
    <d v="2020-08-04T00:00:00"/>
    <x v="0"/>
    <s v="California"/>
    <x v="0"/>
    <x v="0"/>
    <x v="0"/>
    <n v="180"/>
    <n v="4"/>
    <n v="0"/>
    <n v="140"/>
    <n v="40"/>
    <x v="29"/>
  </r>
  <r>
    <n v="5830"/>
    <d v="2020-08-04T00:00:00"/>
    <x v="0"/>
    <s v="Illinois"/>
    <x v="2"/>
    <x v="0"/>
    <x v="13"/>
    <n v="9"/>
    <n v="3"/>
    <n v="0"/>
    <n v="6"/>
    <n v="3"/>
    <x v="19"/>
  </r>
  <r>
    <n v="5831"/>
    <d v="2020-08-04T00:00:00"/>
    <x v="0"/>
    <s v="Missouri"/>
    <x v="2"/>
    <x v="0"/>
    <x v="0"/>
    <n v="90"/>
    <n v="2"/>
    <n v="0"/>
    <n v="70"/>
    <n v="20"/>
    <x v="0"/>
  </r>
  <r>
    <n v="5833"/>
    <d v="2020-08-04T00:00:00"/>
    <x v="0"/>
    <s v="Florida"/>
    <x v="3"/>
    <x v="0"/>
    <x v="11"/>
    <n v="360"/>
    <n v="9"/>
    <n v="0"/>
    <n v="315"/>
    <n v="45"/>
    <x v="32"/>
  </r>
  <r>
    <n v="5836"/>
    <d v="2020-08-04T00:00:00"/>
    <x v="0"/>
    <s v="Texas"/>
    <x v="2"/>
    <x v="0"/>
    <x v="11"/>
    <n v="40"/>
    <n v="1"/>
    <n v="0"/>
    <n v="35"/>
    <n v="5"/>
    <x v="22"/>
  </r>
  <r>
    <n v="5841"/>
    <d v="2020-08-05T00:00:00"/>
    <x v="0"/>
    <s v="California"/>
    <x v="0"/>
    <x v="0"/>
    <x v="0"/>
    <n v="45"/>
    <n v="1"/>
    <n v="0"/>
    <n v="35"/>
    <n v="10"/>
    <x v="23"/>
  </r>
  <r>
    <n v="5842"/>
    <d v="2020-08-05T00:00:00"/>
    <x v="0"/>
    <s v="Texas"/>
    <x v="2"/>
    <x v="0"/>
    <x v="6"/>
    <n v="51"/>
    <n v="3"/>
    <n v="0"/>
    <n v="30"/>
    <n v="21"/>
    <x v="17"/>
  </r>
  <r>
    <n v="5844"/>
    <d v="2020-08-05T00:00:00"/>
    <x v="0"/>
    <s v="New York"/>
    <x v="1"/>
    <x v="1"/>
    <x v="2"/>
    <n v="396"/>
    <n v="4"/>
    <n v="0"/>
    <n v="316"/>
    <n v="80"/>
    <x v="10"/>
  </r>
  <r>
    <n v="5846"/>
    <d v="2020-08-05T00:00:00"/>
    <x v="0"/>
    <s v="Texas"/>
    <x v="2"/>
    <x v="2"/>
    <x v="5"/>
    <n v="35"/>
    <n v="7"/>
    <n v="0"/>
    <n v="17.5"/>
    <n v="17.5"/>
    <x v="6"/>
  </r>
  <r>
    <n v="5847"/>
    <d v="2020-08-05T00:00:00"/>
    <x v="0"/>
    <s v="New York"/>
    <x v="1"/>
    <x v="2"/>
    <x v="12"/>
    <n v="597"/>
    <n v="3"/>
    <n v="0"/>
    <n v="495"/>
    <n v="102"/>
    <x v="20"/>
  </r>
  <r>
    <n v="5849"/>
    <d v="2020-08-05T00:00:00"/>
    <x v="0"/>
    <s v="Michigan"/>
    <x v="2"/>
    <x v="0"/>
    <x v="11"/>
    <n v="40"/>
    <n v="1"/>
    <n v="0"/>
    <n v="35"/>
    <n v="5"/>
    <x v="22"/>
  </r>
  <r>
    <n v="5850"/>
    <d v="2020-08-05T00:00:00"/>
    <x v="0"/>
    <s v="Washington"/>
    <x v="0"/>
    <x v="1"/>
    <x v="9"/>
    <n v="27"/>
    <n v="3"/>
    <n v="0"/>
    <n v="15"/>
    <n v="12"/>
    <x v="14"/>
  </r>
  <r>
    <n v="5851"/>
    <d v="2020-08-05T00:00:00"/>
    <x v="0"/>
    <s v="Delaware"/>
    <x v="1"/>
    <x v="0"/>
    <x v="0"/>
    <n v="225"/>
    <n v="5"/>
    <n v="0"/>
    <n v="175"/>
    <n v="50"/>
    <x v="2"/>
  </r>
  <r>
    <n v="5852"/>
    <d v="2020-08-05T00:00:00"/>
    <x v="0"/>
    <s v="California"/>
    <x v="0"/>
    <x v="0"/>
    <x v="13"/>
    <n v="12"/>
    <n v="4"/>
    <n v="0"/>
    <n v="8"/>
    <n v="4"/>
    <x v="12"/>
  </r>
  <r>
    <n v="5855"/>
    <d v="2020-08-05T00:00:00"/>
    <x v="0"/>
    <s v="Texas"/>
    <x v="2"/>
    <x v="0"/>
    <x v="0"/>
    <n v="90"/>
    <n v="2"/>
    <n v="0"/>
    <n v="70"/>
    <n v="20"/>
    <x v="0"/>
  </r>
  <r>
    <n v="5857"/>
    <d v="2020-08-05T00:00:00"/>
    <x v="0"/>
    <s v="Missouri"/>
    <x v="2"/>
    <x v="1"/>
    <x v="9"/>
    <n v="27"/>
    <n v="3"/>
    <n v="0"/>
    <n v="15"/>
    <n v="12"/>
    <x v="14"/>
  </r>
  <r>
    <n v="5858"/>
    <d v="2020-08-05T00:00:00"/>
    <x v="0"/>
    <s v="California"/>
    <x v="0"/>
    <x v="0"/>
    <x v="7"/>
    <n v="96"/>
    <n v="4"/>
    <n v="0"/>
    <n v="76"/>
    <n v="20"/>
    <x v="0"/>
  </r>
  <r>
    <n v="5859"/>
    <d v="2020-08-05T00:00:00"/>
    <x v="0"/>
    <s v="Minnesota"/>
    <x v="2"/>
    <x v="0"/>
    <x v="11"/>
    <n v="160"/>
    <n v="4"/>
    <n v="0"/>
    <n v="140"/>
    <n v="20"/>
    <x v="0"/>
  </r>
  <r>
    <n v="5860"/>
    <d v="2020-08-05T00:00:00"/>
    <x v="0"/>
    <s v="California"/>
    <x v="0"/>
    <x v="2"/>
    <x v="12"/>
    <n v="995"/>
    <n v="5"/>
    <n v="0"/>
    <n v="825"/>
    <n v="170"/>
    <x v="36"/>
  </r>
  <r>
    <n v="5861"/>
    <d v="2020-08-05T00:00:00"/>
    <x v="0"/>
    <s v="Texas"/>
    <x v="2"/>
    <x v="2"/>
    <x v="12"/>
    <n v="995"/>
    <n v="5"/>
    <n v="0"/>
    <n v="825"/>
    <n v="170"/>
    <x v="36"/>
  </r>
  <r>
    <n v="5862"/>
    <d v="2020-08-05T00:00:00"/>
    <x v="0"/>
    <s v="California"/>
    <x v="0"/>
    <x v="0"/>
    <x v="1"/>
    <n v="38"/>
    <n v="2"/>
    <n v="0"/>
    <n v="20"/>
    <n v="18"/>
    <x v="1"/>
  </r>
  <r>
    <n v="5868"/>
    <d v="2020-08-06T00:00:00"/>
    <x v="0"/>
    <s v="New York"/>
    <x v="1"/>
    <x v="0"/>
    <x v="11"/>
    <n v="200"/>
    <n v="5"/>
    <n v="0"/>
    <n v="175"/>
    <n v="25"/>
    <x v="8"/>
  </r>
  <r>
    <n v="5873"/>
    <d v="2020-08-06T00:00:00"/>
    <x v="0"/>
    <s v="Texas"/>
    <x v="2"/>
    <x v="1"/>
    <x v="8"/>
    <n v="160"/>
    <n v="2"/>
    <n v="0"/>
    <n v="130"/>
    <n v="30"/>
    <x v="37"/>
  </r>
  <r>
    <n v="5874"/>
    <d v="2020-08-06T00:00:00"/>
    <x v="0"/>
    <s v="Massachusetts"/>
    <x v="1"/>
    <x v="0"/>
    <x v="13"/>
    <n v="12"/>
    <n v="4"/>
    <n v="0"/>
    <n v="8"/>
    <n v="4"/>
    <x v="12"/>
  </r>
  <r>
    <n v="5876"/>
    <d v="2020-08-06T00:00:00"/>
    <x v="0"/>
    <s v="Texas"/>
    <x v="2"/>
    <x v="1"/>
    <x v="2"/>
    <n v="297"/>
    <n v="3"/>
    <n v="0"/>
    <n v="237"/>
    <n v="60"/>
    <x v="3"/>
  </r>
  <r>
    <n v="5877"/>
    <d v="2020-08-06T00:00:00"/>
    <x v="0"/>
    <s v="Florida"/>
    <x v="3"/>
    <x v="0"/>
    <x v="6"/>
    <n v="51"/>
    <n v="3"/>
    <n v="0"/>
    <n v="30"/>
    <n v="21"/>
    <x v="17"/>
  </r>
  <r>
    <n v="5878"/>
    <d v="2020-08-06T00:00:00"/>
    <x v="0"/>
    <s v="New York"/>
    <x v="1"/>
    <x v="2"/>
    <x v="12"/>
    <n v="995"/>
    <n v="5"/>
    <n v="0"/>
    <n v="825"/>
    <n v="170"/>
    <x v="36"/>
  </r>
  <r>
    <n v="5881"/>
    <d v="2020-08-06T00:00:00"/>
    <x v="0"/>
    <s v="Texas"/>
    <x v="2"/>
    <x v="1"/>
    <x v="14"/>
    <n v="85"/>
    <n v="1"/>
    <n v="0"/>
    <n v="75"/>
    <n v="10"/>
    <x v="23"/>
  </r>
  <r>
    <n v="5883"/>
    <d v="2020-08-06T00:00:00"/>
    <x v="0"/>
    <s v="Florida"/>
    <x v="3"/>
    <x v="0"/>
    <x v="10"/>
    <n v="5"/>
    <n v="2"/>
    <n v="0"/>
    <n v="4"/>
    <n v="1"/>
    <x v="24"/>
  </r>
  <r>
    <n v="5886"/>
    <d v="2020-08-06T00:00:00"/>
    <x v="0"/>
    <s v="Florida"/>
    <x v="3"/>
    <x v="0"/>
    <x v="10"/>
    <n v="5"/>
    <n v="2"/>
    <n v="0"/>
    <n v="4"/>
    <n v="1"/>
    <x v="24"/>
  </r>
  <r>
    <n v="5888"/>
    <d v="2020-08-06T00:00:00"/>
    <x v="0"/>
    <s v="Pennsylvania"/>
    <x v="1"/>
    <x v="1"/>
    <x v="2"/>
    <n v="594"/>
    <n v="6"/>
    <n v="0"/>
    <n v="474"/>
    <n v="120"/>
    <x v="9"/>
  </r>
  <r>
    <n v="5889"/>
    <d v="2020-08-06T00:00:00"/>
    <x v="0"/>
    <s v="California"/>
    <x v="0"/>
    <x v="0"/>
    <x v="10"/>
    <n v="7.5"/>
    <n v="3"/>
    <n v="0"/>
    <n v="6"/>
    <n v="1.5"/>
    <x v="18"/>
  </r>
  <r>
    <n v="5892"/>
    <d v="2020-08-07T00:00:00"/>
    <x v="0"/>
    <s v="California"/>
    <x v="0"/>
    <x v="0"/>
    <x v="6"/>
    <n v="51"/>
    <n v="3"/>
    <n v="0"/>
    <n v="30"/>
    <n v="21"/>
    <x v="17"/>
  </r>
  <r>
    <n v="5893"/>
    <d v="2020-08-07T00:00:00"/>
    <x v="0"/>
    <s v="Virginia"/>
    <x v="3"/>
    <x v="0"/>
    <x v="11"/>
    <n v="120"/>
    <n v="3"/>
    <n v="0"/>
    <n v="105"/>
    <n v="15"/>
    <x v="25"/>
  </r>
  <r>
    <n v="5895"/>
    <d v="2020-08-07T00:00:00"/>
    <x v="0"/>
    <s v="New York"/>
    <x v="1"/>
    <x v="1"/>
    <x v="9"/>
    <n v="18"/>
    <n v="2"/>
    <n v="0"/>
    <n v="10"/>
    <n v="8"/>
    <x v="26"/>
  </r>
  <r>
    <n v="5896"/>
    <d v="2020-08-07T00:00:00"/>
    <x v="0"/>
    <s v="Texas"/>
    <x v="2"/>
    <x v="0"/>
    <x v="10"/>
    <n v="5"/>
    <n v="2"/>
    <n v="0"/>
    <n v="4"/>
    <n v="1"/>
    <x v="24"/>
  </r>
  <r>
    <n v="5897"/>
    <d v="2020-08-07T00:00:00"/>
    <x v="0"/>
    <s v="Indiana"/>
    <x v="2"/>
    <x v="1"/>
    <x v="9"/>
    <n v="45"/>
    <n v="5"/>
    <n v="0"/>
    <n v="25"/>
    <n v="20"/>
    <x v="0"/>
  </r>
  <r>
    <n v="5899"/>
    <d v="2020-08-07T00:00:00"/>
    <x v="0"/>
    <s v="Michigan"/>
    <x v="2"/>
    <x v="0"/>
    <x v="6"/>
    <n v="119"/>
    <n v="7"/>
    <n v="0"/>
    <n v="70"/>
    <n v="49"/>
    <x v="50"/>
  </r>
  <r>
    <n v="5901"/>
    <d v="2020-08-07T00:00:00"/>
    <x v="0"/>
    <s v="Michigan"/>
    <x v="2"/>
    <x v="1"/>
    <x v="9"/>
    <n v="9"/>
    <n v="1"/>
    <n v="0"/>
    <n v="5"/>
    <n v="4"/>
    <x v="12"/>
  </r>
  <r>
    <n v="5902"/>
    <d v="2020-08-07T00:00:00"/>
    <x v="0"/>
    <s v="Texas"/>
    <x v="2"/>
    <x v="2"/>
    <x v="5"/>
    <n v="25"/>
    <n v="5"/>
    <n v="0"/>
    <n v="12.5"/>
    <n v="12.5"/>
    <x v="42"/>
  </r>
  <r>
    <n v="5903"/>
    <d v="2020-08-07T00:00:00"/>
    <x v="0"/>
    <s v="New York"/>
    <x v="1"/>
    <x v="0"/>
    <x v="11"/>
    <n v="120"/>
    <n v="3"/>
    <n v="0"/>
    <n v="105"/>
    <n v="15"/>
    <x v="25"/>
  </r>
  <r>
    <n v="5904"/>
    <d v="2020-08-07T00:00:00"/>
    <x v="0"/>
    <s v="California"/>
    <x v="0"/>
    <x v="2"/>
    <x v="5"/>
    <n v="15"/>
    <n v="3"/>
    <n v="0"/>
    <n v="7.5"/>
    <n v="7.5"/>
    <x v="16"/>
  </r>
  <r>
    <n v="5909"/>
    <d v="2020-08-07T00:00:00"/>
    <x v="0"/>
    <s v="Illinois"/>
    <x v="2"/>
    <x v="0"/>
    <x v="1"/>
    <n v="95"/>
    <n v="5"/>
    <n v="0"/>
    <n v="50"/>
    <n v="45"/>
    <x v="32"/>
  </r>
  <r>
    <n v="5910"/>
    <d v="2020-08-07T00:00:00"/>
    <x v="0"/>
    <s v="Georgia"/>
    <x v="3"/>
    <x v="0"/>
    <x v="15"/>
    <n v="108"/>
    <n v="9"/>
    <n v="0"/>
    <n v="81"/>
    <n v="27"/>
    <x v="74"/>
  </r>
  <r>
    <n v="5912"/>
    <d v="2020-08-07T00:00:00"/>
    <x v="0"/>
    <s v="Washington"/>
    <x v="0"/>
    <x v="2"/>
    <x v="12"/>
    <n v="1592"/>
    <n v="8"/>
    <n v="0"/>
    <n v="1320"/>
    <n v="272"/>
    <x v="79"/>
  </r>
  <r>
    <n v="5920"/>
    <d v="2020-08-08T00:00:00"/>
    <x v="0"/>
    <s v="California"/>
    <x v="0"/>
    <x v="0"/>
    <x v="1"/>
    <n v="38"/>
    <n v="2"/>
    <n v="0"/>
    <n v="20"/>
    <n v="18"/>
    <x v="1"/>
  </r>
  <r>
    <n v="5921"/>
    <d v="2020-08-08T00:00:00"/>
    <x v="0"/>
    <s v="New Jersey"/>
    <x v="1"/>
    <x v="0"/>
    <x v="6"/>
    <n v="34"/>
    <n v="2"/>
    <n v="0"/>
    <n v="20"/>
    <n v="14"/>
    <x v="43"/>
  </r>
  <r>
    <n v="5922"/>
    <d v="2020-08-08T00:00:00"/>
    <x v="0"/>
    <s v="California"/>
    <x v="0"/>
    <x v="2"/>
    <x v="12"/>
    <n v="597"/>
    <n v="3"/>
    <n v="0"/>
    <n v="495"/>
    <n v="102"/>
    <x v="20"/>
  </r>
  <r>
    <n v="5926"/>
    <d v="2020-08-08T00:00:00"/>
    <x v="0"/>
    <s v="California"/>
    <x v="0"/>
    <x v="0"/>
    <x v="11"/>
    <n v="200"/>
    <n v="5"/>
    <n v="0"/>
    <n v="175"/>
    <n v="25"/>
    <x v="8"/>
  </r>
  <r>
    <n v="5938"/>
    <d v="2020-08-09T00:00:00"/>
    <x v="0"/>
    <s v="Arizona"/>
    <x v="0"/>
    <x v="0"/>
    <x v="15"/>
    <n v="36"/>
    <n v="3"/>
    <n v="0"/>
    <n v="27"/>
    <n v="9"/>
    <x v="4"/>
  </r>
  <r>
    <n v="5941"/>
    <d v="2020-08-09T00:00:00"/>
    <x v="0"/>
    <s v="Maryland"/>
    <x v="1"/>
    <x v="0"/>
    <x v="0"/>
    <n v="180"/>
    <n v="4"/>
    <n v="0"/>
    <n v="140"/>
    <n v="40"/>
    <x v="29"/>
  </r>
  <r>
    <n v="5942"/>
    <d v="2020-08-09T00:00:00"/>
    <x v="0"/>
    <s v="Texas"/>
    <x v="2"/>
    <x v="1"/>
    <x v="14"/>
    <n v="425"/>
    <n v="5"/>
    <n v="0"/>
    <n v="375"/>
    <n v="50"/>
    <x v="2"/>
  </r>
  <r>
    <n v="5943"/>
    <d v="2020-08-09T00:00:00"/>
    <x v="0"/>
    <s v="New York"/>
    <x v="1"/>
    <x v="0"/>
    <x v="6"/>
    <n v="68"/>
    <n v="4"/>
    <n v="0"/>
    <n v="40"/>
    <n v="28"/>
    <x v="53"/>
  </r>
  <r>
    <n v="5946"/>
    <d v="2020-08-09T00:00:00"/>
    <x v="0"/>
    <s v="Illinois"/>
    <x v="2"/>
    <x v="0"/>
    <x v="0"/>
    <n v="135"/>
    <n v="3"/>
    <n v="0"/>
    <n v="105"/>
    <n v="30"/>
    <x v="37"/>
  </r>
  <r>
    <n v="5947"/>
    <d v="2020-08-09T00:00:00"/>
    <x v="0"/>
    <s v="Arizona"/>
    <x v="0"/>
    <x v="0"/>
    <x v="10"/>
    <n v="5"/>
    <n v="2"/>
    <n v="0"/>
    <n v="4"/>
    <n v="1"/>
    <x v="24"/>
  </r>
  <r>
    <n v="5948"/>
    <d v="2020-08-09T00:00:00"/>
    <x v="0"/>
    <s v="California"/>
    <x v="0"/>
    <x v="2"/>
    <x v="12"/>
    <n v="398"/>
    <n v="2"/>
    <n v="0"/>
    <n v="330"/>
    <n v="68"/>
    <x v="28"/>
  </r>
  <r>
    <n v="5952"/>
    <d v="2020-08-09T00:00:00"/>
    <x v="0"/>
    <s v="Virginia"/>
    <x v="3"/>
    <x v="1"/>
    <x v="9"/>
    <n v="27"/>
    <n v="3"/>
    <n v="0"/>
    <n v="15"/>
    <n v="12"/>
    <x v="14"/>
  </r>
  <r>
    <n v="5954"/>
    <d v="2020-08-09T00:00:00"/>
    <x v="0"/>
    <s v="Washington"/>
    <x v="0"/>
    <x v="1"/>
    <x v="8"/>
    <n v="80"/>
    <n v="1"/>
    <n v="0"/>
    <n v="65"/>
    <n v="15"/>
    <x v="25"/>
  </r>
  <r>
    <n v="5955"/>
    <d v="2020-08-09T00:00:00"/>
    <x v="0"/>
    <s v="North Carolina"/>
    <x v="3"/>
    <x v="2"/>
    <x v="5"/>
    <n v="25"/>
    <n v="5"/>
    <n v="0"/>
    <n v="12.5"/>
    <n v="12.5"/>
    <x v="42"/>
  </r>
  <r>
    <n v="5956"/>
    <d v="2020-08-09T00:00:00"/>
    <x v="0"/>
    <s v="Ohio"/>
    <x v="1"/>
    <x v="2"/>
    <x v="5"/>
    <n v="10"/>
    <n v="2"/>
    <n v="0"/>
    <n v="5"/>
    <n v="5"/>
    <x v="22"/>
  </r>
  <r>
    <n v="5967"/>
    <d v="2020-08-10T00:00:00"/>
    <x v="0"/>
    <s v="New York"/>
    <x v="1"/>
    <x v="0"/>
    <x v="11"/>
    <n v="80"/>
    <n v="2"/>
    <n v="0"/>
    <n v="70"/>
    <n v="10"/>
    <x v="23"/>
  </r>
  <r>
    <n v="5968"/>
    <d v="2020-08-10T00:00:00"/>
    <x v="0"/>
    <s v="New York"/>
    <x v="1"/>
    <x v="2"/>
    <x v="4"/>
    <n v="3150"/>
    <n v="7"/>
    <n v="0"/>
    <n v="2800"/>
    <n v="350"/>
    <x v="62"/>
  </r>
  <r>
    <n v="5969"/>
    <d v="2020-08-10T00:00:00"/>
    <x v="0"/>
    <s v="Massachusetts"/>
    <x v="1"/>
    <x v="0"/>
    <x v="6"/>
    <n v="34"/>
    <n v="2"/>
    <n v="0"/>
    <n v="20"/>
    <n v="14"/>
    <x v="43"/>
  </r>
  <r>
    <n v="5970"/>
    <d v="2020-08-10T00:00:00"/>
    <x v="0"/>
    <s v="Pennsylvania"/>
    <x v="1"/>
    <x v="0"/>
    <x v="0"/>
    <n v="90"/>
    <n v="2"/>
    <n v="0"/>
    <n v="70"/>
    <n v="20"/>
    <x v="0"/>
  </r>
  <r>
    <n v="5971"/>
    <d v="2020-08-10T00:00:00"/>
    <x v="0"/>
    <s v="Pennsylvania"/>
    <x v="1"/>
    <x v="0"/>
    <x v="0"/>
    <n v="180"/>
    <n v="4"/>
    <n v="0"/>
    <n v="140"/>
    <n v="40"/>
    <x v="29"/>
  </r>
  <r>
    <n v="5973"/>
    <d v="2020-08-10T00:00:00"/>
    <x v="0"/>
    <s v="California"/>
    <x v="0"/>
    <x v="2"/>
    <x v="5"/>
    <n v="25"/>
    <n v="5"/>
    <n v="0"/>
    <n v="12.5"/>
    <n v="12.5"/>
    <x v="42"/>
  </r>
  <r>
    <n v="5974"/>
    <d v="2020-08-10T00:00:00"/>
    <x v="0"/>
    <s v="Oklahoma"/>
    <x v="2"/>
    <x v="0"/>
    <x v="10"/>
    <n v="12.5"/>
    <n v="5"/>
    <n v="0"/>
    <n v="10"/>
    <n v="2.5"/>
    <x v="13"/>
  </r>
  <r>
    <n v="5975"/>
    <d v="2020-08-10T00:00:00"/>
    <x v="0"/>
    <s v="North Carolina"/>
    <x v="3"/>
    <x v="1"/>
    <x v="2"/>
    <n v="99"/>
    <n v="1"/>
    <n v="0"/>
    <n v="79"/>
    <n v="20"/>
    <x v="0"/>
  </r>
  <r>
    <n v="5977"/>
    <d v="2020-08-10T00:00:00"/>
    <x v="0"/>
    <s v="Rhode Island"/>
    <x v="1"/>
    <x v="0"/>
    <x v="10"/>
    <n v="5"/>
    <n v="2"/>
    <n v="0"/>
    <n v="4"/>
    <n v="1"/>
    <x v="24"/>
  </r>
  <r>
    <n v="5978"/>
    <d v="2020-08-10T00:00:00"/>
    <x v="0"/>
    <s v="Kentucky"/>
    <x v="3"/>
    <x v="0"/>
    <x v="6"/>
    <n v="17"/>
    <n v="1"/>
    <n v="0"/>
    <n v="10"/>
    <n v="7"/>
    <x v="39"/>
  </r>
  <r>
    <n v="5980"/>
    <d v="2020-08-10T00:00:00"/>
    <x v="0"/>
    <s v="New York"/>
    <x v="1"/>
    <x v="0"/>
    <x v="0"/>
    <n v="45"/>
    <n v="1"/>
    <n v="0"/>
    <n v="35"/>
    <n v="10"/>
    <x v="23"/>
  </r>
  <r>
    <n v="5981"/>
    <d v="2020-08-10T00:00:00"/>
    <x v="0"/>
    <s v="New Jersey"/>
    <x v="1"/>
    <x v="0"/>
    <x v="7"/>
    <n v="96"/>
    <n v="4"/>
    <n v="0"/>
    <n v="76"/>
    <n v="20"/>
    <x v="0"/>
  </r>
  <r>
    <n v="5982"/>
    <d v="2020-08-10T00:00:00"/>
    <x v="0"/>
    <s v="California"/>
    <x v="0"/>
    <x v="0"/>
    <x v="0"/>
    <n v="45"/>
    <n v="1"/>
    <n v="0"/>
    <n v="35"/>
    <n v="10"/>
    <x v="23"/>
  </r>
  <r>
    <n v="5983"/>
    <d v="2020-08-10T00:00:00"/>
    <x v="0"/>
    <s v="Ohio"/>
    <x v="1"/>
    <x v="2"/>
    <x v="12"/>
    <n v="1791"/>
    <n v="9"/>
    <n v="0"/>
    <n v="1485"/>
    <n v="306"/>
    <x v="51"/>
  </r>
  <r>
    <n v="5984"/>
    <d v="2020-08-10T00:00:00"/>
    <x v="0"/>
    <s v="New York"/>
    <x v="1"/>
    <x v="0"/>
    <x v="13"/>
    <n v="3"/>
    <n v="1"/>
    <n v="0"/>
    <n v="2"/>
    <n v="1"/>
    <x v="24"/>
  </r>
  <r>
    <n v="5985"/>
    <d v="2020-08-10T00:00:00"/>
    <x v="0"/>
    <s v="California"/>
    <x v="0"/>
    <x v="0"/>
    <x v="6"/>
    <n v="85"/>
    <n v="5"/>
    <n v="0"/>
    <n v="50"/>
    <n v="35"/>
    <x v="7"/>
  </r>
  <r>
    <n v="5995"/>
    <d v="2020-08-11T00:00:00"/>
    <x v="0"/>
    <s v="Texas"/>
    <x v="2"/>
    <x v="0"/>
    <x v="0"/>
    <n v="180"/>
    <n v="4"/>
    <n v="0"/>
    <n v="140"/>
    <n v="40"/>
    <x v="29"/>
  </r>
  <r>
    <n v="5996"/>
    <d v="2020-08-11T00:00:00"/>
    <x v="0"/>
    <s v="Texas"/>
    <x v="2"/>
    <x v="0"/>
    <x v="7"/>
    <n v="120"/>
    <n v="5"/>
    <n v="0"/>
    <n v="95"/>
    <n v="25"/>
    <x v="8"/>
  </r>
  <r>
    <n v="5997"/>
    <d v="2020-08-11T00:00:00"/>
    <x v="0"/>
    <s v="California"/>
    <x v="0"/>
    <x v="1"/>
    <x v="9"/>
    <n v="27"/>
    <n v="3"/>
    <n v="0"/>
    <n v="15"/>
    <n v="12"/>
    <x v="14"/>
  </r>
  <r>
    <n v="5998"/>
    <d v="2020-08-11T00:00:00"/>
    <x v="0"/>
    <s v="Texas"/>
    <x v="2"/>
    <x v="2"/>
    <x v="12"/>
    <n v="796"/>
    <n v="4"/>
    <n v="0"/>
    <n v="660"/>
    <n v="136"/>
    <x v="30"/>
  </r>
  <r>
    <n v="5999"/>
    <d v="2020-08-11T00:00:00"/>
    <x v="0"/>
    <s v="New York"/>
    <x v="1"/>
    <x v="1"/>
    <x v="9"/>
    <n v="36"/>
    <n v="4"/>
    <n v="0"/>
    <n v="20"/>
    <n v="16"/>
    <x v="21"/>
  </r>
  <r>
    <n v="6000"/>
    <d v="2020-08-11T00:00:00"/>
    <x v="0"/>
    <s v="Arkansas"/>
    <x v="3"/>
    <x v="2"/>
    <x v="5"/>
    <n v="5"/>
    <n v="1"/>
    <n v="0"/>
    <n v="2.5"/>
    <n v="2.5"/>
    <x v="13"/>
  </r>
  <r>
    <n v="6001"/>
    <d v="2020-08-11T00:00:00"/>
    <x v="0"/>
    <s v="Tennessee"/>
    <x v="3"/>
    <x v="0"/>
    <x v="0"/>
    <n v="135"/>
    <n v="3"/>
    <n v="0"/>
    <n v="105"/>
    <n v="30"/>
    <x v="37"/>
  </r>
  <r>
    <n v="6005"/>
    <d v="2020-08-11T00:00:00"/>
    <x v="0"/>
    <s v="Mississippi"/>
    <x v="3"/>
    <x v="0"/>
    <x v="0"/>
    <n v="270"/>
    <n v="6"/>
    <n v="0"/>
    <n v="210"/>
    <n v="60"/>
    <x v="3"/>
  </r>
  <r>
    <n v="6008"/>
    <d v="2020-08-11T00:00:00"/>
    <x v="0"/>
    <s v="Florida"/>
    <x v="3"/>
    <x v="1"/>
    <x v="9"/>
    <n v="18"/>
    <n v="2"/>
    <n v="0"/>
    <n v="10"/>
    <n v="8"/>
    <x v="26"/>
  </r>
  <r>
    <n v="6009"/>
    <d v="2020-08-11T00:00:00"/>
    <x v="0"/>
    <s v="Pennsylvania"/>
    <x v="1"/>
    <x v="2"/>
    <x v="5"/>
    <n v="15"/>
    <n v="3"/>
    <n v="0"/>
    <n v="7.5"/>
    <n v="7.5"/>
    <x v="16"/>
  </r>
  <r>
    <n v="6012"/>
    <d v="2020-08-11T00:00:00"/>
    <x v="0"/>
    <s v="Ohio"/>
    <x v="1"/>
    <x v="2"/>
    <x v="5"/>
    <n v="15"/>
    <n v="3"/>
    <n v="0"/>
    <n v="7.5"/>
    <n v="7.5"/>
    <x v="16"/>
  </r>
  <r>
    <n v="6017"/>
    <d v="2020-08-12T00:00:00"/>
    <x v="0"/>
    <s v="Ohio"/>
    <x v="1"/>
    <x v="0"/>
    <x v="11"/>
    <n v="360"/>
    <n v="9"/>
    <n v="0"/>
    <n v="315"/>
    <n v="45"/>
    <x v="32"/>
  </r>
  <r>
    <n v="6018"/>
    <d v="2020-08-12T00:00:00"/>
    <x v="0"/>
    <s v="Florida"/>
    <x v="3"/>
    <x v="0"/>
    <x v="0"/>
    <n v="135"/>
    <n v="3"/>
    <n v="0"/>
    <n v="105"/>
    <n v="30"/>
    <x v="37"/>
  </r>
  <r>
    <n v="6019"/>
    <d v="2020-08-12T00:00:00"/>
    <x v="0"/>
    <s v="Washington"/>
    <x v="0"/>
    <x v="0"/>
    <x v="7"/>
    <n v="48"/>
    <n v="2"/>
    <n v="0"/>
    <n v="38"/>
    <n v="10"/>
    <x v="23"/>
  </r>
  <r>
    <n v="6020"/>
    <d v="2020-08-12T00:00:00"/>
    <x v="0"/>
    <s v="Kentucky"/>
    <x v="3"/>
    <x v="1"/>
    <x v="9"/>
    <n v="63"/>
    <n v="7"/>
    <n v="0"/>
    <n v="35"/>
    <n v="28"/>
    <x v="53"/>
  </r>
  <r>
    <n v="6022"/>
    <d v="2020-08-12T00:00:00"/>
    <x v="0"/>
    <s v="California"/>
    <x v="0"/>
    <x v="0"/>
    <x v="6"/>
    <n v="153"/>
    <n v="9"/>
    <n v="0"/>
    <n v="90"/>
    <n v="63"/>
    <x v="40"/>
  </r>
  <r>
    <n v="6023"/>
    <d v="2020-08-12T00:00:00"/>
    <x v="0"/>
    <s v="Indiana"/>
    <x v="2"/>
    <x v="2"/>
    <x v="12"/>
    <n v="796"/>
    <n v="4"/>
    <n v="0"/>
    <n v="660"/>
    <n v="136"/>
    <x v="30"/>
  </r>
  <r>
    <n v="6024"/>
    <d v="2020-08-12T00:00:00"/>
    <x v="0"/>
    <s v="California"/>
    <x v="0"/>
    <x v="0"/>
    <x v="6"/>
    <n v="51"/>
    <n v="3"/>
    <n v="0"/>
    <n v="30"/>
    <n v="21"/>
    <x v="17"/>
  </r>
  <r>
    <n v="6027"/>
    <d v="2020-08-12T00:00:00"/>
    <x v="0"/>
    <s v="Illinois"/>
    <x v="2"/>
    <x v="0"/>
    <x v="7"/>
    <n v="72"/>
    <n v="3"/>
    <n v="0"/>
    <n v="57"/>
    <n v="15"/>
    <x v="25"/>
  </r>
  <r>
    <n v="6029"/>
    <d v="2020-08-12T00:00:00"/>
    <x v="0"/>
    <s v="California"/>
    <x v="0"/>
    <x v="2"/>
    <x v="5"/>
    <n v="10"/>
    <n v="2"/>
    <n v="0"/>
    <n v="5"/>
    <n v="5"/>
    <x v="22"/>
  </r>
  <r>
    <n v="6032"/>
    <d v="2020-08-12T00:00:00"/>
    <x v="0"/>
    <s v="Illinois"/>
    <x v="2"/>
    <x v="0"/>
    <x v="0"/>
    <n v="405"/>
    <n v="9"/>
    <n v="0"/>
    <n v="315"/>
    <n v="90"/>
    <x v="57"/>
  </r>
  <r>
    <n v="6037"/>
    <d v="2020-08-12T00:00:00"/>
    <x v="0"/>
    <s v="Florida"/>
    <x v="3"/>
    <x v="1"/>
    <x v="2"/>
    <n v="99"/>
    <n v="1"/>
    <n v="0"/>
    <n v="79"/>
    <n v="20"/>
    <x v="0"/>
  </r>
  <r>
    <n v="6038"/>
    <d v="2020-08-12T00:00:00"/>
    <x v="0"/>
    <s v="California"/>
    <x v="0"/>
    <x v="0"/>
    <x v="0"/>
    <n v="180"/>
    <n v="4"/>
    <n v="0"/>
    <n v="140"/>
    <n v="40"/>
    <x v="29"/>
  </r>
  <r>
    <n v="6044"/>
    <d v="2020-08-13T00:00:00"/>
    <x v="0"/>
    <s v="California"/>
    <x v="0"/>
    <x v="0"/>
    <x v="10"/>
    <n v="2.5"/>
    <n v="1"/>
    <n v="0"/>
    <n v="2"/>
    <n v="0.5"/>
    <x v="44"/>
  </r>
  <r>
    <n v="6045"/>
    <d v="2020-08-13T00:00:00"/>
    <x v="0"/>
    <s v="Texas"/>
    <x v="2"/>
    <x v="1"/>
    <x v="8"/>
    <n v="320"/>
    <n v="4"/>
    <n v="0"/>
    <n v="260"/>
    <n v="60"/>
    <x v="3"/>
  </r>
  <r>
    <n v="6046"/>
    <d v="2020-08-13T00:00:00"/>
    <x v="0"/>
    <s v="Indiana"/>
    <x v="2"/>
    <x v="0"/>
    <x v="0"/>
    <n v="225"/>
    <n v="5"/>
    <n v="0"/>
    <n v="175"/>
    <n v="50"/>
    <x v="2"/>
  </r>
  <r>
    <n v="6047"/>
    <d v="2020-08-13T00:00:00"/>
    <x v="0"/>
    <s v="Ohio"/>
    <x v="1"/>
    <x v="0"/>
    <x v="6"/>
    <n v="119"/>
    <n v="7"/>
    <n v="0"/>
    <n v="70"/>
    <n v="49"/>
    <x v="50"/>
  </r>
  <r>
    <n v="6048"/>
    <d v="2020-08-13T00:00:00"/>
    <x v="0"/>
    <s v="New York"/>
    <x v="1"/>
    <x v="1"/>
    <x v="9"/>
    <n v="18"/>
    <n v="2"/>
    <n v="0"/>
    <n v="10"/>
    <n v="8"/>
    <x v="26"/>
  </r>
  <r>
    <n v="6049"/>
    <d v="2020-08-13T00:00:00"/>
    <x v="0"/>
    <s v="Utah"/>
    <x v="0"/>
    <x v="0"/>
    <x v="7"/>
    <n v="72"/>
    <n v="3"/>
    <n v="0"/>
    <n v="57"/>
    <n v="15"/>
    <x v="25"/>
  </r>
  <r>
    <n v="6054"/>
    <d v="2020-08-13T00:00:00"/>
    <x v="0"/>
    <s v="Pennsylvania"/>
    <x v="1"/>
    <x v="0"/>
    <x v="1"/>
    <n v="95"/>
    <n v="5"/>
    <n v="0"/>
    <n v="50"/>
    <n v="45"/>
    <x v="32"/>
  </r>
  <r>
    <n v="6055"/>
    <d v="2020-08-13T00:00:00"/>
    <x v="0"/>
    <s v="Colorado"/>
    <x v="0"/>
    <x v="0"/>
    <x v="10"/>
    <n v="5"/>
    <n v="2"/>
    <n v="0"/>
    <n v="4"/>
    <n v="1"/>
    <x v="24"/>
  </r>
  <r>
    <n v="6056"/>
    <d v="2020-08-13T00:00:00"/>
    <x v="0"/>
    <s v="California"/>
    <x v="0"/>
    <x v="2"/>
    <x v="5"/>
    <n v="15"/>
    <n v="3"/>
    <n v="0"/>
    <n v="7.5"/>
    <n v="7.5"/>
    <x v="16"/>
  </r>
  <r>
    <n v="6057"/>
    <d v="2020-08-13T00:00:00"/>
    <x v="0"/>
    <s v="New York"/>
    <x v="1"/>
    <x v="0"/>
    <x v="6"/>
    <n v="51"/>
    <n v="3"/>
    <n v="0"/>
    <n v="30"/>
    <n v="21"/>
    <x v="17"/>
  </r>
  <r>
    <n v="6059"/>
    <d v="2020-08-13T00:00:00"/>
    <x v="0"/>
    <s v="New York"/>
    <x v="1"/>
    <x v="2"/>
    <x v="5"/>
    <n v="10"/>
    <n v="2"/>
    <n v="0"/>
    <n v="5"/>
    <n v="5"/>
    <x v="22"/>
  </r>
  <r>
    <n v="6061"/>
    <d v="2020-08-13T00:00:00"/>
    <x v="0"/>
    <s v="Washington"/>
    <x v="0"/>
    <x v="1"/>
    <x v="9"/>
    <n v="9"/>
    <n v="1"/>
    <n v="0"/>
    <n v="5"/>
    <n v="4"/>
    <x v="12"/>
  </r>
  <r>
    <n v="6062"/>
    <d v="2020-08-13T00:00:00"/>
    <x v="0"/>
    <s v="Washington"/>
    <x v="0"/>
    <x v="2"/>
    <x v="5"/>
    <n v="45"/>
    <n v="9"/>
    <n v="0"/>
    <n v="22.5"/>
    <n v="22.5"/>
    <x v="58"/>
  </r>
  <r>
    <n v="6063"/>
    <d v="2020-08-13T00:00:00"/>
    <x v="0"/>
    <s v="Pennsylvania"/>
    <x v="1"/>
    <x v="1"/>
    <x v="2"/>
    <n v="198"/>
    <n v="2"/>
    <n v="0"/>
    <n v="158"/>
    <n v="40"/>
    <x v="29"/>
  </r>
  <r>
    <n v="6067"/>
    <d v="2020-08-13T00:00:00"/>
    <x v="0"/>
    <s v="California"/>
    <x v="0"/>
    <x v="1"/>
    <x v="2"/>
    <n v="99"/>
    <n v="1"/>
    <n v="0"/>
    <n v="79"/>
    <n v="20"/>
    <x v="0"/>
  </r>
  <r>
    <n v="6068"/>
    <d v="2020-08-13T00:00:00"/>
    <x v="0"/>
    <s v="California"/>
    <x v="0"/>
    <x v="1"/>
    <x v="2"/>
    <n v="396"/>
    <n v="4"/>
    <n v="0"/>
    <n v="316"/>
    <n v="80"/>
    <x v="10"/>
  </r>
  <r>
    <n v="6074"/>
    <d v="2020-08-14T00:00:00"/>
    <x v="0"/>
    <s v="Arizona"/>
    <x v="0"/>
    <x v="2"/>
    <x v="5"/>
    <n v="40"/>
    <n v="8"/>
    <n v="0"/>
    <n v="20"/>
    <n v="20"/>
    <x v="0"/>
  </r>
  <r>
    <n v="6077"/>
    <d v="2020-08-14T00:00:00"/>
    <x v="0"/>
    <s v="Oregon"/>
    <x v="0"/>
    <x v="0"/>
    <x v="11"/>
    <n v="120"/>
    <n v="3"/>
    <n v="0"/>
    <n v="105"/>
    <n v="15"/>
    <x v="25"/>
  </r>
  <r>
    <n v="6078"/>
    <d v="2020-08-14T00:00:00"/>
    <x v="0"/>
    <s v="Ohio"/>
    <x v="1"/>
    <x v="2"/>
    <x v="5"/>
    <n v="10"/>
    <n v="2"/>
    <n v="0"/>
    <n v="5"/>
    <n v="5"/>
    <x v="22"/>
  </r>
  <r>
    <n v="6079"/>
    <d v="2020-08-14T00:00:00"/>
    <x v="0"/>
    <s v="New Mexico"/>
    <x v="0"/>
    <x v="2"/>
    <x v="12"/>
    <n v="597"/>
    <n v="3"/>
    <n v="0"/>
    <n v="495"/>
    <n v="102"/>
    <x v="20"/>
  </r>
  <r>
    <n v="6080"/>
    <d v="2020-08-14T00:00:00"/>
    <x v="0"/>
    <s v="Wisconsin"/>
    <x v="2"/>
    <x v="0"/>
    <x v="10"/>
    <n v="7.5"/>
    <n v="3"/>
    <n v="0"/>
    <n v="6"/>
    <n v="1.5"/>
    <x v="18"/>
  </r>
  <r>
    <n v="6081"/>
    <d v="2020-08-14T00:00:00"/>
    <x v="0"/>
    <s v="Texas"/>
    <x v="2"/>
    <x v="0"/>
    <x v="10"/>
    <n v="15"/>
    <n v="6"/>
    <n v="0"/>
    <n v="12"/>
    <n v="3"/>
    <x v="19"/>
  </r>
  <r>
    <n v="6082"/>
    <d v="2020-08-14T00:00:00"/>
    <x v="0"/>
    <s v="California"/>
    <x v="0"/>
    <x v="0"/>
    <x v="6"/>
    <n v="51"/>
    <n v="3"/>
    <n v="0"/>
    <n v="30"/>
    <n v="21"/>
    <x v="17"/>
  </r>
  <r>
    <n v="6083"/>
    <d v="2020-08-14T00:00:00"/>
    <x v="0"/>
    <s v="Pennsylvania"/>
    <x v="1"/>
    <x v="0"/>
    <x v="7"/>
    <n v="48"/>
    <n v="2"/>
    <n v="0"/>
    <n v="38"/>
    <n v="10"/>
    <x v="23"/>
  </r>
  <r>
    <n v="6085"/>
    <d v="2020-08-14T00:00:00"/>
    <x v="0"/>
    <s v="California"/>
    <x v="0"/>
    <x v="0"/>
    <x v="6"/>
    <n v="85"/>
    <n v="5"/>
    <n v="0"/>
    <n v="50"/>
    <n v="35"/>
    <x v="7"/>
  </r>
  <r>
    <n v="6086"/>
    <d v="2020-08-14T00:00:00"/>
    <x v="0"/>
    <s v="New York"/>
    <x v="1"/>
    <x v="0"/>
    <x v="0"/>
    <n v="180"/>
    <n v="4"/>
    <n v="0"/>
    <n v="140"/>
    <n v="40"/>
    <x v="29"/>
  </r>
  <r>
    <n v="6087"/>
    <d v="2020-08-14T00:00:00"/>
    <x v="0"/>
    <s v="Texas"/>
    <x v="2"/>
    <x v="0"/>
    <x v="0"/>
    <n v="135"/>
    <n v="3"/>
    <n v="0"/>
    <n v="105"/>
    <n v="30"/>
    <x v="37"/>
  </r>
  <r>
    <n v="6089"/>
    <d v="2020-08-14T00:00:00"/>
    <x v="0"/>
    <s v="Illinois"/>
    <x v="2"/>
    <x v="0"/>
    <x v="11"/>
    <n v="360"/>
    <n v="9"/>
    <n v="0"/>
    <n v="315"/>
    <n v="45"/>
    <x v="32"/>
  </r>
  <r>
    <n v="6090"/>
    <d v="2020-08-14T00:00:00"/>
    <x v="0"/>
    <s v="New Jersey"/>
    <x v="1"/>
    <x v="1"/>
    <x v="2"/>
    <n v="198"/>
    <n v="2"/>
    <n v="0"/>
    <n v="158"/>
    <n v="40"/>
    <x v="29"/>
  </r>
  <r>
    <n v="6092"/>
    <d v="2020-08-14T00:00:00"/>
    <x v="0"/>
    <s v="Texas"/>
    <x v="2"/>
    <x v="0"/>
    <x v="10"/>
    <n v="25"/>
    <n v="10"/>
    <n v="0"/>
    <n v="20"/>
    <n v="5"/>
    <x v="22"/>
  </r>
  <r>
    <n v="6093"/>
    <d v="2020-08-14T00:00:00"/>
    <x v="0"/>
    <s v="Florida"/>
    <x v="3"/>
    <x v="0"/>
    <x v="11"/>
    <n v="200"/>
    <n v="5"/>
    <n v="0"/>
    <n v="175"/>
    <n v="25"/>
    <x v="8"/>
  </r>
  <r>
    <n v="6094"/>
    <d v="2020-08-14T00:00:00"/>
    <x v="0"/>
    <s v="Louisiana"/>
    <x v="3"/>
    <x v="1"/>
    <x v="14"/>
    <n v="85"/>
    <n v="1"/>
    <n v="0"/>
    <n v="75"/>
    <n v="10"/>
    <x v="23"/>
  </r>
  <r>
    <n v="6098"/>
    <d v="2020-08-15T00:00:00"/>
    <x v="0"/>
    <s v="Texas"/>
    <x v="2"/>
    <x v="1"/>
    <x v="9"/>
    <n v="9"/>
    <n v="1"/>
    <n v="0"/>
    <n v="5"/>
    <n v="4"/>
    <x v="12"/>
  </r>
  <r>
    <n v="6099"/>
    <d v="2020-08-15T00:00:00"/>
    <x v="0"/>
    <s v="Utah"/>
    <x v="0"/>
    <x v="0"/>
    <x v="6"/>
    <n v="85"/>
    <n v="5"/>
    <n v="0"/>
    <n v="50"/>
    <n v="35"/>
    <x v="7"/>
  </r>
  <r>
    <n v="6100"/>
    <d v="2020-08-15T00:00:00"/>
    <x v="0"/>
    <s v="Alabama"/>
    <x v="3"/>
    <x v="1"/>
    <x v="2"/>
    <n v="1386"/>
    <n v="14"/>
    <n v="0"/>
    <n v="1106"/>
    <n v="280"/>
    <x v="81"/>
  </r>
  <r>
    <n v="6103"/>
    <d v="2020-08-15T00:00:00"/>
    <x v="0"/>
    <s v="California"/>
    <x v="0"/>
    <x v="0"/>
    <x v="10"/>
    <n v="12.5"/>
    <n v="5"/>
    <n v="0"/>
    <n v="10"/>
    <n v="2.5"/>
    <x v="13"/>
  </r>
  <r>
    <n v="6104"/>
    <d v="2020-08-15T00:00:00"/>
    <x v="0"/>
    <s v="Washington"/>
    <x v="0"/>
    <x v="0"/>
    <x v="11"/>
    <n v="240"/>
    <n v="6"/>
    <n v="0"/>
    <n v="210"/>
    <n v="30"/>
    <x v="37"/>
  </r>
  <r>
    <n v="6105"/>
    <d v="2020-08-15T00:00:00"/>
    <x v="0"/>
    <s v="California"/>
    <x v="0"/>
    <x v="0"/>
    <x v="0"/>
    <n v="270"/>
    <n v="6"/>
    <n v="0"/>
    <n v="210"/>
    <n v="60"/>
    <x v="3"/>
  </r>
  <r>
    <n v="6106"/>
    <d v="2020-08-15T00:00:00"/>
    <x v="0"/>
    <s v="California"/>
    <x v="0"/>
    <x v="0"/>
    <x v="7"/>
    <n v="120"/>
    <n v="5"/>
    <n v="0"/>
    <n v="95"/>
    <n v="25"/>
    <x v="8"/>
  </r>
  <r>
    <n v="6107"/>
    <d v="2020-08-15T00:00:00"/>
    <x v="0"/>
    <s v="Washington"/>
    <x v="0"/>
    <x v="2"/>
    <x v="12"/>
    <n v="199"/>
    <n v="1"/>
    <n v="0"/>
    <n v="165"/>
    <n v="34"/>
    <x v="55"/>
  </r>
  <r>
    <n v="6110"/>
    <d v="2020-08-15T00:00:00"/>
    <x v="0"/>
    <s v="Florida"/>
    <x v="3"/>
    <x v="2"/>
    <x v="5"/>
    <n v="15"/>
    <n v="3"/>
    <n v="0"/>
    <n v="7.5"/>
    <n v="7.5"/>
    <x v="16"/>
  </r>
  <r>
    <n v="6113"/>
    <d v="2020-08-15T00:00:00"/>
    <x v="0"/>
    <s v="Pennsylvania"/>
    <x v="1"/>
    <x v="2"/>
    <x v="5"/>
    <n v="15"/>
    <n v="3"/>
    <n v="0"/>
    <n v="7.5"/>
    <n v="7.5"/>
    <x v="16"/>
  </r>
  <r>
    <n v="6114"/>
    <d v="2020-08-15T00:00:00"/>
    <x v="0"/>
    <s v="Washington"/>
    <x v="0"/>
    <x v="2"/>
    <x v="12"/>
    <n v="1393"/>
    <n v="7"/>
    <n v="0"/>
    <n v="1155"/>
    <n v="238"/>
    <x v="35"/>
  </r>
  <r>
    <n v="6115"/>
    <d v="2020-08-15T00:00:00"/>
    <x v="0"/>
    <s v="Virginia"/>
    <x v="3"/>
    <x v="0"/>
    <x v="1"/>
    <n v="38"/>
    <n v="2"/>
    <n v="0"/>
    <n v="20"/>
    <n v="18"/>
    <x v="1"/>
  </r>
  <r>
    <n v="6116"/>
    <d v="2020-08-15T00:00:00"/>
    <x v="0"/>
    <s v="Pennsylvania"/>
    <x v="1"/>
    <x v="0"/>
    <x v="10"/>
    <n v="7.5"/>
    <n v="3"/>
    <n v="0"/>
    <n v="6"/>
    <n v="1.5"/>
    <x v="18"/>
  </r>
  <r>
    <n v="6117"/>
    <d v="2020-08-15T00:00:00"/>
    <x v="0"/>
    <s v="Oregon"/>
    <x v="0"/>
    <x v="1"/>
    <x v="2"/>
    <n v="495"/>
    <n v="5"/>
    <n v="0"/>
    <n v="395"/>
    <n v="100"/>
    <x v="11"/>
  </r>
  <r>
    <n v="6119"/>
    <d v="2020-08-15T00:00:00"/>
    <x v="0"/>
    <s v="Michigan"/>
    <x v="2"/>
    <x v="0"/>
    <x v="10"/>
    <n v="5"/>
    <n v="2"/>
    <n v="0"/>
    <n v="4"/>
    <n v="1"/>
    <x v="24"/>
  </r>
  <r>
    <n v="6121"/>
    <d v="2020-08-15T00:00:00"/>
    <x v="0"/>
    <s v="Pennsylvania"/>
    <x v="1"/>
    <x v="2"/>
    <x v="12"/>
    <n v="398"/>
    <n v="2"/>
    <n v="0"/>
    <n v="330"/>
    <n v="68"/>
    <x v="28"/>
  </r>
  <r>
    <n v="6127"/>
    <d v="2020-08-16T00:00:00"/>
    <x v="0"/>
    <s v="Missouri"/>
    <x v="2"/>
    <x v="2"/>
    <x v="5"/>
    <n v="10"/>
    <n v="2"/>
    <n v="0"/>
    <n v="5"/>
    <n v="5"/>
    <x v="22"/>
  </r>
  <r>
    <n v="6128"/>
    <d v="2020-08-16T00:00:00"/>
    <x v="0"/>
    <s v="Michigan"/>
    <x v="2"/>
    <x v="0"/>
    <x v="1"/>
    <n v="133"/>
    <n v="7"/>
    <n v="0"/>
    <n v="70"/>
    <n v="63"/>
    <x v="40"/>
  </r>
  <r>
    <n v="6129"/>
    <d v="2020-08-16T00:00:00"/>
    <x v="0"/>
    <s v="Texas"/>
    <x v="2"/>
    <x v="1"/>
    <x v="8"/>
    <n v="160"/>
    <n v="2"/>
    <n v="0"/>
    <n v="130"/>
    <n v="30"/>
    <x v="37"/>
  </r>
  <r>
    <n v="6132"/>
    <d v="2020-08-16T00:00:00"/>
    <x v="0"/>
    <s v="California"/>
    <x v="0"/>
    <x v="1"/>
    <x v="9"/>
    <n v="18"/>
    <n v="2"/>
    <n v="0"/>
    <n v="10"/>
    <n v="8"/>
    <x v="26"/>
  </r>
  <r>
    <n v="6134"/>
    <d v="2020-08-16T00:00:00"/>
    <x v="0"/>
    <s v="Maryland"/>
    <x v="1"/>
    <x v="0"/>
    <x v="10"/>
    <n v="7.5"/>
    <n v="3"/>
    <n v="0"/>
    <n v="6"/>
    <n v="1.5"/>
    <x v="18"/>
  </r>
  <r>
    <n v="6135"/>
    <d v="2020-08-16T00:00:00"/>
    <x v="0"/>
    <s v="Virginia"/>
    <x v="3"/>
    <x v="2"/>
    <x v="4"/>
    <n v="1350"/>
    <n v="3"/>
    <n v="0"/>
    <n v="1200"/>
    <n v="150"/>
    <x v="5"/>
  </r>
  <r>
    <n v="6136"/>
    <d v="2020-08-16T00:00:00"/>
    <x v="0"/>
    <s v="Florida"/>
    <x v="3"/>
    <x v="2"/>
    <x v="12"/>
    <n v="398"/>
    <n v="2"/>
    <n v="0"/>
    <n v="330"/>
    <n v="68"/>
    <x v="28"/>
  </r>
  <r>
    <n v="6137"/>
    <d v="2020-08-16T00:00:00"/>
    <x v="0"/>
    <s v="Indiana"/>
    <x v="2"/>
    <x v="0"/>
    <x v="1"/>
    <n v="19"/>
    <n v="1"/>
    <n v="0"/>
    <n v="10"/>
    <n v="9"/>
    <x v="4"/>
  </r>
  <r>
    <n v="6138"/>
    <d v="2020-08-16T00:00:00"/>
    <x v="0"/>
    <s v="California"/>
    <x v="0"/>
    <x v="0"/>
    <x v="0"/>
    <n v="270"/>
    <n v="6"/>
    <n v="0"/>
    <n v="210"/>
    <n v="60"/>
    <x v="3"/>
  </r>
  <r>
    <n v="6139"/>
    <d v="2020-08-16T00:00:00"/>
    <x v="0"/>
    <s v="Illinois"/>
    <x v="2"/>
    <x v="1"/>
    <x v="9"/>
    <n v="27"/>
    <n v="3"/>
    <n v="0"/>
    <n v="15"/>
    <n v="12"/>
    <x v="14"/>
  </r>
  <r>
    <n v="6140"/>
    <d v="2020-08-16T00:00:00"/>
    <x v="0"/>
    <s v="Indiana"/>
    <x v="2"/>
    <x v="2"/>
    <x v="5"/>
    <n v="20"/>
    <n v="4"/>
    <n v="0"/>
    <n v="10"/>
    <n v="10"/>
    <x v="23"/>
  </r>
  <r>
    <n v="6141"/>
    <d v="2020-08-16T00:00:00"/>
    <x v="0"/>
    <s v="Delaware"/>
    <x v="1"/>
    <x v="1"/>
    <x v="9"/>
    <n v="36"/>
    <n v="4"/>
    <n v="0"/>
    <n v="20"/>
    <n v="16"/>
    <x v="21"/>
  </r>
  <r>
    <n v="6144"/>
    <d v="2020-08-16T00:00:00"/>
    <x v="0"/>
    <s v="Pennsylvania"/>
    <x v="1"/>
    <x v="1"/>
    <x v="9"/>
    <n v="27"/>
    <n v="3"/>
    <n v="0"/>
    <n v="15"/>
    <n v="12"/>
    <x v="14"/>
  </r>
  <r>
    <n v="6146"/>
    <d v="2020-08-16T00:00:00"/>
    <x v="0"/>
    <s v="Oklahoma"/>
    <x v="2"/>
    <x v="0"/>
    <x v="7"/>
    <n v="144"/>
    <n v="6"/>
    <n v="0"/>
    <n v="114"/>
    <n v="30"/>
    <x v="37"/>
  </r>
  <r>
    <n v="6148"/>
    <d v="2020-08-16T00:00:00"/>
    <x v="0"/>
    <s v="California"/>
    <x v="0"/>
    <x v="0"/>
    <x v="0"/>
    <n v="90"/>
    <n v="2"/>
    <n v="0"/>
    <n v="70"/>
    <n v="20"/>
    <x v="0"/>
  </r>
  <r>
    <n v="6150"/>
    <d v="2020-08-16T00:00:00"/>
    <x v="0"/>
    <s v="Illinois"/>
    <x v="2"/>
    <x v="1"/>
    <x v="9"/>
    <n v="27"/>
    <n v="3"/>
    <n v="0"/>
    <n v="15"/>
    <n v="12"/>
    <x v="14"/>
  </r>
  <r>
    <n v="6158"/>
    <d v="2020-08-17T00:00:00"/>
    <x v="0"/>
    <s v="District of Columbia"/>
    <x v="1"/>
    <x v="1"/>
    <x v="2"/>
    <n v="297"/>
    <n v="3"/>
    <n v="0"/>
    <n v="237"/>
    <n v="60"/>
    <x v="3"/>
  </r>
  <r>
    <n v="6160"/>
    <d v="2020-08-17T00:00:00"/>
    <x v="0"/>
    <s v="Minnesota"/>
    <x v="2"/>
    <x v="0"/>
    <x v="10"/>
    <n v="5"/>
    <n v="2"/>
    <n v="0"/>
    <n v="4"/>
    <n v="1"/>
    <x v="24"/>
  </r>
  <r>
    <n v="6162"/>
    <d v="2020-08-17T00:00:00"/>
    <x v="0"/>
    <s v="California"/>
    <x v="0"/>
    <x v="0"/>
    <x v="10"/>
    <n v="7.5"/>
    <n v="3"/>
    <n v="0"/>
    <n v="6"/>
    <n v="1.5"/>
    <x v="18"/>
  </r>
  <r>
    <n v="6163"/>
    <d v="2020-08-17T00:00:00"/>
    <x v="0"/>
    <s v="Washington"/>
    <x v="0"/>
    <x v="0"/>
    <x v="6"/>
    <n v="34"/>
    <n v="2"/>
    <n v="0"/>
    <n v="20"/>
    <n v="14"/>
    <x v="43"/>
  </r>
  <r>
    <n v="6164"/>
    <d v="2020-08-17T00:00:00"/>
    <x v="0"/>
    <s v="California"/>
    <x v="0"/>
    <x v="0"/>
    <x v="7"/>
    <n v="72"/>
    <n v="3"/>
    <n v="0"/>
    <n v="57"/>
    <n v="15"/>
    <x v="25"/>
  </r>
  <r>
    <n v="6165"/>
    <d v="2020-08-17T00:00:00"/>
    <x v="0"/>
    <s v="Oklahoma"/>
    <x v="2"/>
    <x v="0"/>
    <x v="10"/>
    <n v="7.5"/>
    <n v="3"/>
    <n v="0"/>
    <n v="6"/>
    <n v="1.5"/>
    <x v="18"/>
  </r>
  <r>
    <n v="6166"/>
    <d v="2020-08-17T00:00:00"/>
    <x v="0"/>
    <s v="Texas"/>
    <x v="2"/>
    <x v="0"/>
    <x v="0"/>
    <n v="45"/>
    <n v="1"/>
    <n v="0"/>
    <n v="35"/>
    <n v="10"/>
    <x v="23"/>
  </r>
  <r>
    <n v="6168"/>
    <d v="2020-08-17T00:00:00"/>
    <x v="0"/>
    <s v="New York"/>
    <x v="1"/>
    <x v="0"/>
    <x v="0"/>
    <n v="405"/>
    <n v="9"/>
    <n v="0"/>
    <n v="315"/>
    <n v="90"/>
    <x v="57"/>
  </r>
  <r>
    <n v="6169"/>
    <d v="2020-08-17T00:00:00"/>
    <x v="0"/>
    <s v="Delaware"/>
    <x v="1"/>
    <x v="1"/>
    <x v="9"/>
    <n v="27"/>
    <n v="3"/>
    <n v="0"/>
    <n v="15"/>
    <n v="12"/>
    <x v="14"/>
  </r>
  <r>
    <n v="6171"/>
    <d v="2020-08-17T00:00:00"/>
    <x v="0"/>
    <s v="Michigan"/>
    <x v="2"/>
    <x v="0"/>
    <x v="6"/>
    <n v="85"/>
    <n v="5"/>
    <n v="0"/>
    <n v="50"/>
    <n v="35"/>
    <x v="7"/>
  </r>
  <r>
    <n v="6172"/>
    <d v="2020-08-17T00:00:00"/>
    <x v="0"/>
    <s v="New York"/>
    <x v="1"/>
    <x v="0"/>
    <x v="1"/>
    <n v="133"/>
    <n v="7"/>
    <n v="0"/>
    <n v="70"/>
    <n v="63"/>
    <x v="40"/>
  </r>
  <r>
    <n v="6174"/>
    <d v="2020-08-17T00:00:00"/>
    <x v="0"/>
    <s v="Ohio"/>
    <x v="1"/>
    <x v="1"/>
    <x v="2"/>
    <n v="693"/>
    <n v="7"/>
    <n v="0"/>
    <n v="553"/>
    <n v="140"/>
    <x v="52"/>
  </r>
  <r>
    <n v="6175"/>
    <d v="2020-08-17T00:00:00"/>
    <x v="0"/>
    <s v="Texas"/>
    <x v="2"/>
    <x v="0"/>
    <x v="11"/>
    <n v="120"/>
    <n v="3"/>
    <n v="0"/>
    <n v="105"/>
    <n v="15"/>
    <x v="25"/>
  </r>
  <r>
    <n v="6177"/>
    <d v="2020-08-17T00:00:00"/>
    <x v="0"/>
    <s v="New York"/>
    <x v="1"/>
    <x v="0"/>
    <x v="3"/>
    <n v="75"/>
    <n v="5"/>
    <n v="0"/>
    <n v="60"/>
    <n v="15"/>
    <x v="25"/>
  </r>
  <r>
    <n v="6178"/>
    <d v="2020-08-17T00:00:00"/>
    <x v="0"/>
    <s v="North Carolina"/>
    <x v="3"/>
    <x v="0"/>
    <x v="0"/>
    <n v="135"/>
    <n v="3"/>
    <n v="0"/>
    <n v="105"/>
    <n v="30"/>
    <x v="37"/>
  </r>
  <r>
    <n v="6181"/>
    <d v="2020-08-17T00:00:00"/>
    <x v="0"/>
    <s v="Texas"/>
    <x v="2"/>
    <x v="1"/>
    <x v="14"/>
    <n v="255"/>
    <n v="3"/>
    <n v="0"/>
    <n v="225"/>
    <n v="30"/>
    <x v="37"/>
  </r>
  <r>
    <n v="6182"/>
    <d v="2020-08-17T00:00:00"/>
    <x v="0"/>
    <s v="Ohio"/>
    <x v="1"/>
    <x v="0"/>
    <x v="1"/>
    <n v="95"/>
    <n v="5"/>
    <n v="0"/>
    <n v="50"/>
    <n v="45"/>
    <x v="32"/>
  </r>
  <r>
    <n v="6186"/>
    <d v="2020-08-18T00:00:00"/>
    <x v="0"/>
    <s v="Massachusetts"/>
    <x v="1"/>
    <x v="0"/>
    <x v="0"/>
    <n v="90"/>
    <n v="2"/>
    <n v="0"/>
    <n v="70"/>
    <n v="20"/>
    <x v="0"/>
  </r>
  <r>
    <n v="6187"/>
    <d v="2020-08-18T00:00:00"/>
    <x v="0"/>
    <s v="Illinois"/>
    <x v="2"/>
    <x v="0"/>
    <x v="0"/>
    <n v="270"/>
    <n v="6"/>
    <n v="0"/>
    <n v="210"/>
    <n v="60"/>
    <x v="3"/>
  </r>
  <r>
    <n v="6188"/>
    <d v="2020-08-18T00:00:00"/>
    <x v="0"/>
    <s v="Washington"/>
    <x v="0"/>
    <x v="0"/>
    <x v="6"/>
    <n v="51"/>
    <n v="3"/>
    <n v="0"/>
    <n v="30"/>
    <n v="21"/>
    <x v="17"/>
  </r>
  <r>
    <n v="6189"/>
    <d v="2020-08-18T00:00:00"/>
    <x v="0"/>
    <s v="Texas"/>
    <x v="2"/>
    <x v="2"/>
    <x v="5"/>
    <n v="25"/>
    <n v="5"/>
    <n v="0"/>
    <n v="12.5"/>
    <n v="12.5"/>
    <x v="42"/>
  </r>
  <r>
    <n v="6190"/>
    <d v="2020-08-18T00:00:00"/>
    <x v="0"/>
    <s v="California"/>
    <x v="0"/>
    <x v="0"/>
    <x v="7"/>
    <n v="96"/>
    <n v="4"/>
    <n v="0"/>
    <n v="76"/>
    <n v="20"/>
    <x v="0"/>
  </r>
  <r>
    <n v="6191"/>
    <d v="2020-08-18T00:00:00"/>
    <x v="0"/>
    <s v="California"/>
    <x v="0"/>
    <x v="0"/>
    <x v="13"/>
    <n v="9"/>
    <n v="3"/>
    <n v="0"/>
    <n v="6"/>
    <n v="3"/>
    <x v="19"/>
  </r>
  <r>
    <n v="6195"/>
    <d v="2020-08-18T00:00:00"/>
    <x v="0"/>
    <s v="Mississippi"/>
    <x v="3"/>
    <x v="0"/>
    <x v="10"/>
    <n v="5"/>
    <n v="2"/>
    <n v="0"/>
    <n v="4"/>
    <n v="1"/>
    <x v="24"/>
  </r>
  <r>
    <n v="6196"/>
    <d v="2020-08-18T00:00:00"/>
    <x v="0"/>
    <s v="South Carolina"/>
    <x v="3"/>
    <x v="2"/>
    <x v="12"/>
    <n v="995"/>
    <n v="5"/>
    <n v="0"/>
    <n v="825"/>
    <n v="170"/>
    <x v="36"/>
  </r>
  <r>
    <n v="6197"/>
    <d v="2020-08-18T00:00:00"/>
    <x v="0"/>
    <s v="Minnesota"/>
    <x v="2"/>
    <x v="2"/>
    <x v="5"/>
    <n v="5"/>
    <n v="1"/>
    <n v="0"/>
    <n v="2.5"/>
    <n v="2.5"/>
    <x v="13"/>
  </r>
  <r>
    <n v="6198"/>
    <d v="2020-08-18T00:00:00"/>
    <x v="0"/>
    <s v="New Jersey"/>
    <x v="1"/>
    <x v="2"/>
    <x v="5"/>
    <n v="25"/>
    <n v="5"/>
    <n v="0"/>
    <n v="12.5"/>
    <n v="12.5"/>
    <x v="42"/>
  </r>
  <r>
    <n v="6199"/>
    <d v="2020-08-18T00:00:00"/>
    <x v="0"/>
    <s v="Ohio"/>
    <x v="1"/>
    <x v="0"/>
    <x v="10"/>
    <n v="7.5"/>
    <n v="3"/>
    <n v="0"/>
    <n v="6"/>
    <n v="1.5"/>
    <x v="18"/>
  </r>
  <r>
    <n v="6201"/>
    <d v="2020-08-18T00:00:00"/>
    <x v="0"/>
    <s v="California"/>
    <x v="0"/>
    <x v="0"/>
    <x v="0"/>
    <n v="225"/>
    <n v="5"/>
    <n v="0"/>
    <n v="175"/>
    <n v="50"/>
    <x v="2"/>
  </r>
  <r>
    <n v="6203"/>
    <d v="2020-08-18T00:00:00"/>
    <x v="0"/>
    <s v="Arkansas"/>
    <x v="3"/>
    <x v="2"/>
    <x v="5"/>
    <n v="10"/>
    <n v="2"/>
    <n v="0"/>
    <n v="5"/>
    <n v="5"/>
    <x v="22"/>
  </r>
  <r>
    <n v="6204"/>
    <d v="2020-08-18T00:00:00"/>
    <x v="0"/>
    <s v="Georgia"/>
    <x v="3"/>
    <x v="0"/>
    <x v="6"/>
    <n v="51"/>
    <n v="3"/>
    <n v="0"/>
    <n v="30"/>
    <n v="21"/>
    <x v="17"/>
  </r>
  <r>
    <n v="6205"/>
    <d v="2020-08-18T00:00:00"/>
    <x v="0"/>
    <s v="California"/>
    <x v="0"/>
    <x v="1"/>
    <x v="9"/>
    <n v="45"/>
    <n v="5"/>
    <n v="0"/>
    <n v="25"/>
    <n v="20"/>
    <x v="0"/>
  </r>
  <r>
    <n v="6206"/>
    <d v="2020-08-18T00:00:00"/>
    <x v="0"/>
    <s v="Utah"/>
    <x v="0"/>
    <x v="0"/>
    <x v="10"/>
    <n v="7.5"/>
    <n v="3"/>
    <n v="0"/>
    <n v="6"/>
    <n v="1.5"/>
    <x v="18"/>
  </r>
  <r>
    <n v="6217"/>
    <d v="2020-08-19T00:00:00"/>
    <x v="0"/>
    <s v="New York"/>
    <x v="1"/>
    <x v="0"/>
    <x v="10"/>
    <n v="10"/>
    <n v="4"/>
    <n v="0"/>
    <n v="8"/>
    <n v="2"/>
    <x v="46"/>
  </r>
  <r>
    <n v="6218"/>
    <d v="2020-08-19T00:00:00"/>
    <x v="0"/>
    <s v="Texas"/>
    <x v="2"/>
    <x v="0"/>
    <x v="11"/>
    <n v="280"/>
    <n v="7"/>
    <n v="0"/>
    <n v="245"/>
    <n v="35"/>
    <x v="7"/>
  </r>
  <r>
    <n v="6220"/>
    <d v="2020-08-19T00:00:00"/>
    <x v="0"/>
    <s v="Virginia"/>
    <x v="3"/>
    <x v="0"/>
    <x v="0"/>
    <n v="225"/>
    <n v="5"/>
    <n v="0"/>
    <n v="175"/>
    <n v="50"/>
    <x v="2"/>
  </r>
  <r>
    <n v="6221"/>
    <d v="2020-08-19T00:00:00"/>
    <x v="0"/>
    <s v="Kentucky"/>
    <x v="3"/>
    <x v="1"/>
    <x v="9"/>
    <n v="27"/>
    <n v="3"/>
    <n v="0"/>
    <n v="15"/>
    <n v="12"/>
    <x v="14"/>
  </r>
  <r>
    <n v="6225"/>
    <d v="2020-08-19T00:00:00"/>
    <x v="0"/>
    <s v="Florida"/>
    <x v="3"/>
    <x v="0"/>
    <x v="15"/>
    <n v="84"/>
    <n v="7"/>
    <n v="0"/>
    <n v="63"/>
    <n v="21"/>
    <x v="17"/>
  </r>
  <r>
    <n v="6228"/>
    <d v="2020-08-19T00:00:00"/>
    <x v="0"/>
    <s v="California"/>
    <x v="0"/>
    <x v="2"/>
    <x v="4"/>
    <n v="1350"/>
    <n v="3"/>
    <n v="0"/>
    <n v="1200"/>
    <n v="150"/>
    <x v="5"/>
  </r>
  <r>
    <n v="6231"/>
    <d v="2020-08-19T00:00:00"/>
    <x v="0"/>
    <s v="New York"/>
    <x v="1"/>
    <x v="1"/>
    <x v="9"/>
    <n v="27"/>
    <n v="3"/>
    <n v="0"/>
    <n v="15"/>
    <n v="12"/>
    <x v="14"/>
  </r>
  <r>
    <n v="6233"/>
    <d v="2020-08-19T00:00:00"/>
    <x v="0"/>
    <s v="Washington"/>
    <x v="0"/>
    <x v="2"/>
    <x v="16"/>
    <n v="725"/>
    <n v="1"/>
    <n v="0"/>
    <n v="700"/>
    <n v="25"/>
    <x v="8"/>
  </r>
  <r>
    <n v="6234"/>
    <d v="2020-08-19T00:00:00"/>
    <x v="0"/>
    <s v="Massachusetts"/>
    <x v="1"/>
    <x v="0"/>
    <x v="7"/>
    <n v="72"/>
    <n v="3"/>
    <n v="0"/>
    <n v="57"/>
    <n v="15"/>
    <x v="25"/>
  </r>
  <r>
    <n v="6235"/>
    <d v="2020-08-19T00:00:00"/>
    <x v="0"/>
    <s v="Virginia"/>
    <x v="3"/>
    <x v="0"/>
    <x v="10"/>
    <n v="20"/>
    <n v="8"/>
    <n v="0"/>
    <n v="16"/>
    <n v="4"/>
    <x v="12"/>
  </r>
  <r>
    <n v="6236"/>
    <d v="2020-08-19T00:00:00"/>
    <x v="0"/>
    <s v="Pennsylvania"/>
    <x v="1"/>
    <x v="0"/>
    <x v="7"/>
    <n v="72"/>
    <n v="3"/>
    <n v="0"/>
    <n v="57"/>
    <n v="15"/>
    <x v="25"/>
  </r>
  <r>
    <n v="6237"/>
    <d v="2020-08-19T00:00:00"/>
    <x v="0"/>
    <s v="California"/>
    <x v="0"/>
    <x v="0"/>
    <x v="0"/>
    <n v="45"/>
    <n v="1"/>
    <n v="0"/>
    <n v="35"/>
    <n v="10"/>
    <x v="23"/>
  </r>
  <r>
    <n v="6238"/>
    <d v="2020-08-19T00:00:00"/>
    <x v="0"/>
    <s v="Illinois"/>
    <x v="2"/>
    <x v="0"/>
    <x v="13"/>
    <n v="15"/>
    <n v="5"/>
    <n v="0"/>
    <n v="10"/>
    <n v="5"/>
    <x v="22"/>
  </r>
  <r>
    <n v="6239"/>
    <d v="2020-08-19T00:00:00"/>
    <x v="0"/>
    <s v="Michigan"/>
    <x v="2"/>
    <x v="0"/>
    <x v="10"/>
    <n v="7.5"/>
    <n v="3"/>
    <n v="0"/>
    <n v="6"/>
    <n v="1.5"/>
    <x v="18"/>
  </r>
  <r>
    <n v="6244"/>
    <d v="2020-08-20T00:00:00"/>
    <x v="0"/>
    <s v="New York"/>
    <x v="1"/>
    <x v="1"/>
    <x v="8"/>
    <n v="480"/>
    <n v="6"/>
    <n v="0"/>
    <n v="390"/>
    <n v="90"/>
    <x v="57"/>
  </r>
  <r>
    <n v="6245"/>
    <d v="2020-08-20T00:00:00"/>
    <x v="0"/>
    <s v="California"/>
    <x v="0"/>
    <x v="1"/>
    <x v="8"/>
    <n v="160"/>
    <n v="2"/>
    <n v="0"/>
    <n v="130"/>
    <n v="30"/>
    <x v="37"/>
  </r>
  <r>
    <n v="6246"/>
    <d v="2020-08-20T00:00:00"/>
    <x v="0"/>
    <s v="Texas"/>
    <x v="2"/>
    <x v="0"/>
    <x v="3"/>
    <n v="75"/>
    <n v="5"/>
    <n v="0"/>
    <n v="60"/>
    <n v="15"/>
    <x v="25"/>
  </r>
  <r>
    <n v="6251"/>
    <d v="2020-08-20T00:00:00"/>
    <x v="0"/>
    <s v="Ohio"/>
    <x v="1"/>
    <x v="0"/>
    <x v="10"/>
    <n v="2.5"/>
    <n v="1"/>
    <n v="0"/>
    <n v="2"/>
    <n v="0.5"/>
    <x v="44"/>
  </r>
  <r>
    <n v="6255"/>
    <d v="2020-08-20T00:00:00"/>
    <x v="0"/>
    <s v="Texas"/>
    <x v="2"/>
    <x v="0"/>
    <x v="6"/>
    <n v="51"/>
    <n v="3"/>
    <n v="0"/>
    <n v="30"/>
    <n v="21"/>
    <x v="17"/>
  </r>
  <r>
    <n v="6258"/>
    <d v="2020-08-20T00:00:00"/>
    <x v="0"/>
    <s v="Texas"/>
    <x v="2"/>
    <x v="0"/>
    <x v="0"/>
    <n v="135"/>
    <n v="3"/>
    <n v="0"/>
    <n v="105"/>
    <n v="30"/>
    <x v="37"/>
  </r>
  <r>
    <n v="6260"/>
    <d v="2020-08-20T00:00:00"/>
    <x v="0"/>
    <s v="California"/>
    <x v="0"/>
    <x v="0"/>
    <x v="15"/>
    <n v="12"/>
    <n v="1"/>
    <n v="0"/>
    <n v="9"/>
    <n v="3"/>
    <x v="19"/>
  </r>
  <r>
    <n v="6262"/>
    <d v="2020-08-20T00:00:00"/>
    <x v="0"/>
    <s v="California"/>
    <x v="0"/>
    <x v="2"/>
    <x v="12"/>
    <n v="995"/>
    <n v="5"/>
    <n v="0"/>
    <n v="825"/>
    <n v="170"/>
    <x v="36"/>
  </r>
  <r>
    <n v="6263"/>
    <d v="2020-08-20T00:00:00"/>
    <x v="0"/>
    <s v="Texas"/>
    <x v="2"/>
    <x v="0"/>
    <x v="7"/>
    <n v="96"/>
    <n v="4"/>
    <n v="0"/>
    <n v="76"/>
    <n v="20"/>
    <x v="0"/>
  </r>
  <r>
    <n v="6264"/>
    <d v="2020-08-20T00:00:00"/>
    <x v="0"/>
    <s v="Michigan"/>
    <x v="2"/>
    <x v="1"/>
    <x v="2"/>
    <n v="297"/>
    <n v="3"/>
    <n v="0"/>
    <n v="237"/>
    <n v="60"/>
    <x v="3"/>
  </r>
  <r>
    <n v="6265"/>
    <d v="2020-08-20T00:00:00"/>
    <x v="0"/>
    <s v="California"/>
    <x v="0"/>
    <x v="0"/>
    <x v="6"/>
    <n v="51"/>
    <n v="3"/>
    <n v="0"/>
    <n v="30"/>
    <n v="21"/>
    <x v="17"/>
  </r>
  <r>
    <n v="6278"/>
    <d v="2020-08-21T00:00:00"/>
    <x v="0"/>
    <s v="California"/>
    <x v="0"/>
    <x v="2"/>
    <x v="12"/>
    <n v="398"/>
    <n v="2"/>
    <n v="0"/>
    <n v="330"/>
    <n v="68"/>
    <x v="28"/>
  </r>
  <r>
    <n v="6279"/>
    <d v="2020-08-21T00:00:00"/>
    <x v="0"/>
    <s v="Texas"/>
    <x v="2"/>
    <x v="2"/>
    <x v="5"/>
    <n v="15"/>
    <n v="3"/>
    <n v="0"/>
    <n v="7.5"/>
    <n v="7.5"/>
    <x v="16"/>
  </r>
  <r>
    <n v="6280"/>
    <d v="2020-08-21T00:00:00"/>
    <x v="0"/>
    <s v="Michigan"/>
    <x v="2"/>
    <x v="2"/>
    <x v="5"/>
    <n v="30"/>
    <n v="6"/>
    <n v="0"/>
    <n v="15"/>
    <n v="15"/>
    <x v="25"/>
  </r>
  <r>
    <n v="6282"/>
    <d v="2020-08-21T00:00:00"/>
    <x v="0"/>
    <s v="Georgia"/>
    <x v="3"/>
    <x v="2"/>
    <x v="12"/>
    <n v="597"/>
    <n v="3"/>
    <n v="0"/>
    <n v="495"/>
    <n v="102"/>
    <x v="20"/>
  </r>
  <r>
    <n v="6283"/>
    <d v="2020-08-21T00:00:00"/>
    <x v="0"/>
    <s v="Illinois"/>
    <x v="2"/>
    <x v="0"/>
    <x v="10"/>
    <n v="12.5"/>
    <n v="5"/>
    <n v="0"/>
    <n v="10"/>
    <n v="2.5"/>
    <x v="13"/>
  </r>
  <r>
    <n v="6286"/>
    <d v="2020-08-21T00:00:00"/>
    <x v="0"/>
    <s v="Colorado"/>
    <x v="0"/>
    <x v="0"/>
    <x v="15"/>
    <n v="108"/>
    <n v="9"/>
    <n v="0"/>
    <n v="81"/>
    <n v="27"/>
    <x v="74"/>
  </r>
  <r>
    <n v="6287"/>
    <d v="2020-08-21T00:00:00"/>
    <x v="0"/>
    <s v="California"/>
    <x v="0"/>
    <x v="1"/>
    <x v="2"/>
    <n v="297"/>
    <n v="3"/>
    <n v="0"/>
    <n v="237"/>
    <n v="60"/>
    <x v="3"/>
  </r>
  <r>
    <n v="6288"/>
    <d v="2020-08-21T00:00:00"/>
    <x v="0"/>
    <s v="New York"/>
    <x v="1"/>
    <x v="0"/>
    <x v="1"/>
    <n v="57"/>
    <n v="3"/>
    <n v="0"/>
    <n v="30"/>
    <n v="27"/>
    <x v="74"/>
  </r>
  <r>
    <n v="6290"/>
    <d v="2020-08-21T00:00:00"/>
    <x v="0"/>
    <s v="California"/>
    <x v="0"/>
    <x v="0"/>
    <x v="0"/>
    <n v="135"/>
    <n v="3"/>
    <n v="0"/>
    <n v="105"/>
    <n v="30"/>
    <x v="37"/>
  </r>
  <r>
    <n v="6291"/>
    <d v="2020-08-21T00:00:00"/>
    <x v="0"/>
    <s v="Texas"/>
    <x v="2"/>
    <x v="2"/>
    <x v="12"/>
    <n v="995"/>
    <n v="5"/>
    <n v="0"/>
    <n v="825"/>
    <n v="170"/>
    <x v="36"/>
  </r>
  <r>
    <n v="6294"/>
    <d v="2020-08-21T00:00:00"/>
    <x v="0"/>
    <s v="Pennsylvania"/>
    <x v="1"/>
    <x v="1"/>
    <x v="14"/>
    <n v="85"/>
    <n v="1"/>
    <n v="0"/>
    <n v="75"/>
    <n v="10"/>
    <x v="23"/>
  </r>
  <r>
    <n v="6295"/>
    <d v="2020-08-21T00:00:00"/>
    <x v="0"/>
    <s v="Pennsylvania"/>
    <x v="1"/>
    <x v="0"/>
    <x v="10"/>
    <n v="10"/>
    <n v="4"/>
    <n v="0"/>
    <n v="8"/>
    <n v="2"/>
    <x v="46"/>
  </r>
  <r>
    <n v="6296"/>
    <d v="2020-08-21T00:00:00"/>
    <x v="0"/>
    <s v="Washington"/>
    <x v="0"/>
    <x v="2"/>
    <x v="5"/>
    <n v="25"/>
    <n v="5"/>
    <n v="0"/>
    <n v="12.5"/>
    <n v="12.5"/>
    <x v="42"/>
  </r>
  <r>
    <n v="6305"/>
    <d v="2020-08-22T00:00:00"/>
    <x v="0"/>
    <s v="Michigan"/>
    <x v="2"/>
    <x v="0"/>
    <x v="11"/>
    <n v="120"/>
    <n v="3"/>
    <n v="0"/>
    <n v="105"/>
    <n v="15"/>
    <x v="25"/>
  </r>
  <r>
    <n v="6306"/>
    <d v="2020-08-22T00:00:00"/>
    <x v="0"/>
    <s v="California"/>
    <x v="0"/>
    <x v="0"/>
    <x v="11"/>
    <n v="80"/>
    <n v="2"/>
    <n v="0"/>
    <n v="70"/>
    <n v="10"/>
    <x v="23"/>
  </r>
  <r>
    <n v="6307"/>
    <d v="2020-08-22T00:00:00"/>
    <x v="0"/>
    <s v="New York"/>
    <x v="1"/>
    <x v="0"/>
    <x v="10"/>
    <n v="7.5"/>
    <n v="3"/>
    <n v="0"/>
    <n v="6"/>
    <n v="1.5"/>
    <x v="18"/>
  </r>
  <r>
    <n v="6308"/>
    <d v="2020-08-22T00:00:00"/>
    <x v="0"/>
    <s v="Washington"/>
    <x v="0"/>
    <x v="0"/>
    <x v="3"/>
    <n v="60"/>
    <n v="4"/>
    <n v="0"/>
    <n v="48"/>
    <n v="12"/>
    <x v="14"/>
  </r>
  <r>
    <n v="6309"/>
    <d v="2020-08-22T00:00:00"/>
    <x v="0"/>
    <s v="Texas"/>
    <x v="2"/>
    <x v="2"/>
    <x v="4"/>
    <n v="900"/>
    <n v="2"/>
    <n v="0"/>
    <n v="800"/>
    <n v="100"/>
    <x v="11"/>
  </r>
  <r>
    <n v="6310"/>
    <d v="2020-08-22T00:00:00"/>
    <x v="0"/>
    <s v="California"/>
    <x v="0"/>
    <x v="0"/>
    <x v="11"/>
    <n v="160"/>
    <n v="4"/>
    <n v="0"/>
    <n v="140"/>
    <n v="20"/>
    <x v="0"/>
  </r>
  <r>
    <n v="6311"/>
    <d v="2020-08-22T00:00:00"/>
    <x v="0"/>
    <s v="Pennsylvania"/>
    <x v="1"/>
    <x v="1"/>
    <x v="2"/>
    <n v="594"/>
    <n v="6"/>
    <n v="0"/>
    <n v="474"/>
    <n v="120"/>
    <x v="9"/>
  </r>
  <r>
    <n v="6313"/>
    <d v="2020-08-22T00:00:00"/>
    <x v="0"/>
    <s v="Georgia"/>
    <x v="3"/>
    <x v="2"/>
    <x v="5"/>
    <n v="25"/>
    <n v="5"/>
    <n v="0"/>
    <n v="12.5"/>
    <n v="12.5"/>
    <x v="42"/>
  </r>
  <r>
    <n v="6314"/>
    <d v="2020-08-22T00:00:00"/>
    <x v="0"/>
    <s v="Texas"/>
    <x v="2"/>
    <x v="1"/>
    <x v="2"/>
    <n v="99"/>
    <n v="1"/>
    <n v="0"/>
    <n v="79"/>
    <n v="20"/>
    <x v="0"/>
  </r>
  <r>
    <n v="6315"/>
    <d v="2020-08-22T00:00:00"/>
    <x v="0"/>
    <s v="Illinois"/>
    <x v="2"/>
    <x v="0"/>
    <x v="15"/>
    <n v="24"/>
    <n v="2"/>
    <n v="0"/>
    <n v="18"/>
    <n v="6"/>
    <x v="38"/>
  </r>
  <r>
    <n v="6318"/>
    <d v="2020-08-22T00:00:00"/>
    <x v="0"/>
    <s v="Washington"/>
    <x v="0"/>
    <x v="0"/>
    <x v="10"/>
    <n v="2.5"/>
    <n v="1"/>
    <n v="0"/>
    <n v="2"/>
    <n v="0.5"/>
    <x v="44"/>
  </r>
  <r>
    <n v="6319"/>
    <d v="2020-08-22T00:00:00"/>
    <x v="0"/>
    <s v="California"/>
    <x v="0"/>
    <x v="0"/>
    <x v="10"/>
    <n v="7.5"/>
    <n v="3"/>
    <n v="0"/>
    <n v="6"/>
    <n v="1.5"/>
    <x v="18"/>
  </r>
  <r>
    <n v="6321"/>
    <d v="2020-08-22T00:00:00"/>
    <x v="0"/>
    <s v="California"/>
    <x v="0"/>
    <x v="0"/>
    <x v="0"/>
    <n v="180"/>
    <n v="4"/>
    <n v="0"/>
    <n v="140"/>
    <n v="40"/>
    <x v="29"/>
  </r>
  <r>
    <n v="6324"/>
    <d v="2020-08-22T00:00:00"/>
    <x v="0"/>
    <s v="Oklahoma"/>
    <x v="2"/>
    <x v="0"/>
    <x v="0"/>
    <n v="135"/>
    <n v="3"/>
    <n v="0"/>
    <n v="105"/>
    <n v="30"/>
    <x v="37"/>
  </r>
  <r>
    <n v="6325"/>
    <d v="2020-08-22T00:00:00"/>
    <x v="0"/>
    <s v="Oklahoma"/>
    <x v="2"/>
    <x v="1"/>
    <x v="2"/>
    <n v="495"/>
    <n v="5"/>
    <n v="0"/>
    <n v="395"/>
    <n v="100"/>
    <x v="11"/>
  </r>
  <r>
    <n v="6326"/>
    <d v="2020-08-22T00:00:00"/>
    <x v="0"/>
    <s v="California"/>
    <x v="0"/>
    <x v="0"/>
    <x v="1"/>
    <n v="38"/>
    <n v="2"/>
    <n v="0"/>
    <n v="20"/>
    <n v="18"/>
    <x v="1"/>
  </r>
  <r>
    <n v="6327"/>
    <d v="2020-08-22T00:00:00"/>
    <x v="0"/>
    <s v="Texas"/>
    <x v="2"/>
    <x v="1"/>
    <x v="2"/>
    <n v="198"/>
    <n v="2"/>
    <n v="0"/>
    <n v="158"/>
    <n v="40"/>
    <x v="29"/>
  </r>
  <r>
    <n v="6329"/>
    <d v="2020-08-22T00:00:00"/>
    <x v="0"/>
    <s v="Florida"/>
    <x v="3"/>
    <x v="1"/>
    <x v="14"/>
    <n v="85"/>
    <n v="1"/>
    <n v="0"/>
    <n v="75"/>
    <n v="10"/>
    <x v="23"/>
  </r>
  <r>
    <n v="6330"/>
    <d v="2020-08-22T00:00:00"/>
    <x v="0"/>
    <s v="Michigan"/>
    <x v="2"/>
    <x v="2"/>
    <x v="5"/>
    <n v="55"/>
    <n v="11"/>
    <n v="0"/>
    <n v="27.5"/>
    <n v="27.5"/>
    <x v="87"/>
  </r>
  <r>
    <n v="6332"/>
    <d v="2020-08-22T00:00:00"/>
    <x v="0"/>
    <s v="New York"/>
    <x v="1"/>
    <x v="1"/>
    <x v="8"/>
    <n v="160"/>
    <n v="2"/>
    <n v="0"/>
    <n v="130"/>
    <n v="30"/>
    <x v="37"/>
  </r>
  <r>
    <n v="6333"/>
    <d v="2020-08-22T00:00:00"/>
    <x v="0"/>
    <s v="Texas"/>
    <x v="2"/>
    <x v="0"/>
    <x v="10"/>
    <n v="20"/>
    <n v="8"/>
    <n v="0"/>
    <n v="16"/>
    <n v="4"/>
    <x v="12"/>
  </r>
  <r>
    <n v="6341"/>
    <d v="2020-08-23T00:00:00"/>
    <x v="0"/>
    <s v="Georgia"/>
    <x v="3"/>
    <x v="0"/>
    <x v="6"/>
    <n v="17"/>
    <n v="1"/>
    <n v="0"/>
    <n v="10"/>
    <n v="7"/>
    <x v="39"/>
  </r>
  <r>
    <n v="6342"/>
    <d v="2020-08-23T00:00:00"/>
    <x v="0"/>
    <s v="Ohio"/>
    <x v="1"/>
    <x v="0"/>
    <x v="0"/>
    <n v="270"/>
    <n v="6"/>
    <n v="0"/>
    <n v="210"/>
    <n v="60"/>
    <x v="3"/>
  </r>
  <r>
    <n v="6343"/>
    <d v="2020-08-23T00:00:00"/>
    <x v="0"/>
    <s v="Ohio"/>
    <x v="1"/>
    <x v="1"/>
    <x v="9"/>
    <n v="45"/>
    <n v="5"/>
    <n v="0"/>
    <n v="25"/>
    <n v="20"/>
    <x v="0"/>
  </r>
  <r>
    <n v="6345"/>
    <d v="2020-08-23T00:00:00"/>
    <x v="0"/>
    <s v="Texas"/>
    <x v="2"/>
    <x v="1"/>
    <x v="9"/>
    <n v="45"/>
    <n v="5"/>
    <n v="0"/>
    <n v="25"/>
    <n v="20"/>
    <x v="0"/>
  </r>
  <r>
    <n v="6346"/>
    <d v="2020-08-23T00:00:00"/>
    <x v="0"/>
    <s v="Louisiana"/>
    <x v="3"/>
    <x v="2"/>
    <x v="5"/>
    <n v="30"/>
    <n v="6"/>
    <n v="0"/>
    <n v="15"/>
    <n v="15"/>
    <x v="25"/>
  </r>
  <r>
    <n v="6347"/>
    <d v="2020-08-23T00:00:00"/>
    <x v="0"/>
    <s v="Colorado"/>
    <x v="0"/>
    <x v="0"/>
    <x v="10"/>
    <n v="5"/>
    <n v="2"/>
    <n v="0"/>
    <n v="4"/>
    <n v="1"/>
    <x v="24"/>
  </r>
  <r>
    <n v="6348"/>
    <d v="2020-08-23T00:00:00"/>
    <x v="0"/>
    <s v="Texas"/>
    <x v="2"/>
    <x v="0"/>
    <x v="11"/>
    <n v="80"/>
    <n v="2"/>
    <n v="0"/>
    <n v="70"/>
    <n v="10"/>
    <x v="23"/>
  </r>
  <r>
    <n v="6349"/>
    <d v="2020-08-23T00:00:00"/>
    <x v="0"/>
    <s v="Louisiana"/>
    <x v="3"/>
    <x v="1"/>
    <x v="9"/>
    <n v="18"/>
    <n v="2"/>
    <n v="0"/>
    <n v="10"/>
    <n v="8"/>
    <x v="26"/>
  </r>
  <r>
    <n v="6350"/>
    <d v="2020-08-23T00:00:00"/>
    <x v="0"/>
    <s v="New York"/>
    <x v="1"/>
    <x v="0"/>
    <x v="15"/>
    <n v="48"/>
    <n v="4"/>
    <n v="0"/>
    <n v="36"/>
    <n v="12"/>
    <x v="14"/>
  </r>
  <r>
    <n v="6352"/>
    <d v="2020-08-23T00:00:00"/>
    <x v="0"/>
    <s v="Pennsylvania"/>
    <x v="1"/>
    <x v="2"/>
    <x v="12"/>
    <n v="597"/>
    <n v="3"/>
    <n v="0"/>
    <n v="495"/>
    <n v="102"/>
    <x v="20"/>
  </r>
  <r>
    <n v="6356"/>
    <d v="2020-08-23T00:00:00"/>
    <x v="0"/>
    <s v="California"/>
    <x v="0"/>
    <x v="0"/>
    <x v="7"/>
    <n v="48"/>
    <n v="2"/>
    <n v="0"/>
    <n v="38"/>
    <n v="10"/>
    <x v="23"/>
  </r>
  <r>
    <n v="6358"/>
    <d v="2020-08-23T00:00:00"/>
    <x v="0"/>
    <s v="Ohio"/>
    <x v="1"/>
    <x v="0"/>
    <x v="0"/>
    <n v="90"/>
    <n v="2"/>
    <n v="0"/>
    <n v="70"/>
    <n v="20"/>
    <x v="0"/>
  </r>
  <r>
    <n v="6359"/>
    <d v="2020-08-23T00:00:00"/>
    <x v="0"/>
    <s v="Texas"/>
    <x v="2"/>
    <x v="1"/>
    <x v="14"/>
    <n v="425"/>
    <n v="5"/>
    <n v="0"/>
    <n v="375"/>
    <n v="50"/>
    <x v="2"/>
  </r>
  <r>
    <n v="6362"/>
    <d v="2020-08-23T00:00:00"/>
    <x v="0"/>
    <s v="New York"/>
    <x v="1"/>
    <x v="2"/>
    <x v="12"/>
    <n v="995"/>
    <n v="5"/>
    <n v="0"/>
    <n v="825"/>
    <n v="170"/>
    <x v="36"/>
  </r>
  <r>
    <n v="6367"/>
    <d v="2020-08-24T00:00:00"/>
    <x v="0"/>
    <s v="Texas"/>
    <x v="2"/>
    <x v="2"/>
    <x v="5"/>
    <n v="15"/>
    <n v="3"/>
    <n v="0"/>
    <n v="7.5"/>
    <n v="7.5"/>
    <x v="16"/>
  </r>
  <r>
    <n v="6368"/>
    <d v="2020-08-24T00:00:00"/>
    <x v="0"/>
    <s v="California"/>
    <x v="0"/>
    <x v="2"/>
    <x v="5"/>
    <n v="15"/>
    <n v="3"/>
    <n v="0"/>
    <n v="7.5"/>
    <n v="7.5"/>
    <x v="16"/>
  </r>
  <r>
    <n v="6373"/>
    <d v="2020-08-24T00:00:00"/>
    <x v="0"/>
    <s v="California"/>
    <x v="0"/>
    <x v="1"/>
    <x v="9"/>
    <n v="18"/>
    <n v="2"/>
    <n v="0"/>
    <n v="10"/>
    <n v="8"/>
    <x v="26"/>
  </r>
  <r>
    <n v="6374"/>
    <d v="2020-08-24T00:00:00"/>
    <x v="0"/>
    <s v="California"/>
    <x v="0"/>
    <x v="0"/>
    <x v="11"/>
    <n v="160"/>
    <n v="4"/>
    <n v="0"/>
    <n v="140"/>
    <n v="20"/>
    <x v="0"/>
  </r>
  <r>
    <n v="6378"/>
    <d v="2020-08-24T00:00:00"/>
    <x v="0"/>
    <s v="Arkansas"/>
    <x v="3"/>
    <x v="0"/>
    <x v="6"/>
    <n v="34"/>
    <n v="2"/>
    <n v="0"/>
    <n v="20"/>
    <n v="14"/>
    <x v="43"/>
  </r>
  <r>
    <n v="6379"/>
    <d v="2020-08-24T00:00:00"/>
    <x v="0"/>
    <s v="Pennsylvania"/>
    <x v="1"/>
    <x v="0"/>
    <x v="0"/>
    <n v="135"/>
    <n v="3"/>
    <n v="0"/>
    <n v="105"/>
    <n v="30"/>
    <x v="37"/>
  </r>
  <r>
    <n v="6380"/>
    <d v="2020-08-24T00:00:00"/>
    <x v="0"/>
    <s v="Oklahoma"/>
    <x v="2"/>
    <x v="0"/>
    <x v="15"/>
    <n v="36"/>
    <n v="3"/>
    <n v="0"/>
    <n v="27"/>
    <n v="9"/>
    <x v="4"/>
  </r>
  <r>
    <n v="6383"/>
    <d v="2020-08-24T00:00:00"/>
    <x v="0"/>
    <s v="Maryland"/>
    <x v="1"/>
    <x v="0"/>
    <x v="10"/>
    <n v="5"/>
    <n v="2"/>
    <n v="0"/>
    <n v="4"/>
    <n v="1"/>
    <x v="24"/>
  </r>
  <r>
    <n v="6386"/>
    <d v="2020-08-24T00:00:00"/>
    <x v="0"/>
    <s v="California"/>
    <x v="0"/>
    <x v="1"/>
    <x v="9"/>
    <n v="18"/>
    <n v="2"/>
    <n v="0"/>
    <n v="10"/>
    <n v="8"/>
    <x v="26"/>
  </r>
  <r>
    <n v="6389"/>
    <d v="2020-08-24T00:00:00"/>
    <x v="0"/>
    <s v="Arkansas"/>
    <x v="3"/>
    <x v="0"/>
    <x v="0"/>
    <n v="90"/>
    <n v="2"/>
    <n v="0"/>
    <n v="70"/>
    <n v="20"/>
    <x v="0"/>
  </r>
  <r>
    <n v="6397"/>
    <d v="2020-08-25T00:00:00"/>
    <x v="0"/>
    <s v="Kentucky"/>
    <x v="3"/>
    <x v="1"/>
    <x v="8"/>
    <n v="160"/>
    <n v="2"/>
    <n v="0"/>
    <n v="130"/>
    <n v="30"/>
    <x v="37"/>
  </r>
  <r>
    <n v="6398"/>
    <d v="2020-08-25T00:00:00"/>
    <x v="0"/>
    <s v="Kentucky"/>
    <x v="3"/>
    <x v="1"/>
    <x v="2"/>
    <n v="297"/>
    <n v="3"/>
    <n v="0"/>
    <n v="237"/>
    <n v="60"/>
    <x v="3"/>
  </r>
  <r>
    <n v="6400"/>
    <d v="2020-08-25T00:00:00"/>
    <x v="0"/>
    <s v="Florida"/>
    <x v="3"/>
    <x v="1"/>
    <x v="14"/>
    <n v="425"/>
    <n v="5"/>
    <n v="0"/>
    <n v="375"/>
    <n v="50"/>
    <x v="2"/>
  </r>
  <r>
    <n v="6401"/>
    <d v="2020-08-25T00:00:00"/>
    <x v="0"/>
    <s v="Florida"/>
    <x v="3"/>
    <x v="0"/>
    <x v="11"/>
    <n v="80"/>
    <n v="2"/>
    <n v="0"/>
    <n v="70"/>
    <n v="10"/>
    <x v="23"/>
  </r>
  <r>
    <n v="6402"/>
    <d v="2020-08-25T00:00:00"/>
    <x v="0"/>
    <s v="California"/>
    <x v="0"/>
    <x v="1"/>
    <x v="9"/>
    <n v="63"/>
    <n v="7"/>
    <n v="0"/>
    <n v="35"/>
    <n v="28"/>
    <x v="53"/>
  </r>
  <r>
    <n v="6403"/>
    <d v="2020-08-25T00:00:00"/>
    <x v="0"/>
    <s v="California"/>
    <x v="0"/>
    <x v="0"/>
    <x v="6"/>
    <n v="68"/>
    <n v="4"/>
    <n v="0"/>
    <n v="40"/>
    <n v="28"/>
    <x v="53"/>
  </r>
  <r>
    <n v="6404"/>
    <d v="2020-08-25T00:00:00"/>
    <x v="0"/>
    <s v="New York"/>
    <x v="1"/>
    <x v="0"/>
    <x v="10"/>
    <n v="17.5"/>
    <n v="7"/>
    <n v="0"/>
    <n v="14"/>
    <n v="3.5"/>
    <x v="31"/>
  </r>
  <r>
    <n v="6405"/>
    <d v="2020-08-25T00:00:00"/>
    <x v="0"/>
    <s v="Louisiana"/>
    <x v="3"/>
    <x v="1"/>
    <x v="2"/>
    <n v="594"/>
    <n v="6"/>
    <n v="0"/>
    <n v="474"/>
    <n v="120"/>
    <x v="9"/>
  </r>
  <r>
    <n v="6408"/>
    <d v="2020-08-25T00:00:00"/>
    <x v="0"/>
    <s v="Washington"/>
    <x v="0"/>
    <x v="1"/>
    <x v="2"/>
    <n v="198"/>
    <n v="2"/>
    <n v="0"/>
    <n v="158"/>
    <n v="40"/>
    <x v="29"/>
  </r>
  <r>
    <n v="6409"/>
    <d v="2020-08-25T00:00:00"/>
    <x v="0"/>
    <s v="California"/>
    <x v="0"/>
    <x v="0"/>
    <x v="10"/>
    <n v="22.5"/>
    <n v="9"/>
    <n v="0"/>
    <n v="18"/>
    <n v="4.5"/>
    <x v="41"/>
  </r>
  <r>
    <n v="6411"/>
    <d v="2020-08-25T00:00:00"/>
    <x v="0"/>
    <s v="New York"/>
    <x v="1"/>
    <x v="2"/>
    <x v="12"/>
    <n v="796"/>
    <n v="4"/>
    <n v="0"/>
    <n v="660"/>
    <n v="136"/>
    <x v="30"/>
  </r>
  <r>
    <n v="6414"/>
    <d v="2020-08-25T00:00:00"/>
    <x v="0"/>
    <s v="North Dakota"/>
    <x v="2"/>
    <x v="0"/>
    <x v="6"/>
    <n v="51"/>
    <n v="3"/>
    <n v="0"/>
    <n v="30"/>
    <n v="21"/>
    <x v="17"/>
  </r>
  <r>
    <n v="6415"/>
    <d v="2020-08-25T00:00:00"/>
    <x v="0"/>
    <s v="California"/>
    <x v="0"/>
    <x v="1"/>
    <x v="9"/>
    <n v="27"/>
    <n v="3"/>
    <n v="0"/>
    <n v="15"/>
    <n v="12"/>
    <x v="14"/>
  </r>
  <r>
    <n v="6416"/>
    <d v="2020-08-25T00:00:00"/>
    <x v="0"/>
    <s v="California"/>
    <x v="0"/>
    <x v="0"/>
    <x v="11"/>
    <n v="120"/>
    <n v="3"/>
    <n v="0"/>
    <n v="105"/>
    <n v="15"/>
    <x v="25"/>
  </r>
  <r>
    <n v="6417"/>
    <d v="2020-08-25T00:00:00"/>
    <x v="0"/>
    <s v="California"/>
    <x v="0"/>
    <x v="0"/>
    <x v="11"/>
    <n v="80"/>
    <n v="2"/>
    <n v="0"/>
    <n v="70"/>
    <n v="10"/>
    <x v="23"/>
  </r>
  <r>
    <n v="6419"/>
    <d v="2020-08-25T00:00:00"/>
    <x v="0"/>
    <s v="Connecticut"/>
    <x v="1"/>
    <x v="0"/>
    <x v="6"/>
    <n v="17"/>
    <n v="1"/>
    <n v="0"/>
    <n v="10"/>
    <n v="7"/>
    <x v="39"/>
  </r>
  <r>
    <n v="6420"/>
    <d v="2020-08-25T00:00:00"/>
    <x v="0"/>
    <s v="North Carolina"/>
    <x v="3"/>
    <x v="0"/>
    <x v="10"/>
    <n v="7.5"/>
    <n v="3"/>
    <n v="0"/>
    <n v="6"/>
    <n v="1.5"/>
    <x v="18"/>
  </r>
  <r>
    <n v="6421"/>
    <d v="2020-08-25T00:00:00"/>
    <x v="0"/>
    <s v="Texas"/>
    <x v="2"/>
    <x v="1"/>
    <x v="2"/>
    <n v="297"/>
    <n v="3"/>
    <n v="0"/>
    <n v="237"/>
    <n v="60"/>
    <x v="3"/>
  </r>
  <r>
    <n v="6422"/>
    <d v="2020-08-25T00:00:00"/>
    <x v="0"/>
    <s v="Texas"/>
    <x v="2"/>
    <x v="0"/>
    <x v="10"/>
    <n v="7.5"/>
    <n v="3"/>
    <n v="0"/>
    <n v="6"/>
    <n v="1.5"/>
    <x v="18"/>
  </r>
  <r>
    <n v="6427"/>
    <d v="2020-08-26T00:00:00"/>
    <x v="0"/>
    <s v="California"/>
    <x v="0"/>
    <x v="2"/>
    <x v="12"/>
    <n v="1194"/>
    <n v="6"/>
    <n v="0"/>
    <n v="990"/>
    <n v="204"/>
    <x v="68"/>
  </r>
  <r>
    <n v="6428"/>
    <d v="2020-08-26T00:00:00"/>
    <x v="0"/>
    <s v="California"/>
    <x v="0"/>
    <x v="0"/>
    <x v="10"/>
    <n v="7.5"/>
    <n v="3"/>
    <n v="0"/>
    <n v="6"/>
    <n v="1.5"/>
    <x v="18"/>
  </r>
  <r>
    <n v="6429"/>
    <d v="2020-08-26T00:00:00"/>
    <x v="0"/>
    <s v="California"/>
    <x v="0"/>
    <x v="0"/>
    <x v="7"/>
    <n v="120"/>
    <n v="5"/>
    <n v="0"/>
    <n v="95"/>
    <n v="25"/>
    <x v="8"/>
  </r>
  <r>
    <n v="6430"/>
    <d v="2020-08-26T00:00:00"/>
    <x v="0"/>
    <s v="California"/>
    <x v="0"/>
    <x v="1"/>
    <x v="14"/>
    <n v="765"/>
    <n v="9"/>
    <n v="0"/>
    <n v="675"/>
    <n v="90"/>
    <x v="57"/>
  </r>
  <r>
    <n v="6431"/>
    <d v="2020-08-26T00:00:00"/>
    <x v="0"/>
    <s v="California"/>
    <x v="0"/>
    <x v="2"/>
    <x v="12"/>
    <n v="796"/>
    <n v="4"/>
    <n v="0"/>
    <n v="660"/>
    <n v="136"/>
    <x v="30"/>
  </r>
  <r>
    <n v="6432"/>
    <d v="2020-08-26T00:00:00"/>
    <x v="0"/>
    <s v="North Carolina"/>
    <x v="3"/>
    <x v="0"/>
    <x v="0"/>
    <n v="135"/>
    <n v="3"/>
    <n v="0"/>
    <n v="105"/>
    <n v="30"/>
    <x v="37"/>
  </r>
  <r>
    <n v="6433"/>
    <d v="2020-08-26T00:00:00"/>
    <x v="0"/>
    <s v="Washington"/>
    <x v="0"/>
    <x v="0"/>
    <x v="10"/>
    <n v="7.5"/>
    <n v="3"/>
    <n v="0"/>
    <n v="6"/>
    <n v="1.5"/>
    <x v="18"/>
  </r>
  <r>
    <n v="6434"/>
    <d v="2020-08-26T00:00:00"/>
    <x v="0"/>
    <s v="Wisconsin"/>
    <x v="2"/>
    <x v="0"/>
    <x v="11"/>
    <n v="240"/>
    <n v="6"/>
    <n v="0"/>
    <n v="210"/>
    <n v="30"/>
    <x v="37"/>
  </r>
  <r>
    <n v="6435"/>
    <d v="2020-08-26T00:00:00"/>
    <x v="0"/>
    <s v="Utah"/>
    <x v="0"/>
    <x v="0"/>
    <x v="11"/>
    <n v="80"/>
    <n v="2"/>
    <n v="0"/>
    <n v="70"/>
    <n v="10"/>
    <x v="23"/>
  </r>
  <r>
    <n v="6436"/>
    <d v="2020-08-26T00:00:00"/>
    <x v="0"/>
    <s v="California"/>
    <x v="0"/>
    <x v="0"/>
    <x v="6"/>
    <n v="34"/>
    <n v="2"/>
    <n v="0"/>
    <n v="20"/>
    <n v="14"/>
    <x v="43"/>
  </r>
  <r>
    <n v="6437"/>
    <d v="2020-08-26T00:00:00"/>
    <x v="0"/>
    <s v="California"/>
    <x v="0"/>
    <x v="2"/>
    <x v="12"/>
    <n v="597"/>
    <n v="3"/>
    <n v="0"/>
    <n v="495"/>
    <n v="102"/>
    <x v="20"/>
  </r>
  <r>
    <n v="6438"/>
    <d v="2020-08-26T00:00:00"/>
    <x v="0"/>
    <s v="California"/>
    <x v="0"/>
    <x v="0"/>
    <x v="10"/>
    <n v="10"/>
    <n v="4"/>
    <n v="0"/>
    <n v="8"/>
    <n v="2"/>
    <x v="46"/>
  </r>
  <r>
    <n v="6443"/>
    <d v="2020-08-26T00:00:00"/>
    <x v="0"/>
    <s v="Pennsylvania"/>
    <x v="1"/>
    <x v="0"/>
    <x v="10"/>
    <n v="10"/>
    <n v="4"/>
    <n v="0"/>
    <n v="8"/>
    <n v="2"/>
    <x v="46"/>
  </r>
  <r>
    <n v="6444"/>
    <d v="2020-08-26T00:00:00"/>
    <x v="0"/>
    <s v="Michigan"/>
    <x v="2"/>
    <x v="0"/>
    <x v="10"/>
    <n v="7.5"/>
    <n v="3"/>
    <n v="0"/>
    <n v="6"/>
    <n v="1.5"/>
    <x v="18"/>
  </r>
  <r>
    <n v="6445"/>
    <d v="2020-08-26T00:00:00"/>
    <x v="0"/>
    <s v="California"/>
    <x v="0"/>
    <x v="1"/>
    <x v="9"/>
    <n v="63"/>
    <n v="7"/>
    <n v="0"/>
    <n v="35"/>
    <n v="28"/>
    <x v="53"/>
  </r>
  <r>
    <n v="6446"/>
    <d v="2020-08-26T00:00:00"/>
    <x v="0"/>
    <s v="Michigan"/>
    <x v="2"/>
    <x v="0"/>
    <x v="7"/>
    <n v="24"/>
    <n v="1"/>
    <n v="0"/>
    <n v="19"/>
    <n v="5"/>
    <x v="22"/>
  </r>
  <r>
    <n v="6448"/>
    <d v="2020-08-26T00:00:00"/>
    <x v="0"/>
    <s v="Louisiana"/>
    <x v="3"/>
    <x v="2"/>
    <x v="4"/>
    <n v="1350"/>
    <n v="3"/>
    <n v="0"/>
    <n v="1200"/>
    <n v="150"/>
    <x v="5"/>
  </r>
  <r>
    <n v="6449"/>
    <d v="2020-08-26T00:00:00"/>
    <x v="0"/>
    <s v="California"/>
    <x v="0"/>
    <x v="1"/>
    <x v="14"/>
    <n v="85"/>
    <n v="1"/>
    <n v="0"/>
    <n v="75"/>
    <n v="10"/>
    <x v="23"/>
  </r>
  <r>
    <n v="6450"/>
    <d v="2020-08-26T00:00:00"/>
    <x v="0"/>
    <s v="California"/>
    <x v="0"/>
    <x v="0"/>
    <x v="0"/>
    <n v="90"/>
    <n v="2"/>
    <n v="0"/>
    <n v="70"/>
    <n v="20"/>
    <x v="0"/>
  </r>
  <r>
    <n v="6451"/>
    <d v="2020-08-26T00:00:00"/>
    <x v="0"/>
    <s v="Michigan"/>
    <x v="2"/>
    <x v="0"/>
    <x v="0"/>
    <n v="90"/>
    <n v="2"/>
    <n v="0"/>
    <n v="70"/>
    <n v="20"/>
    <x v="0"/>
  </r>
  <r>
    <n v="6454"/>
    <d v="2020-08-26T00:00:00"/>
    <x v="0"/>
    <s v="Illinois"/>
    <x v="2"/>
    <x v="1"/>
    <x v="2"/>
    <n v="297"/>
    <n v="3"/>
    <n v="0"/>
    <n v="237"/>
    <n v="60"/>
    <x v="3"/>
  </r>
  <r>
    <n v="6455"/>
    <d v="2020-08-26T00:00:00"/>
    <x v="0"/>
    <s v="California"/>
    <x v="0"/>
    <x v="0"/>
    <x v="0"/>
    <n v="135"/>
    <n v="3"/>
    <n v="0"/>
    <n v="105"/>
    <n v="30"/>
    <x v="37"/>
  </r>
  <r>
    <n v="6458"/>
    <d v="2020-08-26T00:00:00"/>
    <x v="0"/>
    <s v="Colorado"/>
    <x v="0"/>
    <x v="0"/>
    <x v="6"/>
    <n v="102"/>
    <n v="6"/>
    <n v="0"/>
    <n v="60"/>
    <n v="42"/>
    <x v="48"/>
  </r>
  <r>
    <n v="6459"/>
    <d v="2020-08-26T00:00:00"/>
    <x v="0"/>
    <s v="Colorado"/>
    <x v="0"/>
    <x v="1"/>
    <x v="8"/>
    <n v="480"/>
    <n v="6"/>
    <n v="0"/>
    <n v="390"/>
    <n v="90"/>
    <x v="57"/>
  </r>
  <r>
    <n v="6460"/>
    <d v="2020-08-26T00:00:00"/>
    <x v="0"/>
    <s v="Florida"/>
    <x v="3"/>
    <x v="0"/>
    <x v="3"/>
    <n v="30"/>
    <n v="2"/>
    <n v="0"/>
    <n v="24"/>
    <n v="6"/>
    <x v="38"/>
  </r>
  <r>
    <n v="6462"/>
    <d v="2020-08-26T00:00:00"/>
    <x v="0"/>
    <s v="California"/>
    <x v="0"/>
    <x v="0"/>
    <x v="3"/>
    <n v="30"/>
    <n v="2"/>
    <n v="0"/>
    <n v="24"/>
    <n v="6"/>
    <x v="38"/>
  </r>
  <r>
    <n v="6464"/>
    <d v="2020-08-26T00:00:00"/>
    <x v="0"/>
    <s v="Washington"/>
    <x v="0"/>
    <x v="1"/>
    <x v="9"/>
    <n v="27"/>
    <n v="3"/>
    <n v="0"/>
    <n v="15"/>
    <n v="12"/>
    <x v="14"/>
  </r>
  <r>
    <n v="6471"/>
    <d v="2020-08-27T00:00:00"/>
    <x v="0"/>
    <s v="Pennsylvania"/>
    <x v="1"/>
    <x v="1"/>
    <x v="2"/>
    <n v="198"/>
    <n v="2"/>
    <n v="0"/>
    <n v="158"/>
    <n v="40"/>
    <x v="29"/>
  </r>
  <r>
    <n v="6472"/>
    <d v="2020-08-27T00:00:00"/>
    <x v="0"/>
    <s v="Utah"/>
    <x v="0"/>
    <x v="1"/>
    <x v="14"/>
    <n v="255"/>
    <n v="3"/>
    <n v="0"/>
    <n v="225"/>
    <n v="30"/>
    <x v="37"/>
  </r>
  <r>
    <n v="6473"/>
    <d v="2020-08-27T00:00:00"/>
    <x v="0"/>
    <s v="California"/>
    <x v="0"/>
    <x v="0"/>
    <x v="10"/>
    <n v="5"/>
    <n v="2"/>
    <n v="0"/>
    <n v="4"/>
    <n v="1"/>
    <x v="24"/>
  </r>
  <r>
    <n v="6474"/>
    <d v="2020-08-27T00:00:00"/>
    <x v="0"/>
    <s v="California"/>
    <x v="0"/>
    <x v="2"/>
    <x v="5"/>
    <n v="15"/>
    <n v="3"/>
    <n v="0"/>
    <n v="7.5"/>
    <n v="7.5"/>
    <x v="16"/>
  </r>
  <r>
    <n v="6475"/>
    <d v="2020-08-27T00:00:00"/>
    <x v="0"/>
    <s v="Pennsylvania"/>
    <x v="1"/>
    <x v="1"/>
    <x v="8"/>
    <n v="560"/>
    <n v="7"/>
    <n v="0"/>
    <n v="455"/>
    <n v="105"/>
    <x v="63"/>
  </r>
  <r>
    <n v="6476"/>
    <d v="2020-08-27T00:00:00"/>
    <x v="0"/>
    <s v="Pennsylvania"/>
    <x v="1"/>
    <x v="0"/>
    <x v="10"/>
    <n v="5"/>
    <n v="2"/>
    <n v="0"/>
    <n v="4"/>
    <n v="1"/>
    <x v="24"/>
  </r>
  <r>
    <n v="6477"/>
    <d v="2020-08-27T00:00:00"/>
    <x v="0"/>
    <s v="Pennsylvania"/>
    <x v="1"/>
    <x v="1"/>
    <x v="9"/>
    <n v="27"/>
    <n v="3"/>
    <n v="0"/>
    <n v="15"/>
    <n v="12"/>
    <x v="14"/>
  </r>
  <r>
    <n v="6478"/>
    <d v="2020-08-27T00:00:00"/>
    <x v="0"/>
    <s v="Pennsylvania"/>
    <x v="1"/>
    <x v="0"/>
    <x v="15"/>
    <n v="24"/>
    <n v="2"/>
    <n v="0"/>
    <n v="18"/>
    <n v="6"/>
    <x v="38"/>
  </r>
  <r>
    <n v="6479"/>
    <d v="2020-08-27T00:00:00"/>
    <x v="0"/>
    <s v="Pennsylvania"/>
    <x v="1"/>
    <x v="0"/>
    <x v="6"/>
    <n v="102"/>
    <n v="6"/>
    <n v="0"/>
    <n v="60"/>
    <n v="42"/>
    <x v="48"/>
  </r>
  <r>
    <n v="6480"/>
    <d v="2020-08-27T00:00:00"/>
    <x v="0"/>
    <s v="Pennsylvania"/>
    <x v="1"/>
    <x v="0"/>
    <x v="10"/>
    <n v="15"/>
    <n v="6"/>
    <n v="0"/>
    <n v="12"/>
    <n v="3"/>
    <x v="19"/>
  </r>
  <r>
    <n v="6481"/>
    <d v="2020-08-27T00:00:00"/>
    <x v="0"/>
    <s v="Pennsylvania"/>
    <x v="1"/>
    <x v="0"/>
    <x v="6"/>
    <n v="34"/>
    <n v="2"/>
    <n v="0"/>
    <n v="20"/>
    <n v="14"/>
    <x v="43"/>
  </r>
  <r>
    <n v="6487"/>
    <d v="2020-08-27T00:00:00"/>
    <x v="0"/>
    <s v="California"/>
    <x v="0"/>
    <x v="0"/>
    <x v="11"/>
    <n v="80"/>
    <n v="2"/>
    <n v="0"/>
    <n v="70"/>
    <n v="10"/>
    <x v="23"/>
  </r>
  <r>
    <n v="6488"/>
    <d v="2020-08-27T00:00:00"/>
    <x v="0"/>
    <s v="Ohio"/>
    <x v="1"/>
    <x v="0"/>
    <x v="0"/>
    <n v="135"/>
    <n v="3"/>
    <n v="0"/>
    <n v="105"/>
    <n v="30"/>
    <x v="37"/>
  </r>
  <r>
    <n v="6489"/>
    <d v="2020-08-27T00:00:00"/>
    <x v="0"/>
    <s v="North Carolina"/>
    <x v="3"/>
    <x v="0"/>
    <x v="0"/>
    <n v="135"/>
    <n v="3"/>
    <n v="0"/>
    <n v="105"/>
    <n v="30"/>
    <x v="37"/>
  </r>
  <r>
    <n v="6491"/>
    <d v="2020-08-27T00:00:00"/>
    <x v="0"/>
    <s v="California"/>
    <x v="0"/>
    <x v="0"/>
    <x v="7"/>
    <n v="48"/>
    <n v="2"/>
    <n v="0"/>
    <n v="38"/>
    <n v="10"/>
    <x v="23"/>
  </r>
  <r>
    <n v="6493"/>
    <d v="2020-08-27T00:00:00"/>
    <x v="0"/>
    <s v="Texas"/>
    <x v="2"/>
    <x v="0"/>
    <x v="10"/>
    <n v="7.5"/>
    <n v="3"/>
    <n v="0"/>
    <n v="6"/>
    <n v="1.5"/>
    <x v="18"/>
  </r>
  <r>
    <n v="6495"/>
    <d v="2020-08-27T00:00:00"/>
    <x v="0"/>
    <s v="California"/>
    <x v="0"/>
    <x v="0"/>
    <x v="10"/>
    <n v="7.5"/>
    <n v="3"/>
    <n v="0"/>
    <n v="6"/>
    <n v="1.5"/>
    <x v="18"/>
  </r>
  <r>
    <n v="6496"/>
    <d v="2020-08-27T00:00:00"/>
    <x v="0"/>
    <s v="New York"/>
    <x v="1"/>
    <x v="2"/>
    <x v="12"/>
    <n v="597"/>
    <n v="3"/>
    <n v="0"/>
    <n v="495"/>
    <n v="102"/>
    <x v="20"/>
  </r>
  <r>
    <n v="6497"/>
    <d v="2020-08-27T00:00:00"/>
    <x v="0"/>
    <s v="New Mexico"/>
    <x v="0"/>
    <x v="2"/>
    <x v="5"/>
    <n v="15"/>
    <n v="3"/>
    <n v="0"/>
    <n v="7.5"/>
    <n v="7.5"/>
    <x v="16"/>
  </r>
  <r>
    <n v="6498"/>
    <d v="2020-08-27T00:00:00"/>
    <x v="0"/>
    <s v="California"/>
    <x v="0"/>
    <x v="0"/>
    <x v="10"/>
    <n v="2.5"/>
    <n v="1"/>
    <n v="0"/>
    <n v="2"/>
    <n v="0.5"/>
    <x v="44"/>
  </r>
  <r>
    <n v="6502"/>
    <d v="2020-08-27T00:00:00"/>
    <x v="0"/>
    <s v="Texas"/>
    <x v="2"/>
    <x v="0"/>
    <x v="10"/>
    <n v="12.5"/>
    <n v="5"/>
    <n v="0"/>
    <n v="10"/>
    <n v="2.5"/>
    <x v="13"/>
  </r>
  <r>
    <n v="6504"/>
    <d v="2020-08-27T00:00:00"/>
    <x v="0"/>
    <s v="North Carolina"/>
    <x v="3"/>
    <x v="0"/>
    <x v="10"/>
    <n v="12.5"/>
    <n v="5"/>
    <n v="0"/>
    <n v="10"/>
    <n v="2.5"/>
    <x v="13"/>
  </r>
  <r>
    <n v="6506"/>
    <d v="2020-08-27T00:00:00"/>
    <x v="0"/>
    <s v="California"/>
    <x v="0"/>
    <x v="1"/>
    <x v="9"/>
    <n v="27"/>
    <n v="3"/>
    <n v="0"/>
    <n v="15"/>
    <n v="12"/>
    <x v="14"/>
  </r>
  <r>
    <n v="6507"/>
    <d v="2020-08-27T00:00:00"/>
    <x v="0"/>
    <s v="Connecticut"/>
    <x v="1"/>
    <x v="0"/>
    <x v="0"/>
    <n v="90"/>
    <n v="2"/>
    <n v="0"/>
    <n v="70"/>
    <n v="20"/>
    <x v="0"/>
  </r>
  <r>
    <n v="6512"/>
    <d v="2020-08-27T00:00:00"/>
    <x v="0"/>
    <s v="New York"/>
    <x v="1"/>
    <x v="1"/>
    <x v="9"/>
    <n v="9"/>
    <n v="1"/>
    <n v="0"/>
    <n v="5"/>
    <n v="4"/>
    <x v="12"/>
  </r>
  <r>
    <n v="6519"/>
    <d v="2020-08-28T00:00:00"/>
    <x v="0"/>
    <s v="Michigan"/>
    <x v="2"/>
    <x v="0"/>
    <x v="11"/>
    <n v="160"/>
    <n v="4"/>
    <n v="0"/>
    <n v="140"/>
    <n v="20"/>
    <x v="0"/>
  </r>
  <r>
    <n v="6520"/>
    <d v="2020-08-28T00:00:00"/>
    <x v="0"/>
    <s v="Delaware"/>
    <x v="1"/>
    <x v="2"/>
    <x v="5"/>
    <n v="15"/>
    <n v="3"/>
    <n v="0"/>
    <n v="7.5"/>
    <n v="7.5"/>
    <x v="16"/>
  </r>
  <r>
    <n v="6521"/>
    <d v="2020-08-28T00:00:00"/>
    <x v="0"/>
    <s v="Delaware"/>
    <x v="1"/>
    <x v="2"/>
    <x v="12"/>
    <n v="398"/>
    <n v="2"/>
    <n v="0"/>
    <n v="330"/>
    <n v="68"/>
    <x v="28"/>
  </r>
  <r>
    <n v="6522"/>
    <d v="2020-08-28T00:00:00"/>
    <x v="0"/>
    <s v="Indiana"/>
    <x v="2"/>
    <x v="0"/>
    <x v="10"/>
    <n v="15"/>
    <n v="6"/>
    <n v="0"/>
    <n v="12"/>
    <n v="3"/>
    <x v="19"/>
  </r>
  <r>
    <n v="6523"/>
    <d v="2020-08-28T00:00:00"/>
    <x v="0"/>
    <s v="Indiana"/>
    <x v="2"/>
    <x v="0"/>
    <x v="1"/>
    <n v="114"/>
    <n v="6"/>
    <n v="0"/>
    <n v="60"/>
    <n v="54"/>
    <x v="66"/>
  </r>
  <r>
    <n v="6524"/>
    <d v="2020-08-28T00:00:00"/>
    <x v="0"/>
    <s v="Indiana"/>
    <x v="2"/>
    <x v="1"/>
    <x v="9"/>
    <n v="18"/>
    <n v="2"/>
    <n v="0"/>
    <n v="10"/>
    <n v="8"/>
    <x v="26"/>
  </r>
  <r>
    <n v="6525"/>
    <d v="2020-08-28T00:00:00"/>
    <x v="0"/>
    <s v="Indiana"/>
    <x v="2"/>
    <x v="1"/>
    <x v="2"/>
    <n v="99"/>
    <n v="1"/>
    <n v="0"/>
    <n v="79"/>
    <n v="20"/>
    <x v="0"/>
  </r>
  <r>
    <n v="6528"/>
    <d v="2020-08-28T00:00:00"/>
    <x v="0"/>
    <s v="New York"/>
    <x v="1"/>
    <x v="0"/>
    <x v="11"/>
    <n v="240"/>
    <n v="6"/>
    <n v="0"/>
    <n v="210"/>
    <n v="30"/>
    <x v="37"/>
  </r>
  <r>
    <n v="6529"/>
    <d v="2020-08-28T00:00:00"/>
    <x v="0"/>
    <s v="New York"/>
    <x v="1"/>
    <x v="0"/>
    <x v="0"/>
    <n v="225"/>
    <n v="5"/>
    <n v="0"/>
    <n v="175"/>
    <n v="50"/>
    <x v="2"/>
  </r>
  <r>
    <n v="6530"/>
    <d v="2020-08-28T00:00:00"/>
    <x v="0"/>
    <s v="New York"/>
    <x v="1"/>
    <x v="1"/>
    <x v="2"/>
    <n v="495"/>
    <n v="5"/>
    <n v="0"/>
    <n v="395"/>
    <n v="100"/>
    <x v="11"/>
  </r>
  <r>
    <n v="6531"/>
    <d v="2020-08-28T00:00:00"/>
    <x v="0"/>
    <s v="New York"/>
    <x v="1"/>
    <x v="0"/>
    <x v="0"/>
    <n v="90"/>
    <n v="2"/>
    <n v="0"/>
    <n v="70"/>
    <n v="20"/>
    <x v="0"/>
  </r>
  <r>
    <n v="6532"/>
    <d v="2020-08-28T00:00:00"/>
    <x v="0"/>
    <s v="New York"/>
    <x v="1"/>
    <x v="2"/>
    <x v="5"/>
    <n v="10"/>
    <n v="2"/>
    <n v="0"/>
    <n v="5"/>
    <n v="5"/>
    <x v="22"/>
  </r>
  <r>
    <n v="6533"/>
    <d v="2020-08-28T00:00:00"/>
    <x v="0"/>
    <s v="New York"/>
    <x v="1"/>
    <x v="0"/>
    <x v="10"/>
    <n v="10"/>
    <n v="4"/>
    <n v="0"/>
    <n v="8"/>
    <n v="2"/>
    <x v="46"/>
  </r>
  <r>
    <n v="6534"/>
    <d v="2020-08-28T00:00:00"/>
    <x v="0"/>
    <s v="New York"/>
    <x v="1"/>
    <x v="0"/>
    <x v="6"/>
    <n v="17"/>
    <n v="1"/>
    <n v="0"/>
    <n v="10"/>
    <n v="7"/>
    <x v="39"/>
  </r>
  <r>
    <n v="6535"/>
    <d v="2020-08-28T00:00:00"/>
    <x v="0"/>
    <s v="California"/>
    <x v="0"/>
    <x v="2"/>
    <x v="5"/>
    <n v="10"/>
    <n v="2"/>
    <n v="0"/>
    <n v="5"/>
    <n v="5"/>
    <x v="22"/>
  </r>
  <r>
    <n v="6536"/>
    <d v="2020-08-28T00:00:00"/>
    <x v="0"/>
    <s v="California"/>
    <x v="0"/>
    <x v="0"/>
    <x v="10"/>
    <n v="15"/>
    <n v="6"/>
    <n v="0"/>
    <n v="12"/>
    <n v="3"/>
    <x v="19"/>
  </r>
  <r>
    <n v="6537"/>
    <d v="2020-08-28T00:00:00"/>
    <x v="0"/>
    <s v="California"/>
    <x v="0"/>
    <x v="0"/>
    <x v="0"/>
    <n v="135"/>
    <n v="3"/>
    <n v="0"/>
    <n v="105"/>
    <n v="30"/>
    <x v="37"/>
  </r>
  <r>
    <n v="6539"/>
    <d v="2020-08-28T00:00:00"/>
    <x v="0"/>
    <s v="Texas"/>
    <x v="2"/>
    <x v="1"/>
    <x v="9"/>
    <n v="36"/>
    <n v="4"/>
    <n v="0"/>
    <n v="20"/>
    <n v="16"/>
    <x v="21"/>
  </r>
  <r>
    <n v="6541"/>
    <d v="2020-08-28T00:00:00"/>
    <x v="0"/>
    <s v="California"/>
    <x v="0"/>
    <x v="1"/>
    <x v="9"/>
    <n v="18"/>
    <n v="2"/>
    <n v="0"/>
    <n v="10"/>
    <n v="8"/>
    <x v="26"/>
  </r>
  <r>
    <n v="6542"/>
    <d v="2020-08-28T00:00:00"/>
    <x v="0"/>
    <s v="Texas"/>
    <x v="2"/>
    <x v="2"/>
    <x v="5"/>
    <n v="10"/>
    <n v="2"/>
    <n v="0"/>
    <n v="5"/>
    <n v="5"/>
    <x v="22"/>
  </r>
  <r>
    <n v="6543"/>
    <d v="2020-08-28T00:00:00"/>
    <x v="0"/>
    <s v="North Carolina"/>
    <x v="3"/>
    <x v="2"/>
    <x v="5"/>
    <n v="15"/>
    <n v="3"/>
    <n v="0"/>
    <n v="7.5"/>
    <n v="7.5"/>
    <x v="16"/>
  </r>
  <r>
    <n v="6544"/>
    <d v="2020-08-28T00:00:00"/>
    <x v="0"/>
    <s v="California"/>
    <x v="0"/>
    <x v="0"/>
    <x v="0"/>
    <n v="360"/>
    <n v="8"/>
    <n v="0"/>
    <n v="280"/>
    <n v="80"/>
    <x v="10"/>
  </r>
  <r>
    <n v="6547"/>
    <d v="2020-08-28T00:00:00"/>
    <x v="0"/>
    <s v="New York"/>
    <x v="1"/>
    <x v="0"/>
    <x v="0"/>
    <n v="135"/>
    <n v="3"/>
    <n v="0"/>
    <n v="105"/>
    <n v="30"/>
    <x v="37"/>
  </r>
  <r>
    <n v="6548"/>
    <d v="2020-08-28T00:00:00"/>
    <x v="0"/>
    <s v="Florida"/>
    <x v="3"/>
    <x v="0"/>
    <x v="10"/>
    <n v="12.5"/>
    <n v="5"/>
    <n v="0"/>
    <n v="10"/>
    <n v="2.5"/>
    <x v="13"/>
  </r>
  <r>
    <n v="6549"/>
    <d v="2020-08-28T00:00:00"/>
    <x v="0"/>
    <s v="California"/>
    <x v="0"/>
    <x v="2"/>
    <x v="4"/>
    <n v="2700"/>
    <n v="6"/>
    <n v="0"/>
    <n v="2400"/>
    <n v="300"/>
    <x v="80"/>
  </r>
  <r>
    <n v="6550"/>
    <d v="2020-08-28T00:00:00"/>
    <x v="0"/>
    <s v="California"/>
    <x v="0"/>
    <x v="0"/>
    <x v="10"/>
    <n v="15"/>
    <n v="6"/>
    <n v="0"/>
    <n v="12"/>
    <n v="3"/>
    <x v="19"/>
  </r>
  <r>
    <n v="6553"/>
    <d v="2020-08-28T00:00:00"/>
    <x v="0"/>
    <s v="Pennsylvania"/>
    <x v="1"/>
    <x v="1"/>
    <x v="9"/>
    <n v="45"/>
    <n v="5"/>
    <n v="0"/>
    <n v="25"/>
    <n v="20"/>
    <x v="0"/>
  </r>
  <r>
    <n v="6555"/>
    <d v="2020-08-28T00:00:00"/>
    <x v="0"/>
    <s v="California"/>
    <x v="0"/>
    <x v="1"/>
    <x v="14"/>
    <n v="255"/>
    <n v="3"/>
    <n v="0"/>
    <n v="225"/>
    <n v="30"/>
    <x v="37"/>
  </r>
  <r>
    <n v="6556"/>
    <d v="2020-08-28T00:00:00"/>
    <x v="0"/>
    <s v="Pennsylvania"/>
    <x v="1"/>
    <x v="1"/>
    <x v="9"/>
    <n v="18"/>
    <n v="2"/>
    <n v="0"/>
    <n v="10"/>
    <n v="8"/>
    <x v="26"/>
  </r>
  <r>
    <n v="6557"/>
    <d v="2020-08-28T00:00:00"/>
    <x v="0"/>
    <s v="California"/>
    <x v="0"/>
    <x v="0"/>
    <x v="10"/>
    <n v="20"/>
    <n v="8"/>
    <n v="0"/>
    <n v="16"/>
    <n v="4"/>
    <x v="12"/>
  </r>
  <r>
    <n v="6562"/>
    <d v="2020-08-29T00:00:00"/>
    <x v="0"/>
    <s v="California"/>
    <x v="0"/>
    <x v="1"/>
    <x v="9"/>
    <n v="36"/>
    <n v="4"/>
    <n v="0"/>
    <n v="20"/>
    <n v="16"/>
    <x v="21"/>
  </r>
  <r>
    <n v="6565"/>
    <d v="2020-08-29T00:00:00"/>
    <x v="0"/>
    <s v="Virginia"/>
    <x v="3"/>
    <x v="0"/>
    <x v="0"/>
    <n v="90"/>
    <n v="2"/>
    <n v="0"/>
    <n v="70"/>
    <n v="20"/>
    <x v="0"/>
  </r>
  <r>
    <n v="6566"/>
    <d v="2020-08-29T00:00:00"/>
    <x v="0"/>
    <s v="New York"/>
    <x v="1"/>
    <x v="0"/>
    <x v="10"/>
    <n v="2.5"/>
    <n v="1"/>
    <n v="0"/>
    <n v="2"/>
    <n v="0.5"/>
    <x v="44"/>
  </r>
  <r>
    <n v="6567"/>
    <d v="2020-08-29T00:00:00"/>
    <x v="0"/>
    <s v="Michigan"/>
    <x v="2"/>
    <x v="0"/>
    <x v="0"/>
    <n v="135"/>
    <n v="3"/>
    <n v="0"/>
    <n v="105"/>
    <n v="30"/>
    <x v="37"/>
  </r>
  <r>
    <n v="6568"/>
    <d v="2020-08-29T00:00:00"/>
    <x v="0"/>
    <s v="Tennessee"/>
    <x v="3"/>
    <x v="1"/>
    <x v="2"/>
    <n v="792"/>
    <n v="8"/>
    <n v="0"/>
    <n v="632"/>
    <n v="160"/>
    <x v="71"/>
  </r>
  <r>
    <n v="6570"/>
    <d v="2020-08-29T00:00:00"/>
    <x v="0"/>
    <s v="Texas"/>
    <x v="2"/>
    <x v="0"/>
    <x v="6"/>
    <n v="34"/>
    <n v="2"/>
    <n v="0"/>
    <n v="20"/>
    <n v="14"/>
    <x v="43"/>
  </r>
  <r>
    <n v="6571"/>
    <d v="2020-08-29T00:00:00"/>
    <x v="0"/>
    <s v="Minnesota"/>
    <x v="2"/>
    <x v="0"/>
    <x v="15"/>
    <n v="24"/>
    <n v="2"/>
    <n v="0"/>
    <n v="18"/>
    <n v="6"/>
    <x v="38"/>
  </r>
  <r>
    <n v="6573"/>
    <d v="2020-08-29T00:00:00"/>
    <x v="0"/>
    <s v="California"/>
    <x v="0"/>
    <x v="0"/>
    <x v="11"/>
    <n v="80"/>
    <n v="2"/>
    <n v="0"/>
    <n v="70"/>
    <n v="10"/>
    <x v="23"/>
  </r>
  <r>
    <n v="6574"/>
    <d v="2020-08-29T00:00:00"/>
    <x v="0"/>
    <s v="Arizona"/>
    <x v="0"/>
    <x v="0"/>
    <x v="11"/>
    <n v="240"/>
    <n v="6"/>
    <n v="0"/>
    <n v="210"/>
    <n v="30"/>
    <x v="37"/>
  </r>
  <r>
    <n v="6575"/>
    <d v="2020-08-29T00:00:00"/>
    <x v="0"/>
    <s v="Washington"/>
    <x v="0"/>
    <x v="1"/>
    <x v="9"/>
    <n v="18"/>
    <n v="2"/>
    <n v="0"/>
    <n v="10"/>
    <n v="8"/>
    <x v="26"/>
  </r>
  <r>
    <n v="6576"/>
    <d v="2020-08-29T00:00:00"/>
    <x v="0"/>
    <s v="Washington"/>
    <x v="0"/>
    <x v="0"/>
    <x v="11"/>
    <n v="120"/>
    <n v="3"/>
    <n v="0"/>
    <n v="105"/>
    <n v="15"/>
    <x v="25"/>
  </r>
  <r>
    <n v="6577"/>
    <d v="2020-08-29T00:00:00"/>
    <x v="0"/>
    <s v="Texas"/>
    <x v="2"/>
    <x v="2"/>
    <x v="5"/>
    <n v="15"/>
    <n v="3"/>
    <n v="0"/>
    <n v="7.5"/>
    <n v="7.5"/>
    <x v="16"/>
  </r>
  <r>
    <n v="6579"/>
    <d v="2020-08-29T00:00:00"/>
    <x v="0"/>
    <s v="Colorado"/>
    <x v="0"/>
    <x v="0"/>
    <x v="0"/>
    <n v="90"/>
    <n v="2"/>
    <n v="0"/>
    <n v="70"/>
    <n v="20"/>
    <x v="0"/>
  </r>
  <r>
    <n v="6581"/>
    <d v="2020-08-29T00:00:00"/>
    <x v="0"/>
    <s v="Ohio"/>
    <x v="1"/>
    <x v="1"/>
    <x v="14"/>
    <n v="170"/>
    <n v="2"/>
    <n v="0"/>
    <n v="150"/>
    <n v="20"/>
    <x v="0"/>
  </r>
  <r>
    <n v="6582"/>
    <d v="2020-08-29T00:00:00"/>
    <x v="0"/>
    <s v="California"/>
    <x v="0"/>
    <x v="2"/>
    <x v="12"/>
    <n v="597"/>
    <n v="3"/>
    <n v="0"/>
    <n v="495"/>
    <n v="102"/>
    <x v="20"/>
  </r>
  <r>
    <n v="6584"/>
    <d v="2020-08-29T00:00:00"/>
    <x v="0"/>
    <s v="California"/>
    <x v="0"/>
    <x v="1"/>
    <x v="2"/>
    <n v="297"/>
    <n v="3"/>
    <n v="0"/>
    <n v="237"/>
    <n v="60"/>
    <x v="3"/>
  </r>
  <r>
    <n v="6586"/>
    <d v="2020-08-29T00:00:00"/>
    <x v="0"/>
    <s v="New York"/>
    <x v="1"/>
    <x v="1"/>
    <x v="8"/>
    <n v="160"/>
    <n v="2"/>
    <n v="0"/>
    <n v="130"/>
    <n v="30"/>
    <x v="37"/>
  </r>
  <r>
    <n v="6587"/>
    <d v="2020-08-29T00:00:00"/>
    <x v="0"/>
    <s v="California"/>
    <x v="0"/>
    <x v="0"/>
    <x v="13"/>
    <n v="21"/>
    <n v="7"/>
    <n v="0"/>
    <n v="14"/>
    <n v="7"/>
    <x v="39"/>
  </r>
  <r>
    <n v="6588"/>
    <d v="2020-08-29T00:00:00"/>
    <x v="0"/>
    <s v="Ohio"/>
    <x v="1"/>
    <x v="0"/>
    <x v="10"/>
    <n v="7.5"/>
    <n v="3"/>
    <n v="0"/>
    <n v="6"/>
    <n v="1.5"/>
    <x v="18"/>
  </r>
  <r>
    <n v="6590"/>
    <d v="2020-08-29T00:00:00"/>
    <x v="0"/>
    <s v="Colorado"/>
    <x v="0"/>
    <x v="0"/>
    <x v="11"/>
    <n v="80"/>
    <n v="2"/>
    <n v="0"/>
    <n v="70"/>
    <n v="10"/>
    <x v="23"/>
  </r>
  <r>
    <n v="6593"/>
    <d v="2020-08-29T00:00:00"/>
    <x v="0"/>
    <s v="New Jersey"/>
    <x v="1"/>
    <x v="1"/>
    <x v="9"/>
    <n v="45"/>
    <n v="5"/>
    <n v="0"/>
    <n v="25"/>
    <n v="20"/>
    <x v="0"/>
  </r>
  <r>
    <n v="6594"/>
    <d v="2020-08-29T00:00:00"/>
    <x v="0"/>
    <s v="Illinois"/>
    <x v="2"/>
    <x v="0"/>
    <x v="6"/>
    <n v="34"/>
    <n v="2"/>
    <n v="0"/>
    <n v="20"/>
    <n v="14"/>
    <x v="43"/>
  </r>
  <r>
    <n v="6596"/>
    <d v="2020-08-29T00:00:00"/>
    <x v="0"/>
    <s v="Pennsylvania"/>
    <x v="1"/>
    <x v="0"/>
    <x v="11"/>
    <n v="240"/>
    <n v="6"/>
    <n v="0"/>
    <n v="210"/>
    <n v="30"/>
    <x v="37"/>
  </r>
  <r>
    <n v="6597"/>
    <d v="2020-08-29T00:00:00"/>
    <x v="0"/>
    <s v="Minnesota"/>
    <x v="2"/>
    <x v="0"/>
    <x v="7"/>
    <n v="192"/>
    <n v="8"/>
    <n v="0"/>
    <n v="152"/>
    <n v="40"/>
    <x v="29"/>
  </r>
  <r>
    <n v="6598"/>
    <d v="2020-08-29T00:00:00"/>
    <x v="0"/>
    <s v="California"/>
    <x v="0"/>
    <x v="1"/>
    <x v="9"/>
    <n v="27"/>
    <n v="3"/>
    <n v="0"/>
    <n v="15"/>
    <n v="12"/>
    <x v="14"/>
  </r>
  <r>
    <n v="6603"/>
    <d v="2020-08-30T00:00:00"/>
    <x v="0"/>
    <s v="Tennessee"/>
    <x v="3"/>
    <x v="1"/>
    <x v="9"/>
    <n v="18"/>
    <n v="2"/>
    <n v="0"/>
    <n v="10"/>
    <n v="8"/>
    <x v="26"/>
  </r>
  <r>
    <n v="6604"/>
    <d v="2020-08-30T00:00:00"/>
    <x v="0"/>
    <s v="Tennessee"/>
    <x v="3"/>
    <x v="0"/>
    <x v="11"/>
    <n v="40"/>
    <n v="1"/>
    <n v="0"/>
    <n v="35"/>
    <n v="5"/>
    <x v="22"/>
  </r>
  <r>
    <n v="6608"/>
    <d v="2020-08-30T00:00:00"/>
    <x v="0"/>
    <s v="Texas"/>
    <x v="2"/>
    <x v="1"/>
    <x v="9"/>
    <n v="45"/>
    <n v="5"/>
    <n v="0"/>
    <n v="25"/>
    <n v="20"/>
    <x v="0"/>
  </r>
  <r>
    <n v="6611"/>
    <d v="2020-08-30T00:00:00"/>
    <x v="0"/>
    <s v="California"/>
    <x v="0"/>
    <x v="0"/>
    <x v="6"/>
    <n v="85"/>
    <n v="5"/>
    <n v="0"/>
    <n v="50"/>
    <n v="35"/>
    <x v="7"/>
  </r>
  <r>
    <n v="6612"/>
    <d v="2020-08-30T00:00:00"/>
    <x v="0"/>
    <s v="California"/>
    <x v="0"/>
    <x v="0"/>
    <x v="11"/>
    <n v="40"/>
    <n v="1"/>
    <n v="0"/>
    <n v="35"/>
    <n v="5"/>
    <x v="22"/>
  </r>
  <r>
    <n v="6614"/>
    <d v="2020-08-30T00:00:00"/>
    <x v="0"/>
    <s v="South Carolina"/>
    <x v="3"/>
    <x v="1"/>
    <x v="2"/>
    <n v="198"/>
    <n v="2"/>
    <n v="0"/>
    <n v="158"/>
    <n v="40"/>
    <x v="29"/>
  </r>
  <r>
    <n v="6615"/>
    <d v="2020-08-30T00:00:00"/>
    <x v="0"/>
    <s v="Minnesota"/>
    <x v="2"/>
    <x v="2"/>
    <x v="5"/>
    <n v="5"/>
    <n v="1"/>
    <n v="0"/>
    <n v="2.5"/>
    <n v="2.5"/>
    <x v="13"/>
  </r>
  <r>
    <n v="6616"/>
    <d v="2020-08-30T00:00:00"/>
    <x v="0"/>
    <s v="Minnesota"/>
    <x v="2"/>
    <x v="0"/>
    <x v="1"/>
    <n v="38"/>
    <n v="2"/>
    <n v="0"/>
    <n v="20"/>
    <n v="18"/>
    <x v="1"/>
  </r>
  <r>
    <n v="6619"/>
    <d v="2020-08-30T00:00:00"/>
    <x v="0"/>
    <s v="Ohio"/>
    <x v="1"/>
    <x v="2"/>
    <x v="12"/>
    <n v="597"/>
    <n v="3"/>
    <n v="0"/>
    <n v="495"/>
    <n v="102"/>
    <x v="20"/>
  </r>
  <r>
    <n v="6620"/>
    <d v="2020-08-30T00:00:00"/>
    <x v="0"/>
    <s v="Pennsylvania"/>
    <x v="1"/>
    <x v="0"/>
    <x v="0"/>
    <n v="45"/>
    <n v="1"/>
    <n v="0"/>
    <n v="35"/>
    <n v="10"/>
    <x v="23"/>
  </r>
  <r>
    <n v="6622"/>
    <d v="2020-08-30T00:00:00"/>
    <x v="0"/>
    <s v="South Carolina"/>
    <x v="3"/>
    <x v="0"/>
    <x v="11"/>
    <n v="200"/>
    <n v="5"/>
    <n v="0"/>
    <n v="175"/>
    <n v="25"/>
    <x v="8"/>
  </r>
  <r>
    <n v="6623"/>
    <d v="2020-08-30T00:00:00"/>
    <x v="0"/>
    <s v="Louisiana"/>
    <x v="3"/>
    <x v="0"/>
    <x v="10"/>
    <n v="17.5"/>
    <n v="7"/>
    <n v="0"/>
    <n v="14"/>
    <n v="3.5"/>
    <x v="31"/>
  </r>
  <r>
    <n v="6624"/>
    <d v="2020-08-30T00:00:00"/>
    <x v="0"/>
    <s v="Texas"/>
    <x v="2"/>
    <x v="0"/>
    <x v="10"/>
    <n v="10"/>
    <n v="4"/>
    <n v="0"/>
    <n v="8"/>
    <n v="2"/>
    <x v="46"/>
  </r>
  <r>
    <n v="6626"/>
    <d v="2020-08-30T00:00:00"/>
    <x v="0"/>
    <s v="Pennsylvania"/>
    <x v="1"/>
    <x v="1"/>
    <x v="9"/>
    <n v="18"/>
    <n v="2"/>
    <n v="0"/>
    <n v="10"/>
    <n v="8"/>
    <x v="26"/>
  </r>
  <r>
    <n v="6627"/>
    <d v="2020-08-30T00:00:00"/>
    <x v="0"/>
    <s v="Illinois"/>
    <x v="2"/>
    <x v="0"/>
    <x v="10"/>
    <n v="5"/>
    <n v="2"/>
    <n v="0"/>
    <n v="4"/>
    <n v="1"/>
    <x v="24"/>
  </r>
  <r>
    <n v="6630"/>
    <d v="2020-08-30T00:00:00"/>
    <x v="0"/>
    <s v="Washington"/>
    <x v="0"/>
    <x v="1"/>
    <x v="2"/>
    <n v="297"/>
    <n v="3"/>
    <n v="0"/>
    <n v="237"/>
    <n v="60"/>
    <x v="3"/>
  </r>
  <r>
    <n v="6631"/>
    <d v="2020-08-30T00:00:00"/>
    <x v="0"/>
    <s v="New York"/>
    <x v="1"/>
    <x v="2"/>
    <x v="12"/>
    <n v="398"/>
    <n v="2"/>
    <n v="0"/>
    <n v="330"/>
    <n v="68"/>
    <x v="28"/>
  </r>
  <r>
    <n v="6635"/>
    <d v="2020-08-30T00:00:00"/>
    <x v="0"/>
    <s v="New York"/>
    <x v="1"/>
    <x v="2"/>
    <x v="12"/>
    <n v="199"/>
    <n v="1"/>
    <n v="0"/>
    <n v="165"/>
    <n v="34"/>
    <x v="55"/>
  </r>
  <r>
    <n v="6636"/>
    <d v="2020-08-30T00:00:00"/>
    <x v="0"/>
    <s v="Arizona"/>
    <x v="0"/>
    <x v="2"/>
    <x v="12"/>
    <n v="995"/>
    <n v="5"/>
    <n v="0"/>
    <n v="825"/>
    <n v="170"/>
    <x v="36"/>
  </r>
  <r>
    <n v="6638"/>
    <d v="2020-08-30T00:00:00"/>
    <x v="0"/>
    <s v="Massachusetts"/>
    <x v="1"/>
    <x v="0"/>
    <x v="0"/>
    <n v="450"/>
    <n v="10"/>
    <n v="0"/>
    <n v="350"/>
    <n v="100"/>
    <x v="11"/>
  </r>
  <r>
    <n v="6639"/>
    <d v="2020-08-30T00:00:00"/>
    <x v="0"/>
    <s v="Ohio"/>
    <x v="1"/>
    <x v="1"/>
    <x v="9"/>
    <n v="27"/>
    <n v="3"/>
    <n v="0"/>
    <n v="15"/>
    <n v="12"/>
    <x v="14"/>
  </r>
  <r>
    <n v="6640"/>
    <d v="2020-08-30T00:00:00"/>
    <x v="0"/>
    <s v="California"/>
    <x v="0"/>
    <x v="0"/>
    <x v="0"/>
    <n v="360"/>
    <n v="8"/>
    <n v="0"/>
    <n v="280"/>
    <n v="80"/>
    <x v="10"/>
  </r>
  <r>
    <n v="6641"/>
    <d v="2020-08-30T00:00:00"/>
    <x v="0"/>
    <s v="Virginia"/>
    <x v="3"/>
    <x v="2"/>
    <x v="12"/>
    <n v="796"/>
    <n v="4"/>
    <n v="0"/>
    <n v="660"/>
    <n v="136"/>
    <x v="30"/>
  </r>
  <r>
    <n v="6650"/>
    <d v="2020-08-31T00:00:00"/>
    <x v="0"/>
    <s v="Minnesota"/>
    <x v="2"/>
    <x v="0"/>
    <x v="0"/>
    <n v="90"/>
    <n v="2"/>
    <n v="0"/>
    <n v="70"/>
    <n v="20"/>
    <x v="0"/>
  </r>
  <r>
    <n v="6651"/>
    <d v="2020-08-31T00:00:00"/>
    <x v="0"/>
    <s v="Minnesota"/>
    <x v="2"/>
    <x v="1"/>
    <x v="9"/>
    <n v="27"/>
    <n v="3"/>
    <n v="0"/>
    <n v="15"/>
    <n v="12"/>
    <x v="14"/>
  </r>
  <r>
    <n v="6652"/>
    <d v="2020-08-31T00:00:00"/>
    <x v="0"/>
    <s v="Minnesota"/>
    <x v="2"/>
    <x v="0"/>
    <x v="10"/>
    <n v="5"/>
    <n v="2"/>
    <n v="0"/>
    <n v="4"/>
    <n v="1"/>
    <x v="24"/>
  </r>
  <r>
    <n v="6653"/>
    <d v="2020-08-31T00:00:00"/>
    <x v="0"/>
    <s v="California"/>
    <x v="0"/>
    <x v="0"/>
    <x v="10"/>
    <n v="7.5"/>
    <n v="3"/>
    <n v="0"/>
    <n v="6"/>
    <n v="1.5"/>
    <x v="18"/>
  </r>
  <r>
    <n v="6655"/>
    <d v="2020-08-31T00:00:00"/>
    <x v="0"/>
    <s v="Minnesota"/>
    <x v="2"/>
    <x v="0"/>
    <x v="0"/>
    <n v="180"/>
    <n v="4"/>
    <n v="0"/>
    <n v="140"/>
    <n v="40"/>
    <x v="29"/>
  </r>
  <r>
    <n v="6656"/>
    <d v="2020-08-31T00:00:00"/>
    <x v="0"/>
    <s v="Colorado"/>
    <x v="0"/>
    <x v="2"/>
    <x v="5"/>
    <n v="30"/>
    <n v="6"/>
    <n v="0"/>
    <n v="15"/>
    <n v="15"/>
    <x v="25"/>
  </r>
  <r>
    <n v="6657"/>
    <d v="2020-08-31T00:00:00"/>
    <x v="0"/>
    <s v="Colorado"/>
    <x v="0"/>
    <x v="1"/>
    <x v="9"/>
    <n v="27"/>
    <n v="3"/>
    <n v="0"/>
    <n v="15"/>
    <n v="12"/>
    <x v="14"/>
  </r>
  <r>
    <n v="6658"/>
    <d v="2020-08-31T00:00:00"/>
    <x v="0"/>
    <s v="Colorado"/>
    <x v="0"/>
    <x v="0"/>
    <x v="10"/>
    <n v="7.5"/>
    <n v="3"/>
    <n v="0"/>
    <n v="6"/>
    <n v="1.5"/>
    <x v="18"/>
  </r>
  <r>
    <n v="6659"/>
    <d v="2020-08-31T00:00:00"/>
    <x v="0"/>
    <s v="North Carolina"/>
    <x v="3"/>
    <x v="2"/>
    <x v="5"/>
    <n v="40"/>
    <n v="8"/>
    <n v="0"/>
    <n v="20"/>
    <n v="20"/>
    <x v="0"/>
  </r>
  <r>
    <n v="6660"/>
    <d v="2020-08-31T00:00:00"/>
    <x v="0"/>
    <s v="North Carolina"/>
    <x v="3"/>
    <x v="2"/>
    <x v="12"/>
    <n v="199"/>
    <n v="1"/>
    <n v="0"/>
    <n v="165"/>
    <n v="34"/>
    <x v="55"/>
  </r>
  <r>
    <n v="6661"/>
    <d v="2020-08-31T00:00:00"/>
    <x v="0"/>
    <s v="North Carolina"/>
    <x v="3"/>
    <x v="0"/>
    <x v="6"/>
    <n v="17"/>
    <n v="1"/>
    <n v="0"/>
    <n v="10"/>
    <n v="7"/>
    <x v="39"/>
  </r>
  <r>
    <n v="6663"/>
    <d v="2020-08-31T00:00:00"/>
    <x v="0"/>
    <s v="Iowa"/>
    <x v="2"/>
    <x v="0"/>
    <x v="6"/>
    <n v="34"/>
    <n v="2"/>
    <n v="0"/>
    <n v="20"/>
    <n v="14"/>
    <x v="43"/>
  </r>
  <r>
    <n v="6664"/>
    <d v="2020-08-31T00:00:00"/>
    <x v="0"/>
    <s v="Iowa"/>
    <x v="2"/>
    <x v="0"/>
    <x v="10"/>
    <n v="15"/>
    <n v="6"/>
    <n v="0"/>
    <n v="12"/>
    <n v="3"/>
    <x v="19"/>
  </r>
  <r>
    <n v="6665"/>
    <d v="2020-08-31T00:00:00"/>
    <x v="0"/>
    <s v="Ohio"/>
    <x v="1"/>
    <x v="0"/>
    <x v="13"/>
    <n v="42"/>
    <n v="14"/>
    <n v="0"/>
    <n v="28"/>
    <n v="14"/>
    <x v="43"/>
  </r>
  <r>
    <n v="6666"/>
    <d v="2020-08-31T00:00:00"/>
    <x v="0"/>
    <s v="Ohio"/>
    <x v="1"/>
    <x v="0"/>
    <x v="15"/>
    <n v="24"/>
    <n v="2"/>
    <n v="0"/>
    <n v="18"/>
    <n v="6"/>
    <x v="38"/>
  </r>
  <r>
    <n v="6667"/>
    <d v="2020-08-31T00:00:00"/>
    <x v="0"/>
    <s v="Ohio"/>
    <x v="1"/>
    <x v="0"/>
    <x v="0"/>
    <n v="135"/>
    <n v="3"/>
    <n v="0"/>
    <n v="105"/>
    <n v="30"/>
    <x v="37"/>
  </r>
  <r>
    <n v="6668"/>
    <d v="2020-08-31T00:00:00"/>
    <x v="0"/>
    <s v="Ohio"/>
    <x v="1"/>
    <x v="0"/>
    <x v="15"/>
    <n v="72"/>
    <n v="6"/>
    <n v="0"/>
    <n v="54"/>
    <n v="18"/>
    <x v="1"/>
  </r>
  <r>
    <n v="6669"/>
    <d v="2020-08-31T00:00:00"/>
    <x v="0"/>
    <s v="Washington"/>
    <x v="0"/>
    <x v="1"/>
    <x v="14"/>
    <n v="255"/>
    <n v="3"/>
    <n v="0"/>
    <n v="225"/>
    <n v="30"/>
    <x v="37"/>
  </r>
  <r>
    <n v="6672"/>
    <d v="2020-08-31T00:00:00"/>
    <x v="0"/>
    <s v="Texas"/>
    <x v="2"/>
    <x v="1"/>
    <x v="2"/>
    <n v="198"/>
    <n v="2"/>
    <n v="0"/>
    <n v="158"/>
    <n v="40"/>
    <x v="29"/>
  </r>
  <r>
    <n v="6673"/>
    <d v="2020-08-31T00:00:00"/>
    <x v="0"/>
    <s v="Virginia"/>
    <x v="3"/>
    <x v="1"/>
    <x v="14"/>
    <n v="340"/>
    <n v="4"/>
    <n v="0"/>
    <n v="300"/>
    <n v="40"/>
    <x v="29"/>
  </r>
  <r>
    <n v="6675"/>
    <d v="2020-08-31T00:00:00"/>
    <x v="0"/>
    <s v="New York"/>
    <x v="1"/>
    <x v="0"/>
    <x v="6"/>
    <n v="51"/>
    <n v="3"/>
    <n v="0"/>
    <n v="30"/>
    <n v="21"/>
    <x v="17"/>
  </r>
  <r>
    <n v="6676"/>
    <d v="2020-08-31T00:00:00"/>
    <x v="0"/>
    <s v="Virginia"/>
    <x v="3"/>
    <x v="1"/>
    <x v="2"/>
    <n v="495"/>
    <n v="5"/>
    <n v="0"/>
    <n v="395"/>
    <n v="100"/>
    <x v="11"/>
  </r>
  <r>
    <n v="6678"/>
    <d v="2020-08-31T00:00:00"/>
    <x v="0"/>
    <s v="Arizona"/>
    <x v="0"/>
    <x v="1"/>
    <x v="9"/>
    <n v="18"/>
    <n v="2"/>
    <n v="0"/>
    <n v="10"/>
    <n v="8"/>
    <x v="26"/>
  </r>
  <r>
    <n v="6679"/>
    <d v="2020-08-31T00:00:00"/>
    <x v="0"/>
    <s v="Ohio"/>
    <x v="1"/>
    <x v="0"/>
    <x v="10"/>
    <n v="10"/>
    <n v="4"/>
    <n v="0"/>
    <n v="8"/>
    <n v="2"/>
    <x v="46"/>
  </r>
  <r>
    <n v="6680"/>
    <d v="2020-08-31T00:00:00"/>
    <x v="0"/>
    <s v="New York"/>
    <x v="1"/>
    <x v="0"/>
    <x v="10"/>
    <n v="7.5"/>
    <n v="3"/>
    <n v="0"/>
    <n v="6"/>
    <n v="1.5"/>
    <x v="18"/>
  </r>
  <r>
    <n v="6681"/>
    <d v="2020-08-31T00:00:00"/>
    <x v="0"/>
    <s v="Washington"/>
    <x v="0"/>
    <x v="0"/>
    <x v="6"/>
    <n v="34"/>
    <n v="2"/>
    <n v="0"/>
    <n v="20"/>
    <n v="14"/>
    <x v="43"/>
  </r>
  <r>
    <n v="6683"/>
    <d v="2020-08-31T00:00:00"/>
    <x v="0"/>
    <s v="Illinois"/>
    <x v="2"/>
    <x v="1"/>
    <x v="9"/>
    <n v="27"/>
    <n v="3"/>
    <n v="0"/>
    <n v="15"/>
    <n v="12"/>
    <x v="14"/>
  </r>
  <r>
    <n v="6684"/>
    <d v="2020-08-31T00:00:00"/>
    <x v="0"/>
    <s v="Arkansas"/>
    <x v="3"/>
    <x v="1"/>
    <x v="14"/>
    <n v="170"/>
    <n v="2"/>
    <n v="0"/>
    <n v="150"/>
    <n v="20"/>
    <x v="0"/>
  </r>
  <r>
    <n v="6685"/>
    <d v="2020-08-31T00:00:00"/>
    <x v="0"/>
    <s v="California"/>
    <x v="0"/>
    <x v="2"/>
    <x v="5"/>
    <n v="10"/>
    <n v="2"/>
    <n v="0"/>
    <n v="5"/>
    <n v="5"/>
    <x v="22"/>
  </r>
  <r>
    <n v="6686"/>
    <d v="2020-08-31T00:00:00"/>
    <x v="0"/>
    <s v="Arizona"/>
    <x v="0"/>
    <x v="2"/>
    <x v="12"/>
    <n v="199"/>
    <n v="1"/>
    <n v="0"/>
    <n v="165"/>
    <n v="34"/>
    <x v="55"/>
  </r>
  <r>
    <n v="6688"/>
    <d v="2020-08-31T00:00:00"/>
    <x v="0"/>
    <s v="Washington"/>
    <x v="0"/>
    <x v="0"/>
    <x v="10"/>
    <n v="2.5"/>
    <n v="1"/>
    <n v="0"/>
    <n v="2"/>
    <n v="0.5"/>
    <x v="44"/>
  </r>
  <r>
    <n v="6689"/>
    <d v="2020-08-31T00:00:00"/>
    <x v="0"/>
    <s v="California"/>
    <x v="0"/>
    <x v="2"/>
    <x v="5"/>
    <n v="35"/>
    <n v="7"/>
    <n v="0"/>
    <n v="17.5"/>
    <n v="17.5"/>
    <x v="6"/>
  </r>
  <r>
    <n v="6690"/>
    <d v="2020-08-31T00:00:00"/>
    <x v="0"/>
    <s v="Ohio"/>
    <x v="1"/>
    <x v="0"/>
    <x v="6"/>
    <n v="85"/>
    <n v="5"/>
    <n v="0"/>
    <n v="50"/>
    <n v="35"/>
    <x v="7"/>
  </r>
  <r>
    <n v="6691"/>
    <d v="2020-08-31T00:00:00"/>
    <x v="0"/>
    <s v="New York"/>
    <x v="1"/>
    <x v="2"/>
    <x v="12"/>
    <n v="398"/>
    <n v="2"/>
    <n v="0"/>
    <n v="330"/>
    <n v="68"/>
    <x v="28"/>
  </r>
  <r>
    <n v="6702"/>
    <d v="2020-09-01T00:00:00"/>
    <x v="0"/>
    <s v="Delaware"/>
    <x v="1"/>
    <x v="1"/>
    <x v="9"/>
    <n v="27"/>
    <n v="3"/>
    <n v="0"/>
    <n v="15"/>
    <n v="12"/>
    <x v="14"/>
  </r>
  <r>
    <n v="6703"/>
    <d v="2020-09-01T00:00:00"/>
    <x v="0"/>
    <s v="Delaware"/>
    <x v="1"/>
    <x v="0"/>
    <x v="10"/>
    <n v="10"/>
    <n v="4"/>
    <n v="0"/>
    <n v="8"/>
    <n v="2"/>
    <x v="46"/>
  </r>
  <r>
    <n v="6704"/>
    <d v="2020-09-01T00:00:00"/>
    <x v="0"/>
    <s v="Delaware"/>
    <x v="1"/>
    <x v="0"/>
    <x v="11"/>
    <n v="240"/>
    <n v="6"/>
    <n v="0"/>
    <n v="210"/>
    <n v="30"/>
    <x v="37"/>
  </r>
  <r>
    <n v="6705"/>
    <d v="2020-09-01T00:00:00"/>
    <x v="0"/>
    <s v="Delaware"/>
    <x v="1"/>
    <x v="0"/>
    <x v="15"/>
    <n v="108"/>
    <n v="9"/>
    <n v="0"/>
    <n v="81"/>
    <n v="27"/>
    <x v="74"/>
  </r>
  <r>
    <n v="6706"/>
    <d v="2020-09-01T00:00:00"/>
    <x v="0"/>
    <s v="Delaware"/>
    <x v="1"/>
    <x v="2"/>
    <x v="12"/>
    <n v="1393"/>
    <n v="7"/>
    <n v="0"/>
    <n v="1155"/>
    <n v="238"/>
    <x v="35"/>
  </r>
  <r>
    <n v="6707"/>
    <d v="2020-09-01T00:00:00"/>
    <x v="0"/>
    <s v="Illinois"/>
    <x v="2"/>
    <x v="1"/>
    <x v="14"/>
    <n v="510"/>
    <n v="6"/>
    <n v="0"/>
    <n v="450"/>
    <n v="60"/>
    <x v="3"/>
  </r>
  <r>
    <n v="6708"/>
    <d v="2020-09-01T00:00:00"/>
    <x v="0"/>
    <s v="Arizona"/>
    <x v="0"/>
    <x v="0"/>
    <x v="10"/>
    <n v="5"/>
    <n v="2"/>
    <n v="0"/>
    <n v="4"/>
    <n v="1"/>
    <x v="24"/>
  </r>
  <r>
    <n v="6709"/>
    <d v="2020-09-01T00:00:00"/>
    <x v="0"/>
    <s v="Arizona"/>
    <x v="0"/>
    <x v="0"/>
    <x v="11"/>
    <n v="280"/>
    <n v="7"/>
    <n v="0"/>
    <n v="245"/>
    <n v="35"/>
    <x v="7"/>
  </r>
  <r>
    <n v="6713"/>
    <d v="2020-09-01T00:00:00"/>
    <x v="0"/>
    <s v="California"/>
    <x v="0"/>
    <x v="0"/>
    <x v="0"/>
    <n v="135"/>
    <n v="3"/>
    <n v="0"/>
    <n v="105"/>
    <n v="30"/>
    <x v="37"/>
  </r>
  <r>
    <n v="6714"/>
    <d v="2020-09-01T00:00:00"/>
    <x v="0"/>
    <s v="California"/>
    <x v="0"/>
    <x v="0"/>
    <x v="0"/>
    <n v="45"/>
    <n v="1"/>
    <n v="0"/>
    <n v="35"/>
    <n v="10"/>
    <x v="23"/>
  </r>
  <r>
    <n v="6715"/>
    <d v="2020-09-01T00:00:00"/>
    <x v="0"/>
    <s v="California"/>
    <x v="0"/>
    <x v="0"/>
    <x v="6"/>
    <n v="68"/>
    <n v="4"/>
    <n v="0"/>
    <n v="40"/>
    <n v="28"/>
    <x v="53"/>
  </r>
  <r>
    <n v="6716"/>
    <d v="2020-09-01T00:00:00"/>
    <x v="0"/>
    <s v="California"/>
    <x v="0"/>
    <x v="0"/>
    <x v="13"/>
    <n v="6"/>
    <n v="2"/>
    <n v="0"/>
    <n v="4"/>
    <n v="2"/>
    <x v="46"/>
  </r>
  <r>
    <n v="6717"/>
    <d v="2020-09-01T00:00:00"/>
    <x v="0"/>
    <s v="California"/>
    <x v="0"/>
    <x v="0"/>
    <x v="10"/>
    <n v="7.5"/>
    <n v="3"/>
    <n v="0"/>
    <n v="6"/>
    <n v="1.5"/>
    <x v="18"/>
  </r>
  <r>
    <n v="6718"/>
    <d v="2020-09-01T00:00:00"/>
    <x v="0"/>
    <s v="California"/>
    <x v="0"/>
    <x v="0"/>
    <x v="3"/>
    <n v="90"/>
    <n v="6"/>
    <n v="0"/>
    <n v="72"/>
    <n v="18"/>
    <x v="1"/>
  </r>
  <r>
    <n v="6719"/>
    <d v="2020-09-01T00:00:00"/>
    <x v="0"/>
    <s v="California"/>
    <x v="0"/>
    <x v="1"/>
    <x v="9"/>
    <n v="126"/>
    <n v="14"/>
    <n v="0"/>
    <n v="70"/>
    <n v="56"/>
    <x v="65"/>
  </r>
  <r>
    <n v="6724"/>
    <d v="2020-09-01T00:00:00"/>
    <x v="0"/>
    <s v="Missouri"/>
    <x v="2"/>
    <x v="0"/>
    <x v="7"/>
    <n v="72"/>
    <n v="3"/>
    <n v="0"/>
    <n v="57"/>
    <n v="15"/>
    <x v="25"/>
  </r>
  <r>
    <n v="6725"/>
    <d v="2020-09-01T00:00:00"/>
    <x v="0"/>
    <s v="Ohio"/>
    <x v="1"/>
    <x v="0"/>
    <x v="10"/>
    <n v="5"/>
    <n v="2"/>
    <n v="0"/>
    <n v="4"/>
    <n v="1"/>
    <x v="24"/>
  </r>
  <r>
    <n v="6727"/>
    <d v="2020-09-01T00:00:00"/>
    <x v="0"/>
    <s v="Missouri"/>
    <x v="2"/>
    <x v="0"/>
    <x v="15"/>
    <n v="60"/>
    <n v="5"/>
    <n v="0"/>
    <n v="45"/>
    <n v="15"/>
    <x v="25"/>
  </r>
  <r>
    <n v="6728"/>
    <d v="2020-09-01T00:00:00"/>
    <x v="0"/>
    <s v="Ohio"/>
    <x v="1"/>
    <x v="0"/>
    <x v="13"/>
    <n v="39"/>
    <n v="13"/>
    <n v="0"/>
    <n v="26"/>
    <n v="13"/>
    <x v="88"/>
  </r>
  <r>
    <n v="6729"/>
    <d v="2020-09-01T00:00:00"/>
    <x v="0"/>
    <s v="Indiana"/>
    <x v="2"/>
    <x v="0"/>
    <x v="10"/>
    <n v="5"/>
    <n v="2"/>
    <n v="0"/>
    <n v="4"/>
    <n v="1"/>
    <x v="24"/>
  </r>
  <r>
    <n v="6730"/>
    <d v="2020-09-01T00:00:00"/>
    <x v="0"/>
    <s v="Utah"/>
    <x v="0"/>
    <x v="0"/>
    <x v="13"/>
    <n v="9"/>
    <n v="3"/>
    <n v="0"/>
    <n v="6"/>
    <n v="3"/>
    <x v="19"/>
  </r>
  <r>
    <n v="6731"/>
    <d v="2020-09-01T00:00:00"/>
    <x v="0"/>
    <s v="Pennsylvania"/>
    <x v="1"/>
    <x v="2"/>
    <x v="12"/>
    <n v="1194"/>
    <n v="6"/>
    <n v="0"/>
    <n v="990"/>
    <n v="204"/>
    <x v="68"/>
  </r>
  <r>
    <n v="6732"/>
    <d v="2020-09-01T00:00:00"/>
    <x v="0"/>
    <s v="New York"/>
    <x v="1"/>
    <x v="1"/>
    <x v="2"/>
    <n v="198"/>
    <n v="2"/>
    <n v="0"/>
    <n v="158"/>
    <n v="40"/>
    <x v="29"/>
  </r>
  <r>
    <n v="6733"/>
    <d v="2020-09-01T00:00:00"/>
    <x v="0"/>
    <s v="Georgia"/>
    <x v="3"/>
    <x v="0"/>
    <x v="7"/>
    <n v="72"/>
    <n v="3"/>
    <n v="0"/>
    <n v="57"/>
    <n v="15"/>
    <x v="25"/>
  </r>
  <r>
    <n v="6738"/>
    <d v="2020-09-01T00:00:00"/>
    <x v="0"/>
    <s v="Massachusetts"/>
    <x v="1"/>
    <x v="1"/>
    <x v="2"/>
    <n v="396"/>
    <n v="4"/>
    <n v="0"/>
    <n v="316"/>
    <n v="80"/>
    <x v="10"/>
  </r>
  <r>
    <n v="6740"/>
    <d v="2020-09-01T00:00:00"/>
    <x v="0"/>
    <s v="Ohio"/>
    <x v="1"/>
    <x v="2"/>
    <x v="5"/>
    <n v="10"/>
    <n v="2"/>
    <n v="0"/>
    <n v="5"/>
    <n v="5"/>
    <x v="22"/>
  </r>
  <r>
    <n v="6747"/>
    <d v="2020-09-01T00:00:00"/>
    <x v="0"/>
    <s v="California"/>
    <x v="0"/>
    <x v="0"/>
    <x v="6"/>
    <n v="34"/>
    <n v="2"/>
    <n v="0"/>
    <n v="20"/>
    <n v="14"/>
    <x v="43"/>
  </r>
  <r>
    <n v="6756"/>
    <d v="2020-09-02T00:00:00"/>
    <x v="0"/>
    <s v="California"/>
    <x v="0"/>
    <x v="0"/>
    <x v="11"/>
    <n v="280"/>
    <n v="7"/>
    <n v="0"/>
    <n v="245"/>
    <n v="35"/>
    <x v="7"/>
  </r>
  <r>
    <n v="6764"/>
    <d v="2020-09-02T00:00:00"/>
    <x v="0"/>
    <s v="Washington"/>
    <x v="0"/>
    <x v="1"/>
    <x v="2"/>
    <n v="198"/>
    <n v="2"/>
    <n v="0"/>
    <n v="158"/>
    <n v="40"/>
    <x v="29"/>
  </r>
  <r>
    <n v="6765"/>
    <d v="2020-09-02T00:00:00"/>
    <x v="0"/>
    <s v="Oklahoma"/>
    <x v="2"/>
    <x v="0"/>
    <x v="1"/>
    <n v="38"/>
    <n v="2"/>
    <n v="0"/>
    <n v="20"/>
    <n v="18"/>
    <x v="1"/>
  </r>
  <r>
    <n v="6766"/>
    <d v="2020-09-02T00:00:00"/>
    <x v="0"/>
    <s v="Oklahoma"/>
    <x v="2"/>
    <x v="2"/>
    <x v="12"/>
    <n v="1393"/>
    <n v="7"/>
    <n v="0"/>
    <n v="1155"/>
    <n v="238"/>
    <x v="35"/>
  </r>
  <r>
    <n v="6767"/>
    <d v="2020-09-02T00:00:00"/>
    <x v="0"/>
    <s v="California"/>
    <x v="0"/>
    <x v="0"/>
    <x v="0"/>
    <n v="45"/>
    <n v="1"/>
    <n v="0"/>
    <n v="35"/>
    <n v="10"/>
    <x v="23"/>
  </r>
  <r>
    <n v="6768"/>
    <d v="2020-09-02T00:00:00"/>
    <x v="0"/>
    <s v="Pennsylvania"/>
    <x v="1"/>
    <x v="2"/>
    <x v="5"/>
    <n v="10"/>
    <n v="2"/>
    <n v="0"/>
    <n v="5"/>
    <n v="5"/>
    <x v="22"/>
  </r>
  <r>
    <n v="6769"/>
    <d v="2020-09-02T00:00:00"/>
    <x v="0"/>
    <s v="New Mexico"/>
    <x v="0"/>
    <x v="0"/>
    <x v="15"/>
    <n v="60"/>
    <n v="5"/>
    <n v="0"/>
    <n v="45"/>
    <n v="15"/>
    <x v="25"/>
  </r>
  <r>
    <n v="6770"/>
    <d v="2020-09-02T00:00:00"/>
    <x v="0"/>
    <s v="Washington"/>
    <x v="0"/>
    <x v="0"/>
    <x v="10"/>
    <n v="5"/>
    <n v="2"/>
    <n v="0"/>
    <n v="4"/>
    <n v="1"/>
    <x v="24"/>
  </r>
  <r>
    <n v="6771"/>
    <d v="2020-09-02T00:00:00"/>
    <x v="0"/>
    <s v="Texas"/>
    <x v="2"/>
    <x v="0"/>
    <x v="6"/>
    <n v="51"/>
    <n v="3"/>
    <n v="0"/>
    <n v="30"/>
    <n v="21"/>
    <x v="17"/>
  </r>
  <r>
    <n v="6772"/>
    <d v="2020-09-02T00:00:00"/>
    <x v="0"/>
    <s v="Texas"/>
    <x v="2"/>
    <x v="2"/>
    <x v="4"/>
    <n v="3600"/>
    <n v="8"/>
    <n v="0"/>
    <n v="3200"/>
    <n v="400"/>
    <x v="89"/>
  </r>
  <r>
    <n v="6773"/>
    <d v="2020-09-02T00:00:00"/>
    <x v="0"/>
    <s v="Texas"/>
    <x v="2"/>
    <x v="0"/>
    <x v="11"/>
    <n v="120"/>
    <n v="3"/>
    <n v="0"/>
    <n v="105"/>
    <n v="15"/>
    <x v="25"/>
  </r>
  <r>
    <n v="6774"/>
    <d v="2020-09-02T00:00:00"/>
    <x v="0"/>
    <s v="Texas"/>
    <x v="2"/>
    <x v="1"/>
    <x v="2"/>
    <n v="891"/>
    <n v="9"/>
    <n v="0"/>
    <n v="711"/>
    <n v="180"/>
    <x v="54"/>
  </r>
  <r>
    <n v="6775"/>
    <d v="2020-09-02T00:00:00"/>
    <x v="0"/>
    <s v="Texas"/>
    <x v="2"/>
    <x v="0"/>
    <x v="6"/>
    <n v="102"/>
    <n v="6"/>
    <n v="0"/>
    <n v="60"/>
    <n v="42"/>
    <x v="48"/>
  </r>
  <r>
    <n v="6776"/>
    <d v="2020-09-02T00:00:00"/>
    <x v="0"/>
    <s v="Texas"/>
    <x v="2"/>
    <x v="0"/>
    <x v="7"/>
    <n v="120"/>
    <n v="5"/>
    <n v="0"/>
    <n v="95"/>
    <n v="25"/>
    <x v="8"/>
  </r>
  <r>
    <n v="6777"/>
    <d v="2020-09-02T00:00:00"/>
    <x v="0"/>
    <s v="Texas"/>
    <x v="2"/>
    <x v="2"/>
    <x v="12"/>
    <n v="597"/>
    <n v="3"/>
    <n v="0"/>
    <n v="495"/>
    <n v="102"/>
    <x v="20"/>
  </r>
  <r>
    <n v="6778"/>
    <d v="2020-09-02T00:00:00"/>
    <x v="0"/>
    <s v="California"/>
    <x v="0"/>
    <x v="0"/>
    <x v="0"/>
    <n v="135"/>
    <n v="3"/>
    <n v="0"/>
    <n v="105"/>
    <n v="30"/>
    <x v="37"/>
  </r>
  <r>
    <n v="6779"/>
    <d v="2020-09-02T00:00:00"/>
    <x v="0"/>
    <s v="California"/>
    <x v="0"/>
    <x v="0"/>
    <x v="0"/>
    <n v="90"/>
    <n v="2"/>
    <n v="0"/>
    <n v="70"/>
    <n v="20"/>
    <x v="0"/>
  </r>
  <r>
    <n v="6781"/>
    <d v="2020-09-02T00:00:00"/>
    <x v="0"/>
    <s v="Pennsylvania"/>
    <x v="1"/>
    <x v="2"/>
    <x v="5"/>
    <n v="5"/>
    <n v="1"/>
    <n v="0"/>
    <n v="2.5"/>
    <n v="2.5"/>
    <x v="13"/>
  </r>
  <r>
    <n v="6782"/>
    <d v="2020-09-02T00:00:00"/>
    <x v="0"/>
    <s v="New York"/>
    <x v="1"/>
    <x v="0"/>
    <x v="0"/>
    <n v="135"/>
    <n v="3"/>
    <n v="0"/>
    <n v="105"/>
    <n v="30"/>
    <x v="37"/>
  </r>
  <r>
    <n v="6784"/>
    <d v="2020-09-02T00:00:00"/>
    <x v="0"/>
    <s v="Pennsylvania"/>
    <x v="1"/>
    <x v="0"/>
    <x v="11"/>
    <n v="160"/>
    <n v="4"/>
    <n v="0"/>
    <n v="140"/>
    <n v="20"/>
    <x v="0"/>
  </r>
  <r>
    <n v="6785"/>
    <d v="2020-09-02T00:00:00"/>
    <x v="0"/>
    <s v="Illinois"/>
    <x v="2"/>
    <x v="2"/>
    <x v="5"/>
    <n v="15"/>
    <n v="3"/>
    <n v="0"/>
    <n v="7.5"/>
    <n v="7.5"/>
    <x v="16"/>
  </r>
  <r>
    <n v="6786"/>
    <d v="2020-09-02T00:00:00"/>
    <x v="0"/>
    <s v="Illinois"/>
    <x v="2"/>
    <x v="1"/>
    <x v="9"/>
    <n v="81"/>
    <n v="9"/>
    <n v="0"/>
    <n v="45"/>
    <n v="36"/>
    <x v="49"/>
  </r>
  <r>
    <n v="6787"/>
    <d v="2020-09-02T00:00:00"/>
    <x v="0"/>
    <s v="Washington"/>
    <x v="0"/>
    <x v="0"/>
    <x v="15"/>
    <n v="36"/>
    <n v="3"/>
    <n v="0"/>
    <n v="27"/>
    <n v="9"/>
    <x v="4"/>
  </r>
  <r>
    <n v="6788"/>
    <d v="2020-09-02T00:00:00"/>
    <x v="0"/>
    <s v="New York"/>
    <x v="1"/>
    <x v="0"/>
    <x v="0"/>
    <n v="225"/>
    <n v="5"/>
    <n v="0"/>
    <n v="175"/>
    <n v="50"/>
    <x v="2"/>
  </r>
  <r>
    <n v="6790"/>
    <d v="2020-09-02T00:00:00"/>
    <x v="0"/>
    <s v="Nebraska"/>
    <x v="2"/>
    <x v="0"/>
    <x v="10"/>
    <n v="7.5"/>
    <n v="3"/>
    <n v="0"/>
    <n v="6"/>
    <n v="1.5"/>
    <x v="18"/>
  </r>
  <r>
    <n v="6791"/>
    <d v="2020-09-02T00:00:00"/>
    <x v="0"/>
    <s v="Washington"/>
    <x v="0"/>
    <x v="0"/>
    <x v="0"/>
    <n v="135"/>
    <n v="3"/>
    <n v="0"/>
    <n v="105"/>
    <n v="30"/>
    <x v="37"/>
  </r>
  <r>
    <n v="6792"/>
    <d v="2020-09-02T00:00:00"/>
    <x v="0"/>
    <s v="Michigan"/>
    <x v="2"/>
    <x v="0"/>
    <x v="10"/>
    <n v="10"/>
    <n v="4"/>
    <n v="0"/>
    <n v="8"/>
    <n v="2"/>
    <x v="46"/>
  </r>
  <r>
    <n v="6793"/>
    <d v="2020-09-02T00:00:00"/>
    <x v="0"/>
    <s v="Illinois"/>
    <x v="2"/>
    <x v="1"/>
    <x v="9"/>
    <n v="27"/>
    <n v="3"/>
    <n v="0"/>
    <n v="15"/>
    <n v="12"/>
    <x v="14"/>
  </r>
  <r>
    <n v="6794"/>
    <d v="2020-09-02T00:00:00"/>
    <x v="0"/>
    <s v="California"/>
    <x v="0"/>
    <x v="0"/>
    <x v="10"/>
    <n v="12.5"/>
    <n v="5"/>
    <n v="0"/>
    <n v="10"/>
    <n v="2.5"/>
    <x v="13"/>
  </r>
  <r>
    <n v="6795"/>
    <d v="2020-09-02T00:00:00"/>
    <x v="0"/>
    <s v="North Carolina"/>
    <x v="3"/>
    <x v="0"/>
    <x v="7"/>
    <n v="72"/>
    <n v="3"/>
    <n v="0"/>
    <n v="57"/>
    <n v="15"/>
    <x v="25"/>
  </r>
  <r>
    <n v="6796"/>
    <d v="2020-09-02T00:00:00"/>
    <x v="0"/>
    <s v="Indiana"/>
    <x v="2"/>
    <x v="0"/>
    <x v="0"/>
    <n v="225"/>
    <n v="5"/>
    <n v="0"/>
    <n v="175"/>
    <n v="50"/>
    <x v="2"/>
  </r>
  <r>
    <n v="6808"/>
    <d v="2020-09-03T00:00:00"/>
    <x v="0"/>
    <s v="California"/>
    <x v="0"/>
    <x v="1"/>
    <x v="2"/>
    <n v="693"/>
    <n v="7"/>
    <n v="0"/>
    <n v="553"/>
    <n v="140"/>
    <x v="52"/>
  </r>
  <r>
    <n v="6811"/>
    <d v="2020-09-03T00:00:00"/>
    <x v="0"/>
    <s v="Texas"/>
    <x v="2"/>
    <x v="0"/>
    <x v="7"/>
    <n v="96"/>
    <n v="4"/>
    <n v="0"/>
    <n v="76"/>
    <n v="20"/>
    <x v="0"/>
  </r>
  <r>
    <n v="6812"/>
    <d v="2020-09-03T00:00:00"/>
    <x v="0"/>
    <s v="Ohio"/>
    <x v="1"/>
    <x v="1"/>
    <x v="2"/>
    <n v="693"/>
    <n v="7"/>
    <n v="0"/>
    <n v="553"/>
    <n v="140"/>
    <x v="52"/>
  </r>
  <r>
    <n v="6813"/>
    <d v="2020-09-03T00:00:00"/>
    <x v="0"/>
    <s v="Ohio"/>
    <x v="1"/>
    <x v="0"/>
    <x v="3"/>
    <n v="75"/>
    <n v="5"/>
    <n v="0"/>
    <n v="60"/>
    <n v="15"/>
    <x v="25"/>
  </r>
  <r>
    <n v="6816"/>
    <d v="2020-09-03T00:00:00"/>
    <x v="0"/>
    <s v="Connecticut"/>
    <x v="1"/>
    <x v="0"/>
    <x v="10"/>
    <n v="5"/>
    <n v="2"/>
    <n v="0"/>
    <n v="4"/>
    <n v="1"/>
    <x v="24"/>
  </r>
  <r>
    <n v="6820"/>
    <d v="2020-09-03T00:00:00"/>
    <x v="0"/>
    <s v="Ohio"/>
    <x v="1"/>
    <x v="0"/>
    <x v="6"/>
    <n v="34"/>
    <n v="2"/>
    <n v="0"/>
    <n v="20"/>
    <n v="14"/>
    <x v="43"/>
  </r>
  <r>
    <n v="6821"/>
    <d v="2020-09-03T00:00:00"/>
    <x v="0"/>
    <s v="Ohio"/>
    <x v="1"/>
    <x v="0"/>
    <x v="6"/>
    <n v="51"/>
    <n v="3"/>
    <n v="0"/>
    <n v="30"/>
    <n v="21"/>
    <x v="17"/>
  </r>
  <r>
    <n v="6824"/>
    <d v="2020-09-03T00:00:00"/>
    <x v="0"/>
    <s v="Ohio"/>
    <x v="1"/>
    <x v="0"/>
    <x v="0"/>
    <n v="135"/>
    <n v="3"/>
    <n v="0"/>
    <n v="105"/>
    <n v="30"/>
    <x v="37"/>
  </r>
  <r>
    <n v="6825"/>
    <d v="2020-09-03T00:00:00"/>
    <x v="0"/>
    <s v="Colorado"/>
    <x v="0"/>
    <x v="1"/>
    <x v="14"/>
    <n v="170"/>
    <n v="2"/>
    <n v="0"/>
    <n v="150"/>
    <n v="20"/>
    <x v="0"/>
  </r>
  <r>
    <n v="6826"/>
    <d v="2020-09-03T00:00:00"/>
    <x v="0"/>
    <s v="Colorado"/>
    <x v="0"/>
    <x v="0"/>
    <x v="7"/>
    <n v="24"/>
    <n v="1"/>
    <n v="0"/>
    <n v="19"/>
    <n v="5"/>
    <x v="22"/>
  </r>
  <r>
    <n v="6828"/>
    <d v="2020-09-03T00:00:00"/>
    <x v="0"/>
    <s v="California"/>
    <x v="0"/>
    <x v="2"/>
    <x v="12"/>
    <n v="796"/>
    <n v="4"/>
    <n v="0"/>
    <n v="660"/>
    <n v="136"/>
    <x v="30"/>
  </r>
  <r>
    <n v="6829"/>
    <d v="2020-09-03T00:00:00"/>
    <x v="0"/>
    <s v="New York"/>
    <x v="1"/>
    <x v="0"/>
    <x v="10"/>
    <n v="12.5"/>
    <n v="5"/>
    <n v="0"/>
    <n v="10"/>
    <n v="2.5"/>
    <x v="13"/>
  </r>
  <r>
    <n v="6831"/>
    <d v="2020-09-03T00:00:00"/>
    <x v="0"/>
    <s v="Florida"/>
    <x v="3"/>
    <x v="1"/>
    <x v="2"/>
    <n v="396"/>
    <n v="4"/>
    <n v="0"/>
    <n v="316"/>
    <n v="80"/>
    <x v="10"/>
  </r>
  <r>
    <n v="6832"/>
    <d v="2020-09-03T00:00:00"/>
    <x v="0"/>
    <s v="Louisiana"/>
    <x v="3"/>
    <x v="0"/>
    <x v="7"/>
    <n v="48"/>
    <n v="2"/>
    <n v="0"/>
    <n v="38"/>
    <n v="10"/>
    <x v="23"/>
  </r>
  <r>
    <n v="6834"/>
    <d v="2020-09-03T00:00:00"/>
    <x v="0"/>
    <s v="Oregon"/>
    <x v="0"/>
    <x v="0"/>
    <x v="7"/>
    <n v="96"/>
    <n v="4"/>
    <n v="0"/>
    <n v="76"/>
    <n v="20"/>
    <x v="0"/>
  </r>
  <r>
    <n v="6836"/>
    <d v="2020-09-03T00:00:00"/>
    <x v="0"/>
    <s v="Louisiana"/>
    <x v="3"/>
    <x v="0"/>
    <x v="6"/>
    <n v="85"/>
    <n v="5"/>
    <n v="0"/>
    <n v="50"/>
    <n v="35"/>
    <x v="7"/>
  </r>
  <r>
    <n v="6838"/>
    <d v="2020-09-03T00:00:00"/>
    <x v="0"/>
    <s v="Nevada"/>
    <x v="0"/>
    <x v="2"/>
    <x v="12"/>
    <n v="1791"/>
    <n v="9"/>
    <n v="0"/>
    <n v="1485"/>
    <n v="306"/>
    <x v="51"/>
  </r>
  <r>
    <n v="6840"/>
    <d v="2020-09-03T00:00:00"/>
    <x v="0"/>
    <s v="Illinois"/>
    <x v="2"/>
    <x v="1"/>
    <x v="9"/>
    <n v="18"/>
    <n v="2"/>
    <n v="0"/>
    <n v="10"/>
    <n v="8"/>
    <x v="26"/>
  </r>
  <r>
    <n v="6842"/>
    <d v="2020-09-04T00:00:00"/>
    <x v="0"/>
    <s v="Texas"/>
    <x v="2"/>
    <x v="0"/>
    <x v="7"/>
    <n v="48"/>
    <n v="2"/>
    <n v="0"/>
    <n v="38"/>
    <n v="10"/>
    <x v="23"/>
  </r>
  <r>
    <n v="6844"/>
    <d v="2020-09-04T00:00:00"/>
    <x v="0"/>
    <s v="California"/>
    <x v="0"/>
    <x v="2"/>
    <x v="12"/>
    <n v="796"/>
    <n v="4"/>
    <n v="0"/>
    <n v="660"/>
    <n v="136"/>
    <x v="30"/>
  </r>
  <r>
    <n v="6845"/>
    <d v="2020-09-04T00:00:00"/>
    <x v="0"/>
    <s v="Michigan"/>
    <x v="2"/>
    <x v="0"/>
    <x v="11"/>
    <n v="160"/>
    <n v="4"/>
    <n v="0"/>
    <n v="140"/>
    <n v="20"/>
    <x v="0"/>
  </r>
  <r>
    <n v="6846"/>
    <d v="2020-09-04T00:00:00"/>
    <x v="0"/>
    <s v="Michigan"/>
    <x v="2"/>
    <x v="2"/>
    <x v="12"/>
    <n v="398"/>
    <n v="2"/>
    <n v="0"/>
    <n v="330"/>
    <n v="68"/>
    <x v="28"/>
  </r>
  <r>
    <n v="6847"/>
    <d v="2020-09-04T00:00:00"/>
    <x v="0"/>
    <s v="Michigan"/>
    <x v="2"/>
    <x v="0"/>
    <x v="10"/>
    <n v="10"/>
    <n v="4"/>
    <n v="0"/>
    <n v="8"/>
    <n v="2"/>
    <x v="46"/>
  </r>
  <r>
    <n v="6848"/>
    <d v="2020-09-04T00:00:00"/>
    <x v="0"/>
    <s v="Michigan"/>
    <x v="2"/>
    <x v="0"/>
    <x v="13"/>
    <n v="27"/>
    <n v="9"/>
    <n v="0"/>
    <n v="18"/>
    <n v="9"/>
    <x v="4"/>
  </r>
  <r>
    <n v="6849"/>
    <d v="2020-09-04T00:00:00"/>
    <x v="0"/>
    <s v="Michigan"/>
    <x v="2"/>
    <x v="0"/>
    <x v="11"/>
    <n v="40"/>
    <n v="1"/>
    <n v="0"/>
    <n v="35"/>
    <n v="5"/>
    <x v="22"/>
  </r>
  <r>
    <n v="6856"/>
    <d v="2020-09-04T00:00:00"/>
    <x v="0"/>
    <s v="California"/>
    <x v="0"/>
    <x v="0"/>
    <x v="11"/>
    <n v="240"/>
    <n v="6"/>
    <n v="0"/>
    <n v="210"/>
    <n v="30"/>
    <x v="37"/>
  </r>
  <r>
    <n v="6857"/>
    <d v="2020-09-04T00:00:00"/>
    <x v="0"/>
    <s v="California"/>
    <x v="0"/>
    <x v="2"/>
    <x v="12"/>
    <n v="597"/>
    <n v="3"/>
    <n v="0"/>
    <n v="495"/>
    <n v="102"/>
    <x v="20"/>
  </r>
  <r>
    <n v="6858"/>
    <d v="2020-09-04T00:00:00"/>
    <x v="0"/>
    <s v="Ohio"/>
    <x v="1"/>
    <x v="0"/>
    <x v="13"/>
    <n v="6"/>
    <n v="2"/>
    <n v="0"/>
    <n v="4"/>
    <n v="2"/>
    <x v="46"/>
  </r>
  <r>
    <n v="6859"/>
    <d v="2020-09-04T00:00:00"/>
    <x v="0"/>
    <s v="Ohio"/>
    <x v="1"/>
    <x v="0"/>
    <x v="0"/>
    <n v="270"/>
    <n v="6"/>
    <n v="0"/>
    <n v="210"/>
    <n v="60"/>
    <x v="3"/>
  </r>
  <r>
    <n v="6860"/>
    <d v="2020-09-04T00:00:00"/>
    <x v="0"/>
    <s v="Ohio"/>
    <x v="1"/>
    <x v="0"/>
    <x v="10"/>
    <n v="10"/>
    <n v="4"/>
    <n v="0"/>
    <n v="8"/>
    <n v="2"/>
    <x v="46"/>
  </r>
  <r>
    <n v="6861"/>
    <d v="2020-09-04T00:00:00"/>
    <x v="0"/>
    <s v="Ohio"/>
    <x v="1"/>
    <x v="1"/>
    <x v="9"/>
    <n v="36"/>
    <n v="4"/>
    <n v="0"/>
    <n v="20"/>
    <n v="16"/>
    <x v="21"/>
  </r>
  <r>
    <n v="6862"/>
    <d v="2020-09-04T00:00:00"/>
    <x v="0"/>
    <s v="North Carolina"/>
    <x v="3"/>
    <x v="2"/>
    <x v="12"/>
    <n v="995"/>
    <n v="5"/>
    <n v="0"/>
    <n v="825"/>
    <n v="170"/>
    <x v="36"/>
  </r>
  <r>
    <n v="6863"/>
    <d v="2020-09-04T00:00:00"/>
    <x v="0"/>
    <s v="New York"/>
    <x v="1"/>
    <x v="0"/>
    <x v="11"/>
    <n v="120"/>
    <n v="3"/>
    <n v="0"/>
    <n v="105"/>
    <n v="15"/>
    <x v="25"/>
  </r>
  <r>
    <n v="6864"/>
    <d v="2020-09-04T00:00:00"/>
    <x v="0"/>
    <s v="New York"/>
    <x v="1"/>
    <x v="0"/>
    <x v="7"/>
    <n v="72"/>
    <n v="3"/>
    <n v="0"/>
    <n v="57"/>
    <n v="15"/>
    <x v="25"/>
  </r>
  <r>
    <n v="6865"/>
    <d v="2020-09-04T00:00:00"/>
    <x v="0"/>
    <s v="Indiana"/>
    <x v="2"/>
    <x v="0"/>
    <x v="6"/>
    <n v="136"/>
    <n v="8"/>
    <n v="0"/>
    <n v="80"/>
    <n v="56"/>
    <x v="65"/>
  </r>
  <r>
    <n v="6867"/>
    <d v="2020-09-04T00:00:00"/>
    <x v="0"/>
    <s v="New York"/>
    <x v="1"/>
    <x v="0"/>
    <x v="15"/>
    <n v="60"/>
    <n v="5"/>
    <n v="0"/>
    <n v="45"/>
    <n v="15"/>
    <x v="25"/>
  </r>
  <r>
    <n v="6868"/>
    <d v="2020-09-04T00:00:00"/>
    <x v="0"/>
    <s v="Oklahoma"/>
    <x v="2"/>
    <x v="2"/>
    <x v="5"/>
    <n v="25"/>
    <n v="5"/>
    <n v="0"/>
    <n v="12.5"/>
    <n v="12.5"/>
    <x v="42"/>
  </r>
  <r>
    <n v="6870"/>
    <d v="2020-09-04T00:00:00"/>
    <x v="0"/>
    <s v="Tennessee"/>
    <x v="3"/>
    <x v="0"/>
    <x v="10"/>
    <n v="17.5"/>
    <n v="7"/>
    <n v="0"/>
    <n v="14"/>
    <n v="3.5"/>
    <x v="31"/>
  </r>
  <r>
    <n v="6872"/>
    <d v="2020-09-04T00:00:00"/>
    <x v="0"/>
    <s v="California"/>
    <x v="0"/>
    <x v="0"/>
    <x v="10"/>
    <n v="12.5"/>
    <n v="5"/>
    <n v="0"/>
    <n v="10"/>
    <n v="2.5"/>
    <x v="13"/>
  </r>
  <r>
    <n v="6873"/>
    <d v="2020-09-04T00:00:00"/>
    <x v="0"/>
    <s v="Colorado"/>
    <x v="0"/>
    <x v="1"/>
    <x v="9"/>
    <n v="45"/>
    <n v="5"/>
    <n v="0"/>
    <n v="25"/>
    <n v="20"/>
    <x v="0"/>
  </r>
  <r>
    <n v="6874"/>
    <d v="2020-09-04T00:00:00"/>
    <x v="0"/>
    <s v="New Hampshire"/>
    <x v="1"/>
    <x v="0"/>
    <x v="10"/>
    <n v="5"/>
    <n v="2"/>
    <n v="0"/>
    <n v="4"/>
    <n v="1"/>
    <x v="24"/>
  </r>
  <r>
    <n v="6875"/>
    <d v="2020-09-04T00:00:00"/>
    <x v="0"/>
    <s v="California"/>
    <x v="0"/>
    <x v="1"/>
    <x v="9"/>
    <n v="36"/>
    <n v="4"/>
    <n v="0"/>
    <n v="20"/>
    <n v="16"/>
    <x v="21"/>
  </r>
  <r>
    <n v="6876"/>
    <d v="2020-09-04T00:00:00"/>
    <x v="0"/>
    <s v="California"/>
    <x v="0"/>
    <x v="2"/>
    <x v="5"/>
    <n v="15"/>
    <n v="3"/>
    <n v="0"/>
    <n v="7.5"/>
    <n v="7.5"/>
    <x v="16"/>
  </r>
  <r>
    <n v="6878"/>
    <d v="2020-09-04T00:00:00"/>
    <x v="0"/>
    <s v="Washington"/>
    <x v="0"/>
    <x v="0"/>
    <x v="0"/>
    <n v="270"/>
    <n v="6"/>
    <n v="0"/>
    <n v="210"/>
    <n v="60"/>
    <x v="3"/>
  </r>
  <r>
    <n v="6879"/>
    <d v="2020-09-04T00:00:00"/>
    <x v="0"/>
    <s v="New Mexico"/>
    <x v="0"/>
    <x v="1"/>
    <x v="2"/>
    <n v="396"/>
    <n v="4"/>
    <n v="0"/>
    <n v="316"/>
    <n v="80"/>
    <x v="10"/>
  </r>
  <r>
    <n v="6880"/>
    <d v="2020-09-04T00:00:00"/>
    <x v="0"/>
    <s v="Maryland"/>
    <x v="1"/>
    <x v="0"/>
    <x v="0"/>
    <n v="135"/>
    <n v="3"/>
    <n v="0"/>
    <n v="105"/>
    <n v="30"/>
    <x v="37"/>
  </r>
  <r>
    <n v="6881"/>
    <d v="2020-09-04T00:00:00"/>
    <x v="0"/>
    <s v="California"/>
    <x v="0"/>
    <x v="0"/>
    <x v="10"/>
    <n v="7.5"/>
    <n v="3"/>
    <n v="0"/>
    <n v="6"/>
    <n v="1.5"/>
    <x v="18"/>
  </r>
  <r>
    <n v="6885"/>
    <d v="2020-09-05T00:00:00"/>
    <x v="0"/>
    <s v="Ohio"/>
    <x v="1"/>
    <x v="2"/>
    <x v="4"/>
    <n v="1800"/>
    <n v="4"/>
    <n v="0"/>
    <n v="1600"/>
    <n v="200"/>
    <x v="70"/>
  </r>
  <r>
    <n v="6886"/>
    <d v="2020-09-05T00:00:00"/>
    <x v="0"/>
    <s v="Ohio"/>
    <x v="1"/>
    <x v="0"/>
    <x v="6"/>
    <n v="34"/>
    <n v="2"/>
    <n v="0"/>
    <n v="20"/>
    <n v="14"/>
    <x v="43"/>
  </r>
  <r>
    <n v="6890"/>
    <d v="2020-09-05T00:00:00"/>
    <x v="0"/>
    <s v="Tennessee"/>
    <x v="3"/>
    <x v="1"/>
    <x v="2"/>
    <n v="198"/>
    <n v="2"/>
    <n v="0"/>
    <n v="158"/>
    <n v="40"/>
    <x v="29"/>
  </r>
  <r>
    <n v="6891"/>
    <d v="2020-09-05T00:00:00"/>
    <x v="0"/>
    <s v="Tennessee"/>
    <x v="3"/>
    <x v="1"/>
    <x v="2"/>
    <n v="792"/>
    <n v="8"/>
    <n v="0"/>
    <n v="632"/>
    <n v="160"/>
    <x v="71"/>
  </r>
  <r>
    <n v="6894"/>
    <d v="2020-09-05T00:00:00"/>
    <x v="0"/>
    <s v="Illinois"/>
    <x v="2"/>
    <x v="0"/>
    <x v="0"/>
    <n v="225"/>
    <n v="5"/>
    <n v="0"/>
    <n v="175"/>
    <n v="50"/>
    <x v="2"/>
  </r>
  <r>
    <n v="6895"/>
    <d v="2020-09-05T00:00:00"/>
    <x v="0"/>
    <s v="Illinois"/>
    <x v="2"/>
    <x v="1"/>
    <x v="9"/>
    <n v="45"/>
    <n v="5"/>
    <n v="0"/>
    <n v="25"/>
    <n v="20"/>
    <x v="0"/>
  </r>
  <r>
    <n v="6896"/>
    <d v="2020-09-05T00:00:00"/>
    <x v="0"/>
    <s v="Oregon"/>
    <x v="0"/>
    <x v="0"/>
    <x v="0"/>
    <n v="270"/>
    <n v="6"/>
    <n v="0"/>
    <n v="210"/>
    <n v="60"/>
    <x v="3"/>
  </r>
  <r>
    <n v="6897"/>
    <d v="2020-09-05T00:00:00"/>
    <x v="0"/>
    <s v="California"/>
    <x v="0"/>
    <x v="0"/>
    <x v="0"/>
    <n v="225"/>
    <n v="5"/>
    <n v="0"/>
    <n v="175"/>
    <n v="50"/>
    <x v="2"/>
  </r>
  <r>
    <n v="6898"/>
    <d v="2020-09-05T00:00:00"/>
    <x v="0"/>
    <s v="New York"/>
    <x v="1"/>
    <x v="0"/>
    <x v="0"/>
    <n v="135"/>
    <n v="3"/>
    <n v="0"/>
    <n v="105"/>
    <n v="30"/>
    <x v="37"/>
  </r>
  <r>
    <n v="6899"/>
    <d v="2020-09-05T00:00:00"/>
    <x v="0"/>
    <s v="Ohio"/>
    <x v="1"/>
    <x v="0"/>
    <x v="0"/>
    <n v="90"/>
    <n v="2"/>
    <n v="0"/>
    <n v="70"/>
    <n v="20"/>
    <x v="0"/>
  </r>
  <r>
    <n v="6900"/>
    <d v="2020-09-05T00:00:00"/>
    <x v="0"/>
    <s v="New York"/>
    <x v="1"/>
    <x v="1"/>
    <x v="2"/>
    <n v="693"/>
    <n v="7"/>
    <n v="0"/>
    <n v="553"/>
    <n v="140"/>
    <x v="52"/>
  </r>
  <r>
    <n v="6902"/>
    <d v="2020-09-05T00:00:00"/>
    <x v="0"/>
    <s v="New York"/>
    <x v="1"/>
    <x v="0"/>
    <x v="1"/>
    <n v="19"/>
    <n v="1"/>
    <n v="0"/>
    <n v="10"/>
    <n v="9"/>
    <x v="4"/>
  </r>
  <r>
    <n v="6903"/>
    <d v="2020-09-05T00:00:00"/>
    <x v="0"/>
    <s v="Pennsylvania"/>
    <x v="1"/>
    <x v="2"/>
    <x v="12"/>
    <n v="995"/>
    <n v="5"/>
    <n v="0"/>
    <n v="825"/>
    <n v="170"/>
    <x v="36"/>
  </r>
  <r>
    <n v="6904"/>
    <d v="2020-09-05T00:00:00"/>
    <x v="0"/>
    <s v="Ohio"/>
    <x v="1"/>
    <x v="2"/>
    <x v="5"/>
    <n v="10"/>
    <n v="2"/>
    <n v="0"/>
    <n v="5"/>
    <n v="5"/>
    <x v="22"/>
  </r>
  <r>
    <n v="6905"/>
    <d v="2020-09-05T00:00:00"/>
    <x v="0"/>
    <s v="Illinois"/>
    <x v="2"/>
    <x v="0"/>
    <x v="0"/>
    <n v="90"/>
    <n v="2"/>
    <n v="0"/>
    <n v="70"/>
    <n v="20"/>
    <x v="0"/>
  </r>
  <r>
    <n v="6906"/>
    <d v="2020-09-05T00:00:00"/>
    <x v="0"/>
    <s v="New York"/>
    <x v="1"/>
    <x v="0"/>
    <x v="6"/>
    <n v="34"/>
    <n v="2"/>
    <n v="0"/>
    <n v="20"/>
    <n v="14"/>
    <x v="43"/>
  </r>
  <r>
    <n v="6909"/>
    <d v="2020-09-05T00:00:00"/>
    <x v="0"/>
    <s v="Texas"/>
    <x v="2"/>
    <x v="2"/>
    <x v="5"/>
    <n v="15"/>
    <n v="3"/>
    <n v="0"/>
    <n v="7.5"/>
    <n v="7.5"/>
    <x v="16"/>
  </r>
  <r>
    <n v="6910"/>
    <d v="2020-09-05T00:00:00"/>
    <x v="0"/>
    <s v="Michigan"/>
    <x v="2"/>
    <x v="0"/>
    <x v="10"/>
    <n v="12.5"/>
    <n v="5"/>
    <n v="0"/>
    <n v="10"/>
    <n v="2.5"/>
    <x v="13"/>
  </r>
  <r>
    <n v="6911"/>
    <d v="2020-09-05T00:00:00"/>
    <x v="0"/>
    <s v="Texas"/>
    <x v="2"/>
    <x v="0"/>
    <x v="11"/>
    <n v="120"/>
    <n v="3"/>
    <n v="0"/>
    <n v="105"/>
    <n v="15"/>
    <x v="25"/>
  </r>
  <r>
    <n v="6915"/>
    <d v="2020-09-05T00:00:00"/>
    <x v="0"/>
    <s v="California"/>
    <x v="0"/>
    <x v="1"/>
    <x v="14"/>
    <n v="255"/>
    <n v="3"/>
    <n v="0"/>
    <n v="225"/>
    <n v="30"/>
    <x v="37"/>
  </r>
  <r>
    <n v="6916"/>
    <d v="2020-09-05T00:00:00"/>
    <x v="0"/>
    <s v="Texas"/>
    <x v="2"/>
    <x v="2"/>
    <x v="12"/>
    <n v="1393"/>
    <n v="7"/>
    <n v="0"/>
    <n v="1155"/>
    <n v="238"/>
    <x v="35"/>
  </r>
  <r>
    <n v="6923"/>
    <d v="2020-09-06T00:00:00"/>
    <x v="0"/>
    <s v="Illinois"/>
    <x v="2"/>
    <x v="1"/>
    <x v="9"/>
    <n v="27"/>
    <n v="3"/>
    <n v="0"/>
    <n v="15"/>
    <n v="12"/>
    <x v="14"/>
  </r>
  <r>
    <n v="6924"/>
    <d v="2020-09-06T00:00:00"/>
    <x v="0"/>
    <s v="Illinois"/>
    <x v="2"/>
    <x v="2"/>
    <x v="12"/>
    <n v="398"/>
    <n v="2"/>
    <n v="0"/>
    <n v="330"/>
    <n v="68"/>
    <x v="28"/>
  </r>
  <r>
    <n v="6925"/>
    <d v="2020-09-06T00:00:00"/>
    <x v="0"/>
    <s v="Illinois"/>
    <x v="2"/>
    <x v="1"/>
    <x v="14"/>
    <n v="425"/>
    <n v="5"/>
    <n v="0"/>
    <n v="375"/>
    <n v="50"/>
    <x v="2"/>
  </r>
  <r>
    <n v="6926"/>
    <d v="2020-09-06T00:00:00"/>
    <x v="0"/>
    <s v="Illinois"/>
    <x v="2"/>
    <x v="1"/>
    <x v="9"/>
    <n v="27"/>
    <n v="3"/>
    <n v="0"/>
    <n v="15"/>
    <n v="12"/>
    <x v="14"/>
  </r>
  <r>
    <n v="6927"/>
    <d v="2020-09-06T00:00:00"/>
    <x v="0"/>
    <s v="Illinois"/>
    <x v="2"/>
    <x v="0"/>
    <x v="6"/>
    <n v="34"/>
    <n v="2"/>
    <n v="0"/>
    <n v="20"/>
    <n v="14"/>
    <x v="43"/>
  </r>
  <r>
    <n v="6928"/>
    <d v="2020-09-06T00:00:00"/>
    <x v="0"/>
    <s v="California"/>
    <x v="0"/>
    <x v="1"/>
    <x v="2"/>
    <n v="198"/>
    <n v="2"/>
    <n v="0"/>
    <n v="158"/>
    <n v="40"/>
    <x v="29"/>
  </r>
  <r>
    <n v="6929"/>
    <d v="2020-09-06T00:00:00"/>
    <x v="0"/>
    <s v="California"/>
    <x v="0"/>
    <x v="0"/>
    <x v="0"/>
    <n v="45"/>
    <n v="1"/>
    <n v="0"/>
    <n v="35"/>
    <n v="10"/>
    <x v="23"/>
  </r>
  <r>
    <n v="6930"/>
    <d v="2020-09-06T00:00:00"/>
    <x v="0"/>
    <s v="California"/>
    <x v="0"/>
    <x v="2"/>
    <x v="5"/>
    <n v="65"/>
    <n v="13"/>
    <n v="0"/>
    <n v="32.5"/>
    <n v="32.5"/>
    <x v="90"/>
  </r>
  <r>
    <n v="6931"/>
    <d v="2020-09-06T00:00:00"/>
    <x v="0"/>
    <s v="New York"/>
    <x v="1"/>
    <x v="0"/>
    <x v="11"/>
    <n v="240"/>
    <n v="6"/>
    <n v="0"/>
    <n v="210"/>
    <n v="30"/>
    <x v="37"/>
  </r>
  <r>
    <n v="6932"/>
    <d v="2020-09-06T00:00:00"/>
    <x v="0"/>
    <s v="New York"/>
    <x v="1"/>
    <x v="0"/>
    <x v="15"/>
    <n v="48"/>
    <n v="4"/>
    <n v="0"/>
    <n v="36"/>
    <n v="12"/>
    <x v="14"/>
  </r>
  <r>
    <n v="6936"/>
    <d v="2020-09-06T00:00:00"/>
    <x v="0"/>
    <s v="California"/>
    <x v="0"/>
    <x v="0"/>
    <x v="10"/>
    <n v="12.5"/>
    <n v="5"/>
    <n v="0"/>
    <n v="10"/>
    <n v="2.5"/>
    <x v="13"/>
  </r>
  <r>
    <n v="6938"/>
    <d v="2020-09-06T00:00:00"/>
    <x v="0"/>
    <s v="District of Columbia"/>
    <x v="1"/>
    <x v="2"/>
    <x v="4"/>
    <n v="3600"/>
    <n v="8"/>
    <n v="0"/>
    <n v="3200"/>
    <n v="400"/>
    <x v="89"/>
  </r>
  <r>
    <n v="6939"/>
    <d v="2020-09-06T00:00:00"/>
    <x v="0"/>
    <s v="New York"/>
    <x v="1"/>
    <x v="0"/>
    <x v="0"/>
    <n v="360"/>
    <n v="8"/>
    <n v="0"/>
    <n v="280"/>
    <n v="80"/>
    <x v="10"/>
  </r>
  <r>
    <n v="6940"/>
    <d v="2020-09-06T00:00:00"/>
    <x v="0"/>
    <s v="New York"/>
    <x v="1"/>
    <x v="0"/>
    <x v="1"/>
    <n v="95"/>
    <n v="5"/>
    <n v="0"/>
    <n v="50"/>
    <n v="45"/>
    <x v="32"/>
  </r>
  <r>
    <n v="6941"/>
    <d v="2020-09-06T00:00:00"/>
    <x v="0"/>
    <s v="Massachusetts"/>
    <x v="1"/>
    <x v="0"/>
    <x v="10"/>
    <n v="17.5"/>
    <n v="7"/>
    <n v="0"/>
    <n v="14"/>
    <n v="3.5"/>
    <x v="31"/>
  </r>
  <r>
    <n v="6942"/>
    <d v="2020-09-06T00:00:00"/>
    <x v="0"/>
    <s v="Indiana"/>
    <x v="2"/>
    <x v="0"/>
    <x v="11"/>
    <n v="200"/>
    <n v="5"/>
    <n v="0"/>
    <n v="175"/>
    <n v="25"/>
    <x v="8"/>
  </r>
  <r>
    <n v="6943"/>
    <d v="2020-09-06T00:00:00"/>
    <x v="0"/>
    <s v="Texas"/>
    <x v="2"/>
    <x v="2"/>
    <x v="12"/>
    <n v="597"/>
    <n v="3"/>
    <n v="0"/>
    <n v="495"/>
    <n v="102"/>
    <x v="20"/>
  </r>
  <r>
    <n v="6944"/>
    <d v="2020-09-06T00:00:00"/>
    <x v="0"/>
    <s v="Missouri"/>
    <x v="2"/>
    <x v="2"/>
    <x v="5"/>
    <n v="30"/>
    <n v="6"/>
    <n v="0"/>
    <n v="15"/>
    <n v="15"/>
    <x v="25"/>
  </r>
  <r>
    <n v="6946"/>
    <d v="2020-09-06T00:00:00"/>
    <x v="0"/>
    <s v="New York"/>
    <x v="1"/>
    <x v="0"/>
    <x v="13"/>
    <n v="9"/>
    <n v="3"/>
    <n v="0"/>
    <n v="6"/>
    <n v="3"/>
    <x v="19"/>
  </r>
  <r>
    <n v="6947"/>
    <d v="2020-09-06T00:00:00"/>
    <x v="0"/>
    <s v="Connecticut"/>
    <x v="1"/>
    <x v="1"/>
    <x v="14"/>
    <n v="85"/>
    <n v="1"/>
    <n v="0"/>
    <n v="75"/>
    <n v="10"/>
    <x v="23"/>
  </r>
  <r>
    <n v="6948"/>
    <d v="2020-09-06T00:00:00"/>
    <x v="0"/>
    <s v="New York"/>
    <x v="1"/>
    <x v="0"/>
    <x v="10"/>
    <n v="7.5"/>
    <n v="3"/>
    <n v="0"/>
    <n v="6"/>
    <n v="1.5"/>
    <x v="18"/>
  </r>
  <r>
    <n v="6950"/>
    <d v="2020-09-06T00:00:00"/>
    <x v="0"/>
    <s v="Arizona"/>
    <x v="0"/>
    <x v="0"/>
    <x v="0"/>
    <n v="90"/>
    <n v="2"/>
    <n v="0"/>
    <n v="70"/>
    <n v="20"/>
    <x v="0"/>
  </r>
  <r>
    <n v="6951"/>
    <d v="2020-09-06T00:00:00"/>
    <x v="0"/>
    <s v="Georgia"/>
    <x v="3"/>
    <x v="0"/>
    <x v="1"/>
    <n v="57"/>
    <n v="3"/>
    <n v="0"/>
    <n v="30"/>
    <n v="27"/>
    <x v="74"/>
  </r>
  <r>
    <n v="6952"/>
    <d v="2020-09-06T00:00:00"/>
    <x v="0"/>
    <s v="Illinois"/>
    <x v="2"/>
    <x v="0"/>
    <x v="13"/>
    <n v="12"/>
    <n v="4"/>
    <n v="0"/>
    <n v="8"/>
    <n v="4"/>
    <x v="12"/>
  </r>
  <r>
    <n v="6953"/>
    <d v="2020-09-06T00:00:00"/>
    <x v="0"/>
    <s v="North Carolina"/>
    <x v="3"/>
    <x v="0"/>
    <x v="7"/>
    <n v="72"/>
    <n v="3"/>
    <n v="0"/>
    <n v="57"/>
    <n v="15"/>
    <x v="25"/>
  </r>
  <r>
    <n v="6954"/>
    <d v="2020-09-06T00:00:00"/>
    <x v="0"/>
    <s v="Colorado"/>
    <x v="0"/>
    <x v="0"/>
    <x v="10"/>
    <n v="20"/>
    <n v="8"/>
    <n v="0"/>
    <n v="16"/>
    <n v="4"/>
    <x v="12"/>
  </r>
  <r>
    <n v="6957"/>
    <d v="2020-09-06T00:00:00"/>
    <x v="0"/>
    <s v="California"/>
    <x v="0"/>
    <x v="0"/>
    <x v="11"/>
    <n v="80"/>
    <n v="2"/>
    <n v="0"/>
    <n v="70"/>
    <n v="10"/>
    <x v="23"/>
  </r>
  <r>
    <n v="6958"/>
    <d v="2020-09-06T00:00:00"/>
    <x v="0"/>
    <s v="California"/>
    <x v="0"/>
    <x v="1"/>
    <x v="2"/>
    <n v="297"/>
    <n v="3"/>
    <n v="0"/>
    <n v="237"/>
    <n v="60"/>
    <x v="3"/>
  </r>
  <r>
    <n v="6959"/>
    <d v="2020-09-06T00:00:00"/>
    <x v="0"/>
    <s v="California"/>
    <x v="0"/>
    <x v="0"/>
    <x v="13"/>
    <n v="9"/>
    <n v="3"/>
    <n v="0"/>
    <n v="6"/>
    <n v="3"/>
    <x v="19"/>
  </r>
  <r>
    <n v="6960"/>
    <d v="2020-09-06T00:00:00"/>
    <x v="0"/>
    <s v="Colorado"/>
    <x v="0"/>
    <x v="0"/>
    <x v="10"/>
    <n v="15"/>
    <n v="6"/>
    <n v="0"/>
    <n v="12"/>
    <n v="3"/>
    <x v="19"/>
  </r>
  <r>
    <n v="6968"/>
    <d v="2020-09-07T00:00:00"/>
    <x v="0"/>
    <s v="New York"/>
    <x v="1"/>
    <x v="2"/>
    <x v="5"/>
    <n v="15"/>
    <n v="3"/>
    <n v="0"/>
    <n v="7.5"/>
    <n v="7.5"/>
    <x v="16"/>
  </r>
  <r>
    <n v="6969"/>
    <d v="2020-09-07T00:00:00"/>
    <x v="0"/>
    <s v="New York"/>
    <x v="1"/>
    <x v="0"/>
    <x v="11"/>
    <n v="120"/>
    <n v="3"/>
    <n v="0"/>
    <n v="105"/>
    <n v="15"/>
    <x v="25"/>
  </r>
  <r>
    <n v="6970"/>
    <d v="2020-09-07T00:00:00"/>
    <x v="0"/>
    <s v="New York"/>
    <x v="1"/>
    <x v="0"/>
    <x v="10"/>
    <n v="12.5"/>
    <n v="5"/>
    <n v="0"/>
    <n v="10"/>
    <n v="2.5"/>
    <x v="13"/>
  </r>
  <r>
    <n v="6974"/>
    <d v="2020-09-07T00:00:00"/>
    <x v="0"/>
    <s v="Illinois"/>
    <x v="2"/>
    <x v="2"/>
    <x v="12"/>
    <n v="796"/>
    <n v="4"/>
    <n v="0"/>
    <n v="660"/>
    <n v="136"/>
    <x v="30"/>
  </r>
  <r>
    <n v="6975"/>
    <d v="2020-09-07T00:00:00"/>
    <x v="0"/>
    <s v="California"/>
    <x v="0"/>
    <x v="2"/>
    <x v="5"/>
    <n v="10"/>
    <n v="2"/>
    <n v="0"/>
    <n v="5"/>
    <n v="5"/>
    <x v="22"/>
  </r>
  <r>
    <n v="6976"/>
    <d v="2020-09-07T00:00:00"/>
    <x v="0"/>
    <s v="Washington"/>
    <x v="0"/>
    <x v="2"/>
    <x v="5"/>
    <n v="5"/>
    <n v="1"/>
    <n v="0"/>
    <n v="2.5"/>
    <n v="2.5"/>
    <x v="13"/>
  </r>
  <r>
    <n v="6977"/>
    <d v="2020-09-07T00:00:00"/>
    <x v="0"/>
    <s v="Florida"/>
    <x v="3"/>
    <x v="0"/>
    <x v="0"/>
    <n v="135"/>
    <n v="3"/>
    <n v="0"/>
    <n v="105"/>
    <n v="30"/>
    <x v="37"/>
  </r>
  <r>
    <n v="6978"/>
    <d v="2020-09-07T00:00:00"/>
    <x v="0"/>
    <s v="New York"/>
    <x v="1"/>
    <x v="2"/>
    <x v="5"/>
    <n v="35"/>
    <n v="7"/>
    <n v="0"/>
    <n v="17.5"/>
    <n v="17.5"/>
    <x v="6"/>
  </r>
  <r>
    <n v="6979"/>
    <d v="2020-09-07T00:00:00"/>
    <x v="0"/>
    <s v="Oregon"/>
    <x v="0"/>
    <x v="0"/>
    <x v="11"/>
    <n v="200"/>
    <n v="5"/>
    <n v="0"/>
    <n v="175"/>
    <n v="25"/>
    <x v="8"/>
  </r>
  <r>
    <n v="6980"/>
    <d v="2020-09-07T00:00:00"/>
    <x v="0"/>
    <s v="New York"/>
    <x v="1"/>
    <x v="0"/>
    <x v="10"/>
    <n v="7.5"/>
    <n v="3"/>
    <n v="0"/>
    <n v="6"/>
    <n v="1.5"/>
    <x v="18"/>
  </r>
  <r>
    <n v="6982"/>
    <d v="2020-09-07T00:00:00"/>
    <x v="0"/>
    <s v="Washington"/>
    <x v="0"/>
    <x v="0"/>
    <x v="0"/>
    <n v="90"/>
    <n v="2"/>
    <n v="0"/>
    <n v="70"/>
    <n v="20"/>
    <x v="0"/>
  </r>
  <r>
    <n v="6983"/>
    <d v="2020-09-07T00:00:00"/>
    <x v="0"/>
    <s v="Illinois"/>
    <x v="2"/>
    <x v="2"/>
    <x v="12"/>
    <n v="398"/>
    <n v="2"/>
    <n v="0"/>
    <n v="330"/>
    <n v="68"/>
    <x v="28"/>
  </r>
  <r>
    <n v="6985"/>
    <d v="2020-09-07T00:00:00"/>
    <x v="0"/>
    <s v="California"/>
    <x v="0"/>
    <x v="0"/>
    <x v="13"/>
    <n v="6"/>
    <n v="2"/>
    <n v="0"/>
    <n v="4"/>
    <n v="2"/>
    <x v="46"/>
  </r>
  <r>
    <n v="6987"/>
    <d v="2020-09-07T00:00:00"/>
    <x v="0"/>
    <s v="California"/>
    <x v="0"/>
    <x v="0"/>
    <x v="15"/>
    <n v="48"/>
    <n v="4"/>
    <n v="0"/>
    <n v="36"/>
    <n v="12"/>
    <x v="14"/>
  </r>
  <r>
    <n v="6989"/>
    <d v="2020-09-07T00:00:00"/>
    <x v="0"/>
    <s v="California"/>
    <x v="0"/>
    <x v="0"/>
    <x v="7"/>
    <n v="48"/>
    <n v="2"/>
    <n v="0"/>
    <n v="38"/>
    <n v="10"/>
    <x v="23"/>
  </r>
  <r>
    <n v="6990"/>
    <d v="2020-09-07T00:00:00"/>
    <x v="0"/>
    <s v="Nebraska"/>
    <x v="2"/>
    <x v="0"/>
    <x v="0"/>
    <n v="225"/>
    <n v="5"/>
    <n v="0"/>
    <n v="175"/>
    <n v="50"/>
    <x v="2"/>
  </r>
  <r>
    <n v="6991"/>
    <d v="2020-09-07T00:00:00"/>
    <x v="0"/>
    <s v="New York"/>
    <x v="1"/>
    <x v="0"/>
    <x v="11"/>
    <n v="160"/>
    <n v="4"/>
    <n v="0"/>
    <n v="140"/>
    <n v="20"/>
    <x v="0"/>
  </r>
  <r>
    <n v="6993"/>
    <d v="2020-09-07T00:00:00"/>
    <x v="0"/>
    <s v="New York"/>
    <x v="1"/>
    <x v="2"/>
    <x v="12"/>
    <n v="1194"/>
    <n v="6"/>
    <n v="0"/>
    <n v="990"/>
    <n v="204"/>
    <x v="68"/>
  </r>
  <r>
    <n v="6995"/>
    <d v="2020-09-07T00:00:00"/>
    <x v="0"/>
    <s v="Connecticut"/>
    <x v="1"/>
    <x v="2"/>
    <x v="5"/>
    <n v="10"/>
    <n v="2"/>
    <n v="0"/>
    <n v="5"/>
    <n v="5"/>
    <x v="22"/>
  </r>
  <r>
    <n v="7007"/>
    <d v="2020-09-08T00:00:00"/>
    <x v="0"/>
    <s v="Illinois"/>
    <x v="2"/>
    <x v="1"/>
    <x v="9"/>
    <n v="18"/>
    <n v="2"/>
    <n v="0"/>
    <n v="10"/>
    <n v="8"/>
    <x v="26"/>
  </r>
  <r>
    <n v="7009"/>
    <d v="2020-09-08T00:00:00"/>
    <x v="0"/>
    <s v="Colorado"/>
    <x v="0"/>
    <x v="0"/>
    <x v="6"/>
    <n v="68"/>
    <n v="4"/>
    <n v="0"/>
    <n v="40"/>
    <n v="28"/>
    <x v="53"/>
  </r>
  <r>
    <n v="7010"/>
    <d v="2020-09-08T00:00:00"/>
    <x v="0"/>
    <s v="Texas"/>
    <x v="2"/>
    <x v="2"/>
    <x v="5"/>
    <n v="10"/>
    <n v="2"/>
    <n v="0"/>
    <n v="5"/>
    <n v="5"/>
    <x v="22"/>
  </r>
  <r>
    <n v="7013"/>
    <d v="2020-09-08T00:00:00"/>
    <x v="0"/>
    <s v="South Carolina"/>
    <x v="3"/>
    <x v="1"/>
    <x v="2"/>
    <n v="594"/>
    <n v="6"/>
    <n v="0"/>
    <n v="474"/>
    <n v="120"/>
    <x v="9"/>
  </r>
  <r>
    <n v="7015"/>
    <d v="2020-09-08T00:00:00"/>
    <x v="0"/>
    <s v="Texas"/>
    <x v="2"/>
    <x v="0"/>
    <x v="6"/>
    <n v="85"/>
    <n v="5"/>
    <n v="0"/>
    <n v="50"/>
    <n v="35"/>
    <x v="7"/>
  </r>
  <r>
    <n v="7016"/>
    <d v="2020-09-08T00:00:00"/>
    <x v="0"/>
    <s v="Florida"/>
    <x v="3"/>
    <x v="1"/>
    <x v="9"/>
    <n v="18"/>
    <n v="2"/>
    <n v="0"/>
    <n v="10"/>
    <n v="8"/>
    <x v="26"/>
  </r>
  <r>
    <n v="7017"/>
    <d v="2020-09-08T00:00:00"/>
    <x v="0"/>
    <s v="Pennsylvania"/>
    <x v="1"/>
    <x v="2"/>
    <x v="12"/>
    <n v="398"/>
    <n v="2"/>
    <n v="0"/>
    <n v="330"/>
    <n v="68"/>
    <x v="28"/>
  </r>
  <r>
    <n v="7019"/>
    <d v="2020-09-08T00:00:00"/>
    <x v="0"/>
    <s v="New York"/>
    <x v="1"/>
    <x v="1"/>
    <x v="9"/>
    <n v="27"/>
    <n v="3"/>
    <n v="0"/>
    <n v="15"/>
    <n v="12"/>
    <x v="14"/>
  </r>
  <r>
    <n v="7020"/>
    <d v="2020-09-08T00:00:00"/>
    <x v="0"/>
    <s v="Texas"/>
    <x v="2"/>
    <x v="2"/>
    <x v="5"/>
    <n v="10"/>
    <n v="2"/>
    <n v="0"/>
    <n v="5"/>
    <n v="5"/>
    <x v="22"/>
  </r>
  <r>
    <n v="7021"/>
    <d v="2020-09-08T00:00:00"/>
    <x v="0"/>
    <s v="Texas"/>
    <x v="2"/>
    <x v="0"/>
    <x v="10"/>
    <n v="2.5"/>
    <n v="1"/>
    <n v="0"/>
    <n v="2"/>
    <n v="0.5"/>
    <x v="44"/>
  </r>
  <r>
    <n v="7023"/>
    <d v="2020-09-08T00:00:00"/>
    <x v="0"/>
    <s v="New York"/>
    <x v="1"/>
    <x v="0"/>
    <x v="10"/>
    <n v="15"/>
    <n v="6"/>
    <n v="0"/>
    <n v="12"/>
    <n v="3"/>
    <x v="19"/>
  </r>
  <r>
    <n v="7024"/>
    <d v="2020-09-08T00:00:00"/>
    <x v="0"/>
    <s v="Illinois"/>
    <x v="2"/>
    <x v="0"/>
    <x v="10"/>
    <n v="7.5"/>
    <n v="3"/>
    <n v="0"/>
    <n v="6"/>
    <n v="1.5"/>
    <x v="18"/>
  </r>
  <r>
    <n v="7028"/>
    <d v="2020-09-09T00:00:00"/>
    <x v="0"/>
    <s v="Illinois"/>
    <x v="2"/>
    <x v="0"/>
    <x v="10"/>
    <n v="12.5"/>
    <n v="5"/>
    <n v="0"/>
    <n v="10"/>
    <n v="2.5"/>
    <x v="13"/>
  </r>
  <r>
    <n v="7029"/>
    <d v="2020-09-09T00:00:00"/>
    <x v="0"/>
    <s v="California"/>
    <x v="0"/>
    <x v="1"/>
    <x v="2"/>
    <n v="396"/>
    <n v="4"/>
    <n v="0"/>
    <n v="316"/>
    <n v="80"/>
    <x v="10"/>
  </r>
  <r>
    <n v="7032"/>
    <d v="2020-09-09T00:00:00"/>
    <x v="0"/>
    <s v="Missouri"/>
    <x v="2"/>
    <x v="0"/>
    <x v="0"/>
    <n v="360"/>
    <n v="8"/>
    <n v="0"/>
    <n v="280"/>
    <n v="80"/>
    <x v="10"/>
  </r>
  <r>
    <n v="7033"/>
    <d v="2020-09-09T00:00:00"/>
    <x v="0"/>
    <s v="New York"/>
    <x v="1"/>
    <x v="0"/>
    <x v="0"/>
    <n v="90"/>
    <n v="2"/>
    <n v="0"/>
    <n v="70"/>
    <n v="20"/>
    <x v="0"/>
  </r>
  <r>
    <n v="7034"/>
    <d v="2020-09-09T00:00:00"/>
    <x v="0"/>
    <s v="Michigan"/>
    <x v="2"/>
    <x v="0"/>
    <x v="10"/>
    <n v="22.5"/>
    <n v="9"/>
    <n v="0"/>
    <n v="18"/>
    <n v="4.5"/>
    <x v="41"/>
  </r>
  <r>
    <n v="7035"/>
    <d v="2020-09-09T00:00:00"/>
    <x v="0"/>
    <s v="Washington"/>
    <x v="0"/>
    <x v="0"/>
    <x v="11"/>
    <n v="80"/>
    <n v="2"/>
    <n v="0"/>
    <n v="70"/>
    <n v="10"/>
    <x v="23"/>
  </r>
  <r>
    <n v="7037"/>
    <d v="2020-09-09T00:00:00"/>
    <x v="0"/>
    <s v="North Carolina"/>
    <x v="3"/>
    <x v="2"/>
    <x v="5"/>
    <n v="15"/>
    <n v="3"/>
    <n v="0"/>
    <n v="7.5"/>
    <n v="7.5"/>
    <x v="16"/>
  </r>
  <r>
    <n v="7039"/>
    <d v="2020-09-09T00:00:00"/>
    <x v="0"/>
    <s v="New York"/>
    <x v="1"/>
    <x v="0"/>
    <x v="1"/>
    <n v="38"/>
    <n v="2"/>
    <n v="0"/>
    <n v="20"/>
    <n v="18"/>
    <x v="1"/>
  </r>
  <r>
    <n v="7041"/>
    <d v="2020-09-09T00:00:00"/>
    <x v="0"/>
    <s v="Maryland"/>
    <x v="1"/>
    <x v="0"/>
    <x v="10"/>
    <n v="2.5"/>
    <n v="1"/>
    <n v="0"/>
    <n v="2"/>
    <n v="0.5"/>
    <x v="44"/>
  </r>
  <r>
    <n v="7042"/>
    <d v="2020-09-09T00:00:00"/>
    <x v="0"/>
    <s v="Washington"/>
    <x v="0"/>
    <x v="2"/>
    <x v="5"/>
    <n v="10"/>
    <n v="2"/>
    <n v="0"/>
    <n v="5"/>
    <n v="5"/>
    <x v="22"/>
  </r>
  <r>
    <n v="7052"/>
    <d v="2020-09-10T00:00:00"/>
    <x v="0"/>
    <s v="Texas"/>
    <x v="2"/>
    <x v="1"/>
    <x v="9"/>
    <n v="27"/>
    <n v="3"/>
    <n v="0"/>
    <n v="15"/>
    <n v="12"/>
    <x v="14"/>
  </r>
  <r>
    <n v="7053"/>
    <d v="2020-09-10T00:00:00"/>
    <x v="0"/>
    <s v="California"/>
    <x v="0"/>
    <x v="1"/>
    <x v="14"/>
    <n v="255"/>
    <n v="3"/>
    <n v="0"/>
    <n v="225"/>
    <n v="30"/>
    <x v="37"/>
  </r>
  <r>
    <n v="7054"/>
    <d v="2020-09-10T00:00:00"/>
    <x v="0"/>
    <s v="Utah"/>
    <x v="0"/>
    <x v="0"/>
    <x v="0"/>
    <n v="360"/>
    <n v="8"/>
    <n v="0"/>
    <n v="280"/>
    <n v="80"/>
    <x v="10"/>
  </r>
  <r>
    <n v="7055"/>
    <d v="2020-09-10T00:00:00"/>
    <x v="0"/>
    <s v="Pennsylvania"/>
    <x v="1"/>
    <x v="0"/>
    <x v="7"/>
    <n v="48"/>
    <n v="2"/>
    <n v="0"/>
    <n v="38"/>
    <n v="10"/>
    <x v="23"/>
  </r>
  <r>
    <n v="7060"/>
    <d v="2020-09-10T00:00:00"/>
    <x v="0"/>
    <s v="California"/>
    <x v="0"/>
    <x v="1"/>
    <x v="2"/>
    <n v="198"/>
    <n v="2"/>
    <n v="0"/>
    <n v="158"/>
    <n v="40"/>
    <x v="29"/>
  </r>
  <r>
    <n v="7061"/>
    <d v="2020-09-10T00:00:00"/>
    <x v="0"/>
    <s v="Missouri"/>
    <x v="2"/>
    <x v="0"/>
    <x v="0"/>
    <n v="45"/>
    <n v="1"/>
    <n v="0"/>
    <n v="35"/>
    <n v="10"/>
    <x v="23"/>
  </r>
  <r>
    <n v="7062"/>
    <d v="2020-09-10T00:00:00"/>
    <x v="0"/>
    <s v="Florida"/>
    <x v="3"/>
    <x v="0"/>
    <x v="13"/>
    <n v="9"/>
    <n v="3"/>
    <n v="0"/>
    <n v="6"/>
    <n v="3"/>
    <x v="19"/>
  </r>
  <r>
    <n v="7063"/>
    <d v="2020-09-10T00:00:00"/>
    <x v="0"/>
    <s v="California"/>
    <x v="0"/>
    <x v="0"/>
    <x v="10"/>
    <n v="7.5"/>
    <n v="3"/>
    <n v="0"/>
    <n v="6"/>
    <n v="1.5"/>
    <x v="18"/>
  </r>
  <r>
    <n v="7064"/>
    <d v="2020-09-10T00:00:00"/>
    <x v="0"/>
    <s v="California"/>
    <x v="0"/>
    <x v="0"/>
    <x v="10"/>
    <n v="5"/>
    <n v="2"/>
    <n v="0"/>
    <n v="4"/>
    <n v="1"/>
    <x v="24"/>
  </r>
  <r>
    <n v="7065"/>
    <d v="2020-09-10T00:00:00"/>
    <x v="0"/>
    <s v="Washington"/>
    <x v="0"/>
    <x v="0"/>
    <x v="13"/>
    <n v="15"/>
    <n v="5"/>
    <n v="0"/>
    <n v="10"/>
    <n v="5"/>
    <x v="22"/>
  </r>
  <r>
    <n v="7066"/>
    <d v="2020-09-10T00:00:00"/>
    <x v="0"/>
    <s v="Georgia"/>
    <x v="3"/>
    <x v="0"/>
    <x v="10"/>
    <n v="2.5"/>
    <n v="1"/>
    <n v="0"/>
    <n v="2"/>
    <n v="0.5"/>
    <x v="44"/>
  </r>
  <r>
    <n v="7068"/>
    <d v="2020-09-10T00:00:00"/>
    <x v="0"/>
    <s v="Pennsylvania"/>
    <x v="1"/>
    <x v="2"/>
    <x v="4"/>
    <n v="900"/>
    <n v="2"/>
    <n v="0"/>
    <n v="800"/>
    <n v="100"/>
    <x v="11"/>
  </r>
  <r>
    <n v="7070"/>
    <d v="2020-09-10T00:00:00"/>
    <x v="0"/>
    <s v="Oregon"/>
    <x v="0"/>
    <x v="0"/>
    <x v="0"/>
    <n v="225"/>
    <n v="5"/>
    <n v="0"/>
    <n v="175"/>
    <n v="50"/>
    <x v="2"/>
  </r>
  <r>
    <n v="7081"/>
    <d v="2020-09-11T00:00:00"/>
    <x v="0"/>
    <s v="Kentucky"/>
    <x v="3"/>
    <x v="0"/>
    <x v="0"/>
    <n v="135"/>
    <n v="3"/>
    <n v="0"/>
    <n v="105"/>
    <n v="30"/>
    <x v="37"/>
  </r>
  <r>
    <n v="7083"/>
    <d v="2020-09-11T00:00:00"/>
    <x v="0"/>
    <s v="California"/>
    <x v="0"/>
    <x v="1"/>
    <x v="9"/>
    <n v="36"/>
    <n v="4"/>
    <n v="0"/>
    <n v="20"/>
    <n v="16"/>
    <x v="21"/>
  </r>
  <r>
    <n v="7088"/>
    <d v="2020-09-11T00:00:00"/>
    <x v="0"/>
    <s v="Louisiana"/>
    <x v="3"/>
    <x v="1"/>
    <x v="9"/>
    <n v="27"/>
    <n v="3"/>
    <n v="0"/>
    <n v="15"/>
    <n v="12"/>
    <x v="14"/>
  </r>
  <r>
    <n v="7089"/>
    <d v="2020-09-11T00:00:00"/>
    <x v="0"/>
    <s v="Virginia"/>
    <x v="3"/>
    <x v="1"/>
    <x v="9"/>
    <n v="45"/>
    <n v="5"/>
    <n v="0"/>
    <n v="25"/>
    <n v="20"/>
    <x v="0"/>
  </r>
  <r>
    <n v="7090"/>
    <d v="2020-09-11T00:00:00"/>
    <x v="0"/>
    <s v="Indiana"/>
    <x v="2"/>
    <x v="0"/>
    <x v="7"/>
    <n v="120"/>
    <n v="5"/>
    <n v="0"/>
    <n v="95"/>
    <n v="25"/>
    <x v="8"/>
  </r>
  <r>
    <n v="7091"/>
    <d v="2020-09-11T00:00:00"/>
    <x v="0"/>
    <s v="California"/>
    <x v="0"/>
    <x v="2"/>
    <x v="12"/>
    <n v="1393"/>
    <n v="7"/>
    <n v="0"/>
    <n v="1155"/>
    <n v="238"/>
    <x v="35"/>
  </r>
  <r>
    <n v="7093"/>
    <d v="2020-09-11T00:00:00"/>
    <x v="0"/>
    <s v="California"/>
    <x v="0"/>
    <x v="0"/>
    <x v="0"/>
    <n v="135"/>
    <n v="3"/>
    <n v="0"/>
    <n v="105"/>
    <n v="30"/>
    <x v="37"/>
  </r>
  <r>
    <n v="7094"/>
    <d v="2020-09-11T00:00:00"/>
    <x v="0"/>
    <s v="New York"/>
    <x v="1"/>
    <x v="0"/>
    <x v="10"/>
    <n v="5"/>
    <n v="2"/>
    <n v="0"/>
    <n v="4"/>
    <n v="1"/>
    <x v="24"/>
  </r>
  <r>
    <n v="7096"/>
    <d v="2020-09-11T00:00:00"/>
    <x v="0"/>
    <s v="Pennsylvania"/>
    <x v="1"/>
    <x v="0"/>
    <x v="3"/>
    <n v="75"/>
    <n v="5"/>
    <n v="0"/>
    <n v="60"/>
    <n v="15"/>
    <x v="25"/>
  </r>
  <r>
    <n v="7097"/>
    <d v="2020-09-11T00:00:00"/>
    <x v="0"/>
    <s v="Texas"/>
    <x v="2"/>
    <x v="0"/>
    <x v="6"/>
    <n v="68"/>
    <n v="4"/>
    <n v="0"/>
    <n v="40"/>
    <n v="28"/>
    <x v="53"/>
  </r>
  <r>
    <n v="7098"/>
    <d v="2020-09-11T00:00:00"/>
    <x v="0"/>
    <s v="Connecticut"/>
    <x v="1"/>
    <x v="0"/>
    <x v="6"/>
    <n v="51"/>
    <n v="3"/>
    <n v="0"/>
    <n v="30"/>
    <n v="21"/>
    <x v="17"/>
  </r>
  <r>
    <n v="7099"/>
    <d v="2020-09-11T00:00:00"/>
    <x v="0"/>
    <s v="Pennsylvania"/>
    <x v="1"/>
    <x v="1"/>
    <x v="8"/>
    <n v="240"/>
    <n v="3"/>
    <n v="0"/>
    <n v="195"/>
    <n v="45"/>
    <x v="32"/>
  </r>
  <r>
    <n v="7106"/>
    <d v="2020-09-12T00:00:00"/>
    <x v="0"/>
    <s v="California"/>
    <x v="0"/>
    <x v="1"/>
    <x v="14"/>
    <n v="510"/>
    <n v="6"/>
    <n v="0"/>
    <n v="450"/>
    <n v="60"/>
    <x v="3"/>
  </r>
  <r>
    <n v="7107"/>
    <d v="2020-09-12T00:00:00"/>
    <x v="0"/>
    <s v="New York"/>
    <x v="1"/>
    <x v="2"/>
    <x v="12"/>
    <n v="597"/>
    <n v="3"/>
    <n v="0"/>
    <n v="495"/>
    <n v="102"/>
    <x v="20"/>
  </r>
  <r>
    <n v="7108"/>
    <d v="2020-09-12T00:00:00"/>
    <x v="0"/>
    <s v="Texas"/>
    <x v="2"/>
    <x v="2"/>
    <x v="12"/>
    <n v="597"/>
    <n v="3"/>
    <n v="0"/>
    <n v="495"/>
    <n v="102"/>
    <x v="20"/>
  </r>
  <r>
    <n v="7109"/>
    <d v="2020-09-12T00:00:00"/>
    <x v="0"/>
    <s v="Texas"/>
    <x v="2"/>
    <x v="2"/>
    <x v="5"/>
    <n v="15"/>
    <n v="3"/>
    <n v="0"/>
    <n v="7.5"/>
    <n v="7.5"/>
    <x v="16"/>
  </r>
  <r>
    <n v="7110"/>
    <d v="2020-09-12T00:00:00"/>
    <x v="0"/>
    <s v="Texas"/>
    <x v="2"/>
    <x v="0"/>
    <x v="0"/>
    <n v="360"/>
    <n v="8"/>
    <n v="0"/>
    <n v="280"/>
    <n v="80"/>
    <x v="10"/>
  </r>
  <r>
    <n v="7112"/>
    <d v="2020-09-12T00:00:00"/>
    <x v="0"/>
    <s v="Delaware"/>
    <x v="1"/>
    <x v="0"/>
    <x v="11"/>
    <n v="80"/>
    <n v="2"/>
    <n v="0"/>
    <n v="70"/>
    <n v="10"/>
    <x v="23"/>
  </r>
  <r>
    <n v="7114"/>
    <d v="2020-09-12T00:00:00"/>
    <x v="0"/>
    <s v="California"/>
    <x v="0"/>
    <x v="2"/>
    <x v="5"/>
    <n v="5"/>
    <n v="1"/>
    <n v="0"/>
    <n v="2.5"/>
    <n v="2.5"/>
    <x v="13"/>
  </r>
  <r>
    <n v="7117"/>
    <d v="2020-09-12T00:00:00"/>
    <x v="0"/>
    <s v="Texas"/>
    <x v="2"/>
    <x v="0"/>
    <x v="10"/>
    <n v="10"/>
    <n v="4"/>
    <n v="0"/>
    <n v="8"/>
    <n v="2"/>
    <x v="46"/>
  </r>
  <r>
    <n v="7118"/>
    <d v="2020-09-12T00:00:00"/>
    <x v="0"/>
    <s v="California"/>
    <x v="0"/>
    <x v="0"/>
    <x v="0"/>
    <n v="225"/>
    <n v="5"/>
    <n v="0"/>
    <n v="175"/>
    <n v="50"/>
    <x v="2"/>
  </r>
  <r>
    <n v="7121"/>
    <d v="2020-09-12T00:00:00"/>
    <x v="0"/>
    <s v="New York"/>
    <x v="1"/>
    <x v="1"/>
    <x v="9"/>
    <n v="18"/>
    <n v="2"/>
    <n v="0"/>
    <n v="10"/>
    <n v="8"/>
    <x v="26"/>
  </r>
  <r>
    <n v="7122"/>
    <d v="2020-09-12T00:00:00"/>
    <x v="0"/>
    <s v="Pennsylvania"/>
    <x v="1"/>
    <x v="0"/>
    <x v="15"/>
    <n v="36"/>
    <n v="3"/>
    <n v="0"/>
    <n v="27"/>
    <n v="9"/>
    <x v="4"/>
  </r>
  <r>
    <n v="7123"/>
    <d v="2020-09-12T00:00:00"/>
    <x v="0"/>
    <s v="California"/>
    <x v="0"/>
    <x v="0"/>
    <x v="6"/>
    <n v="34"/>
    <n v="2"/>
    <n v="0"/>
    <n v="20"/>
    <n v="14"/>
    <x v="43"/>
  </r>
  <r>
    <n v="7124"/>
    <d v="2020-09-12T00:00:00"/>
    <x v="0"/>
    <s v="Florida"/>
    <x v="3"/>
    <x v="1"/>
    <x v="2"/>
    <n v="693"/>
    <n v="7"/>
    <n v="0"/>
    <n v="553"/>
    <n v="140"/>
    <x v="52"/>
  </r>
  <r>
    <n v="7130"/>
    <d v="2020-09-13T00:00:00"/>
    <x v="0"/>
    <s v="New York"/>
    <x v="1"/>
    <x v="1"/>
    <x v="9"/>
    <n v="27"/>
    <n v="3"/>
    <n v="0"/>
    <n v="15"/>
    <n v="12"/>
    <x v="14"/>
  </r>
  <r>
    <n v="7131"/>
    <d v="2020-09-13T00:00:00"/>
    <x v="0"/>
    <s v="Texas"/>
    <x v="2"/>
    <x v="1"/>
    <x v="9"/>
    <n v="18"/>
    <n v="2"/>
    <n v="0"/>
    <n v="10"/>
    <n v="8"/>
    <x v="26"/>
  </r>
  <r>
    <n v="7132"/>
    <d v="2020-09-13T00:00:00"/>
    <x v="0"/>
    <s v="New York"/>
    <x v="1"/>
    <x v="0"/>
    <x v="0"/>
    <n v="45"/>
    <n v="1"/>
    <n v="0"/>
    <n v="35"/>
    <n v="10"/>
    <x v="23"/>
  </r>
  <r>
    <n v="7134"/>
    <d v="2020-09-13T00:00:00"/>
    <x v="0"/>
    <s v="Massachusetts"/>
    <x v="1"/>
    <x v="2"/>
    <x v="12"/>
    <n v="597"/>
    <n v="3"/>
    <n v="0"/>
    <n v="495"/>
    <n v="102"/>
    <x v="20"/>
  </r>
  <r>
    <n v="7136"/>
    <d v="2020-09-13T00:00:00"/>
    <x v="0"/>
    <s v="Texas"/>
    <x v="2"/>
    <x v="0"/>
    <x v="15"/>
    <n v="84"/>
    <n v="7"/>
    <n v="0"/>
    <n v="63"/>
    <n v="21"/>
    <x v="17"/>
  </r>
  <r>
    <n v="7137"/>
    <d v="2020-09-13T00:00:00"/>
    <x v="0"/>
    <s v="Florida"/>
    <x v="3"/>
    <x v="2"/>
    <x v="5"/>
    <n v="30"/>
    <n v="6"/>
    <n v="0"/>
    <n v="15"/>
    <n v="15"/>
    <x v="25"/>
  </r>
  <r>
    <n v="7138"/>
    <d v="2020-09-13T00:00:00"/>
    <x v="0"/>
    <s v="New York"/>
    <x v="1"/>
    <x v="2"/>
    <x v="12"/>
    <n v="597"/>
    <n v="3"/>
    <n v="0"/>
    <n v="495"/>
    <n v="102"/>
    <x v="20"/>
  </r>
  <r>
    <n v="7139"/>
    <d v="2020-09-13T00:00:00"/>
    <x v="0"/>
    <s v="Ohio"/>
    <x v="1"/>
    <x v="1"/>
    <x v="9"/>
    <n v="18"/>
    <n v="2"/>
    <n v="0"/>
    <n v="10"/>
    <n v="8"/>
    <x v="26"/>
  </r>
  <r>
    <n v="7140"/>
    <d v="2020-09-13T00:00:00"/>
    <x v="0"/>
    <s v="New York"/>
    <x v="1"/>
    <x v="0"/>
    <x v="10"/>
    <n v="5"/>
    <n v="2"/>
    <n v="0"/>
    <n v="4"/>
    <n v="1"/>
    <x v="24"/>
  </r>
  <r>
    <n v="7141"/>
    <d v="2020-09-13T00:00:00"/>
    <x v="0"/>
    <s v="Texas"/>
    <x v="2"/>
    <x v="0"/>
    <x v="13"/>
    <n v="27"/>
    <n v="9"/>
    <n v="0"/>
    <n v="18"/>
    <n v="9"/>
    <x v="4"/>
  </r>
  <r>
    <n v="7143"/>
    <d v="2020-09-13T00:00:00"/>
    <x v="0"/>
    <s v="Michigan"/>
    <x v="2"/>
    <x v="2"/>
    <x v="12"/>
    <n v="1194"/>
    <n v="6"/>
    <n v="0"/>
    <n v="990"/>
    <n v="204"/>
    <x v="68"/>
  </r>
  <r>
    <n v="7145"/>
    <d v="2020-09-13T00:00:00"/>
    <x v="0"/>
    <s v="Maryland"/>
    <x v="1"/>
    <x v="2"/>
    <x v="12"/>
    <n v="597"/>
    <n v="3"/>
    <n v="0"/>
    <n v="495"/>
    <n v="102"/>
    <x v="20"/>
  </r>
  <r>
    <n v="7146"/>
    <d v="2020-09-13T00:00:00"/>
    <x v="0"/>
    <s v="Ohio"/>
    <x v="1"/>
    <x v="0"/>
    <x v="7"/>
    <n v="24"/>
    <n v="1"/>
    <n v="0"/>
    <n v="19"/>
    <n v="5"/>
    <x v="22"/>
  </r>
  <r>
    <n v="7148"/>
    <d v="2020-09-13T00:00:00"/>
    <x v="0"/>
    <s v="Illinois"/>
    <x v="2"/>
    <x v="0"/>
    <x v="11"/>
    <n v="80"/>
    <n v="2"/>
    <n v="0"/>
    <n v="70"/>
    <n v="10"/>
    <x v="23"/>
  </r>
  <r>
    <n v="7150"/>
    <d v="2020-09-13T00:00:00"/>
    <x v="0"/>
    <s v="California"/>
    <x v="0"/>
    <x v="2"/>
    <x v="12"/>
    <n v="597"/>
    <n v="3"/>
    <n v="0"/>
    <n v="495"/>
    <n v="102"/>
    <x v="20"/>
  </r>
  <r>
    <n v="7151"/>
    <d v="2020-09-13T00:00:00"/>
    <x v="0"/>
    <s v="North Carolina"/>
    <x v="3"/>
    <x v="1"/>
    <x v="2"/>
    <n v="297"/>
    <n v="3"/>
    <n v="0"/>
    <n v="237"/>
    <n v="60"/>
    <x v="3"/>
  </r>
  <r>
    <n v="7154"/>
    <d v="2020-09-14T00:00:00"/>
    <x v="0"/>
    <s v="Pennsylvania"/>
    <x v="1"/>
    <x v="2"/>
    <x v="12"/>
    <n v="398"/>
    <n v="2"/>
    <n v="0"/>
    <n v="330"/>
    <n v="68"/>
    <x v="28"/>
  </r>
  <r>
    <n v="7155"/>
    <d v="2020-09-14T00:00:00"/>
    <x v="0"/>
    <s v="California"/>
    <x v="0"/>
    <x v="0"/>
    <x v="10"/>
    <n v="5"/>
    <n v="2"/>
    <n v="0"/>
    <n v="4"/>
    <n v="1"/>
    <x v="24"/>
  </r>
  <r>
    <n v="7156"/>
    <d v="2020-09-14T00:00:00"/>
    <x v="0"/>
    <s v="Ohio"/>
    <x v="1"/>
    <x v="0"/>
    <x v="0"/>
    <n v="135"/>
    <n v="3"/>
    <n v="0"/>
    <n v="105"/>
    <n v="30"/>
    <x v="37"/>
  </r>
  <r>
    <n v="7159"/>
    <d v="2020-09-14T00:00:00"/>
    <x v="0"/>
    <s v="North Carolina"/>
    <x v="3"/>
    <x v="2"/>
    <x v="12"/>
    <n v="398"/>
    <n v="2"/>
    <n v="0"/>
    <n v="330"/>
    <n v="68"/>
    <x v="28"/>
  </r>
  <r>
    <n v="7160"/>
    <d v="2020-09-14T00:00:00"/>
    <x v="0"/>
    <s v="Illinois"/>
    <x v="2"/>
    <x v="0"/>
    <x v="6"/>
    <n v="51"/>
    <n v="3"/>
    <n v="0"/>
    <n v="30"/>
    <n v="21"/>
    <x v="17"/>
  </r>
  <r>
    <n v="7162"/>
    <d v="2020-09-14T00:00:00"/>
    <x v="0"/>
    <s v="Pennsylvania"/>
    <x v="1"/>
    <x v="0"/>
    <x v="10"/>
    <n v="15"/>
    <n v="6"/>
    <n v="0"/>
    <n v="12"/>
    <n v="3"/>
    <x v="19"/>
  </r>
  <r>
    <n v="7164"/>
    <d v="2020-09-14T00:00:00"/>
    <x v="0"/>
    <s v="California"/>
    <x v="0"/>
    <x v="0"/>
    <x v="13"/>
    <n v="15"/>
    <n v="5"/>
    <n v="0"/>
    <n v="10"/>
    <n v="5"/>
    <x v="22"/>
  </r>
  <r>
    <n v="7165"/>
    <d v="2020-09-14T00:00:00"/>
    <x v="0"/>
    <s v="California"/>
    <x v="0"/>
    <x v="0"/>
    <x v="6"/>
    <n v="68"/>
    <n v="4"/>
    <n v="0"/>
    <n v="40"/>
    <n v="28"/>
    <x v="53"/>
  </r>
  <r>
    <n v="7166"/>
    <d v="2020-09-14T00:00:00"/>
    <x v="0"/>
    <s v="Illinois"/>
    <x v="2"/>
    <x v="0"/>
    <x v="10"/>
    <n v="17.5"/>
    <n v="7"/>
    <n v="0"/>
    <n v="14"/>
    <n v="3.5"/>
    <x v="31"/>
  </r>
  <r>
    <n v="7167"/>
    <d v="2020-09-14T00:00:00"/>
    <x v="0"/>
    <s v="California"/>
    <x v="0"/>
    <x v="0"/>
    <x v="0"/>
    <n v="90"/>
    <n v="2"/>
    <n v="0"/>
    <n v="70"/>
    <n v="20"/>
    <x v="0"/>
  </r>
  <r>
    <n v="7168"/>
    <d v="2020-09-14T00:00:00"/>
    <x v="0"/>
    <s v="California"/>
    <x v="0"/>
    <x v="2"/>
    <x v="12"/>
    <n v="796"/>
    <n v="4"/>
    <n v="0"/>
    <n v="660"/>
    <n v="136"/>
    <x v="30"/>
  </r>
  <r>
    <n v="7169"/>
    <d v="2020-09-14T00:00:00"/>
    <x v="0"/>
    <s v="New York"/>
    <x v="1"/>
    <x v="2"/>
    <x v="5"/>
    <n v="10"/>
    <n v="2"/>
    <n v="0"/>
    <n v="5"/>
    <n v="5"/>
    <x v="22"/>
  </r>
  <r>
    <n v="7170"/>
    <d v="2020-09-14T00:00:00"/>
    <x v="0"/>
    <s v="Illinois"/>
    <x v="2"/>
    <x v="0"/>
    <x v="11"/>
    <n v="40"/>
    <n v="1"/>
    <n v="0"/>
    <n v="35"/>
    <n v="5"/>
    <x v="22"/>
  </r>
  <r>
    <n v="7171"/>
    <d v="2020-09-14T00:00:00"/>
    <x v="0"/>
    <s v="Colorado"/>
    <x v="0"/>
    <x v="0"/>
    <x v="0"/>
    <n v="135"/>
    <n v="3"/>
    <n v="0"/>
    <n v="105"/>
    <n v="30"/>
    <x v="37"/>
  </r>
  <r>
    <n v="7172"/>
    <d v="2020-09-14T00:00:00"/>
    <x v="0"/>
    <s v="Tennessee"/>
    <x v="3"/>
    <x v="0"/>
    <x v="10"/>
    <n v="7.5"/>
    <n v="3"/>
    <n v="0"/>
    <n v="6"/>
    <n v="1.5"/>
    <x v="18"/>
  </r>
  <r>
    <n v="7174"/>
    <d v="2020-09-14T00:00:00"/>
    <x v="0"/>
    <s v="Tennessee"/>
    <x v="3"/>
    <x v="2"/>
    <x v="5"/>
    <n v="10"/>
    <n v="2"/>
    <n v="0"/>
    <n v="5"/>
    <n v="5"/>
    <x v="22"/>
  </r>
  <r>
    <n v="7175"/>
    <d v="2020-09-14T00:00:00"/>
    <x v="0"/>
    <s v="Texas"/>
    <x v="2"/>
    <x v="1"/>
    <x v="9"/>
    <n v="45"/>
    <n v="5"/>
    <n v="0"/>
    <n v="25"/>
    <n v="20"/>
    <x v="0"/>
  </r>
  <r>
    <n v="7176"/>
    <d v="2020-09-14T00:00:00"/>
    <x v="0"/>
    <s v="Texas"/>
    <x v="2"/>
    <x v="0"/>
    <x v="10"/>
    <n v="2.5"/>
    <n v="1"/>
    <n v="0"/>
    <n v="2"/>
    <n v="0.5"/>
    <x v="44"/>
  </r>
  <r>
    <n v="7177"/>
    <d v="2020-09-14T00:00:00"/>
    <x v="0"/>
    <s v="Massachusetts"/>
    <x v="1"/>
    <x v="2"/>
    <x v="5"/>
    <n v="10"/>
    <n v="2"/>
    <n v="0"/>
    <n v="5"/>
    <n v="5"/>
    <x v="22"/>
  </r>
  <r>
    <n v="7178"/>
    <d v="2020-09-14T00:00:00"/>
    <x v="0"/>
    <s v="Texas"/>
    <x v="2"/>
    <x v="1"/>
    <x v="14"/>
    <n v="170"/>
    <n v="2"/>
    <n v="0"/>
    <n v="150"/>
    <n v="20"/>
    <x v="0"/>
  </r>
  <r>
    <n v="7179"/>
    <d v="2020-09-14T00:00:00"/>
    <x v="0"/>
    <s v="Illinois"/>
    <x v="2"/>
    <x v="0"/>
    <x v="6"/>
    <n v="102"/>
    <n v="6"/>
    <n v="0"/>
    <n v="60"/>
    <n v="42"/>
    <x v="48"/>
  </r>
  <r>
    <n v="7180"/>
    <d v="2020-09-14T00:00:00"/>
    <x v="0"/>
    <s v="Florida"/>
    <x v="3"/>
    <x v="0"/>
    <x v="10"/>
    <n v="12.5"/>
    <n v="5"/>
    <n v="0"/>
    <n v="10"/>
    <n v="2.5"/>
    <x v="13"/>
  </r>
  <r>
    <n v="7181"/>
    <d v="2020-09-14T00:00:00"/>
    <x v="0"/>
    <s v="Texas"/>
    <x v="2"/>
    <x v="1"/>
    <x v="2"/>
    <n v="495"/>
    <n v="5"/>
    <n v="0"/>
    <n v="395"/>
    <n v="100"/>
    <x v="11"/>
  </r>
  <r>
    <n v="7191"/>
    <d v="2020-09-15T00:00:00"/>
    <x v="0"/>
    <s v="California"/>
    <x v="0"/>
    <x v="0"/>
    <x v="1"/>
    <n v="38"/>
    <n v="2"/>
    <n v="0"/>
    <n v="20"/>
    <n v="18"/>
    <x v="1"/>
  </r>
  <r>
    <n v="7193"/>
    <d v="2020-09-15T00:00:00"/>
    <x v="0"/>
    <s v="Texas"/>
    <x v="2"/>
    <x v="0"/>
    <x v="10"/>
    <n v="2.5"/>
    <n v="1"/>
    <n v="0"/>
    <n v="2"/>
    <n v="0.5"/>
    <x v="44"/>
  </r>
  <r>
    <n v="7194"/>
    <d v="2020-09-15T00:00:00"/>
    <x v="0"/>
    <s v="Illinois"/>
    <x v="2"/>
    <x v="1"/>
    <x v="8"/>
    <n v="320"/>
    <n v="4"/>
    <n v="0"/>
    <n v="260"/>
    <n v="60"/>
    <x v="3"/>
  </r>
  <r>
    <n v="7197"/>
    <d v="2020-09-15T00:00:00"/>
    <x v="0"/>
    <s v="Texas"/>
    <x v="2"/>
    <x v="0"/>
    <x v="6"/>
    <n v="51"/>
    <n v="3"/>
    <n v="0"/>
    <n v="30"/>
    <n v="21"/>
    <x v="17"/>
  </r>
  <r>
    <n v="7198"/>
    <d v="2020-09-15T00:00:00"/>
    <x v="0"/>
    <s v="Pennsylvania"/>
    <x v="1"/>
    <x v="0"/>
    <x v="0"/>
    <n v="270"/>
    <n v="6"/>
    <n v="0"/>
    <n v="210"/>
    <n v="60"/>
    <x v="3"/>
  </r>
  <r>
    <n v="7199"/>
    <d v="2020-09-15T00:00:00"/>
    <x v="0"/>
    <s v="South Carolina"/>
    <x v="3"/>
    <x v="0"/>
    <x v="11"/>
    <n v="320"/>
    <n v="8"/>
    <n v="0"/>
    <n v="280"/>
    <n v="40"/>
    <x v="29"/>
  </r>
  <r>
    <n v="7200"/>
    <d v="2020-09-15T00:00:00"/>
    <x v="0"/>
    <s v="New York"/>
    <x v="1"/>
    <x v="0"/>
    <x v="0"/>
    <n v="270"/>
    <n v="6"/>
    <n v="0"/>
    <n v="210"/>
    <n v="60"/>
    <x v="3"/>
  </r>
  <r>
    <n v="7201"/>
    <d v="2020-09-15T00:00:00"/>
    <x v="0"/>
    <s v="Texas"/>
    <x v="2"/>
    <x v="2"/>
    <x v="12"/>
    <n v="597"/>
    <n v="3"/>
    <n v="0"/>
    <n v="495"/>
    <n v="102"/>
    <x v="20"/>
  </r>
  <r>
    <n v="7202"/>
    <d v="2020-09-15T00:00:00"/>
    <x v="0"/>
    <s v="Oregon"/>
    <x v="0"/>
    <x v="0"/>
    <x v="6"/>
    <n v="51"/>
    <n v="3"/>
    <n v="0"/>
    <n v="30"/>
    <n v="21"/>
    <x v="17"/>
  </r>
  <r>
    <n v="7205"/>
    <d v="2020-09-15T00:00:00"/>
    <x v="0"/>
    <s v="Illinois"/>
    <x v="2"/>
    <x v="0"/>
    <x v="0"/>
    <n v="360"/>
    <n v="8"/>
    <n v="0"/>
    <n v="280"/>
    <n v="80"/>
    <x v="10"/>
  </r>
  <r>
    <n v="7208"/>
    <d v="2020-09-15T00:00:00"/>
    <x v="0"/>
    <s v="New York"/>
    <x v="1"/>
    <x v="1"/>
    <x v="2"/>
    <n v="99"/>
    <n v="1"/>
    <n v="0"/>
    <n v="79"/>
    <n v="20"/>
    <x v="0"/>
  </r>
  <r>
    <n v="7209"/>
    <d v="2020-09-15T00:00:00"/>
    <x v="0"/>
    <s v="California"/>
    <x v="0"/>
    <x v="2"/>
    <x v="12"/>
    <n v="796"/>
    <n v="4"/>
    <n v="0"/>
    <n v="660"/>
    <n v="136"/>
    <x v="30"/>
  </r>
  <r>
    <n v="7212"/>
    <d v="2020-09-15T00:00:00"/>
    <x v="0"/>
    <s v="California"/>
    <x v="0"/>
    <x v="0"/>
    <x v="1"/>
    <n v="95"/>
    <n v="5"/>
    <n v="0"/>
    <n v="50"/>
    <n v="45"/>
    <x v="32"/>
  </r>
  <r>
    <n v="7213"/>
    <d v="2020-09-15T00:00:00"/>
    <x v="0"/>
    <s v="Georgia"/>
    <x v="3"/>
    <x v="0"/>
    <x v="0"/>
    <n v="270"/>
    <n v="6"/>
    <n v="0"/>
    <n v="210"/>
    <n v="60"/>
    <x v="3"/>
  </r>
  <r>
    <n v="7218"/>
    <d v="2020-09-16T00:00:00"/>
    <x v="0"/>
    <s v="Massachusetts"/>
    <x v="1"/>
    <x v="0"/>
    <x v="13"/>
    <n v="15"/>
    <n v="5"/>
    <n v="0"/>
    <n v="10"/>
    <n v="5"/>
    <x v="22"/>
  </r>
  <r>
    <n v="7220"/>
    <d v="2020-09-16T00:00:00"/>
    <x v="0"/>
    <s v="Pennsylvania"/>
    <x v="1"/>
    <x v="1"/>
    <x v="9"/>
    <n v="9"/>
    <n v="1"/>
    <n v="0"/>
    <n v="5"/>
    <n v="4"/>
    <x v="12"/>
  </r>
  <r>
    <n v="7222"/>
    <d v="2020-09-16T00:00:00"/>
    <x v="0"/>
    <s v="Indiana"/>
    <x v="2"/>
    <x v="1"/>
    <x v="2"/>
    <n v="495"/>
    <n v="5"/>
    <n v="0"/>
    <n v="395"/>
    <n v="100"/>
    <x v="11"/>
  </r>
  <r>
    <n v="7223"/>
    <d v="2020-09-16T00:00:00"/>
    <x v="0"/>
    <s v="Texas"/>
    <x v="2"/>
    <x v="0"/>
    <x v="0"/>
    <n v="135"/>
    <n v="3"/>
    <n v="0"/>
    <n v="105"/>
    <n v="30"/>
    <x v="37"/>
  </r>
  <r>
    <n v="7224"/>
    <d v="2020-09-16T00:00:00"/>
    <x v="0"/>
    <s v="California"/>
    <x v="0"/>
    <x v="1"/>
    <x v="8"/>
    <n v="400"/>
    <n v="5"/>
    <n v="0"/>
    <n v="325"/>
    <n v="75"/>
    <x v="27"/>
  </r>
  <r>
    <n v="7225"/>
    <d v="2020-09-16T00:00:00"/>
    <x v="0"/>
    <s v="Arizona"/>
    <x v="0"/>
    <x v="0"/>
    <x v="10"/>
    <n v="25"/>
    <n v="10"/>
    <n v="0"/>
    <n v="20"/>
    <n v="5"/>
    <x v="22"/>
  </r>
  <r>
    <n v="7226"/>
    <d v="2020-09-16T00:00:00"/>
    <x v="0"/>
    <s v="Illinois"/>
    <x v="2"/>
    <x v="0"/>
    <x v="0"/>
    <n v="45"/>
    <n v="1"/>
    <n v="0"/>
    <n v="35"/>
    <n v="10"/>
    <x v="23"/>
  </r>
  <r>
    <n v="7227"/>
    <d v="2020-09-16T00:00:00"/>
    <x v="0"/>
    <s v="New Hampshire"/>
    <x v="1"/>
    <x v="0"/>
    <x v="13"/>
    <n v="18"/>
    <n v="6"/>
    <n v="0"/>
    <n v="12"/>
    <n v="6"/>
    <x v="38"/>
  </r>
  <r>
    <n v="7228"/>
    <d v="2020-09-16T00:00:00"/>
    <x v="0"/>
    <s v="New York"/>
    <x v="1"/>
    <x v="0"/>
    <x v="0"/>
    <n v="90"/>
    <n v="2"/>
    <n v="0"/>
    <n v="70"/>
    <n v="20"/>
    <x v="0"/>
  </r>
  <r>
    <n v="7229"/>
    <d v="2020-09-16T00:00:00"/>
    <x v="0"/>
    <s v="New York"/>
    <x v="1"/>
    <x v="0"/>
    <x v="10"/>
    <n v="10"/>
    <n v="4"/>
    <n v="0"/>
    <n v="8"/>
    <n v="2"/>
    <x v="46"/>
  </r>
  <r>
    <n v="7230"/>
    <d v="2020-09-16T00:00:00"/>
    <x v="0"/>
    <s v="Oklahoma"/>
    <x v="2"/>
    <x v="0"/>
    <x v="6"/>
    <n v="34"/>
    <n v="2"/>
    <n v="0"/>
    <n v="20"/>
    <n v="14"/>
    <x v="43"/>
  </r>
  <r>
    <n v="7233"/>
    <d v="2020-09-16T00:00:00"/>
    <x v="0"/>
    <s v="Texas"/>
    <x v="2"/>
    <x v="1"/>
    <x v="14"/>
    <n v="340"/>
    <n v="4"/>
    <n v="0"/>
    <n v="300"/>
    <n v="40"/>
    <x v="29"/>
  </r>
  <r>
    <n v="7234"/>
    <d v="2020-09-16T00:00:00"/>
    <x v="0"/>
    <s v="New York"/>
    <x v="1"/>
    <x v="0"/>
    <x v="6"/>
    <n v="34"/>
    <n v="2"/>
    <n v="0"/>
    <n v="20"/>
    <n v="14"/>
    <x v="43"/>
  </r>
  <r>
    <n v="7236"/>
    <d v="2020-09-16T00:00:00"/>
    <x v="0"/>
    <s v="Ohio"/>
    <x v="1"/>
    <x v="0"/>
    <x v="15"/>
    <n v="24"/>
    <n v="2"/>
    <n v="0"/>
    <n v="18"/>
    <n v="6"/>
    <x v="38"/>
  </r>
  <r>
    <n v="7244"/>
    <d v="2020-09-17T00:00:00"/>
    <x v="0"/>
    <s v="Minnesota"/>
    <x v="2"/>
    <x v="0"/>
    <x v="10"/>
    <n v="25"/>
    <n v="10"/>
    <n v="0"/>
    <n v="20"/>
    <n v="5"/>
    <x v="22"/>
  </r>
  <r>
    <n v="7246"/>
    <d v="2020-09-17T00:00:00"/>
    <x v="0"/>
    <s v="Pennsylvania"/>
    <x v="1"/>
    <x v="0"/>
    <x v="10"/>
    <n v="7.5"/>
    <n v="3"/>
    <n v="0"/>
    <n v="6"/>
    <n v="1.5"/>
    <x v="18"/>
  </r>
  <r>
    <n v="7247"/>
    <d v="2020-09-17T00:00:00"/>
    <x v="0"/>
    <s v="California"/>
    <x v="0"/>
    <x v="1"/>
    <x v="2"/>
    <n v="396"/>
    <n v="4"/>
    <n v="0"/>
    <n v="316"/>
    <n v="80"/>
    <x v="10"/>
  </r>
  <r>
    <n v="7248"/>
    <d v="2020-09-17T00:00:00"/>
    <x v="0"/>
    <s v="Indiana"/>
    <x v="2"/>
    <x v="0"/>
    <x v="15"/>
    <n v="72"/>
    <n v="6"/>
    <n v="0"/>
    <n v="54"/>
    <n v="18"/>
    <x v="1"/>
  </r>
  <r>
    <n v="7249"/>
    <d v="2020-09-17T00:00:00"/>
    <x v="0"/>
    <s v="Texas"/>
    <x v="2"/>
    <x v="0"/>
    <x v="0"/>
    <n v="225"/>
    <n v="5"/>
    <n v="0"/>
    <n v="175"/>
    <n v="50"/>
    <x v="2"/>
  </r>
  <r>
    <n v="7250"/>
    <d v="2020-09-17T00:00:00"/>
    <x v="0"/>
    <s v="New York"/>
    <x v="1"/>
    <x v="0"/>
    <x v="10"/>
    <n v="2.5"/>
    <n v="1"/>
    <n v="0"/>
    <n v="2"/>
    <n v="0.5"/>
    <x v="44"/>
  </r>
  <r>
    <n v="7251"/>
    <d v="2020-09-17T00:00:00"/>
    <x v="0"/>
    <s v="California"/>
    <x v="0"/>
    <x v="0"/>
    <x v="10"/>
    <n v="12.5"/>
    <n v="5"/>
    <n v="0"/>
    <n v="10"/>
    <n v="2.5"/>
    <x v="13"/>
  </r>
  <r>
    <n v="7253"/>
    <d v="2020-09-17T00:00:00"/>
    <x v="0"/>
    <s v="California"/>
    <x v="0"/>
    <x v="0"/>
    <x v="11"/>
    <n v="200"/>
    <n v="5"/>
    <n v="0"/>
    <n v="175"/>
    <n v="25"/>
    <x v="8"/>
  </r>
  <r>
    <n v="7255"/>
    <d v="2020-09-17T00:00:00"/>
    <x v="0"/>
    <s v="New York"/>
    <x v="1"/>
    <x v="0"/>
    <x v="11"/>
    <n v="200"/>
    <n v="5"/>
    <n v="0"/>
    <n v="175"/>
    <n v="25"/>
    <x v="8"/>
  </r>
  <r>
    <n v="7256"/>
    <d v="2020-09-17T00:00:00"/>
    <x v="0"/>
    <s v="New York"/>
    <x v="1"/>
    <x v="0"/>
    <x v="11"/>
    <n v="160"/>
    <n v="4"/>
    <n v="0"/>
    <n v="140"/>
    <n v="20"/>
    <x v="0"/>
  </r>
  <r>
    <n v="7257"/>
    <d v="2020-09-17T00:00:00"/>
    <x v="0"/>
    <s v="Washington"/>
    <x v="0"/>
    <x v="2"/>
    <x v="12"/>
    <n v="398"/>
    <n v="2"/>
    <n v="0"/>
    <n v="330"/>
    <n v="68"/>
    <x v="28"/>
  </r>
  <r>
    <n v="7258"/>
    <d v="2020-09-17T00:00:00"/>
    <x v="0"/>
    <s v="Florida"/>
    <x v="3"/>
    <x v="1"/>
    <x v="8"/>
    <n v="160"/>
    <n v="2"/>
    <n v="0"/>
    <n v="130"/>
    <n v="30"/>
    <x v="37"/>
  </r>
  <r>
    <n v="7260"/>
    <d v="2020-09-17T00:00:00"/>
    <x v="0"/>
    <s v="New York"/>
    <x v="1"/>
    <x v="0"/>
    <x v="7"/>
    <n v="48"/>
    <n v="2"/>
    <n v="0"/>
    <n v="38"/>
    <n v="10"/>
    <x v="23"/>
  </r>
  <r>
    <n v="7261"/>
    <d v="2020-09-17T00:00:00"/>
    <x v="0"/>
    <s v="Pennsylvania"/>
    <x v="1"/>
    <x v="2"/>
    <x v="16"/>
    <n v="3625"/>
    <n v="5"/>
    <n v="0"/>
    <n v="3500"/>
    <n v="125"/>
    <x v="67"/>
  </r>
  <r>
    <n v="7264"/>
    <d v="2020-09-17T00:00:00"/>
    <x v="0"/>
    <s v="California"/>
    <x v="0"/>
    <x v="0"/>
    <x v="3"/>
    <n v="90"/>
    <n v="6"/>
    <n v="0"/>
    <n v="72"/>
    <n v="18"/>
    <x v="1"/>
  </r>
  <r>
    <n v="7272"/>
    <d v="2020-09-18T00:00:00"/>
    <x v="0"/>
    <s v="California"/>
    <x v="0"/>
    <x v="0"/>
    <x v="0"/>
    <n v="45"/>
    <n v="1"/>
    <n v="0"/>
    <n v="35"/>
    <n v="10"/>
    <x v="23"/>
  </r>
  <r>
    <n v="7273"/>
    <d v="2020-09-18T00:00:00"/>
    <x v="0"/>
    <s v="Arizona"/>
    <x v="0"/>
    <x v="1"/>
    <x v="9"/>
    <n v="36"/>
    <n v="4"/>
    <n v="0"/>
    <n v="20"/>
    <n v="16"/>
    <x v="21"/>
  </r>
  <r>
    <n v="7274"/>
    <d v="2020-09-18T00:00:00"/>
    <x v="0"/>
    <s v="California"/>
    <x v="0"/>
    <x v="1"/>
    <x v="9"/>
    <n v="18"/>
    <n v="2"/>
    <n v="0"/>
    <n v="10"/>
    <n v="8"/>
    <x v="26"/>
  </r>
  <r>
    <n v="7275"/>
    <d v="2020-09-18T00:00:00"/>
    <x v="0"/>
    <s v="Arizona"/>
    <x v="0"/>
    <x v="2"/>
    <x v="12"/>
    <n v="199"/>
    <n v="1"/>
    <n v="0"/>
    <n v="165"/>
    <n v="34"/>
    <x v="55"/>
  </r>
  <r>
    <n v="7276"/>
    <d v="2020-09-18T00:00:00"/>
    <x v="0"/>
    <s v="California"/>
    <x v="0"/>
    <x v="1"/>
    <x v="9"/>
    <n v="18"/>
    <n v="2"/>
    <n v="0"/>
    <n v="10"/>
    <n v="8"/>
    <x v="26"/>
  </r>
  <r>
    <n v="7277"/>
    <d v="2020-09-18T00:00:00"/>
    <x v="0"/>
    <s v="Texas"/>
    <x v="2"/>
    <x v="2"/>
    <x v="5"/>
    <n v="30"/>
    <n v="6"/>
    <n v="0"/>
    <n v="15"/>
    <n v="15"/>
    <x v="25"/>
  </r>
  <r>
    <n v="7278"/>
    <d v="2020-09-18T00:00:00"/>
    <x v="0"/>
    <s v="Texas"/>
    <x v="2"/>
    <x v="0"/>
    <x v="0"/>
    <n v="135"/>
    <n v="3"/>
    <n v="0"/>
    <n v="105"/>
    <n v="30"/>
    <x v="37"/>
  </r>
  <r>
    <n v="7281"/>
    <d v="2020-09-18T00:00:00"/>
    <x v="0"/>
    <s v="Washington"/>
    <x v="0"/>
    <x v="2"/>
    <x v="5"/>
    <n v="25"/>
    <n v="5"/>
    <n v="0"/>
    <n v="12.5"/>
    <n v="12.5"/>
    <x v="42"/>
  </r>
  <r>
    <n v="7282"/>
    <d v="2020-09-18T00:00:00"/>
    <x v="0"/>
    <s v="North Carolina"/>
    <x v="3"/>
    <x v="0"/>
    <x v="10"/>
    <n v="10"/>
    <n v="4"/>
    <n v="0"/>
    <n v="8"/>
    <n v="2"/>
    <x v="46"/>
  </r>
  <r>
    <n v="7286"/>
    <d v="2020-09-19T00:00:00"/>
    <x v="0"/>
    <s v="Washington"/>
    <x v="0"/>
    <x v="0"/>
    <x v="7"/>
    <n v="96"/>
    <n v="4"/>
    <n v="0"/>
    <n v="76"/>
    <n v="20"/>
    <x v="0"/>
  </r>
  <r>
    <n v="7287"/>
    <d v="2020-09-19T00:00:00"/>
    <x v="0"/>
    <s v="Georgia"/>
    <x v="3"/>
    <x v="0"/>
    <x v="15"/>
    <n v="24"/>
    <n v="2"/>
    <n v="0"/>
    <n v="18"/>
    <n v="6"/>
    <x v="38"/>
  </r>
  <r>
    <n v="7288"/>
    <d v="2020-09-19T00:00:00"/>
    <x v="0"/>
    <s v="Iowa"/>
    <x v="2"/>
    <x v="2"/>
    <x v="12"/>
    <n v="597"/>
    <n v="3"/>
    <n v="0"/>
    <n v="495"/>
    <n v="102"/>
    <x v="20"/>
  </r>
  <r>
    <n v="7289"/>
    <d v="2020-09-19T00:00:00"/>
    <x v="0"/>
    <s v="California"/>
    <x v="0"/>
    <x v="0"/>
    <x v="0"/>
    <n v="225"/>
    <n v="5"/>
    <n v="0"/>
    <n v="175"/>
    <n v="50"/>
    <x v="2"/>
  </r>
  <r>
    <n v="7291"/>
    <d v="2020-09-19T00:00:00"/>
    <x v="0"/>
    <s v="Colorado"/>
    <x v="0"/>
    <x v="0"/>
    <x v="11"/>
    <n v="120"/>
    <n v="3"/>
    <n v="0"/>
    <n v="105"/>
    <n v="15"/>
    <x v="25"/>
  </r>
  <r>
    <n v="7293"/>
    <d v="2020-09-19T00:00:00"/>
    <x v="0"/>
    <s v="Delaware"/>
    <x v="1"/>
    <x v="0"/>
    <x v="1"/>
    <n v="57"/>
    <n v="3"/>
    <n v="0"/>
    <n v="30"/>
    <n v="27"/>
    <x v="74"/>
  </r>
  <r>
    <n v="7296"/>
    <d v="2020-09-19T00:00:00"/>
    <x v="0"/>
    <s v="North Carolina"/>
    <x v="3"/>
    <x v="2"/>
    <x v="12"/>
    <n v="398"/>
    <n v="2"/>
    <n v="0"/>
    <n v="330"/>
    <n v="68"/>
    <x v="28"/>
  </r>
  <r>
    <n v="7298"/>
    <d v="2020-09-19T00:00:00"/>
    <x v="0"/>
    <s v="California"/>
    <x v="0"/>
    <x v="0"/>
    <x v="15"/>
    <n v="84"/>
    <n v="7"/>
    <n v="0"/>
    <n v="63"/>
    <n v="21"/>
    <x v="17"/>
  </r>
  <r>
    <n v="7300"/>
    <d v="2020-09-19T00:00:00"/>
    <x v="0"/>
    <s v="Georgia"/>
    <x v="3"/>
    <x v="1"/>
    <x v="9"/>
    <n v="36"/>
    <n v="4"/>
    <n v="0"/>
    <n v="20"/>
    <n v="16"/>
    <x v="21"/>
  </r>
  <r>
    <n v="7303"/>
    <d v="2020-09-19T00:00:00"/>
    <x v="0"/>
    <s v="California"/>
    <x v="0"/>
    <x v="0"/>
    <x v="11"/>
    <n v="40"/>
    <n v="1"/>
    <n v="0"/>
    <n v="35"/>
    <n v="5"/>
    <x v="22"/>
  </r>
  <r>
    <n v="7304"/>
    <d v="2020-09-19T00:00:00"/>
    <x v="0"/>
    <s v="Texas"/>
    <x v="2"/>
    <x v="0"/>
    <x v="7"/>
    <n v="24"/>
    <n v="1"/>
    <n v="0"/>
    <n v="19"/>
    <n v="5"/>
    <x v="22"/>
  </r>
  <r>
    <n v="7305"/>
    <d v="2020-09-19T00:00:00"/>
    <x v="0"/>
    <s v="California"/>
    <x v="0"/>
    <x v="1"/>
    <x v="14"/>
    <n v="255"/>
    <n v="3"/>
    <n v="0"/>
    <n v="225"/>
    <n v="30"/>
    <x v="37"/>
  </r>
  <r>
    <n v="7307"/>
    <d v="2020-09-19T00:00:00"/>
    <x v="0"/>
    <s v="Florida"/>
    <x v="3"/>
    <x v="0"/>
    <x v="1"/>
    <n v="38"/>
    <n v="2"/>
    <n v="0"/>
    <n v="20"/>
    <n v="18"/>
    <x v="1"/>
  </r>
  <r>
    <n v="7314"/>
    <d v="2020-09-20T00:00:00"/>
    <x v="0"/>
    <s v="Washington"/>
    <x v="0"/>
    <x v="0"/>
    <x v="10"/>
    <n v="2.5"/>
    <n v="1"/>
    <n v="0"/>
    <n v="2"/>
    <n v="0.5"/>
    <x v="44"/>
  </r>
  <r>
    <n v="7315"/>
    <d v="2020-09-20T00:00:00"/>
    <x v="0"/>
    <s v="California"/>
    <x v="0"/>
    <x v="1"/>
    <x v="8"/>
    <n v="80"/>
    <n v="1"/>
    <n v="0"/>
    <n v="65"/>
    <n v="15"/>
    <x v="25"/>
  </r>
  <r>
    <n v="7317"/>
    <d v="2020-09-20T00:00:00"/>
    <x v="0"/>
    <s v="Wisconsin"/>
    <x v="2"/>
    <x v="2"/>
    <x v="12"/>
    <n v="796"/>
    <n v="4"/>
    <n v="0"/>
    <n v="660"/>
    <n v="136"/>
    <x v="30"/>
  </r>
  <r>
    <n v="7318"/>
    <d v="2020-09-20T00:00:00"/>
    <x v="0"/>
    <s v="Pennsylvania"/>
    <x v="1"/>
    <x v="0"/>
    <x v="10"/>
    <n v="10"/>
    <n v="4"/>
    <n v="0"/>
    <n v="8"/>
    <n v="2"/>
    <x v="46"/>
  </r>
  <r>
    <n v="7320"/>
    <d v="2020-09-20T00:00:00"/>
    <x v="0"/>
    <s v="Tennessee"/>
    <x v="3"/>
    <x v="0"/>
    <x v="10"/>
    <n v="5"/>
    <n v="2"/>
    <n v="0"/>
    <n v="4"/>
    <n v="1"/>
    <x v="24"/>
  </r>
  <r>
    <n v="7321"/>
    <d v="2020-09-20T00:00:00"/>
    <x v="0"/>
    <s v="Georgia"/>
    <x v="3"/>
    <x v="2"/>
    <x v="5"/>
    <n v="30"/>
    <n v="6"/>
    <n v="0"/>
    <n v="15"/>
    <n v="15"/>
    <x v="25"/>
  </r>
  <r>
    <n v="7323"/>
    <d v="2020-09-20T00:00:00"/>
    <x v="0"/>
    <s v="Virginia"/>
    <x v="3"/>
    <x v="2"/>
    <x v="16"/>
    <n v="5800"/>
    <n v="8"/>
    <n v="0"/>
    <n v="5600"/>
    <n v="200"/>
    <x v="70"/>
  </r>
  <r>
    <n v="7327"/>
    <d v="2020-09-20T00:00:00"/>
    <x v="0"/>
    <s v="Texas"/>
    <x v="2"/>
    <x v="2"/>
    <x v="12"/>
    <n v="597"/>
    <n v="3"/>
    <n v="0"/>
    <n v="495"/>
    <n v="102"/>
    <x v="20"/>
  </r>
  <r>
    <n v="7328"/>
    <d v="2020-09-20T00:00:00"/>
    <x v="0"/>
    <s v="North Carolina"/>
    <x v="3"/>
    <x v="2"/>
    <x v="12"/>
    <n v="796"/>
    <n v="4"/>
    <n v="0"/>
    <n v="660"/>
    <n v="136"/>
    <x v="30"/>
  </r>
  <r>
    <n v="7329"/>
    <d v="2020-09-20T00:00:00"/>
    <x v="0"/>
    <s v="New Jersey"/>
    <x v="1"/>
    <x v="0"/>
    <x v="0"/>
    <n v="90"/>
    <n v="2"/>
    <n v="0"/>
    <n v="70"/>
    <n v="20"/>
    <x v="0"/>
  </r>
  <r>
    <n v="7330"/>
    <d v="2020-09-20T00:00:00"/>
    <x v="0"/>
    <s v="California"/>
    <x v="0"/>
    <x v="0"/>
    <x v="11"/>
    <n v="120"/>
    <n v="3"/>
    <n v="0"/>
    <n v="105"/>
    <n v="15"/>
    <x v="25"/>
  </r>
  <r>
    <n v="7331"/>
    <d v="2020-09-20T00:00:00"/>
    <x v="0"/>
    <s v="New York"/>
    <x v="1"/>
    <x v="0"/>
    <x v="6"/>
    <n v="34"/>
    <n v="2"/>
    <n v="0"/>
    <n v="20"/>
    <n v="14"/>
    <x v="43"/>
  </r>
  <r>
    <n v="7332"/>
    <d v="2020-09-20T00:00:00"/>
    <x v="0"/>
    <s v="Florida"/>
    <x v="3"/>
    <x v="0"/>
    <x v="0"/>
    <n v="225"/>
    <n v="5"/>
    <n v="0"/>
    <n v="175"/>
    <n v="50"/>
    <x v="2"/>
  </r>
  <r>
    <n v="7333"/>
    <d v="2020-09-20T00:00:00"/>
    <x v="0"/>
    <s v="Ohio"/>
    <x v="1"/>
    <x v="0"/>
    <x v="10"/>
    <n v="5"/>
    <n v="2"/>
    <n v="0"/>
    <n v="4"/>
    <n v="1"/>
    <x v="24"/>
  </r>
  <r>
    <n v="7334"/>
    <d v="2020-09-20T00:00:00"/>
    <x v="0"/>
    <s v="Georgia"/>
    <x v="3"/>
    <x v="1"/>
    <x v="9"/>
    <n v="27"/>
    <n v="3"/>
    <n v="0"/>
    <n v="15"/>
    <n v="12"/>
    <x v="14"/>
  </r>
  <r>
    <n v="7336"/>
    <d v="2020-09-20T00:00:00"/>
    <x v="0"/>
    <s v="Florida"/>
    <x v="3"/>
    <x v="1"/>
    <x v="8"/>
    <n v="240"/>
    <n v="3"/>
    <n v="0"/>
    <n v="195"/>
    <n v="45"/>
    <x v="32"/>
  </r>
  <r>
    <n v="7338"/>
    <d v="2020-09-20T00:00:00"/>
    <x v="0"/>
    <s v="California"/>
    <x v="0"/>
    <x v="1"/>
    <x v="14"/>
    <n v="170"/>
    <n v="2"/>
    <n v="0"/>
    <n v="150"/>
    <n v="20"/>
    <x v="0"/>
  </r>
  <r>
    <n v="7351"/>
    <d v="2020-09-21T00:00:00"/>
    <x v="0"/>
    <s v="New York"/>
    <x v="1"/>
    <x v="0"/>
    <x v="10"/>
    <n v="2.5"/>
    <n v="1"/>
    <n v="0"/>
    <n v="2"/>
    <n v="0.5"/>
    <x v="44"/>
  </r>
  <r>
    <n v="7352"/>
    <d v="2020-09-21T00:00:00"/>
    <x v="0"/>
    <s v="Arizona"/>
    <x v="0"/>
    <x v="0"/>
    <x v="10"/>
    <n v="2.5"/>
    <n v="1"/>
    <n v="0"/>
    <n v="2"/>
    <n v="0.5"/>
    <x v="44"/>
  </r>
  <r>
    <n v="7353"/>
    <d v="2020-09-21T00:00:00"/>
    <x v="0"/>
    <s v="New York"/>
    <x v="1"/>
    <x v="2"/>
    <x v="12"/>
    <n v="398"/>
    <n v="2"/>
    <n v="0"/>
    <n v="330"/>
    <n v="68"/>
    <x v="28"/>
  </r>
  <r>
    <n v="7355"/>
    <d v="2020-09-21T00:00:00"/>
    <x v="0"/>
    <s v="South Carolina"/>
    <x v="3"/>
    <x v="0"/>
    <x v="10"/>
    <n v="15"/>
    <n v="6"/>
    <n v="0"/>
    <n v="12"/>
    <n v="3"/>
    <x v="19"/>
  </r>
  <r>
    <n v="7356"/>
    <d v="2020-09-21T00:00:00"/>
    <x v="0"/>
    <s v="Florida"/>
    <x v="3"/>
    <x v="2"/>
    <x v="5"/>
    <n v="15"/>
    <n v="3"/>
    <n v="0"/>
    <n v="7.5"/>
    <n v="7.5"/>
    <x v="16"/>
  </r>
  <r>
    <n v="7358"/>
    <d v="2020-09-21T00:00:00"/>
    <x v="0"/>
    <s v="California"/>
    <x v="0"/>
    <x v="0"/>
    <x v="11"/>
    <n v="120"/>
    <n v="3"/>
    <n v="0"/>
    <n v="105"/>
    <n v="15"/>
    <x v="25"/>
  </r>
  <r>
    <n v="7359"/>
    <d v="2020-09-21T00:00:00"/>
    <x v="0"/>
    <s v="Ohio"/>
    <x v="1"/>
    <x v="2"/>
    <x v="5"/>
    <n v="10"/>
    <n v="2"/>
    <n v="0"/>
    <n v="5"/>
    <n v="5"/>
    <x v="22"/>
  </r>
  <r>
    <n v="7360"/>
    <d v="2020-09-21T00:00:00"/>
    <x v="0"/>
    <s v="Delaware"/>
    <x v="1"/>
    <x v="2"/>
    <x v="4"/>
    <n v="1350"/>
    <n v="3"/>
    <n v="0"/>
    <n v="1200"/>
    <n v="150"/>
    <x v="5"/>
  </r>
  <r>
    <n v="7361"/>
    <d v="2020-09-21T00:00:00"/>
    <x v="0"/>
    <s v="Kentucky"/>
    <x v="3"/>
    <x v="0"/>
    <x v="10"/>
    <n v="7.5"/>
    <n v="3"/>
    <n v="0"/>
    <n v="6"/>
    <n v="1.5"/>
    <x v="18"/>
  </r>
  <r>
    <n v="7362"/>
    <d v="2020-09-21T00:00:00"/>
    <x v="0"/>
    <s v="Indiana"/>
    <x v="2"/>
    <x v="2"/>
    <x v="5"/>
    <n v="15"/>
    <n v="3"/>
    <n v="0"/>
    <n v="7.5"/>
    <n v="7.5"/>
    <x v="16"/>
  </r>
  <r>
    <n v="7363"/>
    <d v="2020-09-21T00:00:00"/>
    <x v="0"/>
    <s v="New York"/>
    <x v="1"/>
    <x v="0"/>
    <x v="11"/>
    <n v="80"/>
    <n v="2"/>
    <n v="0"/>
    <n v="70"/>
    <n v="10"/>
    <x v="23"/>
  </r>
  <r>
    <n v="7365"/>
    <d v="2020-09-21T00:00:00"/>
    <x v="0"/>
    <s v="Washington"/>
    <x v="0"/>
    <x v="0"/>
    <x v="7"/>
    <n v="120"/>
    <n v="5"/>
    <n v="0"/>
    <n v="95"/>
    <n v="25"/>
    <x v="8"/>
  </r>
  <r>
    <n v="7367"/>
    <d v="2020-09-21T00:00:00"/>
    <x v="0"/>
    <s v="Mississippi"/>
    <x v="3"/>
    <x v="2"/>
    <x v="5"/>
    <n v="20"/>
    <n v="4"/>
    <n v="0"/>
    <n v="10"/>
    <n v="10"/>
    <x v="23"/>
  </r>
  <r>
    <n v="7368"/>
    <d v="2020-09-21T00:00:00"/>
    <x v="0"/>
    <s v="Arkansas"/>
    <x v="3"/>
    <x v="0"/>
    <x v="0"/>
    <n v="135"/>
    <n v="3"/>
    <n v="0"/>
    <n v="105"/>
    <n v="30"/>
    <x v="37"/>
  </r>
  <r>
    <n v="7370"/>
    <d v="2020-09-21T00:00:00"/>
    <x v="0"/>
    <s v="Nevada"/>
    <x v="0"/>
    <x v="0"/>
    <x v="10"/>
    <n v="27.5"/>
    <n v="11"/>
    <n v="0"/>
    <n v="22"/>
    <n v="5.5"/>
    <x v="73"/>
  </r>
  <r>
    <n v="7371"/>
    <d v="2020-09-21T00:00:00"/>
    <x v="0"/>
    <s v="Illinois"/>
    <x v="2"/>
    <x v="0"/>
    <x v="10"/>
    <n v="7.5"/>
    <n v="3"/>
    <n v="0"/>
    <n v="6"/>
    <n v="1.5"/>
    <x v="18"/>
  </r>
  <r>
    <n v="7372"/>
    <d v="2020-09-21T00:00:00"/>
    <x v="0"/>
    <s v="Washington"/>
    <x v="0"/>
    <x v="2"/>
    <x v="5"/>
    <n v="30"/>
    <n v="6"/>
    <n v="0"/>
    <n v="15"/>
    <n v="15"/>
    <x v="25"/>
  </r>
  <r>
    <n v="7380"/>
    <d v="2020-09-22T00:00:00"/>
    <x v="0"/>
    <s v="New York"/>
    <x v="1"/>
    <x v="0"/>
    <x v="6"/>
    <n v="34"/>
    <n v="2"/>
    <n v="0"/>
    <n v="20"/>
    <n v="14"/>
    <x v="43"/>
  </r>
  <r>
    <n v="7382"/>
    <d v="2020-09-22T00:00:00"/>
    <x v="0"/>
    <s v="Texas"/>
    <x v="2"/>
    <x v="0"/>
    <x v="10"/>
    <n v="10"/>
    <n v="4"/>
    <n v="0"/>
    <n v="8"/>
    <n v="2"/>
    <x v="46"/>
  </r>
  <r>
    <n v="7383"/>
    <d v="2020-09-22T00:00:00"/>
    <x v="0"/>
    <s v="Tennessee"/>
    <x v="3"/>
    <x v="1"/>
    <x v="9"/>
    <n v="27"/>
    <n v="3"/>
    <n v="0"/>
    <n v="15"/>
    <n v="12"/>
    <x v="14"/>
  </r>
  <r>
    <n v="7384"/>
    <d v="2020-09-22T00:00:00"/>
    <x v="0"/>
    <s v="California"/>
    <x v="0"/>
    <x v="2"/>
    <x v="5"/>
    <n v="15"/>
    <n v="3"/>
    <n v="0"/>
    <n v="7.5"/>
    <n v="7.5"/>
    <x v="16"/>
  </r>
  <r>
    <n v="7385"/>
    <d v="2020-09-22T00:00:00"/>
    <x v="0"/>
    <s v="Colorado"/>
    <x v="0"/>
    <x v="0"/>
    <x v="15"/>
    <n v="12"/>
    <n v="1"/>
    <n v="0"/>
    <n v="9"/>
    <n v="3"/>
    <x v="19"/>
  </r>
  <r>
    <n v="7386"/>
    <d v="2020-09-22T00:00:00"/>
    <x v="0"/>
    <s v="Oklahoma"/>
    <x v="2"/>
    <x v="0"/>
    <x v="0"/>
    <n v="90"/>
    <n v="2"/>
    <n v="0"/>
    <n v="70"/>
    <n v="20"/>
    <x v="0"/>
  </r>
  <r>
    <n v="7387"/>
    <d v="2020-09-22T00:00:00"/>
    <x v="0"/>
    <s v="New York"/>
    <x v="1"/>
    <x v="2"/>
    <x v="5"/>
    <n v="10"/>
    <n v="2"/>
    <n v="0"/>
    <n v="5"/>
    <n v="5"/>
    <x v="22"/>
  </r>
  <r>
    <n v="7389"/>
    <d v="2020-09-22T00:00:00"/>
    <x v="0"/>
    <s v="Illinois"/>
    <x v="2"/>
    <x v="0"/>
    <x v="1"/>
    <n v="38"/>
    <n v="2"/>
    <n v="0"/>
    <n v="20"/>
    <n v="18"/>
    <x v="1"/>
  </r>
  <r>
    <n v="7390"/>
    <d v="2020-09-22T00:00:00"/>
    <x v="0"/>
    <s v="Texas"/>
    <x v="2"/>
    <x v="0"/>
    <x v="0"/>
    <n v="315"/>
    <n v="7"/>
    <n v="0"/>
    <n v="245"/>
    <n v="70"/>
    <x v="15"/>
  </r>
  <r>
    <n v="7391"/>
    <d v="2020-09-22T00:00:00"/>
    <x v="0"/>
    <s v="North Carolina"/>
    <x v="3"/>
    <x v="0"/>
    <x v="7"/>
    <n v="96"/>
    <n v="4"/>
    <n v="0"/>
    <n v="76"/>
    <n v="20"/>
    <x v="0"/>
  </r>
  <r>
    <n v="7393"/>
    <d v="2020-09-22T00:00:00"/>
    <x v="0"/>
    <s v="Texas"/>
    <x v="2"/>
    <x v="0"/>
    <x v="6"/>
    <n v="85"/>
    <n v="5"/>
    <n v="0"/>
    <n v="50"/>
    <n v="35"/>
    <x v="7"/>
  </r>
  <r>
    <n v="7394"/>
    <d v="2020-09-22T00:00:00"/>
    <x v="0"/>
    <s v="Virginia"/>
    <x v="3"/>
    <x v="2"/>
    <x v="12"/>
    <n v="1194"/>
    <n v="6"/>
    <n v="0"/>
    <n v="990"/>
    <n v="204"/>
    <x v="68"/>
  </r>
  <r>
    <n v="7396"/>
    <d v="2020-09-22T00:00:00"/>
    <x v="0"/>
    <s v="Colorado"/>
    <x v="0"/>
    <x v="0"/>
    <x v="3"/>
    <n v="15"/>
    <n v="1"/>
    <n v="0"/>
    <n v="12"/>
    <n v="3"/>
    <x v="19"/>
  </r>
  <r>
    <n v="7397"/>
    <d v="2020-09-22T00:00:00"/>
    <x v="0"/>
    <s v="California"/>
    <x v="0"/>
    <x v="0"/>
    <x v="10"/>
    <n v="5"/>
    <n v="2"/>
    <n v="0"/>
    <n v="4"/>
    <n v="1"/>
    <x v="24"/>
  </r>
  <r>
    <n v="7399"/>
    <d v="2020-09-22T00:00:00"/>
    <x v="0"/>
    <s v="Ohio"/>
    <x v="1"/>
    <x v="0"/>
    <x v="0"/>
    <n v="135"/>
    <n v="3"/>
    <n v="0"/>
    <n v="105"/>
    <n v="30"/>
    <x v="37"/>
  </r>
  <r>
    <n v="7401"/>
    <d v="2020-09-22T00:00:00"/>
    <x v="0"/>
    <s v="Florida"/>
    <x v="3"/>
    <x v="2"/>
    <x v="4"/>
    <n v="900"/>
    <n v="2"/>
    <n v="0"/>
    <n v="800"/>
    <n v="100"/>
    <x v="11"/>
  </r>
  <r>
    <n v="7402"/>
    <d v="2020-09-22T00:00:00"/>
    <x v="0"/>
    <s v="Texas"/>
    <x v="2"/>
    <x v="2"/>
    <x v="12"/>
    <n v="995"/>
    <n v="5"/>
    <n v="0"/>
    <n v="825"/>
    <n v="170"/>
    <x v="36"/>
  </r>
  <r>
    <n v="7403"/>
    <d v="2020-09-22T00:00:00"/>
    <x v="0"/>
    <s v="Missouri"/>
    <x v="2"/>
    <x v="1"/>
    <x v="2"/>
    <n v="99"/>
    <n v="1"/>
    <n v="0"/>
    <n v="79"/>
    <n v="20"/>
    <x v="0"/>
  </r>
  <r>
    <n v="7409"/>
    <d v="2020-09-23T00:00:00"/>
    <x v="0"/>
    <s v="Oregon"/>
    <x v="0"/>
    <x v="0"/>
    <x v="0"/>
    <n v="135"/>
    <n v="3"/>
    <n v="0"/>
    <n v="105"/>
    <n v="30"/>
    <x v="37"/>
  </r>
  <r>
    <n v="7410"/>
    <d v="2020-09-23T00:00:00"/>
    <x v="0"/>
    <s v="California"/>
    <x v="0"/>
    <x v="0"/>
    <x v="7"/>
    <n v="48"/>
    <n v="2"/>
    <n v="0"/>
    <n v="38"/>
    <n v="10"/>
    <x v="23"/>
  </r>
  <r>
    <n v="7413"/>
    <d v="2020-09-23T00:00:00"/>
    <x v="0"/>
    <s v="New York"/>
    <x v="1"/>
    <x v="0"/>
    <x v="1"/>
    <n v="57"/>
    <n v="3"/>
    <n v="0"/>
    <n v="30"/>
    <n v="27"/>
    <x v="74"/>
  </r>
  <r>
    <n v="7414"/>
    <d v="2020-09-23T00:00:00"/>
    <x v="0"/>
    <s v="New York"/>
    <x v="1"/>
    <x v="1"/>
    <x v="8"/>
    <n v="160"/>
    <n v="2"/>
    <n v="0"/>
    <n v="130"/>
    <n v="30"/>
    <x v="37"/>
  </r>
  <r>
    <n v="7415"/>
    <d v="2020-09-23T00:00:00"/>
    <x v="0"/>
    <s v="Ohio"/>
    <x v="1"/>
    <x v="2"/>
    <x v="5"/>
    <n v="5"/>
    <n v="1"/>
    <n v="0"/>
    <n v="2.5"/>
    <n v="2.5"/>
    <x v="13"/>
  </r>
  <r>
    <n v="7416"/>
    <d v="2020-09-23T00:00:00"/>
    <x v="0"/>
    <s v="Pennsylvania"/>
    <x v="1"/>
    <x v="2"/>
    <x v="12"/>
    <n v="398"/>
    <n v="2"/>
    <n v="0"/>
    <n v="330"/>
    <n v="68"/>
    <x v="28"/>
  </r>
  <r>
    <n v="7419"/>
    <d v="2020-09-23T00:00:00"/>
    <x v="0"/>
    <s v="Illinois"/>
    <x v="2"/>
    <x v="0"/>
    <x v="6"/>
    <n v="51"/>
    <n v="3"/>
    <n v="0"/>
    <n v="30"/>
    <n v="21"/>
    <x v="17"/>
  </r>
  <r>
    <n v="7422"/>
    <d v="2020-09-23T00:00:00"/>
    <x v="0"/>
    <s v="Ohio"/>
    <x v="1"/>
    <x v="2"/>
    <x v="4"/>
    <n v="2250"/>
    <n v="5"/>
    <n v="0"/>
    <n v="2000"/>
    <n v="250"/>
    <x v="59"/>
  </r>
  <r>
    <n v="7423"/>
    <d v="2020-09-23T00:00:00"/>
    <x v="0"/>
    <s v="North Carolina"/>
    <x v="3"/>
    <x v="0"/>
    <x v="6"/>
    <n v="136"/>
    <n v="8"/>
    <n v="0"/>
    <n v="80"/>
    <n v="56"/>
    <x v="65"/>
  </r>
  <r>
    <n v="7424"/>
    <d v="2020-09-23T00:00:00"/>
    <x v="0"/>
    <s v="Colorado"/>
    <x v="0"/>
    <x v="2"/>
    <x v="5"/>
    <n v="20"/>
    <n v="4"/>
    <n v="0"/>
    <n v="10"/>
    <n v="10"/>
    <x v="23"/>
  </r>
  <r>
    <n v="7426"/>
    <d v="2020-09-23T00:00:00"/>
    <x v="0"/>
    <s v="New York"/>
    <x v="1"/>
    <x v="0"/>
    <x v="10"/>
    <n v="15"/>
    <n v="6"/>
    <n v="0"/>
    <n v="12"/>
    <n v="3"/>
    <x v="19"/>
  </r>
  <r>
    <n v="7428"/>
    <d v="2020-09-23T00:00:00"/>
    <x v="0"/>
    <s v="Missouri"/>
    <x v="2"/>
    <x v="0"/>
    <x v="15"/>
    <n v="24"/>
    <n v="2"/>
    <n v="0"/>
    <n v="18"/>
    <n v="6"/>
    <x v="38"/>
  </r>
  <r>
    <n v="7429"/>
    <d v="2020-09-23T00:00:00"/>
    <x v="0"/>
    <s v="California"/>
    <x v="0"/>
    <x v="0"/>
    <x v="10"/>
    <n v="2.5"/>
    <n v="1"/>
    <n v="0"/>
    <n v="2"/>
    <n v="0.5"/>
    <x v="44"/>
  </r>
  <r>
    <n v="7430"/>
    <d v="2020-09-23T00:00:00"/>
    <x v="0"/>
    <s v="Indiana"/>
    <x v="2"/>
    <x v="0"/>
    <x v="1"/>
    <n v="57"/>
    <n v="3"/>
    <n v="0"/>
    <n v="30"/>
    <n v="27"/>
    <x v="74"/>
  </r>
  <r>
    <n v="7435"/>
    <d v="2020-09-24T00:00:00"/>
    <x v="0"/>
    <s v="Pennsylvania"/>
    <x v="1"/>
    <x v="0"/>
    <x v="10"/>
    <n v="7.5"/>
    <n v="3"/>
    <n v="0"/>
    <n v="6"/>
    <n v="1.5"/>
    <x v="18"/>
  </r>
  <r>
    <n v="7436"/>
    <d v="2020-09-24T00:00:00"/>
    <x v="0"/>
    <s v="Texas"/>
    <x v="2"/>
    <x v="0"/>
    <x v="0"/>
    <n v="135"/>
    <n v="3"/>
    <n v="0"/>
    <n v="105"/>
    <n v="30"/>
    <x v="37"/>
  </r>
  <r>
    <n v="7437"/>
    <d v="2020-09-24T00:00:00"/>
    <x v="0"/>
    <s v="District of Columbia"/>
    <x v="1"/>
    <x v="0"/>
    <x v="10"/>
    <n v="5"/>
    <n v="2"/>
    <n v="0"/>
    <n v="4"/>
    <n v="1"/>
    <x v="24"/>
  </r>
  <r>
    <n v="7438"/>
    <d v="2020-09-24T00:00:00"/>
    <x v="0"/>
    <s v="Indiana"/>
    <x v="2"/>
    <x v="0"/>
    <x v="10"/>
    <n v="12.5"/>
    <n v="5"/>
    <n v="0"/>
    <n v="10"/>
    <n v="2.5"/>
    <x v="13"/>
  </r>
  <r>
    <n v="7439"/>
    <d v="2020-09-24T00:00:00"/>
    <x v="0"/>
    <s v="California"/>
    <x v="0"/>
    <x v="0"/>
    <x v="10"/>
    <n v="15"/>
    <n v="6"/>
    <n v="0"/>
    <n v="12"/>
    <n v="3"/>
    <x v="19"/>
  </r>
  <r>
    <n v="7440"/>
    <d v="2020-09-24T00:00:00"/>
    <x v="0"/>
    <s v="New York"/>
    <x v="1"/>
    <x v="0"/>
    <x v="13"/>
    <n v="6"/>
    <n v="2"/>
    <n v="0"/>
    <n v="4"/>
    <n v="2"/>
    <x v="46"/>
  </r>
  <r>
    <n v="7441"/>
    <d v="2020-09-24T00:00:00"/>
    <x v="0"/>
    <s v="New York"/>
    <x v="1"/>
    <x v="0"/>
    <x v="0"/>
    <n v="180"/>
    <n v="4"/>
    <n v="0"/>
    <n v="140"/>
    <n v="40"/>
    <x v="29"/>
  </r>
  <r>
    <n v="7442"/>
    <d v="2020-09-24T00:00:00"/>
    <x v="0"/>
    <s v="Washington"/>
    <x v="0"/>
    <x v="0"/>
    <x v="6"/>
    <n v="51"/>
    <n v="3"/>
    <n v="0"/>
    <n v="30"/>
    <n v="21"/>
    <x v="17"/>
  </r>
  <r>
    <n v="7443"/>
    <d v="2020-09-24T00:00:00"/>
    <x v="0"/>
    <s v="Delaware"/>
    <x v="1"/>
    <x v="0"/>
    <x v="10"/>
    <n v="17.5"/>
    <n v="7"/>
    <n v="0"/>
    <n v="14"/>
    <n v="3.5"/>
    <x v="31"/>
  </r>
  <r>
    <n v="7444"/>
    <d v="2020-09-24T00:00:00"/>
    <x v="0"/>
    <s v="California"/>
    <x v="0"/>
    <x v="0"/>
    <x v="10"/>
    <n v="5"/>
    <n v="2"/>
    <n v="0"/>
    <n v="4"/>
    <n v="1"/>
    <x v="24"/>
  </r>
  <r>
    <n v="7445"/>
    <d v="2020-09-24T00:00:00"/>
    <x v="0"/>
    <s v="Florida"/>
    <x v="3"/>
    <x v="0"/>
    <x v="7"/>
    <n v="144"/>
    <n v="6"/>
    <n v="0"/>
    <n v="114"/>
    <n v="30"/>
    <x v="37"/>
  </r>
  <r>
    <n v="7446"/>
    <d v="2020-09-24T00:00:00"/>
    <x v="0"/>
    <s v="Washington"/>
    <x v="0"/>
    <x v="2"/>
    <x v="12"/>
    <n v="995"/>
    <n v="5"/>
    <n v="0"/>
    <n v="825"/>
    <n v="170"/>
    <x v="36"/>
  </r>
  <r>
    <n v="7447"/>
    <d v="2020-09-24T00:00:00"/>
    <x v="0"/>
    <s v="Illinois"/>
    <x v="2"/>
    <x v="2"/>
    <x v="12"/>
    <n v="398"/>
    <n v="2"/>
    <n v="0"/>
    <n v="330"/>
    <n v="68"/>
    <x v="28"/>
  </r>
  <r>
    <n v="7448"/>
    <d v="2020-09-24T00:00:00"/>
    <x v="0"/>
    <s v="California"/>
    <x v="0"/>
    <x v="0"/>
    <x v="6"/>
    <n v="34"/>
    <n v="2"/>
    <n v="0"/>
    <n v="20"/>
    <n v="14"/>
    <x v="43"/>
  </r>
  <r>
    <n v="7449"/>
    <d v="2020-09-24T00:00:00"/>
    <x v="0"/>
    <s v="Michigan"/>
    <x v="2"/>
    <x v="0"/>
    <x v="15"/>
    <n v="24"/>
    <n v="2"/>
    <n v="0"/>
    <n v="18"/>
    <n v="6"/>
    <x v="38"/>
  </r>
  <r>
    <n v="7450"/>
    <d v="2020-09-24T00:00:00"/>
    <x v="0"/>
    <s v="California"/>
    <x v="0"/>
    <x v="1"/>
    <x v="9"/>
    <n v="36"/>
    <n v="4"/>
    <n v="0"/>
    <n v="20"/>
    <n v="16"/>
    <x v="21"/>
  </r>
  <r>
    <n v="7451"/>
    <d v="2020-09-24T00:00:00"/>
    <x v="0"/>
    <s v="Pennsylvania"/>
    <x v="1"/>
    <x v="2"/>
    <x v="12"/>
    <n v="597"/>
    <n v="3"/>
    <n v="0"/>
    <n v="495"/>
    <n v="102"/>
    <x v="20"/>
  </r>
  <r>
    <n v="7452"/>
    <d v="2020-09-24T00:00:00"/>
    <x v="0"/>
    <s v="Ohio"/>
    <x v="1"/>
    <x v="2"/>
    <x v="5"/>
    <n v="15"/>
    <n v="3"/>
    <n v="0"/>
    <n v="7.5"/>
    <n v="7.5"/>
    <x v="16"/>
  </r>
  <r>
    <n v="7455"/>
    <d v="2020-09-24T00:00:00"/>
    <x v="0"/>
    <s v="Maryland"/>
    <x v="1"/>
    <x v="0"/>
    <x v="0"/>
    <n v="135"/>
    <n v="3"/>
    <n v="0"/>
    <n v="105"/>
    <n v="30"/>
    <x v="37"/>
  </r>
  <r>
    <n v="7458"/>
    <d v="2020-09-24T00:00:00"/>
    <x v="0"/>
    <s v="Oregon"/>
    <x v="0"/>
    <x v="0"/>
    <x v="0"/>
    <n v="270"/>
    <n v="6"/>
    <n v="0"/>
    <n v="210"/>
    <n v="60"/>
    <x v="3"/>
  </r>
  <r>
    <n v="7459"/>
    <d v="2020-09-24T00:00:00"/>
    <x v="0"/>
    <s v="New Jersey"/>
    <x v="1"/>
    <x v="1"/>
    <x v="2"/>
    <n v="297"/>
    <n v="3"/>
    <n v="0"/>
    <n v="237"/>
    <n v="60"/>
    <x v="3"/>
  </r>
  <r>
    <n v="7460"/>
    <d v="2020-09-24T00:00:00"/>
    <x v="0"/>
    <s v="Delaware"/>
    <x v="1"/>
    <x v="0"/>
    <x v="6"/>
    <n v="51"/>
    <n v="3"/>
    <n v="0"/>
    <n v="30"/>
    <n v="21"/>
    <x v="17"/>
  </r>
  <r>
    <n v="7463"/>
    <d v="2020-09-24T00:00:00"/>
    <x v="0"/>
    <s v="Pennsylvania"/>
    <x v="1"/>
    <x v="0"/>
    <x v="11"/>
    <n v="120"/>
    <n v="3"/>
    <n v="0"/>
    <n v="105"/>
    <n v="15"/>
    <x v="25"/>
  </r>
  <r>
    <n v="7477"/>
    <d v="2020-09-25T00:00:00"/>
    <x v="0"/>
    <s v="Illinois"/>
    <x v="2"/>
    <x v="1"/>
    <x v="2"/>
    <n v="297"/>
    <n v="3"/>
    <n v="0"/>
    <n v="237"/>
    <n v="60"/>
    <x v="3"/>
  </r>
  <r>
    <n v="7482"/>
    <d v="2020-09-25T00:00:00"/>
    <x v="0"/>
    <s v="California"/>
    <x v="0"/>
    <x v="0"/>
    <x v="10"/>
    <n v="5"/>
    <n v="2"/>
    <n v="0"/>
    <n v="4"/>
    <n v="1"/>
    <x v="24"/>
  </r>
  <r>
    <n v="7483"/>
    <d v="2020-09-25T00:00:00"/>
    <x v="0"/>
    <s v="Nevada"/>
    <x v="0"/>
    <x v="1"/>
    <x v="8"/>
    <n v="160"/>
    <n v="2"/>
    <n v="0"/>
    <n v="130"/>
    <n v="30"/>
    <x v="37"/>
  </r>
  <r>
    <n v="7484"/>
    <d v="2020-09-25T00:00:00"/>
    <x v="0"/>
    <s v="Texas"/>
    <x v="2"/>
    <x v="1"/>
    <x v="8"/>
    <n v="320"/>
    <n v="4"/>
    <n v="0"/>
    <n v="260"/>
    <n v="60"/>
    <x v="3"/>
  </r>
  <r>
    <n v="7485"/>
    <d v="2020-09-25T00:00:00"/>
    <x v="0"/>
    <s v="Texas"/>
    <x v="2"/>
    <x v="0"/>
    <x v="7"/>
    <n v="192"/>
    <n v="8"/>
    <n v="0"/>
    <n v="152"/>
    <n v="40"/>
    <x v="29"/>
  </r>
  <r>
    <n v="7486"/>
    <d v="2020-09-25T00:00:00"/>
    <x v="0"/>
    <s v="Illinois"/>
    <x v="2"/>
    <x v="1"/>
    <x v="14"/>
    <n v="425"/>
    <n v="5"/>
    <n v="0"/>
    <n v="375"/>
    <n v="50"/>
    <x v="2"/>
  </r>
  <r>
    <n v="7488"/>
    <d v="2020-09-25T00:00:00"/>
    <x v="0"/>
    <s v="Washington"/>
    <x v="0"/>
    <x v="2"/>
    <x v="12"/>
    <n v="995"/>
    <n v="5"/>
    <n v="0"/>
    <n v="825"/>
    <n v="170"/>
    <x v="36"/>
  </r>
  <r>
    <n v="7489"/>
    <d v="2020-09-25T00:00:00"/>
    <x v="0"/>
    <s v="Washington"/>
    <x v="0"/>
    <x v="0"/>
    <x v="7"/>
    <n v="48"/>
    <n v="2"/>
    <n v="0"/>
    <n v="38"/>
    <n v="10"/>
    <x v="23"/>
  </r>
  <r>
    <n v="7490"/>
    <d v="2020-09-25T00:00:00"/>
    <x v="0"/>
    <s v="California"/>
    <x v="0"/>
    <x v="2"/>
    <x v="5"/>
    <n v="55"/>
    <n v="11"/>
    <n v="0"/>
    <n v="27.5"/>
    <n v="27.5"/>
    <x v="87"/>
  </r>
  <r>
    <n v="7491"/>
    <d v="2020-09-25T00:00:00"/>
    <x v="0"/>
    <s v="Virginia"/>
    <x v="3"/>
    <x v="0"/>
    <x v="7"/>
    <n v="72"/>
    <n v="3"/>
    <n v="0"/>
    <n v="57"/>
    <n v="15"/>
    <x v="25"/>
  </r>
  <r>
    <n v="7492"/>
    <d v="2020-09-25T00:00:00"/>
    <x v="0"/>
    <s v="Pennsylvania"/>
    <x v="1"/>
    <x v="2"/>
    <x v="16"/>
    <n v="3625"/>
    <n v="5"/>
    <n v="0"/>
    <n v="3500"/>
    <n v="125"/>
    <x v="67"/>
  </r>
  <r>
    <n v="7494"/>
    <d v="2020-09-25T00:00:00"/>
    <x v="0"/>
    <s v="Oklahoma"/>
    <x v="2"/>
    <x v="2"/>
    <x v="12"/>
    <n v="398"/>
    <n v="2"/>
    <n v="0"/>
    <n v="330"/>
    <n v="68"/>
    <x v="28"/>
  </r>
  <r>
    <n v="7496"/>
    <d v="2020-09-25T00:00:00"/>
    <x v="0"/>
    <s v="Pennsylvania"/>
    <x v="1"/>
    <x v="0"/>
    <x v="11"/>
    <n v="280"/>
    <n v="7"/>
    <n v="0"/>
    <n v="245"/>
    <n v="35"/>
    <x v="7"/>
  </r>
  <r>
    <n v="7504"/>
    <d v="2020-09-26T00:00:00"/>
    <x v="0"/>
    <s v="New York"/>
    <x v="1"/>
    <x v="0"/>
    <x v="0"/>
    <n v="90"/>
    <n v="2"/>
    <n v="0"/>
    <n v="70"/>
    <n v="20"/>
    <x v="0"/>
  </r>
  <r>
    <n v="7506"/>
    <d v="2020-09-26T00:00:00"/>
    <x v="0"/>
    <s v="Texas"/>
    <x v="2"/>
    <x v="2"/>
    <x v="5"/>
    <n v="10"/>
    <n v="2"/>
    <n v="0"/>
    <n v="5"/>
    <n v="5"/>
    <x v="22"/>
  </r>
  <r>
    <n v="7507"/>
    <d v="2020-09-26T00:00:00"/>
    <x v="0"/>
    <s v="California"/>
    <x v="0"/>
    <x v="1"/>
    <x v="8"/>
    <n v="160"/>
    <n v="2"/>
    <n v="0"/>
    <n v="130"/>
    <n v="30"/>
    <x v="37"/>
  </r>
  <r>
    <n v="7509"/>
    <d v="2020-09-26T00:00:00"/>
    <x v="0"/>
    <s v="California"/>
    <x v="0"/>
    <x v="0"/>
    <x v="11"/>
    <n v="280"/>
    <n v="7"/>
    <n v="0"/>
    <n v="245"/>
    <n v="35"/>
    <x v="7"/>
  </r>
  <r>
    <n v="7510"/>
    <d v="2020-09-26T00:00:00"/>
    <x v="0"/>
    <s v="Utah"/>
    <x v="0"/>
    <x v="0"/>
    <x v="6"/>
    <n v="17"/>
    <n v="1"/>
    <n v="0"/>
    <n v="10"/>
    <n v="7"/>
    <x v="39"/>
  </r>
  <r>
    <n v="7511"/>
    <d v="2020-09-26T00:00:00"/>
    <x v="0"/>
    <s v="Tennessee"/>
    <x v="3"/>
    <x v="0"/>
    <x v="6"/>
    <n v="68"/>
    <n v="4"/>
    <n v="0"/>
    <n v="40"/>
    <n v="28"/>
    <x v="53"/>
  </r>
  <r>
    <n v="7512"/>
    <d v="2020-09-26T00:00:00"/>
    <x v="0"/>
    <s v="Michigan"/>
    <x v="2"/>
    <x v="2"/>
    <x v="12"/>
    <n v="796"/>
    <n v="4"/>
    <n v="0"/>
    <n v="660"/>
    <n v="136"/>
    <x v="30"/>
  </r>
  <r>
    <n v="7515"/>
    <d v="2020-09-26T00:00:00"/>
    <x v="0"/>
    <s v="Texas"/>
    <x v="2"/>
    <x v="0"/>
    <x v="0"/>
    <n v="315"/>
    <n v="7"/>
    <n v="0"/>
    <n v="245"/>
    <n v="70"/>
    <x v="15"/>
  </r>
  <r>
    <n v="7517"/>
    <d v="2020-09-26T00:00:00"/>
    <x v="0"/>
    <s v="Florida"/>
    <x v="3"/>
    <x v="0"/>
    <x v="7"/>
    <n v="48"/>
    <n v="2"/>
    <n v="0"/>
    <n v="38"/>
    <n v="10"/>
    <x v="23"/>
  </r>
  <r>
    <n v="7518"/>
    <d v="2020-09-26T00:00:00"/>
    <x v="0"/>
    <s v="California"/>
    <x v="0"/>
    <x v="0"/>
    <x v="11"/>
    <n v="120"/>
    <n v="3"/>
    <n v="0"/>
    <n v="105"/>
    <n v="15"/>
    <x v="25"/>
  </r>
  <r>
    <n v="7519"/>
    <d v="2020-09-26T00:00:00"/>
    <x v="0"/>
    <s v="Missouri"/>
    <x v="2"/>
    <x v="2"/>
    <x v="5"/>
    <n v="20"/>
    <n v="4"/>
    <n v="0"/>
    <n v="10"/>
    <n v="10"/>
    <x v="23"/>
  </r>
  <r>
    <n v="7520"/>
    <d v="2020-09-26T00:00:00"/>
    <x v="0"/>
    <s v="Georgia"/>
    <x v="3"/>
    <x v="0"/>
    <x v="10"/>
    <n v="10"/>
    <n v="4"/>
    <n v="0"/>
    <n v="8"/>
    <n v="2"/>
    <x v="46"/>
  </r>
  <r>
    <n v="7521"/>
    <d v="2020-09-26T00:00:00"/>
    <x v="0"/>
    <s v="California"/>
    <x v="0"/>
    <x v="0"/>
    <x v="6"/>
    <n v="34"/>
    <n v="2"/>
    <n v="0"/>
    <n v="20"/>
    <n v="14"/>
    <x v="43"/>
  </r>
  <r>
    <n v="7522"/>
    <d v="2020-09-26T00:00:00"/>
    <x v="0"/>
    <s v="North Carolina"/>
    <x v="3"/>
    <x v="1"/>
    <x v="8"/>
    <n v="400"/>
    <n v="5"/>
    <n v="0"/>
    <n v="325"/>
    <n v="75"/>
    <x v="27"/>
  </r>
  <r>
    <n v="7524"/>
    <d v="2020-09-26T00:00:00"/>
    <x v="0"/>
    <s v="Georgia"/>
    <x v="3"/>
    <x v="1"/>
    <x v="8"/>
    <n v="560"/>
    <n v="7"/>
    <n v="0"/>
    <n v="455"/>
    <n v="105"/>
    <x v="63"/>
  </r>
  <r>
    <n v="7525"/>
    <d v="2020-09-26T00:00:00"/>
    <x v="0"/>
    <s v="Washington"/>
    <x v="0"/>
    <x v="1"/>
    <x v="9"/>
    <n v="63"/>
    <n v="7"/>
    <n v="0"/>
    <n v="35"/>
    <n v="28"/>
    <x v="53"/>
  </r>
  <r>
    <n v="7526"/>
    <d v="2020-09-26T00:00:00"/>
    <x v="0"/>
    <s v="Washington"/>
    <x v="0"/>
    <x v="2"/>
    <x v="5"/>
    <n v="20"/>
    <n v="4"/>
    <n v="0"/>
    <n v="10"/>
    <n v="10"/>
    <x v="23"/>
  </r>
  <r>
    <n v="7527"/>
    <d v="2020-09-26T00:00:00"/>
    <x v="0"/>
    <s v="Oklahoma"/>
    <x v="2"/>
    <x v="1"/>
    <x v="8"/>
    <n v="160"/>
    <n v="2"/>
    <n v="0"/>
    <n v="130"/>
    <n v="30"/>
    <x v="37"/>
  </r>
  <r>
    <n v="7528"/>
    <d v="2020-09-26T00:00:00"/>
    <x v="0"/>
    <s v="California"/>
    <x v="0"/>
    <x v="0"/>
    <x v="11"/>
    <n v="120"/>
    <n v="3"/>
    <n v="0"/>
    <n v="105"/>
    <n v="15"/>
    <x v="25"/>
  </r>
  <r>
    <n v="7529"/>
    <d v="2020-09-26T00:00:00"/>
    <x v="0"/>
    <s v="Pennsylvania"/>
    <x v="1"/>
    <x v="0"/>
    <x v="10"/>
    <n v="5"/>
    <n v="2"/>
    <n v="0"/>
    <n v="4"/>
    <n v="1"/>
    <x v="24"/>
  </r>
  <r>
    <n v="7534"/>
    <d v="2020-09-27T00:00:00"/>
    <x v="0"/>
    <s v="New York"/>
    <x v="1"/>
    <x v="0"/>
    <x v="13"/>
    <n v="12"/>
    <n v="4"/>
    <n v="0"/>
    <n v="8"/>
    <n v="4"/>
    <x v="12"/>
  </r>
  <r>
    <n v="7536"/>
    <d v="2020-09-27T00:00:00"/>
    <x v="0"/>
    <s v="California"/>
    <x v="0"/>
    <x v="0"/>
    <x v="1"/>
    <n v="133"/>
    <n v="7"/>
    <n v="0"/>
    <n v="70"/>
    <n v="63"/>
    <x v="40"/>
  </r>
  <r>
    <n v="7540"/>
    <d v="2020-09-27T00:00:00"/>
    <x v="0"/>
    <s v="Kentucky"/>
    <x v="3"/>
    <x v="0"/>
    <x v="13"/>
    <n v="12"/>
    <n v="4"/>
    <n v="0"/>
    <n v="8"/>
    <n v="4"/>
    <x v="12"/>
  </r>
  <r>
    <n v="7545"/>
    <d v="2020-09-27T00:00:00"/>
    <x v="0"/>
    <s v="California"/>
    <x v="0"/>
    <x v="1"/>
    <x v="9"/>
    <n v="18"/>
    <n v="2"/>
    <n v="0"/>
    <n v="10"/>
    <n v="8"/>
    <x v="26"/>
  </r>
  <r>
    <n v="7546"/>
    <d v="2020-09-27T00:00:00"/>
    <x v="0"/>
    <s v="New York"/>
    <x v="1"/>
    <x v="0"/>
    <x v="0"/>
    <n v="90"/>
    <n v="2"/>
    <n v="0"/>
    <n v="70"/>
    <n v="20"/>
    <x v="0"/>
  </r>
  <r>
    <n v="7547"/>
    <d v="2020-09-27T00:00:00"/>
    <x v="0"/>
    <s v="Pennsylvania"/>
    <x v="1"/>
    <x v="0"/>
    <x v="0"/>
    <n v="180"/>
    <n v="4"/>
    <n v="0"/>
    <n v="140"/>
    <n v="40"/>
    <x v="29"/>
  </r>
  <r>
    <n v="7548"/>
    <d v="2020-09-27T00:00:00"/>
    <x v="0"/>
    <s v="Virginia"/>
    <x v="3"/>
    <x v="2"/>
    <x v="12"/>
    <n v="995"/>
    <n v="5"/>
    <n v="0"/>
    <n v="825"/>
    <n v="170"/>
    <x v="36"/>
  </r>
  <r>
    <n v="7553"/>
    <d v="2020-09-27T00:00:00"/>
    <x v="0"/>
    <s v="Illinois"/>
    <x v="2"/>
    <x v="0"/>
    <x v="0"/>
    <n v="180"/>
    <n v="4"/>
    <n v="0"/>
    <n v="140"/>
    <n v="40"/>
    <x v="29"/>
  </r>
  <r>
    <n v="7555"/>
    <d v="2020-09-27T00:00:00"/>
    <x v="0"/>
    <s v="California"/>
    <x v="0"/>
    <x v="0"/>
    <x v="0"/>
    <n v="225"/>
    <n v="5"/>
    <n v="0"/>
    <n v="175"/>
    <n v="50"/>
    <x v="2"/>
  </r>
  <r>
    <n v="7562"/>
    <d v="2020-09-28T00:00:00"/>
    <x v="0"/>
    <s v="Texas"/>
    <x v="2"/>
    <x v="0"/>
    <x v="11"/>
    <n v="240"/>
    <n v="6"/>
    <n v="0"/>
    <n v="210"/>
    <n v="30"/>
    <x v="37"/>
  </r>
  <r>
    <n v="7563"/>
    <d v="2020-09-28T00:00:00"/>
    <x v="0"/>
    <s v="Texas"/>
    <x v="2"/>
    <x v="0"/>
    <x v="6"/>
    <n v="51"/>
    <n v="3"/>
    <n v="0"/>
    <n v="30"/>
    <n v="21"/>
    <x v="17"/>
  </r>
  <r>
    <n v="7566"/>
    <d v="2020-09-28T00:00:00"/>
    <x v="0"/>
    <s v="Pennsylvania"/>
    <x v="1"/>
    <x v="0"/>
    <x v="1"/>
    <n v="19"/>
    <n v="1"/>
    <n v="0"/>
    <n v="10"/>
    <n v="9"/>
    <x v="4"/>
  </r>
  <r>
    <n v="7567"/>
    <d v="2020-09-28T00:00:00"/>
    <x v="0"/>
    <s v="California"/>
    <x v="0"/>
    <x v="0"/>
    <x v="13"/>
    <n v="15"/>
    <n v="5"/>
    <n v="0"/>
    <n v="10"/>
    <n v="5"/>
    <x v="22"/>
  </r>
  <r>
    <n v="7568"/>
    <d v="2020-09-28T00:00:00"/>
    <x v="0"/>
    <s v="Virginia"/>
    <x v="3"/>
    <x v="2"/>
    <x v="5"/>
    <n v="15"/>
    <n v="3"/>
    <n v="0"/>
    <n v="7.5"/>
    <n v="7.5"/>
    <x v="16"/>
  </r>
  <r>
    <n v="7569"/>
    <d v="2020-09-28T00:00:00"/>
    <x v="0"/>
    <s v="New York"/>
    <x v="1"/>
    <x v="1"/>
    <x v="9"/>
    <n v="36"/>
    <n v="4"/>
    <n v="0"/>
    <n v="20"/>
    <n v="16"/>
    <x v="21"/>
  </r>
  <r>
    <n v="7572"/>
    <d v="2020-09-28T00:00:00"/>
    <x v="0"/>
    <s v="New Jersey"/>
    <x v="1"/>
    <x v="0"/>
    <x v="1"/>
    <n v="38"/>
    <n v="2"/>
    <n v="0"/>
    <n v="20"/>
    <n v="18"/>
    <x v="1"/>
  </r>
  <r>
    <n v="7573"/>
    <d v="2020-09-28T00:00:00"/>
    <x v="0"/>
    <s v="California"/>
    <x v="0"/>
    <x v="0"/>
    <x v="0"/>
    <n v="360"/>
    <n v="8"/>
    <n v="0"/>
    <n v="280"/>
    <n v="80"/>
    <x v="10"/>
  </r>
  <r>
    <n v="7586"/>
    <d v="2020-09-29T00:00:00"/>
    <x v="0"/>
    <s v="Kentucky"/>
    <x v="3"/>
    <x v="0"/>
    <x v="11"/>
    <n v="120"/>
    <n v="3"/>
    <n v="0"/>
    <n v="105"/>
    <n v="15"/>
    <x v="25"/>
  </r>
  <r>
    <n v="7588"/>
    <d v="2020-09-29T00:00:00"/>
    <x v="0"/>
    <s v="Washington"/>
    <x v="0"/>
    <x v="1"/>
    <x v="8"/>
    <n v="400"/>
    <n v="5"/>
    <n v="0"/>
    <n v="325"/>
    <n v="75"/>
    <x v="27"/>
  </r>
  <r>
    <n v="7589"/>
    <d v="2020-09-29T00:00:00"/>
    <x v="0"/>
    <s v="Texas"/>
    <x v="2"/>
    <x v="1"/>
    <x v="2"/>
    <n v="198"/>
    <n v="2"/>
    <n v="0"/>
    <n v="158"/>
    <n v="40"/>
    <x v="29"/>
  </r>
  <r>
    <n v="7594"/>
    <d v="2020-09-29T00:00:00"/>
    <x v="0"/>
    <s v="Texas"/>
    <x v="2"/>
    <x v="0"/>
    <x v="6"/>
    <n v="136"/>
    <n v="8"/>
    <n v="0"/>
    <n v="80"/>
    <n v="56"/>
    <x v="65"/>
  </r>
  <r>
    <n v="7596"/>
    <d v="2020-09-29T00:00:00"/>
    <x v="0"/>
    <s v="Oklahoma"/>
    <x v="2"/>
    <x v="0"/>
    <x v="11"/>
    <n v="120"/>
    <n v="3"/>
    <n v="0"/>
    <n v="105"/>
    <n v="15"/>
    <x v="25"/>
  </r>
  <r>
    <n v="7597"/>
    <d v="2020-09-29T00:00:00"/>
    <x v="0"/>
    <s v="Washington"/>
    <x v="0"/>
    <x v="1"/>
    <x v="2"/>
    <n v="99"/>
    <n v="1"/>
    <n v="0"/>
    <n v="79"/>
    <n v="20"/>
    <x v="0"/>
  </r>
  <r>
    <n v="7598"/>
    <d v="2020-09-29T00:00:00"/>
    <x v="0"/>
    <s v="California"/>
    <x v="0"/>
    <x v="2"/>
    <x v="12"/>
    <n v="597"/>
    <n v="3"/>
    <n v="0"/>
    <n v="495"/>
    <n v="102"/>
    <x v="20"/>
  </r>
  <r>
    <n v="7599"/>
    <d v="2020-09-29T00:00:00"/>
    <x v="0"/>
    <s v="Mississippi"/>
    <x v="3"/>
    <x v="0"/>
    <x v="11"/>
    <n v="160"/>
    <n v="4"/>
    <n v="0"/>
    <n v="140"/>
    <n v="20"/>
    <x v="0"/>
  </r>
  <r>
    <n v="7602"/>
    <d v="2020-09-29T00:00:00"/>
    <x v="0"/>
    <s v="Tennessee"/>
    <x v="3"/>
    <x v="1"/>
    <x v="9"/>
    <n v="27"/>
    <n v="3"/>
    <n v="0"/>
    <n v="15"/>
    <n v="12"/>
    <x v="14"/>
  </r>
  <r>
    <n v="7607"/>
    <d v="2020-09-30T00:00:00"/>
    <x v="0"/>
    <s v="Washington"/>
    <x v="0"/>
    <x v="0"/>
    <x v="10"/>
    <n v="5"/>
    <n v="2"/>
    <n v="0"/>
    <n v="4"/>
    <n v="1"/>
    <x v="24"/>
  </r>
  <r>
    <n v="7609"/>
    <d v="2020-09-30T00:00:00"/>
    <x v="0"/>
    <s v="New York"/>
    <x v="1"/>
    <x v="0"/>
    <x v="10"/>
    <n v="5"/>
    <n v="2"/>
    <n v="0"/>
    <n v="4"/>
    <n v="1"/>
    <x v="24"/>
  </r>
  <r>
    <n v="7610"/>
    <d v="2020-09-30T00:00:00"/>
    <x v="0"/>
    <s v="Kentucky"/>
    <x v="3"/>
    <x v="0"/>
    <x v="10"/>
    <n v="5"/>
    <n v="2"/>
    <n v="0"/>
    <n v="4"/>
    <n v="1"/>
    <x v="24"/>
  </r>
  <r>
    <n v="7611"/>
    <d v="2020-09-30T00:00:00"/>
    <x v="0"/>
    <s v="Texas"/>
    <x v="2"/>
    <x v="0"/>
    <x v="10"/>
    <n v="2.5"/>
    <n v="1"/>
    <n v="0"/>
    <n v="2"/>
    <n v="0.5"/>
    <x v="44"/>
  </r>
  <r>
    <n v="7612"/>
    <d v="2020-09-30T00:00:00"/>
    <x v="0"/>
    <s v="California"/>
    <x v="0"/>
    <x v="2"/>
    <x v="12"/>
    <n v="1194"/>
    <n v="6"/>
    <n v="0"/>
    <n v="990"/>
    <n v="204"/>
    <x v="68"/>
  </r>
  <r>
    <n v="7613"/>
    <d v="2020-09-30T00:00:00"/>
    <x v="0"/>
    <s v="California"/>
    <x v="0"/>
    <x v="1"/>
    <x v="14"/>
    <n v="510"/>
    <n v="6"/>
    <n v="0"/>
    <n v="450"/>
    <n v="60"/>
    <x v="3"/>
  </r>
  <r>
    <n v="7614"/>
    <d v="2020-09-30T00:00:00"/>
    <x v="0"/>
    <s v="Nevada"/>
    <x v="0"/>
    <x v="2"/>
    <x v="5"/>
    <n v="15"/>
    <n v="3"/>
    <n v="0"/>
    <n v="7.5"/>
    <n v="7.5"/>
    <x v="16"/>
  </r>
  <r>
    <n v="7616"/>
    <d v="2020-09-30T00:00:00"/>
    <x v="0"/>
    <s v="Texas"/>
    <x v="2"/>
    <x v="0"/>
    <x v="0"/>
    <n v="45"/>
    <n v="1"/>
    <n v="0"/>
    <n v="35"/>
    <n v="10"/>
    <x v="23"/>
  </r>
  <r>
    <n v="7617"/>
    <d v="2020-09-30T00:00:00"/>
    <x v="0"/>
    <s v="Florida"/>
    <x v="3"/>
    <x v="0"/>
    <x v="0"/>
    <n v="45"/>
    <n v="1"/>
    <n v="0"/>
    <n v="35"/>
    <n v="10"/>
    <x v="23"/>
  </r>
  <r>
    <n v="7620"/>
    <d v="2020-09-30T00:00:00"/>
    <x v="0"/>
    <s v="Illinois"/>
    <x v="2"/>
    <x v="2"/>
    <x v="12"/>
    <n v="597"/>
    <n v="3"/>
    <n v="0"/>
    <n v="495"/>
    <n v="102"/>
    <x v="20"/>
  </r>
  <r>
    <n v="7621"/>
    <d v="2020-09-30T00:00:00"/>
    <x v="0"/>
    <s v="Illinois"/>
    <x v="2"/>
    <x v="0"/>
    <x v="10"/>
    <n v="2.5"/>
    <n v="1"/>
    <n v="0"/>
    <n v="2"/>
    <n v="0.5"/>
    <x v="44"/>
  </r>
  <r>
    <n v="7623"/>
    <d v="2020-09-30T00:00:00"/>
    <x v="0"/>
    <s v="Georgia"/>
    <x v="3"/>
    <x v="0"/>
    <x v="11"/>
    <n v="120"/>
    <n v="3"/>
    <n v="0"/>
    <n v="105"/>
    <n v="15"/>
    <x v="25"/>
  </r>
  <r>
    <n v="7624"/>
    <d v="2020-09-30T00:00:00"/>
    <x v="0"/>
    <s v="Ohio"/>
    <x v="1"/>
    <x v="0"/>
    <x v="3"/>
    <n v="60"/>
    <n v="4"/>
    <n v="0"/>
    <n v="48"/>
    <n v="12"/>
    <x v="14"/>
  </r>
  <r>
    <n v="7625"/>
    <d v="2020-09-30T00:00:00"/>
    <x v="0"/>
    <s v="New York"/>
    <x v="1"/>
    <x v="2"/>
    <x v="12"/>
    <n v="398"/>
    <n v="2"/>
    <n v="0"/>
    <n v="330"/>
    <n v="68"/>
    <x v="28"/>
  </r>
  <r>
    <n v="7626"/>
    <d v="2020-09-30T00:00:00"/>
    <x v="0"/>
    <s v="New York"/>
    <x v="1"/>
    <x v="0"/>
    <x v="11"/>
    <n v="240"/>
    <n v="6"/>
    <n v="0"/>
    <n v="210"/>
    <n v="30"/>
    <x v="37"/>
  </r>
  <r>
    <n v="7628"/>
    <d v="2020-09-30T00:00:00"/>
    <x v="0"/>
    <s v="California"/>
    <x v="0"/>
    <x v="1"/>
    <x v="14"/>
    <n v="170"/>
    <n v="2"/>
    <n v="0"/>
    <n v="150"/>
    <n v="20"/>
    <x v="0"/>
  </r>
  <r>
    <n v="7632"/>
    <d v="2020-10-01T00:00:00"/>
    <x v="0"/>
    <s v="Michigan"/>
    <x v="2"/>
    <x v="2"/>
    <x v="12"/>
    <n v="199"/>
    <n v="1"/>
    <n v="0"/>
    <n v="165"/>
    <n v="34"/>
    <x v="55"/>
  </r>
  <r>
    <n v="7633"/>
    <d v="2020-10-01T00:00:00"/>
    <x v="0"/>
    <s v="California"/>
    <x v="0"/>
    <x v="1"/>
    <x v="9"/>
    <n v="45"/>
    <n v="5"/>
    <n v="0"/>
    <n v="25"/>
    <n v="20"/>
    <x v="0"/>
  </r>
  <r>
    <n v="7634"/>
    <d v="2020-10-01T00:00:00"/>
    <x v="0"/>
    <s v="New York"/>
    <x v="1"/>
    <x v="1"/>
    <x v="9"/>
    <n v="18"/>
    <n v="2"/>
    <n v="0"/>
    <n v="10"/>
    <n v="8"/>
    <x v="26"/>
  </r>
  <r>
    <n v="7635"/>
    <d v="2020-10-01T00:00:00"/>
    <x v="0"/>
    <s v="California"/>
    <x v="0"/>
    <x v="1"/>
    <x v="2"/>
    <n v="297"/>
    <n v="3"/>
    <n v="0"/>
    <n v="237"/>
    <n v="60"/>
    <x v="3"/>
  </r>
  <r>
    <n v="7637"/>
    <d v="2020-10-01T00:00:00"/>
    <x v="0"/>
    <s v="Pennsylvania"/>
    <x v="1"/>
    <x v="0"/>
    <x v="11"/>
    <n v="120"/>
    <n v="3"/>
    <n v="0"/>
    <n v="105"/>
    <n v="15"/>
    <x v="25"/>
  </r>
  <r>
    <n v="7638"/>
    <d v="2020-10-01T00:00:00"/>
    <x v="0"/>
    <s v="California"/>
    <x v="0"/>
    <x v="0"/>
    <x v="10"/>
    <n v="5"/>
    <n v="2"/>
    <n v="0"/>
    <n v="4"/>
    <n v="1"/>
    <x v="24"/>
  </r>
  <r>
    <n v="7639"/>
    <d v="2020-10-01T00:00:00"/>
    <x v="0"/>
    <s v="Michigan"/>
    <x v="2"/>
    <x v="0"/>
    <x v="1"/>
    <n v="38"/>
    <n v="2"/>
    <n v="0"/>
    <n v="20"/>
    <n v="18"/>
    <x v="1"/>
  </r>
  <r>
    <n v="7641"/>
    <d v="2020-10-01T00:00:00"/>
    <x v="0"/>
    <s v="New York"/>
    <x v="1"/>
    <x v="0"/>
    <x v="0"/>
    <n v="180"/>
    <n v="4"/>
    <n v="0"/>
    <n v="140"/>
    <n v="40"/>
    <x v="29"/>
  </r>
  <r>
    <n v="7642"/>
    <d v="2020-10-01T00:00:00"/>
    <x v="0"/>
    <s v="New York"/>
    <x v="1"/>
    <x v="0"/>
    <x v="0"/>
    <n v="135"/>
    <n v="3"/>
    <n v="0"/>
    <n v="105"/>
    <n v="30"/>
    <x v="37"/>
  </r>
  <r>
    <n v="7643"/>
    <d v="2020-10-01T00:00:00"/>
    <x v="0"/>
    <s v="New York"/>
    <x v="1"/>
    <x v="0"/>
    <x v="10"/>
    <n v="5"/>
    <n v="2"/>
    <n v="0"/>
    <n v="4"/>
    <n v="1"/>
    <x v="24"/>
  </r>
  <r>
    <n v="7644"/>
    <d v="2020-10-01T00:00:00"/>
    <x v="0"/>
    <s v="Connecticut"/>
    <x v="1"/>
    <x v="0"/>
    <x v="0"/>
    <n v="45"/>
    <n v="1"/>
    <n v="0"/>
    <n v="35"/>
    <n v="10"/>
    <x v="23"/>
  </r>
  <r>
    <n v="7645"/>
    <d v="2020-10-01T00:00:00"/>
    <x v="0"/>
    <s v="New York"/>
    <x v="1"/>
    <x v="0"/>
    <x v="1"/>
    <n v="190"/>
    <n v="10"/>
    <n v="0"/>
    <n v="100"/>
    <n v="90"/>
    <x v="57"/>
  </r>
  <r>
    <n v="7652"/>
    <d v="2020-10-02T00:00:00"/>
    <x v="0"/>
    <s v="Alabama"/>
    <x v="3"/>
    <x v="2"/>
    <x v="12"/>
    <n v="995"/>
    <n v="5"/>
    <n v="0"/>
    <n v="825"/>
    <n v="170"/>
    <x v="36"/>
  </r>
  <r>
    <n v="7653"/>
    <d v="2020-10-02T00:00:00"/>
    <x v="0"/>
    <s v="California"/>
    <x v="0"/>
    <x v="0"/>
    <x v="10"/>
    <n v="7.5"/>
    <n v="3"/>
    <n v="0"/>
    <n v="6"/>
    <n v="1.5"/>
    <x v="18"/>
  </r>
  <r>
    <n v="7655"/>
    <d v="2020-10-02T00:00:00"/>
    <x v="0"/>
    <s v="Oregon"/>
    <x v="0"/>
    <x v="1"/>
    <x v="9"/>
    <n v="36"/>
    <n v="4"/>
    <n v="0"/>
    <n v="20"/>
    <n v="16"/>
    <x v="21"/>
  </r>
  <r>
    <n v="7657"/>
    <d v="2020-10-02T00:00:00"/>
    <x v="0"/>
    <s v="California"/>
    <x v="0"/>
    <x v="0"/>
    <x v="10"/>
    <n v="32.5"/>
    <n v="13"/>
    <n v="0"/>
    <n v="26"/>
    <n v="6.5"/>
    <x v="76"/>
  </r>
  <r>
    <n v="7659"/>
    <d v="2020-10-02T00:00:00"/>
    <x v="0"/>
    <s v="Ohio"/>
    <x v="1"/>
    <x v="0"/>
    <x v="10"/>
    <n v="10"/>
    <n v="4"/>
    <n v="0"/>
    <n v="8"/>
    <n v="2"/>
    <x v="46"/>
  </r>
  <r>
    <n v="7661"/>
    <d v="2020-10-02T00:00:00"/>
    <x v="0"/>
    <s v="Delaware"/>
    <x v="1"/>
    <x v="0"/>
    <x v="0"/>
    <n v="135"/>
    <n v="3"/>
    <n v="0"/>
    <n v="105"/>
    <n v="30"/>
    <x v="37"/>
  </r>
  <r>
    <n v="7663"/>
    <d v="2020-10-02T00:00:00"/>
    <x v="0"/>
    <s v="South Carolina"/>
    <x v="3"/>
    <x v="0"/>
    <x v="11"/>
    <n v="160"/>
    <n v="4"/>
    <n v="0"/>
    <n v="140"/>
    <n v="20"/>
    <x v="0"/>
  </r>
  <r>
    <n v="7664"/>
    <d v="2020-10-02T00:00:00"/>
    <x v="0"/>
    <s v="Washington"/>
    <x v="0"/>
    <x v="0"/>
    <x v="11"/>
    <n v="120"/>
    <n v="3"/>
    <n v="0"/>
    <n v="105"/>
    <n v="15"/>
    <x v="25"/>
  </r>
  <r>
    <n v="7668"/>
    <d v="2020-10-02T00:00:00"/>
    <x v="0"/>
    <s v="Colorado"/>
    <x v="0"/>
    <x v="1"/>
    <x v="2"/>
    <n v="396"/>
    <n v="4"/>
    <n v="0"/>
    <n v="316"/>
    <n v="80"/>
    <x v="10"/>
  </r>
  <r>
    <n v="7669"/>
    <d v="2020-10-02T00:00:00"/>
    <x v="0"/>
    <s v="North Carolina"/>
    <x v="3"/>
    <x v="1"/>
    <x v="9"/>
    <n v="27"/>
    <n v="3"/>
    <n v="0"/>
    <n v="15"/>
    <n v="12"/>
    <x v="14"/>
  </r>
  <r>
    <n v="7678"/>
    <d v="2020-10-03T00:00:00"/>
    <x v="0"/>
    <s v="Ohio"/>
    <x v="1"/>
    <x v="0"/>
    <x v="15"/>
    <n v="24"/>
    <n v="2"/>
    <n v="0"/>
    <n v="18"/>
    <n v="6"/>
    <x v="38"/>
  </r>
  <r>
    <n v="7679"/>
    <d v="2020-10-03T00:00:00"/>
    <x v="0"/>
    <s v="Colorado"/>
    <x v="0"/>
    <x v="0"/>
    <x v="6"/>
    <n v="51"/>
    <n v="3"/>
    <n v="0"/>
    <n v="30"/>
    <n v="21"/>
    <x v="17"/>
  </r>
  <r>
    <n v="7680"/>
    <d v="2020-10-03T00:00:00"/>
    <x v="0"/>
    <s v="California"/>
    <x v="0"/>
    <x v="0"/>
    <x v="0"/>
    <n v="135"/>
    <n v="3"/>
    <n v="0"/>
    <n v="105"/>
    <n v="30"/>
    <x v="37"/>
  </r>
  <r>
    <n v="7681"/>
    <d v="2020-10-03T00:00:00"/>
    <x v="0"/>
    <s v="Florida"/>
    <x v="3"/>
    <x v="0"/>
    <x v="1"/>
    <n v="57"/>
    <n v="3"/>
    <n v="0"/>
    <n v="30"/>
    <n v="27"/>
    <x v="74"/>
  </r>
  <r>
    <n v="7684"/>
    <d v="2020-10-03T00:00:00"/>
    <x v="0"/>
    <s v="Florida"/>
    <x v="3"/>
    <x v="0"/>
    <x v="15"/>
    <n v="36"/>
    <n v="3"/>
    <n v="0"/>
    <n v="27"/>
    <n v="9"/>
    <x v="4"/>
  </r>
  <r>
    <n v="7685"/>
    <d v="2020-10-03T00:00:00"/>
    <x v="0"/>
    <s v="New York"/>
    <x v="1"/>
    <x v="2"/>
    <x v="5"/>
    <n v="10"/>
    <n v="2"/>
    <n v="0"/>
    <n v="5"/>
    <n v="5"/>
    <x v="22"/>
  </r>
  <r>
    <n v="7688"/>
    <d v="2020-10-03T00:00:00"/>
    <x v="0"/>
    <s v="Texas"/>
    <x v="2"/>
    <x v="0"/>
    <x v="0"/>
    <n v="360"/>
    <n v="8"/>
    <n v="0"/>
    <n v="280"/>
    <n v="80"/>
    <x v="10"/>
  </r>
  <r>
    <n v="7689"/>
    <d v="2020-10-03T00:00:00"/>
    <x v="0"/>
    <s v="Georgia"/>
    <x v="3"/>
    <x v="0"/>
    <x v="15"/>
    <n v="48"/>
    <n v="4"/>
    <n v="0"/>
    <n v="36"/>
    <n v="12"/>
    <x v="14"/>
  </r>
  <r>
    <n v="7690"/>
    <d v="2020-10-03T00:00:00"/>
    <x v="0"/>
    <s v="New York"/>
    <x v="1"/>
    <x v="2"/>
    <x v="5"/>
    <n v="10"/>
    <n v="2"/>
    <n v="0"/>
    <n v="5"/>
    <n v="5"/>
    <x v="22"/>
  </r>
  <r>
    <n v="7692"/>
    <d v="2020-10-03T00:00:00"/>
    <x v="0"/>
    <s v="Texas"/>
    <x v="2"/>
    <x v="0"/>
    <x v="11"/>
    <n v="120"/>
    <n v="3"/>
    <n v="0"/>
    <n v="105"/>
    <n v="15"/>
    <x v="25"/>
  </r>
  <r>
    <n v="7693"/>
    <d v="2020-10-03T00:00:00"/>
    <x v="0"/>
    <s v="California"/>
    <x v="0"/>
    <x v="2"/>
    <x v="16"/>
    <n v="1450"/>
    <n v="2"/>
    <n v="0"/>
    <n v="1400"/>
    <n v="50"/>
    <x v="2"/>
  </r>
  <r>
    <n v="7696"/>
    <d v="2020-10-03T00:00:00"/>
    <x v="0"/>
    <s v="California"/>
    <x v="0"/>
    <x v="0"/>
    <x v="7"/>
    <n v="72"/>
    <n v="3"/>
    <n v="0"/>
    <n v="57"/>
    <n v="15"/>
    <x v="25"/>
  </r>
  <r>
    <n v="7703"/>
    <d v="2020-10-04T00:00:00"/>
    <x v="0"/>
    <s v="Pennsylvania"/>
    <x v="1"/>
    <x v="2"/>
    <x v="5"/>
    <n v="15"/>
    <n v="3"/>
    <n v="0"/>
    <n v="7.5"/>
    <n v="7.5"/>
    <x v="16"/>
  </r>
  <r>
    <n v="7705"/>
    <d v="2020-10-04T00:00:00"/>
    <x v="0"/>
    <s v="California"/>
    <x v="0"/>
    <x v="0"/>
    <x v="10"/>
    <n v="5"/>
    <n v="2"/>
    <n v="0"/>
    <n v="4"/>
    <n v="1"/>
    <x v="24"/>
  </r>
  <r>
    <n v="7707"/>
    <d v="2020-10-04T00:00:00"/>
    <x v="0"/>
    <s v="Maryland"/>
    <x v="1"/>
    <x v="0"/>
    <x v="6"/>
    <n v="68"/>
    <n v="4"/>
    <n v="0"/>
    <n v="40"/>
    <n v="28"/>
    <x v="53"/>
  </r>
  <r>
    <n v="7710"/>
    <d v="2020-10-04T00:00:00"/>
    <x v="0"/>
    <s v="Pennsylvania"/>
    <x v="1"/>
    <x v="0"/>
    <x v="0"/>
    <n v="270"/>
    <n v="6"/>
    <n v="0"/>
    <n v="210"/>
    <n v="60"/>
    <x v="3"/>
  </r>
  <r>
    <n v="7713"/>
    <d v="2020-10-04T00:00:00"/>
    <x v="0"/>
    <s v="Illinois"/>
    <x v="2"/>
    <x v="0"/>
    <x v="10"/>
    <n v="7.5"/>
    <n v="3"/>
    <n v="0"/>
    <n v="6"/>
    <n v="1.5"/>
    <x v="18"/>
  </r>
  <r>
    <n v="7714"/>
    <d v="2020-10-04T00:00:00"/>
    <x v="0"/>
    <s v="California"/>
    <x v="0"/>
    <x v="0"/>
    <x v="11"/>
    <n v="120"/>
    <n v="3"/>
    <n v="0"/>
    <n v="105"/>
    <n v="15"/>
    <x v="25"/>
  </r>
  <r>
    <n v="7723"/>
    <d v="2020-10-05T00:00:00"/>
    <x v="0"/>
    <s v="California"/>
    <x v="0"/>
    <x v="1"/>
    <x v="14"/>
    <n v="1020"/>
    <n v="12"/>
    <n v="0"/>
    <n v="900"/>
    <n v="120"/>
    <x v="9"/>
  </r>
  <r>
    <n v="7724"/>
    <d v="2020-10-05T00:00:00"/>
    <x v="0"/>
    <s v="Texas"/>
    <x v="2"/>
    <x v="0"/>
    <x v="6"/>
    <n v="51"/>
    <n v="3"/>
    <n v="0"/>
    <n v="30"/>
    <n v="21"/>
    <x v="17"/>
  </r>
  <r>
    <n v="7725"/>
    <d v="2020-10-05T00:00:00"/>
    <x v="0"/>
    <s v="Texas"/>
    <x v="2"/>
    <x v="0"/>
    <x v="0"/>
    <n v="270"/>
    <n v="6"/>
    <n v="0"/>
    <n v="210"/>
    <n v="60"/>
    <x v="3"/>
  </r>
  <r>
    <n v="7727"/>
    <d v="2020-10-05T00:00:00"/>
    <x v="0"/>
    <s v="California"/>
    <x v="0"/>
    <x v="2"/>
    <x v="5"/>
    <n v="45"/>
    <n v="9"/>
    <n v="0"/>
    <n v="22.5"/>
    <n v="22.5"/>
    <x v="58"/>
  </r>
  <r>
    <n v="7728"/>
    <d v="2020-10-05T00:00:00"/>
    <x v="0"/>
    <s v="Delaware"/>
    <x v="1"/>
    <x v="1"/>
    <x v="8"/>
    <n v="240"/>
    <n v="3"/>
    <n v="0"/>
    <n v="195"/>
    <n v="45"/>
    <x v="32"/>
  </r>
  <r>
    <n v="7729"/>
    <d v="2020-10-05T00:00:00"/>
    <x v="0"/>
    <s v="Minnesota"/>
    <x v="2"/>
    <x v="1"/>
    <x v="9"/>
    <n v="27"/>
    <n v="3"/>
    <n v="0"/>
    <n v="15"/>
    <n v="12"/>
    <x v="14"/>
  </r>
  <r>
    <n v="7733"/>
    <d v="2020-10-05T00:00:00"/>
    <x v="0"/>
    <s v="New York"/>
    <x v="1"/>
    <x v="0"/>
    <x v="13"/>
    <n v="18"/>
    <n v="6"/>
    <n v="0"/>
    <n v="12"/>
    <n v="6"/>
    <x v="38"/>
  </r>
  <r>
    <n v="7734"/>
    <d v="2020-10-05T00:00:00"/>
    <x v="0"/>
    <s v="Texas"/>
    <x v="2"/>
    <x v="2"/>
    <x v="12"/>
    <n v="199"/>
    <n v="1"/>
    <n v="0"/>
    <n v="165"/>
    <n v="34"/>
    <x v="55"/>
  </r>
  <r>
    <n v="7737"/>
    <d v="2020-10-05T00:00:00"/>
    <x v="0"/>
    <s v="California"/>
    <x v="0"/>
    <x v="0"/>
    <x v="10"/>
    <n v="7.5"/>
    <n v="3"/>
    <n v="0"/>
    <n v="6"/>
    <n v="1.5"/>
    <x v="18"/>
  </r>
  <r>
    <n v="7745"/>
    <d v="2020-10-06T00:00:00"/>
    <x v="0"/>
    <s v="Florida"/>
    <x v="3"/>
    <x v="0"/>
    <x v="1"/>
    <n v="57"/>
    <n v="3"/>
    <n v="0"/>
    <n v="30"/>
    <n v="27"/>
    <x v="74"/>
  </r>
  <r>
    <n v="7746"/>
    <d v="2020-10-06T00:00:00"/>
    <x v="0"/>
    <s v="Arizona"/>
    <x v="0"/>
    <x v="2"/>
    <x v="5"/>
    <n v="15"/>
    <n v="3"/>
    <n v="0"/>
    <n v="7.5"/>
    <n v="7.5"/>
    <x v="16"/>
  </r>
  <r>
    <n v="7747"/>
    <d v="2020-10-06T00:00:00"/>
    <x v="0"/>
    <s v="Ohio"/>
    <x v="1"/>
    <x v="0"/>
    <x v="13"/>
    <n v="18"/>
    <n v="6"/>
    <n v="0"/>
    <n v="12"/>
    <n v="6"/>
    <x v="38"/>
  </r>
  <r>
    <n v="7749"/>
    <d v="2020-10-06T00:00:00"/>
    <x v="0"/>
    <s v="Oklahoma"/>
    <x v="2"/>
    <x v="2"/>
    <x v="5"/>
    <n v="20"/>
    <n v="4"/>
    <n v="0"/>
    <n v="10"/>
    <n v="10"/>
    <x v="23"/>
  </r>
  <r>
    <n v="7751"/>
    <d v="2020-10-06T00:00:00"/>
    <x v="0"/>
    <s v="Washington"/>
    <x v="0"/>
    <x v="0"/>
    <x v="0"/>
    <n v="135"/>
    <n v="3"/>
    <n v="0"/>
    <n v="105"/>
    <n v="30"/>
    <x v="37"/>
  </r>
  <r>
    <n v="7752"/>
    <d v="2020-10-06T00:00:00"/>
    <x v="0"/>
    <s v="Texas"/>
    <x v="2"/>
    <x v="0"/>
    <x v="10"/>
    <n v="7.5"/>
    <n v="3"/>
    <n v="0"/>
    <n v="6"/>
    <n v="1.5"/>
    <x v="18"/>
  </r>
  <r>
    <n v="7755"/>
    <d v="2020-10-06T00:00:00"/>
    <x v="0"/>
    <s v="Georgia"/>
    <x v="3"/>
    <x v="1"/>
    <x v="2"/>
    <n v="297"/>
    <n v="3"/>
    <n v="0"/>
    <n v="237"/>
    <n v="60"/>
    <x v="3"/>
  </r>
  <r>
    <n v="7757"/>
    <d v="2020-10-06T00:00:00"/>
    <x v="0"/>
    <s v="Arkansas"/>
    <x v="3"/>
    <x v="0"/>
    <x v="10"/>
    <n v="10"/>
    <n v="4"/>
    <n v="0"/>
    <n v="8"/>
    <n v="2"/>
    <x v="46"/>
  </r>
  <r>
    <n v="7758"/>
    <d v="2020-10-06T00:00:00"/>
    <x v="0"/>
    <s v="New York"/>
    <x v="1"/>
    <x v="0"/>
    <x v="13"/>
    <n v="6"/>
    <n v="2"/>
    <n v="0"/>
    <n v="4"/>
    <n v="2"/>
    <x v="46"/>
  </r>
  <r>
    <n v="7760"/>
    <d v="2020-10-06T00:00:00"/>
    <x v="0"/>
    <s v="Indiana"/>
    <x v="2"/>
    <x v="0"/>
    <x v="6"/>
    <n v="102"/>
    <n v="6"/>
    <n v="0"/>
    <n v="60"/>
    <n v="42"/>
    <x v="48"/>
  </r>
  <r>
    <n v="7761"/>
    <d v="2020-10-06T00:00:00"/>
    <x v="0"/>
    <s v="Pennsylvania"/>
    <x v="1"/>
    <x v="0"/>
    <x v="3"/>
    <n v="45"/>
    <n v="3"/>
    <n v="0"/>
    <n v="36"/>
    <n v="9"/>
    <x v="4"/>
  </r>
  <r>
    <n v="7762"/>
    <d v="2020-10-06T00:00:00"/>
    <x v="0"/>
    <s v="Florida"/>
    <x v="3"/>
    <x v="1"/>
    <x v="14"/>
    <n v="595"/>
    <n v="7"/>
    <n v="0"/>
    <n v="525"/>
    <n v="70"/>
    <x v="15"/>
  </r>
  <r>
    <n v="7763"/>
    <d v="2020-10-06T00:00:00"/>
    <x v="0"/>
    <s v="New York"/>
    <x v="1"/>
    <x v="0"/>
    <x v="10"/>
    <n v="22.5"/>
    <n v="9"/>
    <n v="0"/>
    <n v="18"/>
    <n v="4.5"/>
    <x v="41"/>
  </r>
  <r>
    <n v="7764"/>
    <d v="2020-10-06T00:00:00"/>
    <x v="0"/>
    <s v="Alabama"/>
    <x v="3"/>
    <x v="0"/>
    <x v="11"/>
    <n v="280"/>
    <n v="7"/>
    <n v="0"/>
    <n v="245"/>
    <n v="35"/>
    <x v="7"/>
  </r>
  <r>
    <n v="7765"/>
    <d v="2020-10-06T00:00:00"/>
    <x v="0"/>
    <s v="Ohio"/>
    <x v="1"/>
    <x v="0"/>
    <x v="11"/>
    <n v="80"/>
    <n v="2"/>
    <n v="0"/>
    <n v="70"/>
    <n v="10"/>
    <x v="23"/>
  </r>
  <r>
    <n v="7766"/>
    <d v="2020-10-06T00:00:00"/>
    <x v="0"/>
    <s v="Washington"/>
    <x v="0"/>
    <x v="2"/>
    <x v="5"/>
    <n v="10"/>
    <n v="2"/>
    <n v="0"/>
    <n v="5"/>
    <n v="5"/>
    <x v="22"/>
  </r>
  <r>
    <n v="7767"/>
    <d v="2020-10-06T00:00:00"/>
    <x v="0"/>
    <s v="Texas"/>
    <x v="2"/>
    <x v="2"/>
    <x v="5"/>
    <n v="5"/>
    <n v="1"/>
    <n v="0"/>
    <n v="2.5"/>
    <n v="2.5"/>
    <x v="13"/>
  </r>
  <r>
    <n v="7768"/>
    <d v="2020-10-06T00:00:00"/>
    <x v="0"/>
    <s v="Illinois"/>
    <x v="2"/>
    <x v="0"/>
    <x v="11"/>
    <n v="120"/>
    <n v="3"/>
    <n v="0"/>
    <n v="105"/>
    <n v="15"/>
    <x v="25"/>
  </r>
  <r>
    <n v="7769"/>
    <d v="2020-10-06T00:00:00"/>
    <x v="0"/>
    <s v="New York"/>
    <x v="1"/>
    <x v="0"/>
    <x v="11"/>
    <n v="80"/>
    <n v="2"/>
    <n v="0"/>
    <n v="70"/>
    <n v="10"/>
    <x v="23"/>
  </r>
  <r>
    <n v="7770"/>
    <d v="2020-10-06T00:00:00"/>
    <x v="0"/>
    <s v="New York"/>
    <x v="1"/>
    <x v="0"/>
    <x v="10"/>
    <n v="2.5"/>
    <n v="1"/>
    <n v="0"/>
    <n v="2"/>
    <n v="0.5"/>
    <x v="44"/>
  </r>
  <r>
    <n v="7775"/>
    <d v="2020-10-07T00:00:00"/>
    <x v="0"/>
    <s v="Pennsylvania"/>
    <x v="1"/>
    <x v="0"/>
    <x v="10"/>
    <n v="15"/>
    <n v="6"/>
    <n v="0"/>
    <n v="12"/>
    <n v="3"/>
    <x v="19"/>
  </r>
  <r>
    <n v="7777"/>
    <d v="2020-10-07T00:00:00"/>
    <x v="0"/>
    <s v="Texas"/>
    <x v="2"/>
    <x v="0"/>
    <x v="10"/>
    <n v="7.5"/>
    <n v="3"/>
    <n v="0"/>
    <n v="6"/>
    <n v="1.5"/>
    <x v="18"/>
  </r>
  <r>
    <n v="7778"/>
    <d v="2020-10-07T00:00:00"/>
    <x v="0"/>
    <s v="Oregon"/>
    <x v="0"/>
    <x v="2"/>
    <x v="12"/>
    <n v="796"/>
    <n v="4"/>
    <n v="0"/>
    <n v="660"/>
    <n v="136"/>
    <x v="30"/>
  </r>
  <r>
    <n v="7779"/>
    <d v="2020-10-07T00:00:00"/>
    <x v="0"/>
    <s v="Texas"/>
    <x v="2"/>
    <x v="2"/>
    <x v="5"/>
    <n v="15"/>
    <n v="3"/>
    <n v="0"/>
    <n v="7.5"/>
    <n v="7.5"/>
    <x v="16"/>
  </r>
  <r>
    <n v="7784"/>
    <d v="2020-10-07T00:00:00"/>
    <x v="0"/>
    <s v="Wisconsin"/>
    <x v="2"/>
    <x v="0"/>
    <x v="11"/>
    <n v="80"/>
    <n v="2"/>
    <n v="0"/>
    <n v="70"/>
    <n v="10"/>
    <x v="23"/>
  </r>
  <r>
    <n v="7785"/>
    <d v="2020-10-07T00:00:00"/>
    <x v="0"/>
    <s v="California"/>
    <x v="0"/>
    <x v="0"/>
    <x v="6"/>
    <n v="51"/>
    <n v="3"/>
    <n v="0"/>
    <n v="30"/>
    <n v="21"/>
    <x v="17"/>
  </r>
  <r>
    <n v="7786"/>
    <d v="2020-10-07T00:00:00"/>
    <x v="0"/>
    <s v="California"/>
    <x v="0"/>
    <x v="1"/>
    <x v="9"/>
    <n v="54"/>
    <n v="6"/>
    <n v="0"/>
    <n v="30"/>
    <n v="24"/>
    <x v="60"/>
  </r>
  <r>
    <n v="7788"/>
    <d v="2020-10-07T00:00:00"/>
    <x v="0"/>
    <s v="Idaho"/>
    <x v="0"/>
    <x v="2"/>
    <x v="12"/>
    <n v="597"/>
    <n v="3"/>
    <n v="0"/>
    <n v="495"/>
    <n v="102"/>
    <x v="20"/>
  </r>
  <r>
    <n v="7789"/>
    <d v="2020-10-07T00:00:00"/>
    <x v="0"/>
    <s v="Georgia"/>
    <x v="3"/>
    <x v="0"/>
    <x v="7"/>
    <n v="120"/>
    <n v="5"/>
    <n v="0"/>
    <n v="95"/>
    <n v="25"/>
    <x v="8"/>
  </r>
  <r>
    <n v="7790"/>
    <d v="2020-10-07T00:00:00"/>
    <x v="0"/>
    <s v="New York"/>
    <x v="1"/>
    <x v="1"/>
    <x v="9"/>
    <n v="27"/>
    <n v="3"/>
    <n v="0"/>
    <n v="15"/>
    <n v="12"/>
    <x v="14"/>
  </r>
  <r>
    <n v="7792"/>
    <d v="2020-10-07T00:00:00"/>
    <x v="0"/>
    <s v="Florida"/>
    <x v="3"/>
    <x v="1"/>
    <x v="2"/>
    <n v="99"/>
    <n v="1"/>
    <n v="0"/>
    <n v="79"/>
    <n v="20"/>
    <x v="0"/>
  </r>
  <r>
    <n v="7793"/>
    <d v="2020-10-07T00:00:00"/>
    <x v="0"/>
    <s v="Texas"/>
    <x v="2"/>
    <x v="0"/>
    <x v="10"/>
    <n v="15"/>
    <n v="6"/>
    <n v="0"/>
    <n v="12"/>
    <n v="3"/>
    <x v="19"/>
  </r>
  <r>
    <n v="7796"/>
    <d v="2020-10-07T00:00:00"/>
    <x v="0"/>
    <s v="Ohio"/>
    <x v="1"/>
    <x v="2"/>
    <x v="12"/>
    <n v="1393"/>
    <n v="7"/>
    <n v="0"/>
    <n v="1155"/>
    <n v="238"/>
    <x v="35"/>
  </r>
  <r>
    <n v="7798"/>
    <d v="2020-10-07T00:00:00"/>
    <x v="0"/>
    <s v="New York"/>
    <x v="1"/>
    <x v="0"/>
    <x v="0"/>
    <n v="405"/>
    <n v="9"/>
    <n v="0"/>
    <n v="315"/>
    <n v="90"/>
    <x v="57"/>
  </r>
  <r>
    <n v="7799"/>
    <d v="2020-10-07T00:00:00"/>
    <x v="0"/>
    <s v="California"/>
    <x v="0"/>
    <x v="0"/>
    <x v="10"/>
    <n v="5"/>
    <n v="2"/>
    <n v="0"/>
    <n v="4"/>
    <n v="1"/>
    <x v="24"/>
  </r>
  <r>
    <n v="7801"/>
    <d v="2020-10-07T00:00:00"/>
    <x v="0"/>
    <s v="New York"/>
    <x v="1"/>
    <x v="0"/>
    <x v="11"/>
    <n v="240"/>
    <n v="6"/>
    <n v="0"/>
    <n v="210"/>
    <n v="30"/>
    <x v="37"/>
  </r>
  <r>
    <n v="7802"/>
    <d v="2020-10-07T00:00:00"/>
    <x v="0"/>
    <s v="California"/>
    <x v="0"/>
    <x v="0"/>
    <x v="10"/>
    <n v="7.5"/>
    <n v="3"/>
    <n v="0"/>
    <n v="6"/>
    <n v="1.5"/>
    <x v="18"/>
  </r>
  <r>
    <n v="7813"/>
    <d v="2020-10-08T00:00:00"/>
    <x v="0"/>
    <s v="Mississippi"/>
    <x v="3"/>
    <x v="2"/>
    <x v="5"/>
    <n v="15"/>
    <n v="3"/>
    <n v="0"/>
    <n v="7.5"/>
    <n v="7.5"/>
    <x v="16"/>
  </r>
  <r>
    <n v="7814"/>
    <d v="2020-10-08T00:00:00"/>
    <x v="0"/>
    <s v="Virginia"/>
    <x v="3"/>
    <x v="1"/>
    <x v="9"/>
    <n v="9"/>
    <n v="1"/>
    <n v="0"/>
    <n v="5"/>
    <n v="4"/>
    <x v="12"/>
  </r>
  <r>
    <n v="7815"/>
    <d v="2020-10-08T00:00:00"/>
    <x v="0"/>
    <s v="California"/>
    <x v="0"/>
    <x v="2"/>
    <x v="12"/>
    <n v="995"/>
    <n v="5"/>
    <n v="0"/>
    <n v="825"/>
    <n v="170"/>
    <x v="36"/>
  </r>
  <r>
    <n v="7816"/>
    <d v="2020-10-08T00:00:00"/>
    <x v="0"/>
    <s v="Virginia"/>
    <x v="3"/>
    <x v="0"/>
    <x v="0"/>
    <n v="45"/>
    <n v="1"/>
    <n v="0"/>
    <n v="35"/>
    <n v="10"/>
    <x v="23"/>
  </r>
  <r>
    <n v="7818"/>
    <d v="2020-10-08T00:00:00"/>
    <x v="0"/>
    <s v="Texas"/>
    <x v="2"/>
    <x v="0"/>
    <x v="0"/>
    <n v="90"/>
    <n v="2"/>
    <n v="0"/>
    <n v="70"/>
    <n v="20"/>
    <x v="0"/>
  </r>
  <r>
    <n v="7819"/>
    <d v="2020-10-08T00:00:00"/>
    <x v="0"/>
    <s v="California"/>
    <x v="0"/>
    <x v="0"/>
    <x v="0"/>
    <n v="135"/>
    <n v="3"/>
    <n v="0"/>
    <n v="105"/>
    <n v="30"/>
    <x v="37"/>
  </r>
  <r>
    <n v="7820"/>
    <d v="2020-10-08T00:00:00"/>
    <x v="0"/>
    <s v="Illinois"/>
    <x v="2"/>
    <x v="2"/>
    <x v="12"/>
    <n v="796"/>
    <n v="4"/>
    <n v="0"/>
    <n v="660"/>
    <n v="136"/>
    <x v="30"/>
  </r>
  <r>
    <n v="7821"/>
    <d v="2020-10-08T00:00:00"/>
    <x v="0"/>
    <s v="Michigan"/>
    <x v="2"/>
    <x v="1"/>
    <x v="2"/>
    <n v="198"/>
    <n v="2"/>
    <n v="0"/>
    <n v="158"/>
    <n v="40"/>
    <x v="29"/>
  </r>
  <r>
    <n v="7822"/>
    <d v="2020-10-08T00:00:00"/>
    <x v="0"/>
    <s v="Connecticut"/>
    <x v="1"/>
    <x v="0"/>
    <x v="10"/>
    <n v="5"/>
    <n v="2"/>
    <n v="0"/>
    <n v="4"/>
    <n v="1"/>
    <x v="24"/>
  </r>
  <r>
    <n v="7823"/>
    <d v="2020-10-08T00:00:00"/>
    <x v="0"/>
    <s v="Wisconsin"/>
    <x v="2"/>
    <x v="0"/>
    <x v="10"/>
    <n v="7.5"/>
    <n v="3"/>
    <n v="0"/>
    <n v="6"/>
    <n v="1.5"/>
    <x v="18"/>
  </r>
  <r>
    <n v="7825"/>
    <d v="2020-10-08T00:00:00"/>
    <x v="0"/>
    <s v="Ohio"/>
    <x v="1"/>
    <x v="1"/>
    <x v="9"/>
    <n v="63"/>
    <n v="7"/>
    <n v="0"/>
    <n v="35"/>
    <n v="28"/>
    <x v="53"/>
  </r>
  <r>
    <n v="7826"/>
    <d v="2020-10-08T00:00:00"/>
    <x v="0"/>
    <s v="Texas"/>
    <x v="2"/>
    <x v="2"/>
    <x v="12"/>
    <n v="597"/>
    <n v="3"/>
    <n v="0"/>
    <n v="495"/>
    <n v="102"/>
    <x v="20"/>
  </r>
  <r>
    <n v="7827"/>
    <d v="2020-10-08T00:00:00"/>
    <x v="0"/>
    <s v="New York"/>
    <x v="1"/>
    <x v="0"/>
    <x v="0"/>
    <n v="90"/>
    <n v="2"/>
    <n v="0"/>
    <n v="70"/>
    <n v="20"/>
    <x v="0"/>
  </r>
  <r>
    <n v="7828"/>
    <d v="2020-10-08T00:00:00"/>
    <x v="0"/>
    <s v="California"/>
    <x v="0"/>
    <x v="0"/>
    <x v="7"/>
    <n v="96"/>
    <n v="4"/>
    <n v="0"/>
    <n v="76"/>
    <n v="20"/>
    <x v="0"/>
  </r>
  <r>
    <n v="7829"/>
    <d v="2020-10-08T00:00:00"/>
    <x v="0"/>
    <s v="Ohio"/>
    <x v="1"/>
    <x v="0"/>
    <x v="10"/>
    <n v="17.5"/>
    <n v="7"/>
    <n v="0"/>
    <n v="14"/>
    <n v="3.5"/>
    <x v="31"/>
  </r>
  <r>
    <n v="7830"/>
    <d v="2020-10-08T00:00:00"/>
    <x v="0"/>
    <s v="New York"/>
    <x v="1"/>
    <x v="1"/>
    <x v="8"/>
    <n v="800"/>
    <n v="10"/>
    <n v="0"/>
    <n v="650"/>
    <n v="150"/>
    <x v="5"/>
  </r>
  <r>
    <n v="7833"/>
    <d v="2020-10-08T00:00:00"/>
    <x v="0"/>
    <s v="California"/>
    <x v="0"/>
    <x v="2"/>
    <x v="5"/>
    <n v="10"/>
    <n v="2"/>
    <n v="0"/>
    <n v="5"/>
    <n v="5"/>
    <x v="22"/>
  </r>
  <r>
    <n v="7834"/>
    <d v="2020-10-08T00:00:00"/>
    <x v="0"/>
    <s v="Tennessee"/>
    <x v="3"/>
    <x v="2"/>
    <x v="4"/>
    <n v="900"/>
    <n v="2"/>
    <n v="0"/>
    <n v="800"/>
    <n v="100"/>
    <x v="11"/>
  </r>
  <r>
    <n v="7836"/>
    <d v="2020-10-08T00:00:00"/>
    <x v="0"/>
    <s v="Montana"/>
    <x v="0"/>
    <x v="0"/>
    <x v="11"/>
    <n v="280"/>
    <n v="7"/>
    <n v="0"/>
    <n v="245"/>
    <n v="35"/>
    <x v="7"/>
  </r>
  <r>
    <n v="7839"/>
    <d v="2020-10-08T00:00:00"/>
    <x v="0"/>
    <s v="Michigan"/>
    <x v="2"/>
    <x v="2"/>
    <x v="12"/>
    <n v="398"/>
    <n v="2"/>
    <n v="0"/>
    <n v="330"/>
    <n v="68"/>
    <x v="28"/>
  </r>
  <r>
    <n v="7844"/>
    <d v="2020-10-09T00:00:00"/>
    <x v="0"/>
    <s v="Florida"/>
    <x v="3"/>
    <x v="0"/>
    <x v="0"/>
    <n v="135"/>
    <n v="3"/>
    <n v="0"/>
    <n v="105"/>
    <n v="30"/>
    <x v="37"/>
  </r>
  <r>
    <n v="7845"/>
    <d v="2020-10-09T00:00:00"/>
    <x v="0"/>
    <s v="North Carolina"/>
    <x v="3"/>
    <x v="2"/>
    <x v="12"/>
    <n v="995"/>
    <n v="5"/>
    <n v="0"/>
    <n v="825"/>
    <n v="170"/>
    <x v="36"/>
  </r>
  <r>
    <n v="7846"/>
    <d v="2020-10-09T00:00:00"/>
    <x v="0"/>
    <s v="Illinois"/>
    <x v="2"/>
    <x v="2"/>
    <x v="5"/>
    <n v="15"/>
    <n v="3"/>
    <n v="0"/>
    <n v="7.5"/>
    <n v="7.5"/>
    <x v="16"/>
  </r>
  <r>
    <n v="7850"/>
    <d v="2020-10-09T00:00:00"/>
    <x v="0"/>
    <s v="Texas"/>
    <x v="2"/>
    <x v="0"/>
    <x v="10"/>
    <n v="5"/>
    <n v="2"/>
    <n v="0"/>
    <n v="4"/>
    <n v="1"/>
    <x v="24"/>
  </r>
  <r>
    <n v="7851"/>
    <d v="2020-10-09T00:00:00"/>
    <x v="0"/>
    <s v="Oregon"/>
    <x v="0"/>
    <x v="0"/>
    <x v="10"/>
    <n v="20"/>
    <n v="8"/>
    <n v="0"/>
    <n v="16"/>
    <n v="4"/>
    <x v="12"/>
  </r>
  <r>
    <n v="7852"/>
    <d v="2020-10-09T00:00:00"/>
    <x v="0"/>
    <s v="California"/>
    <x v="0"/>
    <x v="1"/>
    <x v="9"/>
    <n v="81"/>
    <n v="9"/>
    <n v="0"/>
    <n v="45"/>
    <n v="36"/>
    <x v="49"/>
  </r>
  <r>
    <n v="7854"/>
    <d v="2020-10-09T00:00:00"/>
    <x v="0"/>
    <s v="Florida"/>
    <x v="3"/>
    <x v="0"/>
    <x v="0"/>
    <n v="135"/>
    <n v="3"/>
    <n v="0"/>
    <n v="105"/>
    <n v="30"/>
    <x v="37"/>
  </r>
  <r>
    <n v="7855"/>
    <d v="2020-10-09T00:00:00"/>
    <x v="0"/>
    <s v="California"/>
    <x v="0"/>
    <x v="0"/>
    <x v="1"/>
    <n v="57"/>
    <n v="3"/>
    <n v="0"/>
    <n v="30"/>
    <n v="27"/>
    <x v="74"/>
  </r>
  <r>
    <n v="7857"/>
    <d v="2020-10-09T00:00:00"/>
    <x v="0"/>
    <s v="Texas"/>
    <x v="2"/>
    <x v="0"/>
    <x v="11"/>
    <n v="120"/>
    <n v="3"/>
    <n v="0"/>
    <n v="105"/>
    <n v="15"/>
    <x v="25"/>
  </r>
  <r>
    <n v="7864"/>
    <d v="2020-10-10T00:00:00"/>
    <x v="0"/>
    <s v="Illinois"/>
    <x v="2"/>
    <x v="1"/>
    <x v="9"/>
    <n v="9"/>
    <n v="1"/>
    <n v="0"/>
    <n v="5"/>
    <n v="4"/>
    <x v="12"/>
  </r>
  <r>
    <n v="7865"/>
    <d v="2020-10-10T00:00:00"/>
    <x v="0"/>
    <s v="New York"/>
    <x v="1"/>
    <x v="1"/>
    <x v="8"/>
    <n v="320"/>
    <n v="4"/>
    <n v="0"/>
    <n v="260"/>
    <n v="60"/>
    <x v="3"/>
  </r>
  <r>
    <n v="7866"/>
    <d v="2020-10-10T00:00:00"/>
    <x v="0"/>
    <s v="Ohio"/>
    <x v="1"/>
    <x v="2"/>
    <x v="5"/>
    <n v="10"/>
    <n v="2"/>
    <n v="0"/>
    <n v="5"/>
    <n v="5"/>
    <x v="22"/>
  </r>
  <r>
    <n v="7867"/>
    <d v="2020-10-10T00:00:00"/>
    <x v="0"/>
    <s v="Illinois"/>
    <x v="2"/>
    <x v="0"/>
    <x v="10"/>
    <n v="10"/>
    <n v="4"/>
    <n v="0"/>
    <n v="8"/>
    <n v="2"/>
    <x v="46"/>
  </r>
  <r>
    <n v="7870"/>
    <d v="2020-10-10T00:00:00"/>
    <x v="0"/>
    <s v="Washington"/>
    <x v="0"/>
    <x v="0"/>
    <x v="10"/>
    <n v="7.5"/>
    <n v="3"/>
    <n v="0"/>
    <n v="6"/>
    <n v="1.5"/>
    <x v="18"/>
  </r>
  <r>
    <n v="7874"/>
    <d v="2020-10-10T00:00:00"/>
    <x v="0"/>
    <s v="North Carolina"/>
    <x v="3"/>
    <x v="0"/>
    <x v="1"/>
    <n v="57"/>
    <n v="3"/>
    <n v="0"/>
    <n v="30"/>
    <n v="27"/>
    <x v="74"/>
  </r>
  <r>
    <n v="7878"/>
    <d v="2020-10-10T00:00:00"/>
    <x v="0"/>
    <s v="California"/>
    <x v="0"/>
    <x v="1"/>
    <x v="2"/>
    <n v="297"/>
    <n v="3"/>
    <n v="0"/>
    <n v="237"/>
    <n v="60"/>
    <x v="3"/>
  </r>
  <r>
    <n v="7879"/>
    <d v="2020-10-10T00:00:00"/>
    <x v="0"/>
    <s v="Virginia"/>
    <x v="3"/>
    <x v="2"/>
    <x v="5"/>
    <n v="15"/>
    <n v="3"/>
    <n v="0"/>
    <n v="7.5"/>
    <n v="7.5"/>
    <x v="16"/>
  </r>
  <r>
    <n v="7884"/>
    <d v="2020-10-11T00:00:00"/>
    <x v="0"/>
    <s v="California"/>
    <x v="0"/>
    <x v="0"/>
    <x v="0"/>
    <n v="90"/>
    <n v="2"/>
    <n v="0"/>
    <n v="70"/>
    <n v="20"/>
    <x v="0"/>
  </r>
  <r>
    <n v="7887"/>
    <d v="2020-10-11T00:00:00"/>
    <x v="0"/>
    <s v="Texas"/>
    <x v="2"/>
    <x v="0"/>
    <x v="11"/>
    <n v="80"/>
    <n v="2"/>
    <n v="0"/>
    <n v="70"/>
    <n v="10"/>
    <x v="23"/>
  </r>
  <r>
    <n v="7888"/>
    <d v="2020-10-11T00:00:00"/>
    <x v="0"/>
    <s v="Pennsylvania"/>
    <x v="1"/>
    <x v="0"/>
    <x v="10"/>
    <n v="7.5"/>
    <n v="3"/>
    <n v="0"/>
    <n v="6"/>
    <n v="1.5"/>
    <x v="18"/>
  </r>
  <r>
    <n v="7889"/>
    <d v="2020-10-11T00:00:00"/>
    <x v="0"/>
    <s v="Texas"/>
    <x v="2"/>
    <x v="0"/>
    <x v="6"/>
    <n v="51"/>
    <n v="3"/>
    <n v="0"/>
    <n v="30"/>
    <n v="21"/>
    <x v="17"/>
  </r>
  <r>
    <n v="7891"/>
    <d v="2020-10-11T00:00:00"/>
    <x v="0"/>
    <s v="Louisiana"/>
    <x v="3"/>
    <x v="2"/>
    <x v="5"/>
    <n v="10"/>
    <n v="2"/>
    <n v="0"/>
    <n v="5"/>
    <n v="5"/>
    <x v="22"/>
  </r>
  <r>
    <n v="7892"/>
    <d v="2020-10-11T00:00:00"/>
    <x v="0"/>
    <s v="Mississippi"/>
    <x v="3"/>
    <x v="1"/>
    <x v="9"/>
    <n v="54"/>
    <n v="6"/>
    <n v="0"/>
    <n v="30"/>
    <n v="24"/>
    <x v="60"/>
  </r>
  <r>
    <n v="7893"/>
    <d v="2020-10-11T00:00:00"/>
    <x v="0"/>
    <s v="Massachusetts"/>
    <x v="1"/>
    <x v="0"/>
    <x v="10"/>
    <n v="7.5"/>
    <n v="3"/>
    <n v="0"/>
    <n v="6"/>
    <n v="1.5"/>
    <x v="18"/>
  </r>
  <r>
    <n v="7895"/>
    <d v="2020-10-11T00:00:00"/>
    <x v="0"/>
    <s v="Texas"/>
    <x v="2"/>
    <x v="0"/>
    <x v="0"/>
    <n v="180"/>
    <n v="4"/>
    <n v="0"/>
    <n v="140"/>
    <n v="40"/>
    <x v="29"/>
  </r>
  <r>
    <n v="7897"/>
    <d v="2020-10-11T00:00:00"/>
    <x v="0"/>
    <s v="Virginia"/>
    <x v="3"/>
    <x v="2"/>
    <x v="5"/>
    <n v="10"/>
    <n v="2"/>
    <n v="0"/>
    <n v="5"/>
    <n v="5"/>
    <x v="22"/>
  </r>
  <r>
    <n v="7898"/>
    <d v="2020-10-11T00:00:00"/>
    <x v="0"/>
    <s v="Pennsylvania"/>
    <x v="1"/>
    <x v="0"/>
    <x v="3"/>
    <n v="60"/>
    <n v="4"/>
    <n v="0"/>
    <n v="48"/>
    <n v="12"/>
    <x v="14"/>
  </r>
  <r>
    <n v="7899"/>
    <d v="2020-10-11T00:00:00"/>
    <x v="0"/>
    <s v="Georgia"/>
    <x v="3"/>
    <x v="2"/>
    <x v="5"/>
    <n v="65"/>
    <n v="13"/>
    <n v="0"/>
    <n v="32.5"/>
    <n v="32.5"/>
    <x v="90"/>
  </r>
  <r>
    <n v="7901"/>
    <d v="2020-10-11T00:00:00"/>
    <x v="0"/>
    <s v="Texas"/>
    <x v="2"/>
    <x v="1"/>
    <x v="9"/>
    <n v="27"/>
    <n v="3"/>
    <n v="0"/>
    <n v="15"/>
    <n v="12"/>
    <x v="14"/>
  </r>
  <r>
    <n v="7902"/>
    <d v="2020-10-11T00:00:00"/>
    <x v="0"/>
    <s v="California"/>
    <x v="0"/>
    <x v="2"/>
    <x v="16"/>
    <n v="3625"/>
    <n v="5"/>
    <n v="0"/>
    <n v="3500"/>
    <n v="125"/>
    <x v="67"/>
  </r>
  <r>
    <n v="7911"/>
    <d v="2020-10-12T00:00:00"/>
    <x v="0"/>
    <s v="California"/>
    <x v="0"/>
    <x v="0"/>
    <x v="0"/>
    <n v="180"/>
    <n v="4"/>
    <n v="0"/>
    <n v="140"/>
    <n v="40"/>
    <x v="29"/>
  </r>
  <r>
    <n v="7912"/>
    <d v="2020-10-12T00:00:00"/>
    <x v="0"/>
    <s v="Pennsylvania"/>
    <x v="1"/>
    <x v="2"/>
    <x v="12"/>
    <n v="398"/>
    <n v="2"/>
    <n v="0"/>
    <n v="330"/>
    <n v="68"/>
    <x v="28"/>
  </r>
  <r>
    <n v="7914"/>
    <d v="2020-10-12T00:00:00"/>
    <x v="0"/>
    <s v="Indiana"/>
    <x v="2"/>
    <x v="2"/>
    <x v="12"/>
    <n v="398"/>
    <n v="2"/>
    <n v="0"/>
    <n v="330"/>
    <n v="68"/>
    <x v="28"/>
  </r>
  <r>
    <n v="7915"/>
    <d v="2020-10-12T00:00:00"/>
    <x v="0"/>
    <s v="Indiana"/>
    <x v="2"/>
    <x v="0"/>
    <x v="11"/>
    <n v="40"/>
    <n v="1"/>
    <n v="0"/>
    <n v="35"/>
    <n v="5"/>
    <x v="22"/>
  </r>
  <r>
    <n v="7916"/>
    <d v="2020-10-12T00:00:00"/>
    <x v="0"/>
    <s v="New York"/>
    <x v="1"/>
    <x v="1"/>
    <x v="2"/>
    <n v="396"/>
    <n v="4"/>
    <n v="0"/>
    <n v="316"/>
    <n v="80"/>
    <x v="10"/>
  </r>
  <r>
    <n v="7917"/>
    <d v="2020-10-12T00:00:00"/>
    <x v="0"/>
    <s v="California"/>
    <x v="0"/>
    <x v="0"/>
    <x v="3"/>
    <n v="60"/>
    <n v="4"/>
    <n v="0"/>
    <n v="48"/>
    <n v="12"/>
    <x v="14"/>
  </r>
  <r>
    <n v="7918"/>
    <d v="2020-10-12T00:00:00"/>
    <x v="0"/>
    <s v="California"/>
    <x v="0"/>
    <x v="2"/>
    <x v="4"/>
    <n v="900"/>
    <n v="2"/>
    <n v="0"/>
    <n v="800"/>
    <n v="100"/>
    <x v="11"/>
  </r>
  <r>
    <n v="7920"/>
    <d v="2020-10-12T00:00:00"/>
    <x v="0"/>
    <s v="California"/>
    <x v="0"/>
    <x v="1"/>
    <x v="14"/>
    <n v="340"/>
    <n v="4"/>
    <n v="0"/>
    <n v="300"/>
    <n v="40"/>
    <x v="29"/>
  </r>
  <r>
    <n v="7921"/>
    <d v="2020-10-12T00:00:00"/>
    <x v="0"/>
    <s v="California"/>
    <x v="0"/>
    <x v="0"/>
    <x v="10"/>
    <n v="7.5"/>
    <n v="3"/>
    <n v="0"/>
    <n v="6"/>
    <n v="1.5"/>
    <x v="18"/>
  </r>
  <r>
    <n v="7922"/>
    <d v="2020-10-12T00:00:00"/>
    <x v="0"/>
    <s v="New York"/>
    <x v="1"/>
    <x v="2"/>
    <x v="16"/>
    <n v="5075"/>
    <n v="7"/>
    <n v="0"/>
    <n v="4900"/>
    <n v="175"/>
    <x v="91"/>
  </r>
  <r>
    <n v="7923"/>
    <d v="2020-10-12T00:00:00"/>
    <x v="0"/>
    <s v="Massachusetts"/>
    <x v="1"/>
    <x v="0"/>
    <x v="7"/>
    <n v="48"/>
    <n v="2"/>
    <n v="0"/>
    <n v="38"/>
    <n v="10"/>
    <x v="23"/>
  </r>
  <r>
    <n v="7925"/>
    <d v="2020-10-12T00:00:00"/>
    <x v="0"/>
    <s v="Texas"/>
    <x v="2"/>
    <x v="0"/>
    <x v="11"/>
    <n v="120"/>
    <n v="3"/>
    <n v="0"/>
    <n v="105"/>
    <n v="15"/>
    <x v="25"/>
  </r>
  <r>
    <n v="7927"/>
    <d v="2020-10-12T00:00:00"/>
    <x v="0"/>
    <s v="Arizona"/>
    <x v="0"/>
    <x v="0"/>
    <x v="10"/>
    <n v="7.5"/>
    <n v="3"/>
    <n v="0"/>
    <n v="6"/>
    <n v="1.5"/>
    <x v="18"/>
  </r>
  <r>
    <n v="7931"/>
    <d v="2020-10-13T00:00:00"/>
    <x v="0"/>
    <s v="New Jersey"/>
    <x v="1"/>
    <x v="1"/>
    <x v="14"/>
    <n v="170"/>
    <n v="2"/>
    <n v="0"/>
    <n v="150"/>
    <n v="20"/>
    <x v="0"/>
  </r>
  <r>
    <n v="7932"/>
    <d v="2020-10-13T00:00:00"/>
    <x v="0"/>
    <s v="New York"/>
    <x v="1"/>
    <x v="0"/>
    <x v="7"/>
    <n v="120"/>
    <n v="5"/>
    <n v="0"/>
    <n v="95"/>
    <n v="25"/>
    <x v="8"/>
  </r>
  <r>
    <n v="7934"/>
    <d v="2020-10-13T00:00:00"/>
    <x v="0"/>
    <s v="Alabama"/>
    <x v="3"/>
    <x v="1"/>
    <x v="2"/>
    <n v="99"/>
    <n v="1"/>
    <n v="0"/>
    <n v="79"/>
    <n v="20"/>
    <x v="0"/>
  </r>
  <r>
    <n v="7936"/>
    <d v="2020-10-13T00:00:00"/>
    <x v="0"/>
    <s v="Washington"/>
    <x v="0"/>
    <x v="0"/>
    <x v="10"/>
    <n v="7.5"/>
    <n v="3"/>
    <n v="0"/>
    <n v="6"/>
    <n v="1.5"/>
    <x v="18"/>
  </r>
  <r>
    <n v="7937"/>
    <d v="2020-10-13T00:00:00"/>
    <x v="0"/>
    <s v="New York"/>
    <x v="1"/>
    <x v="1"/>
    <x v="8"/>
    <n v="80"/>
    <n v="1"/>
    <n v="0"/>
    <n v="65"/>
    <n v="15"/>
    <x v="25"/>
  </r>
  <r>
    <n v="7939"/>
    <d v="2020-10-13T00:00:00"/>
    <x v="0"/>
    <s v="Washington"/>
    <x v="0"/>
    <x v="1"/>
    <x v="2"/>
    <n v="594"/>
    <n v="6"/>
    <n v="0"/>
    <n v="474"/>
    <n v="120"/>
    <x v="9"/>
  </r>
  <r>
    <n v="7940"/>
    <d v="2020-10-13T00:00:00"/>
    <x v="0"/>
    <s v="Pennsylvania"/>
    <x v="1"/>
    <x v="2"/>
    <x v="5"/>
    <n v="10"/>
    <n v="2"/>
    <n v="0"/>
    <n v="5"/>
    <n v="5"/>
    <x v="22"/>
  </r>
  <r>
    <n v="7942"/>
    <d v="2020-10-13T00:00:00"/>
    <x v="0"/>
    <s v="California"/>
    <x v="0"/>
    <x v="0"/>
    <x v="0"/>
    <n v="135"/>
    <n v="3"/>
    <n v="0"/>
    <n v="105"/>
    <n v="30"/>
    <x v="37"/>
  </r>
  <r>
    <n v="7945"/>
    <d v="2020-10-13T00:00:00"/>
    <x v="0"/>
    <s v="California"/>
    <x v="0"/>
    <x v="0"/>
    <x v="6"/>
    <n v="51"/>
    <n v="3"/>
    <n v="0"/>
    <n v="30"/>
    <n v="21"/>
    <x v="17"/>
  </r>
  <r>
    <n v="7948"/>
    <d v="2020-10-13T00:00:00"/>
    <x v="0"/>
    <s v="Florida"/>
    <x v="3"/>
    <x v="2"/>
    <x v="16"/>
    <n v="1450"/>
    <n v="2"/>
    <n v="0"/>
    <n v="1400"/>
    <n v="50"/>
    <x v="2"/>
  </r>
  <r>
    <n v="7949"/>
    <d v="2020-10-13T00:00:00"/>
    <x v="0"/>
    <s v="California"/>
    <x v="0"/>
    <x v="0"/>
    <x v="6"/>
    <n v="51"/>
    <n v="3"/>
    <n v="0"/>
    <n v="30"/>
    <n v="21"/>
    <x v="17"/>
  </r>
  <r>
    <n v="7950"/>
    <d v="2020-10-13T00:00:00"/>
    <x v="0"/>
    <s v="Nebraska"/>
    <x v="2"/>
    <x v="0"/>
    <x v="0"/>
    <n v="135"/>
    <n v="3"/>
    <n v="0"/>
    <n v="105"/>
    <n v="30"/>
    <x v="37"/>
  </r>
  <r>
    <n v="7951"/>
    <d v="2020-10-13T00:00:00"/>
    <x v="0"/>
    <s v="Maryland"/>
    <x v="1"/>
    <x v="2"/>
    <x v="12"/>
    <n v="995"/>
    <n v="5"/>
    <n v="0"/>
    <n v="825"/>
    <n v="170"/>
    <x v="36"/>
  </r>
  <r>
    <n v="7952"/>
    <d v="2020-10-13T00:00:00"/>
    <x v="0"/>
    <s v="California"/>
    <x v="0"/>
    <x v="0"/>
    <x v="15"/>
    <n v="36"/>
    <n v="3"/>
    <n v="0"/>
    <n v="27"/>
    <n v="9"/>
    <x v="4"/>
  </r>
  <r>
    <n v="7953"/>
    <d v="2020-10-13T00:00:00"/>
    <x v="0"/>
    <s v="California"/>
    <x v="0"/>
    <x v="0"/>
    <x v="0"/>
    <n v="135"/>
    <n v="3"/>
    <n v="0"/>
    <n v="105"/>
    <n v="30"/>
    <x v="37"/>
  </r>
  <r>
    <n v="7954"/>
    <d v="2020-10-13T00:00:00"/>
    <x v="0"/>
    <s v="Illinois"/>
    <x v="2"/>
    <x v="0"/>
    <x v="15"/>
    <n v="12"/>
    <n v="1"/>
    <n v="0"/>
    <n v="9"/>
    <n v="3"/>
    <x v="19"/>
  </r>
  <r>
    <n v="7958"/>
    <d v="2020-10-13T00:00:00"/>
    <x v="0"/>
    <s v="Nevada"/>
    <x v="0"/>
    <x v="0"/>
    <x v="10"/>
    <n v="5"/>
    <n v="2"/>
    <n v="0"/>
    <n v="4"/>
    <n v="1"/>
    <x v="24"/>
  </r>
  <r>
    <n v="7964"/>
    <d v="2020-10-14T00:00:00"/>
    <x v="0"/>
    <s v="Alabama"/>
    <x v="3"/>
    <x v="0"/>
    <x v="0"/>
    <n v="90"/>
    <n v="2"/>
    <n v="0"/>
    <n v="70"/>
    <n v="20"/>
    <x v="0"/>
  </r>
  <r>
    <n v="7965"/>
    <d v="2020-10-14T00:00:00"/>
    <x v="0"/>
    <s v="Texas"/>
    <x v="2"/>
    <x v="1"/>
    <x v="2"/>
    <n v="495"/>
    <n v="5"/>
    <n v="0"/>
    <n v="395"/>
    <n v="100"/>
    <x v="11"/>
  </r>
  <r>
    <n v="7967"/>
    <d v="2020-10-14T00:00:00"/>
    <x v="0"/>
    <s v="Pennsylvania"/>
    <x v="1"/>
    <x v="0"/>
    <x v="10"/>
    <n v="7.5"/>
    <n v="3"/>
    <n v="0"/>
    <n v="6"/>
    <n v="1.5"/>
    <x v="18"/>
  </r>
  <r>
    <n v="7969"/>
    <d v="2020-10-14T00:00:00"/>
    <x v="0"/>
    <s v="North Carolina"/>
    <x v="3"/>
    <x v="2"/>
    <x v="5"/>
    <n v="5"/>
    <n v="1"/>
    <n v="0"/>
    <n v="2.5"/>
    <n v="2.5"/>
    <x v="13"/>
  </r>
  <r>
    <n v="7970"/>
    <d v="2020-10-14T00:00:00"/>
    <x v="0"/>
    <s v="Louisiana"/>
    <x v="3"/>
    <x v="0"/>
    <x v="0"/>
    <n v="225"/>
    <n v="5"/>
    <n v="0"/>
    <n v="175"/>
    <n v="50"/>
    <x v="2"/>
  </r>
  <r>
    <n v="7971"/>
    <d v="2020-10-14T00:00:00"/>
    <x v="0"/>
    <s v="Pennsylvania"/>
    <x v="1"/>
    <x v="0"/>
    <x v="11"/>
    <n v="40"/>
    <n v="1"/>
    <n v="0"/>
    <n v="35"/>
    <n v="5"/>
    <x v="22"/>
  </r>
  <r>
    <n v="7973"/>
    <d v="2020-10-14T00:00:00"/>
    <x v="0"/>
    <s v="California"/>
    <x v="0"/>
    <x v="0"/>
    <x v="15"/>
    <n v="24"/>
    <n v="2"/>
    <n v="0"/>
    <n v="18"/>
    <n v="6"/>
    <x v="38"/>
  </r>
  <r>
    <n v="7974"/>
    <d v="2020-10-14T00:00:00"/>
    <x v="0"/>
    <s v="Washington"/>
    <x v="0"/>
    <x v="0"/>
    <x v="0"/>
    <n v="315"/>
    <n v="7"/>
    <n v="0"/>
    <n v="245"/>
    <n v="70"/>
    <x v="15"/>
  </r>
  <r>
    <n v="7976"/>
    <d v="2020-10-14T00:00:00"/>
    <x v="0"/>
    <s v="Ohio"/>
    <x v="1"/>
    <x v="0"/>
    <x v="10"/>
    <n v="7.5"/>
    <n v="3"/>
    <n v="0"/>
    <n v="6"/>
    <n v="1.5"/>
    <x v="18"/>
  </r>
  <r>
    <n v="7977"/>
    <d v="2020-10-14T00:00:00"/>
    <x v="0"/>
    <s v="Ohio"/>
    <x v="1"/>
    <x v="0"/>
    <x v="0"/>
    <n v="225"/>
    <n v="5"/>
    <n v="0"/>
    <n v="175"/>
    <n v="50"/>
    <x v="2"/>
  </r>
  <r>
    <n v="7982"/>
    <d v="2020-10-15T00:00:00"/>
    <x v="0"/>
    <s v="Virginia"/>
    <x v="3"/>
    <x v="0"/>
    <x v="10"/>
    <n v="20"/>
    <n v="8"/>
    <n v="0"/>
    <n v="16"/>
    <n v="4"/>
    <x v="12"/>
  </r>
  <r>
    <n v="7984"/>
    <d v="2020-10-15T00:00:00"/>
    <x v="0"/>
    <s v="California"/>
    <x v="0"/>
    <x v="2"/>
    <x v="12"/>
    <n v="2388"/>
    <n v="12"/>
    <n v="0"/>
    <n v="1980"/>
    <n v="408"/>
    <x v="82"/>
  </r>
  <r>
    <n v="7985"/>
    <d v="2020-10-15T00:00:00"/>
    <x v="0"/>
    <s v="New York"/>
    <x v="1"/>
    <x v="1"/>
    <x v="2"/>
    <n v="891"/>
    <n v="9"/>
    <n v="0"/>
    <n v="711"/>
    <n v="180"/>
    <x v="54"/>
  </r>
  <r>
    <n v="7987"/>
    <d v="2020-10-15T00:00:00"/>
    <x v="0"/>
    <s v="Massachusetts"/>
    <x v="1"/>
    <x v="0"/>
    <x v="1"/>
    <n v="19"/>
    <n v="1"/>
    <n v="0"/>
    <n v="10"/>
    <n v="9"/>
    <x v="4"/>
  </r>
  <r>
    <n v="7990"/>
    <d v="2020-10-15T00:00:00"/>
    <x v="0"/>
    <s v="Texas"/>
    <x v="2"/>
    <x v="1"/>
    <x v="14"/>
    <n v="170"/>
    <n v="2"/>
    <n v="0"/>
    <n v="150"/>
    <n v="20"/>
    <x v="0"/>
  </r>
  <r>
    <n v="7994"/>
    <d v="2020-10-15T00:00:00"/>
    <x v="0"/>
    <s v="Pennsylvania"/>
    <x v="1"/>
    <x v="1"/>
    <x v="2"/>
    <n v="198"/>
    <n v="2"/>
    <n v="0"/>
    <n v="158"/>
    <n v="40"/>
    <x v="29"/>
  </r>
  <r>
    <n v="7995"/>
    <d v="2020-10-15T00:00:00"/>
    <x v="0"/>
    <s v="Washington"/>
    <x v="0"/>
    <x v="0"/>
    <x v="10"/>
    <n v="7.5"/>
    <n v="3"/>
    <n v="0"/>
    <n v="6"/>
    <n v="1.5"/>
    <x v="18"/>
  </r>
  <r>
    <n v="7996"/>
    <d v="2020-10-15T00:00:00"/>
    <x v="0"/>
    <s v="Ohio"/>
    <x v="1"/>
    <x v="0"/>
    <x v="15"/>
    <n v="60"/>
    <n v="5"/>
    <n v="0"/>
    <n v="45"/>
    <n v="15"/>
    <x v="25"/>
  </r>
  <r>
    <n v="7997"/>
    <d v="2020-10-15T00:00:00"/>
    <x v="0"/>
    <s v="New York"/>
    <x v="1"/>
    <x v="1"/>
    <x v="9"/>
    <n v="27"/>
    <n v="3"/>
    <n v="0"/>
    <n v="15"/>
    <n v="12"/>
    <x v="14"/>
  </r>
  <r>
    <n v="7998"/>
    <d v="2020-10-15T00:00:00"/>
    <x v="0"/>
    <s v="Michigan"/>
    <x v="2"/>
    <x v="0"/>
    <x v="6"/>
    <n v="34"/>
    <n v="2"/>
    <n v="0"/>
    <n v="20"/>
    <n v="14"/>
    <x v="43"/>
  </r>
  <r>
    <n v="7999"/>
    <d v="2020-10-15T00:00:00"/>
    <x v="0"/>
    <s v="Tennessee"/>
    <x v="3"/>
    <x v="0"/>
    <x v="15"/>
    <n v="60"/>
    <n v="5"/>
    <n v="0"/>
    <n v="45"/>
    <n v="15"/>
    <x v="25"/>
  </r>
  <r>
    <n v="8002"/>
    <d v="2020-10-15T00:00:00"/>
    <x v="0"/>
    <s v="Arizona"/>
    <x v="0"/>
    <x v="2"/>
    <x v="5"/>
    <n v="10"/>
    <n v="2"/>
    <n v="0"/>
    <n v="5"/>
    <n v="5"/>
    <x v="22"/>
  </r>
  <r>
    <n v="8003"/>
    <d v="2020-10-15T00:00:00"/>
    <x v="0"/>
    <s v="Colorado"/>
    <x v="0"/>
    <x v="0"/>
    <x v="1"/>
    <n v="38"/>
    <n v="2"/>
    <n v="0"/>
    <n v="20"/>
    <n v="18"/>
    <x v="1"/>
  </r>
  <r>
    <n v="8011"/>
    <d v="2020-10-16T00:00:00"/>
    <x v="0"/>
    <s v="Oregon"/>
    <x v="0"/>
    <x v="1"/>
    <x v="2"/>
    <n v="396"/>
    <n v="4"/>
    <n v="0"/>
    <n v="316"/>
    <n v="80"/>
    <x v="10"/>
  </r>
  <r>
    <n v="8012"/>
    <d v="2020-10-16T00:00:00"/>
    <x v="0"/>
    <s v="Alabama"/>
    <x v="3"/>
    <x v="1"/>
    <x v="9"/>
    <n v="18"/>
    <n v="2"/>
    <n v="0"/>
    <n v="10"/>
    <n v="8"/>
    <x v="26"/>
  </r>
  <r>
    <n v="8013"/>
    <d v="2020-10-16T00:00:00"/>
    <x v="0"/>
    <s v="California"/>
    <x v="0"/>
    <x v="0"/>
    <x v="10"/>
    <n v="12.5"/>
    <n v="5"/>
    <n v="0"/>
    <n v="10"/>
    <n v="2.5"/>
    <x v="13"/>
  </r>
  <r>
    <n v="8015"/>
    <d v="2020-10-16T00:00:00"/>
    <x v="0"/>
    <s v="Oklahoma"/>
    <x v="2"/>
    <x v="0"/>
    <x v="10"/>
    <n v="2.5"/>
    <n v="1"/>
    <n v="0"/>
    <n v="2"/>
    <n v="0.5"/>
    <x v="44"/>
  </r>
  <r>
    <n v="8018"/>
    <d v="2020-10-16T00:00:00"/>
    <x v="0"/>
    <s v="Kentucky"/>
    <x v="3"/>
    <x v="1"/>
    <x v="9"/>
    <n v="27"/>
    <n v="3"/>
    <n v="0"/>
    <n v="15"/>
    <n v="12"/>
    <x v="14"/>
  </r>
  <r>
    <n v="8020"/>
    <d v="2020-10-16T00:00:00"/>
    <x v="0"/>
    <s v="California"/>
    <x v="0"/>
    <x v="1"/>
    <x v="14"/>
    <n v="595"/>
    <n v="7"/>
    <n v="0"/>
    <n v="525"/>
    <n v="70"/>
    <x v="15"/>
  </r>
  <r>
    <n v="8022"/>
    <d v="2020-10-16T00:00:00"/>
    <x v="0"/>
    <s v="Washington"/>
    <x v="0"/>
    <x v="0"/>
    <x v="10"/>
    <n v="12.5"/>
    <n v="5"/>
    <n v="0"/>
    <n v="10"/>
    <n v="2.5"/>
    <x v="13"/>
  </r>
  <r>
    <n v="8023"/>
    <d v="2020-10-16T00:00:00"/>
    <x v="0"/>
    <s v="California"/>
    <x v="0"/>
    <x v="0"/>
    <x v="13"/>
    <n v="9"/>
    <n v="3"/>
    <n v="0"/>
    <n v="6"/>
    <n v="3"/>
    <x v="19"/>
  </r>
  <r>
    <n v="8024"/>
    <d v="2020-10-16T00:00:00"/>
    <x v="0"/>
    <s v="Ohio"/>
    <x v="1"/>
    <x v="0"/>
    <x v="1"/>
    <n v="19"/>
    <n v="1"/>
    <n v="0"/>
    <n v="10"/>
    <n v="9"/>
    <x v="4"/>
  </r>
  <r>
    <n v="8031"/>
    <d v="2020-10-17T00:00:00"/>
    <x v="0"/>
    <s v="Minnesota"/>
    <x v="2"/>
    <x v="0"/>
    <x v="6"/>
    <n v="102"/>
    <n v="6"/>
    <n v="0"/>
    <n v="60"/>
    <n v="42"/>
    <x v="48"/>
  </r>
  <r>
    <n v="8033"/>
    <d v="2020-10-17T00:00:00"/>
    <x v="0"/>
    <s v="California"/>
    <x v="0"/>
    <x v="0"/>
    <x v="0"/>
    <n v="45"/>
    <n v="1"/>
    <n v="0"/>
    <n v="35"/>
    <n v="10"/>
    <x v="23"/>
  </r>
  <r>
    <n v="8034"/>
    <d v="2020-10-17T00:00:00"/>
    <x v="0"/>
    <s v="Louisiana"/>
    <x v="3"/>
    <x v="1"/>
    <x v="9"/>
    <n v="45"/>
    <n v="5"/>
    <n v="0"/>
    <n v="25"/>
    <n v="20"/>
    <x v="0"/>
  </r>
  <r>
    <n v="8036"/>
    <d v="2020-10-17T00:00:00"/>
    <x v="0"/>
    <s v="New York"/>
    <x v="1"/>
    <x v="1"/>
    <x v="8"/>
    <n v="240"/>
    <n v="3"/>
    <n v="0"/>
    <n v="195"/>
    <n v="45"/>
    <x v="32"/>
  </r>
  <r>
    <n v="8037"/>
    <d v="2020-10-17T00:00:00"/>
    <x v="0"/>
    <s v="California"/>
    <x v="0"/>
    <x v="1"/>
    <x v="9"/>
    <n v="99"/>
    <n v="11"/>
    <n v="0"/>
    <n v="55"/>
    <n v="44"/>
    <x v="56"/>
  </r>
  <r>
    <n v="8040"/>
    <d v="2020-10-17T00:00:00"/>
    <x v="0"/>
    <s v="Illinois"/>
    <x v="2"/>
    <x v="0"/>
    <x v="10"/>
    <n v="7.5"/>
    <n v="3"/>
    <n v="0"/>
    <n v="6"/>
    <n v="1.5"/>
    <x v="18"/>
  </r>
  <r>
    <n v="8041"/>
    <d v="2020-10-17T00:00:00"/>
    <x v="0"/>
    <s v="Pennsylvania"/>
    <x v="1"/>
    <x v="2"/>
    <x v="12"/>
    <n v="597"/>
    <n v="3"/>
    <n v="0"/>
    <n v="495"/>
    <n v="102"/>
    <x v="20"/>
  </r>
  <r>
    <n v="8044"/>
    <d v="2020-10-17T00:00:00"/>
    <x v="0"/>
    <s v="Georgia"/>
    <x v="3"/>
    <x v="0"/>
    <x v="10"/>
    <n v="12.5"/>
    <n v="5"/>
    <n v="0"/>
    <n v="10"/>
    <n v="2.5"/>
    <x v="13"/>
  </r>
  <r>
    <n v="8045"/>
    <d v="2020-10-17T00:00:00"/>
    <x v="0"/>
    <s v="California"/>
    <x v="0"/>
    <x v="1"/>
    <x v="14"/>
    <n v="170"/>
    <n v="2"/>
    <n v="0"/>
    <n v="150"/>
    <n v="20"/>
    <x v="0"/>
  </r>
  <r>
    <n v="8046"/>
    <d v="2020-10-17T00:00:00"/>
    <x v="0"/>
    <s v="Kentucky"/>
    <x v="3"/>
    <x v="0"/>
    <x v="1"/>
    <n v="38"/>
    <n v="2"/>
    <n v="0"/>
    <n v="20"/>
    <n v="18"/>
    <x v="1"/>
  </r>
  <r>
    <n v="8048"/>
    <d v="2020-10-17T00:00:00"/>
    <x v="0"/>
    <s v="Pennsylvania"/>
    <x v="1"/>
    <x v="2"/>
    <x v="12"/>
    <n v="995"/>
    <n v="5"/>
    <n v="0"/>
    <n v="825"/>
    <n v="170"/>
    <x v="36"/>
  </r>
  <r>
    <n v="8049"/>
    <d v="2020-10-17T00:00:00"/>
    <x v="0"/>
    <s v="Michigan"/>
    <x v="2"/>
    <x v="0"/>
    <x v="3"/>
    <n v="30"/>
    <n v="2"/>
    <n v="0"/>
    <n v="24"/>
    <n v="6"/>
    <x v="38"/>
  </r>
  <r>
    <n v="8050"/>
    <d v="2020-10-17T00:00:00"/>
    <x v="0"/>
    <s v="New York"/>
    <x v="1"/>
    <x v="0"/>
    <x v="0"/>
    <n v="90"/>
    <n v="2"/>
    <n v="0"/>
    <n v="70"/>
    <n v="20"/>
    <x v="0"/>
  </r>
  <r>
    <n v="8055"/>
    <d v="2020-10-18T00:00:00"/>
    <x v="0"/>
    <s v="Texas"/>
    <x v="2"/>
    <x v="1"/>
    <x v="2"/>
    <n v="495"/>
    <n v="5"/>
    <n v="0"/>
    <n v="395"/>
    <n v="100"/>
    <x v="11"/>
  </r>
  <r>
    <n v="8056"/>
    <d v="2020-10-18T00:00:00"/>
    <x v="0"/>
    <s v="Tennessee"/>
    <x v="3"/>
    <x v="0"/>
    <x v="7"/>
    <n v="48"/>
    <n v="2"/>
    <n v="0"/>
    <n v="38"/>
    <n v="10"/>
    <x v="23"/>
  </r>
  <r>
    <n v="8057"/>
    <d v="2020-10-18T00:00:00"/>
    <x v="0"/>
    <s v="Washington"/>
    <x v="0"/>
    <x v="0"/>
    <x v="11"/>
    <n v="240"/>
    <n v="6"/>
    <n v="0"/>
    <n v="210"/>
    <n v="30"/>
    <x v="37"/>
  </r>
  <r>
    <n v="8058"/>
    <d v="2020-10-18T00:00:00"/>
    <x v="0"/>
    <s v="New York"/>
    <x v="1"/>
    <x v="0"/>
    <x v="10"/>
    <n v="27.5"/>
    <n v="11"/>
    <n v="0"/>
    <n v="22"/>
    <n v="5.5"/>
    <x v="73"/>
  </r>
  <r>
    <n v="8061"/>
    <d v="2020-10-18T00:00:00"/>
    <x v="0"/>
    <s v="California"/>
    <x v="0"/>
    <x v="2"/>
    <x v="5"/>
    <n v="35"/>
    <n v="7"/>
    <n v="0"/>
    <n v="17.5"/>
    <n v="17.5"/>
    <x v="6"/>
  </r>
  <r>
    <n v="8062"/>
    <d v="2020-10-18T00:00:00"/>
    <x v="0"/>
    <s v="Wisconsin"/>
    <x v="2"/>
    <x v="2"/>
    <x v="12"/>
    <n v="995"/>
    <n v="5"/>
    <n v="0"/>
    <n v="825"/>
    <n v="170"/>
    <x v="36"/>
  </r>
  <r>
    <n v="8063"/>
    <d v="2020-10-18T00:00:00"/>
    <x v="0"/>
    <s v="Kentucky"/>
    <x v="3"/>
    <x v="0"/>
    <x v="0"/>
    <n v="90"/>
    <n v="2"/>
    <n v="0"/>
    <n v="70"/>
    <n v="20"/>
    <x v="0"/>
  </r>
  <r>
    <n v="8065"/>
    <d v="2020-10-18T00:00:00"/>
    <x v="0"/>
    <s v="California"/>
    <x v="0"/>
    <x v="0"/>
    <x v="0"/>
    <n v="225"/>
    <n v="5"/>
    <n v="0"/>
    <n v="175"/>
    <n v="50"/>
    <x v="2"/>
  </r>
  <r>
    <n v="8066"/>
    <d v="2020-10-18T00:00:00"/>
    <x v="0"/>
    <s v="Texas"/>
    <x v="2"/>
    <x v="1"/>
    <x v="2"/>
    <n v="297"/>
    <n v="3"/>
    <n v="0"/>
    <n v="237"/>
    <n v="60"/>
    <x v="3"/>
  </r>
  <r>
    <n v="8067"/>
    <d v="2020-10-18T00:00:00"/>
    <x v="0"/>
    <s v="Illinois"/>
    <x v="2"/>
    <x v="0"/>
    <x v="0"/>
    <n v="90"/>
    <n v="2"/>
    <n v="0"/>
    <n v="70"/>
    <n v="20"/>
    <x v="0"/>
  </r>
  <r>
    <n v="8068"/>
    <d v="2020-10-18T00:00:00"/>
    <x v="0"/>
    <s v="Illinois"/>
    <x v="2"/>
    <x v="0"/>
    <x v="3"/>
    <n v="45"/>
    <n v="3"/>
    <n v="0"/>
    <n v="36"/>
    <n v="9"/>
    <x v="4"/>
  </r>
  <r>
    <n v="8073"/>
    <d v="2020-10-18T00:00:00"/>
    <x v="0"/>
    <s v="California"/>
    <x v="0"/>
    <x v="0"/>
    <x v="1"/>
    <n v="114"/>
    <n v="6"/>
    <n v="0"/>
    <n v="60"/>
    <n v="54"/>
    <x v="66"/>
  </r>
  <r>
    <n v="8074"/>
    <d v="2020-10-18T00:00:00"/>
    <x v="0"/>
    <s v="California"/>
    <x v="0"/>
    <x v="0"/>
    <x v="0"/>
    <n v="225"/>
    <n v="5"/>
    <n v="0"/>
    <n v="175"/>
    <n v="50"/>
    <x v="2"/>
  </r>
  <r>
    <n v="8076"/>
    <d v="2020-10-18T00:00:00"/>
    <x v="0"/>
    <s v="Washington"/>
    <x v="0"/>
    <x v="0"/>
    <x v="3"/>
    <n v="30"/>
    <n v="2"/>
    <n v="0"/>
    <n v="24"/>
    <n v="6"/>
    <x v="38"/>
  </r>
  <r>
    <n v="8077"/>
    <d v="2020-10-18T00:00:00"/>
    <x v="0"/>
    <s v="Illinois"/>
    <x v="2"/>
    <x v="0"/>
    <x v="13"/>
    <n v="6"/>
    <n v="2"/>
    <n v="0"/>
    <n v="4"/>
    <n v="2"/>
    <x v="46"/>
  </r>
  <r>
    <n v="8078"/>
    <d v="2020-10-18T00:00:00"/>
    <x v="0"/>
    <s v="Tennessee"/>
    <x v="3"/>
    <x v="0"/>
    <x v="1"/>
    <n v="38"/>
    <n v="2"/>
    <n v="0"/>
    <n v="20"/>
    <n v="18"/>
    <x v="1"/>
  </r>
  <r>
    <n v="8079"/>
    <d v="2020-10-18T00:00:00"/>
    <x v="0"/>
    <s v="California"/>
    <x v="0"/>
    <x v="2"/>
    <x v="12"/>
    <n v="995"/>
    <n v="5"/>
    <n v="0"/>
    <n v="825"/>
    <n v="170"/>
    <x v="36"/>
  </r>
  <r>
    <n v="8083"/>
    <d v="2020-10-19T00:00:00"/>
    <x v="0"/>
    <s v="California"/>
    <x v="0"/>
    <x v="0"/>
    <x v="11"/>
    <n v="120"/>
    <n v="3"/>
    <n v="0"/>
    <n v="105"/>
    <n v="15"/>
    <x v="25"/>
  </r>
  <r>
    <n v="8084"/>
    <d v="2020-10-19T00:00:00"/>
    <x v="0"/>
    <s v="Michigan"/>
    <x v="2"/>
    <x v="0"/>
    <x v="13"/>
    <n v="6"/>
    <n v="2"/>
    <n v="0"/>
    <n v="4"/>
    <n v="2"/>
    <x v="46"/>
  </r>
  <r>
    <n v="8089"/>
    <d v="2020-10-19T00:00:00"/>
    <x v="0"/>
    <s v="Florida"/>
    <x v="3"/>
    <x v="0"/>
    <x v="7"/>
    <n v="120"/>
    <n v="5"/>
    <n v="0"/>
    <n v="95"/>
    <n v="25"/>
    <x v="8"/>
  </r>
  <r>
    <n v="8090"/>
    <d v="2020-10-19T00:00:00"/>
    <x v="0"/>
    <s v="California"/>
    <x v="0"/>
    <x v="2"/>
    <x v="5"/>
    <n v="10"/>
    <n v="2"/>
    <n v="0"/>
    <n v="5"/>
    <n v="5"/>
    <x v="22"/>
  </r>
  <r>
    <n v="8091"/>
    <d v="2020-10-19T00:00:00"/>
    <x v="0"/>
    <s v="California"/>
    <x v="0"/>
    <x v="0"/>
    <x v="0"/>
    <n v="450"/>
    <n v="10"/>
    <n v="0"/>
    <n v="350"/>
    <n v="100"/>
    <x v="11"/>
  </r>
  <r>
    <n v="8092"/>
    <d v="2020-10-19T00:00:00"/>
    <x v="0"/>
    <s v="Washington"/>
    <x v="0"/>
    <x v="0"/>
    <x v="6"/>
    <n v="34"/>
    <n v="2"/>
    <n v="0"/>
    <n v="20"/>
    <n v="14"/>
    <x v="43"/>
  </r>
  <r>
    <n v="8093"/>
    <d v="2020-10-19T00:00:00"/>
    <x v="0"/>
    <s v="Delaware"/>
    <x v="1"/>
    <x v="0"/>
    <x v="6"/>
    <n v="34"/>
    <n v="2"/>
    <n v="0"/>
    <n v="20"/>
    <n v="14"/>
    <x v="43"/>
  </r>
  <r>
    <n v="8095"/>
    <d v="2020-10-19T00:00:00"/>
    <x v="0"/>
    <s v="Washington"/>
    <x v="0"/>
    <x v="1"/>
    <x v="9"/>
    <n v="27"/>
    <n v="3"/>
    <n v="0"/>
    <n v="15"/>
    <n v="12"/>
    <x v="14"/>
  </r>
  <r>
    <n v="8096"/>
    <d v="2020-10-19T00:00:00"/>
    <x v="0"/>
    <s v="Illinois"/>
    <x v="2"/>
    <x v="0"/>
    <x v="10"/>
    <n v="15"/>
    <n v="6"/>
    <n v="0"/>
    <n v="12"/>
    <n v="3"/>
    <x v="19"/>
  </r>
  <r>
    <n v="8097"/>
    <d v="2020-10-19T00:00:00"/>
    <x v="0"/>
    <s v="Georgia"/>
    <x v="3"/>
    <x v="0"/>
    <x v="6"/>
    <n v="51"/>
    <n v="3"/>
    <n v="0"/>
    <n v="30"/>
    <n v="21"/>
    <x v="17"/>
  </r>
  <r>
    <n v="8098"/>
    <d v="2020-10-19T00:00:00"/>
    <x v="0"/>
    <s v="New Jersey"/>
    <x v="1"/>
    <x v="0"/>
    <x v="1"/>
    <n v="19"/>
    <n v="1"/>
    <n v="0"/>
    <n v="10"/>
    <n v="9"/>
    <x v="4"/>
  </r>
  <r>
    <n v="8100"/>
    <d v="2020-10-19T00:00:00"/>
    <x v="0"/>
    <s v="Virginia"/>
    <x v="3"/>
    <x v="0"/>
    <x v="10"/>
    <n v="10"/>
    <n v="4"/>
    <n v="0"/>
    <n v="8"/>
    <n v="2"/>
    <x v="46"/>
  </r>
  <r>
    <n v="8102"/>
    <d v="2020-10-19T00:00:00"/>
    <x v="0"/>
    <s v="New York"/>
    <x v="1"/>
    <x v="0"/>
    <x v="3"/>
    <n v="30"/>
    <n v="2"/>
    <n v="0"/>
    <n v="24"/>
    <n v="6"/>
    <x v="38"/>
  </r>
  <r>
    <n v="8103"/>
    <d v="2020-10-19T00:00:00"/>
    <x v="0"/>
    <s v="New York"/>
    <x v="1"/>
    <x v="0"/>
    <x v="7"/>
    <n v="24"/>
    <n v="1"/>
    <n v="0"/>
    <n v="19"/>
    <n v="5"/>
    <x v="22"/>
  </r>
  <r>
    <n v="8104"/>
    <d v="2020-10-19T00:00:00"/>
    <x v="0"/>
    <s v="Michigan"/>
    <x v="2"/>
    <x v="0"/>
    <x v="10"/>
    <n v="12.5"/>
    <n v="5"/>
    <n v="0"/>
    <n v="10"/>
    <n v="2.5"/>
    <x v="13"/>
  </r>
  <r>
    <n v="8109"/>
    <d v="2020-10-20T00:00:00"/>
    <x v="0"/>
    <s v="Arizona"/>
    <x v="0"/>
    <x v="0"/>
    <x v="10"/>
    <n v="7.5"/>
    <n v="3"/>
    <n v="0"/>
    <n v="6"/>
    <n v="1.5"/>
    <x v="18"/>
  </r>
  <r>
    <n v="8110"/>
    <d v="2020-10-20T00:00:00"/>
    <x v="0"/>
    <s v="Tennessee"/>
    <x v="3"/>
    <x v="0"/>
    <x v="7"/>
    <n v="144"/>
    <n v="6"/>
    <n v="0"/>
    <n v="114"/>
    <n v="30"/>
    <x v="37"/>
  </r>
  <r>
    <n v="8111"/>
    <d v="2020-10-20T00:00:00"/>
    <x v="0"/>
    <s v="Illinois"/>
    <x v="2"/>
    <x v="0"/>
    <x v="0"/>
    <n v="90"/>
    <n v="2"/>
    <n v="0"/>
    <n v="70"/>
    <n v="20"/>
    <x v="0"/>
  </r>
  <r>
    <n v="8113"/>
    <d v="2020-10-20T00:00:00"/>
    <x v="0"/>
    <s v="Ohio"/>
    <x v="1"/>
    <x v="0"/>
    <x v="11"/>
    <n v="80"/>
    <n v="2"/>
    <n v="0"/>
    <n v="70"/>
    <n v="10"/>
    <x v="23"/>
  </r>
  <r>
    <n v="8114"/>
    <d v="2020-10-20T00:00:00"/>
    <x v="0"/>
    <s v="Michigan"/>
    <x v="2"/>
    <x v="1"/>
    <x v="9"/>
    <n v="18"/>
    <n v="2"/>
    <n v="0"/>
    <n v="10"/>
    <n v="8"/>
    <x v="26"/>
  </r>
  <r>
    <n v="8115"/>
    <d v="2020-10-20T00:00:00"/>
    <x v="0"/>
    <s v="Washington"/>
    <x v="0"/>
    <x v="0"/>
    <x v="3"/>
    <n v="45"/>
    <n v="3"/>
    <n v="0"/>
    <n v="36"/>
    <n v="9"/>
    <x v="4"/>
  </r>
  <r>
    <n v="8116"/>
    <d v="2020-10-20T00:00:00"/>
    <x v="0"/>
    <s v="Maryland"/>
    <x v="1"/>
    <x v="0"/>
    <x v="3"/>
    <n v="45"/>
    <n v="3"/>
    <n v="0"/>
    <n v="36"/>
    <n v="9"/>
    <x v="4"/>
  </r>
  <r>
    <n v="8118"/>
    <d v="2020-10-20T00:00:00"/>
    <x v="0"/>
    <s v="Indiana"/>
    <x v="2"/>
    <x v="0"/>
    <x v="0"/>
    <n v="45"/>
    <n v="1"/>
    <n v="0"/>
    <n v="35"/>
    <n v="10"/>
    <x v="23"/>
  </r>
  <r>
    <n v="8119"/>
    <d v="2020-10-20T00:00:00"/>
    <x v="0"/>
    <s v="New York"/>
    <x v="1"/>
    <x v="1"/>
    <x v="2"/>
    <n v="198"/>
    <n v="2"/>
    <n v="0"/>
    <n v="158"/>
    <n v="40"/>
    <x v="29"/>
  </r>
  <r>
    <n v="8121"/>
    <d v="2020-10-20T00:00:00"/>
    <x v="0"/>
    <s v="New Mexico"/>
    <x v="0"/>
    <x v="0"/>
    <x v="11"/>
    <n v="200"/>
    <n v="5"/>
    <n v="0"/>
    <n v="175"/>
    <n v="25"/>
    <x v="8"/>
  </r>
  <r>
    <n v="8122"/>
    <d v="2020-10-20T00:00:00"/>
    <x v="0"/>
    <s v="Texas"/>
    <x v="2"/>
    <x v="0"/>
    <x v="11"/>
    <n v="120"/>
    <n v="3"/>
    <n v="0"/>
    <n v="105"/>
    <n v="15"/>
    <x v="25"/>
  </r>
  <r>
    <n v="8123"/>
    <d v="2020-10-20T00:00:00"/>
    <x v="0"/>
    <s v="New York"/>
    <x v="1"/>
    <x v="0"/>
    <x v="6"/>
    <n v="51"/>
    <n v="3"/>
    <n v="0"/>
    <n v="30"/>
    <n v="21"/>
    <x v="17"/>
  </r>
  <r>
    <n v="8125"/>
    <d v="2020-10-20T00:00:00"/>
    <x v="0"/>
    <s v="Illinois"/>
    <x v="2"/>
    <x v="0"/>
    <x v="7"/>
    <n v="72"/>
    <n v="3"/>
    <n v="0"/>
    <n v="57"/>
    <n v="15"/>
    <x v="25"/>
  </r>
  <r>
    <n v="8126"/>
    <d v="2020-10-20T00:00:00"/>
    <x v="0"/>
    <s v="Oklahoma"/>
    <x v="2"/>
    <x v="0"/>
    <x v="10"/>
    <n v="22.5"/>
    <n v="9"/>
    <n v="0"/>
    <n v="18"/>
    <n v="4.5"/>
    <x v="41"/>
  </r>
  <r>
    <n v="8129"/>
    <d v="2020-10-21T00:00:00"/>
    <x v="0"/>
    <s v="Michigan"/>
    <x v="2"/>
    <x v="0"/>
    <x v="7"/>
    <n v="48"/>
    <n v="2"/>
    <n v="0"/>
    <n v="38"/>
    <n v="10"/>
    <x v="23"/>
  </r>
  <r>
    <n v="8133"/>
    <d v="2020-10-21T00:00:00"/>
    <x v="0"/>
    <s v="California"/>
    <x v="0"/>
    <x v="0"/>
    <x v="10"/>
    <n v="5"/>
    <n v="2"/>
    <n v="0"/>
    <n v="4"/>
    <n v="1"/>
    <x v="24"/>
  </r>
  <r>
    <n v="8134"/>
    <d v="2020-10-21T00:00:00"/>
    <x v="0"/>
    <s v="California"/>
    <x v="0"/>
    <x v="0"/>
    <x v="6"/>
    <n v="34"/>
    <n v="2"/>
    <n v="0"/>
    <n v="20"/>
    <n v="14"/>
    <x v="43"/>
  </r>
  <r>
    <n v="8136"/>
    <d v="2020-10-21T00:00:00"/>
    <x v="0"/>
    <s v="Arizona"/>
    <x v="0"/>
    <x v="0"/>
    <x v="6"/>
    <n v="68"/>
    <n v="4"/>
    <n v="0"/>
    <n v="40"/>
    <n v="28"/>
    <x v="53"/>
  </r>
  <r>
    <n v="8138"/>
    <d v="2020-10-21T00:00:00"/>
    <x v="0"/>
    <s v="New York"/>
    <x v="1"/>
    <x v="0"/>
    <x v="0"/>
    <n v="90"/>
    <n v="2"/>
    <n v="0"/>
    <n v="70"/>
    <n v="20"/>
    <x v="0"/>
  </r>
  <r>
    <n v="8139"/>
    <d v="2020-10-21T00:00:00"/>
    <x v="0"/>
    <s v="Texas"/>
    <x v="2"/>
    <x v="2"/>
    <x v="12"/>
    <n v="796"/>
    <n v="4"/>
    <n v="0"/>
    <n v="660"/>
    <n v="136"/>
    <x v="30"/>
  </r>
  <r>
    <n v="8141"/>
    <d v="2020-10-21T00:00:00"/>
    <x v="0"/>
    <s v="Georgia"/>
    <x v="3"/>
    <x v="0"/>
    <x v="1"/>
    <n v="247"/>
    <n v="13"/>
    <n v="0"/>
    <n v="130"/>
    <n v="117"/>
    <x v="92"/>
  </r>
  <r>
    <n v="8144"/>
    <d v="2020-10-21T00:00:00"/>
    <x v="0"/>
    <s v="Pennsylvania"/>
    <x v="1"/>
    <x v="0"/>
    <x v="1"/>
    <n v="57"/>
    <n v="3"/>
    <n v="0"/>
    <n v="30"/>
    <n v="27"/>
    <x v="74"/>
  </r>
  <r>
    <n v="8148"/>
    <d v="2020-10-22T00:00:00"/>
    <x v="0"/>
    <s v="Colorado"/>
    <x v="0"/>
    <x v="0"/>
    <x v="7"/>
    <n v="72"/>
    <n v="3"/>
    <n v="0"/>
    <n v="57"/>
    <n v="15"/>
    <x v="25"/>
  </r>
  <r>
    <n v="8149"/>
    <d v="2020-10-22T00:00:00"/>
    <x v="0"/>
    <s v="California"/>
    <x v="0"/>
    <x v="0"/>
    <x v="0"/>
    <n v="405"/>
    <n v="9"/>
    <n v="0"/>
    <n v="315"/>
    <n v="90"/>
    <x v="57"/>
  </r>
  <r>
    <n v="8150"/>
    <d v="2020-10-22T00:00:00"/>
    <x v="0"/>
    <s v="California"/>
    <x v="0"/>
    <x v="1"/>
    <x v="9"/>
    <n v="18"/>
    <n v="2"/>
    <n v="0"/>
    <n v="10"/>
    <n v="8"/>
    <x v="26"/>
  </r>
  <r>
    <n v="8151"/>
    <d v="2020-10-22T00:00:00"/>
    <x v="0"/>
    <s v="Illinois"/>
    <x v="2"/>
    <x v="1"/>
    <x v="8"/>
    <n v="160"/>
    <n v="2"/>
    <n v="0"/>
    <n v="130"/>
    <n v="30"/>
    <x v="37"/>
  </r>
  <r>
    <n v="8152"/>
    <d v="2020-10-22T00:00:00"/>
    <x v="0"/>
    <s v="California"/>
    <x v="0"/>
    <x v="1"/>
    <x v="9"/>
    <n v="72"/>
    <n v="8"/>
    <n v="0"/>
    <n v="40"/>
    <n v="32"/>
    <x v="33"/>
  </r>
  <r>
    <n v="8153"/>
    <d v="2020-10-22T00:00:00"/>
    <x v="0"/>
    <s v="Arkansas"/>
    <x v="3"/>
    <x v="0"/>
    <x v="10"/>
    <n v="12.5"/>
    <n v="5"/>
    <n v="0"/>
    <n v="10"/>
    <n v="2.5"/>
    <x v="13"/>
  </r>
  <r>
    <n v="8155"/>
    <d v="2020-10-22T00:00:00"/>
    <x v="0"/>
    <s v="Illinois"/>
    <x v="2"/>
    <x v="0"/>
    <x v="10"/>
    <n v="5"/>
    <n v="2"/>
    <n v="0"/>
    <n v="4"/>
    <n v="1"/>
    <x v="24"/>
  </r>
  <r>
    <n v="8156"/>
    <d v="2020-10-22T00:00:00"/>
    <x v="0"/>
    <s v="Pennsylvania"/>
    <x v="1"/>
    <x v="2"/>
    <x v="12"/>
    <n v="199"/>
    <n v="1"/>
    <n v="0"/>
    <n v="165"/>
    <n v="34"/>
    <x v="55"/>
  </r>
  <r>
    <n v="8160"/>
    <d v="2020-10-22T00:00:00"/>
    <x v="0"/>
    <s v="California"/>
    <x v="0"/>
    <x v="0"/>
    <x v="10"/>
    <n v="5"/>
    <n v="2"/>
    <n v="0"/>
    <n v="4"/>
    <n v="1"/>
    <x v="24"/>
  </r>
  <r>
    <n v="8161"/>
    <d v="2020-10-22T00:00:00"/>
    <x v="0"/>
    <s v="Texas"/>
    <x v="2"/>
    <x v="0"/>
    <x v="1"/>
    <n v="76"/>
    <n v="4"/>
    <n v="0"/>
    <n v="40"/>
    <n v="36"/>
    <x v="49"/>
  </r>
  <r>
    <n v="8162"/>
    <d v="2020-10-22T00:00:00"/>
    <x v="0"/>
    <s v="Louisiana"/>
    <x v="3"/>
    <x v="0"/>
    <x v="10"/>
    <n v="2.5"/>
    <n v="1"/>
    <n v="0"/>
    <n v="2"/>
    <n v="0.5"/>
    <x v="44"/>
  </r>
  <r>
    <n v="8163"/>
    <d v="2020-10-22T00:00:00"/>
    <x v="0"/>
    <s v="Massachusetts"/>
    <x v="1"/>
    <x v="0"/>
    <x v="10"/>
    <n v="17.5"/>
    <n v="7"/>
    <n v="0"/>
    <n v="14"/>
    <n v="3.5"/>
    <x v="31"/>
  </r>
  <r>
    <n v="8164"/>
    <d v="2020-10-22T00:00:00"/>
    <x v="0"/>
    <s v="California"/>
    <x v="0"/>
    <x v="0"/>
    <x v="11"/>
    <n v="120"/>
    <n v="3"/>
    <n v="0"/>
    <n v="105"/>
    <n v="15"/>
    <x v="25"/>
  </r>
  <r>
    <n v="8165"/>
    <d v="2020-10-22T00:00:00"/>
    <x v="0"/>
    <s v="Florida"/>
    <x v="3"/>
    <x v="0"/>
    <x v="11"/>
    <n v="80"/>
    <n v="2"/>
    <n v="0"/>
    <n v="70"/>
    <n v="10"/>
    <x v="23"/>
  </r>
  <r>
    <n v="8167"/>
    <d v="2020-10-22T00:00:00"/>
    <x v="0"/>
    <s v="Connecticut"/>
    <x v="1"/>
    <x v="0"/>
    <x v="10"/>
    <n v="5"/>
    <n v="2"/>
    <n v="0"/>
    <n v="4"/>
    <n v="1"/>
    <x v="24"/>
  </r>
  <r>
    <n v="8168"/>
    <d v="2020-10-22T00:00:00"/>
    <x v="0"/>
    <s v="Ohio"/>
    <x v="1"/>
    <x v="1"/>
    <x v="9"/>
    <n v="45"/>
    <n v="5"/>
    <n v="0"/>
    <n v="25"/>
    <n v="20"/>
    <x v="0"/>
  </r>
  <r>
    <n v="8170"/>
    <d v="2020-10-22T00:00:00"/>
    <x v="0"/>
    <s v="North Carolina"/>
    <x v="3"/>
    <x v="0"/>
    <x v="7"/>
    <n v="72"/>
    <n v="3"/>
    <n v="0"/>
    <n v="57"/>
    <n v="15"/>
    <x v="25"/>
  </r>
  <r>
    <n v="8172"/>
    <d v="2020-10-22T00:00:00"/>
    <x v="0"/>
    <s v="Ohio"/>
    <x v="1"/>
    <x v="2"/>
    <x v="5"/>
    <n v="25"/>
    <n v="5"/>
    <n v="0"/>
    <n v="12.5"/>
    <n v="12.5"/>
    <x v="42"/>
  </r>
  <r>
    <n v="8173"/>
    <d v="2020-10-22T00:00:00"/>
    <x v="0"/>
    <s v="Virginia"/>
    <x v="3"/>
    <x v="0"/>
    <x v="3"/>
    <n v="75"/>
    <n v="5"/>
    <n v="0"/>
    <n v="60"/>
    <n v="15"/>
    <x v="25"/>
  </r>
  <r>
    <n v="8180"/>
    <d v="2020-10-23T00:00:00"/>
    <x v="0"/>
    <s v="California"/>
    <x v="0"/>
    <x v="0"/>
    <x v="6"/>
    <n v="51"/>
    <n v="3"/>
    <n v="0"/>
    <n v="30"/>
    <n v="21"/>
    <x v="17"/>
  </r>
  <r>
    <n v="8182"/>
    <d v="2020-10-23T00:00:00"/>
    <x v="0"/>
    <s v="Texas"/>
    <x v="2"/>
    <x v="0"/>
    <x v="0"/>
    <n v="90"/>
    <n v="2"/>
    <n v="0"/>
    <n v="70"/>
    <n v="20"/>
    <x v="0"/>
  </r>
  <r>
    <n v="8183"/>
    <d v="2020-10-23T00:00:00"/>
    <x v="0"/>
    <s v="Texas"/>
    <x v="2"/>
    <x v="0"/>
    <x v="6"/>
    <n v="68"/>
    <n v="4"/>
    <n v="0"/>
    <n v="40"/>
    <n v="28"/>
    <x v="53"/>
  </r>
  <r>
    <n v="8184"/>
    <d v="2020-10-23T00:00:00"/>
    <x v="0"/>
    <s v="Pennsylvania"/>
    <x v="1"/>
    <x v="0"/>
    <x v="11"/>
    <n v="80"/>
    <n v="2"/>
    <n v="0"/>
    <n v="70"/>
    <n v="10"/>
    <x v="23"/>
  </r>
  <r>
    <n v="8185"/>
    <d v="2020-10-23T00:00:00"/>
    <x v="0"/>
    <s v="New York"/>
    <x v="1"/>
    <x v="0"/>
    <x v="1"/>
    <n v="95"/>
    <n v="5"/>
    <n v="0"/>
    <n v="50"/>
    <n v="45"/>
    <x v="32"/>
  </r>
  <r>
    <n v="8188"/>
    <d v="2020-10-23T00:00:00"/>
    <x v="0"/>
    <s v="Georgia"/>
    <x v="3"/>
    <x v="1"/>
    <x v="9"/>
    <n v="45"/>
    <n v="5"/>
    <n v="0"/>
    <n v="25"/>
    <n v="20"/>
    <x v="0"/>
  </r>
  <r>
    <n v="8189"/>
    <d v="2020-10-23T00:00:00"/>
    <x v="0"/>
    <s v="New York"/>
    <x v="1"/>
    <x v="0"/>
    <x v="11"/>
    <n v="240"/>
    <n v="6"/>
    <n v="0"/>
    <n v="210"/>
    <n v="30"/>
    <x v="37"/>
  </r>
  <r>
    <n v="8190"/>
    <d v="2020-10-23T00:00:00"/>
    <x v="0"/>
    <s v="Texas"/>
    <x v="2"/>
    <x v="2"/>
    <x v="5"/>
    <n v="5"/>
    <n v="1"/>
    <n v="0"/>
    <n v="2.5"/>
    <n v="2.5"/>
    <x v="13"/>
  </r>
  <r>
    <n v="8191"/>
    <d v="2020-10-23T00:00:00"/>
    <x v="0"/>
    <s v="Pennsylvania"/>
    <x v="1"/>
    <x v="0"/>
    <x v="15"/>
    <n v="36"/>
    <n v="3"/>
    <n v="0"/>
    <n v="27"/>
    <n v="9"/>
    <x v="4"/>
  </r>
  <r>
    <n v="8192"/>
    <d v="2020-10-23T00:00:00"/>
    <x v="0"/>
    <s v="New York"/>
    <x v="1"/>
    <x v="0"/>
    <x v="11"/>
    <n v="120"/>
    <n v="3"/>
    <n v="0"/>
    <n v="105"/>
    <n v="15"/>
    <x v="25"/>
  </r>
  <r>
    <n v="8193"/>
    <d v="2020-10-23T00:00:00"/>
    <x v="0"/>
    <s v="California"/>
    <x v="0"/>
    <x v="0"/>
    <x v="0"/>
    <n v="180"/>
    <n v="4"/>
    <n v="0"/>
    <n v="140"/>
    <n v="40"/>
    <x v="29"/>
  </r>
  <r>
    <n v="8194"/>
    <d v="2020-10-23T00:00:00"/>
    <x v="0"/>
    <s v="Washington"/>
    <x v="0"/>
    <x v="0"/>
    <x v="0"/>
    <n v="180"/>
    <n v="4"/>
    <n v="0"/>
    <n v="140"/>
    <n v="40"/>
    <x v="29"/>
  </r>
  <r>
    <n v="8195"/>
    <d v="2020-10-23T00:00:00"/>
    <x v="0"/>
    <s v="New York"/>
    <x v="1"/>
    <x v="1"/>
    <x v="9"/>
    <n v="36"/>
    <n v="4"/>
    <n v="0"/>
    <n v="20"/>
    <n v="16"/>
    <x v="21"/>
  </r>
  <r>
    <n v="8196"/>
    <d v="2020-10-23T00:00:00"/>
    <x v="0"/>
    <s v="Tennessee"/>
    <x v="3"/>
    <x v="0"/>
    <x v="1"/>
    <n v="95"/>
    <n v="5"/>
    <n v="0"/>
    <n v="50"/>
    <n v="45"/>
    <x v="32"/>
  </r>
  <r>
    <n v="8197"/>
    <d v="2020-10-23T00:00:00"/>
    <x v="0"/>
    <s v="Virginia"/>
    <x v="3"/>
    <x v="1"/>
    <x v="14"/>
    <n v="170"/>
    <n v="2"/>
    <n v="0"/>
    <n v="150"/>
    <n v="20"/>
    <x v="0"/>
  </r>
  <r>
    <n v="8207"/>
    <d v="2020-10-24T00:00:00"/>
    <x v="0"/>
    <s v="California"/>
    <x v="0"/>
    <x v="2"/>
    <x v="16"/>
    <n v="1450"/>
    <n v="2"/>
    <n v="0"/>
    <n v="1400"/>
    <n v="50"/>
    <x v="2"/>
  </r>
  <r>
    <n v="8208"/>
    <d v="2020-10-24T00:00:00"/>
    <x v="0"/>
    <s v="New York"/>
    <x v="1"/>
    <x v="0"/>
    <x v="6"/>
    <n v="51"/>
    <n v="3"/>
    <n v="0"/>
    <n v="30"/>
    <n v="21"/>
    <x v="17"/>
  </r>
  <r>
    <n v="8209"/>
    <d v="2020-10-24T00:00:00"/>
    <x v="0"/>
    <s v="Illinois"/>
    <x v="2"/>
    <x v="0"/>
    <x v="10"/>
    <n v="17.5"/>
    <n v="7"/>
    <n v="0"/>
    <n v="14"/>
    <n v="3.5"/>
    <x v="31"/>
  </r>
  <r>
    <n v="8210"/>
    <d v="2020-10-24T00:00:00"/>
    <x v="0"/>
    <s v="Colorado"/>
    <x v="0"/>
    <x v="0"/>
    <x v="10"/>
    <n v="17.5"/>
    <n v="7"/>
    <n v="0"/>
    <n v="14"/>
    <n v="3.5"/>
    <x v="31"/>
  </r>
  <r>
    <n v="8211"/>
    <d v="2020-10-24T00:00:00"/>
    <x v="0"/>
    <s v="Ohio"/>
    <x v="1"/>
    <x v="1"/>
    <x v="8"/>
    <n v="80"/>
    <n v="1"/>
    <n v="0"/>
    <n v="65"/>
    <n v="15"/>
    <x v="25"/>
  </r>
  <r>
    <n v="8213"/>
    <d v="2020-10-24T00:00:00"/>
    <x v="0"/>
    <s v="Arizona"/>
    <x v="0"/>
    <x v="0"/>
    <x v="10"/>
    <n v="5"/>
    <n v="2"/>
    <n v="0"/>
    <n v="4"/>
    <n v="1"/>
    <x v="24"/>
  </r>
  <r>
    <n v="8216"/>
    <d v="2020-10-24T00:00:00"/>
    <x v="0"/>
    <s v="Florida"/>
    <x v="3"/>
    <x v="1"/>
    <x v="9"/>
    <n v="18"/>
    <n v="2"/>
    <n v="0"/>
    <n v="10"/>
    <n v="8"/>
    <x v="26"/>
  </r>
  <r>
    <n v="8218"/>
    <d v="2020-10-24T00:00:00"/>
    <x v="0"/>
    <s v="Delaware"/>
    <x v="1"/>
    <x v="0"/>
    <x v="7"/>
    <n v="168"/>
    <n v="7"/>
    <n v="0"/>
    <n v="133"/>
    <n v="35"/>
    <x v="7"/>
  </r>
  <r>
    <n v="8219"/>
    <d v="2020-10-24T00:00:00"/>
    <x v="0"/>
    <s v="Florida"/>
    <x v="3"/>
    <x v="0"/>
    <x v="10"/>
    <n v="10"/>
    <n v="4"/>
    <n v="0"/>
    <n v="8"/>
    <n v="2"/>
    <x v="46"/>
  </r>
  <r>
    <n v="8220"/>
    <d v="2020-10-24T00:00:00"/>
    <x v="0"/>
    <s v="New Mexico"/>
    <x v="0"/>
    <x v="0"/>
    <x v="10"/>
    <n v="7.5"/>
    <n v="3"/>
    <n v="0"/>
    <n v="6"/>
    <n v="1.5"/>
    <x v="18"/>
  </r>
  <r>
    <n v="8222"/>
    <d v="2020-10-24T00:00:00"/>
    <x v="0"/>
    <s v="Arkansas"/>
    <x v="3"/>
    <x v="0"/>
    <x v="0"/>
    <n v="135"/>
    <n v="3"/>
    <n v="0"/>
    <n v="105"/>
    <n v="30"/>
    <x v="37"/>
  </r>
  <r>
    <n v="8223"/>
    <d v="2020-10-24T00:00:00"/>
    <x v="0"/>
    <s v="California"/>
    <x v="0"/>
    <x v="1"/>
    <x v="2"/>
    <n v="297"/>
    <n v="3"/>
    <n v="0"/>
    <n v="237"/>
    <n v="60"/>
    <x v="3"/>
  </r>
  <r>
    <n v="8224"/>
    <d v="2020-10-24T00:00:00"/>
    <x v="0"/>
    <s v="Wisconsin"/>
    <x v="2"/>
    <x v="1"/>
    <x v="8"/>
    <n v="320"/>
    <n v="4"/>
    <n v="0"/>
    <n v="260"/>
    <n v="60"/>
    <x v="3"/>
  </r>
  <r>
    <n v="8225"/>
    <d v="2020-10-24T00:00:00"/>
    <x v="0"/>
    <s v="Texas"/>
    <x v="2"/>
    <x v="0"/>
    <x v="11"/>
    <n v="80"/>
    <n v="2"/>
    <n v="0"/>
    <n v="70"/>
    <n v="10"/>
    <x v="23"/>
  </r>
  <r>
    <n v="8226"/>
    <d v="2020-10-24T00:00:00"/>
    <x v="0"/>
    <s v="North Carolina"/>
    <x v="3"/>
    <x v="1"/>
    <x v="14"/>
    <n v="510"/>
    <n v="6"/>
    <n v="0"/>
    <n v="450"/>
    <n v="60"/>
    <x v="3"/>
  </r>
  <r>
    <n v="8228"/>
    <d v="2020-10-24T00:00:00"/>
    <x v="0"/>
    <s v="Utah"/>
    <x v="0"/>
    <x v="0"/>
    <x v="10"/>
    <n v="22.5"/>
    <n v="9"/>
    <n v="0"/>
    <n v="18"/>
    <n v="4.5"/>
    <x v="41"/>
  </r>
  <r>
    <n v="8229"/>
    <d v="2020-10-24T00:00:00"/>
    <x v="0"/>
    <s v="Pennsylvania"/>
    <x v="1"/>
    <x v="2"/>
    <x v="16"/>
    <n v="2900"/>
    <n v="4"/>
    <n v="0"/>
    <n v="2800"/>
    <n v="100"/>
    <x v="11"/>
  </r>
  <r>
    <n v="8231"/>
    <d v="2020-10-24T00:00:00"/>
    <x v="0"/>
    <s v="Virginia"/>
    <x v="3"/>
    <x v="0"/>
    <x v="6"/>
    <n v="119"/>
    <n v="7"/>
    <n v="0"/>
    <n v="70"/>
    <n v="49"/>
    <x v="50"/>
  </r>
  <r>
    <n v="8233"/>
    <d v="2020-10-24T00:00:00"/>
    <x v="0"/>
    <s v="Pennsylvania"/>
    <x v="1"/>
    <x v="1"/>
    <x v="2"/>
    <n v="198"/>
    <n v="2"/>
    <n v="0"/>
    <n v="158"/>
    <n v="40"/>
    <x v="29"/>
  </r>
  <r>
    <n v="8244"/>
    <d v="2020-10-25T00:00:00"/>
    <x v="0"/>
    <s v="Pennsylvania"/>
    <x v="1"/>
    <x v="2"/>
    <x v="5"/>
    <n v="10"/>
    <n v="2"/>
    <n v="0"/>
    <n v="5"/>
    <n v="5"/>
    <x v="22"/>
  </r>
  <r>
    <n v="8245"/>
    <d v="2020-10-25T00:00:00"/>
    <x v="0"/>
    <s v="New Jersey"/>
    <x v="1"/>
    <x v="0"/>
    <x v="0"/>
    <n v="135"/>
    <n v="3"/>
    <n v="0"/>
    <n v="105"/>
    <n v="30"/>
    <x v="37"/>
  </r>
  <r>
    <n v="8246"/>
    <d v="2020-10-25T00:00:00"/>
    <x v="0"/>
    <s v="Minnesota"/>
    <x v="2"/>
    <x v="0"/>
    <x v="10"/>
    <n v="5"/>
    <n v="2"/>
    <n v="0"/>
    <n v="4"/>
    <n v="1"/>
    <x v="24"/>
  </r>
  <r>
    <n v="8247"/>
    <d v="2020-10-25T00:00:00"/>
    <x v="0"/>
    <s v="Colorado"/>
    <x v="0"/>
    <x v="0"/>
    <x v="10"/>
    <n v="17.5"/>
    <n v="7"/>
    <n v="0"/>
    <n v="14"/>
    <n v="3.5"/>
    <x v="31"/>
  </r>
  <r>
    <n v="8248"/>
    <d v="2020-10-25T00:00:00"/>
    <x v="0"/>
    <s v="Arizona"/>
    <x v="0"/>
    <x v="1"/>
    <x v="2"/>
    <n v="495"/>
    <n v="5"/>
    <n v="0"/>
    <n v="395"/>
    <n v="100"/>
    <x v="11"/>
  </r>
  <r>
    <n v="8249"/>
    <d v="2020-10-25T00:00:00"/>
    <x v="0"/>
    <s v="California"/>
    <x v="0"/>
    <x v="1"/>
    <x v="2"/>
    <n v="99"/>
    <n v="1"/>
    <n v="0"/>
    <n v="79"/>
    <n v="20"/>
    <x v="0"/>
  </r>
  <r>
    <n v="8250"/>
    <d v="2020-10-25T00:00:00"/>
    <x v="0"/>
    <s v="California"/>
    <x v="0"/>
    <x v="1"/>
    <x v="9"/>
    <n v="9"/>
    <n v="1"/>
    <n v="0"/>
    <n v="5"/>
    <n v="4"/>
    <x v="12"/>
  </r>
  <r>
    <n v="8252"/>
    <d v="2020-10-25T00:00:00"/>
    <x v="0"/>
    <s v="California"/>
    <x v="0"/>
    <x v="0"/>
    <x v="6"/>
    <n v="17"/>
    <n v="1"/>
    <n v="0"/>
    <n v="10"/>
    <n v="7"/>
    <x v="39"/>
  </r>
  <r>
    <n v="8256"/>
    <d v="2020-10-25T00:00:00"/>
    <x v="0"/>
    <s v="Maryland"/>
    <x v="1"/>
    <x v="0"/>
    <x v="1"/>
    <n v="152"/>
    <n v="8"/>
    <n v="0"/>
    <n v="80"/>
    <n v="72"/>
    <x v="83"/>
  </r>
  <r>
    <n v="8258"/>
    <d v="2020-10-25T00:00:00"/>
    <x v="0"/>
    <s v="California"/>
    <x v="0"/>
    <x v="1"/>
    <x v="9"/>
    <n v="27"/>
    <n v="3"/>
    <n v="0"/>
    <n v="15"/>
    <n v="12"/>
    <x v="14"/>
  </r>
  <r>
    <n v="8260"/>
    <d v="2020-10-25T00:00:00"/>
    <x v="0"/>
    <s v="California"/>
    <x v="0"/>
    <x v="0"/>
    <x v="0"/>
    <n v="90"/>
    <n v="2"/>
    <n v="0"/>
    <n v="70"/>
    <n v="20"/>
    <x v="0"/>
  </r>
  <r>
    <n v="8261"/>
    <d v="2020-10-25T00:00:00"/>
    <x v="0"/>
    <s v="Arkansas"/>
    <x v="3"/>
    <x v="0"/>
    <x v="6"/>
    <n v="153"/>
    <n v="9"/>
    <n v="0"/>
    <n v="90"/>
    <n v="63"/>
    <x v="40"/>
  </r>
  <r>
    <n v="8262"/>
    <d v="2020-10-25T00:00:00"/>
    <x v="0"/>
    <s v="New York"/>
    <x v="1"/>
    <x v="0"/>
    <x v="10"/>
    <n v="2.5"/>
    <n v="1"/>
    <n v="0"/>
    <n v="2"/>
    <n v="0.5"/>
    <x v="44"/>
  </r>
  <r>
    <n v="8263"/>
    <d v="2020-10-25T00:00:00"/>
    <x v="0"/>
    <s v="Maryland"/>
    <x v="1"/>
    <x v="0"/>
    <x v="10"/>
    <n v="15"/>
    <n v="6"/>
    <n v="0"/>
    <n v="12"/>
    <n v="3"/>
    <x v="19"/>
  </r>
  <r>
    <n v="8264"/>
    <d v="2020-10-25T00:00:00"/>
    <x v="0"/>
    <s v="Illinois"/>
    <x v="2"/>
    <x v="1"/>
    <x v="2"/>
    <n v="198"/>
    <n v="2"/>
    <n v="0"/>
    <n v="158"/>
    <n v="40"/>
    <x v="29"/>
  </r>
  <r>
    <n v="8265"/>
    <d v="2020-10-25T00:00:00"/>
    <x v="0"/>
    <s v="California"/>
    <x v="0"/>
    <x v="1"/>
    <x v="9"/>
    <n v="72"/>
    <n v="8"/>
    <n v="0"/>
    <n v="40"/>
    <n v="32"/>
    <x v="33"/>
  </r>
  <r>
    <n v="8266"/>
    <d v="2020-10-25T00:00:00"/>
    <x v="0"/>
    <s v="Massachusetts"/>
    <x v="1"/>
    <x v="0"/>
    <x v="7"/>
    <n v="168"/>
    <n v="7"/>
    <n v="0"/>
    <n v="133"/>
    <n v="35"/>
    <x v="7"/>
  </r>
  <r>
    <n v="8272"/>
    <d v="2020-10-26T00:00:00"/>
    <x v="0"/>
    <s v="California"/>
    <x v="0"/>
    <x v="0"/>
    <x v="0"/>
    <n v="630"/>
    <n v="14"/>
    <n v="0"/>
    <n v="490"/>
    <n v="140"/>
    <x v="52"/>
  </r>
  <r>
    <n v="8274"/>
    <d v="2020-10-26T00:00:00"/>
    <x v="0"/>
    <s v="California"/>
    <x v="0"/>
    <x v="0"/>
    <x v="10"/>
    <n v="7.5"/>
    <n v="3"/>
    <n v="0"/>
    <n v="6"/>
    <n v="1.5"/>
    <x v="18"/>
  </r>
  <r>
    <n v="8275"/>
    <d v="2020-10-26T00:00:00"/>
    <x v="0"/>
    <s v="Alabama"/>
    <x v="3"/>
    <x v="0"/>
    <x v="3"/>
    <n v="15"/>
    <n v="1"/>
    <n v="0"/>
    <n v="12"/>
    <n v="3"/>
    <x v="19"/>
  </r>
  <r>
    <n v="8276"/>
    <d v="2020-10-26T00:00:00"/>
    <x v="0"/>
    <s v="California"/>
    <x v="0"/>
    <x v="0"/>
    <x v="3"/>
    <n v="45"/>
    <n v="3"/>
    <n v="0"/>
    <n v="36"/>
    <n v="9"/>
    <x v="4"/>
  </r>
  <r>
    <n v="8277"/>
    <d v="2020-10-26T00:00:00"/>
    <x v="0"/>
    <s v="Indiana"/>
    <x v="2"/>
    <x v="0"/>
    <x v="0"/>
    <n v="45"/>
    <n v="1"/>
    <n v="0"/>
    <n v="35"/>
    <n v="10"/>
    <x v="23"/>
  </r>
  <r>
    <n v="8279"/>
    <d v="2020-10-26T00:00:00"/>
    <x v="0"/>
    <s v="California"/>
    <x v="0"/>
    <x v="0"/>
    <x v="6"/>
    <n v="17"/>
    <n v="1"/>
    <n v="0"/>
    <n v="10"/>
    <n v="7"/>
    <x v="39"/>
  </r>
  <r>
    <n v="8280"/>
    <d v="2020-10-26T00:00:00"/>
    <x v="0"/>
    <s v="New York"/>
    <x v="1"/>
    <x v="0"/>
    <x v="10"/>
    <n v="5"/>
    <n v="2"/>
    <n v="0"/>
    <n v="4"/>
    <n v="1"/>
    <x v="24"/>
  </r>
  <r>
    <n v="8282"/>
    <d v="2020-10-26T00:00:00"/>
    <x v="0"/>
    <s v="California"/>
    <x v="0"/>
    <x v="0"/>
    <x v="10"/>
    <n v="15"/>
    <n v="6"/>
    <n v="0"/>
    <n v="12"/>
    <n v="3"/>
    <x v="19"/>
  </r>
  <r>
    <n v="8284"/>
    <d v="2020-10-26T00:00:00"/>
    <x v="0"/>
    <s v="California"/>
    <x v="0"/>
    <x v="1"/>
    <x v="2"/>
    <n v="297"/>
    <n v="3"/>
    <n v="0"/>
    <n v="237"/>
    <n v="60"/>
    <x v="3"/>
  </r>
  <r>
    <n v="8285"/>
    <d v="2020-10-26T00:00:00"/>
    <x v="0"/>
    <s v="California"/>
    <x v="0"/>
    <x v="2"/>
    <x v="5"/>
    <n v="15"/>
    <n v="3"/>
    <n v="0"/>
    <n v="7.5"/>
    <n v="7.5"/>
    <x v="16"/>
  </r>
  <r>
    <n v="8286"/>
    <d v="2020-10-26T00:00:00"/>
    <x v="0"/>
    <s v="California"/>
    <x v="0"/>
    <x v="0"/>
    <x v="6"/>
    <n v="34"/>
    <n v="2"/>
    <n v="0"/>
    <n v="20"/>
    <n v="14"/>
    <x v="43"/>
  </r>
  <r>
    <n v="8287"/>
    <d v="2020-10-26T00:00:00"/>
    <x v="0"/>
    <s v="California"/>
    <x v="0"/>
    <x v="0"/>
    <x v="7"/>
    <n v="144"/>
    <n v="6"/>
    <n v="0"/>
    <n v="114"/>
    <n v="30"/>
    <x v="37"/>
  </r>
  <r>
    <n v="8288"/>
    <d v="2020-10-26T00:00:00"/>
    <x v="0"/>
    <s v="Massachusetts"/>
    <x v="1"/>
    <x v="1"/>
    <x v="9"/>
    <n v="18"/>
    <n v="2"/>
    <n v="0"/>
    <n v="10"/>
    <n v="8"/>
    <x v="26"/>
  </r>
  <r>
    <n v="8294"/>
    <d v="2020-10-27T00:00:00"/>
    <x v="0"/>
    <s v="Texas"/>
    <x v="2"/>
    <x v="1"/>
    <x v="9"/>
    <n v="18"/>
    <n v="2"/>
    <n v="0"/>
    <n v="10"/>
    <n v="8"/>
    <x v="26"/>
  </r>
  <r>
    <n v="8297"/>
    <d v="2020-10-27T00:00:00"/>
    <x v="0"/>
    <s v="California"/>
    <x v="0"/>
    <x v="1"/>
    <x v="9"/>
    <n v="45"/>
    <n v="5"/>
    <n v="0"/>
    <n v="25"/>
    <n v="20"/>
    <x v="0"/>
  </r>
  <r>
    <n v="8298"/>
    <d v="2020-10-27T00:00:00"/>
    <x v="0"/>
    <s v="Illinois"/>
    <x v="2"/>
    <x v="0"/>
    <x v="10"/>
    <n v="32.5"/>
    <n v="13"/>
    <n v="0"/>
    <n v="26"/>
    <n v="6.5"/>
    <x v="76"/>
  </r>
  <r>
    <n v="8300"/>
    <d v="2020-10-27T00:00:00"/>
    <x v="0"/>
    <s v="New York"/>
    <x v="1"/>
    <x v="1"/>
    <x v="9"/>
    <n v="9"/>
    <n v="1"/>
    <n v="0"/>
    <n v="5"/>
    <n v="4"/>
    <x v="12"/>
  </r>
  <r>
    <n v="8301"/>
    <d v="2020-10-27T00:00:00"/>
    <x v="0"/>
    <s v="Washington"/>
    <x v="0"/>
    <x v="0"/>
    <x v="10"/>
    <n v="35"/>
    <n v="14"/>
    <n v="0"/>
    <n v="28"/>
    <n v="7"/>
    <x v="39"/>
  </r>
  <r>
    <n v="8302"/>
    <d v="2020-10-27T00:00:00"/>
    <x v="0"/>
    <s v="Ohio"/>
    <x v="1"/>
    <x v="0"/>
    <x v="1"/>
    <n v="38"/>
    <n v="2"/>
    <n v="0"/>
    <n v="20"/>
    <n v="18"/>
    <x v="1"/>
  </r>
  <r>
    <n v="8303"/>
    <d v="2020-10-27T00:00:00"/>
    <x v="0"/>
    <s v="Washington"/>
    <x v="0"/>
    <x v="0"/>
    <x v="0"/>
    <n v="90"/>
    <n v="2"/>
    <n v="0"/>
    <n v="70"/>
    <n v="20"/>
    <x v="0"/>
  </r>
  <r>
    <n v="8306"/>
    <d v="2020-10-27T00:00:00"/>
    <x v="0"/>
    <s v="Illinois"/>
    <x v="2"/>
    <x v="1"/>
    <x v="2"/>
    <n v="396"/>
    <n v="4"/>
    <n v="0"/>
    <n v="316"/>
    <n v="80"/>
    <x v="10"/>
  </r>
  <r>
    <n v="8307"/>
    <d v="2020-10-27T00:00:00"/>
    <x v="0"/>
    <s v="North Carolina"/>
    <x v="3"/>
    <x v="0"/>
    <x v="11"/>
    <n v="200"/>
    <n v="5"/>
    <n v="0"/>
    <n v="175"/>
    <n v="25"/>
    <x v="8"/>
  </r>
  <r>
    <n v="8308"/>
    <d v="2020-10-27T00:00:00"/>
    <x v="0"/>
    <s v="California"/>
    <x v="0"/>
    <x v="0"/>
    <x v="0"/>
    <n v="270"/>
    <n v="6"/>
    <n v="0"/>
    <n v="210"/>
    <n v="60"/>
    <x v="3"/>
  </r>
  <r>
    <n v="8317"/>
    <d v="2020-10-28T00:00:00"/>
    <x v="0"/>
    <s v="Ohio"/>
    <x v="1"/>
    <x v="1"/>
    <x v="2"/>
    <n v="198"/>
    <n v="2"/>
    <n v="0"/>
    <n v="158"/>
    <n v="40"/>
    <x v="29"/>
  </r>
  <r>
    <n v="8318"/>
    <d v="2020-10-28T00:00:00"/>
    <x v="0"/>
    <s v="New York"/>
    <x v="1"/>
    <x v="0"/>
    <x v="0"/>
    <n v="45"/>
    <n v="1"/>
    <n v="0"/>
    <n v="35"/>
    <n v="10"/>
    <x v="23"/>
  </r>
  <r>
    <n v="8320"/>
    <d v="2020-10-28T00:00:00"/>
    <x v="0"/>
    <s v="Colorado"/>
    <x v="0"/>
    <x v="1"/>
    <x v="8"/>
    <n v="160"/>
    <n v="2"/>
    <n v="0"/>
    <n v="130"/>
    <n v="30"/>
    <x v="37"/>
  </r>
  <r>
    <n v="8322"/>
    <d v="2020-10-28T00:00:00"/>
    <x v="0"/>
    <s v="Texas"/>
    <x v="2"/>
    <x v="0"/>
    <x v="15"/>
    <n v="36"/>
    <n v="3"/>
    <n v="0"/>
    <n v="27"/>
    <n v="9"/>
    <x v="4"/>
  </r>
  <r>
    <n v="8324"/>
    <d v="2020-10-28T00:00:00"/>
    <x v="0"/>
    <s v="Indiana"/>
    <x v="2"/>
    <x v="2"/>
    <x v="12"/>
    <n v="1791"/>
    <n v="9"/>
    <n v="0"/>
    <n v="1485"/>
    <n v="306"/>
    <x v="51"/>
  </r>
  <r>
    <n v="8325"/>
    <d v="2020-10-28T00:00:00"/>
    <x v="0"/>
    <s v="California"/>
    <x v="0"/>
    <x v="1"/>
    <x v="14"/>
    <n v="85"/>
    <n v="1"/>
    <n v="0"/>
    <n v="75"/>
    <n v="10"/>
    <x v="23"/>
  </r>
  <r>
    <n v="8327"/>
    <d v="2020-10-28T00:00:00"/>
    <x v="0"/>
    <s v="Arkansas"/>
    <x v="3"/>
    <x v="0"/>
    <x v="10"/>
    <n v="7.5"/>
    <n v="3"/>
    <n v="0"/>
    <n v="6"/>
    <n v="1.5"/>
    <x v="18"/>
  </r>
  <r>
    <n v="8328"/>
    <d v="2020-10-28T00:00:00"/>
    <x v="0"/>
    <s v="California"/>
    <x v="0"/>
    <x v="1"/>
    <x v="9"/>
    <n v="36"/>
    <n v="4"/>
    <n v="0"/>
    <n v="20"/>
    <n v="16"/>
    <x v="21"/>
  </r>
  <r>
    <n v="8329"/>
    <d v="2020-10-28T00:00:00"/>
    <x v="0"/>
    <s v="Michigan"/>
    <x v="2"/>
    <x v="2"/>
    <x v="12"/>
    <n v="398"/>
    <n v="2"/>
    <n v="0"/>
    <n v="330"/>
    <n v="68"/>
    <x v="28"/>
  </r>
  <r>
    <n v="8330"/>
    <d v="2020-10-28T00:00:00"/>
    <x v="0"/>
    <s v="New York"/>
    <x v="1"/>
    <x v="0"/>
    <x v="1"/>
    <n v="133"/>
    <n v="7"/>
    <n v="0"/>
    <n v="70"/>
    <n v="63"/>
    <x v="40"/>
  </r>
  <r>
    <n v="8331"/>
    <d v="2020-10-28T00:00:00"/>
    <x v="0"/>
    <s v="Texas"/>
    <x v="2"/>
    <x v="1"/>
    <x v="14"/>
    <n v="425"/>
    <n v="5"/>
    <n v="0"/>
    <n v="375"/>
    <n v="50"/>
    <x v="2"/>
  </r>
  <r>
    <n v="8332"/>
    <d v="2020-10-28T00:00:00"/>
    <x v="0"/>
    <s v="Ohio"/>
    <x v="1"/>
    <x v="0"/>
    <x v="10"/>
    <n v="5"/>
    <n v="2"/>
    <n v="0"/>
    <n v="4"/>
    <n v="1"/>
    <x v="24"/>
  </r>
  <r>
    <n v="8333"/>
    <d v="2020-10-28T00:00:00"/>
    <x v="0"/>
    <s v="California"/>
    <x v="0"/>
    <x v="1"/>
    <x v="8"/>
    <n v="560"/>
    <n v="7"/>
    <n v="0"/>
    <n v="455"/>
    <n v="105"/>
    <x v="63"/>
  </r>
  <r>
    <n v="8334"/>
    <d v="2020-10-28T00:00:00"/>
    <x v="0"/>
    <s v="California"/>
    <x v="0"/>
    <x v="0"/>
    <x v="10"/>
    <n v="5"/>
    <n v="2"/>
    <n v="0"/>
    <n v="4"/>
    <n v="1"/>
    <x v="24"/>
  </r>
  <r>
    <n v="8339"/>
    <d v="2020-10-29T00:00:00"/>
    <x v="0"/>
    <s v="California"/>
    <x v="0"/>
    <x v="2"/>
    <x v="5"/>
    <n v="35"/>
    <n v="7"/>
    <n v="0"/>
    <n v="17.5"/>
    <n v="17.5"/>
    <x v="6"/>
  </r>
  <r>
    <n v="8341"/>
    <d v="2020-10-29T00:00:00"/>
    <x v="0"/>
    <s v="New York"/>
    <x v="1"/>
    <x v="0"/>
    <x v="6"/>
    <n v="34"/>
    <n v="2"/>
    <n v="0"/>
    <n v="20"/>
    <n v="14"/>
    <x v="43"/>
  </r>
  <r>
    <n v="8342"/>
    <d v="2020-10-29T00:00:00"/>
    <x v="0"/>
    <s v="California"/>
    <x v="0"/>
    <x v="1"/>
    <x v="9"/>
    <n v="27"/>
    <n v="3"/>
    <n v="0"/>
    <n v="15"/>
    <n v="12"/>
    <x v="14"/>
  </r>
  <r>
    <n v="8344"/>
    <d v="2020-10-29T00:00:00"/>
    <x v="0"/>
    <s v="Texas"/>
    <x v="2"/>
    <x v="0"/>
    <x v="0"/>
    <n v="45"/>
    <n v="1"/>
    <n v="0"/>
    <n v="35"/>
    <n v="10"/>
    <x v="23"/>
  </r>
  <r>
    <n v="8346"/>
    <d v="2020-10-29T00:00:00"/>
    <x v="0"/>
    <s v="Virginia"/>
    <x v="3"/>
    <x v="0"/>
    <x v="11"/>
    <n v="40"/>
    <n v="1"/>
    <n v="0"/>
    <n v="35"/>
    <n v="5"/>
    <x v="22"/>
  </r>
  <r>
    <n v="8347"/>
    <d v="2020-10-29T00:00:00"/>
    <x v="0"/>
    <s v="California"/>
    <x v="0"/>
    <x v="0"/>
    <x v="10"/>
    <n v="12.5"/>
    <n v="5"/>
    <n v="0"/>
    <n v="10"/>
    <n v="2.5"/>
    <x v="13"/>
  </r>
  <r>
    <n v="8348"/>
    <d v="2020-10-29T00:00:00"/>
    <x v="0"/>
    <s v="Pennsylvania"/>
    <x v="1"/>
    <x v="0"/>
    <x v="6"/>
    <n v="34"/>
    <n v="2"/>
    <n v="0"/>
    <n v="20"/>
    <n v="14"/>
    <x v="43"/>
  </r>
  <r>
    <n v="8349"/>
    <d v="2020-10-29T00:00:00"/>
    <x v="0"/>
    <s v="California"/>
    <x v="0"/>
    <x v="1"/>
    <x v="2"/>
    <n v="495"/>
    <n v="5"/>
    <n v="0"/>
    <n v="395"/>
    <n v="100"/>
    <x v="11"/>
  </r>
  <r>
    <n v="8350"/>
    <d v="2020-10-29T00:00:00"/>
    <x v="0"/>
    <s v="Washington"/>
    <x v="0"/>
    <x v="2"/>
    <x v="5"/>
    <n v="15"/>
    <n v="3"/>
    <n v="0"/>
    <n v="7.5"/>
    <n v="7.5"/>
    <x v="16"/>
  </r>
  <r>
    <n v="8352"/>
    <d v="2020-10-29T00:00:00"/>
    <x v="0"/>
    <s v="Louisiana"/>
    <x v="3"/>
    <x v="0"/>
    <x v="6"/>
    <n v="34"/>
    <n v="2"/>
    <n v="0"/>
    <n v="20"/>
    <n v="14"/>
    <x v="43"/>
  </r>
  <r>
    <n v="8353"/>
    <d v="2020-10-29T00:00:00"/>
    <x v="0"/>
    <s v="California"/>
    <x v="0"/>
    <x v="0"/>
    <x v="13"/>
    <n v="6"/>
    <n v="2"/>
    <n v="0"/>
    <n v="4"/>
    <n v="2"/>
    <x v="46"/>
  </r>
  <r>
    <n v="8356"/>
    <d v="2020-10-29T00:00:00"/>
    <x v="0"/>
    <s v="California"/>
    <x v="0"/>
    <x v="0"/>
    <x v="15"/>
    <n v="24"/>
    <n v="2"/>
    <n v="0"/>
    <n v="18"/>
    <n v="6"/>
    <x v="38"/>
  </r>
  <r>
    <n v="8357"/>
    <d v="2020-10-29T00:00:00"/>
    <x v="0"/>
    <s v="Oklahoma"/>
    <x v="2"/>
    <x v="1"/>
    <x v="14"/>
    <n v="170"/>
    <n v="2"/>
    <n v="0"/>
    <n v="150"/>
    <n v="20"/>
    <x v="0"/>
  </r>
  <r>
    <n v="8358"/>
    <d v="2020-10-29T00:00:00"/>
    <x v="0"/>
    <s v="Washington"/>
    <x v="0"/>
    <x v="0"/>
    <x v="11"/>
    <n v="240"/>
    <n v="6"/>
    <n v="0"/>
    <n v="210"/>
    <n v="30"/>
    <x v="37"/>
  </r>
  <r>
    <n v="8360"/>
    <d v="2020-10-29T00:00:00"/>
    <x v="0"/>
    <s v="Washington"/>
    <x v="0"/>
    <x v="2"/>
    <x v="12"/>
    <n v="597"/>
    <n v="3"/>
    <n v="0"/>
    <n v="495"/>
    <n v="102"/>
    <x v="20"/>
  </r>
  <r>
    <n v="8363"/>
    <d v="2020-10-29T00:00:00"/>
    <x v="0"/>
    <s v="Michigan"/>
    <x v="2"/>
    <x v="2"/>
    <x v="12"/>
    <n v="398"/>
    <n v="2"/>
    <n v="0"/>
    <n v="330"/>
    <n v="68"/>
    <x v="28"/>
  </r>
  <r>
    <n v="8364"/>
    <d v="2020-10-29T00:00:00"/>
    <x v="0"/>
    <s v="Missouri"/>
    <x v="2"/>
    <x v="0"/>
    <x v="10"/>
    <n v="5"/>
    <n v="2"/>
    <n v="0"/>
    <n v="4"/>
    <n v="1"/>
    <x v="24"/>
  </r>
  <r>
    <n v="8365"/>
    <d v="2020-10-29T00:00:00"/>
    <x v="0"/>
    <s v="Rhode Island"/>
    <x v="1"/>
    <x v="0"/>
    <x v="0"/>
    <n v="225"/>
    <n v="5"/>
    <n v="0"/>
    <n v="175"/>
    <n v="50"/>
    <x v="2"/>
  </r>
  <r>
    <n v="8366"/>
    <d v="2020-10-29T00:00:00"/>
    <x v="0"/>
    <s v="Colorado"/>
    <x v="0"/>
    <x v="1"/>
    <x v="9"/>
    <n v="27"/>
    <n v="3"/>
    <n v="0"/>
    <n v="15"/>
    <n v="12"/>
    <x v="14"/>
  </r>
  <r>
    <n v="8367"/>
    <d v="2020-10-29T00:00:00"/>
    <x v="0"/>
    <s v="California"/>
    <x v="0"/>
    <x v="2"/>
    <x v="5"/>
    <n v="5"/>
    <n v="1"/>
    <n v="0"/>
    <n v="2.5"/>
    <n v="2.5"/>
    <x v="13"/>
  </r>
  <r>
    <n v="8371"/>
    <d v="2020-10-30T00:00:00"/>
    <x v="0"/>
    <s v="California"/>
    <x v="0"/>
    <x v="1"/>
    <x v="14"/>
    <n v="425"/>
    <n v="5"/>
    <n v="0"/>
    <n v="375"/>
    <n v="50"/>
    <x v="2"/>
  </r>
  <r>
    <n v="8373"/>
    <d v="2020-10-30T00:00:00"/>
    <x v="0"/>
    <s v="Ohio"/>
    <x v="1"/>
    <x v="2"/>
    <x v="5"/>
    <n v="10"/>
    <n v="2"/>
    <n v="0"/>
    <n v="5"/>
    <n v="5"/>
    <x v="22"/>
  </r>
  <r>
    <n v="8374"/>
    <d v="2020-10-30T00:00:00"/>
    <x v="0"/>
    <s v="Ohio"/>
    <x v="1"/>
    <x v="0"/>
    <x v="10"/>
    <n v="7.5"/>
    <n v="3"/>
    <n v="0"/>
    <n v="6"/>
    <n v="1.5"/>
    <x v="18"/>
  </r>
  <r>
    <n v="8375"/>
    <d v="2020-10-30T00:00:00"/>
    <x v="0"/>
    <s v="Arizona"/>
    <x v="0"/>
    <x v="0"/>
    <x v="6"/>
    <n v="102"/>
    <n v="6"/>
    <n v="0"/>
    <n v="60"/>
    <n v="42"/>
    <x v="48"/>
  </r>
  <r>
    <n v="8376"/>
    <d v="2020-10-30T00:00:00"/>
    <x v="0"/>
    <s v="California"/>
    <x v="0"/>
    <x v="0"/>
    <x v="0"/>
    <n v="315"/>
    <n v="7"/>
    <n v="0"/>
    <n v="245"/>
    <n v="70"/>
    <x v="15"/>
  </r>
  <r>
    <n v="8377"/>
    <d v="2020-10-30T00:00:00"/>
    <x v="0"/>
    <s v="Minnesota"/>
    <x v="2"/>
    <x v="0"/>
    <x v="1"/>
    <n v="57"/>
    <n v="3"/>
    <n v="0"/>
    <n v="30"/>
    <n v="27"/>
    <x v="74"/>
  </r>
  <r>
    <n v="8378"/>
    <d v="2020-10-30T00:00:00"/>
    <x v="0"/>
    <s v="Texas"/>
    <x v="2"/>
    <x v="1"/>
    <x v="2"/>
    <n v="297"/>
    <n v="3"/>
    <n v="0"/>
    <n v="237"/>
    <n v="60"/>
    <x v="3"/>
  </r>
  <r>
    <n v="8380"/>
    <d v="2020-10-30T00:00:00"/>
    <x v="0"/>
    <s v="Tennessee"/>
    <x v="3"/>
    <x v="0"/>
    <x v="10"/>
    <n v="7.5"/>
    <n v="3"/>
    <n v="0"/>
    <n v="6"/>
    <n v="1.5"/>
    <x v="18"/>
  </r>
  <r>
    <n v="8381"/>
    <d v="2020-10-30T00:00:00"/>
    <x v="0"/>
    <s v="California"/>
    <x v="0"/>
    <x v="0"/>
    <x v="1"/>
    <n v="57"/>
    <n v="3"/>
    <n v="0"/>
    <n v="30"/>
    <n v="27"/>
    <x v="74"/>
  </r>
  <r>
    <n v="8382"/>
    <d v="2020-10-30T00:00:00"/>
    <x v="0"/>
    <s v="New York"/>
    <x v="1"/>
    <x v="1"/>
    <x v="2"/>
    <n v="594"/>
    <n v="6"/>
    <n v="0"/>
    <n v="474"/>
    <n v="120"/>
    <x v="9"/>
  </r>
  <r>
    <n v="8384"/>
    <d v="2020-10-30T00:00:00"/>
    <x v="0"/>
    <s v="New York"/>
    <x v="1"/>
    <x v="0"/>
    <x v="3"/>
    <n v="45"/>
    <n v="3"/>
    <n v="0"/>
    <n v="36"/>
    <n v="9"/>
    <x v="4"/>
  </r>
  <r>
    <n v="8385"/>
    <d v="2020-10-30T00:00:00"/>
    <x v="0"/>
    <s v="Kentucky"/>
    <x v="3"/>
    <x v="0"/>
    <x v="0"/>
    <n v="225"/>
    <n v="5"/>
    <n v="0"/>
    <n v="175"/>
    <n v="50"/>
    <x v="2"/>
  </r>
  <r>
    <n v="8388"/>
    <d v="2020-10-30T00:00:00"/>
    <x v="0"/>
    <s v="Washington"/>
    <x v="0"/>
    <x v="1"/>
    <x v="9"/>
    <n v="27"/>
    <n v="3"/>
    <n v="0"/>
    <n v="15"/>
    <n v="12"/>
    <x v="14"/>
  </r>
  <r>
    <n v="8390"/>
    <d v="2020-10-30T00:00:00"/>
    <x v="0"/>
    <s v="Illinois"/>
    <x v="2"/>
    <x v="2"/>
    <x v="5"/>
    <n v="15"/>
    <n v="3"/>
    <n v="0"/>
    <n v="7.5"/>
    <n v="7.5"/>
    <x v="16"/>
  </r>
  <r>
    <n v="8392"/>
    <d v="2020-10-30T00:00:00"/>
    <x v="0"/>
    <s v="Arizona"/>
    <x v="0"/>
    <x v="0"/>
    <x v="6"/>
    <n v="51"/>
    <n v="3"/>
    <n v="0"/>
    <n v="30"/>
    <n v="21"/>
    <x v="17"/>
  </r>
  <r>
    <n v="8393"/>
    <d v="2020-10-30T00:00:00"/>
    <x v="0"/>
    <s v="California"/>
    <x v="0"/>
    <x v="1"/>
    <x v="2"/>
    <n v="297"/>
    <n v="3"/>
    <n v="0"/>
    <n v="237"/>
    <n v="60"/>
    <x v="3"/>
  </r>
  <r>
    <n v="8399"/>
    <d v="2020-10-31T00:00:00"/>
    <x v="0"/>
    <s v="North Carolina"/>
    <x v="3"/>
    <x v="0"/>
    <x v="6"/>
    <n v="119"/>
    <n v="7"/>
    <n v="0"/>
    <n v="70"/>
    <n v="49"/>
    <x v="50"/>
  </r>
  <r>
    <n v="8401"/>
    <d v="2020-10-31T00:00:00"/>
    <x v="0"/>
    <s v="Washington"/>
    <x v="0"/>
    <x v="0"/>
    <x v="10"/>
    <n v="7.5"/>
    <n v="3"/>
    <n v="0"/>
    <n v="6"/>
    <n v="1.5"/>
    <x v="18"/>
  </r>
  <r>
    <n v="8403"/>
    <d v="2020-10-31T00:00:00"/>
    <x v="0"/>
    <s v="Georgia"/>
    <x v="3"/>
    <x v="0"/>
    <x v="0"/>
    <n v="45"/>
    <n v="1"/>
    <n v="0"/>
    <n v="35"/>
    <n v="10"/>
    <x v="23"/>
  </r>
  <r>
    <n v="8405"/>
    <d v="2020-10-31T00:00:00"/>
    <x v="0"/>
    <s v="Washington"/>
    <x v="0"/>
    <x v="0"/>
    <x v="10"/>
    <n v="15"/>
    <n v="6"/>
    <n v="0"/>
    <n v="12"/>
    <n v="3"/>
    <x v="19"/>
  </r>
  <r>
    <n v="8406"/>
    <d v="2020-10-31T00:00:00"/>
    <x v="0"/>
    <s v="Texas"/>
    <x v="2"/>
    <x v="0"/>
    <x v="6"/>
    <n v="119"/>
    <n v="7"/>
    <n v="0"/>
    <n v="70"/>
    <n v="49"/>
    <x v="50"/>
  </r>
  <r>
    <n v="8407"/>
    <d v="2020-10-31T00:00:00"/>
    <x v="0"/>
    <s v="New York"/>
    <x v="1"/>
    <x v="1"/>
    <x v="2"/>
    <n v="198"/>
    <n v="2"/>
    <n v="0"/>
    <n v="158"/>
    <n v="40"/>
    <x v="29"/>
  </r>
  <r>
    <n v="8410"/>
    <d v="2020-10-31T00:00:00"/>
    <x v="0"/>
    <s v="California"/>
    <x v="0"/>
    <x v="1"/>
    <x v="9"/>
    <n v="27"/>
    <n v="3"/>
    <n v="0"/>
    <n v="15"/>
    <n v="12"/>
    <x v="14"/>
  </r>
  <r>
    <n v="8411"/>
    <d v="2020-10-31T00:00:00"/>
    <x v="0"/>
    <s v="Tennessee"/>
    <x v="3"/>
    <x v="2"/>
    <x v="5"/>
    <n v="20"/>
    <n v="4"/>
    <n v="0"/>
    <n v="10"/>
    <n v="10"/>
    <x v="23"/>
  </r>
  <r>
    <n v="8412"/>
    <d v="2020-10-31T00:00:00"/>
    <x v="0"/>
    <s v="North Carolina"/>
    <x v="3"/>
    <x v="1"/>
    <x v="9"/>
    <n v="72"/>
    <n v="8"/>
    <n v="0"/>
    <n v="40"/>
    <n v="32"/>
    <x v="33"/>
  </r>
  <r>
    <n v="8416"/>
    <d v="2020-10-31T00:00:00"/>
    <x v="0"/>
    <s v="California"/>
    <x v="0"/>
    <x v="2"/>
    <x v="12"/>
    <n v="398"/>
    <n v="2"/>
    <n v="0"/>
    <n v="330"/>
    <n v="68"/>
    <x v="28"/>
  </r>
  <r>
    <n v="8420"/>
    <d v="2020-10-31T00:00:00"/>
    <x v="0"/>
    <s v="New York"/>
    <x v="1"/>
    <x v="1"/>
    <x v="9"/>
    <n v="45"/>
    <n v="5"/>
    <n v="0"/>
    <n v="25"/>
    <n v="20"/>
    <x v="0"/>
  </r>
  <r>
    <n v="8421"/>
    <d v="2020-10-31T00:00:00"/>
    <x v="0"/>
    <s v="Ohio"/>
    <x v="1"/>
    <x v="0"/>
    <x v="10"/>
    <n v="5"/>
    <n v="2"/>
    <n v="0"/>
    <n v="4"/>
    <n v="1"/>
    <x v="24"/>
  </r>
  <r>
    <n v="8429"/>
    <d v="2020-11-01T00:00:00"/>
    <x v="0"/>
    <s v="Pennsylvania"/>
    <x v="1"/>
    <x v="0"/>
    <x v="6"/>
    <n v="85"/>
    <n v="5"/>
    <n v="0"/>
    <n v="50"/>
    <n v="35"/>
    <x v="7"/>
  </r>
  <r>
    <n v="8430"/>
    <d v="2020-11-01T00:00:00"/>
    <x v="0"/>
    <s v="Ohio"/>
    <x v="1"/>
    <x v="2"/>
    <x v="12"/>
    <n v="398"/>
    <n v="2"/>
    <n v="0"/>
    <n v="330"/>
    <n v="68"/>
    <x v="28"/>
  </r>
  <r>
    <n v="8431"/>
    <d v="2020-11-01T00:00:00"/>
    <x v="0"/>
    <s v="California"/>
    <x v="0"/>
    <x v="0"/>
    <x v="0"/>
    <n v="90"/>
    <n v="2"/>
    <n v="0"/>
    <n v="70"/>
    <n v="20"/>
    <x v="0"/>
  </r>
  <r>
    <n v="8432"/>
    <d v="2020-11-01T00:00:00"/>
    <x v="0"/>
    <s v="New York"/>
    <x v="1"/>
    <x v="2"/>
    <x v="5"/>
    <n v="40"/>
    <n v="8"/>
    <n v="0"/>
    <n v="20"/>
    <n v="20"/>
    <x v="0"/>
  </r>
  <r>
    <n v="8433"/>
    <d v="2020-11-01T00:00:00"/>
    <x v="0"/>
    <s v="Texas"/>
    <x v="2"/>
    <x v="0"/>
    <x v="15"/>
    <n v="108"/>
    <n v="9"/>
    <n v="0"/>
    <n v="81"/>
    <n v="27"/>
    <x v="74"/>
  </r>
  <r>
    <n v="8434"/>
    <d v="2020-11-01T00:00:00"/>
    <x v="0"/>
    <s v="Oklahoma"/>
    <x v="2"/>
    <x v="0"/>
    <x v="0"/>
    <n v="90"/>
    <n v="2"/>
    <n v="0"/>
    <n v="70"/>
    <n v="20"/>
    <x v="0"/>
  </r>
  <r>
    <n v="8435"/>
    <d v="2020-11-01T00:00:00"/>
    <x v="0"/>
    <s v="Utah"/>
    <x v="0"/>
    <x v="0"/>
    <x v="10"/>
    <n v="12.5"/>
    <n v="5"/>
    <n v="0"/>
    <n v="10"/>
    <n v="2.5"/>
    <x v="13"/>
  </r>
  <r>
    <n v="8436"/>
    <d v="2020-11-01T00:00:00"/>
    <x v="0"/>
    <s v="Missouri"/>
    <x v="2"/>
    <x v="0"/>
    <x v="0"/>
    <n v="135"/>
    <n v="3"/>
    <n v="0"/>
    <n v="105"/>
    <n v="30"/>
    <x v="37"/>
  </r>
  <r>
    <n v="8437"/>
    <d v="2020-11-01T00:00:00"/>
    <x v="0"/>
    <s v="Rhode Island"/>
    <x v="1"/>
    <x v="1"/>
    <x v="9"/>
    <n v="18"/>
    <n v="2"/>
    <n v="0"/>
    <n v="10"/>
    <n v="8"/>
    <x v="26"/>
  </r>
  <r>
    <n v="8438"/>
    <d v="2020-11-01T00:00:00"/>
    <x v="0"/>
    <s v="Michigan"/>
    <x v="2"/>
    <x v="1"/>
    <x v="2"/>
    <n v="198"/>
    <n v="2"/>
    <n v="0"/>
    <n v="158"/>
    <n v="40"/>
    <x v="29"/>
  </r>
  <r>
    <n v="8439"/>
    <d v="2020-11-01T00:00:00"/>
    <x v="0"/>
    <s v="New York"/>
    <x v="1"/>
    <x v="0"/>
    <x v="13"/>
    <n v="3"/>
    <n v="1"/>
    <n v="0"/>
    <n v="2"/>
    <n v="1"/>
    <x v="24"/>
  </r>
  <r>
    <n v="8444"/>
    <d v="2020-11-01T00:00:00"/>
    <x v="0"/>
    <s v="Indiana"/>
    <x v="2"/>
    <x v="1"/>
    <x v="9"/>
    <n v="27"/>
    <n v="3"/>
    <n v="0"/>
    <n v="15"/>
    <n v="12"/>
    <x v="14"/>
  </r>
  <r>
    <n v="8445"/>
    <d v="2020-11-01T00:00:00"/>
    <x v="0"/>
    <s v="Oregon"/>
    <x v="0"/>
    <x v="1"/>
    <x v="2"/>
    <n v="396"/>
    <n v="4"/>
    <n v="0"/>
    <n v="316"/>
    <n v="80"/>
    <x v="10"/>
  </r>
  <r>
    <n v="8446"/>
    <d v="2020-11-01T00:00:00"/>
    <x v="0"/>
    <s v="Indiana"/>
    <x v="2"/>
    <x v="0"/>
    <x v="7"/>
    <n v="48"/>
    <n v="2"/>
    <n v="0"/>
    <n v="38"/>
    <n v="10"/>
    <x v="23"/>
  </r>
  <r>
    <n v="8447"/>
    <d v="2020-11-01T00:00:00"/>
    <x v="0"/>
    <s v="California"/>
    <x v="0"/>
    <x v="0"/>
    <x v="6"/>
    <n v="68"/>
    <n v="4"/>
    <n v="0"/>
    <n v="40"/>
    <n v="28"/>
    <x v="53"/>
  </r>
  <r>
    <n v="8448"/>
    <d v="2020-11-01T00:00:00"/>
    <x v="0"/>
    <s v="Florida"/>
    <x v="3"/>
    <x v="0"/>
    <x v="6"/>
    <n v="136"/>
    <n v="8"/>
    <n v="0"/>
    <n v="80"/>
    <n v="56"/>
    <x v="65"/>
  </r>
  <r>
    <n v="8449"/>
    <d v="2020-11-01T00:00:00"/>
    <x v="0"/>
    <s v="Illinois"/>
    <x v="2"/>
    <x v="0"/>
    <x v="10"/>
    <n v="10"/>
    <n v="4"/>
    <n v="0"/>
    <n v="8"/>
    <n v="2"/>
    <x v="46"/>
  </r>
  <r>
    <n v="8451"/>
    <d v="2020-11-01T00:00:00"/>
    <x v="0"/>
    <s v="Georgia"/>
    <x v="3"/>
    <x v="2"/>
    <x v="12"/>
    <n v="199"/>
    <n v="1"/>
    <n v="0"/>
    <n v="165"/>
    <n v="34"/>
    <x v="55"/>
  </r>
  <r>
    <n v="8457"/>
    <d v="2020-11-02T00:00:00"/>
    <x v="0"/>
    <s v="New Jersey"/>
    <x v="1"/>
    <x v="0"/>
    <x v="1"/>
    <n v="38"/>
    <n v="2"/>
    <n v="0"/>
    <n v="20"/>
    <n v="18"/>
    <x v="1"/>
  </r>
  <r>
    <n v="8458"/>
    <d v="2020-11-02T00:00:00"/>
    <x v="0"/>
    <s v="Washington"/>
    <x v="0"/>
    <x v="0"/>
    <x v="13"/>
    <n v="6"/>
    <n v="2"/>
    <n v="0"/>
    <n v="4"/>
    <n v="2"/>
    <x v="46"/>
  </r>
  <r>
    <n v="8460"/>
    <d v="2020-11-02T00:00:00"/>
    <x v="0"/>
    <s v="Colorado"/>
    <x v="0"/>
    <x v="0"/>
    <x v="6"/>
    <n v="51"/>
    <n v="3"/>
    <n v="0"/>
    <n v="30"/>
    <n v="21"/>
    <x v="17"/>
  </r>
  <r>
    <n v="8461"/>
    <d v="2020-11-02T00:00:00"/>
    <x v="0"/>
    <s v="Utah"/>
    <x v="0"/>
    <x v="0"/>
    <x v="10"/>
    <n v="2.5"/>
    <n v="1"/>
    <n v="0"/>
    <n v="2"/>
    <n v="0.5"/>
    <x v="44"/>
  </r>
  <r>
    <n v="8462"/>
    <d v="2020-11-02T00:00:00"/>
    <x v="0"/>
    <s v="New York"/>
    <x v="1"/>
    <x v="0"/>
    <x v="0"/>
    <n v="90"/>
    <n v="2"/>
    <n v="0"/>
    <n v="70"/>
    <n v="20"/>
    <x v="0"/>
  </r>
  <r>
    <n v="8463"/>
    <d v="2020-11-02T00:00:00"/>
    <x v="0"/>
    <s v="California"/>
    <x v="0"/>
    <x v="1"/>
    <x v="2"/>
    <n v="99"/>
    <n v="1"/>
    <n v="0"/>
    <n v="79"/>
    <n v="20"/>
    <x v="0"/>
  </r>
  <r>
    <n v="8464"/>
    <d v="2020-11-02T00:00:00"/>
    <x v="0"/>
    <s v="New York"/>
    <x v="1"/>
    <x v="0"/>
    <x v="10"/>
    <n v="10"/>
    <n v="4"/>
    <n v="0"/>
    <n v="8"/>
    <n v="2"/>
    <x v="46"/>
  </r>
  <r>
    <n v="8465"/>
    <d v="2020-11-02T00:00:00"/>
    <x v="0"/>
    <s v="Pennsylvania"/>
    <x v="1"/>
    <x v="1"/>
    <x v="9"/>
    <n v="63"/>
    <n v="7"/>
    <n v="0"/>
    <n v="35"/>
    <n v="28"/>
    <x v="53"/>
  </r>
  <r>
    <n v="8466"/>
    <d v="2020-11-02T00:00:00"/>
    <x v="0"/>
    <s v="California"/>
    <x v="0"/>
    <x v="0"/>
    <x v="13"/>
    <n v="15"/>
    <n v="5"/>
    <n v="0"/>
    <n v="10"/>
    <n v="5"/>
    <x v="22"/>
  </r>
  <r>
    <n v="8468"/>
    <d v="2020-11-02T00:00:00"/>
    <x v="0"/>
    <s v="Texas"/>
    <x v="2"/>
    <x v="0"/>
    <x v="11"/>
    <n v="280"/>
    <n v="7"/>
    <n v="0"/>
    <n v="245"/>
    <n v="35"/>
    <x v="7"/>
  </r>
  <r>
    <n v="8470"/>
    <d v="2020-11-02T00:00:00"/>
    <x v="0"/>
    <s v="New York"/>
    <x v="1"/>
    <x v="0"/>
    <x v="0"/>
    <n v="135"/>
    <n v="3"/>
    <n v="0"/>
    <n v="105"/>
    <n v="30"/>
    <x v="37"/>
  </r>
  <r>
    <n v="8471"/>
    <d v="2020-11-02T00:00:00"/>
    <x v="0"/>
    <s v="Texas"/>
    <x v="2"/>
    <x v="0"/>
    <x v="0"/>
    <n v="315"/>
    <n v="7"/>
    <n v="0"/>
    <n v="245"/>
    <n v="70"/>
    <x v="15"/>
  </r>
  <r>
    <n v="8473"/>
    <d v="2020-11-02T00:00:00"/>
    <x v="0"/>
    <s v="Texas"/>
    <x v="2"/>
    <x v="0"/>
    <x v="10"/>
    <n v="15"/>
    <n v="6"/>
    <n v="0"/>
    <n v="12"/>
    <n v="3"/>
    <x v="19"/>
  </r>
  <r>
    <n v="8475"/>
    <d v="2020-11-02T00:00:00"/>
    <x v="0"/>
    <s v="California"/>
    <x v="0"/>
    <x v="1"/>
    <x v="9"/>
    <n v="27"/>
    <n v="3"/>
    <n v="0"/>
    <n v="15"/>
    <n v="12"/>
    <x v="14"/>
  </r>
  <r>
    <n v="8476"/>
    <d v="2020-11-02T00:00:00"/>
    <x v="0"/>
    <s v="New York"/>
    <x v="1"/>
    <x v="0"/>
    <x v="1"/>
    <n v="38"/>
    <n v="2"/>
    <n v="0"/>
    <n v="20"/>
    <n v="18"/>
    <x v="1"/>
  </r>
  <r>
    <n v="8481"/>
    <d v="2020-11-02T00:00:00"/>
    <x v="0"/>
    <s v="North Carolina"/>
    <x v="3"/>
    <x v="0"/>
    <x v="10"/>
    <n v="17.5"/>
    <n v="7"/>
    <n v="0"/>
    <n v="14"/>
    <n v="3.5"/>
    <x v="31"/>
  </r>
  <r>
    <n v="8482"/>
    <d v="2020-11-02T00:00:00"/>
    <x v="0"/>
    <s v="Washington"/>
    <x v="0"/>
    <x v="0"/>
    <x v="10"/>
    <n v="7.5"/>
    <n v="3"/>
    <n v="0"/>
    <n v="6"/>
    <n v="1.5"/>
    <x v="18"/>
  </r>
  <r>
    <n v="8484"/>
    <d v="2020-11-02T00:00:00"/>
    <x v="0"/>
    <s v="Texas"/>
    <x v="2"/>
    <x v="1"/>
    <x v="8"/>
    <n v="400"/>
    <n v="5"/>
    <n v="0"/>
    <n v="325"/>
    <n v="75"/>
    <x v="27"/>
  </r>
  <r>
    <n v="8486"/>
    <d v="2020-11-03T00:00:00"/>
    <x v="0"/>
    <s v="Illinois"/>
    <x v="2"/>
    <x v="1"/>
    <x v="14"/>
    <n v="255"/>
    <n v="3"/>
    <n v="0"/>
    <n v="225"/>
    <n v="30"/>
    <x v="37"/>
  </r>
  <r>
    <n v="8488"/>
    <d v="2020-11-03T00:00:00"/>
    <x v="0"/>
    <s v="Colorado"/>
    <x v="0"/>
    <x v="2"/>
    <x v="12"/>
    <n v="398"/>
    <n v="2"/>
    <n v="0"/>
    <n v="330"/>
    <n v="68"/>
    <x v="28"/>
  </r>
  <r>
    <n v="8489"/>
    <d v="2020-11-03T00:00:00"/>
    <x v="0"/>
    <s v="Colorado"/>
    <x v="0"/>
    <x v="0"/>
    <x v="10"/>
    <n v="7.5"/>
    <n v="3"/>
    <n v="0"/>
    <n v="6"/>
    <n v="1.5"/>
    <x v="18"/>
  </r>
  <r>
    <n v="8490"/>
    <d v="2020-11-03T00:00:00"/>
    <x v="0"/>
    <s v="Minnesota"/>
    <x v="2"/>
    <x v="2"/>
    <x v="5"/>
    <n v="20"/>
    <n v="4"/>
    <n v="0"/>
    <n v="10"/>
    <n v="10"/>
    <x v="23"/>
  </r>
  <r>
    <n v="8495"/>
    <d v="2020-11-03T00:00:00"/>
    <x v="0"/>
    <s v="Texas"/>
    <x v="2"/>
    <x v="2"/>
    <x v="5"/>
    <n v="15"/>
    <n v="3"/>
    <n v="0"/>
    <n v="7.5"/>
    <n v="7.5"/>
    <x v="16"/>
  </r>
  <r>
    <n v="8499"/>
    <d v="2020-11-03T00:00:00"/>
    <x v="0"/>
    <s v="Arizona"/>
    <x v="0"/>
    <x v="1"/>
    <x v="2"/>
    <n v="297"/>
    <n v="3"/>
    <n v="0"/>
    <n v="237"/>
    <n v="60"/>
    <x v="3"/>
  </r>
  <r>
    <n v="8502"/>
    <d v="2020-11-03T00:00:00"/>
    <x v="0"/>
    <s v="New York"/>
    <x v="1"/>
    <x v="2"/>
    <x v="5"/>
    <n v="10"/>
    <n v="2"/>
    <n v="0"/>
    <n v="5"/>
    <n v="5"/>
    <x v="22"/>
  </r>
  <r>
    <n v="8505"/>
    <d v="2020-11-03T00:00:00"/>
    <x v="0"/>
    <s v="Kentucky"/>
    <x v="3"/>
    <x v="0"/>
    <x v="7"/>
    <n v="120"/>
    <n v="5"/>
    <n v="0"/>
    <n v="95"/>
    <n v="25"/>
    <x v="8"/>
  </r>
  <r>
    <n v="8506"/>
    <d v="2020-11-03T00:00:00"/>
    <x v="0"/>
    <s v="North Carolina"/>
    <x v="3"/>
    <x v="0"/>
    <x v="1"/>
    <n v="38"/>
    <n v="2"/>
    <n v="0"/>
    <n v="20"/>
    <n v="18"/>
    <x v="1"/>
  </r>
  <r>
    <n v="8507"/>
    <d v="2020-11-03T00:00:00"/>
    <x v="0"/>
    <s v="Texas"/>
    <x v="2"/>
    <x v="0"/>
    <x v="0"/>
    <n v="315"/>
    <n v="7"/>
    <n v="0"/>
    <n v="245"/>
    <n v="70"/>
    <x v="15"/>
  </r>
  <r>
    <n v="8509"/>
    <d v="2020-11-03T00:00:00"/>
    <x v="0"/>
    <s v="New Jersey"/>
    <x v="1"/>
    <x v="0"/>
    <x v="10"/>
    <n v="12.5"/>
    <n v="5"/>
    <n v="0"/>
    <n v="10"/>
    <n v="2.5"/>
    <x v="13"/>
  </r>
  <r>
    <n v="8516"/>
    <d v="2020-11-04T00:00:00"/>
    <x v="0"/>
    <s v="Texas"/>
    <x v="2"/>
    <x v="0"/>
    <x v="10"/>
    <n v="12.5"/>
    <n v="5"/>
    <n v="0"/>
    <n v="10"/>
    <n v="2.5"/>
    <x v="13"/>
  </r>
  <r>
    <n v="8517"/>
    <d v="2020-11-04T00:00:00"/>
    <x v="0"/>
    <s v="Texas"/>
    <x v="2"/>
    <x v="0"/>
    <x v="10"/>
    <n v="5"/>
    <n v="2"/>
    <n v="0"/>
    <n v="4"/>
    <n v="1"/>
    <x v="24"/>
  </r>
  <r>
    <n v="8519"/>
    <d v="2020-11-04T00:00:00"/>
    <x v="0"/>
    <s v="Ohio"/>
    <x v="1"/>
    <x v="2"/>
    <x v="12"/>
    <n v="597"/>
    <n v="3"/>
    <n v="0"/>
    <n v="495"/>
    <n v="102"/>
    <x v="20"/>
  </r>
  <r>
    <n v="8520"/>
    <d v="2020-11-04T00:00:00"/>
    <x v="0"/>
    <s v="Arizona"/>
    <x v="0"/>
    <x v="0"/>
    <x v="0"/>
    <n v="360"/>
    <n v="8"/>
    <n v="0"/>
    <n v="280"/>
    <n v="80"/>
    <x v="10"/>
  </r>
  <r>
    <n v="8522"/>
    <d v="2020-11-04T00:00:00"/>
    <x v="0"/>
    <s v="Pennsylvania"/>
    <x v="1"/>
    <x v="0"/>
    <x v="10"/>
    <n v="7.5"/>
    <n v="3"/>
    <n v="0"/>
    <n v="6"/>
    <n v="1.5"/>
    <x v="18"/>
  </r>
  <r>
    <n v="8523"/>
    <d v="2020-11-04T00:00:00"/>
    <x v="0"/>
    <s v="New York"/>
    <x v="1"/>
    <x v="0"/>
    <x v="6"/>
    <n v="34"/>
    <n v="2"/>
    <n v="0"/>
    <n v="20"/>
    <n v="14"/>
    <x v="43"/>
  </r>
  <r>
    <n v="8524"/>
    <d v="2020-11-04T00:00:00"/>
    <x v="0"/>
    <s v="Washington"/>
    <x v="0"/>
    <x v="0"/>
    <x v="0"/>
    <n v="270"/>
    <n v="6"/>
    <n v="0"/>
    <n v="210"/>
    <n v="60"/>
    <x v="3"/>
  </r>
  <r>
    <n v="8525"/>
    <d v="2020-11-04T00:00:00"/>
    <x v="0"/>
    <s v="Illinois"/>
    <x v="2"/>
    <x v="0"/>
    <x v="10"/>
    <n v="2.5"/>
    <n v="1"/>
    <n v="0"/>
    <n v="2"/>
    <n v="0.5"/>
    <x v="44"/>
  </r>
  <r>
    <n v="8527"/>
    <d v="2020-11-04T00:00:00"/>
    <x v="0"/>
    <s v="Georgia"/>
    <x v="3"/>
    <x v="0"/>
    <x v="0"/>
    <n v="135"/>
    <n v="3"/>
    <n v="0"/>
    <n v="105"/>
    <n v="30"/>
    <x v="37"/>
  </r>
  <r>
    <n v="8528"/>
    <d v="2020-11-04T00:00:00"/>
    <x v="0"/>
    <s v="Pennsylvania"/>
    <x v="1"/>
    <x v="1"/>
    <x v="8"/>
    <n v="240"/>
    <n v="3"/>
    <n v="0"/>
    <n v="195"/>
    <n v="45"/>
    <x v="32"/>
  </r>
  <r>
    <n v="8529"/>
    <d v="2020-11-04T00:00:00"/>
    <x v="0"/>
    <s v="California"/>
    <x v="0"/>
    <x v="1"/>
    <x v="9"/>
    <n v="27"/>
    <n v="3"/>
    <n v="0"/>
    <n v="15"/>
    <n v="12"/>
    <x v="14"/>
  </r>
  <r>
    <n v="8536"/>
    <d v="2020-11-04T00:00:00"/>
    <x v="0"/>
    <s v="Michigan"/>
    <x v="2"/>
    <x v="0"/>
    <x v="6"/>
    <n v="34"/>
    <n v="2"/>
    <n v="0"/>
    <n v="20"/>
    <n v="14"/>
    <x v="43"/>
  </r>
  <r>
    <n v="8537"/>
    <d v="2020-11-04T00:00:00"/>
    <x v="0"/>
    <s v="North Carolina"/>
    <x v="3"/>
    <x v="1"/>
    <x v="2"/>
    <n v="396"/>
    <n v="4"/>
    <n v="0"/>
    <n v="316"/>
    <n v="80"/>
    <x v="10"/>
  </r>
  <r>
    <n v="8538"/>
    <d v="2020-11-04T00:00:00"/>
    <x v="0"/>
    <s v="Illinois"/>
    <x v="2"/>
    <x v="0"/>
    <x v="1"/>
    <n v="76"/>
    <n v="4"/>
    <n v="0"/>
    <n v="40"/>
    <n v="36"/>
    <x v="49"/>
  </r>
  <r>
    <n v="8548"/>
    <d v="2020-11-05T00:00:00"/>
    <x v="0"/>
    <s v="Pennsylvania"/>
    <x v="1"/>
    <x v="0"/>
    <x v="10"/>
    <n v="5"/>
    <n v="2"/>
    <n v="0"/>
    <n v="4"/>
    <n v="1"/>
    <x v="24"/>
  </r>
  <r>
    <n v="8549"/>
    <d v="2020-11-05T00:00:00"/>
    <x v="0"/>
    <s v="Ohio"/>
    <x v="1"/>
    <x v="0"/>
    <x v="10"/>
    <n v="12.5"/>
    <n v="5"/>
    <n v="0"/>
    <n v="10"/>
    <n v="2.5"/>
    <x v="13"/>
  </r>
  <r>
    <n v="8550"/>
    <d v="2020-11-05T00:00:00"/>
    <x v="0"/>
    <s v="Arizona"/>
    <x v="0"/>
    <x v="0"/>
    <x v="10"/>
    <n v="17.5"/>
    <n v="7"/>
    <n v="0"/>
    <n v="14"/>
    <n v="3.5"/>
    <x v="31"/>
  </r>
  <r>
    <n v="8551"/>
    <d v="2020-11-05T00:00:00"/>
    <x v="0"/>
    <s v="California"/>
    <x v="0"/>
    <x v="0"/>
    <x v="10"/>
    <n v="7.5"/>
    <n v="3"/>
    <n v="0"/>
    <n v="6"/>
    <n v="1.5"/>
    <x v="18"/>
  </r>
  <r>
    <n v="8552"/>
    <d v="2020-11-05T00:00:00"/>
    <x v="0"/>
    <s v="Wisconsin"/>
    <x v="2"/>
    <x v="1"/>
    <x v="9"/>
    <n v="54"/>
    <n v="6"/>
    <n v="0"/>
    <n v="30"/>
    <n v="24"/>
    <x v="60"/>
  </r>
  <r>
    <n v="8554"/>
    <d v="2020-11-05T00:00:00"/>
    <x v="0"/>
    <s v="Michigan"/>
    <x v="2"/>
    <x v="0"/>
    <x v="11"/>
    <n v="200"/>
    <n v="5"/>
    <n v="0"/>
    <n v="175"/>
    <n v="25"/>
    <x v="8"/>
  </r>
  <r>
    <n v="8556"/>
    <d v="2020-11-05T00:00:00"/>
    <x v="0"/>
    <s v="New York"/>
    <x v="1"/>
    <x v="0"/>
    <x v="1"/>
    <n v="38"/>
    <n v="2"/>
    <n v="0"/>
    <n v="20"/>
    <n v="18"/>
    <x v="1"/>
  </r>
  <r>
    <n v="8557"/>
    <d v="2020-11-05T00:00:00"/>
    <x v="0"/>
    <s v="New York"/>
    <x v="1"/>
    <x v="1"/>
    <x v="8"/>
    <n v="400"/>
    <n v="5"/>
    <n v="0"/>
    <n v="325"/>
    <n v="75"/>
    <x v="27"/>
  </r>
  <r>
    <n v="8558"/>
    <d v="2020-11-05T00:00:00"/>
    <x v="0"/>
    <s v="Texas"/>
    <x v="2"/>
    <x v="0"/>
    <x v="0"/>
    <n v="225"/>
    <n v="5"/>
    <n v="0"/>
    <n v="175"/>
    <n v="50"/>
    <x v="2"/>
  </r>
  <r>
    <n v="8559"/>
    <d v="2020-11-05T00:00:00"/>
    <x v="0"/>
    <s v="Ohio"/>
    <x v="1"/>
    <x v="0"/>
    <x v="1"/>
    <n v="38"/>
    <n v="2"/>
    <n v="0"/>
    <n v="20"/>
    <n v="18"/>
    <x v="1"/>
  </r>
  <r>
    <n v="8560"/>
    <d v="2020-11-05T00:00:00"/>
    <x v="0"/>
    <s v="Virginia"/>
    <x v="3"/>
    <x v="0"/>
    <x v="15"/>
    <n v="84"/>
    <n v="7"/>
    <n v="0"/>
    <n v="63"/>
    <n v="21"/>
    <x v="17"/>
  </r>
  <r>
    <n v="8565"/>
    <d v="2020-11-05T00:00:00"/>
    <x v="0"/>
    <s v="Washington"/>
    <x v="0"/>
    <x v="0"/>
    <x v="11"/>
    <n v="80"/>
    <n v="2"/>
    <n v="0"/>
    <n v="70"/>
    <n v="10"/>
    <x v="23"/>
  </r>
  <r>
    <n v="8566"/>
    <d v="2020-11-05T00:00:00"/>
    <x v="0"/>
    <s v="Texas"/>
    <x v="2"/>
    <x v="0"/>
    <x v="10"/>
    <n v="5"/>
    <n v="2"/>
    <n v="0"/>
    <n v="4"/>
    <n v="1"/>
    <x v="24"/>
  </r>
  <r>
    <n v="8567"/>
    <d v="2020-11-05T00:00:00"/>
    <x v="0"/>
    <s v="Washington"/>
    <x v="0"/>
    <x v="0"/>
    <x v="0"/>
    <n v="45"/>
    <n v="1"/>
    <n v="0"/>
    <n v="35"/>
    <n v="10"/>
    <x v="23"/>
  </r>
  <r>
    <n v="8568"/>
    <d v="2020-11-05T00:00:00"/>
    <x v="0"/>
    <s v="Virginia"/>
    <x v="3"/>
    <x v="1"/>
    <x v="9"/>
    <n v="18"/>
    <n v="2"/>
    <n v="0"/>
    <n v="10"/>
    <n v="8"/>
    <x v="26"/>
  </r>
  <r>
    <n v="8569"/>
    <d v="2020-11-05T00:00:00"/>
    <x v="0"/>
    <s v="Florida"/>
    <x v="3"/>
    <x v="0"/>
    <x v="10"/>
    <n v="5"/>
    <n v="2"/>
    <n v="0"/>
    <n v="4"/>
    <n v="1"/>
    <x v="24"/>
  </r>
  <r>
    <n v="8570"/>
    <d v="2020-11-05T00:00:00"/>
    <x v="0"/>
    <s v="New York"/>
    <x v="1"/>
    <x v="0"/>
    <x v="15"/>
    <n v="12"/>
    <n v="1"/>
    <n v="0"/>
    <n v="9"/>
    <n v="3"/>
    <x v="19"/>
  </r>
  <r>
    <n v="8573"/>
    <d v="2020-11-06T00:00:00"/>
    <x v="0"/>
    <s v="Texas"/>
    <x v="2"/>
    <x v="0"/>
    <x v="10"/>
    <n v="10"/>
    <n v="4"/>
    <n v="0"/>
    <n v="8"/>
    <n v="2"/>
    <x v="46"/>
  </r>
  <r>
    <n v="8574"/>
    <d v="2020-11-06T00:00:00"/>
    <x v="0"/>
    <s v="California"/>
    <x v="0"/>
    <x v="2"/>
    <x v="5"/>
    <n v="10"/>
    <n v="2"/>
    <n v="0"/>
    <n v="5"/>
    <n v="5"/>
    <x v="22"/>
  </r>
  <r>
    <n v="8575"/>
    <d v="2020-11-06T00:00:00"/>
    <x v="0"/>
    <s v="North Carolina"/>
    <x v="3"/>
    <x v="0"/>
    <x v="6"/>
    <n v="68"/>
    <n v="4"/>
    <n v="0"/>
    <n v="40"/>
    <n v="28"/>
    <x v="53"/>
  </r>
  <r>
    <n v="8576"/>
    <d v="2020-11-06T00:00:00"/>
    <x v="0"/>
    <s v="District of Columbia"/>
    <x v="1"/>
    <x v="0"/>
    <x v="0"/>
    <n v="135"/>
    <n v="3"/>
    <n v="0"/>
    <n v="105"/>
    <n v="30"/>
    <x v="37"/>
  </r>
  <r>
    <n v="8577"/>
    <d v="2020-11-06T00:00:00"/>
    <x v="0"/>
    <s v="Washington"/>
    <x v="0"/>
    <x v="0"/>
    <x v="10"/>
    <n v="5"/>
    <n v="2"/>
    <n v="0"/>
    <n v="4"/>
    <n v="1"/>
    <x v="24"/>
  </r>
  <r>
    <n v="8578"/>
    <d v="2020-11-06T00:00:00"/>
    <x v="0"/>
    <s v="Indiana"/>
    <x v="2"/>
    <x v="1"/>
    <x v="9"/>
    <n v="27"/>
    <n v="3"/>
    <n v="0"/>
    <n v="15"/>
    <n v="12"/>
    <x v="14"/>
  </r>
  <r>
    <n v="8579"/>
    <d v="2020-11-06T00:00:00"/>
    <x v="0"/>
    <s v="Ohio"/>
    <x v="1"/>
    <x v="0"/>
    <x v="11"/>
    <n v="120"/>
    <n v="3"/>
    <n v="0"/>
    <n v="105"/>
    <n v="15"/>
    <x v="25"/>
  </r>
  <r>
    <n v="8581"/>
    <d v="2020-11-06T00:00:00"/>
    <x v="0"/>
    <s v="Colorado"/>
    <x v="0"/>
    <x v="1"/>
    <x v="9"/>
    <n v="45"/>
    <n v="5"/>
    <n v="0"/>
    <n v="25"/>
    <n v="20"/>
    <x v="0"/>
  </r>
  <r>
    <n v="8582"/>
    <d v="2020-11-06T00:00:00"/>
    <x v="0"/>
    <s v="Massachusetts"/>
    <x v="1"/>
    <x v="1"/>
    <x v="14"/>
    <n v="170"/>
    <n v="2"/>
    <n v="0"/>
    <n v="150"/>
    <n v="20"/>
    <x v="0"/>
  </r>
  <r>
    <n v="8583"/>
    <d v="2020-11-06T00:00:00"/>
    <x v="0"/>
    <s v="California"/>
    <x v="0"/>
    <x v="0"/>
    <x v="6"/>
    <n v="68"/>
    <n v="4"/>
    <n v="0"/>
    <n v="40"/>
    <n v="28"/>
    <x v="53"/>
  </r>
  <r>
    <n v="8584"/>
    <d v="2020-11-06T00:00:00"/>
    <x v="0"/>
    <s v="California"/>
    <x v="0"/>
    <x v="0"/>
    <x v="6"/>
    <n v="51"/>
    <n v="3"/>
    <n v="0"/>
    <n v="30"/>
    <n v="21"/>
    <x v="17"/>
  </r>
  <r>
    <n v="8590"/>
    <d v="2020-11-07T00:00:00"/>
    <x v="0"/>
    <s v="Ohio"/>
    <x v="1"/>
    <x v="0"/>
    <x v="6"/>
    <n v="51"/>
    <n v="3"/>
    <n v="0"/>
    <n v="30"/>
    <n v="21"/>
    <x v="17"/>
  </r>
  <r>
    <n v="8591"/>
    <d v="2020-11-07T00:00:00"/>
    <x v="0"/>
    <s v="New York"/>
    <x v="1"/>
    <x v="0"/>
    <x v="0"/>
    <n v="90"/>
    <n v="2"/>
    <n v="0"/>
    <n v="70"/>
    <n v="20"/>
    <x v="0"/>
  </r>
  <r>
    <n v="8593"/>
    <d v="2020-11-07T00:00:00"/>
    <x v="0"/>
    <s v="Pennsylvania"/>
    <x v="1"/>
    <x v="0"/>
    <x v="7"/>
    <n v="96"/>
    <n v="4"/>
    <n v="0"/>
    <n v="76"/>
    <n v="20"/>
    <x v="0"/>
  </r>
  <r>
    <n v="8594"/>
    <d v="2020-11-07T00:00:00"/>
    <x v="0"/>
    <s v="California"/>
    <x v="0"/>
    <x v="1"/>
    <x v="8"/>
    <n v="320"/>
    <n v="4"/>
    <n v="0"/>
    <n v="260"/>
    <n v="60"/>
    <x v="3"/>
  </r>
  <r>
    <n v="8596"/>
    <d v="2020-11-07T00:00:00"/>
    <x v="0"/>
    <s v="California"/>
    <x v="0"/>
    <x v="1"/>
    <x v="2"/>
    <n v="495"/>
    <n v="5"/>
    <n v="0"/>
    <n v="395"/>
    <n v="100"/>
    <x v="11"/>
  </r>
  <r>
    <n v="8597"/>
    <d v="2020-11-07T00:00:00"/>
    <x v="0"/>
    <s v="California"/>
    <x v="0"/>
    <x v="0"/>
    <x v="10"/>
    <n v="5"/>
    <n v="2"/>
    <n v="0"/>
    <n v="4"/>
    <n v="1"/>
    <x v="24"/>
  </r>
  <r>
    <n v="8599"/>
    <d v="2020-11-07T00:00:00"/>
    <x v="0"/>
    <s v="New York"/>
    <x v="1"/>
    <x v="1"/>
    <x v="9"/>
    <n v="72"/>
    <n v="8"/>
    <n v="0"/>
    <n v="40"/>
    <n v="32"/>
    <x v="33"/>
  </r>
  <r>
    <n v="8600"/>
    <d v="2020-11-07T00:00:00"/>
    <x v="0"/>
    <s v="Virginia"/>
    <x v="3"/>
    <x v="1"/>
    <x v="2"/>
    <n v="99"/>
    <n v="1"/>
    <n v="0"/>
    <n v="79"/>
    <n v="20"/>
    <x v="0"/>
  </r>
  <r>
    <n v="8601"/>
    <d v="2020-11-07T00:00:00"/>
    <x v="0"/>
    <s v="Utah"/>
    <x v="0"/>
    <x v="0"/>
    <x v="11"/>
    <n v="40"/>
    <n v="1"/>
    <n v="0"/>
    <n v="35"/>
    <n v="5"/>
    <x v="22"/>
  </r>
  <r>
    <n v="8602"/>
    <d v="2020-11-07T00:00:00"/>
    <x v="0"/>
    <s v="Illinois"/>
    <x v="2"/>
    <x v="0"/>
    <x v="11"/>
    <n v="80"/>
    <n v="2"/>
    <n v="0"/>
    <n v="70"/>
    <n v="10"/>
    <x v="23"/>
  </r>
  <r>
    <n v="8606"/>
    <d v="2020-11-07T00:00:00"/>
    <x v="0"/>
    <s v="California"/>
    <x v="0"/>
    <x v="1"/>
    <x v="2"/>
    <n v="297"/>
    <n v="3"/>
    <n v="0"/>
    <n v="237"/>
    <n v="60"/>
    <x v="3"/>
  </r>
  <r>
    <n v="8609"/>
    <d v="2020-11-07T00:00:00"/>
    <x v="0"/>
    <s v="Illinois"/>
    <x v="2"/>
    <x v="0"/>
    <x v="11"/>
    <n v="80"/>
    <n v="2"/>
    <n v="0"/>
    <n v="70"/>
    <n v="10"/>
    <x v="23"/>
  </r>
  <r>
    <n v="8614"/>
    <d v="2020-11-08T00:00:00"/>
    <x v="0"/>
    <s v="Washington"/>
    <x v="0"/>
    <x v="0"/>
    <x v="7"/>
    <n v="96"/>
    <n v="4"/>
    <n v="0"/>
    <n v="76"/>
    <n v="20"/>
    <x v="0"/>
  </r>
  <r>
    <n v="8615"/>
    <d v="2020-11-08T00:00:00"/>
    <x v="0"/>
    <s v="New York"/>
    <x v="1"/>
    <x v="0"/>
    <x v="13"/>
    <n v="9"/>
    <n v="3"/>
    <n v="0"/>
    <n v="6"/>
    <n v="3"/>
    <x v="19"/>
  </r>
  <r>
    <n v="8616"/>
    <d v="2020-11-08T00:00:00"/>
    <x v="0"/>
    <s v="California"/>
    <x v="0"/>
    <x v="0"/>
    <x v="6"/>
    <n v="51"/>
    <n v="3"/>
    <n v="0"/>
    <n v="30"/>
    <n v="21"/>
    <x v="17"/>
  </r>
  <r>
    <n v="8617"/>
    <d v="2020-11-08T00:00:00"/>
    <x v="0"/>
    <s v="New York"/>
    <x v="1"/>
    <x v="0"/>
    <x v="0"/>
    <n v="90"/>
    <n v="2"/>
    <n v="0"/>
    <n v="70"/>
    <n v="20"/>
    <x v="0"/>
  </r>
  <r>
    <n v="8618"/>
    <d v="2020-11-08T00:00:00"/>
    <x v="0"/>
    <s v="Louisiana"/>
    <x v="3"/>
    <x v="2"/>
    <x v="12"/>
    <n v="597"/>
    <n v="3"/>
    <n v="0"/>
    <n v="495"/>
    <n v="102"/>
    <x v="20"/>
  </r>
  <r>
    <n v="8619"/>
    <d v="2020-11-08T00:00:00"/>
    <x v="0"/>
    <s v="Colorado"/>
    <x v="0"/>
    <x v="1"/>
    <x v="9"/>
    <n v="81"/>
    <n v="9"/>
    <n v="0"/>
    <n v="45"/>
    <n v="36"/>
    <x v="49"/>
  </r>
  <r>
    <n v="8620"/>
    <d v="2020-11-08T00:00:00"/>
    <x v="0"/>
    <s v="Georgia"/>
    <x v="3"/>
    <x v="0"/>
    <x v="0"/>
    <n v="180"/>
    <n v="4"/>
    <n v="0"/>
    <n v="140"/>
    <n v="40"/>
    <x v="29"/>
  </r>
  <r>
    <n v="8627"/>
    <d v="2020-11-08T00:00:00"/>
    <x v="0"/>
    <s v="Georgia"/>
    <x v="3"/>
    <x v="0"/>
    <x v="10"/>
    <n v="12.5"/>
    <n v="5"/>
    <n v="0"/>
    <n v="10"/>
    <n v="2.5"/>
    <x v="13"/>
  </r>
  <r>
    <n v="8628"/>
    <d v="2020-11-08T00:00:00"/>
    <x v="0"/>
    <s v="Washington"/>
    <x v="0"/>
    <x v="1"/>
    <x v="9"/>
    <n v="9"/>
    <n v="1"/>
    <n v="0"/>
    <n v="5"/>
    <n v="4"/>
    <x v="12"/>
  </r>
  <r>
    <n v="8629"/>
    <d v="2020-11-08T00:00:00"/>
    <x v="0"/>
    <s v="California"/>
    <x v="0"/>
    <x v="1"/>
    <x v="14"/>
    <n v="340"/>
    <n v="4"/>
    <n v="0"/>
    <n v="300"/>
    <n v="40"/>
    <x v="29"/>
  </r>
  <r>
    <n v="8637"/>
    <d v="2020-11-09T00:00:00"/>
    <x v="0"/>
    <s v="Texas"/>
    <x v="2"/>
    <x v="2"/>
    <x v="12"/>
    <n v="199"/>
    <n v="1"/>
    <n v="0"/>
    <n v="165"/>
    <n v="34"/>
    <x v="55"/>
  </r>
  <r>
    <n v="8638"/>
    <d v="2020-11-09T00:00:00"/>
    <x v="0"/>
    <s v="California"/>
    <x v="0"/>
    <x v="1"/>
    <x v="14"/>
    <n v="340"/>
    <n v="4"/>
    <n v="0"/>
    <n v="300"/>
    <n v="40"/>
    <x v="29"/>
  </r>
  <r>
    <n v="8639"/>
    <d v="2020-11-09T00:00:00"/>
    <x v="0"/>
    <s v="Oregon"/>
    <x v="0"/>
    <x v="2"/>
    <x v="12"/>
    <n v="398"/>
    <n v="2"/>
    <n v="0"/>
    <n v="330"/>
    <n v="68"/>
    <x v="28"/>
  </r>
  <r>
    <n v="8640"/>
    <d v="2020-11-09T00:00:00"/>
    <x v="0"/>
    <s v="Delaware"/>
    <x v="1"/>
    <x v="0"/>
    <x v="10"/>
    <n v="7.5"/>
    <n v="3"/>
    <n v="0"/>
    <n v="6"/>
    <n v="1.5"/>
    <x v="18"/>
  </r>
  <r>
    <n v="8641"/>
    <d v="2020-11-09T00:00:00"/>
    <x v="0"/>
    <s v="Washington"/>
    <x v="0"/>
    <x v="0"/>
    <x v="0"/>
    <n v="180"/>
    <n v="4"/>
    <n v="0"/>
    <n v="140"/>
    <n v="40"/>
    <x v="29"/>
  </r>
  <r>
    <n v="8645"/>
    <d v="2020-11-09T00:00:00"/>
    <x v="0"/>
    <s v="Washington"/>
    <x v="0"/>
    <x v="2"/>
    <x v="12"/>
    <n v="597"/>
    <n v="3"/>
    <n v="0"/>
    <n v="495"/>
    <n v="102"/>
    <x v="20"/>
  </r>
  <r>
    <n v="8647"/>
    <d v="2020-11-09T00:00:00"/>
    <x v="0"/>
    <s v="Oklahoma"/>
    <x v="2"/>
    <x v="0"/>
    <x v="11"/>
    <n v="160"/>
    <n v="4"/>
    <n v="0"/>
    <n v="140"/>
    <n v="20"/>
    <x v="0"/>
  </r>
  <r>
    <n v="8648"/>
    <d v="2020-11-09T00:00:00"/>
    <x v="0"/>
    <s v="Texas"/>
    <x v="2"/>
    <x v="1"/>
    <x v="9"/>
    <n v="27"/>
    <n v="3"/>
    <n v="0"/>
    <n v="15"/>
    <n v="12"/>
    <x v="14"/>
  </r>
  <r>
    <n v="8650"/>
    <d v="2020-11-09T00:00:00"/>
    <x v="0"/>
    <s v="New York"/>
    <x v="1"/>
    <x v="0"/>
    <x v="1"/>
    <n v="114"/>
    <n v="6"/>
    <n v="0"/>
    <n v="60"/>
    <n v="54"/>
    <x v="66"/>
  </r>
  <r>
    <n v="8658"/>
    <d v="2020-11-10T00:00:00"/>
    <x v="0"/>
    <s v="Illinois"/>
    <x v="2"/>
    <x v="2"/>
    <x v="12"/>
    <n v="1393"/>
    <n v="7"/>
    <n v="0"/>
    <n v="1155"/>
    <n v="238"/>
    <x v="35"/>
  </r>
  <r>
    <n v="8659"/>
    <d v="2020-11-10T00:00:00"/>
    <x v="0"/>
    <s v="Texas"/>
    <x v="2"/>
    <x v="1"/>
    <x v="9"/>
    <n v="45"/>
    <n v="5"/>
    <n v="0"/>
    <n v="25"/>
    <n v="20"/>
    <x v="0"/>
  </r>
  <r>
    <n v="8660"/>
    <d v="2020-11-10T00:00:00"/>
    <x v="0"/>
    <s v="Connecticut"/>
    <x v="1"/>
    <x v="0"/>
    <x v="0"/>
    <n v="135"/>
    <n v="3"/>
    <n v="0"/>
    <n v="105"/>
    <n v="30"/>
    <x v="37"/>
  </r>
  <r>
    <n v="8663"/>
    <d v="2020-11-10T00:00:00"/>
    <x v="0"/>
    <s v="Colorado"/>
    <x v="0"/>
    <x v="0"/>
    <x v="0"/>
    <n v="90"/>
    <n v="2"/>
    <n v="0"/>
    <n v="70"/>
    <n v="20"/>
    <x v="0"/>
  </r>
  <r>
    <n v="8666"/>
    <d v="2020-11-10T00:00:00"/>
    <x v="0"/>
    <s v="Texas"/>
    <x v="2"/>
    <x v="0"/>
    <x v="0"/>
    <n v="45"/>
    <n v="1"/>
    <n v="0"/>
    <n v="35"/>
    <n v="10"/>
    <x v="23"/>
  </r>
  <r>
    <n v="8678"/>
    <d v="2020-11-11T00:00:00"/>
    <x v="0"/>
    <s v="Florida"/>
    <x v="3"/>
    <x v="1"/>
    <x v="9"/>
    <n v="27"/>
    <n v="3"/>
    <n v="0"/>
    <n v="15"/>
    <n v="12"/>
    <x v="14"/>
  </r>
  <r>
    <n v="8679"/>
    <d v="2020-11-11T00:00:00"/>
    <x v="0"/>
    <s v="California"/>
    <x v="0"/>
    <x v="2"/>
    <x v="5"/>
    <n v="35"/>
    <n v="7"/>
    <n v="0"/>
    <n v="17.5"/>
    <n v="17.5"/>
    <x v="6"/>
  </r>
  <r>
    <n v="8680"/>
    <d v="2020-11-11T00:00:00"/>
    <x v="0"/>
    <s v="Ohio"/>
    <x v="1"/>
    <x v="0"/>
    <x v="11"/>
    <n v="120"/>
    <n v="3"/>
    <n v="0"/>
    <n v="105"/>
    <n v="15"/>
    <x v="25"/>
  </r>
  <r>
    <n v="8682"/>
    <d v="2020-11-11T00:00:00"/>
    <x v="0"/>
    <s v="California"/>
    <x v="0"/>
    <x v="0"/>
    <x v="10"/>
    <n v="10"/>
    <n v="4"/>
    <n v="0"/>
    <n v="8"/>
    <n v="2"/>
    <x v="46"/>
  </r>
  <r>
    <n v="8683"/>
    <d v="2020-11-11T00:00:00"/>
    <x v="0"/>
    <s v="Texas"/>
    <x v="2"/>
    <x v="0"/>
    <x v="10"/>
    <n v="10"/>
    <n v="4"/>
    <n v="0"/>
    <n v="8"/>
    <n v="2"/>
    <x v="46"/>
  </r>
  <r>
    <n v="8685"/>
    <d v="2020-11-11T00:00:00"/>
    <x v="0"/>
    <s v="Pennsylvania"/>
    <x v="1"/>
    <x v="0"/>
    <x v="11"/>
    <n v="200"/>
    <n v="5"/>
    <n v="0"/>
    <n v="175"/>
    <n v="25"/>
    <x v="8"/>
  </r>
  <r>
    <n v="8687"/>
    <d v="2020-11-11T00:00:00"/>
    <x v="0"/>
    <s v="Kentucky"/>
    <x v="3"/>
    <x v="0"/>
    <x v="0"/>
    <n v="135"/>
    <n v="3"/>
    <n v="0"/>
    <n v="105"/>
    <n v="30"/>
    <x v="37"/>
  </r>
  <r>
    <n v="8689"/>
    <d v="2020-11-11T00:00:00"/>
    <x v="0"/>
    <s v="Texas"/>
    <x v="2"/>
    <x v="0"/>
    <x v="11"/>
    <n v="80"/>
    <n v="2"/>
    <n v="0"/>
    <n v="70"/>
    <n v="10"/>
    <x v="23"/>
  </r>
  <r>
    <n v="8690"/>
    <d v="2020-11-11T00:00:00"/>
    <x v="0"/>
    <s v="Texas"/>
    <x v="2"/>
    <x v="0"/>
    <x v="10"/>
    <n v="5"/>
    <n v="2"/>
    <n v="0"/>
    <n v="4"/>
    <n v="1"/>
    <x v="24"/>
  </r>
  <r>
    <n v="8691"/>
    <d v="2020-11-11T00:00:00"/>
    <x v="0"/>
    <s v="Florida"/>
    <x v="3"/>
    <x v="0"/>
    <x v="0"/>
    <n v="180"/>
    <n v="4"/>
    <n v="0"/>
    <n v="140"/>
    <n v="40"/>
    <x v="29"/>
  </r>
  <r>
    <n v="8699"/>
    <d v="2020-11-12T00:00:00"/>
    <x v="0"/>
    <s v="Pennsylvania"/>
    <x v="1"/>
    <x v="1"/>
    <x v="9"/>
    <n v="54"/>
    <n v="6"/>
    <n v="0"/>
    <n v="30"/>
    <n v="24"/>
    <x v="60"/>
  </r>
  <r>
    <n v="8700"/>
    <d v="2020-11-12T00:00:00"/>
    <x v="0"/>
    <s v="Arizona"/>
    <x v="0"/>
    <x v="1"/>
    <x v="14"/>
    <n v="255"/>
    <n v="3"/>
    <n v="0"/>
    <n v="225"/>
    <n v="30"/>
    <x v="37"/>
  </r>
  <r>
    <n v="8701"/>
    <d v="2020-11-12T00:00:00"/>
    <x v="0"/>
    <s v="Texas"/>
    <x v="2"/>
    <x v="2"/>
    <x v="5"/>
    <n v="15"/>
    <n v="3"/>
    <n v="0"/>
    <n v="7.5"/>
    <n v="7.5"/>
    <x v="16"/>
  </r>
  <r>
    <n v="8702"/>
    <d v="2020-11-12T00:00:00"/>
    <x v="0"/>
    <s v="Michigan"/>
    <x v="2"/>
    <x v="1"/>
    <x v="2"/>
    <n v="693"/>
    <n v="7"/>
    <n v="0"/>
    <n v="553"/>
    <n v="140"/>
    <x v="52"/>
  </r>
  <r>
    <n v="8703"/>
    <d v="2020-11-12T00:00:00"/>
    <x v="0"/>
    <s v="New Mexico"/>
    <x v="0"/>
    <x v="0"/>
    <x v="0"/>
    <n v="180"/>
    <n v="4"/>
    <n v="0"/>
    <n v="140"/>
    <n v="40"/>
    <x v="29"/>
  </r>
  <r>
    <n v="8705"/>
    <d v="2020-11-12T00:00:00"/>
    <x v="0"/>
    <s v="Texas"/>
    <x v="2"/>
    <x v="0"/>
    <x v="10"/>
    <n v="12.5"/>
    <n v="5"/>
    <n v="0"/>
    <n v="10"/>
    <n v="2.5"/>
    <x v="13"/>
  </r>
  <r>
    <n v="8706"/>
    <d v="2020-11-12T00:00:00"/>
    <x v="0"/>
    <s v="California"/>
    <x v="0"/>
    <x v="0"/>
    <x v="10"/>
    <n v="15"/>
    <n v="6"/>
    <n v="0"/>
    <n v="12"/>
    <n v="3"/>
    <x v="19"/>
  </r>
  <r>
    <n v="8707"/>
    <d v="2020-11-12T00:00:00"/>
    <x v="0"/>
    <s v="Oregon"/>
    <x v="0"/>
    <x v="2"/>
    <x v="12"/>
    <n v="597"/>
    <n v="3"/>
    <n v="0"/>
    <n v="495"/>
    <n v="102"/>
    <x v="20"/>
  </r>
  <r>
    <n v="8708"/>
    <d v="2020-11-12T00:00:00"/>
    <x v="0"/>
    <s v="South Carolina"/>
    <x v="3"/>
    <x v="0"/>
    <x v="0"/>
    <n v="90"/>
    <n v="2"/>
    <n v="0"/>
    <n v="70"/>
    <n v="20"/>
    <x v="0"/>
  </r>
  <r>
    <n v="8709"/>
    <d v="2020-11-12T00:00:00"/>
    <x v="0"/>
    <s v="Ohio"/>
    <x v="1"/>
    <x v="1"/>
    <x v="9"/>
    <n v="27"/>
    <n v="3"/>
    <n v="0"/>
    <n v="15"/>
    <n v="12"/>
    <x v="14"/>
  </r>
  <r>
    <n v="8711"/>
    <d v="2020-11-12T00:00:00"/>
    <x v="0"/>
    <s v="New York"/>
    <x v="1"/>
    <x v="2"/>
    <x v="12"/>
    <n v="199"/>
    <n v="1"/>
    <n v="0"/>
    <n v="165"/>
    <n v="34"/>
    <x v="55"/>
  </r>
  <r>
    <n v="8713"/>
    <d v="2020-11-12T00:00:00"/>
    <x v="0"/>
    <s v="Texas"/>
    <x v="2"/>
    <x v="0"/>
    <x v="10"/>
    <n v="2.5"/>
    <n v="1"/>
    <n v="0"/>
    <n v="2"/>
    <n v="0.5"/>
    <x v="44"/>
  </r>
  <r>
    <n v="8715"/>
    <d v="2020-11-12T00:00:00"/>
    <x v="0"/>
    <s v="New York"/>
    <x v="1"/>
    <x v="1"/>
    <x v="2"/>
    <n v="396"/>
    <n v="4"/>
    <n v="0"/>
    <n v="316"/>
    <n v="80"/>
    <x v="10"/>
  </r>
  <r>
    <n v="8716"/>
    <d v="2020-11-12T00:00:00"/>
    <x v="0"/>
    <s v="Illinois"/>
    <x v="2"/>
    <x v="0"/>
    <x v="6"/>
    <n v="85"/>
    <n v="5"/>
    <n v="0"/>
    <n v="50"/>
    <n v="35"/>
    <x v="7"/>
  </r>
  <r>
    <n v="8717"/>
    <d v="2020-11-12T00:00:00"/>
    <x v="0"/>
    <s v="Tennessee"/>
    <x v="3"/>
    <x v="1"/>
    <x v="2"/>
    <n v="198"/>
    <n v="2"/>
    <n v="0"/>
    <n v="158"/>
    <n v="40"/>
    <x v="29"/>
  </r>
  <r>
    <n v="8719"/>
    <d v="2020-11-12T00:00:00"/>
    <x v="0"/>
    <s v="New York"/>
    <x v="1"/>
    <x v="0"/>
    <x v="11"/>
    <n v="120"/>
    <n v="3"/>
    <n v="0"/>
    <n v="105"/>
    <n v="15"/>
    <x v="25"/>
  </r>
  <r>
    <n v="8721"/>
    <d v="2020-11-12T00:00:00"/>
    <x v="0"/>
    <s v="Florida"/>
    <x v="3"/>
    <x v="0"/>
    <x v="0"/>
    <n v="225"/>
    <n v="5"/>
    <n v="0"/>
    <n v="175"/>
    <n v="50"/>
    <x v="2"/>
  </r>
  <r>
    <n v="8722"/>
    <d v="2020-11-12T00:00:00"/>
    <x v="0"/>
    <s v="Texas"/>
    <x v="2"/>
    <x v="2"/>
    <x v="12"/>
    <n v="398"/>
    <n v="2"/>
    <n v="0"/>
    <n v="330"/>
    <n v="68"/>
    <x v="28"/>
  </r>
  <r>
    <n v="8723"/>
    <d v="2020-11-12T00:00:00"/>
    <x v="0"/>
    <s v="New York"/>
    <x v="1"/>
    <x v="1"/>
    <x v="8"/>
    <n v="160"/>
    <n v="2"/>
    <n v="0"/>
    <n v="130"/>
    <n v="30"/>
    <x v="37"/>
  </r>
  <r>
    <n v="8724"/>
    <d v="2020-11-12T00:00:00"/>
    <x v="0"/>
    <s v="Illinois"/>
    <x v="2"/>
    <x v="0"/>
    <x v="0"/>
    <n v="90"/>
    <n v="2"/>
    <n v="0"/>
    <n v="70"/>
    <n v="20"/>
    <x v="0"/>
  </r>
  <r>
    <n v="8729"/>
    <d v="2020-11-13T00:00:00"/>
    <x v="0"/>
    <s v="New York"/>
    <x v="1"/>
    <x v="1"/>
    <x v="2"/>
    <n v="297"/>
    <n v="3"/>
    <n v="0"/>
    <n v="237"/>
    <n v="60"/>
    <x v="3"/>
  </r>
  <r>
    <n v="8730"/>
    <d v="2020-11-13T00:00:00"/>
    <x v="0"/>
    <s v="California"/>
    <x v="0"/>
    <x v="0"/>
    <x v="0"/>
    <n v="135"/>
    <n v="3"/>
    <n v="0"/>
    <n v="105"/>
    <n v="30"/>
    <x v="37"/>
  </r>
  <r>
    <n v="8731"/>
    <d v="2020-11-13T00:00:00"/>
    <x v="0"/>
    <s v="New York"/>
    <x v="1"/>
    <x v="2"/>
    <x v="5"/>
    <n v="35"/>
    <n v="7"/>
    <n v="0"/>
    <n v="17.5"/>
    <n v="17.5"/>
    <x v="6"/>
  </r>
  <r>
    <n v="8732"/>
    <d v="2020-11-13T00:00:00"/>
    <x v="0"/>
    <s v="Colorado"/>
    <x v="0"/>
    <x v="0"/>
    <x v="7"/>
    <n v="312"/>
    <n v="13"/>
    <n v="0"/>
    <n v="247"/>
    <n v="65"/>
    <x v="77"/>
  </r>
  <r>
    <n v="8733"/>
    <d v="2020-11-13T00:00:00"/>
    <x v="0"/>
    <s v="Texas"/>
    <x v="2"/>
    <x v="0"/>
    <x v="0"/>
    <n v="135"/>
    <n v="3"/>
    <n v="0"/>
    <n v="105"/>
    <n v="30"/>
    <x v="37"/>
  </r>
  <r>
    <n v="8734"/>
    <d v="2020-11-13T00:00:00"/>
    <x v="0"/>
    <s v="Washington"/>
    <x v="0"/>
    <x v="0"/>
    <x v="13"/>
    <n v="6"/>
    <n v="2"/>
    <n v="0"/>
    <n v="4"/>
    <n v="2"/>
    <x v="46"/>
  </r>
  <r>
    <n v="8736"/>
    <d v="2020-11-13T00:00:00"/>
    <x v="0"/>
    <s v="California"/>
    <x v="0"/>
    <x v="0"/>
    <x v="6"/>
    <n v="102"/>
    <n v="6"/>
    <n v="0"/>
    <n v="60"/>
    <n v="42"/>
    <x v="48"/>
  </r>
  <r>
    <n v="8737"/>
    <d v="2020-11-13T00:00:00"/>
    <x v="0"/>
    <s v="New York"/>
    <x v="1"/>
    <x v="0"/>
    <x v="0"/>
    <n v="180"/>
    <n v="4"/>
    <n v="0"/>
    <n v="140"/>
    <n v="40"/>
    <x v="29"/>
  </r>
  <r>
    <n v="8738"/>
    <d v="2020-11-13T00:00:00"/>
    <x v="0"/>
    <s v="Kentucky"/>
    <x v="3"/>
    <x v="2"/>
    <x v="5"/>
    <n v="20"/>
    <n v="4"/>
    <n v="0"/>
    <n v="10"/>
    <n v="10"/>
    <x v="23"/>
  </r>
  <r>
    <n v="8739"/>
    <d v="2020-11-13T00:00:00"/>
    <x v="0"/>
    <s v="California"/>
    <x v="0"/>
    <x v="1"/>
    <x v="8"/>
    <n v="160"/>
    <n v="2"/>
    <n v="0"/>
    <n v="130"/>
    <n v="30"/>
    <x v="37"/>
  </r>
  <r>
    <n v="8740"/>
    <d v="2020-11-13T00:00:00"/>
    <x v="0"/>
    <s v="California"/>
    <x v="0"/>
    <x v="2"/>
    <x v="5"/>
    <n v="15"/>
    <n v="3"/>
    <n v="0"/>
    <n v="7.5"/>
    <n v="7.5"/>
    <x v="16"/>
  </r>
  <r>
    <n v="8741"/>
    <d v="2020-11-13T00:00:00"/>
    <x v="0"/>
    <s v="Texas"/>
    <x v="2"/>
    <x v="0"/>
    <x v="3"/>
    <n v="15"/>
    <n v="1"/>
    <n v="0"/>
    <n v="12"/>
    <n v="3"/>
    <x v="19"/>
  </r>
  <r>
    <n v="8743"/>
    <d v="2020-11-13T00:00:00"/>
    <x v="0"/>
    <s v="Washington"/>
    <x v="0"/>
    <x v="0"/>
    <x v="0"/>
    <n v="225"/>
    <n v="5"/>
    <n v="0"/>
    <n v="175"/>
    <n v="50"/>
    <x v="2"/>
  </r>
  <r>
    <n v="8744"/>
    <d v="2020-11-13T00:00:00"/>
    <x v="0"/>
    <s v="Washington"/>
    <x v="0"/>
    <x v="0"/>
    <x v="6"/>
    <n v="136"/>
    <n v="8"/>
    <n v="0"/>
    <n v="80"/>
    <n v="56"/>
    <x v="65"/>
  </r>
  <r>
    <n v="8745"/>
    <d v="2020-11-13T00:00:00"/>
    <x v="0"/>
    <s v="Texas"/>
    <x v="2"/>
    <x v="1"/>
    <x v="2"/>
    <n v="495"/>
    <n v="5"/>
    <n v="0"/>
    <n v="395"/>
    <n v="100"/>
    <x v="11"/>
  </r>
  <r>
    <n v="8747"/>
    <d v="2020-11-13T00:00:00"/>
    <x v="0"/>
    <s v="Texas"/>
    <x v="2"/>
    <x v="0"/>
    <x v="10"/>
    <n v="2.5"/>
    <n v="1"/>
    <n v="0"/>
    <n v="2"/>
    <n v="0.5"/>
    <x v="44"/>
  </r>
  <r>
    <n v="8750"/>
    <d v="2020-11-13T00:00:00"/>
    <x v="0"/>
    <s v="Ohio"/>
    <x v="1"/>
    <x v="1"/>
    <x v="2"/>
    <n v="198"/>
    <n v="2"/>
    <n v="0"/>
    <n v="158"/>
    <n v="40"/>
    <x v="29"/>
  </r>
  <r>
    <n v="8752"/>
    <d v="2020-11-13T00:00:00"/>
    <x v="0"/>
    <s v="Pennsylvania"/>
    <x v="1"/>
    <x v="1"/>
    <x v="2"/>
    <n v="396"/>
    <n v="4"/>
    <n v="0"/>
    <n v="316"/>
    <n v="80"/>
    <x v="10"/>
  </r>
  <r>
    <n v="8754"/>
    <d v="2020-11-13T00:00:00"/>
    <x v="0"/>
    <s v="New Jersey"/>
    <x v="1"/>
    <x v="0"/>
    <x v="11"/>
    <n v="120"/>
    <n v="3"/>
    <n v="0"/>
    <n v="105"/>
    <n v="15"/>
    <x v="25"/>
  </r>
  <r>
    <n v="8755"/>
    <d v="2020-11-13T00:00:00"/>
    <x v="0"/>
    <s v="Ohio"/>
    <x v="1"/>
    <x v="0"/>
    <x v="11"/>
    <n v="120"/>
    <n v="3"/>
    <n v="0"/>
    <n v="105"/>
    <n v="15"/>
    <x v="25"/>
  </r>
  <r>
    <n v="8761"/>
    <d v="2020-11-14T00:00:00"/>
    <x v="0"/>
    <s v="California"/>
    <x v="0"/>
    <x v="0"/>
    <x v="11"/>
    <n v="40"/>
    <n v="1"/>
    <n v="0"/>
    <n v="35"/>
    <n v="5"/>
    <x v="22"/>
  </r>
  <r>
    <n v="8763"/>
    <d v="2020-11-14T00:00:00"/>
    <x v="0"/>
    <s v="Illinois"/>
    <x v="2"/>
    <x v="1"/>
    <x v="9"/>
    <n v="18"/>
    <n v="2"/>
    <n v="0"/>
    <n v="10"/>
    <n v="8"/>
    <x v="26"/>
  </r>
  <r>
    <n v="8764"/>
    <d v="2020-11-14T00:00:00"/>
    <x v="0"/>
    <s v="Washington"/>
    <x v="0"/>
    <x v="0"/>
    <x v="10"/>
    <n v="10"/>
    <n v="4"/>
    <n v="0"/>
    <n v="8"/>
    <n v="2"/>
    <x v="46"/>
  </r>
  <r>
    <n v="8766"/>
    <d v="2020-11-14T00:00:00"/>
    <x v="0"/>
    <s v="Alabama"/>
    <x v="3"/>
    <x v="0"/>
    <x v="6"/>
    <n v="153"/>
    <n v="9"/>
    <n v="0"/>
    <n v="90"/>
    <n v="63"/>
    <x v="40"/>
  </r>
  <r>
    <n v="8767"/>
    <d v="2020-11-14T00:00:00"/>
    <x v="0"/>
    <s v="Texas"/>
    <x v="2"/>
    <x v="0"/>
    <x v="6"/>
    <n v="17"/>
    <n v="1"/>
    <n v="0"/>
    <n v="10"/>
    <n v="7"/>
    <x v="39"/>
  </r>
  <r>
    <n v="8769"/>
    <d v="2020-11-14T00:00:00"/>
    <x v="0"/>
    <s v="Texas"/>
    <x v="2"/>
    <x v="1"/>
    <x v="14"/>
    <n v="255"/>
    <n v="3"/>
    <n v="0"/>
    <n v="225"/>
    <n v="30"/>
    <x v="37"/>
  </r>
  <r>
    <n v="8770"/>
    <d v="2020-11-14T00:00:00"/>
    <x v="0"/>
    <s v="Georgia"/>
    <x v="3"/>
    <x v="0"/>
    <x v="0"/>
    <n v="225"/>
    <n v="5"/>
    <n v="0"/>
    <n v="175"/>
    <n v="50"/>
    <x v="2"/>
  </r>
  <r>
    <n v="8771"/>
    <d v="2020-11-14T00:00:00"/>
    <x v="0"/>
    <s v="Pennsylvania"/>
    <x v="1"/>
    <x v="0"/>
    <x v="11"/>
    <n v="120"/>
    <n v="3"/>
    <n v="0"/>
    <n v="105"/>
    <n v="15"/>
    <x v="25"/>
  </r>
  <r>
    <n v="8773"/>
    <d v="2020-11-14T00:00:00"/>
    <x v="0"/>
    <s v="Illinois"/>
    <x v="2"/>
    <x v="2"/>
    <x v="12"/>
    <n v="398"/>
    <n v="2"/>
    <n v="0"/>
    <n v="330"/>
    <n v="68"/>
    <x v="28"/>
  </r>
  <r>
    <n v="8775"/>
    <d v="2020-11-14T00:00:00"/>
    <x v="0"/>
    <s v="New Jersey"/>
    <x v="1"/>
    <x v="0"/>
    <x v="10"/>
    <n v="5"/>
    <n v="2"/>
    <n v="0"/>
    <n v="4"/>
    <n v="1"/>
    <x v="24"/>
  </r>
  <r>
    <n v="8776"/>
    <d v="2020-11-14T00:00:00"/>
    <x v="0"/>
    <s v="California"/>
    <x v="0"/>
    <x v="0"/>
    <x v="7"/>
    <n v="168"/>
    <n v="7"/>
    <n v="0"/>
    <n v="133"/>
    <n v="35"/>
    <x v="7"/>
  </r>
  <r>
    <n v="8778"/>
    <d v="2020-11-14T00:00:00"/>
    <x v="0"/>
    <s v="Georgia"/>
    <x v="3"/>
    <x v="1"/>
    <x v="9"/>
    <n v="27"/>
    <n v="3"/>
    <n v="0"/>
    <n v="15"/>
    <n v="12"/>
    <x v="14"/>
  </r>
  <r>
    <n v="8779"/>
    <d v="2020-11-14T00:00:00"/>
    <x v="0"/>
    <s v="California"/>
    <x v="0"/>
    <x v="1"/>
    <x v="9"/>
    <n v="27"/>
    <n v="3"/>
    <n v="0"/>
    <n v="15"/>
    <n v="12"/>
    <x v="14"/>
  </r>
  <r>
    <n v="8782"/>
    <d v="2020-11-14T00:00:00"/>
    <x v="0"/>
    <s v="Ohio"/>
    <x v="1"/>
    <x v="1"/>
    <x v="9"/>
    <n v="18"/>
    <n v="2"/>
    <n v="0"/>
    <n v="10"/>
    <n v="8"/>
    <x v="26"/>
  </r>
  <r>
    <n v="8787"/>
    <d v="2020-11-15T00:00:00"/>
    <x v="0"/>
    <s v="Texas"/>
    <x v="2"/>
    <x v="0"/>
    <x v="11"/>
    <n v="160"/>
    <n v="4"/>
    <n v="0"/>
    <n v="140"/>
    <n v="20"/>
    <x v="0"/>
  </r>
  <r>
    <n v="8788"/>
    <d v="2020-11-15T00:00:00"/>
    <x v="0"/>
    <s v="Washington"/>
    <x v="0"/>
    <x v="0"/>
    <x v="6"/>
    <n v="17"/>
    <n v="1"/>
    <n v="0"/>
    <n v="10"/>
    <n v="7"/>
    <x v="39"/>
  </r>
  <r>
    <n v="8789"/>
    <d v="2020-11-15T00:00:00"/>
    <x v="0"/>
    <s v="Arizona"/>
    <x v="0"/>
    <x v="0"/>
    <x v="0"/>
    <n v="315"/>
    <n v="7"/>
    <n v="0"/>
    <n v="245"/>
    <n v="70"/>
    <x v="15"/>
  </r>
  <r>
    <n v="8791"/>
    <d v="2020-11-15T00:00:00"/>
    <x v="0"/>
    <s v="Pennsylvania"/>
    <x v="1"/>
    <x v="2"/>
    <x v="5"/>
    <n v="20"/>
    <n v="4"/>
    <n v="0"/>
    <n v="10"/>
    <n v="10"/>
    <x v="23"/>
  </r>
  <r>
    <n v="8793"/>
    <d v="2020-11-15T00:00:00"/>
    <x v="0"/>
    <s v="Texas"/>
    <x v="2"/>
    <x v="0"/>
    <x v="10"/>
    <n v="5"/>
    <n v="2"/>
    <n v="0"/>
    <n v="4"/>
    <n v="1"/>
    <x v="24"/>
  </r>
  <r>
    <n v="8794"/>
    <d v="2020-11-15T00:00:00"/>
    <x v="0"/>
    <s v="Colorado"/>
    <x v="0"/>
    <x v="0"/>
    <x v="0"/>
    <n v="135"/>
    <n v="3"/>
    <n v="0"/>
    <n v="105"/>
    <n v="30"/>
    <x v="37"/>
  </r>
  <r>
    <n v="8799"/>
    <d v="2020-11-15T00:00:00"/>
    <x v="0"/>
    <s v="Texas"/>
    <x v="2"/>
    <x v="0"/>
    <x v="15"/>
    <n v="36"/>
    <n v="3"/>
    <n v="0"/>
    <n v="27"/>
    <n v="9"/>
    <x v="4"/>
  </r>
  <r>
    <n v="8801"/>
    <d v="2020-11-15T00:00:00"/>
    <x v="0"/>
    <s v="Texas"/>
    <x v="2"/>
    <x v="1"/>
    <x v="9"/>
    <n v="54"/>
    <n v="6"/>
    <n v="0"/>
    <n v="30"/>
    <n v="24"/>
    <x v="60"/>
  </r>
  <r>
    <n v="8802"/>
    <d v="2020-11-15T00:00:00"/>
    <x v="0"/>
    <s v="Illinois"/>
    <x v="2"/>
    <x v="0"/>
    <x v="11"/>
    <n v="40"/>
    <n v="1"/>
    <n v="0"/>
    <n v="35"/>
    <n v="5"/>
    <x v="22"/>
  </r>
  <r>
    <n v="8803"/>
    <d v="2020-11-15T00:00:00"/>
    <x v="0"/>
    <s v="California"/>
    <x v="0"/>
    <x v="0"/>
    <x v="6"/>
    <n v="34"/>
    <n v="2"/>
    <n v="0"/>
    <n v="20"/>
    <n v="14"/>
    <x v="43"/>
  </r>
  <r>
    <n v="8805"/>
    <d v="2020-11-15T00:00:00"/>
    <x v="0"/>
    <s v="New York"/>
    <x v="1"/>
    <x v="2"/>
    <x v="12"/>
    <n v="995"/>
    <n v="5"/>
    <n v="0"/>
    <n v="825"/>
    <n v="170"/>
    <x v="36"/>
  </r>
  <r>
    <n v="8806"/>
    <d v="2020-11-15T00:00:00"/>
    <x v="0"/>
    <s v="Mississippi"/>
    <x v="3"/>
    <x v="0"/>
    <x v="6"/>
    <n v="119"/>
    <n v="7"/>
    <n v="0"/>
    <n v="70"/>
    <n v="49"/>
    <x v="50"/>
  </r>
  <r>
    <n v="8810"/>
    <d v="2020-11-16T00:00:00"/>
    <x v="0"/>
    <s v="Arkansas"/>
    <x v="3"/>
    <x v="0"/>
    <x v="6"/>
    <n v="51"/>
    <n v="3"/>
    <n v="0"/>
    <n v="30"/>
    <n v="21"/>
    <x v="17"/>
  </r>
  <r>
    <n v="8812"/>
    <d v="2020-11-16T00:00:00"/>
    <x v="0"/>
    <s v="Pennsylvania"/>
    <x v="1"/>
    <x v="2"/>
    <x v="5"/>
    <n v="20"/>
    <n v="4"/>
    <n v="0"/>
    <n v="10"/>
    <n v="10"/>
    <x v="23"/>
  </r>
  <r>
    <n v="8813"/>
    <d v="2020-11-16T00:00:00"/>
    <x v="0"/>
    <s v="Michigan"/>
    <x v="2"/>
    <x v="0"/>
    <x v="6"/>
    <n v="34"/>
    <n v="2"/>
    <n v="0"/>
    <n v="20"/>
    <n v="14"/>
    <x v="43"/>
  </r>
  <r>
    <n v="8814"/>
    <d v="2020-11-16T00:00:00"/>
    <x v="0"/>
    <s v="Mississippi"/>
    <x v="3"/>
    <x v="1"/>
    <x v="14"/>
    <n v="680"/>
    <n v="8"/>
    <n v="0"/>
    <n v="600"/>
    <n v="80"/>
    <x v="10"/>
  </r>
  <r>
    <n v="8816"/>
    <d v="2020-11-16T00:00:00"/>
    <x v="0"/>
    <s v="California"/>
    <x v="0"/>
    <x v="0"/>
    <x v="0"/>
    <n v="90"/>
    <n v="2"/>
    <n v="0"/>
    <n v="70"/>
    <n v="20"/>
    <x v="0"/>
  </r>
  <r>
    <n v="8818"/>
    <d v="2020-11-16T00:00:00"/>
    <x v="0"/>
    <s v="Kentucky"/>
    <x v="3"/>
    <x v="0"/>
    <x v="6"/>
    <n v="51"/>
    <n v="3"/>
    <n v="0"/>
    <n v="30"/>
    <n v="21"/>
    <x v="17"/>
  </r>
  <r>
    <n v="8819"/>
    <d v="2020-11-16T00:00:00"/>
    <x v="0"/>
    <s v="Tennessee"/>
    <x v="3"/>
    <x v="0"/>
    <x v="10"/>
    <n v="12.5"/>
    <n v="5"/>
    <n v="0"/>
    <n v="10"/>
    <n v="2.5"/>
    <x v="13"/>
  </r>
  <r>
    <n v="8820"/>
    <d v="2020-11-16T00:00:00"/>
    <x v="0"/>
    <s v="New York"/>
    <x v="1"/>
    <x v="0"/>
    <x v="0"/>
    <n v="135"/>
    <n v="3"/>
    <n v="0"/>
    <n v="105"/>
    <n v="30"/>
    <x v="37"/>
  </r>
  <r>
    <n v="8822"/>
    <d v="2020-11-16T00:00:00"/>
    <x v="0"/>
    <s v="Pennsylvania"/>
    <x v="1"/>
    <x v="0"/>
    <x v="1"/>
    <n v="114"/>
    <n v="6"/>
    <n v="0"/>
    <n v="60"/>
    <n v="54"/>
    <x v="66"/>
  </r>
  <r>
    <n v="8823"/>
    <d v="2020-11-16T00:00:00"/>
    <x v="0"/>
    <s v="Texas"/>
    <x v="2"/>
    <x v="0"/>
    <x v="6"/>
    <n v="34"/>
    <n v="2"/>
    <n v="0"/>
    <n v="20"/>
    <n v="14"/>
    <x v="43"/>
  </r>
  <r>
    <n v="8824"/>
    <d v="2020-11-16T00:00:00"/>
    <x v="0"/>
    <s v="Nebraska"/>
    <x v="2"/>
    <x v="0"/>
    <x v="7"/>
    <n v="48"/>
    <n v="2"/>
    <n v="0"/>
    <n v="38"/>
    <n v="10"/>
    <x v="23"/>
  </r>
  <r>
    <n v="8825"/>
    <d v="2020-11-16T00:00:00"/>
    <x v="0"/>
    <s v="Oregon"/>
    <x v="0"/>
    <x v="2"/>
    <x v="5"/>
    <n v="50"/>
    <n v="10"/>
    <n v="0"/>
    <n v="25"/>
    <n v="25"/>
    <x v="8"/>
  </r>
  <r>
    <n v="8828"/>
    <d v="2020-11-16T00:00:00"/>
    <x v="0"/>
    <s v="Connecticut"/>
    <x v="1"/>
    <x v="0"/>
    <x v="7"/>
    <n v="72"/>
    <n v="3"/>
    <n v="0"/>
    <n v="57"/>
    <n v="15"/>
    <x v="25"/>
  </r>
  <r>
    <n v="8832"/>
    <d v="2020-11-16T00:00:00"/>
    <x v="0"/>
    <s v="California"/>
    <x v="0"/>
    <x v="0"/>
    <x v="6"/>
    <n v="102"/>
    <n v="6"/>
    <n v="0"/>
    <n v="60"/>
    <n v="42"/>
    <x v="48"/>
  </r>
  <r>
    <n v="8833"/>
    <d v="2020-11-16T00:00:00"/>
    <x v="0"/>
    <s v="Texas"/>
    <x v="2"/>
    <x v="1"/>
    <x v="2"/>
    <n v="198"/>
    <n v="2"/>
    <n v="0"/>
    <n v="158"/>
    <n v="40"/>
    <x v="29"/>
  </r>
  <r>
    <n v="8837"/>
    <d v="2020-11-17T00:00:00"/>
    <x v="0"/>
    <s v="New York"/>
    <x v="1"/>
    <x v="2"/>
    <x v="5"/>
    <n v="20"/>
    <n v="4"/>
    <n v="0"/>
    <n v="10"/>
    <n v="10"/>
    <x v="23"/>
  </r>
  <r>
    <n v="8840"/>
    <d v="2020-11-17T00:00:00"/>
    <x v="0"/>
    <s v="Texas"/>
    <x v="2"/>
    <x v="2"/>
    <x v="12"/>
    <n v="597"/>
    <n v="3"/>
    <n v="0"/>
    <n v="495"/>
    <n v="102"/>
    <x v="20"/>
  </r>
  <r>
    <n v="8842"/>
    <d v="2020-11-17T00:00:00"/>
    <x v="0"/>
    <s v="New York"/>
    <x v="1"/>
    <x v="1"/>
    <x v="9"/>
    <n v="72"/>
    <n v="8"/>
    <n v="0"/>
    <n v="40"/>
    <n v="32"/>
    <x v="33"/>
  </r>
  <r>
    <n v="8845"/>
    <d v="2020-11-17T00:00:00"/>
    <x v="0"/>
    <s v="Florida"/>
    <x v="3"/>
    <x v="1"/>
    <x v="9"/>
    <n v="18"/>
    <n v="2"/>
    <n v="0"/>
    <n v="10"/>
    <n v="8"/>
    <x v="26"/>
  </r>
  <r>
    <n v="8847"/>
    <d v="2020-11-17T00:00:00"/>
    <x v="0"/>
    <s v="New York"/>
    <x v="1"/>
    <x v="1"/>
    <x v="8"/>
    <n v="240"/>
    <n v="3"/>
    <n v="0"/>
    <n v="195"/>
    <n v="45"/>
    <x v="32"/>
  </r>
  <r>
    <n v="8851"/>
    <d v="2020-11-17T00:00:00"/>
    <x v="0"/>
    <s v="California"/>
    <x v="0"/>
    <x v="0"/>
    <x v="7"/>
    <n v="48"/>
    <n v="2"/>
    <n v="0"/>
    <n v="38"/>
    <n v="10"/>
    <x v="23"/>
  </r>
  <r>
    <n v="8852"/>
    <d v="2020-11-17T00:00:00"/>
    <x v="0"/>
    <s v="Illinois"/>
    <x v="2"/>
    <x v="1"/>
    <x v="9"/>
    <n v="27"/>
    <n v="3"/>
    <n v="0"/>
    <n v="15"/>
    <n v="12"/>
    <x v="14"/>
  </r>
  <r>
    <n v="8853"/>
    <d v="2020-11-17T00:00:00"/>
    <x v="0"/>
    <s v="Georgia"/>
    <x v="3"/>
    <x v="1"/>
    <x v="9"/>
    <n v="27"/>
    <n v="3"/>
    <n v="0"/>
    <n v="15"/>
    <n v="12"/>
    <x v="14"/>
  </r>
  <r>
    <n v="8854"/>
    <d v="2020-11-17T00:00:00"/>
    <x v="0"/>
    <s v="Illinois"/>
    <x v="2"/>
    <x v="1"/>
    <x v="2"/>
    <n v="693"/>
    <n v="7"/>
    <n v="0"/>
    <n v="553"/>
    <n v="140"/>
    <x v="52"/>
  </r>
  <r>
    <n v="8855"/>
    <d v="2020-11-17T00:00:00"/>
    <x v="0"/>
    <s v="Texas"/>
    <x v="2"/>
    <x v="0"/>
    <x v="0"/>
    <n v="90"/>
    <n v="2"/>
    <n v="0"/>
    <n v="70"/>
    <n v="20"/>
    <x v="0"/>
  </r>
  <r>
    <n v="8857"/>
    <d v="2020-11-17T00:00:00"/>
    <x v="0"/>
    <s v="Tennessee"/>
    <x v="3"/>
    <x v="0"/>
    <x v="0"/>
    <n v="315"/>
    <n v="7"/>
    <n v="0"/>
    <n v="245"/>
    <n v="70"/>
    <x v="15"/>
  </r>
  <r>
    <n v="8858"/>
    <d v="2020-11-17T00:00:00"/>
    <x v="0"/>
    <s v="Texas"/>
    <x v="2"/>
    <x v="1"/>
    <x v="9"/>
    <n v="45"/>
    <n v="5"/>
    <n v="0"/>
    <n v="25"/>
    <n v="20"/>
    <x v="0"/>
  </r>
  <r>
    <n v="8860"/>
    <d v="2020-11-17T00:00:00"/>
    <x v="0"/>
    <s v="Pennsylvania"/>
    <x v="1"/>
    <x v="0"/>
    <x v="6"/>
    <n v="68"/>
    <n v="4"/>
    <n v="0"/>
    <n v="40"/>
    <n v="28"/>
    <x v="53"/>
  </r>
  <r>
    <n v="8869"/>
    <d v="2020-11-18T00:00:00"/>
    <x v="0"/>
    <s v="Washington"/>
    <x v="0"/>
    <x v="0"/>
    <x v="0"/>
    <n v="225"/>
    <n v="5"/>
    <n v="0"/>
    <n v="175"/>
    <n v="50"/>
    <x v="2"/>
  </r>
  <r>
    <n v="8870"/>
    <d v="2020-11-18T00:00:00"/>
    <x v="0"/>
    <s v="California"/>
    <x v="0"/>
    <x v="2"/>
    <x v="5"/>
    <n v="5"/>
    <n v="1"/>
    <n v="0"/>
    <n v="2.5"/>
    <n v="2.5"/>
    <x v="13"/>
  </r>
  <r>
    <n v="8871"/>
    <d v="2020-11-18T00:00:00"/>
    <x v="0"/>
    <s v="California"/>
    <x v="0"/>
    <x v="2"/>
    <x v="5"/>
    <n v="10"/>
    <n v="2"/>
    <n v="0"/>
    <n v="5"/>
    <n v="5"/>
    <x v="22"/>
  </r>
  <r>
    <n v="8872"/>
    <d v="2020-11-18T00:00:00"/>
    <x v="0"/>
    <s v="Texas"/>
    <x v="2"/>
    <x v="2"/>
    <x v="5"/>
    <n v="5"/>
    <n v="1"/>
    <n v="0"/>
    <n v="2.5"/>
    <n v="2.5"/>
    <x v="13"/>
  </r>
  <r>
    <n v="8873"/>
    <d v="2020-11-18T00:00:00"/>
    <x v="0"/>
    <s v="Arizona"/>
    <x v="0"/>
    <x v="0"/>
    <x v="13"/>
    <n v="9"/>
    <n v="3"/>
    <n v="0"/>
    <n v="6"/>
    <n v="3"/>
    <x v="19"/>
  </r>
  <r>
    <n v="8874"/>
    <d v="2020-11-18T00:00:00"/>
    <x v="0"/>
    <s v="New York"/>
    <x v="1"/>
    <x v="0"/>
    <x v="11"/>
    <n v="40"/>
    <n v="1"/>
    <n v="0"/>
    <n v="35"/>
    <n v="5"/>
    <x v="22"/>
  </r>
  <r>
    <n v="8875"/>
    <d v="2020-11-18T00:00:00"/>
    <x v="0"/>
    <s v="Connecticut"/>
    <x v="1"/>
    <x v="0"/>
    <x v="15"/>
    <n v="36"/>
    <n v="3"/>
    <n v="0"/>
    <n v="27"/>
    <n v="9"/>
    <x v="4"/>
  </r>
  <r>
    <n v="8876"/>
    <d v="2020-11-18T00:00:00"/>
    <x v="0"/>
    <s v="New York"/>
    <x v="1"/>
    <x v="0"/>
    <x v="0"/>
    <n v="45"/>
    <n v="1"/>
    <n v="0"/>
    <n v="35"/>
    <n v="10"/>
    <x v="23"/>
  </r>
  <r>
    <n v="8877"/>
    <d v="2020-11-18T00:00:00"/>
    <x v="0"/>
    <s v="Delaware"/>
    <x v="1"/>
    <x v="0"/>
    <x v="10"/>
    <n v="5"/>
    <n v="2"/>
    <n v="0"/>
    <n v="4"/>
    <n v="1"/>
    <x v="24"/>
  </r>
  <r>
    <n v="8878"/>
    <d v="2020-11-18T00:00:00"/>
    <x v="0"/>
    <s v="New York"/>
    <x v="1"/>
    <x v="0"/>
    <x v="10"/>
    <n v="5"/>
    <n v="2"/>
    <n v="0"/>
    <n v="4"/>
    <n v="1"/>
    <x v="24"/>
  </r>
  <r>
    <n v="8879"/>
    <d v="2020-11-18T00:00:00"/>
    <x v="0"/>
    <s v="Florida"/>
    <x v="3"/>
    <x v="0"/>
    <x v="10"/>
    <n v="7.5"/>
    <n v="3"/>
    <n v="0"/>
    <n v="6"/>
    <n v="1.5"/>
    <x v="18"/>
  </r>
  <r>
    <n v="8880"/>
    <d v="2020-11-18T00:00:00"/>
    <x v="0"/>
    <s v="California"/>
    <x v="0"/>
    <x v="0"/>
    <x v="11"/>
    <n v="240"/>
    <n v="6"/>
    <n v="0"/>
    <n v="210"/>
    <n v="30"/>
    <x v="37"/>
  </r>
  <r>
    <n v="8881"/>
    <d v="2020-11-18T00:00:00"/>
    <x v="0"/>
    <s v="New York"/>
    <x v="1"/>
    <x v="0"/>
    <x v="13"/>
    <n v="9"/>
    <n v="3"/>
    <n v="0"/>
    <n v="6"/>
    <n v="3"/>
    <x v="19"/>
  </r>
  <r>
    <n v="8882"/>
    <d v="2020-11-18T00:00:00"/>
    <x v="0"/>
    <s v="Washington"/>
    <x v="0"/>
    <x v="0"/>
    <x v="11"/>
    <n v="40"/>
    <n v="1"/>
    <n v="0"/>
    <n v="35"/>
    <n v="5"/>
    <x v="22"/>
  </r>
  <r>
    <n v="8883"/>
    <d v="2020-11-18T00:00:00"/>
    <x v="0"/>
    <s v="Arizona"/>
    <x v="0"/>
    <x v="1"/>
    <x v="8"/>
    <n v="400"/>
    <n v="5"/>
    <n v="0"/>
    <n v="325"/>
    <n v="75"/>
    <x v="27"/>
  </r>
  <r>
    <n v="8887"/>
    <d v="2020-11-18T00:00:00"/>
    <x v="0"/>
    <s v="Alabama"/>
    <x v="3"/>
    <x v="0"/>
    <x v="15"/>
    <n v="24"/>
    <n v="2"/>
    <n v="0"/>
    <n v="18"/>
    <n v="6"/>
    <x v="38"/>
  </r>
  <r>
    <n v="8888"/>
    <d v="2020-11-18T00:00:00"/>
    <x v="0"/>
    <s v="Georgia"/>
    <x v="3"/>
    <x v="0"/>
    <x v="0"/>
    <n v="135"/>
    <n v="3"/>
    <n v="0"/>
    <n v="105"/>
    <n v="30"/>
    <x v="37"/>
  </r>
  <r>
    <n v="8889"/>
    <d v="2020-11-18T00:00:00"/>
    <x v="0"/>
    <s v="California"/>
    <x v="0"/>
    <x v="2"/>
    <x v="5"/>
    <n v="20"/>
    <n v="4"/>
    <n v="0"/>
    <n v="10"/>
    <n v="10"/>
    <x v="23"/>
  </r>
  <r>
    <n v="8890"/>
    <d v="2020-11-18T00:00:00"/>
    <x v="0"/>
    <s v="Illinois"/>
    <x v="2"/>
    <x v="1"/>
    <x v="9"/>
    <n v="27"/>
    <n v="3"/>
    <n v="0"/>
    <n v="15"/>
    <n v="12"/>
    <x v="14"/>
  </r>
  <r>
    <n v="8892"/>
    <d v="2020-11-18T00:00:00"/>
    <x v="0"/>
    <s v="Michigan"/>
    <x v="2"/>
    <x v="2"/>
    <x v="12"/>
    <n v="199"/>
    <n v="1"/>
    <n v="0"/>
    <n v="165"/>
    <n v="34"/>
    <x v="55"/>
  </r>
  <r>
    <n v="8893"/>
    <d v="2020-11-18T00:00:00"/>
    <x v="0"/>
    <s v="Tennessee"/>
    <x v="3"/>
    <x v="2"/>
    <x v="12"/>
    <n v="1791"/>
    <n v="9"/>
    <n v="0"/>
    <n v="1485"/>
    <n v="306"/>
    <x v="51"/>
  </r>
  <r>
    <n v="8898"/>
    <d v="2020-11-19T00:00:00"/>
    <x v="0"/>
    <s v="New Jersey"/>
    <x v="1"/>
    <x v="0"/>
    <x v="13"/>
    <n v="18"/>
    <n v="6"/>
    <n v="0"/>
    <n v="12"/>
    <n v="6"/>
    <x v="38"/>
  </r>
  <r>
    <n v="8899"/>
    <d v="2020-11-19T00:00:00"/>
    <x v="0"/>
    <s v="Virginia"/>
    <x v="3"/>
    <x v="0"/>
    <x v="1"/>
    <n v="57"/>
    <n v="3"/>
    <n v="0"/>
    <n v="30"/>
    <n v="27"/>
    <x v="74"/>
  </r>
  <r>
    <n v="8900"/>
    <d v="2020-11-19T00:00:00"/>
    <x v="0"/>
    <s v="Texas"/>
    <x v="2"/>
    <x v="0"/>
    <x v="10"/>
    <n v="5"/>
    <n v="2"/>
    <n v="0"/>
    <n v="4"/>
    <n v="1"/>
    <x v="24"/>
  </r>
  <r>
    <n v="8901"/>
    <d v="2020-11-19T00:00:00"/>
    <x v="0"/>
    <s v="Texas"/>
    <x v="2"/>
    <x v="2"/>
    <x v="12"/>
    <n v="995"/>
    <n v="5"/>
    <n v="0"/>
    <n v="825"/>
    <n v="170"/>
    <x v="36"/>
  </r>
  <r>
    <n v="8903"/>
    <d v="2020-11-19T00:00:00"/>
    <x v="0"/>
    <s v="California"/>
    <x v="0"/>
    <x v="0"/>
    <x v="11"/>
    <n v="120"/>
    <n v="3"/>
    <n v="0"/>
    <n v="105"/>
    <n v="15"/>
    <x v="25"/>
  </r>
  <r>
    <n v="8904"/>
    <d v="2020-11-19T00:00:00"/>
    <x v="0"/>
    <s v="Florida"/>
    <x v="3"/>
    <x v="0"/>
    <x v="7"/>
    <n v="96"/>
    <n v="4"/>
    <n v="0"/>
    <n v="76"/>
    <n v="20"/>
    <x v="0"/>
  </r>
  <r>
    <n v="8905"/>
    <d v="2020-11-19T00:00:00"/>
    <x v="0"/>
    <s v="California"/>
    <x v="0"/>
    <x v="1"/>
    <x v="8"/>
    <n v="160"/>
    <n v="2"/>
    <n v="0"/>
    <n v="130"/>
    <n v="30"/>
    <x v="37"/>
  </r>
  <r>
    <n v="8907"/>
    <d v="2020-11-19T00:00:00"/>
    <x v="0"/>
    <s v="New York"/>
    <x v="1"/>
    <x v="2"/>
    <x v="16"/>
    <n v="1450"/>
    <n v="2"/>
    <n v="0"/>
    <n v="1400"/>
    <n v="50"/>
    <x v="2"/>
  </r>
  <r>
    <n v="8908"/>
    <d v="2020-11-19T00:00:00"/>
    <x v="0"/>
    <s v="California"/>
    <x v="0"/>
    <x v="1"/>
    <x v="2"/>
    <n v="297"/>
    <n v="3"/>
    <n v="0"/>
    <n v="237"/>
    <n v="60"/>
    <x v="3"/>
  </r>
  <r>
    <n v="8911"/>
    <d v="2020-11-19T00:00:00"/>
    <x v="0"/>
    <s v="Maryland"/>
    <x v="1"/>
    <x v="0"/>
    <x v="6"/>
    <n v="51"/>
    <n v="3"/>
    <n v="0"/>
    <n v="30"/>
    <n v="21"/>
    <x v="17"/>
  </r>
  <r>
    <n v="8913"/>
    <d v="2020-11-19T00:00:00"/>
    <x v="0"/>
    <s v="California"/>
    <x v="0"/>
    <x v="0"/>
    <x v="11"/>
    <n v="160"/>
    <n v="4"/>
    <n v="0"/>
    <n v="140"/>
    <n v="20"/>
    <x v="0"/>
  </r>
  <r>
    <n v="8914"/>
    <d v="2020-11-19T00:00:00"/>
    <x v="0"/>
    <s v="Florida"/>
    <x v="3"/>
    <x v="2"/>
    <x v="5"/>
    <n v="25"/>
    <n v="5"/>
    <n v="0"/>
    <n v="12.5"/>
    <n v="12.5"/>
    <x v="42"/>
  </r>
  <r>
    <n v="8915"/>
    <d v="2020-11-19T00:00:00"/>
    <x v="0"/>
    <s v="New York"/>
    <x v="1"/>
    <x v="1"/>
    <x v="8"/>
    <n v="480"/>
    <n v="6"/>
    <n v="0"/>
    <n v="390"/>
    <n v="90"/>
    <x v="57"/>
  </r>
  <r>
    <n v="8916"/>
    <d v="2020-11-19T00:00:00"/>
    <x v="0"/>
    <s v="Virginia"/>
    <x v="3"/>
    <x v="0"/>
    <x v="6"/>
    <n v="119"/>
    <n v="7"/>
    <n v="0"/>
    <n v="70"/>
    <n v="49"/>
    <x v="50"/>
  </r>
  <r>
    <n v="8917"/>
    <d v="2020-11-19T00:00:00"/>
    <x v="0"/>
    <s v="Texas"/>
    <x v="2"/>
    <x v="0"/>
    <x v="10"/>
    <n v="15"/>
    <n v="6"/>
    <n v="0"/>
    <n v="12"/>
    <n v="3"/>
    <x v="19"/>
  </r>
  <r>
    <n v="8918"/>
    <d v="2020-11-19T00:00:00"/>
    <x v="0"/>
    <s v="Washington"/>
    <x v="0"/>
    <x v="0"/>
    <x v="0"/>
    <n v="360"/>
    <n v="8"/>
    <n v="0"/>
    <n v="280"/>
    <n v="80"/>
    <x v="10"/>
  </r>
  <r>
    <n v="8924"/>
    <d v="2020-11-19T00:00:00"/>
    <x v="0"/>
    <s v="Washington"/>
    <x v="0"/>
    <x v="0"/>
    <x v="11"/>
    <n v="120"/>
    <n v="3"/>
    <n v="0"/>
    <n v="105"/>
    <n v="15"/>
    <x v="25"/>
  </r>
  <r>
    <n v="8929"/>
    <d v="2020-11-19T00:00:00"/>
    <x v="0"/>
    <s v="Illinois"/>
    <x v="2"/>
    <x v="1"/>
    <x v="9"/>
    <n v="63"/>
    <n v="7"/>
    <n v="0"/>
    <n v="35"/>
    <n v="28"/>
    <x v="53"/>
  </r>
  <r>
    <n v="8930"/>
    <d v="2020-11-19T00:00:00"/>
    <x v="0"/>
    <s v="Colorado"/>
    <x v="0"/>
    <x v="0"/>
    <x v="11"/>
    <n v="120"/>
    <n v="3"/>
    <n v="0"/>
    <n v="105"/>
    <n v="15"/>
    <x v="25"/>
  </r>
  <r>
    <n v="8936"/>
    <d v="2020-11-20T00:00:00"/>
    <x v="0"/>
    <s v="Michigan"/>
    <x v="2"/>
    <x v="2"/>
    <x v="5"/>
    <n v="20"/>
    <n v="4"/>
    <n v="0"/>
    <n v="10"/>
    <n v="10"/>
    <x v="23"/>
  </r>
  <r>
    <n v="8937"/>
    <d v="2020-11-20T00:00:00"/>
    <x v="0"/>
    <s v="New York"/>
    <x v="1"/>
    <x v="0"/>
    <x v="13"/>
    <n v="12"/>
    <n v="4"/>
    <n v="0"/>
    <n v="8"/>
    <n v="4"/>
    <x v="12"/>
  </r>
  <r>
    <n v="8938"/>
    <d v="2020-11-20T00:00:00"/>
    <x v="0"/>
    <s v="New York"/>
    <x v="1"/>
    <x v="1"/>
    <x v="9"/>
    <n v="36"/>
    <n v="4"/>
    <n v="0"/>
    <n v="20"/>
    <n v="16"/>
    <x v="21"/>
  </r>
  <r>
    <n v="8939"/>
    <d v="2020-11-20T00:00:00"/>
    <x v="0"/>
    <s v="New Jersey"/>
    <x v="1"/>
    <x v="2"/>
    <x v="5"/>
    <n v="25"/>
    <n v="5"/>
    <n v="0"/>
    <n v="12.5"/>
    <n v="12.5"/>
    <x v="42"/>
  </r>
  <r>
    <n v="8942"/>
    <d v="2020-11-20T00:00:00"/>
    <x v="0"/>
    <s v="Nebraska"/>
    <x v="2"/>
    <x v="0"/>
    <x v="0"/>
    <n v="45"/>
    <n v="1"/>
    <n v="0"/>
    <n v="35"/>
    <n v="10"/>
    <x v="23"/>
  </r>
  <r>
    <n v="8943"/>
    <d v="2020-11-20T00:00:00"/>
    <x v="0"/>
    <s v="South Carolina"/>
    <x v="3"/>
    <x v="0"/>
    <x v="10"/>
    <n v="5"/>
    <n v="2"/>
    <n v="0"/>
    <n v="4"/>
    <n v="1"/>
    <x v="24"/>
  </r>
  <r>
    <n v="8944"/>
    <d v="2020-11-20T00:00:00"/>
    <x v="0"/>
    <s v="New York"/>
    <x v="1"/>
    <x v="2"/>
    <x v="12"/>
    <n v="597"/>
    <n v="3"/>
    <n v="0"/>
    <n v="495"/>
    <n v="102"/>
    <x v="20"/>
  </r>
  <r>
    <n v="8945"/>
    <d v="2020-11-20T00:00:00"/>
    <x v="0"/>
    <s v="California"/>
    <x v="0"/>
    <x v="1"/>
    <x v="2"/>
    <n v="297"/>
    <n v="3"/>
    <n v="0"/>
    <n v="237"/>
    <n v="60"/>
    <x v="3"/>
  </r>
  <r>
    <n v="8946"/>
    <d v="2020-11-20T00:00:00"/>
    <x v="0"/>
    <s v="North Carolina"/>
    <x v="3"/>
    <x v="0"/>
    <x v="10"/>
    <n v="15"/>
    <n v="6"/>
    <n v="0"/>
    <n v="12"/>
    <n v="3"/>
    <x v="19"/>
  </r>
  <r>
    <n v="8948"/>
    <d v="2020-11-20T00:00:00"/>
    <x v="0"/>
    <s v="Texas"/>
    <x v="2"/>
    <x v="0"/>
    <x v="10"/>
    <n v="7.5"/>
    <n v="3"/>
    <n v="0"/>
    <n v="6"/>
    <n v="1.5"/>
    <x v="18"/>
  </r>
  <r>
    <n v="8949"/>
    <d v="2020-11-20T00:00:00"/>
    <x v="0"/>
    <s v="New York"/>
    <x v="1"/>
    <x v="0"/>
    <x v="10"/>
    <n v="12.5"/>
    <n v="5"/>
    <n v="0"/>
    <n v="10"/>
    <n v="2.5"/>
    <x v="13"/>
  </r>
  <r>
    <n v="8953"/>
    <d v="2020-11-20T00:00:00"/>
    <x v="0"/>
    <s v="Texas"/>
    <x v="2"/>
    <x v="0"/>
    <x v="6"/>
    <n v="34"/>
    <n v="2"/>
    <n v="0"/>
    <n v="20"/>
    <n v="14"/>
    <x v="43"/>
  </r>
  <r>
    <n v="8955"/>
    <d v="2020-11-20T00:00:00"/>
    <x v="0"/>
    <s v="Pennsylvania"/>
    <x v="1"/>
    <x v="0"/>
    <x v="6"/>
    <n v="34"/>
    <n v="2"/>
    <n v="0"/>
    <n v="20"/>
    <n v="14"/>
    <x v="43"/>
  </r>
  <r>
    <n v="8956"/>
    <d v="2020-11-20T00:00:00"/>
    <x v="0"/>
    <s v="Illinois"/>
    <x v="2"/>
    <x v="1"/>
    <x v="2"/>
    <n v="297"/>
    <n v="3"/>
    <n v="0"/>
    <n v="237"/>
    <n v="60"/>
    <x v="3"/>
  </r>
  <r>
    <n v="8957"/>
    <d v="2020-11-20T00:00:00"/>
    <x v="0"/>
    <s v="North Carolina"/>
    <x v="3"/>
    <x v="2"/>
    <x v="5"/>
    <n v="15"/>
    <n v="3"/>
    <n v="0"/>
    <n v="7.5"/>
    <n v="7.5"/>
    <x v="16"/>
  </r>
  <r>
    <n v="8958"/>
    <d v="2020-11-20T00:00:00"/>
    <x v="0"/>
    <s v="New York"/>
    <x v="1"/>
    <x v="0"/>
    <x v="0"/>
    <n v="135"/>
    <n v="3"/>
    <n v="0"/>
    <n v="105"/>
    <n v="30"/>
    <x v="37"/>
  </r>
  <r>
    <n v="8959"/>
    <d v="2020-11-20T00:00:00"/>
    <x v="0"/>
    <s v="Tennessee"/>
    <x v="3"/>
    <x v="0"/>
    <x v="7"/>
    <n v="168"/>
    <n v="7"/>
    <n v="0"/>
    <n v="133"/>
    <n v="35"/>
    <x v="7"/>
  </r>
  <r>
    <n v="8960"/>
    <d v="2020-11-20T00:00:00"/>
    <x v="0"/>
    <s v="California"/>
    <x v="0"/>
    <x v="1"/>
    <x v="9"/>
    <n v="18"/>
    <n v="2"/>
    <n v="0"/>
    <n v="10"/>
    <n v="8"/>
    <x v="26"/>
  </r>
  <r>
    <n v="8961"/>
    <d v="2020-11-20T00:00:00"/>
    <x v="0"/>
    <s v="Illinois"/>
    <x v="2"/>
    <x v="0"/>
    <x v="0"/>
    <n v="135"/>
    <n v="3"/>
    <n v="0"/>
    <n v="105"/>
    <n v="30"/>
    <x v="37"/>
  </r>
  <r>
    <n v="8962"/>
    <d v="2020-11-20T00:00:00"/>
    <x v="0"/>
    <s v="Connecticut"/>
    <x v="1"/>
    <x v="0"/>
    <x v="11"/>
    <n v="40"/>
    <n v="1"/>
    <n v="0"/>
    <n v="35"/>
    <n v="5"/>
    <x v="22"/>
  </r>
  <r>
    <n v="8964"/>
    <d v="2020-11-20T00:00:00"/>
    <x v="0"/>
    <s v="Nevada"/>
    <x v="0"/>
    <x v="0"/>
    <x v="7"/>
    <n v="120"/>
    <n v="5"/>
    <n v="0"/>
    <n v="95"/>
    <n v="25"/>
    <x v="8"/>
  </r>
  <r>
    <n v="8967"/>
    <d v="2020-11-21T00:00:00"/>
    <x v="0"/>
    <s v="Florida"/>
    <x v="3"/>
    <x v="2"/>
    <x v="5"/>
    <n v="25"/>
    <n v="5"/>
    <n v="0"/>
    <n v="12.5"/>
    <n v="12.5"/>
    <x v="42"/>
  </r>
  <r>
    <n v="8968"/>
    <d v="2020-11-21T00:00:00"/>
    <x v="0"/>
    <s v="New York"/>
    <x v="1"/>
    <x v="0"/>
    <x v="1"/>
    <n v="38"/>
    <n v="2"/>
    <n v="0"/>
    <n v="20"/>
    <n v="18"/>
    <x v="1"/>
  </r>
  <r>
    <n v="8971"/>
    <d v="2020-11-21T00:00:00"/>
    <x v="0"/>
    <s v="Maryland"/>
    <x v="1"/>
    <x v="0"/>
    <x v="0"/>
    <n v="225"/>
    <n v="5"/>
    <n v="0"/>
    <n v="175"/>
    <n v="50"/>
    <x v="2"/>
  </r>
  <r>
    <n v="8972"/>
    <d v="2020-11-21T00:00:00"/>
    <x v="0"/>
    <s v="California"/>
    <x v="0"/>
    <x v="2"/>
    <x v="12"/>
    <n v="1990"/>
    <n v="10"/>
    <n v="0"/>
    <n v="1650"/>
    <n v="340"/>
    <x v="47"/>
  </r>
  <r>
    <n v="8973"/>
    <d v="2020-11-21T00:00:00"/>
    <x v="0"/>
    <s v="Ohio"/>
    <x v="1"/>
    <x v="0"/>
    <x v="0"/>
    <n v="180"/>
    <n v="4"/>
    <n v="0"/>
    <n v="140"/>
    <n v="40"/>
    <x v="29"/>
  </r>
  <r>
    <n v="8975"/>
    <d v="2020-11-21T00:00:00"/>
    <x v="0"/>
    <s v="Florida"/>
    <x v="3"/>
    <x v="0"/>
    <x v="0"/>
    <n v="90"/>
    <n v="2"/>
    <n v="0"/>
    <n v="70"/>
    <n v="20"/>
    <x v="0"/>
  </r>
  <r>
    <n v="8976"/>
    <d v="2020-11-21T00:00:00"/>
    <x v="0"/>
    <s v="Illinois"/>
    <x v="2"/>
    <x v="0"/>
    <x v="10"/>
    <n v="5"/>
    <n v="2"/>
    <n v="0"/>
    <n v="4"/>
    <n v="1"/>
    <x v="24"/>
  </r>
  <r>
    <n v="8978"/>
    <d v="2020-11-21T00:00:00"/>
    <x v="0"/>
    <s v="California"/>
    <x v="0"/>
    <x v="2"/>
    <x v="5"/>
    <n v="40"/>
    <n v="8"/>
    <n v="0"/>
    <n v="20"/>
    <n v="20"/>
    <x v="0"/>
  </r>
  <r>
    <n v="8979"/>
    <d v="2020-11-21T00:00:00"/>
    <x v="0"/>
    <s v="California"/>
    <x v="0"/>
    <x v="0"/>
    <x v="1"/>
    <n v="152"/>
    <n v="8"/>
    <n v="0"/>
    <n v="80"/>
    <n v="72"/>
    <x v="83"/>
  </r>
  <r>
    <n v="8980"/>
    <d v="2020-11-21T00:00:00"/>
    <x v="0"/>
    <s v="Florida"/>
    <x v="3"/>
    <x v="0"/>
    <x v="10"/>
    <n v="12.5"/>
    <n v="5"/>
    <n v="0"/>
    <n v="10"/>
    <n v="2.5"/>
    <x v="13"/>
  </r>
  <r>
    <n v="8983"/>
    <d v="2020-11-21T00:00:00"/>
    <x v="0"/>
    <s v="Florida"/>
    <x v="3"/>
    <x v="0"/>
    <x v="11"/>
    <n v="80"/>
    <n v="2"/>
    <n v="0"/>
    <n v="70"/>
    <n v="10"/>
    <x v="23"/>
  </r>
  <r>
    <n v="8991"/>
    <d v="2020-11-22T00:00:00"/>
    <x v="0"/>
    <s v="California"/>
    <x v="0"/>
    <x v="2"/>
    <x v="12"/>
    <n v="398"/>
    <n v="2"/>
    <n v="0"/>
    <n v="330"/>
    <n v="68"/>
    <x v="28"/>
  </r>
  <r>
    <n v="8993"/>
    <d v="2020-11-22T00:00:00"/>
    <x v="0"/>
    <s v="Florida"/>
    <x v="3"/>
    <x v="2"/>
    <x v="4"/>
    <n v="900"/>
    <n v="2"/>
    <n v="0"/>
    <n v="800"/>
    <n v="100"/>
    <x v="11"/>
  </r>
  <r>
    <n v="8994"/>
    <d v="2020-11-22T00:00:00"/>
    <x v="0"/>
    <s v="Indiana"/>
    <x v="2"/>
    <x v="2"/>
    <x v="12"/>
    <n v="597"/>
    <n v="3"/>
    <n v="0"/>
    <n v="495"/>
    <n v="102"/>
    <x v="20"/>
  </r>
  <r>
    <n v="8995"/>
    <d v="2020-11-22T00:00:00"/>
    <x v="0"/>
    <s v="Pennsylvania"/>
    <x v="1"/>
    <x v="0"/>
    <x v="15"/>
    <n v="36"/>
    <n v="3"/>
    <n v="0"/>
    <n v="27"/>
    <n v="9"/>
    <x v="4"/>
  </r>
  <r>
    <n v="8996"/>
    <d v="2020-11-22T00:00:00"/>
    <x v="0"/>
    <s v="California"/>
    <x v="0"/>
    <x v="0"/>
    <x v="1"/>
    <n v="95"/>
    <n v="5"/>
    <n v="0"/>
    <n v="50"/>
    <n v="45"/>
    <x v="32"/>
  </r>
  <r>
    <n v="8997"/>
    <d v="2020-11-22T00:00:00"/>
    <x v="0"/>
    <s v="Washington"/>
    <x v="0"/>
    <x v="0"/>
    <x v="0"/>
    <n v="90"/>
    <n v="2"/>
    <n v="0"/>
    <n v="70"/>
    <n v="20"/>
    <x v="0"/>
  </r>
  <r>
    <n v="8998"/>
    <d v="2020-11-22T00:00:00"/>
    <x v="0"/>
    <s v="California"/>
    <x v="0"/>
    <x v="0"/>
    <x v="0"/>
    <n v="135"/>
    <n v="3"/>
    <n v="0"/>
    <n v="105"/>
    <n v="30"/>
    <x v="37"/>
  </r>
  <r>
    <n v="9001"/>
    <d v="2020-11-22T00:00:00"/>
    <x v="0"/>
    <s v="California"/>
    <x v="0"/>
    <x v="2"/>
    <x v="12"/>
    <n v="995"/>
    <n v="5"/>
    <n v="0"/>
    <n v="825"/>
    <n v="170"/>
    <x v="36"/>
  </r>
  <r>
    <n v="9002"/>
    <d v="2020-11-22T00:00:00"/>
    <x v="0"/>
    <s v="Texas"/>
    <x v="2"/>
    <x v="0"/>
    <x v="0"/>
    <n v="45"/>
    <n v="1"/>
    <n v="0"/>
    <n v="35"/>
    <n v="10"/>
    <x v="23"/>
  </r>
  <r>
    <n v="9004"/>
    <d v="2020-11-22T00:00:00"/>
    <x v="0"/>
    <s v="Texas"/>
    <x v="2"/>
    <x v="0"/>
    <x v="0"/>
    <n v="315"/>
    <n v="7"/>
    <n v="0"/>
    <n v="245"/>
    <n v="70"/>
    <x v="15"/>
  </r>
  <r>
    <n v="9005"/>
    <d v="2020-11-22T00:00:00"/>
    <x v="0"/>
    <s v="Texas"/>
    <x v="2"/>
    <x v="0"/>
    <x v="6"/>
    <n v="68"/>
    <n v="4"/>
    <n v="0"/>
    <n v="40"/>
    <n v="28"/>
    <x v="53"/>
  </r>
  <r>
    <n v="9008"/>
    <d v="2020-11-22T00:00:00"/>
    <x v="0"/>
    <s v="New Jersey"/>
    <x v="1"/>
    <x v="0"/>
    <x v="7"/>
    <n v="168"/>
    <n v="7"/>
    <n v="0"/>
    <n v="133"/>
    <n v="35"/>
    <x v="7"/>
  </r>
  <r>
    <n v="9015"/>
    <d v="2020-11-23T00:00:00"/>
    <x v="0"/>
    <s v="Ohio"/>
    <x v="1"/>
    <x v="0"/>
    <x v="11"/>
    <n v="80"/>
    <n v="2"/>
    <n v="0"/>
    <n v="70"/>
    <n v="10"/>
    <x v="23"/>
  </r>
  <r>
    <n v="9016"/>
    <d v="2020-11-23T00:00:00"/>
    <x v="0"/>
    <s v="Texas"/>
    <x v="2"/>
    <x v="0"/>
    <x v="13"/>
    <n v="12"/>
    <n v="4"/>
    <n v="0"/>
    <n v="8"/>
    <n v="4"/>
    <x v="12"/>
  </r>
  <r>
    <n v="9017"/>
    <d v="2020-11-23T00:00:00"/>
    <x v="0"/>
    <s v="Minnesota"/>
    <x v="2"/>
    <x v="0"/>
    <x v="10"/>
    <n v="5"/>
    <n v="2"/>
    <n v="0"/>
    <n v="4"/>
    <n v="1"/>
    <x v="24"/>
  </r>
  <r>
    <n v="9020"/>
    <d v="2020-11-23T00:00:00"/>
    <x v="0"/>
    <s v="California"/>
    <x v="0"/>
    <x v="1"/>
    <x v="2"/>
    <n v="99"/>
    <n v="1"/>
    <n v="0"/>
    <n v="79"/>
    <n v="20"/>
    <x v="0"/>
  </r>
  <r>
    <n v="9021"/>
    <d v="2020-11-23T00:00:00"/>
    <x v="0"/>
    <s v="Texas"/>
    <x v="2"/>
    <x v="2"/>
    <x v="5"/>
    <n v="35"/>
    <n v="7"/>
    <n v="0"/>
    <n v="17.5"/>
    <n v="17.5"/>
    <x v="6"/>
  </r>
  <r>
    <n v="9022"/>
    <d v="2020-11-23T00:00:00"/>
    <x v="0"/>
    <s v="Colorado"/>
    <x v="0"/>
    <x v="1"/>
    <x v="14"/>
    <n v="425"/>
    <n v="5"/>
    <n v="0"/>
    <n v="375"/>
    <n v="50"/>
    <x v="2"/>
  </r>
  <r>
    <n v="9023"/>
    <d v="2020-11-23T00:00:00"/>
    <x v="0"/>
    <s v="New York"/>
    <x v="1"/>
    <x v="0"/>
    <x v="10"/>
    <n v="22.5"/>
    <n v="9"/>
    <n v="0"/>
    <n v="18"/>
    <n v="4.5"/>
    <x v="41"/>
  </r>
  <r>
    <n v="9027"/>
    <d v="2020-11-23T00:00:00"/>
    <x v="0"/>
    <s v="New York"/>
    <x v="1"/>
    <x v="2"/>
    <x v="12"/>
    <n v="995"/>
    <n v="5"/>
    <n v="0"/>
    <n v="825"/>
    <n v="170"/>
    <x v="36"/>
  </r>
  <r>
    <n v="9028"/>
    <d v="2020-11-23T00:00:00"/>
    <x v="0"/>
    <s v="Pennsylvania"/>
    <x v="1"/>
    <x v="1"/>
    <x v="9"/>
    <n v="81"/>
    <n v="9"/>
    <n v="0"/>
    <n v="45"/>
    <n v="36"/>
    <x v="49"/>
  </r>
  <r>
    <n v="9029"/>
    <d v="2020-11-23T00:00:00"/>
    <x v="0"/>
    <s v="California"/>
    <x v="0"/>
    <x v="0"/>
    <x v="11"/>
    <n v="200"/>
    <n v="5"/>
    <n v="0"/>
    <n v="175"/>
    <n v="25"/>
    <x v="8"/>
  </r>
  <r>
    <n v="9030"/>
    <d v="2020-11-23T00:00:00"/>
    <x v="0"/>
    <s v="Texas"/>
    <x v="2"/>
    <x v="0"/>
    <x v="11"/>
    <n v="120"/>
    <n v="3"/>
    <n v="0"/>
    <n v="105"/>
    <n v="15"/>
    <x v="25"/>
  </r>
  <r>
    <n v="9031"/>
    <d v="2020-11-23T00:00:00"/>
    <x v="0"/>
    <s v="New York"/>
    <x v="1"/>
    <x v="0"/>
    <x v="10"/>
    <n v="17.5"/>
    <n v="7"/>
    <n v="0"/>
    <n v="14"/>
    <n v="3.5"/>
    <x v="31"/>
  </r>
  <r>
    <n v="9036"/>
    <d v="2020-11-24T00:00:00"/>
    <x v="0"/>
    <s v="New York"/>
    <x v="1"/>
    <x v="1"/>
    <x v="9"/>
    <n v="27"/>
    <n v="3"/>
    <n v="0"/>
    <n v="15"/>
    <n v="12"/>
    <x v="14"/>
  </r>
  <r>
    <n v="9037"/>
    <d v="2020-11-24T00:00:00"/>
    <x v="0"/>
    <s v="Pennsylvania"/>
    <x v="1"/>
    <x v="0"/>
    <x v="10"/>
    <n v="2.5"/>
    <n v="1"/>
    <n v="0"/>
    <n v="2"/>
    <n v="0.5"/>
    <x v="44"/>
  </r>
  <r>
    <n v="9039"/>
    <d v="2020-11-24T00:00:00"/>
    <x v="0"/>
    <s v="Washington"/>
    <x v="0"/>
    <x v="0"/>
    <x v="15"/>
    <n v="60"/>
    <n v="5"/>
    <n v="0"/>
    <n v="45"/>
    <n v="15"/>
    <x v="25"/>
  </r>
  <r>
    <n v="9040"/>
    <d v="2020-11-24T00:00:00"/>
    <x v="0"/>
    <s v="Pennsylvania"/>
    <x v="1"/>
    <x v="0"/>
    <x v="1"/>
    <n v="152"/>
    <n v="8"/>
    <n v="0"/>
    <n v="80"/>
    <n v="72"/>
    <x v="83"/>
  </r>
  <r>
    <n v="9041"/>
    <d v="2020-11-24T00:00:00"/>
    <x v="0"/>
    <s v="Pennsylvania"/>
    <x v="1"/>
    <x v="0"/>
    <x v="11"/>
    <n v="160"/>
    <n v="4"/>
    <n v="0"/>
    <n v="140"/>
    <n v="20"/>
    <x v="0"/>
  </r>
  <r>
    <n v="9042"/>
    <d v="2020-11-24T00:00:00"/>
    <x v="0"/>
    <s v="Nevada"/>
    <x v="0"/>
    <x v="0"/>
    <x v="1"/>
    <n v="57"/>
    <n v="3"/>
    <n v="0"/>
    <n v="30"/>
    <n v="27"/>
    <x v="74"/>
  </r>
  <r>
    <n v="9043"/>
    <d v="2020-11-24T00:00:00"/>
    <x v="0"/>
    <s v="South Carolina"/>
    <x v="3"/>
    <x v="0"/>
    <x v="11"/>
    <n v="280"/>
    <n v="7"/>
    <n v="0"/>
    <n v="245"/>
    <n v="35"/>
    <x v="7"/>
  </r>
  <r>
    <n v="9044"/>
    <d v="2020-11-24T00:00:00"/>
    <x v="0"/>
    <s v="Washington"/>
    <x v="0"/>
    <x v="1"/>
    <x v="9"/>
    <n v="18"/>
    <n v="2"/>
    <n v="0"/>
    <n v="10"/>
    <n v="8"/>
    <x v="26"/>
  </r>
  <r>
    <n v="9046"/>
    <d v="2020-11-24T00:00:00"/>
    <x v="0"/>
    <s v="Texas"/>
    <x v="2"/>
    <x v="0"/>
    <x v="0"/>
    <n v="225"/>
    <n v="5"/>
    <n v="0"/>
    <n v="175"/>
    <n v="50"/>
    <x v="2"/>
  </r>
  <r>
    <n v="9048"/>
    <d v="2020-11-24T00:00:00"/>
    <x v="0"/>
    <s v="Texas"/>
    <x v="2"/>
    <x v="1"/>
    <x v="9"/>
    <n v="54"/>
    <n v="6"/>
    <n v="0"/>
    <n v="30"/>
    <n v="24"/>
    <x v="60"/>
  </r>
  <r>
    <n v="9050"/>
    <d v="2020-11-24T00:00:00"/>
    <x v="0"/>
    <s v="Virginia"/>
    <x v="3"/>
    <x v="0"/>
    <x v="7"/>
    <n v="72"/>
    <n v="3"/>
    <n v="0"/>
    <n v="57"/>
    <n v="15"/>
    <x v="25"/>
  </r>
  <r>
    <n v="9052"/>
    <d v="2020-11-24T00:00:00"/>
    <x v="0"/>
    <s v="Virginia"/>
    <x v="3"/>
    <x v="0"/>
    <x v="1"/>
    <n v="38"/>
    <n v="2"/>
    <n v="0"/>
    <n v="20"/>
    <n v="18"/>
    <x v="1"/>
  </r>
  <r>
    <n v="9060"/>
    <d v="2020-11-25T00:00:00"/>
    <x v="0"/>
    <s v="New York"/>
    <x v="1"/>
    <x v="2"/>
    <x v="5"/>
    <n v="20"/>
    <n v="4"/>
    <n v="0"/>
    <n v="10"/>
    <n v="10"/>
    <x v="23"/>
  </r>
  <r>
    <n v="9064"/>
    <d v="2020-11-25T00:00:00"/>
    <x v="0"/>
    <s v="California"/>
    <x v="0"/>
    <x v="0"/>
    <x v="6"/>
    <n v="153"/>
    <n v="9"/>
    <n v="0"/>
    <n v="90"/>
    <n v="63"/>
    <x v="40"/>
  </r>
  <r>
    <n v="9067"/>
    <d v="2020-11-25T00:00:00"/>
    <x v="0"/>
    <s v="Oregon"/>
    <x v="0"/>
    <x v="2"/>
    <x v="12"/>
    <n v="796"/>
    <n v="4"/>
    <n v="0"/>
    <n v="660"/>
    <n v="136"/>
    <x v="30"/>
  </r>
  <r>
    <n v="9069"/>
    <d v="2020-11-25T00:00:00"/>
    <x v="0"/>
    <s v="Nevada"/>
    <x v="0"/>
    <x v="0"/>
    <x v="0"/>
    <n v="180"/>
    <n v="4"/>
    <n v="0"/>
    <n v="140"/>
    <n v="40"/>
    <x v="29"/>
  </r>
  <r>
    <n v="9070"/>
    <d v="2020-11-25T00:00:00"/>
    <x v="0"/>
    <s v="Florida"/>
    <x v="3"/>
    <x v="1"/>
    <x v="8"/>
    <n v="320"/>
    <n v="4"/>
    <n v="0"/>
    <n v="260"/>
    <n v="60"/>
    <x v="3"/>
  </r>
  <r>
    <n v="9071"/>
    <d v="2020-11-25T00:00:00"/>
    <x v="0"/>
    <s v="Illinois"/>
    <x v="2"/>
    <x v="2"/>
    <x v="5"/>
    <n v="20"/>
    <n v="4"/>
    <n v="0"/>
    <n v="10"/>
    <n v="10"/>
    <x v="23"/>
  </r>
  <r>
    <n v="9073"/>
    <d v="2020-11-25T00:00:00"/>
    <x v="0"/>
    <s v="California"/>
    <x v="0"/>
    <x v="0"/>
    <x v="6"/>
    <n v="119"/>
    <n v="7"/>
    <n v="0"/>
    <n v="70"/>
    <n v="49"/>
    <x v="50"/>
  </r>
  <r>
    <n v="9074"/>
    <d v="2020-11-25T00:00:00"/>
    <x v="0"/>
    <s v="New York"/>
    <x v="1"/>
    <x v="2"/>
    <x v="12"/>
    <n v="597"/>
    <n v="3"/>
    <n v="0"/>
    <n v="495"/>
    <n v="102"/>
    <x v="20"/>
  </r>
  <r>
    <n v="9078"/>
    <d v="2020-11-26T00:00:00"/>
    <x v="0"/>
    <s v="California"/>
    <x v="0"/>
    <x v="2"/>
    <x v="12"/>
    <n v="995"/>
    <n v="5"/>
    <n v="0"/>
    <n v="825"/>
    <n v="170"/>
    <x v="36"/>
  </r>
  <r>
    <n v="9080"/>
    <d v="2020-11-26T00:00:00"/>
    <x v="0"/>
    <s v="Connecticut"/>
    <x v="1"/>
    <x v="0"/>
    <x v="7"/>
    <n v="168"/>
    <n v="7"/>
    <n v="0"/>
    <n v="133"/>
    <n v="35"/>
    <x v="7"/>
  </r>
  <r>
    <n v="9082"/>
    <d v="2020-11-26T00:00:00"/>
    <x v="0"/>
    <s v="Oregon"/>
    <x v="0"/>
    <x v="0"/>
    <x v="10"/>
    <n v="10"/>
    <n v="4"/>
    <n v="0"/>
    <n v="8"/>
    <n v="2"/>
    <x v="46"/>
  </r>
  <r>
    <n v="9083"/>
    <d v="2020-11-26T00:00:00"/>
    <x v="0"/>
    <s v="New York"/>
    <x v="1"/>
    <x v="1"/>
    <x v="9"/>
    <n v="27"/>
    <n v="3"/>
    <n v="0"/>
    <n v="15"/>
    <n v="12"/>
    <x v="14"/>
  </r>
  <r>
    <n v="9084"/>
    <d v="2020-11-26T00:00:00"/>
    <x v="0"/>
    <s v="Pennsylvania"/>
    <x v="1"/>
    <x v="0"/>
    <x v="6"/>
    <n v="51"/>
    <n v="3"/>
    <n v="0"/>
    <n v="30"/>
    <n v="21"/>
    <x v="17"/>
  </r>
  <r>
    <n v="9085"/>
    <d v="2020-11-26T00:00:00"/>
    <x v="0"/>
    <s v="Wisconsin"/>
    <x v="2"/>
    <x v="1"/>
    <x v="2"/>
    <n v="693"/>
    <n v="7"/>
    <n v="0"/>
    <n v="553"/>
    <n v="140"/>
    <x v="52"/>
  </r>
  <r>
    <n v="9087"/>
    <d v="2020-11-26T00:00:00"/>
    <x v="0"/>
    <s v="Ohio"/>
    <x v="1"/>
    <x v="2"/>
    <x v="16"/>
    <n v="1450"/>
    <n v="2"/>
    <n v="0"/>
    <n v="1400"/>
    <n v="50"/>
    <x v="2"/>
  </r>
  <r>
    <n v="9088"/>
    <d v="2020-11-26T00:00:00"/>
    <x v="0"/>
    <s v="Wisconsin"/>
    <x v="2"/>
    <x v="0"/>
    <x v="7"/>
    <n v="144"/>
    <n v="6"/>
    <n v="0"/>
    <n v="114"/>
    <n v="30"/>
    <x v="37"/>
  </r>
  <r>
    <n v="9091"/>
    <d v="2020-11-26T00:00:00"/>
    <x v="0"/>
    <s v="Massachusetts"/>
    <x v="1"/>
    <x v="2"/>
    <x v="12"/>
    <n v="398"/>
    <n v="2"/>
    <n v="0"/>
    <n v="330"/>
    <n v="68"/>
    <x v="28"/>
  </r>
  <r>
    <n v="9093"/>
    <d v="2020-11-26T00:00:00"/>
    <x v="0"/>
    <s v="Texas"/>
    <x v="2"/>
    <x v="1"/>
    <x v="14"/>
    <n v="170"/>
    <n v="2"/>
    <n v="0"/>
    <n v="150"/>
    <n v="20"/>
    <x v="0"/>
  </r>
  <r>
    <n v="9094"/>
    <d v="2020-11-26T00:00:00"/>
    <x v="0"/>
    <s v="California"/>
    <x v="0"/>
    <x v="1"/>
    <x v="9"/>
    <n v="9"/>
    <n v="1"/>
    <n v="0"/>
    <n v="5"/>
    <n v="4"/>
    <x v="12"/>
  </r>
  <r>
    <n v="9101"/>
    <d v="2020-11-27T00:00:00"/>
    <x v="0"/>
    <s v="Florida"/>
    <x v="3"/>
    <x v="2"/>
    <x v="5"/>
    <n v="15"/>
    <n v="3"/>
    <n v="0"/>
    <n v="7.5"/>
    <n v="7.5"/>
    <x v="16"/>
  </r>
  <r>
    <n v="9103"/>
    <d v="2020-11-27T00:00:00"/>
    <x v="0"/>
    <s v="Pennsylvania"/>
    <x v="1"/>
    <x v="2"/>
    <x v="12"/>
    <n v="199"/>
    <n v="1"/>
    <n v="0"/>
    <n v="165"/>
    <n v="34"/>
    <x v="55"/>
  </r>
  <r>
    <n v="9104"/>
    <d v="2020-11-27T00:00:00"/>
    <x v="0"/>
    <s v="Washington"/>
    <x v="0"/>
    <x v="2"/>
    <x v="5"/>
    <n v="20"/>
    <n v="4"/>
    <n v="0"/>
    <n v="10"/>
    <n v="10"/>
    <x v="23"/>
  </r>
  <r>
    <n v="9105"/>
    <d v="2020-11-27T00:00:00"/>
    <x v="0"/>
    <s v="California"/>
    <x v="0"/>
    <x v="0"/>
    <x v="11"/>
    <n v="360"/>
    <n v="9"/>
    <n v="0"/>
    <n v="315"/>
    <n v="45"/>
    <x v="32"/>
  </r>
  <r>
    <n v="9106"/>
    <d v="2020-11-27T00:00:00"/>
    <x v="0"/>
    <s v="Washington"/>
    <x v="0"/>
    <x v="0"/>
    <x v="0"/>
    <n v="270"/>
    <n v="6"/>
    <n v="0"/>
    <n v="210"/>
    <n v="60"/>
    <x v="3"/>
  </r>
  <r>
    <n v="9110"/>
    <d v="2020-11-27T00:00:00"/>
    <x v="0"/>
    <s v="California"/>
    <x v="0"/>
    <x v="1"/>
    <x v="9"/>
    <n v="9"/>
    <n v="1"/>
    <n v="0"/>
    <n v="5"/>
    <n v="4"/>
    <x v="12"/>
  </r>
  <r>
    <n v="9111"/>
    <d v="2020-11-27T00:00:00"/>
    <x v="0"/>
    <s v="California"/>
    <x v="0"/>
    <x v="2"/>
    <x v="5"/>
    <n v="60"/>
    <n v="12"/>
    <n v="0"/>
    <n v="30"/>
    <n v="30"/>
    <x v="37"/>
  </r>
  <r>
    <n v="9112"/>
    <d v="2020-11-27T00:00:00"/>
    <x v="0"/>
    <s v="California"/>
    <x v="0"/>
    <x v="0"/>
    <x v="15"/>
    <n v="36"/>
    <n v="3"/>
    <n v="0"/>
    <n v="27"/>
    <n v="9"/>
    <x v="4"/>
  </r>
  <r>
    <n v="9113"/>
    <d v="2020-11-27T00:00:00"/>
    <x v="0"/>
    <s v="Ohio"/>
    <x v="1"/>
    <x v="2"/>
    <x v="5"/>
    <n v="30"/>
    <n v="6"/>
    <n v="0"/>
    <n v="15"/>
    <n v="15"/>
    <x v="25"/>
  </r>
  <r>
    <n v="9116"/>
    <d v="2020-11-27T00:00:00"/>
    <x v="0"/>
    <s v="Texas"/>
    <x v="2"/>
    <x v="0"/>
    <x v="7"/>
    <n v="72"/>
    <n v="3"/>
    <n v="0"/>
    <n v="57"/>
    <n v="15"/>
    <x v="25"/>
  </r>
  <r>
    <n v="9122"/>
    <d v="2020-11-27T00:00:00"/>
    <x v="0"/>
    <s v="Illinois"/>
    <x v="2"/>
    <x v="2"/>
    <x v="5"/>
    <n v="55"/>
    <n v="11"/>
    <n v="0"/>
    <n v="27.5"/>
    <n v="27.5"/>
    <x v="87"/>
  </r>
  <r>
    <n v="9128"/>
    <d v="2020-11-28T00:00:00"/>
    <x v="0"/>
    <s v="California"/>
    <x v="0"/>
    <x v="1"/>
    <x v="9"/>
    <n v="27"/>
    <n v="3"/>
    <n v="0"/>
    <n v="15"/>
    <n v="12"/>
    <x v="14"/>
  </r>
  <r>
    <n v="9129"/>
    <d v="2020-11-28T00:00:00"/>
    <x v="0"/>
    <s v="Ohio"/>
    <x v="1"/>
    <x v="1"/>
    <x v="9"/>
    <n v="45"/>
    <n v="5"/>
    <n v="0"/>
    <n v="25"/>
    <n v="20"/>
    <x v="0"/>
  </r>
  <r>
    <n v="9131"/>
    <d v="2020-11-28T00:00:00"/>
    <x v="0"/>
    <s v="Florida"/>
    <x v="3"/>
    <x v="1"/>
    <x v="9"/>
    <n v="27"/>
    <n v="3"/>
    <n v="0"/>
    <n v="15"/>
    <n v="12"/>
    <x v="14"/>
  </r>
  <r>
    <n v="9132"/>
    <d v="2020-11-28T00:00:00"/>
    <x v="0"/>
    <s v="Arizona"/>
    <x v="0"/>
    <x v="0"/>
    <x v="10"/>
    <n v="7.5"/>
    <n v="3"/>
    <n v="0"/>
    <n v="6"/>
    <n v="1.5"/>
    <x v="18"/>
  </r>
  <r>
    <n v="9133"/>
    <d v="2020-11-28T00:00:00"/>
    <x v="0"/>
    <s v="California"/>
    <x v="0"/>
    <x v="1"/>
    <x v="9"/>
    <n v="45"/>
    <n v="5"/>
    <n v="0"/>
    <n v="25"/>
    <n v="20"/>
    <x v="0"/>
  </r>
  <r>
    <n v="9135"/>
    <d v="2020-11-28T00:00:00"/>
    <x v="0"/>
    <s v="California"/>
    <x v="0"/>
    <x v="1"/>
    <x v="9"/>
    <n v="27"/>
    <n v="3"/>
    <n v="0"/>
    <n v="15"/>
    <n v="12"/>
    <x v="14"/>
  </r>
  <r>
    <n v="9136"/>
    <d v="2020-11-28T00:00:00"/>
    <x v="0"/>
    <s v="California"/>
    <x v="0"/>
    <x v="0"/>
    <x v="7"/>
    <n v="120"/>
    <n v="5"/>
    <n v="0"/>
    <n v="95"/>
    <n v="25"/>
    <x v="8"/>
  </r>
  <r>
    <n v="9140"/>
    <d v="2020-11-28T00:00:00"/>
    <x v="0"/>
    <s v="California"/>
    <x v="0"/>
    <x v="1"/>
    <x v="14"/>
    <n v="255"/>
    <n v="3"/>
    <n v="0"/>
    <n v="225"/>
    <n v="30"/>
    <x v="37"/>
  </r>
  <r>
    <n v="9142"/>
    <d v="2020-11-28T00:00:00"/>
    <x v="0"/>
    <s v="Virginia"/>
    <x v="3"/>
    <x v="1"/>
    <x v="9"/>
    <n v="63"/>
    <n v="7"/>
    <n v="0"/>
    <n v="35"/>
    <n v="28"/>
    <x v="53"/>
  </r>
  <r>
    <n v="9143"/>
    <d v="2020-11-28T00:00:00"/>
    <x v="0"/>
    <s v="New Jersey"/>
    <x v="1"/>
    <x v="1"/>
    <x v="9"/>
    <n v="45"/>
    <n v="5"/>
    <n v="0"/>
    <n v="25"/>
    <n v="20"/>
    <x v="0"/>
  </r>
  <r>
    <n v="9145"/>
    <d v="2020-11-28T00:00:00"/>
    <x v="0"/>
    <s v="Delaware"/>
    <x v="1"/>
    <x v="0"/>
    <x v="0"/>
    <n v="270"/>
    <n v="6"/>
    <n v="0"/>
    <n v="210"/>
    <n v="60"/>
    <x v="3"/>
  </r>
  <r>
    <n v="9146"/>
    <d v="2020-11-28T00:00:00"/>
    <x v="0"/>
    <s v="Florida"/>
    <x v="3"/>
    <x v="2"/>
    <x v="16"/>
    <n v="1450"/>
    <n v="2"/>
    <n v="0"/>
    <n v="1400"/>
    <n v="50"/>
    <x v="2"/>
  </r>
  <r>
    <n v="9147"/>
    <d v="2020-11-28T00:00:00"/>
    <x v="0"/>
    <s v="Pennsylvania"/>
    <x v="1"/>
    <x v="0"/>
    <x v="10"/>
    <n v="17.5"/>
    <n v="7"/>
    <n v="0"/>
    <n v="14"/>
    <n v="3.5"/>
    <x v="31"/>
  </r>
  <r>
    <n v="9148"/>
    <d v="2020-11-28T00:00:00"/>
    <x v="0"/>
    <s v="California"/>
    <x v="0"/>
    <x v="0"/>
    <x v="7"/>
    <n v="96"/>
    <n v="4"/>
    <n v="0"/>
    <n v="76"/>
    <n v="20"/>
    <x v="0"/>
  </r>
  <r>
    <n v="9154"/>
    <d v="2020-11-29T00:00:00"/>
    <x v="0"/>
    <s v="Washington"/>
    <x v="0"/>
    <x v="2"/>
    <x v="5"/>
    <n v="10"/>
    <n v="2"/>
    <n v="0"/>
    <n v="5"/>
    <n v="5"/>
    <x v="22"/>
  </r>
  <r>
    <n v="9157"/>
    <d v="2020-11-29T00:00:00"/>
    <x v="0"/>
    <s v="Texas"/>
    <x v="2"/>
    <x v="0"/>
    <x v="0"/>
    <n v="405"/>
    <n v="9"/>
    <n v="0"/>
    <n v="315"/>
    <n v="90"/>
    <x v="57"/>
  </r>
  <r>
    <n v="9158"/>
    <d v="2020-11-29T00:00:00"/>
    <x v="0"/>
    <s v="Alabama"/>
    <x v="3"/>
    <x v="0"/>
    <x v="11"/>
    <n v="160"/>
    <n v="4"/>
    <n v="0"/>
    <n v="140"/>
    <n v="20"/>
    <x v="0"/>
  </r>
  <r>
    <n v="9159"/>
    <d v="2020-11-29T00:00:00"/>
    <x v="0"/>
    <s v="California"/>
    <x v="0"/>
    <x v="0"/>
    <x v="11"/>
    <n v="80"/>
    <n v="2"/>
    <n v="0"/>
    <n v="70"/>
    <n v="10"/>
    <x v="23"/>
  </r>
  <r>
    <n v="9160"/>
    <d v="2020-11-29T00:00:00"/>
    <x v="0"/>
    <s v="Illinois"/>
    <x v="2"/>
    <x v="0"/>
    <x v="6"/>
    <n v="51"/>
    <n v="3"/>
    <n v="0"/>
    <n v="30"/>
    <n v="21"/>
    <x v="17"/>
  </r>
  <r>
    <n v="9164"/>
    <d v="2020-11-29T00:00:00"/>
    <x v="0"/>
    <s v="New York"/>
    <x v="1"/>
    <x v="1"/>
    <x v="8"/>
    <n v="160"/>
    <n v="2"/>
    <n v="0"/>
    <n v="130"/>
    <n v="30"/>
    <x v="37"/>
  </r>
  <r>
    <n v="9165"/>
    <d v="2020-11-29T00:00:00"/>
    <x v="0"/>
    <s v="Washington"/>
    <x v="0"/>
    <x v="0"/>
    <x v="6"/>
    <n v="51"/>
    <n v="3"/>
    <n v="0"/>
    <n v="30"/>
    <n v="21"/>
    <x v="17"/>
  </r>
  <r>
    <n v="9168"/>
    <d v="2020-11-29T00:00:00"/>
    <x v="0"/>
    <s v="Virginia"/>
    <x v="3"/>
    <x v="1"/>
    <x v="2"/>
    <n v="198"/>
    <n v="2"/>
    <n v="0"/>
    <n v="158"/>
    <n v="40"/>
    <x v="29"/>
  </r>
  <r>
    <n v="9169"/>
    <d v="2020-11-29T00:00:00"/>
    <x v="0"/>
    <s v="California"/>
    <x v="0"/>
    <x v="0"/>
    <x v="10"/>
    <n v="10"/>
    <n v="4"/>
    <n v="0"/>
    <n v="8"/>
    <n v="2"/>
    <x v="46"/>
  </r>
  <r>
    <n v="9172"/>
    <d v="2020-11-29T00:00:00"/>
    <x v="0"/>
    <s v="New Hampshire"/>
    <x v="1"/>
    <x v="1"/>
    <x v="9"/>
    <n v="9"/>
    <n v="1"/>
    <n v="0"/>
    <n v="5"/>
    <n v="4"/>
    <x v="12"/>
  </r>
  <r>
    <n v="9174"/>
    <d v="2020-11-29T00:00:00"/>
    <x v="0"/>
    <s v="California"/>
    <x v="0"/>
    <x v="0"/>
    <x v="10"/>
    <n v="10"/>
    <n v="4"/>
    <n v="0"/>
    <n v="8"/>
    <n v="2"/>
    <x v="46"/>
  </r>
  <r>
    <n v="9184"/>
    <d v="2020-11-30T00:00:00"/>
    <x v="0"/>
    <s v="New York"/>
    <x v="1"/>
    <x v="0"/>
    <x v="11"/>
    <n v="80"/>
    <n v="2"/>
    <n v="0"/>
    <n v="70"/>
    <n v="10"/>
    <x v="23"/>
  </r>
  <r>
    <n v="9186"/>
    <d v="2020-11-30T00:00:00"/>
    <x v="0"/>
    <s v="Pennsylvania"/>
    <x v="1"/>
    <x v="0"/>
    <x v="13"/>
    <n v="21"/>
    <n v="7"/>
    <n v="0"/>
    <n v="14"/>
    <n v="7"/>
    <x v="39"/>
  </r>
  <r>
    <n v="9187"/>
    <d v="2020-11-30T00:00:00"/>
    <x v="0"/>
    <s v="Wisconsin"/>
    <x v="2"/>
    <x v="1"/>
    <x v="2"/>
    <n v="495"/>
    <n v="5"/>
    <n v="0"/>
    <n v="395"/>
    <n v="100"/>
    <x v="11"/>
  </r>
  <r>
    <n v="9189"/>
    <d v="2020-11-30T00:00:00"/>
    <x v="0"/>
    <s v="Washington"/>
    <x v="0"/>
    <x v="0"/>
    <x v="10"/>
    <n v="17.5"/>
    <n v="7"/>
    <n v="0"/>
    <n v="14"/>
    <n v="3.5"/>
    <x v="31"/>
  </r>
  <r>
    <n v="9191"/>
    <d v="2020-11-30T00:00:00"/>
    <x v="0"/>
    <s v="Texas"/>
    <x v="2"/>
    <x v="0"/>
    <x v="7"/>
    <n v="192"/>
    <n v="8"/>
    <n v="0"/>
    <n v="152"/>
    <n v="40"/>
    <x v="29"/>
  </r>
  <r>
    <n v="9194"/>
    <d v="2020-11-30T00:00:00"/>
    <x v="0"/>
    <s v="Virginia"/>
    <x v="3"/>
    <x v="1"/>
    <x v="9"/>
    <n v="54"/>
    <n v="6"/>
    <n v="0"/>
    <n v="30"/>
    <n v="24"/>
    <x v="60"/>
  </r>
  <r>
    <n v="9195"/>
    <d v="2020-11-30T00:00:00"/>
    <x v="0"/>
    <s v="Pennsylvania"/>
    <x v="1"/>
    <x v="0"/>
    <x v="11"/>
    <n v="120"/>
    <n v="3"/>
    <n v="0"/>
    <n v="105"/>
    <n v="15"/>
    <x v="25"/>
  </r>
  <r>
    <n v="9197"/>
    <d v="2020-11-30T00:00:00"/>
    <x v="0"/>
    <s v="Texas"/>
    <x v="2"/>
    <x v="2"/>
    <x v="5"/>
    <n v="15"/>
    <n v="3"/>
    <n v="0"/>
    <n v="7.5"/>
    <n v="7.5"/>
    <x v="16"/>
  </r>
  <r>
    <n v="9198"/>
    <d v="2020-11-30T00:00:00"/>
    <x v="0"/>
    <s v="California"/>
    <x v="0"/>
    <x v="0"/>
    <x v="0"/>
    <n v="90"/>
    <n v="2"/>
    <n v="0"/>
    <n v="70"/>
    <n v="20"/>
    <x v="0"/>
  </r>
  <r>
    <n v="9200"/>
    <d v="2020-11-30T00:00:00"/>
    <x v="0"/>
    <s v="Washington"/>
    <x v="0"/>
    <x v="0"/>
    <x v="3"/>
    <n v="45"/>
    <n v="3"/>
    <n v="0"/>
    <n v="36"/>
    <n v="9"/>
    <x v="4"/>
  </r>
  <r>
    <n v="9203"/>
    <d v="2020-11-30T00:00:00"/>
    <x v="0"/>
    <s v="Texas"/>
    <x v="2"/>
    <x v="1"/>
    <x v="14"/>
    <n v="340"/>
    <n v="4"/>
    <n v="0"/>
    <n v="300"/>
    <n v="40"/>
    <x v="29"/>
  </r>
  <r>
    <n v="9204"/>
    <d v="2020-11-30T00:00:00"/>
    <x v="0"/>
    <s v="Illinois"/>
    <x v="2"/>
    <x v="0"/>
    <x v="7"/>
    <n v="48"/>
    <n v="2"/>
    <n v="0"/>
    <n v="38"/>
    <n v="10"/>
    <x v="23"/>
  </r>
  <r>
    <n v="9205"/>
    <d v="2020-11-30T00:00:00"/>
    <x v="0"/>
    <s v="North Carolina"/>
    <x v="3"/>
    <x v="1"/>
    <x v="9"/>
    <n v="9"/>
    <n v="1"/>
    <n v="0"/>
    <n v="5"/>
    <n v="4"/>
    <x v="12"/>
  </r>
  <r>
    <n v="9206"/>
    <d v="2020-11-30T00:00:00"/>
    <x v="0"/>
    <s v="New Jersey"/>
    <x v="1"/>
    <x v="0"/>
    <x v="6"/>
    <n v="51"/>
    <n v="3"/>
    <n v="0"/>
    <n v="30"/>
    <n v="21"/>
    <x v="17"/>
  </r>
  <r>
    <n v="9207"/>
    <d v="2020-11-30T00:00:00"/>
    <x v="0"/>
    <s v="New York"/>
    <x v="1"/>
    <x v="0"/>
    <x v="0"/>
    <n v="90"/>
    <n v="2"/>
    <n v="0"/>
    <n v="70"/>
    <n v="20"/>
    <x v="0"/>
  </r>
  <r>
    <n v="9216"/>
    <d v="2020-12-01T00:00:00"/>
    <x v="0"/>
    <s v="New York"/>
    <x v="1"/>
    <x v="0"/>
    <x v="11"/>
    <n v="120"/>
    <n v="3"/>
    <n v="0"/>
    <n v="105"/>
    <n v="15"/>
    <x v="25"/>
  </r>
  <r>
    <n v="9217"/>
    <d v="2020-12-01T00:00:00"/>
    <x v="0"/>
    <s v="Minnesota"/>
    <x v="2"/>
    <x v="0"/>
    <x v="10"/>
    <n v="17.5"/>
    <n v="7"/>
    <n v="0"/>
    <n v="14"/>
    <n v="3.5"/>
    <x v="31"/>
  </r>
  <r>
    <n v="9218"/>
    <d v="2020-12-01T00:00:00"/>
    <x v="0"/>
    <s v="Texas"/>
    <x v="2"/>
    <x v="0"/>
    <x v="11"/>
    <n v="240"/>
    <n v="6"/>
    <n v="0"/>
    <n v="210"/>
    <n v="30"/>
    <x v="37"/>
  </r>
  <r>
    <n v="9219"/>
    <d v="2020-12-01T00:00:00"/>
    <x v="0"/>
    <s v="California"/>
    <x v="0"/>
    <x v="1"/>
    <x v="2"/>
    <n v="198"/>
    <n v="2"/>
    <n v="0"/>
    <n v="158"/>
    <n v="40"/>
    <x v="29"/>
  </r>
  <r>
    <n v="9222"/>
    <d v="2020-12-01T00:00:00"/>
    <x v="0"/>
    <s v="Georgia"/>
    <x v="3"/>
    <x v="2"/>
    <x v="5"/>
    <n v="45"/>
    <n v="9"/>
    <n v="0"/>
    <n v="22.5"/>
    <n v="22.5"/>
    <x v="58"/>
  </r>
  <r>
    <n v="9223"/>
    <d v="2020-12-01T00:00:00"/>
    <x v="0"/>
    <s v="New York"/>
    <x v="1"/>
    <x v="0"/>
    <x v="15"/>
    <n v="84"/>
    <n v="7"/>
    <n v="0"/>
    <n v="63"/>
    <n v="21"/>
    <x v="17"/>
  </r>
  <r>
    <n v="9224"/>
    <d v="2020-12-01T00:00:00"/>
    <x v="0"/>
    <s v="Oregon"/>
    <x v="0"/>
    <x v="0"/>
    <x v="6"/>
    <n v="119"/>
    <n v="7"/>
    <n v="0"/>
    <n v="70"/>
    <n v="49"/>
    <x v="50"/>
  </r>
  <r>
    <n v="9225"/>
    <d v="2020-12-01T00:00:00"/>
    <x v="0"/>
    <s v="California"/>
    <x v="0"/>
    <x v="1"/>
    <x v="2"/>
    <n v="99"/>
    <n v="1"/>
    <n v="0"/>
    <n v="79"/>
    <n v="20"/>
    <x v="0"/>
  </r>
  <r>
    <n v="9226"/>
    <d v="2020-12-01T00:00:00"/>
    <x v="0"/>
    <s v="Pennsylvania"/>
    <x v="1"/>
    <x v="0"/>
    <x v="11"/>
    <n v="120"/>
    <n v="3"/>
    <n v="0"/>
    <n v="105"/>
    <n v="15"/>
    <x v="25"/>
  </r>
  <r>
    <n v="9227"/>
    <d v="2020-12-01T00:00:00"/>
    <x v="0"/>
    <s v="Indiana"/>
    <x v="2"/>
    <x v="0"/>
    <x v="0"/>
    <n v="90"/>
    <n v="2"/>
    <n v="0"/>
    <n v="70"/>
    <n v="20"/>
    <x v="0"/>
  </r>
  <r>
    <n v="9228"/>
    <d v="2020-12-01T00:00:00"/>
    <x v="0"/>
    <s v="Connecticut"/>
    <x v="1"/>
    <x v="0"/>
    <x v="0"/>
    <n v="180"/>
    <n v="4"/>
    <n v="0"/>
    <n v="140"/>
    <n v="40"/>
    <x v="29"/>
  </r>
  <r>
    <n v="9229"/>
    <d v="2020-12-01T00:00:00"/>
    <x v="0"/>
    <s v="Virginia"/>
    <x v="3"/>
    <x v="1"/>
    <x v="14"/>
    <n v="255"/>
    <n v="3"/>
    <n v="0"/>
    <n v="225"/>
    <n v="30"/>
    <x v="37"/>
  </r>
  <r>
    <n v="9230"/>
    <d v="2020-12-01T00:00:00"/>
    <x v="0"/>
    <s v="New York"/>
    <x v="1"/>
    <x v="1"/>
    <x v="9"/>
    <n v="18"/>
    <n v="2"/>
    <n v="0"/>
    <n v="10"/>
    <n v="8"/>
    <x v="26"/>
  </r>
  <r>
    <n v="9232"/>
    <d v="2020-12-01T00:00:00"/>
    <x v="0"/>
    <s v="North Carolina"/>
    <x v="3"/>
    <x v="0"/>
    <x v="10"/>
    <n v="7.5"/>
    <n v="3"/>
    <n v="0"/>
    <n v="6"/>
    <n v="1.5"/>
    <x v="18"/>
  </r>
  <r>
    <n v="9235"/>
    <d v="2020-12-01T00:00:00"/>
    <x v="0"/>
    <s v="California"/>
    <x v="0"/>
    <x v="0"/>
    <x v="0"/>
    <n v="90"/>
    <n v="2"/>
    <n v="0"/>
    <n v="70"/>
    <n v="20"/>
    <x v="0"/>
  </r>
  <r>
    <n v="9241"/>
    <d v="2020-12-02T00:00:00"/>
    <x v="0"/>
    <s v="North Carolina"/>
    <x v="3"/>
    <x v="0"/>
    <x v="6"/>
    <n v="51"/>
    <n v="3"/>
    <n v="0"/>
    <n v="30"/>
    <n v="21"/>
    <x v="17"/>
  </r>
  <r>
    <n v="9242"/>
    <d v="2020-12-02T00:00:00"/>
    <x v="0"/>
    <s v="Washington"/>
    <x v="0"/>
    <x v="2"/>
    <x v="5"/>
    <n v="45"/>
    <n v="9"/>
    <n v="0"/>
    <n v="22.5"/>
    <n v="22.5"/>
    <x v="58"/>
  </r>
  <r>
    <n v="9243"/>
    <d v="2020-12-02T00:00:00"/>
    <x v="0"/>
    <s v="Texas"/>
    <x v="2"/>
    <x v="0"/>
    <x v="10"/>
    <n v="12.5"/>
    <n v="5"/>
    <n v="0"/>
    <n v="10"/>
    <n v="2.5"/>
    <x v="13"/>
  </r>
  <r>
    <n v="9244"/>
    <d v="2020-12-02T00:00:00"/>
    <x v="0"/>
    <s v="Virginia"/>
    <x v="3"/>
    <x v="0"/>
    <x v="11"/>
    <n v="160"/>
    <n v="4"/>
    <n v="0"/>
    <n v="140"/>
    <n v="20"/>
    <x v="0"/>
  </r>
  <r>
    <n v="9246"/>
    <d v="2020-12-02T00:00:00"/>
    <x v="0"/>
    <s v="Ohio"/>
    <x v="1"/>
    <x v="1"/>
    <x v="2"/>
    <n v="594"/>
    <n v="6"/>
    <n v="0"/>
    <n v="474"/>
    <n v="120"/>
    <x v="9"/>
  </r>
  <r>
    <n v="9248"/>
    <d v="2020-12-02T00:00:00"/>
    <x v="0"/>
    <s v="California"/>
    <x v="0"/>
    <x v="2"/>
    <x v="12"/>
    <n v="1393"/>
    <n v="7"/>
    <n v="0"/>
    <n v="1155"/>
    <n v="238"/>
    <x v="35"/>
  </r>
  <r>
    <n v="9249"/>
    <d v="2020-12-02T00:00:00"/>
    <x v="0"/>
    <s v="Nebraska"/>
    <x v="2"/>
    <x v="0"/>
    <x v="0"/>
    <n v="135"/>
    <n v="3"/>
    <n v="0"/>
    <n v="105"/>
    <n v="30"/>
    <x v="37"/>
  </r>
  <r>
    <n v="9256"/>
    <d v="2020-12-02T00:00:00"/>
    <x v="0"/>
    <s v="Texas"/>
    <x v="2"/>
    <x v="0"/>
    <x v="3"/>
    <n v="30"/>
    <n v="2"/>
    <n v="0"/>
    <n v="24"/>
    <n v="6"/>
    <x v="38"/>
  </r>
  <r>
    <n v="9257"/>
    <d v="2020-12-02T00:00:00"/>
    <x v="0"/>
    <s v="Florida"/>
    <x v="3"/>
    <x v="1"/>
    <x v="9"/>
    <n v="27"/>
    <n v="3"/>
    <n v="0"/>
    <n v="15"/>
    <n v="12"/>
    <x v="14"/>
  </r>
  <r>
    <n v="9258"/>
    <d v="2020-12-02T00:00:00"/>
    <x v="0"/>
    <s v="New York"/>
    <x v="1"/>
    <x v="0"/>
    <x v="10"/>
    <n v="2.5"/>
    <n v="1"/>
    <n v="0"/>
    <n v="2"/>
    <n v="0.5"/>
    <x v="44"/>
  </r>
  <r>
    <n v="9259"/>
    <d v="2020-12-02T00:00:00"/>
    <x v="0"/>
    <s v="Oregon"/>
    <x v="0"/>
    <x v="0"/>
    <x v="7"/>
    <n v="24"/>
    <n v="1"/>
    <n v="0"/>
    <n v="19"/>
    <n v="5"/>
    <x v="22"/>
  </r>
  <r>
    <n v="9266"/>
    <d v="2020-12-03T00:00:00"/>
    <x v="0"/>
    <s v="Minnesota"/>
    <x v="2"/>
    <x v="0"/>
    <x v="11"/>
    <n v="80"/>
    <n v="2"/>
    <n v="0"/>
    <n v="70"/>
    <n v="10"/>
    <x v="23"/>
  </r>
  <r>
    <n v="9267"/>
    <d v="2020-12-03T00:00:00"/>
    <x v="0"/>
    <s v="Texas"/>
    <x v="2"/>
    <x v="0"/>
    <x v="1"/>
    <n v="95"/>
    <n v="5"/>
    <n v="0"/>
    <n v="50"/>
    <n v="45"/>
    <x v="32"/>
  </r>
  <r>
    <n v="9268"/>
    <d v="2020-12-03T00:00:00"/>
    <x v="0"/>
    <s v="California"/>
    <x v="0"/>
    <x v="1"/>
    <x v="9"/>
    <n v="9"/>
    <n v="1"/>
    <n v="0"/>
    <n v="5"/>
    <n v="4"/>
    <x v="12"/>
  </r>
  <r>
    <n v="9271"/>
    <d v="2020-12-03T00:00:00"/>
    <x v="0"/>
    <s v="Florida"/>
    <x v="3"/>
    <x v="0"/>
    <x v="10"/>
    <n v="7.5"/>
    <n v="3"/>
    <n v="0"/>
    <n v="6"/>
    <n v="1.5"/>
    <x v="18"/>
  </r>
  <r>
    <n v="9272"/>
    <d v="2020-12-03T00:00:00"/>
    <x v="0"/>
    <s v="Texas"/>
    <x v="2"/>
    <x v="0"/>
    <x v="0"/>
    <n v="360"/>
    <n v="8"/>
    <n v="0"/>
    <n v="280"/>
    <n v="80"/>
    <x v="10"/>
  </r>
  <r>
    <n v="9274"/>
    <d v="2020-12-03T00:00:00"/>
    <x v="0"/>
    <s v="Delaware"/>
    <x v="1"/>
    <x v="2"/>
    <x v="12"/>
    <n v="398"/>
    <n v="2"/>
    <n v="0"/>
    <n v="330"/>
    <n v="68"/>
    <x v="28"/>
  </r>
  <r>
    <n v="9276"/>
    <d v="2020-12-03T00:00:00"/>
    <x v="0"/>
    <s v="California"/>
    <x v="0"/>
    <x v="1"/>
    <x v="9"/>
    <n v="27"/>
    <n v="3"/>
    <n v="0"/>
    <n v="15"/>
    <n v="12"/>
    <x v="14"/>
  </r>
  <r>
    <n v="9277"/>
    <d v="2020-12-03T00:00:00"/>
    <x v="0"/>
    <s v="Colorado"/>
    <x v="0"/>
    <x v="0"/>
    <x v="6"/>
    <n v="34"/>
    <n v="2"/>
    <n v="0"/>
    <n v="20"/>
    <n v="14"/>
    <x v="43"/>
  </r>
  <r>
    <n v="9278"/>
    <d v="2020-12-03T00:00:00"/>
    <x v="0"/>
    <s v="Florida"/>
    <x v="3"/>
    <x v="0"/>
    <x v="1"/>
    <n v="19"/>
    <n v="1"/>
    <n v="0"/>
    <n v="10"/>
    <n v="9"/>
    <x v="4"/>
  </r>
  <r>
    <n v="9279"/>
    <d v="2020-12-03T00:00:00"/>
    <x v="0"/>
    <s v="Arizona"/>
    <x v="0"/>
    <x v="0"/>
    <x v="0"/>
    <n v="90"/>
    <n v="2"/>
    <n v="0"/>
    <n v="70"/>
    <n v="20"/>
    <x v="0"/>
  </r>
  <r>
    <n v="9280"/>
    <d v="2020-12-03T00:00:00"/>
    <x v="0"/>
    <s v="Texas"/>
    <x v="2"/>
    <x v="0"/>
    <x v="10"/>
    <n v="5"/>
    <n v="2"/>
    <n v="0"/>
    <n v="4"/>
    <n v="1"/>
    <x v="24"/>
  </r>
  <r>
    <n v="9281"/>
    <d v="2020-12-03T00:00:00"/>
    <x v="0"/>
    <s v="New York"/>
    <x v="1"/>
    <x v="0"/>
    <x v="11"/>
    <n v="80"/>
    <n v="2"/>
    <n v="0"/>
    <n v="70"/>
    <n v="10"/>
    <x v="23"/>
  </r>
  <r>
    <n v="9282"/>
    <d v="2020-12-03T00:00:00"/>
    <x v="0"/>
    <s v="California"/>
    <x v="0"/>
    <x v="1"/>
    <x v="9"/>
    <n v="27"/>
    <n v="3"/>
    <n v="0"/>
    <n v="15"/>
    <n v="12"/>
    <x v="14"/>
  </r>
  <r>
    <n v="9283"/>
    <d v="2020-12-03T00:00:00"/>
    <x v="0"/>
    <s v="Pennsylvania"/>
    <x v="1"/>
    <x v="0"/>
    <x v="11"/>
    <n v="200"/>
    <n v="5"/>
    <n v="0"/>
    <n v="175"/>
    <n v="25"/>
    <x v="8"/>
  </r>
  <r>
    <n v="9284"/>
    <d v="2020-12-03T00:00:00"/>
    <x v="0"/>
    <s v="Massachusetts"/>
    <x v="1"/>
    <x v="0"/>
    <x v="0"/>
    <n v="135"/>
    <n v="3"/>
    <n v="0"/>
    <n v="105"/>
    <n v="30"/>
    <x v="37"/>
  </r>
  <r>
    <n v="9285"/>
    <d v="2020-12-03T00:00:00"/>
    <x v="0"/>
    <s v="New Mexico"/>
    <x v="0"/>
    <x v="1"/>
    <x v="2"/>
    <n v="297"/>
    <n v="3"/>
    <n v="0"/>
    <n v="237"/>
    <n v="60"/>
    <x v="3"/>
  </r>
  <r>
    <n v="9291"/>
    <d v="2020-12-03T00:00:00"/>
    <x v="0"/>
    <s v="California"/>
    <x v="0"/>
    <x v="0"/>
    <x v="7"/>
    <n v="24"/>
    <n v="1"/>
    <n v="0"/>
    <n v="19"/>
    <n v="5"/>
    <x v="22"/>
  </r>
  <r>
    <n v="9293"/>
    <d v="2020-12-03T00:00:00"/>
    <x v="0"/>
    <s v="California"/>
    <x v="0"/>
    <x v="2"/>
    <x v="12"/>
    <n v="1393"/>
    <n v="7"/>
    <n v="0"/>
    <n v="1155"/>
    <n v="238"/>
    <x v="35"/>
  </r>
  <r>
    <n v="9296"/>
    <d v="2020-12-03T00:00:00"/>
    <x v="0"/>
    <s v="Texas"/>
    <x v="2"/>
    <x v="1"/>
    <x v="8"/>
    <n v="240"/>
    <n v="3"/>
    <n v="0"/>
    <n v="195"/>
    <n v="45"/>
    <x v="32"/>
  </r>
  <r>
    <n v="9304"/>
    <d v="2020-12-04T00:00:00"/>
    <x v="0"/>
    <s v="Virginia"/>
    <x v="3"/>
    <x v="1"/>
    <x v="2"/>
    <n v="297"/>
    <n v="3"/>
    <n v="0"/>
    <n v="237"/>
    <n v="60"/>
    <x v="3"/>
  </r>
  <r>
    <n v="9308"/>
    <d v="2020-12-04T00:00:00"/>
    <x v="0"/>
    <s v="Ohio"/>
    <x v="1"/>
    <x v="0"/>
    <x v="0"/>
    <n v="90"/>
    <n v="2"/>
    <n v="0"/>
    <n v="70"/>
    <n v="20"/>
    <x v="0"/>
  </r>
  <r>
    <n v="9309"/>
    <d v="2020-12-04T00:00:00"/>
    <x v="0"/>
    <s v="Ohio"/>
    <x v="1"/>
    <x v="1"/>
    <x v="2"/>
    <n v="198"/>
    <n v="2"/>
    <n v="0"/>
    <n v="158"/>
    <n v="40"/>
    <x v="29"/>
  </r>
  <r>
    <n v="9313"/>
    <d v="2020-12-04T00:00:00"/>
    <x v="0"/>
    <s v="Minnesota"/>
    <x v="2"/>
    <x v="2"/>
    <x v="5"/>
    <n v="20"/>
    <n v="4"/>
    <n v="0"/>
    <n v="10"/>
    <n v="10"/>
    <x v="23"/>
  </r>
  <r>
    <n v="9314"/>
    <d v="2020-12-04T00:00:00"/>
    <x v="0"/>
    <s v="Texas"/>
    <x v="2"/>
    <x v="0"/>
    <x v="0"/>
    <n v="90"/>
    <n v="2"/>
    <n v="0"/>
    <n v="70"/>
    <n v="20"/>
    <x v="0"/>
  </r>
  <r>
    <n v="9317"/>
    <d v="2020-12-04T00:00:00"/>
    <x v="0"/>
    <s v="Arkansas"/>
    <x v="3"/>
    <x v="0"/>
    <x v="0"/>
    <n v="90"/>
    <n v="2"/>
    <n v="0"/>
    <n v="70"/>
    <n v="20"/>
    <x v="0"/>
  </r>
  <r>
    <n v="9318"/>
    <d v="2020-12-04T00:00:00"/>
    <x v="0"/>
    <s v="Pennsylvania"/>
    <x v="1"/>
    <x v="2"/>
    <x v="5"/>
    <n v="15"/>
    <n v="3"/>
    <n v="0"/>
    <n v="7.5"/>
    <n v="7.5"/>
    <x v="16"/>
  </r>
  <r>
    <n v="9319"/>
    <d v="2020-12-04T00:00:00"/>
    <x v="0"/>
    <s v="Texas"/>
    <x v="2"/>
    <x v="2"/>
    <x v="5"/>
    <n v="25"/>
    <n v="5"/>
    <n v="0"/>
    <n v="12.5"/>
    <n v="12.5"/>
    <x v="42"/>
  </r>
  <r>
    <n v="9321"/>
    <d v="2020-12-04T00:00:00"/>
    <x v="0"/>
    <s v="Pennsylvania"/>
    <x v="1"/>
    <x v="0"/>
    <x v="10"/>
    <n v="2.5"/>
    <n v="1"/>
    <n v="0"/>
    <n v="2"/>
    <n v="0.5"/>
    <x v="44"/>
  </r>
  <r>
    <n v="9323"/>
    <d v="2020-12-04T00:00:00"/>
    <x v="0"/>
    <s v="New York"/>
    <x v="1"/>
    <x v="0"/>
    <x v="0"/>
    <n v="135"/>
    <n v="3"/>
    <n v="0"/>
    <n v="105"/>
    <n v="30"/>
    <x v="37"/>
  </r>
  <r>
    <n v="9324"/>
    <d v="2020-12-04T00:00:00"/>
    <x v="0"/>
    <s v="Pennsylvania"/>
    <x v="1"/>
    <x v="1"/>
    <x v="2"/>
    <n v="99"/>
    <n v="1"/>
    <n v="0"/>
    <n v="79"/>
    <n v="20"/>
    <x v="0"/>
  </r>
  <r>
    <n v="9331"/>
    <d v="2020-12-05T00:00:00"/>
    <x v="0"/>
    <s v="Oregon"/>
    <x v="0"/>
    <x v="0"/>
    <x v="0"/>
    <n v="225"/>
    <n v="5"/>
    <n v="0"/>
    <n v="175"/>
    <n v="50"/>
    <x v="2"/>
  </r>
  <r>
    <n v="9332"/>
    <d v="2020-12-05T00:00:00"/>
    <x v="0"/>
    <s v="Virginia"/>
    <x v="3"/>
    <x v="0"/>
    <x v="6"/>
    <n v="17"/>
    <n v="1"/>
    <n v="0"/>
    <n v="10"/>
    <n v="7"/>
    <x v="39"/>
  </r>
  <r>
    <n v="9334"/>
    <d v="2020-12-05T00:00:00"/>
    <x v="0"/>
    <s v="Texas"/>
    <x v="2"/>
    <x v="0"/>
    <x v="0"/>
    <n v="225"/>
    <n v="5"/>
    <n v="0"/>
    <n v="175"/>
    <n v="50"/>
    <x v="2"/>
  </r>
  <r>
    <n v="9339"/>
    <d v="2020-12-05T00:00:00"/>
    <x v="0"/>
    <s v="Washington"/>
    <x v="0"/>
    <x v="1"/>
    <x v="2"/>
    <n v="297"/>
    <n v="3"/>
    <n v="0"/>
    <n v="237"/>
    <n v="60"/>
    <x v="3"/>
  </r>
  <r>
    <n v="9340"/>
    <d v="2020-12-05T00:00:00"/>
    <x v="0"/>
    <s v="California"/>
    <x v="0"/>
    <x v="1"/>
    <x v="9"/>
    <n v="18"/>
    <n v="2"/>
    <n v="0"/>
    <n v="10"/>
    <n v="8"/>
    <x v="26"/>
  </r>
  <r>
    <n v="9341"/>
    <d v="2020-12-05T00:00:00"/>
    <x v="0"/>
    <s v="Illinois"/>
    <x v="2"/>
    <x v="0"/>
    <x v="11"/>
    <n v="120"/>
    <n v="3"/>
    <n v="0"/>
    <n v="105"/>
    <n v="15"/>
    <x v="25"/>
  </r>
  <r>
    <n v="9342"/>
    <d v="2020-12-05T00:00:00"/>
    <x v="0"/>
    <s v="Arizona"/>
    <x v="0"/>
    <x v="1"/>
    <x v="14"/>
    <n v="425"/>
    <n v="5"/>
    <n v="0"/>
    <n v="375"/>
    <n v="50"/>
    <x v="2"/>
  </r>
  <r>
    <n v="9343"/>
    <d v="2020-12-05T00:00:00"/>
    <x v="0"/>
    <s v="Illinois"/>
    <x v="2"/>
    <x v="1"/>
    <x v="2"/>
    <n v="891"/>
    <n v="9"/>
    <n v="0"/>
    <n v="711"/>
    <n v="180"/>
    <x v="54"/>
  </r>
  <r>
    <n v="9344"/>
    <d v="2020-12-05T00:00:00"/>
    <x v="0"/>
    <s v="Pennsylvania"/>
    <x v="1"/>
    <x v="1"/>
    <x v="9"/>
    <n v="27"/>
    <n v="3"/>
    <n v="0"/>
    <n v="15"/>
    <n v="12"/>
    <x v="14"/>
  </r>
  <r>
    <n v="9345"/>
    <d v="2020-12-05T00:00:00"/>
    <x v="0"/>
    <s v="Ohio"/>
    <x v="1"/>
    <x v="0"/>
    <x v="0"/>
    <n v="270"/>
    <n v="6"/>
    <n v="0"/>
    <n v="210"/>
    <n v="60"/>
    <x v="3"/>
  </r>
  <r>
    <n v="9346"/>
    <d v="2020-12-05T00:00:00"/>
    <x v="0"/>
    <s v="New York"/>
    <x v="1"/>
    <x v="2"/>
    <x v="12"/>
    <n v="597"/>
    <n v="3"/>
    <n v="0"/>
    <n v="495"/>
    <n v="102"/>
    <x v="20"/>
  </r>
  <r>
    <n v="9348"/>
    <d v="2020-12-05T00:00:00"/>
    <x v="0"/>
    <s v="Idaho"/>
    <x v="0"/>
    <x v="1"/>
    <x v="9"/>
    <n v="36"/>
    <n v="4"/>
    <n v="0"/>
    <n v="20"/>
    <n v="16"/>
    <x v="21"/>
  </r>
  <r>
    <n v="9350"/>
    <d v="2020-12-05T00:00:00"/>
    <x v="0"/>
    <s v="California"/>
    <x v="0"/>
    <x v="0"/>
    <x v="13"/>
    <n v="15"/>
    <n v="5"/>
    <n v="0"/>
    <n v="10"/>
    <n v="5"/>
    <x v="22"/>
  </r>
  <r>
    <n v="9354"/>
    <d v="2020-12-05T00:00:00"/>
    <x v="0"/>
    <s v="North Carolina"/>
    <x v="3"/>
    <x v="2"/>
    <x v="4"/>
    <n v="900"/>
    <n v="2"/>
    <n v="0"/>
    <n v="800"/>
    <n v="100"/>
    <x v="11"/>
  </r>
  <r>
    <n v="9357"/>
    <d v="2020-12-05T00:00:00"/>
    <x v="0"/>
    <s v="Texas"/>
    <x v="2"/>
    <x v="0"/>
    <x v="10"/>
    <n v="12.5"/>
    <n v="5"/>
    <n v="0"/>
    <n v="10"/>
    <n v="2.5"/>
    <x v="13"/>
  </r>
  <r>
    <n v="9365"/>
    <d v="2020-12-06T00:00:00"/>
    <x v="0"/>
    <s v="California"/>
    <x v="0"/>
    <x v="0"/>
    <x v="11"/>
    <n v="240"/>
    <n v="6"/>
    <n v="0"/>
    <n v="210"/>
    <n v="30"/>
    <x v="37"/>
  </r>
  <r>
    <n v="9367"/>
    <d v="2020-12-06T00:00:00"/>
    <x v="0"/>
    <s v="California"/>
    <x v="0"/>
    <x v="0"/>
    <x v="1"/>
    <n v="38"/>
    <n v="2"/>
    <n v="0"/>
    <n v="20"/>
    <n v="18"/>
    <x v="1"/>
  </r>
  <r>
    <n v="9370"/>
    <d v="2020-12-06T00:00:00"/>
    <x v="0"/>
    <s v="California"/>
    <x v="0"/>
    <x v="2"/>
    <x v="4"/>
    <n v="1800"/>
    <n v="4"/>
    <n v="0"/>
    <n v="1600"/>
    <n v="200"/>
    <x v="70"/>
  </r>
  <r>
    <n v="9371"/>
    <d v="2020-12-06T00:00:00"/>
    <x v="0"/>
    <s v="New York"/>
    <x v="1"/>
    <x v="0"/>
    <x v="11"/>
    <n v="120"/>
    <n v="3"/>
    <n v="0"/>
    <n v="105"/>
    <n v="15"/>
    <x v="25"/>
  </r>
  <r>
    <n v="9373"/>
    <d v="2020-12-06T00:00:00"/>
    <x v="0"/>
    <s v="California"/>
    <x v="0"/>
    <x v="0"/>
    <x v="7"/>
    <n v="96"/>
    <n v="4"/>
    <n v="0"/>
    <n v="76"/>
    <n v="20"/>
    <x v="0"/>
  </r>
  <r>
    <n v="9374"/>
    <d v="2020-12-06T00:00:00"/>
    <x v="0"/>
    <s v="Ohio"/>
    <x v="1"/>
    <x v="1"/>
    <x v="14"/>
    <n v="85"/>
    <n v="1"/>
    <n v="0"/>
    <n v="75"/>
    <n v="10"/>
    <x v="23"/>
  </r>
  <r>
    <n v="9375"/>
    <d v="2020-12-06T00:00:00"/>
    <x v="0"/>
    <s v="Tennessee"/>
    <x v="3"/>
    <x v="0"/>
    <x v="6"/>
    <n v="34"/>
    <n v="2"/>
    <n v="0"/>
    <n v="20"/>
    <n v="14"/>
    <x v="43"/>
  </r>
  <r>
    <n v="9376"/>
    <d v="2020-12-06T00:00:00"/>
    <x v="0"/>
    <s v="Pennsylvania"/>
    <x v="1"/>
    <x v="1"/>
    <x v="9"/>
    <n v="18"/>
    <n v="2"/>
    <n v="0"/>
    <n v="10"/>
    <n v="8"/>
    <x v="26"/>
  </r>
  <r>
    <n v="9377"/>
    <d v="2020-12-06T00:00:00"/>
    <x v="0"/>
    <s v="California"/>
    <x v="0"/>
    <x v="0"/>
    <x v="10"/>
    <n v="12.5"/>
    <n v="5"/>
    <n v="0"/>
    <n v="10"/>
    <n v="2.5"/>
    <x v="13"/>
  </r>
  <r>
    <n v="9388"/>
    <d v="2020-12-07T00:00:00"/>
    <x v="0"/>
    <s v="Delaware"/>
    <x v="1"/>
    <x v="0"/>
    <x v="6"/>
    <n v="102"/>
    <n v="6"/>
    <n v="0"/>
    <n v="60"/>
    <n v="42"/>
    <x v="48"/>
  </r>
  <r>
    <n v="9389"/>
    <d v="2020-12-07T00:00:00"/>
    <x v="0"/>
    <s v="New York"/>
    <x v="1"/>
    <x v="0"/>
    <x v="1"/>
    <n v="95"/>
    <n v="5"/>
    <n v="0"/>
    <n v="50"/>
    <n v="45"/>
    <x v="32"/>
  </r>
  <r>
    <n v="9390"/>
    <d v="2020-12-07T00:00:00"/>
    <x v="0"/>
    <s v="Washington"/>
    <x v="0"/>
    <x v="1"/>
    <x v="9"/>
    <n v="18"/>
    <n v="2"/>
    <n v="0"/>
    <n v="10"/>
    <n v="8"/>
    <x v="26"/>
  </r>
  <r>
    <n v="9393"/>
    <d v="2020-12-07T00:00:00"/>
    <x v="0"/>
    <s v="Maryland"/>
    <x v="1"/>
    <x v="0"/>
    <x v="11"/>
    <n v="280"/>
    <n v="7"/>
    <n v="0"/>
    <n v="245"/>
    <n v="35"/>
    <x v="7"/>
  </r>
  <r>
    <n v="9394"/>
    <d v="2020-12-07T00:00:00"/>
    <x v="0"/>
    <s v="Texas"/>
    <x v="2"/>
    <x v="0"/>
    <x v="15"/>
    <n v="36"/>
    <n v="3"/>
    <n v="0"/>
    <n v="27"/>
    <n v="9"/>
    <x v="4"/>
  </r>
  <r>
    <n v="9395"/>
    <d v="2020-12-07T00:00:00"/>
    <x v="0"/>
    <s v="Washington"/>
    <x v="0"/>
    <x v="0"/>
    <x v="1"/>
    <n v="57"/>
    <n v="3"/>
    <n v="0"/>
    <n v="30"/>
    <n v="27"/>
    <x v="74"/>
  </r>
  <r>
    <n v="9396"/>
    <d v="2020-12-07T00:00:00"/>
    <x v="0"/>
    <s v="Illinois"/>
    <x v="2"/>
    <x v="0"/>
    <x v="10"/>
    <n v="5"/>
    <n v="2"/>
    <n v="0"/>
    <n v="4"/>
    <n v="1"/>
    <x v="24"/>
  </r>
  <r>
    <n v="9399"/>
    <d v="2020-12-07T00:00:00"/>
    <x v="0"/>
    <s v="Texas"/>
    <x v="2"/>
    <x v="0"/>
    <x v="7"/>
    <n v="48"/>
    <n v="2"/>
    <n v="0"/>
    <n v="38"/>
    <n v="10"/>
    <x v="23"/>
  </r>
  <r>
    <n v="9400"/>
    <d v="2020-12-07T00:00:00"/>
    <x v="0"/>
    <s v="New York"/>
    <x v="1"/>
    <x v="1"/>
    <x v="9"/>
    <n v="81"/>
    <n v="9"/>
    <n v="0"/>
    <n v="45"/>
    <n v="36"/>
    <x v="49"/>
  </r>
  <r>
    <n v="9402"/>
    <d v="2020-12-07T00:00:00"/>
    <x v="0"/>
    <s v="Texas"/>
    <x v="2"/>
    <x v="1"/>
    <x v="2"/>
    <n v="198"/>
    <n v="2"/>
    <n v="0"/>
    <n v="158"/>
    <n v="40"/>
    <x v="29"/>
  </r>
  <r>
    <n v="9403"/>
    <d v="2020-12-07T00:00:00"/>
    <x v="0"/>
    <s v="Texas"/>
    <x v="2"/>
    <x v="0"/>
    <x v="10"/>
    <n v="22.5"/>
    <n v="9"/>
    <n v="0"/>
    <n v="18"/>
    <n v="4.5"/>
    <x v="41"/>
  </r>
  <r>
    <n v="9408"/>
    <d v="2020-12-08T00:00:00"/>
    <x v="0"/>
    <s v="New York"/>
    <x v="1"/>
    <x v="0"/>
    <x v="11"/>
    <n v="120"/>
    <n v="3"/>
    <n v="0"/>
    <n v="105"/>
    <n v="15"/>
    <x v="25"/>
  </r>
  <r>
    <n v="9409"/>
    <d v="2020-12-08T00:00:00"/>
    <x v="0"/>
    <s v="New York"/>
    <x v="1"/>
    <x v="0"/>
    <x v="1"/>
    <n v="133"/>
    <n v="7"/>
    <n v="0"/>
    <n v="70"/>
    <n v="63"/>
    <x v="40"/>
  </r>
  <r>
    <n v="9412"/>
    <d v="2020-12-08T00:00:00"/>
    <x v="0"/>
    <s v="California"/>
    <x v="0"/>
    <x v="2"/>
    <x v="5"/>
    <n v="25"/>
    <n v="5"/>
    <n v="0"/>
    <n v="12.5"/>
    <n v="12.5"/>
    <x v="42"/>
  </r>
  <r>
    <n v="9414"/>
    <d v="2020-12-08T00:00:00"/>
    <x v="0"/>
    <s v="California"/>
    <x v="0"/>
    <x v="0"/>
    <x v="6"/>
    <n v="85"/>
    <n v="5"/>
    <n v="0"/>
    <n v="50"/>
    <n v="35"/>
    <x v="7"/>
  </r>
  <r>
    <n v="9415"/>
    <d v="2020-12-08T00:00:00"/>
    <x v="0"/>
    <s v="Washington"/>
    <x v="0"/>
    <x v="0"/>
    <x v="7"/>
    <n v="96"/>
    <n v="4"/>
    <n v="0"/>
    <n v="76"/>
    <n v="20"/>
    <x v="0"/>
  </r>
  <r>
    <n v="9416"/>
    <d v="2020-12-08T00:00:00"/>
    <x v="0"/>
    <s v="Indiana"/>
    <x v="2"/>
    <x v="0"/>
    <x v="6"/>
    <n v="34"/>
    <n v="2"/>
    <n v="0"/>
    <n v="20"/>
    <n v="14"/>
    <x v="43"/>
  </r>
  <r>
    <n v="9419"/>
    <d v="2020-12-08T00:00:00"/>
    <x v="0"/>
    <s v="Texas"/>
    <x v="2"/>
    <x v="2"/>
    <x v="12"/>
    <n v="398"/>
    <n v="2"/>
    <n v="0"/>
    <n v="330"/>
    <n v="68"/>
    <x v="28"/>
  </r>
  <r>
    <n v="9421"/>
    <d v="2020-12-08T00:00:00"/>
    <x v="0"/>
    <s v="California"/>
    <x v="0"/>
    <x v="0"/>
    <x v="0"/>
    <n v="45"/>
    <n v="1"/>
    <n v="0"/>
    <n v="35"/>
    <n v="10"/>
    <x v="23"/>
  </r>
  <r>
    <n v="9425"/>
    <d v="2020-12-08T00:00:00"/>
    <x v="0"/>
    <s v="Arizona"/>
    <x v="0"/>
    <x v="0"/>
    <x v="10"/>
    <n v="12.5"/>
    <n v="5"/>
    <n v="0"/>
    <n v="10"/>
    <n v="2.5"/>
    <x v="13"/>
  </r>
  <r>
    <n v="9426"/>
    <d v="2020-12-08T00:00:00"/>
    <x v="0"/>
    <s v="Virginia"/>
    <x v="3"/>
    <x v="1"/>
    <x v="8"/>
    <n v="720"/>
    <n v="9"/>
    <n v="0"/>
    <n v="585"/>
    <n v="135"/>
    <x v="45"/>
  </r>
  <r>
    <n v="9427"/>
    <d v="2020-12-08T00:00:00"/>
    <x v="0"/>
    <s v="California"/>
    <x v="0"/>
    <x v="0"/>
    <x v="0"/>
    <n v="90"/>
    <n v="2"/>
    <n v="0"/>
    <n v="70"/>
    <n v="20"/>
    <x v="0"/>
  </r>
  <r>
    <n v="9430"/>
    <d v="2020-12-08T00:00:00"/>
    <x v="0"/>
    <s v="Missouri"/>
    <x v="2"/>
    <x v="0"/>
    <x v="10"/>
    <n v="7.5"/>
    <n v="3"/>
    <n v="0"/>
    <n v="6"/>
    <n v="1.5"/>
    <x v="18"/>
  </r>
  <r>
    <n v="9432"/>
    <d v="2020-12-08T00:00:00"/>
    <x v="0"/>
    <s v="California"/>
    <x v="0"/>
    <x v="0"/>
    <x v="10"/>
    <n v="17.5"/>
    <n v="7"/>
    <n v="0"/>
    <n v="14"/>
    <n v="3.5"/>
    <x v="31"/>
  </r>
  <r>
    <n v="9438"/>
    <d v="2020-12-09T00:00:00"/>
    <x v="0"/>
    <s v="California"/>
    <x v="0"/>
    <x v="1"/>
    <x v="9"/>
    <n v="36"/>
    <n v="4"/>
    <n v="0"/>
    <n v="20"/>
    <n v="16"/>
    <x v="21"/>
  </r>
  <r>
    <n v="9439"/>
    <d v="2020-12-09T00:00:00"/>
    <x v="0"/>
    <s v="New Hampshire"/>
    <x v="1"/>
    <x v="0"/>
    <x v="0"/>
    <n v="135"/>
    <n v="3"/>
    <n v="0"/>
    <n v="105"/>
    <n v="30"/>
    <x v="37"/>
  </r>
  <r>
    <n v="9440"/>
    <d v="2020-12-09T00:00:00"/>
    <x v="0"/>
    <s v="Mississippi"/>
    <x v="3"/>
    <x v="0"/>
    <x v="15"/>
    <n v="108"/>
    <n v="9"/>
    <n v="0"/>
    <n v="81"/>
    <n v="27"/>
    <x v="74"/>
  </r>
  <r>
    <n v="9443"/>
    <d v="2020-12-09T00:00:00"/>
    <x v="0"/>
    <s v="Missouri"/>
    <x v="2"/>
    <x v="0"/>
    <x v="7"/>
    <n v="48"/>
    <n v="2"/>
    <n v="0"/>
    <n v="38"/>
    <n v="10"/>
    <x v="23"/>
  </r>
  <r>
    <n v="9444"/>
    <d v="2020-12-09T00:00:00"/>
    <x v="0"/>
    <s v="California"/>
    <x v="0"/>
    <x v="1"/>
    <x v="2"/>
    <n v="693"/>
    <n v="7"/>
    <n v="0"/>
    <n v="553"/>
    <n v="140"/>
    <x v="52"/>
  </r>
  <r>
    <n v="9445"/>
    <d v="2020-12-09T00:00:00"/>
    <x v="0"/>
    <s v="Louisiana"/>
    <x v="3"/>
    <x v="1"/>
    <x v="2"/>
    <n v="198"/>
    <n v="2"/>
    <n v="0"/>
    <n v="158"/>
    <n v="40"/>
    <x v="29"/>
  </r>
  <r>
    <n v="9446"/>
    <d v="2020-12-09T00:00:00"/>
    <x v="0"/>
    <s v="Massachusetts"/>
    <x v="1"/>
    <x v="1"/>
    <x v="14"/>
    <n v="85"/>
    <n v="1"/>
    <n v="0"/>
    <n v="75"/>
    <n v="10"/>
    <x v="23"/>
  </r>
  <r>
    <n v="9447"/>
    <d v="2020-12-09T00:00:00"/>
    <x v="0"/>
    <s v="Illinois"/>
    <x v="2"/>
    <x v="0"/>
    <x v="7"/>
    <n v="48"/>
    <n v="2"/>
    <n v="0"/>
    <n v="38"/>
    <n v="10"/>
    <x v="23"/>
  </r>
  <r>
    <n v="9448"/>
    <d v="2020-12-09T00:00:00"/>
    <x v="0"/>
    <s v="Washington"/>
    <x v="0"/>
    <x v="1"/>
    <x v="14"/>
    <n v="340"/>
    <n v="4"/>
    <n v="0"/>
    <n v="300"/>
    <n v="40"/>
    <x v="29"/>
  </r>
  <r>
    <n v="9449"/>
    <d v="2020-12-09T00:00:00"/>
    <x v="0"/>
    <s v="California"/>
    <x v="0"/>
    <x v="1"/>
    <x v="9"/>
    <n v="45"/>
    <n v="5"/>
    <n v="0"/>
    <n v="25"/>
    <n v="20"/>
    <x v="0"/>
  </r>
  <r>
    <n v="9450"/>
    <d v="2020-12-09T00:00:00"/>
    <x v="0"/>
    <s v="Illinois"/>
    <x v="2"/>
    <x v="1"/>
    <x v="9"/>
    <n v="18"/>
    <n v="2"/>
    <n v="0"/>
    <n v="10"/>
    <n v="8"/>
    <x v="26"/>
  </r>
  <r>
    <n v="9451"/>
    <d v="2020-12-09T00:00:00"/>
    <x v="0"/>
    <s v="Pennsylvania"/>
    <x v="1"/>
    <x v="0"/>
    <x v="7"/>
    <n v="96"/>
    <n v="4"/>
    <n v="0"/>
    <n v="76"/>
    <n v="20"/>
    <x v="0"/>
  </r>
  <r>
    <n v="9453"/>
    <d v="2020-12-09T00:00:00"/>
    <x v="0"/>
    <s v="Virginia"/>
    <x v="3"/>
    <x v="1"/>
    <x v="9"/>
    <n v="63"/>
    <n v="7"/>
    <n v="0"/>
    <n v="35"/>
    <n v="28"/>
    <x v="53"/>
  </r>
  <r>
    <n v="9454"/>
    <d v="2020-12-09T00:00:00"/>
    <x v="0"/>
    <s v="Illinois"/>
    <x v="2"/>
    <x v="2"/>
    <x v="12"/>
    <n v="796"/>
    <n v="4"/>
    <n v="0"/>
    <n v="660"/>
    <n v="136"/>
    <x v="30"/>
  </r>
  <r>
    <n v="9455"/>
    <d v="2020-12-09T00:00:00"/>
    <x v="0"/>
    <s v="California"/>
    <x v="0"/>
    <x v="0"/>
    <x v="10"/>
    <n v="12.5"/>
    <n v="5"/>
    <n v="0"/>
    <n v="10"/>
    <n v="2.5"/>
    <x v="13"/>
  </r>
  <r>
    <n v="9456"/>
    <d v="2020-12-09T00:00:00"/>
    <x v="0"/>
    <s v="New Jersey"/>
    <x v="1"/>
    <x v="0"/>
    <x v="10"/>
    <n v="5"/>
    <n v="2"/>
    <n v="0"/>
    <n v="4"/>
    <n v="1"/>
    <x v="24"/>
  </r>
  <r>
    <n v="9461"/>
    <d v="2020-12-10T00:00:00"/>
    <x v="0"/>
    <s v="Michigan"/>
    <x v="2"/>
    <x v="1"/>
    <x v="2"/>
    <n v="297"/>
    <n v="3"/>
    <n v="0"/>
    <n v="237"/>
    <n v="60"/>
    <x v="3"/>
  </r>
  <r>
    <n v="9462"/>
    <d v="2020-12-10T00:00:00"/>
    <x v="0"/>
    <s v="Pennsylvania"/>
    <x v="1"/>
    <x v="2"/>
    <x v="12"/>
    <n v="796"/>
    <n v="4"/>
    <n v="0"/>
    <n v="660"/>
    <n v="136"/>
    <x v="30"/>
  </r>
  <r>
    <n v="9463"/>
    <d v="2020-12-10T00:00:00"/>
    <x v="0"/>
    <s v="California"/>
    <x v="0"/>
    <x v="0"/>
    <x v="6"/>
    <n v="153"/>
    <n v="9"/>
    <n v="0"/>
    <n v="90"/>
    <n v="63"/>
    <x v="40"/>
  </r>
  <r>
    <n v="9466"/>
    <d v="2020-12-10T00:00:00"/>
    <x v="0"/>
    <s v="California"/>
    <x v="0"/>
    <x v="0"/>
    <x v="6"/>
    <n v="85"/>
    <n v="5"/>
    <n v="0"/>
    <n v="50"/>
    <n v="35"/>
    <x v="7"/>
  </r>
  <r>
    <n v="9467"/>
    <d v="2020-12-10T00:00:00"/>
    <x v="0"/>
    <s v="Pennsylvania"/>
    <x v="1"/>
    <x v="0"/>
    <x v="7"/>
    <n v="72"/>
    <n v="3"/>
    <n v="0"/>
    <n v="57"/>
    <n v="15"/>
    <x v="25"/>
  </r>
  <r>
    <n v="9468"/>
    <d v="2020-12-10T00:00:00"/>
    <x v="0"/>
    <s v="California"/>
    <x v="0"/>
    <x v="0"/>
    <x v="0"/>
    <n v="405"/>
    <n v="9"/>
    <n v="0"/>
    <n v="315"/>
    <n v="90"/>
    <x v="57"/>
  </r>
  <r>
    <n v="9469"/>
    <d v="2020-12-10T00:00:00"/>
    <x v="0"/>
    <s v="Ohio"/>
    <x v="1"/>
    <x v="2"/>
    <x v="5"/>
    <n v="15"/>
    <n v="3"/>
    <n v="0"/>
    <n v="7.5"/>
    <n v="7.5"/>
    <x v="16"/>
  </r>
  <r>
    <n v="9470"/>
    <d v="2020-12-10T00:00:00"/>
    <x v="0"/>
    <s v="Texas"/>
    <x v="2"/>
    <x v="1"/>
    <x v="14"/>
    <n v="170"/>
    <n v="2"/>
    <n v="0"/>
    <n v="150"/>
    <n v="20"/>
    <x v="0"/>
  </r>
  <r>
    <n v="9472"/>
    <d v="2020-12-10T00:00:00"/>
    <x v="0"/>
    <s v="Arkansas"/>
    <x v="3"/>
    <x v="0"/>
    <x v="0"/>
    <n v="90"/>
    <n v="2"/>
    <n v="0"/>
    <n v="70"/>
    <n v="20"/>
    <x v="0"/>
  </r>
  <r>
    <n v="9473"/>
    <d v="2020-12-10T00:00:00"/>
    <x v="0"/>
    <s v="California"/>
    <x v="0"/>
    <x v="1"/>
    <x v="9"/>
    <n v="54"/>
    <n v="6"/>
    <n v="0"/>
    <n v="30"/>
    <n v="24"/>
    <x v="60"/>
  </r>
  <r>
    <n v="9474"/>
    <d v="2020-12-10T00:00:00"/>
    <x v="0"/>
    <s v="Indiana"/>
    <x v="2"/>
    <x v="1"/>
    <x v="9"/>
    <n v="36"/>
    <n v="4"/>
    <n v="0"/>
    <n v="20"/>
    <n v="16"/>
    <x v="21"/>
  </r>
  <r>
    <n v="9475"/>
    <d v="2020-12-10T00:00:00"/>
    <x v="0"/>
    <s v="Connecticut"/>
    <x v="1"/>
    <x v="0"/>
    <x v="0"/>
    <n v="225"/>
    <n v="5"/>
    <n v="0"/>
    <n v="175"/>
    <n v="50"/>
    <x v="2"/>
  </r>
  <r>
    <n v="9476"/>
    <d v="2020-12-10T00:00:00"/>
    <x v="0"/>
    <s v="North Carolina"/>
    <x v="3"/>
    <x v="2"/>
    <x v="12"/>
    <n v="597"/>
    <n v="3"/>
    <n v="0"/>
    <n v="495"/>
    <n v="102"/>
    <x v="20"/>
  </r>
  <r>
    <n v="9477"/>
    <d v="2020-12-10T00:00:00"/>
    <x v="0"/>
    <s v="Indiana"/>
    <x v="2"/>
    <x v="2"/>
    <x v="5"/>
    <n v="10"/>
    <n v="2"/>
    <n v="0"/>
    <n v="5"/>
    <n v="5"/>
    <x v="22"/>
  </r>
  <r>
    <n v="9478"/>
    <d v="2020-12-10T00:00:00"/>
    <x v="0"/>
    <s v="California"/>
    <x v="0"/>
    <x v="0"/>
    <x v="11"/>
    <n v="120"/>
    <n v="3"/>
    <n v="0"/>
    <n v="105"/>
    <n v="15"/>
    <x v="25"/>
  </r>
  <r>
    <n v="9480"/>
    <d v="2020-12-10T00:00:00"/>
    <x v="0"/>
    <s v="Texas"/>
    <x v="2"/>
    <x v="0"/>
    <x v="13"/>
    <n v="18"/>
    <n v="6"/>
    <n v="0"/>
    <n v="12"/>
    <n v="6"/>
    <x v="38"/>
  </r>
  <r>
    <n v="9481"/>
    <d v="2020-12-10T00:00:00"/>
    <x v="0"/>
    <s v="California"/>
    <x v="0"/>
    <x v="2"/>
    <x v="12"/>
    <n v="398"/>
    <n v="2"/>
    <n v="0"/>
    <n v="330"/>
    <n v="68"/>
    <x v="28"/>
  </r>
  <r>
    <n v="9482"/>
    <d v="2020-12-10T00:00:00"/>
    <x v="0"/>
    <s v="California"/>
    <x v="0"/>
    <x v="2"/>
    <x v="12"/>
    <n v="796"/>
    <n v="4"/>
    <n v="0"/>
    <n v="660"/>
    <n v="136"/>
    <x v="30"/>
  </r>
  <r>
    <n v="9483"/>
    <d v="2020-12-10T00:00:00"/>
    <x v="0"/>
    <s v="Texas"/>
    <x v="2"/>
    <x v="0"/>
    <x v="0"/>
    <n v="360"/>
    <n v="8"/>
    <n v="0"/>
    <n v="280"/>
    <n v="80"/>
    <x v="10"/>
  </r>
  <r>
    <n v="9484"/>
    <d v="2020-12-10T00:00:00"/>
    <x v="0"/>
    <s v="New York"/>
    <x v="1"/>
    <x v="0"/>
    <x v="10"/>
    <n v="7.5"/>
    <n v="3"/>
    <n v="0"/>
    <n v="6"/>
    <n v="1.5"/>
    <x v="18"/>
  </r>
  <r>
    <n v="9498"/>
    <d v="2020-12-11T00:00:00"/>
    <x v="0"/>
    <s v="Tennessee"/>
    <x v="3"/>
    <x v="0"/>
    <x v="6"/>
    <n v="51"/>
    <n v="3"/>
    <n v="0"/>
    <n v="30"/>
    <n v="21"/>
    <x v="17"/>
  </r>
  <r>
    <n v="9499"/>
    <d v="2020-12-11T00:00:00"/>
    <x v="0"/>
    <s v="Pennsylvania"/>
    <x v="1"/>
    <x v="1"/>
    <x v="9"/>
    <n v="27"/>
    <n v="3"/>
    <n v="0"/>
    <n v="15"/>
    <n v="12"/>
    <x v="14"/>
  </r>
  <r>
    <n v="9501"/>
    <d v="2020-12-11T00:00:00"/>
    <x v="0"/>
    <s v="California"/>
    <x v="0"/>
    <x v="1"/>
    <x v="8"/>
    <n v="240"/>
    <n v="3"/>
    <n v="0"/>
    <n v="195"/>
    <n v="45"/>
    <x v="32"/>
  </r>
  <r>
    <n v="9502"/>
    <d v="2020-12-11T00:00:00"/>
    <x v="0"/>
    <s v="New York"/>
    <x v="1"/>
    <x v="0"/>
    <x v="0"/>
    <n v="225"/>
    <n v="5"/>
    <n v="0"/>
    <n v="175"/>
    <n v="50"/>
    <x v="2"/>
  </r>
  <r>
    <n v="9503"/>
    <d v="2020-12-11T00:00:00"/>
    <x v="0"/>
    <s v="Delaware"/>
    <x v="1"/>
    <x v="0"/>
    <x v="10"/>
    <n v="7.5"/>
    <n v="3"/>
    <n v="0"/>
    <n v="6"/>
    <n v="1.5"/>
    <x v="18"/>
  </r>
  <r>
    <n v="9506"/>
    <d v="2020-12-11T00:00:00"/>
    <x v="0"/>
    <s v="California"/>
    <x v="0"/>
    <x v="2"/>
    <x v="12"/>
    <n v="597"/>
    <n v="3"/>
    <n v="0"/>
    <n v="495"/>
    <n v="102"/>
    <x v="20"/>
  </r>
  <r>
    <n v="9507"/>
    <d v="2020-12-11T00:00:00"/>
    <x v="0"/>
    <s v="Tennessee"/>
    <x v="3"/>
    <x v="1"/>
    <x v="2"/>
    <n v="198"/>
    <n v="2"/>
    <n v="0"/>
    <n v="158"/>
    <n v="40"/>
    <x v="29"/>
  </r>
  <r>
    <n v="9509"/>
    <d v="2020-12-11T00:00:00"/>
    <x v="0"/>
    <s v="New York"/>
    <x v="1"/>
    <x v="0"/>
    <x v="0"/>
    <n v="90"/>
    <n v="2"/>
    <n v="0"/>
    <n v="70"/>
    <n v="20"/>
    <x v="0"/>
  </r>
  <r>
    <n v="9516"/>
    <d v="2020-12-12T00:00:00"/>
    <x v="0"/>
    <s v="California"/>
    <x v="0"/>
    <x v="0"/>
    <x v="0"/>
    <n v="225"/>
    <n v="5"/>
    <n v="0"/>
    <n v="175"/>
    <n v="50"/>
    <x v="2"/>
  </r>
  <r>
    <n v="9520"/>
    <d v="2020-12-12T00:00:00"/>
    <x v="0"/>
    <s v="South Carolina"/>
    <x v="3"/>
    <x v="0"/>
    <x v="11"/>
    <n v="240"/>
    <n v="6"/>
    <n v="0"/>
    <n v="210"/>
    <n v="30"/>
    <x v="37"/>
  </r>
  <r>
    <n v="9522"/>
    <d v="2020-12-12T00:00:00"/>
    <x v="0"/>
    <s v="Oklahoma"/>
    <x v="2"/>
    <x v="1"/>
    <x v="9"/>
    <n v="54"/>
    <n v="6"/>
    <n v="0"/>
    <n v="30"/>
    <n v="24"/>
    <x v="60"/>
  </r>
  <r>
    <n v="9523"/>
    <d v="2020-12-12T00:00:00"/>
    <x v="0"/>
    <s v="Utah"/>
    <x v="0"/>
    <x v="0"/>
    <x v="0"/>
    <n v="135"/>
    <n v="3"/>
    <n v="0"/>
    <n v="105"/>
    <n v="30"/>
    <x v="37"/>
  </r>
  <r>
    <n v="9525"/>
    <d v="2020-12-12T00:00:00"/>
    <x v="0"/>
    <s v="Texas"/>
    <x v="2"/>
    <x v="0"/>
    <x v="0"/>
    <n v="360"/>
    <n v="8"/>
    <n v="0"/>
    <n v="280"/>
    <n v="80"/>
    <x v="10"/>
  </r>
  <r>
    <n v="9526"/>
    <d v="2020-12-12T00:00:00"/>
    <x v="0"/>
    <s v="Texas"/>
    <x v="2"/>
    <x v="0"/>
    <x v="0"/>
    <n v="135"/>
    <n v="3"/>
    <n v="0"/>
    <n v="105"/>
    <n v="30"/>
    <x v="37"/>
  </r>
  <r>
    <n v="9527"/>
    <d v="2020-12-12T00:00:00"/>
    <x v="0"/>
    <s v="New York"/>
    <x v="1"/>
    <x v="0"/>
    <x v="0"/>
    <n v="405"/>
    <n v="9"/>
    <n v="0"/>
    <n v="315"/>
    <n v="90"/>
    <x v="57"/>
  </r>
  <r>
    <n v="9528"/>
    <d v="2020-12-12T00:00:00"/>
    <x v="0"/>
    <s v="Kentucky"/>
    <x v="3"/>
    <x v="0"/>
    <x v="0"/>
    <n v="90"/>
    <n v="2"/>
    <n v="0"/>
    <n v="70"/>
    <n v="20"/>
    <x v="0"/>
  </r>
  <r>
    <n v="9531"/>
    <d v="2020-12-12T00:00:00"/>
    <x v="0"/>
    <s v="New York"/>
    <x v="1"/>
    <x v="1"/>
    <x v="8"/>
    <n v="400"/>
    <n v="5"/>
    <n v="0"/>
    <n v="325"/>
    <n v="75"/>
    <x v="27"/>
  </r>
  <r>
    <n v="9533"/>
    <d v="2020-12-12T00:00:00"/>
    <x v="0"/>
    <s v="Mississippi"/>
    <x v="3"/>
    <x v="0"/>
    <x v="7"/>
    <n v="96"/>
    <n v="4"/>
    <n v="0"/>
    <n v="76"/>
    <n v="20"/>
    <x v="0"/>
  </r>
  <r>
    <n v="9536"/>
    <d v="2020-12-12T00:00:00"/>
    <x v="0"/>
    <s v="Washington"/>
    <x v="0"/>
    <x v="2"/>
    <x v="12"/>
    <n v="597"/>
    <n v="3"/>
    <n v="0"/>
    <n v="495"/>
    <n v="102"/>
    <x v="20"/>
  </r>
  <r>
    <n v="9544"/>
    <d v="2020-12-13T00:00:00"/>
    <x v="0"/>
    <s v="New York"/>
    <x v="1"/>
    <x v="0"/>
    <x v="11"/>
    <n v="120"/>
    <n v="3"/>
    <n v="0"/>
    <n v="105"/>
    <n v="15"/>
    <x v="25"/>
  </r>
  <r>
    <n v="9545"/>
    <d v="2020-12-13T00:00:00"/>
    <x v="0"/>
    <s v="New York"/>
    <x v="1"/>
    <x v="0"/>
    <x v="10"/>
    <n v="7.5"/>
    <n v="3"/>
    <n v="0"/>
    <n v="6"/>
    <n v="1.5"/>
    <x v="18"/>
  </r>
  <r>
    <n v="9546"/>
    <d v="2020-12-13T00:00:00"/>
    <x v="0"/>
    <s v="California"/>
    <x v="0"/>
    <x v="1"/>
    <x v="9"/>
    <n v="36"/>
    <n v="4"/>
    <n v="0"/>
    <n v="20"/>
    <n v="16"/>
    <x v="21"/>
  </r>
  <r>
    <n v="9548"/>
    <d v="2020-12-13T00:00:00"/>
    <x v="0"/>
    <s v="Washington"/>
    <x v="0"/>
    <x v="0"/>
    <x v="10"/>
    <n v="12.5"/>
    <n v="5"/>
    <n v="0"/>
    <n v="10"/>
    <n v="2.5"/>
    <x v="13"/>
  </r>
  <r>
    <n v="9549"/>
    <d v="2020-12-13T00:00:00"/>
    <x v="0"/>
    <s v="California"/>
    <x v="0"/>
    <x v="0"/>
    <x v="11"/>
    <n v="80"/>
    <n v="2"/>
    <n v="0"/>
    <n v="70"/>
    <n v="10"/>
    <x v="23"/>
  </r>
  <r>
    <n v="9550"/>
    <d v="2020-12-13T00:00:00"/>
    <x v="0"/>
    <s v="Texas"/>
    <x v="2"/>
    <x v="0"/>
    <x v="7"/>
    <n v="48"/>
    <n v="2"/>
    <n v="0"/>
    <n v="38"/>
    <n v="10"/>
    <x v="23"/>
  </r>
  <r>
    <n v="9551"/>
    <d v="2020-12-13T00:00:00"/>
    <x v="0"/>
    <s v="Pennsylvania"/>
    <x v="1"/>
    <x v="0"/>
    <x v="15"/>
    <n v="48"/>
    <n v="4"/>
    <n v="0"/>
    <n v="36"/>
    <n v="12"/>
    <x v="14"/>
  </r>
  <r>
    <n v="9554"/>
    <d v="2020-12-13T00:00:00"/>
    <x v="0"/>
    <s v="Nevada"/>
    <x v="0"/>
    <x v="0"/>
    <x v="10"/>
    <n v="10"/>
    <n v="4"/>
    <n v="0"/>
    <n v="8"/>
    <n v="2"/>
    <x v="46"/>
  </r>
  <r>
    <n v="9556"/>
    <d v="2020-12-13T00:00:00"/>
    <x v="0"/>
    <s v="California"/>
    <x v="0"/>
    <x v="2"/>
    <x v="5"/>
    <n v="25"/>
    <n v="5"/>
    <n v="0"/>
    <n v="12.5"/>
    <n v="12.5"/>
    <x v="42"/>
  </r>
  <r>
    <n v="9557"/>
    <d v="2020-12-13T00:00:00"/>
    <x v="0"/>
    <s v="Florida"/>
    <x v="3"/>
    <x v="0"/>
    <x v="13"/>
    <n v="15"/>
    <n v="5"/>
    <n v="0"/>
    <n v="10"/>
    <n v="5"/>
    <x v="22"/>
  </r>
  <r>
    <n v="9558"/>
    <d v="2020-12-13T00:00:00"/>
    <x v="0"/>
    <s v="South Carolina"/>
    <x v="3"/>
    <x v="2"/>
    <x v="12"/>
    <n v="597"/>
    <n v="3"/>
    <n v="0"/>
    <n v="495"/>
    <n v="102"/>
    <x v="20"/>
  </r>
  <r>
    <n v="9562"/>
    <d v="2020-12-13T00:00:00"/>
    <x v="0"/>
    <s v="Tennessee"/>
    <x v="3"/>
    <x v="0"/>
    <x v="0"/>
    <n v="90"/>
    <n v="2"/>
    <n v="0"/>
    <n v="70"/>
    <n v="20"/>
    <x v="0"/>
  </r>
  <r>
    <n v="9564"/>
    <d v="2020-12-13T00:00:00"/>
    <x v="0"/>
    <s v="Michigan"/>
    <x v="2"/>
    <x v="0"/>
    <x v="0"/>
    <n v="90"/>
    <n v="2"/>
    <n v="0"/>
    <n v="70"/>
    <n v="20"/>
    <x v="0"/>
  </r>
  <r>
    <n v="9569"/>
    <d v="2020-12-14T00:00:00"/>
    <x v="0"/>
    <s v="Kentucky"/>
    <x v="3"/>
    <x v="1"/>
    <x v="2"/>
    <n v="396"/>
    <n v="4"/>
    <n v="0"/>
    <n v="316"/>
    <n v="80"/>
    <x v="10"/>
  </r>
  <r>
    <n v="9570"/>
    <d v="2020-12-14T00:00:00"/>
    <x v="0"/>
    <s v="Kentucky"/>
    <x v="3"/>
    <x v="0"/>
    <x v="1"/>
    <n v="57"/>
    <n v="3"/>
    <n v="0"/>
    <n v="30"/>
    <n v="27"/>
    <x v="74"/>
  </r>
  <r>
    <n v="9571"/>
    <d v="2020-12-14T00:00:00"/>
    <x v="0"/>
    <s v="Kentucky"/>
    <x v="3"/>
    <x v="2"/>
    <x v="12"/>
    <n v="1393"/>
    <n v="7"/>
    <n v="0"/>
    <n v="1155"/>
    <n v="238"/>
    <x v="35"/>
  </r>
  <r>
    <n v="9572"/>
    <d v="2020-12-14T00:00:00"/>
    <x v="0"/>
    <s v="New York"/>
    <x v="1"/>
    <x v="1"/>
    <x v="9"/>
    <n v="18"/>
    <n v="2"/>
    <n v="0"/>
    <n v="10"/>
    <n v="8"/>
    <x v="26"/>
  </r>
  <r>
    <n v="9573"/>
    <d v="2020-12-14T00:00:00"/>
    <x v="0"/>
    <s v="California"/>
    <x v="0"/>
    <x v="0"/>
    <x v="15"/>
    <n v="24"/>
    <n v="2"/>
    <n v="0"/>
    <n v="18"/>
    <n v="6"/>
    <x v="38"/>
  </r>
  <r>
    <n v="9575"/>
    <d v="2020-12-14T00:00:00"/>
    <x v="0"/>
    <s v="Virginia"/>
    <x v="3"/>
    <x v="0"/>
    <x v="1"/>
    <n v="38"/>
    <n v="2"/>
    <n v="0"/>
    <n v="20"/>
    <n v="18"/>
    <x v="1"/>
  </r>
  <r>
    <n v="9576"/>
    <d v="2020-12-14T00:00:00"/>
    <x v="0"/>
    <s v="Missouri"/>
    <x v="2"/>
    <x v="1"/>
    <x v="14"/>
    <n v="595"/>
    <n v="7"/>
    <n v="0"/>
    <n v="525"/>
    <n v="70"/>
    <x v="15"/>
  </r>
  <r>
    <n v="9577"/>
    <d v="2020-12-14T00:00:00"/>
    <x v="0"/>
    <s v="Tennessee"/>
    <x v="3"/>
    <x v="0"/>
    <x v="10"/>
    <n v="5"/>
    <n v="2"/>
    <n v="0"/>
    <n v="4"/>
    <n v="1"/>
    <x v="24"/>
  </r>
  <r>
    <n v="9578"/>
    <d v="2020-12-14T00:00:00"/>
    <x v="0"/>
    <s v="North Carolina"/>
    <x v="3"/>
    <x v="2"/>
    <x v="12"/>
    <n v="597"/>
    <n v="3"/>
    <n v="0"/>
    <n v="495"/>
    <n v="102"/>
    <x v="20"/>
  </r>
  <r>
    <n v="9580"/>
    <d v="2020-12-14T00:00:00"/>
    <x v="0"/>
    <s v="Kentucky"/>
    <x v="3"/>
    <x v="1"/>
    <x v="2"/>
    <n v="792"/>
    <n v="8"/>
    <n v="0"/>
    <n v="632"/>
    <n v="160"/>
    <x v="71"/>
  </r>
  <r>
    <n v="9581"/>
    <d v="2020-12-14T00:00:00"/>
    <x v="0"/>
    <s v="Massachusetts"/>
    <x v="1"/>
    <x v="0"/>
    <x v="0"/>
    <n v="45"/>
    <n v="1"/>
    <n v="0"/>
    <n v="35"/>
    <n v="10"/>
    <x v="23"/>
  </r>
  <r>
    <n v="9582"/>
    <d v="2020-12-14T00:00:00"/>
    <x v="0"/>
    <s v="Illinois"/>
    <x v="2"/>
    <x v="2"/>
    <x v="12"/>
    <n v="796"/>
    <n v="4"/>
    <n v="0"/>
    <n v="660"/>
    <n v="136"/>
    <x v="30"/>
  </r>
  <r>
    <n v="9583"/>
    <d v="2020-12-14T00:00:00"/>
    <x v="0"/>
    <s v="Pennsylvania"/>
    <x v="1"/>
    <x v="0"/>
    <x v="1"/>
    <n v="76"/>
    <n v="4"/>
    <n v="0"/>
    <n v="40"/>
    <n v="36"/>
    <x v="49"/>
  </r>
  <r>
    <n v="9592"/>
    <d v="2020-12-15T00:00:00"/>
    <x v="0"/>
    <s v="California"/>
    <x v="0"/>
    <x v="0"/>
    <x v="10"/>
    <n v="7.5"/>
    <n v="3"/>
    <n v="0"/>
    <n v="6"/>
    <n v="1.5"/>
    <x v="18"/>
  </r>
  <r>
    <n v="9593"/>
    <d v="2020-12-15T00:00:00"/>
    <x v="0"/>
    <s v="California"/>
    <x v="0"/>
    <x v="2"/>
    <x v="12"/>
    <n v="597"/>
    <n v="3"/>
    <n v="0"/>
    <n v="495"/>
    <n v="102"/>
    <x v="20"/>
  </r>
  <r>
    <n v="9594"/>
    <d v="2020-12-15T00:00:00"/>
    <x v="0"/>
    <s v="Michigan"/>
    <x v="2"/>
    <x v="0"/>
    <x v="0"/>
    <n v="90"/>
    <n v="2"/>
    <n v="0"/>
    <n v="70"/>
    <n v="20"/>
    <x v="0"/>
  </r>
  <r>
    <n v="9598"/>
    <d v="2020-12-15T00:00:00"/>
    <x v="0"/>
    <s v="Ohio"/>
    <x v="1"/>
    <x v="0"/>
    <x v="3"/>
    <n v="75"/>
    <n v="5"/>
    <n v="0"/>
    <n v="60"/>
    <n v="15"/>
    <x v="25"/>
  </r>
  <r>
    <n v="9599"/>
    <d v="2020-12-15T00:00:00"/>
    <x v="0"/>
    <s v="Utah"/>
    <x v="0"/>
    <x v="1"/>
    <x v="9"/>
    <n v="27"/>
    <n v="3"/>
    <n v="0"/>
    <n v="15"/>
    <n v="12"/>
    <x v="14"/>
  </r>
  <r>
    <n v="9600"/>
    <d v="2020-12-15T00:00:00"/>
    <x v="0"/>
    <s v="Illinois"/>
    <x v="2"/>
    <x v="2"/>
    <x v="5"/>
    <n v="10"/>
    <n v="2"/>
    <n v="0"/>
    <n v="5"/>
    <n v="5"/>
    <x v="22"/>
  </r>
  <r>
    <n v="9601"/>
    <d v="2020-12-15T00:00:00"/>
    <x v="0"/>
    <s v="California"/>
    <x v="0"/>
    <x v="0"/>
    <x v="10"/>
    <n v="5"/>
    <n v="2"/>
    <n v="0"/>
    <n v="4"/>
    <n v="1"/>
    <x v="24"/>
  </r>
  <r>
    <n v="9603"/>
    <d v="2020-12-15T00:00:00"/>
    <x v="0"/>
    <s v="California"/>
    <x v="0"/>
    <x v="0"/>
    <x v="10"/>
    <n v="5"/>
    <n v="2"/>
    <n v="0"/>
    <n v="4"/>
    <n v="1"/>
    <x v="24"/>
  </r>
  <r>
    <n v="9604"/>
    <d v="2020-12-15T00:00:00"/>
    <x v="0"/>
    <s v="California"/>
    <x v="0"/>
    <x v="0"/>
    <x v="6"/>
    <n v="85"/>
    <n v="5"/>
    <n v="0"/>
    <n v="50"/>
    <n v="35"/>
    <x v="7"/>
  </r>
  <r>
    <n v="9606"/>
    <d v="2020-12-15T00:00:00"/>
    <x v="0"/>
    <s v="Illinois"/>
    <x v="2"/>
    <x v="1"/>
    <x v="8"/>
    <n v="480"/>
    <n v="6"/>
    <n v="0"/>
    <n v="390"/>
    <n v="90"/>
    <x v="57"/>
  </r>
  <r>
    <n v="9607"/>
    <d v="2020-12-15T00:00:00"/>
    <x v="0"/>
    <s v="Michigan"/>
    <x v="2"/>
    <x v="0"/>
    <x v="10"/>
    <n v="12.5"/>
    <n v="5"/>
    <n v="0"/>
    <n v="10"/>
    <n v="2.5"/>
    <x v="13"/>
  </r>
  <r>
    <n v="9608"/>
    <d v="2020-12-15T00:00:00"/>
    <x v="0"/>
    <s v="Kentucky"/>
    <x v="3"/>
    <x v="0"/>
    <x v="10"/>
    <n v="5"/>
    <n v="2"/>
    <n v="0"/>
    <n v="4"/>
    <n v="1"/>
    <x v="24"/>
  </r>
  <r>
    <n v="9609"/>
    <d v="2020-12-15T00:00:00"/>
    <x v="0"/>
    <s v="Illinois"/>
    <x v="2"/>
    <x v="1"/>
    <x v="8"/>
    <n v="320"/>
    <n v="4"/>
    <n v="0"/>
    <n v="260"/>
    <n v="60"/>
    <x v="3"/>
  </r>
  <r>
    <n v="9610"/>
    <d v="2020-12-15T00:00:00"/>
    <x v="0"/>
    <s v="Maryland"/>
    <x v="1"/>
    <x v="1"/>
    <x v="9"/>
    <n v="54"/>
    <n v="6"/>
    <n v="0"/>
    <n v="30"/>
    <n v="24"/>
    <x v="60"/>
  </r>
  <r>
    <n v="9612"/>
    <d v="2020-12-15T00:00:00"/>
    <x v="0"/>
    <s v="Washington"/>
    <x v="0"/>
    <x v="1"/>
    <x v="9"/>
    <n v="90"/>
    <n v="10"/>
    <n v="0"/>
    <n v="50"/>
    <n v="40"/>
    <x v="29"/>
  </r>
  <r>
    <n v="9613"/>
    <d v="2020-12-15T00:00:00"/>
    <x v="0"/>
    <s v="Delaware"/>
    <x v="1"/>
    <x v="2"/>
    <x v="12"/>
    <n v="398"/>
    <n v="2"/>
    <n v="0"/>
    <n v="330"/>
    <n v="68"/>
    <x v="28"/>
  </r>
  <r>
    <n v="9614"/>
    <d v="2020-12-15T00:00:00"/>
    <x v="0"/>
    <s v="Illinois"/>
    <x v="2"/>
    <x v="1"/>
    <x v="14"/>
    <n v="255"/>
    <n v="3"/>
    <n v="0"/>
    <n v="225"/>
    <n v="30"/>
    <x v="37"/>
  </r>
  <r>
    <n v="9615"/>
    <d v="2020-12-15T00:00:00"/>
    <x v="0"/>
    <s v="Arizona"/>
    <x v="0"/>
    <x v="2"/>
    <x v="5"/>
    <n v="10"/>
    <n v="2"/>
    <n v="0"/>
    <n v="5"/>
    <n v="5"/>
    <x v="22"/>
  </r>
  <r>
    <n v="9619"/>
    <d v="2020-12-16T00:00:00"/>
    <x v="0"/>
    <s v="Pennsylvania"/>
    <x v="1"/>
    <x v="0"/>
    <x v="3"/>
    <n v="15"/>
    <n v="1"/>
    <n v="0"/>
    <n v="12"/>
    <n v="3"/>
    <x v="19"/>
  </r>
  <r>
    <n v="9621"/>
    <d v="2020-12-16T00:00:00"/>
    <x v="0"/>
    <s v="Ohio"/>
    <x v="1"/>
    <x v="0"/>
    <x v="11"/>
    <n v="80"/>
    <n v="2"/>
    <n v="0"/>
    <n v="70"/>
    <n v="10"/>
    <x v="23"/>
  </r>
  <r>
    <n v="9623"/>
    <d v="2020-12-16T00:00:00"/>
    <x v="0"/>
    <s v="Tennessee"/>
    <x v="3"/>
    <x v="0"/>
    <x v="0"/>
    <n v="90"/>
    <n v="2"/>
    <n v="0"/>
    <n v="70"/>
    <n v="20"/>
    <x v="0"/>
  </r>
  <r>
    <n v="9624"/>
    <d v="2020-12-16T00:00:00"/>
    <x v="0"/>
    <s v="Texas"/>
    <x v="2"/>
    <x v="0"/>
    <x v="0"/>
    <n v="135"/>
    <n v="3"/>
    <n v="0"/>
    <n v="105"/>
    <n v="30"/>
    <x v="37"/>
  </r>
  <r>
    <n v="9625"/>
    <d v="2020-12-16T00:00:00"/>
    <x v="0"/>
    <s v="Tennessee"/>
    <x v="3"/>
    <x v="0"/>
    <x v="10"/>
    <n v="17.5"/>
    <n v="7"/>
    <n v="0"/>
    <n v="14"/>
    <n v="3.5"/>
    <x v="31"/>
  </r>
  <r>
    <n v="9626"/>
    <d v="2020-12-16T00:00:00"/>
    <x v="0"/>
    <s v="Illinois"/>
    <x v="2"/>
    <x v="2"/>
    <x v="12"/>
    <n v="398"/>
    <n v="2"/>
    <n v="0"/>
    <n v="330"/>
    <n v="68"/>
    <x v="28"/>
  </r>
  <r>
    <n v="9629"/>
    <d v="2020-12-16T00:00:00"/>
    <x v="0"/>
    <s v="Washington"/>
    <x v="0"/>
    <x v="1"/>
    <x v="9"/>
    <n v="45"/>
    <n v="5"/>
    <n v="0"/>
    <n v="25"/>
    <n v="20"/>
    <x v="0"/>
  </r>
  <r>
    <n v="9630"/>
    <d v="2020-12-16T00:00:00"/>
    <x v="0"/>
    <s v="Ohio"/>
    <x v="1"/>
    <x v="0"/>
    <x v="11"/>
    <n v="120"/>
    <n v="3"/>
    <n v="0"/>
    <n v="105"/>
    <n v="15"/>
    <x v="25"/>
  </r>
  <r>
    <n v="9632"/>
    <d v="2020-12-16T00:00:00"/>
    <x v="0"/>
    <s v="North Carolina"/>
    <x v="3"/>
    <x v="0"/>
    <x v="10"/>
    <n v="10"/>
    <n v="4"/>
    <n v="0"/>
    <n v="8"/>
    <n v="2"/>
    <x v="46"/>
  </r>
  <r>
    <n v="9633"/>
    <d v="2020-12-16T00:00:00"/>
    <x v="0"/>
    <s v="Washington"/>
    <x v="0"/>
    <x v="0"/>
    <x v="13"/>
    <n v="9"/>
    <n v="3"/>
    <n v="0"/>
    <n v="6"/>
    <n v="3"/>
    <x v="19"/>
  </r>
  <r>
    <n v="9635"/>
    <d v="2020-12-16T00:00:00"/>
    <x v="0"/>
    <s v="California"/>
    <x v="0"/>
    <x v="0"/>
    <x v="11"/>
    <n v="200"/>
    <n v="5"/>
    <n v="0"/>
    <n v="175"/>
    <n v="25"/>
    <x v="8"/>
  </r>
  <r>
    <n v="9636"/>
    <d v="2020-12-16T00:00:00"/>
    <x v="0"/>
    <s v="California"/>
    <x v="0"/>
    <x v="0"/>
    <x v="3"/>
    <n v="105"/>
    <n v="7"/>
    <n v="0"/>
    <n v="84"/>
    <n v="21"/>
    <x v="17"/>
  </r>
  <r>
    <n v="9638"/>
    <d v="2020-12-16T00:00:00"/>
    <x v="0"/>
    <s v="California"/>
    <x v="0"/>
    <x v="1"/>
    <x v="2"/>
    <n v="495"/>
    <n v="5"/>
    <n v="0"/>
    <n v="395"/>
    <n v="100"/>
    <x v="11"/>
  </r>
  <r>
    <n v="9639"/>
    <d v="2020-12-16T00:00:00"/>
    <x v="0"/>
    <s v="Pennsylvania"/>
    <x v="1"/>
    <x v="2"/>
    <x v="12"/>
    <n v="796"/>
    <n v="4"/>
    <n v="0"/>
    <n v="660"/>
    <n v="136"/>
    <x v="30"/>
  </r>
  <r>
    <n v="9645"/>
    <d v="2020-12-17T00:00:00"/>
    <x v="0"/>
    <s v="North Carolina"/>
    <x v="3"/>
    <x v="2"/>
    <x v="12"/>
    <n v="995"/>
    <n v="5"/>
    <n v="0"/>
    <n v="825"/>
    <n v="170"/>
    <x v="36"/>
  </r>
  <r>
    <n v="9647"/>
    <d v="2020-12-17T00:00:00"/>
    <x v="0"/>
    <s v="Washington"/>
    <x v="0"/>
    <x v="0"/>
    <x v="10"/>
    <n v="7.5"/>
    <n v="3"/>
    <n v="0"/>
    <n v="6"/>
    <n v="1.5"/>
    <x v="18"/>
  </r>
  <r>
    <n v="9648"/>
    <d v="2020-12-17T00:00:00"/>
    <x v="0"/>
    <s v="California"/>
    <x v="0"/>
    <x v="0"/>
    <x v="10"/>
    <n v="2.5"/>
    <n v="1"/>
    <n v="0"/>
    <n v="2"/>
    <n v="0.5"/>
    <x v="44"/>
  </r>
  <r>
    <n v="9649"/>
    <d v="2020-12-17T00:00:00"/>
    <x v="0"/>
    <s v="Florida"/>
    <x v="3"/>
    <x v="0"/>
    <x v="10"/>
    <n v="10"/>
    <n v="4"/>
    <n v="0"/>
    <n v="8"/>
    <n v="2"/>
    <x v="46"/>
  </r>
  <r>
    <n v="9650"/>
    <d v="2020-12-17T00:00:00"/>
    <x v="0"/>
    <s v="Delaware"/>
    <x v="1"/>
    <x v="2"/>
    <x v="12"/>
    <n v="597"/>
    <n v="3"/>
    <n v="0"/>
    <n v="495"/>
    <n v="102"/>
    <x v="20"/>
  </r>
  <r>
    <n v="9651"/>
    <d v="2020-12-17T00:00:00"/>
    <x v="0"/>
    <s v="Illinois"/>
    <x v="2"/>
    <x v="0"/>
    <x v="0"/>
    <n v="225"/>
    <n v="5"/>
    <n v="0"/>
    <n v="175"/>
    <n v="50"/>
    <x v="2"/>
  </r>
  <r>
    <n v="9652"/>
    <d v="2020-12-17T00:00:00"/>
    <x v="0"/>
    <s v="New York"/>
    <x v="1"/>
    <x v="0"/>
    <x v="0"/>
    <n v="90"/>
    <n v="2"/>
    <n v="0"/>
    <n v="70"/>
    <n v="20"/>
    <x v="0"/>
  </r>
  <r>
    <n v="9654"/>
    <d v="2020-12-17T00:00:00"/>
    <x v="0"/>
    <s v="Pennsylvania"/>
    <x v="1"/>
    <x v="0"/>
    <x v="0"/>
    <n v="90"/>
    <n v="2"/>
    <n v="0"/>
    <n v="70"/>
    <n v="20"/>
    <x v="0"/>
  </r>
  <r>
    <n v="9656"/>
    <d v="2020-12-17T00:00:00"/>
    <x v="0"/>
    <s v="California"/>
    <x v="0"/>
    <x v="1"/>
    <x v="14"/>
    <n v="680"/>
    <n v="8"/>
    <n v="0"/>
    <n v="600"/>
    <n v="80"/>
    <x v="10"/>
  </r>
  <r>
    <n v="9657"/>
    <d v="2020-12-17T00:00:00"/>
    <x v="0"/>
    <s v="New York"/>
    <x v="1"/>
    <x v="2"/>
    <x v="12"/>
    <n v="796"/>
    <n v="4"/>
    <n v="0"/>
    <n v="660"/>
    <n v="136"/>
    <x v="30"/>
  </r>
  <r>
    <n v="9659"/>
    <d v="2020-12-17T00:00:00"/>
    <x v="0"/>
    <s v="Michigan"/>
    <x v="2"/>
    <x v="1"/>
    <x v="9"/>
    <n v="27"/>
    <n v="3"/>
    <n v="0"/>
    <n v="15"/>
    <n v="12"/>
    <x v="14"/>
  </r>
  <r>
    <n v="9660"/>
    <d v="2020-12-17T00:00:00"/>
    <x v="0"/>
    <s v="New York"/>
    <x v="1"/>
    <x v="0"/>
    <x v="10"/>
    <n v="15"/>
    <n v="6"/>
    <n v="0"/>
    <n v="12"/>
    <n v="3"/>
    <x v="19"/>
  </r>
  <r>
    <n v="9662"/>
    <d v="2020-12-17T00:00:00"/>
    <x v="0"/>
    <s v="California"/>
    <x v="0"/>
    <x v="1"/>
    <x v="8"/>
    <n v="160"/>
    <n v="2"/>
    <n v="0"/>
    <n v="130"/>
    <n v="30"/>
    <x v="37"/>
  </r>
  <r>
    <n v="9663"/>
    <d v="2020-12-17T00:00:00"/>
    <x v="0"/>
    <s v="Texas"/>
    <x v="2"/>
    <x v="0"/>
    <x v="10"/>
    <n v="7.5"/>
    <n v="3"/>
    <n v="0"/>
    <n v="6"/>
    <n v="1.5"/>
    <x v="18"/>
  </r>
  <r>
    <n v="9665"/>
    <d v="2020-12-17T00:00:00"/>
    <x v="0"/>
    <s v="Washington"/>
    <x v="0"/>
    <x v="0"/>
    <x v="6"/>
    <n v="136"/>
    <n v="8"/>
    <n v="0"/>
    <n v="80"/>
    <n v="56"/>
    <x v="65"/>
  </r>
  <r>
    <n v="9669"/>
    <d v="2020-12-18T00:00:00"/>
    <x v="0"/>
    <s v="Pennsylvania"/>
    <x v="1"/>
    <x v="0"/>
    <x v="1"/>
    <n v="190"/>
    <n v="10"/>
    <n v="0"/>
    <n v="100"/>
    <n v="90"/>
    <x v="57"/>
  </r>
  <r>
    <n v="9671"/>
    <d v="2020-12-18T00:00:00"/>
    <x v="0"/>
    <s v="Alabama"/>
    <x v="3"/>
    <x v="0"/>
    <x v="0"/>
    <n v="90"/>
    <n v="2"/>
    <n v="0"/>
    <n v="70"/>
    <n v="20"/>
    <x v="0"/>
  </r>
  <r>
    <n v="9672"/>
    <d v="2020-12-18T00:00:00"/>
    <x v="0"/>
    <s v="Colorado"/>
    <x v="0"/>
    <x v="2"/>
    <x v="5"/>
    <n v="10"/>
    <n v="2"/>
    <n v="0"/>
    <n v="5"/>
    <n v="5"/>
    <x v="22"/>
  </r>
  <r>
    <n v="9673"/>
    <d v="2020-12-18T00:00:00"/>
    <x v="0"/>
    <s v="New York"/>
    <x v="1"/>
    <x v="0"/>
    <x v="15"/>
    <n v="36"/>
    <n v="3"/>
    <n v="0"/>
    <n v="27"/>
    <n v="9"/>
    <x v="4"/>
  </r>
  <r>
    <n v="9674"/>
    <d v="2020-12-18T00:00:00"/>
    <x v="0"/>
    <s v="New York"/>
    <x v="1"/>
    <x v="1"/>
    <x v="2"/>
    <n v="693"/>
    <n v="7"/>
    <n v="0"/>
    <n v="553"/>
    <n v="140"/>
    <x v="52"/>
  </r>
  <r>
    <n v="9675"/>
    <d v="2020-12-18T00:00:00"/>
    <x v="0"/>
    <s v="New York"/>
    <x v="1"/>
    <x v="0"/>
    <x v="0"/>
    <n v="90"/>
    <n v="2"/>
    <n v="0"/>
    <n v="70"/>
    <n v="20"/>
    <x v="0"/>
  </r>
  <r>
    <n v="9677"/>
    <d v="2020-12-18T00:00:00"/>
    <x v="0"/>
    <s v="Texas"/>
    <x v="2"/>
    <x v="0"/>
    <x v="10"/>
    <n v="5"/>
    <n v="2"/>
    <n v="0"/>
    <n v="4"/>
    <n v="1"/>
    <x v="24"/>
  </r>
  <r>
    <n v="9678"/>
    <d v="2020-12-18T00:00:00"/>
    <x v="0"/>
    <s v="New York"/>
    <x v="1"/>
    <x v="0"/>
    <x v="7"/>
    <n v="48"/>
    <n v="2"/>
    <n v="0"/>
    <n v="38"/>
    <n v="10"/>
    <x v="23"/>
  </r>
  <r>
    <n v="9679"/>
    <d v="2020-12-18T00:00:00"/>
    <x v="0"/>
    <s v="Texas"/>
    <x v="2"/>
    <x v="1"/>
    <x v="14"/>
    <n v="340"/>
    <n v="4"/>
    <n v="0"/>
    <n v="300"/>
    <n v="40"/>
    <x v="29"/>
  </r>
  <r>
    <n v="9681"/>
    <d v="2020-12-18T00:00:00"/>
    <x v="0"/>
    <s v="Washington"/>
    <x v="0"/>
    <x v="1"/>
    <x v="8"/>
    <n v="160"/>
    <n v="2"/>
    <n v="0"/>
    <n v="130"/>
    <n v="30"/>
    <x v="37"/>
  </r>
  <r>
    <n v="9682"/>
    <d v="2020-12-18T00:00:00"/>
    <x v="0"/>
    <s v="New York"/>
    <x v="1"/>
    <x v="0"/>
    <x v="3"/>
    <n v="60"/>
    <n v="4"/>
    <n v="0"/>
    <n v="48"/>
    <n v="12"/>
    <x v="14"/>
  </r>
  <r>
    <n v="9683"/>
    <d v="2020-12-18T00:00:00"/>
    <x v="0"/>
    <s v="Tennessee"/>
    <x v="3"/>
    <x v="1"/>
    <x v="9"/>
    <n v="45"/>
    <n v="5"/>
    <n v="0"/>
    <n v="25"/>
    <n v="20"/>
    <x v="0"/>
  </r>
  <r>
    <n v="9685"/>
    <d v="2020-12-18T00:00:00"/>
    <x v="0"/>
    <s v="Texas"/>
    <x v="2"/>
    <x v="0"/>
    <x v="0"/>
    <n v="180"/>
    <n v="4"/>
    <n v="0"/>
    <n v="140"/>
    <n v="40"/>
    <x v="29"/>
  </r>
  <r>
    <n v="9694"/>
    <d v="2020-12-19T00:00:00"/>
    <x v="0"/>
    <s v="Massachusetts"/>
    <x v="1"/>
    <x v="0"/>
    <x v="11"/>
    <n v="200"/>
    <n v="5"/>
    <n v="0"/>
    <n v="175"/>
    <n v="25"/>
    <x v="8"/>
  </r>
  <r>
    <n v="9695"/>
    <d v="2020-12-19T00:00:00"/>
    <x v="0"/>
    <s v="Texas"/>
    <x v="2"/>
    <x v="0"/>
    <x v="0"/>
    <n v="45"/>
    <n v="1"/>
    <n v="0"/>
    <n v="35"/>
    <n v="10"/>
    <x v="23"/>
  </r>
  <r>
    <n v="9696"/>
    <d v="2020-12-19T00:00:00"/>
    <x v="0"/>
    <s v="Washington"/>
    <x v="0"/>
    <x v="0"/>
    <x v="10"/>
    <n v="12.5"/>
    <n v="5"/>
    <n v="0"/>
    <n v="10"/>
    <n v="2.5"/>
    <x v="13"/>
  </r>
  <r>
    <n v="9698"/>
    <d v="2020-12-19T00:00:00"/>
    <x v="0"/>
    <s v="Minnesota"/>
    <x v="2"/>
    <x v="0"/>
    <x v="7"/>
    <n v="48"/>
    <n v="2"/>
    <n v="0"/>
    <n v="38"/>
    <n v="10"/>
    <x v="23"/>
  </r>
  <r>
    <n v="9699"/>
    <d v="2020-12-19T00:00:00"/>
    <x v="0"/>
    <s v="New York"/>
    <x v="1"/>
    <x v="1"/>
    <x v="14"/>
    <n v="765"/>
    <n v="9"/>
    <n v="0"/>
    <n v="675"/>
    <n v="90"/>
    <x v="57"/>
  </r>
  <r>
    <n v="9700"/>
    <d v="2020-12-19T00:00:00"/>
    <x v="0"/>
    <s v="Arkansas"/>
    <x v="3"/>
    <x v="2"/>
    <x v="12"/>
    <n v="1393"/>
    <n v="7"/>
    <n v="0"/>
    <n v="1155"/>
    <n v="238"/>
    <x v="35"/>
  </r>
  <r>
    <n v="9701"/>
    <d v="2020-12-19T00:00:00"/>
    <x v="0"/>
    <s v="Texas"/>
    <x v="2"/>
    <x v="0"/>
    <x v="3"/>
    <n v="15"/>
    <n v="1"/>
    <n v="0"/>
    <n v="12"/>
    <n v="3"/>
    <x v="19"/>
  </r>
  <r>
    <n v="9702"/>
    <d v="2020-12-19T00:00:00"/>
    <x v="0"/>
    <s v="New York"/>
    <x v="1"/>
    <x v="0"/>
    <x v="6"/>
    <n v="153"/>
    <n v="9"/>
    <n v="0"/>
    <n v="90"/>
    <n v="63"/>
    <x v="40"/>
  </r>
  <r>
    <n v="9703"/>
    <d v="2020-12-19T00:00:00"/>
    <x v="0"/>
    <s v="California"/>
    <x v="0"/>
    <x v="2"/>
    <x v="12"/>
    <n v="1592"/>
    <n v="8"/>
    <n v="0"/>
    <n v="1320"/>
    <n v="272"/>
    <x v="79"/>
  </r>
  <r>
    <n v="9705"/>
    <d v="2020-12-19T00:00:00"/>
    <x v="0"/>
    <s v="New York"/>
    <x v="1"/>
    <x v="2"/>
    <x v="12"/>
    <n v="597"/>
    <n v="3"/>
    <n v="0"/>
    <n v="495"/>
    <n v="102"/>
    <x v="20"/>
  </r>
  <r>
    <n v="9706"/>
    <d v="2020-12-19T00:00:00"/>
    <x v="0"/>
    <s v="New Jersey"/>
    <x v="1"/>
    <x v="0"/>
    <x v="13"/>
    <n v="12"/>
    <n v="4"/>
    <n v="0"/>
    <n v="8"/>
    <n v="4"/>
    <x v="12"/>
  </r>
  <r>
    <n v="9709"/>
    <d v="2020-12-19T00:00:00"/>
    <x v="0"/>
    <s v="Florida"/>
    <x v="3"/>
    <x v="0"/>
    <x v="0"/>
    <n v="270"/>
    <n v="6"/>
    <n v="0"/>
    <n v="210"/>
    <n v="60"/>
    <x v="3"/>
  </r>
  <r>
    <n v="9710"/>
    <d v="2020-12-19T00:00:00"/>
    <x v="0"/>
    <s v="California"/>
    <x v="0"/>
    <x v="0"/>
    <x v="11"/>
    <n v="160"/>
    <n v="4"/>
    <n v="0"/>
    <n v="140"/>
    <n v="20"/>
    <x v="0"/>
  </r>
  <r>
    <n v="9711"/>
    <d v="2020-12-19T00:00:00"/>
    <x v="0"/>
    <s v="Pennsylvania"/>
    <x v="1"/>
    <x v="0"/>
    <x v="0"/>
    <n v="90"/>
    <n v="2"/>
    <n v="0"/>
    <n v="70"/>
    <n v="20"/>
    <x v="0"/>
  </r>
  <r>
    <n v="9714"/>
    <d v="2020-12-19T00:00:00"/>
    <x v="0"/>
    <s v="Kentucky"/>
    <x v="3"/>
    <x v="1"/>
    <x v="2"/>
    <n v="99"/>
    <n v="1"/>
    <n v="0"/>
    <n v="79"/>
    <n v="20"/>
    <x v="0"/>
  </r>
  <r>
    <n v="9715"/>
    <d v="2020-12-19T00:00:00"/>
    <x v="0"/>
    <s v="Texas"/>
    <x v="2"/>
    <x v="1"/>
    <x v="9"/>
    <n v="18"/>
    <n v="2"/>
    <n v="0"/>
    <n v="10"/>
    <n v="8"/>
    <x v="26"/>
  </r>
  <r>
    <n v="9716"/>
    <d v="2020-12-19T00:00:00"/>
    <x v="0"/>
    <s v="California"/>
    <x v="0"/>
    <x v="0"/>
    <x v="1"/>
    <n v="38"/>
    <n v="2"/>
    <n v="0"/>
    <n v="20"/>
    <n v="18"/>
    <x v="1"/>
  </r>
  <r>
    <n v="9721"/>
    <d v="2020-12-20T00:00:00"/>
    <x v="0"/>
    <s v="Washington"/>
    <x v="0"/>
    <x v="0"/>
    <x v="6"/>
    <n v="68"/>
    <n v="4"/>
    <n v="0"/>
    <n v="40"/>
    <n v="28"/>
    <x v="53"/>
  </r>
  <r>
    <n v="9724"/>
    <d v="2020-12-20T00:00:00"/>
    <x v="0"/>
    <s v="Missouri"/>
    <x v="2"/>
    <x v="0"/>
    <x v="11"/>
    <n v="240"/>
    <n v="6"/>
    <n v="0"/>
    <n v="210"/>
    <n v="30"/>
    <x v="37"/>
  </r>
  <r>
    <n v="9725"/>
    <d v="2020-12-20T00:00:00"/>
    <x v="0"/>
    <s v="Pennsylvania"/>
    <x v="1"/>
    <x v="2"/>
    <x v="5"/>
    <n v="15"/>
    <n v="3"/>
    <n v="0"/>
    <n v="7.5"/>
    <n v="7.5"/>
    <x v="16"/>
  </r>
  <r>
    <n v="9726"/>
    <d v="2020-12-20T00:00:00"/>
    <x v="0"/>
    <s v="Pennsylvania"/>
    <x v="1"/>
    <x v="0"/>
    <x v="11"/>
    <n v="80"/>
    <n v="2"/>
    <n v="0"/>
    <n v="70"/>
    <n v="10"/>
    <x v="23"/>
  </r>
  <r>
    <n v="9727"/>
    <d v="2020-12-20T00:00:00"/>
    <x v="0"/>
    <s v="Louisiana"/>
    <x v="3"/>
    <x v="0"/>
    <x v="3"/>
    <n v="30"/>
    <n v="2"/>
    <n v="0"/>
    <n v="24"/>
    <n v="6"/>
    <x v="38"/>
  </r>
  <r>
    <n v="9728"/>
    <d v="2020-12-20T00:00:00"/>
    <x v="0"/>
    <s v="North Carolina"/>
    <x v="3"/>
    <x v="0"/>
    <x v="0"/>
    <n v="135"/>
    <n v="3"/>
    <n v="0"/>
    <n v="105"/>
    <n v="30"/>
    <x v="37"/>
  </r>
  <r>
    <n v="9729"/>
    <d v="2020-12-20T00:00:00"/>
    <x v="0"/>
    <s v="Alabama"/>
    <x v="3"/>
    <x v="2"/>
    <x v="12"/>
    <n v="597"/>
    <n v="3"/>
    <n v="0"/>
    <n v="495"/>
    <n v="102"/>
    <x v="20"/>
  </r>
  <r>
    <n v="9730"/>
    <d v="2020-12-20T00:00:00"/>
    <x v="0"/>
    <s v="Arizona"/>
    <x v="0"/>
    <x v="0"/>
    <x v="10"/>
    <n v="15"/>
    <n v="6"/>
    <n v="0"/>
    <n v="12"/>
    <n v="3"/>
    <x v="19"/>
  </r>
  <r>
    <n v="9731"/>
    <d v="2020-12-20T00:00:00"/>
    <x v="0"/>
    <s v="California"/>
    <x v="0"/>
    <x v="1"/>
    <x v="9"/>
    <n v="81"/>
    <n v="9"/>
    <n v="0"/>
    <n v="45"/>
    <n v="36"/>
    <x v="49"/>
  </r>
  <r>
    <n v="9732"/>
    <d v="2020-12-20T00:00:00"/>
    <x v="0"/>
    <s v="Illinois"/>
    <x v="2"/>
    <x v="1"/>
    <x v="14"/>
    <n v="85"/>
    <n v="1"/>
    <n v="0"/>
    <n v="75"/>
    <n v="10"/>
    <x v="23"/>
  </r>
  <r>
    <n v="9735"/>
    <d v="2020-12-20T00:00:00"/>
    <x v="0"/>
    <s v="Michigan"/>
    <x v="2"/>
    <x v="0"/>
    <x v="10"/>
    <n v="12.5"/>
    <n v="5"/>
    <n v="0"/>
    <n v="10"/>
    <n v="2.5"/>
    <x v="13"/>
  </r>
  <r>
    <n v="9736"/>
    <d v="2020-12-20T00:00:00"/>
    <x v="0"/>
    <s v="Illinois"/>
    <x v="2"/>
    <x v="0"/>
    <x v="15"/>
    <n v="72"/>
    <n v="6"/>
    <n v="0"/>
    <n v="54"/>
    <n v="18"/>
    <x v="1"/>
  </r>
  <r>
    <n v="9737"/>
    <d v="2020-12-20T00:00:00"/>
    <x v="0"/>
    <s v="New York"/>
    <x v="1"/>
    <x v="0"/>
    <x v="10"/>
    <n v="15"/>
    <n v="6"/>
    <n v="0"/>
    <n v="12"/>
    <n v="3"/>
    <x v="19"/>
  </r>
  <r>
    <n v="9746"/>
    <d v="2020-12-21T00:00:00"/>
    <x v="0"/>
    <s v="California"/>
    <x v="0"/>
    <x v="2"/>
    <x v="16"/>
    <n v="2175"/>
    <n v="3"/>
    <n v="0"/>
    <n v="2100"/>
    <n v="75"/>
    <x v="27"/>
  </r>
  <r>
    <n v="9748"/>
    <d v="2020-12-21T00:00:00"/>
    <x v="0"/>
    <s v="Washington"/>
    <x v="0"/>
    <x v="0"/>
    <x v="1"/>
    <n v="19"/>
    <n v="1"/>
    <n v="0"/>
    <n v="10"/>
    <n v="9"/>
    <x v="4"/>
  </r>
  <r>
    <n v="9749"/>
    <d v="2020-12-21T00:00:00"/>
    <x v="0"/>
    <s v="Florida"/>
    <x v="3"/>
    <x v="0"/>
    <x v="15"/>
    <n v="48"/>
    <n v="4"/>
    <n v="0"/>
    <n v="36"/>
    <n v="12"/>
    <x v="14"/>
  </r>
  <r>
    <n v="9750"/>
    <d v="2020-12-21T00:00:00"/>
    <x v="0"/>
    <s v="Indiana"/>
    <x v="2"/>
    <x v="0"/>
    <x v="0"/>
    <n v="90"/>
    <n v="2"/>
    <n v="0"/>
    <n v="70"/>
    <n v="20"/>
    <x v="0"/>
  </r>
  <r>
    <n v="9752"/>
    <d v="2020-12-21T00:00:00"/>
    <x v="0"/>
    <s v="Alabama"/>
    <x v="3"/>
    <x v="0"/>
    <x v="6"/>
    <n v="51"/>
    <n v="3"/>
    <n v="0"/>
    <n v="30"/>
    <n v="21"/>
    <x v="17"/>
  </r>
  <r>
    <n v="9753"/>
    <d v="2020-12-21T00:00:00"/>
    <x v="0"/>
    <s v="Colorado"/>
    <x v="0"/>
    <x v="0"/>
    <x v="0"/>
    <n v="180"/>
    <n v="4"/>
    <n v="0"/>
    <n v="140"/>
    <n v="40"/>
    <x v="29"/>
  </r>
  <r>
    <n v="9754"/>
    <d v="2020-12-21T00:00:00"/>
    <x v="0"/>
    <s v="New York"/>
    <x v="1"/>
    <x v="1"/>
    <x v="9"/>
    <n v="36"/>
    <n v="4"/>
    <n v="0"/>
    <n v="20"/>
    <n v="16"/>
    <x v="21"/>
  </r>
  <r>
    <n v="9755"/>
    <d v="2020-12-21T00:00:00"/>
    <x v="0"/>
    <s v="California"/>
    <x v="0"/>
    <x v="0"/>
    <x v="1"/>
    <n v="152"/>
    <n v="8"/>
    <n v="0"/>
    <n v="80"/>
    <n v="72"/>
    <x v="83"/>
  </r>
  <r>
    <n v="9756"/>
    <d v="2020-12-21T00:00:00"/>
    <x v="0"/>
    <s v="Texas"/>
    <x v="2"/>
    <x v="0"/>
    <x v="0"/>
    <n v="135"/>
    <n v="3"/>
    <n v="0"/>
    <n v="105"/>
    <n v="30"/>
    <x v="37"/>
  </r>
  <r>
    <n v="9757"/>
    <d v="2020-12-21T00:00:00"/>
    <x v="0"/>
    <s v="New York"/>
    <x v="1"/>
    <x v="1"/>
    <x v="9"/>
    <n v="27"/>
    <n v="3"/>
    <n v="0"/>
    <n v="15"/>
    <n v="12"/>
    <x v="14"/>
  </r>
  <r>
    <n v="9758"/>
    <d v="2020-12-21T00:00:00"/>
    <x v="0"/>
    <s v="Delaware"/>
    <x v="1"/>
    <x v="2"/>
    <x v="16"/>
    <n v="2175"/>
    <n v="3"/>
    <n v="0"/>
    <n v="2100"/>
    <n v="75"/>
    <x v="27"/>
  </r>
  <r>
    <n v="9760"/>
    <d v="2020-12-21T00:00:00"/>
    <x v="0"/>
    <s v="Illinois"/>
    <x v="2"/>
    <x v="2"/>
    <x v="16"/>
    <n v="2900"/>
    <n v="4"/>
    <n v="0"/>
    <n v="2800"/>
    <n v="100"/>
    <x v="11"/>
  </r>
  <r>
    <n v="9762"/>
    <d v="2020-12-21T00:00:00"/>
    <x v="0"/>
    <s v="Pennsylvania"/>
    <x v="1"/>
    <x v="1"/>
    <x v="2"/>
    <n v="198"/>
    <n v="2"/>
    <n v="0"/>
    <n v="158"/>
    <n v="40"/>
    <x v="29"/>
  </r>
  <r>
    <n v="9765"/>
    <d v="2020-12-21T00:00:00"/>
    <x v="0"/>
    <s v="Colorado"/>
    <x v="0"/>
    <x v="1"/>
    <x v="9"/>
    <n v="27"/>
    <n v="3"/>
    <n v="0"/>
    <n v="15"/>
    <n v="12"/>
    <x v="14"/>
  </r>
  <r>
    <n v="9766"/>
    <d v="2020-12-21T00:00:00"/>
    <x v="0"/>
    <s v="Texas"/>
    <x v="2"/>
    <x v="0"/>
    <x v="13"/>
    <n v="15"/>
    <n v="5"/>
    <n v="0"/>
    <n v="10"/>
    <n v="5"/>
    <x v="22"/>
  </r>
  <r>
    <n v="9767"/>
    <d v="2020-12-21T00:00:00"/>
    <x v="0"/>
    <s v="Massachusetts"/>
    <x v="1"/>
    <x v="1"/>
    <x v="9"/>
    <n v="27"/>
    <n v="3"/>
    <n v="0"/>
    <n v="15"/>
    <n v="12"/>
    <x v="14"/>
  </r>
  <r>
    <n v="9769"/>
    <d v="2020-12-21T00:00:00"/>
    <x v="0"/>
    <s v="Pennsylvania"/>
    <x v="1"/>
    <x v="1"/>
    <x v="8"/>
    <n v="400"/>
    <n v="5"/>
    <n v="0"/>
    <n v="325"/>
    <n v="75"/>
    <x v="27"/>
  </r>
  <r>
    <n v="9770"/>
    <d v="2020-12-21T00:00:00"/>
    <x v="0"/>
    <s v="New York"/>
    <x v="1"/>
    <x v="0"/>
    <x v="10"/>
    <n v="5"/>
    <n v="2"/>
    <n v="0"/>
    <n v="4"/>
    <n v="1"/>
    <x v="24"/>
  </r>
  <r>
    <n v="9771"/>
    <d v="2020-12-21T00:00:00"/>
    <x v="0"/>
    <s v="California"/>
    <x v="0"/>
    <x v="0"/>
    <x v="1"/>
    <n v="95"/>
    <n v="5"/>
    <n v="0"/>
    <n v="50"/>
    <n v="45"/>
    <x v="32"/>
  </r>
  <r>
    <n v="9778"/>
    <d v="2020-12-22T00:00:00"/>
    <x v="0"/>
    <s v="Wisconsin"/>
    <x v="2"/>
    <x v="2"/>
    <x v="5"/>
    <n v="30"/>
    <n v="6"/>
    <n v="0"/>
    <n v="15"/>
    <n v="15"/>
    <x v="25"/>
  </r>
  <r>
    <n v="9779"/>
    <d v="2020-12-22T00:00:00"/>
    <x v="0"/>
    <s v="Colorado"/>
    <x v="0"/>
    <x v="2"/>
    <x v="12"/>
    <n v="796"/>
    <n v="4"/>
    <n v="0"/>
    <n v="660"/>
    <n v="136"/>
    <x v="30"/>
  </r>
  <r>
    <n v="9781"/>
    <d v="2020-12-22T00:00:00"/>
    <x v="0"/>
    <s v="Florida"/>
    <x v="3"/>
    <x v="1"/>
    <x v="9"/>
    <n v="27"/>
    <n v="3"/>
    <n v="0"/>
    <n v="15"/>
    <n v="12"/>
    <x v="14"/>
  </r>
  <r>
    <n v="9782"/>
    <d v="2020-12-22T00:00:00"/>
    <x v="0"/>
    <s v="Texas"/>
    <x v="2"/>
    <x v="0"/>
    <x v="11"/>
    <n v="120"/>
    <n v="3"/>
    <n v="0"/>
    <n v="105"/>
    <n v="15"/>
    <x v="25"/>
  </r>
  <r>
    <n v="9783"/>
    <d v="2020-12-22T00:00:00"/>
    <x v="0"/>
    <s v="North Carolina"/>
    <x v="3"/>
    <x v="0"/>
    <x v="7"/>
    <n v="48"/>
    <n v="2"/>
    <n v="0"/>
    <n v="38"/>
    <n v="10"/>
    <x v="23"/>
  </r>
  <r>
    <n v="9784"/>
    <d v="2020-12-22T00:00:00"/>
    <x v="0"/>
    <s v="California"/>
    <x v="0"/>
    <x v="0"/>
    <x v="0"/>
    <n v="90"/>
    <n v="2"/>
    <n v="0"/>
    <n v="70"/>
    <n v="20"/>
    <x v="0"/>
  </r>
  <r>
    <n v="9787"/>
    <d v="2020-12-22T00:00:00"/>
    <x v="0"/>
    <s v="North Carolina"/>
    <x v="3"/>
    <x v="2"/>
    <x v="12"/>
    <n v="199"/>
    <n v="1"/>
    <n v="0"/>
    <n v="165"/>
    <n v="34"/>
    <x v="55"/>
  </r>
  <r>
    <n v="9788"/>
    <d v="2020-12-22T00:00:00"/>
    <x v="0"/>
    <s v="Texas"/>
    <x v="2"/>
    <x v="1"/>
    <x v="8"/>
    <n v="160"/>
    <n v="2"/>
    <n v="0"/>
    <n v="130"/>
    <n v="30"/>
    <x v="37"/>
  </r>
  <r>
    <n v="9790"/>
    <d v="2020-12-22T00:00:00"/>
    <x v="0"/>
    <s v="California"/>
    <x v="0"/>
    <x v="0"/>
    <x v="0"/>
    <n v="180"/>
    <n v="4"/>
    <n v="0"/>
    <n v="140"/>
    <n v="40"/>
    <x v="29"/>
  </r>
  <r>
    <n v="9791"/>
    <d v="2020-12-22T00:00:00"/>
    <x v="0"/>
    <s v="Colorado"/>
    <x v="0"/>
    <x v="0"/>
    <x v="0"/>
    <n v="405"/>
    <n v="9"/>
    <n v="0"/>
    <n v="315"/>
    <n v="90"/>
    <x v="57"/>
  </r>
  <r>
    <n v="9792"/>
    <d v="2020-12-22T00:00:00"/>
    <x v="0"/>
    <s v="Connecticut"/>
    <x v="1"/>
    <x v="0"/>
    <x v="0"/>
    <n v="180"/>
    <n v="4"/>
    <n v="0"/>
    <n v="140"/>
    <n v="40"/>
    <x v="29"/>
  </r>
  <r>
    <n v="9793"/>
    <d v="2020-12-22T00:00:00"/>
    <x v="0"/>
    <s v="Virginia"/>
    <x v="3"/>
    <x v="2"/>
    <x v="12"/>
    <n v="398"/>
    <n v="2"/>
    <n v="0"/>
    <n v="330"/>
    <n v="68"/>
    <x v="28"/>
  </r>
  <r>
    <n v="9794"/>
    <d v="2020-12-22T00:00:00"/>
    <x v="0"/>
    <s v="Maryland"/>
    <x v="1"/>
    <x v="0"/>
    <x v="10"/>
    <n v="7.5"/>
    <n v="3"/>
    <n v="0"/>
    <n v="6"/>
    <n v="1.5"/>
    <x v="18"/>
  </r>
  <r>
    <n v="9795"/>
    <d v="2020-12-22T00:00:00"/>
    <x v="0"/>
    <s v="Iowa"/>
    <x v="2"/>
    <x v="2"/>
    <x v="12"/>
    <n v="796"/>
    <n v="4"/>
    <n v="0"/>
    <n v="660"/>
    <n v="136"/>
    <x v="30"/>
  </r>
  <r>
    <n v="9796"/>
    <d v="2020-12-22T00:00:00"/>
    <x v="0"/>
    <s v="Texas"/>
    <x v="2"/>
    <x v="0"/>
    <x v="11"/>
    <n v="200"/>
    <n v="5"/>
    <n v="0"/>
    <n v="175"/>
    <n v="25"/>
    <x v="8"/>
  </r>
  <r>
    <n v="9797"/>
    <d v="2020-12-22T00:00:00"/>
    <x v="0"/>
    <s v="Kentucky"/>
    <x v="3"/>
    <x v="0"/>
    <x v="11"/>
    <n v="200"/>
    <n v="5"/>
    <n v="0"/>
    <n v="175"/>
    <n v="25"/>
    <x v="8"/>
  </r>
  <r>
    <n v="9798"/>
    <d v="2020-12-22T00:00:00"/>
    <x v="0"/>
    <s v="Florida"/>
    <x v="3"/>
    <x v="0"/>
    <x v="0"/>
    <n v="135"/>
    <n v="3"/>
    <n v="0"/>
    <n v="105"/>
    <n v="30"/>
    <x v="37"/>
  </r>
  <r>
    <n v="9799"/>
    <d v="2020-12-22T00:00:00"/>
    <x v="0"/>
    <s v="California"/>
    <x v="0"/>
    <x v="0"/>
    <x v="1"/>
    <n v="57"/>
    <n v="3"/>
    <n v="0"/>
    <n v="30"/>
    <n v="27"/>
    <x v="74"/>
  </r>
  <r>
    <n v="9803"/>
    <d v="2020-12-23T00:00:00"/>
    <x v="0"/>
    <s v="New York"/>
    <x v="1"/>
    <x v="0"/>
    <x v="0"/>
    <n v="225"/>
    <n v="5"/>
    <n v="0"/>
    <n v="175"/>
    <n v="50"/>
    <x v="2"/>
  </r>
  <r>
    <n v="9804"/>
    <d v="2020-12-23T00:00:00"/>
    <x v="0"/>
    <s v="Alabama"/>
    <x v="3"/>
    <x v="0"/>
    <x v="10"/>
    <n v="12.5"/>
    <n v="5"/>
    <n v="0"/>
    <n v="10"/>
    <n v="2.5"/>
    <x v="13"/>
  </r>
  <r>
    <n v="9805"/>
    <d v="2020-12-23T00:00:00"/>
    <x v="0"/>
    <s v="Pennsylvania"/>
    <x v="1"/>
    <x v="2"/>
    <x v="12"/>
    <n v="597"/>
    <n v="3"/>
    <n v="0"/>
    <n v="495"/>
    <n v="102"/>
    <x v="20"/>
  </r>
  <r>
    <n v="9806"/>
    <d v="2020-12-23T00:00:00"/>
    <x v="0"/>
    <s v="California"/>
    <x v="0"/>
    <x v="1"/>
    <x v="2"/>
    <n v="198"/>
    <n v="2"/>
    <n v="0"/>
    <n v="158"/>
    <n v="40"/>
    <x v="29"/>
  </r>
  <r>
    <n v="9807"/>
    <d v="2020-12-23T00:00:00"/>
    <x v="0"/>
    <s v="California"/>
    <x v="0"/>
    <x v="0"/>
    <x v="3"/>
    <n v="45"/>
    <n v="3"/>
    <n v="0"/>
    <n v="36"/>
    <n v="9"/>
    <x v="4"/>
  </r>
  <r>
    <n v="9811"/>
    <d v="2020-12-23T00:00:00"/>
    <x v="0"/>
    <s v="Ohio"/>
    <x v="1"/>
    <x v="2"/>
    <x v="12"/>
    <n v="199"/>
    <n v="1"/>
    <n v="0"/>
    <n v="165"/>
    <n v="34"/>
    <x v="55"/>
  </r>
  <r>
    <n v="9812"/>
    <d v="2020-12-23T00:00:00"/>
    <x v="0"/>
    <s v="Alabama"/>
    <x v="3"/>
    <x v="2"/>
    <x v="5"/>
    <n v="15"/>
    <n v="3"/>
    <n v="0"/>
    <n v="7.5"/>
    <n v="7.5"/>
    <x v="16"/>
  </r>
  <r>
    <n v="9813"/>
    <d v="2020-12-23T00:00:00"/>
    <x v="0"/>
    <s v="Pennsylvania"/>
    <x v="1"/>
    <x v="0"/>
    <x v="6"/>
    <n v="34"/>
    <n v="2"/>
    <n v="0"/>
    <n v="20"/>
    <n v="14"/>
    <x v="43"/>
  </r>
  <r>
    <n v="9816"/>
    <d v="2020-12-23T00:00:00"/>
    <x v="0"/>
    <s v="Alabama"/>
    <x v="3"/>
    <x v="0"/>
    <x v="1"/>
    <n v="95"/>
    <n v="5"/>
    <n v="0"/>
    <n v="50"/>
    <n v="45"/>
    <x v="32"/>
  </r>
  <r>
    <n v="9818"/>
    <d v="2020-12-23T00:00:00"/>
    <x v="0"/>
    <s v="Texas"/>
    <x v="2"/>
    <x v="1"/>
    <x v="2"/>
    <n v="495"/>
    <n v="5"/>
    <n v="0"/>
    <n v="395"/>
    <n v="100"/>
    <x v="11"/>
  </r>
  <r>
    <n v="9819"/>
    <d v="2020-12-23T00:00:00"/>
    <x v="0"/>
    <s v="Texas"/>
    <x v="2"/>
    <x v="0"/>
    <x v="11"/>
    <n v="80"/>
    <n v="2"/>
    <n v="0"/>
    <n v="70"/>
    <n v="10"/>
    <x v="23"/>
  </r>
  <r>
    <n v="9820"/>
    <d v="2020-12-23T00:00:00"/>
    <x v="0"/>
    <s v="New York"/>
    <x v="1"/>
    <x v="0"/>
    <x v="6"/>
    <n v="68"/>
    <n v="4"/>
    <n v="0"/>
    <n v="40"/>
    <n v="28"/>
    <x v="53"/>
  </r>
  <r>
    <n v="9821"/>
    <d v="2020-12-23T00:00:00"/>
    <x v="0"/>
    <s v="New York"/>
    <x v="1"/>
    <x v="1"/>
    <x v="2"/>
    <n v="693"/>
    <n v="7"/>
    <n v="0"/>
    <n v="553"/>
    <n v="140"/>
    <x v="52"/>
  </r>
  <r>
    <n v="9822"/>
    <d v="2020-12-23T00:00:00"/>
    <x v="0"/>
    <s v="California"/>
    <x v="0"/>
    <x v="0"/>
    <x v="0"/>
    <n v="315"/>
    <n v="7"/>
    <n v="0"/>
    <n v="245"/>
    <n v="70"/>
    <x v="15"/>
  </r>
  <r>
    <n v="9828"/>
    <d v="2020-12-24T00:00:00"/>
    <x v="0"/>
    <s v="Texas"/>
    <x v="2"/>
    <x v="0"/>
    <x v="15"/>
    <n v="24"/>
    <n v="2"/>
    <n v="0"/>
    <n v="18"/>
    <n v="6"/>
    <x v="38"/>
  </r>
  <r>
    <n v="9829"/>
    <d v="2020-12-24T00:00:00"/>
    <x v="0"/>
    <s v="Arizona"/>
    <x v="0"/>
    <x v="1"/>
    <x v="14"/>
    <n v="255"/>
    <n v="3"/>
    <n v="0"/>
    <n v="225"/>
    <n v="30"/>
    <x v="37"/>
  </r>
  <r>
    <n v="9830"/>
    <d v="2020-12-24T00:00:00"/>
    <x v="0"/>
    <s v="New York"/>
    <x v="1"/>
    <x v="1"/>
    <x v="2"/>
    <n v="594"/>
    <n v="6"/>
    <n v="0"/>
    <n v="474"/>
    <n v="120"/>
    <x v="9"/>
  </r>
  <r>
    <n v="9833"/>
    <d v="2020-12-24T00:00:00"/>
    <x v="0"/>
    <s v="Georgia"/>
    <x v="3"/>
    <x v="1"/>
    <x v="9"/>
    <n v="27"/>
    <n v="3"/>
    <n v="0"/>
    <n v="15"/>
    <n v="12"/>
    <x v="14"/>
  </r>
  <r>
    <n v="9837"/>
    <d v="2020-12-24T00:00:00"/>
    <x v="0"/>
    <s v="New York"/>
    <x v="1"/>
    <x v="0"/>
    <x v="10"/>
    <n v="7.5"/>
    <n v="3"/>
    <n v="0"/>
    <n v="6"/>
    <n v="1.5"/>
    <x v="18"/>
  </r>
  <r>
    <n v="9838"/>
    <d v="2020-12-24T00:00:00"/>
    <x v="0"/>
    <s v="Oklahoma"/>
    <x v="2"/>
    <x v="1"/>
    <x v="2"/>
    <n v="297"/>
    <n v="3"/>
    <n v="0"/>
    <n v="237"/>
    <n v="60"/>
    <x v="3"/>
  </r>
  <r>
    <n v="9839"/>
    <d v="2020-12-24T00:00:00"/>
    <x v="0"/>
    <s v="New York"/>
    <x v="1"/>
    <x v="0"/>
    <x v="0"/>
    <n v="90"/>
    <n v="2"/>
    <n v="0"/>
    <n v="70"/>
    <n v="20"/>
    <x v="0"/>
  </r>
  <r>
    <n v="9840"/>
    <d v="2020-12-24T00:00:00"/>
    <x v="0"/>
    <s v="South Carolina"/>
    <x v="3"/>
    <x v="0"/>
    <x v="10"/>
    <n v="5"/>
    <n v="2"/>
    <n v="0"/>
    <n v="4"/>
    <n v="1"/>
    <x v="24"/>
  </r>
  <r>
    <n v="9841"/>
    <d v="2020-12-24T00:00:00"/>
    <x v="0"/>
    <s v="New York"/>
    <x v="1"/>
    <x v="0"/>
    <x v="10"/>
    <n v="12.5"/>
    <n v="5"/>
    <n v="0"/>
    <n v="10"/>
    <n v="2.5"/>
    <x v="13"/>
  </r>
  <r>
    <n v="9842"/>
    <d v="2020-12-24T00:00:00"/>
    <x v="0"/>
    <s v="California"/>
    <x v="0"/>
    <x v="0"/>
    <x v="0"/>
    <n v="45"/>
    <n v="1"/>
    <n v="0"/>
    <n v="35"/>
    <n v="10"/>
    <x v="23"/>
  </r>
  <r>
    <n v="9843"/>
    <d v="2020-12-24T00:00:00"/>
    <x v="0"/>
    <s v="Illinois"/>
    <x v="2"/>
    <x v="0"/>
    <x v="0"/>
    <n v="585"/>
    <n v="13"/>
    <n v="0"/>
    <n v="455"/>
    <n v="130"/>
    <x v="34"/>
  </r>
  <r>
    <n v="9850"/>
    <d v="2020-12-25T00:00:00"/>
    <x v="0"/>
    <s v="Michigan"/>
    <x v="2"/>
    <x v="2"/>
    <x v="16"/>
    <n v="1450"/>
    <n v="2"/>
    <n v="0"/>
    <n v="1400"/>
    <n v="50"/>
    <x v="2"/>
  </r>
  <r>
    <n v="9852"/>
    <d v="2020-12-25T00:00:00"/>
    <x v="0"/>
    <s v="California"/>
    <x v="0"/>
    <x v="0"/>
    <x v="3"/>
    <n v="60"/>
    <n v="4"/>
    <n v="0"/>
    <n v="48"/>
    <n v="12"/>
    <x v="14"/>
  </r>
  <r>
    <n v="9853"/>
    <d v="2020-12-25T00:00:00"/>
    <x v="0"/>
    <s v="California"/>
    <x v="0"/>
    <x v="0"/>
    <x v="0"/>
    <n v="270"/>
    <n v="6"/>
    <n v="0"/>
    <n v="210"/>
    <n v="60"/>
    <x v="3"/>
  </r>
  <r>
    <n v="9854"/>
    <d v="2020-12-25T00:00:00"/>
    <x v="0"/>
    <s v="Pennsylvania"/>
    <x v="1"/>
    <x v="0"/>
    <x v="7"/>
    <n v="48"/>
    <n v="2"/>
    <n v="0"/>
    <n v="38"/>
    <n v="10"/>
    <x v="23"/>
  </r>
  <r>
    <n v="9855"/>
    <d v="2020-12-25T00:00:00"/>
    <x v="0"/>
    <s v="California"/>
    <x v="0"/>
    <x v="0"/>
    <x v="6"/>
    <n v="51"/>
    <n v="3"/>
    <n v="0"/>
    <n v="30"/>
    <n v="21"/>
    <x v="17"/>
  </r>
  <r>
    <n v="9856"/>
    <d v="2020-12-25T00:00:00"/>
    <x v="0"/>
    <s v="California"/>
    <x v="0"/>
    <x v="2"/>
    <x v="12"/>
    <n v="597"/>
    <n v="3"/>
    <n v="0"/>
    <n v="495"/>
    <n v="102"/>
    <x v="20"/>
  </r>
  <r>
    <n v="9858"/>
    <d v="2020-12-25T00:00:00"/>
    <x v="0"/>
    <s v="Minnesota"/>
    <x v="2"/>
    <x v="0"/>
    <x v="10"/>
    <n v="5"/>
    <n v="2"/>
    <n v="0"/>
    <n v="4"/>
    <n v="1"/>
    <x v="24"/>
  </r>
  <r>
    <n v="9859"/>
    <d v="2020-12-25T00:00:00"/>
    <x v="0"/>
    <s v="New York"/>
    <x v="1"/>
    <x v="2"/>
    <x v="12"/>
    <n v="597"/>
    <n v="3"/>
    <n v="0"/>
    <n v="495"/>
    <n v="102"/>
    <x v="20"/>
  </r>
  <r>
    <n v="9860"/>
    <d v="2020-12-25T00:00:00"/>
    <x v="0"/>
    <s v="New York"/>
    <x v="1"/>
    <x v="0"/>
    <x v="11"/>
    <n v="80"/>
    <n v="2"/>
    <n v="0"/>
    <n v="70"/>
    <n v="10"/>
    <x v="23"/>
  </r>
  <r>
    <n v="9862"/>
    <d v="2020-12-25T00:00:00"/>
    <x v="0"/>
    <s v="Texas"/>
    <x v="2"/>
    <x v="0"/>
    <x v="1"/>
    <n v="19"/>
    <n v="1"/>
    <n v="0"/>
    <n v="10"/>
    <n v="9"/>
    <x v="4"/>
  </r>
  <r>
    <n v="9863"/>
    <d v="2020-12-25T00:00:00"/>
    <x v="0"/>
    <s v="New York"/>
    <x v="1"/>
    <x v="0"/>
    <x v="0"/>
    <n v="405"/>
    <n v="9"/>
    <n v="0"/>
    <n v="315"/>
    <n v="90"/>
    <x v="57"/>
  </r>
  <r>
    <n v="9864"/>
    <d v="2020-12-25T00:00:00"/>
    <x v="0"/>
    <s v="Tennessee"/>
    <x v="3"/>
    <x v="1"/>
    <x v="9"/>
    <n v="36"/>
    <n v="4"/>
    <n v="0"/>
    <n v="20"/>
    <n v="16"/>
    <x v="21"/>
  </r>
  <r>
    <n v="9865"/>
    <d v="2020-12-25T00:00:00"/>
    <x v="0"/>
    <s v="New York"/>
    <x v="1"/>
    <x v="0"/>
    <x v="0"/>
    <n v="180"/>
    <n v="4"/>
    <n v="0"/>
    <n v="140"/>
    <n v="40"/>
    <x v="29"/>
  </r>
  <r>
    <n v="9866"/>
    <d v="2020-12-25T00:00:00"/>
    <x v="0"/>
    <s v="Indiana"/>
    <x v="2"/>
    <x v="0"/>
    <x v="1"/>
    <n v="171"/>
    <n v="9"/>
    <n v="0"/>
    <n v="90"/>
    <n v="81"/>
    <x v="69"/>
  </r>
  <r>
    <n v="9868"/>
    <d v="2020-12-25T00:00:00"/>
    <x v="0"/>
    <s v="Virginia"/>
    <x v="3"/>
    <x v="0"/>
    <x v="6"/>
    <n v="119"/>
    <n v="7"/>
    <n v="0"/>
    <n v="70"/>
    <n v="49"/>
    <x v="50"/>
  </r>
  <r>
    <n v="9872"/>
    <d v="2020-12-25T00:00:00"/>
    <x v="0"/>
    <s v="Texas"/>
    <x v="2"/>
    <x v="1"/>
    <x v="9"/>
    <n v="36"/>
    <n v="4"/>
    <n v="0"/>
    <n v="20"/>
    <n v="16"/>
    <x v="21"/>
  </r>
  <r>
    <n v="9876"/>
    <d v="2020-12-26T00:00:00"/>
    <x v="0"/>
    <s v="California"/>
    <x v="0"/>
    <x v="1"/>
    <x v="2"/>
    <n v="198"/>
    <n v="2"/>
    <n v="0"/>
    <n v="158"/>
    <n v="40"/>
    <x v="29"/>
  </r>
  <r>
    <n v="9877"/>
    <d v="2020-12-26T00:00:00"/>
    <x v="0"/>
    <s v="Texas"/>
    <x v="2"/>
    <x v="0"/>
    <x v="10"/>
    <n v="12.5"/>
    <n v="5"/>
    <n v="0"/>
    <n v="10"/>
    <n v="2.5"/>
    <x v="13"/>
  </r>
  <r>
    <n v="9879"/>
    <d v="2020-12-26T00:00:00"/>
    <x v="0"/>
    <s v="Texas"/>
    <x v="2"/>
    <x v="0"/>
    <x v="3"/>
    <n v="15"/>
    <n v="1"/>
    <n v="0"/>
    <n v="12"/>
    <n v="3"/>
    <x v="19"/>
  </r>
  <r>
    <n v="9880"/>
    <d v="2020-12-26T00:00:00"/>
    <x v="0"/>
    <s v="Maryland"/>
    <x v="1"/>
    <x v="0"/>
    <x v="1"/>
    <n v="57"/>
    <n v="3"/>
    <n v="0"/>
    <n v="30"/>
    <n v="27"/>
    <x v="74"/>
  </r>
  <r>
    <n v="9881"/>
    <d v="2020-12-26T00:00:00"/>
    <x v="0"/>
    <s v="Georgia"/>
    <x v="3"/>
    <x v="0"/>
    <x v="6"/>
    <n v="34"/>
    <n v="2"/>
    <n v="0"/>
    <n v="20"/>
    <n v="14"/>
    <x v="43"/>
  </r>
  <r>
    <n v="9882"/>
    <d v="2020-12-26T00:00:00"/>
    <x v="0"/>
    <s v="Pennsylvania"/>
    <x v="1"/>
    <x v="0"/>
    <x v="7"/>
    <n v="96"/>
    <n v="4"/>
    <n v="0"/>
    <n v="76"/>
    <n v="20"/>
    <x v="0"/>
  </r>
  <r>
    <n v="9883"/>
    <d v="2020-12-26T00:00:00"/>
    <x v="0"/>
    <s v="Rhode Island"/>
    <x v="1"/>
    <x v="1"/>
    <x v="2"/>
    <n v="495"/>
    <n v="5"/>
    <n v="0"/>
    <n v="395"/>
    <n v="100"/>
    <x v="11"/>
  </r>
  <r>
    <n v="9885"/>
    <d v="2020-12-26T00:00:00"/>
    <x v="0"/>
    <s v="Washington"/>
    <x v="0"/>
    <x v="2"/>
    <x v="5"/>
    <n v="10"/>
    <n v="2"/>
    <n v="0"/>
    <n v="5"/>
    <n v="5"/>
    <x v="22"/>
  </r>
  <r>
    <n v="9887"/>
    <d v="2020-12-26T00:00:00"/>
    <x v="0"/>
    <s v="Ohio"/>
    <x v="1"/>
    <x v="0"/>
    <x v="0"/>
    <n v="90"/>
    <n v="2"/>
    <n v="0"/>
    <n v="70"/>
    <n v="20"/>
    <x v="0"/>
  </r>
  <r>
    <n v="9888"/>
    <d v="2020-12-26T00:00:00"/>
    <x v="0"/>
    <s v="Texas"/>
    <x v="2"/>
    <x v="0"/>
    <x v="7"/>
    <n v="48"/>
    <n v="2"/>
    <n v="0"/>
    <n v="38"/>
    <n v="10"/>
    <x v="23"/>
  </r>
  <r>
    <n v="9889"/>
    <d v="2020-12-26T00:00:00"/>
    <x v="0"/>
    <s v="Ohio"/>
    <x v="1"/>
    <x v="2"/>
    <x v="12"/>
    <n v="398"/>
    <n v="2"/>
    <n v="0"/>
    <n v="330"/>
    <n v="68"/>
    <x v="28"/>
  </r>
  <r>
    <n v="9891"/>
    <d v="2020-12-26T00:00:00"/>
    <x v="0"/>
    <s v="New York"/>
    <x v="1"/>
    <x v="0"/>
    <x v="10"/>
    <n v="5"/>
    <n v="2"/>
    <n v="0"/>
    <n v="4"/>
    <n v="1"/>
    <x v="24"/>
  </r>
  <r>
    <n v="9892"/>
    <d v="2020-12-26T00:00:00"/>
    <x v="0"/>
    <s v="Nebraska"/>
    <x v="2"/>
    <x v="0"/>
    <x v="0"/>
    <n v="135"/>
    <n v="3"/>
    <n v="0"/>
    <n v="105"/>
    <n v="30"/>
    <x v="37"/>
  </r>
  <r>
    <n v="9893"/>
    <d v="2020-12-26T00:00:00"/>
    <x v="0"/>
    <s v="Illinois"/>
    <x v="2"/>
    <x v="1"/>
    <x v="9"/>
    <n v="18"/>
    <n v="2"/>
    <n v="0"/>
    <n v="10"/>
    <n v="8"/>
    <x v="26"/>
  </r>
  <r>
    <n v="9894"/>
    <d v="2020-12-26T00:00:00"/>
    <x v="0"/>
    <s v="Texas"/>
    <x v="2"/>
    <x v="0"/>
    <x v="0"/>
    <n v="90"/>
    <n v="2"/>
    <n v="0"/>
    <n v="70"/>
    <n v="20"/>
    <x v="0"/>
  </r>
  <r>
    <n v="9897"/>
    <d v="2020-12-26T00:00:00"/>
    <x v="0"/>
    <s v="California"/>
    <x v="0"/>
    <x v="1"/>
    <x v="9"/>
    <n v="18"/>
    <n v="2"/>
    <n v="0"/>
    <n v="10"/>
    <n v="8"/>
    <x v="26"/>
  </r>
  <r>
    <n v="9908"/>
    <d v="2020-12-27T00:00:00"/>
    <x v="0"/>
    <s v="Texas"/>
    <x v="2"/>
    <x v="2"/>
    <x v="5"/>
    <n v="15"/>
    <n v="3"/>
    <n v="0"/>
    <n v="7.5"/>
    <n v="7.5"/>
    <x v="16"/>
  </r>
  <r>
    <n v="9909"/>
    <d v="2020-12-27T00:00:00"/>
    <x v="0"/>
    <s v="Florida"/>
    <x v="3"/>
    <x v="1"/>
    <x v="9"/>
    <n v="27"/>
    <n v="3"/>
    <n v="0"/>
    <n v="15"/>
    <n v="12"/>
    <x v="14"/>
  </r>
  <r>
    <n v="9910"/>
    <d v="2020-12-27T00:00:00"/>
    <x v="0"/>
    <s v="California"/>
    <x v="0"/>
    <x v="0"/>
    <x v="7"/>
    <n v="48"/>
    <n v="2"/>
    <n v="0"/>
    <n v="38"/>
    <n v="10"/>
    <x v="23"/>
  </r>
  <r>
    <n v="9912"/>
    <d v="2020-12-27T00:00:00"/>
    <x v="0"/>
    <s v="New Jersey"/>
    <x v="1"/>
    <x v="2"/>
    <x v="12"/>
    <n v="597"/>
    <n v="3"/>
    <n v="0"/>
    <n v="495"/>
    <n v="102"/>
    <x v="20"/>
  </r>
  <r>
    <n v="9913"/>
    <d v="2020-12-27T00:00:00"/>
    <x v="0"/>
    <s v="New Jersey"/>
    <x v="1"/>
    <x v="0"/>
    <x v="3"/>
    <n v="75"/>
    <n v="5"/>
    <n v="0"/>
    <n v="60"/>
    <n v="15"/>
    <x v="25"/>
  </r>
  <r>
    <n v="9914"/>
    <d v="2020-12-27T00:00:00"/>
    <x v="0"/>
    <s v="New York"/>
    <x v="1"/>
    <x v="0"/>
    <x v="1"/>
    <n v="76"/>
    <n v="4"/>
    <n v="0"/>
    <n v="40"/>
    <n v="36"/>
    <x v="49"/>
  </r>
  <r>
    <n v="9915"/>
    <d v="2020-12-27T00:00:00"/>
    <x v="0"/>
    <s v="California"/>
    <x v="0"/>
    <x v="0"/>
    <x v="10"/>
    <n v="7.5"/>
    <n v="3"/>
    <n v="0"/>
    <n v="6"/>
    <n v="1.5"/>
    <x v="18"/>
  </r>
  <r>
    <n v="9916"/>
    <d v="2020-12-27T00:00:00"/>
    <x v="0"/>
    <s v="Tennessee"/>
    <x v="3"/>
    <x v="0"/>
    <x v="1"/>
    <n v="76"/>
    <n v="4"/>
    <n v="0"/>
    <n v="40"/>
    <n v="36"/>
    <x v="49"/>
  </r>
  <r>
    <n v="9918"/>
    <d v="2020-12-27T00:00:00"/>
    <x v="0"/>
    <s v="Texas"/>
    <x v="2"/>
    <x v="2"/>
    <x v="12"/>
    <n v="398"/>
    <n v="2"/>
    <n v="0"/>
    <n v="330"/>
    <n v="68"/>
    <x v="28"/>
  </r>
  <r>
    <n v="9921"/>
    <d v="2020-12-27T00:00:00"/>
    <x v="0"/>
    <s v="Pennsylvania"/>
    <x v="1"/>
    <x v="0"/>
    <x v="10"/>
    <n v="10"/>
    <n v="4"/>
    <n v="0"/>
    <n v="8"/>
    <n v="2"/>
    <x v="46"/>
  </r>
  <r>
    <n v="9922"/>
    <d v="2020-12-27T00:00:00"/>
    <x v="0"/>
    <s v="California"/>
    <x v="0"/>
    <x v="0"/>
    <x v="0"/>
    <n v="90"/>
    <n v="2"/>
    <n v="0"/>
    <n v="70"/>
    <n v="20"/>
    <x v="0"/>
  </r>
  <r>
    <n v="9923"/>
    <d v="2020-12-27T00:00:00"/>
    <x v="0"/>
    <s v="Tennessee"/>
    <x v="3"/>
    <x v="2"/>
    <x v="12"/>
    <n v="597"/>
    <n v="3"/>
    <n v="0"/>
    <n v="495"/>
    <n v="102"/>
    <x v="20"/>
  </r>
  <r>
    <n v="9925"/>
    <d v="2020-12-27T00:00:00"/>
    <x v="0"/>
    <s v="Connecticut"/>
    <x v="1"/>
    <x v="2"/>
    <x v="12"/>
    <n v="398"/>
    <n v="2"/>
    <n v="0"/>
    <n v="330"/>
    <n v="68"/>
    <x v="28"/>
  </r>
  <r>
    <n v="9926"/>
    <d v="2020-12-27T00:00:00"/>
    <x v="0"/>
    <s v="Washington"/>
    <x v="0"/>
    <x v="0"/>
    <x v="11"/>
    <n v="120"/>
    <n v="3"/>
    <n v="0"/>
    <n v="105"/>
    <n v="15"/>
    <x v="25"/>
  </r>
  <r>
    <n v="9928"/>
    <d v="2020-12-27T00:00:00"/>
    <x v="0"/>
    <s v="California"/>
    <x v="0"/>
    <x v="0"/>
    <x v="7"/>
    <n v="72"/>
    <n v="3"/>
    <n v="0"/>
    <n v="57"/>
    <n v="15"/>
    <x v="25"/>
  </r>
  <r>
    <n v="9929"/>
    <d v="2020-12-27T00:00:00"/>
    <x v="0"/>
    <s v="Washington"/>
    <x v="0"/>
    <x v="0"/>
    <x v="10"/>
    <n v="7.5"/>
    <n v="3"/>
    <n v="0"/>
    <n v="6"/>
    <n v="1.5"/>
    <x v="18"/>
  </r>
  <r>
    <n v="9930"/>
    <d v="2020-12-27T00:00:00"/>
    <x v="0"/>
    <s v="Illinois"/>
    <x v="2"/>
    <x v="0"/>
    <x v="0"/>
    <n v="90"/>
    <n v="2"/>
    <n v="0"/>
    <n v="70"/>
    <n v="20"/>
    <x v="0"/>
  </r>
  <r>
    <n v="9931"/>
    <d v="2020-12-27T00:00:00"/>
    <x v="0"/>
    <s v="North Carolina"/>
    <x v="3"/>
    <x v="0"/>
    <x v="10"/>
    <n v="17.5"/>
    <n v="7"/>
    <n v="0"/>
    <n v="14"/>
    <n v="3.5"/>
    <x v="31"/>
  </r>
  <r>
    <n v="9932"/>
    <d v="2020-12-27T00:00:00"/>
    <x v="0"/>
    <s v="Illinois"/>
    <x v="2"/>
    <x v="2"/>
    <x v="5"/>
    <n v="30"/>
    <n v="6"/>
    <n v="0"/>
    <n v="15"/>
    <n v="15"/>
    <x v="25"/>
  </r>
  <r>
    <n v="9933"/>
    <d v="2020-12-27T00:00:00"/>
    <x v="0"/>
    <s v="California"/>
    <x v="0"/>
    <x v="0"/>
    <x v="1"/>
    <n v="57"/>
    <n v="3"/>
    <n v="0"/>
    <n v="30"/>
    <n v="27"/>
    <x v="74"/>
  </r>
  <r>
    <n v="9934"/>
    <d v="2020-12-27T00:00:00"/>
    <x v="0"/>
    <s v="Nebraska"/>
    <x v="2"/>
    <x v="0"/>
    <x v="11"/>
    <n v="240"/>
    <n v="6"/>
    <n v="0"/>
    <n v="210"/>
    <n v="30"/>
    <x v="37"/>
  </r>
  <r>
    <n v="9937"/>
    <d v="2020-12-27T00:00:00"/>
    <x v="0"/>
    <s v="Washington"/>
    <x v="0"/>
    <x v="2"/>
    <x v="12"/>
    <n v="398"/>
    <n v="2"/>
    <n v="0"/>
    <n v="330"/>
    <n v="68"/>
    <x v="28"/>
  </r>
  <r>
    <n v="9938"/>
    <d v="2020-12-27T00:00:00"/>
    <x v="0"/>
    <s v="New York"/>
    <x v="1"/>
    <x v="0"/>
    <x v="6"/>
    <n v="153"/>
    <n v="9"/>
    <n v="0"/>
    <n v="90"/>
    <n v="63"/>
    <x v="40"/>
  </r>
  <r>
    <n v="9940"/>
    <d v="2020-12-28T00:00:00"/>
    <x v="0"/>
    <s v="Texas"/>
    <x v="2"/>
    <x v="0"/>
    <x v="10"/>
    <n v="22.5"/>
    <n v="9"/>
    <n v="0"/>
    <n v="18"/>
    <n v="4.5"/>
    <x v="41"/>
  </r>
  <r>
    <n v="9941"/>
    <d v="2020-12-28T00:00:00"/>
    <x v="0"/>
    <s v="Michigan"/>
    <x v="2"/>
    <x v="0"/>
    <x v="10"/>
    <n v="10"/>
    <n v="4"/>
    <n v="0"/>
    <n v="8"/>
    <n v="2"/>
    <x v="46"/>
  </r>
  <r>
    <n v="9943"/>
    <d v="2020-12-28T00:00:00"/>
    <x v="0"/>
    <s v="Tennessee"/>
    <x v="3"/>
    <x v="0"/>
    <x v="6"/>
    <n v="51"/>
    <n v="3"/>
    <n v="0"/>
    <n v="30"/>
    <n v="21"/>
    <x v="17"/>
  </r>
  <r>
    <n v="9944"/>
    <d v="2020-12-28T00:00:00"/>
    <x v="0"/>
    <s v="Indiana"/>
    <x v="2"/>
    <x v="0"/>
    <x v="0"/>
    <n v="225"/>
    <n v="5"/>
    <n v="0"/>
    <n v="175"/>
    <n v="50"/>
    <x v="2"/>
  </r>
  <r>
    <n v="9945"/>
    <d v="2020-12-28T00:00:00"/>
    <x v="0"/>
    <s v="Washington"/>
    <x v="0"/>
    <x v="1"/>
    <x v="9"/>
    <n v="36"/>
    <n v="4"/>
    <n v="0"/>
    <n v="20"/>
    <n v="16"/>
    <x v="21"/>
  </r>
  <r>
    <n v="9946"/>
    <d v="2020-12-28T00:00:00"/>
    <x v="0"/>
    <s v="California"/>
    <x v="0"/>
    <x v="1"/>
    <x v="8"/>
    <n v="720"/>
    <n v="9"/>
    <n v="0"/>
    <n v="585"/>
    <n v="135"/>
    <x v="45"/>
  </r>
  <r>
    <n v="9947"/>
    <d v="2020-12-28T00:00:00"/>
    <x v="0"/>
    <s v="Wisconsin"/>
    <x v="2"/>
    <x v="2"/>
    <x v="12"/>
    <n v="398"/>
    <n v="2"/>
    <n v="0"/>
    <n v="330"/>
    <n v="68"/>
    <x v="28"/>
  </r>
  <r>
    <n v="9948"/>
    <d v="2020-12-28T00:00:00"/>
    <x v="0"/>
    <s v="Florida"/>
    <x v="3"/>
    <x v="0"/>
    <x v="11"/>
    <n v="40"/>
    <n v="1"/>
    <n v="0"/>
    <n v="35"/>
    <n v="5"/>
    <x v="22"/>
  </r>
  <r>
    <n v="9949"/>
    <d v="2020-12-28T00:00:00"/>
    <x v="0"/>
    <s v="New York"/>
    <x v="1"/>
    <x v="2"/>
    <x v="5"/>
    <n v="25"/>
    <n v="5"/>
    <n v="0"/>
    <n v="12.5"/>
    <n v="12.5"/>
    <x v="42"/>
  </r>
  <r>
    <n v="9950"/>
    <d v="2020-12-28T00:00:00"/>
    <x v="0"/>
    <s v="Connecticut"/>
    <x v="1"/>
    <x v="0"/>
    <x v="10"/>
    <n v="7.5"/>
    <n v="3"/>
    <n v="0"/>
    <n v="6"/>
    <n v="1.5"/>
    <x v="18"/>
  </r>
  <r>
    <n v="9951"/>
    <d v="2020-12-28T00:00:00"/>
    <x v="0"/>
    <s v="Illinois"/>
    <x v="2"/>
    <x v="0"/>
    <x v="6"/>
    <n v="119"/>
    <n v="7"/>
    <n v="0"/>
    <n v="70"/>
    <n v="49"/>
    <x v="50"/>
  </r>
  <r>
    <n v="9952"/>
    <d v="2020-12-28T00:00:00"/>
    <x v="0"/>
    <s v="Texas"/>
    <x v="2"/>
    <x v="2"/>
    <x v="5"/>
    <n v="15"/>
    <n v="3"/>
    <n v="0"/>
    <n v="7.5"/>
    <n v="7.5"/>
    <x v="16"/>
  </r>
  <r>
    <n v="9954"/>
    <d v="2020-12-28T00:00:00"/>
    <x v="0"/>
    <s v="California"/>
    <x v="0"/>
    <x v="0"/>
    <x v="0"/>
    <n v="90"/>
    <n v="2"/>
    <n v="0"/>
    <n v="70"/>
    <n v="20"/>
    <x v="0"/>
  </r>
  <r>
    <n v="9955"/>
    <d v="2020-12-28T00:00:00"/>
    <x v="0"/>
    <s v="California"/>
    <x v="0"/>
    <x v="1"/>
    <x v="9"/>
    <n v="81"/>
    <n v="9"/>
    <n v="0"/>
    <n v="45"/>
    <n v="36"/>
    <x v="49"/>
  </r>
  <r>
    <n v="9961"/>
    <d v="2020-12-29T00:00:00"/>
    <x v="0"/>
    <s v="California"/>
    <x v="0"/>
    <x v="1"/>
    <x v="9"/>
    <n v="72"/>
    <n v="8"/>
    <n v="0"/>
    <n v="40"/>
    <n v="32"/>
    <x v="33"/>
  </r>
  <r>
    <n v="9962"/>
    <d v="2020-12-29T00:00:00"/>
    <x v="0"/>
    <s v="Pennsylvania"/>
    <x v="1"/>
    <x v="0"/>
    <x v="10"/>
    <n v="5"/>
    <n v="2"/>
    <n v="0"/>
    <n v="4"/>
    <n v="1"/>
    <x v="24"/>
  </r>
  <r>
    <n v="9963"/>
    <d v="2020-12-29T00:00:00"/>
    <x v="0"/>
    <s v="South Carolina"/>
    <x v="3"/>
    <x v="0"/>
    <x v="11"/>
    <n v="120"/>
    <n v="3"/>
    <n v="0"/>
    <n v="105"/>
    <n v="15"/>
    <x v="25"/>
  </r>
  <r>
    <n v="9964"/>
    <d v="2020-12-29T00:00:00"/>
    <x v="0"/>
    <s v="New Jersey"/>
    <x v="1"/>
    <x v="0"/>
    <x v="6"/>
    <n v="119"/>
    <n v="7"/>
    <n v="0"/>
    <n v="70"/>
    <n v="49"/>
    <x v="50"/>
  </r>
  <r>
    <n v="9965"/>
    <d v="2020-12-29T00:00:00"/>
    <x v="0"/>
    <s v="Illinois"/>
    <x v="2"/>
    <x v="1"/>
    <x v="9"/>
    <n v="45"/>
    <n v="5"/>
    <n v="0"/>
    <n v="25"/>
    <n v="20"/>
    <x v="0"/>
  </r>
  <r>
    <n v="9966"/>
    <d v="2020-12-29T00:00:00"/>
    <x v="0"/>
    <s v="Georgia"/>
    <x v="3"/>
    <x v="0"/>
    <x v="0"/>
    <n v="225"/>
    <n v="5"/>
    <n v="0"/>
    <n v="175"/>
    <n v="50"/>
    <x v="2"/>
  </r>
  <r>
    <n v="9969"/>
    <d v="2020-12-29T00:00:00"/>
    <x v="0"/>
    <s v="North Carolina"/>
    <x v="3"/>
    <x v="0"/>
    <x v="1"/>
    <n v="38"/>
    <n v="2"/>
    <n v="0"/>
    <n v="20"/>
    <n v="18"/>
    <x v="1"/>
  </r>
  <r>
    <n v="9970"/>
    <d v="2020-12-29T00:00:00"/>
    <x v="0"/>
    <s v="Illinois"/>
    <x v="2"/>
    <x v="2"/>
    <x v="5"/>
    <n v="20"/>
    <n v="4"/>
    <n v="0"/>
    <n v="10"/>
    <n v="10"/>
    <x v="23"/>
  </r>
  <r>
    <n v="9971"/>
    <d v="2020-12-29T00:00:00"/>
    <x v="0"/>
    <s v="Ohio"/>
    <x v="1"/>
    <x v="0"/>
    <x v="0"/>
    <n v="270"/>
    <n v="6"/>
    <n v="0"/>
    <n v="210"/>
    <n v="60"/>
    <x v="3"/>
  </r>
  <r>
    <n v="9974"/>
    <d v="2020-12-29T00:00:00"/>
    <x v="0"/>
    <s v="Oregon"/>
    <x v="0"/>
    <x v="0"/>
    <x v="6"/>
    <n v="68"/>
    <n v="4"/>
    <n v="0"/>
    <n v="40"/>
    <n v="28"/>
    <x v="53"/>
  </r>
  <r>
    <n v="9980"/>
    <d v="2020-12-30T00:00:00"/>
    <x v="0"/>
    <s v="New York"/>
    <x v="1"/>
    <x v="2"/>
    <x v="5"/>
    <n v="25"/>
    <n v="5"/>
    <n v="0"/>
    <n v="12.5"/>
    <n v="12.5"/>
    <x v="42"/>
  </r>
  <r>
    <n v="9981"/>
    <d v="2020-12-30T00:00:00"/>
    <x v="0"/>
    <s v="New York"/>
    <x v="1"/>
    <x v="1"/>
    <x v="2"/>
    <n v="693"/>
    <n v="7"/>
    <n v="0"/>
    <n v="553"/>
    <n v="140"/>
    <x v="52"/>
  </r>
  <r>
    <n v="9982"/>
    <d v="2020-12-30T00:00:00"/>
    <x v="0"/>
    <s v="Ohio"/>
    <x v="1"/>
    <x v="0"/>
    <x v="11"/>
    <n v="80"/>
    <n v="2"/>
    <n v="0"/>
    <n v="70"/>
    <n v="10"/>
    <x v="23"/>
  </r>
  <r>
    <n v="9984"/>
    <d v="2020-12-30T00:00:00"/>
    <x v="0"/>
    <s v="North Carolina"/>
    <x v="3"/>
    <x v="0"/>
    <x v="15"/>
    <n v="48"/>
    <n v="4"/>
    <n v="0"/>
    <n v="36"/>
    <n v="12"/>
    <x v="14"/>
  </r>
  <r>
    <n v="9986"/>
    <d v="2020-12-30T00:00:00"/>
    <x v="0"/>
    <s v="California"/>
    <x v="0"/>
    <x v="1"/>
    <x v="9"/>
    <n v="45"/>
    <n v="5"/>
    <n v="0"/>
    <n v="25"/>
    <n v="20"/>
    <x v="0"/>
  </r>
  <r>
    <n v="9987"/>
    <d v="2020-12-30T00:00:00"/>
    <x v="0"/>
    <s v="Texas"/>
    <x v="2"/>
    <x v="1"/>
    <x v="14"/>
    <n v="425"/>
    <n v="5"/>
    <n v="0"/>
    <n v="375"/>
    <n v="50"/>
    <x v="2"/>
  </r>
  <r>
    <n v="9989"/>
    <d v="2020-12-30T00:00:00"/>
    <x v="0"/>
    <s v="Illinois"/>
    <x v="2"/>
    <x v="1"/>
    <x v="9"/>
    <n v="45"/>
    <n v="5"/>
    <n v="0"/>
    <n v="25"/>
    <n v="20"/>
    <x v="0"/>
  </r>
  <r>
    <n v="9991"/>
    <d v="2020-12-30T00:00:00"/>
    <x v="0"/>
    <s v="Washington"/>
    <x v="0"/>
    <x v="0"/>
    <x v="0"/>
    <n v="135"/>
    <n v="3"/>
    <n v="0"/>
    <n v="105"/>
    <n v="30"/>
    <x v="37"/>
  </r>
  <r>
    <n v="9992"/>
    <d v="2020-12-30T00:00:00"/>
    <x v="0"/>
    <s v="Texas"/>
    <x v="2"/>
    <x v="0"/>
    <x v="6"/>
    <n v="34"/>
    <n v="2"/>
    <n v="0"/>
    <n v="20"/>
    <n v="14"/>
    <x v="43"/>
  </r>
  <r>
    <n v="9993"/>
    <d v="2020-12-30T00:00:00"/>
    <x v="0"/>
    <s v="Texas"/>
    <x v="2"/>
    <x v="2"/>
    <x v="12"/>
    <n v="597"/>
    <n v="3"/>
    <n v="0"/>
    <n v="495"/>
    <n v="102"/>
    <x v="20"/>
  </r>
  <r>
    <n v="9994"/>
    <d v="2020-12-30T00:00:00"/>
    <x v="0"/>
    <s v="Ohio"/>
    <x v="1"/>
    <x v="2"/>
    <x v="4"/>
    <n v="1350"/>
    <n v="3"/>
    <n v="0"/>
    <n v="1200"/>
    <n v="150"/>
    <x v="5"/>
  </r>
  <r>
    <n v="8604"/>
    <d v="2020-11-07T00:00:00"/>
    <x v="0"/>
    <s v="New York"/>
    <x v="1"/>
    <x v="0"/>
    <x v="10"/>
    <n v="12.5"/>
    <n v="5"/>
    <n v="0"/>
    <n v="10"/>
    <n v="2.5"/>
    <x v="13"/>
  </r>
  <r>
    <n v="9307"/>
    <d v="2020-12-04T00:00:00"/>
    <x v="0"/>
    <s v="Pennsylvania"/>
    <x v="1"/>
    <x v="1"/>
    <x v="2"/>
    <n v="99"/>
    <n v="1"/>
    <n v="0"/>
    <n v="79"/>
    <n v="20"/>
    <x v="0"/>
  </r>
  <r>
    <n v="2562"/>
    <d v="2020-04-05T00:00:00"/>
    <x v="1"/>
    <s v="New York"/>
    <x v="1"/>
    <x v="1"/>
    <x v="9"/>
    <n v="18"/>
    <n v="2"/>
    <n v="0.01"/>
    <n v="10"/>
    <n v="8"/>
    <x v="93"/>
  </r>
  <r>
    <n v="7941"/>
    <d v="2020-10-13T00:00:00"/>
    <x v="1"/>
    <s v="Texas"/>
    <x v="2"/>
    <x v="2"/>
    <x v="12"/>
    <n v="995"/>
    <n v="5"/>
    <n v="0.03"/>
    <n v="825"/>
    <n v="170"/>
    <x v="94"/>
  </r>
  <r>
    <n v="3"/>
    <d v="2020-01-02T00:00:00"/>
    <x v="1"/>
    <s v="Georgia"/>
    <x v="3"/>
    <x v="0"/>
    <x v="0"/>
    <n v="90"/>
    <n v="2"/>
    <n v="0.01"/>
    <n v="70"/>
    <n v="20"/>
    <x v="95"/>
  </r>
  <r>
    <n v="4"/>
    <d v="2020-01-02T00:00:00"/>
    <x v="1"/>
    <s v="Ohio"/>
    <x v="1"/>
    <x v="0"/>
    <x v="6"/>
    <n v="34"/>
    <n v="2"/>
    <n v="0.01"/>
    <n v="20"/>
    <n v="14"/>
    <x v="96"/>
  </r>
  <r>
    <n v="7"/>
    <d v="2020-01-02T00:00:00"/>
    <x v="1"/>
    <s v="Texas"/>
    <x v="2"/>
    <x v="0"/>
    <x v="10"/>
    <n v="25"/>
    <n v="10"/>
    <n v="0.01"/>
    <n v="20"/>
    <n v="5"/>
    <x v="97"/>
  </r>
  <r>
    <n v="11"/>
    <d v="2020-01-02T00:00:00"/>
    <x v="1"/>
    <s v="Michigan"/>
    <x v="2"/>
    <x v="0"/>
    <x v="10"/>
    <n v="5"/>
    <n v="2"/>
    <n v="0.01"/>
    <n v="4"/>
    <n v="1"/>
    <x v="98"/>
  </r>
  <r>
    <n v="14"/>
    <d v="2020-01-02T00:00:00"/>
    <x v="1"/>
    <s v="Washington"/>
    <x v="0"/>
    <x v="0"/>
    <x v="6"/>
    <n v="85"/>
    <n v="5"/>
    <n v="0.01"/>
    <n v="50"/>
    <n v="35"/>
    <x v="99"/>
  </r>
  <r>
    <n v="16"/>
    <d v="2020-01-02T00:00:00"/>
    <x v="1"/>
    <s v="New York"/>
    <x v="1"/>
    <x v="1"/>
    <x v="9"/>
    <n v="36"/>
    <n v="4"/>
    <n v="0.01"/>
    <n v="20"/>
    <n v="16"/>
    <x v="100"/>
  </r>
  <r>
    <n v="21"/>
    <d v="2020-01-03T00:00:00"/>
    <x v="1"/>
    <s v="Pennsylvania"/>
    <x v="1"/>
    <x v="0"/>
    <x v="0"/>
    <n v="180"/>
    <n v="4"/>
    <n v="0.01"/>
    <n v="140"/>
    <n v="40"/>
    <x v="101"/>
  </r>
  <r>
    <n v="22"/>
    <d v="2020-01-03T00:00:00"/>
    <x v="1"/>
    <s v="Massachusetts"/>
    <x v="1"/>
    <x v="1"/>
    <x v="9"/>
    <n v="36"/>
    <n v="4"/>
    <n v="0.01"/>
    <n v="20"/>
    <n v="16"/>
    <x v="100"/>
  </r>
  <r>
    <n v="23"/>
    <d v="2020-01-03T00:00:00"/>
    <x v="1"/>
    <s v="Texas"/>
    <x v="2"/>
    <x v="1"/>
    <x v="8"/>
    <n v="160"/>
    <n v="2"/>
    <n v="0.01"/>
    <n v="130"/>
    <n v="30"/>
    <x v="102"/>
  </r>
  <r>
    <n v="27"/>
    <d v="2020-01-03T00:00:00"/>
    <x v="1"/>
    <s v="Michigan"/>
    <x v="2"/>
    <x v="0"/>
    <x v="0"/>
    <n v="90"/>
    <n v="2"/>
    <n v="0.01"/>
    <n v="70"/>
    <n v="20"/>
    <x v="95"/>
  </r>
  <r>
    <n v="32"/>
    <d v="2020-01-03T00:00:00"/>
    <x v="1"/>
    <s v="Texas"/>
    <x v="2"/>
    <x v="0"/>
    <x v="10"/>
    <n v="2.5"/>
    <n v="1"/>
    <n v="0.01"/>
    <n v="2"/>
    <n v="0.5"/>
    <x v="103"/>
  </r>
  <r>
    <n v="38"/>
    <d v="2020-01-03T00:00:00"/>
    <x v="1"/>
    <s v="Arkansas"/>
    <x v="3"/>
    <x v="0"/>
    <x v="11"/>
    <n v="160"/>
    <n v="4"/>
    <n v="0.01"/>
    <n v="140"/>
    <n v="20"/>
    <x v="104"/>
  </r>
  <r>
    <n v="40"/>
    <d v="2020-01-03T00:00:00"/>
    <x v="1"/>
    <s v="California"/>
    <x v="0"/>
    <x v="0"/>
    <x v="0"/>
    <n v="90"/>
    <n v="2"/>
    <n v="0.01"/>
    <n v="70"/>
    <n v="20"/>
    <x v="95"/>
  </r>
  <r>
    <n v="41"/>
    <d v="2020-01-03T00:00:00"/>
    <x v="1"/>
    <s v="Florida"/>
    <x v="3"/>
    <x v="0"/>
    <x v="0"/>
    <n v="180"/>
    <n v="4"/>
    <n v="0.01"/>
    <n v="140"/>
    <n v="40"/>
    <x v="101"/>
  </r>
  <r>
    <n v="42"/>
    <d v="2020-01-03T00:00:00"/>
    <x v="1"/>
    <s v="Texas"/>
    <x v="2"/>
    <x v="2"/>
    <x v="12"/>
    <n v="597"/>
    <n v="3"/>
    <n v="0.03"/>
    <n v="495"/>
    <n v="102"/>
    <x v="105"/>
  </r>
  <r>
    <n v="44"/>
    <d v="2020-01-03T00:00:00"/>
    <x v="1"/>
    <s v="Maryland"/>
    <x v="1"/>
    <x v="0"/>
    <x v="0"/>
    <n v="360"/>
    <n v="8"/>
    <n v="0.01"/>
    <n v="280"/>
    <n v="80"/>
    <x v="106"/>
  </r>
  <r>
    <n v="53"/>
    <d v="2020-01-04T00:00:00"/>
    <x v="1"/>
    <s v="Georgia"/>
    <x v="3"/>
    <x v="2"/>
    <x v="5"/>
    <n v="15"/>
    <n v="3"/>
    <n v="0.03"/>
    <n v="7.5"/>
    <n v="7.5"/>
    <x v="107"/>
  </r>
  <r>
    <n v="55"/>
    <d v="2020-01-04T00:00:00"/>
    <x v="1"/>
    <s v="New York"/>
    <x v="1"/>
    <x v="1"/>
    <x v="9"/>
    <n v="27"/>
    <n v="3"/>
    <n v="0.01"/>
    <n v="15"/>
    <n v="12"/>
    <x v="108"/>
  </r>
  <r>
    <n v="57"/>
    <d v="2020-01-04T00:00:00"/>
    <x v="1"/>
    <s v="Colorado"/>
    <x v="0"/>
    <x v="0"/>
    <x v="15"/>
    <n v="12"/>
    <n v="1"/>
    <n v="0.01"/>
    <n v="9"/>
    <n v="3"/>
    <x v="109"/>
  </r>
  <r>
    <n v="59"/>
    <d v="2020-01-04T00:00:00"/>
    <x v="1"/>
    <s v="Washington"/>
    <x v="0"/>
    <x v="0"/>
    <x v="10"/>
    <n v="5"/>
    <n v="2"/>
    <n v="0.01"/>
    <n v="4"/>
    <n v="1"/>
    <x v="98"/>
  </r>
  <r>
    <n v="62"/>
    <d v="2020-01-04T00:00:00"/>
    <x v="1"/>
    <s v="Indiana"/>
    <x v="2"/>
    <x v="0"/>
    <x v="0"/>
    <n v="270"/>
    <n v="6"/>
    <n v="0.01"/>
    <n v="210"/>
    <n v="60"/>
    <x v="110"/>
  </r>
  <r>
    <n v="64"/>
    <d v="2020-01-04T00:00:00"/>
    <x v="1"/>
    <s v="Texas"/>
    <x v="2"/>
    <x v="0"/>
    <x v="1"/>
    <n v="171"/>
    <n v="9"/>
    <n v="0.01"/>
    <n v="90"/>
    <n v="81"/>
    <x v="111"/>
  </r>
  <r>
    <n v="66"/>
    <d v="2020-01-04T00:00:00"/>
    <x v="1"/>
    <s v="New York"/>
    <x v="1"/>
    <x v="1"/>
    <x v="9"/>
    <n v="45"/>
    <n v="5"/>
    <n v="0.01"/>
    <n v="25"/>
    <n v="20"/>
    <x v="112"/>
  </r>
  <r>
    <n v="78"/>
    <d v="2020-01-05T00:00:00"/>
    <x v="1"/>
    <s v="California"/>
    <x v="0"/>
    <x v="0"/>
    <x v="3"/>
    <n v="30"/>
    <n v="2"/>
    <n v="0.01"/>
    <n v="24"/>
    <n v="6"/>
    <x v="113"/>
  </r>
  <r>
    <n v="82"/>
    <d v="2020-01-05T00:00:00"/>
    <x v="1"/>
    <s v="Texas"/>
    <x v="2"/>
    <x v="0"/>
    <x v="3"/>
    <n v="60"/>
    <n v="4"/>
    <n v="0.01"/>
    <n v="48"/>
    <n v="12"/>
    <x v="114"/>
  </r>
  <r>
    <n v="89"/>
    <d v="2020-01-05T00:00:00"/>
    <x v="1"/>
    <s v="Illinois"/>
    <x v="2"/>
    <x v="2"/>
    <x v="5"/>
    <n v="35"/>
    <n v="7"/>
    <n v="0.03"/>
    <n v="17.5"/>
    <n v="17.5"/>
    <x v="115"/>
  </r>
  <r>
    <n v="92"/>
    <d v="2020-01-05T00:00:00"/>
    <x v="1"/>
    <s v="Pennsylvania"/>
    <x v="1"/>
    <x v="2"/>
    <x v="12"/>
    <n v="199"/>
    <n v="1"/>
    <n v="0.03"/>
    <n v="165"/>
    <n v="34"/>
    <x v="116"/>
  </r>
  <r>
    <n v="93"/>
    <d v="2020-01-05T00:00:00"/>
    <x v="1"/>
    <s v="California"/>
    <x v="0"/>
    <x v="1"/>
    <x v="9"/>
    <n v="54"/>
    <n v="6"/>
    <n v="0.01"/>
    <n v="30"/>
    <n v="24"/>
    <x v="117"/>
  </r>
  <r>
    <n v="94"/>
    <d v="2020-01-05T00:00:00"/>
    <x v="1"/>
    <s v="Virginia"/>
    <x v="3"/>
    <x v="0"/>
    <x v="10"/>
    <n v="7.5"/>
    <n v="3"/>
    <n v="0.01"/>
    <n v="6"/>
    <n v="1.5"/>
    <x v="118"/>
  </r>
  <r>
    <n v="95"/>
    <d v="2020-01-05T00:00:00"/>
    <x v="1"/>
    <s v="California"/>
    <x v="0"/>
    <x v="0"/>
    <x v="7"/>
    <n v="72"/>
    <n v="3"/>
    <n v="0.01"/>
    <n v="57"/>
    <n v="15"/>
    <x v="119"/>
  </r>
  <r>
    <n v="96"/>
    <d v="2020-01-05T00:00:00"/>
    <x v="1"/>
    <s v="California"/>
    <x v="0"/>
    <x v="0"/>
    <x v="0"/>
    <n v="90"/>
    <n v="2"/>
    <n v="0.01"/>
    <n v="70"/>
    <n v="20"/>
    <x v="95"/>
  </r>
  <r>
    <n v="97"/>
    <d v="2020-01-05T00:00:00"/>
    <x v="1"/>
    <s v="Pennsylvania"/>
    <x v="1"/>
    <x v="1"/>
    <x v="9"/>
    <n v="27"/>
    <n v="3"/>
    <n v="0.01"/>
    <n v="15"/>
    <n v="12"/>
    <x v="108"/>
  </r>
  <r>
    <n v="100"/>
    <d v="2020-01-05T00:00:00"/>
    <x v="1"/>
    <s v="Florida"/>
    <x v="3"/>
    <x v="0"/>
    <x v="10"/>
    <n v="5"/>
    <n v="2"/>
    <n v="0.01"/>
    <n v="4"/>
    <n v="1"/>
    <x v="98"/>
  </r>
  <r>
    <n v="107"/>
    <d v="2020-01-06T00:00:00"/>
    <x v="1"/>
    <s v="Washington"/>
    <x v="0"/>
    <x v="0"/>
    <x v="0"/>
    <n v="315"/>
    <n v="7"/>
    <n v="0.01"/>
    <n v="245"/>
    <n v="70"/>
    <x v="120"/>
  </r>
  <r>
    <n v="112"/>
    <d v="2020-01-06T00:00:00"/>
    <x v="1"/>
    <s v="Illinois"/>
    <x v="2"/>
    <x v="2"/>
    <x v="16"/>
    <n v="3625"/>
    <n v="5"/>
    <n v="0.03"/>
    <n v="3500"/>
    <n v="125"/>
    <x v="121"/>
  </r>
  <r>
    <n v="113"/>
    <d v="2020-01-06T00:00:00"/>
    <x v="1"/>
    <s v="Maryland"/>
    <x v="1"/>
    <x v="2"/>
    <x v="12"/>
    <n v="199"/>
    <n v="1"/>
    <n v="0.03"/>
    <n v="165"/>
    <n v="34"/>
    <x v="116"/>
  </r>
  <r>
    <n v="115"/>
    <d v="2020-01-06T00:00:00"/>
    <x v="1"/>
    <s v="California"/>
    <x v="0"/>
    <x v="0"/>
    <x v="15"/>
    <n v="36"/>
    <n v="3"/>
    <n v="0.01"/>
    <n v="27"/>
    <n v="9"/>
    <x v="122"/>
  </r>
  <r>
    <n v="123"/>
    <d v="2020-01-06T00:00:00"/>
    <x v="1"/>
    <s v="Ohio"/>
    <x v="1"/>
    <x v="0"/>
    <x v="11"/>
    <n v="320"/>
    <n v="8"/>
    <n v="0.01"/>
    <n v="280"/>
    <n v="40"/>
    <x v="123"/>
  </r>
  <r>
    <n v="124"/>
    <d v="2020-01-06T00:00:00"/>
    <x v="1"/>
    <s v="New York"/>
    <x v="1"/>
    <x v="2"/>
    <x v="16"/>
    <n v="1450"/>
    <n v="2"/>
    <n v="0.03"/>
    <n v="1400"/>
    <n v="50"/>
    <x v="76"/>
  </r>
  <r>
    <n v="125"/>
    <d v="2020-01-06T00:00:00"/>
    <x v="1"/>
    <s v="Tennessee"/>
    <x v="3"/>
    <x v="2"/>
    <x v="5"/>
    <n v="15"/>
    <n v="3"/>
    <n v="0.03"/>
    <n v="7.5"/>
    <n v="7.5"/>
    <x v="107"/>
  </r>
  <r>
    <n v="126"/>
    <d v="2020-01-06T00:00:00"/>
    <x v="1"/>
    <s v="California"/>
    <x v="0"/>
    <x v="2"/>
    <x v="12"/>
    <n v="1194"/>
    <n v="6"/>
    <n v="0.03"/>
    <n v="990"/>
    <n v="204"/>
    <x v="124"/>
  </r>
  <r>
    <n v="127"/>
    <d v="2020-01-06T00:00:00"/>
    <x v="1"/>
    <s v="Washington"/>
    <x v="0"/>
    <x v="1"/>
    <x v="2"/>
    <n v="198"/>
    <n v="2"/>
    <n v="0.01"/>
    <n v="158"/>
    <n v="40"/>
    <x v="125"/>
  </r>
  <r>
    <n v="134"/>
    <d v="2020-01-07T00:00:00"/>
    <x v="1"/>
    <s v="Pennsylvania"/>
    <x v="1"/>
    <x v="0"/>
    <x v="0"/>
    <n v="180"/>
    <n v="4"/>
    <n v="0.01"/>
    <n v="140"/>
    <n v="40"/>
    <x v="101"/>
  </r>
  <r>
    <n v="136"/>
    <d v="2020-01-07T00:00:00"/>
    <x v="1"/>
    <s v="California"/>
    <x v="0"/>
    <x v="2"/>
    <x v="5"/>
    <n v="15"/>
    <n v="3"/>
    <n v="0.03"/>
    <n v="7.5"/>
    <n v="7.5"/>
    <x v="107"/>
  </r>
  <r>
    <n v="137"/>
    <d v="2020-01-07T00:00:00"/>
    <x v="1"/>
    <s v="California"/>
    <x v="0"/>
    <x v="0"/>
    <x v="11"/>
    <n v="40"/>
    <n v="1"/>
    <n v="0.01"/>
    <n v="35"/>
    <n v="5"/>
    <x v="126"/>
  </r>
  <r>
    <n v="138"/>
    <d v="2020-01-07T00:00:00"/>
    <x v="1"/>
    <s v="New York"/>
    <x v="1"/>
    <x v="2"/>
    <x v="12"/>
    <n v="597"/>
    <n v="3"/>
    <n v="0.03"/>
    <n v="495"/>
    <n v="102"/>
    <x v="105"/>
  </r>
  <r>
    <n v="142"/>
    <d v="2020-01-07T00:00:00"/>
    <x v="1"/>
    <s v="Arizona"/>
    <x v="0"/>
    <x v="2"/>
    <x v="5"/>
    <n v="10"/>
    <n v="2"/>
    <n v="0.03"/>
    <n v="5"/>
    <n v="5"/>
    <x v="127"/>
  </r>
  <r>
    <n v="148"/>
    <d v="2020-01-07T00:00:00"/>
    <x v="1"/>
    <s v="New York"/>
    <x v="1"/>
    <x v="0"/>
    <x v="11"/>
    <n v="280"/>
    <n v="7"/>
    <n v="0.01"/>
    <n v="245"/>
    <n v="35"/>
    <x v="128"/>
  </r>
  <r>
    <n v="149"/>
    <d v="2020-01-07T00:00:00"/>
    <x v="1"/>
    <s v="Indiana"/>
    <x v="2"/>
    <x v="2"/>
    <x v="5"/>
    <n v="5"/>
    <n v="1"/>
    <n v="0.03"/>
    <n v="2.5"/>
    <n v="2.5"/>
    <x v="129"/>
  </r>
  <r>
    <n v="157"/>
    <d v="2020-01-08T00:00:00"/>
    <x v="1"/>
    <s v="Connecticut"/>
    <x v="1"/>
    <x v="1"/>
    <x v="8"/>
    <n v="320"/>
    <n v="4"/>
    <n v="0.01"/>
    <n v="260"/>
    <n v="60"/>
    <x v="130"/>
  </r>
  <r>
    <n v="159"/>
    <d v="2020-01-08T00:00:00"/>
    <x v="1"/>
    <s v="New Jersey"/>
    <x v="1"/>
    <x v="1"/>
    <x v="2"/>
    <n v="297"/>
    <n v="3"/>
    <n v="0.01"/>
    <n v="237"/>
    <n v="60"/>
    <x v="131"/>
  </r>
  <r>
    <n v="163"/>
    <d v="2020-01-08T00:00:00"/>
    <x v="1"/>
    <s v="North Carolina"/>
    <x v="3"/>
    <x v="0"/>
    <x v="6"/>
    <n v="51"/>
    <n v="3"/>
    <n v="0.01"/>
    <n v="30"/>
    <n v="21"/>
    <x v="132"/>
  </r>
  <r>
    <n v="166"/>
    <d v="2020-01-08T00:00:00"/>
    <x v="1"/>
    <s v="Kentucky"/>
    <x v="3"/>
    <x v="0"/>
    <x v="0"/>
    <n v="225"/>
    <n v="5"/>
    <n v="0.01"/>
    <n v="175"/>
    <n v="50"/>
    <x v="133"/>
  </r>
  <r>
    <n v="167"/>
    <d v="2020-01-08T00:00:00"/>
    <x v="1"/>
    <s v="New Jersey"/>
    <x v="1"/>
    <x v="1"/>
    <x v="9"/>
    <n v="45"/>
    <n v="5"/>
    <n v="0.01"/>
    <n v="25"/>
    <n v="20"/>
    <x v="112"/>
  </r>
  <r>
    <n v="171"/>
    <d v="2020-01-08T00:00:00"/>
    <x v="1"/>
    <s v="Pennsylvania"/>
    <x v="1"/>
    <x v="0"/>
    <x v="6"/>
    <n v="51"/>
    <n v="3"/>
    <n v="0.01"/>
    <n v="30"/>
    <n v="21"/>
    <x v="132"/>
  </r>
  <r>
    <n v="172"/>
    <d v="2020-01-08T00:00:00"/>
    <x v="1"/>
    <s v="Virginia"/>
    <x v="3"/>
    <x v="0"/>
    <x v="10"/>
    <n v="22.5"/>
    <n v="9"/>
    <n v="0.01"/>
    <n v="18"/>
    <n v="4.5"/>
    <x v="134"/>
  </r>
  <r>
    <n v="178"/>
    <d v="2020-01-09T00:00:00"/>
    <x v="1"/>
    <s v="Pennsylvania"/>
    <x v="1"/>
    <x v="0"/>
    <x v="0"/>
    <n v="90"/>
    <n v="2"/>
    <n v="0.01"/>
    <n v="70"/>
    <n v="20"/>
    <x v="95"/>
  </r>
  <r>
    <n v="181"/>
    <d v="2020-01-09T00:00:00"/>
    <x v="1"/>
    <s v="California"/>
    <x v="0"/>
    <x v="1"/>
    <x v="2"/>
    <n v="297"/>
    <n v="3"/>
    <n v="0.01"/>
    <n v="237"/>
    <n v="60"/>
    <x v="131"/>
  </r>
  <r>
    <n v="185"/>
    <d v="2020-01-09T00:00:00"/>
    <x v="1"/>
    <s v="Arizona"/>
    <x v="0"/>
    <x v="2"/>
    <x v="5"/>
    <n v="5"/>
    <n v="1"/>
    <n v="0.03"/>
    <n v="2.5"/>
    <n v="2.5"/>
    <x v="129"/>
  </r>
  <r>
    <n v="186"/>
    <d v="2020-01-09T00:00:00"/>
    <x v="1"/>
    <s v="South Dakota"/>
    <x v="2"/>
    <x v="2"/>
    <x v="5"/>
    <n v="15"/>
    <n v="3"/>
    <n v="0.03"/>
    <n v="7.5"/>
    <n v="7.5"/>
    <x v="107"/>
  </r>
  <r>
    <n v="187"/>
    <d v="2020-01-09T00:00:00"/>
    <x v="1"/>
    <s v="Colorado"/>
    <x v="0"/>
    <x v="0"/>
    <x v="7"/>
    <n v="48"/>
    <n v="2"/>
    <n v="0.01"/>
    <n v="38"/>
    <n v="10"/>
    <x v="135"/>
  </r>
  <r>
    <n v="194"/>
    <d v="2020-01-09T00:00:00"/>
    <x v="1"/>
    <s v="Oregon"/>
    <x v="0"/>
    <x v="1"/>
    <x v="2"/>
    <n v="99"/>
    <n v="1"/>
    <n v="0.01"/>
    <n v="79"/>
    <n v="20"/>
    <x v="136"/>
  </r>
  <r>
    <n v="196"/>
    <d v="2020-01-09T00:00:00"/>
    <x v="1"/>
    <s v="Georgia"/>
    <x v="3"/>
    <x v="2"/>
    <x v="12"/>
    <n v="1592"/>
    <n v="8"/>
    <n v="0.03"/>
    <n v="1320"/>
    <n v="272"/>
    <x v="137"/>
  </r>
  <r>
    <n v="198"/>
    <d v="2020-01-09T00:00:00"/>
    <x v="1"/>
    <s v="North Carolina"/>
    <x v="3"/>
    <x v="0"/>
    <x v="11"/>
    <n v="80"/>
    <n v="2"/>
    <n v="0.01"/>
    <n v="70"/>
    <n v="10"/>
    <x v="138"/>
  </r>
  <r>
    <n v="199"/>
    <d v="2020-01-09T00:00:00"/>
    <x v="1"/>
    <s v="Tennessee"/>
    <x v="3"/>
    <x v="1"/>
    <x v="2"/>
    <n v="198"/>
    <n v="2"/>
    <n v="0.01"/>
    <n v="158"/>
    <n v="40"/>
    <x v="125"/>
  </r>
  <r>
    <n v="200"/>
    <d v="2020-01-09T00:00:00"/>
    <x v="1"/>
    <s v="Washington"/>
    <x v="0"/>
    <x v="0"/>
    <x v="11"/>
    <n v="160"/>
    <n v="4"/>
    <n v="0.01"/>
    <n v="140"/>
    <n v="20"/>
    <x v="104"/>
  </r>
  <r>
    <n v="207"/>
    <d v="2020-01-10T00:00:00"/>
    <x v="1"/>
    <s v="Illinois"/>
    <x v="2"/>
    <x v="0"/>
    <x v="11"/>
    <n v="360"/>
    <n v="9"/>
    <n v="0.01"/>
    <n v="315"/>
    <n v="45"/>
    <x v="139"/>
  </r>
  <r>
    <n v="209"/>
    <d v="2020-01-10T00:00:00"/>
    <x v="1"/>
    <s v="California"/>
    <x v="0"/>
    <x v="0"/>
    <x v="6"/>
    <n v="136"/>
    <n v="8"/>
    <n v="0.01"/>
    <n v="80"/>
    <n v="56"/>
    <x v="140"/>
  </r>
  <r>
    <n v="211"/>
    <d v="2020-01-10T00:00:00"/>
    <x v="1"/>
    <s v="Pennsylvania"/>
    <x v="1"/>
    <x v="0"/>
    <x v="7"/>
    <n v="72"/>
    <n v="3"/>
    <n v="0.01"/>
    <n v="57"/>
    <n v="15"/>
    <x v="119"/>
  </r>
  <r>
    <n v="215"/>
    <d v="2020-01-10T00:00:00"/>
    <x v="1"/>
    <s v="Pennsylvania"/>
    <x v="1"/>
    <x v="0"/>
    <x v="6"/>
    <n v="51"/>
    <n v="3"/>
    <n v="0.01"/>
    <n v="30"/>
    <n v="21"/>
    <x v="132"/>
  </r>
  <r>
    <n v="219"/>
    <d v="2020-01-10T00:00:00"/>
    <x v="1"/>
    <s v="Pennsylvania"/>
    <x v="1"/>
    <x v="0"/>
    <x v="13"/>
    <n v="21"/>
    <n v="7"/>
    <n v="0.01"/>
    <n v="14"/>
    <n v="7"/>
    <x v="141"/>
  </r>
  <r>
    <n v="221"/>
    <d v="2020-01-10T00:00:00"/>
    <x v="1"/>
    <s v="Massachusetts"/>
    <x v="1"/>
    <x v="0"/>
    <x v="0"/>
    <n v="180"/>
    <n v="4"/>
    <n v="0.01"/>
    <n v="140"/>
    <n v="40"/>
    <x v="101"/>
  </r>
  <r>
    <n v="223"/>
    <d v="2020-01-10T00:00:00"/>
    <x v="1"/>
    <s v="Michigan"/>
    <x v="2"/>
    <x v="0"/>
    <x v="15"/>
    <n v="84"/>
    <n v="7"/>
    <n v="0.01"/>
    <n v="63"/>
    <n v="21"/>
    <x v="142"/>
  </r>
  <r>
    <n v="225"/>
    <d v="2020-01-10T00:00:00"/>
    <x v="1"/>
    <s v="California"/>
    <x v="0"/>
    <x v="2"/>
    <x v="4"/>
    <n v="1350"/>
    <n v="3"/>
    <n v="0.03"/>
    <n v="1200"/>
    <n v="150"/>
    <x v="143"/>
  </r>
  <r>
    <n v="226"/>
    <d v="2020-01-10T00:00:00"/>
    <x v="1"/>
    <s v="Virginia"/>
    <x v="3"/>
    <x v="0"/>
    <x v="13"/>
    <n v="9"/>
    <n v="3"/>
    <n v="0.01"/>
    <n v="6"/>
    <n v="3"/>
    <x v="144"/>
  </r>
  <r>
    <n v="227"/>
    <d v="2020-01-10T00:00:00"/>
    <x v="1"/>
    <s v="Nevada"/>
    <x v="0"/>
    <x v="1"/>
    <x v="14"/>
    <n v="510"/>
    <n v="6"/>
    <n v="0.01"/>
    <n v="450"/>
    <n v="60"/>
    <x v="145"/>
  </r>
  <r>
    <n v="230"/>
    <d v="2020-01-10T00:00:00"/>
    <x v="1"/>
    <s v="California"/>
    <x v="0"/>
    <x v="0"/>
    <x v="10"/>
    <n v="5"/>
    <n v="2"/>
    <n v="0.01"/>
    <n v="4"/>
    <n v="1"/>
    <x v="98"/>
  </r>
  <r>
    <n v="231"/>
    <d v="2020-01-10T00:00:00"/>
    <x v="1"/>
    <s v="North Carolina"/>
    <x v="3"/>
    <x v="0"/>
    <x v="0"/>
    <n v="135"/>
    <n v="3"/>
    <n v="0.01"/>
    <n v="105"/>
    <n v="30"/>
    <x v="146"/>
  </r>
  <r>
    <n v="239"/>
    <d v="2020-01-11T00:00:00"/>
    <x v="1"/>
    <s v="North Carolina"/>
    <x v="3"/>
    <x v="0"/>
    <x v="10"/>
    <n v="12.5"/>
    <n v="5"/>
    <n v="0.01"/>
    <n v="10"/>
    <n v="2.5"/>
    <x v="147"/>
  </r>
  <r>
    <n v="240"/>
    <d v="2020-01-11T00:00:00"/>
    <x v="1"/>
    <s v="California"/>
    <x v="0"/>
    <x v="0"/>
    <x v="1"/>
    <n v="190"/>
    <n v="10"/>
    <n v="0.01"/>
    <n v="100"/>
    <n v="90"/>
    <x v="148"/>
  </r>
  <r>
    <n v="243"/>
    <d v="2020-01-11T00:00:00"/>
    <x v="1"/>
    <s v="Wisconsin"/>
    <x v="2"/>
    <x v="1"/>
    <x v="8"/>
    <n v="160"/>
    <n v="2"/>
    <n v="0.01"/>
    <n v="130"/>
    <n v="30"/>
    <x v="102"/>
  </r>
  <r>
    <n v="246"/>
    <d v="2020-01-11T00:00:00"/>
    <x v="1"/>
    <s v="Kentucky"/>
    <x v="3"/>
    <x v="1"/>
    <x v="2"/>
    <n v="396"/>
    <n v="4"/>
    <n v="0.01"/>
    <n v="316"/>
    <n v="80"/>
    <x v="149"/>
  </r>
  <r>
    <n v="247"/>
    <d v="2020-01-11T00:00:00"/>
    <x v="1"/>
    <s v="Washington"/>
    <x v="0"/>
    <x v="0"/>
    <x v="11"/>
    <n v="80"/>
    <n v="2"/>
    <n v="0.01"/>
    <n v="70"/>
    <n v="10"/>
    <x v="138"/>
  </r>
  <r>
    <n v="248"/>
    <d v="2020-01-11T00:00:00"/>
    <x v="1"/>
    <s v="Pennsylvania"/>
    <x v="1"/>
    <x v="0"/>
    <x v="0"/>
    <n v="225"/>
    <n v="5"/>
    <n v="0.01"/>
    <n v="175"/>
    <n v="50"/>
    <x v="133"/>
  </r>
  <r>
    <n v="251"/>
    <d v="2020-01-11T00:00:00"/>
    <x v="1"/>
    <s v="New York"/>
    <x v="1"/>
    <x v="2"/>
    <x v="12"/>
    <n v="995"/>
    <n v="5"/>
    <n v="0.03"/>
    <n v="825"/>
    <n v="170"/>
    <x v="94"/>
  </r>
  <r>
    <n v="252"/>
    <d v="2020-01-11T00:00:00"/>
    <x v="1"/>
    <s v="Texas"/>
    <x v="2"/>
    <x v="1"/>
    <x v="2"/>
    <n v="495"/>
    <n v="5"/>
    <n v="0.01"/>
    <n v="395"/>
    <n v="100"/>
    <x v="150"/>
  </r>
  <r>
    <n v="253"/>
    <d v="2020-01-11T00:00:00"/>
    <x v="1"/>
    <s v="California"/>
    <x v="0"/>
    <x v="0"/>
    <x v="10"/>
    <n v="5"/>
    <n v="2"/>
    <n v="0.01"/>
    <n v="4"/>
    <n v="1"/>
    <x v="98"/>
  </r>
  <r>
    <n v="254"/>
    <d v="2020-01-11T00:00:00"/>
    <x v="1"/>
    <s v="Virginia"/>
    <x v="3"/>
    <x v="0"/>
    <x v="7"/>
    <n v="168"/>
    <n v="7"/>
    <n v="0.01"/>
    <n v="133"/>
    <n v="35"/>
    <x v="151"/>
  </r>
  <r>
    <n v="255"/>
    <d v="2020-01-11T00:00:00"/>
    <x v="1"/>
    <s v="Texas"/>
    <x v="2"/>
    <x v="0"/>
    <x v="0"/>
    <n v="315"/>
    <n v="7"/>
    <n v="0.01"/>
    <n v="245"/>
    <n v="70"/>
    <x v="120"/>
  </r>
  <r>
    <n v="256"/>
    <d v="2020-01-11T00:00:00"/>
    <x v="1"/>
    <s v="Texas"/>
    <x v="2"/>
    <x v="2"/>
    <x v="5"/>
    <n v="10"/>
    <n v="2"/>
    <n v="0.03"/>
    <n v="5"/>
    <n v="5"/>
    <x v="127"/>
  </r>
  <r>
    <n v="270"/>
    <d v="2020-01-12T00:00:00"/>
    <x v="1"/>
    <s v="Pennsylvania"/>
    <x v="1"/>
    <x v="0"/>
    <x v="6"/>
    <n v="68"/>
    <n v="4"/>
    <n v="0.01"/>
    <n v="40"/>
    <n v="28"/>
    <x v="152"/>
  </r>
  <r>
    <n v="271"/>
    <d v="2020-01-12T00:00:00"/>
    <x v="1"/>
    <s v="Pennsylvania"/>
    <x v="1"/>
    <x v="1"/>
    <x v="9"/>
    <n v="9"/>
    <n v="1"/>
    <n v="0.01"/>
    <n v="5"/>
    <n v="4"/>
    <x v="153"/>
  </r>
  <r>
    <n v="272"/>
    <d v="2020-01-12T00:00:00"/>
    <x v="1"/>
    <s v="Iowa"/>
    <x v="2"/>
    <x v="2"/>
    <x v="12"/>
    <n v="597"/>
    <n v="3"/>
    <n v="0.03"/>
    <n v="495"/>
    <n v="102"/>
    <x v="105"/>
  </r>
  <r>
    <n v="274"/>
    <d v="2020-01-12T00:00:00"/>
    <x v="1"/>
    <s v="Oklahoma"/>
    <x v="2"/>
    <x v="2"/>
    <x v="12"/>
    <n v="1393"/>
    <n v="7"/>
    <n v="0.03"/>
    <n v="1155"/>
    <n v="238"/>
    <x v="154"/>
  </r>
  <r>
    <n v="277"/>
    <d v="2020-01-12T00:00:00"/>
    <x v="1"/>
    <s v="Virginia"/>
    <x v="3"/>
    <x v="0"/>
    <x v="6"/>
    <n v="119"/>
    <n v="7"/>
    <n v="0.01"/>
    <n v="70"/>
    <n v="49"/>
    <x v="155"/>
  </r>
  <r>
    <n v="280"/>
    <d v="2020-01-12T00:00:00"/>
    <x v="1"/>
    <s v="New York"/>
    <x v="1"/>
    <x v="0"/>
    <x v="0"/>
    <n v="135"/>
    <n v="3"/>
    <n v="0.01"/>
    <n v="105"/>
    <n v="30"/>
    <x v="146"/>
  </r>
  <r>
    <n v="283"/>
    <d v="2020-01-12T00:00:00"/>
    <x v="1"/>
    <s v="Pennsylvania"/>
    <x v="1"/>
    <x v="0"/>
    <x v="0"/>
    <n v="180"/>
    <n v="4"/>
    <n v="0.01"/>
    <n v="140"/>
    <n v="40"/>
    <x v="101"/>
  </r>
  <r>
    <n v="293"/>
    <d v="2020-01-12T00:00:00"/>
    <x v="1"/>
    <s v="California"/>
    <x v="0"/>
    <x v="2"/>
    <x v="5"/>
    <n v="25"/>
    <n v="5"/>
    <n v="0.03"/>
    <n v="12.5"/>
    <n v="12.5"/>
    <x v="156"/>
  </r>
  <r>
    <n v="295"/>
    <d v="2020-01-12T00:00:00"/>
    <x v="1"/>
    <s v="Ohio"/>
    <x v="1"/>
    <x v="1"/>
    <x v="9"/>
    <n v="18"/>
    <n v="2"/>
    <n v="0.01"/>
    <n v="10"/>
    <n v="8"/>
    <x v="93"/>
  </r>
  <r>
    <n v="305"/>
    <d v="2020-01-13T00:00:00"/>
    <x v="1"/>
    <s v="Texas"/>
    <x v="2"/>
    <x v="2"/>
    <x v="12"/>
    <n v="597"/>
    <n v="3"/>
    <n v="0.03"/>
    <n v="495"/>
    <n v="102"/>
    <x v="105"/>
  </r>
  <r>
    <n v="308"/>
    <d v="2020-01-13T00:00:00"/>
    <x v="1"/>
    <s v="Texas"/>
    <x v="2"/>
    <x v="0"/>
    <x v="1"/>
    <n v="76"/>
    <n v="4"/>
    <n v="0.01"/>
    <n v="40"/>
    <n v="36"/>
    <x v="157"/>
  </r>
  <r>
    <n v="311"/>
    <d v="2020-01-13T00:00:00"/>
    <x v="1"/>
    <s v="Massachusetts"/>
    <x v="1"/>
    <x v="0"/>
    <x v="0"/>
    <n v="90"/>
    <n v="2"/>
    <n v="0.01"/>
    <n v="70"/>
    <n v="20"/>
    <x v="95"/>
  </r>
  <r>
    <n v="315"/>
    <d v="2020-01-13T00:00:00"/>
    <x v="1"/>
    <s v="Maryland"/>
    <x v="1"/>
    <x v="2"/>
    <x v="12"/>
    <n v="398"/>
    <n v="2"/>
    <n v="0.03"/>
    <n v="330"/>
    <n v="68"/>
    <x v="158"/>
  </r>
  <r>
    <n v="316"/>
    <d v="2020-01-13T00:00:00"/>
    <x v="1"/>
    <s v="Utah"/>
    <x v="0"/>
    <x v="2"/>
    <x v="12"/>
    <n v="597"/>
    <n v="3"/>
    <n v="0.03"/>
    <n v="495"/>
    <n v="102"/>
    <x v="105"/>
  </r>
  <r>
    <n v="321"/>
    <d v="2020-01-13T00:00:00"/>
    <x v="1"/>
    <s v="California"/>
    <x v="0"/>
    <x v="1"/>
    <x v="9"/>
    <n v="18"/>
    <n v="2"/>
    <n v="0.01"/>
    <n v="10"/>
    <n v="8"/>
    <x v="93"/>
  </r>
  <r>
    <n v="323"/>
    <d v="2020-01-13T00:00:00"/>
    <x v="1"/>
    <s v="Washington"/>
    <x v="0"/>
    <x v="0"/>
    <x v="11"/>
    <n v="280"/>
    <n v="7"/>
    <n v="0.01"/>
    <n v="245"/>
    <n v="35"/>
    <x v="128"/>
  </r>
  <r>
    <n v="325"/>
    <d v="2020-01-13T00:00:00"/>
    <x v="1"/>
    <s v="Ohio"/>
    <x v="1"/>
    <x v="0"/>
    <x v="10"/>
    <n v="5"/>
    <n v="2"/>
    <n v="0.01"/>
    <n v="4"/>
    <n v="1"/>
    <x v="98"/>
  </r>
  <r>
    <n v="326"/>
    <d v="2020-01-13T00:00:00"/>
    <x v="1"/>
    <s v="Michigan"/>
    <x v="2"/>
    <x v="0"/>
    <x v="10"/>
    <n v="20"/>
    <n v="8"/>
    <n v="0.01"/>
    <n v="16"/>
    <n v="4"/>
    <x v="159"/>
  </r>
  <r>
    <n v="328"/>
    <d v="2020-01-13T00:00:00"/>
    <x v="1"/>
    <s v="Oregon"/>
    <x v="0"/>
    <x v="0"/>
    <x v="0"/>
    <n v="225"/>
    <n v="5"/>
    <n v="0.01"/>
    <n v="175"/>
    <n v="50"/>
    <x v="133"/>
  </r>
  <r>
    <n v="331"/>
    <d v="2020-01-13T00:00:00"/>
    <x v="1"/>
    <s v="Oregon"/>
    <x v="0"/>
    <x v="0"/>
    <x v="10"/>
    <n v="17.5"/>
    <n v="7"/>
    <n v="0.01"/>
    <n v="14"/>
    <n v="3.5"/>
    <x v="160"/>
  </r>
  <r>
    <n v="333"/>
    <d v="2020-01-13T00:00:00"/>
    <x v="1"/>
    <s v="Texas"/>
    <x v="2"/>
    <x v="2"/>
    <x v="12"/>
    <n v="995"/>
    <n v="5"/>
    <n v="0.03"/>
    <n v="825"/>
    <n v="170"/>
    <x v="94"/>
  </r>
  <r>
    <n v="345"/>
    <d v="2020-01-14T00:00:00"/>
    <x v="1"/>
    <s v="Wisconsin"/>
    <x v="2"/>
    <x v="0"/>
    <x v="0"/>
    <n v="360"/>
    <n v="8"/>
    <n v="0.01"/>
    <n v="280"/>
    <n v="80"/>
    <x v="106"/>
  </r>
  <r>
    <n v="347"/>
    <d v="2020-01-14T00:00:00"/>
    <x v="1"/>
    <s v="Illinois"/>
    <x v="2"/>
    <x v="2"/>
    <x v="5"/>
    <n v="30"/>
    <n v="6"/>
    <n v="0.03"/>
    <n v="15"/>
    <n v="15"/>
    <x v="161"/>
  </r>
  <r>
    <n v="351"/>
    <d v="2020-01-14T00:00:00"/>
    <x v="1"/>
    <s v="Nebraska"/>
    <x v="2"/>
    <x v="0"/>
    <x v="7"/>
    <n v="48"/>
    <n v="2"/>
    <n v="0.01"/>
    <n v="38"/>
    <n v="10"/>
    <x v="135"/>
  </r>
  <r>
    <n v="353"/>
    <d v="2020-01-14T00:00:00"/>
    <x v="1"/>
    <s v="Massachusetts"/>
    <x v="1"/>
    <x v="1"/>
    <x v="8"/>
    <n v="160"/>
    <n v="2"/>
    <n v="0.01"/>
    <n v="130"/>
    <n v="30"/>
    <x v="102"/>
  </r>
  <r>
    <n v="355"/>
    <d v="2020-01-14T00:00:00"/>
    <x v="1"/>
    <s v="Tennessee"/>
    <x v="3"/>
    <x v="0"/>
    <x v="1"/>
    <n v="152"/>
    <n v="8"/>
    <n v="0.01"/>
    <n v="80"/>
    <n v="72"/>
    <x v="162"/>
  </r>
  <r>
    <n v="356"/>
    <d v="2020-01-14T00:00:00"/>
    <x v="1"/>
    <s v="California"/>
    <x v="0"/>
    <x v="1"/>
    <x v="9"/>
    <n v="27"/>
    <n v="3"/>
    <n v="0.01"/>
    <n v="15"/>
    <n v="12"/>
    <x v="108"/>
  </r>
  <r>
    <n v="358"/>
    <d v="2020-01-14T00:00:00"/>
    <x v="1"/>
    <s v="Virginia"/>
    <x v="3"/>
    <x v="0"/>
    <x v="6"/>
    <n v="17"/>
    <n v="1"/>
    <n v="0.01"/>
    <n v="10"/>
    <n v="7"/>
    <x v="163"/>
  </r>
  <r>
    <n v="366"/>
    <d v="2020-01-14T00:00:00"/>
    <x v="1"/>
    <s v="California"/>
    <x v="0"/>
    <x v="1"/>
    <x v="2"/>
    <n v="297"/>
    <n v="3"/>
    <n v="0.01"/>
    <n v="237"/>
    <n v="60"/>
    <x v="131"/>
  </r>
  <r>
    <n v="375"/>
    <d v="2020-01-15T00:00:00"/>
    <x v="1"/>
    <s v="New York"/>
    <x v="1"/>
    <x v="2"/>
    <x v="12"/>
    <n v="398"/>
    <n v="2"/>
    <n v="0.03"/>
    <n v="330"/>
    <n v="68"/>
    <x v="158"/>
  </r>
  <r>
    <n v="379"/>
    <d v="2020-01-15T00:00:00"/>
    <x v="1"/>
    <s v="California"/>
    <x v="0"/>
    <x v="0"/>
    <x v="11"/>
    <n v="80"/>
    <n v="2"/>
    <n v="0.01"/>
    <n v="70"/>
    <n v="10"/>
    <x v="138"/>
  </r>
  <r>
    <n v="380"/>
    <d v="2020-01-15T00:00:00"/>
    <x v="1"/>
    <s v="Arizona"/>
    <x v="0"/>
    <x v="2"/>
    <x v="12"/>
    <n v="398"/>
    <n v="2"/>
    <n v="0.03"/>
    <n v="330"/>
    <n v="68"/>
    <x v="158"/>
  </r>
  <r>
    <n v="383"/>
    <d v="2020-01-15T00:00:00"/>
    <x v="1"/>
    <s v="New York"/>
    <x v="1"/>
    <x v="0"/>
    <x v="10"/>
    <n v="7.5"/>
    <n v="3"/>
    <n v="0.01"/>
    <n v="6"/>
    <n v="1.5"/>
    <x v="118"/>
  </r>
  <r>
    <n v="387"/>
    <d v="2020-01-15T00:00:00"/>
    <x v="1"/>
    <s v="Michigan"/>
    <x v="2"/>
    <x v="0"/>
    <x v="7"/>
    <n v="72"/>
    <n v="3"/>
    <n v="0.01"/>
    <n v="57"/>
    <n v="15"/>
    <x v="119"/>
  </r>
  <r>
    <n v="388"/>
    <d v="2020-01-15T00:00:00"/>
    <x v="1"/>
    <s v="Maryland"/>
    <x v="1"/>
    <x v="1"/>
    <x v="9"/>
    <n v="18"/>
    <n v="2"/>
    <n v="0.01"/>
    <n v="10"/>
    <n v="8"/>
    <x v="93"/>
  </r>
  <r>
    <n v="389"/>
    <d v="2020-01-15T00:00:00"/>
    <x v="1"/>
    <s v="Virginia"/>
    <x v="3"/>
    <x v="0"/>
    <x v="10"/>
    <n v="2.5"/>
    <n v="1"/>
    <n v="0.01"/>
    <n v="2"/>
    <n v="0.5"/>
    <x v="103"/>
  </r>
  <r>
    <n v="397"/>
    <d v="2020-01-16T00:00:00"/>
    <x v="1"/>
    <s v="New York"/>
    <x v="1"/>
    <x v="0"/>
    <x v="0"/>
    <n v="360"/>
    <n v="8"/>
    <n v="0.01"/>
    <n v="280"/>
    <n v="80"/>
    <x v="106"/>
  </r>
  <r>
    <n v="398"/>
    <d v="2020-01-16T00:00:00"/>
    <x v="1"/>
    <s v="Texas"/>
    <x v="2"/>
    <x v="1"/>
    <x v="9"/>
    <n v="36"/>
    <n v="4"/>
    <n v="0.01"/>
    <n v="20"/>
    <n v="16"/>
    <x v="100"/>
  </r>
  <r>
    <n v="400"/>
    <d v="2020-01-16T00:00:00"/>
    <x v="1"/>
    <s v="Illinois"/>
    <x v="2"/>
    <x v="1"/>
    <x v="2"/>
    <n v="198"/>
    <n v="2"/>
    <n v="0.01"/>
    <n v="158"/>
    <n v="40"/>
    <x v="125"/>
  </r>
  <r>
    <n v="402"/>
    <d v="2020-01-16T00:00:00"/>
    <x v="1"/>
    <s v="Kentucky"/>
    <x v="3"/>
    <x v="2"/>
    <x v="12"/>
    <n v="199"/>
    <n v="1"/>
    <n v="0.03"/>
    <n v="165"/>
    <n v="34"/>
    <x v="116"/>
  </r>
  <r>
    <n v="403"/>
    <d v="2020-01-16T00:00:00"/>
    <x v="1"/>
    <s v="California"/>
    <x v="0"/>
    <x v="0"/>
    <x v="10"/>
    <n v="5"/>
    <n v="2"/>
    <n v="0.01"/>
    <n v="4"/>
    <n v="1"/>
    <x v="98"/>
  </r>
  <r>
    <n v="409"/>
    <d v="2020-01-16T00:00:00"/>
    <x v="1"/>
    <s v="Arizona"/>
    <x v="0"/>
    <x v="0"/>
    <x v="10"/>
    <n v="5"/>
    <n v="2"/>
    <n v="0.01"/>
    <n v="4"/>
    <n v="1"/>
    <x v="98"/>
  </r>
  <r>
    <n v="411"/>
    <d v="2020-01-16T00:00:00"/>
    <x v="1"/>
    <s v="New Jersey"/>
    <x v="1"/>
    <x v="1"/>
    <x v="2"/>
    <n v="396"/>
    <n v="4"/>
    <n v="0.01"/>
    <n v="316"/>
    <n v="80"/>
    <x v="149"/>
  </r>
  <r>
    <n v="413"/>
    <d v="2020-01-16T00:00:00"/>
    <x v="1"/>
    <s v="New York"/>
    <x v="1"/>
    <x v="1"/>
    <x v="9"/>
    <n v="27"/>
    <n v="3"/>
    <n v="0.01"/>
    <n v="15"/>
    <n v="12"/>
    <x v="108"/>
  </r>
  <r>
    <n v="414"/>
    <d v="2020-01-16T00:00:00"/>
    <x v="1"/>
    <s v="Oregon"/>
    <x v="0"/>
    <x v="0"/>
    <x v="1"/>
    <n v="114"/>
    <n v="6"/>
    <n v="0.01"/>
    <n v="60"/>
    <n v="54"/>
    <x v="164"/>
  </r>
  <r>
    <n v="416"/>
    <d v="2020-01-16T00:00:00"/>
    <x v="1"/>
    <s v="Tennessee"/>
    <x v="3"/>
    <x v="0"/>
    <x v="11"/>
    <n v="40"/>
    <n v="1"/>
    <n v="0.01"/>
    <n v="35"/>
    <n v="5"/>
    <x v="126"/>
  </r>
  <r>
    <n v="418"/>
    <d v="2020-01-16T00:00:00"/>
    <x v="1"/>
    <s v="Illinois"/>
    <x v="2"/>
    <x v="0"/>
    <x v="11"/>
    <n v="160"/>
    <n v="4"/>
    <n v="0.01"/>
    <n v="140"/>
    <n v="20"/>
    <x v="104"/>
  </r>
  <r>
    <n v="421"/>
    <d v="2020-01-17T00:00:00"/>
    <x v="1"/>
    <s v="New York"/>
    <x v="1"/>
    <x v="1"/>
    <x v="9"/>
    <n v="18"/>
    <n v="2"/>
    <n v="0.01"/>
    <n v="10"/>
    <n v="8"/>
    <x v="93"/>
  </r>
  <r>
    <n v="423"/>
    <d v="2020-01-17T00:00:00"/>
    <x v="1"/>
    <s v="Louisiana"/>
    <x v="3"/>
    <x v="0"/>
    <x v="15"/>
    <n v="24"/>
    <n v="2"/>
    <n v="0.01"/>
    <n v="18"/>
    <n v="6"/>
    <x v="165"/>
  </r>
  <r>
    <n v="424"/>
    <d v="2020-01-17T00:00:00"/>
    <x v="1"/>
    <s v="Pennsylvania"/>
    <x v="1"/>
    <x v="0"/>
    <x v="6"/>
    <n v="119"/>
    <n v="7"/>
    <n v="0.01"/>
    <n v="70"/>
    <n v="49"/>
    <x v="155"/>
  </r>
  <r>
    <n v="425"/>
    <d v="2020-01-17T00:00:00"/>
    <x v="1"/>
    <s v="Maryland"/>
    <x v="1"/>
    <x v="0"/>
    <x v="1"/>
    <n v="19"/>
    <n v="1"/>
    <n v="0.01"/>
    <n v="10"/>
    <n v="9"/>
    <x v="166"/>
  </r>
  <r>
    <n v="428"/>
    <d v="2020-01-17T00:00:00"/>
    <x v="1"/>
    <s v="Oregon"/>
    <x v="0"/>
    <x v="2"/>
    <x v="12"/>
    <n v="796"/>
    <n v="4"/>
    <n v="0.03"/>
    <n v="660"/>
    <n v="136"/>
    <x v="167"/>
  </r>
  <r>
    <n v="431"/>
    <d v="2020-01-17T00:00:00"/>
    <x v="1"/>
    <s v="Washington"/>
    <x v="0"/>
    <x v="0"/>
    <x v="6"/>
    <n v="51"/>
    <n v="3"/>
    <n v="0.01"/>
    <n v="30"/>
    <n v="21"/>
    <x v="132"/>
  </r>
  <r>
    <n v="432"/>
    <d v="2020-01-17T00:00:00"/>
    <x v="1"/>
    <s v="Pennsylvania"/>
    <x v="1"/>
    <x v="2"/>
    <x v="12"/>
    <n v="1393"/>
    <n v="7"/>
    <n v="0.03"/>
    <n v="1155"/>
    <n v="238"/>
    <x v="154"/>
  </r>
  <r>
    <n v="434"/>
    <d v="2020-01-17T00:00:00"/>
    <x v="1"/>
    <s v="California"/>
    <x v="0"/>
    <x v="0"/>
    <x v="10"/>
    <n v="5"/>
    <n v="2"/>
    <n v="0.01"/>
    <n v="4"/>
    <n v="1"/>
    <x v="98"/>
  </r>
  <r>
    <n v="435"/>
    <d v="2020-01-17T00:00:00"/>
    <x v="1"/>
    <s v="Illinois"/>
    <x v="2"/>
    <x v="0"/>
    <x v="0"/>
    <n v="225"/>
    <n v="5"/>
    <n v="0.01"/>
    <n v="175"/>
    <n v="50"/>
    <x v="133"/>
  </r>
  <r>
    <n v="440"/>
    <d v="2020-01-17T00:00:00"/>
    <x v="1"/>
    <s v="Vermont"/>
    <x v="1"/>
    <x v="1"/>
    <x v="8"/>
    <n v="400"/>
    <n v="5"/>
    <n v="0.01"/>
    <n v="325"/>
    <n v="75"/>
    <x v="168"/>
  </r>
  <r>
    <n v="442"/>
    <d v="2020-01-17T00:00:00"/>
    <x v="1"/>
    <s v="California"/>
    <x v="0"/>
    <x v="1"/>
    <x v="9"/>
    <n v="45"/>
    <n v="5"/>
    <n v="0.01"/>
    <n v="25"/>
    <n v="20"/>
    <x v="112"/>
  </r>
  <r>
    <n v="451"/>
    <d v="2020-01-18T00:00:00"/>
    <x v="1"/>
    <s v="Pennsylvania"/>
    <x v="1"/>
    <x v="0"/>
    <x v="6"/>
    <n v="17"/>
    <n v="1"/>
    <n v="0.01"/>
    <n v="10"/>
    <n v="7"/>
    <x v="163"/>
  </r>
  <r>
    <n v="452"/>
    <d v="2020-01-18T00:00:00"/>
    <x v="1"/>
    <s v="Illinois"/>
    <x v="2"/>
    <x v="1"/>
    <x v="14"/>
    <n v="425"/>
    <n v="5"/>
    <n v="0.01"/>
    <n v="375"/>
    <n v="50"/>
    <x v="169"/>
  </r>
  <r>
    <n v="453"/>
    <d v="2020-01-18T00:00:00"/>
    <x v="1"/>
    <s v="Illinois"/>
    <x v="2"/>
    <x v="1"/>
    <x v="14"/>
    <n v="255"/>
    <n v="3"/>
    <n v="0.01"/>
    <n v="225"/>
    <n v="30"/>
    <x v="170"/>
  </r>
  <r>
    <n v="454"/>
    <d v="2020-01-18T00:00:00"/>
    <x v="1"/>
    <s v="Texas"/>
    <x v="2"/>
    <x v="2"/>
    <x v="5"/>
    <n v="15"/>
    <n v="3"/>
    <n v="0.03"/>
    <n v="7.5"/>
    <n v="7.5"/>
    <x v="107"/>
  </r>
  <r>
    <n v="458"/>
    <d v="2020-01-18T00:00:00"/>
    <x v="1"/>
    <s v="California"/>
    <x v="0"/>
    <x v="0"/>
    <x v="0"/>
    <n v="90"/>
    <n v="2"/>
    <n v="0.01"/>
    <n v="70"/>
    <n v="20"/>
    <x v="95"/>
  </r>
  <r>
    <n v="462"/>
    <d v="2020-01-18T00:00:00"/>
    <x v="1"/>
    <s v="Mississippi"/>
    <x v="3"/>
    <x v="0"/>
    <x v="0"/>
    <n v="180"/>
    <n v="4"/>
    <n v="0.01"/>
    <n v="140"/>
    <n v="40"/>
    <x v="101"/>
  </r>
  <r>
    <n v="464"/>
    <d v="2020-01-18T00:00:00"/>
    <x v="1"/>
    <s v="Oregon"/>
    <x v="0"/>
    <x v="0"/>
    <x v="7"/>
    <n v="24"/>
    <n v="1"/>
    <n v="0.01"/>
    <n v="19"/>
    <n v="5"/>
    <x v="171"/>
  </r>
  <r>
    <n v="465"/>
    <d v="2020-01-18T00:00:00"/>
    <x v="1"/>
    <s v="Kentucky"/>
    <x v="3"/>
    <x v="0"/>
    <x v="10"/>
    <n v="7.5"/>
    <n v="3"/>
    <n v="0.01"/>
    <n v="6"/>
    <n v="1.5"/>
    <x v="118"/>
  </r>
  <r>
    <n v="466"/>
    <d v="2020-01-18T00:00:00"/>
    <x v="1"/>
    <s v="California"/>
    <x v="0"/>
    <x v="1"/>
    <x v="9"/>
    <n v="18"/>
    <n v="2"/>
    <n v="0.01"/>
    <n v="10"/>
    <n v="8"/>
    <x v="93"/>
  </r>
  <r>
    <n v="475"/>
    <d v="2020-01-19T00:00:00"/>
    <x v="1"/>
    <s v="Pennsylvania"/>
    <x v="1"/>
    <x v="1"/>
    <x v="9"/>
    <n v="18"/>
    <n v="2"/>
    <n v="0.01"/>
    <n v="10"/>
    <n v="8"/>
    <x v="93"/>
  </r>
  <r>
    <n v="478"/>
    <d v="2020-01-19T00:00:00"/>
    <x v="1"/>
    <s v="Arizona"/>
    <x v="0"/>
    <x v="0"/>
    <x v="11"/>
    <n v="200"/>
    <n v="5"/>
    <n v="0.01"/>
    <n v="175"/>
    <n v="25"/>
    <x v="172"/>
  </r>
  <r>
    <n v="481"/>
    <d v="2020-01-19T00:00:00"/>
    <x v="1"/>
    <s v="California"/>
    <x v="0"/>
    <x v="0"/>
    <x v="10"/>
    <n v="7.5"/>
    <n v="3"/>
    <n v="0.01"/>
    <n v="6"/>
    <n v="1.5"/>
    <x v="118"/>
  </r>
  <r>
    <n v="482"/>
    <d v="2020-01-19T00:00:00"/>
    <x v="1"/>
    <s v="Arizona"/>
    <x v="0"/>
    <x v="0"/>
    <x v="11"/>
    <n v="240"/>
    <n v="6"/>
    <n v="0.01"/>
    <n v="210"/>
    <n v="30"/>
    <x v="173"/>
  </r>
  <r>
    <n v="483"/>
    <d v="2020-01-19T00:00:00"/>
    <x v="1"/>
    <s v="Pennsylvania"/>
    <x v="1"/>
    <x v="0"/>
    <x v="13"/>
    <n v="12"/>
    <n v="4"/>
    <n v="0.01"/>
    <n v="8"/>
    <n v="4"/>
    <x v="174"/>
  </r>
  <r>
    <n v="484"/>
    <d v="2020-01-19T00:00:00"/>
    <x v="1"/>
    <s v="Texas"/>
    <x v="2"/>
    <x v="2"/>
    <x v="5"/>
    <n v="15"/>
    <n v="3"/>
    <n v="0.03"/>
    <n v="7.5"/>
    <n v="7.5"/>
    <x v="107"/>
  </r>
  <r>
    <n v="485"/>
    <d v="2020-01-19T00:00:00"/>
    <x v="1"/>
    <s v="Georgia"/>
    <x v="3"/>
    <x v="0"/>
    <x v="10"/>
    <n v="2.5"/>
    <n v="1"/>
    <n v="0.01"/>
    <n v="2"/>
    <n v="0.5"/>
    <x v="103"/>
  </r>
  <r>
    <n v="487"/>
    <d v="2020-01-19T00:00:00"/>
    <x v="1"/>
    <s v="Pennsylvania"/>
    <x v="1"/>
    <x v="0"/>
    <x v="10"/>
    <n v="15"/>
    <n v="6"/>
    <n v="0.01"/>
    <n v="12"/>
    <n v="3"/>
    <x v="175"/>
  </r>
  <r>
    <n v="488"/>
    <d v="2020-01-19T00:00:00"/>
    <x v="1"/>
    <s v="New Hampshire"/>
    <x v="1"/>
    <x v="1"/>
    <x v="9"/>
    <n v="36"/>
    <n v="4"/>
    <n v="0.01"/>
    <n v="20"/>
    <n v="16"/>
    <x v="100"/>
  </r>
  <r>
    <n v="489"/>
    <d v="2020-01-19T00:00:00"/>
    <x v="1"/>
    <s v="Illinois"/>
    <x v="2"/>
    <x v="2"/>
    <x v="12"/>
    <n v="995"/>
    <n v="5"/>
    <n v="0.03"/>
    <n v="825"/>
    <n v="170"/>
    <x v="94"/>
  </r>
  <r>
    <n v="491"/>
    <d v="2020-01-19T00:00:00"/>
    <x v="1"/>
    <s v="California"/>
    <x v="0"/>
    <x v="1"/>
    <x v="14"/>
    <n v="595"/>
    <n v="7"/>
    <n v="0.01"/>
    <n v="525"/>
    <n v="70"/>
    <x v="176"/>
  </r>
  <r>
    <n v="495"/>
    <d v="2020-01-19T00:00:00"/>
    <x v="1"/>
    <s v="California"/>
    <x v="0"/>
    <x v="1"/>
    <x v="2"/>
    <n v="297"/>
    <n v="3"/>
    <n v="0.01"/>
    <n v="237"/>
    <n v="60"/>
    <x v="131"/>
  </r>
  <r>
    <n v="499"/>
    <d v="2020-01-20T00:00:00"/>
    <x v="1"/>
    <s v="Ohio"/>
    <x v="1"/>
    <x v="0"/>
    <x v="13"/>
    <n v="3"/>
    <n v="1"/>
    <n v="0.01"/>
    <n v="2"/>
    <n v="1"/>
    <x v="177"/>
  </r>
  <r>
    <n v="501"/>
    <d v="2020-01-20T00:00:00"/>
    <x v="1"/>
    <s v="Texas"/>
    <x v="2"/>
    <x v="0"/>
    <x v="15"/>
    <n v="24"/>
    <n v="2"/>
    <n v="0.01"/>
    <n v="18"/>
    <n v="6"/>
    <x v="165"/>
  </r>
  <r>
    <n v="504"/>
    <d v="2020-01-20T00:00:00"/>
    <x v="1"/>
    <s v="Tennessee"/>
    <x v="3"/>
    <x v="1"/>
    <x v="14"/>
    <n v="255"/>
    <n v="3"/>
    <n v="0.01"/>
    <n v="225"/>
    <n v="30"/>
    <x v="170"/>
  </r>
  <r>
    <n v="506"/>
    <d v="2020-01-20T00:00:00"/>
    <x v="1"/>
    <s v="Connecticut"/>
    <x v="1"/>
    <x v="1"/>
    <x v="14"/>
    <n v="85"/>
    <n v="1"/>
    <n v="0.01"/>
    <n v="75"/>
    <n v="10"/>
    <x v="178"/>
  </r>
  <r>
    <n v="507"/>
    <d v="2020-01-20T00:00:00"/>
    <x v="1"/>
    <s v="Pennsylvania"/>
    <x v="1"/>
    <x v="0"/>
    <x v="11"/>
    <n v="80"/>
    <n v="2"/>
    <n v="0.01"/>
    <n v="70"/>
    <n v="10"/>
    <x v="138"/>
  </r>
  <r>
    <n v="509"/>
    <d v="2020-01-20T00:00:00"/>
    <x v="1"/>
    <s v="Michigan"/>
    <x v="2"/>
    <x v="1"/>
    <x v="2"/>
    <n v="198"/>
    <n v="2"/>
    <n v="0.01"/>
    <n v="158"/>
    <n v="40"/>
    <x v="125"/>
  </r>
  <r>
    <n v="513"/>
    <d v="2020-01-20T00:00:00"/>
    <x v="1"/>
    <s v="Florida"/>
    <x v="3"/>
    <x v="1"/>
    <x v="2"/>
    <n v="297"/>
    <n v="3"/>
    <n v="0.01"/>
    <n v="237"/>
    <n v="60"/>
    <x v="131"/>
  </r>
  <r>
    <n v="514"/>
    <d v="2020-01-20T00:00:00"/>
    <x v="1"/>
    <s v="Washington"/>
    <x v="0"/>
    <x v="1"/>
    <x v="9"/>
    <n v="27"/>
    <n v="3"/>
    <n v="0.01"/>
    <n v="15"/>
    <n v="12"/>
    <x v="108"/>
  </r>
  <r>
    <n v="519"/>
    <d v="2020-01-20T00:00:00"/>
    <x v="1"/>
    <s v="North Carolina"/>
    <x v="3"/>
    <x v="0"/>
    <x v="10"/>
    <n v="5"/>
    <n v="2"/>
    <n v="0.01"/>
    <n v="4"/>
    <n v="1"/>
    <x v="98"/>
  </r>
  <r>
    <n v="531"/>
    <d v="2020-01-21T00:00:00"/>
    <x v="1"/>
    <s v="Ohio"/>
    <x v="1"/>
    <x v="0"/>
    <x v="11"/>
    <n v="80"/>
    <n v="2"/>
    <n v="0.01"/>
    <n v="70"/>
    <n v="10"/>
    <x v="138"/>
  </r>
  <r>
    <n v="534"/>
    <d v="2020-01-21T00:00:00"/>
    <x v="1"/>
    <s v="Arizona"/>
    <x v="0"/>
    <x v="1"/>
    <x v="9"/>
    <n v="27"/>
    <n v="3"/>
    <n v="0.01"/>
    <n v="15"/>
    <n v="12"/>
    <x v="108"/>
  </r>
  <r>
    <n v="535"/>
    <d v="2020-01-21T00:00:00"/>
    <x v="1"/>
    <s v="California"/>
    <x v="0"/>
    <x v="0"/>
    <x v="11"/>
    <n v="80"/>
    <n v="2"/>
    <n v="0.01"/>
    <n v="70"/>
    <n v="10"/>
    <x v="138"/>
  </r>
  <r>
    <n v="542"/>
    <d v="2020-01-21T00:00:00"/>
    <x v="1"/>
    <s v="California"/>
    <x v="0"/>
    <x v="0"/>
    <x v="7"/>
    <n v="216"/>
    <n v="9"/>
    <n v="0.01"/>
    <n v="171"/>
    <n v="45"/>
    <x v="179"/>
  </r>
  <r>
    <n v="555"/>
    <d v="2020-01-22T00:00:00"/>
    <x v="1"/>
    <s v="Texas"/>
    <x v="2"/>
    <x v="0"/>
    <x v="11"/>
    <n v="200"/>
    <n v="5"/>
    <n v="0.01"/>
    <n v="175"/>
    <n v="25"/>
    <x v="172"/>
  </r>
  <r>
    <n v="557"/>
    <d v="2020-01-22T00:00:00"/>
    <x v="1"/>
    <s v="South Dakota"/>
    <x v="2"/>
    <x v="0"/>
    <x v="7"/>
    <n v="48"/>
    <n v="2"/>
    <n v="0.01"/>
    <n v="38"/>
    <n v="10"/>
    <x v="135"/>
  </r>
  <r>
    <n v="558"/>
    <d v="2020-01-22T00:00:00"/>
    <x v="1"/>
    <s v="South Dakota"/>
    <x v="2"/>
    <x v="0"/>
    <x v="10"/>
    <n v="12.5"/>
    <n v="5"/>
    <n v="0.01"/>
    <n v="10"/>
    <n v="2.5"/>
    <x v="147"/>
  </r>
  <r>
    <n v="561"/>
    <d v="2020-01-22T00:00:00"/>
    <x v="1"/>
    <s v="New York"/>
    <x v="1"/>
    <x v="1"/>
    <x v="14"/>
    <n v="170"/>
    <n v="2"/>
    <n v="0.01"/>
    <n v="150"/>
    <n v="20"/>
    <x v="180"/>
  </r>
  <r>
    <n v="565"/>
    <d v="2020-01-22T00:00:00"/>
    <x v="1"/>
    <s v="Indiana"/>
    <x v="2"/>
    <x v="0"/>
    <x v="10"/>
    <n v="17.5"/>
    <n v="7"/>
    <n v="0.01"/>
    <n v="14"/>
    <n v="3.5"/>
    <x v="160"/>
  </r>
  <r>
    <n v="567"/>
    <d v="2020-01-22T00:00:00"/>
    <x v="1"/>
    <s v="California"/>
    <x v="0"/>
    <x v="0"/>
    <x v="10"/>
    <n v="5"/>
    <n v="2"/>
    <n v="0.01"/>
    <n v="4"/>
    <n v="1"/>
    <x v="98"/>
  </r>
  <r>
    <n v="570"/>
    <d v="2020-01-22T00:00:00"/>
    <x v="1"/>
    <s v="Rhode Island"/>
    <x v="1"/>
    <x v="0"/>
    <x v="0"/>
    <n v="360"/>
    <n v="8"/>
    <n v="0.01"/>
    <n v="280"/>
    <n v="80"/>
    <x v="106"/>
  </r>
  <r>
    <n v="571"/>
    <d v="2020-01-22T00:00:00"/>
    <x v="1"/>
    <s v="Florida"/>
    <x v="3"/>
    <x v="0"/>
    <x v="11"/>
    <n v="240"/>
    <n v="6"/>
    <n v="0.01"/>
    <n v="210"/>
    <n v="30"/>
    <x v="173"/>
  </r>
  <r>
    <n v="579"/>
    <d v="2020-01-23T00:00:00"/>
    <x v="1"/>
    <s v="California"/>
    <x v="0"/>
    <x v="0"/>
    <x v="11"/>
    <n v="160"/>
    <n v="4"/>
    <n v="0.01"/>
    <n v="140"/>
    <n v="20"/>
    <x v="104"/>
  </r>
  <r>
    <n v="580"/>
    <d v="2020-01-23T00:00:00"/>
    <x v="1"/>
    <s v="California"/>
    <x v="0"/>
    <x v="2"/>
    <x v="4"/>
    <n v="1350"/>
    <n v="3"/>
    <n v="0.03"/>
    <n v="1200"/>
    <n v="150"/>
    <x v="143"/>
  </r>
  <r>
    <n v="581"/>
    <d v="2020-01-23T00:00:00"/>
    <x v="1"/>
    <s v="Illinois"/>
    <x v="2"/>
    <x v="0"/>
    <x v="13"/>
    <n v="3"/>
    <n v="1"/>
    <n v="0.01"/>
    <n v="2"/>
    <n v="1"/>
    <x v="177"/>
  </r>
  <r>
    <n v="584"/>
    <d v="2020-01-23T00:00:00"/>
    <x v="1"/>
    <s v="Florida"/>
    <x v="3"/>
    <x v="0"/>
    <x v="11"/>
    <n v="160"/>
    <n v="4"/>
    <n v="0.01"/>
    <n v="140"/>
    <n v="20"/>
    <x v="104"/>
  </r>
  <r>
    <n v="587"/>
    <d v="2020-01-23T00:00:00"/>
    <x v="1"/>
    <s v="Michigan"/>
    <x v="2"/>
    <x v="1"/>
    <x v="8"/>
    <n v="80"/>
    <n v="1"/>
    <n v="0.01"/>
    <n v="65"/>
    <n v="15"/>
    <x v="181"/>
  </r>
  <r>
    <n v="594"/>
    <d v="2020-01-23T00:00:00"/>
    <x v="1"/>
    <s v="California"/>
    <x v="0"/>
    <x v="0"/>
    <x v="15"/>
    <n v="60"/>
    <n v="5"/>
    <n v="0.01"/>
    <n v="45"/>
    <n v="15"/>
    <x v="182"/>
  </r>
  <r>
    <n v="595"/>
    <d v="2020-01-23T00:00:00"/>
    <x v="1"/>
    <s v="Illinois"/>
    <x v="2"/>
    <x v="0"/>
    <x v="10"/>
    <n v="12.5"/>
    <n v="5"/>
    <n v="0.01"/>
    <n v="10"/>
    <n v="2.5"/>
    <x v="147"/>
  </r>
  <r>
    <n v="596"/>
    <d v="2020-01-23T00:00:00"/>
    <x v="1"/>
    <s v="Georgia"/>
    <x v="3"/>
    <x v="2"/>
    <x v="12"/>
    <n v="398"/>
    <n v="2"/>
    <n v="0.03"/>
    <n v="330"/>
    <n v="68"/>
    <x v="158"/>
  </r>
  <r>
    <n v="597"/>
    <d v="2020-01-23T00:00:00"/>
    <x v="1"/>
    <s v="California"/>
    <x v="0"/>
    <x v="0"/>
    <x v="7"/>
    <n v="96"/>
    <n v="4"/>
    <n v="0.01"/>
    <n v="76"/>
    <n v="20"/>
    <x v="183"/>
  </r>
  <r>
    <n v="600"/>
    <d v="2020-01-23T00:00:00"/>
    <x v="1"/>
    <s v="Pennsylvania"/>
    <x v="1"/>
    <x v="0"/>
    <x v="10"/>
    <n v="12.5"/>
    <n v="5"/>
    <n v="0.01"/>
    <n v="10"/>
    <n v="2.5"/>
    <x v="147"/>
  </r>
  <r>
    <n v="603"/>
    <d v="2020-01-23T00:00:00"/>
    <x v="1"/>
    <s v="Indiana"/>
    <x v="2"/>
    <x v="1"/>
    <x v="2"/>
    <n v="594"/>
    <n v="6"/>
    <n v="0.01"/>
    <n v="474"/>
    <n v="120"/>
    <x v="184"/>
  </r>
  <r>
    <n v="604"/>
    <d v="2020-01-23T00:00:00"/>
    <x v="1"/>
    <s v="California"/>
    <x v="0"/>
    <x v="1"/>
    <x v="14"/>
    <n v="170"/>
    <n v="2"/>
    <n v="0.01"/>
    <n v="150"/>
    <n v="20"/>
    <x v="180"/>
  </r>
  <r>
    <n v="616"/>
    <d v="2020-01-24T00:00:00"/>
    <x v="1"/>
    <s v="California"/>
    <x v="0"/>
    <x v="1"/>
    <x v="2"/>
    <n v="198"/>
    <n v="2"/>
    <n v="0.01"/>
    <n v="158"/>
    <n v="40"/>
    <x v="125"/>
  </r>
  <r>
    <n v="617"/>
    <d v="2020-01-24T00:00:00"/>
    <x v="1"/>
    <s v="California"/>
    <x v="0"/>
    <x v="1"/>
    <x v="2"/>
    <n v="297"/>
    <n v="3"/>
    <n v="0.01"/>
    <n v="237"/>
    <n v="60"/>
    <x v="131"/>
  </r>
  <r>
    <n v="618"/>
    <d v="2020-01-24T00:00:00"/>
    <x v="1"/>
    <s v="New York"/>
    <x v="1"/>
    <x v="1"/>
    <x v="9"/>
    <n v="18"/>
    <n v="2"/>
    <n v="0.01"/>
    <n v="10"/>
    <n v="8"/>
    <x v="93"/>
  </r>
  <r>
    <n v="621"/>
    <d v="2020-01-24T00:00:00"/>
    <x v="1"/>
    <s v="Montana"/>
    <x v="0"/>
    <x v="0"/>
    <x v="11"/>
    <n v="200"/>
    <n v="5"/>
    <n v="0.01"/>
    <n v="175"/>
    <n v="25"/>
    <x v="172"/>
  </r>
  <r>
    <n v="624"/>
    <d v="2020-01-24T00:00:00"/>
    <x v="1"/>
    <s v="Connecticut"/>
    <x v="1"/>
    <x v="0"/>
    <x v="3"/>
    <n v="45"/>
    <n v="3"/>
    <n v="0.01"/>
    <n v="36"/>
    <n v="9"/>
    <x v="185"/>
  </r>
  <r>
    <n v="627"/>
    <d v="2020-01-24T00:00:00"/>
    <x v="1"/>
    <s v="South Dakota"/>
    <x v="2"/>
    <x v="0"/>
    <x v="10"/>
    <n v="5"/>
    <n v="2"/>
    <n v="0.01"/>
    <n v="4"/>
    <n v="1"/>
    <x v="98"/>
  </r>
  <r>
    <n v="628"/>
    <d v="2020-01-24T00:00:00"/>
    <x v="1"/>
    <s v="Tennessee"/>
    <x v="3"/>
    <x v="0"/>
    <x v="10"/>
    <n v="5"/>
    <n v="2"/>
    <n v="0.01"/>
    <n v="4"/>
    <n v="1"/>
    <x v="98"/>
  </r>
  <r>
    <n v="629"/>
    <d v="2020-01-24T00:00:00"/>
    <x v="1"/>
    <s v="North Carolina"/>
    <x v="3"/>
    <x v="0"/>
    <x v="7"/>
    <n v="96"/>
    <n v="4"/>
    <n v="0.01"/>
    <n v="76"/>
    <n v="20"/>
    <x v="183"/>
  </r>
  <r>
    <n v="630"/>
    <d v="2020-01-24T00:00:00"/>
    <x v="1"/>
    <s v="Wisconsin"/>
    <x v="2"/>
    <x v="1"/>
    <x v="9"/>
    <n v="18"/>
    <n v="2"/>
    <n v="0.01"/>
    <n v="10"/>
    <n v="8"/>
    <x v="93"/>
  </r>
  <r>
    <n v="631"/>
    <d v="2020-01-24T00:00:00"/>
    <x v="1"/>
    <s v="California"/>
    <x v="0"/>
    <x v="0"/>
    <x v="1"/>
    <n v="95"/>
    <n v="5"/>
    <n v="0.01"/>
    <n v="50"/>
    <n v="45"/>
    <x v="186"/>
  </r>
  <r>
    <n v="642"/>
    <d v="2020-01-25T00:00:00"/>
    <x v="1"/>
    <s v="Florida"/>
    <x v="3"/>
    <x v="0"/>
    <x v="6"/>
    <n v="34"/>
    <n v="2"/>
    <n v="0.01"/>
    <n v="20"/>
    <n v="14"/>
    <x v="96"/>
  </r>
  <r>
    <n v="644"/>
    <d v="2020-01-25T00:00:00"/>
    <x v="1"/>
    <s v="Texas"/>
    <x v="2"/>
    <x v="0"/>
    <x v="10"/>
    <n v="5"/>
    <n v="2"/>
    <n v="0.01"/>
    <n v="4"/>
    <n v="1"/>
    <x v="98"/>
  </r>
  <r>
    <n v="645"/>
    <d v="2020-01-25T00:00:00"/>
    <x v="1"/>
    <s v="California"/>
    <x v="0"/>
    <x v="2"/>
    <x v="5"/>
    <n v="40"/>
    <n v="8"/>
    <n v="0.03"/>
    <n v="20"/>
    <n v="20"/>
    <x v="187"/>
  </r>
  <r>
    <n v="646"/>
    <d v="2020-01-25T00:00:00"/>
    <x v="1"/>
    <s v="Florida"/>
    <x v="3"/>
    <x v="0"/>
    <x v="10"/>
    <n v="5"/>
    <n v="2"/>
    <n v="0.01"/>
    <n v="4"/>
    <n v="1"/>
    <x v="98"/>
  </r>
  <r>
    <n v="650"/>
    <d v="2020-01-25T00:00:00"/>
    <x v="1"/>
    <s v="California"/>
    <x v="0"/>
    <x v="2"/>
    <x v="5"/>
    <n v="20"/>
    <n v="4"/>
    <n v="0.03"/>
    <n v="10"/>
    <n v="10"/>
    <x v="188"/>
  </r>
  <r>
    <n v="655"/>
    <d v="2020-01-25T00:00:00"/>
    <x v="1"/>
    <s v="Kansas"/>
    <x v="2"/>
    <x v="0"/>
    <x v="11"/>
    <n v="40"/>
    <n v="1"/>
    <n v="0.01"/>
    <n v="35"/>
    <n v="5"/>
    <x v="126"/>
  </r>
  <r>
    <n v="656"/>
    <d v="2020-01-25T00:00:00"/>
    <x v="1"/>
    <s v="New York"/>
    <x v="1"/>
    <x v="0"/>
    <x v="11"/>
    <n v="280"/>
    <n v="7"/>
    <n v="0.01"/>
    <n v="245"/>
    <n v="35"/>
    <x v="128"/>
  </r>
  <r>
    <n v="657"/>
    <d v="2020-01-25T00:00:00"/>
    <x v="1"/>
    <s v="Illinois"/>
    <x v="2"/>
    <x v="2"/>
    <x v="12"/>
    <n v="398"/>
    <n v="2"/>
    <n v="0.03"/>
    <n v="330"/>
    <n v="68"/>
    <x v="158"/>
  </r>
  <r>
    <n v="663"/>
    <d v="2020-01-26T00:00:00"/>
    <x v="1"/>
    <s v="Oregon"/>
    <x v="0"/>
    <x v="2"/>
    <x v="5"/>
    <n v="10"/>
    <n v="2"/>
    <n v="0.03"/>
    <n v="5"/>
    <n v="5"/>
    <x v="127"/>
  </r>
  <r>
    <n v="668"/>
    <d v="2020-01-26T00:00:00"/>
    <x v="1"/>
    <s v="Michigan"/>
    <x v="2"/>
    <x v="0"/>
    <x v="1"/>
    <n v="19"/>
    <n v="1"/>
    <n v="0.01"/>
    <n v="10"/>
    <n v="9"/>
    <x v="166"/>
  </r>
  <r>
    <n v="671"/>
    <d v="2020-01-26T00:00:00"/>
    <x v="1"/>
    <s v="Texas"/>
    <x v="2"/>
    <x v="2"/>
    <x v="12"/>
    <n v="597"/>
    <n v="3"/>
    <n v="0.03"/>
    <n v="495"/>
    <n v="102"/>
    <x v="105"/>
  </r>
  <r>
    <n v="672"/>
    <d v="2020-01-26T00:00:00"/>
    <x v="1"/>
    <s v="California"/>
    <x v="0"/>
    <x v="0"/>
    <x v="1"/>
    <n v="38"/>
    <n v="2"/>
    <n v="0.01"/>
    <n v="20"/>
    <n v="18"/>
    <x v="189"/>
  </r>
  <r>
    <n v="673"/>
    <d v="2020-01-26T00:00:00"/>
    <x v="1"/>
    <s v="Washington"/>
    <x v="0"/>
    <x v="0"/>
    <x v="10"/>
    <n v="7.5"/>
    <n v="3"/>
    <n v="0.01"/>
    <n v="6"/>
    <n v="1.5"/>
    <x v="118"/>
  </r>
  <r>
    <n v="680"/>
    <d v="2020-01-26T00:00:00"/>
    <x v="1"/>
    <s v="Texas"/>
    <x v="2"/>
    <x v="0"/>
    <x v="0"/>
    <n v="90"/>
    <n v="2"/>
    <n v="0.01"/>
    <n v="70"/>
    <n v="20"/>
    <x v="95"/>
  </r>
  <r>
    <n v="682"/>
    <d v="2020-01-26T00:00:00"/>
    <x v="1"/>
    <s v="Maine"/>
    <x v="1"/>
    <x v="2"/>
    <x v="5"/>
    <n v="45"/>
    <n v="9"/>
    <n v="0.03"/>
    <n v="22.5"/>
    <n v="22.5"/>
    <x v="190"/>
  </r>
  <r>
    <n v="684"/>
    <d v="2020-01-26T00:00:00"/>
    <x v="1"/>
    <s v="New Jersey"/>
    <x v="1"/>
    <x v="0"/>
    <x v="11"/>
    <n v="40"/>
    <n v="1"/>
    <n v="0.01"/>
    <n v="35"/>
    <n v="5"/>
    <x v="126"/>
  </r>
  <r>
    <n v="690"/>
    <d v="2020-01-27T00:00:00"/>
    <x v="1"/>
    <s v="California"/>
    <x v="0"/>
    <x v="1"/>
    <x v="14"/>
    <n v="850"/>
    <n v="10"/>
    <n v="0.01"/>
    <n v="750"/>
    <n v="100"/>
    <x v="191"/>
  </r>
  <r>
    <n v="697"/>
    <d v="2020-01-27T00:00:00"/>
    <x v="1"/>
    <s v="Texas"/>
    <x v="2"/>
    <x v="0"/>
    <x v="13"/>
    <n v="24"/>
    <n v="8"/>
    <n v="0.01"/>
    <n v="16"/>
    <n v="8"/>
    <x v="192"/>
  </r>
  <r>
    <n v="700"/>
    <d v="2020-01-27T00:00:00"/>
    <x v="1"/>
    <s v="New York"/>
    <x v="1"/>
    <x v="0"/>
    <x v="10"/>
    <n v="10"/>
    <n v="4"/>
    <n v="0.01"/>
    <n v="8"/>
    <n v="2"/>
    <x v="193"/>
  </r>
  <r>
    <n v="701"/>
    <d v="2020-01-27T00:00:00"/>
    <x v="1"/>
    <s v="New York"/>
    <x v="1"/>
    <x v="0"/>
    <x v="7"/>
    <n v="72"/>
    <n v="3"/>
    <n v="0.01"/>
    <n v="57"/>
    <n v="15"/>
    <x v="119"/>
  </r>
  <r>
    <n v="703"/>
    <d v="2020-01-27T00:00:00"/>
    <x v="1"/>
    <s v="California"/>
    <x v="0"/>
    <x v="0"/>
    <x v="10"/>
    <n v="5"/>
    <n v="2"/>
    <n v="0.01"/>
    <n v="4"/>
    <n v="1"/>
    <x v="98"/>
  </r>
  <r>
    <n v="715"/>
    <d v="2020-01-28T00:00:00"/>
    <x v="1"/>
    <s v="Texas"/>
    <x v="2"/>
    <x v="1"/>
    <x v="9"/>
    <n v="18"/>
    <n v="2"/>
    <n v="0.01"/>
    <n v="10"/>
    <n v="8"/>
    <x v="93"/>
  </r>
  <r>
    <n v="721"/>
    <d v="2020-01-28T00:00:00"/>
    <x v="1"/>
    <s v="Wisconsin"/>
    <x v="2"/>
    <x v="1"/>
    <x v="2"/>
    <n v="495"/>
    <n v="5"/>
    <n v="0.01"/>
    <n v="395"/>
    <n v="100"/>
    <x v="150"/>
  </r>
  <r>
    <n v="726"/>
    <d v="2020-01-29T00:00:00"/>
    <x v="1"/>
    <s v="New York"/>
    <x v="1"/>
    <x v="0"/>
    <x v="10"/>
    <n v="12.5"/>
    <n v="5"/>
    <n v="0.01"/>
    <n v="10"/>
    <n v="2.5"/>
    <x v="147"/>
  </r>
  <r>
    <n v="728"/>
    <d v="2020-01-29T00:00:00"/>
    <x v="1"/>
    <s v="California"/>
    <x v="0"/>
    <x v="0"/>
    <x v="11"/>
    <n v="80"/>
    <n v="2"/>
    <n v="0.01"/>
    <n v="70"/>
    <n v="10"/>
    <x v="138"/>
  </r>
  <r>
    <n v="735"/>
    <d v="2020-01-29T00:00:00"/>
    <x v="1"/>
    <s v="Pennsylvania"/>
    <x v="1"/>
    <x v="1"/>
    <x v="8"/>
    <n v="320"/>
    <n v="4"/>
    <n v="0.01"/>
    <n v="260"/>
    <n v="60"/>
    <x v="130"/>
  </r>
  <r>
    <n v="736"/>
    <d v="2020-01-29T00:00:00"/>
    <x v="1"/>
    <s v="California"/>
    <x v="0"/>
    <x v="0"/>
    <x v="15"/>
    <n v="60"/>
    <n v="5"/>
    <n v="0.01"/>
    <n v="45"/>
    <n v="15"/>
    <x v="182"/>
  </r>
  <r>
    <n v="737"/>
    <d v="2020-01-29T00:00:00"/>
    <x v="1"/>
    <s v="Missouri"/>
    <x v="2"/>
    <x v="1"/>
    <x v="8"/>
    <n v="240"/>
    <n v="3"/>
    <n v="0.01"/>
    <n v="195"/>
    <n v="45"/>
    <x v="194"/>
  </r>
  <r>
    <n v="738"/>
    <d v="2020-01-29T00:00:00"/>
    <x v="1"/>
    <s v="California"/>
    <x v="0"/>
    <x v="0"/>
    <x v="6"/>
    <n v="119"/>
    <n v="7"/>
    <n v="0.01"/>
    <n v="70"/>
    <n v="49"/>
    <x v="155"/>
  </r>
  <r>
    <n v="739"/>
    <d v="2020-01-29T00:00:00"/>
    <x v="1"/>
    <s v="Pennsylvania"/>
    <x v="1"/>
    <x v="0"/>
    <x v="11"/>
    <n v="80"/>
    <n v="2"/>
    <n v="0.01"/>
    <n v="70"/>
    <n v="10"/>
    <x v="138"/>
  </r>
  <r>
    <n v="740"/>
    <d v="2020-01-29T00:00:00"/>
    <x v="1"/>
    <s v="Nebraska"/>
    <x v="2"/>
    <x v="0"/>
    <x v="10"/>
    <n v="12.5"/>
    <n v="5"/>
    <n v="0.01"/>
    <n v="10"/>
    <n v="2.5"/>
    <x v="147"/>
  </r>
  <r>
    <n v="742"/>
    <d v="2020-01-29T00:00:00"/>
    <x v="1"/>
    <s v="Illinois"/>
    <x v="2"/>
    <x v="0"/>
    <x v="10"/>
    <n v="17.5"/>
    <n v="7"/>
    <n v="0.01"/>
    <n v="14"/>
    <n v="3.5"/>
    <x v="160"/>
  </r>
  <r>
    <n v="743"/>
    <d v="2020-01-29T00:00:00"/>
    <x v="1"/>
    <s v="Pennsylvania"/>
    <x v="1"/>
    <x v="1"/>
    <x v="9"/>
    <n v="18"/>
    <n v="2"/>
    <n v="0.01"/>
    <n v="10"/>
    <n v="8"/>
    <x v="93"/>
  </r>
  <r>
    <n v="753"/>
    <d v="2020-01-30T00:00:00"/>
    <x v="1"/>
    <s v="Washington"/>
    <x v="0"/>
    <x v="0"/>
    <x v="11"/>
    <n v="200"/>
    <n v="5"/>
    <n v="0.01"/>
    <n v="175"/>
    <n v="25"/>
    <x v="172"/>
  </r>
  <r>
    <n v="754"/>
    <d v="2020-01-30T00:00:00"/>
    <x v="1"/>
    <s v="Texas"/>
    <x v="2"/>
    <x v="0"/>
    <x v="0"/>
    <n v="45"/>
    <n v="1"/>
    <n v="0.01"/>
    <n v="35"/>
    <n v="10"/>
    <x v="195"/>
  </r>
  <r>
    <n v="762"/>
    <d v="2020-01-30T00:00:00"/>
    <x v="1"/>
    <s v="Washington"/>
    <x v="0"/>
    <x v="0"/>
    <x v="3"/>
    <n v="90"/>
    <n v="6"/>
    <n v="0.01"/>
    <n v="72"/>
    <n v="18"/>
    <x v="196"/>
  </r>
  <r>
    <n v="768"/>
    <d v="2020-01-31T00:00:00"/>
    <x v="1"/>
    <s v="Washington"/>
    <x v="0"/>
    <x v="1"/>
    <x v="2"/>
    <n v="297"/>
    <n v="3"/>
    <n v="0.01"/>
    <n v="237"/>
    <n v="60"/>
    <x v="131"/>
  </r>
  <r>
    <n v="773"/>
    <d v="2020-01-31T00:00:00"/>
    <x v="1"/>
    <s v="South Carolina"/>
    <x v="3"/>
    <x v="0"/>
    <x v="11"/>
    <n v="200"/>
    <n v="5"/>
    <n v="0.01"/>
    <n v="175"/>
    <n v="25"/>
    <x v="172"/>
  </r>
  <r>
    <n v="774"/>
    <d v="2020-01-31T00:00:00"/>
    <x v="1"/>
    <s v="Illinois"/>
    <x v="2"/>
    <x v="2"/>
    <x v="5"/>
    <n v="20"/>
    <n v="4"/>
    <n v="0.03"/>
    <n v="10"/>
    <n v="10"/>
    <x v="188"/>
  </r>
  <r>
    <n v="776"/>
    <d v="2020-01-31T00:00:00"/>
    <x v="1"/>
    <s v="Alabama"/>
    <x v="3"/>
    <x v="0"/>
    <x v="6"/>
    <n v="119"/>
    <n v="7"/>
    <n v="0.01"/>
    <n v="70"/>
    <n v="49"/>
    <x v="155"/>
  </r>
  <r>
    <n v="781"/>
    <d v="2020-01-31T00:00:00"/>
    <x v="1"/>
    <s v="Florida"/>
    <x v="3"/>
    <x v="0"/>
    <x v="7"/>
    <n v="72"/>
    <n v="3"/>
    <n v="0.01"/>
    <n v="57"/>
    <n v="15"/>
    <x v="119"/>
  </r>
  <r>
    <n v="784"/>
    <d v="2020-01-31T00:00:00"/>
    <x v="1"/>
    <s v="Maryland"/>
    <x v="1"/>
    <x v="0"/>
    <x v="7"/>
    <n v="216"/>
    <n v="9"/>
    <n v="0.01"/>
    <n v="171"/>
    <n v="45"/>
    <x v="179"/>
  </r>
  <r>
    <n v="785"/>
    <d v="2020-01-31T00:00:00"/>
    <x v="1"/>
    <s v="New York"/>
    <x v="1"/>
    <x v="0"/>
    <x v="10"/>
    <n v="32.5"/>
    <n v="13"/>
    <n v="0.01"/>
    <n v="26"/>
    <n v="6.5"/>
    <x v="197"/>
  </r>
  <r>
    <n v="795"/>
    <d v="2020-02-01T00:00:00"/>
    <x v="1"/>
    <s v="New York"/>
    <x v="1"/>
    <x v="0"/>
    <x v="0"/>
    <n v="90"/>
    <n v="2"/>
    <n v="0.01"/>
    <n v="70"/>
    <n v="20"/>
    <x v="95"/>
  </r>
  <r>
    <n v="799"/>
    <d v="2020-02-01T00:00:00"/>
    <x v="1"/>
    <s v="Ohio"/>
    <x v="1"/>
    <x v="2"/>
    <x v="12"/>
    <n v="597"/>
    <n v="3"/>
    <n v="0.03"/>
    <n v="495"/>
    <n v="102"/>
    <x v="105"/>
  </r>
  <r>
    <n v="800"/>
    <d v="2020-02-01T00:00:00"/>
    <x v="1"/>
    <s v="Pennsylvania"/>
    <x v="1"/>
    <x v="1"/>
    <x v="2"/>
    <n v="297"/>
    <n v="3"/>
    <n v="0.01"/>
    <n v="237"/>
    <n v="60"/>
    <x v="131"/>
  </r>
  <r>
    <n v="802"/>
    <d v="2020-02-01T00:00:00"/>
    <x v="1"/>
    <s v="Texas"/>
    <x v="2"/>
    <x v="0"/>
    <x v="1"/>
    <n v="76"/>
    <n v="4"/>
    <n v="0.01"/>
    <n v="40"/>
    <n v="36"/>
    <x v="157"/>
  </r>
  <r>
    <n v="803"/>
    <d v="2020-02-01T00:00:00"/>
    <x v="1"/>
    <s v="Florida"/>
    <x v="3"/>
    <x v="0"/>
    <x v="0"/>
    <n v="585"/>
    <n v="13"/>
    <n v="0.01"/>
    <n v="455"/>
    <n v="130"/>
    <x v="198"/>
  </r>
  <r>
    <n v="807"/>
    <d v="2020-02-01T00:00:00"/>
    <x v="1"/>
    <s v="Michigan"/>
    <x v="2"/>
    <x v="0"/>
    <x v="1"/>
    <n v="38"/>
    <n v="2"/>
    <n v="0.01"/>
    <n v="20"/>
    <n v="18"/>
    <x v="189"/>
  </r>
  <r>
    <n v="810"/>
    <d v="2020-02-01T00:00:00"/>
    <x v="1"/>
    <s v="Illinois"/>
    <x v="2"/>
    <x v="1"/>
    <x v="9"/>
    <n v="27"/>
    <n v="3"/>
    <n v="0.01"/>
    <n v="15"/>
    <n v="12"/>
    <x v="108"/>
  </r>
  <r>
    <n v="811"/>
    <d v="2020-02-01T00:00:00"/>
    <x v="1"/>
    <s v="Illinois"/>
    <x v="2"/>
    <x v="0"/>
    <x v="1"/>
    <n v="57"/>
    <n v="3"/>
    <n v="0.01"/>
    <n v="30"/>
    <n v="27"/>
    <x v="199"/>
  </r>
  <r>
    <n v="812"/>
    <d v="2020-02-01T00:00:00"/>
    <x v="1"/>
    <s v="Colorado"/>
    <x v="0"/>
    <x v="0"/>
    <x v="10"/>
    <n v="20"/>
    <n v="8"/>
    <n v="0.01"/>
    <n v="16"/>
    <n v="4"/>
    <x v="159"/>
  </r>
  <r>
    <n v="814"/>
    <d v="2020-02-01T00:00:00"/>
    <x v="1"/>
    <s v="New York"/>
    <x v="1"/>
    <x v="2"/>
    <x v="12"/>
    <n v="796"/>
    <n v="4"/>
    <n v="0.03"/>
    <n v="660"/>
    <n v="136"/>
    <x v="167"/>
  </r>
  <r>
    <n v="824"/>
    <d v="2020-02-02T00:00:00"/>
    <x v="1"/>
    <s v="Iowa"/>
    <x v="2"/>
    <x v="1"/>
    <x v="9"/>
    <n v="63"/>
    <n v="7"/>
    <n v="0.01"/>
    <n v="35"/>
    <n v="28"/>
    <x v="200"/>
  </r>
  <r>
    <n v="825"/>
    <d v="2020-02-02T00:00:00"/>
    <x v="1"/>
    <s v="Texas"/>
    <x v="2"/>
    <x v="0"/>
    <x v="0"/>
    <n v="315"/>
    <n v="7"/>
    <n v="0.01"/>
    <n v="245"/>
    <n v="70"/>
    <x v="120"/>
  </r>
  <r>
    <n v="826"/>
    <d v="2020-02-02T00:00:00"/>
    <x v="1"/>
    <s v="New York"/>
    <x v="1"/>
    <x v="2"/>
    <x v="5"/>
    <n v="10"/>
    <n v="2"/>
    <n v="0.03"/>
    <n v="5"/>
    <n v="5"/>
    <x v="127"/>
  </r>
  <r>
    <n v="828"/>
    <d v="2020-02-02T00:00:00"/>
    <x v="1"/>
    <s v="Florida"/>
    <x v="3"/>
    <x v="2"/>
    <x v="12"/>
    <n v="398"/>
    <n v="2"/>
    <n v="0.03"/>
    <n v="330"/>
    <n v="68"/>
    <x v="158"/>
  </r>
  <r>
    <n v="830"/>
    <d v="2020-02-02T00:00:00"/>
    <x v="1"/>
    <s v="California"/>
    <x v="0"/>
    <x v="0"/>
    <x v="7"/>
    <n v="96"/>
    <n v="4"/>
    <n v="0.01"/>
    <n v="76"/>
    <n v="20"/>
    <x v="183"/>
  </r>
  <r>
    <n v="838"/>
    <d v="2020-02-02T00:00:00"/>
    <x v="1"/>
    <s v="California"/>
    <x v="0"/>
    <x v="0"/>
    <x v="10"/>
    <n v="10"/>
    <n v="4"/>
    <n v="0.01"/>
    <n v="8"/>
    <n v="2"/>
    <x v="193"/>
  </r>
  <r>
    <n v="843"/>
    <d v="2020-02-03T00:00:00"/>
    <x v="1"/>
    <s v="Arizona"/>
    <x v="0"/>
    <x v="2"/>
    <x v="5"/>
    <n v="30"/>
    <n v="6"/>
    <n v="0.03"/>
    <n v="15"/>
    <n v="15"/>
    <x v="161"/>
  </r>
  <r>
    <n v="845"/>
    <d v="2020-02-03T00:00:00"/>
    <x v="1"/>
    <s v="California"/>
    <x v="0"/>
    <x v="1"/>
    <x v="9"/>
    <n v="54"/>
    <n v="6"/>
    <n v="0.01"/>
    <n v="30"/>
    <n v="24"/>
    <x v="117"/>
  </r>
  <r>
    <n v="847"/>
    <d v="2020-02-03T00:00:00"/>
    <x v="1"/>
    <s v="Texas"/>
    <x v="2"/>
    <x v="2"/>
    <x v="5"/>
    <n v="10"/>
    <n v="2"/>
    <n v="0.03"/>
    <n v="5"/>
    <n v="5"/>
    <x v="127"/>
  </r>
  <r>
    <n v="854"/>
    <d v="2020-02-03T00:00:00"/>
    <x v="1"/>
    <s v="California"/>
    <x v="0"/>
    <x v="0"/>
    <x v="0"/>
    <n v="90"/>
    <n v="2"/>
    <n v="0.01"/>
    <n v="70"/>
    <n v="20"/>
    <x v="95"/>
  </r>
  <r>
    <n v="857"/>
    <d v="2020-02-03T00:00:00"/>
    <x v="1"/>
    <s v="New York"/>
    <x v="1"/>
    <x v="0"/>
    <x v="10"/>
    <n v="5"/>
    <n v="2"/>
    <n v="0.01"/>
    <n v="4"/>
    <n v="1"/>
    <x v="98"/>
  </r>
  <r>
    <n v="858"/>
    <d v="2020-02-03T00:00:00"/>
    <x v="1"/>
    <s v="New York"/>
    <x v="1"/>
    <x v="2"/>
    <x v="5"/>
    <n v="5"/>
    <n v="1"/>
    <n v="0.03"/>
    <n v="2.5"/>
    <n v="2.5"/>
    <x v="129"/>
  </r>
  <r>
    <n v="860"/>
    <d v="2020-02-03T00:00:00"/>
    <x v="1"/>
    <s v="Massachusetts"/>
    <x v="1"/>
    <x v="2"/>
    <x v="12"/>
    <n v="1990"/>
    <n v="10"/>
    <n v="0.03"/>
    <n v="1650"/>
    <n v="340"/>
    <x v="201"/>
  </r>
  <r>
    <n v="861"/>
    <d v="2020-02-03T00:00:00"/>
    <x v="1"/>
    <s v="Colorado"/>
    <x v="0"/>
    <x v="2"/>
    <x v="5"/>
    <n v="15"/>
    <n v="3"/>
    <n v="0.03"/>
    <n v="7.5"/>
    <n v="7.5"/>
    <x v="107"/>
  </r>
  <r>
    <n v="862"/>
    <d v="2020-02-03T00:00:00"/>
    <x v="1"/>
    <s v="North Carolina"/>
    <x v="3"/>
    <x v="2"/>
    <x v="12"/>
    <n v="597"/>
    <n v="3"/>
    <n v="0.03"/>
    <n v="495"/>
    <n v="102"/>
    <x v="105"/>
  </r>
  <r>
    <n v="864"/>
    <d v="2020-02-03T00:00:00"/>
    <x v="1"/>
    <s v="Illinois"/>
    <x v="2"/>
    <x v="0"/>
    <x v="10"/>
    <n v="7.5"/>
    <n v="3"/>
    <n v="0.01"/>
    <n v="6"/>
    <n v="1.5"/>
    <x v="118"/>
  </r>
  <r>
    <n v="874"/>
    <d v="2020-02-04T00:00:00"/>
    <x v="1"/>
    <s v="New York"/>
    <x v="1"/>
    <x v="0"/>
    <x v="11"/>
    <n v="200"/>
    <n v="5"/>
    <n v="0.01"/>
    <n v="175"/>
    <n v="25"/>
    <x v="172"/>
  </r>
  <r>
    <n v="877"/>
    <d v="2020-02-04T00:00:00"/>
    <x v="1"/>
    <s v="Ohio"/>
    <x v="1"/>
    <x v="0"/>
    <x v="7"/>
    <n v="120"/>
    <n v="5"/>
    <n v="0.01"/>
    <n v="95"/>
    <n v="25"/>
    <x v="202"/>
  </r>
  <r>
    <n v="878"/>
    <d v="2020-02-04T00:00:00"/>
    <x v="1"/>
    <s v="New York"/>
    <x v="1"/>
    <x v="0"/>
    <x v="10"/>
    <n v="7.5"/>
    <n v="3"/>
    <n v="0.01"/>
    <n v="6"/>
    <n v="1.5"/>
    <x v="118"/>
  </r>
  <r>
    <n v="879"/>
    <d v="2020-02-04T00:00:00"/>
    <x v="1"/>
    <s v="New Jersey"/>
    <x v="1"/>
    <x v="2"/>
    <x v="5"/>
    <n v="5"/>
    <n v="1"/>
    <n v="0.03"/>
    <n v="2.5"/>
    <n v="2.5"/>
    <x v="129"/>
  </r>
  <r>
    <n v="884"/>
    <d v="2020-02-04T00:00:00"/>
    <x v="1"/>
    <s v="Massachusetts"/>
    <x v="1"/>
    <x v="0"/>
    <x v="10"/>
    <n v="2.5"/>
    <n v="1"/>
    <n v="0.01"/>
    <n v="2"/>
    <n v="0.5"/>
    <x v="103"/>
  </r>
  <r>
    <n v="890"/>
    <d v="2020-02-04T00:00:00"/>
    <x v="1"/>
    <s v="Ohio"/>
    <x v="1"/>
    <x v="0"/>
    <x v="3"/>
    <n v="30"/>
    <n v="2"/>
    <n v="0.01"/>
    <n v="24"/>
    <n v="6"/>
    <x v="113"/>
  </r>
  <r>
    <n v="891"/>
    <d v="2020-02-04T00:00:00"/>
    <x v="1"/>
    <s v="Colorado"/>
    <x v="0"/>
    <x v="0"/>
    <x v="11"/>
    <n v="40"/>
    <n v="1"/>
    <n v="0.01"/>
    <n v="35"/>
    <n v="5"/>
    <x v="126"/>
  </r>
  <r>
    <n v="894"/>
    <d v="2020-02-04T00:00:00"/>
    <x v="1"/>
    <s v="Colorado"/>
    <x v="0"/>
    <x v="2"/>
    <x v="12"/>
    <n v="199"/>
    <n v="1"/>
    <n v="0.03"/>
    <n v="165"/>
    <n v="34"/>
    <x v="116"/>
  </r>
  <r>
    <n v="907"/>
    <d v="2020-02-05T00:00:00"/>
    <x v="1"/>
    <s v="Indiana"/>
    <x v="2"/>
    <x v="0"/>
    <x v="6"/>
    <n v="85"/>
    <n v="5"/>
    <n v="0.01"/>
    <n v="50"/>
    <n v="35"/>
    <x v="99"/>
  </r>
  <r>
    <n v="908"/>
    <d v="2020-02-05T00:00:00"/>
    <x v="1"/>
    <s v="Illinois"/>
    <x v="2"/>
    <x v="0"/>
    <x v="10"/>
    <n v="12.5"/>
    <n v="5"/>
    <n v="0.01"/>
    <n v="10"/>
    <n v="2.5"/>
    <x v="147"/>
  </r>
  <r>
    <n v="910"/>
    <d v="2020-02-05T00:00:00"/>
    <x v="1"/>
    <s v="South Carolina"/>
    <x v="3"/>
    <x v="0"/>
    <x v="0"/>
    <n v="135"/>
    <n v="3"/>
    <n v="0.01"/>
    <n v="105"/>
    <n v="30"/>
    <x v="146"/>
  </r>
  <r>
    <n v="912"/>
    <d v="2020-02-05T00:00:00"/>
    <x v="1"/>
    <s v="Michigan"/>
    <x v="2"/>
    <x v="1"/>
    <x v="9"/>
    <n v="18"/>
    <n v="2"/>
    <n v="0.01"/>
    <n v="10"/>
    <n v="8"/>
    <x v="93"/>
  </r>
  <r>
    <n v="915"/>
    <d v="2020-02-05T00:00:00"/>
    <x v="1"/>
    <s v="California"/>
    <x v="0"/>
    <x v="1"/>
    <x v="9"/>
    <n v="63"/>
    <n v="7"/>
    <n v="0.01"/>
    <n v="35"/>
    <n v="28"/>
    <x v="200"/>
  </r>
  <r>
    <n v="916"/>
    <d v="2020-02-05T00:00:00"/>
    <x v="1"/>
    <s v="Ohio"/>
    <x v="1"/>
    <x v="1"/>
    <x v="9"/>
    <n v="27"/>
    <n v="3"/>
    <n v="0.01"/>
    <n v="15"/>
    <n v="12"/>
    <x v="108"/>
  </r>
  <r>
    <n v="919"/>
    <d v="2020-02-05T00:00:00"/>
    <x v="1"/>
    <s v="Washington"/>
    <x v="0"/>
    <x v="2"/>
    <x v="5"/>
    <n v="15"/>
    <n v="3"/>
    <n v="0.03"/>
    <n v="7.5"/>
    <n v="7.5"/>
    <x v="107"/>
  </r>
  <r>
    <n v="931"/>
    <d v="2020-02-06T00:00:00"/>
    <x v="1"/>
    <s v="New York"/>
    <x v="1"/>
    <x v="0"/>
    <x v="10"/>
    <n v="5"/>
    <n v="2"/>
    <n v="0.01"/>
    <n v="4"/>
    <n v="1"/>
    <x v="98"/>
  </r>
  <r>
    <n v="932"/>
    <d v="2020-02-06T00:00:00"/>
    <x v="1"/>
    <s v="California"/>
    <x v="0"/>
    <x v="2"/>
    <x v="12"/>
    <n v="1393"/>
    <n v="7"/>
    <n v="0.03"/>
    <n v="1155"/>
    <n v="238"/>
    <x v="154"/>
  </r>
  <r>
    <n v="933"/>
    <d v="2020-02-06T00:00:00"/>
    <x v="1"/>
    <s v="Florida"/>
    <x v="3"/>
    <x v="0"/>
    <x v="10"/>
    <n v="15"/>
    <n v="6"/>
    <n v="0.01"/>
    <n v="12"/>
    <n v="3"/>
    <x v="175"/>
  </r>
  <r>
    <n v="935"/>
    <d v="2020-02-06T00:00:00"/>
    <x v="1"/>
    <s v="New York"/>
    <x v="1"/>
    <x v="1"/>
    <x v="8"/>
    <n v="80"/>
    <n v="1"/>
    <n v="0.01"/>
    <n v="65"/>
    <n v="15"/>
    <x v="181"/>
  </r>
  <r>
    <n v="936"/>
    <d v="2020-02-06T00:00:00"/>
    <x v="1"/>
    <s v="California"/>
    <x v="0"/>
    <x v="1"/>
    <x v="2"/>
    <n v="396"/>
    <n v="4"/>
    <n v="0.01"/>
    <n v="316"/>
    <n v="80"/>
    <x v="149"/>
  </r>
  <r>
    <n v="944"/>
    <d v="2020-02-06T00:00:00"/>
    <x v="1"/>
    <s v="Nevada"/>
    <x v="0"/>
    <x v="0"/>
    <x v="0"/>
    <n v="90"/>
    <n v="2"/>
    <n v="0.01"/>
    <n v="70"/>
    <n v="20"/>
    <x v="95"/>
  </r>
  <r>
    <n v="959"/>
    <d v="2020-02-07T00:00:00"/>
    <x v="1"/>
    <s v="North Carolina"/>
    <x v="3"/>
    <x v="2"/>
    <x v="5"/>
    <n v="5"/>
    <n v="1"/>
    <n v="0.03"/>
    <n v="2.5"/>
    <n v="2.5"/>
    <x v="129"/>
  </r>
  <r>
    <n v="960"/>
    <d v="2020-02-07T00:00:00"/>
    <x v="1"/>
    <s v="Florida"/>
    <x v="3"/>
    <x v="0"/>
    <x v="7"/>
    <n v="48"/>
    <n v="2"/>
    <n v="0.01"/>
    <n v="38"/>
    <n v="10"/>
    <x v="135"/>
  </r>
  <r>
    <n v="971"/>
    <d v="2020-02-07T00:00:00"/>
    <x v="1"/>
    <s v="Georgia"/>
    <x v="3"/>
    <x v="1"/>
    <x v="8"/>
    <n v="240"/>
    <n v="3"/>
    <n v="0.01"/>
    <n v="195"/>
    <n v="45"/>
    <x v="194"/>
  </r>
  <r>
    <n v="974"/>
    <d v="2020-02-07T00:00:00"/>
    <x v="1"/>
    <s v="North Carolina"/>
    <x v="3"/>
    <x v="0"/>
    <x v="11"/>
    <n v="40"/>
    <n v="1"/>
    <n v="0.01"/>
    <n v="35"/>
    <n v="5"/>
    <x v="126"/>
  </r>
  <r>
    <n v="977"/>
    <d v="2020-02-07T00:00:00"/>
    <x v="1"/>
    <s v="Pennsylvania"/>
    <x v="1"/>
    <x v="0"/>
    <x v="0"/>
    <n v="225"/>
    <n v="5"/>
    <n v="0.01"/>
    <n v="175"/>
    <n v="50"/>
    <x v="133"/>
  </r>
  <r>
    <n v="981"/>
    <d v="2020-02-07T00:00:00"/>
    <x v="1"/>
    <s v="Washington"/>
    <x v="0"/>
    <x v="2"/>
    <x v="5"/>
    <n v="10"/>
    <n v="2"/>
    <n v="0.03"/>
    <n v="5"/>
    <n v="5"/>
    <x v="127"/>
  </r>
  <r>
    <n v="984"/>
    <d v="2020-02-07T00:00:00"/>
    <x v="1"/>
    <s v="Oregon"/>
    <x v="0"/>
    <x v="2"/>
    <x v="12"/>
    <n v="597"/>
    <n v="3"/>
    <n v="0.03"/>
    <n v="495"/>
    <n v="102"/>
    <x v="105"/>
  </r>
  <r>
    <n v="990"/>
    <d v="2020-02-08T00:00:00"/>
    <x v="1"/>
    <s v="New York"/>
    <x v="1"/>
    <x v="1"/>
    <x v="9"/>
    <n v="18"/>
    <n v="2"/>
    <n v="0.01"/>
    <n v="10"/>
    <n v="8"/>
    <x v="93"/>
  </r>
  <r>
    <n v="995"/>
    <d v="2020-02-08T00:00:00"/>
    <x v="1"/>
    <s v="Maryland"/>
    <x v="1"/>
    <x v="0"/>
    <x v="10"/>
    <n v="5"/>
    <n v="2"/>
    <n v="0.01"/>
    <n v="4"/>
    <n v="1"/>
    <x v="98"/>
  </r>
  <r>
    <n v="999"/>
    <d v="2020-02-08T00:00:00"/>
    <x v="1"/>
    <s v="California"/>
    <x v="0"/>
    <x v="0"/>
    <x v="0"/>
    <n v="90"/>
    <n v="2"/>
    <n v="0.01"/>
    <n v="70"/>
    <n v="20"/>
    <x v="95"/>
  </r>
  <r>
    <n v="1001"/>
    <d v="2020-02-08T00:00:00"/>
    <x v="1"/>
    <s v="Pennsylvania"/>
    <x v="1"/>
    <x v="0"/>
    <x v="11"/>
    <n v="40"/>
    <n v="1"/>
    <n v="0.01"/>
    <n v="35"/>
    <n v="5"/>
    <x v="126"/>
  </r>
  <r>
    <n v="1002"/>
    <d v="2020-02-08T00:00:00"/>
    <x v="1"/>
    <s v="Virginia"/>
    <x v="3"/>
    <x v="0"/>
    <x v="15"/>
    <n v="60"/>
    <n v="5"/>
    <n v="0.01"/>
    <n v="45"/>
    <n v="15"/>
    <x v="182"/>
  </r>
  <r>
    <n v="1004"/>
    <d v="2020-02-08T00:00:00"/>
    <x v="1"/>
    <s v="Indiana"/>
    <x v="2"/>
    <x v="2"/>
    <x v="16"/>
    <n v="3625"/>
    <n v="5"/>
    <n v="0.03"/>
    <n v="3500"/>
    <n v="125"/>
    <x v="121"/>
  </r>
  <r>
    <n v="1008"/>
    <d v="2020-02-08T00:00:00"/>
    <x v="1"/>
    <s v="New York"/>
    <x v="1"/>
    <x v="0"/>
    <x v="0"/>
    <n v="180"/>
    <n v="4"/>
    <n v="0.01"/>
    <n v="140"/>
    <n v="40"/>
    <x v="101"/>
  </r>
  <r>
    <n v="1010"/>
    <d v="2020-02-08T00:00:00"/>
    <x v="1"/>
    <s v="Rhode Island"/>
    <x v="1"/>
    <x v="1"/>
    <x v="9"/>
    <n v="36"/>
    <n v="4"/>
    <n v="0.01"/>
    <n v="20"/>
    <n v="16"/>
    <x v="100"/>
  </r>
  <r>
    <n v="1013"/>
    <d v="2020-02-08T00:00:00"/>
    <x v="1"/>
    <s v="California"/>
    <x v="0"/>
    <x v="0"/>
    <x v="11"/>
    <n v="80"/>
    <n v="2"/>
    <n v="0.01"/>
    <n v="70"/>
    <n v="10"/>
    <x v="138"/>
  </r>
  <r>
    <n v="1025"/>
    <d v="2020-02-09T00:00:00"/>
    <x v="1"/>
    <s v="New York"/>
    <x v="1"/>
    <x v="2"/>
    <x v="5"/>
    <n v="40"/>
    <n v="8"/>
    <n v="0.03"/>
    <n v="20"/>
    <n v="20"/>
    <x v="187"/>
  </r>
  <r>
    <n v="1026"/>
    <d v="2020-02-09T00:00:00"/>
    <x v="1"/>
    <s v="Michigan"/>
    <x v="2"/>
    <x v="0"/>
    <x v="11"/>
    <n v="120"/>
    <n v="3"/>
    <n v="0.01"/>
    <n v="105"/>
    <n v="15"/>
    <x v="203"/>
  </r>
  <r>
    <n v="1028"/>
    <d v="2020-02-09T00:00:00"/>
    <x v="1"/>
    <s v="New Jersey"/>
    <x v="1"/>
    <x v="1"/>
    <x v="9"/>
    <n v="81"/>
    <n v="9"/>
    <n v="0.01"/>
    <n v="45"/>
    <n v="36"/>
    <x v="204"/>
  </r>
  <r>
    <n v="1029"/>
    <d v="2020-02-09T00:00:00"/>
    <x v="1"/>
    <s v="New York"/>
    <x v="1"/>
    <x v="2"/>
    <x v="5"/>
    <n v="10"/>
    <n v="2"/>
    <n v="0.03"/>
    <n v="5"/>
    <n v="5"/>
    <x v="127"/>
  </r>
  <r>
    <n v="1031"/>
    <d v="2020-02-09T00:00:00"/>
    <x v="1"/>
    <s v="Kentucky"/>
    <x v="3"/>
    <x v="0"/>
    <x v="6"/>
    <n v="51"/>
    <n v="3"/>
    <n v="0.01"/>
    <n v="30"/>
    <n v="21"/>
    <x v="132"/>
  </r>
  <r>
    <n v="1032"/>
    <d v="2020-02-09T00:00:00"/>
    <x v="1"/>
    <s v="California"/>
    <x v="0"/>
    <x v="2"/>
    <x v="5"/>
    <n v="40"/>
    <n v="8"/>
    <n v="0.03"/>
    <n v="20"/>
    <n v="20"/>
    <x v="187"/>
  </r>
  <r>
    <n v="1034"/>
    <d v="2020-02-09T00:00:00"/>
    <x v="1"/>
    <s v="Washington"/>
    <x v="0"/>
    <x v="0"/>
    <x v="6"/>
    <n v="34"/>
    <n v="2"/>
    <n v="0.01"/>
    <n v="20"/>
    <n v="14"/>
    <x v="96"/>
  </r>
  <r>
    <n v="1036"/>
    <d v="2020-02-09T00:00:00"/>
    <x v="1"/>
    <s v="Louisiana"/>
    <x v="3"/>
    <x v="0"/>
    <x v="10"/>
    <n v="20"/>
    <n v="8"/>
    <n v="0.01"/>
    <n v="16"/>
    <n v="4"/>
    <x v="159"/>
  </r>
  <r>
    <n v="1040"/>
    <d v="2020-02-09T00:00:00"/>
    <x v="1"/>
    <s v="North Carolina"/>
    <x v="3"/>
    <x v="1"/>
    <x v="9"/>
    <n v="18"/>
    <n v="2"/>
    <n v="0.01"/>
    <n v="10"/>
    <n v="8"/>
    <x v="93"/>
  </r>
  <r>
    <n v="1043"/>
    <d v="2020-02-09T00:00:00"/>
    <x v="1"/>
    <s v="Texas"/>
    <x v="2"/>
    <x v="0"/>
    <x v="7"/>
    <n v="48"/>
    <n v="2"/>
    <n v="0.01"/>
    <n v="38"/>
    <n v="10"/>
    <x v="135"/>
  </r>
  <r>
    <n v="1044"/>
    <d v="2020-02-09T00:00:00"/>
    <x v="1"/>
    <s v="Wisconsin"/>
    <x v="2"/>
    <x v="1"/>
    <x v="2"/>
    <n v="396"/>
    <n v="4"/>
    <n v="0.01"/>
    <n v="316"/>
    <n v="80"/>
    <x v="149"/>
  </r>
  <r>
    <n v="1045"/>
    <d v="2020-02-09T00:00:00"/>
    <x v="1"/>
    <s v="California"/>
    <x v="0"/>
    <x v="0"/>
    <x v="0"/>
    <n v="90"/>
    <n v="2"/>
    <n v="0.01"/>
    <n v="70"/>
    <n v="20"/>
    <x v="95"/>
  </r>
  <r>
    <n v="1046"/>
    <d v="2020-02-09T00:00:00"/>
    <x v="1"/>
    <s v="New York"/>
    <x v="1"/>
    <x v="1"/>
    <x v="9"/>
    <n v="45"/>
    <n v="5"/>
    <n v="0.01"/>
    <n v="25"/>
    <n v="20"/>
    <x v="112"/>
  </r>
  <r>
    <n v="1051"/>
    <d v="2020-02-10T00:00:00"/>
    <x v="1"/>
    <s v="New York"/>
    <x v="1"/>
    <x v="1"/>
    <x v="2"/>
    <n v="198"/>
    <n v="2"/>
    <n v="0.01"/>
    <n v="158"/>
    <n v="40"/>
    <x v="125"/>
  </r>
  <r>
    <n v="1052"/>
    <d v="2020-02-10T00:00:00"/>
    <x v="1"/>
    <s v="Arizona"/>
    <x v="0"/>
    <x v="0"/>
    <x v="0"/>
    <n v="180"/>
    <n v="4"/>
    <n v="0.01"/>
    <n v="140"/>
    <n v="40"/>
    <x v="101"/>
  </r>
  <r>
    <n v="1053"/>
    <d v="2020-02-10T00:00:00"/>
    <x v="1"/>
    <s v="Delaware"/>
    <x v="1"/>
    <x v="0"/>
    <x v="0"/>
    <n v="90"/>
    <n v="2"/>
    <n v="0.01"/>
    <n v="70"/>
    <n v="20"/>
    <x v="95"/>
  </r>
  <r>
    <n v="1054"/>
    <d v="2020-02-10T00:00:00"/>
    <x v="1"/>
    <s v="California"/>
    <x v="0"/>
    <x v="0"/>
    <x v="0"/>
    <n v="90"/>
    <n v="2"/>
    <n v="0.01"/>
    <n v="70"/>
    <n v="20"/>
    <x v="95"/>
  </r>
  <r>
    <n v="1055"/>
    <d v="2020-02-10T00:00:00"/>
    <x v="1"/>
    <s v="Massachusetts"/>
    <x v="1"/>
    <x v="0"/>
    <x v="10"/>
    <n v="7.5"/>
    <n v="3"/>
    <n v="0.01"/>
    <n v="6"/>
    <n v="1.5"/>
    <x v="118"/>
  </r>
  <r>
    <n v="1064"/>
    <d v="2020-02-10T00:00:00"/>
    <x v="1"/>
    <s v="New York"/>
    <x v="1"/>
    <x v="2"/>
    <x v="4"/>
    <n v="2700"/>
    <n v="6"/>
    <n v="0.03"/>
    <n v="2400"/>
    <n v="300"/>
    <x v="205"/>
  </r>
  <r>
    <n v="1065"/>
    <d v="2020-02-10T00:00:00"/>
    <x v="1"/>
    <s v="California"/>
    <x v="0"/>
    <x v="1"/>
    <x v="14"/>
    <n v="765"/>
    <n v="9"/>
    <n v="0.01"/>
    <n v="675"/>
    <n v="90"/>
    <x v="206"/>
  </r>
  <r>
    <n v="1069"/>
    <d v="2020-02-10T00:00:00"/>
    <x v="1"/>
    <s v="Pennsylvania"/>
    <x v="1"/>
    <x v="0"/>
    <x v="3"/>
    <n v="30"/>
    <n v="2"/>
    <n v="0.01"/>
    <n v="24"/>
    <n v="6"/>
    <x v="113"/>
  </r>
  <r>
    <n v="1071"/>
    <d v="2020-02-10T00:00:00"/>
    <x v="1"/>
    <s v="New York"/>
    <x v="1"/>
    <x v="1"/>
    <x v="9"/>
    <n v="45"/>
    <n v="5"/>
    <n v="0.01"/>
    <n v="25"/>
    <n v="20"/>
    <x v="112"/>
  </r>
  <r>
    <n v="1074"/>
    <d v="2020-02-10T00:00:00"/>
    <x v="1"/>
    <s v="New York"/>
    <x v="1"/>
    <x v="2"/>
    <x v="5"/>
    <n v="10"/>
    <n v="2"/>
    <n v="0.03"/>
    <n v="5"/>
    <n v="5"/>
    <x v="127"/>
  </r>
  <r>
    <n v="1087"/>
    <d v="2020-02-11T00:00:00"/>
    <x v="1"/>
    <s v="Washington"/>
    <x v="0"/>
    <x v="2"/>
    <x v="12"/>
    <n v="597"/>
    <n v="3"/>
    <n v="0.03"/>
    <n v="495"/>
    <n v="102"/>
    <x v="105"/>
  </r>
  <r>
    <n v="1089"/>
    <d v="2020-02-11T00:00:00"/>
    <x v="1"/>
    <s v="California"/>
    <x v="0"/>
    <x v="0"/>
    <x v="10"/>
    <n v="12.5"/>
    <n v="5"/>
    <n v="0.01"/>
    <n v="10"/>
    <n v="2.5"/>
    <x v="147"/>
  </r>
  <r>
    <n v="1094"/>
    <d v="2020-02-11T00:00:00"/>
    <x v="1"/>
    <s v="Minnesota"/>
    <x v="2"/>
    <x v="1"/>
    <x v="9"/>
    <n v="18"/>
    <n v="2"/>
    <n v="0.01"/>
    <n v="10"/>
    <n v="8"/>
    <x v="93"/>
  </r>
  <r>
    <n v="1096"/>
    <d v="2020-02-11T00:00:00"/>
    <x v="1"/>
    <s v="Washington"/>
    <x v="0"/>
    <x v="2"/>
    <x v="12"/>
    <n v="1194"/>
    <n v="6"/>
    <n v="0.03"/>
    <n v="990"/>
    <n v="204"/>
    <x v="124"/>
  </r>
  <r>
    <n v="1099"/>
    <d v="2020-02-11T00:00:00"/>
    <x v="1"/>
    <s v="California"/>
    <x v="0"/>
    <x v="2"/>
    <x v="12"/>
    <n v="199"/>
    <n v="1"/>
    <n v="0.03"/>
    <n v="165"/>
    <n v="34"/>
    <x v="116"/>
  </r>
  <r>
    <n v="1100"/>
    <d v="2020-02-11T00:00:00"/>
    <x v="1"/>
    <s v="Wisconsin"/>
    <x v="2"/>
    <x v="1"/>
    <x v="9"/>
    <n v="45"/>
    <n v="5"/>
    <n v="0.01"/>
    <n v="25"/>
    <n v="20"/>
    <x v="112"/>
  </r>
  <r>
    <n v="1101"/>
    <d v="2020-02-11T00:00:00"/>
    <x v="1"/>
    <s v="Texas"/>
    <x v="2"/>
    <x v="2"/>
    <x v="5"/>
    <n v="10"/>
    <n v="2"/>
    <n v="0.03"/>
    <n v="5"/>
    <n v="5"/>
    <x v="127"/>
  </r>
  <r>
    <n v="1102"/>
    <d v="2020-02-11T00:00:00"/>
    <x v="1"/>
    <s v="New York"/>
    <x v="1"/>
    <x v="0"/>
    <x v="10"/>
    <n v="12.5"/>
    <n v="5"/>
    <n v="0.01"/>
    <n v="10"/>
    <n v="2.5"/>
    <x v="147"/>
  </r>
  <r>
    <n v="1114"/>
    <d v="2020-02-12T00:00:00"/>
    <x v="1"/>
    <s v="Texas"/>
    <x v="2"/>
    <x v="2"/>
    <x v="4"/>
    <n v="1350"/>
    <n v="3"/>
    <n v="0.03"/>
    <n v="1200"/>
    <n v="150"/>
    <x v="143"/>
  </r>
  <r>
    <n v="1115"/>
    <d v="2020-02-12T00:00:00"/>
    <x v="1"/>
    <s v="Texas"/>
    <x v="2"/>
    <x v="1"/>
    <x v="9"/>
    <n v="63"/>
    <n v="7"/>
    <n v="0.01"/>
    <n v="35"/>
    <n v="28"/>
    <x v="200"/>
  </r>
  <r>
    <n v="1120"/>
    <d v="2020-02-12T00:00:00"/>
    <x v="1"/>
    <s v="Washington"/>
    <x v="0"/>
    <x v="2"/>
    <x v="12"/>
    <n v="1194"/>
    <n v="6"/>
    <n v="0.03"/>
    <n v="990"/>
    <n v="204"/>
    <x v="124"/>
  </r>
  <r>
    <n v="1122"/>
    <d v="2020-02-12T00:00:00"/>
    <x v="1"/>
    <s v="Texas"/>
    <x v="2"/>
    <x v="0"/>
    <x v="10"/>
    <n v="2.5"/>
    <n v="1"/>
    <n v="0.01"/>
    <n v="2"/>
    <n v="0.5"/>
    <x v="103"/>
  </r>
  <r>
    <n v="1125"/>
    <d v="2020-02-12T00:00:00"/>
    <x v="1"/>
    <s v="Massachusetts"/>
    <x v="1"/>
    <x v="1"/>
    <x v="9"/>
    <n v="45"/>
    <n v="5"/>
    <n v="0.01"/>
    <n v="25"/>
    <n v="20"/>
    <x v="112"/>
  </r>
  <r>
    <n v="1127"/>
    <d v="2020-02-12T00:00:00"/>
    <x v="1"/>
    <s v="Iowa"/>
    <x v="2"/>
    <x v="0"/>
    <x v="10"/>
    <n v="20"/>
    <n v="8"/>
    <n v="0.01"/>
    <n v="16"/>
    <n v="4"/>
    <x v="159"/>
  </r>
  <r>
    <n v="1128"/>
    <d v="2020-02-12T00:00:00"/>
    <x v="1"/>
    <s v="California"/>
    <x v="0"/>
    <x v="0"/>
    <x v="0"/>
    <n v="135"/>
    <n v="3"/>
    <n v="0.01"/>
    <n v="105"/>
    <n v="30"/>
    <x v="146"/>
  </r>
  <r>
    <n v="1135"/>
    <d v="2020-02-13T00:00:00"/>
    <x v="1"/>
    <s v="Pennsylvania"/>
    <x v="1"/>
    <x v="2"/>
    <x v="12"/>
    <n v="1791"/>
    <n v="9"/>
    <n v="0.03"/>
    <n v="1485"/>
    <n v="306"/>
    <x v="207"/>
  </r>
  <r>
    <n v="1139"/>
    <d v="2020-02-13T00:00:00"/>
    <x v="1"/>
    <s v="Texas"/>
    <x v="2"/>
    <x v="1"/>
    <x v="8"/>
    <n v="320"/>
    <n v="4"/>
    <n v="0.01"/>
    <n v="260"/>
    <n v="60"/>
    <x v="130"/>
  </r>
  <r>
    <n v="1140"/>
    <d v="2020-02-13T00:00:00"/>
    <x v="1"/>
    <s v="Maryland"/>
    <x v="1"/>
    <x v="2"/>
    <x v="5"/>
    <n v="15"/>
    <n v="3"/>
    <n v="0.03"/>
    <n v="7.5"/>
    <n v="7.5"/>
    <x v="107"/>
  </r>
  <r>
    <n v="1142"/>
    <d v="2020-02-13T00:00:00"/>
    <x v="1"/>
    <s v="Texas"/>
    <x v="2"/>
    <x v="2"/>
    <x v="12"/>
    <n v="398"/>
    <n v="2"/>
    <n v="0.03"/>
    <n v="330"/>
    <n v="68"/>
    <x v="158"/>
  </r>
  <r>
    <n v="1146"/>
    <d v="2020-02-13T00:00:00"/>
    <x v="1"/>
    <s v="Texas"/>
    <x v="2"/>
    <x v="1"/>
    <x v="8"/>
    <n v="240"/>
    <n v="3"/>
    <n v="0.01"/>
    <n v="195"/>
    <n v="45"/>
    <x v="194"/>
  </r>
  <r>
    <n v="1151"/>
    <d v="2020-02-13T00:00:00"/>
    <x v="1"/>
    <s v="California"/>
    <x v="0"/>
    <x v="0"/>
    <x v="10"/>
    <n v="7.5"/>
    <n v="3"/>
    <n v="0.01"/>
    <n v="6"/>
    <n v="1.5"/>
    <x v="118"/>
  </r>
  <r>
    <n v="1152"/>
    <d v="2020-02-13T00:00:00"/>
    <x v="1"/>
    <s v="North Carolina"/>
    <x v="3"/>
    <x v="2"/>
    <x v="12"/>
    <n v="398"/>
    <n v="2"/>
    <n v="0.03"/>
    <n v="330"/>
    <n v="68"/>
    <x v="158"/>
  </r>
  <r>
    <n v="1153"/>
    <d v="2020-02-13T00:00:00"/>
    <x v="1"/>
    <s v="California"/>
    <x v="0"/>
    <x v="0"/>
    <x v="11"/>
    <n v="80"/>
    <n v="2"/>
    <n v="0.01"/>
    <n v="70"/>
    <n v="10"/>
    <x v="138"/>
  </r>
  <r>
    <n v="1158"/>
    <d v="2020-02-14T00:00:00"/>
    <x v="1"/>
    <s v="Pennsylvania"/>
    <x v="1"/>
    <x v="2"/>
    <x v="5"/>
    <n v="15"/>
    <n v="3"/>
    <n v="0.03"/>
    <n v="7.5"/>
    <n v="7.5"/>
    <x v="107"/>
  </r>
  <r>
    <n v="1160"/>
    <d v="2020-02-14T00:00:00"/>
    <x v="1"/>
    <s v="New Jersey"/>
    <x v="1"/>
    <x v="1"/>
    <x v="9"/>
    <n v="27"/>
    <n v="3"/>
    <n v="0.01"/>
    <n v="15"/>
    <n v="12"/>
    <x v="108"/>
  </r>
  <r>
    <n v="1164"/>
    <d v="2020-02-14T00:00:00"/>
    <x v="1"/>
    <s v="Florida"/>
    <x v="3"/>
    <x v="1"/>
    <x v="2"/>
    <n v="297"/>
    <n v="3"/>
    <n v="0.01"/>
    <n v="237"/>
    <n v="60"/>
    <x v="131"/>
  </r>
  <r>
    <n v="1165"/>
    <d v="2020-02-14T00:00:00"/>
    <x v="1"/>
    <s v="California"/>
    <x v="0"/>
    <x v="2"/>
    <x v="4"/>
    <n v="900"/>
    <n v="2"/>
    <n v="0.03"/>
    <n v="800"/>
    <n v="100"/>
    <x v="208"/>
  </r>
  <r>
    <n v="1167"/>
    <d v="2020-02-14T00:00:00"/>
    <x v="1"/>
    <s v="Illinois"/>
    <x v="2"/>
    <x v="0"/>
    <x v="6"/>
    <n v="119"/>
    <n v="7"/>
    <n v="0.01"/>
    <n v="70"/>
    <n v="49"/>
    <x v="155"/>
  </r>
  <r>
    <n v="1169"/>
    <d v="2020-02-14T00:00:00"/>
    <x v="1"/>
    <s v="Texas"/>
    <x v="2"/>
    <x v="1"/>
    <x v="2"/>
    <n v="495"/>
    <n v="5"/>
    <n v="0.01"/>
    <n v="395"/>
    <n v="100"/>
    <x v="150"/>
  </r>
  <r>
    <n v="1171"/>
    <d v="2020-02-14T00:00:00"/>
    <x v="1"/>
    <s v="Michigan"/>
    <x v="2"/>
    <x v="0"/>
    <x v="0"/>
    <n v="180"/>
    <n v="4"/>
    <n v="0.01"/>
    <n v="140"/>
    <n v="40"/>
    <x v="101"/>
  </r>
  <r>
    <n v="1172"/>
    <d v="2020-02-14T00:00:00"/>
    <x v="1"/>
    <s v="Florida"/>
    <x v="3"/>
    <x v="0"/>
    <x v="1"/>
    <n v="76"/>
    <n v="4"/>
    <n v="0.01"/>
    <n v="40"/>
    <n v="36"/>
    <x v="157"/>
  </r>
  <r>
    <n v="1173"/>
    <d v="2020-02-14T00:00:00"/>
    <x v="1"/>
    <s v="New York"/>
    <x v="1"/>
    <x v="0"/>
    <x v="6"/>
    <n v="34"/>
    <n v="2"/>
    <n v="0.01"/>
    <n v="20"/>
    <n v="14"/>
    <x v="96"/>
  </r>
  <r>
    <n v="1175"/>
    <d v="2020-02-14T00:00:00"/>
    <x v="1"/>
    <s v="Florida"/>
    <x v="3"/>
    <x v="1"/>
    <x v="9"/>
    <n v="27"/>
    <n v="3"/>
    <n v="0.01"/>
    <n v="15"/>
    <n v="12"/>
    <x v="108"/>
  </r>
  <r>
    <n v="1179"/>
    <d v="2020-02-14T00:00:00"/>
    <x v="1"/>
    <s v="California"/>
    <x v="0"/>
    <x v="0"/>
    <x v="10"/>
    <n v="5"/>
    <n v="2"/>
    <n v="0.01"/>
    <n v="4"/>
    <n v="1"/>
    <x v="98"/>
  </r>
  <r>
    <n v="1184"/>
    <d v="2020-02-15T00:00:00"/>
    <x v="1"/>
    <s v="New York"/>
    <x v="1"/>
    <x v="1"/>
    <x v="9"/>
    <n v="18"/>
    <n v="2"/>
    <n v="0.01"/>
    <n v="10"/>
    <n v="8"/>
    <x v="93"/>
  </r>
  <r>
    <n v="1185"/>
    <d v="2020-02-15T00:00:00"/>
    <x v="1"/>
    <s v="California"/>
    <x v="0"/>
    <x v="0"/>
    <x v="1"/>
    <n v="19"/>
    <n v="1"/>
    <n v="0.01"/>
    <n v="10"/>
    <n v="9"/>
    <x v="166"/>
  </r>
  <r>
    <n v="1189"/>
    <d v="2020-02-15T00:00:00"/>
    <x v="1"/>
    <s v="New York"/>
    <x v="1"/>
    <x v="0"/>
    <x v="0"/>
    <n v="135"/>
    <n v="3"/>
    <n v="0.01"/>
    <n v="105"/>
    <n v="30"/>
    <x v="146"/>
  </r>
  <r>
    <n v="1191"/>
    <d v="2020-02-15T00:00:00"/>
    <x v="1"/>
    <s v="Texas"/>
    <x v="2"/>
    <x v="0"/>
    <x v="11"/>
    <n v="200"/>
    <n v="5"/>
    <n v="0.01"/>
    <n v="175"/>
    <n v="25"/>
    <x v="172"/>
  </r>
  <r>
    <n v="1192"/>
    <d v="2020-02-15T00:00:00"/>
    <x v="1"/>
    <s v="Colorado"/>
    <x v="0"/>
    <x v="0"/>
    <x v="0"/>
    <n v="90"/>
    <n v="2"/>
    <n v="0.01"/>
    <n v="70"/>
    <n v="20"/>
    <x v="95"/>
  </r>
  <r>
    <n v="1194"/>
    <d v="2020-02-15T00:00:00"/>
    <x v="1"/>
    <s v="California"/>
    <x v="0"/>
    <x v="1"/>
    <x v="2"/>
    <n v="594"/>
    <n v="6"/>
    <n v="0.01"/>
    <n v="474"/>
    <n v="120"/>
    <x v="184"/>
  </r>
  <r>
    <n v="1195"/>
    <d v="2020-02-15T00:00:00"/>
    <x v="1"/>
    <s v="Tennessee"/>
    <x v="3"/>
    <x v="0"/>
    <x v="10"/>
    <n v="7.5"/>
    <n v="3"/>
    <n v="0.01"/>
    <n v="6"/>
    <n v="1.5"/>
    <x v="118"/>
  </r>
  <r>
    <n v="1198"/>
    <d v="2020-02-15T00:00:00"/>
    <x v="1"/>
    <s v="Texas"/>
    <x v="2"/>
    <x v="0"/>
    <x v="10"/>
    <n v="2.5"/>
    <n v="1"/>
    <n v="0.01"/>
    <n v="2"/>
    <n v="0.5"/>
    <x v="103"/>
  </r>
  <r>
    <n v="1200"/>
    <d v="2020-02-15T00:00:00"/>
    <x v="1"/>
    <s v="Illinois"/>
    <x v="2"/>
    <x v="0"/>
    <x v="0"/>
    <n v="315"/>
    <n v="7"/>
    <n v="0.01"/>
    <n v="245"/>
    <n v="70"/>
    <x v="120"/>
  </r>
  <r>
    <n v="1201"/>
    <d v="2020-02-15T00:00:00"/>
    <x v="1"/>
    <s v="Virginia"/>
    <x v="3"/>
    <x v="0"/>
    <x v="0"/>
    <n v="90"/>
    <n v="2"/>
    <n v="0.01"/>
    <n v="70"/>
    <n v="20"/>
    <x v="95"/>
  </r>
  <r>
    <n v="1210"/>
    <d v="2020-02-16T00:00:00"/>
    <x v="1"/>
    <s v="New York"/>
    <x v="1"/>
    <x v="0"/>
    <x v="10"/>
    <n v="7.5"/>
    <n v="3"/>
    <n v="0.01"/>
    <n v="6"/>
    <n v="1.5"/>
    <x v="118"/>
  </r>
  <r>
    <n v="1212"/>
    <d v="2020-02-16T00:00:00"/>
    <x v="1"/>
    <s v="Texas"/>
    <x v="2"/>
    <x v="2"/>
    <x v="12"/>
    <n v="1393"/>
    <n v="7"/>
    <n v="0.03"/>
    <n v="1155"/>
    <n v="238"/>
    <x v="154"/>
  </r>
  <r>
    <n v="1218"/>
    <d v="2020-02-16T00:00:00"/>
    <x v="1"/>
    <s v="Tennessee"/>
    <x v="3"/>
    <x v="2"/>
    <x v="5"/>
    <n v="35"/>
    <n v="7"/>
    <n v="0.03"/>
    <n v="17.5"/>
    <n v="17.5"/>
    <x v="115"/>
  </r>
  <r>
    <n v="1222"/>
    <d v="2020-02-17T00:00:00"/>
    <x v="1"/>
    <s v="Colorado"/>
    <x v="0"/>
    <x v="1"/>
    <x v="9"/>
    <n v="27"/>
    <n v="3"/>
    <n v="0.01"/>
    <n v="15"/>
    <n v="12"/>
    <x v="108"/>
  </r>
  <r>
    <n v="1223"/>
    <d v="2020-02-17T00:00:00"/>
    <x v="1"/>
    <s v="New York"/>
    <x v="1"/>
    <x v="0"/>
    <x v="10"/>
    <n v="22.5"/>
    <n v="9"/>
    <n v="0.01"/>
    <n v="18"/>
    <n v="4.5"/>
    <x v="134"/>
  </r>
  <r>
    <n v="1224"/>
    <d v="2020-02-17T00:00:00"/>
    <x v="1"/>
    <s v="New York"/>
    <x v="1"/>
    <x v="2"/>
    <x v="12"/>
    <n v="199"/>
    <n v="1"/>
    <n v="0.03"/>
    <n v="165"/>
    <n v="34"/>
    <x v="116"/>
  </r>
  <r>
    <n v="1230"/>
    <d v="2020-02-17T00:00:00"/>
    <x v="1"/>
    <s v="California"/>
    <x v="0"/>
    <x v="0"/>
    <x v="0"/>
    <n v="90"/>
    <n v="2"/>
    <n v="0.01"/>
    <n v="70"/>
    <n v="20"/>
    <x v="95"/>
  </r>
  <r>
    <n v="1233"/>
    <d v="2020-02-17T00:00:00"/>
    <x v="1"/>
    <s v="California"/>
    <x v="0"/>
    <x v="2"/>
    <x v="5"/>
    <n v="10"/>
    <n v="2"/>
    <n v="0.03"/>
    <n v="5"/>
    <n v="5"/>
    <x v="127"/>
  </r>
  <r>
    <n v="1237"/>
    <d v="2020-02-17T00:00:00"/>
    <x v="1"/>
    <s v="California"/>
    <x v="0"/>
    <x v="1"/>
    <x v="9"/>
    <n v="27"/>
    <n v="3"/>
    <n v="0.01"/>
    <n v="15"/>
    <n v="12"/>
    <x v="108"/>
  </r>
  <r>
    <n v="1238"/>
    <d v="2020-02-17T00:00:00"/>
    <x v="1"/>
    <s v="Texas"/>
    <x v="2"/>
    <x v="2"/>
    <x v="12"/>
    <n v="398"/>
    <n v="2"/>
    <n v="0.03"/>
    <n v="330"/>
    <n v="68"/>
    <x v="158"/>
  </r>
  <r>
    <n v="1247"/>
    <d v="2020-02-18T00:00:00"/>
    <x v="1"/>
    <s v="Michigan"/>
    <x v="2"/>
    <x v="1"/>
    <x v="9"/>
    <n v="18"/>
    <n v="2"/>
    <n v="0.01"/>
    <n v="10"/>
    <n v="8"/>
    <x v="93"/>
  </r>
  <r>
    <n v="1248"/>
    <d v="2020-02-18T00:00:00"/>
    <x v="1"/>
    <s v="Colorado"/>
    <x v="0"/>
    <x v="1"/>
    <x v="2"/>
    <n v="198"/>
    <n v="2"/>
    <n v="0.01"/>
    <n v="158"/>
    <n v="40"/>
    <x v="125"/>
  </r>
  <r>
    <n v="1252"/>
    <d v="2020-02-18T00:00:00"/>
    <x v="1"/>
    <s v="New York"/>
    <x v="1"/>
    <x v="2"/>
    <x v="12"/>
    <n v="597"/>
    <n v="3"/>
    <n v="0.03"/>
    <n v="495"/>
    <n v="102"/>
    <x v="105"/>
  </r>
  <r>
    <n v="1253"/>
    <d v="2020-02-18T00:00:00"/>
    <x v="1"/>
    <s v="Delaware"/>
    <x v="1"/>
    <x v="1"/>
    <x v="9"/>
    <n v="27"/>
    <n v="3"/>
    <n v="0.01"/>
    <n v="15"/>
    <n v="12"/>
    <x v="108"/>
  </r>
  <r>
    <n v="1254"/>
    <d v="2020-02-18T00:00:00"/>
    <x v="1"/>
    <s v="Florida"/>
    <x v="3"/>
    <x v="0"/>
    <x v="1"/>
    <n v="76"/>
    <n v="4"/>
    <n v="0.01"/>
    <n v="40"/>
    <n v="36"/>
    <x v="157"/>
  </r>
  <r>
    <n v="1256"/>
    <d v="2020-02-18T00:00:00"/>
    <x v="1"/>
    <s v="New York"/>
    <x v="1"/>
    <x v="0"/>
    <x v="7"/>
    <n v="72"/>
    <n v="3"/>
    <n v="0.01"/>
    <n v="57"/>
    <n v="15"/>
    <x v="119"/>
  </r>
  <r>
    <n v="1258"/>
    <d v="2020-02-18T00:00:00"/>
    <x v="1"/>
    <s v="New York"/>
    <x v="1"/>
    <x v="0"/>
    <x v="1"/>
    <n v="57"/>
    <n v="3"/>
    <n v="0.01"/>
    <n v="30"/>
    <n v="27"/>
    <x v="199"/>
  </r>
  <r>
    <n v="1260"/>
    <d v="2020-02-18T00:00:00"/>
    <x v="1"/>
    <s v="Ohio"/>
    <x v="1"/>
    <x v="0"/>
    <x v="3"/>
    <n v="30"/>
    <n v="2"/>
    <n v="0.01"/>
    <n v="24"/>
    <n v="6"/>
    <x v="113"/>
  </r>
  <r>
    <n v="1262"/>
    <d v="2020-02-18T00:00:00"/>
    <x v="1"/>
    <s v="Georgia"/>
    <x v="3"/>
    <x v="0"/>
    <x v="0"/>
    <n v="225"/>
    <n v="5"/>
    <n v="0.01"/>
    <n v="175"/>
    <n v="50"/>
    <x v="133"/>
  </r>
  <r>
    <n v="1264"/>
    <d v="2020-02-18T00:00:00"/>
    <x v="1"/>
    <s v="Texas"/>
    <x v="2"/>
    <x v="1"/>
    <x v="2"/>
    <n v="198"/>
    <n v="2"/>
    <n v="0.01"/>
    <n v="158"/>
    <n v="40"/>
    <x v="125"/>
  </r>
  <r>
    <n v="1271"/>
    <d v="2020-02-19T00:00:00"/>
    <x v="1"/>
    <s v="Wisconsin"/>
    <x v="2"/>
    <x v="1"/>
    <x v="2"/>
    <n v="693"/>
    <n v="7"/>
    <n v="0.01"/>
    <n v="553"/>
    <n v="140"/>
    <x v="209"/>
  </r>
  <r>
    <n v="1272"/>
    <d v="2020-02-19T00:00:00"/>
    <x v="1"/>
    <s v="Virginia"/>
    <x v="3"/>
    <x v="1"/>
    <x v="9"/>
    <n v="36"/>
    <n v="4"/>
    <n v="0.01"/>
    <n v="20"/>
    <n v="16"/>
    <x v="100"/>
  </r>
  <r>
    <n v="1273"/>
    <d v="2020-02-19T00:00:00"/>
    <x v="1"/>
    <s v="Texas"/>
    <x v="2"/>
    <x v="0"/>
    <x v="13"/>
    <n v="9"/>
    <n v="3"/>
    <n v="0.01"/>
    <n v="6"/>
    <n v="3"/>
    <x v="144"/>
  </r>
  <r>
    <n v="1275"/>
    <d v="2020-02-19T00:00:00"/>
    <x v="1"/>
    <s v="Idaho"/>
    <x v="0"/>
    <x v="2"/>
    <x v="12"/>
    <n v="597"/>
    <n v="3"/>
    <n v="0.03"/>
    <n v="495"/>
    <n v="102"/>
    <x v="105"/>
  </r>
  <r>
    <n v="1276"/>
    <d v="2020-02-19T00:00:00"/>
    <x v="1"/>
    <s v="New York"/>
    <x v="1"/>
    <x v="0"/>
    <x v="7"/>
    <n v="48"/>
    <n v="2"/>
    <n v="0.01"/>
    <n v="38"/>
    <n v="10"/>
    <x v="135"/>
  </r>
  <r>
    <n v="1277"/>
    <d v="2020-02-19T00:00:00"/>
    <x v="1"/>
    <s v="Idaho"/>
    <x v="0"/>
    <x v="0"/>
    <x v="10"/>
    <n v="2.5"/>
    <n v="1"/>
    <n v="0.01"/>
    <n v="2"/>
    <n v="0.5"/>
    <x v="103"/>
  </r>
  <r>
    <n v="1281"/>
    <d v="2020-02-19T00:00:00"/>
    <x v="1"/>
    <s v="New York"/>
    <x v="1"/>
    <x v="0"/>
    <x v="6"/>
    <n v="34"/>
    <n v="2"/>
    <n v="0.01"/>
    <n v="20"/>
    <n v="14"/>
    <x v="96"/>
  </r>
  <r>
    <n v="1283"/>
    <d v="2020-02-19T00:00:00"/>
    <x v="1"/>
    <s v="Wisconsin"/>
    <x v="2"/>
    <x v="1"/>
    <x v="8"/>
    <n v="480"/>
    <n v="6"/>
    <n v="0.01"/>
    <n v="390"/>
    <n v="90"/>
    <x v="210"/>
  </r>
  <r>
    <n v="1287"/>
    <d v="2020-02-19T00:00:00"/>
    <x v="1"/>
    <s v="California"/>
    <x v="0"/>
    <x v="0"/>
    <x v="3"/>
    <n v="30"/>
    <n v="2"/>
    <n v="0.01"/>
    <n v="24"/>
    <n v="6"/>
    <x v="113"/>
  </r>
  <r>
    <n v="1289"/>
    <d v="2020-02-19T00:00:00"/>
    <x v="1"/>
    <s v="Texas"/>
    <x v="2"/>
    <x v="0"/>
    <x v="3"/>
    <n v="30"/>
    <n v="2"/>
    <n v="0.01"/>
    <n v="24"/>
    <n v="6"/>
    <x v="113"/>
  </r>
  <r>
    <n v="1300"/>
    <d v="2020-02-20T00:00:00"/>
    <x v="1"/>
    <s v="Illinois"/>
    <x v="2"/>
    <x v="1"/>
    <x v="9"/>
    <n v="63"/>
    <n v="7"/>
    <n v="0.01"/>
    <n v="35"/>
    <n v="28"/>
    <x v="200"/>
  </r>
  <r>
    <n v="1303"/>
    <d v="2020-02-20T00:00:00"/>
    <x v="1"/>
    <s v="Colorado"/>
    <x v="0"/>
    <x v="1"/>
    <x v="9"/>
    <n v="36"/>
    <n v="4"/>
    <n v="0.01"/>
    <n v="20"/>
    <n v="16"/>
    <x v="100"/>
  </r>
  <r>
    <n v="1305"/>
    <d v="2020-02-20T00:00:00"/>
    <x v="1"/>
    <s v="Texas"/>
    <x v="2"/>
    <x v="0"/>
    <x v="10"/>
    <n v="20"/>
    <n v="8"/>
    <n v="0.01"/>
    <n v="16"/>
    <n v="4"/>
    <x v="159"/>
  </r>
  <r>
    <n v="1310"/>
    <d v="2020-02-20T00:00:00"/>
    <x v="1"/>
    <s v="Texas"/>
    <x v="2"/>
    <x v="0"/>
    <x v="10"/>
    <n v="7.5"/>
    <n v="3"/>
    <n v="0.01"/>
    <n v="6"/>
    <n v="1.5"/>
    <x v="118"/>
  </r>
  <r>
    <n v="1314"/>
    <d v="2020-02-20T00:00:00"/>
    <x v="1"/>
    <s v="Pennsylvania"/>
    <x v="1"/>
    <x v="1"/>
    <x v="2"/>
    <n v="198"/>
    <n v="2"/>
    <n v="0.01"/>
    <n v="158"/>
    <n v="40"/>
    <x v="125"/>
  </r>
  <r>
    <n v="1315"/>
    <d v="2020-02-20T00:00:00"/>
    <x v="1"/>
    <s v="Pennsylvania"/>
    <x v="1"/>
    <x v="0"/>
    <x v="10"/>
    <n v="2.5"/>
    <n v="1"/>
    <n v="0.01"/>
    <n v="2"/>
    <n v="0.5"/>
    <x v="103"/>
  </r>
  <r>
    <n v="1316"/>
    <d v="2020-02-20T00:00:00"/>
    <x v="1"/>
    <s v="Virginia"/>
    <x v="3"/>
    <x v="0"/>
    <x v="6"/>
    <n v="68"/>
    <n v="4"/>
    <n v="0.01"/>
    <n v="40"/>
    <n v="28"/>
    <x v="152"/>
  </r>
  <r>
    <n v="1318"/>
    <d v="2020-02-20T00:00:00"/>
    <x v="1"/>
    <s v="California"/>
    <x v="0"/>
    <x v="0"/>
    <x v="0"/>
    <n v="180"/>
    <n v="4"/>
    <n v="0.01"/>
    <n v="140"/>
    <n v="40"/>
    <x v="101"/>
  </r>
  <r>
    <n v="1328"/>
    <d v="2020-02-21T00:00:00"/>
    <x v="1"/>
    <s v="Florida"/>
    <x v="3"/>
    <x v="0"/>
    <x v="6"/>
    <n v="34"/>
    <n v="2"/>
    <n v="0.01"/>
    <n v="20"/>
    <n v="14"/>
    <x v="96"/>
  </r>
  <r>
    <n v="1329"/>
    <d v="2020-02-21T00:00:00"/>
    <x v="1"/>
    <s v="Connecticut"/>
    <x v="1"/>
    <x v="0"/>
    <x v="0"/>
    <n v="45"/>
    <n v="1"/>
    <n v="0.01"/>
    <n v="35"/>
    <n v="10"/>
    <x v="195"/>
  </r>
  <r>
    <n v="1331"/>
    <d v="2020-02-21T00:00:00"/>
    <x v="1"/>
    <s v="Arizona"/>
    <x v="0"/>
    <x v="1"/>
    <x v="9"/>
    <n v="63"/>
    <n v="7"/>
    <n v="0.01"/>
    <n v="35"/>
    <n v="28"/>
    <x v="200"/>
  </r>
  <r>
    <n v="1334"/>
    <d v="2020-02-21T00:00:00"/>
    <x v="1"/>
    <s v="Florida"/>
    <x v="3"/>
    <x v="2"/>
    <x v="12"/>
    <n v="199"/>
    <n v="1"/>
    <n v="0.03"/>
    <n v="165"/>
    <n v="34"/>
    <x v="116"/>
  </r>
  <r>
    <n v="1336"/>
    <d v="2020-02-21T00:00:00"/>
    <x v="1"/>
    <s v="Texas"/>
    <x v="2"/>
    <x v="2"/>
    <x v="5"/>
    <n v="15"/>
    <n v="3"/>
    <n v="0.03"/>
    <n v="7.5"/>
    <n v="7.5"/>
    <x v="107"/>
  </r>
  <r>
    <n v="1338"/>
    <d v="2020-02-21T00:00:00"/>
    <x v="1"/>
    <s v="California"/>
    <x v="0"/>
    <x v="2"/>
    <x v="12"/>
    <n v="597"/>
    <n v="3"/>
    <n v="0.03"/>
    <n v="495"/>
    <n v="102"/>
    <x v="105"/>
  </r>
  <r>
    <n v="1343"/>
    <d v="2020-02-21T00:00:00"/>
    <x v="1"/>
    <s v="Washington"/>
    <x v="0"/>
    <x v="0"/>
    <x v="11"/>
    <n v="240"/>
    <n v="6"/>
    <n v="0.01"/>
    <n v="210"/>
    <n v="30"/>
    <x v="173"/>
  </r>
  <r>
    <n v="1348"/>
    <d v="2020-02-21T00:00:00"/>
    <x v="1"/>
    <s v="New York"/>
    <x v="1"/>
    <x v="2"/>
    <x v="5"/>
    <n v="25"/>
    <n v="5"/>
    <n v="0.03"/>
    <n v="12.5"/>
    <n v="12.5"/>
    <x v="156"/>
  </r>
  <r>
    <n v="1361"/>
    <d v="2020-02-22T00:00:00"/>
    <x v="1"/>
    <s v="Colorado"/>
    <x v="0"/>
    <x v="1"/>
    <x v="9"/>
    <n v="72"/>
    <n v="8"/>
    <n v="0.01"/>
    <n v="40"/>
    <n v="32"/>
    <x v="211"/>
  </r>
  <r>
    <n v="1362"/>
    <d v="2020-02-22T00:00:00"/>
    <x v="1"/>
    <s v="California"/>
    <x v="0"/>
    <x v="0"/>
    <x v="1"/>
    <n v="266"/>
    <n v="14"/>
    <n v="0.01"/>
    <n v="140"/>
    <n v="126"/>
    <x v="212"/>
  </r>
  <r>
    <n v="1365"/>
    <d v="2020-02-22T00:00:00"/>
    <x v="1"/>
    <s v="Texas"/>
    <x v="2"/>
    <x v="1"/>
    <x v="9"/>
    <n v="18"/>
    <n v="2"/>
    <n v="0.01"/>
    <n v="10"/>
    <n v="8"/>
    <x v="93"/>
  </r>
  <r>
    <n v="1366"/>
    <d v="2020-02-22T00:00:00"/>
    <x v="1"/>
    <s v="New York"/>
    <x v="1"/>
    <x v="0"/>
    <x v="10"/>
    <n v="20"/>
    <n v="8"/>
    <n v="0.01"/>
    <n v="16"/>
    <n v="4"/>
    <x v="159"/>
  </r>
  <r>
    <n v="1367"/>
    <d v="2020-02-22T00:00:00"/>
    <x v="1"/>
    <s v="New York"/>
    <x v="1"/>
    <x v="0"/>
    <x v="10"/>
    <n v="7.5"/>
    <n v="3"/>
    <n v="0.01"/>
    <n v="6"/>
    <n v="1.5"/>
    <x v="118"/>
  </r>
  <r>
    <n v="1369"/>
    <d v="2020-02-22T00:00:00"/>
    <x v="1"/>
    <s v="California"/>
    <x v="0"/>
    <x v="0"/>
    <x v="10"/>
    <n v="12.5"/>
    <n v="5"/>
    <n v="0.01"/>
    <n v="10"/>
    <n v="2.5"/>
    <x v="147"/>
  </r>
  <r>
    <n v="1371"/>
    <d v="2020-02-22T00:00:00"/>
    <x v="1"/>
    <s v="Michigan"/>
    <x v="2"/>
    <x v="1"/>
    <x v="2"/>
    <n v="495"/>
    <n v="5"/>
    <n v="0.01"/>
    <n v="395"/>
    <n v="100"/>
    <x v="150"/>
  </r>
  <r>
    <n v="1375"/>
    <d v="2020-02-22T00:00:00"/>
    <x v="1"/>
    <s v="New York"/>
    <x v="1"/>
    <x v="2"/>
    <x v="12"/>
    <n v="398"/>
    <n v="2"/>
    <n v="0.03"/>
    <n v="330"/>
    <n v="68"/>
    <x v="158"/>
  </r>
  <r>
    <n v="1377"/>
    <d v="2020-02-22T00:00:00"/>
    <x v="1"/>
    <s v="California"/>
    <x v="0"/>
    <x v="0"/>
    <x v="6"/>
    <n v="17"/>
    <n v="1"/>
    <n v="0.01"/>
    <n v="10"/>
    <n v="7"/>
    <x v="163"/>
  </r>
  <r>
    <n v="1378"/>
    <d v="2020-02-22T00:00:00"/>
    <x v="1"/>
    <s v="New Jersey"/>
    <x v="1"/>
    <x v="1"/>
    <x v="9"/>
    <n v="27"/>
    <n v="3"/>
    <n v="0.01"/>
    <n v="15"/>
    <n v="12"/>
    <x v="108"/>
  </r>
  <r>
    <n v="1385"/>
    <d v="2020-02-22T00:00:00"/>
    <x v="1"/>
    <s v="New York"/>
    <x v="1"/>
    <x v="1"/>
    <x v="2"/>
    <n v="297"/>
    <n v="3"/>
    <n v="0.01"/>
    <n v="237"/>
    <n v="60"/>
    <x v="131"/>
  </r>
  <r>
    <n v="1386"/>
    <d v="2020-02-22T00:00:00"/>
    <x v="1"/>
    <s v="Florida"/>
    <x v="3"/>
    <x v="0"/>
    <x v="0"/>
    <n v="360"/>
    <n v="8"/>
    <n v="0.01"/>
    <n v="280"/>
    <n v="80"/>
    <x v="106"/>
  </r>
  <r>
    <n v="1390"/>
    <d v="2020-02-22T00:00:00"/>
    <x v="1"/>
    <s v="Florida"/>
    <x v="3"/>
    <x v="2"/>
    <x v="5"/>
    <n v="10"/>
    <n v="2"/>
    <n v="0.03"/>
    <n v="5"/>
    <n v="5"/>
    <x v="127"/>
  </r>
  <r>
    <n v="1399"/>
    <d v="2020-02-23T00:00:00"/>
    <x v="1"/>
    <s v="Pennsylvania"/>
    <x v="1"/>
    <x v="0"/>
    <x v="11"/>
    <n v="240"/>
    <n v="6"/>
    <n v="0.01"/>
    <n v="210"/>
    <n v="30"/>
    <x v="173"/>
  </r>
  <r>
    <n v="1403"/>
    <d v="2020-02-23T00:00:00"/>
    <x v="1"/>
    <s v="California"/>
    <x v="0"/>
    <x v="2"/>
    <x v="12"/>
    <n v="1791"/>
    <n v="9"/>
    <n v="0.03"/>
    <n v="1485"/>
    <n v="306"/>
    <x v="207"/>
  </r>
  <r>
    <n v="1408"/>
    <d v="2020-02-23T00:00:00"/>
    <x v="1"/>
    <s v="Washington"/>
    <x v="0"/>
    <x v="0"/>
    <x v="15"/>
    <n v="24"/>
    <n v="2"/>
    <n v="0.01"/>
    <n v="18"/>
    <n v="6"/>
    <x v="165"/>
  </r>
  <r>
    <n v="1410"/>
    <d v="2020-02-23T00:00:00"/>
    <x v="1"/>
    <s v="Washington"/>
    <x v="0"/>
    <x v="2"/>
    <x v="5"/>
    <n v="45"/>
    <n v="9"/>
    <n v="0.03"/>
    <n v="22.5"/>
    <n v="22.5"/>
    <x v="190"/>
  </r>
  <r>
    <n v="1411"/>
    <d v="2020-02-23T00:00:00"/>
    <x v="1"/>
    <s v="Texas"/>
    <x v="2"/>
    <x v="0"/>
    <x v="0"/>
    <n v="90"/>
    <n v="2"/>
    <n v="0.01"/>
    <n v="70"/>
    <n v="20"/>
    <x v="95"/>
  </r>
  <r>
    <n v="1415"/>
    <d v="2020-02-23T00:00:00"/>
    <x v="1"/>
    <s v="Texas"/>
    <x v="2"/>
    <x v="2"/>
    <x v="5"/>
    <n v="15"/>
    <n v="3"/>
    <n v="0.03"/>
    <n v="7.5"/>
    <n v="7.5"/>
    <x v="107"/>
  </r>
  <r>
    <n v="1421"/>
    <d v="2020-02-23T00:00:00"/>
    <x v="1"/>
    <s v="California"/>
    <x v="0"/>
    <x v="0"/>
    <x v="10"/>
    <n v="5"/>
    <n v="2"/>
    <n v="0.01"/>
    <n v="4"/>
    <n v="1"/>
    <x v="98"/>
  </r>
  <r>
    <n v="1437"/>
    <d v="2020-02-24T00:00:00"/>
    <x v="1"/>
    <s v="Pennsylvania"/>
    <x v="1"/>
    <x v="0"/>
    <x v="0"/>
    <n v="90"/>
    <n v="2"/>
    <n v="0.01"/>
    <n v="70"/>
    <n v="20"/>
    <x v="95"/>
  </r>
  <r>
    <n v="1438"/>
    <d v="2020-02-24T00:00:00"/>
    <x v="1"/>
    <s v="Iowa"/>
    <x v="2"/>
    <x v="0"/>
    <x v="10"/>
    <n v="12.5"/>
    <n v="5"/>
    <n v="0.01"/>
    <n v="10"/>
    <n v="2.5"/>
    <x v="147"/>
  </r>
  <r>
    <n v="1440"/>
    <d v="2020-02-24T00:00:00"/>
    <x v="1"/>
    <s v="Florida"/>
    <x v="3"/>
    <x v="0"/>
    <x v="0"/>
    <n v="135"/>
    <n v="3"/>
    <n v="0.01"/>
    <n v="105"/>
    <n v="30"/>
    <x v="146"/>
  </r>
  <r>
    <n v="1441"/>
    <d v="2020-02-24T00:00:00"/>
    <x v="1"/>
    <s v="New York"/>
    <x v="1"/>
    <x v="0"/>
    <x v="1"/>
    <n v="114"/>
    <n v="6"/>
    <n v="0.01"/>
    <n v="60"/>
    <n v="54"/>
    <x v="164"/>
  </r>
  <r>
    <n v="1442"/>
    <d v="2020-02-24T00:00:00"/>
    <x v="1"/>
    <s v="Massachusetts"/>
    <x v="1"/>
    <x v="0"/>
    <x v="11"/>
    <n v="200"/>
    <n v="5"/>
    <n v="0.01"/>
    <n v="175"/>
    <n v="25"/>
    <x v="172"/>
  </r>
  <r>
    <n v="1444"/>
    <d v="2020-02-24T00:00:00"/>
    <x v="1"/>
    <s v="North Carolina"/>
    <x v="3"/>
    <x v="1"/>
    <x v="14"/>
    <n v="255"/>
    <n v="3"/>
    <n v="0.01"/>
    <n v="225"/>
    <n v="30"/>
    <x v="170"/>
  </r>
  <r>
    <n v="1450"/>
    <d v="2020-02-24T00:00:00"/>
    <x v="1"/>
    <s v="Oregon"/>
    <x v="0"/>
    <x v="2"/>
    <x v="12"/>
    <n v="597"/>
    <n v="3"/>
    <n v="0.03"/>
    <n v="495"/>
    <n v="102"/>
    <x v="105"/>
  </r>
  <r>
    <n v="1452"/>
    <d v="2020-02-24T00:00:00"/>
    <x v="1"/>
    <s v="California"/>
    <x v="0"/>
    <x v="0"/>
    <x v="13"/>
    <n v="15"/>
    <n v="5"/>
    <n v="0.01"/>
    <n v="10"/>
    <n v="5"/>
    <x v="213"/>
  </r>
  <r>
    <n v="1455"/>
    <d v="2020-02-24T00:00:00"/>
    <x v="1"/>
    <s v="Ohio"/>
    <x v="1"/>
    <x v="1"/>
    <x v="8"/>
    <n v="480"/>
    <n v="6"/>
    <n v="0.01"/>
    <n v="390"/>
    <n v="90"/>
    <x v="210"/>
  </r>
  <r>
    <n v="1457"/>
    <d v="2020-02-24T00:00:00"/>
    <x v="1"/>
    <s v="Delaware"/>
    <x v="1"/>
    <x v="0"/>
    <x v="0"/>
    <n v="45"/>
    <n v="1"/>
    <n v="0.01"/>
    <n v="35"/>
    <n v="10"/>
    <x v="195"/>
  </r>
  <r>
    <n v="1460"/>
    <d v="2020-02-25T00:00:00"/>
    <x v="1"/>
    <s v="Texas"/>
    <x v="2"/>
    <x v="0"/>
    <x v="1"/>
    <n v="76"/>
    <n v="4"/>
    <n v="0.01"/>
    <n v="40"/>
    <n v="36"/>
    <x v="157"/>
  </r>
  <r>
    <n v="1462"/>
    <d v="2020-02-25T00:00:00"/>
    <x v="1"/>
    <s v="Texas"/>
    <x v="2"/>
    <x v="0"/>
    <x v="10"/>
    <n v="10"/>
    <n v="4"/>
    <n v="0.01"/>
    <n v="8"/>
    <n v="2"/>
    <x v="193"/>
  </r>
  <r>
    <n v="1463"/>
    <d v="2020-02-25T00:00:00"/>
    <x v="1"/>
    <s v="Florida"/>
    <x v="3"/>
    <x v="1"/>
    <x v="9"/>
    <n v="36"/>
    <n v="4"/>
    <n v="0.01"/>
    <n v="20"/>
    <n v="16"/>
    <x v="100"/>
  </r>
  <r>
    <n v="1469"/>
    <d v="2020-02-25T00:00:00"/>
    <x v="1"/>
    <s v="Delaware"/>
    <x v="1"/>
    <x v="0"/>
    <x v="1"/>
    <n v="38"/>
    <n v="2"/>
    <n v="0.01"/>
    <n v="20"/>
    <n v="18"/>
    <x v="189"/>
  </r>
  <r>
    <n v="1472"/>
    <d v="2020-02-25T00:00:00"/>
    <x v="1"/>
    <s v="New York"/>
    <x v="1"/>
    <x v="0"/>
    <x v="1"/>
    <n v="95"/>
    <n v="5"/>
    <n v="0.01"/>
    <n v="50"/>
    <n v="45"/>
    <x v="186"/>
  </r>
  <r>
    <n v="1475"/>
    <d v="2020-02-25T00:00:00"/>
    <x v="1"/>
    <s v="North Carolina"/>
    <x v="3"/>
    <x v="0"/>
    <x v="3"/>
    <n v="30"/>
    <n v="2"/>
    <n v="0.01"/>
    <n v="24"/>
    <n v="6"/>
    <x v="113"/>
  </r>
  <r>
    <n v="1476"/>
    <d v="2020-02-25T00:00:00"/>
    <x v="1"/>
    <s v="Pennsylvania"/>
    <x v="1"/>
    <x v="1"/>
    <x v="2"/>
    <n v="693"/>
    <n v="7"/>
    <n v="0.01"/>
    <n v="553"/>
    <n v="140"/>
    <x v="209"/>
  </r>
  <r>
    <n v="1477"/>
    <d v="2020-02-25T00:00:00"/>
    <x v="1"/>
    <s v="California"/>
    <x v="0"/>
    <x v="0"/>
    <x v="10"/>
    <n v="7.5"/>
    <n v="3"/>
    <n v="0.01"/>
    <n v="6"/>
    <n v="1.5"/>
    <x v="118"/>
  </r>
  <r>
    <n v="1478"/>
    <d v="2020-02-25T00:00:00"/>
    <x v="1"/>
    <s v="Ohio"/>
    <x v="1"/>
    <x v="0"/>
    <x v="10"/>
    <n v="2.5"/>
    <n v="1"/>
    <n v="0.01"/>
    <n v="2"/>
    <n v="0.5"/>
    <x v="103"/>
  </r>
  <r>
    <n v="1479"/>
    <d v="2020-02-25T00:00:00"/>
    <x v="1"/>
    <s v="Arizona"/>
    <x v="0"/>
    <x v="2"/>
    <x v="5"/>
    <n v="20"/>
    <n v="4"/>
    <n v="0.03"/>
    <n v="10"/>
    <n v="10"/>
    <x v="188"/>
  </r>
  <r>
    <n v="1490"/>
    <d v="2020-02-26T00:00:00"/>
    <x v="1"/>
    <s v="Illinois"/>
    <x v="2"/>
    <x v="0"/>
    <x v="7"/>
    <n v="216"/>
    <n v="9"/>
    <n v="0.01"/>
    <n v="171"/>
    <n v="45"/>
    <x v="179"/>
  </r>
  <r>
    <n v="1491"/>
    <d v="2020-02-26T00:00:00"/>
    <x v="1"/>
    <s v="Nevada"/>
    <x v="0"/>
    <x v="0"/>
    <x v="10"/>
    <n v="17.5"/>
    <n v="7"/>
    <n v="0.01"/>
    <n v="14"/>
    <n v="3.5"/>
    <x v="160"/>
  </r>
  <r>
    <n v="1492"/>
    <d v="2020-02-26T00:00:00"/>
    <x v="1"/>
    <s v="California"/>
    <x v="0"/>
    <x v="1"/>
    <x v="2"/>
    <n v="297"/>
    <n v="3"/>
    <n v="0.01"/>
    <n v="237"/>
    <n v="60"/>
    <x v="131"/>
  </r>
  <r>
    <n v="1495"/>
    <d v="2020-02-26T00:00:00"/>
    <x v="1"/>
    <s v="Utah"/>
    <x v="0"/>
    <x v="1"/>
    <x v="8"/>
    <n v="240"/>
    <n v="3"/>
    <n v="0.01"/>
    <n v="195"/>
    <n v="45"/>
    <x v="194"/>
  </r>
  <r>
    <n v="1497"/>
    <d v="2020-02-26T00:00:00"/>
    <x v="1"/>
    <s v="Texas"/>
    <x v="2"/>
    <x v="0"/>
    <x v="10"/>
    <n v="7.5"/>
    <n v="3"/>
    <n v="0.01"/>
    <n v="6"/>
    <n v="1.5"/>
    <x v="118"/>
  </r>
  <r>
    <n v="1506"/>
    <d v="2020-02-26T00:00:00"/>
    <x v="1"/>
    <s v="New York"/>
    <x v="1"/>
    <x v="1"/>
    <x v="9"/>
    <n v="18"/>
    <n v="2"/>
    <n v="0.01"/>
    <n v="10"/>
    <n v="8"/>
    <x v="93"/>
  </r>
  <r>
    <n v="1508"/>
    <d v="2020-02-26T00:00:00"/>
    <x v="1"/>
    <s v="Ohio"/>
    <x v="1"/>
    <x v="0"/>
    <x v="13"/>
    <n v="15"/>
    <n v="5"/>
    <n v="0.01"/>
    <n v="10"/>
    <n v="5"/>
    <x v="213"/>
  </r>
  <r>
    <n v="1514"/>
    <d v="2020-02-27T00:00:00"/>
    <x v="1"/>
    <s v="Connecticut"/>
    <x v="1"/>
    <x v="0"/>
    <x v="11"/>
    <n v="280"/>
    <n v="7"/>
    <n v="0.01"/>
    <n v="245"/>
    <n v="35"/>
    <x v="128"/>
  </r>
  <r>
    <n v="1515"/>
    <d v="2020-02-27T00:00:00"/>
    <x v="1"/>
    <s v="Colorado"/>
    <x v="0"/>
    <x v="0"/>
    <x v="0"/>
    <n v="45"/>
    <n v="1"/>
    <n v="0.01"/>
    <n v="35"/>
    <n v="10"/>
    <x v="195"/>
  </r>
  <r>
    <n v="1518"/>
    <d v="2020-02-27T00:00:00"/>
    <x v="1"/>
    <s v="Washington"/>
    <x v="0"/>
    <x v="0"/>
    <x v="0"/>
    <n v="90"/>
    <n v="2"/>
    <n v="0.01"/>
    <n v="70"/>
    <n v="20"/>
    <x v="95"/>
  </r>
  <r>
    <n v="1520"/>
    <d v="2020-02-27T00:00:00"/>
    <x v="1"/>
    <s v="Florida"/>
    <x v="3"/>
    <x v="0"/>
    <x v="10"/>
    <n v="2.5"/>
    <n v="1"/>
    <n v="0.01"/>
    <n v="2"/>
    <n v="0.5"/>
    <x v="103"/>
  </r>
  <r>
    <n v="1528"/>
    <d v="2020-02-27T00:00:00"/>
    <x v="1"/>
    <s v="Nevada"/>
    <x v="0"/>
    <x v="0"/>
    <x v="6"/>
    <n v="119"/>
    <n v="7"/>
    <n v="0.01"/>
    <n v="70"/>
    <n v="49"/>
    <x v="155"/>
  </r>
  <r>
    <n v="1531"/>
    <d v="2020-02-27T00:00:00"/>
    <x v="1"/>
    <s v="California"/>
    <x v="0"/>
    <x v="0"/>
    <x v="10"/>
    <n v="7.5"/>
    <n v="3"/>
    <n v="0.01"/>
    <n v="6"/>
    <n v="1.5"/>
    <x v="118"/>
  </r>
  <r>
    <n v="1533"/>
    <d v="2020-02-27T00:00:00"/>
    <x v="1"/>
    <s v="Missouri"/>
    <x v="2"/>
    <x v="0"/>
    <x v="3"/>
    <n v="75"/>
    <n v="5"/>
    <n v="0.01"/>
    <n v="60"/>
    <n v="15"/>
    <x v="214"/>
  </r>
  <r>
    <n v="1534"/>
    <d v="2020-02-27T00:00:00"/>
    <x v="1"/>
    <s v="Washington"/>
    <x v="0"/>
    <x v="1"/>
    <x v="2"/>
    <n v="297"/>
    <n v="3"/>
    <n v="0.01"/>
    <n v="237"/>
    <n v="60"/>
    <x v="131"/>
  </r>
  <r>
    <n v="1535"/>
    <d v="2020-02-27T00:00:00"/>
    <x v="1"/>
    <s v="Michigan"/>
    <x v="2"/>
    <x v="0"/>
    <x v="1"/>
    <n v="95"/>
    <n v="5"/>
    <n v="0.01"/>
    <n v="50"/>
    <n v="45"/>
    <x v="186"/>
  </r>
  <r>
    <n v="1545"/>
    <d v="2020-02-28T00:00:00"/>
    <x v="1"/>
    <s v="New York"/>
    <x v="1"/>
    <x v="0"/>
    <x v="0"/>
    <n v="90"/>
    <n v="2"/>
    <n v="0.01"/>
    <n v="70"/>
    <n v="20"/>
    <x v="95"/>
  </r>
  <r>
    <n v="1551"/>
    <d v="2020-02-28T00:00:00"/>
    <x v="1"/>
    <s v="New Jersey"/>
    <x v="1"/>
    <x v="0"/>
    <x v="7"/>
    <n v="24"/>
    <n v="1"/>
    <n v="0.01"/>
    <n v="19"/>
    <n v="5"/>
    <x v="171"/>
  </r>
  <r>
    <n v="1552"/>
    <d v="2020-02-28T00:00:00"/>
    <x v="1"/>
    <s v="Illinois"/>
    <x v="2"/>
    <x v="0"/>
    <x v="11"/>
    <n v="120"/>
    <n v="3"/>
    <n v="0.01"/>
    <n v="105"/>
    <n v="15"/>
    <x v="203"/>
  </r>
  <r>
    <n v="1553"/>
    <d v="2020-02-28T00:00:00"/>
    <x v="1"/>
    <s v="New York"/>
    <x v="1"/>
    <x v="0"/>
    <x v="10"/>
    <n v="2.5"/>
    <n v="1"/>
    <n v="0.01"/>
    <n v="2"/>
    <n v="0.5"/>
    <x v="103"/>
  </r>
  <r>
    <n v="1556"/>
    <d v="2020-02-28T00:00:00"/>
    <x v="1"/>
    <s v="North Carolina"/>
    <x v="3"/>
    <x v="1"/>
    <x v="14"/>
    <n v="850"/>
    <n v="10"/>
    <n v="0.01"/>
    <n v="750"/>
    <n v="100"/>
    <x v="191"/>
  </r>
  <r>
    <n v="1557"/>
    <d v="2020-02-28T00:00:00"/>
    <x v="1"/>
    <s v="Kentucky"/>
    <x v="3"/>
    <x v="0"/>
    <x v="6"/>
    <n v="204"/>
    <n v="12"/>
    <n v="0.01"/>
    <n v="120"/>
    <n v="84"/>
    <x v="215"/>
  </r>
  <r>
    <n v="1559"/>
    <d v="2020-02-28T00:00:00"/>
    <x v="1"/>
    <s v="Michigan"/>
    <x v="2"/>
    <x v="0"/>
    <x v="10"/>
    <n v="10"/>
    <n v="4"/>
    <n v="0.01"/>
    <n v="8"/>
    <n v="2"/>
    <x v="193"/>
  </r>
  <r>
    <n v="1570"/>
    <d v="2020-02-29T00:00:00"/>
    <x v="1"/>
    <s v="Tennessee"/>
    <x v="3"/>
    <x v="1"/>
    <x v="9"/>
    <n v="9"/>
    <n v="1"/>
    <n v="0.01"/>
    <n v="5"/>
    <n v="4"/>
    <x v="153"/>
  </r>
  <r>
    <n v="1574"/>
    <d v="2020-02-29T00:00:00"/>
    <x v="1"/>
    <s v="Illinois"/>
    <x v="2"/>
    <x v="0"/>
    <x v="0"/>
    <n v="135"/>
    <n v="3"/>
    <n v="0.01"/>
    <n v="105"/>
    <n v="30"/>
    <x v="146"/>
  </r>
  <r>
    <n v="1575"/>
    <d v="2020-02-29T00:00:00"/>
    <x v="1"/>
    <s v="Texas"/>
    <x v="2"/>
    <x v="0"/>
    <x v="6"/>
    <n v="17"/>
    <n v="1"/>
    <n v="0.01"/>
    <n v="10"/>
    <n v="7"/>
    <x v="163"/>
  </r>
  <r>
    <n v="1583"/>
    <d v="2020-02-29T00:00:00"/>
    <x v="1"/>
    <s v="Indiana"/>
    <x v="2"/>
    <x v="0"/>
    <x v="11"/>
    <n v="80"/>
    <n v="2"/>
    <n v="0.01"/>
    <n v="70"/>
    <n v="10"/>
    <x v="138"/>
  </r>
  <r>
    <n v="1591"/>
    <d v="2020-03-01T00:00:00"/>
    <x v="1"/>
    <s v="Pennsylvania"/>
    <x v="1"/>
    <x v="2"/>
    <x v="4"/>
    <n v="1800"/>
    <n v="4"/>
    <n v="0.03"/>
    <n v="1600"/>
    <n v="200"/>
    <x v="216"/>
  </r>
  <r>
    <n v="1593"/>
    <d v="2020-03-01T00:00:00"/>
    <x v="1"/>
    <s v="Michigan"/>
    <x v="2"/>
    <x v="1"/>
    <x v="2"/>
    <n v="198"/>
    <n v="2"/>
    <n v="0.01"/>
    <n v="158"/>
    <n v="40"/>
    <x v="125"/>
  </r>
  <r>
    <n v="1594"/>
    <d v="2020-03-01T00:00:00"/>
    <x v="1"/>
    <s v="New York"/>
    <x v="1"/>
    <x v="0"/>
    <x v="7"/>
    <n v="216"/>
    <n v="9"/>
    <n v="0.01"/>
    <n v="171"/>
    <n v="45"/>
    <x v="179"/>
  </r>
  <r>
    <n v="1596"/>
    <d v="2020-03-01T00:00:00"/>
    <x v="1"/>
    <s v="Texas"/>
    <x v="2"/>
    <x v="0"/>
    <x v="1"/>
    <n v="76"/>
    <n v="4"/>
    <n v="0.01"/>
    <n v="40"/>
    <n v="36"/>
    <x v="157"/>
  </r>
  <r>
    <n v="1599"/>
    <d v="2020-03-01T00:00:00"/>
    <x v="1"/>
    <s v="California"/>
    <x v="0"/>
    <x v="1"/>
    <x v="2"/>
    <n v="297"/>
    <n v="3"/>
    <n v="0.01"/>
    <n v="237"/>
    <n v="60"/>
    <x v="131"/>
  </r>
  <r>
    <n v="1603"/>
    <d v="2020-03-01T00:00:00"/>
    <x v="1"/>
    <s v="California"/>
    <x v="0"/>
    <x v="0"/>
    <x v="10"/>
    <n v="5"/>
    <n v="2"/>
    <n v="0.01"/>
    <n v="4"/>
    <n v="1"/>
    <x v="98"/>
  </r>
  <r>
    <n v="1604"/>
    <d v="2020-03-01T00:00:00"/>
    <x v="1"/>
    <s v="Florida"/>
    <x v="3"/>
    <x v="1"/>
    <x v="9"/>
    <n v="27"/>
    <n v="3"/>
    <n v="0.01"/>
    <n v="15"/>
    <n v="12"/>
    <x v="108"/>
  </r>
  <r>
    <n v="1605"/>
    <d v="2020-03-01T00:00:00"/>
    <x v="1"/>
    <s v="Tennessee"/>
    <x v="3"/>
    <x v="1"/>
    <x v="14"/>
    <n v="255"/>
    <n v="3"/>
    <n v="0.01"/>
    <n v="225"/>
    <n v="30"/>
    <x v="170"/>
  </r>
  <r>
    <n v="1607"/>
    <d v="2020-03-01T00:00:00"/>
    <x v="1"/>
    <s v="California"/>
    <x v="0"/>
    <x v="0"/>
    <x v="0"/>
    <n v="180"/>
    <n v="4"/>
    <n v="0.01"/>
    <n v="140"/>
    <n v="40"/>
    <x v="101"/>
  </r>
  <r>
    <n v="1608"/>
    <d v="2020-03-01T00:00:00"/>
    <x v="1"/>
    <s v="New York"/>
    <x v="1"/>
    <x v="0"/>
    <x v="3"/>
    <n v="75"/>
    <n v="5"/>
    <n v="0.01"/>
    <n v="60"/>
    <n v="15"/>
    <x v="214"/>
  </r>
  <r>
    <n v="1609"/>
    <d v="2020-03-01T00:00:00"/>
    <x v="1"/>
    <s v="Pennsylvania"/>
    <x v="1"/>
    <x v="0"/>
    <x v="11"/>
    <n v="200"/>
    <n v="5"/>
    <n v="0.01"/>
    <n v="175"/>
    <n v="25"/>
    <x v="172"/>
  </r>
  <r>
    <n v="1610"/>
    <d v="2020-03-01T00:00:00"/>
    <x v="1"/>
    <s v="Tennessee"/>
    <x v="3"/>
    <x v="0"/>
    <x v="15"/>
    <n v="84"/>
    <n v="7"/>
    <n v="0.01"/>
    <n v="63"/>
    <n v="21"/>
    <x v="142"/>
  </r>
  <r>
    <n v="1616"/>
    <d v="2020-03-02T00:00:00"/>
    <x v="1"/>
    <s v="California"/>
    <x v="0"/>
    <x v="0"/>
    <x v="6"/>
    <n v="17"/>
    <n v="1"/>
    <n v="0.01"/>
    <n v="10"/>
    <n v="7"/>
    <x v="163"/>
  </r>
  <r>
    <n v="1617"/>
    <d v="2020-03-02T00:00:00"/>
    <x v="1"/>
    <s v="Georgia"/>
    <x v="3"/>
    <x v="0"/>
    <x v="1"/>
    <n v="57"/>
    <n v="3"/>
    <n v="0.01"/>
    <n v="30"/>
    <n v="27"/>
    <x v="199"/>
  </r>
  <r>
    <n v="1619"/>
    <d v="2020-03-02T00:00:00"/>
    <x v="1"/>
    <s v="North Carolina"/>
    <x v="3"/>
    <x v="0"/>
    <x v="10"/>
    <n v="15"/>
    <n v="6"/>
    <n v="0.01"/>
    <n v="12"/>
    <n v="3"/>
    <x v="175"/>
  </r>
  <r>
    <n v="1620"/>
    <d v="2020-03-02T00:00:00"/>
    <x v="1"/>
    <s v="Arizona"/>
    <x v="0"/>
    <x v="2"/>
    <x v="12"/>
    <n v="398"/>
    <n v="2"/>
    <n v="0.03"/>
    <n v="330"/>
    <n v="68"/>
    <x v="158"/>
  </r>
  <r>
    <n v="1621"/>
    <d v="2020-03-02T00:00:00"/>
    <x v="1"/>
    <s v="California"/>
    <x v="0"/>
    <x v="0"/>
    <x v="0"/>
    <n v="90"/>
    <n v="2"/>
    <n v="0.01"/>
    <n v="70"/>
    <n v="20"/>
    <x v="95"/>
  </r>
  <r>
    <n v="1622"/>
    <d v="2020-03-02T00:00:00"/>
    <x v="1"/>
    <s v="Florida"/>
    <x v="3"/>
    <x v="0"/>
    <x v="6"/>
    <n v="85"/>
    <n v="5"/>
    <n v="0.01"/>
    <n v="50"/>
    <n v="35"/>
    <x v="99"/>
  </r>
  <r>
    <n v="1623"/>
    <d v="2020-03-02T00:00:00"/>
    <x v="1"/>
    <s v="Illinois"/>
    <x v="2"/>
    <x v="0"/>
    <x v="0"/>
    <n v="90"/>
    <n v="2"/>
    <n v="0.01"/>
    <n v="70"/>
    <n v="20"/>
    <x v="95"/>
  </r>
  <r>
    <n v="1624"/>
    <d v="2020-03-02T00:00:00"/>
    <x v="1"/>
    <s v="Connecticut"/>
    <x v="1"/>
    <x v="2"/>
    <x v="12"/>
    <n v="398"/>
    <n v="2"/>
    <n v="0.03"/>
    <n v="330"/>
    <n v="68"/>
    <x v="158"/>
  </r>
  <r>
    <n v="1626"/>
    <d v="2020-03-02T00:00:00"/>
    <x v="1"/>
    <s v="New York"/>
    <x v="1"/>
    <x v="0"/>
    <x v="3"/>
    <n v="75"/>
    <n v="5"/>
    <n v="0.01"/>
    <n v="60"/>
    <n v="15"/>
    <x v="214"/>
  </r>
  <r>
    <n v="1627"/>
    <d v="2020-03-02T00:00:00"/>
    <x v="1"/>
    <s v="Pennsylvania"/>
    <x v="1"/>
    <x v="0"/>
    <x v="6"/>
    <n v="102"/>
    <n v="6"/>
    <n v="0.01"/>
    <n v="60"/>
    <n v="42"/>
    <x v="217"/>
  </r>
  <r>
    <n v="1629"/>
    <d v="2020-03-02T00:00:00"/>
    <x v="1"/>
    <s v="Ohio"/>
    <x v="1"/>
    <x v="0"/>
    <x v="0"/>
    <n v="135"/>
    <n v="3"/>
    <n v="0.01"/>
    <n v="105"/>
    <n v="30"/>
    <x v="146"/>
  </r>
  <r>
    <n v="1630"/>
    <d v="2020-03-02T00:00:00"/>
    <x v="1"/>
    <s v="Idaho"/>
    <x v="0"/>
    <x v="0"/>
    <x v="0"/>
    <n v="180"/>
    <n v="4"/>
    <n v="0.01"/>
    <n v="140"/>
    <n v="40"/>
    <x v="101"/>
  </r>
  <r>
    <n v="1632"/>
    <d v="2020-03-02T00:00:00"/>
    <x v="1"/>
    <s v="Oklahoma"/>
    <x v="2"/>
    <x v="2"/>
    <x v="5"/>
    <n v="5"/>
    <n v="1"/>
    <n v="0.03"/>
    <n v="2.5"/>
    <n v="2.5"/>
    <x v="129"/>
  </r>
  <r>
    <n v="1640"/>
    <d v="2020-03-02T00:00:00"/>
    <x v="1"/>
    <s v="Washington"/>
    <x v="0"/>
    <x v="0"/>
    <x v="10"/>
    <n v="10"/>
    <n v="4"/>
    <n v="0.01"/>
    <n v="8"/>
    <n v="2"/>
    <x v="193"/>
  </r>
  <r>
    <n v="1642"/>
    <d v="2020-03-02T00:00:00"/>
    <x v="1"/>
    <s v="Texas"/>
    <x v="2"/>
    <x v="1"/>
    <x v="2"/>
    <n v="495"/>
    <n v="5"/>
    <n v="0.01"/>
    <n v="395"/>
    <n v="100"/>
    <x v="150"/>
  </r>
  <r>
    <n v="1645"/>
    <d v="2020-03-03T00:00:00"/>
    <x v="1"/>
    <s v="New York"/>
    <x v="1"/>
    <x v="0"/>
    <x v="6"/>
    <n v="85"/>
    <n v="5"/>
    <n v="0.01"/>
    <n v="50"/>
    <n v="35"/>
    <x v="99"/>
  </r>
  <r>
    <n v="1646"/>
    <d v="2020-03-03T00:00:00"/>
    <x v="1"/>
    <s v="California"/>
    <x v="0"/>
    <x v="0"/>
    <x v="1"/>
    <n v="38"/>
    <n v="2"/>
    <n v="0.01"/>
    <n v="20"/>
    <n v="18"/>
    <x v="189"/>
  </r>
  <r>
    <n v="1648"/>
    <d v="2020-03-03T00:00:00"/>
    <x v="1"/>
    <s v="Pennsylvania"/>
    <x v="1"/>
    <x v="2"/>
    <x v="12"/>
    <n v="796"/>
    <n v="4"/>
    <n v="0.03"/>
    <n v="660"/>
    <n v="136"/>
    <x v="167"/>
  </r>
  <r>
    <n v="1652"/>
    <d v="2020-03-03T00:00:00"/>
    <x v="1"/>
    <s v="Maryland"/>
    <x v="1"/>
    <x v="0"/>
    <x v="11"/>
    <n v="360"/>
    <n v="9"/>
    <n v="0.01"/>
    <n v="315"/>
    <n v="45"/>
    <x v="139"/>
  </r>
  <r>
    <n v="1653"/>
    <d v="2020-03-03T00:00:00"/>
    <x v="1"/>
    <s v="Texas"/>
    <x v="2"/>
    <x v="0"/>
    <x v="15"/>
    <n v="36"/>
    <n v="3"/>
    <n v="0.01"/>
    <n v="27"/>
    <n v="9"/>
    <x v="122"/>
  </r>
  <r>
    <n v="1654"/>
    <d v="2020-03-03T00:00:00"/>
    <x v="1"/>
    <s v="California"/>
    <x v="0"/>
    <x v="0"/>
    <x v="0"/>
    <n v="135"/>
    <n v="3"/>
    <n v="0.01"/>
    <n v="105"/>
    <n v="30"/>
    <x v="146"/>
  </r>
  <r>
    <n v="1655"/>
    <d v="2020-03-03T00:00:00"/>
    <x v="1"/>
    <s v="California"/>
    <x v="0"/>
    <x v="0"/>
    <x v="10"/>
    <n v="5"/>
    <n v="2"/>
    <n v="0.01"/>
    <n v="4"/>
    <n v="1"/>
    <x v="98"/>
  </r>
  <r>
    <n v="1659"/>
    <d v="2020-03-03T00:00:00"/>
    <x v="1"/>
    <s v="Washington"/>
    <x v="0"/>
    <x v="2"/>
    <x v="5"/>
    <n v="10"/>
    <n v="2"/>
    <n v="0.03"/>
    <n v="5"/>
    <n v="5"/>
    <x v="127"/>
  </r>
  <r>
    <n v="1661"/>
    <d v="2020-03-03T00:00:00"/>
    <x v="1"/>
    <s v="New York"/>
    <x v="1"/>
    <x v="0"/>
    <x v="11"/>
    <n v="120"/>
    <n v="3"/>
    <n v="0.01"/>
    <n v="105"/>
    <n v="15"/>
    <x v="203"/>
  </r>
  <r>
    <n v="1662"/>
    <d v="2020-03-03T00:00:00"/>
    <x v="1"/>
    <s v="Illinois"/>
    <x v="2"/>
    <x v="0"/>
    <x v="10"/>
    <n v="17.5"/>
    <n v="7"/>
    <n v="0.01"/>
    <n v="14"/>
    <n v="3.5"/>
    <x v="160"/>
  </r>
  <r>
    <n v="1666"/>
    <d v="2020-03-03T00:00:00"/>
    <x v="1"/>
    <s v="Illinois"/>
    <x v="2"/>
    <x v="0"/>
    <x v="13"/>
    <n v="12"/>
    <n v="4"/>
    <n v="0.01"/>
    <n v="8"/>
    <n v="4"/>
    <x v="174"/>
  </r>
  <r>
    <n v="1667"/>
    <d v="2020-03-03T00:00:00"/>
    <x v="1"/>
    <s v="Pennsylvania"/>
    <x v="1"/>
    <x v="1"/>
    <x v="9"/>
    <n v="27"/>
    <n v="3"/>
    <n v="0.01"/>
    <n v="15"/>
    <n v="12"/>
    <x v="108"/>
  </r>
  <r>
    <n v="1669"/>
    <d v="2020-03-03T00:00:00"/>
    <x v="1"/>
    <s v="Florida"/>
    <x v="3"/>
    <x v="0"/>
    <x v="10"/>
    <n v="7.5"/>
    <n v="3"/>
    <n v="0.01"/>
    <n v="6"/>
    <n v="1.5"/>
    <x v="118"/>
  </r>
  <r>
    <n v="1678"/>
    <d v="2020-03-04T00:00:00"/>
    <x v="1"/>
    <s v="New Jersey"/>
    <x v="1"/>
    <x v="0"/>
    <x v="10"/>
    <n v="2.5"/>
    <n v="1"/>
    <n v="0.01"/>
    <n v="2"/>
    <n v="0.5"/>
    <x v="103"/>
  </r>
  <r>
    <n v="1682"/>
    <d v="2020-03-04T00:00:00"/>
    <x v="1"/>
    <s v="New York"/>
    <x v="1"/>
    <x v="0"/>
    <x v="7"/>
    <n v="72"/>
    <n v="3"/>
    <n v="0.01"/>
    <n v="57"/>
    <n v="15"/>
    <x v="119"/>
  </r>
  <r>
    <n v="1684"/>
    <d v="2020-03-04T00:00:00"/>
    <x v="1"/>
    <s v="Ohio"/>
    <x v="1"/>
    <x v="2"/>
    <x v="5"/>
    <n v="5"/>
    <n v="1"/>
    <n v="0.03"/>
    <n v="2.5"/>
    <n v="2.5"/>
    <x v="129"/>
  </r>
  <r>
    <n v="1685"/>
    <d v="2020-03-04T00:00:00"/>
    <x v="1"/>
    <s v="California"/>
    <x v="0"/>
    <x v="2"/>
    <x v="5"/>
    <n v="10"/>
    <n v="2"/>
    <n v="0.03"/>
    <n v="5"/>
    <n v="5"/>
    <x v="127"/>
  </r>
  <r>
    <n v="1686"/>
    <d v="2020-03-04T00:00:00"/>
    <x v="1"/>
    <s v="Texas"/>
    <x v="2"/>
    <x v="0"/>
    <x v="0"/>
    <n v="135"/>
    <n v="3"/>
    <n v="0.01"/>
    <n v="105"/>
    <n v="30"/>
    <x v="146"/>
  </r>
  <r>
    <n v="1688"/>
    <d v="2020-03-04T00:00:00"/>
    <x v="1"/>
    <s v="Tennessee"/>
    <x v="3"/>
    <x v="1"/>
    <x v="9"/>
    <n v="45"/>
    <n v="5"/>
    <n v="0.01"/>
    <n v="25"/>
    <n v="20"/>
    <x v="112"/>
  </r>
  <r>
    <n v="1692"/>
    <d v="2020-03-04T00:00:00"/>
    <x v="1"/>
    <s v="Washington"/>
    <x v="0"/>
    <x v="2"/>
    <x v="5"/>
    <n v="10"/>
    <n v="2"/>
    <n v="0.03"/>
    <n v="5"/>
    <n v="5"/>
    <x v="127"/>
  </r>
  <r>
    <n v="1693"/>
    <d v="2020-03-04T00:00:00"/>
    <x v="1"/>
    <s v="Alabama"/>
    <x v="3"/>
    <x v="0"/>
    <x v="0"/>
    <n v="180"/>
    <n v="4"/>
    <n v="0.01"/>
    <n v="140"/>
    <n v="40"/>
    <x v="101"/>
  </r>
  <r>
    <n v="1704"/>
    <d v="2020-03-05T00:00:00"/>
    <x v="1"/>
    <s v="California"/>
    <x v="0"/>
    <x v="0"/>
    <x v="6"/>
    <n v="102"/>
    <n v="6"/>
    <n v="0.01"/>
    <n v="60"/>
    <n v="42"/>
    <x v="217"/>
  </r>
  <r>
    <n v="1706"/>
    <d v="2020-03-05T00:00:00"/>
    <x v="1"/>
    <s v="California"/>
    <x v="0"/>
    <x v="1"/>
    <x v="9"/>
    <n v="18"/>
    <n v="2"/>
    <n v="0.01"/>
    <n v="10"/>
    <n v="8"/>
    <x v="93"/>
  </r>
  <r>
    <n v="1712"/>
    <d v="2020-03-05T00:00:00"/>
    <x v="1"/>
    <s v="Washington"/>
    <x v="0"/>
    <x v="0"/>
    <x v="6"/>
    <n v="34"/>
    <n v="2"/>
    <n v="0.01"/>
    <n v="20"/>
    <n v="14"/>
    <x v="96"/>
  </r>
  <r>
    <n v="1713"/>
    <d v="2020-03-05T00:00:00"/>
    <x v="1"/>
    <s v="New Jersey"/>
    <x v="1"/>
    <x v="1"/>
    <x v="2"/>
    <n v="297"/>
    <n v="3"/>
    <n v="0.01"/>
    <n v="237"/>
    <n v="60"/>
    <x v="131"/>
  </r>
  <r>
    <n v="1714"/>
    <d v="2020-03-05T00:00:00"/>
    <x v="1"/>
    <s v="South Carolina"/>
    <x v="3"/>
    <x v="0"/>
    <x v="0"/>
    <n v="315"/>
    <n v="7"/>
    <n v="0.01"/>
    <n v="245"/>
    <n v="70"/>
    <x v="120"/>
  </r>
  <r>
    <n v="1716"/>
    <d v="2020-03-05T00:00:00"/>
    <x v="1"/>
    <s v="Oklahoma"/>
    <x v="2"/>
    <x v="0"/>
    <x v="6"/>
    <n v="51"/>
    <n v="3"/>
    <n v="0.01"/>
    <n v="30"/>
    <n v="21"/>
    <x v="132"/>
  </r>
  <r>
    <n v="1717"/>
    <d v="2020-03-05T00:00:00"/>
    <x v="1"/>
    <s v="Colorado"/>
    <x v="0"/>
    <x v="0"/>
    <x v="7"/>
    <n v="48"/>
    <n v="2"/>
    <n v="0.01"/>
    <n v="38"/>
    <n v="10"/>
    <x v="135"/>
  </r>
  <r>
    <n v="1720"/>
    <d v="2020-03-05T00:00:00"/>
    <x v="1"/>
    <s v="Washington"/>
    <x v="0"/>
    <x v="0"/>
    <x v="1"/>
    <n v="38"/>
    <n v="2"/>
    <n v="0.01"/>
    <n v="20"/>
    <n v="18"/>
    <x v="189"/>
  </r>
  <r>
    <n v="1723"/>
    <d v="2020-03-05T00:00:00"/>
    <x v="1"/>
    <s v="Texas"/>
    <x v="2"/>
    <x v="0"/>
    <x v="13"/>
    <n v="12"/>
    <n v="4"/>
    <n v="0.01"/>
    <n v="8"/>
    <n v="4"/>
    <x v="174"/>
  </r>
  <r>
    <n v="1744"/>
    <d v="2020-03-06T00:00:00"/>
    <x v="1"/>
    <s v="Illinois"/>
    <x v="2"/>
    <x v="2"/>
    <x v="12"/>
    <n v="597"/>
    <n v="3"/>
    <n v="0.03"/>
    <n v="495"/>
    <n v="102"/>
    <x v="105"/>
  </r>
  <r>
    <n v="1745"/>
    <d v="2020-03-06T00:00:00"/>
    <x v="1"/>
    <s v="Washington"/>
    <x v="0"/>
    <x v="0"/>
    <x v="10"/>
    <n v="2.5"/>
    <n v="1"/>
    <n v="0.01"/>
    <n v="2"/>
    <n v="0.5"/>
    <x v="103"/>
  </r>
  <r>
    <n v="1746"/>
    <d v="2020-03-06T00:00:00"/>
    <x v="1"/>
    <s v="Pennsylvania"/>
    <x v="1"/>
    <x v="0"/>
    <x v="10"/>
    <n v="2.5"/>
    <n v="1"/>
    <n v="0.01"/>
    <n v="2"/>
    <n v="0.5"/>
    <x v="103"/>
  </r>
  <r>
    <n v="1747"/>
    <d v="2020-03-06T00:00:00"/>
    <x v="1"/>
    <s v="Oregon"/>
    <x v="0"/>
    <x v="0"/>
    <x v="0"/>
    <n v="135"/>
    <n v="3"/>
    <n v="0.01"/>
    <n v="105"/>
    <n v="30"/>
    <x v="146"/>
  </r>
  <r>
    <n v="1748"/>
    <d v="2020-03-06T00:00:00"/>
    <x v="1"/>
    <s v="Delaware"/>
    <x v="1"/>
    <x v="2"/>
    <x v="5"/>
    <n v="25"/>
    <n v="5"/>
    <n v="0.03"/>
    <n v="12.5"/>
    <n v="12.5"/>
    <x v="156"/>
  </r>
  <r>
    <n v="1760"/>
    <d v="2020-03-07T00:00:00"/>
    <x v="1"/>
    <s v="California"/>
    <x v="0"/>
    <x v="0"/>
    <x v="11"/>
    <n v="120"/>
    <n v="3"/>
    <n v="0.01"/>
    <n v="105"/>
    <n v="15"/>
    <x v="203"/>
  </r>
  <r>
    <n v="1762"/>
    <d v="2020-03-07T00:00:00"/>
    <x v="1"/>
    <s v="Illinois"/>
    <x v="2"/>
    <x v="1"/>
    <x v="2"/>
    <n v="297"/>
    <n v="3"/>
    <n v="0.01"/>
    <n v="237"/>
    <n v="60"/>
    <x v="131"/>
  </r>
  <r>
    <n v="1763"/>
    <d v="2020-03-07T00:00:00"/>
    <x v="1"/>
    <s v="Tennessee"/>
    <x v="3"/>
    <x v="0"/>
    <x v="0"/>
    <n v="135"/>
    <n v="3"/>
    <n v="0.01"/>
    <n v="105"/>
    <n v="30"/>
    <x v="146"/>
  </r>
  <r>
    <n v="1764"/>
    <d v="2020-03-07T00:00:00"/>
    <x v="1"/>
    <s v="New York"/>
    <x v="1"/>
    <x v="1"/>
    <x v="14"/>
    <n v="595"/>
    <n v="7"/>
    <n v="0.01"/>
    <n v="525"/>
    <n v="70"/>
    <x v="176"/>
  </r>
  <r>
    <n v="1777"/>
    <d v="2020-03-07T00:00:00"/>
    <x v="1"/>
    <s v="Illinois"/>
    <x v="2"/>
    <x v="0"/>
    <x v="6"/>
    <n v="68"/>
    <n v="4"/>
    <n v="0.01"/>
    <n v="40"/>
    <n v="28"/>
    <x v="152"/>
  </r>
  <r>
    <n v="1781"/>
    <d v="2020-03-07T00:00:00"/>
    <x v="1"/>
    <s v="New York"/>
    <x v="1"/>
    <x v="0"/>
    <x v="11"/>
    <n v="160"/>
    <n v="4"/>
    <n v="0.01"/>
    <n v="140"/>
    <n v="20"/>
    <x v="104"/>
  </r>
  <r>
    <n v="1788"/>
    <d v="2020-03-08T00:00:00"/>
    <x v="1"/>
    <s v="California"/>
    <x v="0"/>
    <x v="1"/>
    <x v="14"/>
    <n v="255"/>
    <n v="3"/>
    <n v="0.01"/>
    <n v="225"/>
    <n v="30"/>
    <x v="170"/>
  </r>
  <r>
    <n v="1792"/>
    <d v="2020-03-08T00:00:00"/>
    <x v="1"/>
    <s v="Texas"/>
    <x v="2"/>
    <x v="1"/>
    <x v="8"/>
    <n v="560"/>
    <n v="7"/>
    <n v="0.01"/>
    <n v="455"/>
    <n v="105"/>
    <x v="218"/>
  </r>
  <r>
    <n v="1794"/>
    <d v="2020-03-08T00:00:00"/>
    <x v="1"/>
    <s v="Oregon"/>
    <x v="0"/>
    <x v="0"/>
    <x v="7"/>
    <n v="96"/>
    <n v="4"/>
    <n v="0.01"/>
    <n v="76"/>
    <n v="20"/>
    <x v="183"/>
  </r>
  <r>
    <n v="1795"/>
    <d v="2020-03-08T00:00:00"/>
    <x v="1"/>
    <s v="Arkansas"/>
    <x v="3"/>
    <x v="0"/>
    <x v="1"/>
    <n v="19"/>
    <n v="1"/>
    <n v="0.01"/>
    <n v="10"/>
    <n v="9"/>
    <x v="166"/>
  </r>
  <r>
    <n v="1796"/>
    <d v="2020-03-08T00:00:00"/>
    <x v="1"/>
    <s v="Arizona"/>
    <x v="0"/>
    <x v="0"/>
    <x v="10"/>
    <n v="5"/>
    <n v="2"/>
    <n v="0.01"/>
    <n v="4"/>
    <n v="1"/>
    <x v="98"/>
  </r>
  <r>
    <n v="1797"/>
    <d v="2020-03-08T00:00:00"/>
    <x v="1"/>
    <s v="Massachusetts"/>
    <x v="1"/>
    <x v="2"/>
    <x v="12"/>
    <n v="597"/>
    <n v="3"/>
    <n v="0.03"/>
    <n v="495"/>
    <n v="102"/>
    <x v="105"/>
  </r>
  <r>
    <n v="1800"/>
    <d v="2020-03-08T00:00:00"/>
    <x v="1"/>
    <s v="Tennessee"/>
    <x v="3"/>
    <x v="2"/>
    <x v="5"/>
    <n v="10"/>
    <n v="2"/>
    <n v="0.03"/>
    <n v="5"/>
    <n v="5"/>
    <x v="127"/>
  </r>
  <r>
    <n v="1801"/>
    <d v="2020-03-08T00:00:00"/>
    <x v="1"/>
    <s v="New York"/>
    <x v="1"/>
    <x v="0"/>
    <x v="6"/>
    <n v="85"/>
    <n v="5"/>
    <n v="0.01"/>
    <n v="50"/>
    <n v="35"/>
    <x v="99"/>
  </r>
  <r>
    <n v="1803"/>
    <d v="2020-03-08T00:00:00"/>
    <x v="1"/>
    <s v="California"/>
    <x v="0"/>
    <x v="0"/>
    <x v="1"/>
    <n v="57"/>
    <n v="3"/>
    <n v="0.01"/>
    <n v="30"/>
    <n v="27"/>
    <x v="199"/>
  </r>
  <r>
    <n v="1810"/>
    <d v="2020-03-09T00:00:00"/>
    <x v="1"/>
    <s v="California"/>
    <x v="0"/>
    <x v="2"/>
    <x v="5"/>
    <n v="5"/>
    <n v="1"/>
    <n v="0.03"/>
    <n v="2.5"/>
    <n v="2.5"/>
    <x v="129"/>
  </r>
  <r>
    <n v="1813"/>
    <d v="2020-03-09T00:00:00"/>
    <x v="1"/>
    <s v="Alabama"/>
    <x v="3"/>
    <x v="0"/>
    <x v="10"/>
    <n v="7.5"/>
    <n v="3"/>
    <n v="0.01"/>
    <n v="6"/>
    <n v="1.5"/>
    <x v="118"/>
  </r>
  <r>
    <n v="1814"/>
    <d v="2020-03-09T00:00:00"/>
    <x v="1"/>
    <s v="Georgia"/>
    <x v="3"/>
    <x v="2"/>
    <x v="12"/>
    <n v="597"/>
    <n v="3"/>
    <n v="0.03"/>
    <n v="495"/>
    <n v="102"/>
    <x v="105"/>
  </r>
  <r>
    <n v="1817"/>
    <d v="2020-03-09T00:00:00"/>
    <x v="1"/>
    <s v="Tennessee"/>
    <x v="3"/>
    <x v="0"/>
    <x v="6"/>
    <n v="51"/>
    <n v="3"/>
    <n v="0.01"/>
    <n v="30"/>
    <n v="21"/>
    <x v="132"/>
  </r>
  <r>
    <n v="1818"/>
    <d v="2020-03-09T00:00:00"/>
    <x v="1"/>
    <s v="Texas"/>
    <x v="2"/>
    <x v="0"/>
    <x v="10"/>
    <n v="20"/>
    <n v="8"/>
    <n v="0.01"/>
    <n v="16"/>
    <n v="4"/>
    <x v="159"/>
  </r>
  <r>
    <n v="1819"/>
    <d v="2020-03-09T00:00:00"/>
    <x v="1"/>
    <s v="North Carolina"/>
    <x v="3"/>
    <x v="0"/>
    <x v="13"/>
    <n v="15"/>
    <n v="5"/>
    <n v="0.01"/>
    <n v="10"/>
    <n v="5"/>
    <x v="213"/>
  </r>
  <r>
    <n v="1820"/>
    <d v="2020-03-09T00:00:00"/>
    <x v="1"/>
    <s v="Tennessee"/>
    <x v="3"/>
    <x v="0"/>
    <x v="10"/>
    <n v="7.5"/>
    <n v="3"/>
    <n v="0.01"/>
    <n v="6"/>
    <n v="1.5"/>
    <x v="118"/>
  </r>
  <r>
    <n v="1821"/>
    <d v="2020-03-09T00:00:00"/>
    <x v="1"/>
    <s v="Mississippi"/>
    <x v="3"/>
    <x v="2"/>
    <x v="5"/>
    <n v="30"/>
    <n v="6"/>
    <n v="0.03"/>
    <n v="15"/>
    <n v="15"/>
    <x v="161"/>
  </r>
  <r>
    <n v="1822"/>
    <d v="2020-03-09T00:00:00"/>
    <x v="1"/>
    <s v="California"/>
    <x v="0"/>
    <x v="0"/>
    <x v="6"/>
    <n v="51"/>
    <n v="3"/>
    <n v="0.01"/>
    <n v="30"/>
    <n v="21"/>
    <x v="132"/>
  </r>
  <r>
    <n v="1825"/>
    <d v="2020-03-09T00:00:00"/>
    <x v="1"/>
    <s v="California"/>
    <x v="0"/>
    <x v="1"/>
    <x v="14"/>
    <n v="425"/>
    <n v="5"/>
    <n v="0.01"/>
    <n v="375"/>
    <n v="50"/>
    <x v="169"/>
  </r>
  <r>
    <n v="1826"/>
    <d v="2020-03-09T00:00:00"/>
    <x v="1"/>
    <s v="California"/>
    <x v="0"/>
    <x v="1"/>
    <x v="14"/>
    <n v="170"/>
    <n v="2"/>
    <n v="0.01"/>
    <n v="150"/>
    <n v="20"/>
    <x v="180"/>
  </r>
  <r>
    <n v="1830"/>
    <d v="2020-03-09T00:00:00"/>
    <x v="1"/>
    <s v="Pennsylvania"/>
    <x v="1"/>
    <x v="2"/>
    <x v="12"/>
    <n v="597"/>
    <n v="3"/>
    <n v="0.03"/>
    <n v="495"/>
    <n v="102"/>
    <x v="105"/>
  </r>
  <r>
    <n v="1831"/>
    <d v="2020-03-09T00:00:00"/>
    <x v="1"/>
    <s v="Rhode Island"/>
    <x v="1"/>
    <x v="0"/>
    <x v="0"/>
    <n v="90"/>
    <n v="2"/>
    <n v="0.01"/>
    <n v="70"/>
    <n v="20"/>
    <x v="95"/>
  </r>
  <r>
    <n v="1832"/>
    <d v="2020-03-09T00:00:00"/>
    <x v="1"/>
    <s v="Pennsylvania"/>
    <x v="1"/>
    <x v="1"/>
    <x v="14"/>
    <n v="170"/>
    <n v="2"/>
    <n v="0.01"/>
    <n v="150"/>
    <n v="20"/>
    <x v="180"/>
  </r>
  <r>
    <n v="1835"/>
    <d v="2020-03-09T00:00:00"/>
    <x v="1"/>
    <s v="Pennsylvania"/>
    <x v="1"/>
    <x v="2"/>
    <x v="5"/>
    <n v="15"/>
    <n v="3"/>
    <n v="0.03"/>
    <n v="7.5"/>
    <n v="7.5"/>
    <x v="107"/>
  </r>
  <r>
    <n v="1847"/>
    <d v="2020-03-10T00:00:00"/>
    <x v="1"/>
    <s v="Illinois"/>
    <x v="2"/>
    <x v="1"/>
    <x v="8"/>
    <n v="720"/>
    <n v="9"/>
    <n v="0.01"/>
    <n v="585"/>
    <n v="135"/>
    <x v="219"/>
  </r>
  <r>
    <n v="1853"/>
    <d v="2020-03-10T00:00:00"/>
    <x v="1"/>
    <s v="Virginia"/>
    <x v="3"/>
    <x v="0"/>
    <x v="0"/>
    <n v="135"/>
    <n v="3"/>
    <n v="0.01"/>
    <n v="105"/>
    <n v="30"/>
    <x v="146"/>
  </r>
  <r>
    <n v="1858"/>
    <d v="2020-03-10T00:00:00"/>
    <x v="1"/>
    <s v="Pennsylvania"/>
    <x v="1"/>
    <x v="0"/>
    <x v="6"/>
    <n v="51"/>
    <n v="3"/>
    <n v="0.01"/>
    <n v="30"/>
    <n v="21"/>
    <x v="132"/>
  </r>
  <r>
    <n v="1863"/>
    <d v="2020-03-10T00:00:00"/>
    <x v="1"/>
    <s v="Texas"/>
    <x v="2"/>
    <x v="0"/>
    <x v="0"/>
    <n v="90"/>
    <n v="2"/>
    <n v="0.01"/>
    <n v="70"/>
    <n v="20"/>
    <x v="95"/>
  </r>
  <r>
    <n v="1864"/>
    <d v="2020-03-10T00:00:00"/>
    <x v="1"/>
    <s v="California"/>
    <x v="0"/>
    <x v="2"/>
    <x v="5"/>
    <n v="25"/>
    <n v="5"/>
    <n v="0.03"/>
    <n v="12.5"/>
    <n v="12.5"/>
    <x v="156"/>
  </r>
  <r>
    <n v="1871"/>
    <d v="2020-03-11T00:00:00"/>
    <x v="1"/>
    <s v="New Jersey"/>
    <x v="1"/>
    <x v="2"/>
    <x v="5"/>
    <n v="35"/>
    <n v="7"/>
    <n v="0.03"/>
    <n v="17.5"/>
    <n v="17.5"/>
    <x v="115"/>
  </r>
  <r>
    <n v="1875"/>
    <d v="2020-03-11T00:00:00"/>
    <x v="1"/>
    <s v="South Carolina"/>
    <x v="3"/>
    <x v="2"/>
    <x v="12"/>
    <n v="398"/>
    <n v="2"/>
    <n v="0.03"/>
    <n v="330"/>
    <n v="68"/>
    <x v="158"/>
  </r>
  <r>
    <n v="1876"/>
    <d v="2020-03-11T00:00:00"/>
    <x v="1"/>
    <s v="Utah"/>
    <x v="0"/>
    <x v="0"/>
    <x v="10"/>
    <n v="7.5"/>
    <n v="3"/>
    <n v="0.01"/>
    <n v="6"/>
    <n v="1.5"/>
    <x v="118"/>
  </r>
  <r>
    <n v="1878"/>
    <d v="2020-03-11T00:00:00"/>
    <x v="1"/>
    <s v="Ohio"/>
    <x v="1"/>
    <x v="0"/>
    <x v="7"/>
    <n v="144"/>
    <n v="6"/>
    <n v="0.01"/>
    <n v="114"/>
    <n v="30"/>
    <x v="220"/>
  </r>
  <r>
    <n v="1883"/>
    <d v="2020-03-11T00:00:00"/>
    <x v="1"/>
    <s v="Florida"/>
    <x v="3"/>
    <x v="2"/>
    <x v="12"/>
    <n v="1393"/>
    <n v="7"/>
    <n v="0.03"/>
    <n v="1155"/>
    <n v="238"/>
    <x v="154"/>
  </r>
  <r>
    <n v="1884"/>
    <d v="2020-03-11T00:00:00"/>
    <x v="1"/>
    <s v="New York"/>
    <x v="1"/>
    <x v="0"/>
    <x v="10"/>
    <n v="7.5"/>
    <n v="3"/>
    <n v="0.01"/>
    <n v="6"/>
    <n v="1.5"/>
    <x v="118"/>
  </r>
  <r>
    <n v="1885"/>
    <d v="2020-03-11T00:00:00"/>
    <x v="1"/>
    <s v="Texas"/>
    <x v="2"/>
    <x v="1"/>
    <x v="14"/>
    <n v="85"/>
    <n v="1"/>
    <n v="0.01"/>
    <n v="75"/>
    <n v="10"/>
    <x v="178"/>
  </r>
  <r>
    <n v="1887"/>
    <d v="2020-03-11T00:00:00"/>
    <x v="1"/>
    <s v="Indiana"/>
    <x v="2"/>
    <x v="0"/>
    <x v="7"/>
    <n v="192"/>
    <n v="8"/>
    <n v="0.01"/>
    <n v="152"/>
    <n v="40"/>
    <x v="221"/>
  </r>
  <r>
    <n v="1898"/>
    <d v="2020-03-12T00:00:00"/>
    <x v="1"/>
    <s v="North Carolina"/>
    <x v="3"/>
    <x v="2"/>
    <x v="12"/>
    <n v="398"/>
    <n v="2"/>
    <n v="0.03"/>
    <n v="330"/>
    <n v="68"/>
    <x v="158"/>
  </r>
  <r>
    <n v="1899"/>
    <d v="2020-03-12T00:00:00"/>
    <x v="1"/>
    <s v="Indiana"/>
    <x v="2"/>
    <x v="0"/>
    <x v="0"/>
    <n v="90"/>
    <n v="2"/>
    <n v="0.01"/>
    <n v="70"/>
    <n v="20"/>
    <x v="95"/>
  </r>
  <r>
    <n v="1901"/>
    <d v="2020-03-12T00:00:00"/>
    <x v="1"/>
    <s v="Nevada"/>
    <x v="0"/>
    <x v="1"/>
    <x v="9"/>
    <n v="45"/>
    <n v="5"/>
    <n v="0.01"/>
    <n v="25"/>
    <n v="20"/>
    <x v="112"/>
  </r>
  <r>
    <n v="1902"/>
    <d v="2020-03-12T00:00:00"/>
    <x v="1"/>
    <s v="New York"/>
    <x v="1"/>
    <x v="0"/>
    <x v="6"/>
    <n v="51"/>
    <n v="3"/>
    <n v="0.01"/>
    <n v="30"/>
    <n v="21"/>
    <x v="132"/>
  </r>
  <r>
    <n v="1903"/>
    <d v="2020-03-12T00:00:00"/>
    <x v="1"/>
    <s v="Pennsylvania"/>
    <x v="1"/>
    <x v="0"/>
    <x v="0"/>
    <n v="135"/>
    <n v="3"/>
    <n v="0.01"/>
    <n v="105"/>
    <n v="30"/>
    <x v="146"/>
  </r>
  <r>
    <n v="1905"/>
    <d v="2020-03-12T00:00:00"/>
    <x v="1"/>
    <s v="Massachusetts"/>
    <x v="1"/>
    <x v="0"/>
    <x v="7"/>
    <n v="48"/>
    <n v="2"/>
    <n v="0.01"/>
    <n v="38"/>
    <n v="10"/>
    <x v="135"/>
  </r>
  <r>
    <n v="1908"/>
    <d v="2020-03-12T00:00:00"/>
    <x v="1"/>
    <s v="Nebraska"/>
    <x v="2"/>
    <x v="0"/>
    <x v="10"/>
    <n v="5"/>
    <n v="2"/>
    <n v="0.01"/>
    <n v="4"/>
    <n v="1"/>
    <x v="98"/>
  </r>
  <r>
    <n v="1909"/>
    <d v="2020-03-12T00:00:00"/>
    <x v="1"/>
    <s v="Washington"/>
    <x v="0"/>
    <x v="0"/>
    <x v="10"/>
    <n v="2.5"/>
    <n v="1"/>
    <n v="0.01"/>
    <n v="2"/>
    <n v="0.5"/>
    <x v="103"/>
  </r>
  <r>
    <n v="1910"/>
    <d v="2020-03-12T00:00:00"/>
    <x v="1"/>
    <s v="Florida"/>
    <x v="3"/>
    <x v="0"/>
    <x v="0"/>
    <n v="270"/>
    <n v="6"/>
    <n v="0.01"/>
    <n v="210"/>
    <n v="60"/>
    <x v="110"/>
  </r>
  <r>
    <n v="1912"/>
    <d v="2020-03-12T00:00:00"/>
    <x v="1"/>
    <s v="Illinois"/>
    <x v="2"/>
    <x v="0"/>
    <x v="6"/>
    <n v="51"/>
    <n v="3"/>
    <n v="0.01"/>
    <n v="30"/>
    <n v="21"/>
    <x v="132"/>
  </r>
  <r>
    <n v="1931"/>
    <d v="2020-03-13T00:00:00"/>
    <x v="1"/>
    <s v="California"/>
    <x v="0"/>
    <x v="2"/>
    <x v="12"/>
    <n v="398"/>
    <n v="2"/>
    <n v="0.03"/>
    <n v="330"/>
    <n v="68"/>
    <x v="158"/>
  </r>
  <r>
    <n v="1935"/>
    <d v="2020-03-13T00:00:00"/>
    <x v="1"/>
    <s v="California"/>
    <x v="0"/>
    <x v="1"/>
    <x v="14"/>
    <n v="595"/>
    <n v="7"/>
    <n v="0.01"/>
    <n v="525"/>
    <n v="70"/>
    <x v="176"/>
  </r>
  <r>
    <n v="1936"/>
    <d v="2020-03-13T00:00:00"/>
    <x v="1"/>
    <s v="California"/>
    <x v="0"/>
    <x v="1"/>
    <x v="14"/>
    <n v="255"/>
    <n v="3"/>
    <n v="0.01"/>
    <n v="225"/>
    <n v="30"/>
    <x v="170"/>
  </r>
  <r>
    <n v="1938"/>
    <d v="2020-03-13T00:00:00"/>
    <x v="1"/>
    <s v="Ohio"/>
    <x v="1"/>
    <x v="1"/>
    <x v="9"/>
    <n v="9"/>
    <n v="1"/>
    <n v="0.01"/>
    <n v="5"/>
    <n v="4"/>
    <x v="153"/>
  </r>
  <r>
    <n v="1940"/>
    <d v="2020-03-13T00:00:00"/>
    <x v="1"/>
    <s v="Washington"/>
    <x v="0"/>
    <x v="0"/>
    <x v="0"/>
    <n v="135"/>
    <n v="3"/>
    <n v="0.01"/>
    <n v="105"/>
    <n v="30"/>
    <x v="146"/>
  </r>
  <r>
    <n v="1944"/>
    <d v="2020-03-13T00:00:00"/>
    <x v="1"/>
    <s v="Idaho"/>
    <x v="0"/>
    <x v="0"/>
    <x v="10"/>
    <n v="10"/>
    <n v="4"/>
    <n v="0.01"/>
    <n v="8"/>
    <n v="2"/>
    <x v="193"/>
  </r>
  <r>
    <n v="1946"/>
    <d v="2020-03-13T00:00:00"/>
    <x v="1"/>
    <s v="New York"/>
    <x v="1"/>
    <x v="1"/>
    <x v="14"/>
    <n v="255"/>
    <n v="3"/>
    <n v="0.01"/>
    <n v="225"/>
    <n v="30"/>
    <x v="170"/>
  </r>
  <r>
    <n v="1949"/>
    <d v="2020-03-13T00:00:00"/>
    <x v="1"/>
    <s v="California"/>
    <x v="0"/>
    <x v="2"/>
    <x v="5"/>
    <n v="15"/>
    <n v="3"/>
    <n v="0.03"/>
    <n v="7.5"/>
    <n v="7.5"/>
    <x v="107"/>
  </r>
  <r>
    <n v="1961"/>
    <d v="2020-03-14T00:00:00"/>
    <x v="1"/>
    <s v="Pennsylvania"/>
    <x v="1"/>
    <x v="0"/>
    <x v="10"/>
    <n v="2.5"/>
    <n v="1"/>
    <n v="0.01"/>
    <n v="2"/>
    <n v="0.5"/>
    <x v="103"/>
  </r>
  <r>
    <n v="1962"/>
    <d v="2020-03-14T00:00:00"/>
    <x v="1"/>
    <s v="Vermont"/>
    <x v="1"/>
    <x v="2"/>
    <x v="5"/>
    <n v="35"/>
    <n v="7"/>
    <n v="0.03"/>
    <n v="17.5"/>
    <n v="17.5"/>
    <x v="115"/>
  </r>
  <r>
    <n v="1964"/>
    <d v="2020-03-14T00:00:00"/>
    <x v="1"/>
    <s v="Ohio"/>
    <x v="1"/>
    <x v="2"/>
    <x v="5"/>
    <n v="20"/>
    <n v="4"/>
    <n v="0.03"/>
    <n v="10"/>
    <n v="10"/>
    <x v="188"/>
  </r>
  <r>
    <n v="1966"/>
    <d v="2020-03-14T00:00:00"/>
    <x v="1"/>
    <s v="Washington"/>
    <x v="0"/>
    <x v="2"/>
    <x v="5"/>
    <n v="15"/>
    <n v="3"/>
    <n v="0.03"/>
    <n v="7.5"/>
    <n v="7.5"/>
    <x v="107"/>
  </r>
  <r>
    <n v="1971"/>
    <d v="2020-03-14T00:00:00"/>
    <x v="1"/>
    <s v="Oklahoma"/>
    <x v="2"/>
    <x v="0"/>
    <x v="11"/>
    <n v="120"/>
    <n v="3"/>
    <n v="0.01"/>
    <n v="105"/>
    <n v="15"/>
    <x v="203"/>
  </r>
  <r>
    <n v="1974"/>
    <d v="2020-03-14T00:00:00"/>
    <x v="1"/>
    <s v="New York"/>
    <x v="1"/>
    <x v="1"/>
    <x v="9"/>
    <n v="27"/>
    <n v="3"/>
    <n v="0.01"/>
    <n v="15"/>
    <n v="12"/>
    <x v="108"/>
  </r>
  <r>
    <n v="1975"/>
    <d v="2020-03-14T00:00:00"/>
    <x v="1"/>
    <s v="Pennsylvania"/>
    <x v="1"/>
    <x v="0"/>
    <x v="10"/>
    <n v="10"/>
    <n v="4"/>
    <n v="0.01"/>
    <n v="8"/>
    <n v="2"/>
    <x v="193"/>
  </r>
  <r>
    <n v="1982"/>
    <d v="2020-03-15T00:00:00"/>
    <x v="1"/>
    <s v="Pennsylvania"/>
    <x v="1"/>
    <x v="0"/>
    <x v="6"/>
    <n v="68"/>
    <n v="4"/>
    <n v="0.01"/>
    <n v="40"/>
    <n v="28"/>
    <x v="152"/>
  </r>
  <r>
    <n v="1985"/>
    <d v="2020-03-15T00:00:00"/>
    <x v="1"/>
    <s v="California"/>
    <x v="0"/>
    <x v="0"/>
    <x v="10"/>
    <n v="7.5"/>
    <n v="3"/>
    <n v="0.01"/>
    <n v="6"/>
    <n v="1.5"/>
    <x v="118"/>
  </r>
  <r>
    <n v="1986"/>
    <d v="2020-03-15T00:00:00"/>
    <x v="1"/>
    <s v="Pennsylvania"/>
    <x v="1"/>
    <x v="0"/>
    <x v="10"/>
    <n v="2.5"/>
    <n v="1"/>
    <n v="0.01"/>
    <n v="2"/>
    <n v="0.5"/>
    <x v="103"/>
  </r>
  <r>
    <n v="1989"/>
    <d v="2020-03-15T00:00:00"/>
    <x v="1"/>
    <s v="Texas"/>
    <x v="2"/>
    <x v="0"/>
    <x v="6"/>
    <n v="17"/>
    <n v="1"/>
    <n v="0.01"/>
    <n v="10"/>
    <n v="7"/>
    <x v="163"/>
  </r>
  <r>
    <n v="1992"/>
    <d v="2020-03-15T00:00:00"/>
    <x v="1"/>
    <s v="Florida"/>
    <x v="3"/>
    <x v="0"/>
    <x v="1"/>
    <n v="76"/>
    <n v="4"/>
    <n v="0.01"/>
    <n v="40"/>
    <n v="36"/>
    <x v="157"/>
  </r>
  <r>
    <n v="1997"/>
    <d v="2020-03-15T00:00:00"/>
    <x v="1"/>
    <s v="Tennessee"/>
    <x v="3"/>
    <x v="0"/>
    <x v="10"/>
    <n v="10"/>
    <n v="4"/>
    <n v="0.01"/>
    <n v="8"/>
    <n v="2"/>
    <x v="193"/>
  </r>
  <r>
    <n v="1999"/>
    <d v="2020-03-15T00:00:00"/>
    <x v="1"/>
    <s v="Maryland"/>
    <x v="1"/>
    <x v="1"/>
    <x v="9"/>
    <n v="90"/>
    <n v="10"/>
    <n v="0.01"/>
    <n v="50"/>
    <n v="40"/>
    <x v="222"/>
  </r>
  <r>
    <n v="2007"/>
    <d v="2020-03-16T00:00:00"/>
    <x v="1"/>
    <s v="Louisiana"/>
    <x v="3"/>
    <x v="0"/>
    <x v="0"/>
    <n v="90"/>
    <n v="2"/>
    <n v="0.01"/>
    <n v="70"/>
    <n v="20"/>
    <x v="95"/>
  </r>
  <r>
    <n v="2009"/>
    <d v="2020-03-16T00:00:00"/>
    <x v="1"/>
    <s v="Pennsylvania"/>
    <x v="1"/>
    <x v="0"/>
    <x v="10"/>
    <n v="7.5"/>
    <n v="3"/>
    <n v="0.01"/>
    <n v="6"/>
    <n v="1.5"/>
    <x v="118"/>
  </r>
  <r>
    <n v="2015"/>
    <d v="2020-03-16T00:00:00"/>
    <x v="1"/>
    <s v="Florida"/>
    <x v="3"/>
    <x v="0"/>
    <x v="10"/>
    <n v="15"/>
    <n v="6"/>
    <n v="0.01"/>
    <n v="12"/>
    <n v="3"/>
    <x v="175"/>
  </r>
  <r>
    <n v="2016"/>
    <d v="2020-03-16T00:00:00"/>
    <x v="1"/>
    <s v="New York"/>
    <x v="1"/>
    <x v="0"/>
    <x v="7"/>
    <n v="168"/>
    <n v="7"/>
    <n v="0.01"/>
    <n v="133"/>
    <n v="35"/>
    <x v="151"/>
  </r>
  <r>
    <n v="2017"/>
    <d v="2020-03-16T00:00:00"/>
    <x v="1"/>
    <s v="Colorado"/>
    <x v="0"/>
    <x v="2"/>
    <x v="4"/>
    <n v="900"/>
    <n v="2"/>
    <n v="0.03"/>
    <n v="800"/>
    <n v="100"/>
    <x v="208"/>
  </r>
  <r>
    <n v="2023"/>
    <d v="2020-03-16T00:00:00"/>
    <x v="1"/>
    <s v="Connecticut"/>
    <x v="1"/>
    <x v="1"/>
    <x v="8"/>
    <n v="720"/>
    <n v="9"/>
    <n v="0.01"/>
    <n v="585"/>
    <n v="135"/>
    <x v="219"/>
  </r>
  <r>
    <n v="2025"/>
    <d v="2020-03-16T00:00:00"/>
    <x v="1"/>
    <s v="California"/>
    <x v="0"/>
    <x v="1"/>
    <x v="2"/>
    <n v="891"/>
    <n v="9"/>
    <n v="0.01"/>
    <n v="711"/>
    <n v="180"/>
    <x v="223"/>
  </r>
  <r>
    <n v="2027"/>
    <d v="2020-03-16T00:00:00"/>
    <x v="1"/>
    <s v="South Carolina"/>
    <x v="3"/>
    <x v="0"/>
    <x v="10"/>
    <n v="5"/>
    <n v="2"/>
    <n v="0.01"/>
    <n v="4"/>
    <n v="1"/>
    <x v="98"/>
  </r>
  <r>
    <n v="2029"/>
    <d v="2020-03-16T00:00:00"/>
    <x v="1"/>
    <s v="California"/>
    <x v="0"/>
    <x v="0"/>
    <x v="0"/>
    <n v="90"/>
    <n v="2"/>
    <n v="0.01"/>
    <n v="70"/>
    <n v="20"/>
    <x v="95"/>
  </r>
  <r>
    <n v="2039"/>
    <d v="2020-03-17T00:00:00"/>
    <x v="1"/>
    <s v="Texas"/>
    <x v="2"/>
    <x v="2"/>
    <x v="5"/>
    <n v="15"/>
    <n v="3"/>
    <n v="0.03"/>
    <n v="7.5"/>
    <n v="7.5"/>
    <x v="107"/>
  </r>
  <r>
    <n v="2041"/>
    <d v="2020-03-17T00:00:00"/>
    <x v="1"/>
    <s v="New York"/>
    <x v="1"/>
    <x v="0"/>
    <x v="10"/>
    <n v="15"/>
    <n v="6"/>
    <n v="0.01"/>
    <n v="12"/>
    <n v="3"/>
    <x v="175"/>
  </r>
  <r>
    <n v="2044"/>
    <d v="2020-03-17T00:00:00"/>
    <x v="1"/>
    <s v="Pennsylvania"/>
    <x v="1"/>
    <x v="1"/>
    <x v="2"/>
    <n v="990"/>
    <n v="10"/>
    <n v="0.01"/>
    <n v="790"/>
    <n v="200"/>
    <x v="224"/>
  </r>
  <r>
    <n v="2049"/>
    <d v="2020-03-17T00:00:00"/>
    <x v="1"/>
    <s v="California"/>
    <x v="0"/>
    <x v="2"/>
    <x v="5"/>
    <n v="30"/>
    <n v="6"/>
    <n v="0.03"/>
    <n v="15"/>
    <n v="15"/>
    <x v="161"/>
  </r>
  <r>
    <n v="2050"/>
    <d v="2020-03-17T00:00:00"/>
    <x v="1"/>
    <s v="New York"/>
    <x v="1"/>
    <x v="1"/>
    <x v="9"/>
    <n v="27"/>
    <n v="3"/>
    <n v="0.01"/>
    <n v="15"/>
    <n v="12"/>
    <x v="108"/>
  </r>
  <r>
    <n v="2051"/>
    <d v="2020-03-17T00:00:00"/>
    <x v="1"/>
    <s v="California"/>
    <x v="0"/>
    <x v="0"/>
    <x v="6"/>
    <n v="34"/>
    <n v="2"/>
    <n v="0.01"/>
    <n v="20"/>
    <n v="14"/>
    <x v="96"/>
  </r>
  <r>
    <n v="2055"/>
    <d v="2020-03-18T00:00:00"/>
    <x v="1"/>
    <s v="Texas"/>
    <x v="2"/>
    <x v="0"/>
    <x v="15"/>
    <n v="36"/>
    <n v="3"/>
    <n v="0.01"/>
    <n v="27"/>
    <n v="9"/>
    <x v="122"/>
  </r>
  <r>
    <n v="2057"/>
    <d v="2020-03-18T00:00:00"/>
    <x v="1"/>
    <s v="New York"/>
    <x v="1"/>
    <x v="1"/>
    <x v="9"/>
    <n v="18"/>
    <n v="2"/>
    <n v="0.01"/>
    <n v="10"/>
    <n v="8"/>
    <x v="93"/>
  </r>
  <r>
    <n v="2059"/>
    <d v="2020-03-18T00:00:00"/>
    <x v="1"/>
    <s v="California"/>
    <x v="0"/>
    <x v="2"/>
    <x v="5"/>
    <n v="25"/>
    <n v="5"/>
    <n v="0.03"/>
    <n v="12.5"/>
    <n v="12.5"/>
    <x v="156"/>
  </r>
  <r>
    <n v="2061"/>
    <d v="2020-03-18T00:00:00"/>
    <x v="1"/>
    <s v="California"/>
    <x v="0"/>
    <x v="0"/>
    <x v="10"/>
    <n v="5"/>
    <n v="2"/>
    <n v="0.01"/>
    <n v="4"/>
    <n v="1"/>
    <x v="98"/>
  </r>
  <r>
    <n v="2063"/>
    <d v="2020-03-18T00:00:00"/>
    <x v="1"/>
    <s v="Arkansas"/>
    <x v="3"/>
    <x v="0"/>
    <x v="0"/>
    <n v="225"/>
    <n v="5"/>
    <n v="0.01"/>
    <n v="175"/>
    <n v="50"/>
    <x v="133"/>
  </r>
  <r>
    <n v="2064"/>
    <d v="2020-03-18T00:00:00"/>
    <x v="1"/>
    <s v="California"/>
    <x v="0"/>
    <x v="1"/>
    <x v="14"/>
    <n v="170"/>
    <n v="2"/>
    <n v="0.01"/>
    <n v="150"/>
    <n v="20"/>
    <x v="180"/>
  </r>
  <r>
    <n v="2065"/>
    <d v="2020-03-18T00:00:00"/>
    <x v="1"/>
    <s v="Texas"/>
    <x v="2"/>
    <x v="1"/>
    <x v="2"/>
    <n v="693"/>
    <n v="7"/>
    <n v="0.01"/>
    <n v="553"/>
    <n v="140"/>
    <x v="209"/>
  </r>
  <r>
    <n v="2070"/>
    <d v="2020-03-18T00:00:00"/>
    <x v="1"/>
    <s v="California"/>
    <x v="0"/>
    <x v="0"/>
    <x v="3"/>
    <n v="75"/>
    <n v="5"/>
    <n v="0.01"/>
    <n v="60"/>
    <n v="15"/>
    <x v="214"/>
  </r>
  <r>
    <n v="2076"/>
    <d v="2020-03-18T00:00:00"/>
    <x v="1"/>
    <s v="Texas"/>
    <x v="2"/>
    <x v="1"/>
    <x v="9"/>
    <n v="18"/>
    <n v="2"/>
    <n v="0.01"/>
    <n v="10"/>
    <n v="8"/>
    <x v="93"/>
  </r>
  <r>
    <n v="2077"/>
    <d v="2020-03-18T00:00:00"/>
    <x v="1"/>
    <s v="Illinois"/>
    <x v="2"/>
    <x v="1"/>
    <x v="9"/>
    <n v="18"/>
    <n v="2"/>
    <n v="0.01"/>
    <n v="10"/>
    <n v="8"/>
    <x v="93"/>
  </r>
  <r>
    <n v="2081"/>
    <d v="2020-03-18T00:00:00"/>
    <x v="1"/>
    <s v="Missouri"/>
    <x v="2"/>
    <x v="0"/>
    <x v="3"/>
    <n v="45"/>
    <n v="3"/>
    <n v="0.01"/>
    <n v="36"/>
    <n v="9"/>
    <x v="185"/>
  </r>
  <r>
    <n v="2083"/>
    <d v="2020-03-18T00:00:00"/>
    <x v="1"/>
    <s v="Pennsylvania"/>
    <x v="1"/>
    <x v="2"/>
    <x v="5"/>
    <n v="70"/>
    <n v="14"/>
    <n v="0.03"/>
    <n v="35"/>
    <n v="35"/>
    <x v="225"/>
  </r>
  <r>
    <n v="2097"/>
    <d v="2020-03-19T00:00:00"/>
    <x v="1"/>
    <s v="Florida"/>
    <x v="3"/>
    <x v="1"/>
    <x v="2"/>
    <n v="792"/>
    <n v="8"/>
    <n v="0.01"/>
    <n v="632"/>
    <n v="160"/>
    <x v="226"/>
  </r>
  <r>
    <n v="2098"/>
    <d v="2020-03-19T00:00:00"/>
    <x v="1"/>
    <s v="California"/>
    <x v="0"/>
    <x v="0"/>
    <x v="0"/>
    <n v="225"/>
    <n v="5"/>
    <n v="0.01"/>
    <n v="175"/>
    <n v="50"/>
    <x v="133"/>
  </r>
  <r>
    <n v="2107"/>
    <d v="2020-03-19T00:00:00"/>
    <x v="1"/>
    <s v="Kentucky"/>
    <x v="3"/>
    <x v="0"/>
    <x v="3"/>
    <n v="30"/>
    <n v="2"/>
    <n v="0.01"/>
    <n v="24"/>
    <n v="6"/>
    <x v="113"/>
  </r>
  <r>
    <n v="2108"/>
    <d v="2020-03-19T00:00:00"/>
    <x v="1"/>
    <s v="Illinois"/>
    <x v="2"/>
    <x v="2"/>
    <x v="5"/>
    <n v="10"/>
    <n v="2"/>
    <n v="0.03"/>
    <n v="5"/>
    <n v="5"/>
    <x v="127"/>
  </r>
  <r>
    <n v="2109"/>
    <d v="2020-03-19T00:00:00"/>
    <x v="1"/>
    <s v="Florida"/>
    <x v="3"/>
    <x v="2"/>
    <x v="12"/>
    <n v="796"/>
    <n v="4"/>
    <n v="0.03"/>
    <n v="660"/>
    <n v="136"/>
    <x v="167"/>
  </r>
  <r>
    <n v="2115"/>
    <d v="2020-03-19T00:00:00"/>
    <x v="1"/>
    <s v="New Jersey"/>
    <x v="1"/>
    <x v="0"/>
    <x v="10"/>
    <n v="5"/>
    <n v="2"/>
    <n v="0.01"/>
    <n v="4"/>
    <n v="1"/>
    <x v="98"/>
  </r>
  <r>
    <n v="2128"/>
    <d v="2020-03-20T00:00:00"/>
    <x v="1"/>
    <s v="California"/>
    <x v="0"/>
    <x v="2"/>
    <x v="12"/>
    <n v="398"/>
    <n v="2"/>
    <n v="0.03"/>
    <n v="330"/>
    <n v="68"/>
    <x v="158"/>
  </r>
  <r>
    <n v="2130"/>
    <d v="2020-03-20T00:00:00"/>
    <x v="1"/>
    <s v="New York"/>
    <x v="1"/>
    <x v="0"/>
    <x v="15"/>
    <n v="24"/>
    <n v="2"/>
    <n v="0.01"/>
    <n v="18"/>
    <n v="6"/>
    <x v="165"/>
  </r>
  <r>
    <n v="2135"/>
    <d v="2020-03-20T00:00:00"/>
    <x v="1"/>
    <s v="Texas"/>
    <x v="2"/>
    <x v="1"/>
    <x v="8"/>
    <n v="80"/>
    <n v="1"/>
    <n v="0.01"/>
    <n v="65"/>
    <n v="15"/>
    <x v="181"/>
  </r>
  <r>
    <n v="2136"/>
    <d v="2020-03-20T00:00:00"/>
    <x v="1"/>
    <s v="California"/>
    <x v="0"/>
    <x v="0"/>
    <x v="11"/>
    <n v="120"/>
    <n v="3"/>
    <n v="0.01"/>
    <n v="105"/>
    <n v="15"/>
    <x v="203"/>
  </r>
  <r>
    <n v="2139"/>
    <d v="2020-03-20T00:00:00"/>
    <x v="1"/>
    <s v="Illinois"/>
    <x v="2"/>
    <x v="0"/>
    <x v="10"/>
    <n v="10"/>
    <n v="4"/>
    <n v="0.01"/>
    <n v="8"/>
    <n v="2"/>
    <x v="193"/>
  </r>
  <r>
    <n v="2140"/>
    <d v="2020-03-20T00:00:00"/>
    <x v="1"/>
    <s v="Texas"/>
    <x v="2"/>
    <x v="0"/>
    <x v="10"/>
    <n v="2.5"/>
    <n v="1"/>
    <n v="0.01"/>
    <n v="2"/>
    <n v="0.5"/>
    <x v="103"/>
  </r>
  <r>
    <n v="2143"/>
    <d v="2020-03-21T00:00:00"/>
    <x v="1"/>
    <s v="New York"/>
    <x v="1"/>
    <x v="2"/>
    <x v="12"/>
    <n v="995"/>
    <n v="5"/>
    <n v="0.03"/>
    <n v="825"/>
    <n v="170"/>
    <x v="94"/>
  </r>
  <r>
    <n v="2147"/>
    <d v="2020-03-21T00:00:00"/>
    <x v="1"/>
    <s v="New York"/>
    <x v="1"/>
    <x v="2"/>
    <x v="5"/>
    <n v="50"/>
    <n v="10"/>
    <n v="0.03"/>
    <n v="25"/>
    <n v="25"/>
    <x v="227"/>
  </r>
  <r>
    <n v="2150"/>
    <d v="2020-03-21T00:00:00"/>
    <x v="1"/>
    <s v="New York"/>
    <x v="1"/>
    <x v="0"/>
    <x v="10"/>
    <n v="2.5"/>
    <n v="1"/>
    <n v="0.01"/>
    <n v="2"/>
    <n v="0.5"/>
    <x v="103"/>
  </r>
  <r>
    <n v="2151"/>
    <d v="2020-03-21T00:00:00"/>
    <x v="1"/>
    <s v="California"/>
    <x v="0"/>
    <x v="2"/>
    <x v="12"/>
    <n v="597"/>
    <n v="3"/>
    <n v="0.03"/>
    <n v="495"/>
    <n v="102"/>
    <x v="105"/>
  </r>
  <r>
    <n v="2155"/>
    <d v="2020-03-21T00:00:00"/>
    <x v="1"/>
    <s v="New Jersey"/>
    <x v="1"/>
    <x v="1"/>
    <x v="9"/>
    <n v="45"/>
    <n v="5"/>
    <n v="0.01"/>
    <n v="25"/>
    <n v="20"/>
    <x v="112"/>
  </r>
  <r>
    <n v="2158"/>
    <d v="2020-03-21T00:00:00"/>
    <x v="1"/>
    <s v="California"/>
    <x v="0"/>
    <x v="0"/>
    <x v="11"/>
    <n v="120"/>
    <n v="3"/>
    <n v="0.01"/>
    <n v="105"/>
    <n v="15"/>
    <x v="203"/>
  </r>
  <r>
    <n v="2165"/>
    <d v="2020-03-22T00:00:00"/>
    <x v="1"/>
    <s v="California"/>
    <x v="0"/>
    <x v="0"/>
    <x v="0"/>
    <n v="90"/>
    <n v="2"/>
    <n v="0.01"/>
    <n v="70"/>
    <n v="20"/>
    <x v="95"/>
  </r>
  <r>
    <n v="2167"/>
    <d v="2020-03-22T00:00:00"/>
    <x v="1"/>
    <s v="Washington"/>
    <x v="0"/>
    <x v="0"/>
    <x v="0"/>
    <n v="225"/>
    <n v="5"/>
    <n v="0.01"/>
    <n v="175"/>
    <n v="50"/>
    <x v="133"/>
  </r>
  <r>
    <n v="2168"/>
    <d v="2020-03-22T00:00:00"/>
    <x v="1"/>
    <s v="New Jersey"/>
    <x v="1"/>
    <x v="0"/>
    <x v="0"/>
    <n v="225"/>
    <n v="5"/>
    <n v="0.01"/>
    <n v="175"/>
    <n v="50"/>
    <x v="133"/>
  </r>
  <r>
    <n v="2173"/>
    <d v="2020-03-22T00:00:00"/>
    <x v="1"/>
    <s v="California"/>
    <x v="0"/>
    <x v="0"/>
    <x v="3"/>
    <n v="45"/>
    <n v="3"/>
    <n v="0.01"/>
    <n v="36"/>
    <n v="9"/>
    <x v="185"/>
  </r>
  <r>
    <n v="2180"/>
    <d v="2020-03-22T00:00:00"/>
    <x v="1"/>
    <s v="Pennsylvania"/>
    <x v="1"/>
    <x v="0"/>
    <x v="0"/>
    <n v="225"/>
    <n v="5"/>
    <n v="0.01"/>
    <n v="175"/>
    <n v="50"/>
    <x v="133"/>
  </r>
  <r>
    <n v="2184"/>
    <d v="2020-03-22T00:00:00"/>
    <x v="1"/>
    <s v="California"/>
    <x v="0"/>
    <x v="0"/>
    <x v="13"/>
    <n v="15"/>
    <n v="5"/>
    <n v="0.01"/>
    <n v="10"/>
    <n v="5"/>
    <x v="213"/>
  </r>
  <r>
    <n v="2192"/>
    <d v="2020-03-23T00:00:00"/>
    <x v="1"/>
    <s v="California"/>
    <x v="0"/>
    <x v="0"/>
    <x v="0"/>
    <n v="90"/>
    <n v="2"/>
    <n v="0.01"/>
    <n v="70"/>
    <n v="20"/>
    <x v="95"/>
  </r>
  <r>
    <n v="2193"/>
    <d v="2020-03-23T00:00:00"/>
    <x v="1"/>
    <s v="California"/>
    <x v="0"/>
    <x v="0"/>
    <x v="10"/>
    <n v="10"/>
    <n v="4"/>
    <n v="0.01"/>
    <n v="8"/>
    <n v="2"/>
    <x v="193"/>
  </r>
  <r>
    <n v="2197"/>
    <d v="2020-03-23T00:00:00"/>
    <x v="1"/>
    <s v="Texas"/>
    <x v="2"/>
    <x v="2"/>
    <x v="12"/>
    <n v="1791"/>
    <n v="9"/>
    <n v="0.03"/>
    <n v="1485"/>
    <n v="306"/>
    <x v="207"/>
  </r>
  <r>
    <n v="2201"/>
    <d v="2020-03-23T00:00:00"/>
    <x v="1"/>
    <s v="Delaware"/>
    <x v="1"/>
    <x v="0"/>
    <x v="11"/>
    <n v="280"/>
    <n v="7"/>
    <n v="0.01"/>
    <n v="245"/>
    <n v="35"/>
    <x v="128"/>
  </r>
  <r>
    <n v="2210"/>
    <d v="2020-03-23T00:00:00"/>
    <x v="1"/>
    <s v="New Jersey"/>
    <x v="1"/>
    <x v="2"/>
    <x v="4"/>
    <n v="3600"/>
    <n v="8"/>
    <n v="0.03"/>
    <n v="3200"/>
    <n v="400"/>
    <x v="228"/>
  </r>
  <r>
    <n v="2211"/>
    <d v="2020-03-23T00:00:00"/>
    <x v="1"/>
    <s v="Ohio"/>
    <x v="1"/>
    <x v="1"/>
    <x v="2"/>
    <n v="297"/>
    <n v="3"/>
    <n v="0.01"/>
    <n v="237"/>
    <n v="60"/>
    <x v="131"/>
  </r>
  <r>
    <n v="2212"/>
    <d v="2020-03-23T00:00:00"/>
    <x v="1"/>
    <s v="Ohio"/>
    <x v="1"/>
    <x v="0"/>
    <x v="1"/>
    <n v="57"/>
    <n v="3"/>
    <n v="0.01"/>
    <n v="30"/>
    <n v="27"/>
    <x v="199"/>
  </r>
  <r>
    <n v="2218"/>
    <d v="2020-03-23T00:00:00"/>
    <x v="1"/>
    <s v="New York"/>
    <x v="1"/>
    <x v="0"/>
    <x v="11"/>
    <n v="200"/>
    <n v="5"/>
    <n v="0.01"/>
    <n v="175"/>
    <n v="25"/>
    <x v="172"/>
  </r>
  <r>
    <n v="2222"/>
    <d v="2020-03-23T00:00:00"/>
    <x v="1"/>
    <s v="California"/>
    <x v="0"/>
    <x v="0"/>
    <x v="1"/>
    <n v="76"/>
    <n v="4"/>
    <n v="0.01"/>
    <n v="40"/>
    <n v="36"/>
    <x v="157"/>
  </r>
  <r>
    <n v="2228"/>
    <d v="2020-03-24T00:00:00"/>
    <x v="1"/>
    <s v="Pennsylvania"/>
    <x v="1"/>
    <x v="2"/>
    <x v="12"/>
    <n v="2388"/>
    <n v="12"/>
    <n v="0.03"/>
    <n v="1980"/>
    <n v="408"/>
    <x v="229"/>
  </r>
  <r>
    <n v="2229"/>
    <d v="2020-03-24T00:00:00"/>
    <x v="1"/>
    <s v="New York"/>
    <x v="1"/>
    <x v="0"/>
    <x v="1"/>
    <n v="133"/>
    <n v="7"/>
    <n v="0.01"/>
    <n v="70"/>
    <n v="63"/>
    <x v="230"/>
  </r>
  <r>
    <n v="2232"/>
    <d v="2020-03-24T00:00:00"/>
    <x v="1"/>
    <s v="Colorado"/>
    <x v="0"/>
    <x v="1"/>
    <x v="9"/>
    <n v="27"/>
    <n v="3"/>
    <n v="0.01"/>
    <n v="15"/>
    <n v="12"/>
    <x v="108"/>
  </r>
  <r>
    <n v="2234"/>
    <d v="2020-03-24T00:00:00"/>
    <x v="1"/>
    <s v="California"/>
    <x v="0"/>
    <x v="0"/>
    <x v="11"/>
    <n v="80"/>
    <n v="2"/>
    <n v="0.01"/>
    <n v="70"/>
    <n v="10"/>
    <x v="138"/>
  </r>
  <r>
    <n v="2236"/>
    <d v="2020-03-24T00:00:00"/>
    <x v="1"/>
    <s v="Michigan"/>
    <x v="2"/>
    <x v="1"/>
    <x v="2"/>
    <n v="99"/>
    <n v="1"/>
    <n v="0.01"/>
    <n v="79"/>
    <n v="20"/>
    <x v="136"/>
  </r>
  <r>
    <n v="2246"/>
    <d v="2020-03-24T00:00:00"/>
    <x v="1"/>
    <s v="Texas"/>
    <x v="2"/>
    <x v="0"/>
    <x v="0"/>
    <n v="90"/>
    <n v="2"/>
    <n v="0.01"/>
    <n v="70"/>
    <n v="20"/>
    <x v="95"/>
  </r>
  <r>
    <n v="2249"/>
    <d v="2020-03-24T00:00:00"/>
    <x v="1"/>
    <s v="New York"/>
    <x v="1"/>
    <x v="2"/>
    <x v="12"/>
    <n v="199"/>
    <n v="1"/>
    <n v="0.03"/>
    <n v="165"/>
    <n v="34"/>
    <x v="116"/>
  </r>
  <r>
    <n v="2250"/>
    <d v="2020-03-24T00:00:00"/>
    <x v="1"/>
    <s v="New York"/>
    <x v="1"/>
    <x v="1"/>
    <x v="9"/>
    <n v="27"/>
    <n v="3"/>
    <n v="0.01"/>
    <n v="15"/>
    <n v="12"/>
    <x v="108"/>
  </r>
  <r>
    <n v="2254"/>
    <d v="2020-03-24T00:00:00"/>
    <x v="1"/>
    <s v="California"/>
    <x v="0"/>
    <x v="2"/>
    <x v="12"/>
    <n v="398"/>
    <n v="2"/>
    <n v="0.03"/>
    <n v="330"/>
    <n v="68"/>
    <x v="158"/>
  </r>
  <r>
    <n v="2256"/>
    <d v="2020-03-24T00:00:00"/>
    <x v="1"/>
    <s v="California"/>
    <x v="0"/>
    <x v="0"/>
    <x v="0"/>
    <n v="90"/>
    <n v="2"/>
    <n v="0.01"/>
    <n v="70"/>
    <n v="20"/>
    <x v="95"/>
  </r>
  <r>
    <n v="2270"/>
    <d v="2020-03-25T00:00:00"/>
    <x v="1"/>
    <s v="Texas"/>
    <x v="2"/>
    <x v="0"/>
    <x v="11"/>
    <n v="80"/>
    <n v="2"/>
    <n v="0.01"/>
    <n v="70"/>
    <n v="10"/>
    <x v="138"/>
  </r>
  <r>
    <n v="2271"/>
    <d v="2020-03-25T00:00:00"/>
    <x v="1"/>
    <s v="Colorado"/>
    <x v="0"/>
    <x v="1"/>
    <x v="14"/>
    <n v="425"/>
    <n v="5"/>
    <n v="0.01"/>
    <n v="375"/>
    <n v="50"/>
    <x v="169"/>
  </r>
  <r>
    <n v="2272"/>
    <d v="2020-03-25T00:00:00"/>
    <x v="1"/>
    <s v="New York"/>
    <x v="1"/>
    <x v="0"/>
    <x v="10"/>
    <n v="7.5"/>
    <n v="3"/>
    <n v="0.01"/>
    <n v="6"/>
    <n v="1.5"/>
    <x v="118"/>
  </r>
  <r>
    <n v="2274"/>
    <d v="2020-03-25T00:00:00"/>
    <x v="1"/>
    <s v="Michigan"/>
    <x v="2"/>
    <x v="1"/>
    <x v="2"/>
    <n v="495"/>
    <n v="5"/>
    <n v="0.01"/>
    <n v="395"/>
    <n v="100"/>
    <x v="150"/>
  </r>
  <r>
    <n v="2280"/>
    <d v="2020-03-25T00:00:00"/>
    <x v="1"/>
    <s v="California"/>
    <x v="0"/>
    <x v="0"/>
    <x v="7"/>
    <n v="192"/>
    <n v="8"/>
    <n v="0.01"/>
    <n v="152"/>
    <n v="40"/>
    <x v="221"/>
  </r>
  <r>
    <n v="2284"/>
    <d v="2020-03-25T00:00:00"/>
    <x v="1"/>
    <s v="New York"/>
    <x v="1"/>
    <x v="2"/>
    <x v="4"/>
    <n v="1800"/>
    <n v="4"/>
    <n v="0.03"/>
    <n v="1600"/>
    <n v="200"/>
    <x v="216"/>
  </r>
  <r>
    <n v="2287"/>
    <d v="2020-03-25T00:00:00"/>
    <x v="1"/>
    <s v="Florida"/>
    <x v="3"/>
    <x v="0"/>
    <x v="0"/>
    <n v="315"/>
    <n v="7"/>
    <n v="0.01"/>
    <n v="245"/>
    <n v="70"/>
    <x v="120"/>
  </r>
  <r>
    <n v="2295"/>
    <d v="2020-03-26T00:00:00"/>
    <x v="1"/>
    <s v="Rhode Island"/>
    <x v="1"/>
    <x v="0"/>
    <x v="11"/>
    <n v="80"/>
    <n v="2"/>
    <n v="0.01"/>
    <n v="70"/>
    <n v="10"/>
    <x v="138"/>
  </r>
  <r>
    <n v="2297"/>
    <d v="2020-03-26T00:00:00"/>
    <x v="1"/>
    <s v="Michigan"/>
    <x v="2"/>
    <x v="0"/>
    <x v="7"/>
    <n v="120"/>
    <n v="5"/>
    <n v="0.01"/>
    <n v="95"/>
    <n v="25"/>
    <x v="202"/>
  </r>
  <r>
    <n v="2299"/>
    <d v="2020-03-26T00:00:00"/>
    <x v="1"/>
    <s v="Connecticut"/>
    <x v="1"/>
    <x v="2"/>
    <x v="12"/>
    <n v="199"/>
    <n v="1"/>
    <n v="0.03"/>
    <n v="165"/>
    <n v="34"/>
    <x v="116"/>
  </r>
  <r>
    <n v="2301"/>
    <d v="2020-03-26T00:00:00"/>
    <x v="1"/>
    <s v="Oregon"/>
    <x v="0"/>
    <x v="1"/>
    <x v="2"/>
    <n v="198"/>
    <n v="2"/>
    <n v="0.01"/>
    <n v="158"/>
    <n v="40"/>
    <x v="125"/>
  </r>
  <r>
    <n v="2308"/>
    <d v="2020-03-26T00:00:00"/>
    <x v="1"/>
    <s v="California"/>
    <x v="0"/>
    <x v="0"/>
    <x v="3"/>
    <n v="45"/>
    <n v="3"/>
    <n v="0.01"/>
    <n v="36"/>
    <n v="9"/>
    <x v="185"/>
  </r>
  <r>
    <n v="2311"/>
    <d v="2020-03-26T00:00:00"/>
    <x v="1"/>
    <s v="Illinois"/>
    <x v="2"/>
    <x v="0"/>
    <x v="7"/>
    <n v="48"/>
    <n v="2"/>
    <n v="0.01"/>
    <n v="38"/>
    <n v="10"/>
    <x v="135"/>
  </r>
  <r>
    <n v="2312"/>
    <d v="2020-03-26T00:00:00"/>
    <x v="1"/>
    <s v="California"/>
    <x v="0"/>
    <x v="0"/>
    <x v="7"/>
    <n v="96"/>
    <n v="4"/>
    <n v="0.01"/>
    <n v="76"/>
    <n v="20"/>
    <x v="183"/>
  </r>
  <r>
    <n v="2314"/>
    <d v="2020-03-26T00:00:00"/>
    <x v="1"/>
    <s v="Texas"/>
    <x v="2"/>
    <x v="0"/>
    <x v="0"/>
    <n v="450"/>
    <n v="10"/>
    <n v="0.01"/>
    <n v="350"/>
    <n v="100"/>
    <x v="231"/>
  </r>
  <r>
    <n v="2316"/>
    <d v="2020-03-26T00:00:00"/>
    <x v="1"/>
    <s v="Alabama"/>
    <x v="3"/>
    <x v="0"/>
    <x v="10"/>
    <n v="10"/>
    <n v="4"/>
    <n v="0.01"/>
    <n v="8"/>
    <n v="2"/>
    <x v="193"/>
  </r>
  <r>
    <n v="2317"/>
    <d v="2020-03-26T00:00:00"/>
    <x v="1"/>
    <s v="New Mexico"/>
    <x v="0"/>
    <x v="0"/>
    <x v="10"/>
    <n v="5"/>
    <n v="2"/>
    <n v="0.01"/>
    <n v="4"/>
    <n v="1"/>
    <x v="98"/>
  </r>
  <r>
    <n v="2321"/>
    <d v="2020-03-27T00:00:00"/>
    <x v="1"/>
    <s v="New York"/>
    <x v="1"/>
    <x v="0"/>
    <x v="15"/>
    <n v="48"/>
    <n v="4"/>
    <n v="0.01"/>
    <n v="36"/>
    <n v="12"/>
    <x v="232"/>
  </r>
  <r>
    <n v="2322"/>
    <d v="2020-03-27T00:00:00"/>
    <x v="1"/>
    <s v="Wisconsin"/>
    <x v="2"/>
    <x v="0"/>
    <x v="0"/>
    <n v="180"/>
    <n v="4"/>
    <n v="0.01"/>
    <n v="140"/>
    <n v="40"/>
    <x v="101"/>
  </r>
  <r>
    <n v="2328"/>
    <d v="2020-03-27T00:00:00"/>
    <x v="1"/>
    <s v="Illinois"/>
    <x v="2"/>
    <x v="1"/>
    <x v="2"/>
    <n v="198"/>
    <n v="2"/>
    <n v="0.01"/>
    <n v="158"/>
    <n v="40"/>
    <x v="125"/>
  </r>
  <r>
    <n v="2332"/>
    <d v="2020-03-27T00:00:00"/>
    <x v="1"/>
    <s v="Indiana"/>
    <x v="2"/>
    <x v="0"/>
    <x v="0"/>
    <n v="90"/>
    <n v="2"/>
    <n v="0.01"/>
    <n v="70"/>
    <n v="20"/>
    <x v="95"/>
  </r>
  <r>
    <n v="2333"/>
    <d v="2020-03-27T00:00:00"/>
    <x v="1"/>
    <s v="Georgia"/>
    <x v="3"/>
    <x v="0"/>
    <x v="10"/>
    <n v="15"/>
    <n v="6"/>
    <n v="0.01"/>
    <n v="12"/>
    <n v="3"/>
    <x v="175"/>
  </r>
  <r>
    <n v="2335"/>
    <d v="2020-03-27T00:00:00"/>
    <x v="1"/>
    <s v="Ohio"/>
    <x v="1"/>
    <x v="2"/>
    <x v="5"/>
    <n v="25"/>
    <n v="5"/>
    <n v="0.03"/>
    <n v="12.5"/>
    <n v="12.5"/>
    <x v="156"/>
  </r>
  <r>
    <n v="2339"/>
    <d v="2020-03-27T00:00:00"/>
    <x v="1"/>
    <s v="California"/>
    <x v="0"/>
    <x v="0"/>
    <x v="0"/>
    <n v="225"/>
    <n v="5"/>
    <n v="0.01"/>
    <n v="175"/>
    <n v="50"/>
    <x v="133"/>
  </r>
  <r>
    <n v="2346"/>
    <d v="2020-03-28T00:00:00"/>
    <x v="1"/>
    <s v="California"/>
    <x v="0"/>
    <x v="0"/>
    <x v="7"/>
    <n v="96"/>
    <n v="4"/>
    <n v="0.01"/>
    <n v="76"/>
    <n v="20"/>
    <x v="183"/>
  </r>
  <r>
    <n v="2348"/>
    <d v="2020-03-28T00:00:00"/>
    <x v="1"/>
    <s v="California"/>
    <x v="0"/>
    <x v="0"/>
    <x v="6"/>
    <n v="153"/>
    <n v="9"/>
    <n v="0.01"/>
    <n v="90"/>
    <n v="63"/>
    <x v="233"/>
  </r>
  <r>
    <n v="2349"/>
    <d v="2020-03-28T00:00:00"/>
    <x v="1"/>
    <s v="Texas"/>
    <x v="2"/>
    <x v="1"/>
    <x v="14"/>
    <n v="425"/>
    <n v="5"/>
    <n v="0.01"/>
    <n v="375"/>
    <n v="50"/>
    <x v="169"/>
  </r>
  <r>
    <n v="2352"/>
    <d v="2020-03-28T00:00:00"/>
    <x v="1"/>
    <s v="Georgia"/>
    <x v="3"/>
    <x v="0"/>
    <x v="11"/>
    <n v="240"/>
    <n v="6"/>
    <n v="0.01"/>
    <n v="210"/>
    <n v="30"/>
    <x v="173"/>
  </r>
  <r>
    <n v="2355"/>
    <d v="2020-03-28T00:00:00"/>
    <x v="1"/>
    <s v="California"/>
    <x v="0"/>
    <x v="1"/>
    <x v="9"/>
    <n v="63"/>
    <n v="7"/>
    <n v="0.01"/>
    <n v="35"/>
    <n v="28"/>
    <x v="200"/>
  </r>
  <r>
    <n v="2363"/>
    <d v="2020-03-28T00:00:00"/>
    <x v="1"/>
    <s v="Wisconsin"/>
    <x v="2"/>
    <x v="2"/>
    <x v="5"/>
    <n v="35"/>
    <n v="7"/>
    <n v="0.03"/>
    <n v="17.5"/>
    <n v="17.5"/>
    <x v="115"/>
  </r>
  <r>
    <n v="2369"/>
    <d v="2020-03-29T00:00:00"/>
    <x v="1"/>
    <s v="Louisiana"/>
    <x v="3"/>
    <x v="0"/>
    <x v="11"/>
    <n v="240"/>
    <n v="6"/>
    <n v="0.01"/>
    <n v="210"/>
    <n v="30"/>
    <x v="173"/>
  </r>
  <r>
    <n v="2372"/>
    <d v="2020-03-29T00:00:00"/>
    <x v="1"/>
    <s v="New York"/>
    <x v="1"/>
    <x v="0"/>
    <x v="7"/>
    <n v="120"/>
    <n v="5"/>
    <n v="0.01"/>
    <n v="95"/>
    <n v="25"/>
    <x v="202"/>
  </r>
  <r>
    <n v="2376"/>
    <d v="2020-03-29T00:00:00"/>
    <x v="1"/>
    <s v="Mississippi"/>
    <x v="3"/>
    <x v="0"/>
    <x v="10"/>
    <n v="15"/>
    <n v="6"/>
    <n v="0.01"/>
    <n v="12"/>
    <n v="3"/>
    <x v="175"/>
  </r>
  <r>
    <n v="2377"/>
    <d v="2020-03-29T00:00:00"/>
    <x v="1"/>
    <s v="Virginia"/>
    <x v="3"/>
    <x v="0"/>
    <x v="0"/>
    <n v="90"/>
    <n v="2"/>
    <n v="0.01"/>
    <n v="70"/>
    <n v="20"/>
    <x v="95"/>
  </r>
  <r>
    <n v="2378"/>
    <d v="2020-03-29T00:00:00"/>
    <x v="1"/>
    <s v="New York"/>
    <x v="1"/>
    <x v="1"/>
    <x v="14"/>
    <n v="170"/>
    <n v="2"/>
    <n v="0.01"/>
    <n v="150"/>
    <n v="20"/>
    <x v="180"/>
  </r>
  <r>
    <n v="2380"/>
    <d v="2020-03-29T00:00:00"/>
    <x v="1"/>
    <s v="Texas"/>
    <x v="2"/>
    <x v="0"/>
    <x v="6"/>
    <n v="85"/>
    <n v="5"/>
    <n v="0.01"/>
    <n v="50"/>
    <n v="35"/>
    <x v="99"/>
  </r>
  <r>
    <n v="2385"/>
    <d v="2020-03-29T00:00:00"/>
    <x v="1"/>
    <s v="Vermont"/>
    <x v="1"/>
    <x v="0"/>
    <x v="11"/>
    <n v="520"/>
    <n v="13"/>
    <n v="0.01"/>
    <n v="455"/>
    <n v="65"/>
    <x v="234"/>
  </r>
  <r>
    <n v="2386"/>
    <d v="2020-03-29T00:00:00"/>
    <x v="1"/>
    <s v="New York"/>
    <x v="1"/>
    <x v="0"/>
    <x v="10"/>
    <n v="7.5"/>
    <n v="3"/>
    <n v="0.01"/>
    <n v="6"/>
    <n v="1.5"/>
    <x v="118"/>
  </r>
  <r>
    <n v="2390"/>
    <d v="2020-03-30T00:00:00"/>
    <x v="1"/>
    <s v="New York"/>
    <x v="1"/>
    <x v="1"/>
    <x v="9"/>
    <n v="27"/>
    <n v="3"/>
    <n v="0.01"/>
    <n v="15"/>
    <n v="12"/>
    <x v="108"/>
  </r>
  <r>
    <n v="2392"/>
    <d v="2020-03-30T00:00:00"/>
    <x v="1"/>
    <s v="California"/>
    <x v="0"/>
    <x v="0"/>
    <x v="10"/>
    <n v="5"/>
    <n v="2"/>
    <n v="0.01"/>
    <n v="4"/>
    <n v="1"/>
    <x v="98"/>
  </r>
  <r>
    <n v="2393"/>
    <d v="2020-03-30T00:00:00"/>
    <x v="1"/>
    <s v="South Carolina"/>
    <x v="3"/>
    <x v="0"/>
    <x v="10"/>
    <n v="20"/>
    <n v="8"/>
    <n v="0.01"/>
    <n v="16"/>
    <n v="4"/>
    <x v="159"/>
  </r>
  <r>
    <n v="2400"/>
    <d v="2020-03-30T00:00:00"/>
    <x v="1"/>
    <s v="Texas"/>
    <x v="2"/>
    <x v="0"/>
    <x v="10"/>
    <n v="15"/>
    <n v="6"/>
    <n v="0.01"/>
    <n v="12"/>
    <n v="3"/>
    <x v="175"/>
  </r>
  <r>
    <n v="2401"/>
    <d v="2020-03-30T00:00:00"/>
    <x v="1"/>
    <s v="New York"/>
    <x v="1"/>
    <x v="1"/>
    <x v="2"/>
    <n v="297"/>
    <n v="3"/>
    <n v="0.01"/>
    <n v="237"/>
    <n v="60"/>
    <x v="131"/>
  </r>
  <r>
    <n v="2402"/>
    <d v="2020-03-30T00:00:00"/>
    <x v="1"/>
    <s v="Virginia"/>
    <x v="3"/>
    <x v="1"/>
    <x v="14"/>
    <n v="850"/>
    <n v="10"/>
    <n v="0.01"/>
    <n v="750"/>
    <n v="100"/>
    <x v="191"/>
  </r>
  <r>
    <n v="2404"/>
    <d v="2020-03-30T00:00:00"/>
    <x v="1"/>
    <s v="California"/>
    <x v="0"/>
    <x v="0"/>
    <x v="0"/>
    <n v="180"/>
    <n v="4"/>
    <n v="0.01"/>
    <n v="140"/>
    <n v="40"/>
    <x v="101"/>
  </r>
  <r>
    <n v="2420"/>
    <d v="2020-03-31T00:00:00"/>
    <x v="1"/>
    <s v="North Carolina"/>
    <x v="3"/>
    <x v="2"/>
    <x v="4"/>
    <n v="1800"/>
    <n v="4"/>
    <n v="0.03"/>
    <n v="1600"/>
    <n v="200"/>
    <x v="216"/>
  </r>
  <r>
    <n v="2422"/>
    <d v="2020-03-31T00:00:00"/>
    <x v="1"/>
    <s v="Pennsylvania"/>
    <x v="1"/>
    <x v="0"/>
    <x v="11"/>
    <n v="80"/>
    <n v="2"/>
    <n v="0.01"/>
    <n v="70"/>
    <n v="10"/>
    <x v="138"/>
  </r>
  <r>
    <n v="2429"/>
    <d v="2020-03-31T00:00:00"/>
    <x v="1"/>
    <s v="Georgia"/>
    <x v="3"/>
    <x v="0"/>
    <x v="7"/>
    <n v="48"/>
    <n v="2"/>
    <n v="0.01"/>
    <n v="38"/>
    <n v="10"/>
    <x v="135"/>
  </r>
  <r>
    <n v="2434"/>
    <d v="2020-03-31T00:00:00"/>
    <x v="1"/>
    <s v="Kentucky"/>
    <x v="3"/>
    <x v="0"/>
    <x v="3"/>
    <n v="45"/>
    <n v="3"/>
    <n v="0.01"/>
    <n v="36"/>
    <n v="9"/>
    <x v="185"/>
  </r>
  <r>
    <n v="2436"/>
    <d v="2020-03-31T00:00:00"/>
    <x v="1"/>
    <s v="California"/>
    <x v="0"/>
    <x v="1"/>
    <x v="2"/>
    <n v="495"/>
    <n v="5"/>
    <n v="0.01"/>
    <n v="395"/>
    <n v="100"/>
    <x v="150"/>
  </r>
  <r>
    <n v="2437"/>
    <d v="2020-03-31T00:00:00"/>
    <x v="1"/>
    <s v="New York"/>
    <x v="1"/>
    <x v="1"/>
    <x v="2"/>
    <n v="297"/>
    <n v="3"/>
    <n v="0.01"/>
    <n v="237"/>
    <n v="60"/>
    <x v="131"/>
  </r>
  <r>
    <n v="2440"/>
    <d v="2020-03-31T00:00:00"/>
    <x v="1"/>
    <s v="Colorado"/>
    <x v="0"/>
    <x v="1"/>
    <x v="2"/>
    <n v="792"/>
    <n v="8"/>
    <n v="0.01"/>
    <n v="632"/>
    <n v="160"/>
    <x v="226"/>
  </r>
  <r>
    <n v="2450"/>
    <d v="2020-04-01T00:00:00"/>
    <x v="1"/>
    <s v="New Jersey"/>
    <x v="1"/>
    <x v="0"/>
    <x v="7"/>
    <n v="72"/>
    <n v="3"/>
    <n v="0.01"/>
    <n v="57"/>
    <n v="15"/>
    <x v="119"/>
  </r>
  <r>
    <n v="2452"/>
    <d v="2020-04-01T00:00:00"/>
    <x v="1"/>
    <s v="Maryland"/>
    <x v="1"/>
    <x v="0"/>
    <x v="10"/>
    <n v="5"/>
    <n v="2"/>
    <n v="0.01"/>
    <n v="4"/>
    <n v="1"/>
    <x v="98"/>
  </r>
  <r>
    <n v="2453"/>
    <d v="2020-04-01T00:00:00"/>
    <x v="1"/>
    <s v="Maryland"/>
    <x v="1"/>
    <x v="0"/>
    <x v="6"/>
    <n v="34"/>
    <n v="2"/>
    <n v="0.01"/>
    <n v="20"/>
    <n v="14"/>
    <x v="96"/>
  </r>
  <r>
    <n v="2456"/>
    <d v="2020-04-01T00:00:00"/>
    <x v="1"/>
    <s v="Illinois"/>
    <x v="2"/>
    <x v="0"/>
    <x v="10"/>
    <n v="7.5"/>
    <n v="3"/>
    <n v="0.01"/>
    <n v="6"/>
    <n v="1.5"/>
    <x v="118"/>
  </r>
  <r>
    <n v="2460"/>
    <d v="2020-04-01T00:00:00"/>
    <x v="1"/>
    <s v="California"/>
    <x v="0"/>
    <x v="2"/>
    <x v="5"/>
    <n v="15"/>
    <n v="3"/>
    <n v="0.03"/>
    <n v="7.5"/>
    <n v="7.5"/>
    <x v="107"/>
  </r>
  <r>
    <n v="2461"/>
    <d v="2020-04-01T00:00:00"/>
    <x v="1"/>
    <s v="Arizona"/>
    <x v="0"/>
    <x v="1"/>
    <x v="9"/>
    <n v="27"/>
    <n v="3"/>
    <n v="0.01"/>
    <n v="15"/>
    <n v="12"/>
    <x v="108"/>
  </r>
  <r>
    <n v="2464"/>
    <d v="2020-04-01T00:00:00"/>
    <x v="1"/>
    <s v="California"/>
    <x v="0"/>
    <x v="1"/>
    <x v="9"/>
    <n v="27"/>
    <n v="3"/>
    <n v="0.01"/>
    <n v="15"/>
    <n v="12"/>
    <x v="108"/>
  </r>
  <r>
    <n v="2465"/>
    <d v="2020-04-01T00:00:00"/>
    <x v="1"/>
    <s v="New York"/>
    <x v="1"/>
    <x v="0"/>
    <x v="10"/>
    <n v="20"/>
    <n v="8"/>
    <n v="0.01"/>
    <n v="16"/>
    <n v="4"/>
    <x v="159"/>
  </r>
  <r>
    <n v="2466"/>
    <d v="2020-04-01T00:00:00"/>
    <x v="1"/>
    <s v="Wisconsin"/>
    <x v="2"/>
    <x v="2"/>
    <x v="12"/>
    <n v="995"/>
    <n v="5"/>
    <n v="0.03"/>
    <n v="825"/>
    <n v="170"/>
    <x v="94"/>
  </r>
  <r>
    <n v="2474"/>
    <d v="2020-04-02T00:00:00"/>
    <x v="1"/>
    <s v="Colorado"/>
    <x v="0"/>
    <x v="1"/>
    <x v="2"/>
    <n v="198"/>
    <n v="2"/>
    <n v="0.01"/>
    <n v="158"/>
    <n v="40"/>
    <x v="125"/>
  </r>
  <r>
    <n v="2476"/>
    <d v="2020-04-02T00:00:00"/>
    <x v="1"/>
    <s v="North Carolina"/>
    <x v="3"/>
    <x v="0"/>
    <x v="1"/>
    <n v="57"/>
    <n v="3"/>
    <n v="0.01"/>
    <n v="30"/>
    <n v="27"/>
    <x v="199"/>
  </r>
  <r>
    <n v="2479"/>
    <d v="2020-04-02T00:00:00"/>
    <x v="1"/>
    <s v="Washington"/>
    <x v="0"/>
    <x v="1"/>
    <x v="2"/>
    <n v="396"/>
    <n v="4"/>
    <n v="0.01"/>
    <n v="316"/>
    <n v="80"/>
    <x v="149"/>
  </r>
  <r>
    <n v="2484"/>
    <d v="2020-04-02T00:00:00"/>
    <x v="1"/>
    <s v="New York"/>
    <x v="1"/>
    <x v="1"/>
    <x v="2"/>
    <n v="693"/>
    <n v="7"/>
    <n v="0.01"/>
    <n v="553"/>
    <n v="140"/>
    <x v="209"/>
  </r>
  <r>
    <n v="2485"/>
    <d v="2020-04-02T00:00:00"/>
    <x v="1"/>
    <s v="California"/>
    <x v="0"/>
    <x v="0"/>
    <x v="10"/>
    <n v="5"/>
    <n v="2"/>
    <n v="0.01"/>
    <n v="4"/>
    <n v="1"/>
    <x v="98"/>
  </r>
  <r>
    <n v="2490"/>
    <d v="2020-04-02T00:00:00"/>
    <x v="1"/>
    <s v="California"/>
    <x v="0"/>
    <x v="0"/>
    <x v="11"/>
    <n v="280"/>
    <n v="7"/>
    <n v="0.01"/>
    <n v="245"/>
    <n v="35"/>
    <x v="128"/>
  </r>
  <r>
    <n v="2492"/>
    <d v="2020-04-02T00:00:00"/>
    <x v="1"/>
    <s v="Washington"/>
    <x v="0"/>
    <x v="2"/>
    <x v="5"/>
    <n v="10"/>
    <n v="2"/>
    <n v="0.03"/>
    <n v="5"/>
    <n v="5"/>
    <x v="127"/>
  </r>
  <r>
    <n v="2495"/>
    <d v="2020-04-02T00:00:00"/>
    <x v="1"/>
    <s v="California"/>
    <x v="0"/>
    <x v="0"/>
    <x v="7"/>
    <n v="48"/>
    <n v="2"/>
    <n v="0.01"/>
    <n v="38"/>
    <n v="10"/>
    <x v="135"/>
  </r>
  <r>
    <n v="2511"/>
    <d v="2020-04-03T00:00:00"/>
    <x v="1"/>
    <s v="California"/>
    <x v="0"/>
    <x v="2"/>
    <x v="12"/>
    <n v="597"/>
    <n v="3"/>
    <n v="0.03"/>
    <n v="495"/>
    <n v="102"/>
    <x v="105"/>
  </r>
  <r>
    <n v="2512"/>
    <d v="2020-04-03T00:00:00"/>
    <x v="1"/>
    <s v="Wisconsin"/>
    <x v="2"/>
    <x v="2"/>
    <x v="5"/>
    <n v="30"/>
    <n v="6"/>
    <n v="0.03"/>
    <n v="15"/>
    <n v="15"/>
    <x v="161"/>
  </r>
  <r>
    <n v="2520"/>
    <d v="2020-04-03T00:00:00"/>
    <x v="1"/>
    <s v="Michigan"/>
    <x v="2"/>
    <x v="0"/>
    <x v="0"/>
    <n v="225"/>
    <n v="5"/>
    <n v="0.01"/>
    <n v="175"/>
    <n v="50"/>
    <x v="133"/>
  </r>
  <r>
    <n v="2525"/>
    <d v="2020-04-03T00:00:00"/>
    <x v="1"/>
    <s v="Wisconsin"/>
    <x v="2"/>
    <x v="0"/>
    <x v="1"/>
    <n v="38"/>
    <n v="2"/>
    <n v="0.01"/>
    <n v="20"/>
    <n v="18"/>
    <x v="189"/>
  </r>
  <r>
    <n v="2526"/>
    <d v="2020-04-03T00:00:00"/>
    <x v="1"/>
    <s v="California"/>
    <x v="0"/>
    <x v="0"/>
    <x v="1"/>
    <n v="57"/>
    <n v="3"/>
    <n v="0.01"/>
    <n v="30"/>
    <n v="27"/>
    <x v="199"/>
  </r>
  <r>
    <n v="2534"/>
    <d v="2020-04-04T00:00:00"/>
    <x v="1"/>
    <s v="Indiana"/>
    <x v="2"/>
    <x v="0"/>
    <x v="10"/>
    <n v="5"/>
    <n v="2"/>
    <n v="0.01"/>
    <n v="4"/>
    <n v="1"/>
    <x v="98"/>
  </r>
  <r>
    <n v="2538"/>
    <d v="2020-04-04T00:00:00"/>
    <x v="1"/>
    <s v="Colorado"/>
    <x v="0"/>
    <x v="2"/>
    <x v="12"/>
    <n v="995"/>
    <n v="5"/>
    <n v="0.03"/>
    <n v="825"/>
    <n v="170"/>
    <x v="94"/>
  </r>
  <r>
    <n v="2539"/>
    <d v="2020-04-04T00:00:00"/>
    <x v="1"/>
    <s v="Texas"/>
    <x v="2"/>
    <x v="0"/>
    <x v="6"/>
    <n v="119"/>
    <n v="7"/>
    <n v="0.01"/>
    <n v="70"/>
    <n v="49"/>
    <x v="155"/>
  </r>
  <r>
    <n v="2541"/>
    <d v="2020-04-04T00:00:00"/>
    <x v="1"/>
    <s v="California"/>
    <x v="0"/>
    <x v="2"/>
    <x v="5"/>
    <n v="20"/>
    <n v="4"/>
    <n v="0.03"/>
    <n v="10"/>
    <n v="10"/>
    <x v="188"/>
  </r>
  <r>
    <n v="2542"/>
    <d v="2020-04-04T00:00:00"/>
    <x v="1"/>
    <s v="New York"/>
    <x v="1"/>
    <x v="0"/>
    <x v="0"/>
    <n v="135"/>
    <n v="3"/>
    <n v="0.01"/>
    <n v="105"/>
    <n v="30"/>
    <x v="146"/>
  </r>
  <r>
    <n v="2545"/>
    <d v="2020-04-04T00:00:00"/>
    <x v="1"/>
    <s v="California"/>
    <x v="0"/>
    <x v="0"/>
    <x v="10"/>
    <n v="7.5"/>
    <n v="3"/>
    <n v="0.01"/>
    <n v="6"/>
    <n v="1.5"/>
    <x v="118"/>
  </r>
  <r>
    <n v="2548"/>
    <d v="2020-04-04T00:00:00"/>
    <x v="1"/>
    <s v="New York"/>
    <x v="1"/>
    <x v="0"/>
    <x v="0"/>
    <n v="90"/>
    <n v="2"/>
    <n v="0.01"/>
    <n v="70"/>
    <n v="20"/>
    <x v="95"/>
  </r>
  <r>
    <n v="2557"/>
    <d v="2020-04-05T00:00:00"/>
    <x v="1"/>
    <s v="Colorado"/>
    <x v="0"/>
    <x v="0"/>
    <x v="10"/>
    <n v="12.5"/>
    <n v="5"/>
    <n v="0.01"/>
    <n v="10"/>
    <n v="2.5"/>
    <x v="147"/>
  </r>
  <r>
    <n v="2563"/>
    <d v="2020-04-05T00:00:00"/>
    <x v="1"/>
    <s v="Washington"/>
    <x v="0"/>
    <x v="0"/>
    <x v="0"/>
    <n v="45"/>
    <n v="1"/>
    <n v="0.01"/>
    <n v="35"/>
    <n v="10"/>
    <x v="195"/>
  </r>
  <r>
    <n v="2565"/>
    <d v="2020-04-05T00:00:00"/>
    <x v="1"/>
    <s v="California"/>
    <x v="0"/>
    <x v="0"/>
    <x v="6"/>
    <n v="34"/>
    <n v="2"/>
    <n v="0.01"/>
    <n v="20"/>
    <n v="14"/>
    <x v="96"/>
  </r>
  <r>
    <n v="2567"/>
    <d v="2020-04-05T00:00:00"/>
    <x v="1"/>
    <s v="Pennsylvania"/>
    <x v="1"/>
    <x v="0"/>
    <x v="0"/>
    <n v="180"/>
    <n v="4"/>
    <n v="0.01"/>
    <n v="140"/>
    <n v="40"/>
    <x v="101"/>
  </r>
  <r>
    <n v="2569"/>
    <d v="2020-04-05T00:00:00"/>
    <x v="1"/>
    <s v="Washington"/>
    <x v="0"/>
    <x v="0"/>
    <x v="3"/>
    <n v="75"/>
    <n v="5"/>
    <n v="0.01"/>
    <n v="60"/>
    <n v="15"/>
    <x v="214"/>
  </r>
  <r>
    <n v="2570"/>
    <d v="2020-04-05T00:00:00"/>
    <x v="1"/>
    <s v="New York"/>
    <x v="1"/>
    <x v="0"/>
    <x v="10"/>
    <n v="2.5"/>
    <n v="1"/>
    <n v="0.01"/>
    <n v="2"/>
    <n v="0.5"/>
    <x v="103"/>
  </r>
  <r>
    <n v="2572"/>
    <d v="2020-04-05T00:00:00"/>
    <x v="1"/>
    <s v="Washington"/>
    <x v="0"/>
    <x v="2"/>
    <x v="5"/>
    <n v="10"/>
    <n v="2"/>
    <n v="0.03"/>
    <n v="5"/>
    <n v="5"/>
    <x v="127"/>
  </r>
  <r>
    <n v="2575"/>
    <d v="2020-04-05T00:00:00"/>
    <x v="1"/>
    <s v="Maryland"/>
    <x v="1"/>
    <x v="0"/>
    <x v="6"/>
    <n v="85"/>
    <n v="5"/>
    <n v="0.01"/>
    <n v="50"/>
    <n v="35"/>
    <x v="99"/>
  </r>
  <r>
    <n v="2576"/>
    <d v="2020-04-05T00:00:00"/>
    <x v="1"/>
    <s v="Arizona"/>
    <x v="0"/>
    <x v="0"/>
    <x v="1"/>
    <n v="38"/>
    <n v="2"/>
    <n v="0.01"/>
    <n v="20"/>
    <n v="18"/>
    <x v="189"/>
  </r>
  <r>
    <n v="2581"/>
    <d v="2020-04-05T00:00:00"/>
    <x v="1"/>
    <s v="Tennessee"/>
    <x v="3"/>
    <x v="0"/>
    <x v="0"/>
    <n v="45"/>
    <n v="1"/>
    <n v="0.01"/>
    <n v="35"/>
    <n v="10"/>
    <x v="195"/>
  </r>
  <r>
    <n v="2585"/>
    <d v="2020-04-05T00:00:00"/>
    <x v="1"/>
    <s v="Ohio"/>
    <x v="1"/>
    <x v="2"/>
    <x v="12"/>
    <n v="597"/>
    <n v="3"/>
    <n v="0.03"/>
    <n v="495"/>
    <n v="102"/>
    <x v="105"/>
  </r>
  <r>
    <n v="2589"/>
    <d v="2020-04-06T00:00:00"/>
    <x v="1"/>
    <s v="Ohio"/>
    <x v="1"/>
    <x v="0"/>
    <x v="11"/>
    <n v="80"/>
    <n v="2"/>
    <n v="0.01"/>
    <n v="70"/>
    <n v="10"/>
    <x v="138"/>
  </r>
  <r>
    <n v="2590"/>
    <d v="2020-04-06T00:00:00"/>
    <x v="1"/>
    <s v="Washington"/>
    <x v="0"/>
    <x v="0"/>
    <x v="10"/>
    <n v="17.5"/>
    <n v="7"/>
    <n v="0.01"/>
    <n v="14"/>
    <n v="3.5"/>
    <x v="160"/>
  </r>
  <r>
    <n v="2594"/>
    <d v="2020-04-06T00:00:00"/>
    <x v="1"/>
    <s v="New York"/>
    <x v="1"/>
    <x v="0"/>
    <x v="10"/>
    <n v="22.5"/>
    <n v="9"/>
    <n v="0.01"/>
    <n v="18"/>
    <n v="4.5"/>
    <x v="134"/>
  </r>
  <r>
    <n v="2595"/>
    <d v="2020-04-06T00:00:00"/>
    <x v="1"/>
    <s v="Texas"/>
    <x v="2"/>
    <x v="0"/>
    <x v="11"/>
    <n v="160"/>
    <n v="4"/>
    <n v="0.01"/>
    <n v="140"/>
    <n v="20"/>
    <x v="104"/>
  </r>
  <r>
    <n v="2597"/>
    <d v="2020-04-06T00:00:00"/>
    <x v="1"/>
    <s v="California"/>
    <x v="0"/>
    <x v="0"/>
    <x v="10"/>
    <n v="12.5"/>
    <n v="5"/>
    <n v="0.01"/>
    <n v="10"/>
    <n v="2.5"/>
    <x v="147"/>
  </r>
  <r>
    <n v="2598"/>
    <d v="2020-04-06T00:00:00"/>
    <x v="1"/>
    <s v="California"/>
    <x v="0"/>
    <x v="1"/>
    <x v="8"/>
    <n v="240"/>
    <n v="3"/>
    <n v="0.01"/>
    <n v="195"/>
    <n v="45"/>
    <x v="194"/>
  </r>
  <r>
    <n v="2602"/>
    <d v="2020-04-06T00:00:00"/>
    <x v="1"/>
    <s v="Nebraska"/>
    <x v="2"/>
    <x v="0"/>
    <x v="13"/>
    <n v="12"/>
    <n v="4"/>
    <n v="0.01"/>
    <n v="8"/>
    <n v="4"/>
    <x v="174"/>
  </r>
  <r>
    <n v="2612"/>
    <d v="2020-04-06T00:00:00"/>
    <x v="1"/>
    <s v="Ohio"/>
    <x v="1"/>
    <x v="0"/>
    <x v="7"/>
    <n v="144"/>
    <n v="6"/>
    <n v="0.01"/>
    <n v="114"/>
    <n v="30"/>
    <x v="220"/>
  </r>
  <r>
    <n v="2616"/>
    <d v="2020-04-06T00:00:00"/>
    <x v="1"/>
    <s v="California"/>
    <x v="0"/>
    <x v="0"/>
    <x v="0"/>
    <n v="90"/>
    <n v="2"/>
    <n v="0.01"/>
    <n v="70"/>
    <n v="20"/>
    <x v="95"/>
  </r>
  <r>
    <n v="2617"/>
    <d v="2020-04-06T00:00:00"/>
    <x v="1"/>
    <s v="Texas"/>
    <x v="2"/>
    <x v="0"/>
    <x v="11"/>
    <n v="200"/>
    <n v="5"/>
    <n v="0.01"/>
    <n v="175"/>
    <n v="25"/>
    <x v="172"/>
  </r>
  <r>
    <n v="2618"/>
    <d v="2020-04-06T00:00:00"/>
    <x v="1"/>
    <s v="Nebraska"/>
    <x v="2"/>
    <x v="2"/>
    <x v="5"/>
    <n v="15"/>
    <n v="3"/>
    <n v="0.03"/>
    <n v="7.5"/>
    <n v="7.5"/>
    <x v="107"/>
  </r>
  <r>
    <n v="2619"/>
    <d v="2020-04-06T00:00:00"/>
    <x v="1"/>
    <s v="California"/>
    <x v="0"/>
    <x v="1"/>
    <x v="14"/>
    <n v="170"/>
    <n v="2"/>
    <n v="0.01"/>
    <n v="150"/>
    <n v="20"/>
    <x v="180"/>
  </r>
  <r>
    <n v="2623"/>
    <d v="2020-04-07T00:00:00"/>
    <x v="1"/>
    <s v="New Jersey"/>
    <x v="1"/>
    <x v="0"/>
    <x v="7"/>
    <n v="48"/>
    <n v="2"/>
    <n v="0.01"/>
    <n v="38"/>
    <n v="10"/>
    <x v="135"/>
  </r>
  <r>
    <n v="2624"/>
    <d v="2020-04-07T00:00:00"/>
    <x v="1"/>
    <s v="Florida"/>
    <x v="3"/>
    <x v="1"/>
    <x v="9"/>
    <n v="72"/>
    <n v="8"/>
    <n v="0.01"/>
    <n v="40"/>
    <n v="32"/>
    <x v="211"/>
  </r>
  <r>
    <n v="2625"/>
    <d v="2020-04-07T00:00:00"/>
    <x v="1"/>
    <s v="California"/>
    <x v="0"/>
    <x v="1"/>
    <x v="8"/>
    <n v="240"/>
    <n v="3"/>
    <n v="0.01"/>
    <n v="195"/>
    <n v="45"/>
    <x v="194"/>
  </r>
  <r>
    <n v="2626"/>
    <d v="2020-04-07T00:00:00"/>
    <x v="1"/>
    <s v="California"/>
    <x v="0"/>
    <x v="0"/>
    <x v="11"/>
    <n v="200"/>
    <n v="5"/>
    <n v="0.01"/>
    <n v="175"/>
    <n v="25"/>
    <x v="172"/>
  </r>
  <r>
    <n v="2629"/>
    <d v="2020-04-07T00:00:00"/>
    <x v="1"/>
    <s v="Delaware"/>
    <x v="1"/>
    <x v="1"/>
    <x v="14"/>
    <n v="340"/>
    <n v="4"/>
    <n v="0.01"/>
    <n v="300"/>
    <n v="40"/>
    <x v="235"/>
  </r>
  <r>
    <n v="2631"/>
    <d v="2020-04-07T00:00:00"/>
    <x v="1"/>
    <s v="California"/>
    <x v="0"/>
    <x v="0"/>
    <x v="0"/>
    <n v="45"/>
    <n v="1"/>
    <n v="0.01"/>
    <n v="35"/>
    <n v="10"/>
    <x v="195"/>
  </r>
  <r>
    <n v="2632"/>
    <d v="2020-04-07T00:00:00"/>
    <x v="1"/>
    <s v="Georgia"/>
    <x v="3"/>
    <x v="0"/>
    <x v="0"/>
    <n v="90"/>
    <n v="2"/>
    <n v="0.01"/>
    <n v="70"/>
    <n v="20"/>
    <x v="95"/>
  </r>
  <r>
    <n v="2634"/>
    <d v="2020-04-07T00:00:00"/>
    <x v="1"/>
    <s v="North Carolina"/>
    <x v="3"/>
    <x v="0"/>
    <x v="0"/>
    <n v="90"/>
    <n v="2"/>
    <n v="0.01"/>
    <n v="70"/>
    <n v="20"/>
    <x v="95"/>
  </r>
  <r>
    <n v="2637"/>
    <d v="2020-04-07T00:00:00"/>
    <x v="1"/>
    <s v="Tennessee"/>
    <x v="3"/>
    <x v="0"/>
    <x v="7"/>
    <n v="48"/>
    <n v="2"/>
    <n v="0.01"/>
    <n v="38"/>
    <n v="10"/>
    <x v="135"/>
  </r>
  <r>
    <n v="2638"/>
    <d v="2020-04-07T00:00:00"/>
    <x v="1"/>
    <s v="Texas"/>
    <x v="2"/>
    <x v="0"/>
    <x v="10"/>
    <n v="5"/>
    <n v="2"/>
    <n v="0.01"/>
    <n v="4"/>
    <n v="1"/>
    <x v="98"/>
  </r>
  <r>
    <n v="2644"/>
    <d v="2020-04-08T00:00:00"/>
    <x v="1"/>
    <s v="California"/>
    <x v="0"/>
    <x v="1"/>
    <x v="9"/>
    <n v="27"/>
    <n v="3"/>
    <n v="0.01"/>
    <n v="15"/>
    <n v="12"/>
    <x v="108"/>
  </r>
  <r>
    <n v="2650"/>
    <d v="2020-04-08T00:00:00"/>
    <x v="1"/>
    <s v="Indiana"/>
    <x v="2"/>
    <x v="1"/>
    <x v="9"/>
    <n v="36"/>
    <n v="4"/>
    <n v="0.01"/>
    <n v="20"/>
    <n v="16"/>
    <x v="100"/>
  </r>
  <r>
    <n v="2651"/>
    <d v="2020-04-08T00:00:00"/>
    <x v="1"/>
    <s v="Pennsylvania"/>
    <x v="1"/>
    <x v="0"/>
    <x v="15"/>
    <n v="36"/>
    <n v="3"/>
    <n v="0.01"/>
    <n v="27"/>
    <n v="9"/>
    <x v="122"/>
  </r>
  <r>
    <n v="2653"/>
    <d v="2020-04-08T00:00:00"/>
    <x v="1"/>
    <s v="California"/>
    <x v="0"/>
    <x v="1"/>
    <x v="2"/>
    <n v="594"/>
    <n v="6"/>
    <n v="0.01"/>
    <n v="474"/>
    <n v="120"/>
    <x v="184"/>
  </r>
  <r>
    <n v="2658"/>
    <d v="2020-04-08T00:00:00"/>
    <x v="1"/>
    <s v="Texas"/>
    <x v="2"/>
    <x v="0"/>
    <x v="0"/>
    <n v="405"/>
    <n v="9"/>
    <n v="0.01"/>
    <n v="315"/>
    <n v="90"/>
    <x v="236"/>
  </r>
  <r>
    <n v="2659"/>
    <d v="2020-04-08T00:00:00"/>
    <x v="1"/>
    <s v="California"/>
    <x v="0"/>
    <x v="1"/>
    <x v="2"/>
    <n v="198"/>
    <n v="2"/>
    <n v="0.01"/>
    <n v="158"/>
    <n v="40"/>
    <x v="125"/>
  </r>
  <r>
    <n v="2660"/>
    <d v="2020-04-08T00:00:00"/>
    <x v="1"/>
    <s v="Pennsylvania"/>
    <x v="1"/>
    <x v="0"/>
    <x v="0"/>
    <n v="90"/>
    <n v="2"/>
    <n v="0.01"/>
    <n v="70"/>
    <n v="20"/>
    <x v="95"/>
  </r>
  <r>
    <n v="2662"/>
    <d v="2020-04-08T00:00:00"/>
    <x v="1"/>
    <s v="Texas"/>
    <x v="2"/>
    <x v="2"/>
    <x v="5"/>
    <n v="10"/>
    <n v="2"/>
    <n v="0.03"/>
    <n v="5"/>
    <n v="5"/>
    <x v="127"/>
  </r>
  <r>
    <n v="2663"/>
    <d v="2020-04-08T00:00:00"/>
    <x v="1"/>
    <s v="California"/>
    <x v="0"/>
    <x v="0"/>
    <x v="7"/>
    <n v="120"/>
    <n v="5"/>
    <n v="0.01"/>
    <n v="95"/>
    <n v="25"/>
    <x v="202"/>
  </r>
  <r>
    <n v="2665"/>
    <d v="2020-04-08T00:00:00"/>
    <x v="1"/>
    <s v="Texas"/>
    <x v="2"/>
    <x v="0"/>
    <x v="0"/>
    <n v="90"/>
    <n v="2"/>
    <n v="0.01"/>
    <n v="70"/>
    <n v="20"/>
    <x v="95"/>
  </r>
  <r>
    <n v="2672"/>
    <d v="2020-04-09T00:00:00"/>
    <x v="1"/>
    <s v="Washington"/>
    <x v="0"/>
    <x v="1"/>
    <x v="9"/>
    <n v="36"/>
    <n v="4"/>
    <n v="0.01"/>
    <n v="20"/>
    <n v="16"/>
    <x v="100"/>
  </r>
  <r>
    <n v="2677"/>
    <d v="2020-04-09T00:00:00"/>
    <x v="1"/>
    <s v="Pennsylvania"/>
    <x v="1"/>
    <x v="0"/>
    <x v="0"/>
    <n v="270"/>
    <n v="6"/>
    <n v="0.01"/>
    <n v="210"/>
    <n v="60"/>
    <x v="110"/>
  </r>
  <r>
    <n v="2678"/>
    <d v="2020-04-09T00:00:00"/>
    <x v="1"/>
    <s v="Georgia"/>
    <x v="3"/>
    <x v="0"/>
    <x v="10"/>
    <n v="7.5"/>
    <n v="3"/>
    <n v="0.01"/>
    <n v="6"/>
    <n v="1.5"/>
    <x v="118"/>
  </r>
  <r>
    <n v="2679"/>
    <d v="2020-04-09T00:00:00"/>
    <x v="1"/>
    <s v="Minnesota"/>
    <x v="2"/>
    <x v="0"/>
    <x v="1"/>
    <n v="152"/>
    <n v="8"/>
    <n v="0.01"/>
    <n v="80"/>
    <n v="72"/>
    <x v="162"/>
  </r>
  <r>
    <n v="2680"/>
    <d v="2020-04-09T00:00:00"/>
    <x v="1"/>
    <s v="North Carolina"/>
    <x v="3"/>
    <x v="1"/>
    <x v="8"/>
    <n v="640"/>
    <n v="8"/>
    <n v="0.01"/>
    <n v="520"/>
    <n v="120"/>
    <x v="237"/>
  </r>
  <r>
    <n v="2682"/>
    <d v="2020-04-09T00:00:00"/>
    <x v="1"/>
    <s v="Texas"/>
    <x v="2"/>
    <x v="2"/>
    <x v="12"/>
    <n v="1393"/>
    <n v="7"/>
    <n v="0.03"/>
    <n v="1155"/>
    <n v="238"/>
    <x v="154"/>
  </r>
  <r>
    <n v="2687"/>
    <d v="2020-04-09T00:00:00"/>
    <x v="1"/>
    <s v="Texas"/>
    <x v="2"/>
    <x v="2"/>
    <x v="5"/>
    <n v="10"/>
    <n v="2"/>
    <n v="0.03"/>
    <n v="5"/>
    <n v="5"/>
    <x v="127"/>
  </r>
  <r>
    <n v="2688"/>
    <d v="2020-04-09T00:00:00"/>
    <x v="1"/>
    <s v="Pennsylvania"/>
    <x v="1"/>
    <x v="0"/>
    <x v="10"/>
    <n v="10"/>
    <n v="4"/>
    <n v="0.01"/>
    <n v="8"/>
    <n v="2"/>
    <x v="193"/>
  </r>
  <r>
    <n v="2699"/>
    <d v="2020-04-10T00:00:00"/>
    <x v="1"/>
    <s v="Illinois"/>
    <x v="2"/>
    <x v="0"/>
    <x v="10"/>
    <n v="10"/>
    <n v="4"/>
    <n v="0.01"/>
    <n v="8"/>
    <n v="2"/>
    <x v="193"/>
  </r>
  <r>
    <n v="2702"/>
    <d v="2020-04-10T00:00:00"/>
    <x v="1"/>
    <s v="Texas"/>
    <x v="2"/>
    <x v="2"/>
    <x v="5"/>
    <n v="25"/>
    <n v="5"/>
    <n v="0.03"/>
    <n v="12.5"/>
    <n v="12.5"/>
    <x v="156"/>
  </r>
  <r>
    <n v="2707"/>
    <d v="2020-04-10T00:00:00"/>
    <x v="1"/>
    <s v="New York"/>
    <x v="1"/>
    <x v="2"/>
    <x v="5"/>
    <n v="10"/>
    <n v="2"/>
    <n v="0.03"/>
    <n v="5"/>
    <n v="5"/>
    <x v="127"/>
  </r>
  <r>
    <n v="2709"/>
    <d v="2020-04-10T00:00:00"/>
    <x v="1"/>
    <s v="New York"/>
    <x v="1"/>
    <x v="0"/>
    <x v="6"/>
    <n v="51"/>
    <n v="3"/>
    <n v="0.01"/>
    <n v="30"/>
    <n v="21"/>
    <x v="132"/>
  </r>
  <r>
    <n v="2718"/>
    <d v="2020-04-11T00:00:00"/>
    <x v="1"/>
    <s v="Washington"/>
    <x v="0"/>
    <x v="0"/>
    <x v="10"/>
    <n v="12.5"/>
    <n v="5"/>
    <n v="0.01"/>
    <n v="10"/>
    <n v="2.5"/>
    <x v="147"/>
  </r>
  <r>
    <n v="2719"/>
    <d v="2020-04-11T00:00:00"/>
    <x v="1"/>
    <s v="Pennsylvania"/>
    <x v="1"/>
    <x v="1"/>
    <x v="9"/>
    <n v="18"/>
    <n v="2"/>
    <n v="0.01"/>
    <n v="10"/>
    <n v="8"/>
    <x v="93"/>
  </r>
  <r>
    <n v="2720"/>
    <d v="2020-04-11T00:00:00"/>
    <x v="1"/>
    <s v="Wisconsin"/>
    <x v="2"/>
    <x v="2"/>
    <x v="5"/>
    <n v="25"/>
    <n v="5"/>
    <n v="0.03"/>
    <n v="12.5"/>
    <n v="12.5"/>
    <x v="156"/>
  </r>
  <r>
    <n v="2722"/>
    <d v="2020-04-11T00:00:00"/>
    <x v="1"/>
    <s v="South Dakota"/>
    <x v="2"/>
    <x v="1"/>
    <x v="2"/>
    <n v="297"/>
    <n v="3"/>
    <n v="0.01"/>
    <n v="237"/>
    <n v="60"/>
    <x v="131"/>
  </r>
  <r>
    <n v="2724"/>
    <d v="2020-04-11T00:00:00"/>
    <x v="1"/>
    <s v="Texas"/>
    <x v="2"/>
    <x v="0"/>
    <x v="1"/>
    <n v="38"/>
    <n v="2"/>
    <n v="0.01"/>
    <n v="20"/>
    <n v="18"/>
    <x v="189"/>
  </r>
  <r>
    <n v="2725"/>
    <d v="2020-04-11T00:00:00"/>
    <x v="1"/>
    <s v="Pennsylvania"/>
    <x v="1"/>
    <x v="1"/>
    <x v="2"/>
    <n v="693"/>
    <n v="7"/>
    <n v="0.01"/>
    <n v="553"/>
    <n v="140"/>
    <x v="209"/>
  </r>
  <r>
    <n v="2726"/>
    <d v="2020-04-11T00:00:00"/>
    <x v="1"/>
    <s v="Florida"/>
    <x v="3"/>
    <x v="0"/>
    <x v="11"/>
    <n v="80"/>
    <n v="2"/>
    <n v="0.01"/>
    <n v="70"/>
    <n v="10"/>
    <x v="138"/>
  </r>
  <r>
    <n v="2727"/>
    <d v="2020-04-11T00:00:00"/>
    <x v="1"/>
    <s v="Texas"/>
    <x v="2"/>
    <x v="0"/>
    <x v="0"/>
    <n v="180"/>
    <n v="4"/>
    <n v="0.01"/>
    <n v="140"/>
    <n v="40"/>
    <x v="101"/>
  </r>
  <r>
    <n v="2728"/>
    <d v="2020-04-11T00:00:00"/>
    <x v="1"/>
    <s v="Kansas"/>
    <x v="2"/>
    <x v="2"/>
    <x v="5"/>
    <n v="25"/>
    <n v="5"/>
    <n v="0.03"/>
    <n v="12.5"/>
    <n v="12.5"/>
    <x v="156"/>
  </r>
  <r>
    <n v="2731"/>
    <d v="2020-04-11T00:00:00"/>
    <x v="1"/>
    <s v="Pennsylvania"/>
    <x v="1"/>
    <x v="1"/>
    <x v="2"/>
    <n v="297"/>
    <n v="3"/>
    <n v="0.01"/>
    <n v="237"/>
    <n v="60"/>
    <x v="131"/>
  </r>
  <r>
    <n v="2732"/>
    <d v="2020-04-11T00:00:00"/>
    <x v="1"/>
    <s v="California"/>
    <x v="0"/>
    <x v="0"/>
    <x v="10"/>
    <n v="2.5"/>
    <n v="1"/>
    <n v="0.01"/>
    <n v="2"/>
    <n v="0.5"/>
    <x v="103"/>
  </r>
  <r>
    <n v="2734"/>
    <d v="2020-04-11T00:00:00"/>
    <x v="1"/>
    <s v="Arizona"/>
    <x v="0"/>
    <x v="0"/>
    <x v="0"/>
    <n v="45"/>
    <n v="1"/>
    <n v="0.01"/>
    <n v="35"/>
    <n v="10"/>
    <x v="195"/>
  </r>
  <r>
    <n v="2735"/>
    <d v="2020-04-11T00:00:00"/>
    <x v="1"/>
    <s v="Pennsylvania"/>
    <x v="1"/>
    <x v="0"/>
    <x v="10"/>
    <n v="5"/>
    <n v="2"/>
    <n v="0.01"/>
    <n v="4"/>
    <n v="1"/>
    <x v="98"/>
  </r>
  <r>
    <n v="2737"/>
    <d v="2020-04-11T00:00:00"/>
    <x v="1"/>
    <s v="California"/>
    <x v="0"/>
    <x v="2"/>
    <x v="5"/>
    <n v="15"/>
    <n v="3"/>
    <n v="0.03"/>
    <n v="7.5"/>
    <n v="7.5"/>
    <x v="107"/>
  </r>
  <r>
    <n v="2740"/>
    <d v="2020-04-11T00:00:00"/>
    <x v="1"/>
    <s v="Pennsylvania"/>
    <x v="1"/>
    <x v="0"/>
    <x v="7"/>
    <n v="72"/>
    <n v="3"/>
    <n v="0.01"/>
    <n v="57"/>
    <n v="15"/>
    <x v="119"/>
  </r>
  <r>
    <n v="2747"/>
    <d v="2020-04-12T00:00:00"/>
    <x v="1"/>
    <s v="New York"/>
    <x v="1"/>
    <x v="2"/>
    <x v="12"/>
    <n v="398"/>
    <n v="2"/>
    <n v="0.03"/>
    <n v="330"/>
    <n v="68"/>
    <x v="158"/>
  </r>
  <r>
    <n v="2750"/>
    <d v="2020-04-12T00:00:00"/>
    <x v="1"/>
    <s v="Florida"/>
    <x v="3"/>
    <x v="1"/>
    <x v="9"/>
    <n v="54"/>
    <n v="6"/>
    <n v="0.01"/>
    <n v="30"/>
    <n v="24"/>
    <x v="117"/>
  </r>
  <r>
    <n v="2751"/>
    <d v="2020-04-12T00:00:00"/>
    <x v="1"/>
    <s v="California"/>
    <x v="0"/>
    <x v="1"/>
    <x v="2"/>
    <n v="297"/>
    <n v="3"/>
    <n v="0.01"/>
    <n v="237"/>
    <n v="60"/>
    <x v="131"/>
  </r>
  <r>
    <n v="2755"/>
    <d v="2020-04-12T00:00:00"/>
    <x v="1"/>
    <s v="California"/>
    <x v="0"/>
    <x v="0"/>
    <x v="3"/>
    <n v="45"/>
    <n v="3"/>
    <n v="0.01"/>
    <n v="36"/>
    <n v="9"/>
    <x v="185"/>
  </r>
  <r>
    <n v="2756"/>
    <d v="2020-04-12T00:00:00"/>
    <x v="1"/>
    <s v="North Carolina"/>
    <x v="3"/>
    <x v="0"/>
    <x v="10"/>
    <n v="12.5"/>
    <n v="5"/>
    <n v="0.01"/>
    <n v="10"/>
    <n v="2.5"/>
    <x v="147"/>
  </r>
  <r>
    <n v="2757"/>
    <d v="2020-04-12T00:00:00"/>
    <x v="1"/>
    <s v="Georgia"/>
    <x v="3"/>
    <x v="2"/>
    <x v="5"/>
    <n v="5"/>
    <n v="1"/>
    <n v="0.03"/>
    <n v="2.5"/>
    <n v="2.5"/>
    <x v="129"/>
  </r>
  <r>
    <n v="2767"/>
    <d v="2020-04-13T00:00:00"/>
    <x v="1"/>
    <s v="California"/>
    <x v="0"/>
    <x v="2"/>
    <x v="12"/>
    <n v="796"/>
    <n v="4"/>
    <n v="0.03"/>
    <n v="660"/>
    <n v="136"/>
    <x v="167"/>
  </r>
  <r>
    <n v="2770"/>
    <d v="2020-04-13T00:00:00"/>
    <x v="1"/>
    <s v="New Hampshire"/>
    <x v="1"/>
    <x v="1"/>
    <x v="9"/>
    <n v="72"/>
    <n v="8"/>
    <n v="0.01"/>
    <n v="40"/>
    <n v="32"/>
    <x v="211"/>
  </r>
  <r>
    <n v="2784"/>
    <d v="2020-04-14T00:00:00"/>
    <x v="1"/>
    <s v="California"/>
    <x v="0"/>
    <x v="1"/>
    <x v="9"/>
    <n v="9"/>
    <n v="1"/>
    <n v="0.01"/>
    <n v="5"/>
    <n v="4"/>
    <x v="153"/>
  </r>
  <r>
    <n v="2786"/>
    <d v="2020-04-14T00:00:00"/>
    <x v="1"/>
    <s v="New York"/>
    <x v="1"/>
    <x v="0"/>
    <x v="0"/>
    <n v="45"/>
    <n v="1"/>
    <n v="0.01"/>
    <n v="35"/>
    <n v="10"/>
    <x v="195"/>
  </r>
  <r>
    <n v="2788"/>
    <d v="2020-04-14T00:00:00"/>
    <x v="1"/>
    <s v="Florida"/>
    <x v="3"/>
    <x v="0"/>
    <x v="10"/>
    <n v="22.5"/>
    <n v="9"/>
    <n v="0.01"/>
    <n v="18"/>
    <n v="4.5"/>
    <x v="134"/>
  </r>
  <r>
    <n v="2789"/>
    <d v="2020-04-14T00:00:00"/>
    <x v="1"/>
    <s v="California"/>
    <x v="0"/>
    <x v="2"/>
    <x v="5"/>
    <n v="45"/>
    <n v="9"/>
    <n v="0.03"/>
    <n v="22.5"/>
    <n v="22.5"/>
    <x v="190"/>
  </r>
  <r>
    <n v="2790"/>
    <d v="2020-04-14T00:00:00"/>
    <x v="1"/>
    <s v="South Carolina"/>
    <x v="3"/>
    <x v="0"/>
    <x v="11"/>
    <n v="280"/>
    <n v="7"/>
    <n v="0.01"/>
    <n v="245"/>
    <n v="35"/>
    <x v="128"/>
  </r>
  <r>
    <n v="2793"/>
    <d v="2020-04-14T00:00:00"/>
    <x v="1"/>
    <s v="Texas"/>
    <x v="2"/>
    <x v="0"/>
    <x v="10"/>
    <n v="17.5"/>
    <n v="7"/>
    <n v="0.01"/>
    <n v="14"/>
    <n v="3.5"/>
    <x v="160"/>
  </r>
  <r>
    <n v="2797"/>
    <d v="2020-04-14T00:00:00"/>
    <x v="1"/>
    <s v="California"/>
    <x v="0"/>
    <x v="0"/>
    <x v="10"/>
    <n v="10"/>
    <n v="4"/>
    <n v="0.01"/>
    <n v="8"/>
    <n v="2"/>
    <x v="193"/>
  </r>
  <r>
    <n v="2802"/>
    <d v="2020-04-14T00:00:00"/>
    <x v="1"/>
    <s v="Washington"/>
    <x v="0"/>
    <x v="0"/>
    <x v="0"/>
    <n v="90"/>
    <n v="2"/>
    <n v="0.01"/>
    <n v="70"/>
    <n v="20"/>
    <x v="95"/>
  </r>
  <r>
    <n v="2807"/>
    <d v="2020-04-14T00:00:00"/>
    <x v="1"/>
    <s v="Illinois"/>
    <x v="2"/>
    <x v="1"/>
    <x v="2"/>
    <n v="198"/>
    <n v="2"/>
    <n v="0.01"/>
    <n v="158"/>
    <n v="40"/>
    <x v="125"/>
  </r>
  <r>
    <n v="2811"/>
    <d v="2020-04-14T00:00:00"/>
    <x v="1"/>
    <s v="Virginia"/>
    <x v="3"/>
    <x v="1"/>
    <x v="14"/>
    <n v="340"/>
    <n v="4"/>
    <n v="0.01"/>
    <n v="300"/>
    <n v="40"/>
    <x v="235"/>
  </r>
  <r>
    <n v="2812"/>
    <d v="2020-04-14T00:00:00"/>
    <x v="1"/>
    <s v="Florida"/>
    <x v="3"/>
    <x v="0"/>
    <x v="10"/>
    <n v="22.5"/>
    <n v="9"/>
    <n v="0.01"/>
    <n v="18"/>
    <n v="4.5"/>
    <x v="134"/>
  </r>
  <r>
    <n v="2813"/>
    <d v="2020-04-14T00:00:00"/>
    <x v="1"/>
    <s v="California"/>
    <x v="0"/>
    <x v="0"/>
    <x v="0"/>
    <n v="90"/>
    <n v="2"/>
    <n v="0.01"/>
    <n v="70"/>
    <n v="20"/>
    <x v="95"/>
  </r>
  <r>
    <n v="2816"/>
    <d v="2020-04-14T00:00:00"/>
    <x v="1"/>
    <s v="Texas"/>
    <x v="2"/>
    <x v="0"/>
    <x v="10"/>
    <n v="17.5"/>
    <n v="7"/>
    <n v="0.01"/>
    <n v="14"/>
    <n v="3.5"/>
    <x v="160"/>
  </r>
  <r>
    <n v="2818"/>
    <d v="2020-04-14T00:00:00"/>
    <x v="1"/>
    <s v="California"/>
    <x v="0"/>
    <x v="0"/>
    <x v="7"/>
    <n v="72"/>
    <n v="3"/>
    <n v="0.01"/>
    <n v="57"/>
    <n v="15"/>
    <x v="119"/>
  </r>
  <r>
    <n v="2827"/>
    <d v="2020-04-15T00:00:00"/>
    <x v="1"/>
    <s v="California"/>
    <x v="0"/>
    <x v="0"/>
    <x v="0"/>
    <n v="135"/>
    <n v="3"/>
    <n v="0.01"/>
    <n v="105"/>
    <n v="30"/>
    <x v="146"/>
  </r>
  <r>
    <n v="2830"/>
    <d v="2020-04-15T00:00:00"/>
    <x v="1"/>
    <s v="California"/>
    <x v="0"/>
    <x v="1"/>
    <x v="8"/>
    <n v="560"/>
    <n v="7"/>
    <n v="0.01"/>
    <n v="455"/>
    <n v="105"/>
    <x v="218"/>
  </r>
  <r>
    <n v="2837"/>
    <d v="2020-04-15T00:00:00"/>
    <x v="1"/>
    <s v="Ohio"/>
    <x v="1"/>
    <x v="1"/>
    <x v="2"/>
    <n v="495"/>
    <n v="5"/>
    <n v="0.01"/>
    <n v="395"/>
    <n v="100"/>
    <x v="150"/>
  </r>
  <r>
    <n v="2838"/>
    <d v="2020-04-15T00:00:00"/>
    <x v="1"/>
    <s v="Pennsylvania"/>
    <x v="1"/>
    <x v="0"/>
    <x v="10"/>
    <n v="5"/>
    <n v="2"/>
    <n v="0.01"/>
    <n v="4"/>
    <n v="1"/>
    <x v="98"/>
  </r>
  <r>
    <n v="2839"/>
    <d v="2020-04-15T00:00:00"/>
    <x v="1"/>
    <s v="Pennsylvania"/>
    <x v="1"/>
    <x v="2"/>
    <x v="12"/>
    <n v="995"/>
    <n v="5"/>
    <n v="0.03"/>
    <n v="825"/>
    <n v="170"/>
    <x v="94"/>
  </r>
  <r>
    <n v="2841"/>
    <d v="2020-04-15T00:00:00"/>
    <x v="1"/>
    <s v="Florida"/>
    <x v="3"/>
    <x v="0"/>
    <x v="7"/>
    <n v="96"/>
    <n v="4"/>
    <n v="0.01"/>
    <n v="76"/>
    <n v="20"/>
    <x v="183"/>
  </r>
  <r>
    <n v="2844"/>
    <d v="2020-04-15T00:00:00"/>
    <x v="1"/>
    <s v="New York"/>
    <x v="1"/>
    <x v="2"/>
    <x v="12"/>
    <n v="796"/>
    <n v="4"/>
    <n v="0.03"/>
    <n v="660"/>
    <n v="136"/>
    <x v="167"/>
  </r>
  <r>
    <n v="2860"/>
    <d v="2020-04-16T00:00:00"/>
    <x v="1"/>
    <s v="California"/>
    <x v="0"/>
    <x v="2"/>
    <x v="12"/>
    <n v="398"/>
    <n v="2"/>
    <n v="0.03"/>
    <n v="330"/>
    <n v="68"/>
    <x v="158"/>
  </r>
  <r>
    <n v="2866"/>
    <d v="2020-04-16T00:00:00"/>
    <x v="1"/>
    <s v="Nevada"/>
    <x v="0"/>
    <x v="0"/>
    <x v="10"/>
    <n v="5"/>
    <n v="2"/>
    <n v="0.01"/>
    <n v="4"/>
    <n v="1"/>
    <x v="98"/>
  </r>
  <r>
    <n v="2870"/>
    <d v="2020-04-16T00:00:00"/>
    <x v="1"/>
    <s v="New York"/>
    <x v="1"/>
    <x v="0"/>
    <x v="13"/>
    <n v="18"/>
    <n v="6"/>
    <n v="0.01"/>
    <n v="12"/>
    <n v="6"/>
    <x v="238"/>
  </r>
  <r>
    <n v="2880"/>
    <d v="2020-04-17T00:00:00"/>
    <x v="1"/>
    <s v="Michigan"/>
    <x v="2"/>
    <x v="1"/>
    <x v="2"/>
    <n v="297"/>
    <n v="3"/>
    <n v="0.01"/>
    <n v="237"/>
    <n v="60"/>
    <x v="131"/>
  </r>
  <r>
    <n v="2882"/>
    <d v="2020-04-17T00:00:00"/>
    <x v="1"/>
    <s v="Virginia"/>
    <x v="3"/>
    <x v="0"/>
    <x v="15"/>
    <n v="24"/>
    <n v="2"/>
    <n v="0.01"/>
    <n v="18"/>
    <n v="6"/>
    <x v="165"/>
  </r>
  <r>
    <n v="2886"/>
    <d v="2020-04-17T00:00:00"/>
    <x v="1"/>
    <s v="Louisiana"/>
    <x v="3"/>
    <x v="2"/>
    <x v="5"/>
    <n v="10"/>
    <n v="2"/>
    <n v="0.03"/>
    <n v="5"/>
    <n v="5"/>
    <x v="127"/>
  </r>
  <r>
    <n v="2887"/>
    <d v="2020-04-17T00:00:00"/>
    <x v="1"/>
    <s v="Minnesota"/>
    <x v="2"/>
    <x v="0"/>
    <x v="0"/>
    <n v="135"/>
    <n v="3"/>
    <n v="0.01"/>
    <n v="105"/>
    <n v="30"/>
    <x v="146"/>
  </r>
  <r>
    <n v="2888"/>
    <d v="2020-04-17T00:00:00"/>
    <x v="1"/>
    <s v="California"/>
    <x v="0"/>
    <x v="0"/>
    <x v="11"/>
    <n v="40"/>
    <n v="1"/>
    <n v="0.01"/>
    <n v="35"/>
    <n v="5"/>
    <x v="126"/>
  </r>
  <r>
    <n v="2889"/>
    <d v="2020-04-17T00:00:00"/>
    <x v="1"/>
    <s v="California"/>
    <x v="0"/>
    <x v="2"/>
    <x v="5"/>
    <n v="20"/>
    <n v="4"/>
    <n v="0.03"/>
    <n v="10"/>
    <n v="10"/>
    <x v="188"/>
  </r>
  <r>
    <n v="2891"/>
    <d v="2020-04-17T00:00:00"/>
    <x v="1"/>
    <s v="Tennessee"/>
    <x v="3"/>
    <x v="0"/>
    <x v="0"/>
    <n v="315"/>
    <n v="7"/>
    <n v="0.01"/>
    <n v="245"/>
    <n v="70"/>
    <x v="120"/>
  </r>
  <r>
    <n v="2892"/>
    <d v="2020-04-17T00:00:00"/>
    <x v="1"/>
    <s v="New York"/>
    <x v="1"/>
    <x v="0"/>
    <x v="6"/>
    <n v="102"/>
    <n v="6"/>
    <n v="0.01"/>
    <n v="60"/>
    <n v="42"/>
    <x v="217"/>
  </r>
  <r>
    <n v="2893"/>
    <d v="2020-04-17T00:00:00"/>
    <x v="1"/>
    <s v="New York"/>
    <x v="1"/>
    <x v="0"/>
    <x v="0"/>
    <n v="135"/>
    <n v="3"/>
    <n v="0.01"/>
    <n v="105"/>
    <n v="30"/>
    <x v="146"/>
  </r>
  <r>
    <n v="2896"/>
    <d v="2020-04-17T00:00:00"/>
    <x v="1"/>
    <s v="Texas"/>
    <x v="2"/>
    <x v="1"/>
    <x v="8"/>
    <n v="480"/>
    <n v="6"/>
    <n v="0.01"/>
    <n v="390"/>
    <n v="90"/>
    <x v="210"/>
  </r>
  <r>
    <n v="2898"/>
    <d v="2020-04-17T00:00:00"/>
    <x v="1"/>
    <s v="Texas"/>
    <x v="2"/>
    <x v="0"/>
    <x v="0"/>
    <n v="405"/>
    <n v="9"/>
    <n v="0.01"/>
    <n v="315"/>
    <n v="90"/>
    <x v="236"/>
  </r>
  <r>
    <n v="2899"/>
    <d v="2020-04-17T00:00:00"/>
    <x v="1"/>
    <s v="Ohio"/>
    <x v="1"/>
    <x v="2"/>
    <x v="5"/>
    <n v="25"/>
    <n v="5"/>
    <n v="0.03"/>
    <n v="12.5"/>
    <n v="12.5"/>
    <x v="156"/>
  </r>
  <r>
    <n v="2901"/>
    <d v="2020-04-17T00:00:00"/>
    <x v="1"/>
    <s v="Ohio"/>
    <x v="1"/>
    <x v="0"/>
    <x v="10"/>
    <n v="7.5"/>
    <n v="3"/>
    <n v="0.01"/>
    <n v="6"/>
    <n v="1.5"/>
    <x v="118"/>
  </r>
  <r>
    <n v="2908"/>
    <d v="2020-04-18T00:00:00"/>
    <x v="1"/>
    <s v="Texas"/>
    <x v="2"/>
    <x v="1"/>
    <x v="9"/>
    <n v="45"/>
    <n v="5"/>
    <n v="0.01"/>
    <n v="25"/>
    <n v="20"/>
    <x v="112"/>
  </r>
  <r>
    <n v="2909"/>
    <d v="2020-04-18T00:00:00"/>
    <x v="1"/>
    <s v="California"/>
    <x v="0"/>
    <x v="1"/>
    <x v="14"/>
    <n v="255"/>
    <n v="3"/>
    <n v="0.01"/>
    <n v="225"/>
    <n v="30"/>
    <x v="170"/>
  </r>
  <r>
    <n v="2911"/>
    <d v="2020-04-18T00:00:00"/>
    <x v="1"/>
    <s v="New York"/>
    <x v="1"/>
    <x v="0"/>
    <x v="10"/>
    <n v="10"/>
    <n v="4"/>
    <n v="0.01"/>
    <n v="8"/>
    <n v="2"/>
    <x v="193"/>
  </r>
  <r>
    <n v="2916"/>
    <d v="2020-04-18T00:00:00"/>
    <x v="1"/>
    <s v="California"/>
    <x v="0"/>
    <x v="0"/>
    <x v="1"/>
    <n v="38"/>
    <n v="2"/>
    <n v="0.01"/>
    <n v="20"/>
    <n v="18"/>
    <x v="189"/>
  </r>
  <r>
    <n v="2917"/>
    <d v="2020-04-18T00:00:00"/>
    <x v="1"/>
    <s v="Ohio"/>
    <x v="1"/>
    <x v="0"/>
    <x v="10"/>
    <n v="7.5"/>
    <n v="3"/>
    <n v="0.01"/>
    <n v="6"/>
    <n v="1.5"/>
    <x v="118"/>
  </r>
  <r>
    <n v="2923"/>
    <d v="2020-04-19T00:00:00"/>
    <x v="1"/>
    <s v="New York"/>
    <x v="1"/>
    <x v="0"/>
    <x v="6"/>
    <n v="51"/>
    <n v="3"/>
    <n v="0.01"/>
    <n v="30"/>
    <n v="21"/>
    <x v="132"/>
  </r>
  <r>
    <n v="2925"/>
    <d v="2020-04-19T00:00:00"/>
    <x v="1"/>
    <s v="Florida"/>
    <x v="3"/>
    <x v="0"/>
    <x v="10"/>
    <n v="15"/>
    <n v="6"/>
    <n v="0.01"/>
    <n v="12"/>
    <n v="3"/>
    <x v="175"/>
  </r>
  <r>
    <n v="2928"/>
    <d v="2020-04-19T00:00:00"/>
    <x v="1"/>
    <s v="South Dakota"/>
    <x v="2"/>
    <x v="2"/>
    <x v="5"/>
    <n v="15"/>
    <n v="3"/>
    <n v="0.03"/>
    <n v="7.5"/>
    <n v="7.5"/>
    <x v="107"/>
  </r>
  <r>
    <n v="2931"/>
    <d v="2020-04-19T00:00:00"/>
    <x v="1"/>
    <s v="New York"/>
    <x v="1"/>
    <x v="0"/>
    <x v="10"/>
    <n v="7.5"/>
    <n v="3"/>
    <n v="0.01"/>
    <n v="6"/>
    <n v="1.5"/>
    <x v="118"/>
  </r>
  <r>
    <n v="2932"/>
    <d v="2020-04-19T00:00:00"/>
    <x v="1"/>
    <s v="Idaho"/>
    <x v="0"/>
    <x v="1"/>
    <x v="14"/>
    <n v="170"/>
    <n v="2"/>
    <n v="0.01"/>
    <n v="150"/>
    <n v="20"/>
    <x v="180"/>
  </r>
  <r>
    <n v="2937"/>
    <d v="2020-04-19T00:00:00"/>
    <x v="1"/>
    <s v="California"/>
    <x v="0"/>
    <x v="1"/>
    <x v="9"/>
    <n v="36"/>
    <n v="4"/>
    <n v="0.01"/>
    <n v="20"/>
    <n v="16"/>
    <x v="100"/>
  </r>
  <r>
    <n v="2940"/>
    <d v="2020-04-19T00:00:00"/>
    <x v="1"/>
    <s v="Maryland"/>
    <x v="1"/>
    <x v="2"/>
    <x v="5"/>
    <n v="15"/>
    <n v="3"/>
    <n v="0.03"/>
    <n v="7.5"/>
    <n v="7.5"/>
    <x v="107"/>
  </r>
  <r>
    <n v="2944"/>
    <d v="2020-04-19T00:00:00"/>
    <x v="1"/>
    <s v="Arizona"/>
    <x v="0"/>
    <x v="1"/>
    <x v="2"/>
    <n v="297"/>
    <n v="3"/>
    <n v="0.01"/>
    <n v="237"/>
    <n v="60"/>
    <x v="131"/>
  </r>
  <r>
    <n v="2947"/>
    <d v="2020-04-19T00:00:00"/>
    <x v="1"/>
    <s v="Washington"/>
    <x v="0"/>
    <x v="0"/>
    <x v="7"/>
    <n v="24"/>
    <n v="1"/>
    <n v="0.01"/>
    <n v="19"/>
    <n v="5"/>
    <x v="171"/>
  </r>
  <r>
    <n v="2954"/>
    <d v="2020-04-20T00:00:00"/>
    <x v="1"/>
    <s v="North Carolina"/>
    <x v="3"/>
    <x v="0"/>
    <x v="6"/>
    <n v="102"/>
    <n v="6"/>
    <n v="0.01"/>
    <n v="60"/>
    <n v="42"/>
    <x v="217"/>
  </r>
  <r>
    <n v="2955"/>
    <d v="2020-04-20T00:00:00"/>
    <x v="1"/>
    <s v="Texas"/>
    <x v="2"/>
    <x v="1"/>
    <x v="14"/>
    <n v="170"/>
    <n v="2"/>
    <n v="0.01"/>
    <n v="150"/>
    <n v="20"/>
    <x v="180"/>
  </r>
  <r>
    <n v="2958"/>
    <d v="2020-04-20T00:00:00"/>
    <x v="1"/>
    <s v="Pennsylvania"/>
    <x v="1"/>
    <x v="0"/>
    <x v="6"/>
    <n v="17"/>
    <n v="1"/>
    <n v="0.01"/>
    <n v="10"/>
    <n v="7"/>
    <x v="163"/>
  </r>
  <r>
    <n v="2962"/>
    <d v="2020-04-20T00:00:00"/>
    <x v="1"/>
    <s v="Washington"/>
    <x v="0"/>
    <x v="0"/>
    <x v="3"/>
    <n v="30"/>
    <n v="2"/>
    <n v="0.01"/>
    <n v="24"/>
    <n v="6"/>
    <x v="113"/>
  </r>
  <r>
    <n v="2963"/>
    <d v="2020-04-20T00:00:00"/>
    <x v="1"/>
    <s v="New York"/>
    <x v="1"/>
    <x v="2"/>
    <x v="5"/>
    <n v="45"/>
    <n v="9"/>
    <n v="0.03"/>
    <n v="22.5"/>
    <n v="22.5"/>
    <x v="190"/>
  </r>
  <r>
    <n v="2972"/>
    <d v="2020-04-20T00:00:00"/>
    <x v="1"/>
    <s v="Wisconsin"/>
    <x v="2"/>
    <x v="0"/>
    <x v="11"/>
    <n v="240"/>
    <n v="6"/>
    <n v="0.01"/>
    <n v="210"/>
    <n v="30"/>
    <x v="173"/>
  </r>
  <r>
    <n v="2981"/>
    <d v="2020-04-21T00:00:00"/>
    <x v="1"/>
    <s v="New York"/>
    <x v="1"/>
    <x v="1"/>
    <x v="2"/>
    <n v="297"/>
    <n v="3"/>
    <n v="0.01"/>
    <n v="237"/>
    <n v="60"/>
    <x v="131"/>
  </r>
  <r>
    <n v="2982"/>
    <d v="2020-04-21T00:00:00"/>
    <x v="1"/>
    <s v="Colorado"/>
    <x v="0"/>
    <x v="0"/>
    <x v="10"/>
    <n v="7.5"/>
    <n v="3"/>
    <n v="0.01"/>
    <n v="6"/>
    <n v="1.5"/>
    <x v="118"/>
  </r>
  <r>
    <n v="2983"/>
    <d v="2020-04-21T00:00:00"/>
    <x v="1"/>
    <s v="California"/>
    <x v="0"/>
    <x v="1"/>
    <x v="2"/>
    <n v="198"/>
    <n v="2"/>
    <n v="0.01"/>
    <n v="158"/>
    <n v="40"/>
    <x v="125"/>
  </r>
  <r>
    <n v="2986"/>
    <d v="2020-04-21T00:00:00"/>
    <x v="1"/>
    <s v="California"/>
    <x v="0"/>
    <x v="0"/>
    <x v="7"/>
    <n v="48"/>
    <n v="2"/>
    <n v="0.01"/>
    <n v="38"/>
    <n v="10"/>
    <x v="135"/>
  </r>
  <r>
    <n v="2987"/>
    <d v="2020-04-21T00:00:00"/>
    <x v="1"/>
    <s v="New York"/>
    <x v="1"/>
    <x v="0"/>
    <x v="0"/>
    <n v="90"/>
    <n v="2"/>
    <n v="0.01"/>
    <n v="70"/>
    <n v="20"/>
    <x v="95"/>
  </r>
  <r>
    <n v="2992"/>
    <d v="2020-04-21T00:00:00"/>
    <x v="1"/>
    <s v="Florida"/>
    <x v="3"/>
    <x v="0"/>
    <x v="10"/>
    <n v="12.5"/>
    <n v="5"/>
    <n v="0.01"/>
    <n v="10"/>
    <n v="2.5"/>
    <x v="147"/>
  </r>
  <r>
    <n v="2993"/>
    <d v="2020-04-21T00:00:00"/>
    <x v="1"/>
    <s v="New York"/>
    <x v="1"/>
    <x v="1"/>
    <x v="9"/>
    <n v="27"/>
    <n v="3"/>
    <n v="0.01"/>
    <n v="15"/>
    <n v="12"/>
    <x v="108"/>
  </r>
  <r>
    <n v="2997"/>
    <d v="2020-04-21T00:00:00"/>
    <x v="1"/>
    <s v="Washington"/>
    <x v="0"/>
    <x v="0"/>
    <x v="0"/>
    <n v="135"/>
    <n v="3"/>
    <n v="0.01"/>
    <n v="105"/>
    <n v="30"/>
    <x v="146"/>
  </r>
  <r>
    <n v="2998"/>
    <d v="2020-04-21T00:00:00"/>
    <x v="1"/>
    <s v="Idaho"/>
    <x v="0"/>
    <x v="1"/>
    <x v="14"/>
    <n v="255"/>
    <n v="3"/>
    <n v="0.01"/>
    <n v="225"/>
    <n v="30"/>
    <x v="170"/>
  </r>
  <r>
    <n v="3006"/>
    <d v="2020-04-22T00:00:00"/>
    <x v="1"/>
    <s v="Ohio"/>
    <x v="1"/>
    <x v="0"/>
    <x v="15"/>
    <n v="36"/>
    <n v="3"/>
    <n v="0.01"/>
    <n v="27"/>
    <n v="9"/>
    <x v="122"/>
  </r>
  <r>
    <n v="3011"/>
    <d v="2020-04-22T00:00:00"/>
    <x v="1"/>
    <s v="Arizona"/>
    <x v="0"/>
    <x v="0"/>
    <x v="7"/>
    <n v="48"/>
    <n v="2"/>
    <n v="0.01"/>
    <n v="38"/>
    <n v="10"/>
    <x v="135"/>
  </r>
  <r>
    <n v="3014"/>
    <d v="2020-04-22T00:00:00"/>
    <x v="1"/>
    <s v="New York"/>
    <x v="1"/>
    <x v="0"/>
    <x v="10"/>
    <n v="2.5"/>
    <n v="1"/>
    <n v="0.01"/>
    <n v="2"/>
    <n v="0.5"/>
    <x v="103"/>
  </r>
  <r>
    <n v="3020"/>
    <d v="2020-04-22T00:00:00"/>
    <x v="1"/>
    <s v="Florida"/>
    <x v="3"/>
    <x v="0"/>
    <x v="11"/>
    <n v="80"/>
    <n v="2"/>
    <n v="0.01"/>
    <n v="70"/>
    <n v="10"/>
    <x v="138"/>
  </r>
  <r>
    <n v="3023"/>
    <d v="2020-04-22T00:00:00"/>
    <x v="1"/>
    <s v="Illinois"/>
    <x v="2"/>
    <x v="1"/>
    <x v="9"/>
    <n v="27"/>
    <n v="3"/>
    <n v="0.01"/>
    <n v="15"/>
    <n v="12"/>
    <x v="108"/>
  </r>
  <r>
    <n v="3025"/>
    <d v="2020-04-22T00:00:00"/>
    <x v="1"/>
    <s v="Connecticut"/>
    <x v="1"/>
    <x v="1"/>
    <x v="2"/>
    <n v="495"/>
    <n v="5"/>
    <n v="0.01"/>
    <n v="395"/>
    <n v="100"/>
    <x v="150"/>
  </r>
  <r>
    <n v="3029"/>
    <d v="2020-04-22T00:00:00"/>
    <x v="1"/>
    <s v="California"/>
    <x v="0"/>
    <x v="0"/>
    <x v="6"/>
    <n v="34"/>
    <n v="2"/>
    <n v="0.01"/>
    <n v="20"/>
    <n v="14"/>
    <x v="96"/>
  </r>
  <r>
    <n v="3031"/>
    <d v="2020-04-22T00:00:00"/>
    <x v="1"/>
    <s v="Texas"/>
    <x v="2"/>
    <x v="0"/>
    <x v="7"/>
    <n v="72"/>
    <n v="3"/>
    <n v="0.01"/>
    <n v="57"/>
    <n v="15"/>
    <x v="119"/>
  </r>
  <r>
    <n v="3045"/>
    <d v="2020-04-23T00:00:00"/>
    <x v="1"/>
    <s v="Washington"/>
    <x v="0"/>
    <x v="1"/>
    <x v="14"/>
    <n v="255"/>
    <n v="3"/>
    <n v="0.01"/>
    <n v="225"/>
    <n v="30"/>
    <x v="170"/>
  </r>
  <r>
    <n v="3048"/>
    <d v="2020-04-23T00:00:00"/>
    <x v="1"/>
    <s v="Ohio"/>
    <x v="1"/>
    <x v="0"/>
    <x v="10"/>
    <n v="10"/>
    <n v="4"/>
    <n v="0.01"/>
    <n v="8"/>
    <n v="2"/>
    <x v="193"/>
  </r>
  <r>
    <n v="3052"/>
    <d v="2020-04-23T00:00:00"/>
    <x v="1"/>
    <s v="California"/>
    <x v="0"/>
    <x v="1"/>
    <x v="2"/>
    <n v="396"/>
    <n v="4"/>
    <n v="0.01"/>
    <n v="316"/>
    <n v="80"/>
    <x v="149"/>
  </r>
  <r>
    <n v="3053"/>
    <d v="2020-04-23T00:00:00"/>
    <x v="1"/>
    <s v="Pennsylvania"/>
    <x v="1"/>
    <x v="0"/>
    <x v="10"/>
    <n v="10"/>
    <n v="4"/>
    <n v="0.01"/>
    <n v="8"/>
    <n v="2"/>
    <x v="193"/>
  </r>
  <r>
    <n v="3055"/>
    <d v="2020-04-23T00:00:00"/>
    <x v="1"/>
    <s v="Washington"/>
    <x v="0"/>
    <x v="0"/>
    <x v="10"/>
    <n v="12.5"/>
    <n v="5"/>
    <n v="0.01"/>
    <n v="10"/>
    <n v="2.5"/>
    <x v="147"/>
  </r>
  <r>
    <n v="3056"/>
    <d v="2020-04-23T00:00:00"/>
    <x v="1"/>
    <s v="California"/>
    <x v="0"/>
    <x v="2"/>
    <x v="5"/>
    <n v="15"/>
    <n v="3"/>
    <n v="0.03"/>
    <n v="7.5"/>
    <n v="7.5"/>
    <x v="107"/>
  </r>
  <r>
    <n v="3066"/>
    <d v="2020-04-24T00:00:00"/>
    <x v="1"/>
    <s v="New York"/>
    <x v="1"/>
    <x v="0"/>
    <x v="11"/>
    <n v="40"/>
    <n v="1"/>
    <n v="0.01"/>
    <n v="35"/>
    <n v="5"/>
    <x v="126"/>
  </r>
  <r>
    <n v="3071"/>
    <d v="2020-04-24T00:00:00"/>
    <x v="1"/>
    <s v="Texas"/>
    <x v="2"/>
    <x v="0"/>
    <x v="0"/>
    <n v="135"/>
    <n v="3"/>
    <n v="0.01"/>
    <n v="105"/>
    <n v="30"/>
    <x v="146"/>
  </r>
  <r>
    <n v="3072"/>
    <d v="2020-04-24T00:00:00"/>
    <x v="1"/>
    <s v="New York"/>
    <x v="1"/>
    <x v="0"/>
    <x v="11"/>
    <n v="40"/>
    <n v="1"/>
    <n v="0.01"/>
    <n v="35"/>
    <n v="5"/>
    <x v="126"/>
  </r>
  <r>
    <n v="3073"/>
    <d v="2020-04-24T00:00:00"/>
    <x v="1"/>
    <s v="California"/>
    <x v="0"/>
    <x v="1"/>
    <x v="14"/>
    <n v="255"/>
    <n v="3"/>
    <n v="0.01"/>
    <n v="225"/>
    <n v="30"/>
    <x v="170"/>
  </r>
  <r>
    <n v="3086"/>
    <d v="2020-04-24T00:00:00"/>
    <x v="1"/>
    <s v="Arizona"/>
    <x v="0"/>
    <x v="0"/>
    <x v="10"/>
    <n v="7.5"/>
    <n v="3"/>
    <n v="0.01"/>
    <n v="6"/>
    <n v="1.5"/>
    <x v="118"/>
  </r>
  <r>
    <n v="3088"/>
    <d v="2020-04-24T00:00:00"/>
    <x v="1"/>
    <s v="Michigan"/>
    <x v="2"/>
    <x v="0"/>
    <x v="10"/>
    <n v="2.5"/>
    <n v="1"/>
    <n v="0.01"/>
    <n v="2"/>
    <n v="0.5"/>
    <x v="103"/>
  </r>
  <r>
    <n v="3099"/>
    <d v="2020-04-25T00:00:00"/>
    <x v="1"/>
    <s v="New Jersey"/>
    <x v="1"/>
    <x v="1"/>
    <x v="9"/>
    <n v="36"/>
    <n v="4"/>
    <n v="0.01"/>
    <n v="20"/>
    <n v="16"/>
    <x v="100"/>
  </r>
  <r>
    <n v="3100"/>
    <d v="2020-04-25T00:00:00"/>
    <x v="1"/>
    <s v="California"/>
    <x v="0"/>
    <x v="2"/>
    <x v="12"/>
    <n v="398"/>
    <n v="2"/>
    <n v="0.03"/>
    <n v="330"/>
    <n v="68"/>
    <x v="158"/>
  </r>
  <r>
    <n v="3101"/>
    <d v="2020-04-25T00:00:00"/>
    <x v="1"/>
    <s v="Florida"/>
    <x v="3"/>
    <x v="2"/>
    <x v="12"/>
    <n v="398"/>
    <n v="2"/>
    <n v="0.03"/>
    <n v="330"/>
    <n v="68"/>
    <x v="158"/>
  </r>
  <r>
    <n v="3103"/>
    <d v="2020-04-25T00:00:00"/>
    <x v="1"/>
    <s v="Kentucky"/>
    <x v="3"/>
    <x v="0"/>
    <x v="1"/>
    <n v="95"/>
    <n v="5"/>
    <n v="0.01"/>
    <n v="50"/>
    <n v="45"/>
    <x v="186"/>
  </r>
  <r>
    <n v="3104"/>
    <d v="2020-04-25T00:00:00"/>
    <x v="1"/>
    <s v="Indiana"/>
    <x v="2"/>
    <x v="2"/>
    <x v="5"/>
    <n v="15"/>
    <n v="3"/>
    <n v="0.03"/>
    <n v="7.5"/>
    <n v="7.5"/>
    <x v="107"/>
  </r>
  <r>
    <n v="3105"/>
    <d v="2020-04-25T00:00:00"/>
    <x v="1"/>
    <s v="California"/>
    <x v="0"/>
    <x v="1"/>
    <x v="8"/>
    <n v="480"/>
    <n v="6"/>
    <n v="0.01"/>
    <n v="390"/>
    <n v="90"/>
    <x v="210"/>
  </r>
  <r>
    <n v="3109"/>
    <d v="2020-04-25T00:00:00"/>
    <x v="1"/>
    <s v="Colorado"/>
    <x v="0"/>
    <x v="0"/>
    <x v="6"/>
    <n v="17"/>
    <n v="1"/>
    <n v="0.01"/>
    <n v="10"/>
    <n v="7"/>
    <x v="163"/>
  </r>
  <r>
    <n v="3114"/>
    <d v="2020-04-25T00:00:00"/>
    <x v="1"/>
    <s v="California"/>
    <x v="0"/>
    <x v="0"/>
    <x v="10"/>
    <n v="12.5"/>
    <n v="5"/>
    <n v="0.01"/>
    <n v="10"/>
    <n v="2.5"/>
    <x v="147"/>
  </r>
  <r>
    <n v="3118"/>
    <d v="2020-04-25T00:00:00"/>
    <x v="1"/>
    <s v="Texas"/>
    <x v="2"/>
    <x v="0"/>
    <x v="10"/>
    <n v="17.5"/>
    <n v="7"/>
    <n v="0.01"/>
    <n v="14"/>
    <n v="3.5"/>
    <x v="160"/>
  </r>
  <r>
    <n v="3126"/>
    <d v="2020-04-26T00:00:00"/>
    <x v="1"/>
    <s v="New York"/>
    <x v="1"/>
    <x v="0"/>
    <x v="7"/>
    <n v="24"/>
    <n v="1"/>
    <n v="0.01"/>
    <n v="19"/>
    <n v="5"/>
    <x v="171"/>
  </r>
  <r>
    <n v="3128"/>
    <d v="2020-04-26T00:00:00"/>
    <x v="1"/>
    <s v="California"/>
    <x v="0"/>
    <x v="2"/>
    <x v="5"/>
    <n v="30"/>
    <n v="6"/>
    <n v="0.03"/>
    <n v="15"/>
    <n v="15"/>
    <x v="161"/>
  </r>
  <r>
    <n v="3132"/>
    <d v="2020-04-26T00:00:00"/>
    <x v="1"/>
    <s v="California"/>
    <x v="0"/>
    <x v="1"/>
    <x v="9"/>
    <n v="18"/>
    <n v="2"/>
    <n v="0.01"/>
    <n v="10"/>
    <n v="8"/>
    <x v="93"/>
  </r>
  <r>
    <n v="3133"/>
    <d v="2020-04-26T00:00:00"/>
    <x v="1"/>
    <s v="Texas"/>
    <x v="2"/>
    <x v="2"/>
    <x v="5"/>
    <n v="30"/>
    <n v="6"/>
    <n v="0.03"/>
    <n v="15"/>
    <n v="15"/>
    <x v="161"/>
  </r>
  <r>
    <n v="3134"/>
    <d v="2020-04-26T00:00:00"/>
    <x v="1"/>
    <s v="New York"/>
    <x v="1"/>
    <x v="0"/>
    <x v="1"/>
    <n v="76"/>
    <n v="4"/>
    <n v="0.01"/>
    <n v="40"/>
    <n v="36"/>
    <x v="157"/>
  </r>
  <r>
    <n v="3136"/>
    <d v="2020-04-26T00:00:00"/>
    <x v="1"/>
    <s v="Florida"/>
    <x v="3"/>
    <x v="2"/>
    <x v="12"/>
    <n v="796"/>
    <n v="4"/>
    <n v="0.03"/>
    <n v="660"/>
    <n v="136"/>
    <x v="167"/>
  </r>
  <r>
    <n v="3137"/>
    <d v="2020-04-26T00:00:00"/>
    <x v="1"/>
    <s v="South Carolina"/>
    <x v="3"/>
    <x v="0"/>
    <x v="0"/>
    <n v="405"/>
    <n v="9"/>
    <n v="0.01"/>
    <n v="315"/>
    <n v="90"/>
    <x v="236"/>
  </r>
  <r>
    <n v="3143"/>
    <d v="2020-04-26T00:00:00"/>
    <x v="1"/>
    <s v="Tennessee"/>
    <x v="3"/>
    <x v="0"/>
    <x v="10"/>
    <n v="7.5"/>
    <n v="3"/>
    <n v="0.01"/>
    <n v="6"/>
    <n v="1.5"/>
    <x v="118"/>
  </r>
  <r>
    <n v="3145"/>
    <d v="2020-04-26T00:00:00"/>
    <x v="1"/>
    <s v="Florida"/>
    <x v="3"/>
    <x v="0"/>
    <x v="0"/>
    <n v="450"/>
    <n v="10"/>
    <n v="0.01"/>
    <n v="350"/>
    <n v="100"/>
    <x v="231"/>
  </r>
  <r>
    <n v="3155"/>
    <d v="2020-04-27T00:00:00"/>
    <x v="1"/>
    <s v="New York"/>
    <x v="1"/>
    <x v="2"/>
    <x v="5"/>
    <n v="10"/>
    <n v="2"/>
    <n v="0.03"/>
    <n v="5"/>
    <n v="5"/>
    <x v="127"/>
  </r>
  <r>
    <n v="3156"/>
    <d v="2020-04-27T00:00:00"/>
    <x v="1"/>
    <s v="Indiana"/>
    <x v="2"/>
    <x v="0"/>
    <x v="10"/>
    <n v="7.5"/>
    <n v="3"/>
    <n v="0.01"/>
    <n v="6"/>
    <n v="1.5"/>
    <x v="118"/>
  </r>
  <r>
    <n v="3158"/>
    <d v="2020-04-27T00:00:00"/>
    <x v="1"/>
    <s v="Virginia"/>
    <x v="3"/>
    <x v="0"/>
    <x v="11"/>
    <n v="200"/>
    <n v="5"/>
    <n v="0.01"/>
    <n v="175"/>
    <n v="25"/>
    <x v="172"/>
  </r>
  <r>
    <n v="3159"/>
    <d v="2020-04-27T00:00:00"/>
    <x v="1"/>
    <s v="Kansas"/>
    <x v="2"/>
    <x v="0"/>
    <x v="10"/>
    <n v="12.5"/>
    <n v="5"/>
    <n v="0.01"/>
    <n v="10"/>
    <n v="2.5"/>
    <x v="147"/>
  </r>
  <r>
    <n v="3161"/>
    <d v="2020-04-27T00:00:00"/>
    <x v="1"/>
    <s v="Arizona"/>
    <x v="0"/>
    <x v="0"/>
    <x v="10"/>
    <n v="12.5"/>
    <n v="5"/>
    <n v="0.01"/>
    <n v="10"/>
    <n v="2.5"/>
    <x v="147"/>
  </r>
  <r>
    <n v="3162"/>
    <d v="2020-04-27T00:00:00"/>
    <x v="1"/>
    <s v="California"/>
    <x v="0"/>
    <x v="1"/>
    <x v="9"/>
    <n v="18"/>
    <n v="2"/>
    <n v="0.01"/>
    <n v="10"/>
    <n v="8"/>
    <x v="93"/>
  </r>
  <r>
    <n v="3164"/>
    <d v="2020-04-27T00:00:00"/>
    <x v="1"/>
    <s v="Florida"/>
    <x v="3"/>
    <x v="1"/>
    <x v="8"/>
    <n v="400"/>
    <n v="5"/>
    <n v="0.01"/>
    <n v="325"/>
    <n v="75"/>
    <x v="168"/>
  </r>
  <r>
    <n v="3173"/>
    <d v="2020-04-27T00:00:00"/>
    <x v="1"/>
    <s v="New Hampshire"/>
    <x v="1"/>
    <x v="2"/>
    <x v="5"/>
    <n v="10"/>
    <n v="2"/>
    <n v="0.03"/>
    <n v="5"/>
    <n v="5"/>
    <x v="127"/>
  </r>
  <r>
    <n v="3177"/>
    <d v="2020-04-28T00:00:00"/>
    <x v="1"/>
    <s v="Colorado"/>
    <x v="0"/>
    <x v="0"/>
    <x v="11"/>
    <n v="80"/>
    <n v="2"/>
    <n v="0.01"/>
    <n v="70"/>
    <n v="10"/>
    <x v="138"/>
  </r>
  <r>
    <n v="3180"/>
    <d v="2020-04-28T00:00:00"/>
    <x v="1"/>
    <s v="Washington"/>
    <x v="0"/>
    <x v="0"/>
    <x v="10"/>
    <n v="22.5"/>
    <n v="9"/>
    <n v="0.01"/>
    <n v="18"/>
    <n v="4.5"/>
    <x v="134"/>
  </r>
  <r>
    <n v="3181"/>
    <d v="2020-04-28T00:00:00"/>
    <x v="1"/>
    <s v="Connecticut"/>
    <x v="1"/>
    <x v="0"/>
    <x v="7"/>
    <n v="48"/>
    <n v="2"/>
    <n v="0.01"/>
    <n v="38"/>
    <n v="10"/>
    <x v="135"/>
  </r>
  <r>
    <n v="3185"/>
    <d v="2020-04-28T00:00:00"/>
    <x v="1"/>
    <s v="Pennsylvania"/>
    <x v="1"/>
    <x v="1"/>
    <x v="14"/>
    <n v="170"/>
    <n v="2"/>
    <n v="0.01"/>
    <n v="150"/>
    <n v="20"/>
    <x v="180"/>
  </r>
  <r>
    <n v="3186"/>
    <d v="2020-04-28T00:00:00"/>
    <x v="1"/>
    <s v="Texas"/>
    <x v="2"/>
    <x v="0"/>
    <x v="10"/>
    <n v="17.5"/>
    <n v="7"/>
    <n v="0.01"/>
    <n v="14"/>
    <n v="3.5"/>
    <x v="160"/>
  </r>
  <r>
    <n v="3188"/>
    <d v="2020-04-28T00:00:00"/>
    <x v="1"/>
    <s v="Oregon"/>
    <x v="0"/>
    <x v="1"/>
    <x v="14"/>
    <n v="425"/>
    <n v="5"/>
    <n v="0.01"/>
    <n v="375"/>
    <n v="50"/>
    <x v="169"/>
  </r>
  <r>
    <n v="3191"/>
    <d v="2020-04-28T00:00:00"/>
    <x v="1"/>
    <s v="Maryland"/>
    <x v="1"/>
    <x v="1"/>
    <x v="8"/>
    <n v="240"/>
    <n v="3"/>
    <n v="0.01"/>
    <n v="195"/>
    <n v="45"/>
    <x v="194"/>
  </r>
  <r>
    <n v="3197"/>
    <d v="2020-04-28T00:00:00"/>
    <x v="1"/>
    <s v="California"/>
    <x v="0"/>
    <x v="0"/>
    <x v="0"/>
    <n v="90"/>
    <n v="2"/>
    <n v="0.01"/>
    <n v="70"/>
    <n v="20"/>
    <x v="95"/>
  </r>
  <r>
    <n v="3199"/>
    <d v="2020-04-28T00:00:00"/>
    <x v="1"/>
    <s v="Illinois"/>
    <x v="2"/>
    <x v="1"/>
    <x v="9"/>
    <n v="27"/>
    <n v="3"/>
    <n v="0.01"/>
    <n v="15"/>
    <n v="12"/>
    <x v="108"/>
  </r>
  <r>
    <n v="3200"/>
    <d v="2020-04-28T00:00:00"/>
    <x v="1"/>
    <s v="Georgia"/>
    <x v="3"/>
    <x v="0"/>
    <x v="11"/>
    <n v="120"/>
    <n v="3"/>
    <n v="0.01"/>
    <n v="105"/>
    <n v="15"/>
    <x v="203"/>
  </r>
  <r>
    <n v="3204"/>
    <d v="2020-04-28T00:00:00"/>
    <x v="1"/>
    <s v="Illinois"/>
    <x v="2"/>
    <x v="0"/>
    <x v="10"/>
    <n v="7.5"/>
    <n v="3"/>
    <n v="0.01"/>
    <n v="6"/>
    <n v="1.5"/>
    <x v="118"/>
  </r>
  <r>
    <n v="3213"/>
    <d v="2020-04-29T00:00:00"/>
    <x v="1"/>
    <s v="New York"/>
    <x v="1"/>
    <x v="1"/>
    <x v="8"/>
    <n v="320"/>
    <n v="4"/>
    <n v="0.01"/>
    <n v="260"/>
    <n v="60"/>
    <x v="130"/>
  </r>
  <r>
    <n v="3214"/>
    <d v="2020-04-29T00:00:00"/>
    <x v="1"/>
    <s v="Pennsylvania"/>
    <x v="1"/>
    <x v="2"/>
    <x v="12"/>
    <n v="1393"/>
    <n v="7"/>
    <n v="0.03"/>
    <n v="1155"/>
    <n v="238"/>
    <x v="154"/>
  </r>
  <r>
    <n v="3223"/>
    <d v="2020-04-29T00:00:00"/>
    <x v="1"/>
    <s v="Florida"/>
    <x v="3"/>
    <x v="0"/>
    <x v="6"/>
    <n v="85"/>
    <n v="5"/>
    <n v="0.01"/>
    <n v="50"/>
    <n v="35"/>
    <x v="99"/>
  </r>
  <r>
    <n v="3224"/>
    <d v="2020-04-29T00:00:00"/>
    <x v="1"/>
    <s v="California"/>
    <x v="0"/>
    <x v="1"/>
    <x v="14"/>
    <n v="170"/>
    <n v="2"/>
    <n v="0.01"/>
    <n v="150"/>
    <n v="20"/>
    <x v="180"/>
  </r>
  <r>
    <n v="3225"/>
    <d v="2020-04-29T00:00:00"/>
    <x v="1"/>
    <s v="Ohio"/>
    <x v="1"/>
    <x v="0"/>
    <x v="11"/>
    <n v="200"/>
    <n v="5"/>
    <n v="0.01"/>
    <n v="175"/>
    <n v="25"/>
    <x v="172"/>
  </r>
  <r>
    <n v="3230"/>
    <d v="2020-04-29T00:00:00"/>
    <x v="1"/>
    <s v="California"/>
    <x v="0"/>
    <x v="2"/>
    <x v="12"/>
    <n v="597"/>
    <n v="3"/>
    <n v="0.03"/>
    <n v="495"/>
    <n v="102"/>
    <x v="105"/>
  </r>
  <r>
    <n v="3232"/>
    <d v="2020-04-29T00:00:00"/>
    <x v="1"/>
    <s v="North Carolina"/>
    <x v="3"/>
    <x v="0"/>
    <x v="1"/>
    <n v="57"/>
    <n v="3"/>
    <n v="0.01"/>
    <n v="30"/>
    <n v="27"/>
    <x v="199"/>
  </r>
  <r>
    <n v="3241"/>
    <d v="2020-04-30T00:00:00"/>
    <x v="1"/>
    <s v="Illinois"/>
    <x v="2"/>
    <x v="0"/>
    <x v="10"/>
    <n v="7.5"/>
    <n v="3"/>
    <n v="0.01"/>
    <n v="6"/>
    <n v="1.5"/>
    <x v="118"/>
  </r>
  <r>
    <n v="3243"/>
    <d v="2020-04-30T00:00:00"/>
    <x v="1"/>
    <s v="Virginia"/>
    <x v="3"/>
    <x v="2"/>
    <x v="12"/>
    <n v="597"/>
    <n v="3"/>
    <n v="0.03"/>
    <n v="495"/>
    <n v="102"/>
    <x v="105"/>
  </r>
  <r>
    <n v="3246"/>
    <d v="2020-04-30T00:00:00"/>
    <x v="1"/>
    <s v="Wisconsin"/>
    <x v="2"/>
    <x v="2"/>
    <x v="12"/>
    <n v="597"/>
    <n v="3"/>
    <n v="0.03"/>
    <n v="495"/>
    <n v="102"/>
    <x v="105"/>
  </r>
  <r>
    <n v="3250"/>
    <d v="2020-04-30T00:00:00"/>
    <x v="1"/>
    <s v="Michigan"/>
    <x v="2"/>
    <x v="0"/>
    <x v="13"/>
    <n v="3"/>
    <n v="1"/>
    <n v="0.01"/>
    <n v="2"/>
    <n v="1"/>
    <x v="177"/>
  </r>
  <r>
    <n v="3254"/>
    <d v="2020-04-30T00:00:00"/>
    <x v="1"/>
    <s v="Ohio"/>
    <x v="1"/>
    <x v="1"/>
    <x v="9"/>
    <n v="18"/>
    <n v="2"/>
    <n v="0.01"/>
    <n v="10"/>
    <n v="8"/>
    <x v="93"/>
  </r>
  <r>
    <n v="3255"/>
    <d v="2020-04-30T00:00:00"/>
    <x v="1"/>
    <s v="California"/>
    <x v="0"/>
    <x v="1"/>
    <x v="8"/>
    <n v="480"/>
    <n v="6"/>
    <n v="0.01"/>
    <n v="390"/>
    <n v="90"/>
    <x v="210"/>
  </r>
  <r>
    <n v="3256"/>
    <d v="2020-04-30T00:00:00"/>
    <x v="1"/>
    <s v="New York"/>
    <x v="1"/>
    <x v="0"/>
    <x v="11"/>
    <n v="80"/>
    <n v="2"/>
    <n v="0.01"/>
    <n v="70"/>
    <n v="10"/>
    <x v="138"/>
  </r>
  <r>
    <n v="3257"/>
    <d v="2020-04-30T00:00:00"/>
    <x v="1"/>
    <s v="Washington"/>
    <x v="0"/>
    <x v="1"/>
    <x v="8"/>
    <n v="640"/>
    <n v="8"/>
    <n v="0.01"/>
    <n v="520"/>
    <n v="120"/>
    <x v="237"/>
  </r>
  <r>
    <n v="3259"/>
    <d v="2020-04-30T00:00:00"/>
    <x v="1"/>
    <s v="Pennsylvania"/>
    <x v="1"/>
    <x v="1"/>
    <x v="9"/>
    <n v="18"/>
    <n v="2"/>
    <n v="0.01"/>
    <n v="10"/>
    <n v="8"/>
    <x v="93"/>
  </r>
  <r>
    <n v="3262"/>
    <d v="2020-04-30T00:00:00"/>
    <x v="1"/>
    <s v="Virginia"/>
    <x v="3"/>
    <x v="2"/>
    <x v="5"/>
    <n v="15"/>
    <n v="3"/>
    <n v="0.03"/>
    <n v="7.5"/>
    <n v="7.5"/>
    <x v="107"/>
  </r>
  <r>
    <n v="3267"/>
    <d v="2020-05-01T00:00:00"/>
    <x v="1"/>
    <s v="California"/>
    <x v="0"/>
    <x v="2"/>
    <x v="12"/>
    <n v="1194"/>
    <n v="6"/>
    <n v="0.03"/>
    <n v="990"/>
    <n v="204"/>
    <x v="124"/>
  </r>
  <r>
    <n v="3271"/>
    <d v="2020-05-01T00:00:00"/>
    <x v="1"/>
    <s v="Ohio"/>
    <x v="1"/>
    <x v="0"/>
    <x v="7"/>
    <n v="120"/>
    <n v="5"/>
    <n v="0.01"/>
    <n v="95"/>
    <n v="25"/>
    <x v="202"/>
  </r>
  <r>
    <n v="3272"/>
    <d v="2020-05-01T00:00:00"/>
    <x v="1"/>
    <s v="California"/>
    <x v="0"/>
    <x v="2"/>
    <x v="12"/>
    <n v="2786"/>
    <n v="14"/>
    <n v="0.03"/>
    <n v="2310"/>
    <n v="476"/>
    <x v="239"/>
  </r>
  <r>
    <n v="3273"/>
    <d v="2020-05-01T00:00:00"/>
    <x v="1"/>
    <s v="Florida"/>
    <x v="3"/>
    <x v="0"/>
    <x v="10"/>
    <n v="12.5"/>
    <n v="5"/>
    <n v="0.01"/>
    <n v="10"/>
    <n v="2.5"/>
    <x v="147"/>
  </r>
  <r>
    <n v="3276"/>
    <d v="2020-05-01T00:00:00"/>
    <x v="1"/>
    <s v="California"/>
    <x v="0"/>
    <x v="1"/>
    <x v="2"/>
    <n v="297"/>
    <n v="3"/>
    <n v="0.01"/>
    <n v="237"/>
    <n v="60"/>
    <x v="131"/>
  </r>
  <r>
    <n v="3280"/>
    <d v="2020-05-01T00:00:00"/>
    <x v="1"/>
    <s v="Pennsylvania"/>
    <x v="1"/>
    <x v="1"/>
    <x v="9"/>
    <n v="18"/>
    <n v="2"/>
    <n v="0.01"/>
    <n v="10"/>
    <n v="8"/>
    <x v="93"/>
  </r>
  <r>
    <n v="3283"/>
    <d v="2020-05-01T00:00:00"/>
    <x v="1"/>
    <s v="Florida"/>
    <x v="3"/>
    <x v="2"/>
    <x v="12"/>
    <n v="398"/>
    <n v="2"/>
    <n v="0.03"/>
    <n v="330"/>
    <n v="68"/>
    <x v="158"/>
  </r>
  <r>
    <n v="3284"/>
    <d v="2020-05-01T00:00:00"/>
    <x v="1"/>
    <s v="Arizona"/>
    <x v="0"/>
    <x v="2"/>
    <x v="5"/>
    <n v="35"/>
    <n v="7"/>
    <n v="0.03"/>
    <n v="17.5"/>
    <n v="17.5"/>
    <x v="115"/>
  </r>
  <r>
    <n v="3291"/>
    <d v="2020-05-02T00:00:00"/>
    <x v="1"/>
    <s v="Colorado"/>
    <x v="0"/>
    <x v="0"/>
    <x v="1"/>
    <n v="57"/>
    <n v="3"/>
    <n v="0.01"/>
    <n v="30"/>
    <n v="27"/>
    <x v="199"/>
  </r>
  <r>
    <n v="3295"/>
    <d v="2020-05-02T00:00:00"/>
    <x v="1"/>
    <s v="Texas"/>
    <x v="2"/>
    <x v="0"/>
    <x v="10"/>
    <n v="10"/>
    <n v="4"/>
    <n v="0.01"/>
    <n v="8"/>
    <n v="2"/>
    <x v="193"/>
  </r>
  <r>
    <n v="3296"/>
    <d v="2020-05-02T00:00:00"/>
    <x v="1"/>
    <s v="Montana"/>
    <x v="0"/>
    <x v="0"/>
    <x v="10"/>
    <n v="5"/>
    <n v="2"/>
    <n v="0.01"/>
    <n v="4"/>
    <n v="1"/>
    <x v="98"/>
  </r>
  <r>
    <n v="3297"/>
    <d v="2020-05-02T00:00:00"/>
    <x v="1"/>
    <s v="New York"/>
    <x v="1"/>
    <x v="2"/>
    <x v="5"/>
    <n v="10"/>
    <n v="2"/>
    <n v="0.03"/>
    <n v="5"/>
    <n v="5"/>
    <x v="127"/>
  </r>
  <r>
    <n v="3300"/>
    <d v="2020-05-02T00:00:00"/>
    <x v="1"/>
    <s v="Ohio"/>
    <x v="1"/>
    <x v="0"/>
    <x v="10"/>
    <n v="17.5"/>
    <n v="7"/>
    <n v="0.01"/>
    <n v="14"/>
    <n v="3.5"/>
    <x v="160"/>
  </r>
  <r>
    <n v="3303"/>
    <d v="2020-05-02T00:00:00"/>
    <x v="1"/>
    <s v="Tennessee"/>
    <x v="3"/>
    <x v="0"/>
    <x v="0"/>
    <n v="180"/>
    <n v="4"/>
    <n v="0.01"/>
    <n v="140"/>
    <n v="40"/>
    <x v="101"/>
  </r>
  <r>
    <n v="3305"/>
    <d v="2020-05-02T00:00:00"/>
    <x v="1"/>
    <s v="New York"/>
    <x v="1"/>
    <x v="0"/>
    <x v="10"/>
    <n v="7.5"/>
    <n v="3"/>
    <n v="0.01"/>
    <n v="6"/>
    <n v="1.5"/>
    <x v="118"/>
  </r>
  <r>
    <n v="3308"/>
    <d v="2020-05-02T00:00:00"/>
    <x v="1"/>
    <s v="North Carolina"/>
    <x v="3"/>
    <x v="0"/>
    <x v="0"/>
    <n v="135"/>
    <n v="3"/>
    <n v="0.01"/>
    <n v="105"/>
    <n v="30"/>
    <x v="146"/>
  </r>
  <r>
    <n v="3309"/>
    <d v="2020-05-02T00:00:00"/>
    <x v="1"/>
    <s v="North Carolina"/>
    <x v="3"/>
    <x v="0"/>
    <x v="11"/>
    <n v="40"/>
    <n v="1"/>
    <n v="0.01"/>
    <n v="35"/>
    <n v="5"/>
    <x v="126"/>
  </r>
  <r>
    <n v="3326"/>
    <d v="2020-05-03T00:00:00"/>
    <x v="1"/>
    <s v="Pennsylvania"/>
    <x v="1"/>
    <x v="2"/>
    <x v="5"/>
    <n v="10"/>
    <n v="2"/>
    <n v="0.03"/>
    <n v="5"/>
    <n v="5"/>
    <x v="127"/>
  </r>
  <r>
    <n v="3329"/>
    <d v="2020-05-03T00:00:00"/>
    <x v="1"/>
    <s v="Michigan"/>
    <x v="2"/>
    <x v="1"/>
    <x v="9"/>
    <n v="27"/>
    <n v="3"/>
    <n v="0.01"/>
    <n v="15"/>
    <n v="12"/>
    <x v="108"/>
  </r>
  <r>
    <n v="3334"/>
    <d v="2020-05-03T00:00:00"/>
    <x v="1"/>
    <s v="California"/>
    <x v="0"/>
    <x v="0"/>
    <x v="1"/>
    <n v="95"/>
    <n v="5"/>
    <n v="0.01"/>
    <n v="50"/>
    <n v="45"/>
    <x v="186"/>
  </r>
  <r>
    <n v="3336"/>
    <d v="2020-05-03T00:00:00"/>
    <x v="1"/>
    <s v="Virginia"/>
    <x v="3"/>
    <x v="0"/>
    <x v="11"/>
    <n v="200"/>
    <n v="5"/>
    <n v="0.01"/>
    <n v="175"/>
    <n v="25"/>
    <x v="172"/>
  </r>
  <r>
    <n v="3339"/>
    <d v="2020-05-03T00:00:00"/>
    <x v="1"/>
    <s v="Rhode Island"/>
    <x v="1"/>
    <x v="1"/>
    <x v="9"/>
    <n v="18"/>
    <n v="2"/>
    <n v="0.01"/>
    <n v="10"/>
    <n v="8"/>
    <x v="93"/>
  </r>
  <r>
    <n v="3340"/>
    <d v="2020-05-03T00:00:00"/>
    <x v="1"/>
    <s v="Ohio"/>
    <x v="1"/>
    <x v="0"/>
    <x v="0"/>
    <n v="135"/>
    <n v="3"/>
    <n v="0.01"/>
    <n v="105"/>
    <n v="30"/>
    <x v="146"/>
  </r>
  <r>
    <n v="3342"/>
    <d v="2020-05-03T00:00:00"/>
    <x v="1"/>
    <s v="California"/>
    <x v="0"/>
    <x v="0"/>
    <x v="11"/>
    <n v="80"/>
    <n v="2"/>
    <n v="0.01"/>
    <n v="70"/>
    <n v="10"/>
    <x v="138"/>
  </r>
  <r>
    <n v="3350"/>
    <d v="2020-05-04T00:00:00"/>
    <x v="1"/>
    <s v="Florida"/>
    <x v="3"/>
    <x v="0"/>
    <x v="10"/>
    <n v="17.5"/>
    <n v="7"/>
    <n v="0.01"/>
    <n v="14"/>
    <n v="3.5"/>
    <x v="160"/>
  </r>
  <r>
    <n v="3351"/>
    <d v="2020-05-04T00:00:00"/>
    <x v="1"/>
    <s v="Connecticut"/>
    <x v="1"/>
    <x v="0"/>
    <x v="10"/>
    <n v="10"/>
    <n v="4"/>
    <n v="0.01"/>
    <n v="8"/>
    <n v="2"/>
    <x v="193"/>
  </r>
  <r>
    <n v="3352"/>
    <d v="2020-05-04T00:00:00"/>
    <x v="1"/>
    <s v="New York"/>
    <x v="1"/>
    <x v="1"/>
    <x v="9"/>
    <n v="36"/>
    <n v="4"/>
    <n v="0.01"/>
    <n v="20"/>
    <n v="16"/>
    <x v="100"/>
  </r>
  <r>
    <n v="3355"/>
    <d v="2020-05-04T00:00:00"/>
    <x v="1"/>
    <s v="Washington"/>
    <x v="0"/>
    <x v="2"/>
    <x v="5"/>
    <n v="35"/>
    <n v="7"/>
    <n v="0.03"/>
    <n v="17.5"/>
    <n v="17.5"/>
    <x v="115"/>
  </r>
  <r>
    <n v="3356"/>
    <d v="2020-05-04T00:00:00"/>
    <x v="1"/>
    <s v="California"/>
    <x v="0"/>
    <x v="0"/>
    <x v="7"/>
    <n v="72"/>
    <n v="3"/>
    <n v="0.01"/>
    <n v="57"/>
    <n v="15"/>
    <x v="119"/>
  </r>
  <r>
    <n v="3357"/>
    <d v="2020-05-04T00:00:00"/>
    <x v="1"/>
    <s v="Pennsylvania"/>
    <x v="1"/>
    <x v="0"/>
    <x v="11"/>
    <n v="40"/>
    <n v="1"/>
    <n v="0.01"/>
    <n v="35"/>
    <n v="5"/>
    <x v="126"/>
  </r>
  <r>
    <n v="3363"/>
    <d v="2020-05-04T00:00:00"/>
    <x v="1"/>
    <s v="New York"/>
    <x v="1"/>
    <x v="0"/>
    <x v="3"/>
    <n v="45"/>
    <n v="3"/>
    <n v="0.01"/>
    <n v="36"/>
    <n v="9"/>
    <x v="185"/>
  </r>
  <r>
    <n v="3366"/>
    <d v="2020-05-04T00:00:00"/>
    <x v="1"/>
    <s v="Ohio"/>
    <x v="1"/>
    <x v="1"/>
    <x v="14"/>
    <n v="170"/>
    <n v="2"/>
    <n v="0.01"/>
    <n v="150"/>
    <n v="20"/>
    <x v="180"/>
  </r>
  <r>
    <n v="3367"/>
    <d v="2020-05-04T00:00:00"/>
    <x v="1"/>
    <s v="New York"/>
    <x v="1"/>
    <x v="0"/>
    <x v="0"/>
    <n v="405"/>
    <n v="9"/>
    <n v="0.01"/>
    <n v="315"/>
    <n v="90"/>
    <x v="236"/>
  </r>
  <r>
    <n v="3368"/>
    <d v="2020-05-04T00:00:00"/>
    <x v="1"/>
    <s v="California"/>
    <x v="0"/>
    <x v="2"/>
    <x v="5"/>
    <n v="15"/>
    <n v="3"/>
    <n v="0.03"/>
    <n v="7.5"/>
    <n v="7.5"/>
    <x v="107"/>
  </r>
  <r>
    <n v="3373"/>
    <d v="2020-05-04T00:00:00"/>
    <x v="1"/>
    <s v="New York"/>
    <x v="1"/>
    <x v="0"/>
    <x v="10"/>
    <n v="7.5"/>
    <n v="3"/>
    <n v="0.01"/>
    <n v="6"/>
    <n v="1.5"/>
    <x v="118"/>
  </r>
  <r>
    <n v="3387"/>
    <d v="2020-05-05T00:00:00"/>
    <x v="1"/>
    <s v="Indiana"/>
    <x v="2"/>
    <x v="0"/>
    <x v="11"/>
    <n v="200"/>
    <n v="5"/>
    <n v="0.01"/>
    <n v="175"/>
    <n v="25"/>
    <x v="172"/>
  </r>
  <r>
    <n v="3392"/>
    <d v="2020-05-05T00:00:00"/>
    <x v="1"/>
    <s v="California"/>
    <x v="0"/>
    <x v="0"/>
    <x v="3"/>
    <n v="45"/>
    <n v="3"/>
    <n v="0.01"/>
    <n v="36"/>
    <n v="9"/>
    <x v="185"/>
  </r>
  <r>
    <n v="3394"/>
    <d v="2020-05-05T00:00:00"/>
    <x v="1"/>
    <s v="Washington"/>
    <x v="0"/>
    <x v="1"/>
    <x v="9"/>
    <n v="18"/>
    <n v="2"/>
    <n v="0.01"/>
    <n v="10"/>
    <n v="8"/>
    <x v="93"/>
  </r>
  <r>
    <n v="3402"/>
    <d v="2020-05-06T00:00:00"/>
    <x v="1"/>
    <s v="New York"/>
    <x v="1"/>
    <x v="0"/>
    <x v="10"/>
    <n v="12.5"/>
    <n v="5"/>
    <n v="0.01"/>
    <n v="10"/>
    <n v="2.5"/>
    <x v="147"/>
  </r>
  <r>
    <n v="3403"/>
    <d v="2020-05-06T00:00:00"/>
    <x v="1"/>
    <s v="Washington"/>
    <x v="0"/>
    <x v="0"/>
    <x v="0"/>
    <n v="360"/>
    <n v="8"/>
    <n v="0.01"/>
    <n v="280"/>
    <n v="80"/>
    <x v="106"/>
  </r>
  <r>
    <n v="3406"/>
    <d v="2020-05-06T00:00:00"/>
    <x v="1"/>
    <s v="Washington"/>
    <x v="0"/>
    <x v="0"/>
    <x v="11"/>
    <n v="120"/>
    <n v="3"/>
    <n v="0.01"/>
    <n v="105"/>
    <n v="15"/>
    <x v="203"/>
  </r>
  <r>
    <n v="3407"/>
    <d v="2020-05-06T00:00:00"/>
    <x v="1"/>
    <s v="North Carolina"/>
    <x v="3"/>
    <x v="0"/>
    <x v="7"/>
    <n v="24"/>
    <n v="1"/>
    <n v="0.01"/>
    <n v="19"/>
    <n v="5"/>
    <x v="171"/>
  </r>
  <r>
    <n v="3409"/>
    <d v="2020-05-06T00:00:00"/>
    <x v="1"/>
    <s v="Colorado"/>
    <x v="0"/>
    <x v="0"/>
    <x v="7"/>
    <n v="168"/>
    <n v="7"/>
    <n v="0.01"/>
    <n v="133"/>
    <n v="35"/>
    <x v="151"/>
  </r>
  <r>
    <n v="3413"/>
    <d v="2020-05-06T00:00:00"/>
    <x v="1"/>
    <s v="California"/>
    <x v="0"/>
    <x v="0"/>
    <x v="3"/>
    <n v="30"/>
    <n v="2"/>
    <n v="0.01"/>
    <n v="24"/>
    <n v="6"/>
    <x v="113"/>
  </r>
  <r>
    <n v="3417"/>
    <d v="2020-05-06T00:00:00"/>
    <x v="1"/>
    <s v="California"/>
    <x v="0"/>
    <x v="0"/>
    <x v="7"/>
    <n v="48"/>
    <n v="2"/>
    <n v="0.01"/>
    <n v="38"/>
    <n v="10"/>
    <x v="135"/>
  </r>
  <r>
    <n v="3421"/>
    <d v="2020-05-06T00:00:00"/>
    <x v="1"/>
    <s v="Washington"/>
    <x v="0"/>
    <x v="0"/>
    <x v="10"/>
    <n v="12.5"/>
    <n v="5"/>
    <n v="0.01"/>
    <n v="10"/>
    <n v="2.5"/>
    <x v="147"/>
  </r>
  <r>
    <n v="3422"/>
    <d v="2020-05-06T00:00:00"/>
    <x v="1"/>
    <s v="Ohio"/>
    <x v="1"/>
    <x v="0"/>
    <x v="0"/>
    <n v="45"/>
    <n v="1"/>
    <n v="0.01"/>
    <n v="35"/>
    <n v="10"/>
    <x v="195"/>
  </r>
  <r>
    <n v="3423"/>
    <d v="2020-05-06T00:00:00"/>
    <x v="1"/>
    <s v="Michigan"/>
    <x v="2"/>
    <x v="2"/>
    <x v="5"/>
    <n v="40"/>
    <n v="8"/>
    <n v="0.03"/>
    <n v="20"/>
    <n v="20"/>
    <x v="187"/>
  </r>
  <r>
    <n v="3424"/>
    <d v="2020-05-06T00:00:00"/>
    <x v="1"/>
    <s v="New York"/>
    <x v="1"/>
    <x v="0"/>
    <x v="10"/>
    <n v="5"/>
    <n v="2"/>
    <n v="0.01"/>
    <n v="4"/>
    <n v="1"/>
    <x v="98"/>
  </r>
  <r>
    <n v="3435"/>
    <d v="2020-05-07T00:00:00"/>
    <x v="1"/>
    <s v="New Jersey"/>
    <x v="1"/>
    <x v="0"/>
    <x v="0"/>
    <n v="45"/>
    <n v="1"/>
    <n v="0.01"/>
    <n v="35"/>
    <n v="10"/>
    <x v="195"/>
  </r>
  <r>
    <n v="3436"/>
    <d v="2020-05-07T00:00:00"/>
    <x v="1"/>
    <s v="New York"/>
    <x v="1"/>
    <x v="0"/>
    <x v="3"/>
    <n v="30"/>
    <n v="2"/>
    <n v="0.01"/>
    <n v="24"/>
    <n v="6"/>
    <x v="113"/>
  </r>
  <r>
    <n v="3442"/>
    <d v="2020-05-07T00:00:00"/>
    <x v="1"/>
    <s v="Tennessee"/>
    <x v="3"/>
    <x v="1"/>
    <x v="9"/>
    <n v="45"/>
    <n v="5"/>
    <n v="0.01"/>
    <n v="25"/>
    <n v="20"/>
    <x v="112"/>
  </r>
  <r>
    <n v="3443"/>
    <d v="2020-05-07T00:00:00"/>
    <x v="1"/>
    <s v="Illinois"/>
    <x v="2"/>
    <x v="0"/>
    <x v="0"/>
    <n v="135"/>
    <n v="3"/>
    <n v="0.01"/>
    <n v="105"/>
    <n v="30"/>
    <x v="146"/>
  </r>
  <r>
    <n v="3444"/>
    <d v="2020-05-07T00:00:00"/>
    <x v="1"/>
    <s v="Pennsylvania"/>
    <x v="1"/>
    <x v="0"/>
    <x v="10"/>
    <n v="7.5"/>
    <n v="3"/>
    <n v="0.01"/>
    <n v="6"/>
    <n v="1.5"/>
    <x v="118"/>
  </r>
  <r>
    <n v="3445"/>
    <d v="2020-05-07T00:00:00"/>
    <x v="1"/>
    <s v="Ohio"/>
    <x v="1"/>
    <x v="0"/>
    <x v="0"/>
    <n v="135"/>
    <n v="3"/>
    <n v="0.01"/>
    <n v="105"/>
    <n v="30"/>
    <x v="146"/>
  </r>
  <r>
    <n v="3452"/>
    <d v="2020-05-07T00:00:00"/>
    <x v="1"/>
    <s v="Texas"/>
    <x v="2"/>
    <x v="0"/>
    <x v="15"/>
    <n v="84"/>
    <n v="7"/>
    <n v="0.01"/>
    <n v="63"/>
    <n v="21"/>
    <x v="142"/>
  </r>
  <r>
    <n v="3453"/>
    <d v="2020-05-07T00:00:00"/>
    <x v="1"/>
    <s v="California"/>
    <x v="0"/>
    <x v="2"/>
    <x v="12"/>
    <n v="398"/>
    <n v="2"/>
    <n v="0.03"/>
    <n v="330"/>
    <n v="68"/>
    <x v="158"/>
  </r>
  <r>
    <n v="3455"/>
    <d v="2020-05-07T00:00:00"/>
    <x v="1"/>
    <s v="Washington"/>
    <x v="0"/>
    <x v="1"/>
    <x v="14"/>
    <n v="680"/>
    <n v="8"/>
    <n v="0.01"/>
    <n v="600"/>
    <n v="80"/>
    <x v="240"/>
  </r>
  <r>
    <n v="3464"/>
    <d v="2020-05-08T00:00:00"/>
    <x v="1"/>
    <s v="Massachusetts"/>
    <x v="1"/>
    <x v="0"/>
    <x v="10"/>
    <n v="10"/>
    <n v="4"/>
    <n v="0.01"/>
    <n v="8"/>
    <n v="2"/>
    <x v="193"/>
  </r>
  <r>
    <n v="3465"/>
    <d v="2020-05-08T00:00:00"/>
    <x v="1"/>
    <s v="Georgia"/>
    <x v="3"/>
    <x v="2"/>
    <x v="5"/>
    <n v="20"/>
    <n v="4"/>
    <n v="0.03"/>
    <n v="10"/>
    <n v="10"/>
    <x v="188"/>
  </r>
  <r>
    <n v="3466"/>
    <d v="2020-05-08T00:00:00"/>
    <x v="1"/>
    <s v="New York"/>
    <x v="1"/>
    <x v="0"/>
    <x v="11"/>
    <n v="320"/>
    <n v="8"/>
    <n v="0.01"/>
    <n v="280"/>
    <n v="40"/>
    <x v="123"/>
  </r>
  <r>
    <n v="3472"/>
    <d v="2020-05-08T00:00:00"/>
    <x v="1"/>
    <s v="Texas"/>
    <x v="2"/>
    <x v="0"/>
    <x v="7"/>
    <n v="72"/>
    <n v="3"/>
    <n v="0.01"/>
    <n v="57"/>
    <n v="15"/>
    <x v="119"/>
  </r>
  <r>
    <n v="3493"/>
    <d v="2020-05-09T00:00:00"/>
    <x v="1"/>
    <s v="Connecticut"/>
    <x v="1"/>
    <x v="2"/>
    <x v="12"/>
    <n v="597"/>
    <n v="3"/>
    <n v="0.03"/>
    <n v="495"/>
    <n v="102"/>
    <x v="105"/>
  </r>
  <r>
    <n v="3494"/>
    <d v="2020-05-09T00:00:00"/>
    <x v="1"/>
    <s v="New York"/>
    <x v="1"/>
    <x v="2"/>
    <x v="5"/>
    <n v="20"/>
    <n v="4"/>
    <n v="0.03"/>
    <n v="10"/>
    <n v="10"/>
    <x v="188"/>
  </r>
  <r>
    <n v="3495"/>
    <d v="2020-05-09T00:00:00"/>
    <x v="1"/>
    <s v="New York"/>
    <x v="1"/>
    <x v="1"/>
    <x v="9"/>
    <n v="18"/>
    <n v="2"/>
    <n v="0.01"/>
    <n v="10"/>
    <n v="8"/>
    <x v="93"/>
  </r>
  <r>
    <n v="3502"/>
    <d v="2020-05-10T00:00:00"/>
    <x v="1"/>
    <s v="California"/>
    <x v="0"/>
    <x v="0"/>
    <x v="11"/>
    <n v="80"/>
    <n v="2"/>
    <n v="0.01"/>
    <n v="70"/>
    <n v="10"/>
    <x v="138"/>
  </r>
  <r>
    <n v="3506"/>
    <d v="2020-05-10T00:00:00"/>
    <x v="1"/>
    <s v="California"/>
    <x v="0"/>
    <x v="1"/>
    <x v="14"/>
    <n v="255"/>
    <n v="3"/>
    <n v="0.01"/>
    <n v="225"/>
    <n v="30"/>
    <x v="170"/>
  </r>
  <r>
    <n v="3507"/>
    <d v="2020-05-10T00:00:00"/>
    <x v="1"/>
    <s v="Texas"/>
    <x v="2"/>
    <x v="1"/>
    <x v="2"/>
    <n v="495"/>
    <n v="5"/>
    <n v="0.01"/>
    <n v="395"/>
    <n v="100"/>
    <x v="150"/>
  </r>
  <r>
    <n v="3509"/>
    <d v="2020-05-10T00:00:00"/>
    <x v="1"/>
    <s v="Pennsylvania"/>
    <x v="1"/>
    <x v="0"/>
    <x v="0"/>
    <n v="315"/>
    <n v="7"/>
    <n v="0.01"/>
    <n v="245"/>
    <n v="70"/>
    <x v="120"/>
  </r>
  <r>
    <n v="3511"/>
    <d v="2020-05-10T00:00:00"/>
    <x v="1"/>
    <s v="California"/>
    <x v="0"/>
    <x v="0"/>
    <x v="1"/>
    <n v="19"/>
    <n v="1"/>
    <n v="0.01"/>
    <n v="10"/>
    <n v="9"/>
    <x v="166"/>
  </r>
  <r>
    <n v="3518"/>
    <d v="2020-05-11T00:00:00"/>
    <x v="1"/>
    <s v="Michigan"/>
    <x v="2"/>
    <x v="0"/>
    <x v="10"/>
    <n v="5"/>
    <n v="2"/>
    <n v="0.01"/>
    <n v="4"/>
    <n v="1"/>
    <x v="98"/>
  </r>
  <r>
    <n v="3521"/>
    <d v="2020-05-11T00:00:00"/>
    <x v="1"/>
    <s v="Washington"/>
    <x v="0"/>
    <x v="0"/>
    <x v="10"/>
    <n v="12.5"/>
    <n v="5"/>
    <n v="0.01"/>
    <n v="10"/>
    <n v="2.5"/>
    <x v="147"/>
  </r>
  <r>
    <n v="3528"/>
    <d v="2020-05-11T00:00:00"/>
    <x v="1"/>
    <s v="California"/>
    <x v="0"/>
    <x v="0"/>
    <x v="10"/>
    <n v="10"/>
    <n v="4"/>
    <n v="0.01"/>
    <n v="8"/>
    <n v="2"/>
    <x v="193"/>
  </r>
  <r>
    <n v="3529"/>
    <d v="2020-05-11T00:00:00"/>
    <x v="1"/>
    <s v="California"/>
    <x v="0"/>
    <x v="0"/>
    <x v="0"/>
    <n v="90"/>
    <n v="2"/>
    <n v="0.01"/>
    <n v="70"/>
    <n v="20"/>
    <x v="95"/>
  </r>
  <r>
    <n v="3532"/>
    <d v="2020-05-11T00:00:00"/>
    <x v="1"/>
    <s v="Pennsylvania"/>
    <x v="1"/>
    <x v="0"/>
    <x v="7"/>
    <n v="144"/>
    <n v="6"/>
    <n v="0.01"/>
    <n v="114"/>
    <n v="30"/>
    <x v="220"/>
  </r>
  <r>
    <n v="3533"/>
    <d v="2020-05-11T00:00:00"/>
    <x v="1"/>
    <s v="Texas"/>
    <x v="2"/>
    <x v="0"/>
    <x v="1"/>
    <n v="57"/>
    <n v="3"/>
    <n v="0.01"/>
    <n v="30"/>
    <n v="27"/>
    <x v="199"/>
  </r>
  <r>
    <n v="3538"/>
    <d v="2020-05-11T00:00:00"/>
    <x v="1"/>
    <s v="California"/>
    <x v="0"/>
    <x v="2"/>
    <x v="12"/>
    <n v="1791"/>
    <n v="9"/>
    <n v="0.03"/>
    <n v="1485"/>
    <n v="306"/>
    <x v="207"/>
  </r>
  <r>
    <n v="3540"/>
    <d v="2020-05-11T00:00:00"/>
    <x v="1"/>
    <s v="New Jersey"/>
    <x v="1"/>
    <x v="0"/>
    <x v="6"/>
    <n v="51"/>
    <n v="3"/>
    <n v="0.01"/>
    <n v="30"/>
    <n v="21"/>
    <x v="132"/>
  </r>
  <r>
    <n v="3546"/>
    <d v="2020-05-12T00:00:00"/>
    <x v="1"/>
    <s v="Maine"/>
    <x v="1"/>
    <x v="2"/>
    <x v="12"/>
    <n v="597"/>
    <n v="3"/>
    <n v="0.03"/>
    <n v="495"/>
    <n v="102"/>
    <x v="105"/>
  </r>
  <r>
    <n v="3556"/>
    <d v="2020-05-12T00:00:00"/>
    <x v="1"/>
    <s v="California"/>
    <x v="0"/>
    <x v="1"/>
    <x v="8"/>
    <n v="400"/>
    <n v="5"/>
    <n v="0.01"/>
    <n v="325"/>
    <n v="75"/>
    <x v="168"/>
  </r>
  <r>
    <n v="3557"/>
    <d v="2020-05-12T00:00:00"/>
    <x v="1"/>
    <s v="Washington"/>
    <x v="0"/>
    <x v="2"/>
    <x v="5"/>
    <n v="50"/>
    <n v="10"/>
    <n v="0.03"/>
    <n v="25"/>
    <n v="25"/>
    <x v="227"/>
  </r>
  <r>
    <n v="3568"/>
    <d v="2020-05-13T00:00:00"/>
    <x v="1"/>
    <s v="California"/>
    <x v="0"/>
    <x v="0"/>
    <x v="1"/>
    <n v="19"/>
    <n v="1"/>
    <n v="0.01"/>
    <n v="10"/>
    <n v="9"/>
    <x v="166"/>
  </r>
  <r>
    <n v="3570"/>
    <d v="2020-05-13T00:00:00"/>
    <x v="1"/>
    <s v="Arizona"/>
    <x v="0"/>
    <x v="0"/>
    <x v="3"/>
    <n v="75"/>
    <n v="5"/>
    <n v="0.01"/>
    <n v="60"/>
    <n v="15"/>
    <x v="214"/>
  </r>
  <r>
    <n v="3574"/>
    <d v="2020-05-13T00:00:00"/>
    <x v="1"/>
    <s v="New Hampshire"/>
    <x v="1"/>
    <x v="0"/>
    <x v="11"/>
    <n v="200"/>
    <n v="5"/>
    <n v="0.01"/>
    <n v="175"/>
    <n v="25"/>
    <x v="172"/>
  </r>
  <r>
    <n v="3575"/>
    <d v="2020-05-13T00:00:00"/>
    <x v="1"/>
    <s v="Kansas"/>
    <x v="2"/>
    <x v="0"/>
    <x v="0"/>
    <n v="90"/>
    <n v="2"/>
    <n v="0.01"/>
    <n v="70"/>
    <n v="20"/>
    <x v="95"/>
  </r>
  <r>
    <n v="3577"/>
    <d v="2020-05-13T00:00:00"/>
    <x v="1"/>
    <s v="Texas"/>
    <x v="2"/>
    <x v="0"/>
    <x v="7"/>
    <n v="120"/>
    <n v="5"/>
    <n v="0.01"/>
    <n v="95"/>
    <n v="25"/>
    <x v="202"/>
  </r>
  <r>
    <n v="3578"/>
    <d v="2020-05-13T00:00:00"/>
    <x v="1"/>
    <s v="California"/>
    <x v="0"/>
    <x v="0"/>
    <x v="0"/>
    <n v="90"/>
    <n v="2"/>
    <n v="0.01"/>
    <n v="70"/>
    <n v="20"/>
    <x v="95"/>
  </r>
  <r>
    <n v="3581"/>
    <d v="2020-05-13T00:00:00"/>
    <x v="1"/>
    <s v="Ohio"/>
    <x v="1"/>
    <x v="0"/>
    <x v="6"/>
    <n v="153"/>
    <n v="9"/>
    <n v="0.01"/>
    <n v="90"/>
    <n v="63"/>
    <x v="233"/>
  </r>
  <r>
    <n v="3584"/>
    <d v="2020-05-13T00:00:00"/>
    <x v="1"/>
    <s v="California"/>
    <x v="0"/>
    <x v="0"/>
    <x v="10"/>
    <n v="15"/>
    <n v="6"/>
    <n v="0.01"/>
    <n v="12"/>
    <n v="3"/>
    <x v="175"/>
  </r>
  <r>
    <n v="3585"/>
    <d v="2020-05-13T00:00:00"/>
    <x v="1"/>
    <s v="Washington"/>
    <x v="0"/>
    <x v="0"/>
    <x v="11"/>
    <n v="200"/>
    <n v="5"/>
    <n v="0.01"/>
    <n v="175"/>
    <n v="25"/>
    <x v="172"/>
  </r>
  <r>
    <n v="3597"/>
    <d v="2020-05-14T00:00:00"/>
    <x v="1"/>
    <s v="Florida"/>
    <x v="3"/>
    <x v="0"/>
    <x v="6"/>
    <n v="34"/>
    <n v="2"/>
    <n v="0.01"/>
    <n v="20"/>
    <n v="14"/>
    <x v="96"/>
  </r>
  <r>
    <n v="3600"/>
    <d v="2020-05-14T00:00:00"/>
    <x v="1"/>
    <s v="Indiana"/>
    <x v="2"/>
    <x v="0"/>
    <x v="6"/>
    <n v="119"/>
    <n v="7"/>
    <n v="0.01"/>
    <n v="70"/>
    <n v="49"/>
    <x v="155"/>
  </r>
  <r>
    <n v="3601"/>
    <d v="2020-05-14T00:00:00"/>
    <x v="1"/>
    <s v="Pennsylvania"/>
    <x v="1"/>
    <x v="0"/>
    <x v="10"/>
    <n v="5"/>
    <n v="2"/>
    <n v="0.01"/>
    <n v="4"/>
    <n v="1"/>
    <x v="98"/>
  </r>
  <r>
    <n v="3607"/>
    <d v="2020-05-14T00:00:00"/>
    <x v="1"/>
    <s v="New York"/>
    <x v="1"/>
    <x v="0"/>
    <x v="3"/>
    <n v="45"/>
    <n v="3"/>
    <n v="0.01"/>
    <n v="36"/>
    <n v="9"/>
    <x v="185"/>
  </r>
  <r>
    <n v="3611"/>
    <d v="2020-05-14T00:00:00"/>
    <x v="1"/>
    <s v="Illinois"/>
    <x v="2"/>
    <x v="0"/>
    <x v="0"/>
    <n v="270"/>
    <n v="6"/>
    <n v="0.01"/>
    <n v="210"/>
    <n v="60"/>
    <x v="110"/>
  </r>
  <r>
    <n v="3618"/>
    <d v="2020-05-14T00:00:00"/>
    <x v="1"/>
    <s v="Oklahoma"/>
    <x v="2"/>
    <x v="0"/>
    <x v="10"/>
    <n v="5"/>
    <n v="2"/>
    <n v="0.01"/>
    <n v="4"/>
    <n v="1"/>
    <x v="98"/>
  </r>
  <r>
    <n v="3625"/>
    <d v="2020-05-15T00:00:00"/>
    <x v="1"/>
    <s v="Michigan"/>
    <x v="2"/>
    <x v="0"/>
    <x v="10"/>
    <n v="20"/>
    <n v="8"/>
    <n v="0.01"/>
    <n v="16"/>
    <n v="4"/>
    <x v="159"/>
  </r>
  <r>
    <n v="3626"/>
    <d v="2020-05-15T00:00:00"/>
    <x v="1"/>
    <s v="New York"/>
    <x v="1"/>
    <x v="0"/>
    <x v="7"/>
    <n v="144"/>
    <n v="6"/>
    <n v="0.01"/>
    <n v="114"/>
    <n v="30"/>
    <x v="220"/>
  </r>
  <r>
    <n v="3627"/>
    <d v="2020-05-15T00:00:00"/>
    <x v="1"/>
    <s v="California"/>
    <x v="0"/>
    <x v="0"/>
    <x v="0"/>
    <n v="225"/>
    <n v="5"/>
    <n v="0.01"/>
    <n v="175"/>
    <n v="50"/>
    <x v="133"/>
  </r>
  <r>
    <n v="3642"/>
    <d v="2020-05-15T00:00:00"/>
    <x v="1"/>
    <s v="California"/>
    <x v="0"/>
    <x v="0"/>
    <x v="7"/>
    <n v="96"/>
    <n v="4"/>
    <n v="0.01"/>
    <n v="76"/>
    <n v="20"/>
    <x v="183"/>
  </r>
  <r>
    <n v="3644"/>
    <d v="2020-05-15T00:00:00"/>
    <x v="1"/>
    <s v="Pennsylvania"/>
    <x v="1"/>
    <x v="1"/>
    <x v="9"/>
    <n v="18"/>
    <n v="2"/>
    <n v="0.01"/>
    <n v="10"/>
    <n v="8"/>
    <x v="93"/>
  </r>
  <r>
    <n v="3645"/>
    <d v="2020-05-15T00:00:00"/>
    <x v="1"/>
    <s v="New York"/>
    <x v="1"/>
    <x v="0"/>
    <x v="15"/>
    <n v="96"/>
    <n v="8"/>
    <n v="0.01"/>
    <n v="72"/>
    <n v="24"/>
    <x v="241"/>
  </r>
  <r>
    <n v="3646"/>
    <d v="2020-05-15T00:00:00"/>
    <x v="1"/>
    <s v="Maryland"/>
    <x v="1"/>
    <x v="1"/>
    <x v="9"/>
    <n v="27"/>
    <n v="3"/>
    <n v="0.01"/>
    <n v="15"/>
    <n v="12"/>
    <x v="108"/>
  </r>
  <r>
    <n v="3651"/>
    <d v="2020-05-15T00:00:00"/>
    <x v="1"/>
    <s v="California"/>
    <x v="0"/>
    <x v="2"/>
    <x v="12"/>
    <n v="597"/>
    <n v="3"/>
    <n v="0.03"/>
    <n v="495"/>
    <n v="102"/>
    <x v="105"/>
  </r>
  <r>
    <n v="3652"/>
    <d v="2020-05-15T00:00:00"/>
    <x v="1"/>
    <s v="Illinois"/>
    <x v="2"/>
    <x v="0"/>
    <x v="6"/>
    <n v="51"/>
    <n v="3"/>
    <n v="0.01"/>
    <n v="30"/>
    <n v="21"/>
    <x v="132"/>
  </r>
  <r>
    <n v="3655"/>
    <d v="2020-05-15T00:00:00"/>
    <x v="1"/>
    <s v="New York"/>
    <x v="1"/>
    <x v="2"/>
    <x v="5"/>
    <n v="15"/>
    <n v="3"/>
    <n v="0.03"/>
    <n v="7.5"/>
    <n v="7.5"/>
    <x v="107"/>
  </r>
  <r>
    <n v="3658"/>
    <d v="2020-05-15T00:00:00"/>
    <x v="1"/>
    <s v="Pennsylvania"/>
    <x v="1"/>
    <x v="0"/>
    <x v="0"/>
    <n v="225"/>
    <n v="5"/>
    <n v="0.01"/>
    <n v="175"/>
    <n v="50"/>
    <x v="133"/>
  </r>
  <r>
    <n v="3659"/>
    <d v="2020-05-15T00:00:00"/>
    <x v="1"/>
    <s v="California"/>
    <x v="0"/>
    <x v="1"/>
    <x v="9"/>
    <n v="63"/>
    <n v="7"/>
    <n v="0.01"/>
    <n v="35"/>
    <n v="28"/>
    <x v="200"/>
  </r>
  <r>
    <n v="3674"/>
    <d v="2020-05-16T00:00:00"/>
    <x v="1"/>
    <s v="Pennsylvania"/>
    <x v="1"/>
    <x v="1"/>
    <x v="14"/>
    <n v="85"/>
    <n v="1"/>
    <n v="0.01"/>
    <n v="75"/>
    <n v="10"/>
    <x v="178"/>
  </r>
  <r>
    <n v="3678"/>
    <d v="2020-05-16T00:00:00"/>
    <x v="1"/>
    <s v="Washington"/>
    <x v="0"/>
    <x v="0"/>
    <x v="6"/>
    <n v="51"/>
    <n v="3"/>
    <n v="0.01"/>
    <n v="30"/>
    <n v="21"/>
    <x v="132"/>
  </r>
  <r>
    <n v="3680"/>
    <d v="2020-05-16T00:00:00"/>
    <x v="1"/>
    <s v="Florida"/>
    <x v="3"/>
    <x v="2"/>
    <x v="5"/>
    <n v="10"/>
    <n v="2"/>
    <n v="0.03"/>
    <n v="5"/>
    <n v="5"/>
    <x v="127"/>
  </r>
  <r>
    <n v="3681"/>
    <d v="2020-05-16T00:00:00"/>
    <x v="1"/>
    <s v="California"/>
    <x v="0"/>
    <x v="1"/>
    <x v="2"/>
    <n v="495"/>
    <n v="5"/>
    <n v="0.01"/>
    <n v="395"/>
    <n v="100"/>
    <x v="150"/>
  </r>
  <r>
    <n v="3682"/>
    <d v="2020-05-16T00:00:00"/>
    <x v="1"/>
    <s v="New York"/>
    <x v="1"/>
    <x v="2"/>
    <x v="12"/>
    <n v="199"/>
    <n v="1"/>
    <n v="0.03"/>
    <n v="165"/>
    <n v="34"/>
    <x v="116"/>
  </r>
  <r>
    <n v="3683"/>
    <d v="2020-05-16T00:00:00"/>
    <x v="1"/>
    <s v="Missouri"/>
    <x v="2"/>
    <x v="0"/>
    <x v="0"/>
    <n v="225"/>
    <n v="5"/>
    <n v="0.01"/>
    <n v="175"/>
    <n v="50"/>
    <x v="133"/>
  </r>
  <r>
    <n v="3685"/>
    <d v="2020-05-16T00:00:00"/>
    <x v="1"/>
    <s v="Indiana"/>
    <x v="2"/>
    <x v="1"/>
    <x v="14"/>
    <n v="510"/>
    <n v="6"/>
    <n v="0.01"/>
    <n v="450"/>
    <n v="60"/>
    <x v="145"/>
  </r>
  <r>
    <n v="3687"/>
    <d v="2020-05-16T00:00:00"/>
    <x v="1"/>
    <s v="Wisconsin"/>
    <x v="2"/>
    <x v="0"/>
    <x v="11"/>
    <n v="40"/>
    <n v="1"/>
    <n v="0.01"/>
    <n v="35"/>
    <n v="5"/>
    <x v="126"/>
  </r>
  <r>
    <n v="3688"/>
    <d v="2020-05-16T00:00:00"/>
    <x v="1"/>
    <s v="New York"/>
    <x v="1"/>
    <x v="0"/>
    <x v="11"/>
    <n v="280"/>
    <n v="7"/>
    <n v="0.01"/>
    <n v="245"/>
    <n v="35"/>
    <x v="128"/>
  </r>
  <r>
    <n v="3695"/>
    <d v="2020-05-17T00:00:00"/>
    <x v="1"/>
    <s v="Virginia"/>
    <x v="3"/>
    <x v="0"/>
    <x v="3"/>
    <n v="75"/>
    <n v="5"/>
    <n v="0.01"/>
    <n v="60"/>
    <n v="15"/>
    <x v="214"/>
  </r>
  <r>
    <n v="3696"/>
    <d v="2020-05-17T00:00:00"/>
    <x v="1"/>
    <s v="Texas"/>
    <x v="2"/>
    <x v="2"/>
    <x v="12"/>
    <n v="597"/>
    <n v="3"/>
    <n v="0.03"/>
    <n v="495"/>
    <n v="102"/>
    <x v="105"/>
  </r>
  <r>
    <n v="3697"/>
    <d v="2020-05-17T00:00:00"/>
    <x v="1"/>
    <s v="North Carolina"/>
    <x v="3"/>
    <x v="0"/>
    <x v="7"/>
    <n v="24"/>
    <n v="1"/>
    <n v="0.01"/>
    <n v="19"/>
    <n v="5"/>
    <x v="171"/>
  </r>
  <r>
    <n v="3699"/>
    <d v="2020-05-17T00:00:00"/>
    <x v="1"/>
    <s v="Louisiana"/>
    <x v="3"/>
    <x v="0"/>
    <x v="11"/>
    <n v="200"/>
    <n v="5"/>
    <n v="0.01"/>
    <n v="175"/>
    <n v="25"/>
    <x v="172"/>
  </r>
  <r>
    <n v="3700"/>
    <d v="2020-05-17T00:00:00"/>
    <x v="1"/>
    <s v="California"/>
    <x v="0"/>
    <x v="2"/>
    <x v="12"/>
    <n v="597"/>
    <n v="3"/>
    <n v="0.03"/>
    <n v="495"/>
    <n v="102"/>
    <x v="105"/>
  </r>
  <r>
    <n v="3705"/>
    <d v="2020-05-17T00:00:00"/>
    <x v="1"/>
    <s v="California"/>
    <x v="0"/>
    <x v="1"/>
    <x v="9"/>
    <n v="63"/>
    <n v="7"/>
    <n v="0.01"/>
    <n v="35"/>
    <n v="28"/>
    <x v="200"/>
  </r>
  <r>
    <n v="3706"/>
    <d v="2020-05-17T00:00:00"/>
    <x v="1"/>
    <s v="Rhode Island"/>
    <x v="1"/>
    <x v="2"/>
    <x v="5"/>
    <n v="10"/>
    <n v="2"/>
    <n v="0.03"/>
    <n v="5"/>
    <n v="5"/>
    <x v="127"/>
  </r>
  <r>
    <n v="3712"/>
    <d v="2020-05-17T00:00:00"/>
    <x v="1"/>
    <s v="Texas"/>
    <x v="2"/>
    <x v="0"/>
    <x v="1"/>
    <n v="57"/>
    <n v="3"/>
    <n v="0.01"/>
    <n v="30"/>
    <n v="27"/>
    <x v="199"/>
  </r>
  <r>
    <n v="3722"/>
    <d v="2020-05-18T00:00:00"/>
    <x v="1"/>
    <s v="Washington"/>
    <x v="0"/>
    <x v="1"/>
    <x v="9"/>
    <n v="27"/>
    <n v="3"/>
    <n v="0.01"/>
    <n v="15"/>
    <n v="12"/>
    <x v="108"/>
  </r>
  <r>
    <n v="3725"/>
    <d v="2020-05-18T00:00:00"/>
    <x v="1"/>
    <s v="Colorado"/>
    <x v="0"/>
    <x v="1"/>
    <x v="2"/>
    <n v="297"/>
    <n v="3"/>
    <n v="0.01"/>
    <n v="237"/>
    <n v="60"/>
    <x v="131"/>
  </r>
  <r>
    <n v="3728"/>
    <d v="2020-05-18T00:00:00"/>
    <x v="1"/>
    <s v="Texas"/>
    <x v="2"/>
    <x v="0"/>
    <x v="0"/>
    <n v="135"/>
    <n v="3"/>
    <n v="0.01"/>
    <n v="105"/>
    <n v="30"/>
    <x v="146"/>
  </r>
  <r>
    <n v="3729"/>
    <d v="2020-05-18T00:00:00"/>
    <x v="1"/>
    <s v="Texas"/>
    <x v="2"/>
    <x v="0"/>
    <x v="0"/>
    <n v="180"/>
    <n v="4"/>
    <n v="0.01"/>
    <n v="140"/>
    <n v="40"/>
    <x v="101"/>
  </r>
  <r>
    <n v="3731"/>
    <d v="2020-05-18T00:00:00"/>
    <x v="1"/>
    <s v="New Jersey"/>
    <x v="1"/>
    <x v="0"/>
    <x v="10"/>
    <n v="12.5"/>
    <n v="5"/>
    <n v="0.01"/>
    <n v="10"/>
    <n v="2.5"/>
    <x v="147"/>
  </r>
  <r>
    <n v="3738"/>
    <d v="2020-05-18T00:00:00"/>
    <x v="1"/>
    <s v="Texas"/>
    <x v="2"/>
    <x v="0"/>
    <x v="6"/>
    <n v="34"/>
    <n v="2"/>
    <n v="0.01"/>
    <n v="20"/>
    <n v="14"/>
    <x v="96"/>
  </r>
  <r>
    <n v="3750"/>
    <d v="2020-05-19T00:00:00"/>
    <x v="1"/>
    <s v="Florida"/>
    <x v="3"/>
    <x v="0"/>
    <x v="1"/>
    <n v="38"/>
    <n v="2"/>
    <n v="0.01"/>
    <n v="20"/>
    <n v="18"/>
    <x v="189"/>
  </r>
  <r>
    <n v="3756"/>
    <d v="2020-05-19T00:00:00"/>
    <x v="1"/>
    <s v="Pennsylvania"/>
    <x v="1"/>
    <x v="2"/>
    <x v="12"/>
    <n v="597"/>
    <n v="3"/>
    <n v="0.03"/>
    <n v="495"/>
    <n v="102"/>
    <x v="105"/>
  </r>
  <r>
    <n v="3757"/>
    <d v="2020-05-19T00:00:00"/>
    <x v="1"/>
    <s v="Florida"/>
    <x v="3"/>
    <x v="0"/>
    <x v="10"/>
    <n v="7.5"/>
    <n v="3"/>
    <n v="0.01"/>
    <n v="6"/>
    <n v="1.5"/>
    <x v="118"/>
  </r>
  <r>
    <n v="3758"/>
    <d v="2020-05-19T00:00:00"/>
    <x v="1"/>
    <s v="Illinois"/>
    <x v="2"/>
    <x v="0"/>
    <x v="6"/>
    <n v="68"/>
    <n v="4"/>
    <n v="0.01"/>
    <n v="40"/>
    <n v="28"/>
    <x v="152"/>
  </r>
  <r>
    <n v="3762"/>
    <d v="2020-05-19T00:00:00"/>
    <x v="1"/>
    <s v="New York"/>
    <x v="1"/>
    <x v="1"/>
    <x v="9"/>
    <n v="18"/>
    <n v="2"/>
    <n v="0.01"/>
    <n v="10"/>
    <n v="8"/>
    <x v="93"/>
  </r>
  <r>
    <n v="3764"/>
    <d v="2020-05-19T00:00:00"/>
    <x v="1"/>
    <s v="Virginia"/>
    <x v="3"/>
    <x v="1"/>
    <x v="2"/>
    <n v="1287"/>
    <n v="13"/>
    <n v="0.01"/>
    <n v="1027"/>
    <n v="260"/>
    <x v="242"/>
  </r>
  <r>
    <n v="3777"/>
    <d v="2020-05-20T00:00:00"/>
    <x v="1"/>
    <s v="Ohio"/>
    <x v="1"/>
    <x v="2"/>
    <x v="12"/>
    <n v="398"/>
    <n v="2"/>
    <n v="0.03"/>
    <n v="330"/>
    <n v="68"/>
    <x v="158"/>
  </r>
  <r>
    <n v="3778"/>
    <d v="2020-05-20T00:00:00"/>
    <x v="1"/>
    <s v="Texas"/>
    <x v="2"/>
    <x v="0"/>
    <x v="6"/>
    <n v="119"/>
    <n v="7"/>
    <n v="0.01"/>
    <n v="70"/>
    <n v="49"/>
    <x v="155"/>
  </r>
  <r>
    <n v="3779"/>
    <d v="2020-05-20T00:00:00"/>
    <x v="1"/>
    <s v="Texas"/>
    <x v="2"/>
    <x v="0"/>
    <x v="1"/>
    <n v="76"/>
    <n v="4"/>
    <n v="0.01"/>
    <n v="40"/>
    <n v="36"/>
    <x v="157"/>
  </r>
  <r>
    <n v="3780"/>
    <d v="2020-05-20T00:00:00"/>
    <x v="1"/>
    <s v="Florida"/>
    <x v="3"/>
    <x v="0"/>
    <x v="10"/>
    <n v="5"/>
    <n v="2"/>
    <n v="0.01"/>
    <n v="4"/>
    <n v="1"/>
    <x v="98"/>
  </r>
  <r>
    <n v="3785"/>
    <d v="2020-05-20T00:00:00"/>
    <x v="1"/>
    <s v="California"/>
    <x v="0"/>
    <x v="2"/>
    <x v="12"/>
    <n v="597"/>
    <n v="3"/>
    <n v="0.03"/>
    <n v="495"/>
    <n v="102"/>
    <x v="105"/>
  </r>
  <r>
    <n v="3786"/>
    <d v="2020-05-20T00:00:00"/>
    <x v="1"/>
    <s v="Texas"/>
    <x v="2"/>
    <x v="0"/>
    <x v="0"/>
    <n v="135"/>
    <n v="3"/>
    <n v="0.01"/>
    <n v="105"/>
    <n v="30"/>
    <x v="146"/>
  </r>
  <r>
    <n v="3789"/>
    <d v="2020-05-20T00:00:00"/>
    <x v="1"/>
    <s v="Delaware"/>
    <x v="1"/>
    <x v="0"/>
    <x v="11"/>
    <n v="200"/>
    <n v="5"/>
    <n v="0.01"/>
    <n v="175"/>
    <n v="25"/>
    <x v="172"/>
  </r>
  <r>
    <n v="3790"/>
    <d v="2020-05-20T00:00:00"/>
    <x v="1"/>
    <s v="Wisconsin"/>
    <x v="2"/>
    <x v="1"/>
    <x v="2"/>
    <n v="198"/>
    <n v="2"/>
    <n v="0.01"/>
    <n v="158"/>
    <n v="40"/>
    <x v="125"/>
  </r>
  <r>
    <n v="3793"/>
    <d v="2020-05-20T00:00:00"/>
    <x v="1"/>
    <s v="New York"/>
    <x v="1"/>
    <x v="0"/>
    <x v="6"/>
    <n v="51"/>
    <n v="3"/>
    <n v="0.01"/>
    <n v="30"/>
    <n v="21"/>
    <x v="132"/>
  </r>
  <r>
    <n v="3797"/>
    <d v="2020-05-20T00:00:00"/>
    <x v="1"/>
    <s v="Texas"/>
    <x v="2"/>
    <x v="2"/>
    <x v="5"/>
    <n v="10"/>
    <n v="2"/>
    <n v="0.03"/>
    <n v="5"/>
    <n v="5"/>
    <x v="127"/>
  </r>
  <r>
    <n v="3801"/>
    <d v="2020-05-20T00:00:00"/>
    <x v="1"/>
    <s v="Ohio"/>
    <x v="1"/>
    <x v="0"/>
    <x v="6"/>
    <n v="51"/>
    <n v="3"/>
    <n v="0.01"/>
    <n v="30"/>
    <n v="21"/>
    <x v="132"/>
  </r>
  <r>
    <n v="3811"/>
    <d v="2020-05-21T00:00:00"/>
    <x v="1"/>
    <s v="Michigan"/>
    <x v="2"/>
    <x v="2"/>
    <x v="4"/>
    <n v="900"/>
    <n v="2"/>
    <n v="0.03"/>
    <n v="800"/>
    <n v="100"/>
    <x v="208"/>
  </r>
  <r>
    <n v="3816"/>
    <d v="2020-05-21T00:00:00"/>
    <x v="1"/>
    <s v="Michigan"/>
    <x v="2"/>
    <x v="2"/>
    <x v="12"/>
    <n v="398"/>
    <n v="2"/>
    <n v="0.03"/>
    <n v="330"/>
    <n v="68"/>
    <x v="158"/>
  </r>
  <r>
    <n v="3817"/>
    <d v="2020-05-21T00:00:00"/>
    <x v="1"/>
    <s v="Massachusetts"/>
    <x v="1"/>
    <x v="1"/>
    <x v="8"/>
    <n v="80"/>
    <n v="1"/>
    <n v="0.01"/>
    <n v="65"/>
    <n v="15"/>
    <x v="181"/>
  </r>
  <r>
    <n v="3820"/>
    <d v="2020-05-21T00:00:00"/>
    <x v="1"/>
    <s v="Virginia"/>
    <x v="3"/>
    <x v="0"/>
    <x v="1"/>
    <n v="114"/>
    <n v="6"/>
    <n v="0.01"/>
    <n v="60"/>
    <n v="54"/>
    <x v="164"/>
  </r>
  <r>
    <n v="3821"/>
    <d v="2020-05-21T00:00:00"/>
    <x v="1"/>
    <s v="California"/>
    <x v="0"/>
    <x v="1"/>
    <x v="9"/>
    <n v="45"/>
    <n v="5"/>
    <n v="0.01"/>
    <n v="25"/>
    <n v="20"/>
    <x v="112"/>
  </r>
  <r>
    <n v="3824"/>
    <d v="2020-05-21T00:00:00"/>
    <x v="1"/>
    <s v="Louisiana"/>
    <x v="3"/>
    <x v="1"/>
    <x v="9"/>
    <n v="36"/>
    <n v="4"/>
    <n v="0.01"/>
    <n v="20"/>
    <n v="16"/>
    <x v="100"/>
  </r>
  <r>
    <n v="3840"/>
    <d v="2020-05-22T00:00:00"/>
    <x v="1"/>
    <s v="California"/>
    <x v="0"/>
    <x v="2"/>
    <x v="5"/>
    <n v="10"/>
    <n v="2"/>
    <n v="0.03"/>
    <n v="5"/>
    <n v="5"/>
    <x v="127"/>
  </r>
  <r>
    <n v="3843"/>
    <d v="2020-05-22T00:00:00"/>
    <x v="1"/>
    <s v="Kentucky"/>
    <x v="3"/>
    <x v="0"/>
    <x v="10"/>
    <n v="30"/>
    <n v="12"/>
    <n v="0.01"/>
    <n v="24"/>
    <n v="6"/>
    <x v="113"/>
  </r>
  <r>
    <n v="3850"/>
    <d v="2020-05-22T00:00:00"/>
    <x v="1"/>
    <s v="Pennsylvania"/>
    <x v="1"/>
    <x v="0"/>
    <x v="7"/>
    <n v="72"/>
    <n v="3"/>
    <n v="0.01"/>
    <n v="57"/>
    <n v="15"/>
    <x v="119"/>
  </r>
  <r>
    <n v="3851"/>
    <d v="2020-05-22T00:00:00"/>
    <x v="1"/>
    <s v="Tennessee"/>
    <x v="3"/>
    <x v="1"/>
    <x v="2"/>
    <n v="297"/>
    <n v="3"/>
    <n v="0.01"/>
    <n v="237"/>
    <n v="60"/>
    <x v="131"/>
  </r>
  <r>
    <n v="3853"/>
    <d v="2020-05-22T00:00:00"/>
    <x v="1"/>
    <s v="Pennsylvania"/>
    <x v="1"/>
    <x v="1"/>
    <x v="14"/>
    <n v="255"/>
    <n v="3"/>
    <n v="0.01"/>
    <n v="225"/>
    <n v="30"/>
    <x v="170"/>
  </r>
  <r>
    <n v="3854"/>
    <d v="2020-05-22T00:00:00"/>
    <x v="1"/>
    <s v="New York"/>
    <x v="1"/>
    <x v="1"/>
    <x v="14"/>
    <n v="170"/>
    <n v="2"/>
    <n v="0.01"/>
    <n v="150"/>
    <n v="20"/>
    <x v="180"/>
  </r>
  <r>
    <n v="3856"/>
    <d v="2020-05-22T00:00:00"/>
    <x v="1"/>
    <s v="Colorado"/>
    <x v="0"/>
    <x v="1"/>
    <x v="8"/>
    <n v="240"/>
    <n v="3"/>
    <n v="0.01"/>
    <n v="195"/>
    <n v="45"/>
    <x v="194"/>
  </r>
  <r>
    <n v="3858"/>
    <d v="2020-05-22T00:00:00"/>
    <x v="1"/>
    <s v="North Carolina"/>
    <x v="3"/>
    <x v="0"/>
    <x v="11"/>
    <n v="120"/>
    <n v="3"/>
    <n v="0.01"/>
    <n v="105"/>
    <n v="15"/>
    <x v="203"/>
  </r>
  <r>
    <n v="3860"/>
    <d v="2020-05-22T00:00:00"/>
    <x v="1"/>
    <s v="California"/>
    <x v="0"/>
    <x v="0"/>
    <x v="10"/>
    <n v="7.5"/>
    <n v="3"/>
    <n v="0.01"/>
    <n v="6"/>
    <n v="1.5"/>
    <x v="118"/>
  </r>
  <r>
    <n v="3868"/>
    <d v="2020-05-23T00:00:00"/>
    <x v="1"/>
    <s v="California"/>
    <x v="0"/>
    <x v="1"/>
    <x v="14"/>
    <n v="340"/>
    <n v="4"/>
    <n v="0.01"/>
    <n v="300"/>
    <n v="40"/>
    <x v="235"/>
  </r>
  <r>
    <n v="3869"/>
    <d v="2020-05-23T00:00:00"/>
    <x v="1"/>
    <s v="Minnesota"/>
    <x v="2"/>
    <x v="2"/>
    <x v="12"/>
    <n v="995"/>
    <n v="5"/>
    <n v="0.03"/>
    <n v="825"/>
    <n v="170"/>
    <x v="94"/>
  </r>
  <r>
    <n v="3870"/>
    <d v="2020-05-23T00:00:00"/>
    <x v="1"/>
    <s v="New York"/>
    <x v="1"/>
    <x v="1"/>
    <x v="8"/>
    <n v="560"/>
    <n v="7"/>
    <n v="0.01"/>
    <n v="455"/>
    <n v="105"/>
    <x v="218"/>
  </r>
  <r>
    <n v="3871"/>
    <d v="2020-05-23T00:00:00"/>
    <x v="1"/>
    <s v="Ohio"/>
    <x v="1"/>
    <x v="0"/>
    <x v="6"/>
    <n v="119"/>
    <n v="7"/>
    <n v="0.01"/>
    <n v="70"/>
    <n v="49"/>
    <x v="155"/>
  </r>
  <r>
    <n v="3876"/>
    <d v="2020-05-23T00:00:00"/>
    <x v="1"/>
    <s v="Georgia"/>
    <x v="3"/>
    <x v="2"/>
    <x v="5"/>
    <n v="20"/>
    <n v="4"/>
    <n v="0.03"/>
    <n v="10"/>
    <n v="10"/>
    <x v="188"/>
  </r>
  <r>
    <n v="3878"/>
    <d v="2020-05-23T00:00:00"/>
    <x v="1"/>
    <s v="South Carolina"/>
    <x v="3"/>
    <x v="1"/>
    <x v="9"/>
    <n v="27"/>
    <n v="3"/>
    <n v="0.01"/>
    <n v="15"/>
    <n v="12"/>
    <x v="108"/>
  </r>
  <r>
    <n v="3880"/>
    <d v="2020-05-23T00:00:00"/>
    <x v="1"/>
    <s v="Colorado"/>
    <x v="0"/>
    <x v="0"/>
    <x v="0"/>
    <n v="225"/>
    <n v="5"/>
    <n v="0.01"/>
    <n v="175"/>
    <n v="50"/>
    <x v="133"/>
  </r>
  <r>
    <n v="3881"/>
    <d v="2020-05-23T00:00:00"/>
    <x v="1"/>
    <s v="Oregon"/>
    <x v="0"/>
    <x v="1"/>
    <x v="2"/>
    <n v="297"/>
    <n v="3"/>
    <n v="0.01"/>
    <n v="237"/>
    <n v="60"/>
    <x v="131"/>
  </r>
  <r>
    <n v="3883"/>
    <d v="2020-05-23T00:00:00"/>
    <x v="1"/>
    <s v="California"/>
    <x v="0"/>
    <x v="0"/>
    <x v="10"/>
    <n v="5"/>
    <n v="2"/>
    <n v="0.01"/>
    <n v="4"/>
    <n v="1"/>
    <x v="98"/>
  </r>
  <r>
    <n v="3898"/>
    <d v="2020-05-24T00:00:00"/>
    <x v="1"/>
    <s v="New York"/>
    <x v="1"/>
    <x v="1"/>
    <x v="14"/>
    <n v="255"/>
    <n v="3"/>
    <n v="0.01"/>
    <n v="225"/>
    <n v="30"/>
    <x v="170"/>
  </r>
  <r>
    <n v="3901"/>
    <d v="2020-05-24T00:00:00"/>
    <x v="1"/>
    <s v="Texas"/>
    <x v="2"/>
    <x v="0"/>
    <x v="0"/>
    <n v="450"/>
    <n v="10"/>
    <n v="0.01"/>
    <n v="350"/>
    <n v="100"/>
    <x v="231"/>
  </r>
  <r>
    <n v="3903"/>
    <d v="2020-05-24T00:00:00"/>
    <x v="1"/>
    <s v="Tennessee"/>
    <x v="3"/>
    <x v="0"/>
    <x v="10"/>
    <n v="10"/>
    <n v="4"/>
    <n v="0.01"/>
    <n v="8"/>
    <n v="2"/>
    <x v="193"/>
  </r>
  <r>
    <n v="3907"/>
    <d v="2020-05-24T00:00:00"/>
    <x v="1"/>
    <s v="Massachusetts"/>
    <x v="1"/>
    <x v="0"/>
    <x v="6"/>
    <n v="34"/>
    <n v="2"/>
    <n v="0.01"/>
    <n v="20"/>
    <n v="14"/>
    <x v="96"/>
  </r>
  <r>
    <n v="3908"/>
    <d v="2020-05-24T00:00:00"/>
    <x v="1"/>
    <s v="Florida"/>
    <x v="3"/>
    <x v="2"/>
    <x v="12"/>
    <n v="597"/>
    <n v="3"/>
    <n v="0.03"/>
    <n v="495"/>
    <n v="102"/>
    <x v="105"/>
  </r>
  <r>
    <n v="3912"/>
    <d v="2020-05-24T00:00:00"/>
    <x v="1"/>
    <s v="Texas"/>
    <x v="2"/>
    <x v="0"/>
    <x v="0"/>
    <n v="90"/>
    <n v="2"/>
    <n v="0.01"/>
    <n v="70"/>
    <n v="20"/>
    <x v="95"/>
  </r>
  <r>
    <n v="3914"/>
    <d v="2020-05-24T00:00:00"/>
    <x v="1"/>
    <s v="North Carolina"/>
    <x v="3"/>
    <x v="1"/>
    <x v="9"/>
    <n v="18"/>
    <n v="2"/>
    <n v="0.01"/>
    <n v="10"/>
    <n v="8"/>
    <x v="93"/>
  </r>
  <r>
    <n v="3916"/>
    <d v="2020-05-24T00:00:00"/>
    <x v="1"/>
    <s v="Pennsylvania"/>
    <x v="1"/>
    <x v="0"/>
    <x v="11"/>
    <n v="80"/>
    <n v="2"/>
    <n v="0.01"/>
    <n v="70"/>
    <n v="10"/>
    <x v="138"/>
  </r>
  <r>
    <n v="3917"/>
    <d v="2020-05-24T00:00:00"/>
    <x v="1"/>
    <s v="Texas"/>
    <x v="2"/>
    <x v="0"/>
    <x v="7"/>
    <n v="96"/>
    <n v="4"/>
    <n v="0.01"/>
    <n v="76"/>
    <n v="20"/>
    <x v="183"/>
  </r>
  <r>
    <n v="3918"/>
    <d v="2020-05-24T00:00:00"/>
    <x v="1"/>
    <s v="California"/>
    <x v="0"/>
    <x v="0"/>
    <x v="0"/>
    <n v="90"/>
    <n v="2"/>
    <n v="0.01"/>
    <n v="70"/>
    <n v="20"/>
    <x v="95"/>
  </r>
  <r>
    <n v="3929"/>
    <d v="2020-05-25T00:00:00"/>
    <x v="1"/>
    <s v="California"/>
    <x v="0"/>
    <x v="2"/>
    <x v="12"/>
    <n v="597"/>
    <n v="3"/>
    <n v="0.03"/>
    <n v="495"/>
    <n v="102"/>
    <x v="105"/>
  </r>
  <r>
    <n v="3930"/>
    <d v="2020-05-25T00:00:00"/>
    <x v="1"/>
    <s v="Ohio"/>
    <x v="1"/>
    <x v="2"/>
    <x v="5"/>
    <n v="15"/>
    <n v="3"/>
    <n v="0.03"/>
    <n v="7.5"/>
    <n v="7.5"/>
    <x v="107"/>
  </r>
  <r>
    <n v="3932"/>
    <d v="2020-05-25T00:00:00"/>
    <x v="1"/>
    <s v="Texas"/>
    <x v="2"/>
    <x v="1"/>
    <x v="9"/>
    <n v="27"/>
    <n v="3"/>
    <n v="0.01"/>
    <n v="15"/>
    <n v="12"/>
    <x v="108"/>
  </r>
  <r>
    <n v="3933"/>
    <d v="2020-05-25T00:00:00"/>
    <x v="1"/>
    <s v="Texas"/>
    <x v="2"/>
    <x v="1"/>
    <x v="9"/>
    <n v="45"/>
    <n v="5"/>
    <n v="0.01"/>
    <n v="25"/>
    <n v="20"/>
    <x v="112"/>
  </r>
  <r>
    <n v="3942"/>
    <d v="2020-05-25T00:00:00"/>
    <x v="1"/>
    <s v="Texas"/>
    <x v="2"/>
    <x v="0"/>
    <x v="0"/>
    <n v="180"/>
    <n v="4"/>
    <n v="0.01"/>
    <n v="140"/>
    <n v="40"/>
    <x v="101"/>
  </r>
  <r>
    <n v="3944"/>
    <d v="2020-05-25T00:00:00"/>
    <x v="1"/>
    <s v="California"/>
    <x v="0"/>
    <x v="0"/>
    <x v="10"/>
    <n v="7.5"/>
    <n v="3"/>
    <n v="0.01"/>
    <n v="6"/>
    <n v="1.5"/>
    <x v="118"/>
  </r>
  <r>
    <n v="3946"/>
    <d v="2020-05-25T00:00:00"/>
    <x v="1"/>
    <s v="California"/>
    <x v="0"/>
    <x v="2"/>
    <x v="12"/>
    <n v="398"/>
    <n v="2"/>
    <n v="0.03"/>
    <n v="330"/>
    <n v="68"/>
    <x v="158"/>
  </r>
  <r>
    <n v="3948"/>
    <d v="2020-05-25T00:00:00"/>
    <x v="1"/>
    <s v="Texas"/>
    <x v="2"/>
    <x v="1"/>
    <x v="14"/>
    <n v="85"/>
    <n v="1"/>
    <n v="0.01"/>
    <n v="75"/>
    <n v="10"/>
    <x v="178"/>
  </r>
  <r>
    <n v="3953"/>
    <d v="2020-05-26T00:00:00"/>
    <x v="1"/>
    <s v="Colorado"/>
    <x v="0"/>
    <x v="1"/>
    <x v="2"/>
    <n v="297"/>
    <n v="3"/>
    <n v="0.01"/>
    <n v="237"/>
    <n v="60"/>
    <x v="131"/>
  </r>
  <r>
    <n v="3956"/>
    <d v="2020-05-26T00:00:00"/>
    <x v="1"/>
    <s v="Texas"/>
    <x v="2"/>
    <x v="1"/>
    <x v="9"/>
    <n v="18"/>
    <n v="2"/>
    <n v="0.01"/>
    <n v="10"/>
    <n v="8"/>
    <x v="93"/>
  </r>
  <r>
    <n v="3957"/>
    <d v="2020-05-26T00:00:00"/>
    <x v="1"/>
    <s v="Texas"/>
    <x v="2"/>
    <x v="0"/>
    <x v="10"/>
    <n v="10"/>
    <n v="4"/>
    <n v="0.01"/>
    <n v="8"/>
    <n v="2"/>
    <x v="193"/>
  </r>
  <r>
    <n v="3958"/>
    <d v="2020-05-26T00:00:00"/>
    <x v="1"/>
    <s v="Illinois"/>
    <x v="2"/>
    <x v="0"/>
    <x v="10"/>
    <n v="22.5"/>
    <n v="9"/>
    <n v="0.01"/>
    <n v="18"/>
    <n v="4.5"/>
    <x v="134"/>
  </r>
  <r>
    <n v="3960"/>
    <d v="2020-05-26T00:00:00"/>
    <x v="1"/>
    <s v="Minnesota"/>
    <x v="2"/>
    <x v="0"/>
    <x v="10"/>
    <n v="5"/>
    <n v="2"/>
    <n v="0.01"/>
    <n v="4"/>
    <n v="1"/>
    <x v="98"/>
  </r>
  <r>
    <n v="3961"/>
    <d v="2020-05-26T00:00:00"/>
    <x v="1"/>
    <s v="Illinois"/>
    <x v="2"/>
    <x v="0"/>
    <x v="10"/>
    <n v="12.5"/>
    <n v="5"/>
    <n v="0.01"/>
    <n v="10"/>
    <n v="2.5"/>
    <x v="147"/>
  </r>
  <r>
    <n v="3963"/>
    <d v="2020-05-26T00:00:00"/>
    <x v="1"/>
    <s v="Alabama"/>
    <x v="3"/>
    <x v="0"/>
    <x v="6"/>
    <n v="102"/>
    <n v="6"/>
    <n v="0.01"/>
    <n v="60"/>
    <n v="42"/>
    <x v="217"/>
  </r>
  <r>
    <n v="3966"/>
    <d v="2020-05-26T00:00:00"/>
    <x v="1"/>
    <s v="California"/>
    <x v="0"/>
    <x v="0"/>
    <x v="0"/>
    <n v="135"/>
    <n v="3"/>
    <n v="0.01"/>
    <n v="105"/>
    <n v="30"/>
    <x v="146"/>
  </r>
  <r>
    <n v="3967"/>
    <d v="2020-05-26T00:00:00"/>
    <x v="1"/>
    <s v="North Carolina"/>
    <x v="3"/>
    <x v="0"/>
    <x v="6"/>
    <n v="68"/>
    <n v="4"/>
    <n v="0.01"/>
    <n v="40"/>
    <n v="28"/>
    <x v="152"/>
  </r>
  <r>
    <n v="3969"/>
    <d v="2020-05-26T00:00:00"/>
    <x v="1"/>
    <s v="Oklahoma"/>
    <x v="2"/>
    <x v="1"/>
    <x v="9"/>
    <n v="27"/>
    <n v="3"/>
    <n v="0.01"/>
    <n v="15"/>
    <n v="12"/>
    <x v="108"/>
  </r>
  <r>
    <n v="3978"/>
    <d v="2020-05-27T00:00:00"/>
    <x v="1"/>
    <s v="California"/>
    <x v="0"/>
    <x v="2"/>
    <x v="16"/>
    <n v="2175"/>
    <n v="3"/>
    <n v="0.03"/>
    <n v="2100"/>
    <n v="75"/>
    <x v="243"/>
  </r>
  <r>
    <n v="3980"/>
    <d v="2020-05-27T00:00:00"/>
    <x v="1"/>
    <s v="Ohio"/>
    <x v="1"/>
    <x v="0"/>
    <x v="7"/>
    <n v="72"/>
    <n v="3"/>
    <n v="0.01"/>
    <n v="57"/>
    <n v="15"/>
    <x v="119"/>
  </r>
  <r>
    <n v="3981"/>
    <d v="2020-05-27T00:00:00"/>
    <x v="1"/>
    <s v="California"/>
    <x v="0"/>
    <x v="0"/>
    <x v="6"/>
    <n v="68"/>
    <n v="4"/>
    <n v="0.01"/>
    <n v="40"/>
    <n v="28"/>
    <x v="152"/>
  </r>
  <r>
    <n v="3982"/>
    <d v="2020-05-27T00:00:00"/>
    <x v="1"/>
    <s v="Texas"/>
    <x v="2"/>
    <x v="0"/>
    <x v="10"/>
    <n v="2.5"/>
    <n v="1"/>
    <n v="0.01"/>
    <n v="2"/>
    <n v="0.5"/>
    <x v="103"/>
  </r>
  <r>
    <n v="3986"/>
    <d v="2020-05-27T00:00:00"/>
    <x v="1"/>
    <s v="Washington"/>
    <x v="0"/>
    <x v="0"/>
    <x v="10"/>
    <n v="10"/>
    <n v="4"/>
    <n v="0.01"/>
    <n v="8"/>
    <n v="2"/>
    <x v="193"/>
  </r>
  <r>
    <n v="3990"/>
    <d v="2020-05-27T00:00:00"/>
    <x v="1"/>
    <s v="Texas"/>
    <x v="2"/>
    <x v="1"/>
    <x v="2"/>
    <n v="99"/>
    <n v="1"/>
    <n v="0.01"/>
    <n v="79"/>
    <n v="20"/>
    <x v="136"/>
  </r>
  <r>
    <n v="3992"/>
    <d v="2020-05-27T00:00:00"/>
    <x v="1"/>
    <s v="Pennsylvania"/>
    <x v="1"/>
    <x v="0"/>
    <x v="10"/>
    <n v="7.5"/>
    <n v="3"/>
    <n v="0.01"/>
    <n v="6"/>
    <n v="1.5"/>
    <x v="118"/>
  </r>
  <r>
    <n v="3998"/>
    <d v="2020-05-27T00:00:00"/>
    <x v="1"/>
    <s v="Ohio"/>
    <x v="1"/>
    <x v="2"/>
    <x v="5"/>
    <n v="10"/>
    <n v="2"/>
    <n v="0.03"/>
    <n v="5"/>
    <n v="5"/>
    <x v="127"/>
  </r>
  <r>
    <n v="4008"/>
    <d v="2020-05-28T00:00:00"/>
    <x v="1"/>
    <s v="Washington"/>
    <x v="0"/>
    <x v="0"/>
    <x v="6"/>
    <n v="51"/>
    <n v="3"/>
    <n v="0.01"/>
    <n v="30"/>
    <n v="21"/>
    <x v="132"/>
  </r>
  <r>
    <n v="4009"/>
    <d v="2020-05-28T00:00:00"/>
    <x v="1"/>
    <s v="Virginia"/>
    <x v="3"/>
    <x v="0"/>
    <x v="6"/>
    <n v="119"/>
    <n v="7"/>
    <n v="0.01"/>
    <n v="70"/>
    <n v="49"/>
    <x v="155"/>
  </r>
  <r>
    <n v="4018"/>
    <d v="2020-05-28T00:00:00"/>
    <x v="1"/>
    <s v="Arkansas"/>
    <x v="3"/>
    <x v="1"/>
    <x v="9"/>
    <n v="36"/>
    <n v="4"/>
    <n v="0.01"/>
    <n v="20"/>
    <n v="16"/>
    <x v="100"/>
  </r>
  <r>
    <n v="4020"/>
    <d v="2020-05-28T00:00:00"/>
    <x v="1"/>
    <s v="Arkansas"/>
    <x v="3"/>
    <x v="0"/>
    <x v="0"/>
    <n v="90"/>
    <n v="2"/>
    <n v="0.01"/>
    <n v="70"/>
    <n v="20"/>
    <x v="95"/>
  </r>
  <r>
    <n v="4021"/>
    <d v="2020-05-28T00:00:00"/>
    <x v="1"/>
    <s v="South Carolina"/>
    <x v="3"/>
    <x v="0"/>
    <x v="10"/>
    <n v="12.5"/>
    <n v="5"/>
    <n v="0.01"/>
    <n v="10"/>
    <n v="2.5"/>
    <x v="147"/>
  </r>
  <r>
    <n v="4022"/>
    <d v="2020-05-28T00:00:00"/>
    <x v="1"/>
    <s v="Pennsylvania"/>
    <x v="1"/>
    <x v="0"/>
    <x v="10"/>
    <n v="12.5"/>
    <n v="5"/>
    <n v="0.01"/>
    <n v="10"/>
    <n v="2.5"/>
    <x v="147"/>
  </r>
  <r>
    <n v="4023"/>
    <d v="2020-05-28T00:00:00"/>
    <x v="1"/>
    <s v="Pennsylvania"/>
    <x v="1"/>
    <x v="0"/>
    <x v="11"/>
    <n v="80"/>
    <n v="2"/>
    <n v="0.01"/>
    <n v="70"/>
    <n v="10"/>
    <x v="138"/>
  </r>
  <r>
    <n v="4025"/>
    <d v="2020-05-28T00:00:00"/>
    <x v="1"/>
    <s v="Illinois"/>
    <x v="2"/>
    <x v="1"/>
    <x v="2"/>
    <n v="297"/>
    <n v="3"/>
    <n v="0.01"/>
    <n v="237"/>
    <n v="60"/>
    <x v="131"/>
  </r>
  <r>
    <n v="4031"/>
    <d v="2020-05-29T00:00:00"/>
    <x v="1"/>
    <s v="North Carolina"/>
    <x v="3"/>
    <x v="0"/>
    <x v="6"/>
    <n v="51"/>
    <n v="3"/>
    <n v="0.01"/>
    <n v="30"/>
    <n v="21"/>
    <x v="132"/>
  </r>
  <r>
    <n v="4034"/>
    <d v="2020-05-29T00:00:00"/>
    <x v="1"/>
    <s v="New York"/>
    <x v="1"/>
    <x v="0"/>
    <x v="10"/>
    <n v="7.5"/>
    <n v="3"/>
    <n v="0.01"/>
    <n v="6"/>
    <n v="1.5"/>
    <x v="118"/>
  </r>
  <r>
    <n v="4035"/>
    <d v="2020-05-29T00:00:00"/>
    <x v="1"/>
    <s v="New Jersey"/>
    <x v="1"/>
    <x v="0"/>
    <x v="0"/>
    <n v="225"/>
    <n v="5"/>
    <n v="0.01"/>
    <n v="175"/>
    <n v="50"/>
    <x v="133"/>
  </r>
  <r>
    <n v="4042"/>
    <d v="2020-05-29T00:00:00"/>
    <x v="1"/>
    <s v="Kentucky"/>
    <x v="3"/>
    <x v="0"/>
    <x v="0"/>
    <n v="315"/>
    <n v="7"/>
    <n v="0.01"/>
    <n v="245"/>
    <n v="70"/>
    <x v="120"/>
  </r>
  <r>
    <n v="4044"/>
    <d v="2020-05-29T00:00:00"/>
    <x v="1"/>
    <s v="Nebraska"/>
    <x v="2"/>
    <x v="0"/>
    <x v="0"/>
    <n v="135"/>
    <n v="3"/>
    <n v="0.01"/>
    <n v="105"/>
    <n v="30"/>
    <x v="146"/>
  </r>
  <r>
    <n v="4045"/>
    <d v="2020-05-29T00:00:00"/>
    <x v="1"/>
    <s v="Washington"/>
    <x v="0"/>
    <x v="0"/>
    <x v="11"/>
    <n v="120"/>
    <n v="3"/>
    <n v="0.01"/>
    <n v="105"/>
    <n v="15"/>
    <x v="203"/>
  </r>
  <r>
    <n v="4049"/>
    <d v="2020-05-29T00:00:00"/>
    <x v="1"/>
    <s v="North Carolina"/>
    <x v="3"/>
    <x v="1"/>
    <x v="2"/>
    <n v="297"/>
    <n v="3"/>
    <n v="0.01"/>
    <n v="237"/>
    <n v="60"/>
    <x v="131"/>
  </r>
  <r>
    <n v="4050"/>
    <d v="2020-05-29T00:00:00"/>
    <x v="1"/>
    <s v="Ohio"/>
    <x v="1"/>
    <x v="0"/>
    <x v="0"/>
    <n v="135"/>
    <n v="3"/>
    <n v="0.01"/>
    <n v="105"/>
    <n v="30"/>
    <x v="146"/>
  </r>
  <r>
    <n v="4061"/>
    <d v="2020-05-30T00:00:00"/>
    <x v="1"/>
    <s v="Georgia"/>
    <x v="3"/>
    <x v="2"/>
    <x v="5"/>
    <n v="20"/>
    <n v="4"/>
    <n v="0.03"/>
    <n v="10"/>
    <n v="10"/>
    <x v="188"/>
  </r>
  <r>
    <n v="4065"/>
    <d v="2020-05-30T00:00:00"/>
    <x v="1"/>
    <s v="Texas"/>
    <x v="2"/>
    <x v="0"/>
    <x v="1"/>
    <n v="19"/>
    <n v="1"/>
    <n v="0.01"/>
    <n v="10"/>
    <n v="9"/>
    <x v="166"/>
  </r>
  <r>
    <n v="4070"/>
    <d v="2020-05-30T00:00:00"/>
    <x v="1"/>
    <s v="Maryland"/>
    <x v="1"/>
    <x v="1"/>
    <x v="9"/>
    <n v="36"/>
    <n v="4"/>
    <n v="0.01"/>
    <n v="20"/>
    <n v="16"/>
    <x v="100"/>
  </r>
  <r>
    <n v="4073"/>
    <d v="2020-05-30T00:00:00"/>
    <x v="1"/>
    <s v="North Carolina"/>
    <x v="3"/>
    <x v="1"/>
    <x v="2"/>
    <n v="99"/>
    <n v="1"/>
    <n v="0.01"/>
    <n v="79"/>
    <n v="20"/>
    <x v="136"/>
  </r>
  <r>
    <n v="4074"/>
    <d v="2020-05-30T00:00:00"/>
    <x v="1"/>
    <s v="Oregon"/>
    <x v="0"/>
    <x v="2"/>
    <x v="5"/>
    <n v="20"/>
    <n v="4"/>
    <n v="0.03"/>
    <n v="10"/>
    <n v="10"/>
    <x v="188"/>
  </r>
  <r>
    <n v="4076"/>
    <d v="2020-05-30T00:00:00"/>
    <x v="1"/>
    <s v="Michigan"/>
    <x v="2"/>
    <x v="0"/>
    <x v="0"/>
    <n v="90"/>
    <n v="2"/>
    <n v="0.01"/>
    <n v="70"/>
    <n v="20"/>
    <x v="95"/>
  </r>
  <r>
    <n v="4078"/>
    <d v="2020-05-30T00:00:00"/>
    <x v="1"/>
    <s v="Ohio"/>
    <x v="1"/>
    <x v="0"/>
    <x v="6"/>
    <n v="34"/>
    <n v="2"/>
    <n v="0.01"/>
    <n v="20"/>
    <n v="14"/>
    <x v="96"/>
  </r>
  <r>
    <n v="4079"/>
    <d v="2020-05-30T00:00:00"/>
    <x v="1"/>
    <s v="Pennsylvania"/>
    <x v="1"/>
    <x v="0"/>
    <x v="0"/>
    <n v="135"/>
    <n v="3"/>
    <n v="0.01"/>
    <n v="105"/>
    <n v="30"/>
    <x v="146"/>
  </r>
  <r>
    <n v="4087"/>
    <d v="2020-05-31T00:00:00"/>
    <x v="1"/>
    <s v="New York"/>
    <x v="1"/>
    <x v="0"/>
    <x v="0"/>
    <n v="180"/>
    <n v="4"/>
    <n v="0.01"/>
    <n v="140"/>
    <n v="40"/>
    <x v="101"/>
  </r>
  <r>
    <n v="4091"/>
    <d v="2020-05-31T00:00:00"/>
    <x v="1"/>
    <s v="Ohio"/>
    <x v="1"/>
    <x v="0"/>
    <x v="1"/>
    <n v="57"/>
    <n v="3"/>
    <n v="0.01"/>
    <n v="30"/>
    <n v="27"/>
    <x v="199"/>
  </r>
  <r>
    <n v="4097"/>
    <d v="2020-05-31T00:00:00"/>
    <x v="1"/>
    <s v="California"/>
    <x v="0"/>
    <x v="0"/>
    <x v="10"/>
    <n v="5"/>
    <n v="2"/>
    <n v="0.01"/>
    <n v="4"/>
    <n v="1"/>
    <x v="98"/>
  </r>
  <r>
    <n v="4100"/>
    <d v="2020-05-31T00:00:00"/>
    <x v="1"/>
    <s v="Colorado"/>
    <x v="0"/>
    <x v="0"/>
    <x v="10"/>
    <n v="5"/>
    <n v="2"/>
    <n v="0.01"/>
    <n v="4"/>
    <n v="1"/>
    <x v="98"/>
  </r>
  <r>
    <n v="4102"/>
    <d v="2020-05-31T00:00:00"/>
    <x v="1"/>
    <s v="Arizona"/>
    <x v="0"/>
    <x v="0"/>
    <x v="0"/>
    <n v="225"/>
    <n v="5"/>
    <n v="0.01"/>
    <n v="175"/>
    <n v="50"/>
    <x v="133"/>
  </r>
  <r>
    <n v="4116"/>
    <d v="2020-06-01T00:00:00"/>
    <x v="1"/>
    <s v="New Jersey"/>
    <x v="1"/>
    <x v="0"/>
    <x v="0"/>
    <n v="135"/>
    <n v="3"/>
    <n v="0.01"/>
    <n v="105"/>
    <n v="30"/>
    <x v="146"/>
  </r>
  <r>
    <n v="4118"/>
    <d v="2020-06-01T00:00:00"/>
    <x v="1"/>
    <s v="Arizona"/>
    <x v="0"/>
    <x v="0"/>
    <x v="10"/>
    <n v="5"/>
    <n v="2"/>
    <n v="0.01"/>
    <n v="4"/>
    <n v="1"/>
    <x v="98"/>
  </r>
  <r>
    <n v="4123"/>
    <d v="2020-06-01T00:00:00"/>
    <x v="1"/>
    <s v="California"/>
    <x v="0"/>
    <x v="1"/>
    <x v="14"/>
    <n v="255"/>
    <n v="3"/>
    <n v="0.01"/>
    <n v="225"/>
    <n v="30"/>
    <x v="170"/>
  </r>
  <r>
    <n v="4125"/>
    <d v="2020-06-01T00:00:00"/>
    <x v="1"/>
    <s v="Virginia"/>
    <x v="3"/>
    <x v="2"/>
    <x v="5"/>
    <n v="30"/>
    <n v="6"/>
    <n v="0.03"/>
    <n v="15"/>
    <n v="15"/>
    <x v="161"/>
  </r>
  <r>
    <n v="4130"/>
    <d v="2020-06-01T00:00:00"/>
    <x v="1"/>
    <s v="Washington"/>
    <x v="0"/>
    <x v="0"/>
    <x v="10"/>
    <n v="7.5"/>
    <n v="3"/>
    <n v="0.01"/>
    <n v="6"/>
    <n v="1.5"/>
    <x v="118"/>
  </r>
  <r>
    <n v="4132"/>
    <d v="2020-06-01T00:00:00"/>
    <x v="1"/>
    <s v="California"/>
    <x v="0"/>
    <x v="2"/>
    <x v="12"/>
    <n v="398"/>
    <n v="2"/>
    <n v="0.03"/>
    <n v="330"/>
    <n v="68"/>
    <x v="158"/>
  </r>
  <r>
    <n v="4133"/>
    <d v="2020-06-01T00:00:00"/>
    <x v="1"/>
    <s v="California"/>
    <x v="0"/>
    <x v="2"/>
    <x v="12"/>
    <n v="796"/>
    <n v="4"/>
    <n v="0.03"/>
    <n v="660"/>
    <n v="136"/>
    <x v="167"/>
  </r>
  <r>
    <n v="4141"/>
    <d v="2020-06-02T00:00:00"/>
    <x v="1"/>
    <s v="California"/>
    <x v="0"/>
    <x v="0"/>
    <x v="7"/>
    <n v="72"/>
    <n v="3"/>
    <n v="0.01"/>
    <n v="57"/>
    <n v="15"/>
    <x v="119"/>
  </r>
  <r>
    <n v="4142"/>
    <d v="2020-06-02T00:00:00"/>
    <x v="1"/>
    <s v="New York"/>
    <x v="1"/>
    <x v="2"/>
    <x v="12"/>
    <n v="597"/>
    <n v="3"/>
    <n v="0.03"/>
    <n v="495"/>
    <n v="102"/>
    <x v="105"/>
  </r>
  <r>
    <n v="4143"/>
    <d v="2020-06-02T00:00:00"/>
    <x v="1"/>
    <s v="New York"/>
    <x v="1"/>
    <x v="0"/>
    <x v="15"/>
    <n v="36"/>
    <n v="3"/>
    <n v="0.01"/>
    <n v="27"/>
    <n v="9"/>
    <x v="122"/>
  </r>
  <r>
    <n v="4146"/>
    <d v="2020-06-02T00:00:00"/>
    <x v="1"/>
    <s v="Texas"/>
    <x v="2"/>
    <x v="0"/>
    <x v="11"/>
    <n v="80"/>
    <n v="2"/>
    <n v="0.01"/>
    <n v="70"/>
    <n v="10"/>
    <x v="138"/>
  </r>
  <r>
    <n v="4147"/>
    <d v="2020-06-02T00:00:00"/>
    <x v="1"/>
    <s v="Kentucky"/>
    <x v="3"/>
    <x v="0"/>
    <x v="11"/>
    <n v="80"/>
    <n v="2"/>
    <n v="0.01"/>
    <n v="70"/>
    <n v="10"/>
    <x v="138"/>
  </r>
  <r>
    <n v="4150"/>
    <d v="2020-06-02T00:00:00"/>
    <x v="1"/>
    <s v="Florida"/>
    <x v="3"/>
    <x v="0"/>
    <x v="0"/>
    <n v="90"/>
    <n v="2"/>
    <n v="0.01"/>
    <n v="70"/>
    <n v="20"/>
    <x v="95"/>
  </r>
  <r>
    <n v="4153"/>
    <d v="2020-06-02T00:00:00"/>
    <x v="1"/>
    <s v="New York"/>
    <x v="1"/>
    <x v="1"/>
    <x v="9"/>
    <n v="45"/>
    <n v="5"/>
    <n v="0.01"/>
    <n v="25"/>
    <n v="20"/>
    <x v="112"/>
  </r>
  <r>
    <n v="4155"/>
    <d v="2020-06-02T00:00:00"/>
    <x v="1"/>
    <s v="Washington"/>
    <x v="0"/>
    <x v="0"/>
    <x v="0"/>
    <n v="180"/>
    <n v="4"/>
    <n v="0.01"/>
    <n v="140"/>
    <n v="40"/>
    <x v="101"/>
  </r>
  <r>
    <n v="4160"/>
    <d v="2020-06-02T00:00:00"/>
    <x v="1"/>
    <s v="California"/>
    <x v="0"/>
    <x v="0"/>
    <x v="11"/>
    <n v="40"/>
    <n v="1"/>
    <n v="0.01"/>
    <n v="35"/>
    <n v="5"/>
    <x v="126"/>
  </r>
  <r>
    <n v="4164"/>
    <d v="2020-06-02T00:00:00"/>
    <x v="1"/>
    <s v="New York"/>
    <x v="1"/>
    <x v="0"/>
    <x v="0"/>
    <n v="90"/>
    <n v="2"/>
    <n v="0.01"/>
    <n v="70"/>
    <n v="20"/>
    <x v="95"/>
  </r>
  <r>
    <n v="4165"/>
    <d v="2020-06-02T00:00:00"/>
    <x v="1"/>
    <s v="Ohio"/>
    <x v="1"/>
    <x v="0"/>
    <x v="11"/>
    <n v="120"/>
    <n v="3"/>
    <n v="0.01"/>
    <n v="105"/>
    <n v="15"/>
    <x v="203"/>
  </r>
  <r>
    <n v="4170"/>
    <d v="2020-06-03T00:00:00"/>
    <x v="1"/>
    <s v="Ohio"/>
    <x v="1"/>
    <x v="1"/>
    <x v="9"/>
    <n v="54"/>
    <n v="6"/>
    <n v="0.01"/>
    <n v="30"/>
    <n v="24"/>
    <x v="117"/>
  </r>
  <r>
    <n v="4172"/>
    <d v="2020-06-03T00:00:00"/>
    <x v="1"/>
    <s v="Kentucky"/>
    <x v="3"/>
    <x v="0"/>
    <x v="0"/>
    <n v="90"/>
    <n v="2"/>
    <n v="0.01"/>
    <n v="70"/>
    <n v="20"/>
    <x v="95"/>
  </r>
  <r>
    <n v="4178"/>
    <d v="2020-06-03T00:00:00"/>
    <x v="1"/>
    <s v="Pennsylvania"/>
    <x v="1"/>
    <x v="0"/>
    <x v="6"/>
    <n v="51"/>
    <n v="3"/>
    <n v="0.01"/>
    <n v="30"/>
    <n v="21"/>
    <x v="132"/>
  </r>
  <r>
    <n v="4179"/>
    <d v="2020-06-03T00:00:00"/>
    <x v="1"/>
    <s v="Washington"/>
    <x v="0"/>
    <x v="0"/>
    <x v="10"/>
    <n v="7.5"/>
    <n v="3"/>
    <n v="0.01"/>
    <n v="6"/>
    <n v="1.5"/>
    <x v="118"/>
  </r>
  <r>
    <n v="4180"/>
    <d v="2020-06-03T00:00:00"/>
    <x v="1"/>
    <s v="Illinois"/>
    <x v="2"/>
    <x v="0"/>
    <x v="3"/>
    <n v="45"/>
    <n v="3"/>
    <n v="0.01"/>
    <n v="36"/>
    <n v="9"/>
    <x v="185"/>
  </r>
  <r>
    <n v="4181"/>
    <d v="2020-06-03T00:00:00"/>
    <x v="1"/>
    <s v="California"/>
    <x v="0"/>
    <x v="0"/>
    <x v="1"/>
    <n v="38"/>
    <n v="2"/>
    <n v="0.01"/>
    <n v="20"/>
    <n v="18"/>
    <x v="189"/>
  </r>
  <r>
    <n v="4183"/>
    <d v="2020-06-03T00:00:00"/>
    <x v="1"/>
    <s v="California"/>
    <x v="0"/>
    <x v="0"/>
    <x v="10"/>
    <n v="2.5"/>
    <n v="1"/>
    <n v="0.01"/>
    <n v="2"/>
    <n v="0.5"/>
    <x v="103"/>
  </r>
  <r>
    <n v="4186"/>
    <d v="2020-06-03T00:00:00"/>
    <x v="1"/>
    <s v="Georgia"/>
    <x v="3"/>
    <x v="0"/>
    <x v="3"/>
    <n v="30"/>
    <n v="2"/>
    <n v="0.01"/>
    <n v="24"/>
    <n v="6"/>
    <x v="113"/>
  </r>
  <r>
    <n v="4194"/>
    <d v="2020-06-04T00:00:00"/>
    <x v="1"/>
    <s v="Texas"/>
    <x v="2"/>
    <x v="1"/>
    <x v="2"/>
    <n v="396"/>
    <n v="4"/>
    <n v="0.01"/>
    <n v="316"/>
    <n v="80"/>
    <x v="149"/>
  </r>
  <r>
    <n v="4199"/>
    <d v="2020-06-04T00:00:00"/>
    <x v="1"/>
    <s v="Indiana"/>
    <x v="2"/>
    <x v="0"/>
    <x v="0"/>
    <n v="135"/>
    <n v="3"/>
    <n v="0.01"/>
    <n v="105"/>
    <n v="30"/>
    <x v="146"/>
  </r>
  <r>
    <n v="4200"/>
    <d v="2020-06-04T00:00:00"/>
    <x v="1"/>
    <s v="Alabama"/>
    <x v="3"/>
    <x v="0"/>
    <x v="10"/>
    <n v="5"/>
    <n v="2"/>
    <n v="0.01"/>
    <n v="4"/>
    <n v="1"/>
    <x v="98"/>
  </r>
  <r>
    <n v="4201"/>
    <d v="2020-06-04T00:00:00"/>
    <x v="1"/>
    <s v="New York"/>
    <x v="1"/>
    <x v="2"/>
    <x v="12"/>
    <n v="199"/>
    <n v="1"/>
    <n v="0.03"/>
    <n v="165"/>
    <n v="34"/>
    <x v="116"/>
  </r>
  <r>
    <n v="4203"/>
    <d v="2020-06-04T00:00:00"/>
    <x v="1"/>
    <s v="Florida"/>
    <x v="3"/>
    <x v="0"/>
    <x v="11"/>
    <n v="320"/>
    <n v="8"/>
    <n v="0.01"/>
    <n v="280"/>
    <n v="40"/>
    <x v="123"/>
  </r>
  <r>
    <n v="4206"/>
    <d v="2020-06-04T00:00:00"/>
    <x v="1"/>
    <s v="Rhode Island"/>
    <x v="1"/>
    <x v="0"/>
    <x v="11"/>
    <n v="120"/>
    <n v="3"/>
    <n v="0.01"/>
    <n v="105"/>
    <n v="15"/>
    <x v="203"/>
  </r>
  <r>
    <n v="4208"/>
    <d v="2020-06-04T00:00:00"/>
    <x v="1"/>
    <s v="Wisconsin"/>
    <x v="2"/>
    <x v="0"/>
    <x v="10"/>
    <n v="10"/>
    <n v="4"/>
    <n v="0.01"/>
    <n v="8"/>
    <n v="2"/>
    <x v="193"/>
  </r>
  <r>
    <n v="4209"/>
    <d v="2020-06-04T00:00:00"/>
    <x v="1"/>
    <s v="Texas"/>
    <x v="2"/>
    <x v="0"/>
    <x v="0"/>
    <n v="135"/>
    <n v="3"/>
    <n v="0.01"/>
    <n v="105"/>
    <n v="30"/>
    <x v="146"/>
  </r>
  <r>
    <n v="4210"/>
    <d v="2020-06-04T00:00:00"/>
    <x v="1"/>
    <s v="Arizona"/>
    <x v="0"/>
    <x v="0"/>
    <x v="0"/>
    <n v="90"/>
    <n v="2"/>
    <n v="0.01"/>
    <n v="70"/>
    <n v="20"/>
    <x v="95"/>
  </r>
  <r>
    <n v="4212"/>
    <d v="2020-06-04T00:00:00"/>
    <x v="1"/>
    <s v="Pennsylvania"/>
    <x v="1"/>
    <x v="0"/>
    <x v="10"/>
    <n v="17.5"/>
    <n v="7"/>
    <n v="0.01"/>
    <n v="14"/>
    <n v="3.5"/>
    <x v="160"/>
  </r>
  <r>
    <n v="4214"/>
    <d v="2020-06-04T00:00:00"/>
    <x v="1"/>
    <s v="California"/>
    <x v="0"/>
    <x v="1"/>
    <x v="9"/>
    <n v="45"/>
    <n v="5"/>
    <n v="0.01"/>
    <n v="25"/>
    <n v="20"/>
    <x v="112"/>
  </r>
  <r>
    <n v="4215"/>
    <d v="2020-06-04T00:00:00"/>
    <x v="1"/>
    <s v="Illinois"/>
    <x v="2"/>
    <x v="0"/>
    <x v="13"/>
    <n v="15"/>
    <n v="5"/>
    <n v="0.01"/>
    <n v="10"/>
    <n v="5"/>
    <x v="213"/>
  </r>
  <r>
    <n v="4218"/>
    <d v="2020-06-04T00:00:00"/>
    <x v="1"/>
    <s v="Minnesota"/>
    <x v="2"/>
    <x v="0"/>
    <x v="11"/>
    <n v="120"/>
    <n v="3"/>
    <n v="0.01"/>
    <n v="105"/>
    <n v="15"/>
    <x v="203"/>
  </r>
  <r>
    <n v="4219"/>
    <d v="2020-06-04T00:00:00"/>
    <x v="1"/>
    <s v="California"/>
    <x v="0"/>
    <x v="0"/>
    <x v="15"/>
    <n v="60"/>
    <n v="5"/>
    <n v="0.01"/>
    <n v="45"/>
    <n v="15"/>
    <x v="182"/>
  </r>
  <r>
    <n v="4234"/>
    <d v="2020-06-05T00:00:00"/>
    <x v="1"/>
    <s v="New Jersey"/>
    <x v="1"/>
    <x v="1"/>
    <x v="9"/>
    <n v="18"/>
    <n v="2"/>
    <n v="0.01"/>
    <n v="10"/>
    <n v="8"/>
    <x v="93"/>
  </r>
  <r>
    <n v="4237"/>
    <d v="2020-06-05T00:00:00"/>
    <x v="1"/>
    <s v="Pennsylvania"/>
    <x v="1"/>
    <x v="1"/>
    <x v="2"/>
    <n v="198"/>
    <n v="2"/>
    <n v="0.01"/>
    <n v="158"/>
    <n v="40"/>
    <x v="125"/>
  </r>
  <r>
    <n v="4239"/>
    <d v="2020-06-05T00:00:00"/>
    <x v="1"/>
    <s v="Florida"/>
    <x v="3"/>
    <x v="0"/>
    <x v="1"/>
    <n v="57"/>
    <n v="3"/>
    <n v="0.01"/>
    <n v="30"/>
    <n v="27"/>
    <x v="199"/>
  </r>
  <r>
    <n v="4242"/>
    <d v="2020-06-05T00:00:00"/>
    <x v="1"/>
    <s v="California"/>
    <x v="0"/>
    <x v="0"/>
    <x v="15"/>
    <n v="48"/>
    <n v="4"/>
    <n v="0.01"/>
    <n v="36"/>
    <n v="12"/>
    <x v="232"/>
  </r>
  <r>
    <n v="4245"/>
    <d v="2020-06-05T00:00:00"/>
    <x v="1"/>
    <s v="New York"/>
    <x v="1"/>
    <x v="0"/>
    <x v="0"/>
    <n v="225"/>
    <n v="5"/>
    <n v="0.01"/>
    <n v="175"/>
    <n v="50"/>
    <x v="133"/>
  </r>
  <r>
    <n v="4246"/>
    <d v="2020-06-05T00:00:00"/>
    <x v="1"/>
    <s v="North Carolina"/>
    <x v="3"/>
    <x v="1"/>
    <x v="14"/>
    <n v="340"/>
    <n v="4"/>
    <n v="0.01"/>
    <n v="300"/>
    <n v="40"/>
    <x v="235"/>
  </r>
  <r>
    <n v="4247"/>
    <d v="2020-06-05T00:00:00"/>
    <x v="1"/>
    <s v="Virginia"/>
    <x v="3"/>
    <x v="1"/>
    <x v="9"/>
    <n v="18"/>
    <n v="2"/>
    <n v="0.01"/>
    <n v="10"/>
    <n v="8"/>
    <x v="93"/>
  </r>
  <r>
    <n v="4260"/>
    <d v="2020-06-06T00:00:00"/>
    <x v="1"/>
    <s v="California"/>
    <x v="0"/>
    <x v="0"/>
    <x v="11"/>
    <n v="360"/>
    <n v="9"/>
    <n v="0.01"/>
    <n v="315"/>
    <n v="45"/>
    <x v="139"/>
  </r>
  <r>
    <n v="4263"/>
    <d v="2020-06-06T00:00:00"/>
    <x v="1"/>
    <s v="Rhode Island"/>
    <x v="1"/>
    <x v="2"/>
    <x v="5"/>
    <n v="20"/>
    <n v="4"/>
    <n v="0.03"/>
    <n v="10"/>
    <n v="10"/>
    <x v="188"/>
  </r>
  <r>
    <n v="4267"/>
    <d v="2020-06-06T00:00:00"/>
    <x v="1"/>
    <s v="Ohio"/>
    <x v="1"/>
    <x v="0"/>
    <x v="6"/>
    <n v="34"/>
    <n v="2"/>
    <n v="0.01"/>
    <n v="20"/>
    <n v="14"/>
    <x v="96"/>
  </r>
  <r>
    <n v="4270"/>
    <d v="2020-06-06T00:00:00"/>
    <x v="1"/>
    <s v="California"/>
    <x v="0"/>
    <x v="0"/>
    <x v="15"/>
    <n v="24"/>
    <n v="2"/>
    <n v="0.01"/>
    <n v="18"/>
    <n v="6"/>
    <x v="165"/>
  </r>
  <r>
    <n v="4271"/>
    <d v="2020-06-06T00:00:00"/>
    <x v="1"/>
    <s v="Washington"/>
    <x v="0"/>
    <x v="1"/>
    <x v="9"/>
    <n v="63"/>
    <n v="7"/>
    <n v="0.01"/>
    <n v="35"/>
    <n v="28"/>
    <x v="200"/>
  </r>
  <r>
    <n v="4272"/>
    <d v="2020-06-06T00:00:00"/>
    <x v="1"/>
    <s v="California"/>
    <x v="0"/>
    <x v="2"/>
    <x v="5"/>
    <n v="15"/>
    <n v="3"/>
    <n v="0.03"/>
    <n v="7.5"/>
    <n v="7.5"/>
    <x v="107"/>
  </r>
  <r>
    <n v="4273"/>
    <d v="2020-06-06T00:00:00"/>
    <x v="1"/>
    <s v="North Carolina"/>
    <x v="3"/>
    <x v="0"/>
    <x v="1"/>
    <n v="19"/>
    <n v="1"/>
    <n v="0.01"/>
    <n v="10"/>
    <n v="9"/>
    <x v="166"/>
  </r>
  <r>
    <n v="4274"/>
    <d v="2020-06-06T00:00:00"/>
    <x v="1"/>
    <s v="Texas"/>
    <x v="2"/>
    <x v="0"/>
    <x v="0"/>
    <n v="90"/>
    <n v="2"/>
    <n v="0.01"/>
    <n v="70"/>
    <n v="20"/>
    <x v="95"/>
  </r>
  <r>
    <n v="4279"/>
    <d v="2020-06-07T00:00:00"/>
    <x v="1"/>
    <s v="Arizona"/>
    <x v="0"/>
    <x v="1"/>
    <x v="2"/>
    <n v="297"/>
    <n v="3"/>
    <n v="0.01"/>
    <n v="237"/>
    <n v="60"/>
    <x v="131"/>
  </r>
  <r>
    <n v="4280"/>
    <d v="2020-06-07T00:00:00"/>
    <x v="1"/>
    <s v="Illinois"/>
    <x v="2"/>
    <x v="1"/>
    <x v="2"/>
    <n v="297"/>
    <n v="3"/>
    <n v="0.01"/>
    <n v="237"/>
    <n v="60"/>
    <x v="131"/>
  </r>
  <r>
    <n v="4286"/>
    <d v="2020-06-07T00:00:00"/>
    <x v="1"/>
    <s v="New York"/>
    <x v="1"/>
    <x v="0"/>
    <x v="6"/>
    <n v="85"/>
    <n v="5"/>
    <n v="0.01"/>
    <n v="50"/>
    <n v="35"/>
    <x v="99"/>
  </r>
  <r>
    <n v="4288"/>
    <d v="2020-06-07T00:00:00"/>
    <x v="1"/>
    <s v="Ohio"/>
    <x v="1"/>
    <x v="0"/>
    <x v="11"/>
    <n v="40"/>
    <n v="1"/>
    <n v="0.01"/>
    <n v="35"/>
    <n v="5"/>
    <x v="126"/>
  </r>
  <r>
    <n v="4289"/>
    <d v="2020-06-07T00:00:00"/>
    <x v="1"/>
    <s v="California"/>
    <x v="0"/>
    <x v="0"/>
    <x v="0"/>
    <n v="180"/>
    <n v="4"/>
    <n v="0.01"/>
    <n v="140"/>
    <n v="40"/>
    <x v="101"/>
  </r>
  <r>
    <n v="4290"/>
    <d v="2020-06-07T00:00:00"/>
    <x v="1"/>
    <s v="California"/>
    <x v="0"/>
    <x v="1"/>
    <x v="14"/>
    <n v="595"/>
    <n v="7"/>
    <n v="0.01"/>
    <n v="525"/>
    <n v="70"/>
    <x v="176"/>
  </r>
  <r>
    <n v="4294"/>
    <d v="2020-06-07T00:00:00"/>
    <x v="1"/>
    <s v="Pennsylvania"/>
    <x v="1"/>
    <x v="0"/>
    <x v="11"/>
    <n v="200"/>
    <n v="5"/>
    <n v="0.01"/>
    <n v="175"/>
    <n v="25"/>
    <x v="172"/>
  </r>
  <r>
    <n v="4295"/>
    <d v="2020-06-07T00:00:00"/>
    <x v="1"/>
    <s v="Texas"/>
    <x v="2"/>
    <x v="0"/>
    <x v="11"/>
    <n v="120"/>
    <n v="3"/>
    <n v="0.01"/>
    <n v="105"/>
    <n v="15"/>
    <x v="203"/>
  </r>
  <r>
    <n v="4297"/>
    <d v="2020-06-07T00:00:00"/>
    <x v="1"/>
    <s v="Connecticut"/>
    <x v="1"/>
    <x v="0"/>
    <x v="6"/>
    <n v="51"/>
    <n v="3"/>
    <n v="0.01"/>
    <n v="30"/>
    <n v="21"/>
    <x v="132"/>
  </r>
  <r>
    <n v="4298"/>
    <d v="2020-06-07T00:00:00"/>
    <x v="1"/>
    <s v="California"/>
    <x v="0"/>
    <x v="1"/>
    <x v="2"/>
    <n v="396"/>
    <n v="4"/>
    <n v="0.01"/>
    <n v="316"/>
    <n v="80"/>
    <x v="149"/>
  </r>
  <r>
    <n v="4299"/>
    <d v="2020-06-07T00:00:00"/>
    <x v="1"/>
    <s v="Texas"/>
    <x v="2"/>
    <x v="0"/>
    <x v="15"/>
    <n v="60"/>
    <n v="5"/>
    <n v="0.01"/>
    <n v="45"/>
    <n v="15"/>
    <x v="182"/>
  </r>
  <r>
    <n v="4306"/>
    <d v="2020-06-08T00:00:00"/>
    <x v="1"/>
    <s v="Texas"/>
    <x v="2"/>
    <x v="2"/>
    <x v="5"/>
    <n v="10"/>
    <n v="2"/>
    <n v="0.03"/>
    <n v="5"/>
    <n v="5"/>
    <x v="127"/>
  </r>
  <r>
    <n v="4315"/>
    <d v="2020-06-08T00:00:00"/>
    <x v="1"/>
    <s v="California"/>
    <x v="0"/>
    <x v="0"/>
    <x v="7"/>
    <n v="24"/>
    <n v="1"/>
    <n v="0.01"/>
    <n v="19"/>
    <n v="5"/>
    <x v="171"/>
  </r>
  <r>
    <n v="4319"/>
    <d v="2020-06-08T00:00:00"/>
    <x v="1"/>
    <s v="Alabama"/>
    <x v="3"/>
    <x v="1"/>
    <x v="14"/>
    <n v="170"/>
    <n v="2"/>
    <n v="0.01"/>
    <n v="150"/>
    <n v="20"/>
    <x v="180"/>
  </r>
  <r>
    <n v="4320"/>
    <d v="2020-06-08T00:00:00"/>
    <x v="1"/>
    <s v="Ohio"/>
    <x v="1"/>
    <x v="0"/>
    <x v="15"/>
    <n v="48"/>
    <n v="4"/>
    <n v="0.01"/>
    <n v="36"/>
    <n v="12"/>
    <x v="232"/>
  </r>
  <r>
    <n v="4324"/>
    <d v="2020-06-08T00:00:00"/>
    <x v="1"/>
    <s v="Florida"/>
    <x v="3"/>
    <x v="1"/>
    <x v="9"/>
    <n v="63"/>
    <n v="7"/>
    <n v="0.01"/>
    <n v="35"/>
    <n v="28"/>
    <x v="200"/>
  </r>
  <r>
    <n v="4325"/>
    <d v="2020-06-08T00:00:00"/>
    <x v="1"/>
    <s v="Indiana"/>
    <x v="2"/>
    <x v="0"/>
    <x v="10"/>
    <n v="5"/>
    <n v="2"/>
    <n v="0.01"/>
    <n v="4"/>
    <n v="1"/>
    <x v="98"/>
  </r>
  <r>
    <n v="4334"/>
    <d v="2020-06-09T00:00:00"/>
    <x v="1"/>
    <s v="California"/>
    <x v="0"/>
    <x v="1"/>
    <x v="9"/>
    <n v="9"/>
    <n v="1"/>
    <n v="0.01"/>
    <n v="5"/>
    <n v="4"/>
    <x v="153"/>
  </r>
  <r>
    <n v="4339"/>
    <d v="2020-06-09T00:00:00"/>
    <x v="1"/>
    <s v="California"/>
    <x v="0"/>
    <x v="1"/>
    <x v="14"/>
    <n v="595"/>
    <n v="7"/>
    <n v="0.01"/>
    <n v="525"/>
    <n v="70"/>
    <x v="176"/>
  </r>
  <r>
    <n v="4340"/>
    <d v="2020-06-09T00:00:00"/>
    <x v="1"/>
    <s v="California"/>
    <x v="0"/>
    <x v="0"/>
    <x v="7"/>
    <n v="168"/>
    <n v="7"/>
    <n v="0.01"/>
    <n v="133"/>
    <n v="35"/>
    <x v="151"/>
  </r>
  <r>
    <n v="4341"/>
    <d v="2020-06-09T00:00:00"/>
    <x v="1"/>
    <s v="New York"/>
    <x v="1"/>
    <x v="1"/>
    <x v="2"/>
    <n v="198"/>
    <n v="2"/>
    <n v="0.01"/>
    <n v="158"/>
    <n v="40"/>
    <x v="125"/>
  </r>
  <r>
    <n v="4352"/>
    <d v="2020-06-10T00:00:00"/>
    <x v="1"/>
    <s v="Wisconsin"/>
    <x v="2"/>
    <x v="0"/>
    <x v="0"/>
    <n v="180"/>
    <n v="4"/>
    <n v="0.01"/>
    <n v="140"/>
    <n v="40"/>
    <x v="101"/>
  </r>
  <r>
    <n v="4353"/>
    <d v="2020-06-10T00:00:00"/>
    <x v="1"/>
    <s v="California"/>
    <x v="0"/>
    <x v="0"/>
    <x v="6"/>
    <n v="85"/>
    <n v="5"/>
    <n v="0.01"/>
    <n v="50"/>
    <n v="35"/>
    <x v="99"/>
  </r>
  <r>
    <n v="4357"/>
    <d v="2020-06-10T00:00:00"/>
    <x v="1"/>
    <s v="Washington"/>
    <x v="0"/>
    <x v="0"/>
    <x v="1"/>
    <n v="57"/>
    <n v="3"/>
    <n v="0.01"/>
    <n v="30"/>
    <n v="27"/>
    <x v="199"/>
  </r>
  <r>
    <n v="4363"/>
    <d v="2020-06-10T00:00:00"/>
    <x v="1"/>
    <s v="Illinois"/>
    <x v="2"/>
    <x v="1"/>
    <x v="9"/>
    <n v="18"/>
    <n v="2"/>
    <n v="0.01"/>
    <n v="10"/>
    <n v="8"/>
    <x v="93"/>
  </r>
  <r>
    <n v="4368"/>
    <d v="2020-06-10T00:00:00"/>
    <x v="1"/>
    <s v="New York"/>
    <x v="1"/>
    <x v="0"/>
    <x v="11"/>
    <n v="240"/>
    <n v="6"/>
    <n v="0.01"/>
    <n v="210"/>
    <n v="30"/>
    <x v="173"/>
  </r>
  <r>
    <n v="4371"/>
    <d v="2020-06-10T00:00:00"/>
    <x v="1"/>
    <s v="Illinois"/>
    <x v="2"/>
    <x v="0"/>
    <x v="10"/>
    <n v="7.5"/>
    <n v="3"/>
    <n v="0.01"/>
    <n v="6"/>
    <n v="1.5"/>
    <x v="118"/>
  </r>
  <r>
    <n v="4373"/>
    <d v="2020-06-10T00:00:00"/>
    <x v="1"/>
    <s v="New York"/>
    <x v="1"/>
    <x v="0"/>
    <x v="10"/>
    <n v="7.5"/>
    <n v="3"/>
    <n v="0.01"/>
    <n v="6"/>
    <n v="1.5"/>
    <x v="118"/>
  </r>
  <r>
    <n v="4374"/>
    <d v="2020-06-10T00:00:00"/>
    <x v="1"/>
    <s v="New York"/>
    <x v="1"/>
    <x v="2"/>
    <x v="12"/>
    <n v="398"/>
    <n v="2"/>
    <n v="0.03"/>
    <n v="330"/>
    <n v="68"/>
    <x v="158"/>
  </r>
  <r>
    <n v="4387"/>
    <d v="2020-06-11T00:00:00"/>
    <x v="1"/>
    <s v="Utah"/>
    <x v="0"/>
    <x v="0"/>
    <x v="0"/>
    <n v="135"/>
    <n v="3"/>
    <n v="0.01"/>
    <n v="105"/>
    <n v="30"/>
    <x v="146"/>
  </r>
  <r>
    <n v="4388"/>
    <d v="2020-06-11T00:00:00"/>
    <x v="1"/>
    <s v="Rhode Island"/>
    <x v="1"/>
    <x v="0"/>
    <x v="3"/>
    <n v="90"/>
    <n v="6"/>
    <n v="0.01"/>
    <n v="72"/>
    <n v="18"/>
    <x v="196"/>
  </r>
  <r>
    <n v="4389"/>
    <d v="2020-06-11T00:00:00"/>
    <x v="1"/>
    <s v="California"/>
    <x v="0"/>
    <x v="2"/>
    <x v="12"/>
    <n v="398"/>
    <n v="2"/>
    <n v="0.03"/>
    <n v="330"/>
    <n v="68"/>
    <x v="158"/>
  </r>
  <r>
    <n v="4390"/>
    <d v="2020-06-11T00:00:00"/>
    <x v="1"/>
    <s v="Kentucky"/>
    <x v="3"/>
    <x v="0"/>
    <x v="6"/>
    <n v="51"/>
    <n v="3"/>
    <n v="0.01"/>
    <n v="30"/>
    <n v="21"/>
    <x v="132"/>
  </r>
  <r>
    <n v="4391"/>
    <d v="2020-06-11T00:00:00"/>
    <x v="1"/>
    <s v="Georgia"/>
    <x v="3"/>
    <x v="0"/>
    <x v="11"/>
    <n v="120"/>
    <n v="3"/>
    <n v="0.01"/>
    <n v="105"/>
    <n v="15"/>
    <x v="203"/>
  </r>
  <r>
    <n v="4392"/>
    <d v="2020-06-11T00:00:00"/>
    <x v="1"/>
    <s v="Wisconsin"/>
    <x v="2"/>
    <x v="0"/>
    <x v="6"/>
    <n v="17"/>
    <n v="1"/>
    <n v="0.01"/>
    <n v="10"/>
    <n v="7"/>
    <x v="163"/>
  </r>
  <r>
    <n v="4393"/>
    <d v="2020-06-11T00:00:00"/>
    <x v="1"/>
    <s v="California"/>
    <x v="0"/>
    <x v="1"/>
    <x v="9"/>
    <n v="36"/>
    <n v="4"/>
    <n v="0.01"/>
    <n v="20"/>
    <n v="16"/>
    <x v="100"/>
  </r>
  <r>
    <n v="4395"/>
    <d v="2020-06-11T00:00:00"/>
    <x v="1"/>
    <s v="Texas"/>
    <x v="2"/>
    <x v="0"/>
    <x v="1"/>
    <n v="76"/>
    <n v="4"/>
    <n v="0.01"/>
    <n v="40"/>
    <n v="36"/>
    <x v="157"/>
  </r>
  <r>
    <n v="4396"/>
    <d v="2020-06-11T00:00:00"/>
    <x v="1"/>
    <s v="Florida"/>
    <x v="3"/>
    <x v="0"/>
    <x v="0"/>
    <n v="90"/>
    <n v="2"/>
    <n v="0.01"/>
    <n v="70"/>
    <n v="20"/>
    <x v="95"/>
  </r>
  <r>
    <n v="4403"/>
    <d v="2020-06-11T00:00:00"/>
    <x v="1"/>
    <s v="Georgia"/>
    <x v="3"/>
    <x v="2"/>
    <x v="12"/>
    <n v="995"/>
    <n v="5"/>
    <n v="0.03"/>
    <n v="825"/>
    <n v="170"/>
    <x v="94"/>
  </r>
  <r>
    <n v="4408"/>
    <d v="2020-06-12T00:00:00"/>
    <x v="1"/>
    <s v="New York"/>
    <x v="1"/>
    <x v="0"/>
    <x v="6"/>
    <n v="119"/>
    <n v="7"/>
    <n v="0.01"/>
    <n v="70"/>
    <n v="49"/>
    <x v="155"/>
  </r>
  <r>
    <n v="4411"/>
    <d v="2020-06-12T00:00:00"/>
    <x v="1"/>
    <s v="New York"/>
    <x v="1"/>
    <x v="1"/>
    <x v="9"/>
    <n v="18"/>
    <n v="2"/>
    <n v="0.01"/>
    <n v="10"/>
    <n v="8"/>
    <x v="93"/>
  </r>
  <r>
    <n v="4415"/>
    <d v="2020-06-12T00:00:00"/>
    <x v="1"/>
    <s v="California"/>
    <x v="0"/>
    <x v="1"/>
    <x v="8"/>
    <n v="640"/>
    <n v="8"/>
    <n v="0.01"/>
    <n v="520"/>
    <n v="120"/>
    <x v="237"/>
  </r>
  <r>
    <n v="4416"/>
    <d v="2020-06-12T00:00:00"/>
    <x v="1"/>
    <s v="Rhode Island"/>
    <x v="1"/>
    <x v="0"/>
    <x v="0"/>
    <n v="90"/>
    <n v="2"/>
    <n v="0.01"/>
    <n v="70"/>
    <n v="20"/>
    <x v="95"/>
  </r>
  <r>
    <n v="4418"/>
    <d v="2020-06-12T00:00:00"/>
    <x v="1"/>
    <s v="Pennsylvania"/>
    <x v="1"/>
    <x v="0"/>
    <x v="10"/>
    <n v="10"/>
    <n v="4"/>
    <n v="0.01"/>
    <n v="8"/>
    <n v="2"/>
    <x v="193"/>
  </r>
  <r>
    <n v="4422"/>
    <d v="2020-06-12T00:00:00"/>
    <x v="1"/>
    <s v="Maryland"/>
    <x v="1"/>
    <x v="0"/>
    <x v="6"/>
    <n v="85"/>
    <n v="5"/>
    <n v="0.01"/>
    <n v="50"/>
    <n v="35"/>
    <x v="99"/>
  </r>
  <r>
    <n v="4429"/>
    <d v="2020-06-13T00:00:00"/>
    <x v="1"/>
    <s v="Massachusetts"/>
    <x v="1"/>
    <x v="1"/>
    <x v="14"/>
    <n v="595"/>
    <n v="7"/>
    <n v="0.01"/>
    <n v="525"/>
    <n v="70"/>
    <x v="176"/>
  </r>
  <r>
    <n v="4430"/>
    <d v="2020-06-13T00:00:00"/>
    <x v="1"/>
    <s v="California"/>
    <x v="0"/>
    <x v="0"/>
    <x v="6"/>
    <n v="68"/>
    <n v="4"/>
    <n v="0.01"/>
    <n v="40"/>
    <n v="28"/>
    <x v="152"/>
  </r>
  <r>
    <n v="4434"/>
    <d v="2020-06-13T00:00:00"/>
    <x v="1"/>
    <s v="Alabama"/>
    <x v="3"/>
    <x v="1"/>
    <x v="2"/>
    <n v="594"/>
    <n v="6"/>
    <n v="0.01"/>
    <n v="474"/>
    <n v="120"/>
    <x v="184"/>
  </r>
  <r>
    <n v="4444"/>
    <d v="2020-06-13T00:00:00"/>
    <x v="1"/>
    <s v="New York"/>
    <x v="1"/>
    <x v="0"/>
    <x v="15"/>
    <n v="36"/>
    <n v="3"/>
    <n v="0.01"/>
    <n v="27"/>
    <n v="9"/>
    <x v="122"/>
  </r>
  <r>
    <n v="4448"/>
    <d v="2020-06-13T00:00:00"/>
    <x v="1"/>
    <s v="Michigan"/>
    <x v="2"/>
    <x v="0"/>
    <x v="7"/>
    <n v="48"/>
    <n v="2"/>
    <n v="0.01"/>
    <n v="38"/>
    <n v="10"/>
    <x v="135"/>
  </r>
  <r>
    <n v="4457"/>
    <d v="2020-06-14T00:00:00"/>
    <x v="1"/>
    <s v="New York"/>
    <x v="1"/>
    <x v="1"/>
    <x v="9"/>
    <n v="27"/>
    <n v="3"/>
    <n v="0.01"/>
    <n v="15"/>
    <n v="12"/>
    <x v="108"/>
  </r>
  <r>
    <n v="4459"/>
    <d v="2020-06-14T00:00:00"/>
    <x v="1"/>
    <s v="New Hampshire"/>
    <x v="1"/>
    <x v="1"/>
    <x v="9"/>
    <n v="63"/>
    <n v="7"/>
    <n v="0.01"/>
    <n v="35"/>
    <n v="28"/>
    <x v="200"/>
  </r>
  <r>
    <n v="4461"/>
    <d v="2020-06-14T00:00:00"/>
    <x v="1"/>
    <s v="North Carolina"/>
    <x v="3"/>
    <x v="1"/>
    <x v="9"/>
    <n v="18"/>
    <n v="2"/>
    <n v="0.01"/>
    <n v="10"/>
    <n v="8"/>
    <x v="93"/>
  </r>
  <r>
    <n v="4465"/>
    <d v="2020-06-14T00:00:00"/>
    <x v="1"/>
    <s v="Virginia"/>
    <x v="3"/>
    <x v="2"/>
    <x v="12"/>
    <n v="199"/>
    <n v="1"/>
    <n v="0.03"/>
    <n v="165"/>
    <n v="34"/>
    <x v="116"/>
  </r>
  <r>
    <n v="4466"/>
    <d v="2020-06-14T00:00:00"/>
    <x v="1"/>
    <s v="California"/>
    <x v="0"/>
    <x v="0"/>
    <x v="1"/>
    <n v="171"/>
    <n v="9"/>
    <n v="0.01"/>
    <n v="90"/>
    <n v="81"/>
    <x v="111"/>
  </r>
  <r>
    <n v="4472"/>
    <d v="2020-06-14T00:00:00"/>
    <x v="1"/>
    <s v="Maryland"/>
    <x v="1"/>
    <x v="0"/>
    <x v="0"/>
    <n v="135"/>
    <n v="3"/>
    <n v="0.01"/>
    <n v="105"/>
    <n v="30"/>
    <x v="146"/>
  </r>
  <r>
    <n v="4474"/>
    <d v="2020-06-14T00:00:00"/>
    <x v="1"/>
    <s v="Texas"/>
    <x v="2"/>
    <x v="0"/>
    <x v="13"/>
    <n v="15"/>
    <n v="5"/>
    <n v="0.01"/>
    <n v="10"/>
    <n v="5"/>
    <x v="213"/>
  </r>
  <r>
    <n v="4475"/>
    <d v="2020-06-14T00:00:00"/>
    <x v="1"/>
    <s v="Texas"/>
    <x v="2"/>
    <x v="2"/>
    <x v="16"/>
    <n v="3625"/>
    <n v="5"/>
    <n v="0.03"/>
    <n v="3500"/>
    <n v="125"/>
    <x v="121"/>
  </r>
  <r>
    <n v="4476"/>
    <d v="2020-06-14T00:00:00"/>
    <x v="1"/>
    <s v="New Jersey"/>
    <x v="1"/>
    <x v="0"/>
    <x v="15"/>
    <n v="24"/>
    <n v="2"/>
    <n v="0.01"/>
    <n v="18"/>
    <n v="6"/>
    <x v="165"/>
  </r>
  <r>
    <n v="4477"/>
    <d v="2020-06-14T00:00:00"/>
    <x v="1"/>
    <s v="Oregon"/>
    <x v="0"/>
    <x v="0"/>
    <x v="11"/>
    <n v="400"/>
    <n v="10"/>
    <n v="0.01"/>
    <n v="350"/>
    <n v="50"/>
    <x v="244"/>
  </r>
  <r>
    <n v="4488"/>
    <d v="2020-06-15T00:00:00"/>
    <x v="1"/>
    <s v="California"/>
    <x v="0"/>
    <x v="0"/>
    <x v="10"/>
    <n v="7.5"/>
    <n v="3"/>
    <n v="0.01"/>
    <n v="6"/>
    <n v="1.5"/>
    <x v="118"/>
  </r>
  <r>
    <n v="4490"/>
    <d v="2020-06-15T00:00:00"/>
    <x v="1"/>
    <s v="California"/>
    <x v="0"/>
    <x v="0"/>
    <x v="11"/>
    <n v="80"/>
    <n v="2"/>
    <n v="0.01"/>
    <n v="70"/>
    <n v="10"/>
    <x v="138"/>
  </r>
  <r>
    <n v="4492"/>
    <d v="2020-06-15T00:00:00"/>
    <x v="1"/>
    <s v="California"/>
    <x v="0"/>
    <x v="1"/>
    <x v="9"/>
    <n v="18"/>
    <n v="2"/>
    <n v="0.01"/>
    <n v="10"/>
    <n v="8"/>
    <x v="93"/>
  </r>
  <r>
    <n v="4493"/>
    <d v="2020-06-15T00:00:00"/>
    <x v="1"/>
    <s v="California"/>
    <x v="0"/>
    <x v="0"/>
    <x v="6"/>
    <n v="85"/>
    <n v="5"/>
    <n v="0.01"/>
    <n v="50"/>
    <n v="35"/>
    <x v="99"/>
  </r>
  <r>
    <n v="4494"/>
    <d v="2020-06-15T00:00:00"/>
    <x v="1"/>
    <s v="Michigan"/>
    <x v="2"/>
    <x v="1"/>
    <x v="14"/>
    <n v="170"/>
    <n v="2"/>
    <n v="0.01"/>
    <n v="150"/>
    <n v="20"/>
    <x v="180"/>
  </r>
  <r>
    <n v="4496"/>
    <d v="2020-06-15T00:00:00"/>
    <x v="1"/>
    <s v="Alabama"/>
    <x v="3"/>
    <x v="1"/>
    <x v="9"/>
    <n v="18"/>
    <n v="2"/>
    <n v="0.01"/>
    <n v="10"/>
    <n v="8"/>
    <x v="93"/>
  </r>
  <r>
    <n v="4504"/>
    <d v="2020-06-15T00:00:00"/>
    <x v="1"/>
    <s v="Georgia"/>
    <x v="3"/>
    <x v="2"/>
    <x v="5"/>
    <n v="5"/>
    <n v="1"/>
    <n v="0.03"/>
    <n v="2.5"/>
    <n v="2.5"/>
    <x v="129"/>
  </r>
  <r>
    <n v="4513"/>
    <d v="2020-06-16T00:00:00"/>
    <x v="1"/>
    <s v="Michigan"/>
    <x v="2"/>
    <x v="0"/>
    <x v="11"/>
    <n v="160"/>
    <n v="4"/>
    <n v="0.01"/>
    <n v="140"/>
    <n v="20"/>
    <x v="104"/>
  </r>
  <r>
    <n v="4517"/>
    <d v="2020-06-16T00:00:00"/>
    <x v="1"/>
    <s v="Pennsylvania"/>
    <x v="1"/>
    <x v="1"/>
    <x v="9"/>
    <n v="36"/>
    <n v="4"/>
    <n v="0.01"/>
    <n v="20"/>
    <n v="16"/>
    <x v="100"/>
  </r>
  <r>
    <n v="4520"/>
    <d v="2020-06-16T00:00:00"/>
    <x v="1"/>
    <s v="Illinois"/>
    <x v="2"/>
    <x v="0"/>
    <x v="11"/>
    <n v="160"/>
    <n v="4"/>
    <n v="0.01"/>
    <n v="140"/>
    <n v="20"/>
    <x v="104"/>
  </r>
  <r>
    <n v="4521"/>
    <d v="2020-06-16T00:00:00"/>
    <x v="1"/>
    <s v="Georgia"/>
    <x v="3"/>
    <x v="2"/>
    <x v="12"/>
    <n v="398"/>
    <n v="2"/>
    <n v="0.03"/>
    <n v="330"/>
    <n v="68"/>
    <x v="158"/>
  </r>
  <r>
    <n v="4522"/>
    <d v="2020-06-16T00:00:00"/>
    <x v="1"/>
    <s v="California"/>
    <x v="0"/>
    <x v="0"/>
    <x v="11"/>
    <n v="40"/>
    <n v="1"/>
    <n v="0.01"/>
    <n v="35"/>
    <n v="5"/>
    <x v="126"/>
  </r>
  <r>
    <n v="4523"/>
    <d v="2020-06-16T00:00:00"/>
    <x v="1"/>
    <s v="Florida"/>
    <x v="3"/>
    <x v="0"/>
    <x v="10"/>
    <n v="7.5"/>
    <n v="3"/>
    <n v="0.01"/>
    <n v="6"/>
    <n v="1.5"/>
    <x v="118"/>
  </r>
  <r>
    <n v="4524"/>
    <d v="2020-06-16T00:00:00"/>
    <x v="1"/>
    <s v="Texas"/>
    <x v="2"/>
    <x v="2"/>
    <x v="12"/>
    <n v="995"/>
    <n v="5"/>
    <n v="0.03"/>
    <n v="825"/>
    <n v="170"/>
    <x v="94"/>
  </r>
  <r>
    <n v="4525"/>
    <d v="2020-06-16T00:00:00"/>
    <x v="1"/>
    <s v="Tennessee"/>
    <x v="3"/>
    <x v="1"/>
    <x v="9"/>
    <n v="18"/>
    <n v="2"/>
    <n v="0.01"/>
    <n v="10"/>
    <n v="8"/>
    <x v="93"/>
  </r>
  <r>
    <n v="4528"/>
    <d v="2020-06-16T00:00:00"/>
    <x v="1"/>
    <s v="Mississippi"/>
    <x v="3"/>
    <x v="0"/>
    <x v="7"/>
    <n v="72"/>
    <n v="3"/>
    <n v="0.01"/>
    <n v="57"/>
    <n v="15"/>
    <x v="119"/>
  </r>
  <r>
    <n v="4529"/>
    <d v="2020-06-16T00:00:00"/>
    <x v="1"/>
    <s v="Michigan"/>
    <x v="2"/>
    <x v="1"/>
    <x v="14"/>
    <n v="765"/>
    <n v="9"/>
    <n v="0.01"/>
    <n v="675"/>
    <n v="90"/>
    <x v="206"/>
  </r>
  <r>
    <n v="4531"/>
    <d v="2020-06-16T00:00:00"/>
    <x v="1"/>
    <s v="Delaware"/>
    <x v="1"/>
    <x v="1"/>
    <x v="9"/>
    <n v="18"/>
    <n v="2"/>
    <n v="0.01"/>
    <n v="10"/>
    <n v="8"/>
    <x v="93"/>
  </r>
  <r>
    <n v="4539"/>
    <d v="2020-06-17T00:00:00"/>
    <x v="1"/>
    <s v="Minnesota"/>
    <x v="2"/>
    <x v="1"/>
    <x v="9"/>
    <n v="27"/>
    <n v="3"/>
    <n v="0.01"/>
    <n v="15"/>
    <n v="12"/>
    <x v="108"/>
  </r>
  <r>
    <n v="4540"/>
    <d v="2020-06-17T00:00:00"/>
    <x v="1"/>
    <s v="North Carolina"/>
    <x v="3"/>
    <x v="0"/>
    <x v="7"/>
    <n v="120"/>
    <n v="5"/>
    <n v="0.01"/>
    <n v="95"/>
    <n v="25"/>
    <x v="202"/>
  </r>
  <r>
    <n v="4542"/>
    <d v="2020-06-17T00:00:00"/>
    <x v="1"/>
    <s v="North Carolina"/>
    <x v="3"/>
    <x v="0"/>
    <x v="10"/>
    <n v="12.5"/>
    <n v="5"/>
    <n v="0.01"/>
    <n v="10"/>
    <n v="2.5"/>
    <x v="147"/>
  </r>
  <r>
    <n v="4547"/>
    <d v="2020-06-17T00:00:00"/>
    <x v="1"/>
    <s v="Iowa"/>
    <x v="2"/>
    <x v="2"/>
    <x v="12"/>
    <n v="597"/>
    <n v="3"/>
    <n v="0.03"/>
    <n v="495"/>
    <n v="102"/>
    <x v="105"/>
  </r>
  <r>
    <n v="4548"/>
    <d v="2020-06-17T00:00:00"/>
    <x v="1"/>
    <s v="Texas"/>
    <x v="2"/>
    <x v="0"/>
    <x v="7"/>
    <n v="72"/>
    <n v="3"/>
    <n v="0.01"/>
    <n v="57"/>
    <n v="15"/>
    <x v="119"/>
  </r>
  <r>
    <n v="4552"/>
    <d v="2020-06-17T00:00:00"/>
    <x v="1"/>
    <s v="New Jersey"/>
    <x v="1"/>
    <x v="0"/>
    <x v="0"/>
    <n v="225"/>
    <n v="5"/>
    <n v="0.01"/>
    <n v="175"/>
    <n v="50"/>
    <x v="133"/>
  </r>
  <r>
    <n v="4554"/>
    <d v="2020-06-17T00:00:00"/>
    <x v="1"/>
    <s v="Tennessee"/>
    <x v="3"/>
    <x v="2"/>
    <x v="12"/>
    <n v="796"/>
    <n v="4"/>
    <n v="0.03"/>
    <n v="660"/>
    <n v="136"/>
    <x v="167"/>
  </r>
  <r>
    <n v="4556"/>
    <d v="2020-06-17T00:00:00"/>
    <x v="1"/>
    <s v="Mississippi"/>
    <x v="3"/>
    <x v="1"/>
    <x v="9"/>
    <n v="18"/>
    <n v="2"/>
    <n v="0.01"/>
    <n v="10"/>
    <n v="8"/>
    <x v="93"/>
  </r>
  <r>
    <n v="4558"/>
    <d v="2020-06-17T00:00:00"/>
    <x v="1"/>
    <s v="Massachusetts"/>
    <x v="1"/>
    <x v="0"/>
    <x v="0"/>
    <n v="180"/>
    <n v="4"/>
    <n v="0.01"/>
    <n v="140"/>
    <n v="40"/>
    <x v="101"/>
  </r>
  <r>
    <n v="4559"/>
    <d v="2020-06-17T00:00:00"/>
    <x v="1"/>
    <s v="California"/>
    <x v="0"/>
    <x v="2"/>
    <x v="12"/>
    <n v="995"/>
    <n v="5"/>
    <n v="0.03"/>
    <n v="825"/>
    <n v="170"/>
    <x v="94"/>
  </r>
  <r>
    <n v="4566"/>
    <d v="2020-06-17T00:00:00"/>
    <x v="1"/>
    <s v="California"/>
    <x v="0"/>
    <x v="2"/>
    <x v="12"/>
    <n v="199"/>
    <n v="1"/>
    <n v="0.03"/>
    <n v="165"/>
    <n v="34"/>
    <x v="116"/>
  </r>
  <r>
    <n v="4567"/>
    <d v="2020-06-17T00:00:00"/>
    <x v="1"/>
    <s v="Texas"/>
    <x v="2"/>
    <x v="0"/>
    <x v="11"/>
    <n v="240"/>
    <n v="6"/>
    <n v="0.01"/>
    <n v="210"/>
    <n v="30"/>
    <x v="173"/>
  </r>
  <r>
    <n v="4577"/>
    <d v="2020-06-18T00:00:00"/>
    <x v="1"/>
    <s v="Ohio"/>
    <x v="1"/>
    <x v="0"/>
    <x v="10"/>
    <n v="5"/>
    <n v="2"/>
    <n v="0.01"/>
    <n v="4"/>
    <n v="1"/>
    <x v="98"/>
  </r>
  <r>
    <n v="4578"/>
    <d v="2020-06-18T00:00:00"/>
    <x v="1"/>
    <s v="Nevada"/>
    <x v="0"/>
    <x v="2"/>
    <x v="4"/>
    <n v="4500"/>
    <n v="10"/>
    <n v="0.03"/>
    <n v="4000"/>
    <n v="500"/>
    <x v="245"/>
  </r>
  <r>
    <n v="4579"/>
    <d v="2020-06-18T00:00:00"/>
    <x v="1"/>
    <s v="Florida"/>
    <x v="3"/>
    <x v="2"/>
    <x v="12"/>
    <n v="995"/>
    <n v="5"/>
    <n v="0.03"/>
    <n v="825"/>
    <n v="170"/>
    <x v="94"/>
  </r>
  <r>
    <n v="4583"/>
    <d v="2020-06-18T00:00:00"/>
    <x v="1"/>
    <s v="Florida"/>
    <x v="3"/>
    <x v="1"/>
    <x v="8"/>
    <n v="160"/>
    <n v="2"/>
    <n v="0.01"/>
    <n v="130"/>
    <n v="30"/>
    <x v="102"/>
  </r>
  <r>
    <n v="4587"/>
    <d v="2020-06-18T00:00:00"/>
    <x v="1"/>
    <s v="Arizona"/>
    <x v="0"/>
    <x v="1"/>
    <x v="9"/>
    <n v="36"/>
    <n v="4"/>
    <n v="0.01"/>
    <n v="20"/>
    <n v="16"/>
    <x v="100"/>
  </r>
  <r>
    <n v="4592"/>
    <d v="2020-06-18T00:00:00"/>
    <x v="1"/>
    <s v="Illinois"/>
    <x v="2"/>
    <x v="0"/>
    <x v="7"/>
    <n v="48"/>
    <n v="2"/>
    <n v="0.01"/>
    <n v="38"/>
    <n v="10"/>
    <x v="135"/>
  </r>
  <r>
    <n v="4594"/>
    <d v="2020-06-18T00:00:00"/>
    <x v="1"/>
    <s v="Texas"/>
    <x v="2"/>
    <x v="0"/>
    <x v="7"/>
    <n v="48"/>
    <n v="2"/>
    <n v="0.01"/>
    <n v="38"/>
    <n v="10"/>
    <x v="135"/>
  </r>
  <r>
    <n v="4603"/>
    <d v="2020-06-19T00:00:00"/>
    <x v="1"/>
    <s v="Arizona"/>
    <x v="0"/>
    <x v="0"/>
    <x v="11"/>
    <n v="240"/>
    <n v="6"/>
    <n v="0.01"/>
    <n v="210"/>
    <n v="30"/>
    <x v="173"/>
  </r>
  <r>
    <n v="4605"/>
    <d v="2020-06-19T00:00:00"/>
    <x v="1"/>
    <s v="New Mexico"/>
    <x v="0"/>
    <x v="0"/>
    <x v="11"/>
    <n v="120"/>
    <n v="3"/>
    <n v="0.01"/>
    <n v="105"/>
    <n v="15"/>
    <x v="203"/>
  </r>
  <r>
    <n v="4606"/>
    <d v="2020-06-19T00:00:00"/>
    <x v="1"/>
    <s v="Utah"/>
    <x v="0"/>
    <x v="0"/>
    <x v="1"/>
    <n v="95"/>
    <n v="5"/>
    <n v="0.01"/>
    <n v="50"/>
    <n v="45"/>
    <x v="186"/>
  </r>
  <r>
    <n v="4607"/>
    <d v="2020-06-19T00:00:00"/>
    <x v="1"/>
    <s v="Georgia"/>
    <x v="3"/>
    <x v="1"/>
    <x v="9"/>
    <n v="54"/>
    <n v="6"/>
    <n v="0.01"/>
    <n v="30"/>
    <n v="24"/>
    <x v="117"/>
  </r>
  <r>
    <n v="4608"/>
    <d v="2020-06-19T00:00:00"/>
    <x v="1"/>
    <s v="Ohio"/>
    <x v="1"/>
    <x v="2"/>
    <x v="12"/>
    <n v="995"/>
    <n v="5"/>
    <n v="0.03"/>
    <n v="825"/>
    <n v="170"/>
    <x v="94"/>
  </r>
  <r>
    <n v="4609"/>
    <d v="2020-06-19T00:00:00"/>
    <x v="1"/>
    <s v="Texas"/>
    <x v="2"/>
    <x v="2"/>
    <x v="12"/>
    <n v="398"/>
    <n v="2"/>
    <n v="0.03"/>
    <n v="330"/>
    <n v="68"/>
    <x v="158"/>
  </r>
  <r>
    <n v="4610"/>
    <d v="2020-06-19T00:00:00"/>
    <x v="1"/>
    <s v="California"/>
    <x v="0"/>
    <x v="0"/>
    <x v="7"/>
    <n v="72"/>
    <n v="3"/>
    <n v="0.01"/>
    <n v="57"/>
    <n v="15"/>
    <x v="119"/>
  </r>
  <r>
    <n v="4611"/>
    <d v="2020-06-19T00:00:00"/>
    <x v="1"/>
    <s v="New York"/>
    <x v="1"/>
    <x v="0"/>
    <x v="10"/>
    <n v="15"/>
    <n v="6"/>
    <n v="0.01"/>
    <n v="12"/>
    <n v="3"/>
    <x v="175"/>
  </r>
  <r>
    <n v="4612"/>
    <d v="2020-06-19T00:00:00"/>
    <x v="1"/>
    <s v="Pennsylvania"/>
    <x v="1"/>
    <x v="0"/>
    <x v="15"/>
    <n v="36"/>
    <n v="3"/>
    <n v="0.01"/>
    <n v="27"/>
    <n v="9"/>
    <x v="122"/>
  </r>
  <r>
    <n v="4614"/>
    <d v="2020-06-19T00:00:00"/>
    <x v="1"/>
    <s v="Virginia"/>
    <x v="3"/>
    <x v="0"/>
    <x v="1"/>
    <n v="95"/>
    <n v="5"/>
    <n v="0.01"/>
    <n v="50"/>
    <n v="45"/>
    <x v="186"/>
  </r>
  <r>
    <n v="4616"/>
    <d v="2020-06-19T00:00:00"/>
    <x v="1"/>
    <s v="Colorado"/>
    <x v="0"/>
    <x v="1"/>
    <x v="9"/>
    <n v="63"/>
    <n v="7"/>
    <n v="0.01"/>
    <n v="35"/>
    <n v="28"/>
    <x v="200"/>
  </r>
  <r>
    <n v="4625"/>
    <d v="2020-06-20T00:00:00"/>
    <x v="1"/>
    <s v="New York"/>
    <x v="1"/>
    <x v="0"/>
    <x v="6"/>
    <n v="34"/>
    <n v="2"/>
    <n v="0.01"/>
    <n v="20"/>
    <n v="14"/>
    <x v="96"/>
  </r>
  <r>
    <n v="4626"/>
    <d v="2020-06-20T00:00:00"/>
    <x v="1"/>
    <s v="California"/>
    <x v="0"/>
    <x v="0"/>
    <x v="10"/>
    <n v="10"/>
    <n v="4"/>
    <n v="0.01"/>
    <n v="8"/>
    <n v="2"/>
    <x v="193"/>
  </r>
  <r>
    <n v="4628"/>
    <d v="2020-06-20T00:00:00"/>
    <x v="1"/>
    <s v="Illinois"/>
    <x v="2"/>
    <x v="0"/>
    <x v="0"/>
    <n v="315"/>
    <n v="7"/>
    <n v="0.01"/>
    <n v="245"/>
    <n v="70"/>
    <x v="120"/>
  </r>
  <r>
    <n v="4638"/>
    <d v="2020-06-20T00:00:00"/>
    <x v="1"/>
    <s v="North Carolina"/>
    <x v="3"/>
    <x v="2"/>
    <x v="5"/>
    <n v="15"/>
    <n v="3"/>
    <n v="0.03"/>
    <n v="7.5"/>
    <n v="7.5"/>
    <x v="107"/>
  </r>
  <r>
    <n v="4640"/>
    <d v="2020-06-21T00:00:00"/>
    <x v="1"/>
    <s v="California"/>
    <x v="0"/>
    <x v="0"/>
    <x v="10"/>
    <n v="7.5"/>
    <n v="3"/>
    <n v="0.01"/>
    <n v="6"/>
    <n v="1.5"/>
    <x v="118"/>
  </r>
  <r>
    <n v="4642"/>
    <d v="2020-06-21T00:00:00"/>
    <x v="1"/>
    <s v="Texas"/>
    <x v="2"/>
    <x v="2"/>
    <x v="12"/>
    <n v="597"/>
    <n v="3"/>
    <n v="0.03"/>
    <n v="495"/>
    <n v="102"/>
    <x v="105"/>
  </r>
  <r>
    <n v="4645"/>
    <d v="2020-06-21T00:00:00"/>
    <x v="1"/>
    <s v="Arizona"/>
    <x v="0"/>
    <x v="0"/>
    <x v="11"/>
    <n v="160"/>
    <n v="4"/>
    <n v="0.01"/>
    <n v="140"/>
    <n v="20"/>
    <x v="104"/>
  </r>
  <r>
    <n v="4651"/>
    <d v="2020-06-21T00:00:00"/>
    <x v="1"/>
    <s v="Tennessee"/>
    <x v="3"/>
    <x v="0"/>
    <x v="13"/>
    <n v="15"/>
    <n v="5"/>
    <n v="0.01"/>
    <n v="10"/>
    <n v="5"/>
    <x v="213"/>
  </r>
  <r>
    <n v="4654"/>
    <d v="2020-06-21T00:00:00"/>
    <x v="1"/>
    <s v="Arizona"/>
    <x v="0"/>
    <x v="0"/>
    <x v="10"/>
    <n v="15"/>
    <n v="6"/>
    <n v="0.01"/>
    <n v="12"/>
    <n v="3"/>
    <x v="175"/>
  </r>
  <r>
    <n v="4655"/>
    <d v="2020-06-21T00:00:00"/>
    <x v="1"/>
    <s v="Tennessee"/>
    <x v="3"/>
    <x v="1"/>
    <x v="9"/>
    <n v="36"/>
    <n v="4"/>
    <n v="0.01"/>
    <n v="20"/>
    <n v="16"/>
    <x v="100"/>
  </r>
  <r>
    <n v="4656"/>
    <d v="2020-06-21T00:00:00"/>
    <x v="1"/>
    <s v="New York"/>
    <x v="1"/>
    <x v="0"/>
    <x v="0"/>
    <n v="135"/>
    <n v="3"/>
    <n v="0.01"/>
    <n v="105"/>
    <n v="30"/>
    <x v="146"/>
  </r>
  <r>
    <n v="4657"/>
    <d v="2020-06-21T00:00:00"/>
    <x v="1"/>
    <s v="Pennsylvania"/>
    <x v="1"/>
    <x v="1"/>
    <x v="2"/>
    <n v="693"/>
    <n v="7"/>
    <n v="0.01"/>
    <n v="553"/>
    <n v="140"/>
    <x v="209"/>
  </r>
  <r>
    <n v="4659"/>
    <d v="2020-06-21T00:00:00"/>
    <x v="1"/>
    <s v="California"/>
    <x v="0"/>
    <x v="1"/>
    <x v="2"/>
    <n v="297"/>
    <n v="3"/>
    <n v="0.01"/>
    <n v="237"/>
    <n v="60"/>
    <x v="131"/>
  </r>
  <r>
    <n v="4660"/>
    <d v="2020-06-21T00:00:00"/>
    <x v="1"/>
    <s v="Tennessee"/>
    <x v="3"/>
    <x v="0"/>
    <x v="11"/>
    <n v="120"/>
    <n v="3"/>
    <n v="0.01"/>
    <n v="105"/>
    <n v="15"/>
    <x v="203"/>
  </r>
  <r>
    <n v="4671"/>
    <d v="2020-06-22T00:00:00"/>
    <x v="1"/>
    <s v="Michigan"/>
    <x v="2"/>
    <x v="1"/>
    <x v="14"/>
    <n v="170"/>
    <n v="2"/>
    <n v="0.01"/>
    <n v="150"/>
    <n v="20"/>
    <x v="180"/>
  </r>
  <r>
    <n v="4673"/>
    <d v="2020-06-22T00:00:00"/>
    <x v="1"/>
    <s v="New Mexico"/>
    <x v="0"/>
    <x v="2"/>
    <x v="5"/>
    <n v="5"/>
    <n v="1"/>
    <n v="0.03"/>
    <n v="2.5"/>
    <n v="2.5"/>
    <x v="129"/>
  </r>
  <r>
    <n v="4674"/>
    <d v="2020-06-22T00:00:00"/>
    <x v="1"/>
    <s v="Massachusetts"/>
    <x v="1"/>
    <x v="0"/>
    <x v="11"/>
    <n v="120"/>
    <n v="3"/>
    <n v="0.01"/>
    <n v="105"/>
    <n v="15"/>
    <x v="203"/>
  </r>
  <r>
    <n v="4675"/>
    <d v="2020-06-22T00:00:00"/>
    <x v="1"/>
    <s v="California"/>
    <x v="0"/>
    <x v="0"/>
    <x v="10"/>
    <n v="5"/>
    <n v="2"/>
    <n v="0.01"/>
    <n v="4"/>
    <n v="1"/>
    <x v="98"/>
  </r>
  <r>
    <n v="4677"/>
    <d v="2020-06-22T00:00:00"/>
    <x v="1"/>
    <s v="Georgia"/>
    <x v="3"/>
    <x v="0"/>
    <x v="6"/>
    <n v="51"/>
    <n v="3"/>
    <n v="0.01"/>
    <n v="30"/>
    <n v="21"/>
    <x v="132"/>
  </r>
  <r>
    <n v="4678"/>
    <d v="2020-06-22T00:00:00"/>
    <x v="1"/>
    <s v="California"/>
    <x v="0"/>
    <x v="2"/>
    <x v="5"/>
    <n v="5"/>
    <n v="1"/>
    <n v="0.03"/>
    <n v="2.5"/>
    <n v="2.5"/>
    <x v="129"/>
  </r>
  <r>
    <n v="4680"/>
    <d v="2020-06-22T00:00:00"/>
    <x v="1"/>
    <s v="Alabama"/>
    <x v="3"/>
    <x v="0"/>
    <x v="0"/>
    <n v="225"/>
    <n v="5"/>
    <n v="0.01"/>
    <n v="175"/>
    <n v="50"/>
    <x v="133"/>
  </r>
  <r>
    <n v="4684"/>
    <d v="2020-06-22T00:00:00"/>
    <x v="1"/>
    <s v="Indiana"/>
    <x v="2"/>
    <x v="0"/>
    <x v="10"/>
    <n v="2.5"/>
    <n v="1"/>
    <n v="0.01"/>
    <n v="2"/>
    <n v="0.5"/>
    <x v="103"/>
  </r>
  <r>
    <n v="4686"/>
    <d v="2020-06-22T00:00:00"/>
    <x v="1"/>
    <s v="Pennsylvania"/>
    <x v="1"/>
    <x v="0"/>
    <x v="11"/>
    <n v="40"/>
    <n v="1"/>
    <n v="0.01"/>
    <n v="35"/>
    <n v="5"/>
    <x v="126"/>
  </r>
  <r>
    <n v="4702"/>
    <d v="2020-06-23T00:00:00"/>
    <x v="1"/>
    <s v="Texas"/>
    <x v="2"/>
    <x v="1"/>
    <x v="9"/>
    <n v="72"/>
    <n v="8"/>
    <n v="0.01"/>
    <n v="40"/>
    <n v="32"/>
    <x v="211"/>
  </r>
  <r>
    <n v="4707"/>
    <d v="2020-06-23T00:00:00"/>
    <x v="1"/>
    <s v="Washington"/>
    <x v="0"/>
    <x v="1"/>
    <x v="2"/>
    <n v="198"/>
    <n v="2"/>
    <n v="0.01"/>
    <n v="158"/>
    <n v="40"/>
    <x v="125"/>
  </r>
  <r>
    <n v="4709"/>
    <d v="2020-06-23T00:00:00"/>
    <x v="1"/>
    <s v="Texas"/>
    <x v="2"/>
    <x v="0"/>
    <x v="3"/>
    <n v="45"/>
    <n v="3"/>
    <n v="0.01"/>
    <n v="36"/>
    <n v="9"/>
    <x v="185"/>
  </r>
  <r>
    <n v="4711"/>
    <d v="2020-06-23T00:00:00"/>
    <x v="1"/>
    <s v="California"/>
    <x v="0"/>
    <x v="0"/>
    <x v="10"/>
    <n v="7.5"/>
    <n v="3"/>
    <n v="0.01"/>
    <n v="6"/>
    <n v="1.5"/>
    <x v="118"/>
  </r>
  <r>
    <n v="4712"/>
    <d v="2020-06-23T00:00:00"/>
    <x v="1"/>
    <s v="Kentucky"/>
    <x v="3"/>
    <x v="2"/>
    <x v="12"/>
    <n v="597"/>
    <n v="3"/>
    <n v="0.03"/>
    <n v="495"/>
    <n v="102"/>
    <x v="105"/>
  </r>
  <r>
    <n v="4715"/>
    <d v="2020-06-23T00:00:00"/>
    <x v="1"/>
    <s v="Texas"/>
    <x v="2"/>
    <x v="1"/>
    <x v="9"/>
    <n v="27"/>
    <n v="3"/>
    <n v="0.01"/>
    <n v="15"/>
    <n v="12"/>
    <x v="108"/>
  </r>
  <r>
    <n v="4724"/>
    <d v="2020-06-24T00:00:00"/>
    <x v="1"/>
    <s v="California"/>
    <x v="0"/>
    <x v="0"/>
    <x v="3"/>
    <n v="75"/>
    <n v="5"/>
    <n v="0.01"/>
    <n v="60"/>
    <n v="15"/>
    <x v="214"/>
  </r>
  <r>
    <n v="4725"/>
    <d v="2020-06-24T00:00:00"/>
    <x v="1"/>
    <s v="North Carolina"/>
    <x v="3"/>
    <x v="2"/>
    <x v="4"/>
    <n v="900"/>
    <n v="2"/>
    <n v="0.03"/>
    <n v="800"/>
    <n v="100"/>
    <x v="208"/>
  </r>
  <r>
    <n v="4733"/>
    <d v="2020-06-24T00:00:00"/>
    <x v="1"/>
    <s v="Pennsylvania"/>
    <x v="1"/>
    <x v="0"/>
    <x v="15"/>
    <n v="84"/>
    <n v="7"/>
    <n v="0.01"/>
    <n v="63"/>
    <n v="21"/>
    <x v="142"/>
  </r>
  <r>
    <n v="4734"/>
    <d v="2020-06-24T00:00:00"/>
    <x v="1"/>
    <s v="Florida"/>
    <x v="3"/>
    <x v="1"/>
    <x v="9"/>
    <n v="45"/>
    <n v="5"/>
    <n v="0.01"/>
    <n v="25"/>
    <n v="20"/>
    <x v="112"/>
  </r>
  <r>
    <n v="4737"/>
    <d v="2020-06-24T00:00:00"/>
    <x v="1"/>
    <s v="California"/>
    <x v="0"/>
    <x v="0"/>
    <x v="11"/>
    <n v="40"/>
    <n v="1"/>
    <n v="0.01"/>
    <n v="35"/>
    <n v="5"/>
    <x v="126"/>
  </r>
  <r>
    <n v="4739"/>
    <d v="2020-06-24T00:00:00"/>
    <x v="1"/>
    <s v="New York"/>
    <x v="1"/>
    <x v="0"/>
    <x v="10"/>
    <n v="7.5"/>
    <n v="3"/>
    <n v="0.01"/>
    <n v="6"/>
    <n v="1.5"/>
    <x v="118"/>
  </r>
  <r>
    <n v="4742"/>
    <d v="2020-06-24T00:00:00"/>
    <x v="1"/>
    <s v="Texas"/>
    <x v="2"/>
    <x v="2"/>
    <x v="12"/>
    <n v="597"/>
    <n v="3"/>
    <n v="0.03"/>
    <n v="495"/>
    <n v="102"/>
    <x v="105"/>
  </r>
  <r>
    <n v="4743"/>
    <d v="2020-06-24T00:00:00"/>
    <x v="1"/>
    <s v="Ohio"/>
    <x v="1"/>
    <x v="0"/>
    <x v="0"/>
    <n v="270"/>
    <n v="6"/>
    <n v="0.01"/>
    <n v="210"/>
    <n v="60"/>
    <x v="110"/>
  </r>
  <r>
    <n v="4748"/>
    <d v="2020-06-25T00:00:00"/>
    <x v="1"/>
    <s v="Georgia"/>
    <x v="3"/>
    <x v="1"/>
    <x v="2"/>
    <n v="297"/>
    <n v="3"/>
    <n v="0.01"/>
    <n v="237"/>
    <n v="60"/>
    <x v="131"/>
  </r>
  <r>
    <n v="4752"/>
    <d v="2020-06-25T00:00:00"/>
    <x v="1"/>
    <s v="California"/>
    <x v="0"/>
    <x v="0"/>
    <x v="10"/>
    <n v="15"/>
    <n v="6"/>
    <n v="0.01"/>
    <n v="12"/>
    <n v="3"/>
    <x v="175"/>
  </r>
  <r>
    <n v="4753"/>
    <d v="2020-06-25T00:00:00"/>
    <x v="1"/>
    <s v="New York"/>
    <x v="1"/>
    <x v="0"/>
    <x v="0"/>
    <n v="225"/>
    <n v="5"/>
    <n v="0.01"/>
    <n v="175"/>
    <n v="50"/>
    <x v="133"/>
  </r>
  <r>
    <n v="4755"/>
    <d v="2020-06-25T00:00:00"/>
    <x v="1"/>
    <s v="Arizona"/>
    <x v="0"/>
    <x v="2"/>
    <x v="12"/>
    <n v="398"/>
    <n v="2"/>
    <n v="0.03"/>
    <n v="330"/>
    <n v="68"/>
    <x v="158"/>
  </r>
  <r>
    <n v="4757"/>
    <d v="2020-06-25T00:00:00"/>
    <x v="1"/>
    <s v="Pennsylvania"/>
    <x v="1"/>
    <x v="0"/>
    <x v="0"/>
    <n v="180"/>
    <n v="4"/>
    <n v="0.01"/>
    <n v="140"/>
    <n v="40"/>
    <x v="101"/>
  </r>
  <r>
    <n v="4758"/>
    <d v="2020-06-25T00:00:00"/>
    <x v="1"/>
    <s v="Alabama"/>
    <x v="3"/>
    <x v="0"/>
    <x v="15"/>
    <n v="108"/>
    <n v="9"/>
    <n v="0.01"/>
    <n v="81"/>
    <n v="27"/>
    <x v="246"/>
  </r>
  <r>
    <n v="4762"/>
    <d v="2020-06-25T00:00:00"/>
    <x v="1"/>
    <s v="Washington"/>
    <x v="0"/>
    <x v="2"/>
    <x v="5"/>
    <n v="35"/>
    <n v="7"/>
    <n v="0.03"/>
    <n v="17.5"/>
    <n v="17.5"/>
    <x v="115"/>
  </r>
  <r>
    <n v="4770"/>
    <d v="2020-06-26T00:00:00"/>
    <x v="1"/>
    <s v="California"/>
    <x v="0"/>
    <x v="0"/>
    <x v="10"/>
    <n v="17.5"/>
    <n v="7"/>
    <n v="0.01"/>
    <n v="14"/>
    <n v="3.5"/>
    <x v="160"/>
  </r>
  <r>
    <n v="4774"/>
    <d v="2020-06-26T00:00:00"/>
    <x v="1"/>
    <s v="New Mexico"/>
    <x v="0"/>
    <x v="0"/>
    <x v="10"/>
    <n v="7.5"/>
    <n v="3"/>
    <n v="0.01"/>
    <n v="6"/>
    <n v="1.5"/>
    <x v="118"/>
  </r>
  <r>
    <n v="4775"/>
    <d v="2020-06-26T00:00:00"/>
    <x v="1"/>
    <s v="California"/>
    <x v="0"/>
    <x v="0"/>
    <x v="11"/>
    <n v="200"/>
    <n v="5"/>
    <n v="0.01"/>
    <n v="175"/>
    <n v="25"/>
    <x v="172"/>
  </r>
  <r>
    <n v="4777"/>
    <d v="2020-06-26T00:00:00"/>
    <x v="1"/>
    <s v="Florida"/>
    <x v="3"/>
    <x v="0"/>
    <x v="10"/>
    <n v="12.5"/>
    <n v="5"/>
    <n v="0.01"/>
    <n v="10"/>
    <n v="2.5"/>
    <x v="147"/>
  </r>
  <r>
    <n v="4792"/>
    <d v="2020-06-27T00:00:00"/>
    <x v="1"/>
    <s v="Ohio"/>
    <x v="1"/>
    <x v="1"/>
    <x v="9"/>
    <n v="54"/>
    <n v="6"/>
    <n v="0.01"/>
    <n v="30"/>
    <n v="24"/>
    <x v="117"/>
  </r>
  <r>
    <n v="4795"/>
    <d v="2020-06-27T00:00:00"/>
    <x v="1"/>
    <s v="Missouri"/>
    <x v="2"/>
    <x v="1"/>
    <x v="9"/>
    <n v="18"/>
    <n v="2"/>
    <n v="0.01"/>
    <n v="10"/>
    <n v="8"/>
    <x v="93"/>
  </r>
  <r>
    <n v="4797"/>
    <d v="2020-06-27T00:00:00"/>
    <x v="1"/>
    <s v="Washington"/>
    <x v="0"/>
    <x v="0"/>
    <x v="0"/>
    <n v="90"/>
    <n v="2"/>
    <n v="0.01"/>
    <n v="70"/>
    <n v="20"/>
    <x v="95"/>
  </r>
  <r>
    <n v="4799"/>
    <d v="2020-06-27T00:00:00"/>
    <x v="1"/>
    <s v="California"/>
    <x v="0"/>
    <x v="0"/>
    <x v="10"/>
    <n v="7.5"/>
    <n v="3"/>
    <n v="0.01"/>
    <n v="6"/>
    <n v="1.5"/>
    <x v="118"/>
  </r>
  <r>
    <n v="4801"/>
    <d v="2020-06-27T00:00:00"/>
    <x v="1"/>
    <s v="New York"/>
    <x v="1"/>
    <x v="0"/>
    <x v="13"/>
    <n v="9"/>
    <n v="3"/>
    <n v="0.01"/>
    <n v="6"/>
    <n v="3"/>
    <x v="144"/>
  </r>
  <r>
    <n v="4803"/>
    <d v="2020-06-27T00:00:00"/>
    <x v="1"/>
    <s v="California"/>
    <x v="0"/>
    <x v="0"/>
    <x v="11"/>
    <n v="120"/>
    <n v="3"/>
    <n v="0.01"/>
    <n v="105"/>
    <n v="15"/>
    <x v="203"/>
  </r>
  <r>
    <n v="4818"/>
    <d v="2020-06-28T00:00:00"/>
    <x v="1"/>
    <s v="Colorado"/>
    <x v="0"/>
    <x v="1"/>
    <x v="2"/>
    <n v="297"/>
    <n v="3"/>
    <n v="0.01"/>
    <n v="237"/>
    <n v="60"/>
    <x v="131"/>
  </r>
  <r>
    <n v="4819"/>
    <d v="2020-06-28T00:00:00"/>
    <x v="1"/>
    <s v="Pennsylvania"/>
    <x v="1"/>
    <x v="2"/>
    <x v="12"/>
    <n v="995"/>
    <n v="5"/>
    <n v="0.03"/>
    <n v="825"/>
    <n v="170"/>
    <x v="94"/>
  </r>
  <r>
    <n v="4821"/>
    <d v="2020-06-28T00:00:00"/>
    <x v="1"/>
    <s v="Washington"/>
    <x v="0"/>
    <x v="1"/>
    <x v="9"/>
    <n v="18"/>
    <n v="2"/>
    <n v="0.01"/>
    <n v="10"/>
    <n v="8"/>
    <x v="93"/>
  </r>
  <r>
    <n v="4823"/>
    <d v="2020-06-28T00:00:00"/>
    <x v="1"/>
    <s v="California"/>
    <x v="0"/>
    <x v="0"/>
    <x v="3"/>
    <n v="30"/>
    <n v="2"/>
    <n v="0.01"/>
    <n v="24"/>
    <n v="6"/>
    <x v="113"/>
  </r>
  <r>
    <n v="4831"/>
    <d v="2020-06-28T00:00:00"/>
    <x v="1"/>
    <s v="Texas"/>
    <x v="2"/>
    <x v="0"/>
    <x v="0"/>
    <n v="225"/>
    <n v="5"/>
    <n v="0.01"/>
    <n v="175"/>
    <n v="50"/>
    <x v="133"/>
  </r>
  <r>
    <n v="4833"/>
    <d v="2020-06-28T00:00:00"/>
    <x v="1"/>
    <s v="California"/>
    <x v="0"/>
    <x v="2"/>
    <x v="12"/>
    <n v="995"/>
    <n v="5"/>
    <n v="0.03"/>
    <n v="825"/>
    <n v="170"/>
    <x v="94"/>
  </r>
  <r>
    <n v="4834"/>
    <d v="2020-06-28T00:00:00"/>
    <x v="1"/>
    <s v="California"/>
    <x v="0"/>
    <x v="0"/>
    <x v="6"/>
    <n v="85"/>
    <n v="5"/>
    <n v="0.01"/>
    <n v="50"/>
    <n v="35"/>
    <x v="99"/>
  </r>
  <r>
    <n v="4835"/>
    <d v="2020-06-28T00:00:00"/>
    <x v="1"/>
    <s v="New York"/>
    <x v="1"/>
    <x v="1"/>
    <x v="14"/>
    <n v="170"/>
    <n v="2"/>
    <n v="0.01"/>
    <n v="150"/>
    <n v="20"/>
    <x v="180"/>
  </r>
  <r>
    <n v="4844"/>
    <d v="2020-06-29T00:00:00"/>
    <x v="1"/>
    <s v="Georgia"/>
    <x v="3"/>
    <x v="0"/>
    <x v="7"/>
    <n v="192"/>
    <n v="8"/>
    <n v="0.01"/>
    <n v="152"/>
    <n v="40"/>
    <x v="221"/>
  </r>
  <r>
    <n v="4846"/>
    <d v="2020-06-29T00:00:00"/>
    <x v="1"/>
    <s v="Colorado"/>
    <x v="0"/>
    <x v="0"/>
    <x v="10"/>
    <n v="7.5"/>
    <n v="3"/>
    <n v="0.01"/>
    <n v="6"/>
    <n v="1.5"/>
    <x v="118"/>
  </r>
  <r>
    <n v="4847"/>
    <d v="2020-06-29T00:00:00"/>
    <x v="1"/>
    <s v="Kentucky"/>
    <x v="3"/>
    <x v="1"/>
    <x v="2"/>
    <n v="99"/>
    <n v="1"/>
    <n v="0.01"/>
    <n v="79"/>
    <n v="20"/>
    <x v="136"/>
  </r>
  <r>
    <n v="4848"/>
    <d v="2020-06-29T00:00:00"/>
    <x v="1"/>
    <s v="California"/>
    <x v="0"/>
    <x v="1"/>
    <x v="2"/>
    <n v="297"/>
    <n v="3"/>
    <n v="0.01"/>
    <n v="237"/>
    <n v="60"/>
    <x v="131"/>
  </r>
  <r>
    <n v="4859"/>
    <d v="2020-06-29T00:00:00"/>
    <x v="1"/>
    <s v="Texas"/>
    <x v="2"/>
    <x v="0"/>
    <x v="11"/>
    <n v="120"/>
    <n v="3"/>
    <n v="0.01"/>
    <n v="105"/>
    <n v="15"/>
    <x v="203"/>
  </r>
  <r>
    <n v="4860"/>
    <d v="2020-06-29T00:00:00"/>
    <x v="1"/>
    <s v="Pennsylvania"/>
    <x v="1"/>
    <x v="2"/>
    <x v="5"/>
    <n v="25"/>
    <n v="5"/>
    <n v="0.03"/>
    <n v="12.5"/>
    <n v="12.5"/>
    <x v="156"/>
  </r>
  <r>
    <n v="4861"/>
    <d v="2020-06-29T00:00:00"/>
    <x v="1"/>
    <s v="Florida"/>
    <x v="3"/>
    <x v="0"/>
    <x v="7"/>
    <n v="24"/>
    <n v="1"/>
    <n v="0.01"/>
    <n v="19"/>
    <n v="5"/>
    <x v="171"/>
  </r>
  <r>
    <n v="4863"/>
    <d v="2020-06-29T00:00:00"/>
    <x v="1"/>
    <s v="Kentucky"/>
    <x v="3"/>
    <x v="1"/>
    <x v="2"/>
    <n v="198"/>
    <n v="2"/>
    <n v="0.01"/>
    <n v="158"/>
    <n v="40"/>
    <x v="125"/>
  </r>
  <r>
    <n v="4874"/>
    <d v="2020-06-30T00:00:00"/>
    <x v="1"/>
    <s v="Texas"/>
    <x v="2"/>
    <x v="0"/>
    <x v="0"/>
    <n v="135"/>
    <n v="3"/>
    <n v="0.01"/>
    <n v="105"/>
    <n v="30"/>
    <x v="146"/>
  </r>
  <r>
    <n v="4876"/>
    <d v="2020-06-30T00:00:00"/>
    <x v="1"/>
    <s v="New York"/>
    <x v="1"/>
    <x v="0"/>
    <x v="0"/>
    <n v="225"/>
    <n v="5"/>
    <n v="0.01"/>
    <n v="175"/>
    <n v="50"/>
    <x v="133"/>
  </r>
  <r>
    <n v="4880"/>
    <d v="2020-06-30T00:00:00"/>
    <x v="1"/>
    <s v="North Carolina"/>
    <x v="3"/>
    <x v="0"/>
    <x v="10"/>
    <n v="20"/>
    <n v="8"/>
    <n v="0.01"/>
    <n v="16"/>
    <n v="4"/>
    <x v="159"/>
  </r>
  <r>
    <n v="4881"/>
    <d v="2020-06-30T00:00:00"/>
    <x v="1"/>
    <s v="California"/>
    <x v="0"/>
    <x v="0"/>
    <x v="0"/>
    <n v="90"/>
    <n v="2"/>
    <n v="0.01"/>
    <n v="70"/>
    <n v="20"/>
    <x v="95"/>
  </r>
  <r>
    <n v="4882"/>
    <d v="2020-06-30T00:00:00"/>
    <x v="1"/>
    <s v="California"/>
    <x v="0"/>
    <x v="0"/>
    <x v="11"/>
    <n v="120"/>
    <n v="3"/>
    <n v="0.01"/>
    <n v="105"/>
    <n v="15"/>
    <x v="203"/>
  </r>
  <r>
    <n v="4884"/>
    <d v="2020-06-30T00:00:00"/>
    <x v="1"/>
    <s v="Georgia"/>
    <x v="3"/>
    <x v="1"/>
    <x v="2"/>
    <n v="297"/>
    <n v="3"/>
    <n v="0.01"/>
    <n v="237"/>
    <n v="60"/>
    <x v="131"/>
  </r>
  <r>
    <n v="4886"/>
    <d v="2020-06-30T00:00:00"/>
    <x v="1"/>
    <s v="Pennsylvania"/>
    <x v="1"/>
    <x v="0"/>
    <x v="15"/>
    <n v="36"/>
    <n v="3"/>
    <n v="0.01"/>
    <n v="27"/>
    <n v="9"/>
    <x v="122"/>
  </r>
  <r>
    <n v="4888"/>
    <d v="2020-06-30T00:00:00"/>
    <x v="1"/>
    <s v="California"/>
    <x v="0"/>
    <x v="1"/>
    <x v="9"/>
    <n v="18"/>
    <n v="2"/>
    <n v="0.01"/>
    <n v="10"/>
    <n v="8"/>
    <x v="93"/>
  </r>
  <r>
    <n v="4890"/>
    <d v="2020-06-30T00:00:00"/>
    <x v="1"/>
    <s v="South Carolina"/>
    <x v="3"/>
    <x v="1"/>
    <x v="9"/>
    <n v="18"/>
    <n v="2"/>
    <n v="0.01"/>
    <n v="10"/>
    <n v="8"/>
    <x v="93"/>
  </r>
  <r>
    <n v="4901"/>
    <d v="2020-07-01T00:00:00"/>
    <x v="1"/>
    <s v="California"/>
    <x v="0"/>
    <x v="0"/>
    <x v="0"/>
    <n v="270"/>
    <n v="6"/>
    <n v="0.01"/>
    <n v="210"/>
    <n v="60"/>
    <x v="110"/>
  </r>
  <r>
    <n v="4907"/>
    <d v="2020-07-01T00:00:00"/>
    <x v="1"/>
    <s v="Pennsylvania"/>
    <x v="1"/>
    <x v="0"/>
    <x v="15"/>
    <n v="24"/>
    <n v="2"/>
    <n v="0.01"/>
    <n v="18"/>
    <n v="6"/>
    <x v="165"/>
  </r>
  <r>
    <n v="4910"/>
    <d v="2020-07-01T00:00:00"/>
    <x v="1"/>
    <s v="Pennsylvania"/>
    <x v="1"/>
    <x v="0"/>
    <x v="1"/>
    <n v="57"/>
    <n v="3"/>
    <n v="0.01"/>
    <n v="30"/>
    <n v="27"/>
    <x v="199"/>
  </r>
  <r>
    <n v="4913"/>
    <d v="2020-07-01T00:00:00"/>
    <x v="1"/>
    <s v="Georgia"/>
    <x v="3"/>
    <x v="0"/>
    <x v="6"/>
    <n v="51"/>
    <n v="3"/>
    <n v="0.01"/>
    <n v="30"/>
    <n v="21"/>
    <x v="132"/>
  </r>
  <r>
    <n v="4917"/>
    <d v="2020-07-01T00:00:00"/>
    <x v="1"/>
    <s v="Arizona"/>
    <x v="0"/>
    <x v="0"/>
    <x v="11"/>
    <n v="40"/>
    <n v="1"/>
    <n v="0.01"/>
    <n v="35"/>
    <n v="5"/>
    <x v="126"/>
  </r>
  <r>
    <n v="4918"/>
    <d v="2020-07-01T00:00:00"/>
    <x v="1"/>
    <s v="Nebraska"/>
    <x v="2"/>
    <x v="2"/>
    <x v="12"/>
    <n v="796"/>
    <n v="4"/>
    <n v="0.03"/>
    <n v="660"/>
    <n v="136"/>
    <x v="167"/>
  </r>
  <r>
    <n v="4929"/>
    <d v="2020-07-02T00:00:00"/>
    <x v="1"/>
    <s v="Illinois"/>
    <x v="2"/>
    <x v="0"/>
    <x v="0"/>
    <n v="45"/>
    <n v="1"/>
    <n v="0.01"/>
    <n v="35"/>
    <n v="10"/>
    <x v="195"/>
  </r>
  <r>
    <n v="4940"/>
    <d v="2020-07-02T00:00:00"/>
    <x v="1"/>
    <s v="California"/>
    <x v="0"/>
    <x v="2"/>
    <x v="12"/>
    <n v="199"/>
    <n v="1"/>
    <n v="0.03"/>
    <n v="165"/>
    <n v="34"/>
    <x v="116"/>
  </r>
  <r>
    <n v="4941"/>
    <d v="2020-07-02T00:00:00"/>
    <x v="1"/>
    <s v="California"/>
    <x v="0"/>
    <x v="0"/>
    <x v="0"/>
    <n v="225"/>
    <n v="5"/>
    <n v="0.01"/>
    <n v="175"/>
    <n v="50"/>
    <x v="133"/>
  </r>
  <r>
    <n v="4956"/>
    <d v="2020-07-03T00:00:00"/>
    <x v="1"/>
    <s v="Texas"/>
    <x v="2"/>
    <x v="0"/>
    <x v="0"/>
    <n v="360"/>
    <n v="8"/>
    <n v="0.01"/>
    <n v="280"/>
    <n v="80"/>
    <x v="106"/>
  </r>
  <r>
    <n v="4963"/>
    <d v="2020-07-03T00:00:00"/>
    <x v="1"/>
    <s v="North Carolina"/>
    <x v="3"/>
    <x v="2"/>
    <x v="12"/>
    <n v="995"/>
    <n v="5"/>
    <n v="0.03"/>
    <n v="825"/>
    <n v="170"/>
    <x v="94"/>
  </r>
  <r>
    <n v="4968"/>
    <d v="2020-07-03T00:00:00"/>
    <x v="1"/>
    <s v="Florida"/>
    <x v="3"/>
    <x v="1"/>
    <x v="9"/>
    <n v="27"/>
    <n v="3"/>
    <n v="0.01"/>
    <n v="15"/>
    <n v="12"/>
    <x v="108"/>
  </r>
  <r>
    <n v="4971"/>
    <d v="2020-07-03T00:00:00"/>
    <x v="1"/>
    <s v="Virginia"/>
    <x v="3"/>
    <x v="0"/>
    <x v="0"/>
    <n v="90"/>
    <n v="2"/>
    <n v="0.01"/>
    <n v="70"/>
    <n v="20"/>
    <x v="95"/>
  </r>
  <r>
    <n v="4973"/>
    <d v="2020-07-03T00:00:00"/>
    <x v="1"/>
    <s v="Illinois"/>
    <x v="2"/>
    <x v="1"/>
    <x v="9"/>
    <n v="9"/>
    <n v="1"/>
    <n v="0.01"/>
    <n v="5"/>
    <n v="4"/>
    <x v="153"/>
  </r>
  <r>
    <n v="4975"/>
    <d v="2020-07-03T00:00:00"/>
    <x v="1"/>
    <s v="Ohio"/>
    <x v="1"/>
    <x v="0"/>
    <x v="10"/>
    <n v="20"/>
    <n v="8"/>
    <n v="0.01"/>
    <n v="16"/>
    <n v="4"/>
    <x v="159"/>
  </r>
  <r>
    <n v="4978"/>
    <d v="2020-07-03T00:00:00"/>
    <x v="1"/>
    <s v="Wisconsin"/>
    <x v="2"/>
    <x v="2"/>
    <x v="5"/>
    <n v="15"/>
    <n v="3"/>
    <n v="0.03"/>
    <n v="7.5"/>
    <n v="7.5"/>
    <x v="107"/>
  </r>
  <r>
    <n v="4988"/>
    <d v="2020-07-04T00:00:00"/>
    <x v="1"/>
    <s v="California"/>
    <x v="0"/>
    <x v="0"/>
    <x v="0"/>
    <n v="135"/>
    <n v="3"/>
    <n v="0.01"/>
    <n v="105"/>
    <n v="30"/>
    <x v="146"/>
  </r>
  <r>
    <n v="4989"/>
    <d v="2020-07-04T00:00:00"/>
    <x v="1"/>
    <s v="Georgia"/>
    <x v="3"/>
    <x v="1"/>
    <x v="9"/>
    <n v="54"/>
    <n v="6"/>
    <n v="0.01"/>
    <n v="30"/>
    <n v="24"/>
    <x v="117"/>
  </r>
  <r>
    <n v="4992"/>
    <d v="2020-07-04T00:00:00"/>
    <x v="1"/>
    <s v="Texas"/>
    <x v="2"/>
    <x v="0"/>
    <x v="6"/>
    <n v="68"/>
    <n v="4"/>
    <n v="0.01"/>
    <n v="40"/>
    <n v="28"/>
    <x v="152"/>
  </r>
  <r>
    <n v="4993"/>
    <d v="2020-07-04T00:00:00"/>
    <x v="1"/>
    <s v="Colorado"/>
    <x v="0"/>
    <x v="2"/>
    <x v="16"/>
    <n v="725"/>
    <n v="1"/>
    <n v="0.03"/>
    <n v="700"/>
    <n v="25"/>
    <x v="247"/>
  </r>
  <r>
    <n v="4995"/>
    <d v="2020-07-04T00:00:00"/>
    <x v="1"/>
    <s v="California"/>
    <x v="0"/>
    <x v="1"/>
    <x v="9"/>
    <n v="45"/>
    <n v="5"/>
    <n v="0.01"/>
    <n v="25"/>
    <n v="20"/>
    <x v="112"/>
  </r>
  <r>
    <n v="4998"/>
    <d v="2020-07-04T00:00:00"/>
    <x v="1"/>
    <s v="California"/>
    <x v="0"/>
    <x v="0"/>
    <x v="11"/>
    <n v="280"/>
    <n v="7"/>
    <n v="0.01"/>
    <n v="245"/>
    <n v="35"/>
    <x v="128"/>
  </r>
  <r>
    <n v="5000"/>
    <d v="2020-07-04T00:00:00"/>
    <x v="1"/>
    <s v="New York"/>
    <x v="1"/>
    <x v="0"/>
    <x v="6"/>
    <n v="119"/>
    <n v="7"/>
    <n v="0.01"/>
    <n v="70"/>
    <n v="49"/>
    <x v="155"/>
  </r>
  <r>
    <n v="5002"/>
    <d v="2020-07-04T00:00:00"/>
    <x v="1"/>
    <s v="Illinois"/>
    <x v="2"/>
    <x v="0"/>
    <x v="11"/>
    <n v="200"/>
    <n v="5"/>
    <n v="0.01"/>
    <n v="175"/>
    <n v="25"/>
    <x v="172"/>
  </r>
  <r>
    <n v="5003"/>
    <d v="2020-07-04T00:00:00"/>
    <x v="1"/>
    <s v="Maryland"/>
    <x v="1"/>
    <x v="0"/>
    <x v="6"/>
    <n v="51"/>
    <n v="3"/>
    <n v="0.01"/>
    <n v="30"/>
    <n v="21"/>
    <x v="132"/>
  </r>
  <r>
    <n v="5005"/>
    <d v="2020-07-04T00:00:00"/>
    <x v="1"/>
    <s v="Washington"/>
    <x v="0"/>
    <x v="1"/>
    <x v="2"/>
    <n v="594"/>
    <n v="6"/>
    <n v="0.01"/>
    <n v="474"/>
    <n v="120"/>
    <x v="184"/>
  </r>
  <r>
    <n v="5009"/>
    <d v="2020-07-05T00:00:00"/>
    <x v="1"/>
    <s v="Michigan"/>
    <x v="2"/>
    <x v="1"/>
    <x v="2"/>
    <n v="891"/>
    <n v="9"/>
    <n v="0.01"/>
    <n v="711"/>
    <n v="180"/>
    <x v="223"/>
  </r>
  <r>
    <n v="5012"/>
    <d v="2020-07-05T00:00:00"/>
    <x v="1"/>
    <s v="Pennsylvania"/>
    <x v="1"/>
    <x v="0"/>
    <x v="7"/>
    <n v="48"/>
    <n v="2"/>
    <n v="0.01"/>
    <n v="38"/>
    <n v="10"/>
    <x v="135"/>
  </r>
  <r>
    <n v="5013"/>
    <d v="2020-07-05T00:00:00"/>
    <x v="1"/>
    <s v="Texas"/>
    <x v="2"/>
    <x v="2"/>
    <x v="12"/>
    <n v="796"/>
    <n v="4"/>
    <n v="0.03"/>
    <n v="660"/>
    <n v="136"/>
    <x v="167"/>
  </r>
  <r>
    <n v="5015"/>
    <d v="2020-07-05T00:00:00"/>
    <x v="1"/>
    <s v="Oregon"/>
    <x v="0"/>
    <x v="0"/>
    <x v="0"/>
    <n v="135"/>
    <n v="3"/>
    <n v="0.01"/>
    <n v="105"/>
    <n v="30"/>
    <x v="146"/>
  </r>
  <r>
    <n v="5016"/>
    <d v="2020-07-05T00:00:00"/>
    <x v="1"/>
    <s v="Pennsylvania"/>
    <x v="1"/>
    <x v="1"/>
    <x v="8"/>
    <n v="320"/>
    <n v="4"/>
    <n v="0.01"/>
    <n v="260"/>
    <n v="60"/>
    <x v="130"/>
  </r>
  <r>
    <n v="5022"/>
    <d v="2020-07-05T00:00:00"/>
    <x v="1"/>
    <s v="Ohio"/>
    <x v="1"/>
    <x v="1"/>
    <x v="2"/>
    <n v="297"/>
    <n v="3"/>
    <n v="0.01"/>
    <n v="237"/>
    <n v="60"/>
    <x v="131"/>
  </r>
  <r>
    <n v="5024"/>
    <d v="2020-07-05T00:00:00"/>
    <x v="1"/>
    <s v="New York"/>
    <x v="1"/>
    <x v="1"/>
    <x v="14"/>
    <n v="255"/>
    <n v="3"/>
    <n v="0.01"/>
    <n v="225"/>
    <n v="30"/>
    <x v="170"/>
  </r>
  <r>
    <n v="5037"/>
    <d v="2020-07-06T00:00:00"/>
    <x v="1"/>
    <s v="California"/>
    <x v="0"/>
    <x v="0"/>
    <x v="6"/>
    <n v="17"/>
    <n v="1"/>
    <n v="0.01"/>
    <n v="10"/>
    <n v="7"/>
    <x v="163"/>
  </r>
  <r>
    <n v="5041"/>
    <d v="2020-07-06T00:00:00"/>
    <x v="1"/>
    <s v="New Jersey"/>
    <x v="1"/>
    <x v="0"/>
    <x v="15"/>
    <n v="48"/>
    <n v="4"/>
    <n v="0.01"/>
    <n v="36"/>
    <n v="12"/>
    <x v="232"/>
  </r>
  <r>
    <n v="5043"/>
    <d v="2020-07-06T00:00:00"/>
    <x v="1"/>
    <s v="Texas"/>
    <x v="2"/>
    <x v="0"/>
    <x v="10"/>
    <n v="5"/>
    <n v="2"/>
    <n v="0.01"/>
    <n v="4"/>
    <n v="1"/>
    <x v="98"/>
  </r>
  <r>
    <n v="5047"/>
    <d v="2020-07-06T00:00:00"/>
    <x v="1"/>
    <s v="New York"/>
    <x v="1"/>
    <x v="0"/>
    <x v="7"/>
    <n v="168"/>
    <n v="7"/>
    <n v="0.01"/>
    <n v="133"/>
    <n v="35"/>
    <x v="151"/>
  </r>
  <r>
    <n v="5049"/>
    <d v="2020-07-06T00:00:00"/>
    <x v="1"/>
    <s v="New York"/>
    <x v="1"/>
    <x v="1"/>
    <x v="2"/>
    <n v="198"/>
    <n v="2"/>
    <n v="0.01"/>
    <n v="158"/>
    <n v="40"/>
    <x v="125"/>
  </r>
  <r>
    <n v="5050"/>
    <d v="2020-07-06T00:00:00"/>
    <x v="1"/>
    <s v="Virginia"/>
    <x v="3"/>
    <x v="0"/>
    <x v="11"/>
    <n v="120"/>
    <n v="3"/>
    <n v="0.01"/>
    <n v="105"/>
    <n v="15"/>
    <x v="203"/>
  </r>
  <r>
    <n v="5051"/>
    <d v="2020-07-06T00:00:00"/>
    <x v="1"/>
    <s v="New York"/>
    <x v="1"/>
    <x v="0"/>
    <x v="11"/>
    <n v="80"/>
    <n v="2"/>
    <n v="0.01"/>
    <n v="70"/>
    <n v="10"/>
    <x v="138"/>
  </r>
  <r>
    <n v="5063"/>
    <d v="2020-07-07T00:00:00"/>
    <x v="1"/>
    <s v="Pennsylvania"/>
    <x v="1"/>
    <x v="0"/>
    <x v="6"/>
    <n v="34"/>
    <n v="2"/>
    <n v="0.01"/>
    <n v="20"/>
    <n v="14"/>
    <x v="96"/>
  </r>
  <r>
    <n v="5064"/>
    <d v="2020-07-07T00:00:00"/>
    <x v="1"/>
    <s v="California"/>
    <x v="0"/>
    <x v="1"/>
    <x v="9"/>
    <n v="27"/>
    <n v="3"/>
    <n v="0.01"/>
    <n v="15"/>
    <n v="12"/>
    <x v="108"/>
  </r>
  <r>
    <n v="5065"/>
    <d v="2020-07-07T00:00:00"/>
    <x v="1"/>
    <s v="Washington"/>
    <x v="0"/>
    <x v="1"/>
    <x v="14"/>
    <n v="170"/>
    <n v="2"/>
    <n v="0.01"/>
    <n v="150"/>
    <n v="20"/>
    <x v="180"/>
  </r>
  <r>
    <n v="5068"/>
    <d v="2020-07-07T00:00:00"/>
    <x v="1"/>
    <s v="Ohio"/>
    <x v="1"/>
    <x v="2"/>
    <x v="5"/>
    <n v="20"/>
    <n v="4"/>
    <n v="0.03"/>
    <n v="10"/>
    <n v="10"/>
    <x v="188"/>
  </r>
  <r>
    <n v="5073"/>
    <d v="2020-07-07T00:00:00"/>
    <x v="1"/>
    <s v="Texas"/>
    <x v="2"/>
    <x v="0"/>
    <x v="0"/>
    <n v="90"/>
    <n v="2"/>
    <n v="0.01"/>
    <n v="70"/>
    <n v="20"/>
    <x v="95"/>
  </r>
  <r>
    <n v="5074"/>
    <d v="2020-07-07T00:00:00"/>
    <x v="1"/>
    <s v="California"/>
    <x v="0"/>
    <x v="0"/>
    <x v="15"/>
    <n v="60"/>
    <n v="5"/>
    <n v="0.01"/>
    <n v="45"/>
    <n v="15"/>
    <x v="182"/>
  </r>
  <r>
    <n v="5076"/>
    <d v="2020-07-07T00:00:00"/>
    <x v="1"/>
    <s v="California"/>
    <x v="0"/>
    <x v="2"/>
    <x v="16"/>
    <n v="3625"/>
    <n v="5"/>
    <n v="0.03"/>
    <n v="3500"/>
    <n v="125"/>
    <x v="121"/>
  </r>
  <r>
    <n v="5077"/>
    <d v="2020-07-07T00:00:00"/>
    <x v="1"/>
    <s v="Nevada"/>
    <x v="0"/>
    <x v="0"/>
    <x v="7"/>
    <n v="96"/>
    <n v="4"/>
    <n v="0.01"/>
    <n v="76"/>
    <n v="20"/>
    <x v="183"/>
  </r>
  <r>
    <n v="5081"/>
    <d v="2020-07-07T00:00:00"/>
    <x v="1"/>
    <s v="California"/>
    <x v="0"/>
    <x v="0"/>
    <x v="10"/>
    <n v="5"/>
    <n v="2"/>
    <n v="0.01"/>
    <n v="4"/>
    <n v="1"/>
    <x v="98"/>
  </r>
  <r>
    <n v="5085"/>
    <d v="2020-07-07T00:00:00"/>
    <x v="1"/>
    <s v="Washington"/>
    <x v="0"/>
    <x v="1"/>
    <x v="14"/>
    <n v="340"/>
    <n v="4"/>
    <n v="0.01"/>
    <n v="300"/>
    <n v="40"/>
    <x v="235"/>
  </r>
  <r>
    <n v="5093"/>
    <d v="2020-07-08T00:00:00"/>
    <x v="1"/>
    <s v="California"/>
    <x v="0"/>
    <x v="0"/>
    <x v="0"/>
    <n v="90"/>
    <n v="2"/>
    <n v="0.01"/>
    <n v="70"/>
    <n v="20"/>
    <x v="95"/>
  </r>
  <r>
    <n v="5096"/>
    <d v="2020-07-08T00:00:00"/>
    <x v="1"/>
    <s v="New Hampshire"/>
    <x v="1"/>
    <x v="0"/>
    <x v="6"/>
    <n v="153"/>
    <n v="9"/>
    <n v="0.01"/>
    <n v="90"/>
    <n v="63"/>
    <x v="233"/>
  </r>
  <r>
    <n v="5099"/>
    <d v="2020-07-08T00:00:00"/>
    <x v="1"/>
    <s v="Georgia"/>
    <x v="3"/>
    <x v="0"/>
    <x v="7"/>
    <n v="72"/>
    <n v="3"/>
    <n v="0.01"/>
    <n v="57"/>
    <n v="15"/>
    <x v="119"/>
  </r>
  <r>
    <n v="5102"/>
    <d v="2020-07-08T00:00:00"/>
    <x v="1"/>
    <s v="Texas"/>
    <x v="2"/>
    <x v="1"/>
    <x v="8"/>
    <n v="160"/>
    <n v="2"/>
    <n v="0.01"/>
    <n v="130"/>
    <n v="30"/>
    <x v="102"/>
  </r>
  <r>
    <n v="5103"/>
    <d v="2020-07-08T00:00:00"/>
    <x v="1"/>
    <s v="Texas"/>
    <x v="2"/>
    <x v="0"/>
    <x v="13"/>
    <n v="18"/>
    <n v="6"/>
    <n v="0.01"/>
    <n v="12"/>
    <n v="6"/>
    <x v="238"/>
  </r>
  <r>
    <n v="5108"/>
    <d v="2020-07-08T00:00:00"/>
    <x v="1"/>
    <s v="Texas"/>
    <x v="2"/>
    <x v="1"/>
    <x v="9"/>
    <n v="27"/>
    <n v="3"/>
    <n v="0.01"/>
    <n v="15"/>
    <n v="12"/>
    <x v="108"/>
  </r>
  <r>
    <n v="5110"/>
    <d v="2020-07-08T00:00:00"/>
    <x v="1"/>
    <s v="Texas"/>
    <x v="2"/>
    <x v="2"/>
    <x v="12"/>
    <n v="796"/>
    <n v="4"/>
    <n v="0.03"/>
    <n v="660"/>
    <n v="136"/>
    <x v="167"/>
  </r>
  <r>
    <n v="5111"/>
    <d v="2020-07-08T00:00:00"/>
    <x v="1"/>
    <s v="Indiana"/>
    <x v="2"/>
    <x v="0"/>
    <x v="0"/>
    <n v="90"/>
    <n v="2"/>
    <n v="0.01"/>
    <n v="70"/>
    <n v="20"/>
    <x v="95"/>
  </r>
  <r>
    <n v="5123"/>
    <d v="2020-07-09T00:00:00"/>
    <x v="1"/>
    <s v="Pennsylvania"/>
    <x v="1"/>
    <x v="0"/>
    <x v="10"/>
    <n v="15"/>
    <n v="6"/>
    <n v="0.01"/>
    <n v="12"/>
    <n v="3"/>
    <x v="175"/>
  </r>
  <r>
    <n v="5126"/>
    <d v="2020-07-09T00:00:00"/>
    <x v="1"/>
    <s v="California"/>
    <x v="0"/>
    <x v="0"/>
    <x v="0"/>
    <n v="180"/>
    <n v="4"/>
    <n v="0.01"/>
    <n v="140"/>
    <n v="40"/>
    <x v="101"/>
  </r>
  <r>
    <n v="5128"/>
    <d v="2020-07-09T00:00:00"/>
    <x v="1"/>
    <s v="Virginia"/>
    <x v="3"/>
    <x v="2"/>
    <x v="12"/>
    <n v="995"/>
    <n v="5"/>
    <n v="0.03"/>
    <n v="825"/>
    <n v="170"/>
    <x v="94"/>
  </r>
  <r>
    <n v="5129"/>
    <d v="2020-07-09T00:00:00"/>
    <x v="1"/>
    <s v="Virginia"/>
    <x v="3"/>
    <x v="0"/>
    <x v="10"/>
    <n v="10"/>
    <n v="4"/>
    <n v="0.01"/>
    <n v="8"/>
    <n v="2"/>
    <x v="193"/>
  </r>
  <r>
    <n v="5131"/>
    <d v="2020-07-09T00:00:00"/>
    <x v="1"/>
    <s v="Indiana"/>
    <x v="2"/>
    <x v="0"/>
    <x v="0"/>
    <n v="45"/>
    <n v="1"/>
    <n v="0.01"/>
    <n v="35"/>
    <n v="10"/>
    <x v="195"/>
  </r>
  <r>
    <n v="5133"/>
    <d v="2020-07-09T00:00:00"/>
    <x v="1"/>
    <s v="Texas"/>
    <x v="2"/>
    <x v="0"/>
    <x v="0"/>
    <n v="225"/>
    <n v="5"/>
    <n v="0.01"/>
    <n v="175"/>
    <n v="50"/>
    <x v="133"/>
  </r>
  <r>
    <n v="5134"/>
    <d v="2020-07-09T00:00:00"/>
    <x v="1"/>
    <s v="Maryland"/>
    <x v="1"/>
    <x v="0"/>
    <x v="0"/>
    <n v="225"/>
    <n v="5"/>
    <n v="0.01"/>
    <n v="175"/>
    <n v="50"/>
    <x v="133"/>
  </r>
  <r>
    <n v="5136"/>
    <d v="2020-07-09T00:00:00"/>
    <x v="1"/>
    <s v="California"/>
    <x v="0"/>
    <x v="1"/>
    <x v="2"/>
    <n v="198"/>
    <n v="2"/>
    <n v="0.01"/>
    <n v="158"/>
    <n v="40"/>
    <x v="125"/>
  </r>
  <r>
    <n v="5139"/>
    <d v="2020-07-09T00:00:00"/>
    <x v="1"/>
    <s v="Florida"/>
    <x v="3"/>
    <x v="1"/>
    <x v="2"/>
    <n v="99"/>
    <n v="1"/>
    <n v="0.01"/>
    <n v="79"/>
    <n v="20"/>
    <x v="136"/>
  </r>
  <r>
    <n v="5142"/>
    <d v="2020-07-09T00:00:00"/>
    <x v="1"/>
    <s v="Texas"/>
    <x v="2"/>
    <x v="0"/>
    <x v="6"/>
    <n v="51"/>
    <n v="3"/>
    <n v="0.01"/>
    <n v="30"/>
    <n v="21"/>
    <x v="132"/>
  </r>
  <r>
    <n v="5151"/>
    <d v="2020-07-10T00:00:00"/>
    <x v="1"/>
    <s v="Michigan"/>
    <x v="2"/>
    <x v="0"/>
    <x v="0"/>
    <n v="180"/>
    <n v="4"/>
    <n v="0.01"/>
    <n v="140"/>
    <n v="40"/>
    <x v="101"/>
  </r>
  <r>
    <n v="5154"/>
    <d v="2020-07-10T00:00:00"/>
    <x v="1"/>
    <s v="Arizona"/>
    <x v="0"/>
    <x v="2"/>
    <x v="12"/>
    <n v="597"/>
    <n v="3"/>
    <n v="0.03"/>
    <n v="495"/>
    <n v="102"/>
    <x v="105"/>
  </r>
  <r>
    <n v="5158"/>
    <d v="2020-07-10T00:00:00"/>
    <x v="1"/>
    <s v="Kentucky"/>
    <x v="3"/>
    <x v="0"/>
    <x v="15"/>
    <n v="24"/>
    <n v="2"/>
    <n v="0.01"/>
    <n v="18"/>
    <n v="6"/>
    <x v="165"/>
  </r>
  <r>
    <n v="5159"/>
    <d v="2020-07-10T00:00:00"/>
    <x v="1"/>
    <s v="Texas"/>
    <x v="2"/>
    <x v="0"/>
    <x v="0"/>
    <n v="135"/>
    <n v="3"/>
    <n v="0.01"/>
    <n v="105"/>
    <n v="30"/>
    <x v="146"/>
  </r>
  <r>
    <n v="5160"/>
    <d v="2020-07-10T00:00:00"/>
    <x v="1"/>
    <s v="Kansas"/>
    <x v="2"/>
    <x v="0"/>
    <x v="11"/>
    <n v="80"/>
    <n v="2"/>
    <n v="0.01"/>
    <n v="70"/>
    <n v="10"/>
    <x v="138"/>
  </r>
  <r>
    <n v="5161"/>
    <d v="2020-07-10T00:00:00"/>
    <x v="1"/>
    <s v="Oregon"/>
    <x v="0"/>
    <x v="0"/>
    <x v="0"/>
    <n v="45"/>
    <n v="1"/>
    <n v="0.01"/>
    <n v="35"/>
    <n v="10"/>
    <x v="195"/>
  </r>
  <r>
    <n v="5163"/>
    <d v="2020-07-10T00:00:00"/>
    <x v="1"/>
    <s v="Texas"/>
    <x v="2"/>
    <x v="0"/>
    <x v="0"/>
    <n v="135"/>
    <n v="3"/>
    <n v="0.01"/>
    <n v="105"/>
    <n v="30"/>
    <x v="146"/>
  </r>
  <r>
    <n v="5165"/>
    <d v="2020-07-10T00:00:00"/>
    <x v="1"/>
    <s v="Colorado"/>
    <x v="0"/>
    <x v="1"/>
    <x v="9"/>
    <n v="54"/>
    <n v="6"/>
    <n v="0.01"/>
    <n v="30"/>
    <n v="24"/>
    <x v="117"/>
  </r>
  <r>
    <n v="5166"/>
    <d v="2020-07-10T00:00:00"/>
    <x v="1"/>
    <s v="Tennessee"/>
    <x v="3"/>
    <x v="0"/>
    <x v="10"/>
    <n v="2.5"/>
    <n v="1"/>
    <n v="0.01"/>
    <n v="2"/>
    <n v="0.5"/>
    <x v="103"/>
  </r>
  <r>
    <n v="5167"/>
    <d v="2020-07-10T00:00:00"/>
    <x v="1"/>
    <s v="Massachusetts"/>
    <x v="1"/>
    <x v="0"/>
    <x v="0"/>
    <n v="135"/>
    <n v="3"/>
    <n v="0.01"/>
    <n v="105"/>
    <n v="30"/>
    <x v="146"/>
  </r>
  <r>
    <n v="5169"/>
    <d v="2020-07-10T00:00:00"/>
    <x v="1"/>
    <s v="Ohio"/>
    <x v="1"/>
    <x v="1"/>
    <x v="8"/>
    <n v="320"/>
    <n v="4"/>
    <n v="0.01"/>
    <n v="260"/>
    <n v="60"/>
    <x v="130"/>
  </r>
  <r>
    <n v="5179"/>
    <d v="2020-07-11T00:00:00"/>
    <x v="1"/>
    <s v="Colorado"/>
    <x v="0"/>
    <x v="0"/>
    <x v="11"/>
    <n v="120"/>
    <n v="3"/>
    <n v="0.01"/>
    <n v="105"/>
    <n v="15"/>
    <x v="203"/>
  </r>
  <r>
    <n v="5184"/>
    <d v="2020-07-11T00:00:00"/>
    <x v="1"/>
    <s v="New York"/>
    <x v="1"/>
    <x v="0"/>
    <x v="0"/>
    <n v="45"/>
    <n v="1"/>
    <n v="0.01"/>
    <n v="35"/>
    <n v="10"/>
    <x v="195"/>
  </r>
  <r>
    <n v="5186"/>
    <d v="2020-07-11T00:00:00"/>
    <x v="1"/>
    <s v="Utah"/>
    <x v="0"/>
    <x v="0"/>
    <x v="10"/>
    <n v="7.5"/>
    <n v="3"/>
    <n v="0.01"/>
    <n v="6"/>
    <n v="1.5"/>
    <x v="118"/>
  </r>
  <r>
    <n v="5187"/>
    <d v="2020-07-11T00:00:00"/>
    <x v="1"/>
    <s v="California"/>
    <x v="0"/>
    <x v="0"/>
    <x v="10"/>
    <n v="17.5"/>
    <n v="7"/>
    <n v="0.01"/>
    <n v="14"/>
    <n v="3.5"/>
    <x v="160"/>
  </r>
  <r>
    <n v="5189"/>
    <d v="2020-07-11T00:00:00"/>
    <x v="1"/>
    <s v="Florida"/>
    <x v="3"/>
    <x v="0"/>
    <x v="15"/>
    <n v="12"/>
    <n v="1"/>
    <n v="0.01"/>
    <n v="9"/>
    <n v="3"/>
    <x v="109"/>
  </r>
  <r>
    <n v="5192"/>
    <d v="2020-07-11T00:00:00"/>
    <x v="1"/>
    <s v="Washington"/>
    <x v="0"/>
    <x v="2"/>
    <x v="5"/>
    <n v="30"/>
    <n v="6"/>
    <n v="0.03"/>
    <n v="15"/>
    <n v="15"/>
    <x v="161"/>
  </r>
  <r>
    <n v="5193"/>
    <d v="2020-07-11T00:00:00"/>
    <x v="1"/>
    <s v="Pennsylvania"/>
    <x v="1"/>
    <x v="0"/>
    <x v="6"/>
    <n v="17"/>
    <n v="1"/>
    <n v="0.01"/>
    <n v="10"/>
    <n v="7"/>
    <x v="163"/>
  </r>
  <r>
    <n v="5194"/>
    <d v="2020-07-11T00:00:00"/>
    <x v="1"/>
    <s v="New York"/>
    <x v="1"/>
    <x v="0"/>
    <x v="6"/>
    <n v="85"/>
    <n v="5"/>
    <n v="0.01"/>
    <n v="50"/>
    <n v="35"/>
    <x v="99"/>
  </r>
  <r>
    <n v="5195"/>
    <d v="2020-07-11T00:00:00"/>
    <x v="1"/>
    <s v="Delaware"/>
    <x v="1"/>
    <x v="1"/>
    <x v="2"/>
    <n v="495"/>
    <n v="5"/>
    <n v="0.01"/>
    <n v="395"/>
    <n v="100"/>
    <x v="150"/>
  </r>
  <r>
    <n v="5201"/>
    <d v="2020-07-11T00:00:00"/>
    <x v="1"/>
    <s v="New York"/>
    <x v="1"/>
    <x v="0"/>
    <x v="10"/>
    <n v="20"/>
    <n v="8"/>
    <n v="0.01"/>
    <n v="16"/>
    <n v="4"/>
    <x v="159"/>
  </r>
  <r>
    <n v="5207"/>
    <d v="2020-07-12T00:00:00"/>
    <x v="1"/>
    <s v="North Carolina"/>
    <x v="3"/>
    <x v="0"/>
    <x v="0"/>
    <n v="360"/>
    <n v="8"/>
    <n v="0.01"/>
    <n v="280"/>
    <n v="80"/>
    <x v="106"/>
  </r>
  <r>
    <n v="5209"/>
    <d v="2020-07-12T00:00:00"/>
    <x v="1"/>
    <s v="Nebraska"/>
    <x v="2"/>
    <x v="0"/>
    <x v="0"/>
    <n v="45"/>
    <n v="1"/>
    <n v="0.01"/>
    <n v="35"/>
    <n v="10"/>
    <x v="195"/>
  </r>
  <r>
    <n v="5210"/>
    <d v="2020-07-12T00:00:00"/>
    <x v="1"/>
    <s v="Delaware"/>
    <x v="1"/>
    <x v="2"/>
    <x v="5"/>
    <n v="15"/>
    <n v="3"/>
    <n v="0.03"/>
    <n v="7.5"/>
    <n v="7.5"/>
    <x v="107"/>
  </r>
  <r>
    <n v="5217"/>
    <d v="2020-07-12T00:00:00"/>
    <x v="1"/>
    <s v="California"/>
    <x v="0"/>
    <x v="0"/>
    <x v="0"/>
    <n v="90"/>
    <n v="2"/>
    <n v="0.01"/>
    <n v="70"/>
    <n v="20"/>
    <x v="95"/>
  </r>
  <r>
    <n v="5219"/>
    <d v="2020-07-12T00:00:00"/>
    <x v="1"/>
    <s v="Texas"/>
    <x v="2"/>
    <x v="2"/>
    <x v="12"/>
    <n v="398"/>
    <n v="2"/>
    <n v="0.03"/>
    <n v="330"/>
    <n v="68"/>
    <x v="158"/>
  </r>
  <r>
    <n v="5220"/>
    <d v="2020-07-12T00:00:00"/>
    <x v="1"/>
    <s v="New York"/>
    <x v="1"/>
    <x v="1"/>
    <x v="9"/>
    <n v="27"/>
    <n v="3"/>
    <n v="0.01"/>
    <n v="15"/>
    <n v="12"/>
    <x v="108"/>
  </r>
  <r>
    <n v="5221"/>
    <d v="2020-07-12T00:00:00"/>
    <x v="1"/>
    <s v="California"/>
    <x v="0"/>
    <x v="0"/>
    <x v="10"/>
    <n v="2.5"/>
    <n v="1"/>
    <n v="0.01"/>
    <n v="2"/>
    <n v="0.5"/>
    <x v="103"/>
  </r>
  <r>
    <n v="5227"/>
    <d v="2020-07-13T00:00:00"/>
    <x v="1"/>
    <s v="California"/>
    <x v="0"/>
    <x v="0"/>
    <x v="0"/>
    <n v="90"/>
    <n v="2"/>
    <n v="0.01"/>
    <n v="70"/>
    <n v="20"/>
    <x v="95"/>
  </r>
  <r>
    <n v="5229"/>
    <d v="2020-07-13T00:00:00"/>
    <x v="1"/>
    <s v="California"/>
    <x v="0"/>
    <x v="1"/>
    <x v="2"/>
    <n v="297"/>
    <n v="3"/>
    <n v="0.01"/>
    <n v="237"/>
    <n v="60"/>
    <x v="131"/>
  </r>
  <r>
    <n v="5230"/>
    <d v="2020-07-13T00:00:00"/>
    <x v="1"/>
    <s v="New Mexico"/>
    <x v="0"/>
    <x v="0"/>
    <x v="1"/>
    <n v="95"/>
    <n v="5"/>
    <n v="0.01"/>
    <n v="50"/>
    <n v="45"/>
    <x v="186"/>
  </r>
  <r>
    <n v="5234"/>
    <d v="2020-07-13T00:00:00"/>
    <x v="1"/>
    <s v="California"/>
    <x v="0"/>
    <x v="0"/>
    <x v="7"/>
    <n v="288"/>
    <n v="12"/>
    <n v="0.01"/>
    <n v="228"/>
    <n v="60"/>
    <x v="248"/>
  </r>
  <r>
    <n v="5235"/>
    <d v="2020-07-13T00:00:00"/>
    <x v="1"/>
    <s v="Florida"/>
    <x v="3"/>
    <x v="0"/>
    <x v="10"/>
    <n v="2.5"/>
    <n v="1"/>
    <n v="0.01"/>
    <n v="2"/>
    <n v="0.5"/>
    <x v="103"/>
  </r>
  <r>
    <n v="5241"/>
    <d v="2020-07-13T00:00:00"/>
    <x v="1"/>
    <s v="Rhode Island"/>
    <x v="1"/>
    <x v="1"/>
    <x v="14"/>
    <n v="340"/>
    <n v="4"/>
    <n v="0.01"/>
    <n v="300"/>
    <n v="40"/>
    <x v="235"/>
  </r>
  <r>
    <n v="5242"/>
    <d v="2020-07-13T00:00:00"/>
    <x v="1"/>
    <s v="California"/>
    <x v="0"/>
    <x v="1"/>
    <x v="2"/>
    <n v="297"/>
    <n v="3"/>
    <n v="0.01"/>
    <n v="237"/>
    <n v="60"/>
    <x v="131"/>
  </r>
  <r>
    <n v="5246"/>
    <d v="2020-07-14T00:00:00"/>
    <x v="1"/>
    <s v="Kentucky"/>
    <x v="3"/>
    <x v="0"/>
    <x v="0"/>
    <n v="45"/>
    <n v="1"/>
    <n v="0.01"/>
    <n v="35"/>
    <n v="10"/>
    <x v="195"/>
  </r>
  <r>
    <n v="5247"/>
    <d v="2020-07-14T00:00:00"/>
    <x v="1"/>
    <s v="California"/>
    <x v="0"/>
    <x v="0"/>
    <x v="15"/>
    <n v="24"/>
    <n v="2"/>
    <n v="0.01"/>
    <n v="18"/>
    <n v="6"/>
    <x v="165"/>
  </r>
  <r>
    <n v="5249"/>
    <d v="2020-07-14T00:00:00"/>
    <x v="1"/>
    <s v="Kentucky"/>
    <x v="3"/>
    <x v="0"/>
    <x v="10"/>
    <n v="10"/>
    <n v="4"/>
    <n v="0.01"/>
    <n v="8"/>
    <n v="2"/>
    <x v="193"/>
  </r>
  <r>
    <n v="5254"/>
    <d v="2020-07-14T00:00:00"/>
    <x v="1"/>
    <s v="Iowa"/>
    <x v="2"/>
    <x v="0"/>
    <x v="0"/>
    <n v="45"/>
    <n v="1"/>
    <n v="0.01"/>
    <n v="35"/>
    <n v="10"/>
    <x v="195"/>
  </r>
  <r>
    <n v="5255"/>
    <d v="2020-07-14T00:00:00"/>
    <x v="1"/>
    <s v="Pennsylvania"/>
    <x v="1"/>
    <x v="2"/>
    <x v="5"/>
    <n v="5"/>
    <n v="1"/>
    <n v="0.03"/>
    <n v="2.5"/>
    <n v="2.5"/>
    <x v="129"/>
  </r>
  <r>
    <n v="5256"/>
    <d v="2020-07-14T00:00:00"/>
    <x v="1"/>
    <s v="California"/>
    <x v="0"/>
    <x v="0"/>
    <x v="1"/>
    <n v="57"/>
    <n v="3"/>
    <n v="0.01"/>
    <n v="30"/>
    <n v="27"/>
    <x v="199"/>
  </r>
  <r>
    <n v="5257"/>
    <d v="2020-07-14T00:00:00"/>
    <x v="1"/>
    <s v="Mississippi"/>
    <x v="3"/>
    <x v="0"/>
    <x v="7"/>
    <n v="48"/>
    <n v="2"/>
    <n v="0.01"/>
    <n v="38"/>
    <n v="10"/>
    <x v="135"/>
  </r>
  <r>
    <n v="5258"/>
    <d v="2020-07-14T00:00:00"/>
    <x v="1"/>
    <s v="New York"/>
    <x v="1"/>
    <x v="2"/>
    <x v="12"/>
    <n v="398"/>
    <n v="2"/>
    <n v="0.03"/>
    <n v="330"/>
    <n v="68"/>
    <x v="158"/>
  </r>
  <r>
    <n v="5259"/>
    <d v="2020-07-14T00:00:00"/>
    <x v="1"/>
    <s v="California"/>
    <x v="0"/>
    <x v="0"/>
    <x v="10"/>
    <n v="5"/>
    <n v="2"/>
    <n v="0.01"/>
    <n v="4"/>
    <n v="1"/>
    <x v="98"/>
  </r>
  <r>
    <n v="5260"/>
    <d v="2020-07-14T00:00:00"/>
    <x v="1"/>
    <s v="New York"/>
    <x v="1"/>
    <x v="0"/>
    <x v="6"/>
    <n v="51"/>
    <n v="3"/>
    <n v="0.01"/>
    <n v="30"/>
    <n v="21"/>
    <x v="132"/>
  </r>
  <r>
    <n v="5264"/>
    <d v="2020-07-14T00:00:00"/>
    <x v="1"/>
    <s v="Texas"/>
    <x v="2"/>
    <x v="1"/>
    <x v="9"/>
    <n v="45"/>
    <n v="5"/>
    <n v="0.01"/>
    <n v="25"/>
    <n v="20"/>
    <x v="112"/>
  </r>
  <r>
    <n v="5267"/>
    <d v="2020-07-14T00:00:00"/>
    <x v="1"/>
    <s v="New York"/>
    <x v="1"/>
    <x v="2"/>
    <x v="12"/>
    <n v="796"/>
    <n v="4"/>
    <n v="0.03"/>
    <n v="660"/>
    <n v="136"/>
    <x v="167"/>
  </r>
  <r>
    <n v="5274"/>
    <d v="2020-07-15T00:00:00"/>
    <x v="1"/>
    <s v="Massachusetts"/>
    <x v="1"/>
    <x v="0"/>
    <x v="10"/>
    <n v="7.5"/>
    <n v="3"/>
    <n v="0.01"/>
    <n v="6"/>
    <n v="1.5"/>
    <x v="118"/>
  </r>
  <r>
    <n v="5284"/>
    <d v="2020-07-15T00:00:00"/>
    <x v="1"/>
    <s v="Texas"/>
    <x v="2"/>
    <x v="0"/>
    <x v="0"/>
    <n v="315"/>
    <n v="7"/>
    <n v="0.01"/>
    <n v="245"/>
    <n v="70"/>
    <x v="120"/>
  </r>
  <r>
    <n v="5300"/>
    <d v="2020-07-16T00:00:00"/>
    <x v="1"/>
    <s v="Virginia"/>
    <x v="3"/>
    <x v="0"/>
    <x v="10"/>
    <n v="17.5"/>
    <n v="7"/>
    <n v="0.01"/>
    <n v="14"/>
    <n v="3.5"/>
    <x v="160"/>
  </r>
  <r>
    <n v="5305"/>
    <d v="2020-07-16T00:00:00"/>
    <x v="1"/>
    <s v="Arkansas"/>
    <x v="3"/>
    <x v="2"/>
    <x v="5"/>
    <n v="25"/>
    <n v="5"/>
    <n v="0.03"/>
    <n v="12.5"/>
    <n v="12.5"/>
    <x v="156"/>
  </r>
  <r>
    <n v="5306"/>
    <d v="2020-07-16T00:00:00"/>
    <x v="1"/>
    <s v="Mississippi"/>
    <x v="3"/>
    <x v="0"/>
    <x v="6"/>
    <n v="34"/>
    <n v="2"/>
    <n v="0.01"/>
    <n v="20"/>
    <n v="14"/>
    <x v="96"/>
  </r>
  <r>
    <n v="5309"/>
    <d v="2020-07-16T00:00:00"/>
    <x v="1"/>
    <s v="Virginia"/>
    <x v="3"/>
    <x v="2"/>
    <x v="5"/>
    <n v="10"/>
    <n v="2"/>
    <n v="0.03"/>
    <n v="5"/>
    <n v="5"/>
    <x v="127"/>
  </r>
  <r>
    <n v="5310"/>
    <d v="2020-07-16T00:00:00"/>
    <x v="1"/>
    <s v="Texas"/>
    <x v="2"/>
    <x v="0"/>
    <x v="0"/>
    <n v="360"/>
    <n v="8"/>
    <n v="0.01"/>
    <n v="280"/>
    <n v="80"/>
    <x v="106"/>
  </r>
  <r>
    <n v="5317"/>
    <d v="2020-07-17T00:00:00"/>
    <x v="1"/>
    <s v="Florida"/>
    <x v="3"/>
    <x v="0"/>
    <x v="0"/>
    <n v="135"/>
    <n v="3"/>
    <n v="0.01"/>
    <n v="105"/>
    <n v="30"/>
    <x v="146"/>
  </r>
  <r>
    <n v="5318"/>
    <d v="2020-07-17T00:00:00"/>
    <x v="1"/>
    <s v="Texas"/>
    <x v="2"/>
    <x v="0"/>
    <x v="13"/>
    <n v="15"/>
    <n v="5"/>
    <n v="0.01"/>
    <n v="10"/>
    <n v="5"/>
    <x v="213"/>
  </r>
  <r>
    <n v="5320"/>
    <d v="2020-07-17T00:00:00"/>
    <x v="1"/>
    <s v="California"/>
    <x v="0"/>
    <x v="0"/>
    <x v="10"/>
    <n v="15"/>
    <n v="6"/>
    <n v="0.01"/>
    <n v="12"/>
    <n v="3"/>
    <x v="175"/>
  </r>
  <r>
    <n v="5321"/>
    <d v="2020-07-17T00:00:00"/>
    <x v="1"/>
    <s v="Ohio"/>
    <x v="1"/>
    <x v="2"/>
    <x v="12"/>
    <n v="796"/>
    <n v="4"/>
    <n v="0.03"/>
    <n v="660"/>
    <n v="136"/>
    <x v="167"/>
  </r>
  <r>
    <n v="5325"/>
    <d v="2020-07-17T00:00:00"/>
    <x v="1"/>
    <s v="Indiana"/>
    <x v="2"/>
    <x v="0"/>
    <x v="6"/>
    <n v="85"/>
    <n v="5"/>
    <n v="0.01"/>
    <n v="50"/>
    <n v="35"/>
    <x v="99"/>
  </r>
  <r>
    <n v="5326"/>
    <d v="2020-07-17T00:00:00"/>
    <x v="1"/>
    <s v="Alabama"/>
    <x v="3"/>
    <x v="2"/>
    <x v="16"/>
    <n v="2175"/>
    <n v="3"/>
    <n v="0.03"/>
    <n v="2100"/>
    <n v="75"/>
    <x v="243"/>
  </r>
  <r>
    <n v="5328"/>
    <d v="2020-07-17T00:00:00"/>
    <x v="1"/>
    <s v="Florida"/>
    <x v="3"/>
    <x v="1"/>
    <x v="2"/>
    <n v="198"/>
    <n v="2"/>
    <n v="0.01"/>
    <n v="158"/>
    <n v="40"/>
    <x v="125"/>
  </r>
  <r>
    <n v="5329"/>
    <d v="2020-07-17T00:00:00"/>
    <x v="1"/>
    <s v="Arizona"/>
    <x v="0"/>
    <x v="1"/>
    <x v="8"/>
    <n v="560"/>
    <n v="7"/>
    <n v="0.01"/>
    <n v="455"/>
    <n v="105"/>
    <x v="218"/>
  </r>
  <r>
    <n v="5330"/>
    <d v="2020-07-17T00:00:00"/>
    <x v="1"/>
    <s v="California"/>
    <x v="0"/>
    <x v="2"/>
    <x v="12"/>
    <n v="398"/>
    <n v="2"/>
    <n v="0.03"/>
    <n v="330"/>
    <n v="68"/>
    <x v="158"/>
  </r>
  <r>
    <n v="5332"/>
    <d v="2020-07-17T00:00:00"/>
    <x v="1"/>
    <s v="Texas"/>
    <x v="2"/>
    <x v="0"/>
    <x v="0"/>
    <n v="180"/>
    <n v="4"/>
    <n v="0.01"/>
    <n v="140"/>
    <n v="40"/>
    <x v="101"/>
  </r>
  <r>
    <n v="5333"/>
    <d v="2020-07-17T00:00:00"/>
    <x v="1"/>
    <s v="Texas"/>
    <x v="2"/>
    <x v="1"/>
    <x v="9"/>
    <n v="45"/>
    <n v="5"/>
    <n v="0.01"/>
    <n v="25"/>
    <n v="20"/>
    <x v="112"/>
  </r>
  <r>
    <n v="5346"/>
    <d v="2020-07-18T00:00:00"/>
    <x v="1"/>
    <s v="New York"/>
    <x v="1"/>
    <x v="1"/>
    <x v="8"/>
    <n v="320"/>
    <n v="4"/>
    <n v="0.01"/>
    <n v="260"/>
    <n v="60"/>
    <x v="130"/>
  </r>
  <r>
    <n v="5352"/>
    <d v="2020-07-18T00:00:00"/>
    <x v="1"/>
    <s v="California"/>
    <x v="0"/>
    <x v="0"/>
    <x v="0"/>
    <n v="225"/>
    <n v="5"/>
    <n v="0.01"/>
    <n v="175"/>
    <n v="50"/>
    <x v="133"/>
  </r>
  <r>
    <n v="5354"/>
    <d v="2020-07-18T00:00:00"/>
    <x v="1"/>
    <s v="Texas"/>
    <x v="2"/>
    <x v="0"/>
    <x v="0"/>
    <n v="90"/>
    <n v="2"/>
    <n v="0.01"/>
    <n v="70"/>
    <n v="20"/>
    <x v="95"/>
  </r>
  <r>
    <n v="5357"/>
    <d v="2020-07-18T00:00:00"/>
    <x v="1"/>
    <s v="Texas"/>
    <x v="2"/>
    <x v="0"/>
    <x v="0"/>
    <n v="135"/>
    <n v="3"/>
    <n v="0.01"/>
    <n v="105"/>
    <n v="30"/>
    <x v="146"/>
  </r>
  <r>
    <n v="5359"/>
    <d v="2020-07-18T00:00:00"/>
    <x v="1"/>
    <s v="California"/>
    <x v="0"/>
    <x v="0"/>
    <x v="6"/>
    <n v="85"/>
    <n v="5"/>
    <n v="0.01"/>
    <n v="50"/>
    <n v="35"/>
    <x v="99"/>
  </r>
  <r>
    <n v="5363"/>
    <d v="2020-07-18T00:00:00"/>
    <x v="1"/>
    <s v="Virginia"/>
    <x v="3"/>
    <x v="0"/>
    <x v="7"/>
    <n v="72"/>
    <n v="3"/>
    <n v="0.01"/>
    <n v="57"/>
    <n v="15"/>
    <x v="119"/>
  </r>
  <r>
    <n v="5365"/>
    <d v="2020-07-18T00:00:00"/>
    <x v="1"/>
    <s v="Florida"/>
    <x v="3"/>
    <x v="0"/>
    <x v="10"/>
    <n v="20"/>
    <n v="8"/>
    <n v="0.01"/>
    <n v="16"/>
    <n v="4"/>
    <x v="159"/>
  </r>
  <r>
    <n v="5367"/>
    <d v="2020-07-18T00:00:00"/>
    <x v="1"/>
    <s v="New York"/>
    <x v="1"/>
    <x v="0"/>
    <x v="10"/>
    <n v="5"/>
    <n v="2"/>
    <n v="0.01"/>
    <n v="4"/>
    <n v="1"/>
    <x v="98"/>
  </r>
  <r>
    <n v="5368"/>
    <d v="2020-07-18T00:00:00"/>
    <x v="1"/>
    <s v="Washington"/>
    <x v="0"/>
    <x v="2"/>
    <x v="5"/>
    <n v="25"/>
    <n v="5"/>
    <n v="0.03"/>
    <n v="12.5"/>
    <n v="12.5"/>
    <x v="156"/>
  </r>
  <r>
    <n v="5369"/>
    <d v="2020-07-18T00:00:00"/>
    <x v="1"/>
    <s v="Florida"/>
    <x v="3"/>
    <x v="0"/>
    <x v="0"/>
    <n v="315"/>
    <n v="7"/>
    <n v="0.01"/>
    <n v="245"/>
    <n v="70"/>
    <x v="120"/>
  </r>
  <r>
    <n v="5382"/>
    <d v="2020-07-19T00:00:00"/>
    <x v="1"/>
    <s v="Connecticut"/>
    <x v="1"/>
    <x v="0"/>
    <x v="0"/>
    <n v="315"/>
    <n v="7"/>
    <n v="0.01"/>
    <n v="245"/>
    <n v="70"/>
    <x v="120"/>
  </r>
  <r>
    <n v="5383"/>
    <d v="2020-07-19T00:00:00"/>
    <x v="1"/>
    <s v="California"/>
    <x v="0"/>
    <x v="2"/>
    <x v="5"/>
    <n v="20"/>
    <n v="4"/>
    <n v="0.03"/>
    <n v="10"/>
    <n v="10"/>
    <x v="188"/>
  </r>
  <r>
    <n v="5385"/>
    <d v="2020-07-19T00:00:00"/>
    <x v="1"/>
    <s v="Florida"/>
    <x v="3"/>
    <x v="1"/>
    <x v="2"/>
    <n v="495"/>
    <n v="5"/>
    <n v="0.01"/>
    <n v="395"/>
    <n v="100"/>
    <x v="150"/>
  </r>
  <r>
    <n v="5390"/>
    <d v="2020-07-19T00:00:00"/>
    <x v="1"/>
    <s v="South Carolina"/>
    <x v="3"/>
    <x v="2"/>
    <x v="12"/>
    <n v="995"/>
    <n v="5"/>
    <n v="0.03"/>
    <n v="825"/>
    <n v="170"/>
    <x v="94"/>
  </r>
  <r>
    <n v="5394"/>
    <d v="2020-07-19T00:00:00"/>
    <x v="1"/>
    <s v="Illinois"/>
    <x v="2"/>
    <x v="0"/>
    <x v="10"/>
    <n v="12.5"/>
    <n v="5"/>
    <n v="0.01"/>
    <n v="10"/>
    <n v="2.5"/>
    <x v="147"/>
  </r>
  <r>
    <n v="5396"/>
    <d v="2020-07-19T00:00:00"/>
    <x v="1"/>
    <s v="Utah"/>
    <x v="0"/>
    <x v="0"/>
    <x v="0"/>
    <n v="315"/>
    <n v="7"/>
    <n v="0.01"/>
    <n v="245"/>
    <n v="70"/>
    <x v="120"/>
  </r>
  <r>
    <n v="5412"/>
    <d v="2020-07-20T00:00:00"/>
    <x v="1"/>
    <s v="Washington"/>
    <x v="0"/>
    <x v="2"/>
    <x v="5"/>
    <n v="15"/>
    <n v="3"/>
    <n v="0.03"/>
    <n v="7.5"/>
    <n v="7.5"/>
    <x v="107"/>
  </r>
  <r>
    <n v="5414"/>
    <d v="2020-07-20T00:00:00"/>
    <x v="1"/>
    <s v="Florida"/>
    <x v="3"/>
    <x v="2"/>
    <x v="5"/>
    <n v="15"/>
    <n v="3"/>
    <n v="0.03"/>
    <n v="7.5"/>
    <n v="7.5"/>
    <x v="107"/>
  </r>
  <r>
    <n v="5416"/>
    <d v="2020-07-20T00:00:00"/>
    <x v="1"/>
    <s v="Florida"/>
    <x v="3"/>
    <x v="2"/>
    <x v="12"/>
    <n v="995"/>
    <n v="5"/>
    <n v="0.03"/>
    <n v="825"/>
    <n v="170"/>
    <x v="94"/>
  </r>
  <r>
    <n v="5419"/>
    <d v="2020-07-20T00:00:00"/>
    <x v="1"/>
    <s v="California"/>
    <x v="0"/>
    <x v="2"/>
    <x v="12"/>
    <n v="597"/>
    <n v="3"/>
    <n v="0.03"/>
    <n v="495"/>
    <n v="102"/>
    <x v="105"/>
  </r>
  <r>
    <n v="5421"/>
    <d v="2020-07-20T00:00:00"/>
    <x v="1"/>
    <s v="California"/>
    <x v="0"/>
    <x v="0"/>
    <x v="6"/>
    <n v="51"/>
    <n v="3"/>
    <n v="0.01"/>
    <n v="30"/>
    <n v="21"/>
    <x v="132"/>
  </r>
  <r>
    <n v="5423"/>
    <d v="2020-07-20T00:00:00"/>
    <x v="1"/>
    <s v="New York"/>
    <x v="1"/>
    <x v="0"/>
    <x v="6"/>
    <n v="51"/>
    <n v="3"/>
    <n v="0.01"/>
    <n v="30"/>
    <n v="21"/>
    <x v="132"/>
  </r>
  <r>
    <n v="5424"/>
    <d v="2020-07-20T00:00:00"/>
    <x v="1"/>
    <s v="Ohio"/>
    <x v="1"/>
    <x v="1"/>
    <x v="14"/>
    <n v="765"/>
    <n v="9"/>
    <n v="0.01"/>
    <n v="675"/>
    <n v="90"/>
    <x v="206"/>
  </r>
  <r>
    <n v="5425"/>
    <d v="2020-07-20T00:00:00"/>
    <x v="1"/>
    <s v="New York"/>
    <x v="1"/>
    <x v="0"/>
    <x v="11"/>
    <n v="160"/>
    <n v="4"/>
    <n v="0.01"/>
    <n v="140"/>
    <n v="20"/>
    <x v="104"/>
  </r>
  <r>
    <n v="5430"/>
    <d v="2020-07-20T00:00:00"/>
    <x v="1"/>
    <s v="Washington"/>
    <x v="0"/>
    <x v="0"/>
    <x v="7"/>
    <n v="96"/>
    <n v="4"/>
    <n v="0.01"/>
    <n v="76"/>
    <n v="20"/>
    <x v="183"/>
  </r>
  <r>
    <n v="5432"/>
    <d v="2020-07-20T00:00:00"/>
    <x v="1"/>
    <s v="New Jersey"/>
    <x v="1"/>
    <x v="0"/>
    <x v="0"/>
    <n v="90"/>
    <n v="2"/>
    <n v="0.01"/>
    <n v="70"/>
    <n v="20"/>
    <x v="95"/>
  </r>
  <r>
    <n v="5436"/>
    <d v="2020-07-20T00:00:00"/>
    <x v="1"/>
    <s v="Texas"/>
    <x v="2"/>
    <x v="0"/>
    <x v="0"/>
    <n v="90"/>
    <n v="2"/>
    <n v="0.01"/>
    <n v="70"/>
    <n v="20"/>
    <x v="95"/>
  </r>
  <r>
    <n v="5445"/>
    <d v="2020-07-21T00:00:00"/>
    <x v="1"/>
    <s v="North Carolina"/>
    <x v="3"/>
    <x v="0"/>
    <x v="6"/>
    <n v="51"/>
    <n v="3"/>
    <n v="0.01"/>
    <n v="30"/>
    <n v="21"/>
    <x v="132"/>
  </r>
  <r>
    <n v="5447"/>
    <d v="2020-07-21T00:00:00"/>
    <x v="1"/>
    <s v="California"/>
    <x v="0"/>
    <x v="0"/>
    <x v="1"/>
    <n v="38"/>
    <n v="2"/>
    <n v="0.01"/>
    <n v="20"/>
    <n v="18"/>
    <x v="189"/>
  </r>
  <r>
    <n v="5448"/>
    <d v="2020-07-21T00:00:00"/>
    <x v="1"/>
    <s v="New York"/>
    <x v="1"/>
    <x v="0"/>
    <x v="0"/>
    <n v="180"/>
    <n v="4"/>
    <n v="0.01"/>
    <n v="140"/>
    <n v="40"/>
    <x v="101"/>
  </r>
  <r>
    <n v="5452"/>
    <d v="2020-07-21T00:00:00"/>
    <x v="1"/>
    <s v="Colorado"/>
    <x v="0"/>
    <x v="2"/>
    <x v="12"/>
    <n v="398"/>
    <n v="2"/>
    <n v="0.03"/>
    <n v="330"/>
    <n v="68"/>
    <x v="158"/>
  </r>
  <r>
    <n v="5454"/>
    <d v="2020-07-21T00:00:00"/>
    <x v="1"/>
    <s v="New York"/>
    <x v="1"/>
    <x v="0"/>
    <x v="11"/>
    <n v="200"/>
    <n v="5"/>
    <n v="0.01"/>
    <n v="175"/>
    <n v="25"/>
    <x v="172"/>
  </r>
  <r>
    <n v="5456"/>
    <d v="2020-07-21T00:00:00"/>
    <x v="1"/>
    <s v="Georgia"/>
    <x v="3"/>
    <x v="0"/>
    <x v="10"/>
    <n v="10"/>
    <n v="4"/>
    <n v="0.01"/>
    <n v="8"/>
    <n v="2"/>
    <x v="193"/>
  </r>
  <r>
    <n v="5459"/>
    <d v="2020-07-21T00:00:00"/>
    <x v="1"/>
    <s v="New York"/>
    <x v="1"/>
    <x v="1"/>
    <x v="2"/>
    <n v="198"/>
    <n v="2"/>
    <n v="0.01"/>
    <n v="158"/>
    <n v="40"/>
    <x v="125"/>
  </r>
  <r>
    <n v="5461"/>
    <d v="2020-07-21T00:00:00"/>
    <x v="1"/>
    <s v="Connecticut"/>
    <x v="1"/>
    <x v="0"/>
    <x v="10"/>
    <n v="5"/>
    <n v="2"/>
    <n v="0.01"/>
    <n v="4"/>
    <n v="1"/>
    <x v="98"/>
  </r>
  <r>
    <n v="5471"/>
    <d v="2020-07-22T00:00:00"/>
    <x v="1"/>
    <s v="New York"/>
    <x v="1"/>
    <x v="0"/>
    <x v="6"/>
    <n v="51"/>
    <n v="3"/>
    <n v="0.01"/>
    <n v="30"/>
    <n v="21"/>
    <x v="132"/>
  </r>
  <r>
    <n v="5474"/>
    <d v="2020-07-22T00:00:00"/>
    <x v="1"/>
    <s v="Illinois"/>
    <x v="2"/>
    <x v="0"/>
    <x v="1"/>
    <n v="76"/>
    <n v="4"/>
    <n v="0.01"/>
    <n v="40"/>
    <n v="36"/>
    <x v="157"/>
  </r>
  <r>
    <n v="5475"/>
    <d v="2020-07-22T00:00:00"/>
    <x v="1"/>
    <s v="New York"/>
    <x v="1"/>
    <x v="1"/>
    <x v="14"/>
    <n v="255"/>
    <n v="3"/>
    <n v="0.01"/>
    <n v="225"/>
    <n v="30"/>
    <x v="170"/>
  </r>
  <r>
    <n v="5480"/>
    <d v="2020-07-22T00:00:00"/>
    <x v="1"/>
    <s v="Pennsylvania"/>
    <x v="1"/>
    <x v="0"/>
    <x v="11"/>
    <n v="240"/>
    <n v="6"/>
    <n v="0.01"/>
    <n v="210"/>
    <n v="30"/>
    <x v="173"/>
  </r>
  <r>
    <n v="5481"/>
    <d v="2020-07-22T00:00:00"/>
    <x v="1"/>
    <s v="Oregon"/>
    <x v="0"/>
    <x v="2"/>
    <x v="5"/>
    <n v="15"/>
    <n v="3"/>
    <n v="0.03"/>
    <n v="7.5"/>
    <n v="7.5"/>
    <x v="107"/>
  </r>
  <r>
    <n v="5486"/>
    <d v="2020-07-22T00:00:00"/>
    <x v="1"/>
    <s v="Florida"/>
    <x v="3"/>
    <x v="1"/>
    <x v="14"/>
    <n v="510"/>
    <n v="6"/>
    <n v="0.01"/>
    <n v="450"/>
    <n v="60"/>
    <x v="145"/>
  </r>
  <r>
    <n v="5487"/>
    <d v="2020-07-22T00:00:00"/>
    <x v="1"/>
    <s v="New York"/>
    <x v="1"/>
    <x v="2"/>
    <x v="12"/>
    <n v="199"/>
    <n v="1"/>
    <n v="0.03"/>
    <n v="165"/>
    <n v="34"/>
    <x v="116"/>
  </r>
  <r>
    <n v="5488"/>
    <d v="2020-07-22T00:00:00"/>
    <x v="1"/>
    <s v="Washington"/>
    <x v="0"/>
    <x v="1"/>
    <x v="2"/>
    <n v="396"/>
    <n v="4"/>
    <n v="0.01"/>
    <n v="316"/>
    <n v="80"/>
    <x v="149"/>
  </r>
  <r>
    <n v="5500"/>
    <d v="2020-07-23T00:00:00"/>
    <x v="1"/>
    <s v="Pennsylvania"/>
    <x v="1"/>
    <x v="0"/>
    <x v="7"/>
    <n v="48"/>
    <n v="2"/>
    <n v="0.01"/>
    <n v="38"/>
    <n v="10"/>
    <x v="135"/>
  </r>
  <r>
    <n v="5502"/>
    <d v="2020-07-23T00:00:00"/>
    <x v="1"/>
    <s v="California"/>
    <x v="0"/>
    <x v="0"/>
    <x v="0"/>
    <n v="225"/>
    <n v="5"/>
    <n v="0.01"/>
    <n v="175"/>
    <n v="50"/>
    <x v="133"/>
  </r>
  <r>
    <n v="5507"/>
    <d v="2020-07-23T00:00:00"/>
    <x v="1"/>
    <s v="Texas"/>
    <x v="2"/>
    <x v="2"/>
    <x v="5"/>
    <n v="10"/>
    <n v="2"/>
    <n v="0.03"/>
    <n v="5"/>
    <n v="5"/>
    <x v="127"/>
  </r>
  <r>
    <n v="5508"/>
    <d v="2020-07-23T00:00:00"/>
    <x v="1"/>
    <s v="Ohio"/>
    <x v="1"/>
    <x v="1"/>
    <x v="2"/>
    <n v="297"/>
    <n v="3"/>
    <n v="0.01"/>
    <n v="237"/>
    <n v="60"/>
    <x v="131"/>
  </r>
  <r>
    <n v="5517"/>
    <d v="2020-07-23T00:00:00"/>
    <x v="1"/>
    <s v="California"/>
    <x v="0"/>
    <x v="0"/>
    <x v="7"/>
    <n v="48"/>
    <n v="2"/>
    <n v="0.01"/>
    <n v="38"/>
    <n v="10"/>
    <x v="135"/>
  </r>
  <r>
    <n v="5518"/>
    <d v="2020-07-23T00:00:00"/>
    <x v="1"/>
    <s v="Virginia"/>
    <x v="3"/>
    <x v="0"/>
    <x v="15"/>
    <n v="108"/>
    <n v="9"/>
    <n v="0.01"/>
    <n v="81"/>
    <n v="27"/>
    <x v="246"/>
  </r>
  <r>
    <n v="5519"/>
    <d v="2020-07-23T00:00:00"/>
    <x v="1"/>
    <s v="Texas"/>
    <x v="2"/>
    <x v="1"/>
    <x v="9"/>
    <n v="45"/>
    <n v="5"/>
    <n v="0.01"/>
    <n v="25"/>
    <n v="20"/>
    <x v="112"/>
  </r>
  <r>
    <n v="5520"/>
    <d v="2020-07-23T00:00:00"/>
    <x v="1"/>
    <s v="Missouri"/>
    <x v="2"/>
    <x v="2"/>
    <x v="16"/>
    <n v="5075"/>
    <n v="7"/>
    <n v="0.03"/>
    <n v="4900"/>
    <n v="175"/>
    <x v="249"/>
  </r>
  <r>
    <n v="5531"/>
    <d v="2020-07-24T00:00:00"/>
    <x v="1"/>
    <s v="Colorado"/>
    <x v="0"/>
    <x v="0"/>
    <x v="10"/>
    <n v="5"/>
    <n v="2"/>
    <n v="0.01"/>
    <n v="4"/>
    <n v="1"/>
    <x v="98"/>
  </r>
  <r>
    <n v="5532"/>
    <d v="2020-07-24T00:00:00"/>
    <x v="1"/>
    <s v="Alabama"/>
    <x v="3"/>
    <x v="2"/>
    <x v="12"/>
    <n v="995"/>
    <n v="5"/>
    <n v="0.03"/>
    <n v="825"/>
    <n v="170"/>
    <x v="94"/>
  </r>
  <r>
    <n v="5533"/>
    <d v="2020-07-24T00:00:00"/>
    <x v="1"/>
    <s v="Michigan"/>
    <x v="2"/>
    <x v="0"/>
    <x v="7"/>
    <n v="144"/>
    <n v="6"/>
    <n v="0.01"/>
    <n v="114"/>
    <n v="30"/>
    <x v="220"/>
  </r>
  <r>
    <n v="5534"/>
    <d v="2020-07-24T00:00:00"/>
    <x v="1"/>
    <s v="Virginia"/>
    <x v="3"/>
    <x v="0"/>
    <x v="0"/>
    <n v="90"/>
    <n v="2"/>
    <n v="0.01"/>
    <n v="70"/>
    <n v="20"/>
    <x v="95"/>
  </r>
  <r>
    <n v="5536"/>
    <d v="2020-07-24T00:00:00"/>
    <x v="1"/>
    <s v="California"/>
    <x v="0"/>
    <x v="0"/>
    <x v="11"/>
    <n v="200"/>
    <n v="5"/>
    <n v="0.01"/>
    <n v="175"/>
    <n v="25"/>
    <x v="172"/>
  </r>
  <r>
    <n v="5537"/>
    <d v="2020-07-24T00:00:00"/>
    <x v="1"/>
    <s v="Pennsylvania"/>
    <x v="1"/>
    <x v="0"/>
    <x v="11"/>
    <n v="160"/>
    <n v="4"/>
    <n v="0.01"/>
    <n v="140"/>
    <n v="20"/>
    <x v="104"/>
  </r>
  <r>
    <n v="5539"/>
    <d v="2020-07-24T00:00:00"/>
    <x v="1"/>
    <s v="Virginia"/>
    <x v="3"/>
    <x v="0"/>
    <x v="10"/>
    <n v="5"/>
    <n v="2"/>
    <n v="0.01"/>
    <n v="4"/>
    <n v="1"/>
    <x v="98"/>
  </r>
  <r>
    <n v="5540"/>
    <d v="2020-07-24T00:00:00"/>
    <x v="1"/>
    <s v="Texas"/>
    <x v="2"/>
    <x v="2"/>
    <x v="12"/>
    <n v="995"/>
    <n v="5"/>
    <n v="0.03"/>
    <n v="825"/>
    <n v="170"/>
    <x v="94"/>
  </r>
  <r>
    <n v="5541"/>
    <d v="2020-07-24T00:00:00"/>
    <x v="1"/>
    <s v="Tennessee"/>
    <x v="3"/>
    <x v="0"/>
    <x v="7"/>
    <n v="192"/>
    <n v="8"/>
    <n v="0.01"/>
    <n v="152"/>
    <n v="40"/>
    <x v="221"/>
  </r>
  <r>
    <n v="5542"/>
    <d v="2020-07-24T00:00:00"/>
    <x v="1"/>
    <s v="California"/>
    <x v="0"/>
    <x v="2"/>
    <x v="5"/>
    <n v="15"/>
    <n v="3"/>
    <n v="0.03"/>
    <n v="7.5"/>
    <n v="7.5"/>
    <x v="107"/>
  </r>
  <r>
    <n v="5543"/>
    <d v="2020-07-24T00:00:00"/>
    <x v="1"/>
    <s v="Maine"/>
    <x v="1"/>
    <x v="0"/>
    <x v="7"/>
    <n v="48"/>
    <n v="2"/>
    <n v="0.01"/>
    <n v="38"/>
    <n v="10"/>
    <x v="135"/>
  </r>
  <r>
    <n v="5545"/>
    <d v="2020-07-24T00:00:00"/>
    <x v="1"/>
    <s v="Washington"/>
    <x v="0"/>
    <x v="0"/>
    <x v="6"/>
    <n v="85"/>
    <n v="5"/>
    <n v="0.01"/>
    <n v="50"/>
    <n v="35"/>
    <x v="99"/>
  </r>
  <r>
    <n v="5546"/>
    <d v="2020-07-24T00:00:00"/>
    <x v="1"/>
    <s v="Kentucky"/>
    <x v="3"/>
    <x v="0"/>
    <x v="10"/>
    <n v="17.5"/>
    <n v="7"/>
    <n v="0.01"/>
    <n v="14"/>
    <n v="3.5"/>
    <x v="160"/>
  </r>
  <r>
    <n v="5548"/>
    <d v="2020-07-25T00:00:00"/>
    <x v="1"/>
    <s v="New York"/>
    <x v="1"/>
    <x v="1"/>
    <x v="9"/>
    <n v="18"/>
    <n v="2"/>
    <n v="0.01"/>
    <n v="10"/>
    <n v="8"/>
    <x v="93"/>
  </r>
  <r>
    <n v="5550"/>
    <d v="2020-07-25T00:00:00"/>
    <x v="1"/>
    <s v="Indiana"/>
    <x v="2"/>
    <x v="0"/>
    <x v="11"/>
    <n v="320"/>
    <n v="8"/>
    <n v="0.01"/>
    <n v="280"/>
    <n v="40"/>
    <x v="123"/>
  </r>
  <r>
    <n v="5553"/>
    <d v="2020-07-25T00:00:00"/>
    <x v="1"/>
    <s v="Arkansas"/>
    <x v="3"/>
    <x v="2"/>
    <x v="5"/>
    <n v="20"/>
    <n v="4"/>
    <n v="0.03"/>
    <n v="10"/>
    <n v="10"/>
    <x v="188"/>
  </r>
  <r>
    <n v="5554"/>
    <d v="2020-07-25T00:00:00"/>
    <x v="1"/>
    <s v="Florida"/>
    <x v="3"/>
    <x v="0"/>
    <x v="7"/>
    <n v="48"/>
    <n v="2"/>
    <n v="0.01"/>
    <n v="38"/>
    <n v="10"/>
    <x v="135"/>
  </r>
  <r>
    <n v="5557"/>
    <d v="2020-07-25T00:00:00"/>
    <x v="1"/>
    <s v="Michigan"/>
    <x v="2"/>
    <x v="2"/>
    <x v="12"/>
    <n v="995"/>
    <n v="5"/>
    <n v="0.03"/>
    <n v="825"/>
    <n v="170"/>
    <x v="94"/>
  </r>
  <r>
    <n v="5558"/>
    <d v="2020-07-25T00:00:00"/>
    <x v="1"/>
    <s v="California"/>
    <x v="0"/>
    <x v="2"/>
    <x v="4"/>
    <n v="2700"/>
    <n v="6"/>
    <n v="0.03"/>
    <n v="2400"/>
    <n v="300"/>
    <x v="205"/>
  </r>
  <r>
    <n v="5560"/>
    <d v="2020-07-25T00:00:00"/>
    <x v="1"/>
    <s v="Tennessee"/>
    <x v="3"/>
    <x v="0"/>
    <x v="15"/>
    <n v="96"/>
    <n v="8"/>
    <n v="0.01"/>
    <n v="72"/>
    <n v="24"/>
    <x v="241"/>
  </r>
  <r>
    <n v="5561"/>
    <d v="2020-07-25T00:00:00"/>
    <x v="1"/>
    <s v="Louisiana"/>
    <x v="3"/>
    <x v="0"/>
    <x v="0"/>
    <n v="135"/>
    <n v="3"/>
    <n v="0.01"/>
    <n v="105"/>
    <n v="30"/>
    <x v="146"/>
  </r>
  <r>
    <n v="5563"/>
    <d v="2020-07-25T00:00:00"/>
    <x v="1"/>
    <s v="New York"/>
    <x v="1"/>
    <x v="0"/>
    <x v="15"/>
    <n v="36"/>
    <n v="3"/>
    <n v="0.01"/>
    <n v="27"/>
    <n v="9"/>
    <x v="122"/>
  </r>
  <r>
    <n v="5571"/>
    <d v="2020-07-26T00:00:00"/>
    <x v="1"/>
    <s v="California"/>
    <x v="0"/>
    <x v="1"/>
    <x v="14"/>
    <n v="85"/>
    <n v="1"/>
    <n v="0.01"/>
    <n v="75"/>
    <n v="10"/>
    <x v="178"/>
  </r>
  <r>
    <n v="5579"/>
    <d v="2020-07-26T00:00:00"/>
    <x v="1"/>
    <s v="Texas"/>
    <x v="2"/>
    <x v="1"/>
    <x v="2"/>
    <n v="297"/>
    <n v="3"/>
    <n v="0.01"/>
    <n v="237"/>
    <n v="60"/>
    <x v="131"/>
  </r>
  <r>
    <n v="5581"/>
    <d v="2020-07-26T00:00:00"/>
    <x v="1"/>
    <s v="California"/>
    <x v="0"/>
    <x v="1"/>
    <x v="2"/>
    <n v="198"/>
    <n v="2"/>
    <n v="0.01"/>
    <n v="158"/>
    <n v="40"/>
    <x v="125"/>
  </r>
  <r>
    <n v="5584"/>
    <d v="2020-07-26T00:00:00"/>
    <x v="1"/>
    <s v="California"/>
    <x v="0"/>
    <x v="0"/>
    <x v="6"/>
    <n v="34"/>
    <n v="2"/>
    <n v="0.01"/>
    <n v="20"/>
    <n v="14"/>
    <x v="96"/>
  </r>
  <r>
    <n v="5593"/>
    <d v="2020-07-27T00:00:00"/>
    <x v="1"/>
    <s v="Colorado"/>
    <x v="0"/>
    <x v="1"/>
    <x v="9"/>
    <n v="36"/>
    <n v="4"/>
    <n v="0.01"/>
    <n v="20"/>
    <n v="16"/>
    <x v="100"/>
  </r>
  <r>
    <n v="5594"/>
    <d v="2020-07-27T00:00:00"/>
    <x v="1"/>
    <s v="California"/>
    <x v="0"/>
    <x v="0"/>
    <x v="10"/>
    <n v="5"/>
    <n v="2"/>
    <n v="0.01"/>
    <n v="4"/>
    <n v="1"/>
    <x v="98"/>
  </r>
  <r>
    <n v="5595"/>
    <d v="2020-07-27T00:00:00"/>
    <x v="1"/>
    <s v="California"/>
    <x v="0"/>
    <x v="0"/>
    <x v="11"/>
    <n v="280"/>
    <n v="7"/>
    <n v="0.01"/>
    <n v="245"/>
    <n v="35"/>
    <x v="128"/>
  </r>
  <r>
    <n v="5601"/>
    <d v="2020-07-27T00:00:00"/>
    <x v="1"/>
    <s v="Oregon"/>
    <x v="0"/>
    <x v="0"/>
    <x v="0"/>
    <n v="405"/>
    <n v="9"/>
    <n v="0.01"/>
    <n v="315"/>
    <n v="90"/>
    <x v="236"/>
  </r>
  <r>
    <n v="5603"/>
    <d v="2020-07-27T00:00:00"/>
    <x v="1"/>
    <s v="Rhode Island"/>
    <x v="1"/>
    <x v="2"/>
    <x v="12"/>
    <n v="398"/>
    <n v="2"/>
    <n v="0.03"/>
    <n v="330"/>
    <n v="68"/>
    <x v="158"/>
  </r>
  <r>
    <n v="5605"/>
    <d v="2020-07-27T00:00:00"/>
    <x v="1"/>
    <s v="Washington"/>
    <x v="0"/>
    <x v="1"/>
    <x v="9"/>
    <n v="36"/>
    <n v="4"/>
    <n v="0.01"/>
    <n v="20"/>
    <n v="16"/>
    <x v="100"/>
  </r>
  <r>
    <n v="5607"/>
    <d v="2020-07-27T00:00:00"/>
    <x v="1"/>
    <s v="Florida"/>
    <x v="3"/>
    <x v="0"/>
    <x v="10"/>
    <n v="5"/>
    <n v="2"/>
    <n v="0.01"/>
    <n v="4"/>
    <n v="1"/>
    <x v="98"/>
  </r>
  <r>
    <n v="5609"/>
    <d v="2020-07-27T00:00:00"/>
    <x v="1"/>
    <s v="Idaho"/>
    <x v="0"/>
    <x v="1"/>
    <x v="2"/>
    <n v="297"/>
    <n v="3"/>
    <n v="0.01"/>
    <n v="237"/>
    <n v="60"/>
    <x v="131"/>
  </r>
  <r>
    <n v="5612"/>
    <d v="2020-07-27T00:00:00"/>
    <x v="1"/>
    <s v="Kentucky"/>
    <x v="3"/>
    <x v="0"/>
    <x v="7"/>
    <n v="72"/>
    <n v="3"/>
    <n v="0.01"/>
    <n v="57"/>
    <n v="15"/>
    <x v="119"/>
  </r>
  <r>
    <n v="5619"/>
    <d v="2020-07-27T00:00:00"/>
    <x v="1"/>
    <s v="Texas"/>
    <x v="2"/>
    <x v="1"/>
    <x v="8"/>
    <n v="800"/>
    <n v="10"/>
    <n v="0.01"/>
    <n v="650"/>
    <n v="150"/>
    <x v="250"/>
  </r>
  <r>
    <n v="5629"/>
    <d v="2020-07-28T00:00:00"/>
    <x v="1"/>
    <s v="New York"/>
    <x v="1"/>
    <x v="0"/>
    <x v="13"/>
    <n v="6"/>
    <n v="2"/>
    <n v="0.01"/>
    <n v="4"/>
    <n v="2"/>
    <x v="251"/>
  </r>
  <r>
    <n v="5630"/>
    <d v="2020-07-28T00:00:00"/>
    <x v="1"/>
    <s v="Texas"/>
    <x v="2"/>
    <x v="0"/>
    <x v="0"/>
    <n v="315"/>
    <n v="7"/>
    <n v="0.01"/>
    <n v="245"/>
    <n v="70"/>
    <x v="120"/>
  </r>
  <r>
    <n v="5631"/>
    <d v="2020-07-28T00:00:00"/>
    <x v="1"/>
    <s v="California"/>
    <x v="0"/>
    <x v="2"/>
    <x v="12"/>
    <n v="597"/>
    <n v="3"/>
    <n v="0.03"/>
    <n v="495"/>
    <n v="102"/>
    <x v="105"/>
  </r>
  <r>
    <n v="5632"/>
    <d v="2020-07-28T00:00:00"/>
    <x v="1"/>
    <s v="Texas"/>
    <x v="2"/>
    <x v="1"/>
    <x v="2"/>
    <n v="495"/>
    <n v="5"/>
    <n v="0.01"/>
    <n v="395"/>
    <n v="100"/>
    <x v="150"/>
  </r>
  <r>
    <n v="5634"/>
    <d v="2020-07-28T00:00:00"/>
    <x v="1"/>
    <s v="Texas"/>
    <x v="2"/>
    <x v="2"/>
    <x v="16"/>
    <n v="725"/>
    <n v="1"/>
    <n v="0.03"/>
    <n v="700"/>
    <n v="25"/>
    <x v="247"/>
  </r>
  <r>
    <n v="5636"/>
    <d v="2020-07-28T00:00:00"/>
    <x v="1"/>
    <s v="California"/>
    <x v="0"/>
    <x v="0"/>
    <x v="7"/>
    <n v="24"/>
    <n v="1"/>
    <n v="0.01"/>
    <n v="19"/>
    <n v="5"/>
    <x v="171"/>
  </r>
  <r>
    <n v="5641"/>
    <d v="2020-07-28T00:00:00"/>
    <x v="1"/>
    <s v="Ohio"/>
    <x v="1"/>
    <x v="0"/>
    <x v="11"/>
    <n v="80"/>
    <n v="2"/>
    <n v="0.01"/>
    <n v="70"/>
    <n v="10"/>
    <x v="138"/>
  </r>
  <r>
    <n v="5642"/>
    <d v="2020-07-28T00:00:00"/>
    <x v="1"/>
    <s v="New York"/>
    <x v="1"/>
    <x v="2"/>
    <x v="4"/>
    <n v="1800"/>
    <n v="4"/>
    <n v="0.03"/>
    <n v="1600"/>
    <n v="200"/>
    <x v="216"/>
  </r>
  <r>
    <n v="5645"/>
    <d v="2020-07-28T00:00:00"/>
    <x v="1"/>
    <s v="Arizona"/>
    <x v="0"/>
    <x v="0"/>
    <x v="7"/>
    <n v="144"/>
    <n v="6"/>
    <n v="0.01"/>
    <n v="114"/>
    <n v="30"/>
    <x v="220"/>
  </r>
  <r>
    <n v="5646"/>
    <d v="2020-07-28T00:00:00"/>
    <x v="1"/>
    <s v="Massachusetts"/>
    <x v="1"/>
    <x v="1"/>
    <x v="9"/>
    <n v="9"/>
    <n v="1"/>
    <n v="0.01"/>
    <n v="5"/>
    <n v="4"/>
    <x v="153"/>
  </r>
  <r>
    <n v="5648"/>
    <d v="2020-07-28T00:00:00"/>
    <x v="1"/>
    <s v="California"/>
    <x v="0"/>
    <x v="2"/>
    <x v="12"/>
    <n v="995"/>
    <n v="5"/>
    <n v="0.03"/>
    <n v="825"/>
    <n v="170"/>
    <x v="94"/>
  </r>
  <r>
    <n v="5660"/>
    <d v="2020-07-29T00:00:00"/>
    <x v="1"/>
    <s v="Florida"/>
    <x v="3"/>
    <x v="0"/>
    <x v="3"/>
    <n v="105"/>
    <n v="7"/>
    <n v="0.01"/>
    <n v="84"/>
    <n v="21"/>
    <x v="252"/>
  </r>
  <r>
    <n v="5663"/>
    <d v="2020-07-29T00:00:00"/>
    <x v="1"/>
    <s v="Indiana"/>
    <x v="2"/>
    <x v="0"/>
    <x v="0"/>
    <n v="135"/>
    <n v="3"/>
    <n v="0.01"/>
    <n v="105"/>
    <n v="30"/>
    <x v="146"/>
  </r>
  <r>
    <n v="5665"/>
    <d v="2020-07-29T00:00:00"/>
    <x v="1"/>
    <s v="Texas"/>
    <x v="2"/>
    <x v="0"/>
    <x v="13"/>
    <n v="6"/>
    <n v="2"/>
    <n v="0.01"/>
    <n v="4"/>
    <n v="2"/>
    <x v="251"/>
  </r>
  <r>
    <n v="5666"/>
    <d v="2020-07-29T00:00:00"/>
    <x v="1"/>
    <s v="South Dakota"/>
    <x v="2"/>
    <x v="0"/>
    <x v="10"/>
    <n v="17.5"/>
    <n v="7"/>
    <n v="0.01"/>
    <n v="14"/>
    <n v="3.5"/>
    <x v="160"/>
  </r>
  <r>
    <n v="5667"/>
    <d v="2020-07-29T00:00:00"/>
    <x v="1"/>
    <s v="Pennsylvania"/>
    <x v="1"/>
    <x v="0"/>
    <x v="11"/>
    <n v="240"/>
    <n v="6"/>
    <n v="0.01"/>
    <n v="210"/>
    <n v="30"/>
    <x v="173"/>
  </r>
  <r>
    <n v="5671"/>
    <d v="2020-07-29T00:00:00"/>
    <x v="1"/>
    <s v="Maryland"/>
    <x v="1"/>
    <x v="0"/>
    <x v="11"/>
    <n v="80"/>
    <n v="2"/>
    <n v="0.01"/>
    <n v="70"/>
    <n v="10"/>
    <x v="138"/>
  </r>
  <r>
    <n v="5678"/>
    <d v="2020-07-29T00:00:00"/>
    <x v="1"/>
    <s v="Delaware"/>
    <x v="1"/>
    <x v="0"/>
    <x v="0"/>
    <n v="270"/>
    <n v="6"/>
    <n v="0.01"/>
    <n v="210"/>
    <n v="60"/>
    <x v="110"/>
  </r>
  <r>
    <n v="5681"/>
    <d v="2020-07-29T00:00:00"/>
    <x v="1"/>
    <s v="Washington"/>
    <x v="0"/>
    <x v="1"/>
    <x v="9"/>
    <n v="108"/>
    <n v="12"/>
    <n v="0.01"/>
    <n v="60"/>
    <n v="48"/>
    <x v="253"/>
  </r>
  <r>
    <n v="5682"/>
    <d v="2020-07-29T00:00:00"/>
    <x v="1"/>
    <s v="New York"/>
    <x v="1"/>
    <x v="0"/>
    <x v="6"/>
    <n v="51"/>
    <n v="3"/>
    <n v="0.01"/>
    <n v="30"/>
    <n v="21"/>
    <x v="132"/>
  </r>
  <r>
    <n v="5695"/>
    <d v="2020-07-30T00:00:00"/>
    <x v="1"/>
    <s v="Illinois"/>
    <x v="2"/>
    <x v="0"/>
    <x v="0"/>
    <n v="135"/>
    <n v="3"/>
    <n v="0.01"/>
    <n v="105"/>
    <n v="30"/>
    <x v="146"/>
  </r>
  <r>
    <n v="5696"/>
    <d v="2020-07-30T00:00:00"/>
    <x v="1"/>
    <s v="California"/>
    <x v="0"/>
    <x v="2"/>
    <x v="5"/>
    <n v="25"/>
    <n v="5"/>
    <n v="0.03"/>
    <n v="12.5"/>
    <n v="12.5"/>
    <x v="156"/>
  </r>
  <r>
    <n v="5707"/>
    <d v="2020-07-31T00:00:00"/>
    <x v="1"/>
    <s v="California"/>
    <x v="0"/>
    <x v="0"/>
    <x v="6"/>
    <n v="34"/>
    <n v="2"/>
    <n v="0.01"/>
    <n v="20"/>
    <n v="14"/>
    <x v="96"/>
  </r>
  <r>
    <n v="5710"/>
    <d v="2020-07-31T00:00:00"/>
    <x v="1"/>
    <s v="Florida"/>
    <x v="3"/>
    <x v="0"/>
    <x v="0"/>
    <n v="135"/>
    <n v="3"/>
    <n v="0.01"/>
    <n v="105"/>
    <n v="30"/>
    <x v="146"/>
  </r>
  <r>
    <n v="5711"/>
    <d v="2020-07-31T00:00:00"/>
    <x v="1"/>
    <s v="Florida"/>
    <x v="3"/>
    <x v="0"/>
    <x v="11"/>
    <n v="80"/>
    <n v="2"/>
    <n v="0.01"/>
    <n v="70"/>
    <n v="10"/>
    <x v="138"/>
  </r>
  <r>
    <n v="5712"/>
    <d v="2020-07-31T00:00:00"/>
    <x v="1"/>
    <s v="Colorado"/>
    <x v="0"/>
    <x v="0"/>
    <x v="11"/>
    <n v="160"/>
    <n v="4"/>
    <n v="0.01"/>
    <n v="140"/>
    <n v="20"/>
    <x v="104"/>
  </r>
  <r>
    <n v="5713"/>
    <d v="2020-07-31T00:00:00"/>
    <x v="1"/>
    <s v="Washington"/>
    <x v="0"/>
    <x v="0"/>
    <x v="10"/>
    <n v="5"/>
    <n v="2"/>
    <n v="0.01"/>
    <n v="4"/>
    <n v="1"/>
    <x v="98"/>
  </r>
  <r>
    <n v="5716"/>
    <d v="2020-07-31T00:00:00"/>
    <x v="1"/>
    <s v="Utah"/>
    <x v="0"/>
    <x v="0"/>
    <x v="10"/>
    <n v="5"/>
    <n v="2"/>
    <n v="0.01"/>
    <n v="4"/>
    <n v="1"/>
    <x v="98"/>
  </r>
  <r>
    <n v="5717"/>
    <d v="2020-07-31T00:00:00"/>
    <x v="1"/>
    <s v="Alabama"/>
    <x v="3"/>
    <x v="0"/>
    <x v="10"/>
    <n v="7.5"/>
    <n v="3"/>
    <n v="0.01"/>
    <n v="6"/>
    <n v="1.5"/>
    <x v="118"/>
  </r>
  <r>
    <n v="5720"/>
    <d v="2020-07-31T00:00:00"/>
    <x v="1"/>
    <s v="Texas"/>
    <x v="2"/>
    <x v="1"/>
    <x v="9"/>
    <n v="27"/>
    <n v="3"/>
    <n v="0.01"/>
    <n v="15"/>
    <n v="12"/>
    <x v="108"/>
  </r>
  <r>
    <n v="5723"/>
    <d v="2020-07-31T00:00:00"/>
    <x v="1"/>
    <s v="California"/>
    <x v="0"/>
    <x v="0"/>
    <x v="10"/>
    <n v="20"/>
    <n v="8"/>
    <n v="0.01"/>
    <n v="16"/>
    <n v="4"/>
    <x v="159"/>
  </r>
  <r>
    <n v="5727"/>
    <d v="2020-07-31T00:00:00"/>
    <x v="1"/>
    <s v="New York"/>
    <x v="1"/>
    <x v="0"/>
    <x v="3"/>
    <n v="15"/>
    <n v="1"/>
    <n v="0.01"/>
    <n v="12"/>
    <n v="3"/>
    <x v="175"/>
  </r>
  <r>
    <n v="5728"/>
    <d v="2020-07-31T00:00:00"/>
    <x v="1"/>
    <s v="Wisconsin"/>
    <x v="2"/>
    <x v="1"/>
    <x v="9"/>
    <n v="18"/>
    <n v="2"/>
    <n v="0.01"/>
    <n v="10"/>
    <n v="8"/>
    <x v="93"/>
  </r>
  <r>
    <n v="5736"/>
    <d v="2020-08-01T00:00:00"/>
    <x v="1"/>
    <s v="Ohio"/>
    <x v="1"/>
    <x v="0"/>
    <x v="6"/>
    <n v="51"/>
    <n v="3"/>
    <n v="0.01"/>
    <n v="30"/>
    <n v="21"/>
    <x v="132"/>
  </r>
  <r>
    <n v="5737"/>
    <d v="2020-08-01T00:00:00"/>
    <x v="1"/>
    <s v="California"/>
    <x v="0"/>
    <x v="0"/>
    <x v="11"/>
    <n v="280"/>
    <n v="7"/>
    <n v="0.01"/>
    <n v="245"/>
    <n v="35"/>
    <x v="128"/>
  </r>
  <r>
    <n v="5738"/>
    <d v="2020-08-01T00:00:00"/>
    <x v="1"/>
    <s v="Illinois"/>
    <x v="2"/>
    <x v="1"/>
    <x v="8"/>
    <n v="160"/>
    <n v="2"/>
    <n v="0.01"/>
    <n v="130"/>
    <n v="30"/>
    <x v="102"/>
  </r>
  <r>
    <n v="5740"/>
    <d v="2020-08-01T00:00:00"/>
    <x v="1"/>
    <s v="New York"/>
    <x v="1"/>
    <x v="2"/>
    <x v="5"/>
    <n v="5"/>
    <n v="1"/>
    <n v="0.03"/>
    <n v="2.5"/>
    <n v="2.5"/>
    <x v="129"/>
  </r>
  <r>
    <n v="5741"/>
    <d v="2020-08-01T00:00:00"/>
    <x v="1"/>
    <s v="New Mexico"/>
    <x v="0"/>
    <x v="0"/>
    <x v="6"/>
    <n v="51"/>
    <n v="3"/>
    <n v="0.01"/>
    <n v="30"/>
    <n v="21"/>
    <x v="132"/>
  </r>
  <r>
    <n v="5742"/>
    <d v="2020-08-01T00:00:00"/>
    <x v="1"/>
    <s v="Nebraska"/>
    <x v="2"/>
    <x v="0"/>
    <x v="7"/>
    <n v="72"/>
    <n v="3"/>
    <n v="0.01"/>
    <n v="57"/>
    <n v="15"/>
    <x v="119"/>
  </r>
  <r>
    <n v="5743"/>
    <d v="2020-08-01T00:00:00"/>
    <x v="1"/>
    <s v="Florida"/>
    <x v="3"/>
    <x v="0"/>
    <x v="6"/>
    <n v="34"/>
    <n v="2"/>
    <n v="0.01"/>
    <n v="20"/>
    <n v="14"/>
    <x v="96"/>
  </r>
  <r>
    <n v="5745"/>
    <d v="2020-08-01T00:00:00"/>
    <x v="1"/>
    <s v="Colorado"/>
    <x v="0"/>
    <x v="0"/>
    <x v="11"/>
    <n v="360"/>
    <n v="9"/>
    <n v="0.01"/>
    <n v="315"/>
    <n v="45"/>
    <x v="139"/>
  </r>
  <r>
    <n v="5746"/>
    <d v="2020-08-01T00:00:00"/>
    <x v="1"/>
    <s v="Washington"/>
    <x v="0"/>
    <x v="2"/>
    <x v="4"/>
    <n v="1350"/>
    <n v="3"/>
    <n v="0.03"/>
    <n v="1200"/>
    <n v="150"/>
    <x v="143"/>
  </r>
  <r>
    <n v="5747"/>
    <d v="2020-08-01T00:00:00"/>
    <x v="1"/>
    <s v="Oregon"/>
    <x v="0"/>
    <x v="0"/>
    <x v="6"/>
    <n v="17"/>
    <n v="1"/>
    <n v="0.01"/>
    <n v="10"/>
    <n v="7"/>
    <x v="163"/>
  </r>
  <r>
    <n v="5762"/>
    <d v="2020-08-02T00:00:00"/>
    <x v="1"/>
    <s v="New Hampshire"/>
    <x v="1"/>
    <x v="0"/>
    <x v="7"/>
    <n v="96"/>
    <n v="4"/>
    <n v="0.01"/>
    <n v="76"/>
    <n v="20"/>
    <x v="183"/>
  </r>
  <r>
    <n v="5765"/>
    <d v="2020-08-02T00:00:00"/>
    <x v="1"/>
    <s v="Florida"/>
    <x v="3"/>
    <x v="1"/>
    <x v="9"/>
    <n v="27"/>
    <n v="3"/>
    <n v="0.01"/>
    <n v="15"/>
    <n v="12"/>
    <x v="108"/>
  </r>
  <r>
    <n v="5766"/>
    <d v="2020-08-02T00:00:00"/>
    <x v="1"/>
    <s v="Minnesota"/>
    <x v="2"/>
    <x v="2"/>
    <x v="5"/>
    <n v="25"/>
    <n v="5"/>
    <n v="0.03"/>
    <n v="12.5"/>
    <n v="12.5"/>
    <x v="156"/>
  </r>
  <r>
    <n v="5767"/>
    <d v="2020-08-02T00:00:00"/>
    <x v="1"/>
    <s v="California"/>
    <x v="0"/>
    <x v="1"/>
    <x v="9"/>
    <n v="18"/>
    <n v="2"/>
    <n v="0.01"/>
    <n v="10"/>
    <n v="8"/>
    <x v="93"/>
  </r>
  <r>
    <n v="5768"/>
    <d v="2020-08-02T00:00:00"/>
    <x v="1"/>
    <s v="Texas"/>
    <x v="2"/>
    <x v="0"/>
    <x v="0"/>
    <n v="225"/>
    <n v="5"/>
    <n v="0.01"/>
    <n v="175"/>
    <n v="50"/>
    <x v="133"/>
  </r>
  <r>
    <n v="5770"/>
    <d v="2020-08-02T00:00:00"/>
    <x v="1"/>
    <s v="Pennsylvania"/>
    <x v="1"/>
    <x v="1"/>
    <x v="9"/>
    <n v="9"/>
    <n v="1"/>
    <n v="0.01"/>
    <n v="5"/>
    <n v="4"/>
    <x v="153"/>
  </r>
  <r>
    <n v="5774"/>
    <d v="2020-08-02T00:00:00"/>
    <x v="1"/>
    <s v="Arizona"/>
    <x v="0"/>
    <x v="0"/>
    <x v="6"/>
    <n v="68"/>
    <n v="4"/>
    <n v="0.01"/>
    <n v="40"/>
    <n v="28"/>
    <x v="152"/>
  </r>
  <r>
    <n v="5783"/>
    <d v="2020-08-03T00:00:00"/>
    <x v="1"/>
    <s v="Oklahoma"/>
    <x v="2"/>
    <x v="2"/>
    <x v="5"/>
    <n v="20"/>
    <n v="4"/>
    <n v="0.03"/>
    <n v="10"/>
    <n v="10"/>
    <x v="188"/>
  </r>
  <r>
    <n v="5787"/>
    <d v="2020-08-03T00:00:00"/>
    <x v="1"/>
    <s v="Texas"/>
    <x v="2"/>
    <x v="0"/>
    <x v="6"/>
    <n v="119"/>
    <n v="7"/>
    <n v="0.01"/>
    <n v="70"/>
    <n v="49"/>
    <x v="155"/>
  </r>
  <r>
    <n v="5792"/>
    <d v="2020-08-03T00:00:00"/>
    <x v="1"/>
    <s v="Kentucky"/>
    <x v="3"/>
    <x v="0"/>
    <x v="0"/>
    <n v="270"/>
    <n v="6"/>
    <n v="0.01"/>
    <n v="210"/>
    <n v="60"/>
    <x v="110"/>
  </r>
  <r>
    <n v="5793"/>
    <d v="2020-08-03T00:00:00"/>
    <x v="1"/>
    <s v="Michigan"/>
    <x v="2"/>
    <x v="0"/>
    <x v="6"/>
    <n v="34"/>
    <n v="2"/>
    <n v="0.01"/>
    <n v="20"/>
    <n v="14"/>
    <x v="96"/>
  </r>
  <r>
    <n v="5798"/>
    <d v="2020-08-03T00:00:00"/>
    <x v="1"/>
    <s v="Virginia"/>
    <x v="3"/>
    <x v="1"/>
    <x v="9"/>
    <n v="126"/>
    <n v="14"/>
    <n v="0.01"/>
    <n v="70"/>
    <n v="56"/>
    <x v="254"/>
  </r>
  <r>
    <n v="5801"/>
    <d v="2020-08-03T00:00:00"/>
    <x v="1"/>
    <s v="California"/>
    <x v="0"/>
    <x v="0"/>
    <x v="11"/>
    <n v="240"/>
    <n v="6"/>
    <n v="0.01"/>
    <n v="210"/>
    <n v="30"/>
    <x v="173"/>
  </r>
  <r>
    <n v="5802"/>
    <d v="2020-08-03T00:00:00"/>
    <x v="1"/>
    <s v="Oregon"/>
    <x v="0"/>
    <x v="0"/>
    <x v="6"/>
    <n v="51"/>
    <n v="3"/>
    <n v="0.01"/>
    <n v="30"/>
    <n v="21"/>
    <x v="132"/>
  </r>
  <r>
    <n v="5805"/>
    <d v="2020-08-03T00:00:00"/>
    <x v="1"/>
    <s v="Kansas"/>
    <x v="2"/>
    <x v="2"/>
    <x v="12"/>
    <n v="398"/>
    <n v="2"/>
    <n v="0.03"/>
    <n v="330"/>
    <n v="68"/>
    <x v="158"/>
  </r>
  <r>
    <n v="5809"/>
    <d v="2020-08-03T00:00:00"/>
    <x v="1"/>
    <s v="Wisconsin"/>
    <x v="2"/>
    <x v="1"/>
    <x v="2"/>
    <n v="297"/>
    <n v="3"/>
    <n v="0.01"/>
    <n v="237"/>
    <n v="60"/>
    <x v="131"/>
  </r>
  <r>
    <n v="5810"/>
    <d v="2020-08-03T00:00:00"/>
    <x v="1"/>
    <s v="New York"/>
    <x v="1"/>
    <x v="0"/>
    <x v="3"/>
    <n v="60"/>
    <n v="4"/>
    <n v="0.01"/>
    <n v="48"/>
    <n v="12"/>
    <x v="114"/>
  </r>
  <r>
    <n v="5816"/>
    <d v="2020-08-04T00:00:00"/>
    <x v="1"/>
    <s v="Louisiana"/>
    <x v="3"/>
    <x v="0"/>
    <x v="10"/>
    <n v="7.5"/>
    <n v="3"/>
    <n v="0.01"/>
    <n v="6"/>
    <n v="1.5"/>
    <x v="118"/>
  </r>
  <r>
    <n v="5817"/>
    <d v="2020-08-04T00:00:00"/>
    <x v="1"/>
    <s v="New Mexico"/>
    <x v="0"/>
    <x v="2"/>
    <x v="12"/>
    <n v="796"/>
    <n v="4"/>
    <n v="0.03"/>
    <n v="660"/>
    <n v="136"/>
    <x v="167"/>
  </r>
  <r>
    <n v="5822"/>
    <d v="2020-08-04T00:00:00"/>
    <x v="1"/>
    <s v="California"/>
    <x v="0"/>
    <x v="0"/>
    <x v="0"/>
    <n v="180"/>
    <n v="4"/>
    <n v="0.01"/>
    <n v="140"/>
    <n v="40"/>
    <x v="101"/>
  </r>
  <r>
    <n v="5827"/>
    <d v="2020-08-04T00:00:00"/>
    <x v="1"/>
    <s v="New York"/>
    <x v="1"/>
    <x v="0"/>
    <x v="15"/>
    <n v="96"/>
    <n v="8"/>
    <n v="0.01"/>
    <n v="72"/>
    <n v="24"/>
    <x v="241"/>
  </r>
  <r>
    <n v="5828"/>
    <d v="2020-08-04T00:00:00"/>
    <x v="1"/>
    <s v="Alabama"/>
    <x v="3"/>
    <x v="0"/>
    <x v="6"/>
    <n v="68"/>
    <n v="4"/>
    <n v="0.01"/>
    <n v="40"/>
    <n v="28"/>
    <x v="152"/>
  </r>
  <r>
    <n v="5832"/>
    <d v="2020-08-04T00:00:00"/>
    <x v="1"/>
    <s v="Illinois"/>
    <x v="2"/>
    <x v="2"/>
    <x v="16"/>
    <n v="2175"/>
    <n v="3"/>
    <n v="0.03"/>
    <n v="2100"/>
    <n v="75"/>
    <x v="243"/>
  </r>
  <r>
    <n v="5834"/>
    <d v="2020-08-04T00:00:00"/>
    <x v="1"/>
    <s v="Tennessee"/>
    <x v="3"/>
    <x v="0"/>
    <x v="10"/>
    <n v="12.5"/>
    <n v="5"/>
    <n v="0.01"/>
    <n v="10"/>
    <n v="2.5"/>
    <x v="147"/>
  </r>
  <r>
    <n v="5835"/>
    <d v="2020-08-04T00:00:00"/>
    <x v="1"/>
    <s v="Texas"/>
    <x v="2"/>
    <x v="1"/>
    <x v="2"/>
    <n v="495"/>
    <n v="5"/>
    <n v="0.01"/>
    <n v="395"/>
    <n v="100"/>
    <x v="150"/>
  </r>
  <r>
    <n v="5843"/>
    <d v="2020-08-05T00:00:00"/>
    <x v="1"/>
    <s v="California"/>
    <x v="0"/>
    <x v="0"/>
    <x v="0"/>
    <n v="585"/>
    <n v="13"/>
    <n v="0.01"/>
    <n v="455"/>
    <n v="130"/>
    <x v="198"/>
  </r>
  <r>
    <n v="5845"/>
    <d v="2020-08-05T00:00:00"/>
    <x v="1"/>
    <s v="Utah"/>
    <x v="0"/>
    <x v="0"/>
    <x v="11"/>
    <n v="80"/>
    <n v="2"/>
    <n v="0.01"/>
    <n v="70"/>
    <n v="10"/>
    <x v="138"/>
  </r>
  <r>
    <n v="5848"/>
    <d v="2020-08-05T00:00:00"/>
    <x v="1"/>
    <s v="New York"/>
    <x v="1"/>
    <x v="0"/>
    <x v="6"/>
    <n v="85"/>
    <n v="5"/>
    <n v="0.01"/>
    <n v="50"/>
    <n v="35"/>
    <x v="99"/>
  </r>
  <r>
    <n v="5853"/>
    <d v="2020-08-05T00:00:00"/>
    <x v="1"/>
    <s v="Colorado"/>
    <x v="0"/>
    <x v="0"/>
    <x v="10"/>
    <n v="5"/>
    <n v="2"/>
    <n v="0.01"/>
    <n v="4"/>
    <n v="1"/>
    <x v="98"/>
  </r>
  <r>
    <n v="5854"/>
    <d v="2020-08-05T00:00:00"/>
    <x v="1"/>
    <s v="California"/>
    <x v="0"/>
    <x v="1"/>
    <x v="2"/>
    <n v="495"/>
    <n v="5"/>
    <n v="0.01"/>
    <n v="395"/>
    <n v="100"/>
    <x v="150"/>
  </r>
  <r>
    <n v="5856"/>
    <d v="2020-08-05T00:00:00"/>
    <x v="1"/>
    <s v="Maryland"/>
    <x v="1"/>
    <x v="0"/>
    <x v="7"/>
    <n v="48"/>
    <n v="2"/>
    <n v="0.01"/>
    <n v="38"/>
    <n v="10"/>
    <x v="135"/>
  </r>
  <r>
    <n v="5867"/>
    <d v="2020-08-06T00:00:00"/>
    <x v="1"/>
    <s v="New York"/>
    <x v="1"/>
    <x v="0"/>
    <x v="11"/>
    <n v="200"/>
    <n v="5"/>
    <n v="0.01"/>
    <n v="175"/>
    <n v="25"/>
    <x v="172"/>
  </r>
  <r>
    <n v="5869"/>
    <d v="2020-08-06T00:00:00"/>
    <x v="1"/>
    <s v="Iowa"/>
    <x v="2"/>
    <x v="0"/>
    <x v="10"/>
    <n v="2.5"/>
    <n v="1"/>
    <n v="0.01"/>
    <n v="2"/>
    <n v="0.5"/>
    <x v="103"/>
  </r>
  <r>
    <n v="5870"/>
    <d v="2020-08-06T00:00:00"/>
    <x v="1"/>
    <s v="Texas"/>
    <x v="2"/>
    <x v="0"/>
    <x v="10"/>
    <n v="5"/>
    <n v="2"/>
    <n v="0.01"/>
    <n v="4"/>
    <n v="1"/>
    <x v="98"/>
  </r>
  <r>
    <n v="5871"/>
    <d v="2020-08-06T00:00:00"/>
    <x v="1"/>
    <s v="Wisconsin"/>
    <x v="2"/>
    <x v="2"/>
    <x v="12"/>
    <n v="398"/>
    <n v="2"/>
    <n v="0.03"/>
    <n v="330"/>
    <n v="68"/>
    <x v="158"/>
  </r>
  <r>
    <n v="5872"/>
    <d v="2020-08-06T00:00:00"/>
    <x v="1"/>
    <s v="Maine"/>
    <x v="1"/>
    <x v="1"/>
    <x v="9"/>
    <n v="18"/>
    <n v="2"/>
    <n v="0.01"/>
    <n v="10"/>
    <n v="8"/>
    <x v="93"/>
  </r>
  <r>
    <n v="5875"/>
    <d v="2020-08-06T00:00:00"/>
    <x v="1"/>
    <s v="California"/>
    <x v="0"/>
    <x v="0"/>
    <x v="0"/>
    <n v="90"/>
    <n v="2"/>
    <n v="0.01"/>
    <n v="70"/>
    <n v="20"/>
    <x v="95"/>
  </r>
  <r>
    <n v="5879"/>
    <d v="2020-08-06T00:00:00"/>
    <x v="1"/>
    <s v="Tennessee"/>
    <x v="3"/>
    <x v="1"/>
    <x v="2"/>
    <n v="198"/>
    <n v="2"/>
    <n v="0.01"/>
    <n v="158"/>
    <n v="40"/>
    <x v="125"/>
  </r>
  <r>
    <n v="5880"/>
    <d v="2020-08-06T00:00:00"/>
    <x v="1"/>
    <s v="New Jersey"/>
    <x v="1"/>
    <x v="0"/>
    <x v="11"/>
    <n v="160"/>
    <n v="4"/>
    <n v="0.01"/>
    <n v="140"/>
    <n v="20"/>
    <x v="104"/>
  </r>
  <r>
    <n v="5882"/>
    <d v="2020-08-06T00:00:00"/>
    <x v="1"/>
    <s v="North Carolina"/>
    <x v="3"/>
    <x v="0"/>
    <x v="10"/>
    <n v="7.5"/>
    <n v="3"/>
    <n v="0.01"/>
    <n v="6"/>
    <n v="1.5"/>
    <x v="118"/>
  </r>
  <r>
    <n v="5884"/>
    <d v="2020-08-06T00:00:00"/>
    <x v="1"/>
    <s v="North Carolina"/>
    <x v="3"/>
    <x v="0"/>
    <x v="3"/>
    <n v="30"/>
    <n v="2"/>
    <n v="0.01"/>
    <n v="24"/>
    <n v="6"/>
    <x v="113"/>
  </r>
  <r>
    <n v="5885"/>
    <d v="2020-08-06T00:00:00"/>
    <x v="1"/>
    <s v="California"/>
    <x v="0"/>
    <x v="2"/>
    <x v="12"/>
    <n v="597"/>
    <n v="3"/>
    <n v="0.03"/>
    <n v="495"/>
    <n v="102"/>
    <x v="105"/>
  </r>
  <r>
    <n v="5887"/>
    <d v="2020-08-06T00:00:00"/>
    <x v="1"/>
    <s v="California"/>
    <x v="0"/>
    <x v="2"/>
    <x v="5"/>
    <n v="15"/>
    <n v="3"/>
    <n v="0.03"/>
    <n v="7.5"/>
    <n v="7.5"/>
    <x v="107"/>
  </r>
  <r>
    <n v="5894"/>
    <d v="2020-08-07T00:00:00"/>
    <x v="1"/>
    <s v="Michigan"/>
    <x v="2"/>
    <x v="1"/>
    <x v="14"/>
    <n v="255"/>
    <n v="3"/>
    <n v="0.01"/>
    <n v="225"/>
    <n v="30"/>
    <x v="170"/>
  </r>
  <r>
    <n v="5898"/>
    <d v="2020-08-07T00:00:00"/>
    <x v="1"/>
    <s v="California"/>
    <x v="0"/>
    <x v="0"/>
    <x v="13"/>
    <n v="9"/>
    <n v="3"/>
    <n v="0.01"/>
    <n v="6"/>
    <n v="3"/>
    <x v="144"/>
  </r>
  <r>
    <n v="5900"/>
    <d v="2020-08-07T00:00:00"/>
    <x v="1"/>
    <s v="Texas"/>
    <x v="2"/>
    <x v="0"/>
    <x v="11"/>
    <n v="400"/>
    <n v="10"/>
    <n v="0.01"/>
    <n v="350"/>
    <n v="50"/>
    <x v="244"/>
  </r>
  <r>
    <n v="5905"/>
    <d v="2020-08-07T00:00:00"/>
    <x v="1"/>
    <s v="Arizona"/>
    <x v="0"/>
    <x v="0"/>
    <x v="0"/>
    <n v="315"/>
    <n v="7"/>
    <n v="0.01"/>
    <n v="245"/>
    <n v="70"/>
    <x v="120"/>
  </r>
  <r>
    <n v="5906"/>
    <d v="2020-08-07T00:00:00"/>
    <x v="1"/>
    <s v="Idaho"/>
    <x v="0"/>
    <x v="0"/>
    <x v="0"/>
    <n v="180"/>
    <n v="4"/>
    <n v="0.01"/>
    <n v="140"/>
    <n v="40"/>
    <x v="101"/>
  </r>
  <r>
    <n v="5907"/>
    <d v="2020-08-07T00:00:00"/>
    <x v="1"/>
    <s v="Ohio"/>
    <x v="1"/>
    <x v="2"/>
    <x v="5"/>
    <n v="45"/>
    <n v="9"/>
    <n v="0.03"/>
    <n v="22.5"/>
    <n v="22.5"/>
    <x v="190"/>
  </r>
  <r>
    <n v="5908"/>
    <d v="2020-08-07T00:00:00"/>
    <x v="1"/>
    <s v="Oregon"/>
    <x v="0"/>
    <x v="0"/>
    <x v="10"/>
    <n v="17.5"/>
    <n v="7"/>
    <n v="0.01"/>
    <n v="14"/>
    <n v="3.5"/>
    <x v="160"/>
  </r>
  <r>
    <n v="5911"/>
    <d v="2020-08-07T00:00:00"/>
    <x v="1"/>
    <s v="Connecticut"/>
    <x v="1"/>
    <x v="0"/>
    <x v="10"/>
    <n v="12.5"/>
    <n v="5"/>
    <n v="0.01"/>
    <n v="10"/>
    <n v="2.5"/>
    <x v="147"/>
  </r>
  <r>
    <n v="5913"/>
    <d v="2020-08-07T00:00:00"/>
    <x v="1"/>
    <s v="California"/>
    <x v="0"/>
    <x v="0"/>
    <x v="10"/>
    <n v="12.5"/>
    <n v="5"/>
    <n v="0.01"/>
    <n v="10"/>
    <n v="2.5"/>
    <x v="147"/>
  </r>
  <r>
    <n v="5914"/>
    <d v="2020-08-07T00:00:00"/>
    <x v="1"/>
    <s v="California"/>
    <x v="0"/>
    <x v="2"/>
    <x v="12"/>
    <n v="398"/>
    <n v="2"/>
    <n v="0.03"/>
    <n v="330"/>
    <n v="68"/>
    <x v="158"/>
  </r>
  <r>
    <n v="5919"/>
    <d v="2020-08-08T00:00:00"/>
    <x v="1"/>
    <s v="New Jersey"/>
    <x v="1"/>
    <x v="0"/>
    <x v="11"/>
    <n v="320"/>
    <n v="8"/>
    <n v="0.01"/>
    <n v="280"/>
    <n v="40"/>
    <x v="123"/>
  </r>
  <r>
    <n v="5923"/>
    <d v="2020-08-08T00:00:00"/>
    <x v="1"/>
    <s v="Georgia"/>
    <x v="3"/>
    <x v="0"/>
    <x v="15"/>
    <n v="24"/>
    <n v="2"/>
    <n v="0.01"/>
    <n v="18"/>
    <n v="6"/>
    <x v="165"/>
  </r>
  <r>
    <n v="5924"/>
    <d v="2020-08-08T00:00:00"/>
    <x v="1"/>
    <s v="North Carolina"/>
    <x v="3"/>
    <x v="2"/>
    <x v="16"/>
    <n v="2900"/>
    <n v="4"/>
    <n v="0.03"/>
    <n v="2800"/>
    <n v="100"/>
    <x v="88"/>
  </r>
  <r>
    <n v="5925"/>
    <d v="2020-08-08T00:00:00"/>
    <x v="1"/>
    <s v="California"/>
    <x v="0"/>
    <x v="0"/>
    <x v="10"/>
    <n v="7.5"/>
    <n v="3"/>
    <n v="0.01"/>
    <n v="6"/>
    <n v="1.5"/>
    <x v="118"/>
  </r>
  <r>
    <n v="5927"/>
    <d v="2020-08-08T00:00:00"/>
    <x v="1"/>
    <s v="Pennsylvania"/>
    <x v="1"/>
    <x v="0"/>
    <x v="6"/>
    <n v="34"/>
    <n v="2"/>
    <n v="0.01"/>
    <n v="20"/>
    <n v="14"/>
    <x v="96"/>
  </r>
  <r>
    <n v="5928"/>
    <d v="2020-08-08T00:00:00"/>
    <x v="1"/>
    <s v="Florida"/>
    <x v="3"/>
    <x v="0"/>
    <x v="11"/>
    <n v="120"/>
    <n v="3"/>
    <n v="0.01"/>
    <n v="105"/>
    <n v="15"/>
    <x v="203"/>
  </r>
  <r>
    <n v="5936"/>
    <d v="2020-08-09T00:00:00"/>
    <x v="1"/>
    <s v="Florida"/>
    <x v="3"/>
    <x v="1"/>
    <x v="14"/>
    <n v="340"/>
    <n v="4"/>
    <n v="0.01"/>
    <n v="300"/>
    <n v="40"/>
    <x v="235"/>
  </r>
  <r>
    <n v="5937"/>
    <d v="2020-08-09T00:00:00"/>
    <x v="1"/>
    <s v="California"/>
    <x v="0"/>
    <x v="0"/>
    <x v="10"/>
    <n v="10"/>
    <n v="4"/>
    <n v="0.01"/>
    <n v="8"/>
    <n v="2"/>
    <x v="193"/>
  </r>
  <r>
    <n v="5939"/>
    <d v="2020-08-09T00:00:00"/>
    <x v="1"/>
    <s v="Florida"/>
    <x v="3"/>
    <x v="1"/>
    <x v="9"/>
    <n v="9"/>
    <n v="1"/>
    <n v="0.01"/>
    <n v="5"/>
    <n v="4"/>
    <x v="153"/>
  </r>
  <r>
    <n v="5940"/>
    <d v="2020-08-09T00:00:00"/>
    <x v="1"/>
    <s v="Maryland"/>
    <x v="1"/>
    <x v="0"/>
    <x v="11"/>
    <n v="360"/>
    <n v="9"/>
    <n v="0.01"/>
    <n v="315"/>
    <n v="45"/>
    <x v="139"/>
  </r>
  <r>
    <n v="5944"/>
    <d v="2020-08-09T00:00:00"/>
    <x v="1"/>
    <s v="Iowa"/>
    <x v="2"/>
    <x v="0"/>
    <x v="0"/>
    <n v="315"/>
    <n v="7"/>
    <n v="0.01"/>
    <n v="245"/>
    <n v="70"/>
    <x v="120"/>
  </r>
  <r>
    <n v="5945"/>
    <d v="2020-08-09T00:00:00"/>
    <x v="1"/>
    <s v="North Carolina"/>
    <x v="3"/>
    <x v="0"/>
    <x v="1"/>
    <n v="228"/>
    <n v="12"/>
    <n v="0.01"/>
    <n v="120"/>
    <n v="108"/>
    <x v="255"/>
  </r>
  <r>
    <n v="5949"/>
    <d v="2020-08-09T00:00:00"/>
    <x v="1"/>
    <s v="California"/>
    <x v="0"/>
    <x v="0"/>
    <x v="11"/>
    <n v="80"/>
    <n v="2"/>
    <n v="0.01"/>
    <n v="70"/>
    <n v="10"/>
    <x v="138"/>
  </r>
  <r>
    <n v="5950"/>
    <d v="2020-08-09T00:00:00"/>
    <x v="1"/>
    <s v="California"/>
    <x v="0"/>
    <x v="2"/>
    <x v="4"/>
    <n v="900"/>
    <n v="2"/>
    <n v="0.03"/>
    <n v="800"/>
    <n v="100"/>
    <x v="208"/>
  </r>
  <r>
    <n v="5951"/>
    <d v="2020-08-09T00:00:00"/>
    <x v="1"/>
    <s v="Mississippi"/>
    <x v="3"/>
    <x v="0"/>
    <x v="15"/>
    <n v="48"/>
    <n v="4"/>
    <n v="0.01"/>
    <n v="36"/>
    <n v="12"/>
    <x v="232"/>
  </r>
  <r>
    <n v="5953"/>
    <d v="2020-08-09T00:00:00"/>
    <x v="1"/>
    <s v="Indiana"/>
    <x v="2"/>
    <x v="0"/>
    <x v="10"/>
    <n v="7.5"/>
    <n v="3"/>
    <n v="0.01"/>
    <n v="6"/>
    <n v="1.5"/>
    <x v="118"/>
  </r>
  <r>
    <n v="5957"/>
    <d v="2020-08-09T00:00:00"/>
    <x v="1"/>
    <s v="Ohio"/>
    <x v="1"/>
    <x v="2"/>
    <x v="5"/>
    <n v="25"/>
    <n v="5"/>
    <n v="0.03"/>
    <n v="12.5"/>
    <n v="12.5"/>
    <x v="156"/>
  </r>
  <r>
    <n v="5958"/>
    <d v="2020-08-09T00:00:00"/>
    <x v="1"/>
    <s v="New York"/>
    <x v="1"/>
    <x v="0"/>
    <x v="0"/>
    <n v="90"/>
    <n v="2"/>
    <n v="0.01"/>
    <n v="70"/>
    <n v="20"/>
    <x v="95"/>
  </r>
  <r>
    <n v="5959"/>
    <d v="2020-08-09T00:00:00"/>
    <x v="1"/>
    <s v="Indiana"/>
    <x v="2"/>
    <x v="2"/>
    <x v="5"/>
    <n v="15"/>
    <n v="3"/>
    <n v="0.03"/>
    <n v="7.5"/>
    <n v="7.5"/>
    <x v="107"/>
  </r>
  <r>
    <n v="5966"/>
    <d v="2020-08-10T00:00:00"/>
    <x v="1"/>
    <s v="Texas"/>
    <x v="2"/>
    <x v="0"/>
    <x v="3"/>
    <n v="45"/>
    <n v="3"/>
    <n v="0.01"/>
    <n v="36"/>
    <n v="9"/>
    <x v="185"/>
  </r>
  <r>
    <n v="5972"/>
    <d v="2020-08-10T00:00:00"/>
    <x v="1"/>
    <s v="Texas"/>
    <x v="2"/>
    <x v="0"/>
    <x v="10"/>
    <n v="17.5"/>
    <n v="7"/>
    <n v="0.01"/>
    <n v="14"/>
    <n v="3.5"/>
    <x v="160"/>
  </r>
  <r>
    <n v="5976"/>
    <d v="2020-08-10T00:00:00"/>
    <x v="1"/>
    <s v="Michigan"/>
    <x v="2"/>
    <x v="0"/>
    <x v="7"/>
    <n v="48"/>
    <n v="2"/>
    <n v="0.01"/>
    <n v="38"/>
    <n v="10"/>
    <x v="135"/>
  </r>
  <r>
    <n v="5979"/>
    <d v="2020-08-10T00:00:00"/>
    <x v="1"/>
    <s v="Ohio"/>
    <x v="1"/>
    <x v="0"/>
    <x v="10"/>
    <n v="7.5"/>
    <n v="3"/>
    <n v="0.01"/>
    <n v="6"/>
    <n v="1.5"/>
    <x v="118"/>
  </r>
  <r>
    <n v="5986"/>
    <d v="2020-08-10T00:00:00"/>
    <x v="1"/>
    <s v="Pennsylvania"/>
    <x v="1"/>
    <x v="0"/>
    <x v="0"/>
    <n v="90"/>
    <n v="2"/>
    <n v="0.01"/>
    <n v="70"/>
    <n v="20"/>
    <x v="95"/>
  </r>
  <r>
    <n v="5987"/>
    <d v="2020-08-10T00:00:00"/>
    <x v="1"/>
    <s v="Indiana"/>
    <x v="2"/>
    <x v="0"/>
    <x v="15"/>
    <n v="72"/>
    <n v="6"/>
    <n v="0.01"/>
    <n v="54"/>
    <n v="18"/>
    <x v="256"/>
  </r>
  <r>
    <n v="5994"/>
    <d v="2020-08-11T00:00:00"/>
    <x v="1"/>
    <s v="Colorado"/>
    <x v="0"/>
    <x v="0"/>
    <x v="10"/>
    <n v="5"/>
    <n v="2"/>
    <n v="0.01"/>
    <n v="4"/>
    <n v="1"/>
    <x v="98"/>
  </r>
  <r>
    <n v="6002"/>
    <d v="2020-08-11T00:00:00"/>
    <x v="1"/>
    <s v="Tennessee"/>
    <x v="3"/>
    <x v="1"/>
    <x v="9"/>
    <n v="99"/>
    <n v="11"/>
    <n v="0.01"/>
    <n v="55"/>
    <n v="44"/>
    <x v="257"/>
  </r>
  <r>
    <n v="6003"/>
    <d v="2020-08-11T00:00:00"/>
    <x v="1"/>
    <s v="Pennsylvania"/>
    <x v="1"/>
    <x v="0"/>
    <x v="10"/>
    <n v="7.5"/>
    <n v="3"/>
    <n v="0.01"/>
    <n v="6"/>
    <n v="1.5"/>
    <x v="118"/>
  </r>
  <r>
    <n v="6004"/>
    <d v="2020-08-11T00:00:00"/>
    <x v="1"/>
    <s v="California"/>
    <x v="0"/>
    <x v="0"/>
    <x v="0"/>
    <n v="135"/>
    <n v="3"/>
    <n v="0.01"/>
    <n v="105"/>
    <n v="30"/>
    <x v="146"/>
  </r>
  <r>
    <n v="6006"/>
    <d v="2020-08-11T00:00:00"/>
    <x v="1"/>
    <s v="Maryland"/>
    <x v="1"/>
    <x v="0"/>
    <x v="11"/>
    <n v="240"/>
    <n v="6"/>
    <n v="0.01"/>
    <n v="210"/>
    <n v="30"/>
    <x v="173"/>
  </r>
  <r>
    <n v="6007"/>
    <d v="2020-08-11T00:00:00"/>
    <x v="1"/>
    <s v="Texas"/>
    <x v="2"/>
    <x v="2"/>
    <x v="16"/>
    <n v="1450"/>
    <n v="2"/>
    <n v="0.03"/>
    <n v="1400"/>
    <n v="50"/>
    <x v="76"/>
  </r>
  <r>
    <n v="6010"/>
    <d v="2020-08-11T00:00:00"/>
    <x v="1"/>
    <s v="California"/>
    <x v="0"/>
    <x v="0"/>
    <x v="0"/>
    <n v="180"/>
    <n v="4"/>
    <n v="0.01"/>
    <n v="140"/>
    <n v="40"/>
    <x v="101"/>
  </r>
  <r>
    <n v="6011"/>
    <d v="2020-08-11T00:00:00"/>
    <x v="1"/>
    <s v="California"/>
    <x v="0"/>
    <x v="1"/>
    <x v="8"/>
    <n v="160"/>
    <n v="2"/>
    <n v="0.01"/>
    <n v="130"/>
    <n v="30"/>
    <x v="102"/>
  </r>
  <r>
    <n v="6016"/>
    <d v="2020-08-12T00:00:00"/>
    <x v="1"/>
    <s v="California"/>
    <x v="0"/>
    <x v="0"/>
    <x v="11"/>
    <n v="160"/>
    <n v="4"/>
    <n v="0.01"/>
    <n v="140"/>
    <n v="20"/>
    <x v="104"/>
  </r>
  <r>
    <n v="6021"/>
    <d v="2020-08-12T00:00:00"/>
    <x v="1"/>
    <s v="California"/>
    <x v="0"/>
    <x v="0"/>
    <x v="0"/>
    <n v="90"/>
    <n v="2"/>
    <n v="0.01"/>
    <n v="70"/>
    <n v="20"/>
    <x v="95"/>
  </r>
  <r>
    <n v="6025"/>
    <d v="2020-08-12T00:00:00"/>
    <x v="1"/>
    <s v="Michigan"/>
    <x v="2"/>
    <x v="0"/>
    <x v="10"/>
    <n v="15"/>
    <n v="6"/>
    <n v="0.01"/>
    <n v="12"/>
    <n v="3"/>
    <x v="175"/>
  </r>
  <r>
    <n v="6026"/>
    <d v="2020-08-12T00:00:00"/>
    <x v="1"/>
    <s v="California"/>
    <x v="0"/>
    <x v="0"/>
    <x v="10"/>
    <n v="7.5"/>
    <n v="3"/>
    <n v="0.01"/>
    <n v="6"/>
    <n v="1.5"/>
    <x v="118"/>
  </r>
  <r>
    <n v="6028"/>
    <d v="2020-08-12T00:00:00"/>
    <x v="1"/>
    <s v="California"/>
    <x v="0"/>
    <x v="0"/>
    <x v="10"/>
    <n v="5"/>
    <n v="2"/>
    <n v="0.01"/>
    <n v="4"/>
    <n v="1"/>
    <x v="98"/>
  </r>
  <r>
    <n v="6030"/>
    <d v="2020-08-12T00:00:00"/>
    <x v="1"/>
    <s v="Minnesota"/>
    <x v="2"/>
    <x v="0"/>
    <x v="0"/>
    <n v="225"/>
    <n v="5"/>
    <n v="0.01"/>
    <n v="175"/>
    <n v="50"/>
    <x v="133"/>
  </r>
  <r>
    <n v="6031"/>
    <d v="2020-08-12T00:00:00"/>
    <x v="1"/>
    <s v="Pennsylvania"/>
    <x v="1"/>
    <x v="1"/>
    <x v="9"/>
    <n v="27"/>
    <n v="3"/>
    <n v="0.01"/>
    <n v="15"/>
    <n v="12"/>
    <x v="108"/>
  </r>
  <r>
    <n v="6033"/>
    <d v="2020-08-12T00:00:00"/>
    <x v="1"/>
    <s v="California"/>
    <x v="0"/>
    <x v="0"/>
    <x v="10"/>
    <n v="7.5"/>
    <n v="3"/>
    <n v="0.01"/>
    <n v="6"/>
    <n v="1.5"/>
    <x v="118"/>
  </r>
  <r>
    <n v="6034"/>
    <d v="2020-08-12T00:00:00"/>
    <x v="1"/>
    <s v="Massachusetts"/>
    <x v="1"/>
    <x v="0"/>
    <x v="10"/>
    <n v="5"/>
    <n v="2"/>
    <n v="0.01"/>
    <n v="4"/>
    <n v="1"/>
    <x v="98"/>
  </r>
  <r>
    <n v="6035"/>
    <d v="2020-08-12T00:00:00"/>
    <x v="1"/>
    <s v="Pennsylvania"/>
    <x v="1"/>
    <x v="0"/>
    <x v="10"/>
    <n v="5"/>
    <n v="2"/>
    <n v="0.01"/>
    <n v="4"/>
    <n v="1"/>
    <x v="98"/>
  </r>
  <r>
    <n v="6036"/>
    <d v="2020-08-12T00:00:00"/>
    <x v="1"/>
    <s v="California"/>
    <x v="0"/>
    <x v="0"/>
    <x v="10"/>
    <n v="12.5"/>
    <n v="5"/>
    <n v="0.01"/>
    <n v="10"/>
    <n v="2.5"/>
    <x v="147"/>
  </r>
  <r>
    <n v="6050"/>
    <d v="2020-08-13T00:00:00"/>
    <x v="1"/>
    <s v="Illinois"/>
    <x v="2"/>
    <x v="0"/>
    <x v="0"/>
    <n v="405"/>
    <n v="9"/>
    <n v="0.01"/>
    <n v="315"/>
    <n v="90"/>
    <x v="236"/>
  </r>
  <r>
    <n v="6051"/>
    <d v="2020-08-13T00:00:00"/>
    <x v="1"/>
    <s v="Massachusetts"/>
    <x v="1"/>
    <x v="0"/>
    <x v="11"/>
    <n v="200"/>
    <n v="5"/>
    <n v="0.01"/>
    <n v="175"/>
    <n v="25"/>
    <x v="172"/>
  </r>
  <r>
    <n v="6052"/>
    <d v="2020-08-13T00:00:00"/>
    <x v="1"/>
    <s v="Texas"/>
    <x v="2"/>
    <x v="2"/>
    <x v="12"/>
    <n v="597"/>
    <n v="3"/>
    <n v="0.03"/>
    <n v="495"/>
    <n v="102"/>
    <x v="105"/>
  </r>
  <r>
    <n v="6053"/>
    <d v="2020-08-13T00:00:00"/>
    <x v="1"/>
    <s v="Kentucky"/>
    <x v="3"/>
    <x v="0"/>
    <x v="11"/>
    <n v="120"/>
    <n v="3"/>
    <n v="0.01"/>
    <n v="105"/>
    <n v="15"/>
    <x v="203"/>
  </r>
  <r>
    <n v="6058"/>
    <d v="2020-08-13T00:00:00"/>
    <x v="1"/>
    <s v="California"/>
    <x v="0"/>
    <x v="0"/>
    <x v="11"/>
    <n v="160"/>
    <n v="4"/>
    <n v="0.01"/>
    <n v="140"/>
    <n v="20"/>
    <x v="104"/>
  </r>
  <r>
    <n v="6060"/>
    <d v="2020-08-13T00:00:00"/>
    <x v="1"/>
    <s v="Maryland"/>
    <x v="1"/>
    <x v="1"/>
    <x v="2"/>
    <n v="198"/>
    <n v="2"/>
    <n v="0.01"/>
    <n v="158"/>
    <n v="40"/>
    <x v="125"/>
  </r>
  <r>
    <n v="6064"/>
    <d v="2020-08-13T00:00:00"/>
    <x v="1"/>
    <s v="Pennsylvania"/>
    <x v="1"/>
    <x v="1"/>
    <x v="14"/>
    <n v="425"/>
    <n v="5"/>
    <n v="0.01"/>
    <n v="375"/>
    <n v="50"/>
    <x v="169"/>
  </r>
  <r>
    <n v="6065"/>
    <d v="2020-08-13T00:00:00"/>
    <x v="1"/>
    <s v="Washington"/>
    <x v="0"/>
    <x v="0"/>
    <x v="10"/>
    <n v="25"/>
    <n v="10"/>
    <n v="0.01"/>
    <n v="20"/>
    <n v="5"/>
    <x v="97"/>
  </r>
  <r>
    <n v="6066"/>
    <d v="2020-08-13T00:00:00"/>
    <x v="1"/>
    <s v="North Carolina"/>
    <x v="3"/>
    <x v="0"/>
    <x v="0"/>
    <n v="135"/>
    <n v="3"/>
    <n v="0.01"/>
    <n v="105"/>
    <n v="30"/>
    <x v="146"/>
  </r>
  <r>
    <n v="6075"/>
    <d v="2020-08-14T00:00:00"/>
    <x v="1"/>
    <s v="Arizona"/>
    <x v="0"/>
    <x v="0"/>
    <x v="10"/>
    <n v="22.5"/>
    <n v="9"/>
    <n v="0.01"/>
    <n v="18"/>
    <n v="4.5"/>
    <x v="134"/>
  </r>
  <r>
    <n v="6076"/>
    <d v="2020-08-14T00:00:00"/>
    <x v="1"/>
    <s v="Massachusetts"/>
    <x v="1"/>
    <x v="1"/>
    <x v="2"/>
    <n v="594"/>
    <n v="6"/>
    <n v="0.01"/>
    <n v="474"/>
    <n v="120"/>
    <x v="184"/>
  </r>
  <r>
    <n v="6084"/>
    <d v="2020-08-14T00:00:00"/>
    <x v="1"/>
    <s v="California"/>
    <x v="0"/>
    <x v="0"/>
    <x v="0"/>
    <n v="315"/>
    <n v="7"/>
    <n v="0.01"/>
    <n v="245"/>
    <n v="70"/>
    <x v="120"/>
  </r>
  <r>
    <n v="6088"/>
    <d v="2020-08-14T00:00:00"/>
    <x v="1"/>
    <s v="Illinois"/>
    <x v="2"/>
    <x v="0"/>
    <x v="0"/>
    <n v="135"/>
    <n v="3"/>
    <n v="0.01"/>
    <n v="105"/>
    <n v="30"/>
    <x v="146"/>
  </r>
  <r>
    <n v="6091"/>
    <d v="2020-08-14T00:00:00"/>
    <x v="1"/>
    <s v="North Carolina"/>
    <x v="3"/>
    <x v="0"/>
    <x v="13"/>
    <n v="33"/>
    <n v="11"/>
    <n v="0.01"/>
    <n v="22"/>
    <n v="11"/>
    <x v="258"/>
  </r>
  <r>
    <n v="6101"/>
    <d v="2020-08-15T00:00:00"/>
    <x v="1"/>
    <s v="New York"/>
    <x v="1"/>
    <x v="2"/>
    <x v="5"/>
    <n v="10"/>
    <n v="2"/>
    <n v="0.03"/>
    <n v="5"/>
    <n v="5"/>
    <x v="127"/>
  </r>
  <r>
    <n v="6102"/>
    <d v="2020-08-15T00:00:00"/>
    <x v="1"/>
    <s v="New Jersey"/>
    <x v="1"/>
    <x v="2"/>
    <x v="12"/>
    <n v="597"/>
    <n v="3"/>
    <n v="0.03"/>
    <n v="495"/>
    <n v="102"/>
    <x v="105"/>
  </r>
  <r>
    <n v="6108"/>
    <d v="2020-08-15T00:00:00"/>
    <x v="1"/>
    <s v="Connecticut"/>
    <x v="1"/>
    <x v="0"/>
    <x v="10"/>
    <n v="5"/>
    <n v="2"/>
    <n v="0.01"/>
    <n v="4"/>
    <n v="1"/>
    <x v="98"/>
  </r>
  <r>
    <n v="6109"/>
    <d v="2020-08-15T00:00:00"/>
    <x v="1"/>
    <s v="California"/>
    <x v="0"/>
    <x v="0"/>
    <x v="10"/>
    <n v="5"/>
    <n v="2"/>
    <n v="0.01"/>
    <n v="4"/>
    <n v="1"/>
    <x v="98"/>
  </r>
  <r>
    <n v="6111"/>
    <d v="2020-08-15T00:00:00"/>
    <x v="1"/>
    <s v="Pennsylvania"/>
    <x v="1"/>
    <x v="0"/>
    <x v="10"/>
    <n v="7.5"/>
    <n v="3"/>
    <n v="0.01"/>
    <n v="6"/>
    <n v="1.5"/>
    <x v="118"/>
  </r>
  <r>
    <n v="6112"/>
    <d v="2020-08-15T00:00:00"/>
    <x v="1"/>
    <s v="Florida"/>
    <x v="3"/>
    <x v="1"/>
    <x v="9"/>
    <n v="27"/>
    <n v="3"/>
    <n v="0.01"/>
    <n v="15"/>
    <n v="12"/>
    <x v="108"/>
  </r>
  <r>
    <n v="6118"/>
    <d v="2020-08-15T00:00:00"/>
    <x v="1"/>
    <s v="Texas"/>
    <x v="2"/>
    <x v="0"/>
    <x v="6"/>
    <n v="85"/>
    <n v="5"/>
    <n v="0.01"/>
    <n v="50"/>
    <n v="35"/>
    <x v="99"/>
  </r>
  <r>
    <n v="6120"/>
    <d v="2020-08-15T00:00:00"/>
    <x v="1"/>
    <s v="Tennessee"/>
    <x v="3"/>
    <x v="1"/>
    <x v="9"/>
    <n v="36"/>
    <n v="4"/>
    <n v="0.01"/>
    <n v="20"/>
    <n v="16"/>
    <x v="100"/>
  </r>
  <r>
    <n v="6130"/>
    <d v="2020-08-16T00:00:00"/>
    <x v="1"/>
    <s v="California"/>
    <x v="0"/>
    <x v="0"/>
    <x v="15"/>
    <n v="60"/>
    <n v="5"/>
    <n v="0.01"/>
    <n v="45"/>
    <n v="15"/>
    <x v="182"/>
  </r>
  <r>
    <n v="6131"/>
    <d v="2020-08-16T00:00:00"/>
    <x v="1"/>
    <s v="Maryland"/>
    <x v="1"/>
    <x v="0"/>
    <x v="11"/>
    <n v="120"/>
    <n v="3"/>
    <n v="0.01"/>
    <n v="105"/>
    <n v="15"/>
    <x v="203"/>
  </r>
  <r>
    <n v="6133"/>
    <d v="2020-08-16T00:00:00"/>
    <x v="1"/>
    <s v="Ohio"/>
    <x v="1"/>
    <x v="0"/>
    <x v="0"/>
    <n v="90"/>
    <n v="2"/>
    <n v="0.01"/>
    <n v="70"/>
    <n v="20"/>
    <x v="95"/>
  </r>
  <r>
    <n v="6142"/>
    <d v="2020-08-16T00:00:00"/>
    <x v="1"/>
    <s v="New York"/>
    <x v="1"/>
    <x v="1"/>
    <x v="14"/>
    <n v="170"/>
    <n v="2"/>
    <n v="0.01"/>
    <n v="150"/>
    <n v="20"/>
    <x v="180"/>
  </r>
  <r>
    <n v="6143"/>
    <d v="2020-08-16T00:00:00"/>
    <x v="1"/>
    <s v="California"/>
    <x v="0"/>
    <x v="1"/>
    <x v="8"/>
    <n v="400"/>
    <n v="5"/>
    <n v="0.01"/>
    <n v="325"/>
    <n v="75"/>
    <x v="168"/>
  </r>
  <r>
    <n v="6145"/>
    <d v="2020-08-16T00:00:00"/>
    <x v="1"/>
    <s v="Georgia"/>
    <x v="3"/>
    <x v="0"/>
    <x v="10"/>
    <n v="2.5"/>
    <n v="1"/>
    <n v="0.01"/>
    <n v="2"/>
    <n v="0.5"/>
    <x v="103"/>
  </r>
  <r>
    <n v="6147"/>
    <d v="2020-08-16T00:00:00"/>
    <x v="1"/>
    <s v="Texas"/>
    <x v="2"/>
    <x v="1"/>
    <x v="2"/>
    <n v="396"/>
    <n v="4"/>
    <n v="0.01"/>
    <n v="316"/>
    <n v="80"/>
    <x v="149"/>
  </r>
  <r>
    <n v="6149"/>
    <d v="2020-08-16T00:00:00"/>
    <x v="1"/>
    <s v="New York"/>
    <x v="1"/>
    <x v="2"/>
    <x v="12"/>
    <n v="1393"/>
    <n v="7"/>
    <n v="0.03"/>
    <n v="1155"/>
    <n v="238"/>
    <x v="154"/>
  </r>
  <r>
    <n v="6151"/>
    <d v="2020-08-16T00:00:00"/>
    <x v="1"/>
    <s v="New York"/>
    <x v="1"/>
    <x v="0"/>
    <x v="15"/>
    <n v="12"/>
    <n v="1"/>
    <n v="0.01"/>
    <n v="9"/>
    <n v="3"/>
    <x v="109"/>
  </r>
  <r>
    <n v="6157"/>
    <d v="2020-08-17T00:00:00"/>
    <x v="1"/>
    <s v="Ohio"/>
    <x v="1"/>
    <x v="0"/>
    <x v="11"/>
    <n v="40"/>
    <n v="1"/>
    <n v="0.01"/>
    <n v="35"/>
    <n v="5"/>
    <x v="126"/>
  </r>
  <r>
    <n v="6159"/>
    <d v="2020-08-17T00:00:00"/>
    <x v="1"/>
    <s v="California"/>
    <x v="0"/>
    <x v="0"/>
    <x v="10"/>
    <n v="5"/>
    <n v="2"/>
    <n v="0.01"/>
    <n v="4"/>
    <n v="1"/>
    <x v="98"/>
  </r>
  <r>
    <n v="6161"/>
    <d v="2020-08-17T00:00:00"/>
    <x v="1"/>
    <s v="Texas"/>
    <x v="2"/>
    <x v="0"/>
    <x v="0"/>
    <n v="180"/>
    <n v="4"/>
    <n v="0.01"/>
    <n v="140"/>
    <n v="40"/>
    <x v="101"/>
  </r>
  <r>
    <n v="6167"/>
    <d v="2020-08-17T00:00:00"/>
    <x v="1"/>
    <s v="Pennsylvania"/>
    <x v="1"/>
    <x v="0"/>
    <x v="10"/>
    <n v="2.5"/>
    <n v="1"/>
    <n v="0.01"/>
    <n v="2"/>
    <n v="0.5"/>
    <x v="103"/>
  </r>
  <r>
    <n v="6170"/>
    <d v="2020-08-17T00:00:00"/>
    <x v="1"/>
    <s v="Texas"/>
    <x v="2"/>
    <x v="0"/>
    <x v="1"/>
    <n v="38"/>
    <n v="2"/>
    <n v="0.01"/>
    <n v="20"/>
    <n v="18"/>
    <x v="189"/>
  </r>
  <r>
    <n v="6173"/>
    <d v="2020-08-17T00:00:00"/>
    <x v="1"/>
    <s v="Massachusetts"/>
    <x v="1"/>
    <x v="0"/>
    <x v="6"/>
    <n v="34"/>
    <n v="2"/>
    <n v="0.01"/>
    <n v="20"/>
    <n v="14"/>
    <x v="96"/>
  </r>
  <r>
    <n v="6176"/>
    <d v="2020-08-17T00:00:00"/>
    <x v="1"/>
    <s v="New York"/>
    <x v="1"/>
    <x v="0"/>
    <x v="11"/>
    <n v="160"/>
    <n v="4"/>
    <n v="0.01"/>
    <n v="140"/>
    <n v="20"/>
    <x v="104"/>
  </r>
  <r>
    <n v="6179"/>
    <d v="2020-08-17T00:00:00"/>
    <x v="1"/>
    <s v="Texas"/>
    <x v="2"/>
    <x v="0"/>
    <x v="10"/>
    <n v="2.5"/>
    <n v="1"/>
    <n v="0.01"/>
    <n v="2"/>
    <n v="0.5"/>
    <x v="103"/>
  </r>
  <r>
    <n v="6180"/>
    <d v="2020-08-17T00:00:00"/>
    <x v="1"/>
    <s v="Wisconsin"/>
    <x v="2"/>
    <x v="0"/>
    <x v="11"/>
    <n v="80"/>
    <n v="2"/>
    <n v="0.01"/>
    <n v="70"/>
    <n v="10"/>
    <x v="138"/>
  </r>
  <r>
    <n v="6185"/>
    <d v="2020-08-18T00:00:00"/>
    <x v="1"/>
    <s v="New York"/>
    <x v="1"/>
    <x v="2"/>
    <x v="12"/>
    <n v="199"/>
    <n v="1"/>
    <n v="0.03"/>
    <n v="165"/>
    <n v="34"/>
    <x v="116"/>
  </r>
  <r>
    <n v="6192"/>
    <d v="2020-08-18T00:00:00"/>
    <x v="1"/>
    <s v="Texas"/>
    <x v="2"/>
    <x v="0"/>
    <x v="3"/>
    <n v="90"/>
    <n v="6"/>
    <n v="0.01"/>
    <n v="72"/>
    <n v="18"/>
    <x v="196"/>
  </r>
  <r>
    <n v="6193"/>
    <d v="2020-08-18T00:00:00"/>
    <x v="1"/>
    <s v="Ohio"/>
    <x v="1"/>
    <x v="2"/>
    <x v="12"/>
    <n v="398"/>
    <n v="2"/>
    <n v="0.03"/>
    <n v="330"/>
    <n v="68"/>
    <x v="158"/>
  </r>
  <r>
    <n v="6194"/>
    <d v="2020-08-18T00:00:00"/>
    <x v="1"/>
    <s v="Maryland"/>
    <x v="1"/>
    <x v="1"/>
    <x v="2"/>
    <n v="297"/>
    <n v="3"/>
    <n v="0.01"/>
    <n v="237"/>
    <n v="60"/>
    <x v="131"/>
  </r>
  <r>
    <n v="6200"/>
    <d v="2020-08-18T00:00:00"/>
    <x v="1"/>
    <s v="California"/>
    <x v="0"/>
    <x v="0"/>
    <x v="6"/>
    <n v="119"/>
    <n v="7"/>
    <n v="0.01"/>
    <n v="70"/>
    <n v="49"/>
    <x v="155"/>
  </r>
  <r>
    <n v="6202"/>
    <d v="2020-08-18T00:00:00"/>
    <x v="1"/>
    <s v="California"/>
    <x v="0"/>
    <x v="1"/>
    <x v="14"/>
    <n v="85"/>
    <n v="1"/>
    <n v="0.01"/>
    <n v="75"/>
    <n v="10"/>
    <x v="178"/>
  </r>
  <r>
    <n v="6207"/>
    <d v="2020-08-18T00:00:00"/>
    <x v="1"/>
    <s v="Washington"/>
    <x v="0"/>
    <x v="0"/>
    <x v="11"/>
    <n v="40"/>
    <n v="1"/>
    <n v="0.01"/>
    <n v="35"/>
    <n v="5"/>
    <x v="126"/>
  </r>
  <r>
    <n v="6208"/>
    <d v="2020-08-18T00:00:00"/>
    <x v="1"/>
    <s v="New York"/>
    <x v="1"/>
    <x v="0"/>
    <x v="6"/>
    <n v="119"/>
    <n v="7"/>
    <n v="0.01"/>
    <n v="70"/>
    <n v="49"/>
    <x v="155"/>
  </r>
  <r>
    <n v="6219"/>
    <d v="2020-08-19T00:00:00"/>
    <x v="1"/>
    <s v="New York"/>
    <x v="1"/>
    <x v="1"/>
    <x v="9"/>
    <n v="117"/>
    <n v="13"/>
    <n v="0.01"/>
    <n v="65"/>
    <n v="52"/>
    <x v="259"/>
  </r>
  <r>
    <n v="6222"/>
    <d v="2020-08-19T00:00:00"/>
    <x v="1"/>
    <s v="Texas"/>
    <x v="2"/>
    <x v="0"/>
    <x v="15"/>
    <n v="36"/>
    <n v="3"/>
    <n v="0.01"/>
    <n v="27"/>
    <n v="9"/>
    <x v="122"/>
  </r>
  <r>
    <n v="6223"/>
    <d v="2020-08-19T00:00:00"/>
    <x v="1"/>
    <s v="California"/>
    <x v="0"/>
    <x v="1"/>
    <x v="9"/>
    <n v="54"/>
    <n v="6"/>
    <n v="0.01"/>
    <n v="30"/>
    <n v="24"/>
    <x v="117"/>
  </r>
  <r>
    <n v="6224"/>
    <d v="2020-08-19T00:00:00"/>
    <x v="1"/>
    <s v="New York"/>
    <x v="1"/>
    <x v="2"/>
    <x v="12"/>
    <n v="398"/>
    <n v="2"/>
    <n v="0.03"/>
    <n v="330"/>
    <n v="68"/>
    <x v="158"/>
  </r>
  <r>
    <n v="6226"/>
    <d v="2020-08-19T00:00:00"/>
    <x v="1"/>
    <s v="Oregon"/>
    <x v="0"/>
    <x v="0"/>
    <x v="13"/>
    <n v="15"/>
    <n v="5"/>
    <n v="0.01"/>
    <n v="10"/>
    <n v="5"/>
    <x v="213"/>
  </r>
  <r>
    <n v="6227"/>
    <d v="2020-08-19T00:00:00"/>
    <x v="1"/>
    <s v="New York"/>
    <x v="1"/>
    <x v="2"/>
    <x v="12"/>
    <n v="796"/>
    <n v="4"/>
    <n v="0.03"/>
    <n v="660"/>
    <n v="136"/>
    <x v="167"/>
  </r>
  <r>
    <n v="6229"/>
    <d v="2020-08-19T00:00:00"/>
    <x v="1"/>
    <s v="Mississippi"/>
    <x v="3"/>
    <x v="0"/>
    <x v="10"/>
    <n v="5"/>
    <n v="2"/>
    <n v="0.01"/>
    <n v="4"/>
    <n v="1"/>
    <x v="98"/>
  </r>
  <r>
    <n v="6230"/>
    <d v="2020-08-19T00:00:00"/>
    <x v="1"/>
    <s v="Virginia"/>
    <x v="3"/>
    <x v="2"/>
    <x v="12"/>
    <n v="1393"/>
    <n v="7"/>
    <n v="0.03"/>
    <n v="1155"/>
    <n v="238"/>
    <x v="154"/>
  </r>
  <r>
    <n v="6232"/>
    <d v="2020-08-19T00:00:00"/>
    <x v="1"/>
    <s v="Colorado"/>
    <x v="0"/>
    <x v="1"/>
    <x v="2"/>
    <n v="99"/>
    <n v="1"/>
    <n v="0.01"/>
    <n v="79"/>
    <n v="20"/>
    <x v="136"/>
  </r>
  <r>
    <n v="6247"/>
    <d v="2020-08-20T00:00:00"/>
    <x v="1"/>
    <s v="Pennsylvania"/>
    <x v="1"/>
    <x v="0"/>
    <x v="1"/>
    <n v="76"/>
    <n v="4"/>
    <n v="0.01"/>
    <n v="40"/>
    <n v="36"/>
    <x v="157"/>
  </r>
  <r>
    <n v="6248"/>
    <d v="2020-08-20T00:00:00"/>
    <x v="1"/>
    <s v="Massachusetts"/>
    <x v="1"/>
    <x v="0"/>
    <x v="0"/>
    <n v="90"/>
    <n v="2"/>
    <n v="0.01"/>
    <n v="70"/>
    <n v="20"/>
    <x v="95"/>
  </r>
  <r>
    <n v="6249"/>
    <d v="2020-08-20T00:00:00"/>
    <x v="1"/>
    <s v="Virginia"/>
    <x v="3"/>
    <x v="2"/>
    <x v="12"/>
    <n v="199"/>
    <n v="1"/>
    <n v="0.03"/>
    <n v="165"/>
    <n v="34"/>
    <x v="116"/>
  </r>
  <r>
    <n v="6250"/>
    <d v="2020-08-20T00:00:00"/>
    <x v="1"/>
    <s v="California"/>
    <x v="0"/>
    <x v="0"/>
    <x v="10"/>
    <n v="15"/>
    <n v="6"/>
    <n v="0.01"/>
    <n v="12"/>
    <n v="3"/>
    <x v="175"/>
  </r>
  <r>
    <n v="6252"/>
    <d v="2020-08-20T00:00:00"/>
    <x v="1"/>
    <s v="New York"/>
    <x v="1"/>
    <x v="2"/>
    <x v="12"/>
    <n v="199"/>
    <n v="1"/>
    <n v="0.03"/>
    <n v="165"/>
    <n v="34"/>
    <x v="116"/>
  </r>
  <r>
    <n v="6253"/>
    <d v="2020-08-20T00:00:00"/>
    <x v="1"/>
    <s v="California"/>
    <x v="0"/>
    <x v="1"/>
    <x v="2"/>
    <n v="198"/>
    <n v="2"/>
    <n v="0.01"/>
    <n v="158"/>
    <n v="40"/>
    <x v="125"/>
  </r>
  <r>
    <n v="6254"/>
    <d v="2020-08-20T00:00:00"/>
    <x v="1"/>
    <s v="Texas"/>
    <x v="2"/>
    <x v="0"/>
    <x v="10"/>
    <n v="7.5"/>
    <n v="3"/>
    <n v="0.01"/>
    <n v="6"/>
    <n v="1.5"/>
    <x v="118"/>
  </r>
  <r>
    <n v="6256"/>
    <d v="2020-08-20T00:00:00"/>
    <x v="1"/>
    <s v="Illinois"/>
    <x v="2"/>
    <x v="2"/>
    <x v="5"/>
    <n v="20"/>
    <n v="4"/>
    <n v="0.03"/>
    <n v="10"/>
    <n v="10"/>
    <x v="188"/>
  </r>
  <r>
    <n v="6257"/>
    <d v="2020-08-20T00:00:00"/>
    <x v="1"/>
    <s v="Michigan"/>
    <x v="2"/>
    <x v="0"/>
    <x v="0"/>
    <n v="135"/>
    <n v="3"/>
    <n v="0.01"/>
    <n v="105"/>
    <n v="30"/>
    <x v="146"/>
  </r>
  <r>
    <n v="6259"/>
    <d v="2020-08-20T00:00:00"/>
    <x v="1"/>
    <s v="Michigan"/>
    <x v="2"/>
    <x v="0"/>
    <x v="7"/>
    <n v="72"/>
    <n v="3"/>
    <n v="0.01"/>
    <n v="57"/>
    <n v="15"/>
    <x v="119"/>
  </r>
  <r>
    <n v="6261"/>
    <d v="2020-08-20T00:00:00"/>
    <x v="1"/>
    <s v="California"/>
    <x v="0"/>
    <x v="0"/>
    <x v="1"/>
    <n v="152"/>
    <n v="8"/>
    <n v="0.01"/>
    <n v="80"/>
    <n v="72"/>
    <x v="162"/>
  </r>
  <r>
    <n v="6266"/>
    <d v="2020-08-20T00:00:00"/>
    <x v="1"/>
    <s v="California"/>
    <x v="0"/>
    <x v="0"/>
    <x v="10"/>
    <n v="12.5"/>
    <n v="5"/>
    <n v="0.01"/>
    <n v="10"/>
    <n v="2.5"/>
    <x v="147"/>
  </r>
  <r>
    <n v="6275"/>
    <d v="2020-08-21T00:00:00"/>
    <x v="1"/>
    <s v="Rhode Island"/>
    <x v="1"/>
    <x v="0"/>
    <x v="0"/>
    <n v="90"/>
    <n v="2"/>
    <n v="0.01"/>
    <n v="70"/>
    <n v="20"/>
    <x v="95"/>
  </r>
  <r>
    <n v="6276"/>
    <d v="2020-08-21T00:00:00"/>
    <x v="1"/>
    <s v="California"/>
    <x v="0"/>
    <x v="1"/>
    <x v="9"/>
    <n v="36"/>
    <n v="4"/>
    <n v="0.01"/>
    <n v="20"/>
    <n v="16"/>
    <x v="100"/>
  </r>
  <r>
    <n v="6277"/>
    <d v="2020-08-21T00:00:00"/>
    <x v="1"/>
    <s v="Ohio"/>
    <x v="1"/>
    <x v="1"/>
    <x v="9"/>
    <n v="36"/>
    <n v="4"/>
    <n v="0.01"/>
    <n v="20"/>
    <n v="16"/>
    <x v="100"/>
  </r>
  <r>
    <n v="6281"/>
    <d v="2020-08-21T00:00:00"/>
    <x v="1"/>
    <s v="California"/>
    <x v="0"/>
    <x v="0"/>
    <x v="3"/>
    <n v="30"/>
    <n v="2"/>
    <n v="0.01"/>
    <n v="24"/>
    <n v="6"/>
    <x v="113"/>
  </r>
  <r>
    <n v="6284"/>
    <d v="2020-08-21T00:00:00"/>
    <x v="1"/>
    <s v="California"/>
    <x v="0"/>
    <x v="2"/>
    <x v="12"/>
    <n v="398"/>
    <n v="2"/>
    <n v="0.03"/>
    <n v="330"/>
    <n v="68"/>
    <x v="158"/>
  </r>
  <r>
    <n v="6285"/>
    <d v="2020-08-21T00:00:00"/>
    <x v="1"/>
    <s v="New Mexico"/>
    <x v="0"/>
    <x v="0"/>
    <x v="0"/>
    <n v="135"/>
    <n v="3"/>
    <n v="0.01"/>
    <n v="105"/>
    <n v="30"/>
    <x v="146"/>
  </r>
  <r>
    <n v="6289"/>
    <d v="2020-08-21T00:00:00"/>
    <x v="1"/>
    <s v="California"/>
    <x v="0"/>
    <x v="2"/>
    <x v="5"/>
    <n v="25"/>
    <n v="5"/>
    <n v="0.03"/>
    <n v="12.5"/>
    <n v="12.5"/>
    <x v="156"/>
  </r>
  <r>
    <n v="6292"/>
    <d v="2020-08-21T00:00:00"/>
    <x v="1"/>
    <s v="Michigan"/>
    <x v="2"/>
    <x v="0"/>
    <x v="6"/>
    <n v="68"/>
    <n v="4"/>
    <n v="0.01"/>
    <n v="40"/>
    <n v="28"/>
    <x v="152"/>
  </r>
  <r>
    <n v="6293"/>
    <d v="2020-08-21T00:00:00"/>
    <x v="1"/>
    <s v="Maryland"/>
    <x v="1"/>
    <x v="0"/>
    <x v="1"/>
    <n v="95"/>
    <n v="5"/>
    <n v="0.01"/>
    <n v="50"/>
    <n v="45"/>
    <x v="186"/>
  </r>
  <r>
    <n v="6297"/>
    <d v="2020-08-21T00:00:00"/>
    <x v="1"/>
    <s v="Pennsylvania"/>
    <x v="1"/>
    <x v="1"/>
    <x v="2"/>
    <n v="693"/>
    <n v="7"/>
    <n v="0.01"/>
    <n v="553"/>
    <n v="140"/>
    <x v="209"/>
  </r>
  <r>
    <n v="6298"/>
    <d v="2020-08-21T00:00:00"/>
    <x v="1"/>
    <s v="New York"/>
    <x v="1"/>
    <x v="2"/>
    <x v="5"/>
    <n v="15"/>
    <n v="3"/>
    <n v="0.03"/>
    <n v="7.5"/>
    <n v="7.5"/>
    <x v="107"/>
  </r>
  <r>
    <n v="6299"/>
    <d v="2020-08-21T00:00:00"/>
    <x v="1"/>
    <s v="Washington"/>
    <x v="0"/>
    <x v="1"/>
    <x v="14"/>
    <n v="340"/>
    <n v="4"/>
    <n v="0.01"/>
    <n v="300"/>
    <n v="40"/>
    <x v="235"/>
  </r>
  <r>
    <n v="6312"/>
    <d v="2020-08-22T00:00:00"/>
    <x v="1"/>
    <s v="South Carolina"/>
    <x v="3"/>
    <x v="0"/>
    <x v="10"/>
    <n v="7.5"/>
    <n v="3"/>
    <n v="0.01"/>
    <n v="6"/>
    <n v="1.5"/>
    <x v="118"/>
  </r>
  <r>
    <n v="6316"/>
    <d v="2020-08-22T00:00:00"/>
    <x v="1"/>
    <s v="New York"/>
    <x v="1"/>
    <x v="1"/>
    <x v="9"/>
    <n v="27"/>
    <n v="3"/>
    <n v="0.01"/>
    <n v="15"/>
    <n v="12"/>
    <x v="108"/>
  </r>
  <r>
    <n v="6317"/>
    <d v="2020-08-22T00:00:00"/>
    <x v="1"/>
    <s v="New Hampshire"/>
    <x v="1"/>
    <x v="0"/>
    <x v="0"/>
    <n v="270"/>
    <n v="6"/>
    <n v="0.01"/>
    <n v="210"/>
    <n v="60"/>
    <x v="110"/>
  </r>
  <r>
    <n v="6320"/>
    <d v="2020-08-22T00:00:00"/>
    <x v="1"/>
    <s v="Texas"/>
    <x v="2"/>
    <x v="0"/>
    <x v="0"/>
    <n v="180"/>
    <n v="4"/>
    <n v="0.01"/>
    <n v="140"/>
    <n v="40"/>
    <x v="101"/>
  </r>
  <r>
    <n v="6322"/>
    <d v="2020-08-22T00:00:00"/>
    <x v="1"/>
    <s v="Illinois"/>
    <x v="2"/>
    <x v="2"/>
    <x v="12"/>
    <n v="796"/>
    <n v="4"/>
    <n v="0.03"/>
    <n v="660"/>
    <n v="136"/>
    <x v="167"/>
  </r>
  <r>
    <n v="6323"/>
    <d v="2020-08-22T00:00:00"/>
    <x v="1"/>
    <s v="California"/>
    <x v="0"/>
    <x v="1"/>
    <x v="14"/>
    <n v="255"/>
    <n v="3"/>
    <n v="0.01"/>
    <n v="225"/>
    <n v="30"/>
    <x v="170"/>
  </r>
  <r>
    <n v="6328"/>
    <d v="2020-08-22T00:00:00"/>
    <x v="1"/>
    <s v="California"/>
    <x v="0"/>
    <x v="2"/>
    <x v="5"/>
    <n v="10"/>
    <n v="2"/>
    <n v="0.03"/>
    <n v="5"/>
    <n v="5"/>
    <x v="127"/>
  </r>
  <r>
    <n v="6331"/>
    <d v="2020-08-22T00:00:00"/>
    <x v="1"/>
    <s v="Texas"/>
    <x v="2"/>
    <x v="1"/>
    <x v="9"/>
    <n v="18"/>
    <n v="2"/>
    <n v="0.01"/>
    <n v="10"/>
    <n v="8"/>
    <x v="93"/>
  </r>
  <r>
    <n v="6334"/>
    <d v="2020-08-22T00:00:00"/>
    <x v="1"/>
    <s v="Ohio"/>
    <x v="1"/>
    <x v="0"/>
    <x v="6"/>
    <n v="34"/>
    <n v="2"/>
    <n v="0.01"/>
    <n v="20"/>
    <n v="14"/>
    <x v="96"/>
  </r>
  <r>
    <n v="6344"/>
    <d v="2020-08-23T00:00:00"/>
    <x v="1"/>
    <s v="Virginia"/>
    <x v="3"/>
    <x v="0"/>
    <x v="1"/>
    <n v="76"/>
    <n v="4"/>
    <n v="0.01"/>
    <n v="40"/>
    <n v="36"/>
    <x v="157"/>
  </r>
  <r>
    <n v="6351"/>
    <d v="2020-08-23T00:00:00"/>
    <x v="1"/>
    <s v="California"/>
    <x v="0"/>
    <x v="0"/>
    <x v="10"/>
    <n v="7.5"/>
    <n v="3"/>
    <n v="0.01"/>
    <n v="6"/>
    <n v="1.5"/>
    <x v="118"/>
  </r>
  <r>
    <n v="6353"/>
    <d v="2020-08-23T00:00:00"/>
    <x v="1"/>
    <s v="Nevada"/>
    <x v="0"/>
    <x v="1"/>
    <x v="9"/>
    <n v="18"/>
    <n v="2"/>
    <n v="0.01"/>
    <n v="10"/>
    <n v="8"/>
    <x v="93"/>
  </r>
  <r>
    <n v="6354"/>
    <d v="2020-08-23T00:00:00"/>
    <x v="1"/>
    <s v="Texas"/>
    <x v="2"/>
    <x v="0"/>
    <x v="15"/>
    <n v="12"/>
    <n v="1"/>
    <n v="0.01"/>
    <n v="9"/>
    <n v="3"/>
    <x v="109"/>
  </r>
  <r>
    <n v="6355"/>
    <d v="2020-08-23T00:00:00"/>
    <x v="1"/>
    <s v="Ohio"/>
    <x v="1"/>
    <x v="2"/>
    <x v="12"/>
    <n v="199"/>
    <n v="1"/>
    <n v="0.03"/>
    <n v="165"/>
    <n v="34"/>
    <x v="116"/>
  </r>
  <r>
    <n v="6357"/>
    <d v="2020-08-23T00:00:00"/>
    <x v="1"/>
    <s v="Missouri"/>
    <x v="2"/>
    <x v="0"/>
    <x v="6"/>
    <n v="102"/>
    <n v="6"/>
    <n v="0.01"/>
    <n v="60"/>
    <n v="42"/>
    <x v="217"/>
  </r>
  <r>
    <n v="6360"/>
    <d v="2020-08-23T00:00:00"/>
    <x v="1"/>
    <s v="Pennsylvania"/>
    <x v="1"/>
    <x v="0"/>
    <x v="11"/>
    <n v="80"/>
    <n v="2"/>
    <n v="0.01"/>
    <n v="70"/>
    <n v="10"/>
    <x v="138"/>
  </r>
  <r>
    <n v="6361"/>
    <d v="2020-08-23T00:00:00"/>
    <x v="1"/>
    <s v="New York"/>
    <x v="1"/>
    <x v="1"/>
    <x v="9"/>
    <n v="63"/>
    <n v="7"/>
    <n v="0.01"/>
    <n v="35"/>
    <n v="28"/>
    <x v="200"/>
  </r>
  <r>
    <n v="6369"/>
    <d v="2020-08-24T00:00:00"/>
    <x v="1"/>
    <s v="Delaware"/>
    <x v="1"/>
    <x v="0"/>
    <x v="11"/>
    <n v="80"/>
    <n v="2"/>
    <n v="0.01"/>
    <n v="70"/>
    <n v="10"/>
    <x v="138"/>
  </r>
  <r>
    <n v="6370"/>
    <d v="2020-08-24T00:00:00"/>
    <x v="1"/>
    <s v="California"/>
    <x v="0"/>
    <x v="0"/>
    <x v="10"/>
    <n v="5"/>
    <n v="2"/>
    <n v="0.01"/>
    <n v="4"/>
    <n v="1"/>
    <x v="98"/>
  </r>
  <r>
    <n v="6371"/>
    <d v="2020-08-24T00:00:00"/>
    <x v="1"/>
    <s v="California"/>
    <x v="0"/>
    <x v="1"/>
    <x v="9"/>
    <n v="27"/>
    <n v="3"/>
    <n v="0.01"/>
    <n v="15"/>
    <n v="12"/>
    <x v="108"/>
  </r>
  <r>
    <n v="6372"/>
    <d v="2020-08-24T00:00:00"/>
    <x v="1"/>
    <s v="Pennsylvania"/>
    <x v="1"/>
    <x v="0"/>
    <x v="15"/>
    <n v="72"/>
    <n v="6"/>
    <n v="0.01"/>
    <n v="54"/>
    <n v="18"/>
    <x v="256"/>
  </r>
  <r>
    <n v="6375"/>
    <d v="2020-08-24T00:00:00"/>
    <x v="1"/>
    <s v="Nebraska"/>
    <x v="2"/>
    <x v="0"/>
    <x v="10"/>
    <n v="5"/>
    <n v="2"/>
    <n v="0.01"/>
    <n v="4"/>
    <n v="1"/>
    <x v="98"/>
  </r>
  <r>
    <n v="6376"/>
    <d v="2020-08-24T00:00:00"/>
    <x v="1"/>
    <s v="Washington"/>
    <x v="0"/>
    <x v="2"/>
    <x v="5"/>
    <n v="20"/>
    <n v="4"/>
    <n v="0.03"/>
    <n v="10"/>
    <n v="10"/>
    <x v="188"/>
  </r>
  <r>
    <n v="6377"/>
    <d v="2020-08-24T00:00:00"/>
    <x v="1"/>
    <s v="California"/>
    <x v="0"/>
    <x v="0"/>
    <x v="0"/>
    <n v="180"/>
    <n v="4"/>
    <n v="0.01"/>
    <n v="140"/>
    <n v="40"/>
    <x v="101"/>
  </r>
  <r>
    <n v="6381"/>
    <d v="2020-08-24T00:00:00"/>
    <x v="1"/>
    <s v="Connecticut"/>
    <x v="1"/>
    <x v="2"/>
    <x v="12"/>
    <n v="199"/>
    <n v="1"/>
    <n v="0.03"/>
    <n v="165"/>
    <n v="34"/>
    <x v="116"/>
  </r>
  <r>
    <n v="6382"/>
    <d v="2020-08-24T00:00:00"/>
    <x v="1"/>
    <s v="Washington"/>
    <x v="0"/>
    <x v="0"/>
    <x v="11"/>
    <n v="280"/>
    <n v="7"/>
    <n v="0.01"/>
    <n v="245"/>
    <n v="35"/>
    <x v="128"/>
  </r>
  <r>
    <n v="6384"/>
    <d v="2020-08-24T00:00:00"/>
    <x v="1"/>
    <s v="California"/>
    <x v="0"/>
    <x v="0"/>
    <x v="15"/>
    <n v="72"/>
    <n v="6"/>
    <n v="0.01"/>
    <n v="54"/>
    <n v="18"/>
    <x v="256"/>
  </r>
  <r>
    <n v="6385"/>
    <d v="2020-08-24T00:00:00"/>
    <x v="1"/>
    <s v="Ohio"/>
    <x v="1"/>
    <x v="0"/>
    <x v="15"/>
    <n v="36"/>
    <n v="3"/>
    <n v="0.01"/>
    <n v="27"/>
    <n v="9"/>
    <x v="122"/>
  </r>
  <r>
    <n v="6387"/>
    <d v="2020-08-24T00:00:00"/>
    <x v="1"/>
    <s v="Georgia"/>
    <x v="3"/>
    <x v="1"/>
    <x v="9"/>
    <n v="9"/>
    <n v="1"/>
    <n v="0.01"/>
    <n v="5"/>
    <n v="4"/>
    <x v="153"/>
  </r>
  <r>
    <n v="6388"/>
    <d v="2020-08-24T00:00:00"/>
    <x v="1"/>
    <s v="California"/>
    <x v="0"/>
    <x v="2"/>
    <x v="12"/>
    <n v="995"/>
    <n v="5"/>
    <n v="0.03"/>
    <n v="825"/>
    <n v="170"/>
    <x v="94"/>
  </r>
  <r>
    <n v="6390"/>
    <d v="2020-08-24T00:00:00"/>
    <x v="1"/>
    <s v="Maryland"/>
    <x v="1"/>
    <x v="1"/>
    <x v="2"/>
    <n v="297"/>
    <n v="3"/>
    <n v="0.01"/>
    <n v="237"/>
    <n v="60"/>
    <x v="131"/>
  </r>
  <r>
    <n v="6399"/>
    <d v="2020-08-25T00:00:00"/>
    <x v="1"/>
    <s v="California"/>
    <x v="0"/>
    <x v="0"/>
    <x v="1"/>
    <n v="38"/>
    <n v="2"/>
    <n v="0.01"/>
    <n v="20"/>
    <n v="18"/>
    <x v="189"/>
  </r>
  <r>
    <n v="6406"/>
    <d v="2020-08-25T00:00:00"/>
    <x v="1"/>
    <s v="New York"/>
    <x v="1"/>
    <x v="2"/>
    <x v="5"/>
    <n v="15"/>
    <n v="3"/>
    <n v="0.03"/>
    <n v="7.5"/>
    <n v="7.5"/>
    <x v="107"/>
  </r>
  <r>
    <n v="6407"/>
    <d v="2020-08-25T00:00:00"/>
    <x v="1"/>
    <s v="California"/>
    <x v="0"/>
    <x v="0"/>
    <x v="11"/>
    <n v="200"/>
    <n v="5"/>
    <n v="0.01"/>
    <n v="175"/>
    <n v="25"/>
    <x v="172"/>
  </r>
  <r>
    <n v="6410"/>
    <d v="2020-08-25T00:00:00"/>
    <x v="1"/>
    <s v="Illinois"/>
    <x v="2"/>
    <x v="1"/>
    <x v="2"/>
    <n v="792"/>
    <n v="8"/>
    <n v="0.01"/>
    <n v="632"/>
    <n v="160"/>
    <x v="226"/>
  </r>
  <r>
    <n v="6412"/>
    <d v="2020-08-25T00:00:00"/>
    <x v="1"/>
    <s v="Ohio"/>
    <x v="1"/>
    <x v="0"/>
    <x v="11"/>
    <n v="80"/>
    <n v="2"/>
    <n v="0.01"/>
    <n v="70"/>
    <n v="10"/>
    <x v="138"/>
  </r>
  <r>
    <n v="6413"/>
    <d v="2020-08-25T00:00:00"/>
    <x v="1"/>
    <s v="Pennsylvania"/>
    <x v="1"/>
    <x v="0"/>
    <x v="11"/>
    <n v="80"/>
    <n v="2"/>
    <n v="0.01"/>
    <n v="70"/>
    <n v="10"/>
    <x v="138"/>
  </r>
  <r>
    <n v="6418"/>
    <d v="2020-08-25T00:00:00"/>
    <x v="1"/>
    <s v="Georgia"/>
    <x v="3"/>
    <x v="2"/>
    <x v="16"/>
    <n v="3625"/>
    <n v="5"/>
    <n v="0.03"/>
    <n v="3500"/>
    <n v="125"/>
    <x v="121"/>
  </r>
  <r>
    <n v="6439"/>
    <d v="2020-08-26T00:00:00"/>
    <x v="1"/>
    <s v="Nebraska"/>
    <x v="2"/>
    <x v="0"/>
    <x v="6"/>
    <n v="119"/>
    <n v="7"/>
    <n v="0.01"/>
    <n v="70"/>
    <n v="49"/>
    <x v="155"/>
  </r>
  <r>
    <n v="6440"/>
    <d v="2020-08-26T00:00:00"/>
    <x v="1"/>
    <s v="Indiana"/>
    <x v="2"/>
    <x v="0"/>
    <x v="7"/>
    <n v="48"/>
    <n v="2"/>
    <n v="0.01"/>
    <n v="38"/>
    <n v="10"/>
    <x v="135"/>
  </r>
  <r>
    <n v="6441"/>
    <d v="2020-08-26T00:00:00"/>
    <x v="1"/>
    <s v="Florida"/>
    <x v="3"/>
    <x v="0"/>
    <x v="10"/>
    <n v="5"/>
    <n v="2"/>
    <n v="0.01"/>
    <n v="4"/>
    <n v="1"/>
    <x v="98"/>
  </r>
  <r>
    <n v="6442"/>
    <d v="2020-08-26T00:00:00"/>
    <x v="1"/>
    <s v="Georgia"/>
    <x v="3"/>
    <x v="0"/>
    <x v="10"/>
    <n v="5"/>
    <n v="2"/>
    <n v="0.01"/>
    <n v="4"/>
    <n v="1"/>
    <x v="98"/>
  </r>
  <r>
    <n v="6447"/>
    <d v="2020-08-26T00:00:00"/>
    <x v="1"/>
    <s v="California"/>
    <x v="0"/>
    <x v="0"/>
    <x v="6"/>
    <n v="34"/>
    <n v="2"/>
    <n v="0.01"/>
    <n v="20"/>
    <n v="14"/>
    <x v="96"/>
  </r>
  <r>
    <n v="6452"/>
    <d v="2020-08-26T00:00:00"/>
    <x v="1"/>
    <s v="California"/>
    <x v="0"/>
    <x v="1"/>
    <x v="2"/>
    <n v="297"/>
    <n v="3"/>
    <n v="0.01"/>
    <n v="237"/>
    <n v="60"/>
    <x v="131"/>
  </r>
  <r>
    <n v="6453"/>
    <d v="2020-08-26T00:00:00"/>
    <x v="1"/>
    <s v="Colorado"/>
    <x v="0"/>
    <x v="0"/>
    <x v="0"/>
    <n v="180"/>
    <n v="4"/>
    <n v="0.01"/>
    <n v="140"/>
    <n v="40"/>
    <x v="101"/>
  </r>
  <r>
    <n v="6456"/>
    <d v="2020-08-26T00:00:00"/>
    <x v="1"/>
    <s v="New York"/>
    <x v="1"/>
    <x v="2"/>
    <x v="12"/>
    <n v="1194"/>
    <n v="6"/>
    <n v="0.03"/>
    <n v="990"/>
    <n v="204"/>
    <x v="124"/>
  </r>
  <r>
    <n v="6457"/>
    <d v="2020-08-26T00:00:00"/>
    <x v="1"/>
    <s v="California"/>
    <x v="0"/>
    <x v="2"/>
    <x v="12"/>
    <n v="1791"/>
    <n v="9"/>
    <n v="0.03"/>
    <n v="1485"/>
    <n v="306"/>
    <x v="207"/>
  </r>
  <r>
    <n v="6461"/>
    <d v="2020-08-26T00:00:00"/>
    <x v="1"/>
    <s v="New York"/>
    <x v="1"/>
    <x v="0"/>
    <x v="11"/>
    <n v="160"/>
    <n v="4"/>
    <n v="0.01"/>
    <n v="140"/>
    <n v="20"/>
    <x v="104"/>
  </r>
  <r>
    <n v="6463"/>
    <d v="2020-08-26T00:00:00"/>
    <x v="1"/>
    <s v="California"/>
    <x v="0"/>
    <x v="2"/>
    <x v="5"/>
    <n v="10"/>
    <n v="2"/>
    <n v="0.03"/>
    <n v="5"/>
    <n v="5"/>
    <x v="127"/>
  </r>
  <r>
    <n v="6470"/>
    <d v="2020-08-27T00:00:00"/>
    <x v="1"/>
    <s v="Nebraska"/>
    <x v="2"/>
    <x v="0"/>
    <x v="7"/>
    <n v="168"/>
    <n v="7"/>
    <n v="0.01"/>
    <n v="133"/>
    <n v="35"/>
    <x v="151"/>
  </r>
  <r>
    <n v="6482"/>
    <d v="2020-08-27T00:00:00"/>
    <x v="1"/>
    <s v="Texas"/>
    <x v="2"/>
    <x v="2"/>
    <x v="12"/>
    <n v="1393"/>
    <n v="7"/>
    <n v="0.03"/>
    <n v="1155"/>
    <n v="238"/>
    <x v="154"/>
  </r>
  <r>
    <n v="6483"/>
    <d v="2020-08-27T00:00:00"/>
    <x v="1"/>
    <s v="Texas"/>
    <x v="2"/>
    <x v="1"/>
    <x v="9"/>
    <n v="45"/>
    <n v="5"/>
    <n v="0.01"/>
    <n v="25"/>
    <n v="20"/>
    <x v="112"/>
  </r>
  <r>
    <n v="6484"/>
    <d v="2020-08-27T00:00:00"/>
    <x v="1"/>
    <s v="Illinois"/>
    <x v="2"/>
    <x v="2"/>
    <x v="12"/>
    <n v="796"/>
    <n v="4"/>
    <n v="0.03"/>
    <n v="660"/>
    <n v="136"/>
    <x v="167"/>
  </r>
  <r>
    <n v="6485"/>
    <d v="2020-08-27T00:00:00"/>
    <x v="1"/>
    <s v="California"/>
    <x v="0"/>
    <x v="0"/>
    <x v="11"/>
    <n v="80"/>
    <n v="2"/>
    <n v="0.01"/>
    <n v="70"/>
    <n v="10"/>
    <x v="138"/>
  </r>
  <r>
    <n v="6486"/>
    <d v="2020-08-27T00:00:00"/>
    <x v="1"/>
    <s v="Florida"/>
    <x v="3"/>
    <x v="0"/>
    <x v="11"/>
    <n v="80"/>
    <n v="2"/>
    <n v="0.01"/>
    <n v="70"/>
    <n v="10"/>
    <x v="138"/>
  </r>
  <r>
    <n v="6490"/>
    <d v="2020-08-27T00:00:00"/>
    <x v="1"/>
    <s v="Texas"/>
    <x v="2"/>
    <x v="0"/>
    <x v="6"/>
    <n v="51"/>
    <n v="3"/>
    <n v="0.01"/>
    <n v="30"/>
    <n v="21"/>
    <x v="132"/>
  </r>
  <r>
    <n v="6492"/>
    <d v="2020-08-27T00:00:00"/>
    <x v="1"/>
    <s v="California"/>
    <x v="0"/>
    <x v="0"/>
    <x v="6"/>
    <n v="34"/>
    <n v="2"/>
    <n v="0.01"/>
    <n v="20"/>
    <n v="14"/>
    <x v="96"/>
  </r>
  <r>
    <n v="6494"/>
    <d v="2020-08-27T00:00:00"/>
    <x v="1"/>
    <s v="Texas"/>
    <x v="2"/>
    <x v="0"/>
    <x v="0"/>
    <n v="90"/>
    <n v="2"/>
    <n v="0.01"/>
    <n v="70"/>
    <n v="20"/>
    <x v="95"/>
  </r>
  <r>
    <n v="6499"/>
    <d v="2020-08-27T00:00:00"/>
    <x v="1"/>
    <s v="California"/>
    <x v="0"/>
    <x v="1"/>
    <x v="9"/>
    <n v="18"/>
    <n v="2"/>
    <n v="0.01"/>
    <n v="10"/>
    <n v="8"/>
    <x v="93"/>
  </r>
  <r>
    <n v="6500"/>
    <d v="2020-08-27T00:00:00"/>
    <x v="1"/>
    <s v="Rhode Island"/>
    <x v="1"/>
    <x v="0"/>
    <x v="11"/>
    <n v="40"/>
    <n v="1"/>
    <n v="0.01"/>
    <n v="35"/>
    <n v="5"/>
    <x v="126"/>
  </r>
  <r>
    <n v="6501"/>
    <d v="2020-08-27T00:00:00"/>
    <x v="1"/>
    <s v="Texas"/>
    <x v="2"/>
    <x v="0"/>
    <x v="10"/>
    <n v="17.5"/>
    <n v="7"/>
    <n v="0.01"/>
    <n v="14"/>
    <n v="3.5"/>
    <x v="160"/>
  </r>
  <r>
    <n v="6503"/>
    <d v="2020-08-27T00:00:00"/>
    <x v="1"/>
    <s v="Georgia"/>
    <x v="3"/>
    <x v="1"/>
    <x v="9"/>
    <n v="36"/>
    <n v="4"/>
    <n v="0.01"/>
    <n v="20"/>
    <n v="16"/>
    <x v="100"/>
  </r>
  <r>
    <n v="6505"/>
    <d v="2020-08-27T00:00:00"/>
    <x v="1"/>
    <s v="New York"/>
    <x v="1"/>
    <x v="1"/>
    <x v="2"/>
    <n v="297"/>
    <n v="3"/>
    <n v="0.01"/>
    <n v="237"/>
    <n v="60"/>
    <x v="131"/>
  </r>
  <r>
    <n v="6508"/>
    <d v="2020-08-27T00:00:00"/>
    <x v="1"/>
    <s v="California"/>
    <x v="0"/>
    <x v="0"/>
    <x v="10"/>
    <n v="7.5"/>
    <n v="3"/>
    <n v="0.01"/>
    <n v="6"/>
    <n v="1.5"/>
    <x v="118"/>
  </r>
  <r>
    <n v="6509"/>
    <d v="2020-08-27T00:00:00"/>
    <x v="1"/>
    <s v="Georgia"/>
    <x v="3"/>
    <x v="0"/>
    <x v="1"/>
    <n v="38"/>
    <n v="2"/>
    <n v="0.01"/>
    <n v="20"/>
    <n v="18"/>
    <x v="189"/>
  </r>
  <r>
    <n v="6510"/>
    <d v="2020-08-27T00:00:00"/>
    <x v="1"/>
    <s v="Texas"/>
    <x v="2"/>
    <x v="1"/>
    <x v="9"/>
    <n v="18"/>
    <n v="2"/>
    <n v="0.01"/>
    <n v="10"/>
    <n v="8"/>
    <x v="93"/>
  </r>
  <r>
    <n v="6511"/>
    <d v="2020-08-27T00:00:00"/>
    <x v="1"/>
    <s v="Ohio"/>
    <x v="1"/>
    <x v="0"/>
    <x v="10"/>
    <n v="20"/>
    <n v="8"/>
    <n v="0.01"/>
    <n v="16"/>
    <n v="4"/>
    <x v="159"/>
  </r>
  <r>
    <n v="6517"/>
    <d v="2020-08-28T00:00:00"/>
    <x v="1"/>
    <s v="Minnesota"/>
    <x v="2"/>
    <x v="2"/>
    <x v="5"/>
    <n v="10"/>
    <n v="2"/>
    <n v="0.03"/>
    <n v="5"/>
    <n v="5"/>
    <x v="127"/>
  </r>
  <r>
    <n v="6518"/>
    <d v="2020-08-28T00:00:00"/>
    <x v="1"/>
    <s v="Minnesota"/>
    <x v="2"/>
    <x v="0"/>
    <x v="10"/>
    <n v="5"/>
    <n v="2"/>
    <n v="0.01"/>
    <n v="4"/>
    <n v="1"/>
    <x v="98"/>
  </r>
  <r>
    <n v="6526"/>
    <d v="2020-08-28T00:00:00"/>
    <x v="1"/>
    <s v="New York"/>
    <x v="1"/>
    <x v="0"/>
    <x v="13"/>
    <n v="21"/>
    <n v="7"/>
    <n v="0.01"/>
    <n v="14"/>
    <n v="7"/>
    <x v="141"/>
  </r>
  <r>
    <n v="6527"/>
    <d v="2020-08-28T00:00:00"/>
    <x v="1"/>
    <s v="New York"/>
    <x v="1"/>
    <x v="2"/>
    <x v="12"/>
    <n v="995"/>
    <n v="5"/>
    <n v="0.03"/>
    <n v="825"/>
    <n v="170"/>
    <x v="94"/>
  </r>
  <r>
    <n v="6538"/>
    <d v="2020-08-28T00:00:00"/>
    <x v="1"/>
    <s v="Ohio"/>
    <x v="1"/>
    <x v="1"/>
    <x v="14"/>
    <n v="170"/>
    <n v="2"/>
    <n v="0.01"/>
    <n v="150"/>
    <n v="20"/>
    <x v="180"/>
  </r>
  <r>
    <n v="6540"/>
    <d v="2020-08-28T00:00:00"/>
    <x v="1"/>
    <s v="Pennsylvania"/>
    <x v="1"/>
    <x v="0"/>
    <x v="10"/>
    <n v="7.5"/>
    <n v="3"/>
    <n v="0.01"/>
    <n v="6"/>
    <n v="1.5"/>
    <x v="118"/>
  </r>
  <r>
    <n v="6545"/>
    <d v="2020-08-28T00:00:00"/>
    <x v="1"/>
    <s v="Texas"/>
    <x v="2"/>
    <x v="2"/>
    <x v="12"/>
    <n v="398"/>
    <n v="2"/>
    <n v="0.03"/>
    <n v="330"/>
    <n v="68"/>
    <x v="158"/>
  </r>
  <r>
    <n v="6546"/>
    <d v="2020-08-28T00:00:00"/>
    <x v="1"/>
    <s v="New York"/>
    <x v="1"/>
    <x v="0"/>
    <x v="10"/>
    <n v="7.5"/>
    <n v="3"/>
    <n v="0.01"/>
    <n v="6"/>
    <n v="1.5"/>
    <x v="118"/>
  </r>
  <r>
    <n v="6551"/>
    <d v="2020-08-28T00:00:00"/>
    <x v="1"/>
    <s v="California"/>
    <x v="0"/>
    <x v="0"/>
    <x v="11"/>
    <n v="400"/>
    <n v="10"/>
    <n v="0.01"/>
    <n v="350"/>
    <n v="50"/>
    <x v="244"/>
  </r>
  <r>
    <n v="6552"/>
    <d v="2020-08-28T00:00:00"/>
    <x v="1"/>
    <s v="California"/>
    <x v="0"/>
    <x v="2"/>
    <x v="12"/>
    <n v="199"/>
    <n v="1"/>
    <n v="0.03"/>
    <n v="165"/>
    <n v="34"/>
    <x v="116"/>
  </r>
  <r>
    <n v="6554"/>
    <d v="2020-08-28T00:00:00"/>
    <x v="1"/>
    <s v="Texas"/>
    <x v="2"/>
    <x v="0"/>
    <x v="0"/>
    <n v="90"/>
    <n v="2"/>
    <n v="0.01"/>
    <n v="70"/>
    <n v="20"/>
    <x v="95"/>
  </r>
  <r>
    <n v="6563"/>
    <d v="2020-08-29T00:00:00"/>
    <x v="1"/>
    <s v="Arizona"/>
    <x v="0"/>
    <x v="0"/>
    <x v="6"/>
    <n v="136"/>
    <n v="8"/>
    <n v="0.01"/>
    <n v="80"/>
    <n v="56"/>
    <x v="140"/>
  </r>
  <r>
    <n v="6564"/>
    <d v="2020-08-29T00:00:00"/>
    <x v="1"/>
    <s v="Arizona"/>
    <x v="0"/>
    <x v="2"/>
    <x v="12"/>
    <n v="796"/>
    <n v="4"/>
    <n v="0.03"/>
    <n v="660"/>
    <n v="136"/>
    <x v="167"/>
  </r>
  <r>
    <n v="6569"/>
    <d v="2020-08-29T00:00:00"/>
    <x v="1"/>
    <s v="New York"/>
    <x v="1"/>
    <x v="0"/>
    <x v="0"/>
    <n v="45"/>
    <n v="1"/>
    <n v="0.01"/>
    <n v="35"/>
    <n v="10"/>
    <x v="195"/>
  </r>
  <r>
    <n v="6572"/>
    <d v="2020-08-29T00:00:00"/>
    <x v="1"/>
    <s v="Texas"/>
    <x v="2"/>
    <x v="0"/>
    <x v="11"/>
    <n v="40"/>
    <n v="1"/>
    <n v="0.01"/>
    <n v="35"/>
    <n v="5"/>
    <x v="126"/>
  </r>
  <r>
    <n v="6578"/>
    <d v="2020-08-29T00:00:00"/>
    <x v="1"/>
    <s v="California"/>
    <x v="0"/>
    <x v="1"/>
    <x v="2"/>
    <n v="198"/>
    <n v="2"/>
    <n v="0.01"/>
    <n v="158"/>
    <n v="40"/>
    <x v="125"/>
  </r>
  <r>
    <n v="6580"/>
    <d v="2020-08-29T00:00:00"/>
    <x v="1"/>
    <s v="Texas"/>
    <x v="2"/>
    <x v="2"/>
    <x v="12"/>
    <n v="199"/>
    <n v="1"/>
    <n v="0.03"/>
    <n v="165"/>
    <n v="34"/>
    <x v="116"/>
  </r>
  <r>
    <n v="6583"/>
    <d v="2020-08-29T00:00:00"/>
    <x v="1"/>
    <s v="California"/>
    <x v="0"/>
    <x v="2"/>
    <x v="5"/>
    <n v="25"/>
    <n v="5"/>
    <n v="0.03"/>
    <n v="12.5"/>
    <n v="12.5"/>
    <x v="156"/>
  </r>
  <r>
    <n v="6585"/>
    <d v="2020-08-29T00:00:00"/>
    <x v="1"/>
    <s v="Texas"/>
    <x v="2"/>
    <x v="0"/>
    <x v="7"/>
    <n v="48"/>
    <n v="2"/>
    <n v="0.01"/>
    <n v="38"/>
    <n v="10"/>
    <x v="135"/>
  </r>
  <r>
    <n v="6589"/>
    <d v="2020-08-29T00:00:00"/>
    <x v="1"/>
    <s v="California"/>
    <x v="0"/>
    <x v="0"/>
    <x v="0"/>
    <n v="90"/>
    <n v="2"/>
    <n v="0.01"/>
    <n v="70"/>
    <n v="20"/>
    <x v="95"/>
  </r>
  <r>
    <n v="6591"/>
    <d v="2020-08-29T00:00:00"/>
    <x v="1"/>
    <s v="California"/>
    <x v="0"/>
    <x v="0"/>
    <x v="0"/>
    <n v="135"/>
    <n v="3"/>
    <n v="0.01"/>
    <n v="105"/>
    <n v="30"/>
    <x v="146"/>
  </r>
  <r>
    <n v="6592"/>
    <d v="2020-08-29T00:00:00"/>
    <x v="1"/>
    <s v="Utah"/>
    <x v="0"/>
    <x v="2"/>
    <x v="5"/>
    <n v="35"/>
    <n v="7"/>
    <n v="0.03"/>
    <n v="17.5"/>
    <n v="17.5"/>
    <x v="115"/>
  </r>
  <r>
    <n v="6595"/>
    <d v="2020-08-29T00:00:00"/>
    <x v="1"/>
    <s v="Indiana"/>
    <x v="2"/>
    <x v="0"/>
    <x v="6"/>
    <n v="34"/>
    <n v="2"/>
    <n v="0.01"/>
    <n v="20"/>
    <n v="14"/>
    <x v="96"/>
  </r>
  <r>
    <n v="6605"/>
    <d v="2020-08-30T00:00:00"/>
    <x v="1"/>
    <s v="Texas"/>
    <x v="2"/>
    <x v="0"/>
    <x v="10"/>
    <n v="7.5"/>
    <n v="3"/>
    <n v="0.01"/>
    <n v="6"/>
    <n v="1.5"/>
    <x v="118"/>
  </r>
  <r>
    <n v="6606"/>
    <d v="2020-08-30T00:00:00"/>
    <x v="1"/>
    <s v="Texas"/>
    <x v="2"/>
    <x v="1"/>
    <x v="9"/>
    <n v="27"/>
    <n v="3"/>
    <n v="0.01"/>
    <n v="15"/>
    <n v="12"/>
    <x v="108"/>
  </r>
  <r>
    <n v="6607"/>
    <d v="2020-08-30T00:00:00"/>
    <x v="1"/>
    <s v="Texas"/>
    <x v="2"/>
    <x v="0"/>
    <x v="11"/>
    <n v="120"/>
    <n v="3"/>
    <n v="0.01"/>
    <n v="105"/>
    <n v="15"/>
    <x v="203"/>
  </r>
  <r>
    <n v="6609"/>
    <d v="2020-08-30T00:00:00"/>
    <x v="1"/>
    <s v="Alabama"/>
    <x v="3"/>
    <x v="0"/>
    <x v="7"/>
    <n v="24"/>
    <n v="1"/>
    <n v="0.01"/>
    <n v="19"/>
    <n v="5"/>
    <x v="171"/>
  </r>
  <r>
    <n v="6610"/>
    <d v="2020-08-30T00:00:00"/>
    <x v="1"/>
    <s v="Alabama"/>
    <x v="3"/>
    <x v="0"/>
    <x v="10"/>
    <n v="7.5"/>
    <n v="3"/>
    <n v="0.01"/>
    <n v="6"/>
    <n v="1.5"/>
    <x v="118"/>
  </r>
  <r>
    <n v="6613"/>
    <d v="2020-08-30T00:00:00"/>
    <x v="1"/>
    <s v="North Carolina"/>
    <x v="3"/>
    <x v="0"/>
    <x v="15"/>
    <n v="84"/>
    <n v="7"/>
    <n v="0.01"/>
    <n v="63"/>
    <n v="21"/>
    <x v="142"/>
  </r>
  <r>
    <n v="6617"/>
    <d v="2020-08-30T00:00:00"/>
    <x v="1"/>
    <s v="California"/>
    <x v="0"/>
    <x v="0"/>
    <x v="6"/>
    <n v="51"/>
    <n v="3"/>
    <n v="0.01"/>
    <n v="30"/>
    <n v="21"/>
    <x v="132"/>
  </r>
  <r>
    <n v="6618"/>
    <d v="2020-08-30T00:00:00"/>
    <x v="1"/>
    <s v="California"/>
    <x v="0"/>
    <x v="2"/>
    <x v="12"/>
    <n v="398"/>
    <n v="2"/>
    <n v="0.03"/>
    <n v="330"/>
    <n v="68"/>
    <x v="158"/>
  </r>
  <r>
    <n v="6621"/>
    <d v="2020-08-30T00:00:00"/>
    <x v="1"/>
    <s v="Florida"/>
    <x v="3"/>
    <x v="1"/>
    <x v="9"/>
    <n v="36"/>
    <n v="4"/>
    <n v="0.01"/>
    <n v="20"/>
    <n v="16"/>
    <x v="100"/>
  </r>
  <r>
    <n v="6625"/>
    <d v="2020-08-30T00:00:00"/>
    <x v="1"/>
    <s v="New York"/>
    <x v="1"/>
    <x v="0"/>
    <x v="0"/>
    <n v="90"/>
    <n v="2"/>
    <n v="0.01"/>
    <n v="70"/>
    <n v="20"/>
    <x v="95"/>
  </r>
  <r>
    <n v="6628"/>
    <d v="2020-08-30T00:00:00"/>
    <x v="1"/>
    <s v="Oregon"/>
    <x v="0"/>
    <x v="1"/>
    <x v="8"/>
    <n v="160"/>
    <n v="2"/>
    <n v="0.01"/>
    <n v="130"/>
    <n v="30"/>
    <x v="102"/>
  </r>
  <r>
    <n v="6629"/>
    <d v="2020-08-30T00:00:00"/>
    <x v="1"/>
    <s v="Texas"/>
    <x v="2"/>
    <x v="1"/>
    <x v="9"/>
    <n v="45"/>
    <n v="5"/>
    <n v="0.01"/>
    <n v="25"/>
    <n v="20"/>
    <x v="112"/>
  </r>
  <r>
    <n v="6632"/>
    <d v="2020-08-30T00:00:00"/>
    <x v="1"/>
    <s v="California"/>
    <x v="0"/>
    <x v="2"/>
    <x v="12"/>
    <n v="398"/>
    <n v="2"/>
    <n v="0.03"/>
    <n v="330"/>
    <n v="68"/>
    <x v="158"/>
  </r>
  <r>
    <n v="6633"/>
    <d v="2020-08-30T00:00:00"/>
    <x v="1"/>
    <s v="Mississippi"/>
    <x v="3"/>
    <x v="0"/>
    <x v="10"/>
    <n v="7.5"/>
    <n v="3"/>
    <n v="0.01"/>
    <n v="6"/>
    <n v="1.5"/>
    <x v="118"/>
  </r>
  <r>
    <n v="6634"/>
    <d v="2020-08-30T00:00:00"/>
    <x v="1"/>
    <s v="Colorado"/>
    <x v="0"/>
    <x v="1"/>
    <x v="2"/>
    <n v="495"/>
    <n v="5"/>
    <n v="0.01"/>
    <n v="395"/>
    <n v="100"/>
    <x v="150"/>
  </r>
  <r>
    <n v="6637"/>
    <d v="2020-08-30T00:00:00"/>
    <x v="1"/>
    <s v="California"/>
    <x v="0"/>
    <x v="0"/>
    <x v="10"/>
    <n v="7.5"/>
    <n v="3"/>
    <n v="0.01"/>
    <n v="6"/>
    <n v="1.5"/>
    <x v="118"/>
  </r>
  <r>
    <n v="6649"/>
    <d v="2020-08-31T00:00:00"/>
    <x v="1"/>
    <s v="California"/>
    <x v="0"/>
    <x v="0"/>
    <x v="0"/>
    <n v="45"/>
    <n v="1"/>
    <n v="0.01"/>
    <n v="35"/>
    <n v="10"/>
    <x v="195"/>
  </r>
  <r>
    <n v="6654"/>
    <d v="2020-08-31T00:00:00"/>
    <x v="1"/>
    <s v="Minnesota"/>
    <x v="2"/>
    <x v="0"/>
    <x v="7"/>
    <n v="144"/>
    <n v="6"/>
    <n v="0.01"/>
    <n v="114"/>
    <n v="30"/>
    <x v="220"/>
  </r>
  <r>
    <n v="6662"/>
    <d v="2020-08-31T00:00:00"/>
    <x v="1"/>
    <s v="New York"/>
    <x v="1"/>
    <x v="1"/>
    <x v="9"/>
    <n v="18"/>
    <n v="2"/>
    <n v="0.01"/>
    <n v="10"/>
    <n v="8"/>
    <x v="93"/>
  </r>
  <r>
    <n v="6670"/>
    <d v="2020-08-31T00:00:00"/>
    <x v="1"/>
    <s v="California"/>
    <x v="0"/>
    <x v="0"/>
    <x v="0"/>
    <n v="315"/>
    <n v="7"/>
    <n v="0.01"/>
    <n v="245"/>
    <n v="70"/>
    <x v="120"/>
  </r>
  <r>
    <n v="6671"/>
    <d v="2020-08-31T00:00:00"/>
    <x v="1"/>
    <s v="California"/>
    <x v="0"/>
    <x v="0"/>
    <x v="10"/>
    <n v="5"/>
    <n v="2"/>
    <n v="0.01"/>
    <n v="4"/>
    <n v="1"/>
    <x v="98"/>
  </r>
  <r>
    <n v="6674"/>
    <d v="2020-08-31T00:00:00"/>
    <x v="1"/>
    <s v="Washington"/>
    <x v="0"/>
    <x v="0"/>
    <x v="11"/>
    <n v="240"/>
    <n v="6"/>
    <n v="0.01"/>
    <n v="210"/>
    <n v="30"/>
    <x v="173"/>
  </r>
  <r>
    <n v="6677"/>
    <d v="2020-08-31T00:00:00"/>
    <x v="1"/>
    <s v="New York"/>
    <x v="1"/>
    <x v="0"/>
    <x v="15"/>
    <n v="24"/>
    <n v="2"/>
    <n v="0.01"/>
    <n v="18"/>
    <n v="6"/>
    <x v="165"/>
  </r>
  <r>
    <n v="6682"/>
    <d v="2020-08-31T00:00:00"/>
    <x v="1"/>
    <s v="Louisiana"/>
    <x v="3"/>
    <x v="0"/>
    <x v="0"/>
    <n v="90"/>
    <n v="2"/>
    <n v="0.01"/>
    <n v="70"/>
    <n v="20"/>
    <x v="95"/>
  </r>
  <r>
    <n v="6687"/>
    <d v="2020-08-31T00:00:00"/>
    <x v="1"/>
    <s v="New York"/>
    <x v="1"/>
    <x v="0"/>
    <x v="10"/>
    <n v="5"/>
    <n v="2"/>
    <n v="0.01"/>
    <n v="4"/>
    <n v="1"/>
    <x v="98"/>
  </r>
  <r>
    <n v="6692"/>
    <d v="2020-08-31T00:00:00"/>
    <x v="1"/>
    <s v="Connecticut"/>
    <x v="1"/>
    <x v="0"/>
    <x v="11"/>
    <n v="440"/>
    <n v="11"/>
    <n v="0.01"/>
    <n v="385"/>
    <n v="55"/>
    <x v="260"/>
  </r>
  <r>
    <n v="6701"/>
    <d v="2020-09-01T00:00:00"/>
    <x v="1"/>
    <s v="Tennessee"/>
    <x v="3"/>
    <x v="0"/>
    <x v="10"/>
    <n v="2.5"/>
    <n v="1"/>
    <n v="0.01"/>
    <n v="2"/>
    <n v="0.5"/>
    <x v="103"/>
  </r>
  <r>
    <n v="6710"/>
    <d v="2020-09-01T00:00:00"/>
    <x v="1"/>
    <s v="Ohio"/>
    <x v="1"/>
    <x v="2"/>
    <x v="12"/>
    <n v="995"/>
    <n v="5"/>
    <n v="0.03"/>
    <n v="825"/>
    <n v="170"/>
    <x v="94"/>
  </r>
  <r>
    <n v="6711"/>
    <d v="2020-09-01T00:00:00"/>
    <x v="1"/>
    <s v="Ohio"/>
    <x v="1"/>
    <x v="0"/>
    <x v="0"/>
    <n v="90"/>
    <n v="2"/>
    <n v="0.01"/>
    <n v="70"/>
    <n v="20"/>
    <x v="95"/>
  </r>
  <r>
    <n v="6712"/>
    <d v="2020-09-01T00:00:00"/>
    <x v="1"/>
    <s v="Ohio"/>
    <x v="1"/>
    <x v="0"/>
    <x v="13"/>
    <n v="27"/>
    <n v="9"/>
    <n v="0.01"/>
    <n v="18"/>
    <n v="9"/>
    <x v="261"/>
  </r>
  <r>
    <n v="6720"/>
    <d v="2020-09-01T00:00:00"/>
    <x v="1"/>
    <s v="Pennsylvania"/>
    <x v="1"/>
    <x v="1"/>
    <x v="9"/>
    <n v="18"/>
    <n v="2"/>
    <n v="0.01"/>
    <n v="10"/>
    <n v="8"/>
    <x v="93"/>
  </r>
  <r>
    <n v="6721"/>
    <d v="2020-09-01T00:00:00"/>
    <x v="1"/>
    <s v="California"/>
    <x v="0"/>
    <x v="0"/>
    <x v="6"/>
    <n v="51"/>
    <n v="3"/>
    <n v="0.01"/>
    <n v="30"/>
    <n v="21"/>
    <x v="132"/>
  </r>
  <r>
    <n v="6722"/>
    <d v="2020-09-01T00:00:00"/>
    <x v="1"/>
    <s v="California"/>
    <x v="0"/>
    <x v="0"/>
    <x v="15"/>
    <n v="36"/>
    <n v="3"/>
    <n v="0.01"/>
    <n v="27"/>
    <n v="9"/>
    <x v="122"/>
  </r>
  <r>
    <n v="6723"/>
    <d v="2020-09-01T00:00:00"/>
    <x v="1"/>
    <s v="California"/>
    <x v="0"/>
    <x v="0"/>
    <x v="0"/>
    <n v="135"/>
    <n v="3"/>
    <n v="0.01"/>
    <n v="105"/>
    <n v="30"/>
    <x v="146"/>
  </r>
  <r>
    <n v="6726"/>
    <d v="2020-09-01T00:00:00"/>
    <x v="1"/>
    <s v="New York"/>
    <x v="1"/>
    <x v="0"/>
    <x v="10"/>
    <n v="15"/>
    <n v="6"/>
    <n v="0.01"/>
    <n v="12"/>
    <n v="3"/>
    <x v="175"/>
  </r>
  <r>
    <n v="6734"/>
    <d v="2020-09-01T00:00:00"/>
    <x v="1"/>
    <s v="Michigan"/>
    <x v="2"/>
    <x v="0"/>
    <x v="0"/>
    <n v="135"/>
    <n v="3"/>
    <n v="0.01"/>
    <n v="105"/>
    <n v="30"/>
    <x v="146"/>
  </r>
  <r>
    <n v="6735"/>
    <d v="2020-09-01T00:00:00"/>
    <x v="1"/>
    <s v="Texas"/>
    <x v="2"/>
    <x v="0"/>
    <x v="1"/>
    <n v="57"/>
    <n v="3"/>
    <n v="0.01"/>
    <n v="30"/>
    <n v="27"/>
    <x v="199"/>
  </r>
  <r>
    <n v="6736"/>
    <d v="2020-09-01T00:00:00"/>
    <x v="1"/>
    <s v="Texas"/>
    <x v="2"/>
    <x v="0"/>
    <x v="11"/>
    <n v="200"/>
    <n v="5"/>
    <n v="0.01"/>
    <n v="175"/>
    <n v="25"/>
    <x v="172"/>
  </r>
  <r>
    <n v="6737"/>
    <d v="2020-09-01T00:00:00"/>
    <x v="1"/>
    <s v="Pennsylvania"/>
    <x v="1"/>
    <x v="1"/>
    <x v="9"/>
    <n v="36"/>
    <n v="4"/>
    <n v="0.01"/>
    <n v="20"/>
    <n v="16"/>
    <x v="100"/>
  </r>
  <r>
    <n v="6739"/>
    <d v="2020-09-01T00:00:00"/>
    <x v="1"/>
    <s v="Ohio"/>
    <x v="1"/>
    <x v="0"/>
    <x v="10"/>
    <n v="12.5"/>
    <n v="5"/>
    <n v="0.01"/>
    <n v="10"/>
    <n v="2.5"/>
    <x v="147"/>
  </r>
  <r>
    <n v="6741"/>
    <d v="2020-09-01T00:00:00"/>
    <x v="1"/>
    <s v="Pennsylvania"/>
    <x v="1"/>
    <x v="2"/>
    <x v="4"/>
    <n v="1350"/>
    <n v="3"/>
    <n v="0.03"/>
    <n v="1200"/>
    <n v="150"/>
    <x v="143"/>
  </r>
  <r>
    <n v="6742"/>
    <d v="2020-09-01T00:00:00"/>
    <x v="1"/>
    <s v="Nevada"/>
    <x v="0"/>
    <x v="0"/>
    <x v="0"/>
    <n v="225"/>
    <n v="5"/>
    <n v="0.01"/>
    <n v="175"/>
    <n v="50"/>
    <x v="133"/>
  </r>
  <r>
    <n v="6743"/>
    <d v="2020-09-01T00:00:00"/>
    <x v="1"/>
    <s v="New York"/>
    <x v="1"/>
    <x v="2"/>
    <x v="12"/>
    <n v="995"/>
    <n v="5"/>
    <n v="0.03"/>
    <n v="825"/>
    <n v="170"/>
    <x v="94"/>
  </r>
  <r>
    <n v="6744"/>
    <d v="2020-09-01T00:00:00"/>
    <x v="1"/>
    <s v="Washington"/>
    <x v="0"/>
    <x v="0"/>
    <x v="10"/>
    <n v="10"/>
    <n v="4"/>
    <n v="0.01"/>
    <n v="8"/>
    <n v="2"/>
    <x v="193"/>
  </r>
  <r>
    <n v="6745"/>
    <d v="2020-09-01T00:00:00"/>
    <x v="1"/>
    <s v="Pennsylvania"/>
    <x v="1"/>
    <x v="0"/>
    <x v="10"/>
    <n v="12.5"/>
    <n v="5"/>
    <n v="0.01"/>
    <n v="10"/>
    <n v="2.5"/>
    <x v="147"/>
  </r>
  <r>
    <n v="6746"/>
    <d v="2020-09-01T00:00:00"/>
    <x v="1"/>
    <s v="New York"/>
    <x v="1"/>
    <x v="0"/>
    <x v="15"/>
    <n v="36"/>
    <n v="3"/>
    <n v="0.01"/>
    <n v="27"/>
    <n v="9"/>
    <x v="122"/>
  </r>
  <r>
    <n v="6748"/>
    <d v="2020-09-01T00:00:00"/>
    <x v="1"/>
    <s v="Ohio"/>
    <x v="1"/>
    <x v="0"/>
    <x v="10"/>
    <n v="32.5"/>
    <n v="13"/>
    <n v="0.01"/>
    <n v="26"/>
    <n v="6.5"/>
    <x v="197"/>
  </r>
  <r>
    <n v="6749"/>
    <d v="2020-09-01T00:00:00"/>
    <x v="1"/>
    <s v="Texas"/>
    <x v="2"/>
    <x v="0"/>
    <x v="6"/>
    <n v="51"/>
    <n v="3"/>
    <n v="0.01"/>
    <n v="30"/>
    <n v="21"/>
    <x v="132"/>
  </r>
  <r>
    <n v="6750"/>
    <d v="2020-09-01T00:00:00"/>
    <x v="1"/>
    <s v="California"/>
    <x v="0"/>
    <x v="2"/>
    <x v="12"/>
    <n v="1194"/>
    <n v="6"/>
    <n v="0.03"/>
    <n v="990"/>
    <n v="204"/>
    <x v="124"/>
  </r>
  <r>
    <n v="6757"/>
    <d v="2020-09-02T00:00:00"/>
    <x v="1"/>
    <s v="Wisconsin"/>
    <x v="2"/>
    <x v="2"/>
    <x v="12"/>
    <n v="2189"/>
    <n v="11"/>
    <n v="0.03"/>
    <n v="1815"/>
    <n v="374"/>
    <x v="262"/>
  </r>
  <r>
    <n v="6758"/>
    <d v="2020-09-02T00:00:00"/>
    <x v="1"/>
    <s v="Wisconsin"/>
    <x v="2"/>
    <x v="2"/>
    <x v="12"/>
    <n v="597"/>
    <n v="3"/>
    <n v="0.03"/>
    <n v="495"/>
    <n v="102"/>
    <x v="105"/>
  </r>
  <r>
    <n v="6759"/>
    <d v="2020-09-02T00:00:00"/>
    <x v="1"/>
    <s v="Wisconsin"/>
    <x v="2"/>
    <x v="1"/>
    <x v="2"/>
    <n v="792"/>
    <n v="8"/>
    <n v="0.01"/>
    <n v="632"/>
    <n v="160"/>
    <x v="226"/>
  </r>
  <r>
    <n v="6760"/>
    <d v="2020-09-02T00:00:00"/>
    <x v="1"/>
    <s v="Wisconsin"/>
    <x v="2"/>
    <x v="0"/>
    <x v="10"/>
    <n v="12.5"/>
    <n v="5"/>
    <n v="0.01"/>
    <n v="10"/>
    <n v="2.5"/>
    <x v="147"/>
  </r>
  <r>
    <n v="6761"/>
    <d v="2020-09-02T00:00:00"/>
    <x v="1"/>
    <s v="California"/>
    <x v="0"/>
    <x v="0"/>
    <x v="0"/>
    <n v="315"/>
    <n v="7"/>
    <n v="0.01"/>
    <n v="245"/>
    <n v="70"/>
    <x v="120"/>
  </r>
  <r>
    <n v="6762"/>
    <d v="2020-09-02T00:00:00"/>
    <x v="1"/>
    <s v="California"/>
    <x v="0"/>
    <x v="0"/>
    <x v="0"/>
    <n v="180"/>
    <n v="4"/>
    <n v="0.01"/>
    <n v="140"/>
    <n v="40"/>
    <x v="101"/>
  </r>
  <r>
    <n v="6763"/>
    <d v="2020-09-02T00:00:00"/>
    <x v="1"/>
    <s v="California"/>
    <x v="0"/>
    <x v="0"/>
    <x v="11"/>
    <n v="240"/>
    <n v="6"/>
    <n v="0.01"/>
    <n v="210"/>
    <n v="30"/>
    <x v="173"/>
  </r>
  <r>
    <n v="6780"/>
    <d v="2020-09-02T00:00:00"/>
    <x v="1"/>
    <s v="Illinois"/>
    <x v="2"/>
    <x v="0"/>
    <x v="7"/>
    <n v="72"/>
    <n v="3"/>
    <n v="0.01"/>
    <n v="57"/>
    <n v="15"/>
    <x v="119"/>
  </r>
  <r>
    <n v="6783"/>
    <d v="2020-09-02T00:00:00"/>
    <x v="1"/>
    <s v="Virginia"/>
    <x v="3"/>
    <x v="0"/>
    <x v="7"/>
    <n v="72"/>
    <n v="3"/>
    <n v="0.01"/>
    <n v="57"/>
    <n v="15"/>
    <x v="119"/>
  </r>
  <r>
    <n v="6789"/>
    <d v="2020-09-02T00:00:00"/>
    <x v="1"/>
    <s v="Pennsylvania"/>
    <x v="1"/>
    <x v="2"/>
    <x v="5"/>
    <n v="20"/>
    <n v="4"/>
    <n v="0.03"/>
    <n v="10"/>
    <n v="10"/>
    <x v="188"/>
  </r>
  <r>
    <n v="6797"/>
    <d v="2020-09-02T00:00:00"/>
    <x v="1"/>
    <s v="New Jersey"/>
    <x v="1"/>
    <x v="0"/>
    <x v="0"/>
    <n v="225"/>
    <n v="5"/>
    <n v="0.01"/>
    <n v="175"/>
    <n v="50"/>
    <x v="133"/>
  </r>
  <r>
    <n v="6809"/>
    <d v="2020-09-03T00:00:00"/>
    <x v="1"/>
    <s v="Illinois"/>
    <x v="2"/>
    <x v="0"/>
    <x v="7"/>
    <n v="48"/>
    <n v="2"/>
    <n v="0.01"/>
    <n v="38"/>
    <n v="10"/>
    <x v="135"/>
  </r>
  <r>
    <n v="6810"/>
    <d v="2020-09-03T00:00:00"/>
    <x v="1"/>
    <s v="Illinois"/>
    <x v="2"/>
    <x v="0"/>
    <x v="1"/>
    <n v="76"/>
    <n v="4"/>
    <n v="0.01"/>
    <n v="40"/>
    <n v="36"/>
    <x v="157"/>
  </r>
  <r>
    <n v="6814"/>
    <d v="2020-09-03T00:00:00"/>
    <x v="1"/>
    <s v="Illinois"/>
    <x v="2"/>
    <x v="0"/>
    <x v="11"/>
    <n v="80"/>
    <n v="2"/>
    <n v="0.01"/>
    <n v="70"/>
    <n v="10"/>
    <x v="138"/>
  </r>
  <r>
    <n v="6815"/>
    <d v="2020-09-03T00:00:00"/>
    <x v="1"/>
    <s v="Illinois"/>
    <x v="2"/>
    <x v="2"/>
    <x v="5"/>
    <n v="35"/>
    <n v="7"/>
    <n v="0.03"/>
    <n v="17.5"/>
    <n v="17.5"/>
    <x v="115"/>
  </r>
  <r>
    <n v="6817"/>
    <d v="2020-09-03T00:00:00"/>
    <x v="1"/>
    <s v="Texas"/>
    <x v="2"/>
    <x v="0"/>
    <x v="11"/>
    <n v="120"/>
    <n v="3"/>
    <n v="0.01"/>
    <n v="105"/>
    <n v="15"/>
    <x v="203"/>
  </r>
  <r>
    <n v="6818"/>
    <d v="2020-09-03T00:00:00"/>
    <x v="1"/>
    <s v="Texas"/>
    <x v="2"/>
    <x v="0"/>
    <x v="0"/>
    <n v="135"/>
    <n v="3"/>
    <n v="0.01"/>
    <n v="105"/>
    <n v="30"/>
    <x v="146"/>
  </r>
  <r>
    <n v="6819"/>
    <d v="2020-09-03T00:00:00"/>
    <x v="1"/>
    <s v="California"/>
    <x v="0"/>
    <x v="0"/>
    <x v="15"/>
    <n v="84"/>
    <n v="7"/>
    <n v="0.01"/>
    <n v="63"/>
    <n v="21"/>
    <x v="142"/>
  </r>
  <r>
    <n v="6822"/>
    <d v="2020-09-03T00:00:00"/>
    <x v="1"/>
    <s v="Pennsylvania"/>
    <x v="1"/>
    <x v="0"/>
    <x v="10"/>
    <n v="5"/>
    <n v="2"/>
    <n v="0.01"/>
    <n v="4"/>
    <n v="1"/>
    <x v="98"/>
  </r>
  <r>
    <n v="6823"/>
    <d v="2020-09-03T00:00:00"/>
    <x v="1"/>
    <s v="Pennsylvania"/>
    <x v="1"/>
    <x v="0"/>
    <x v="0"/>
    <n v="135"/>
    <n v="3"/>
    <n v="0.01"/>
    <n v="105"/>
    <n v="30"/>
    <x v="146"/>
  </r>
  <r>
    <n v="6827"/>
    <d v="2020-09-03T00:00:00"/>
    <x v="1"/>
    <s v="Pennsylvania"/>
    <x v="1"/>
    <x v="1"/>
    <x v="9"/>
    <n v="18"/>
    <n v="2"/>
    <n v="0.01"/>
    <n v="10"/>
    <n v="8"/>
    <x v="93"/>
  </r>
  <r>
    <n v="6830"/>
    <d v="2020-09-03T00:00:00"/>
    <x v="1"/>
    <s v="Illinois"/>
    <x v="2"/>
    <x v="0"/>
    <x v="10"/>
    <n v="17.5"/>
    <n v="7"/>
    <n v="0.01"/>
    <n v="14"/>
    <n v="3.5"/>
    <x v="160"/>
  </r>
  <r>
    <n v="6833"/>
    <d v="2020-09-03T00:00:00"/>
    <x v="1"/>
    <s v="California"/>
    <x v="0"/>
    <x v="1"/>
    <x v="2"/>
    <n v="891"/>
    <n v="9"/>
    <n v="0.01"/>
    <n v="711"/>
    <n v="180"/>
    <x v="223"/>
  </r>
  <r>
    <n v="6835"/>
    <d v="2020-09-03T00:00:00"/>
    <x v="1"/>
    <s v="Indiana"/>
    <x v="2"/>
    <x v="0"/>
    <x v="10"/>
    <n v="5"/>
    <n v="2"/>
    <n v="0.01"/>
    <n v="4"/>
    <n v="1"/>
    <x v="98"/>
  </r>
  <r>
    <n v="6837"/>
    <d v="2020-09-03T00:00:00"/>
    <x v="1"/>
    <s v="California"/>
    <x v="0"/>
    <x v="0"/>
    <x v="0"/>
    <n v="495"/>
    <n v="11"/>
    <n v="0.01"/>
    <n v="385"/>
    <n v="110"/>
    <x v="263"/>
  </r>
  <r>
    <n v="6839"/>
    <d v="2020-09-03T00:00:00"/>
    <x v="1"/>
    <s v="Texas"/>
    <x v="2"/>
    <x v="0"/>
    <x v="11"/>
    <n v="80"/>
    <n v="2"/>
    <n v="0.01"/>
    <n v="70"/>
    <n v="10"/>
    <x v="138"/>
  </r>
  <r>
    <n v="6843"/>
    <d v="2020-09-04T00:00:00"/>
    <x v="1"/>
    <s v="Tennessee"/>
    <x v="3"/>
    <x v="1"/>
    <x v="9"/>
    <n v="63"/>
    <n v="7"/>
    <n v="0.01"/>
    <n v="35"/>
    <n v="28"/>
    <x v="200"/>
  </r>
  <r>
    <n v="6850"/>
    <d v="2020-09-04T00:00:00"/>
    <x v="1"/>
    <s v="Texas"/>
    <x v="2"/>
    <x v="2"/>
    <x v="5"/>
    <n v="10"/>
    <n v="2"/>
    <n v="0.03"/>
    <n v="5"/>
    <n v="5"/>
    <x v="127"/>
  </r>
  <r>
    <n v="6851"/>
    <d v="2020-09-04T00:00:00"/>
    <x v="1"/>
    <s v="Ohio"/>
    <x v="1"/>
    <x v="0"/>
    <x v="1"/>
    <n v="38"/>
    <n v="2"/>
    <n v="0.01"/>
    <n v="20"/>
    <n v="18"/>
    <x v="189"/>
  </r>
  <r>
    <n v="6852"/>
    <d v="2020-09-04T00:00:00"/>
    <x v="1"/>
    <s v="Ohio"/>
    <x v="1"/>
    <x v="1"/>
    <x v="8"/>
    <n v="400"/>
    <n v="5"/>
    <n v="0.01"/>
    <n v="325"/>
    <n v="75"/>
    <x v="168"/>
  </r>
  <r>
    <n v="6853"/>
    <d v="2020-09-04T00:00:00"/>
    <x v="1"/>
    <s v="Ohio"/>
    <x v="1"/>
    <x v="2"/>
    <x v="12"/>
    <n v="597"/>
    <n v="3"/>
    <n v="0.03"/>
    <n v="495"/>
    <n v="102"/>
    <x v="105"/>
  </r>
  <r>
    <n v="6854"/>
    <d v="2020-09-04T00:00:00"/>
    <x v="1"/>
    <s v="Ohio"/>
    <x v="1"/>
    <x v="2"/>
    <x v="4"/>
    <n v="4050"/>
    <n v="9"/>
    <n v="0.03"/>
    <n v="3600"/>
    <n v="450"/>
    <x v="264"/>
  </r>
  <r>
    <n v="6855"/>
    <d v="2020-09-04T00:00:00"/>
    <x v="1"/>
    <s v="Ohio"/>
    <x v="1"/>
    <x v="2"/>
    <x v="5"/>
    <n v="10"/>
    <n v="2"/>
    <n v="0.03"/>
    <n v="5"/>
    <n v="5"/>
    <x v="127"/>
  </r>
  <r>
    <n v="6866"/>
    <d v="2020-09-04T00:00:00"/>
    <x v="1"/>
    <s v="Alabama"/>
    <x v="3"/>
    <x v="0"/>
    <x v="3"/>
    <n v="60"/>
    <n v="4"/>
    <n v="0.01"/>
    <n v="48"/>
    <n v="12"/>
    <x v="114"/>
  </r>
  <r>
    <n v="6869"/>
    <d v="2020-09-04T00:00:00"/>
    <x v="1"/>
    <s v="Delaware"/>
    <x v="1"/>
    <x v="0"/>
    <x v="10"/>
    <n v="10"/>
    <n v="4"/>
    <n v="0.01"/>
    <n v="8"/>
    <n v="2"/>
    <x v="193"/>
  </r>
  <r>
    <n v="6871"/>
    <d v="2020-09-04T00:00:00"/>
    <x v="1"/>
    <s v="Pennsylvania"/>
    <x v="1"/>
    <x v="1"/>
    <x v="14"/>
    <n v="340"/>
    <n v="4"/>
    <n v="0.01"/>
    <n v="300"/>
    <n v="40"/>
    <x v="235"/>
  </r>
  <r>
    <n v="6877"/>
    <d v="2020-09-04T00:00:00"/>
    <x v="1"/>
    <s v="Florida"/>
    <x v="3"/>
    <x v="0"/>
    <x v="6"/>
    <n v="68"/>
    <n v="4"/>
    <n v="0.01"/>
    <n v="40"/>
    <n v="28"/>
    <x v="152"/>
  </r>
  <r>
    <n v="6887"/>
    <d v="2020-09-05T00:00:00"/>
    <x v="1"/>
    <s v="Michigan"/>
    <x v="2"/>
    <x v="0"/>
    <x v="6"/>
    <n v="17"/>
    <n v="1"/>
    <n v="0.01"/>
    <n v="10"/>
    <n v="7"/>
    <x v="163"/>
  </r>
  <r>
    <n v="6888"/>
    <d v="2020-09-05T00:00:00"/>
    <x v="1"/>
    <s v="Michigan"/>
    <x v="2"/>
    <x v="1"/>
    <x v="14"/>
    <n v="425"/>
    <n v="5"/>
    <n v="0.01"/>
    <n v="375"/>
    <n v="50"/>
    <x v="169"/>
  </r>
  <r>
    <n v="6889"/>
    <d v="2020-09-05T00:00:00"/>
    <x v="1"/>
    <s v="Michigan"/>
    <x v="2"/>
    <x v="0"/>
    <x v="11"/>
    <n v="40"/>
    <n v="1"/>
    <n v="0.01"/>
    <n v="35"/>
    <n v="5"/>
    <x v="126"/>
  </r>
  <r>
    <n v="6892"/>
    <d v="2020-09-05T00:00:00"/>
    <x v="1"/>
    <s v="North Carolina"/>
    <x v="3"/>
    <x v="0"/>
    <x v="10"/>
    <n v="17.5"/>
    <n v="7"/>
    <n v="0.01"/>
    <n v="14"/>
    <n v="3.5"/>
    <x v="160"/>
  </r>
  <r>
    <n v="6893"/>
    <d v="2020-09-05T00:00:00"/>
    <x v="1"/>
    <s v="California"/>
    <x v="0"/>
    <x v="0"/>
    <x v="0"/>
    <n v="90"/>
    <n v="2"/>
    <n v="0.01"/>
    <n v="70"/>
    <n v="20"/>
    <x v="95"/>
  </r>
  <r>
    <n v="6901"/>
    <d v="2020-09-05T00:00:00"/>
    <x v="1"/>
    <s v="Texas"/>
    <x v="2"/>
    <x v="1"/>
    <x v="2"/>
    <n v="198"/>
    <n v="2"/>
    <n v="0.01"/>
    <n v="158"/>
    <n v="40"/>
    <x v="125"/>
  </r>
  <r>
    <n v="6907"/>
    <d v="2020-09-05T00:00:00"/>
    <x v="1"/>
    <s v="Texas"/>
    <x v="2"/>
    <x v="0"/>
    <x v="6"/>
    <n v="17"/>
    <n v="1"/>
    <n v="0.01"/>
    <n v="10"/>
    <n v="7"/>
    <x v="163"/>
  </r>
  <r>
    <n v="6908"/>
    <d v="2020-09-05T00:00:00"/>
    <x v="1"/>
    <s v="California"/>
    <x v="0"/>
    <x v="0"/>
    <x v="11"/>
    <n v="200"/>
    <n v="5"/>
    <n v="0.01"/>
    <n v="175"/>
    <n v="25"/>
    <x v="172"/>
  </r>
  <r>
    <n v="6912"/>
    <d v="2020-09-05T00:00:00"/>
    <x v="1"/>
    <s v="Florida"/>
    <x v="3"/>
    <x v="0"/>
    <x v="0"/>
    <n v="180"/>
    <n v="4"/>
    <n v="0.01"/>
    <n v="140"/>
    <n v="40"/>
    <x v="101"/>
  </r>
  <r>
    <n v="6913"/>
    <d v="2020-09-05T00:00:00"/>
    <x v="1"/>
    <s v="Washington"/>
    <x v="0"/>
    <x v="0"/>
    <x v="7"/>
    <n v="96"/>
    <n v="4"/>
    <n v="0.01"/>
    <n v="76"/>
    <n v="20"/>
    <x v="183"/>
  </r>
  <r>
    <n v="6914"/>
    <d v="2020-09-05T00:00:00"/>
    <x v="1"/>
    <s v="New York"/>
    <x v="1"/>
    <x v="0"/>
    <x v="11"/>
    <n v="40"/>
    <n v="1"/>
    <n v="0.01"/>
    <n v="35"/>
    <n v="5"/>
    <x v="126"/>
  </r>
  <r>
    <n v="6917"/>
    <d v="2020-09-05T00:00:00"/>
    <x v="1"/>
    <s v="Virginia"/>
    <x v="3"/>
    <x v="0"/>
    <x v="0"/>
    <n v="225"/>
    <n v="5"/>
    <n v="0.01"/>
    <n v="175"/>
    <n v="50"/>
    <x v="133"/>
  </r>
  <r>
    <n v="6918"/>
    <d v="2020-09-05T00:00:00"/>
    <x v="1"/>
    <s v="Ohio"/>
    <x v="1"/>
    <x v="2"/>
    <x v="5"/>
    <n v="35"/>
    <n v="7"/>
    <n v="0.03"/>
    <n v="17.5"/>
    <n v="17.5"/>
    <x v="115"/>
  </r>
  <r>
    <n v="6933"/>
    <d v="2020-09-06T00:00:00"/>
    <x v="1"/>
    <s v="Illinois"/>
    <x v="2"/>
    <x v="1"/>
    <x v="9"/>
    <n v="81"/>
    <n v="9"/>
    <n v="0.01"/>
    <n v="45"/>
    <n v="36"/>
    <x v="204"/>
  </r>
  <r>
    <n v="6934"/>
    <d v="2020-09-06T00:00:00"/>
    <x v="1"/>
    <s v="Illinois"/>
    <x v="2"/>
    <x v="0"/>
    <x v="11"/>
    <n v="80"/>
    <n v="2"/>
    <n v="0.01"/>
    <n v="70"/>
    <n v="10"/>
    <x v="138"/>
  </r>
  <r>
    <n v="6935"/>
    <d v="2020-09-06T00:00:00"/>
    <x v="1"/>
    <s v="Illinois"/>
    <x v="2"/>
    <x v="0"/>
    <x v="11"/>
    <n v="200"/>
    <n v="5"/>
    <n v="0.01"/>
    <n v="175"/>
    <n v="25"/>
    <x v="172"/>
  </r>
  <r>
    <n v="6937"/>
    <d v="2020-09-06T00:00:00"/>
    <x v="1"/>
    <s v="New York"/>
    <x v="1"/>
    <x v="0"/>
    <x v="6"/>
    <n v="68"/>
    <n v="4"/>
    <n v="0.01"/>
    <n v="40"/>
    <n v="28"/>
    <x v="152"/>
  </r>
  <r>
    <n v="6945"/>
    <d v="2020-09-06T00:00:00"/>
    <x v="1"/>
    <s v="Alabama"/>
    <x v="3"/>
    <x v="0"/>
    <x v="11"/>
    <n v="120"/>
    <n v="3"/>
    <n v="0.01"/>
    <n v="105"/>
    <n v="15"/>
    <x v="203"/>
  </r>
  <r>
    <n v="6949"/>
    <d v="2020-09-06T00:00:00"/>
    <x v="1"/>
    <s v="New York"/>
    <x v="1"/>
    <x v="1"/>
    <x v="9"/>
    <n v="9"/>
    <n v="1"/>
    <n v="0.01"/>
    <n v="5"/>
    <n v="4"/>
    <x v="153"/>
  </r>
  <r>
    <n v="6955"/>
    <d v="2020-09-06T00:00:00"/>
    <x v="1"/>
    <s v="Delaware"/>
    <x v="1"/>
    <x v="1"/>
    <x v="8"/>
    <n v="480"/>
    <n v="6"/>
    <n v="0.01"/>
    <n v="390"/>
    <n v="90"/>
    <x v="210"/>
  </r>
  <r>
    <n v="6956"/>
    <d v="2020-09-06T00:00:00"/>
    <x v="1"/>
    <s v="Georgia"/>
    <x v="3"/>
    <x v="0"/>
    <x v="0"/>
    <n v="45"/>
    <n v="1"/>
    <n v="0.01"/>
    <n v="35"/>
    <n v="10"/>
    <x v="195"/>
  </r>
  <r>
    <n v="6961"/>
    <d v="2020-09-06T00:00:00"/>
    <x v="1"/>
    <s v="Texas"/>
    <x v="2"/>
    <x v="0"/>
    <x v="13"/>
    <n v="12"/>
    <n v="4"/>
    <n v="0.01"/>
    <n v="8"/>
    <n v="4"/>
    <x v="174"/>
  </r>
  <r>
    <n v="6962"/>
    <d v="2020-09-06T00:00:00"/>
    <x v="1"/>
    <s v="Texas"/>
    <x v="2"/>
    <x v="1"/>
    <x v="2"/>
    <n v="99"/>
    <n v="1"/>
    <n v="0.01"/>
    <n v="79"/>
    <n v="20"/>
    <x v="136"/>
  </r>
  <r>
    <n v="6967"/>
    <d v="2020-09-07T00:00:00"/>
    <x v="1"/>
    <s v="Illinois"/>
    <x v="2"/>
    <x v="2"/>
    <x v="12"/>
    <n v="1194"/>
    <n v="6"/>
    <n v="0.03"/>
    <n v="990"/>
    <n v="204"/>
    <x v="124"/>
  </r>
  <r>
    <n v="6971"/>
    <d v="2020-09-07T00:00:00"/>
    <x v="1"/>
    <s v="Texas"/>
    <x v="2"/>
    <x v="0"/>
    <x v="7"/>
    <n v="48"/>
    <n v="2"/>
    <n v="0.01"/>
    <n v="38"/>
    <n v="10"/>
    <x v="135"/>
  </r>
  <r>
    <n v="6972"/>
    <d v="2020-09-07T00:00:00"/>
    <x v="1"/>
    <s v="Texas"/>
    <x v="2"/>
    <x v="2"/>
    <x v="4"/>
    <n v="1350"/>
    <n v="3"/>
    <n v="0.03"/>
    <n v="1200"/>
    <n v="150"/>
    <x v="143"/>
  </r>
  <r>
    <n v="6973"/>
    <d v="2020-09-07T00:00:00"/>
    <x v="1"/>
    <s v="Texas"/>
    <x v="2"/>
    <x v="2"/>
    <x v="4"/>
    <n v="3150"/>
    <n v="7"/>
    <n v="0.03"/>
    <n v="2800"/>
    <n v="350"/>
    <x v="265"/>
  </r>
  <r>
    <n v="6981"/>
    <d v="2020-09-07T00:00:00"/>
    <x v="1"/>
    <s v="California"/>
    <x v="0"/>
    <x v="1"/>
    <x v="8"/>
    <n v="400"/>
    <n v="5"/>
    <n v="0.01"/>
    <n v="325"/>
    <n v="75"/>
    <x v="168"/>
  </r>
  <r>
    <n v="6984"/>
    <d v="2020-09-07T00:00:00"/>
    <x v="1"/>
    <s v="Kentucky"/>
    <x v="3"/>
    <x v="2"/>
    <x v="5"/>
    <n v="45"/>
    <n v="9"/>
    <n v="0.03"/>
    <n v="22.5"/>
    <n v="22.5"/>
    <x v="190"/>
  </r>
  <r>
    <n v="6986"/>
    <d v="2020-09-07T00:00:00"/>
    <x v="1"/>
    <s v="Texas"/>
    <x v="2"/>
    <x v="0"/>
    <x v="11"/>
    <n v="40"/>
    <n v="1"/>
    <n v="0.01"/>
    <n v="35"/>
    <n v="5"/>
    <x v="126"/>
  </r>
  <r>
    <n v="6988"/>
    <d v="2020-09-07T00:00:00"/>
    <x v="1"/>
    <s v="California"/>
    <x v="0"/>
    <x v="0"/>
    <x v="15"/>
    <n v="12"/>
    <n v="1"/>
    <n v="0.01"/>
    <n v="9"/>
    <n v="3"/>
    <x v="109"/>
  </r>
  <r>
    <n v="6992"/>
    <d v="2020-09-07T00:00:00"/>
    <x v="1"/>
    <s v="California"/>
    <x v="0"/>
    <x v="1"/>
    <x v="8"/>
    <n v="160"/>
    <n v="2"/>
    <n v="0.01"/>
    <n v="130"/>
    <n v="30"/>
    <x v="102"/>
  </r>
  <r>
    <n v="6994"/>
    <d v="2020-09-07T00:00:00"/>
    <x v="1"/>
    <s v="Pennsylvania"/>
    <x v="1"/>
    <x v="0"/>
    <x v="0"/>
    <n v="135"/>
    <n v="3"/>
    <n v="0.01"/>
    <n v="105"/>
    <n v="30"/>
    <x v="146"/>
  </r>
  <r>
    <n v="6996"/>
    <d v="2020-09-07T00:00:00"/>
    <x v="1"/>
    <s v="Wisconsin"/>
    <x v="2"/>
    <x v="2"/>
    <x v="12"/>
    <n v="199"/>
    <n v="1"/>
    <n v="0.03"/>
    <n v="165"/>
    <n v="34"/>
    <x v="116"/>
  </r>
  <r>
    <n v="6997"/>
    <d v="2020-09-07T00:00:00"/>
    <x v="1"/>
    <s v="California"/>
    <x v="0"/>
    <x v="2"/>
    <x v="12"/>
    <n v="1393"/>
    <n v="7"/>
    <n v="0.03"/>
    <n v="1155"/>
    <n v="238"/>
    <x v="154"/>
  </r>
  <r>
    <n v="7004"/>
    <d v="2020-09-08T00:00:00"/>
    <x v="1"/>
    <s v="Louisiana"/>
    <x v="3"/>
    <x v="2"/>
    <x v="5"/>
    <n v="30"/>
    <n v="6"/>
    <n v="0.03"/>
    <n v="15"/>
    <n v="15"/>
    <x v="161"/>
  </r>
  <r>
    <n v="7005"/>
    <d v="2020-09-08T00:00:00"/>
    <x v="1"/>
    <s v="Delaware"/>
    <x v="1"/>
    <x v="1"/>
    <x v="9"/>
    <n v="18"/>
    <n v="2"/>
    <n v="0.01"/>
    <n v="10"/>
    <n v="8"/>
    <x v="93"/>
  </r>
  <r>
    <n v="7006"/>
    <d v="2020-09-08T00:00:00"/>
    <x v="1"/>
    <s v="Pennsylvania"/>
    <x v="1"/>
    <x v="0"/>
    <x v="10"/>
    <n v="5"/>
    <n v="2"/>
    <n v="0.01"/>
    <n v="4"/>
    <n v="1"/>
    <x v="98"/>
  </r>
  <r>
    <n v="7008"/>
    <d v="2020-09-08T00:00:00"/>
    <x v="1"/>
    <s v="Georgia"/>
    <x v="3"/>
    <x v="0"/>
    <x v="7"/>
    <n v="168"/>
    <n v="7"/>
    <n v="0.01"/>
    <n v="133"/>
    <n v="35"/>
    <x v="151"/>
  </r>
  <r>
    <n v="7011"/>
    <d v="2020-09-08T00:00:00"/>
    <x v="1"/>
    <s v="Alabama"/>
    <x v="3"/>
    <x v="2"/>
    <x v="5"/>
    <n v="10"/>
    <n v="2"/>
    <n v="0.03"/>
    <n v="5"/>
    <n v="5"/>
    <x v="127"/>
  </r>
  <r>
    <n v="7012"/>
    <d v="2020-09-08T00:00:00"/>
    <x v="1"/>
    <s v="Pennsylvania"/>
    <x v="1"/>
    <x v="1"/>
    <x v="9"/>
    <n v="63"/>
    <n v="7"/>
    <n v="0.01"/>
    <n v="35"/>
    <n v="28"/>
    <x v="200"/>
  </r>
  <r>
    <n v="7014"/>
    <d v="2020-09-08T00:00:00"/>
    <x v="1"/>
    <s v="Pennsylvania"/>
    <x v="1"/>
    <x v="0"/>
    <x v="11"/>
    <n v="240"/>
    <n v="6"/>
    <n v="0.01"/>
    <n v="210"/>
    <n v="30"/>
    <x v="173"/>
  </r>
  <r>
    <n v="7018"/>
    <d v="2020-09-08T00:00:00"/>
    <x v="1"/>
    <s v="Illinois"/>
    <x v="2"/>
    <x v="1"/>
    <x v="9"/>
    <n v="54"/>
    <n v="6"/>
    <n v="0.01"/>
    <n v="30"/>
    <n v="24"/>
    <x v="117"/>
  </r>
  <r>
    <n v="7022"/>
    <d v="2020-09-08T00:00:00"/>
    <x v="1"/>
    <s v="New York"/>
    <x v="1"/>
    <x v="0"/>
    <x v="11"/>
    <n v="120"/>
    <n v="3"/>
    <n v="0.01"/>
    <n v="105"/>
    <n v="15"/>
    <x v="203"/>
  </r>
  <r>
    <n v="7030"/>
    <d v="2020-09-09T00:00:00"/>
    <x v="1"/>
    <s v="Virginia"/>
    <x v="3"/>
    <x v="0"/>
    <x v="6"/>
    <n v="68"/>
    <n v="4"/>
    <n v="0.01"/>
    <n v="40"/>
    <n v="28"/>
    <x v="152"/>
  </r>
  <r>
    <n v="7031"/>
    <d v="2020-09-09T00:00:00"/>
    <x v="1"/>
    <s v="Wisconsin"/>
    <x v="2"/>
    <x v="0"/>
    <x v="10"/>
    <n v="20"/>
    <n v="8"/>
    <n v="0.01"/>
    <n v="16"/>
    <n v="4"/>
    <x v="159"/>
  </r>
  <r>
    <n v="7036"/>
    <d v="2020-09-09T00:00:00"/>
    <x v="1"/>
    <s v="New York"/>
    <x v="1"/>
    <x v="0"/>
    <x v="0"/>
    <n v="495"/>
    <n v="11"/>
    <n v="0.01"/>
    <n v="385"/>
    <n v="110"/>
    <x v="263"/>
  </r>
  <r>
    <n v="7038"/>
    <d v="2020-09-09T00:00:00"/>
    <x v="1"/>
    <s v="Maryland"/>
    <x v="1"/>
    <x v="0"/>
    <x v="6"/>
    <n v="85"/>
    <n v="5"/>
    <n v="0.01"/>
    <n v="50"/>
    <n v="35"/>
    <x v="99"/>
  </r>
  <r>
    <n v="7040"/>
    <d v="2020-09-09T00:00:00"/>
    <x v="1"/>
    <s v="California"/>
    <x v="0"/>
    <x v="0"/>
    <x v="11"/>
    <n v="120"/>
    <n v="3"/>
    <n v="0.01"/>
    <n v="105"/>
    <n v="15"/>
    <x v="203"/>
  </r>
  <r>
    <n v="7043"/>
    <d v="2020-09-09T00:00:00"/>
    <x v="1"/>
    <s v="Washington"/>
    <x v="0"/>
    <x v="1"/>
    <x v="14"/>
    <n v="595"/>
    <n v="7"/>
    <n v="0.01"/>
    <n v="525"/>
    <n v="70"/>
    <x v="176"/>
  </r>
  <r>
    <n v="7051"/>
    <d v="2020-09-10T00:00:00"/>
    <x v="1"/>
    <s v="Washington"/>
    <x v="0"/>
    <x v="1"/>
    <x v="2"/>
    <n v="396"/>
    <n v="4"/>
    <n v="0.01"/>
    <n v="316"/>
    <n v="80"/>
    <x v="149"/>
  </r>
  <r>
    <n v="7056"/>
    <d v="2020-09-10T00:00:00"/>
    <x v="1"/>
    <s v="Wisconsin"/>
    <x v="2"/>
    <x v="2"/>
    <x v="12"/>
    <n v="597"/>
    <n v="3"/>
    <n v="0.03"/>
    <n v="495"/>
    <n v="102"/>
    <x v="105"/>
  </r>
  <r>
    <n v="7057"/>
    <d v="2020-09-10T00:00:00"/>
    <x v="1"/>
    <s v="North Carolina"/>
    <x v="3"/>
    <x v="1"/>
    <x v="9"/>
    <n v="36"/>
    <n v="4"/>
    <n v="0.01"/>
    <n v="20"/>
    <n v="16"/>
    <x v="100"/>
  </r>
  <r>
    <n v="7058"/>
    <d v="2020-09-10T00:00:00"/>
    <x v="1"/>
    <s v="California"/>
    <x v="0"/>
    <x v="0"/>
    <x v="6"/>
    <n v="51"/>
    <n v="3"/>
    <n v="0.01"/>
    <n v="30"/>
    <n v="21"/>
    <x v="132"/>
  </r>
  <r>
    <n v="7059"/>
    <d v="2020-09-10T00:00:00"/>
    <x v="1"/>
    <s v="Arkansas"/>
    <x v="3"/>
    <x v="0"/>
    <x v="10"/>
    <n v="10"/>
    <n v="4"/>
    <n v="0.01"/>
    <n v="8"/>
    <n v="2"/>
    <x v="193"/>
  </r>
  <r>
    <n v="7067"/>
    <d v="2020-09-10T00:00:00"/>
    <x v="1"/>
    <s v="California"/>
    <x v="0"/>
    <x v="1"/>
    <x v="9"/>
    <n v="54"/>
    <n v="6"/>
    <n v="0.01"/>
    <n v="30"/>
    <n v="24"/>
    <x v="117"/>
  </r>
  <r>
    <n v="7069"/>
    <d v="2020-09-10T00:00:00"/>
    <x v="1"/>
    <s v="Texas"/>
    <x v="2"/>
    <x v="2"/>
    <x v="4"/>
    <n v="900"/>
    <n v="2"/>
    <n v="0.03"/>
    <n v="800"/>
    <n v="100"/>
    <x v="208"/>
  </r>
  <r>
    <n v="7071"/>
    <d v="2020-09-10T00:00:00"/>
    <x v="1"/>
    <s v="Tennessee"/>
    <x v="3"/>
    <x v="2"/>
    <x v="12"/>
    <n v="597"/>
    <n v="3"/>
    <n v="0.03"/>
    <n v="495"/>
    <n v="102"/>
    <x v="105"/>
  </r>
  <r>
    <n v="7072"/>
    <d v="2020-09-10T00:00:00"/>
    <x v="1"/>
    <s v="Wisconsin"/>
    <x v="2"/>
    <x v="1"/>
    <x v="9"/>
    <n v="18"/>
    <n v="2"/>
    <n v="0.01"/>
    <n v="10"/>
    <n v="8"/>
    <x v="93"/>
  </r>
  <r>
    <n v="7073"/>
    <d v="2020-09-10T00:00:00"/>
    <x v="1"/>
    <s v="Alabama"/>
    <x v="3"/>
    <x v="0"/>
    <x v="6"/>
    <n v="119"/>
    <n v="7"/>
    <n v="0.01"/>
    <n v="70"/>
    <n v="49"/>
    <x v="155"/>
  </r>
  <r>
    <n v="7080"/>
    <d v="2020-09-11T00:00:00"/>
    <x v="1"/>
    <s v="North Carolina"/>
    <x v="3"/>
    <x v="0"/>
    <x v="0"/>
    <n v="90"/>
    <n v="2"/>
    <n v="0.01"/>
    <n v="70"/>
    <n v="20"/>
    <x v="95"/>
  </r>
  <r>
    <n v="7082"/>
    <d v="2020-09-11T00:00:00"/>
    <x v="1"/>
    <s v="California"/>
    <x v="0"/>
    <x v="2"/>
    <x v="5"/>
    <n v="5"/>
    <n v="1"/>
    <n v="0.03"/>
    <n v="2.5"/>
    <n v="2.5"/>
    <x v="129"/>
  </r>
  <r>
    <n v="7084"/>
    <d v="2020-09-11T00:00:00"/>
    <x v="1"/>
    <s v="Wisconsin"/>
    <x v="2"/>
    <x v="1"/>
    <x v="2"/>
    <n v="99"/>
    <n v="1"/>
    <n v="0.01"/>
    <n v="79"/>
    <n v="20"/>
    <x v="136"/>
  </r>
  <r>
    <n v="7085"/>
    <d v="2020-09-11T00:00:00"/>
    <x v="1"/>
    <s v="California"/>
    <x v="0"/>
    <x v="0"/>
    <x v="0"/>
    <n v="315"/>
    <n v="7"/>
    <n v="0.01"/>
    <n v="245"/>
    <n v="70"/>
    <x v="120"/>
  </r>
  <r>
    <n v="7086"/>
    <d v="2020-09-11T00:00:00"/>
    <x v="1"/>
    <s v="Alabama"/>
    <x v="3"/>
    <x v="2"/>
    <x v="5"/>
    <n v="20"/>
    <n v="4"/>
    <n v="0.03"/>
    <n v="10"/>
    <n v="10"/>
    <x v="188"/>
  </r>
  <r>
    <n v="7087"/>
    <d v="2020-09-11T00:00:00"/>
    <x v="1"/>
    <s v="Florida"/>
    <x v="3"/>
    <x v="2"/>
    <x v="12"/>
    <n v="995"/>
    <n v="5"/>
    <n v="0.03"/>
    <n v="825"/>
    <n v="170"/>
    <x v="94"/>
  </r>
  <r>
    <n v="7092"/>
    <d v="2020-09-11T00:00:00"/>
    <x v="1"/>
    <s v="Wisconsin"/>
    <x v="2"/>
    <x v="0"/>
    <x v="10"/>
    <n v="15"/>
    <n v="6"/>
    <n v="0.01"/>
    <n v="12"/>
    <n v="3"/>
    <x v="175"/>
  </r>
  <r>
    <n v="7095"/>
    <d v="2020-09-11T00:00:00"/>
    <x v="1"/>
    <s v="Tennessee"/>
    <x v="3"/>
    <x v="1"/>
    <x v="9"/>
    <n v="27"/>
    <n v="3"/>
    <n v="0.01"/>
    <n v="15"/>
    <n v="12"/>
    <x v="108"/>
  </r>
  <r>
    <n v="7104"/>
    <d v="2020-09-12T00:00:00"/>
    <x v="1"/>
    <s v="North Carolina"/>
    <x v="3"/>
    <x v="1"/>
    <x v="9"/>
    <n v="18"/>
    <n v="2"/>
    <n v="0.01"/>
    <n v="10"/>
    <n v="8"/>
    <x v="93"/>
  </r>
  <r>
    <n v="7105"/>
    <d v="2020-09-12T00:00:00"/>
    <x v="1"/>
    <s v="New York"/>
    <x v="1"/>
    <x v="0"/>
    <x v="10"/>
    <n v="7.5"/>
    <n v="3"/>
    <n v="0.01"/>
    <n v="6"/>
    <n v="1.5"/>
    <x v="118"/>
  </r>
  <r>
    <n v="7111"/>
    <d v="2020-09-12T00:00:00"/>
    <x v="1"/>
    <s v="Virginia"/>
    <x v="3"/>
    <x v="0"/>
    <x v="15"/>
    <n v="72"/>
    <n v="6"/>
    <n v="0.01"/>
    <n v="54"/>
    <n v="18"/>
    <x v="256"/>
  </r>
  <r>
    <n v="7113"/>
    <d v="2020-09-12T00:00:00"/>
    <x v="1"/>
    <s v="Rhode Island"/>
    <x v="1"/>
    <x v="0"/>
    <x v="10"/>
    <n v="7.5"/>
    <n v="3"/>
    <n v="0.01"/>
    <n v="6"/>
    <n v="1.5"/>
    <x v="118"/>
  </r>
  <r>
    <n v="7115"/>
    <d v="2020-09-12T00:00:00"/>
    <x v="1"/>
    <s v="Tennessee"/>
    <x v="3"/>
    <x v="0"/>
    <x v="11"/>
    <n v="120"/>
    <n v="3"/>
    <n v="0.01"/>
    <n v="105"/>
    <n v="15"/>
    <x v="203"/>
  </r>
  <r>
    <n v="7116"/>
    <d v="2020-09-12T00:00:00"/>
    <x v="1"/>
    <s v="Kentucky"/>
    <x v="3"/>
    <x v="0"/>
    <x v="0"/>
    <n v="135"/>
    <n v="3"/>
    <n v="0.01"/>
    <n v="105"/>
    <n v="30"/>
    <x v="146"/>
  </r>
  <r>
    <n v="7119"/>
    <d v="2020-09-12T00:00:00"/>
    <x v="1"/>
    <s v="California"/>
    <x v="0"/>
    <x v="1"/>
    <x v="9"/>
    <n v="27"/>
    <n v="3"/>
    <n v="0.01"/>
    <n v="15"/>
    <n v="12"/>
    <x v="108"/>
  </r>
  <r>
    <n v="7120"/>
    <d v="2020-09-12T00:00:00"/>
    <x v="1"/>
    <s v="California"/>
    <x v="0"/>
    <x v="0"/>
    <x v="0"/>
    <n v="270"/>
    <n v="6"/>
    <n v="0.01"/>
    <n v="210"/>
    <n v="60"/>
    <x v="110"/>
  </r>
  <r>
    <n v="7125"/>
    <d v="2020-09-12T00:00:00"/>
    <x v="1"/>
    <s v="Ohio"/>
    <x v="1"/>
    <x v="0"/>
    <x v="7"/>
    <n v="96"/>
    <n v="4"/>
    <n v="0.01"/>
    <n v="76"/>
    <n v="20"/>
    <x v="183"/>
  </r>
  <r>
    <n v="7129"/>
    <d v="2020-09-13T00:00:00"/>
    <x v="1"/>
    <s v="California"/>
    <x v="0"/>
    <x v="1"/>
    <x v="14"/>
    <n v="425"/>
    <n v="5"/>
    <n v="0.01"/>
    <n v="375"/>
    <n v="50"/>
    <x v="169"/>
  </r>
  <r>
    <n v="7133"/>
    <d v="2020-09-13T00:00:00"/>
    <x v="1"/>
    <s v="New York"/>
    <x v="1"/>
    <x v="0"/>
    <x v="0"/>
    <n v="180"/>
    <n v="4"/>
    <n v="0.01"/>
    <n v="140"/>
    <n v="40"/>
    <x v="101"/>
  </r>
  <r>
    <n v="7135"/>
    <d v="2020-09-13T00:00:00"/>
    <x v="1"/>
    <s v="Ohio"/>
    <x v="1"/>
    <x v="0"/>
    <x v="7"/>
    <n v="72"/>
    <n v="3"/>
    <n v="0.01"/>
    <n v="57"/>
    <n v="15"/>
    <x v="119"/>
  </r>
  <r>
    <n v="7142"/>
    <d v="2020-09-13T00:00:00"/>
    <x v="1"/>
    <s v="Connecticut"/>
    <x v="1"/>
    <x v="1"/>
    <x v="9"/>
    <n v="18"/>
    <n v="2"/>
    <n v="0.01"/>
    <n v="10"/>
    <n v="8"/>
    <x v="93"/>
  </r>
  <r>
    <n v="7144"/>
    <d v="2020-09-13T00:00:00"/>
    <x v="1"/>
    <s v="Pennsylvania"/>
    <x v="1"/>
    <x v="0"/>
    <x v="10"/>
    <n v="7.5"/>
    <n v="3"/>
    <n v="0.01"/>
    <n v="6"/>
    <n v="1.5"/>
    <x v="118"/>
  </r>
  <r>
    <n v="7147"/>
    <d v="2020-09-13T00:00:00"/>
    <x v="1"/>
    <s v="Oregon"/>
    <x v="0"/>
    <x v="0"/>
    <x v="7"/>
    <n v="120"/>
    <n v="5"/>
    <n v="0.01"/>
    <n v="95"/>
    <n v="25"/>
    <x v="202"/>
  </r>
  <r>
    <n v="7149"/>
    <d v="2020-09-13T00:00:00"/>
    <x v="1"/>
    <s v="New York"/>
    <x v="1"/>
    <x v="2"/>
    <x v="4"/>
    <n v="1800"/>
    <n v="4"/>
    <n v="0.03"/>
    <n v="1600"/>
    <n v="200"/>
    <x v="216"/>
  </r>
  <r>
    <n v="7157"/>
    <d v="2020-09-14T00:00:00"/>
    <x v="1"/>
    <s v="Illinois"/>
    <x v="2"/>
    <x v="0"/>
    <x v="11"/>
    <n v="80"/>
    <n v="2"/>
    <n v="0.01"/>
    <n v="70"/>
    <n v="10"/>
    <x v="138"/>
  </r>
  <r>
    <n v="7158"/>
    <d v="2020-09-14T00:00:00"/>
    <x v="1"/>
    <s v="Delaware"/>
    <x v="1"/>
    <x v="0"/>
    <x v="6"/>
    <n v="85"/>
    <n v="5"/>
    <n v="0.01"/>
    <n v="50"/>
    <n v="35"/>
    <x v="99"/>
  </r>
  <r>
    <n v="7161"/>
    <d v="2020-09-14T00:00:00"/>
    <x v="1"/>
    <s v="California"/>
    <x v="0"/>
    <x v="0"/>
    <x v="10"/>
    <n v="7.5"/>
    <n v="3"/>
    <n v="0.01"/>
    <n v="6"/>
    <n v="1.5"/>
    <x v="118"/>
  </r>
  <r>
    <n v="7163"/>
    <d v="2020-09-14T00:00:00"/>
    <x v="1"/>
    <s v="Illinois"/>
    <x v="2"/>
    <x v="0"/>
    <x v="0"/>
    <n v="135"/>
    <n v="3"/>
    <n v="0.01"/>
    <n v="105"/>
    <n v="30"/>
    <x v="146"/>
  </r>
  <r>
    <n v="7173"/>
    <d v="2020-09-14T00:00:00"/>
    <x v="1"/>
    <s v="Washington"/>
    <x v="0"/>
    <x v="0"/>
    <x v="0"/>
    <n v="135"/>
    <n v="3"/>
    <n v="0.01"/>
    <n v="105"/>
    <n v="30"/>
    <x v="146"/>
  </r>
  <r>
    <n v="7182"/>
    <d v="2020-09-14T00:00:00"/>
    <x v="1"/>
    <s v="California"/>
    <x v="0"/>
    <x v="0"/>
    <x v="15"/>
    <n v="24"/>
    <n v="2"/>
    <n v="0.01"/>
    <n v="18"/>
    <n v="6"/>
    <x v="165"/>
  </r>
  <r>
    <n v="7189"/>
    <d v="2020-09-15T00:00:00"/>
    <x v="1"/>
    <s v="Arizona"/>
    <x v="0"/>
    <x v="2"/>
    <x v="12"/>
    <n v="995"/>
    <n v="5"/>
    <n v="0.03"/>
    <n v="825"/>
    <n v="170"/>
    <x v="94"/>
  </r>
  <r>
    <n v="7190"/>
    <d v="2020-09-15T00:00:00"/>
    <x v="1"/>
    <s v="South Dakota"/>
    <x v="2"/>
    <x v="0"/>
    <x v="1"/>
    <n v="38"/>
    <n v="2"/>
    <n v="0.01"/>
    <n v="20"/>
    <n v="18"/>
    <x v="189"/>
  </r>
  <r>
    <n v="7192"/>
    <d v="2020-09-15T00:00:00"/>
    <x v="1"/>
    <s v="Missouri"/>
    <x v="2"/>
    <x v="0"/>
    <x v="0"/>
    <n v="180"/>
    <n v="4"/>
    <n v="0.01"/>
    <n v="140"/>
    <n v="40"/>
    <x v="101"/>
  </r>
  <r>
    <n v="7195"/>
    <d v="2020-09-15T00:00:00"/>
    <x v="1"/>
    <s v="California"/>
    <x v="0"/>
    <x v="0"/>
    <x v="0"/>
    <n v="90"/>
    <n v="2"/>
    <n v="0.01"/>
    <n v="70"/>
    <n v="20"/>
    <x v="95"/>
  </r>
  <r>
    <n v="7196"/>
    <d v="2020-09-15T00:00:00"/>
    <x v="1"/>
    <s v="New Hampshire"/>
    <x v="1"/>
    <x v="0"/>
    <x v="10"/>
    <n v="10"/>
    <n v="4"/>
    <n v="0.01"/>
    <n v="8"/>
    <n v="2"/>
    <x v="193"/>
  </r>
  <r>
    <n v="7203"/>
    <d v="2020-09-15T00:00:00"/>
    <x v="1"/>
    <s v="California"/>
    <x v="0"/>
    <x v="1"/>
    <x v="2"/>
    <n v="297"/>
    <n v="3"/>
    <n v="0.01"/>
    <n v="237"/>
    <n v="60"/>
    <x v="131"/>
  </r>
  <r>
    <n v="7204"/>
    <d v="2020-09-15T00:00:00"/>
    <x v="1"/>
    <s v="Maryland"/>
    <x v="1"/>
    <x v="1"/>
    <x v="2"/>
    <n v="495"/>
    <n v="5"/>
    <n v="0.01"/>
    <n v="395"/>
    <n v="100"/>
    <x v="150"/>
  </r>
  <r>
    <n v="7206"/>
    <d v="2020-09-15T00:00:00"/>
    <x v="1"/>
    <s v="Texas"/>
    <x v="2"/>
    <x v="0"/>
    <x v="10"/>
    <n v="12.5"/>
    <n v="5"/>
    <n v="0.01"/>
    <n v="10"/>
    <n v="2.5"/>
    <x v="147"/>
  </r>
  <r>
    <n v="7207"/>
    <d v="2020-09-15T00:00:00"/>
    <x v="1"/>
    <s v="Illinois"/>
    <x v="2"/>
    <x v="0"/>
    <x v="0"/>
    <n v="90"/>
    <n v="2"/>
    <n v="0.01"/>
    <n v="70"/>
    <n v="20"/>
    <x v="95"/>
  </r>
  <r>
    <n v="7210"/>
    <d v="2020-09-15T00:00:00"/>
    <x v="1"/>
    <s v="Illinois"/>
    <x v="2"/>
    <x v="0"/>
    <x v="3"/>
    <n v="30"/>
    <n v="2"/>
    <n v="0.01"/>
    <n v="24"/>
    <n v="6"/>
    <x v="113"/>
  </r>
  <r>
    <n v="7211"/>
    <d v="2020-09-15T00:00:00"/>
    <x v="1"/>
    <s v="California"/>
    <x v="0"/>
    <x v="2"/>
    <x v="12"/>
    <n v="398"/>
    <n v="2"/>
    <n v="0.03"/>
    <n v="330"/>
    <n v="68"/>
    <x v="158"/>
  </r>
  <r>
    <n v="7219"/>
    <d v="2020-09-16T00:00:00"/>
    <x v="1"/>
    <s v="Pennsylvania"/>
    <x v="1"/>
    <x v="2"/>
    <x v="12"/>
    <n v="398"/>
    <n v="2"/>
    <n v="0.03"/>
    <n v="330"/>
    <n v="68"/>
    <x v="158"/>
  </r>
  <r>
    <n v="7221"/>
    <d v="2020-09-16T00:00:00"/>
    <x v="1"/>
    <s v="California"/>
    <x v="0"/>
    <x v="0"/>
    <x v="11"/>
    <n v="280"/>
    <n v="7"/>
    <n v="0.01"/>
    <n v="245"/>
    <n v="35"/>
    <x v="128"/>
  </r>
  <r>
    <n v="7231"/>
    <d v="2020-09-16T00:00:00"/>
    <x v="1"/>
    <s v="South Dakota"/>
    <x v="2"/>
    <x v="1"/>
    <x v="8"/>
    <n v="160"/>
    <n v="2"/>
    <n v="0.01"/>
    <n v="130"/>
    <n v="30"/>
    <x v="102"/>
  </r>
  <r>
    <n v="7232"/>
    <d v="2020-09-16T00:00:00"/>
    <x v="1"/>
    <s v="Texas"/>
    <x v="2"/>
    <x v="0"/>
    <x v="11"/>
    <n v="40"/>
    <n v="1"/>
    <n v="0.01"/>
    <n v="35"/>
    <n v="5"/>
    <x v="126"/>
  </r>
  <r>
    <n v="7235"/>
    <d v="2020-09-16T00:00:00"/>
    <x v="1"/>
    <s v="Pennsylvania"/>
    <x v="1"/>
    <x v="0"/>
    <x v="6"/>
    <n v="85"/>
    <n v="5"/>
    <n v="0.01"/>
    <n v="50"/>
    <n v="35"/>
    <x v="99"/>
  </r>
  <r>
    <n v="7237"/>
    <d v="2020-09-16T00:00:00"/>
    <x v="1"/>
    <s v="California"/>
    <x v="0"/>
    <x v="0"/>
    <x v="10"/>
    <n v="15"/>
    <n v="6"/>
    <n v="0.01"/>
    <n v="12"/>
    <n v="3"/>
    <x v="175"/>
  </r>
  <r>
    <n v="7245"/>
    <d v="2020-09-17T00:00:00"/>
    <x v="1"/>
    <s v="California"/>
    <x v="0"/>
    <x v="2"/>
    <x v="5"/>
    <n v="35"/>
    <n v="7"/>
    <n v="0.03"/>
    <n v="17.5"/>
    <n v="17.5"/>
    <x v="115"/>
  </r>
  <r>
    <n v="7252"/>
    <d v="2020-09-17T00:00:00"/>
    <x v="1"/>
    <s v="Minnesota"/>
    <x v="2"/>
    <x v="1"/>
    <x v="2"/>
    <n v="396"/>
    <n v="4"/>
    <n v="0.01"/>
    <n v="316"/>
    <n v="80"/>
    <x v="149"/>
  </r>
  <r>
    <n v="7254"/>
    <d v="2020-09-17T00:00:00"/>
    <x v="1"/>
    <s v="Indiana"/>
    <x v="2"/>
    <x v="0"/>
    <x v="0"/>
    <n v="135"/>
    <n v="3"/>
    <n v="0.01"/>
    <n v="105"/>
    <n v="30"/>
    <x v="146"/>
  </r>
  <r>
    <n v="7259"/>
    <d v="2020-09-17T00:00:00"/>
    <x v="1"/>
    <s v="Pennsylvania"/>
    <x v="1"/>
    <x v="0"/>
    <x v="0"/>
    <n v="270"/>
    <n v="6"/>
    <n v="0.01"/>
    <n v="210"/>
    <n v="60"/>
    <x v="110"/>
  </r>
  <r>
    <n v="7262"/>
    <d v="2020-09-17T00:00:00"/>
    <x v="1"/>
    <s v="California"/>
    <x v="0"/>
    <x v="0"/>
    <x v="0"/>
    <n v="135"/>
    <n v="3"/>
    <n v="0.01"/>
    <n v="105"/>
    <n v="30"/>
    <x v="146"/>
  </r>
  <r>
    <n v="7263"/>
    <d v="2020-09-17T00:00:00"/>
    <x v="1"/>
    <s v="Vermont"/>
    <x v="1"/>
    <x v="0"/>
    <x v="6"/>
    <n v="102"/>
    <n v="6"/>
    <n v="0.01"/>
    <n v="60"/>
    <n v="42"/>
    <x v="217"/>
  </r>
  <r>
    <n v="7265"/>
    <d v="2020-09-17T00:00:00"/>
    <x v="1"/>
    <s v="Texas"/>
    <x v="2"/>
    <x v="0"/>
    <x v="10"/>
    <n v="12.5"/>
    <n v="5"/>
    <n v="0.01"/>
    <n v="10"/>
    <n v="2.5"/>
    <x v="147"/>
  </r>
  <r>
    <n v="7266"/>
    <d v="2020-09-17T00:00:00"/>
    <x v="1"/>
    <s v="California"/>
    <x v="0"/>
    <x v="1"/>
    <x v="2"/>
    <n v="495"/>
    <n v="5"/>
    <n v="0.01"/>
    <n v="395"/>
    <n v="100"/>
    <x v="150"/>
  </r>
  <r>
    <n v="7279"/>
    <d v="2020-09-18T00:00:00"/>
    <x v="1"/>
    <s v="California"/>
    <x v="0"/>
    <x v="0"/>
    <x v="6"/>
    <n v="51"/>
    <n v="3"/>
    <n v="0.01"/>
    <n v="30"/>
    <n v="21"/>
    <x v="132"/>
  </r>
  <r>
    <n v="7280"/>
    <d v="2020-09-18T00:00:00"/>
    <x v="1"/>
    <s v="Virginia"/>
    <x v="3"/>
    <x v="0"/>
    <x v="11"/>
    <n v="200"/>
    <n v="5"/>
    <n v="0.01"/>
    <n v="175"/>
    <n v="25"/>
    <x v="172"/>
  </r>
  <r>
    <n v="7290"/>
    <d v="2020-09-19T00:00:00"/>
    <x v="1"/>
    <s v="California"/>
    <x v="0"/>
    <x v="1"/>
    <x v="9"/>
    <n v="72"/>
    <n v="8"/>
    <n v="0.01"/>
    <n v="40"/>
    <n v="32"/>
    <x v="211"/>
  </r>
  <r>
    <n v="7292"/>
    <d v="2020-09-19T00:00:00"/>
    <x v="1"/>
    <s v="California"/>
    <x v="0"/>
    <x v="0"/>
    <x v="0"/>
    <n v="315"/>
    <n v="7"/>
    <n v="0.01"/>
    <n v="245"/>
    <n v="70"/>
    <x v="120"/>
  </r>
  <r>
    <n v="7294"/>
    <d v="2020-09-19T00:00:00"/>
    <x v="1"/>
    <s v="New Jersey"/>
    <x v="1"/>
    <x v="0"/>
    <x v="6"/>
    <n v="51"/>
    <n v="3"/>
    <n v="0.01"/>
    <n v="30"/>
    <n v="21"/>
    <x v="132"/>
  </r>
  <r>
    <n v="7295"/>
    <d v="2020-09-19T00:00:00"/>
    <x v="1"/>
    <s v="Arkansas"/>
    <x v="3"/>
    <x v="2"/>
    <x v="5"/>
    <n v="20"/>
    <n v="4"/>
    <n v="0.03"/>
    <n v="10"/>
    <n v="10"/>
    <x v="188"/>
  </r>
  <r>
    <n v="7297"/>
    <d v="2020-09-19T00:00:00"/>
    <x v="1"/>
    <s v="New York"/>
    <x v="1"/>
    <x v="0"/>
    <x v="11"/>
    <n v="120"/>
    <n v="3"/>
    <n v="0.01"/>
    <n v="105"/>
    <n v="15"/>
    <x v="203"/>
  </r>
  <r>
    <n v="7299"/>
    <d v="2020-09-19T00:00:00"/>
    <x v="1"/>
    <s v="North Carolina"/>
    <x v="3"/>
    <x v="0"/>
    <x v="15"/>
    <n v="36"/>
    <n v="3"/>
    <n v="0.01"/>
    <n v="27"/>
    <n v="9"/>
    <x v="122"/>
  </r>
  <r>
    <n v="7301"/>
    <d v="2020-09-19T00:00:00"/>
    <x v="1"/>
    <s v="Arizona"/>
    <x v="0"/>
    <x v="2"/>
    <x v="5"/>
    <n v="30"/>
    <n v="6"/>
    <n v="0.03"/>
    <n v="15"/>
    <n v="15"/>
    <x v="161"/>
  </r>
  <r>
    <n v="7302"/>
    <d v="2020-09-19T00:00:00"/>
    <x v="1"/>
    <s v="California"/>
    <x v="0"/>
    <x v="0"/>
    <x v="13"/>
    <n v="15"/>
    <n v="5"/>
    <n v="0.01"/>
    <n v="10"/>
    <n v="5"/>
    <x v="213"/>
  </r>
  <r>
    <n v="7306"/>
    <d v="2020-09-19T00:00:00"/>
    <x v="1"/>
    <s v="Tennessee"/>
    <x v="3"/>
    <x v="0"/>
    <x v="10"/>
    <n v="7.5"/>
    <n v="3"/>
    <n v="0.01"/>
    <n v="6"/>
    <n v="1.5"/>
    <x v="118"/>
  </r>
  <r>
    <n v="7308"/>
    <d v="2020-09-19T00:00:00"/>
    <x v="1"/>
    <s v="Washington"/>
    <x v="0"/>
    <x v="1"/>
    <x v="9"/>
    <n v="18"/>
    <n v="2"/>
    <n v="0.01"/>
    <n v="10"/>
    <n v="8"/>
    <x v="93"/>
  </r>
  <r>
    <n v="7316"/>
    <d v="2020-09-20T00:00:00"/>
    <x v="1"/>
    <s v="Pennsylvania"/>
    <x v="1"/>
    <x v="2"/>
    <x v="5"/>
    <n v="15"/>
    <n v="3"/>
    <n v="0.03"/>
    <n v="7.5"/>
    <n v="7.5"/>
    <x v="107"/>
  </r>
  <r>
    <n v="7319"/>
    <d v="2020-09-20T00:00:00"/>
    <x v="1"/>
    <s v="California"/>
    <x v="0"/>
    <x v="2"/>
    <x v="5"/>
    <n v="10"/>
    <n v="2"/>
    <n v="0.03"/>
    <n v="5"/>
    <n v="5"/>
    <x v="127"/>
  </r>
  <r>
    <n v="7322"/>
    <d v="2020-09-20T00:00:00"/>
    <x v="1"/>
    <s v="North Carolina"/>
    <x v="3"/>
    <x v="2"/>
    <x v="12"/>
    <n v="1791"/>
    <n v="9"/>
    <n v="0.03"/>
    <n v="1485"/>
    <n v="306"/>
    <x v="207"/>
  </r>
  <r>
    <n v="7324"/>
    <d v="2020-09-20T00:00:00"/>
    <x v="1"/>
    <s v="Florida"/>
    <x v="3"/>
    <x v="1"/>
    <x v="9"/>
    <n v="27"/>
    <n v="3"/>
    <n v="0.01"/>
    <n v="15"/>
    <n v="12"/>
    <x v="108"/>
  </r>
  <r>
    <n v="7325"/>
    <d v="2020-09-20T00:00:00"/>
    <x v="1"/>
    <s v="Pennsylvania"/>
    <x v="1"/>
    <x v="1"/>
    <x v="9"/>
    <n v="18"/>
    <n v="2"/>
    <n v="0.01"/>
    <n v="10"/>
    <n v="8"/>
    <x v="93"/>
  </r>
  <r>
    <n v="7326"/>
    <d v="2020-09-20T00:00:00"/>
    <x v="1"/>
    <s v="Florida"/>
    <x v="3"/>
    <x v="0"/>
    <x v="10"/>
    <n v="7.5"/>
    <n v="3"/>
    <n v="0.01"/>
    <n v="6"/>
    <n v="1.5"/>
    <x v="118"/>
  </r>
  <r>
    <n v="7335"/>
    <d v="2020-09-20T00:00:00"/>
    <x v="1"/>
    <s v="Arizona"/>
    <x v="0"/>
    <x v="2"/>
    <x v="12"/>
    <n v="995"/>
    <n v="5"/>
    <n v="0.03"/>
    <n v="825"/>
    <n v="170"/>
    <x v="94"/>
  </r>
  <r>
    <n v="7337"/>
    <d v="2020-09-20T00:00:00"/>
    <x v="1"/>
    <s v="Texas"/>
    <x v="2"/>
    <x v="1"/>
    <x v="8"/>
    <n v="240"/>
    <n v="3"/>
    <n v="0.01"/>
    <n v="195"/>
    <n v="45"/>
    <x v="194"/>
  </r>
  <r>
    <n v="7348"/>
    <d v="2020-09-21T00:00:00"/>
    <x v="1"/>
    <s v="Pennsylvania"/>
    <x v="1"/>
    <x v="0"/>
    <x v="10"/>
    <n v="25"/>
    <n v="10"/>
    <n v="0.01"/>
    <n v="20"/>
    <n v="5"/>
    <x v="97"/>
  </r>
  <r>
    <n v="7349"/>
    <d v="2020-09-21T00:00:00"/>
    <x v="1"/>
    <s v="Illinois"/>
    <x v="2"/>
    <x v="0"/>
    <x v="0"/>
    <n v="180"/>
    <n v="4"/>
    <n v="0.01"/>
    <n v="140"/>
    <n v="40"/>
    <x v="101"/>
  </r>
  <r>
    <n v="7350"/>
    <d v="2020-09-21T00:00:00"/>
    <x v="1"/>
    <s v="Wisconsin"/>
    <x v="2"/>
    <x v="1"/>
    <x v="9"/>
    <n v="9"/>
    <n v="1"/>
    <n v="0.01"/>
    <n v="5"/>
    <n v="4"/>
    <x v="153"/>
  </r>
  <r>
    <n v="7354"/>
    <d v="2020-09-21T00:00:00"/>
    <x v="1"/>
    <s v="Texas"/>
    <x v="2"/>
    <x v="1"/>
    <x v="9"/>
    <n v="27"/>
    <n v="3"/>
    <n v="0.01"/>
    <n v="15"/>
    <n v="12"/>
    <x v="108"/>
  </r>
  <r>
    <n v="7357"/>
    <d v="2020-09-21T00:00:00"/>
    <x v="1"/>
    <s v="Tennessee"/>
    <x v="3"/>
    <x v="1"/>
    <x v="2"/>
    <n v="297"/>
    <n v="3"/>
    <n v="0.01"/>
    <n v="237"/>
    <n v="60"/>
    <x v="131"/>
  </r>
  <r>
    <n v="7364"/>
    <d v="2020-09-21T00:00:00"/>
    <x v="1"/>
    <s v="New York"/>
    <x v="1"/>
    <x v="0"/>
    <x v="0"/>
    <n v="135"/>
    <n v="3"/>
    <n v="0.01"/>
    <n v="105"/>
    <n v="30"/>
    <x v="146"/>
  </r>
  <r>
    <n v="7366"/>
    <d v="2020-09-21T00:00:00"/>
    <x v="1"/>
    <s v="California"/>
    <x v="0"/>
    <x v="2"/>
    <x v="5"/>
    <n v="20"/>
    <n v="4"/>
    <n v="0.03"/>
    <n v="10"/>
    <n v="10"/>
    <x v="188"/>
  </r>
  <r>
    <n v="7369"/>
    <d v="2020-09-21T00:00:00"/>
    <x v="1"/>
    <s v="Delaware"/>
    <x v="1"/>
    <x v="0"/>
    <x v="6"/>
    <n v="119"/>
    <n v="7"/>
    <n v="0.01"/>
    <n v="70"/>
    <n v="49"/>
    <x v="155"/>
  </r>
  <r>
    <n v="7373"/>
    <d v="2020-09-21T00:00:00"/>
    <x v="1"/>
    <s v="Florida"/>
    <x v="3"/>
    <x v="0"/>
    <x v="6"/>
    <n v="51"/>
    <n v="3"/>
    <n v="0.01"/>
    <n v="30"/>
    <n v="21"/>
    <x v="132"/>
  </r>
  <r>
    <n v="7374"/>
    <d v="2020-09-21T00:00:00"/>
    <x v="1"/>
    <s v="California"/>
    <x v="0"/>
    <x v="2"/>
    <x v="12"/>
    <n v="597"/>
    <n v="3"/>
    <n v="0.03"/>
    <n v="495"/>
    <n v="102"/>
    <x v="105"/>
  </r>
  <r>
    <n v="7381"/>
    <d v="2020-09-22T00:00:00"/>
    <x v="1"/>
    <s v="Florida"/>
    <x v="3"/>
    <x v="0"/>
    <x v="6"/>
    <n v="102"/>
    <n v="6"/>
    <n v="0.01"/>
    <n v="60"/>
    <n v="42"/>
    <x v="217"/>
  </r>
  <r>
    <n v="7388"/>
    <d v="2020-09-22T00:00:00"/>
    <x v="1"/>
    <s v="Wisconsin"/>
    <x v="2"/>
    <x v="2"/>
    <x v="5"/>
    <n v="25"/>
    <n v="5"/>
    <n v="0.03"/>
    <n v="12.5"/>
    <n v="12.5"/>
    <x v="156"/>
  </r>
  <r>
    <n v="7392"/>
    <d v="2020-09-22T00:00:00"/>
    <x v="1"/>
    <s v="Rhode Island"/>
    <x v="1"/>
    <x v="2"/>
    <x v="16"/>
    <n v="2900"/>
    <n v="4"/>
    <n v="0.03"/>
    <n v="2800"/>
    <n v="100"/>
    <x v="88"/>
  </r>
  <r>
    <n v="7395"/>
    <d v="2020-09-22T00:00:00"/>
    <x v="1"/>
    <s v="California"/>
    <x v="0"/>
    <x v="0"/>
    <x v="7"/>
    <n v="120"/>
    <n v="5"/>
    <n v="0.01"/>
    <n v="95"/>
    <n v="25"/>
    <x v="202"/>
  </r>
  <r>
    <n v="7398"/>
    <d v="2020-09-22T00:00:00"/>
    <x v="1"/>
    <s v="New York"/>
    <x v="1"/>
    <x v="1"/>
    <x v="14"/>
    <n v="85"/>
    <n v="1"/>
    <n v="0.01"/>
    <n v="75"/>
    <n v="10"/>
    <x v="178"/>
  </r>
  <r>
    <n v="7400"/>
    <d v="2020-09-22T00:00:00"/>
    <x v="1"/>
    <s v="Pennsylvania"/>
    <x v="1"/>
    <x v="0"/>
    <x v="13"/>
    <n v="6"/>
    <n v="2"/>
    <n v="0.01"/>
    <n v="4"/>
    <n v="2"/>
    <x v="251"/>
  </r>
  <r>
    <n v="7408"/>
    <d v="2020-09-23T00:00:00"/>
    <x v="1"/>
    <s v="Texas"/>
    <x v="2"/>
    <x v="2"/>
    <x v="12"/>
    <n v="597"/>
    <n v="3"/>
    <n v="0.03"/>
    <n v="495"/>
    <n v="102"/>
    <x v="105"/>
  </r>
  <r>
    <n v="7411"/>
    <d v="2020-09-23T00:00:00"/>
    <x v="1"/>
    <s v="Arizona"/>
    <x v="0"/>
    <x v="0"/>
    <x v="3"/>
    <n v="30"/>
    <n v="2"/>
    <n v="0.01"/>
    <n v="24"/>
    <n v="6"/>
    <x v="113"/>
  </r>
  <r>
    <n v="7412"/>
    <d v="2020-09-23T00:00:00"/>
    <x v="1"/>
    <s v="California"/>
    <x v="0"/>
    <x v="0"/>
    <x v="10"/>
    <n v="5"/>
    <n v="2"/>
    <n v="0.01"/>
    <n v="4"/>
    <n v="1"/>
    <x v="98"/>
  </r>
  <r>
    <n v="7417"/>
    <d v="2020-09-23T00:00:00"/>
    <x v="1"/>
    <s v="New York"/>
    <x v="1"/>
    <x v="0"/>
    <x v="0"/>
    <n v="180"/>
    <n v="4"/>
    <n v="0.01"/>
    <n v="140"/>
    <n v="40"/>
    <x v="101"/>
  </r>
  <r>
    <n v="7418"/>
    <d v="2020-09-23T00:00:00"/>
    <x v="1"/>
    <s v="Maryland"/>
    <x v="1"/>
    <x v="0"/>
    <x v="1"/>
    <n v="114"/>
    <n v="6"/>
    <n v="0.01"/>
    <n v="60"/>
    <n v="54"/>
    <x v="164"/>
  </r>
  <r>
    <n v="7420"/>
    <d v="2020-09-23T00:00:00"/>
    <x v="1"/>
    <s v="Pennsylvania"/>
    <x v="1"/>
    <x v="0"/>
    <x v="10"/>
    <n v="12.5"/>
    <n v="5"/>
    <n v="0.01"/>
    <n v="10"/>
    <n v="2.5"/>
    <x v="147"/>
  </r>
  <r>
    <n v="7421"/>
    <d v="2020-09-23T00:00:00"/>
    <x v="1"/>
    <s v="California"/>
    <x v="0"/>
    <x v="0"/>
    <x v="1"/>
    <n v="57"/>
    <n v="3"/>
    <n v="0.01"/>
    <n v="30"/>
    <n v="27"/>
    <x v="199"/>
  </r>
  <r>
    <n v="7425"/>
    <d v="2020-09-23T00:00:00"/>
    <x v="1"/>
    <s v="New York"/>
    <x v="1"/>
    <x v="0"/>
    <x v="1"/>
    <n v="38"/>
    <n v="2"/>
    <n v="0.01"/>
    <n v="20"/>
    <n v="18"/>
    <x v="189"/>
  </r>
  <r>
    <n v="7427"/>
    <d v="2020-09-23T00:00:00"/>
    <x v="1"/>
    <s v="Georgia"/>
    <x v="3"/>
    <x v="0"/>
    <x v="10"/>
    <n v="5"/>
    <n v="2"/>
    <n v="0.01"/>
    <n v="4"/>
    <n v="1"/>
    <x v="98"/>
  </r>
  <r>
    <n v="7434"/>
    <d v="2020-09-24T00:00:00"/>
    <x v="1"/>
    <s v="Iowa"/>
    <x v="2"/>
    <x v="0"/>
    <x v="10"/>
    <n v="5"/>
    <n v="2"/>
    <n v="0.01"/>
    <n v="4"/>
    <n v="1"/>
    <x v="98"/>
  </r>
  <r>
    <n v="7453"/>
    <d v="2020-09-24T00:00:00"/>
    <x v="1"/>
    <s v="Alabama"/>
    <x v="3"/>
    <x v="1"/>
    <x v="9"/>
    <n v="72"/>
    <n v="8"/>
    <n v="0.01"/>
    <n v="40"/>
    <n v="32"/>
    <x v="211"/>
  </r>
  <r>
    <n v="7454"/>
    <d v="2020-09-24T00:00:00"/>
    <x v="1"/>
    <s v="Oregon"/>
    <x v="0"/>
    <x v="1"/>
    <x v="2"/>
    <n v="297"/>
    <n v="3"/>
    <n v="0.01"/>
    <n v="237"/>
    <n v="60"/>
    <x v="131"/>
  </r>
  <r>
    <n v="7456"/>
    <d v="2020-09-24T00:00:00"/>
    <x v="1"/>
    <s v="South Carolina"/>
    <x v="3"/>
    <x v="0"/>
    <x v="6"/>
    <n v="51"/>
    <n v="3"/>
    <n v="0.01"/>
    <n v="30"/>
    <n v="21"/>
    <x v="132"/>
  </r>
  <r>
    <n v="7457"/>
    <d v="2020-09-24T00:00:00"/>
    <x v="1"/>
    <s v="Illinois"/>
    <x v="2"/>
    <x v="0"/>
    <x v="0"/>
    <n v="180"/>
    <n v="4"/>
    <n v="0.01"/>
    <n v="140"/>
    <n v="40"/>
    <x v="101"/>
  </r>
  <r>
    <n v="7461"/>
    <d v="2020-09-24T00:00:00"/>
    <x v="1"/>
    <s v="Illinois"/>
    <x v="2"/>
    <x v="2"/>
    <x v="12"/>
    <n v="199"/>
    <n v="1"/>
    <n v="0.03"/>
    <n v="165"/>
    <n v="34"/>
    <x v="116"/>
  </r>
  <r>
    <n v="7462"/>
    <d v="2020-09-24T00:00:00"/>
    <x v="1"/>
    <s v="Texas"/>
    <x v="2"/>
    <x v="0"/>
    <x v="10"/>
    <n v="5"/>
    <n v="2"/>
    <n v="0.01"/>
    <n v="4"/>
    <n v="1"/>
    <x v="98"/>
  </r>
  <r>
    <n v="7478"/>
    <d v="2020-09-25T00:00:00"/>
    <x v="1"/>
    <s v="North Carolina"/>
    <x v="3"/>
    <x v="0"/>
    <x v="7"/>
    <n v="48"/>
    <n v="2"/>
    <n v="0.01"/>
    <n v="38"/>
    <n v="10"/>
    <x v="135"/>
  </r>
  <r>
    <n v="7479"/>
    <d v="2020-09-25T00:00:00"/>
    <x v="1"/>
    <s v="Colorado"/>
    <x v="0"/>
    <x v="1"/>
    <x v="9"/>
    <n v="27"/>
    <n v="3"/>
    <n v="0.01"/>
    <n v="15"/>
    <n v="12"/>
    <x v="108"/>
  </r>
  <r>
    <n v="7480"/>
    <d v="2020-09-25T00:00:00"/>
    <x v="1"/>
    <s v="Alabama"/>
    <x v="3"/>
    <x v="0"/>
    <x v="10"/>
    <n v="12.5"/>
    <n v="5"/>
    <n v="0.01"/>
    <n v="10"/>
    <n v="2.5"/>
    <x v="147"/>
  </r>
  <r>
    <n v="7481"/>
    <d v="2020-09-25T00:00:00"/>
    <x v="1"/>
    <s v="California"/>
    <x v="0"/>
    <x v="0"/>
    <x v="7"/>
    <n v="144"/>
    <n v="6"/>
    <n v="0.01"/>
    <n v="114"/>
    <n v="30"/>
    <x v="220"/>
  </r>
  <r>
    <n v="7487"/>
    <d v="2020-09-25T00:00:00"/>
    <x v="1"/>
    <s v="Rhode Island"/>
    <x v="1"/>
    <x v="0"/>
    <x v="0"/>
    <n v="315"/>
    <n v="7"/>
    <n v="0.01"/>
    <n v="245"/>
    <n v="70"/>
    <x v="120"/>
  </r>
  <r>
    <n v="7493"/>
    <d v="2020-09-25T00:00:00"/>
    <x v="1"/>
    <s v="Wisconsin"/>
    <x v="2"/>
    <x v="0"/>
    <x v="10"/>
    <n v="12.5"/>
    <n v="5"/>
    <n v="0.01"/>
    <n v="10"/>
    <n v="2.5"/>
    <x v="147"/>
  </r>
  <r>
    <n v="7495"/>
    <d v="2020-09-25T00:00:00"/>
    <x v="1"/>
    <s v="California"/>
    <x v="0"/>
    <x v="0"/>
    <x v="0"/>
    <n v="180"/>
    <n v="4"/>
    <n v="0.01"/>
    <n v="140"/>
    <n v="40"/>
    <x v="101"/>
  </r>
  <r>
    <n v="7502"/>
    <d v="2020-09-26T00:00:00"/>
    <x v="1"/>
    <s v="Pennsylvania"/>
    <x v="1"/>
    <x v="0"/>
    <x v="11"/>
    <n v="240"/>
    <n v="6"/>
    <n v="0.01"/>
    <n v="210"/>
    <n v="30"/>
    <x v="173"/>
  </r>
  <r>
    <n v="7503"/>
    <d v="2020-09-26T00:00:00"/>
    <x v="1"/>
    <s v="Colorado"/>
    <x v="0"/>
    <x v="1"/>
    <x v="9"/>
    <n v="9"/>
    <n v="1"/>
    <n v="0.01"/>
    <n v="5"/>
    <n v="4"/>
    <x v="153"/>
  </r>
  <r>
    <n v="7505"/>
    <d v="2020-09-26T00:00:00"/>
    <x v="1"/>
    <s v="Pennsylvania"/>
    <x v="1"/>
    <x v="1"/>
    <x v="2"/>
    <n v="198"/>
    <n v="2"/>
    <n v="0.01"/>
    <n v="158"/>
    <n v="40"/>
    <x v="125"/>
  </r>
  <r>
    <n v="7508"/>
    <d v="2020-09-26T00:00:00"/>
    <x v="1"/>
    <s v="California"/>
    <x v="0"/>
    <x v="0"/>
    <x v="0"/>
    <n v="180"/>
    <n v="4"/>
    <n v="0.01"/>
    <n v="140"/>
    <n v="40"/>
    <x v="101"/>
  </r>
  <r>
    <n v="7513"/>
    <d v="2020-09-26T00:00:00"/>
    <x v="1"/>
    <s v="Washington"/>
    <x v="0"/>
    <x v="0"/>
    <x v="0"/>
    <n v="225"/>
    <n v="5"/>
    <n v="0.01"/>
    <n v="175"/>
    <n v="50"/>
    <x v="133"/>
  </r>
  <r>
    <n v="7514"/>
    <d v="2020-09-26T00:00:00"/>
    <x v="1"/>
    <s v="Washington"/>
    <x v="0"/>
    <x v="0"/>
    <x v="11"/>
    <n v="160"/>
    <n v="4"/>
    <n v="0.01"/>
    <n v="140"/>
    <n v="20"/>
    <x v="104"/>
  </r>
  <r>
    <n v="7516"/>
    <d v="2020-09-26T00:00:00"/>
    <x v="1"/>
    <s v="New York"/>
    <x v="1"/>
    <x v="1"/>
    <x v="2"/>
    <n v="198"/>
    <n v="2"/>
    <n v="0.01"/>
    <n v="158"/>
    <n v="40"/>
    <x v="125"/>
  </r>
  <r>
    <n v="7523"/>
    <d v="2020-09-26T00:00:00"/>
    <x v="1"/>
    <s v="Pennsylvania"/>
    <x v="1"/>
    <x v="2"/>
    <x v="5"/>
    <n v="15"/>
    <n v="3"/>
    <n v="0.03"/>
    <n v="7.5"/>
    <n v="7.5"/>
    <x v="107"/>
  </r>
  <r>
    <n v="7535"/>
    <d v="2020-09-27T00:00:00"/>
    <x v="1"/>
    <s v="California"/>
    <x v="0"/>
    <x v="0"/>
    <x v="10"/>
    <n v="5"/>
    <n v="2"/>
    <n v="0.01"/>
    <n v="4"/>
    <n v="1"/>
    <x v="98"/>
  </r>
  <r>
    <n v="7537"/>
    <d v="2020-09-27T00:00:00"/>
    <x v="1"/>
    <s v="California"/>
    <x v="0"/>
    <x v="0"/>
    <x v="6"/>
    <n v="51"/>
    <n v="3"/>
    <n v="0.01"/>
    <n v="30"/>
    <n v="21"/>
    <x v="132"/>
  </r>
  <r>
    <n v="7538"/>
    <d v="2020-09-27T00:00:00"/>
    <x v="1"/>
    <s v="Pennsylvania"/>
    <x v="1"/>
    <x v="0"/>
    <x v="13"/>
    <n v="15"/>
    <n v="5"/>
    <n v="0.01"/>
    <n v="10"/>
    <n v="5"/>
    <x v="213"/>
  </r>
  <r>
    <n v="7539"/>
    <d v="2020-09-27T00:00:00"/>
    <x v="1"/>
    <s v="Texas"/>
    <x v="2"/>
    <x v="1"/>
    <x v="9"/>
    <n v="81"/>
    <n v="9"/>
    <n v="0.01"/>
    <n v="45"/>
    <n v="36"/>
    <x v="204"/>
  </r>
  <r>
    <n v="7541"/>
    <d v="2020-09-27T00:00:00"/>
    <x v="1"/>
    <s v="Colorado"/>
    <x v="0"/>
    <x v="0"/>
    <x v="13"/>
    <n v="9"/>
    <n v="3"/>
    <n v="0.01"/>
    <n v="6"/>
    <n v="3"/>
    <x v="144"/>
  </r>
  <r>
    <n v="7542"/>
    <d v="2020-09-27T00:00:00"/>
    <x v="1"/>
    <s v="Washington"/>
    <x v="0"/>
    <x v="2"/>
    <x v="5"/>
    <n v="10"/>
    <n v="2"/>
    <n v="0.03"/>
    <n v="5"/>
    <n v="5"/>
    <x v="127"/>
  </r>
  <r>
    <n v="7543"/>
    <d v="2020-09-27T00:00:00"/>
    <x v="1"/>
    <s v="California"/>
    <x v="0"/>
    <x v="1"/>
    <x v="9"/>
    <n v="72"/>
    <n v="8"/>
    <n v="0.01"/>
    <n v="40"/>
    <n v="32"/>
    <x v="211"/>
  </r>
  <r>
    <n v="7544"/>
    <d v="2020-09-27T00:00:00"/>
    <x v="1"/>
    <s v="Florida"/>
    <x v="3"/>
    <x v="0"/>
    <x v="1"/>
    <n v="114"/>
    <n v="6"/>
    <n v="0.01"/>
    <n v="60"/>
    <n v="54"/>
    <x v="164"/>
  </r>
  <r>
    <n v="7549"/>
    <d v="2020-09-27T00:00:00"/>
    <x v="1"/>
    <s v="California"/>
    <x v="0"/>
    <x v="1"/>
    <x v="2"/>
    <n v="297"/>
    <n v="3"/>
    <n v="0.01"/>
    <n v="237"/>
    <n v="60"/>
    <x v="131"/>
  </r>
  <r>
    <n v="7550"/>
    <d v="2020-09-27T00:00:00"/>
    <x v="1"/>
    <s v="Florida"/>
    <x v="3"/>
    <x v="0"/>
    <x v="11"/>
    <n v="200"/>
    <n v="5"/>
    <n v="0.01"/>
    <n v="175"/>
    <n v="25"/>
    <x v="172"/>
  </r>
  <r>
    <n v="7551"/>
    <d v="2020-09-27T00:00:00"/>
    <x v="1"/>
    <s v="Texas"/>
    <x v="2"/>
    <x v="2"/>
    <x v="12"/>
    <n v="597"/>
    <n v="3"/>
    <n v="0.03"/>
    <n v="495"/>
    <n v="102"/>
    <x v="105"/>
  </r>
  <r>
    <n v="7552"/>
    <d v="2020-09-27T00:00:00"/>
    <x v="1"/>
    <s v="Virginia"/>
    <x v="3"/>
    <x v="2"/>
    <x v="12"/>
    <n v="597"/>
    <n v="3"/>
    <n v="0.03"/>
    <n v="495"/>
    <n v="102"/>
    <x v="105"/>
  </r>
  <r>
    <n v="7554"/>
    <d v="2020-09-27T00:00:00"/>
    <x v="1"/>
    <s v="California"/>
    <x v="0"/>
    <x v="2"/>
    <x v="5"/>
    <n v="15"/>
    <n v="3"/>
    <n v="0.03"/>
    <n v="7.5"/>
    <n v="7.5"/>
    <x v="107"/>
  </r>
  <r>
    <n v="7560"/>
    <d v="2020-09-28T00:00:00"/>
    <x v="1"/>
    <s v="Illinois"/>
    <x v="2"/>
    <x v="0"/>
    <x v="3"/>
    <n v="75"/>
    <n v="5"/>
    <n v="0.01"/>
    <n v="60"/>
    <n v="15"/>
    <x v="214"/>
  </r>
  <r>
    <n v="7561"/>
    <d v="2020-09-28T00:00:00"/>
    <x v="1"/>
    <s v="Oregon"/>
    <x v="0"/>
    <x v="0"/>
    <x v="0"/>
    <n v="45"/>
    <n v="1"/>
    <n v="0.01"/>
    <n v="35"/>
    <n v="10"/>
    <x v="195"/>
  </r>
  <r>
    <n v="7564"/>
    <d v="2020-09-28T00:00:00"/>
    <x v="1"/>
    <s v="Arizona"/>
    <x v="0"/>
    <x v="0"/>
    <x v="13"/>
    <n v="6"/>
    <n v="2"/>
    <n v="0.01"/>
    <n v="4"/>
    <n v="2"/>
    <x v="251"/>
  </r>
  <r>
    <n v="7565"/>
    <d v="2020-09-28T00:00:00"/>
    <x v="1"/>
    <s v="Texas"/>
    <x v="2"/>
    <x v="0"/>
    <x v="0"/>
    <n v="135"/>
    <n v="3"/>
    <n v="0.01"/>
    <n v="105"/>
    <n v="30"/>
    <x v="146"/>
  </r>
  <r>
    <n v="7570"/>
    <d v="2020-09-28T00:00:00"/>
    <x v="1"/>
    <s v="California"/>
    <x v="0"/>
    <x v="0"/>
    <x v="3"/>
    <n v="45"/>
    <n v="3"/>
    <n v="0.01"/>
    <n v="36"/>
    <n v="9"/>
    <x v="185"/>
  </r>
  <r>
    <n v="7571"/>
    <d v="2020-09-28T00:00:00"/>
    <x v="1"/>
    <s v="Delaware"/>
    <x v="1"/>
    <x v="2"/>
    <x v="12"/>
    <n v="199"/>
    <n v="1"/>
    <n v="0.03"/>
    <n v="165"/>
    <n v="34"/>
    <x v="116"/>
  </r>
  <r>
    <n v="7574"/>
    <d v="2020-09-28T00:00:00"/>
    <x v="1"/>
    <s v="Texas"/>
    <x v="2"/>
    <x v="2"/>
    <x v="5"/>
    <n v="15"/>
    <n v="3"/>
    <n v="0.03"/>
    <n v="7.5"/>
    <n v="7.5"/>
    <x v="107"/>
  </r>
  <r>
    <n v="7575"/>
    <d v="2020-09-28T00:00:00"/>
    <x v="1"/>
    <s v="Virginia"/>
    <x v="3"/>
    <x v="0"/>
    <x v="1"/>
    <n v="38"/>
    <n v="2"/>
    <n v="0.01"/>
    <n v="20"/>
    <n v="18"/>
    <x v="189"/>
  </r>
  <r>
    <n v="7576"/>
    <d v="2020-09-28T00:00:00"/>
    <x v="1"/>
    <s v="California"/>
    <x v="0"/>
    <x v="0"/>
    <x v="6"/>
    <n v="85"/>
    <n v="5"/>
    <n v="0.01"/>
    <n v="50"/>
    <n v="35"/>
    <x v="99"/>
  </r>
  <r>
    <n v="7577"/>
    <d v="2020-09-28T00:00:00"/>
    <x v="1"/>
    <s v="Ohio"/>
    <x v="1"/>
    <x v="2"/>
    <x v="12"/>
    <n v="796"/>
    <n v="4"/>
    <n v="0.03"/>
    <n v="660"/>
    <n v="136"/>
    <x v="167"/>
  </r>
  <r>
    <n v="7584"/>
    <d v="2020-09-29T00:00:00"/>
    <x v="1"/>
    <s v="California"/>
    <x v="0"/>
    <x v="0"/>
    <x v="10"/>
    <n v="10"/>
    <n v="4"/>
    <n v="0.01"/>
    <n v="8"/>
    <n v="2"/>
    <x v="193"/>
  </r>
  <r>
    <n v="7585"/>
    <d v="2020-09-29T00:00:00"/>
    <x v="1"/>
    <s v="California"/>
    <x v="0"/>
    <x v="0"/>
    <x v="0"/>
    <n v="315"/>
    <n v="7"/>
    <n v="0.01"/>
    <n v="245"/>
    <n v="70"/>
    <x v="120"/>
  </r>
  <r>
    <n v="7587"/>
    <d v="2020-09-29T00:00:00"/>
    <x v="1"/>
    <s v="California"/>
    <x v="0"/>
    <x v="0"/>
    <x v="10"/>
    <n v="5"/>
    <n v="2"/>
    <n v="0.01"/>
    <n v="4"/>
    <n v="1"/>
    <x v="98"/>
  </r>
  <r>
    <n v="7590"/>
    <d v="2020-09-29T00:00:00"/>
    <x v="1"/>
    <s v="Massachusetts"/>
    <x v="1"/>
    <x v="2"/>
    <x v="12"/>
    <n v="1393"/>
    <n v="7"/>
    <n v="0.03"/>
    <n v="1155"/>
    <n v="238"/>
    <x v="154"/>
  </r>
  <r>
    <n v="7591"/>
    <d v="2020-09-29T00:00:00"/>
    <x v="1"/>
    <s v="Arizona"/>
    <x v="0"/>
    <x v="0"/>
    <x v="13"/>
    <n v="6"/>
    <n v="2"/>
    <n v="0.01"/>
    <n v="4"/>
    <n v="2"/>
    <x v="251"/>
  </r>
  <r>
    <n v="7592"/>
    <d v="2020-09-29T00:00:00"/>
    <x v="1"/>
    <s v="California"/>
    <x v="0"/>
    <x v="2"/>
    <x v="12"/>
    <n v="398"/>
    <n v="2"/>
    <n v="0.03"/>
    <n v="330"/>
    <n v="68"/>
    <x v="158"/>
  </r>
  <r>
    <n v="7593"/>
    <d v="2020-09-29T00:00:00"/>
    <x v="1"/>
    <s v="Ohio"/>
    <x v="1"/>
    <x v="2"/>
    <x v="5"/>
    <n v="10"/>
    <n v="2"/>
    <n v="0.03"/>
    <n v="5"/>
    <n v="5"/>
    <x v="127"/>
  </r>
  <r>
    <n v="7595"/>
    <d v="2020-09-29T00:00:00"/>
    <x v="1"/>
    <s v="Connecticut"/>
    <x v="1"/>
    <x v="0"/>
    <x v="1"/>
    <n v="95"/>
    <n v="5"/>
    <n v="0.01"/>
    <n v="50"/>
    <n v="45"/>
    <x v="186"/>
  </r>
  <r>
    <n v="7600"/>
    <d v="2020-09-29T00:00:00"/>
    <x v="1"/>
    <s v="Maryland"/>
    <x v="1"/>
    <x v="0"/>
    <x v="6"/>
    <n v="34"/>
    <n v="2"/>
    <n v="0.01"/>
    <n v="20"/>
    <n v="14"/>
    <x v="96"/>
  </r>
  <r>
    <n v="7601"/>
    <d v="2020-09-29T00:00:00"/>
    <x v="1"/>
    <s v="California"/>
    <x v="0"/>
    <x v="0"/>
    <x v="6"/>
    <n v="34"/>
    <n v="2"/>
    <n v="0.01"/>
    <n v="20"/>
    <n v="14"/>
    <x v="96"/>
  </r>
  <r>
    <n v="7608"/>
    <d v="2020-09-30T00:00:00"/>
    <x v="1"/>
    <s v="Kentucky"/>
    <x v="3"/>
    <x v="0"/>
    <x v="10"/>
    <n v="7.5"/>
    <n v="3"/>
    <n v="0.01"/>
    <n v="6"/>
    <n v="1.5"/>
    <x v="118"/>
  </r>
  <r>
    <n v="7615"/>
    <d v="2020-09-30T00:00:00"/>
    <x v="1"/>
    <s v="California"/>
    <x v="0"/>
    <x v="1"/>
    <x v="2"/>
    <n v="594"/>
    <n v="6"/>
    <n v="0.01"/>
    <n v="474"/>
    <n v="120"/>
    <x v="184"/>
  </r>
  <r>
    <n v="7618"/>
    <d v="2020-09-30T00:00:00"/>
    <x v="1"/>
    <s v="California"/>
    <x v="0"/>
    <x v="0"/>
    <x v="15"/>
    <n v="48"/>
    <n v="4"/>
    <n v="0.01"/>
    <n v="36"/>
    <n v="12"/>
    <x v="232"/>
  </r>
  <r>
    <n v="7619"/>
    <d v="2020-09-30T00:00:00"/>
    <x v="1"/>
    <s v="California"/>
    <x v="0"/>
    <x v="2"/>
    <x v="5"/>
    <n v="20"/>
    <n v="4"/>
    <n v="0.03"/>
    <n v="10"/>
    <n v="10"/>
    <x v="188"/>
  </r>
  <r>
    <n v="7622"/>
    <d v="2020-09-30T00:00:00"/>
    <x v="1"/>
    <s v="California"/>
    <x v="0"/>
    <x v="0"/>
    <x v="6"/>
    <n v="68"/>
    <n v="4"/>
    <n v="0.01"/>
    <n v="40"/>
    <n v="28"/>
    <x v="152"/>
  </r>
  <r>
    <n v="7627"/>
    <d v="2020-09-30T00:00:00"/>
    <x v="1"/>
    <s v="Texas"/>
    <x v="2"/>
    <x v="0"/>
    <x v="0"/>
    <n v="360"/>
    <n v="8"/>
    <n v="0.01"/>
    <n v="280"/>
    <n v="80"/>
    <x v="106"/>
  </r>
  <r>
    <n v="7636"/>
    <d v="2020-10-01T00:00:00"/>
    <x v="1"/>
    <s v="Florida"/>
    <x v="3"/>
    <x v="0"/>
    <x v="10"/>
    <n v="22.5"/>
    <n v="9"/>
    <n v="0.01"/>
    <n v="18"/>
    <n v="4.5"/>
    <x v="134"/>
  </r>
  <r>
    <n v="7640"/>
    <d v="2020-10-01T00:00:00"/>
    <x v="1"/>
    <s v="North Carolina"/>
    <x v="3"/>
    <x v="0"/>
    <x v="0"/>
    <n v="90"/>
    <n v="2"/>
    <n v="0.01"/>
    <n v="70"/>
    <n v="20"/>
    <x v="95"/>
  </r>
  <r>
    <n v="7654"/>
    <d v="2020-10-02T00:00:00"/>
    <x v="1"/>
    <s v="Nevada"/>
    <x v="0"/>
    <x v="2"/>
    <x v="5"/>
    <n v="10"/>
    <n v="2"/>
    <n v="0.03"/>
    <n v="5"/>
    <n v="5"/>
    <x v="127"/>
  </r>
  <r>
    <n v="7656"/>
    <d v="2020-10-02T00:00:00"/>
    <x v="1"/>
    <s v="New York"/>
    <x v="1"/>
    <x v="1"/>
    <x v="2"/>
    <n v="198"/>
    <n v="2"/>
    <n v="0.01"/>
    <n v="158"/>
    <n v="40"/>
    <x v="125"/>
  </r>
  <r>
    <n v="7658"/>
    <d v="2020-10-02T00:00:00"/>
    <x v="1"/>
    <s v="Kentucky"/>
    <x v="3"/>
    <x v="0"/>
    <x v="10"/>
    <n v="12.5"/>
    <n v="5"/>
    <n v="0.01"/>
    <n v="10"/>
    <n v="2.5"/>
    <x v="147"/>
  </r>
  <r>
    <n v="7660"/>
    <d v="2020-10-02T00:00:00"/>
    <x v="1"/>
    <s v="Texas"/>
    <x v="2"/>
    <x v="1"/>
    <x v="8"/>
    <n v="560"/>
    <n v="7"/>
    <n v="0.01"/>
    <n v="455"/>
    <n v="105"/>
    <x v="218"/>
  </r>
  <r>
    <n v="7662"/>
    <d v="2020-10-02T00:00:00"/>
    <x v="1"/>
    <s v="Arizona"/>
    <x v="0"/>
    <x v="0"/>
    <x v="0"/>
    <n v="135"/>
    <n v="3"/>
    <n v="0.01"/>
    <n v="105"/>
    <n v="30"/>
    <x v="146"/>
  </r>
  <r>
    <n v="7665"/>
    <d v="2020-10-02T00:00:00"/>
    <x v="1"/>
    <s v="California"/>
    <x v="0"/>
    <x v="0"/>
    <x v="3"/>
    <n v="15"/>
    <n v="1"/>
    <n v="0.01"/>
    <n v="12"/>
    <n v="3"/>
    <x v="175"/>
  </r>
  <r>
    <n v="7666"/>
    <d v="2020-10-02T00:00:00"/>
    <x v="1"/>
    <s v="New York"/>
    <x v="1"/>
    <x v="1"/>
    <x v="2"/>
    <n v="990"/>
    <n v="10"/>
    <n v="0.01"/>
    <n v="790"/>
    <n v="200"/>
    <x v="224"/>
  </r>
  <r>
    <n v="7667"/>
    <d v="2020-10-02T00:00:00"/>
    <x v="1"/>
    <s v="New York"/>
    <x v="1"/>
    <x v="0"/>
    <x v="13"/>
    <n v="12"/>
    <n v="4"/>
    <n v="0.01"/>
    <n v="8"/>
    <n v="4"/>
    <x v="174"/>
  </r>
  <r>
    <n v="7682"/>
    <d v="2020-10-03T00:00:00"/>
    <x v="1"/>
    <s v="Texas"/>
    <x v="2"/>
    <x v="0"/>
    <x v="0"/>
    <n v="90"/>
    <n v="2"/>
    <n v="0.01"/>
    <n v="70"/>
    <n v="20"/>
    <x v="95"/>
  </r>
  <r>
    <n v="7683"/>
    <d v="2020-10-03T00:00:00"/>
    <x v="1"/>
    <s v="Delaware"/>
    <x v="1"/>
    <x v="0"/>
    <x v="6"/>
    <n v="51"/>
    <n v="3"/>
    <n v="0.01"/>
    <n v="30"/>
    <n v="21"/>
    <x v="132"/>
  </r>
  <r>
    <n v="7686"/>
    <d v="2020-10-03T00:00:00"/>
    <x v="1"/>
    <s v="New York"/>
    <x v="1"/>
    <x v="0"/>
    <x v="11"/>
    <n v="80"/>
    <n v="2"/>
    <n v="0.01"/>
    <n v="70"/>
    <n v="10"/>
    <x v="138"/>
  </r>
  <r>
    <n v="7687"/>
    <d v="2020-10-03T00:00:00"/>
    <x v="1"/>
    <s v="California"/>
    <x v="0"/>
    <x v="1"/>
    <x v="8"/>
    <n v="400"/>
    <n v="5"/>
    <n v="0.01"/>
    <n v="325"/>
    <n v="75"/>
    <x v="168"/>
  </r>
  <r>
    <n v="7691"/>
    <d v="2020-10-03T00:00:00"/>
    <x v="1"/>
    <s v="Virginia"/>
    <x v="3"/>
    <x v="1"/>
    <x v="2"/>
    <n v="396"/>
    <n v="4"/>
    <n v="0.01"/>
    <n v="316"/>
    <n v="80"/>
    <x v="149"/>
  </r>
  <r>
    <n v="7694"/>
    <d v="2020-10-03T00:00:00"/>
    <x v="1"/>
    <s v="California"/>
    <x v="0"/>
    <x v="0"/>
    <x v="1"/>
    <n v="76"/>
    <n v="4"/>
    <n v="0.01"/>
    <n v="40"/>
    <n v="36"/>
    <x v="157"/>
  </r>
  <r>
    <n v="7695"/>
    <d v="2020-10-03T00:00:00"/>
    <x v="1"/>
    <s v="Texas"/>
    <x v="2"/>
    <x v="0"/>
    <x v="10"/>
    <n v="12.5"/>
    <n v="5"/>
    <n v="0.01"/>
    <n v="10"/>
    <n v="2.5"/>
    <x v="147"/>
  </r>
  <r>
    <n v="7697"/>
    <d v="2020-10-03T00:00:00"/>
    <x v="1"/>
    <s v="Pennsylvania"/>
    <x v="1"/>
    <x v="0"/>
    <x v="13"/>
    <n v="15"/>
    <n v="5"/>
    <n v="0.01"/>
    <n v="10"/>
    <n v="5"/>
    <x v="213"/>
  </r>
  <r>
    <n v="7698"/>
    <d v="2020-10-03T00:00:00"/>
    <x v="1"/>
    <s v="Washington"/>
    <x v="0"/>
    <x v="0"/>
    <x v="10"/>
    <n v="5"/>
    <n v="2"/>
    <n v="0.01"/>
    <n v="4"/>
    <n v="1"/>
    <x v="98"/>
  </r>
  <r>
    <n v="7701"/>
    <d v="2020-10-04T00:00:00"/>
    <x v="1"/>
    <s v="Texas"/>
    <x v="2"/>
    <x v="0"/>
    <x v="0"/>
    <n v="135"/>
    <n v="3"/>
    <n v="0.01"/>
    <n v="105"/>
    <n v="30"/>
    <x v="146"/>
  </r>
  <r>
    <n v="7702"/>
    <d v="2020-10-04T00:00:00"/>
    <x v="1"/>
    <s v="Texas"/>
    <x v="2"/>
    <x v="2"/>
    <x v="4"/>
    <n v="1350"/>
    <n v="3"/>
    <n v="0.03"/>
    <n v="1200"/>
    <n v="150"/>
    <x v="143"/>
  </r>
  <r>
    <n v="7704"/>
    <d v="2020-10-04T00:00:00"/>
    <x v="1"/>
    <s v="New York"/>
    <x v="1"/>
    <x v="1"/>
    <x v="14"/>
    <n v="340"/>
    <n v="4"/>
    <n v="0.01"/>
    <n v="300"/>
    <n v="40"/>
    <x v="235"/>
  </r>
  <r>
    <n v="7706"/>
    <d v="2020-10-04T00:00:00"/>
    <x v="1"/>
    <s v="California"/>
    <x v="0"/>
    <x v="0"/>
    <x v="0"/>
    <n v="405"/>
    <n v="9"/>
    <n v="0.01"/>
    <n v="315"/>
    <n v="90"/>
    <x v="236"/>
  </r>
  <r>
    <n v="7708"/>
    <d v="2020-10-04T00:00:00"/>
    <x v="1"/>
    <s v="Pennsylvania"/>
    <x v="1"/>
    <x v="1"/>
    <x v="8"/>
    <n v="320"/>
    <n v="4"/>
    <n v="0.01"/>
    <n v="260"/>
    <n v="60"/>
    <x v="130"/>
  </r>
  <r>
    <n v="7709"/>
    <d v="2020-10-04T00:00:00"/>
    <x v="1"/>
    <s v="Texas"/>
    <x v="2"/>
    <x v="1"/>
    <x v="14"/>
    <n v="595"/>
    <n v="7"/>
    <n v="0.01"/>
    <n v="525"/>
    <n v="70"/>
    <x v="176"/>
  </r>
  <r>
    <n v="7711"/>
    <d v="2020-10-04T00:00:00"/>
    <x v="1"/>
    <s v="California"/>
    <x v="0"/>
    <x v="0"/>
    <x v="3"/>
    <n v="45"/>
    <n v="3"/>
    <n v="0.01"/>
    <n v="36"/>
    <n v="9"/>
    <x v="185"/>
  </r>
  <r>
    <n v="7712"/>
    <d v="2020-10-04T00:00:00"/>
    <x v="1"/>
    <s v="Colorado"/>
    <x v="0"/>
    <x v="2"/>
    <x v="12"/>
    <n v="398"/>
    <n v="2"/>
    <n v="0.03"/>
    <n v="330"/>
    <n v="68"/>
    <x v="158"/>
  </r>
  <r>
    <n v="7715"/>
    <d v="2020-10-04T00:00:00"/>
    <x v="1"/>
    <s v="Maryland"/>
    <x v="1"/>
    <x v="1"/>
    <x v="9"/>
    <n v="27"/>
    <n v="3"/>
    <n v="0.01"/>
    <n v="15"/>
    <n v="12"/>
    <x v="108"/>
  </r>
  <r>
    <n v="7716"/>
    <d v="2020-10-04T00:00:00"/>
    <x v="1"/>
    <s v="Texas"/>
    <x v="2"/>
    <x v="0"/>
    <x v="7"/>
    <n v="24"/>
    <n v="1"/>
    <n v="0.01"/>
    <n v="19"/>
    <n v="5"/>
    <x v="171"/>
  </r>
  <r>
    <n v="7717"/>
    <d v="2020-10-04T00:00:00"/>
    <x v="1"/>
    <s v="Illinois"/>
    <x v="2"/>
    <x v="1"/>
    <x v="9"/>
    <n v="18"/>
    <n v="2"/>
    <n v="0.01"/>
    <n v="10"/>
    <n v="8"/>
    <x v="93"/>
  </r>
  <r>
    <n v="7726"/>
    <d v="2020-10-05T00:00:00"/>
    <x v="1"/>
    <s v="Ohio"/>
    <x v="1"/>
    <x v="1"/>
    <x v="14"/>
    <n v="425"/>
    <n v="5"/>
    <n v="0.01"/>
    <n v="375"/>
    <n v="50"/>
    <x v="169"/>
  </r>
  <r>
    <n v="7730"/>
    <d v="2020-10-05T00:00:00"/>
    <x v="1"/>
    <s v="New Jersey"/>
    <x v="1"/>
    <x v="0"/>
    <x v="10"/>
    <n v="2.5"/>
    <n v="1"/>
    <n v="0.01"/>
    <n v="2"/>
    <n v="0.5"/>
    <x v="103"/>
  </r>
  <r>
    <n v="7731"/>
    <d v="2020-10-05T00:00:00"/>
    <x v="1"/>
    <s v="Maryland"/>
    <x v="1"/>
    <x v="0"/>
    <x v="0"/>
    <n v="225"/>
    <n v="5"/>
    <n v="0.01"/>
    <n v="175"/>
    <n v="50"/>
    <x v="133"/>
  </r>
  <r>
    <n v="7732"/>
    <d v="2020-10-05T00:00:00"/>
    <x v="1"/>
    <s v="New York"/>
    <x v="1"/>
    <x v="0"/>
    <x v="7"/>
    <n v="24"/>
    <n v="1"/>
    <n v="0.01"/>
    <n v="19"/>
    <n v="5"/>
    <x v="171"/>
  </r>
  <r>
    <n v="7735"/>
    <d v="2020-10-05T00:00:00"/>
    <x v="1"/>
    <s v="Texas"/>
    <x v="2"/>
    <x v="2"/>
    <x v="4"/>
    <n v="1350"/>
    <n v="3"/>
    <n v="0.03"/>
    <n v="1200"/>
    <n v="150"/>
    <x v="143"/>
  </r>
  <r>
    <n v="7736"/>
    <d v="2020-10-05T00:00:00"/>
    <x v="1"/>
    <s v="Utah"/>
    <x v="0"/>
    <x v="0"/>
    <x v="6"/>
    <n v="34"/>
    <n v="2"/>
    <n v="0.01"/>
    <n v="20"/>
    <n v="14"/>
    <x v="96"/>
  </r>
  <r>
    <n v="7738"/>
    <d v="2020-10-05T00:00:00"/>
    <x v="1"/>
    <s v="North Carolina"/>
    <x v="3"/>
    <x v="0"/>
    <x v="10"/>
    <n v="17.5"/>
    <n v="7"/>
    <n v="0.01"/>
    <n v="14"/>
    <n v="3.5"/>
    <x v="160"/>
  </r>
  <r>
    <n v="7739"/>
    <d v="2020-10-05T00:00:00"/>
    <x v="1"/>
    <s v="New Mexico"/>
    <x v="0"/>
    <x v="0"/>
    <x v="6"/>
    <n v="119"/>
    <n v="7"/>
    <n v="0.01"/>
    <n v="70"/>
    <n v="49"/>
    <x v="155"/>
  </r>
  <r>
    <n v="7744"/>
    <d v="2020-10-06T00:00:00"/>
    <x v="1"/>
    <s v="California"/>
    <x v="0"/>
    <x v="0"/>
    <x v="13"/>
    <n v="6"/>
    <n v="2"/>
    <n v="0.01"/>
    <n v="4"/>
    <n v="2"/>
    <x v="251"/>
  </r>
  <r>
    <n v="7748"/>
    <d v="2020-10-06T00:00:00"/>
    <x v="1"/>
    <s v="California"/>
    <x v="0"/>
    <x v="1"/>
    <x v="8"/>
    <n v="160"/>
    <n v="2"/>
    <n v="0.01"/>
    <n v="130"/>
    <n v="30"/>
    <x v="102"/>
  </r>
  <r>
    <n v="7750"/>
    <d v="2020-10-06T00:00:00"/>
    <x v="1"/>
    <s v="Massachusetts"/>
    <x v="1"/>
    <x v="0"/>
    <x v="0"/>
    <n v="135"/>
    <n v="3"/>
    <n v="0.01"/>
    <n v="105"/>
    <n v="30"/>
    <x v="146"/>
  </r>
  <r>
    <n v="7753"/>
    <d v="2020-10-06T00:00:00"/>
    <x v="1"/>
    <s v="Michigan"/>
    <x v="2"/>
    <x v="0"/>
    <x v="13"/>
    <n v="21"/>
    <n v="7"/>
    <n v="0.01"/>
    <n v="14"/>
    <n v="7"/>
    <x v="141"/>
  </r>
  <r>
    <n v="7754"/>
    <d v="2020-10-06T00:00:00"/>
    <x v="1"/>
    <s v="California"/>
    <x v="0"/>
    <x v="0"/>
    <x v="6"/>
    <n v="85"/>
    <n v="5"/>
    <n v="0.01"/>
    <n v="50"/>
    <n v="35"/>
    <x v="99"/>
  </r>
  <r>
    <n v="7756"/>
    <d v="2020-10-06T00:00:00"/>
    <x v="1"/>
    <s v="Michigan"/>
    <x v="2"/>
    <x v="1"/>
    <x v="2"/>
    <n v="198"/>
    <n v="2"/>
    <n v="0.01"/>
    <n v="158"/>
    <n v="40"/>
    <x v="125"/>
  </r>
  <r>
    <n v="7759"/>
    <d v="2020-10-06T00:00:00"/>
    <x v="1"/>
    <s v="Florida"/>
    <x v="3"/>
    <x v="2"/>
    <x v="12"/>
    <n v="597"/>
    <n v="3"/>
    <n v="0.03"/>
    <n v="495"/>
    <n v="102"/>
    <x v="105"/>
  </r>
  <r>
    <n v="7776"/>
    <d v="2020-10-07T00:00:00"/>
    <x v="1"/>
    <s v="Arizona"/>
    <x v="0"/>
    <x v="0"/>
    <x v="13"/>
    <n v="15"/>
    <n v="5"/>
    <n v="0.01"/>
    <n v="10"/>
    <n v="5"/>
    <x v="213"/>
  </r>
  <r>
    <n v="7780"/>
    <d v="2020-10-07T00:00:00"/>
    <x v="1"/>
    <s v="Arizona"/>
    <x v="0"/>
    <x v="0"/>
    <x v="0"/>
    <n v="90"/>
    <n v="2"/>
    <n v="0.01"/>
    <n v="70"/>
    <n v="20"/>
    <x v="95"/>
  </r>
  <r>
    <n v="7781"/>
    <d v="2020-10-07T00:00:00"/>
    <x v="1"/>
    <s v="Texas"/>
    <x v="2"/>
    <x v="0"/>
    <x v="11"/>
    <n v="360"/>
    <n v="9"/>
    <n v="0.01"/>
    <n v="315"/>
    <n v="45"/>
    <x v="139"/>
  </r>
  <r>
    <n v="7782"/>
    <d v="2020-10-07T00:00:00"/>
    <x v="1"/>
    <s v="Michigan"/>
    <x v="2"/>
    <x v="0"/>
    <x v="0"/>
    <n v="90"/>
    <n v="2"/>
    <n v="0.01"/>
    <n v="70"/>
    <n v="20"/>
    <x v="95"/>
  </r>
  <r>
    <n v="7783"/>
    <d v="2020-10-07T00:00:00"/>
    <x v="1"/>
    <s v="Florida"/>
    <x v="3"/>
    <x v="0"/>
    <x v="10"/>
    <n v="20"/>
    <n v="8"/>
    <n v="0.01"/>
    <n v="16"/>
    <n v="4"/>
    <x v="159"/>
  </r>
  <r>
    <n v="7787"/>
    <d v="2020-10-07T00:00:00"/>
    <x v="1"/>
    <s v="New York"/>
    <x v="1"/>
    <x v="2"/>
    <x v="5"/>
    <n v="25"/>
    <n v="5"/>
    <n v="0.03"/>
    <n v="12.5"/>
    <n v="12.5"/>
    <x v="156"/>
  </r>
  <r>
    <n v="7791"/>
    <d v="2020-10-07T00:00:00"/>
    <x v="1"/>
    <s v="California"/>
    <x v="0"/>
    <x v="1"/>
    <x v="9"/>
    <n v="27"/>
    <n v="3"/>
    <n v="0.01"/>
    <n v="15"/>
    <n v="12"/>
    <x v="108"/>
  </r>
  <r>
    <n v="7794"/>
    <d v="2020-10-07T00:00:00"/>
    <x v="1"/>
    <s v="California"/>
    <x v="0"/>
    <x v="0"/>
    <x v="0"/>
    <n v="270"/>
    <n v="6"/>
    <n v="0.01"/>
    <n v="210"/>
    <n v="60"/>
    <x v="110"/>
  </r>
  <r>
    <n v="7795"/>
    <d v="2020-10-07T00:00:00"/>
    <x v="1"/>
    <s v="New York"/>
    <x v="1"/>
    <x v="0"/>
    <x v="0"/>
    <n v="90"/>
    <n v="2"/>
    <n v="0.01"/>
    <n v="70"/>
    <n v="20"/>
    <x v="95"/>
  </r>
  <r>
    <n v="7797"/>
    <d v="2020-10-07T00:00:00"/>
    <x v="1"/>
    <s v="New York"/>
    <x v="1"/>
    <x v="1"/>
    <x v="2"/>
    <n v="198"/>
    <n v="2"/>
    <n v="0.01"/>
    <n v="158"/>
    <n v="40"/>
    <x v="125"/>
  </r>
  <r>
    <n v="7800"/>
    <d v="2020-10-07T00:00:00"/>
    <x v="1"/>
    <s v="New York"/>
    <x v="1"/>
    <x v="2"/>
    <x v="12"/>
    <n v="1194"/>
    <n v="6"/>
    <n v="0.03"/>
    <n v="990"/>
    <n v="204"/>
    <x v="124"/>
  </r>
  <r>
    <n v="7811"/>
    <d v="2020-10-08T00:00:00"/>
    <x v="1"/>
    <s v="Texas"/>
    <x v="2"/>
    <x v="0"/>
    <x v="6"/>
    <n v="102"/>
    <n v="6"/>
    <n v="0.01"/>
    <n v="60"/>
    <n v="42"/>
    <x v="217"/>
  </r>
  <r>
    <n v="7812"/>
    <d v="2020-10-08T00:00:00"/>
    <x v="1"/>
    <s v="California"/>
    <x v="0"/>
    <x v="1"/>
    <x v="2"/>
    <n v="99"/>
    <n v="1"/>
    <n v="0.01"/>
    <n v="79"/>
    <n v="20"/>
    <x v="136"/>
  </r>
  <r>
    <n v="7817"/>
    <d v="2020-10-08T00:00:00"/>
    <x v="1"/>
    <s v="Wisconsin"/>
    <x v="2"/>
    <x v="1"/>
    <x v="2"/>
    <n v="297"/>
    <n v="3"/>
    <n v="0.01"/>
    <n v="237"/>
    <n v="60"/>
    <x v="131"/>
  </r>
  <r>
    <n v="7824"/>
    <d v="2020-10-08T00:00:00"/>
    <x v="1"/>
    <s v="Washington"/>
    <x v="0"/>
    <x v="0"/>
    <x v="0"/>
    <n v="45"/>
    <n v="1"/>
    <n v="0.01"/>
    <n v="35"/>
    <n v="10"/>
    <x v="195"/>
  </r>
  <r>
    <n v="7831"/>
    <d v="2020-10-08T00:00:00"/>
    <x v="1"/>
    <s v="Indiana"/>
    <x v="2"/>
    <x v="0"/>
    <x v="6"/>
    <n v="119"/>
    <n v="7"/>
    <n v="0.01"/>
    <n v="70"/>
    <n v="49"/>
    <x v="155"/>
  </r>
  <r>
    <n v="7832"/>
    <d v="2020-10-08T00:00:00"/>
    <x v="1"/>
    <s v="Indiana"/>
    <x v="2"/>
    <x v="0"/>
    <x v="0"/>
    <n v="225"/>
    <n v="5"/>
    <n v="0.01"/>
    <n v="175"/>
    <n v="50"/>
    <x v="133"/>
  </r>
  <r>
    <n v="7835"/>
    <d v="2020-10-08T00:00:00"/>
    <x v="1"/>
    <s v="Texas"/>
    <x v="2"/>
    <x v="1"/>
    <x v="9"/>
    <n v="27"/>
    <n v="3"/>
    <n v="0.01"/>
    <n v="15"/>
    <n v="12"/>
    <x v="108"/>
  </r>
  <r>
    <n v="7837"/>
    <d v="2020-10-08T00:00:00"/>
    <x v="1"/>
    <s v="Texas"/>
    <x v="2"/>
    <x v="0"/>
    <x v="11"/>
    <n v="120"/>
    <n v="3"/>
    <n v="0.01"/>
    <n v="105"/>
    <n v="15"/>
    <x v="203"/>
  </r>
  <r>
    <n v="7838"/>
    <d v="2020-10-08T00:00:00"/>
    <x v="1"/>
    <s v="Tennessee"/>
    <x v="3"/>
    <x v="1"/>
    <x v="8"/>
    <n v="160"/>
    <n v="2"/>
    <n v="0.01"/>
    <n v="130"/>
    <n v="30"/>
    <x v="102"/>
  </r>
  <r>
    <n v="7847"/>
    <d v="2020-10-09T00:00:00"/>
    <x v="1"/>
    <s v="California"/>
    <x v="0"/>
    <x v="1"/>
    <x v="2"/>
    <n v="198"/>
    <n v="2"/>
    <n v="0.01"/>
    <n v="158"/>
    <n v="40"/>
    <x v="125"/>
  </r>
  <r>
    <n v="7848"/>
    <d v="2020-10-09T00:00:00"/>
    <x v="1"/>
    <s v="Florida"/>
    <x v="3"/>
    <x v="0"/>
    <x v="10"/>
    <n v="7.5"/>
    <n v="3"/>
    <n v="0.01"/>
    <n v="6"/>
    <n v="1.5"/>
    <x v="118"/>
  </r>
  <r>
    <n v="7849"/>
    <d v="2020-10-09T00:00:00"/>
    <x v="1"/>
    <s v="Illinois"/>
    <x v="2"/>
    <x v="0"/>
    <x v="11"/>
    <n v="160"/>
    <n v="4"/>
    <n v="0.01"/>
    <n v="140"/>
    <n v="20"/>
    <x v="104"/>
  </r>
  <r>
    <n v="7853"/>
    <d v="2020-10-09T00:00:00"/>
    <x v="1"/>
    <s v="New York"/>
    <x v="1"/>
    <x v="0"/>
    <x v="10"/>
    <n v="15"/>
    <n v="6"/>
    <n v="0.01"/>
    <n v="12"/>
    <n v="3"/>
    <x v="175"/>
  </r>
  <r>
    <n v="7856"/>
    <d v="2020-10-09T00:00:00"/>
    <x v="1"/>
    <s v="Illinois"/>
    <x v="2"/>
    <x v="0"/>
    <x v="10"/>
    <n v="12.5"/>
    <n v="5"/>
    <n v="0.01"/>
    <n v="10"/>
    <n v="2.5"/>
    <x v="147"/>
  </r>
  <r>
    <n v="7858"/>
    <d v="2020-10-09T00:00:00"/>
    <x v="1"/>
    <s v="Pennsylvania"/>
    <x v="1"/>
    <x v="0"/>
    <x v="1"/>
    <n v="133"/>
    <n v="7"/>
    <n v="0.01"/>
    <n v="70"/>
    <n v="63"/>
    <x v="230"/>
  </r>
  <r>
    <n v="7859"/>
    <d v="2020-10-09T00:00:00"/>
    <x v="1"/>
    <s v="New York"/>
    <x v="1"/>
    <x v="1"/>
    <x v="9"/>
    <n v="45"/>
    <n v="5"/>
    <n v="0.01"/>
    <n v="25"/>
    <n v="20"/>
    <x v="112"/>
  </r>
  <r>
    <n v="7868"/>
    <d v="2020-10-10T00:00:00"/>
    <x v="1"/>
    <s v="New Mexico"/>
    <x v="0"/>
    <x v="2"/>
    <x v="5"/>
    <n v="25"/>
    <n v="5"/>
    <n v="0.03"/>
    <n v="12.5"/>
    <n v="12.5"/>
    <x v="156"/>
  </r>
  <r>
    <n v="7869"/>
    <d v="2020-10-10T00:00:00"/>
    <x v="1"/>
    <s v="Indiana"/>
    <x v="2"/>
    <x v="2"/>
    <x v="12"/>
    <n v="597"/>
    <n v="3"/>
    <n v="0.03"/>
    <n v="495"/>
    <n v="102"/>
    <x v="105"/>
  </r>
  <r>
    <n v="7871"/>
    <d v="2020-10-10T00:00:00"/>
    <x v="1"/>
    <s v="Virginia"/>
    <x v="3"/>
    <x v="1"/>
    <x v="14"/>
    <n v="255"/>
    <n v="3"/>
    <n v="0.01"/>
    <n v="225"/>
    <n v="30"/>
    <x v="170"/>
  </r>
  <r>
    <n v="7872"/>
    <d v="2020-10-10T00:00:00"/>
    <x v="1"/>
    <s v="Ohio"/>
    <x v="1"/>
    <x v="0"/>
    <x v="11"/>
    <n v="120"/>
    <n v="3"/>
    <n v="0.01"/>
    <n v="105"/>
    <n v="15"/>
    <x v="203"/>
  </r>
  <r>
    <n v="7873"/>
    <d v="2020-10-10T00:00:00"/>
    <x v="1"/>
    <s v="North Carolina"/>
    <x v="3"/>
    <x v="0"/>
    <x v="6"/>
    <n v="51"/>
    <n v="3"/>
    <n v="0.01"/>
    <n v="30"/>
    <n v="21"/>
    <x v="132"/>
  </r>
  <r>
    <n v="7875"/>
    <d v="2020-10-10T00:00:00"/>
    <x v="1"/>
    <s v="California"/>
    <x v="0"/>
    <x v="0"/>
    <x v="7"/>
    <n v="120"/>
    <n v="5"/>
    <n v="0.01"/>
    <n v="95"/>
    <n v="25"/>
    <x v="202"/>
  </r>
  <r>
    <n v="7876"/>
    <d v="2020-10-10T00:00:00"/>
    <x v="1"/>
    <s v="Michigan"/>
    <x v="2"/>
    <x v="0"/>
    <x v="0"/>
    <n v="135"/>
    <n v="3"/>
    <n v="0.01"/>
    <n v="105"/>
    <n v="30"/>
    <x v="146"/>
  </r>
  <r>
    <n v="7877"/>
    <d v="2020-10-10T00:00:00"/>
    <x v="1"/>
    <s v="New Jersey"/>
    <x v="1"/>
    <x v="2"/>
    <x v="12"/>
    <n v="1194"/>
    <n v="6"/>
    <n v="0.03"/>
    <n v="990"/>
    <n v="204"/>
    <x v="124"/>
  </r>
  <r>
    <n v="7885"/>
    <d v="2020-10-11T00:00:00"/>
    <x v="1"/>
    <s v="Illinois"/>
    <x v="2"/>
    <x v="0"/>
    <x v="13"/>
    <n v="6"/>
    <n v="2"/>
    <n v="0.01"/>
    <n v="4"/>
    <n v="2"/>
    <x v="251"/>
  </r>
  <r>
    <n v="7886"/>
    <d v="2020-10-11T00:00:00"/>
    <x v="1"/>
    <s v="California"/>
    <x v="0"/>
    <x v="0"/>
    <x v="10"/>
    <n v="5"/>
    <n v="2"/>
    <n v="0.01"/>
    <n v="4"/>
    <n v="1"/>
    <x v="98"/>
  </r>
  <r>
    <n v="7890"/>
    <d v="2020-10-11T00:00:00"/>
    <x v="1"/>
    <s v="Pennsylvania"/>
    <x v="1"/>
    <x v="2"/>
    <x v="12"/>
    <n v="796"/>
    <n v="4"/>
    <n v="0.03"/>
    <n v="660"/>
    <n v="136"/>
    <x v="167"/>
  </r>
  <r>
    <n v="7894"/>
    <d v="2020-10-11T00:00:00"/>
    <x v="1"/>
    <s v="Tennessee"/>
    <x v="3"/>
    <x v="0"/>
    <x v="10"/>
    <n v="2.5"/>
    <n v="1"/>
    <n v="0.01"/>
    <n v="2"/>
    <n v="0.5"/>
    <x v="103"/>
  </r>
  <r>
    <n v="7896"/>
    <d v="2020-10-11T00:00:00"/>
    <x v="1"/>
    <s v="Texas"/>
    <x v="2"/>
    <x v="2"/>
    <x v="5"/>
    <n v="15"/>
    <n v="3"/>
    <n v="0.03"/>
    <n v="7.5"/>
    <n v="7.5"/>
    <x v="107"/>
  </r>
  <r>
    <n v="7900"/>
    <d v="2020-10-11T00:00:00"/>
    <x v="1"/>
    <s v="Wisconsin"/>
    <x v="2"/>
    <x v="0"/>
    <x v="0"/>
    <n v="90"/>
    <n v="2"/>
    <n v="0.01"/>
    <n v="70"/>
    <n v="20"/>
    <x v="95"/>
  </r>
  <r>
    <n v="7913"/>
    <d v="2020-10-12T00:00:00"/>
    <x v="1"/>
    <s v="New York"/>
    <x v="1"/>
    <x v="2"/>
    <x v="5"/>
    <n v="15"/>
    <n v="3"/>
    <n v="0.03"/>
    <n v="7.5"/>
    <n v="7.5"/>
    <x v="107"/>
  </r>
  <r>
    <n v="7919"/>
    <d v="2020-10-12T00:00:00"/>
    <x v="1"/>
    <s v="Illinois"/>
    <x v="2"/>
    <x v="0"/>
    <x v="6"/>
    <n v="51"/>
    <n v="3"/>
    <n v="0.01"/>
    <n v="30"/>
    <n v="21"/>
    <x v="132"/>
  </r>
  <r>
    <n v="7924"/>
    <d v="2020-10-12T00:00:00"/>
    <x v="1"/>
    <s v="Delaware"/>
    <x v="1"/>
    <x v="0"/>
    <x v="15"/>
    <n v="84"/>
    <n v="7"/>
    <n v="0.01"/>
    <n v="63"/>
    <n v="21"/>
    <x v="142"/>
  </r>
  <r>
    <n v="7926"/>
    <d v="2020-10-12T00:00:00"/>
    <x v="1"/>
    <s v="Texas"/>
    <x v="2"/>
    <x v="0"/>
    <x v="0"/>
    <n v="135"/>
    <n v="3"/>
    <n v="0.01"/>
    <n v="105"/>
    <n v="30"/>
    <x v="146"/>
  </r>
  <r>
    <n v="7933"/>
    <d v="2020-10-13T00:00:00"/>
    <x v="1"/>
    <s v="Missouri"/>
    <x v="2"/>
    <x v="0"/>
    <x v="6"/>
    <n v="119"/>
    <n v="7"/>
    <n v="0.01"/>
    <n v="70"/>
    <n v="49"/>
    <x v="155"/>
  </r>
  <r>
    <n v="7935"/>
    <d v="2020-10-13T00:00:00"/>
    <x v="1"/>
    <s v="California"/>
    <x v="0"/>
    <x v="2"/>
    <x v="12"/>
    <n v="796"/>
    <n v="4"/>
    <n v="0.03"/>
    <n v="660"/>
    <n v="136"/>
    <x v="167"/>
  </r>
  <r>
    <n v="7938"/>
    <d v="2020-10-13T00:00:00"/>
    <x v="1"/>
    <s v="Ohio"/>
    <x v="1"/>
    <x v="0"/>
    <x v="10"/>
    <n v="25"/>
    <n v="10"/>
    <n v="0.01"/>
    <n v="20"/>
    <n v="5"/>
    <x v="97"/>
  </r>
  <r>
    <n v="7943"/>
    <d v="2020-10-13T00:00:00"/>
    <x v="1"/>
    <s v="Pennsylvania"/>
    <x v="1"/>
    <x v="0"/>
    <x v="10"/>
    <n v="5"/>
    <n v="2"/>
    <n v="0.01"/>
    <n v="4"/>
    <n v="1"/>
    <x v="98"/>
  </r>
  <r>
    <n v="7944"/>
    <d v="2020-10-13T00:00:00"/>
    <x v="1"/>
    <s v="Ohio"/>
    <x v="1"/>
    <x v="1"/>
    <x v="14"/>
    <n v="255"/>
    <n v="3"/>
    <n v="0.01"/>
    <n v="225"/>
    <n v="30"/>
    <x v="170"/>
  </r>
  <r>
    <n v="7946"/>
    <d v="2020-10-13T00:00:00"/>
    <x v="1"/>
    <s v="Massachusetts"/>
    <x v="1"/>
    <x v="0"/>
    <x v="11"/>
    <n v="200"/>
    <n v="5"/>
    <n v="0.01"/>
    <n v="175"/>
    <n v="25"/>
    <x v="172"/>
  </r>
  <r>
    <n v="7947"/>
    <d v="2020-10-13T00:00:00"/>
    <x v="1"/>
    <s v="Arizona"/>
    <x v="0"/>
    <x v="2"/>
    <x v="5"/>
    <n v="10"/>
    <n v="2"/>
    <n v="0.03"/>
    <n v="5"/>
    <n v="5"/>
    <x v="127"/>
  </r>
  <r>
    <n v="7955"/>
    <d v="2020-10-13T00:00:00"/>
    <x v="1"/>
    <s v="Illinois"/>
    <x v="2"/>
    <x v="0"/>
    <x v="10"/>
    <n v="2.5"/>
    <n v="1"/>
    <n v="0.01"/>
    <n v="2"/>
    <n v="0.5"/>
    <x v="103"/>
  </r>
  <r>
    <n v="7956"/>
    <d v="2020-10-13T00:00:00"/>
    <x v="1"/>
    <s v="Ohio"/>
    <x v="1"/>
    <x v="2"/>
    <x v="12"/>
    <n v="398"/>
    <n v="2"/>
    <n v="0.03"/>
    <n v="330"/>
    <n v="68"/>
    <x v="158"/>
  </r>
  <r>
    <n v="7957"/>
    <d v="2020-10-13T00:00:00"/>
    <x v="1"/>
    <s v="Ohio"/>
    <x v="1"/>
    <x v="2"/>
    <x v="12"/>
    <n v="398"/>
    <n v="2"/>
    <n v="0.03"/>
    <n v="330"/>
    <n v="68"/>
    <x v="158"/>
  </r>
  <r>
    <n v="7963"/>
    <d v="2020-10-14T00:00:00"/>
    <x v="1"/>
    <s v="Pennsylvania"/>
    <x v="1"/>
    <x v="0"/>
    <x v="13"/>
    <n v="39"/>
    <n v="13"/>
    <n v="0.01"/>
    <n v="26"/>
    <n v="13"/>
    <x v="266"/>
  </r>
  <r>
    <n v="7966"/>
    <d v="2020-10-14T00:00:00"/>
    <x v="1"/>
    <s v="Texas"/>
    <x v="2"/>
    <x v="1"/>
    <x v="2"/>
    <n v="594"/>
    <n v="6"/>
    <n v="0.01"/>
    <n v="474"/>
    <n v="120"/>
    <x v="184"/>
  </r>
  <r>
    <n v="7968"/>
    <d v="2020-10-14T00:00:00"/>
    <x v="1"/>
    <s v="California"/>
    <x v="0"/>
    <x v="1"/>
    <x v="2"/>
    <n v="594"/>
    <n v="6"/>
    <n v="0.01"/>
    <n v="474"/>
    <n v="120"/>
    <x v="184"/>
  </r>
  <r>
    <n v="7972"/>
    <d v="2020-10-14T00:00:00"/>
    <x v="1"/>
    <s v="Virginia"/>
    <x v="3"/>
    <x v="0"/>
    <x v="7"/>
    <n v="72"/>
    <n v="3"/>
    <n v="0.01"/>
    <n v="57"/>
    <n v="15"/>
    <x v="119"/>
  </r>
  <r>
    <n v="7975"/>
    <d v="2020-10-14T00:00:00"/>
    <x v="1"/>
    <s v="Oregon"/>
    <x v="0"/>
    <x v="0"/>
    <x v="0"/>
    <n v="270"/>
    <n v="6"/>
    <n v="0.01"/>
    <n v="210"/>
    <n v="60"/>
    <x v="110"/>
  </r>
  <r>
    <n v="7978"/>
    <d v="2020-10-14T00:00:00"/>
    <x v="1"/>
    <s v="Florida"/>
    <x v="3"/>
    <x v="0"/>
    <x v="6"/>
    <n v="34"/>
    <n v="2"/>
    <n v="0.01"/>
    <n v="20"/>
    <n v="14"/>
    <x v="96"/>
  </r>
  <r>
    <n v="7983"/>
    <d v="2020-10-15T00:00:00"/>
    <x v="1"/>
    <s v="Florida"/>
    <x v="3"/>
    <x v="2"/>
    <x v="5"/>
    <n v="30"/>
    <n v="6"/>
    <n v="0.03"/>
    <n v="15"/>
    <n v="15"/>
    <x v="161"/>
  </r>
  <r>
    <n v="7986"/>
    <d v="2020-10-15T00:00:00"/>
    <x v="1"/>
    <s v="California"/>
    <x v="0"/>
    <x v="0"/>
    <x v="11"/>
    <n v="40"/>
    <n v="1"/>
    <n v="0.01"/>
    <n v="35"/>
    <n v="5"/>
    <x v="126"/>
  </r>
  <r>
    <n v="7988"/>
    <d v="2020-10-15T00:00:00"/>
    <x v="1"/>
    <s v="Pennsylvania"/>
    <x v="1"/>
    <x v="2"/>
    <x v="4"/>
    <n v="1800"/>
    <n v="4"/>
    <n v="0.03"/>
    <n v="1600"/>
    <n v="200"/>
    <x v="216"/>
  </r>
  <r>
    <n v="7989"/>
    <d v="2020-10-15T00:00:00"/>
    <x v="1"/>
    <s v="Illinois"/>
    <x v="2"/>
    <x v="0"/>
    <x v="7"/>
    <n v="144"/>
    <n v="6"/>
    <n v="0.01"/>
    <n v="114"/>
    <n v="30"/>
    <x v="220"/>
  </r>
  <r>
    <n v="7991"/>
    <d v="2020-10-15T00:00:00"/>
    <x v="1"/>
    <s v="California"/>
    <x v="0"/>
    <x v="0"/>
    <x v="15"/>
    <n v="24"/>
    <n v="2"/>
    <n v="0.01"/>
    <n v="18"/>
    <n v="6"/>
    <x v="165"/>
  </r>
  <r>
    <n v="7992"/>
    <d v="2020-10-15T00:00:00"/>
    <x v="1"/>
    <s v="Oregon"/>
    <x v="0"/>
    <x v="0"/>
    <x v="10"/>
    <n v="2.5"/>
    <n v="1"/>
    <n v="0.01"/>
    <n v="2"/>
    <n v="0.5"/>
    <x v="103"/>
  </r>
  <r>
    <n v="7993"/>
    <d v="2020-10-15T00:00:00"/>
    <x v="1"/>
    <s v="Pennsylvania"/>
    <x v="1"/>
    <x v="0"/>
    <x v="6"/>
    <n v="119"/>
    <n v="7"/>
    <n v="0.01"/>
    <n v="70"/>
    <n v="49"/>
    <x v="155"/>
  </r>
  <r>
    <n v="8000"/>
    <d v="2020-10-15T00:00:00"/>
    <x v="1"/>
    <s v="Alabama"/>
    <x v="3"/>
    <x v="2"/>
    <x v="5"/>
    <n v="25"/>
    <n v="5"/>
    <n v="0.03"/>
    <n v="12.5"/>
    <n v="12.5"/>
    <x v="156"/>
  </r>
  <r>
    <n v="8001"/>
    <d v="2020-10-15T00:00:00"/>
    <x v="1"/>
    <s v="California"/>
    <x v="0"/>
    <x v="0"/>
    <x v="13"/>
    <n v="15"/>
    <n v="5"/>
    <n v="0.01"/>
    <n v="10"/>
    <n v="5"/>
    <x v="213"/>
  </r>
  <r>
    <n v="8009"/>
    <d v="2020-10-16T00:00:00"/>
    <x v="1"/>
    <s v="Florida"/>
    <x v="3"/>
    <x v="0"/>
    <x v="7"/>
    <n v="48"/>
    <n v="2"/>
    <n v="0.01"/>
    <n v="38"/>
    <n v="10"/>
    <x v="135"/>
  </r>
  <r>
    <n v="8010"/>
    <d v="2020-10-16T00:00:00"/>
    <x v="1"/>
    <s v="Texas"/>
    <x v="2"/>
    <x v="0"/>
    <x v="10"/>
    <n v="7.5"/>
    <n v="3"/>
    <n v="0.01"/>
    <n v="6"/>
    <n v="1.5"/>
    <x v="118"/>
  </r>
  <r>
    <n v="8014"/>
    <d v="2020-10-16T00:00:00"/>
    <x v="1"/>
    <s v="Delaware"/>
    <x v="1"/>
    <x v="0"/>
    <x v="1"/>
    <n v="114"/>
    <n v="6"/>
    <n v="0.01"/>
    <n v="60"/>
    <n v="54"/>
    <x v="164"/>
  </r>
  <r>
    <n v="8016"/>
    <d v="2020-10-16T00:00:00"/>
    <x v="1"/>
    <s v="Texas"/>
    <x v="2"/>
    <x v="0"/>
    <x v="11"/>
    <n v="280"/>
    <n v="7"/>
    <n v="0.01"/>
    <n v="245"/>
    <n v="35"/>
    <x v="128"/>
  </r>
  <r>
    <n v="8017"/>
    <d v="2020-10-16T00:00:00"/>
    <x v="1"/>
    <s v="Oregon"/>
    <x v="0"/>
    <x v="1"/>
    <x v="9"/>
    <n v="72"/>
    <n v="8"/>
    <n v="0.01"/>
    <n v="40"/>
    <n v="32"/>
    <x v="211"/>
  </r>
  <r>
    <n v="8019"/>
    <d v="2020-10-16T00:00:00"/>
    <x v="1"/>
    <s v="New York"/>
    <x v="1"/>
    <x v="2"/>
    <x v="12"/>
    <n v="597"/>
    <n v="3"/>
    <n v="0.03"/>
    <n v="495"/>
    <n v="102"/>
    <x v="105"/>
  </r>
  <r>
    <n v="8021"/>
    <d v="2020-10-16T00:00:00"/>
    <x v="1"/>
    <s v="Florida"/>
    <x v="3"/>
    <x v="0"/>
    <x v="6"/>
    <n v="17"/>
    <n v="1"/>
    <n v="0.01"/>
    <n v="10"/>
    <n v="7"/>
    <x v="163"/>
  </r>
  <r>
    <n v="8025"/>
    <d v="2020-10-16T00:00:00"/>
    <x v="1"/>
    <s v="Delaware"/>
    <x v="1"/>
    <x v="0"/>
    <x v="15"/>
    <n v="84"/>
    <n v="7"/>
    <n v="0.01"/>
    <n v="63"/>
    <n v="21"/>
    <x v="142"/>
  </r>
  <r>
    <n v="8030"/>
    <d v="2020-10-17T00:00:00"/>
    <x v="1"/>
    <s v="Washington"/>
    <x v="0"/>
    <x v="0"/>
    <x v="0"/>
    <n v="135"/>
    <n v="3"/>
    <n v="0.01"/>
    <n v="105"/>
    <n v="30"/>
    <x v="146"/>
  </r>
  <r>
    <n v="8032"/>
    <d v="2020-10-17T00:00:00"/>
    <x v="1"/>
    <s v="Arizona"/>
    <x v="0"/>
    <x v="0"/>
    <x v="10"/>
    <n v="35"/>
    <n v="14"/>
    <n v="0.01"/>
    <n v="28"/>
    <n v="7"/>
    <x v="267"/>
  </r>
  <r>
    <n v="8035"/>
    <d v="2020-10-17T00:00:00"/>
    <x v="1"/>
    <s v="California"/>
    <x v="0"/>
    <x v="2"/>
    <x v="5"/>
    <n v="40"/>
    <n v="8"/>
    <n v="0.03"/>
    <n v="20"/>
    <n v="20"/>
    <x v="187"/>
  </r>
  <r>
    <n v="8038"/>
    <d v="2020-10-17T00:00:00"/>
    <x v="1"/>
    <s v="California"/>
    <x v="0"/>
    <x v="0"/>
    <x v="11"/>
    <n v="160"/>
    <n v="4"/>
    <n v="0.01"/>
    <n v="140"/>
    <n v="20"/>
    <x v="104"/>
  </r>
  <r>
    <n v="8039"/>
    <d v="2020-10-17T00:00:00"/>
    <x v="1"/>
    <s v="Oklahoma"/>
    <x v="2"/>
    <x v="1"/>
    <x v="9"/>
    <n v="36"/>
    <n v="4"/>
    <n v="0.01"/>
    <n v="20"/>
    <n v="16"/>
    <x v="100"/>
  </r>
  <r>
    <n v="8042"/>
    <d v="2020-10-17T00:00:00"/>
    <x v="1"/>
    <s v="Florida"/>
    <x v="3"/>
    <x v="0"/>
    <x v="11"/>
    <n v="200"/>
    <n v="5"/>
    <n v="0.01"/>
    <n v="175"/>
    <n v="25"/>
    <x v="172"/>
  </r>
  <r>
    <n v="8043"/>
    <d v="2020-10-17T00:00:00"/>
    <x v="1"/>
    <s v="Pennsylvania"/>
    <x v="1"/>
    <x v="0"/>
    <x v="10"/>
    <n v="5"/>
    <n v="2"/>
    <n v="0.01"/>
    <n v="4"/>
    <n v="1"/>
    <x v="98"/>
  </r>
  <r>
    <n v="8047"/>
    <d v="2020-10-17T00:00:00"/>
    <x v="1"/>
    <s v="Texas"/>
    <x v="2"/>
    <x v="0"/>
    <x v="0"/>
    <n v="135"/>
    <n v="3"/>
    <n v="0.01"/>
    <n v="105"/>
    <n v="30"/>
    <x v="146"/>
  </r>
  <r>
    <n v="8059"/>
    <d v="2020-10-18T00:00:00"/>
    <x v="1"/>
    <s v="New York"/>
    <x v="1"/>
    <x v="1"/>
    <x v="14"/>
    <n v="170"/>
    <n v="2"/>
    <n v="0.01"/>
    <n v="150"/>
    <n v="20"/>
    <x v="180"/>
  </r>
  <r>
    <n v="8060"/>
    <d v="2020-10-18T00:00:00"/>
    <x v="1"/>
    <s v="Kansas"/>
    <x v="2"/>
    <x v="0"/>
    <x v="13"/>
    <n v="9"/>
    <n v="3"/>
    <n v="0.01"/>
    <n v="6"/>
    <n v="3"/>
    <x v="144"/>
  </r>
  <r>
    <n v="8064"/>
    <d v="2020-10-18T00:00:00"/>
    <x v="1"/>
    <s v="Michigan"/>
    <x v="2"/>
    <x v="0"/>
    <x v="0"/>
    <n v="135"/>
    <n v="3"/>
    <n v="0.01"/>
    <n v="105"/>
    <n v="30"/>
    <x v="146"/>
  </r>
  <r>
    <n v="8069"/>
    <d v="2020-10-18T00:00:00"/>
    <x v="1"/>
    <s v="Arizona"/>
    <x v="0"/>
    <x v="1"/>
    <x v="14"/>
    <n v="510"/>
    <n v="6"/>
    <n v="0.01"/>
    <n v="450"/>
    <n v="60"/>
    <x v="145"/>
  </r>
  <r>
    <n v="8070"/>
    <d v="2020-10-18T00:00:00"/>
    <x v="1"/>
    <s v="Georgia"/>
    <x v="3"/>
    <x v="0"/>
    <x v="15"/>
    <n v="36"/>
    <n v="3"/>
    <n v="0.01"/>
    <n v="27"/>
    <n v="9"/>
    <x v="122"/>
  </r>
  <r>
    <n v="8071"/>
    <d v="2020-10-18T00:00:00"/>
    <x v="1"/>
    <s v="Maryland"/>
    <x v="1"/>
    <x v="2"/>
    <x v="12"/>
    <n v="199"/>
    <n v="1"/>
    <n v="0.03"/>
    <n v="165"/>
    <n v="34"/>
    <x v="116"/>
  </r>
  <r>
    <n v="8072"/>
    <d v="2020-10-18T00:00:00"/>
    <x v="1"/>
    <s v="Oklahoma"/>
    <x v="2"/>
    <x v="1"/>
    <x v="2"/>
    <n v="297"/>
    <n v="3"/>
    <n v="0.01"/>
    <n v="237"/>
    <n v="60"/>
    <x v="131"/>
  </r>
  <r>
    <n v="8075"/>
    <d v="2020-10-18T00:00:00"/>
    <x v="1"/>
    <s v="California"/>
    <x v="0"/>
    <x v="0"/>
    <x v="0"/>
    <n v="90"/>
    <n v="2"/>
    <n v="0.01"/>
    <n v="70"/>
    <n v="20"/>
    <x v="95"/>
  </r>
  <r>
    <n v="8085"/>
    <d v="2020-10-19T00:00:00"/>
    <x v="1"/>
    <s v="North Carolina"/>
    <x v="3"/>
    <x v="0"/>
    <x v="0"/>
    <n v="90"/>
    <n v="2"/>
    <n v="0.01"/>
    <n v="70"/>
    <n v="20"/>
    <x v="95"/>
  </r>
  <r>
    <n v="8086"/>
    <d v="2020-10-19T00:00:00"/>
    <x v="1"/>
    <s v="Pennsylvania"/>
    <x v="1"/>
    <x v="0"/>
    <x v="10"/>
    <n v="10"/>
    <n v="4"/>
    <n v="0.01"/>
    <n v="8"/>
    <n v="2"/>
    <x v="193"/>
  </r>
  <r>
    <n v="8087"/>
    <d v="2020-10-19T00:00:00"/>
    <x v="1"/>
    <s v="Illinois"/>
    <x v="2"/>
    <x v="1"/>
    <x v="9"/>
    <n v="63"/>
    <n v="7"/>
    <n v="0.01"/>
    <n v="35"/>
    <n v="28"/>
    <x v="200"/>
  </r>
  <r>
    <n v="8088"/>
    <d v="2020-10-19T00:00:00"/>
    <x v="1"/>
    <s v="Maryland"/>
    <x v="1"/>
    <x v="0"/>
    <x v="10"/>
    <n v="10"/>
    <n v="4"/>
    <n v="0.01"/>
    <n v="8"/>
    <n v="2"/>
    <x v="193"/>
  </r>
  <r>
    <n v="8094"/>
    <d v="2020-10-19T00:00:00"/>
    <x v="1"/>
    <s v="Pennsylvania"/>
    <x v="1"/>
    <x v="2"/>
    <x v="12"/>
    <n v="1194"/>
    <n v="6"/>
    <n v="0.03"/>
    <n v="990"/>
    <n v="204"/>
    <x v="124"/>
  </r>
  <r>
    <n v="8099"/>
    <d v="2020-10-19T00:00:00"/>
    <x v="1"/>
    <s v="California"/>
    <x v="0"/>
    <x v="0"/>
    <x v="11"/>
    <n v="80"/>
    <n v="2"/>
    <n v="0.01"/>
    <n v="70"/>
    <n v="10"/>
    <x v="138"/>
  </r>
  <r>
    <n v="8101"/>
    <d v="2020-10-19T00:00:00"/>
    <x v="1"/>
    <s v="Pennsylvania"/>
    <x v="1"/>
    <x v="1"/>
    <x v="9"/>
    <n v="9"/>
    <n v="1"/>
    <n v="0.01"/>
    <n v="5"/>
    <n v="4"/>
    <x v="153"/>
  </r>
  <r>
    <n v="8112"/>
    <d v="2020-10-20T00:00:00"/>
    <x v="1"/>
    <s v="Ohio"/>
    <x v="1"/>
    <x v="2"/>
    <x v="5"/>
    <n v="30"/>
    <n v="6"/>
    <n v="0.03"/>
    <n v="15"/>
    <n v="15"/>
    <x v="161"/>
  </r>
  <r>
    <n v="8117"/>
    <d v="2020-10-20T00:00:00"/>
    <x v="1"/>
    <s v="New York"/>
    <x v="1"/>
    <x v="0"/>
    <x v="7"/>
    <n v="120"/>
    <n v="5"/>
    <n v="0.01"/>
    <n v="95"/>
    <n v="25"/>
    <x v="202"/>
  </r>
  <r>
    <n v="8120"/>
    <d v="2020-10-20T00:00:00"/>
    <x v="1"/>
    <s v="New York"/>
    <x v="1"/>
    <x v="2"/>
    <x v="5"/>
    <n v="15"/>
    <n v="3"/>
    <n v="0.03"/>
    <n v="7.5"/>
    <n v="7.5"/>
    <x v="107"/>
  </r>
  <r>
    <n v="8124"/>
    <d v="2020-10-20T00:00:00"/>
    <x v="1"/>
    <s v="Ohio"/>
    <x v="1"/>
    <x v="0"/>
    <x v="10"/>
    <n v="10"/>
    <n v="4"/>
    <n v="0.01"/>
    <n v="8"/>
    <n v="2"/>
    <x v="193"/>
  </r>
  <r>
    <n v="8130"/>
    <d v="2020-10-21T00:00:00"/>
    <x v="1"/>
    <s v="Texas"/>
    <x v="2"/>
    <x v="2"/>
    <x v="5"/>
    <n v="20"/>
    <n v="4"/>
    <n v="0.03"/>
    <n v="10"/>
    <n v="10"/>
    <x v="188"/>
  </r>
  <r>
    <n v="8131"/>
    <d v="2020-10-21T00:00:00"/>
    <x v="1"/>
    <s v="New York"/>
    <x v="1"/>
    <x v="1"/>
    <x v="2"/>
    <n v="495"/>
    <n v="5"/>
    <n v="0.01"/>
    <n v="395"/>
    <n v="100"/>
    <x v="150"/>
  </r>
  <r>
    <n v="8132"/>
    <d v="2020-10-21T00:00:00"/>
    <x v="1"/>
    <s v="Indiana"/>
    <x v="2"/>
    <x v="0"/>
    <x v="15"/>
    <n v="24"/>
    <n v="2"/>
    <n v="0.01"/>
    <n v="18"/>
    <n v="6"/>
    <x v="165"/>
  </r>
  <r>
    <n v="8135"/>
    <d v="2020-10-21T00:00:00"/>
    <x v="1"/>
    <s v="Delaware"/>
    <x v="1"/>
    <x v="0"/>
    <x v="10"/>
    <n v="17.5"/>
    <n v="7"/>
    <n v="0.01"/>
    <n v="14"/>
    <n v="3.5"/>
    <x v="160"/>
  </r>
  <r>
    <n v="8137"/>
    <d v="2020-10-21T00:00:00"/>
    <x v="1"/>
    <s v="Massachusetts"/>
    <x v="1"/>
    <x v="2"/>
    <x v="12"/>
    <n v="597"/>
    <n v="3"/>
    <n v="0.03"/>
    <n v="495"/>
    <n v="102"/>
    <x v="105"/>
  </r>
  <r>
    <n v="8140"/>
    <d v="2020-10-21T00:00:00"/>
    <x v="1"/>
    <s v="Kentucky"/>
    <x v="3"/>
    <x v="2"/>
    <x v="5"/>
    <n v="10"/>
    <n v="2"/>
    <n v="0.03"/>
    <n v="5"/>
    <n v="5"/>
    <x v="127"/>
  </r>
  <r>
    <n v="8142"/>
    <d v="2020-10-21T00:00:00"/>
    <x v="1"/>
    <s v="California"/>
    <x v="0"/>
    <x v="1"/>
    <x v="9"/>
    <n v="72"/>
    <n v="8"/>
    <n v="0.01"/>
    <n v="40"/>
    <n v="32"/>
    <x v="211"/>
  </r>
  <r>
    <n v="8143"/>
    <d v="2020-10-21T00:00:00"/>
    <x v="1"/>
    <s v="Washington"/>
    <x v="0"/>
    <x v="0"/>
    <x v="10"/>
    <n v="12.5"/>
    <n v="5"/>
    <n v="0.01"/>
    <n v="10"/>
    <n v="2.5"/>
    <x v="147"/>
  </r>
  <r>
    <n v="8145"/>
    <d v="2020-10-21T00:00:00"/>
    <x v="1"/>
    <s v="California"/>
    <x v="0"/>
    <x v="0"/>
    <x v="6"/>
    <n v="85"/>
    <n v="5"/>
    <n v="0.01"/>
    <n v="50"/>
    <n v="35"/>
    <x v="99"/>
  </r>
  <r>
    <n v="8146"/>
    <d v="2020-10-21T00:00:00"/>
    <x v="1"/>
    <s v="Wisconsin"/>
    <x v="2"/>
    <x v="1"/>
    <x v="9"/>
    <n v="45"/>
    <n v="5"/>
    <n v="0.01"/>
    <n v="25"/>
    <n v="20"/>
    <x v="112"/>
  </r>
  <r>
    <n v="8154"/>
    <d v="2020-10-22T00:00:00"/>
    <x v="1"/>
    <s v="Pennsylvania"/>
    <x v="1"/>
    <x v="0"/>
    <x v="6"/>
    <n v="17"/>
    <n v="1"/>
    <n v="0.01"/>
    <n v="10"/>
    <n v="7"/>
    <x v="163"/>
  </r>
  <r>
    <n v="8157"/>
    <d v="2020-10-22T00:00:00"/>
    <x v="1"/>
    <s v="Tennessee"/>
    <x v="3"/>
    <x v="0"/>
    <x v="6"/>
    <n v="51"/>
    <n v="3"/>
    <n v="0.01"/>
    <n v="30"/>
    <n v="21"/>
    <x v="132"/>
  </r>
  <r>
    <n v="8158"/>
    <d v="2020-10-22T00:00:00"/>
    <x v="1"/>
    <s v="California"/>
    <x v="0"/>
    <x v="0"/>
    <x v="1"/>
    <n v="57"/>
    <n v="3"/>
    <n v="0.01"/>
    <n v="30"/>
    <n v="27"/>
    <x v="199"/>
  </r>
  <r>
    <n v="8159"/>
    <d v="2020-10-22T00:00:00"/>
    <x v="1"/>
    <s v="Oregon"/>
    <x v="0"/>
    <x v="0"/>
    <x v="10"/>
    <n v="5"/>
    <n v="2"/>
    <n v="0.01"/>
    <n v="4"/>
    <n v="1"/>
    <x v="98"/>
  </r>
  <r>
    <n v="8166"/>
    <d v="2020-10-22T00:00:00"/>
    <x v="1"/>
    <s v="Texas"/>
    <x v="2"/>
    <x v="2"/>
    <x v="5"/>
    <n v="25"/>
    <n v="5"/>
    <n v="0.03"/>
    <n v="12.5"/>
    <n v="12.5"/>
    <x v="156"/>
  </r>
  <r>
    <n v="8169"/>
    <d v="2020-10-22T00:00:00"/>
    <x v="1"/>
    <s v="New York"/>
    <x v="1"/>
    <x v="1"/>
    <x v="2"/>
    <n v="297"/>
    <n v="3"/>
    <n v="0.01"/>
    <n v="237"/>
    <n v="60"/>
    <x v="131"/>
  </r>
  <r>
    <n v="8171"/>
    <d v="2020-10-22T00:00:00"/>
    <x v="1"/>
    <s v="Arizona"/>
    <x v="0"/>
    <x v="1"/>
    <x v="14"/>
    <n v="85"/>
    <n v="1"/>
    <n v="0.01"/>
    <n v="75"/>
    <n v="10"/>
    <x v="178"/>
  </r>
  <r>
    <n v="8178"/>
    <d v="2020-10-23T00:00:00"/>
    <x v="1"/>
    <s v="Florida"/>
    <x v="3"/>
    <x v="0"/>
    <x v="3"/>
    <n v="75"/>
    <n v="5"/>
    <n v="0.01"/>
    <n v="60"/>
    <n v="15"/>
    <x v="214"/>
  </r>
  <r>
    <n v="8179"/>
    <d v="2020-10-23T00:00:00"/>
    <x v="1"/>
    <s v="New York"/>
    <x v="1"/>
    <x v="0"/>
    <x v="10"/>
    <n v="5"/>
    <n v="2"/>
    <n v="0.01"/>
    <n v="4"/>
    <n v="1"/>
    <x v="98"/>
  </r>
  <r>
    <n v="8181"/>
    <d v="2020-10-23T00:00:00"/>
    <x v="1"/>
    <s v="New York"/>
    <x v="1"/>
    <x v="0"/>
    <x v="13"/>
    <n v="21"/>
    <n v="7"/>
    <n v="0.01"/>
    <n v="14"/>
    <n v="7"/>
    <x v="141"/>
  </r>
  <r>
    <n v="8186"/>
    <d v="2020-10-23T00:00:00"/>
    <x v="1"/>
    <s v="Illinois"/>
    <x v="2"/>
    <x v="0"/>
    <x v="10"/>
    <n v="10"/>
    <n v="4"/>
    <n v="0.01"/>
    <n v="8"/>
    <n v="2"/>
    <x v="193"/>
  </r>
  <r>
    <n v="8187"/>
    <d v="2020-10-23T00:00:00"/>
    <x v="1"/>
    <s v="California"/>
    <x v="0"/>
    <x v="2"/>
    <x v="4"/>
    <n v="1350"/>
    <n v="3"/>
    <n v="0.03"/>
    <n v="1200"/>
    <n v="150"/>
    <x v="143"/>
  </r>
  <r>
    <n v="8205"/>
    <d v="2020-10-24T00:00:00"/>
    <x v="1"/>
    <s v="Pennsylvania"/>
    <x v="1"/>
    <x v="0"/>
    <x v="1"/>
    <n v="57"/>
    <n v="3"/>
    <n v="0.01"/>
    <n v="30"/>
    <n v="27"/>
    <x v="199"/>
  </r>
  <r>
    <n v="8206"/>
    <d v="2020-10-24T00:00:00"/>
    <x v="1"/>
    <s v="New Jersey"/>
    <x v="1"/>
    <x v="1"/>
    <x v="9"/>
    <n v="27"/>
    <n v="3"/>
    <n v="0.01"/>
    <n v="15"/>
    <n v="12"/>
    <x v="108"/>
  </r>
  <r>
    <n v="8212"/>
    <d v="2020-10-24T00:00:00"/>
    <x v="1"/>
    <s v="South Carolina"/>
    <x v="3"/>
    <x v="0"/>
    <x v="15"/>
    <n v="36"/>
    <n v="3"/>
    <n v="0.01"/>
    <n v="27"/>
    <n v="9"/>
    <x v="122"/>
  </r>
  <r>
    <n v="8214"/>
    <d v="2020-10-24T00:00:00"/>
    <x v="1"/>
    <s v="North Carolina"/>
    <x v="3"/>
    <x v="0"/>
    <x v="10"/>
    <n v="10"/>
    <n v="4"/>
    <n v="0.01"/>
    <n v="8"/>
    <n v="2"/>
    <x v="193"/>
  </r>
  <r>
    <n v="8215"/>
    <d v="2020-10-24T00:00:00"/>
    <x v="1"/>
    <s v="Illinois"/>
    <x v="2"/>
    <x v="1"/>
    <x v="9"/>
    <n v="72"/>
    <n v="8"/>
    <n v="0.01"/>
    <n v="40"/>
    <n v="32"/>
    <x v="211"/>
  </r>
  <r>
    <n v="8217"/>
    <d v="2020-10-24T00:00:00"/>
    <x v="1"/>
    <s v="Michigan"/>
    <x v="2"/>
    <x v="0"/>
    <x v="6"/>
    <n v="17"/>
    <n v="1"/>
    <n v="0.01"/>
    <n v="10"/>
    <n v="7"/>
    <x v="163"/>
  </r>
  <r>
    <n v="8221"/>
    <d v="2020-10-24T00:00:00"/>
    <x v="1"/>
    <s v="New York"/>
    <x v="1"/>
    <x v="0"/>
    <x v="11"/>
    <n v="120"/>
    <n v="3"/>
    <n v="0.01"/>
    <n v="105"/>
    <n v="15"/>
    <x v="203"/>
  </r>
  <r>
    <n v="8227"/>
    <d v="2020-10-24T00:00:00"/>
    <x v="1"/>
    <s v="Oregon"/>
    <x v="0"/>
    <x v="0"/>
    <x v="0"/>
    <n v="135"/>
    <n v="3"/>
    <n v="0.01"/>
    <n v="105"/>
    <n v="30"/>
    <x v="146"/>
  </r>
  <r>
    <n v="8230"/>
    <d v="2020-10-24T00:00:00"/>
    <x v="1"/>
    <s v="Florida"/>
    <x v="3"/>
    <x v="1"/>
    <x v="14"/>
    <n v="595"/>
    <n v="7"/>
    <n v="0.01"/>
    <n v="525"/>
    <n v="70"/>
    <x v="176"/>
  </r>
  <r>
    <n v="8232"/>
    <d v="2020-10-24T00:00:00"/>
    <x v="1"/>
    <s v="California"/>
    <x v="0"/>
    <x v="1"/>
    <x v="8"/>
    <n v="240"/>
    <n v="3"/>
    <n v="0.01"/>
    <n v="195"/>
    <n v="45"/>
    <x v="194"/>
  </r>
  <r>
    <n v="8234"/>
    <d v="2020-10-24T00:00:00"/>
    <x v="1"/>
    <s v="California"/>
    <x v="0"/>
    <x v="0"/>
    <x v="3"/>
    <n v="75"/>
    <n v="5"/>
    <n v="0.01"/>
    <n v="60"/>
    <n v="15"/>
    <x v="214"/>
  </r>
  <r>
    <n v="8235"/>
    <d v="2020-10-24T00:00:00"/>
    <x v="1"/>
    <s v="Pennsylvania"/>
    <x v="1"/>
    <x v="0"/>
    <x v="0"/>
    <n v="45"/>
    <n v="1"/>
    <n v="0.01"/>
    <n v="35"/>
    <n v="10"/>
    <x v="195"/>
  </r>
  <r>
    <n v="8242"/>
    <d v="2020-10-25T00:00:00"/>
    <x v="1"/>
    <s v="California"/>
    <x v="0"/>
    <x v="1"/>
    <x v="14"/>
    <n v="255"/>
    <n v="3"/>
    <n v="0.01"/>
    <n v="225"/>
    <n v="30"/>
    <x v="170"/>
  </r>
  <r>
    <n v="8243"/>
    <d v="2020-10-25T00:00:00"/>
    <x v="1"/>
    <s v="Illinois"/>
    <x v="2"/>
    <x v="0"/>
    <x v="11"/>
    <n v="160"/>
    <n v="4"/>
    <n v="0.01"/>
    <n v="140"/>
    <n v="20"/>
    <x v="104"/>
  </r>
  <r>
    <n v="8251"/>
    <d v="2020-10-25T00:00:00"/>
    <x v="1"/>
    <s v="Mississippi"/>
    <x v="3"/>
    <x v="1"/>
    <x v="9"/>
    <n v="63"/>
    <n v="7"/>
    <n v="0.01"/>
    <n v="35"/>
    <n v="28"/>
    <x v="200"/>
  </r>
  <r>
    <n v="8253"/>
    <d v="2020-10-25T00:00:00"/>
    <x v="1"/>
    <s v="New Jersey"/>
    <x v="1"/>
    <x v="0"/>
    <x v="10"/>
    <n v="5"/>
    <n v="2"/>
    <n v="0.01"/>
    <n v="4"/>
    <n v="1"/>
    <x v="98"/>
  </r>
  <r>
    <n v="8254"/>
    <d v="2020-10-25T00:00:00"/>
    <x v="1"/>
    <s v="Delaware"/>
    <x v="1"/>
    <x v="2"/>
    <x v="12"/>
    <n v="398"/>
    <n v="2"/>
    <n v="0.03"/>
    <n v="330"/>
    <n v="68"/>
    <x v="158"/>
  </r>
  <r>
    <n v="8255"/>
    <d v="2020-10-25T00:00:00"/>
    <x v="1"/>
    <s v="Oklahoma"/>
    <x v="2"/>
    <x v="0"/>
    <x v="3"/>
    <n v="30"/>
    <n v="2"/>
    <n v="0.01"/>
    <n v="24"/>
    <n v="6"/>
    <x v="113"/>
  </r>
  <r>
    <n v="8257"/>
    <d v="2020-10-25T00:00:00"/>
    <x v="1"/>
    <s v="Florida"/>
    <x v="3"/>
    <x v="0"/>
    <x v="7"/>
    <n v="120"/>
    <n v="5"/>
    <n v="0.01"/>
    <n v="95"/>
    <n v="25"/>
    <x v="202"/>
  </r>
  <r>
    <n v="8259"/>
    <d v="2020-10-25T00:00:00"/>
    <x v="1"/>
    <s v="Colorado"/>
    <x v="0"/>
    <x v="2"/>
    <x v="12"/>
    <n v="1194"/>
    <n v="6"/>
    <n v="0.03"/>
    <n v="990"/>
    <n v="204"/>
    <x v="124"/>
  </r>
  <r>
    <n v="8271"/>
    <d v="2020-10-26T00:00:00"/>
    <x v="1"/>
    <s v="New Jersey"/>
    <x v="1"/>
    <x v="0"/>
    <x v="0"/>
    <n v="225"/>
    <n v="5"/>
    <n v="0.01"/>
    <n v="175"/>
    <n v="50"/>
    <x v="133"/>
  </r>
  <r>
    <n v="8273"/>
    <d v="2020-10-26T00:00:00"/>
    <x v="1"/>
    <s v="New York"/>
    <x v="1"/>
    <x v="2"/>
    <x v="12"/>
    <n v="398"/>
    <n v="2"/>
    <n v="0.03"/>
    <n v="330"/>
    <n v="68"/>
    <x v="158"/>
  </r>
  <r>
    <n v="8278"/>
    <d v="2020-10-26T00:00:00"/>
    <x v="1"/>
    <s v="California"/>
    <x v="0"/>
    <x v="2"/>
    <x v="5"/>
    <n v="5"/>
    <n v="1"/>
    <n v="0.03"/>
    <n v="2.5"/>
    <n v="2.5"/>
    <x v="129"/>
  </r>
  <r>
    <n v="8281"/>
    <d v="2020-10-26T00:00:00"/>
    <x v="1"/>
    <s v="California"/>
    <x v="0"/>
    <x v="1"/>
    <x v="9"/>
    <n v="18"/>
    <n v="2"/>
    <n v="0.01"/>
    <n v="10"/>
    <n v="8"/>
    <x v="93"/>
  </r>
  <r>
    <n v="8283"/>
    <d v="2020-10-26T00:00:00"/>
    <x v="1"/>
    <s v="California"/>
    <x v="0"/>
    <x v="2"/>
    <x v="12"/>
    <n v="597"/>
    <n v="3"/>
    <n v="0.03"/>
    <n v="495"/>
    <n v="102"/>
    <x v="105"/>
  </r>
  <r>
    <n v="8289"/>
    <d v="2020-10-26T00:00:00"/>
    <x v="1"/>
    <s v="Massachusetts"/>
    <x v="1"/>
    <x v="0"/>
    <x v="0"/>
    <n v="45"/>
    <n v="1"/>
    <n v="0.01"/>
    <n v="35"/>
    <n v="10"/>
    <x v="195"/>
  </r>
  <r>
    <n v="8290"/>
    <d v="2020-10-26T00:00:00"/>
    <x v="1"/>
    <s v="Maryland"/>
    <x v="1"/>
    <x v="0"/>
    <x v="10"/>
    <n v="7.5"/>
    <n v="3"/>
    <n v="0.01"/>
    <n v="6"/>
    <n v="1.5"/>
    <x v="118"/>
  </r>
  <r>
    <n v="8293"/>
    <d v="2020-10-27T00:00:00"/>
    <x v="1"/>
    <s v="California"/>
    <x v="0"/>
    <x v="0"/>
    <x v="0"/>
    <n v="270"/>
    <n v="6"/>
    <n v="0.01"/>
    <n v="210"/>
    <n v="60"/>
    <x v="110"/>
  </r>
  <r>
    <n v="8295"/>
    <d v="2020-10-27T00:00:00"/>
    <x v="1"/>
    <s v="California"/>
    <x v="0"/>
    <x v="0"/>
    <x v="10"/>
    <n v="10"/>
    <n v="4"/>
    <n v="0.01"/>
    <n v="8"/>
    <n v="2"/>
    <x v="193"/>
  </r>
  <r>
    <n v="8296"/>
    <d v="2020-10-27T00:00:00"/>
    <x v="1"/>
    <s v="Michigan"/>
    <x v="2"/>
    <x v="0"/>
    <x v="6"/>
    <n v="17"/>
    <n v="1"/>
    <n v="0.01"/>
    <n v="10"/>
    <n v="7"/>
    <x v="163"/>
  </r>
  <r>
    <n v="8299"/>
    <d v="2020-10-27T00:00:00"/>
    <x v="1"/>
    <s v="California"/>
    <x v="0"/>
    <x v="0"/>
    <x v="15"/>
    <n v="24"/>
    <n v="2"/>
    <n v="0.01"/>
    <n v="18"/>
    <n v="6"/>
    <x v="165"/>
  </r>
  <r>
    <n v="8304"/>
    <d v="2020-10-27T00:00:00"/>
    <x v="1"/>
    <s v="Ohio"/>
    <x v="1"/>
    <x v="1"/>
    <x v="8"/>
    <n v="400"/>
    <n v="5"/>
    <n v="0.01"/>
    <n v="325"/>
    <n v="75"/>
    <x v="168"/>
  </r>
  <r>
    <n v="8305"/>
    <d v="2020-10-27T00:00:00"/>
    <x v="1"/>
    <s v="Washington"/>
    <x v="0"/>
    <x v="2"/>
    <x v="12"/>
    <n v="199"/>
    <n v="1"/>
    <n v="0.03"/>
    <n v="165"/>
    <n v="34"/>
    <x v="116"/>
  </r>
  <r>
    <n v="8316"/>
    <d v="2020-10-28T00:00:00"/>
    <x v="1"/>
    <s v="Georgia"/>
    <x v="3"/>
    <x v="0"/>
    <x v="1"/>
    <n v="38"/>
    <n v="2"/>
    <n v="0.01"/>
    <n v="20"/>
    <n v="18"/>
    <x v="189"/>
  </r>
  <r>
    <n v="8319"/>
    <d v="2020-10-28T00:00:00"/>
    <x v="1"/>
    <s v="New York"/>
    <x v="1"/>
    <x v="1"/>
    <x v="9"/>
    <n v="99"/>
    <n v="11"/>
    <n v="0.01"/>
    <n v="55"/>
    <n v="44"/>
    <x v="257"/>
  </r>
  <r>
    <n v="8321"/>
    <d v="2020-10-28T00:00:00"/>
    <x v="1"/>
    <s v="Texas"/>
    <x v="2"/>
    <x v="2"/>
    <x v="5"/>
    <n v="35"/>
    <n v="7"/>
    <n v="0.03"/>
    <n v="17.5"/>
    <n v="17.5"/>
    <x v="115"/>
  </r>
  <r>
    <n v="8323"/>
    <d v="2020-10-28T00:00:00"/>
    <x v="1"/>
    <s v="Florida"/>
    <x v="3"/>
    <x v="0"/>
    <x v="3"/>
    <n v="45"/>
    <n v="3"/>
    <n v="0.01"/>
    <n v="36"/>
    <n v="9"/>
    <x v="185"/>
  </r>
  <r>
    <n v="8326"/>
    <d v="2020-10-28T00:00:00"/>
    <x v="1"/>
    <s v="Florida"/>
    <x v="3"/>
    <x v="1"/>
    <x v="9"/>
    <n v="18"/>
    <n v="2"/>
    <n v="0.01"/>
    <n v="10"/>
    <n v="8"/>
    <x v="93"/>
  </r>
  <r>
    <n v="8335"/>
    <d v="2020-10-28T00:00:00"/>
    <x v="1"/>
    <s v="Florida"/>
    <x v="3"/>
    <x v="0"/>
    <x v="11"/>
    <n v="160"/>
    <n v="4"/>
    <n v="0.01"/>
    <n v="140"/>
    <n v="20"/>
    <x v="104"/>
  </r>
  <r>
    <n v="8340"/>
    <d v="2020-10-29T00:00:00"/>
    <x v="1"/>
    <s v="Colorado"/>
    <x v="0"/>
    <x v="0"/>
    <x v="13"/>
    <n v="9"/>
    <n v="3"/>
    <n v="0.01"/>
    <n v="6"/>
    <n v="3"/>
    <x v="144"/>
  </r>
  <r>
    <n v="8343"/>
    <d v="2020-10-29T00:00:00"/>
    <x v="1"/>
    <s v="New York"/>
    <x v="1"/>
    <x v="0"/>
    <x v="11"/>
    <n v="200"/>
    <n v="5"/>
    <n v="0.01"/>
    <n v="175"/>
    <n v="25"/>
    <x v="172"/>
  </r>
  <r>
    <n v="8345"/>
    <d v="2020-10-29T00:00:00"/>
    <x v="1"/>
    <s v="Iowa"/>
    <x v="2"/>
    <x v="0"/>
    <x v="6"/>
    <n v="34"/>
    <n v="2"/>
    <n v="0.01"/>
    <n v="20"/>
    <n v="14"/>
    <x v="96"/>
  </r>
  <r>
    <n v="8351"/>
    <d v="2020-10-29T00:00:00"/>
    <x v="1"/>
    <s v="New York"/>
    <x v="1"/>
    <x v="0"/>
    <x v="0"/>
    <n v="90"/>
    <n v="2"/>
    <n v="0.01"/>
    <n v="70"/>
    <n v="20"/>
    <x v="95"/>
  </r>
  <r>
    <n v="8354"/>
    <d v="2020-10-29T00:00:00"/>
    <x v="1"/>
    <s v="Florida"/>
    <x v="3"/>
    <x v="1"/>
    <x v="2"/>
    <n v="891"/>
    <n v="9"/>
    <n v="0.01"/>
    <n v="711"/>
    <n v="180"/>
    <x v="223"/>
  </r>
  <r>
    <n v="8355"/>
    <d v="2020-10-29T00:00:00"/>
    <x v="1"/>
    <s v="New York"/>
    <x v="1"/>
    <x v="0"/>
    <x v="1"/>
    <n v="38"/>
    <n v="2"/>
    <n v="0.01"/>
    <n v="20"/>
    <n v="18"/>
    <x v="189"/>
  </r>
  <r>
    <n v="8359"/>
    <d v="2020-10-29T00:00:00"/>
    <x v="1"/>
    <s v="New York"/>
    <x v="1"/>
    <x v="0"/>
    <x v="6"/>
    <n v="102"/>
    <n v="6"/>
    <n v="0.01"/>
    <n v="60"/>
    <n v="42"/>
    <x v="217"/>
  </r>
  <r>
    <n v="8361"/>
    <d v="2020-10-29T00:00:00"/>
    <x v="1"/>
    <s v="Pennsylvania"/>
    <x v="1"/>
    <x v="2"/>
    <x v="4"/>
    <n v="1350"/>
    <n v="3"/>
    <n v="0.03"/>
    <n v="1200"/>
    <n v="150"/>
    <x v="143"/>
  </r>
  <r>
    <n v="8362"/>
    <d v="2020-10-29T00:00:00"/>
    <x v="1"/>
    <s v="Tennessee"/>
    <x v="3"/>
    <x v="1"/>
    <x v="14"/>
    <n v="595"/>
    <n v="7"/>
    <n v="0.01"/>
    <n v="525"/>
    <n v="70"/>
    <x v="176"/>
  </r>
  <r>
    <n v="8372"/>
    <d v="2020-10-30T00:00:00"/>
    <x v="1"/>
    <s v="California"/>
    <x v="0"/>
    <x v="0"/>
    <x v="10"/>
    <n v="15"/>
    <n v="6"/>
    <n v="0.01"/>
    <n v="12"/>
    <n v="3"/>
    <x v="175"/>
  </r>
  <r>
    <n v="8379"/>
    <d v="2020-10-30T00:00:00"/>
    <x v="1"/>
    <s v="Maryland"/>
    <x v="1"/>
    <x v="0"/>
    <x v="11"/>
    <n v="280"/>
    <n v="7"/>
    <n v="0.01"/>
    <n v="245"/>
    <n v="35"/>
    <x v="128"/>
  </r>
  <r>
    <n v="8383"/>
    <d v="2020-10-30T00:00:00"/>
    <x v="1"/>
    <s v="New York"/>
    <x v="1"/>
    <x v="0"/>
    <x v="10"/>
    <n v="7.5"/>
    <n v="3"/>
    <n v="0.01"/>
    <n v="6"/>
    <n v="1.5"/>
    <x v="118"/>
  </r>
  <r>
    <n v="8386"/>
    <d v="2020-10-30T00:00:00"/>
    <x v="1"/>
    <s v="Georgia"/>
    <x v="3"/>
    <x v="1"/>
    <x v="9"/>
    <n v="36"/>
    <n v="4"/>
    <n v="0.01"/>
    <n v="20"/>
    <n v="16"/>
    <x v="100"/>
  </r>
  <r>
    <n v="8387"/>
    <d v="2020-10-30T00:00:00"/>
    <x v="1"/>
    <s v="New York"/>
    <x v="1"/>
    <x v="0"/>
    <x v="11"/>
    <n v="160"/>
    <n v="4"/>
    <n v="0.01"/>
    <n v="140"/>
    <n v="20"/>
    <x v="104"/>
  </r>
  <r>
    <n v="8389"/>
    <d v="2020-10-30T00:00:00"/>
    <x v="1"/>
    <s v="Tennessee"/>
    <x v="3"/>
    <x v="1"/>
    <x v="14"/>
    <n v="170"/>
    <n v="2"/>
    <n v="0.01"/>
    <n v="150"/>
    <n v="20"/>
    <x v="180"/>
  </r>
  <r>
    <n v="8391"/>
    <d v="2020-10-30T00:00:00"/>
    <x v="1"/>
    <s v="Texas"/>
    <x v="2"/>
    <x v="0"/>
    <x v="0"/>
    <n v="135"/>
    <n v="3"/>
    <n v="0.01"/>
    <n v="105"/>
    <n v="30"/>
    <x v="146"/>
  </r>
  <r>
    <n v="8398"/>
    <d v="2020-10-31T00:00:00"/>
    <x v="1"/>
    <s v="New Jersey"/>
    <x v="1"/>
    <x v="0"/>
    <x v="1"/>
    <n v="95"/>
    <n v="5"/>
    <n v="0.01"/>
    <n v="50"/>
    <n v="45"/>
    <x v="186"/>
  </r>
  <r>
    <n v="8400"/>
    <d v="2020-10-31T00:00:00"/>
    <x v="1"/>
    <s v="Virginia"/>
    <x v="3"/>
    <x v="0"/>
    <x v="11"/>
    <n v="80"/>
    <n v="2"/>
    <n v="0.01"/>
    <n v="70"/>
    <n v="10"/>
    <x v="138"/>
  </r>
  <r>
    <n v="8402"/>
    <d v="2020-10-31T00:00:00"/>
    <x v="1"/>
    <s v="North Carolina"/>
    <x v="3"/>
    <x v="1"/>
    <x v="2"/>
    <n v="297"/>
    <n v="3"/>
    <n v="0.01"/>
    <n v="237"/>
    <n v="60"/>
    <x v="131"/>
  </r>
  <r>
    <n v="8404"/>
    <d v="2020-10-31T00:00:00"/>
    <x v="1"/>
    <s v="California"/>
    <x v="0"/>
    <x v="0"/>
    <x v="11"/>
    <n v="80"/>
    <n v="2"/>
    <n v="0.01"/>
    <n v="70"/>
    <n v="10"/>
    <x v="138"/>
  </r>
  <r>
    <n v="8408"/>
    <d v="2020-10-31T00:00:00"/>
    <x v="1"/>
    <s v="California"/>
    <x v="0"/>
    <x v="0"/>
    <x v="3"/>
    <n v="30"/>
    <n v="2"/>
    <n v="0.01"/>
    <n v="24"/>
    <n v="6"/>
    <x v="113"/>
  </r>
  <r>
    <n v="8409"/>
    <d v="2020-10-31T00:00:00"/>
    <x v="1"/>
    <s v="Illinois"/>
    <x v="2"/>
    <x v="0"/>
    <x v="7"/>
    <n v="48"/>
    <n v="2"/>
    <n v="0.01"/>
    <n v="38"/>
    <n v="10"/>
    <x v="135"/>
  </r>
  <r>
    <n v="8414"/>
    <d v="2020-10-31T00:00:00"/>
    <x v="1"/>
    <s v="Washington"/>
    <x v="0"/>
    <x v="1"/>
    <x v="9"/>
    <n v="45"/>
    <n v="5"/>
    <n v="0.01"/>
    <n v="25"/>
    <n v="20"/>
    <x v="112"/>
  </r>
  <r>
    <n v="8415"/>
    <d v="2020-10-31T00:00:00"/>
    <x v="1"/>
    <s v="Texas"/>
    <x v="2"/>
    <x v="2"/>
    <x v="12"/>
    <n v="1194"/>
    <n v="6"/>
    <n v="0.03"/>
    <n v="990"/>
    <n v="204"/>
    <x v="124"/>
  </r>
  <r>
    <n v="8417"/>
    <d v="2020-10-31T00:00:00"/>
    <x v="1"/>
    <s v="Missouri"/>
    <x v="2"/>
    <x v="0"/>
    <x v="0"/>
    <n v="90"/>
    <n v="2"/>
    <n v="0.01"/>
    <n v="70"/>
    <n v="20"/>
    <x v="95"/>
  </r>
  <r>
    <n v="8418"/>
    <d v="2020-10-31T00:00:00"/>
    <x v="1"/>
    <s v="Kentucky"/>
    <x v="3"/>
    <x v="0"/>
    <x v="11"/>
    <n v="240"/>
    <n v="6"/>
    <n v="0.01"/>
    <n v="210"/>
    <n v="30"/>
    <x v="173"/>
  </r>
  <r>
    <n v="8419"/>
    <d v="2020-10-31T00:00:00"/>
    <x v="1"/>
    <s v="Vermont"/>
    <x v="1"/>
    <x v="2"/>
    <x v="5"/>
    <n v="10"/>
    <n v="2"/>
    <n v="0.03"/>
    <n v="5"/>
    <n v="5"/>
    <x v="127"/>
  </r>
  <r>
    <n v="8428"/>
    <d v="2020-11-01T00:00:00"/>
    <x v="1"/>
    <s v="Arizona"/>
    <x v="0"/>
    <x v="1"/>
    <x v="2"/>
    <n v="396"/>
    <n v="4"/>
    <n v="0.01"/>
    <n v="316"/>
    <n v="80"/>
    <x v="149"/>
  </r>
  <r>
    <n v="8440"/>
    <d v="2020-11-01T00:00:00"/>
    <x v="1"/>
    <s v="Indiana"/>
    <x v="2"/>
    <x v="0"/>
    <x v="7"/>
    <n v="72"/>
    <n v="3"/>
    <n v="0.01"/>
    <n v="57"/>
    <n v="15"/>
    <x v="119"/>
  </r>
  <r>
    <n v="8441"/>
    <d v="2020-11-01T00:00:00"/>
    <x v="1"/>
    <s v="Washington"/>
    <x v="0"/>
    <x v="0"/>
    <x v="7"/>
    <n v="24"/>
    <n v="1"/>
    <n v="0.01"/>
    <n v="19"/>
    <n v="5"/>
    <x v="171"/>
  </r>
  <r>
    <n v="8442"/>
    <d v="2020-11-01T00:00:00"/>
    <x v="1"/>
    <s v="Texas"/>
    <x v="2"/>
    <x v="0"/>
    <x v="10"/>
    <n v="2.5"/>
    <n v="1"/>
    <n v="0.01"/>
    <n v="2"/>
    <n v="0.5"/>
    <x v="103"/>
  </r>
  <r>
    <n v="8443"/>
    <d v="2020-11-01T00:00:00"/>
    <x v="1"/>
    <s v="Connecticut"/>
    <x v="1"/>
    <x v="0"/>
    <x v="6"/>
    <n v="34"/>
    <n v="2"/>
    <n v="0.01"/>
    <n v="20"/>
    <n v="14"/>
    <x v="96"/>
  </r>
  <r>
    <n v="8450"/>
    <d v="2020-11-01T00:00:00"/>
    <x v="1"/>
    <s v="California"/>
    <x v="0"/>
    <x v="0"/>
    <x v="6"/>
    <n v="34"/>
    <n v="2"/>
    <n v="0.01"/>
    <n v="20"/>
    <n v="14"/>
    <x v="96"/>
  </r>
  <r>
    <n v="8452"/>
    <d v="2020-11-01T00:00:00"/>
    <x v="1"/>
    <s v="Florida"/>
    <x v="3"/>
    <x v="0"/>
    <x v="1"/>
    <n v="57"/>
    <n v="3"/>
    <n v="0.01"/>
    <n v="30"/>
    <n v="27"/>
    <x v="199"/>
  </r>
  <r>
    <n v="8456"/>
    <d v="2020-11-02T00:00:00"/>
    <x v="1"/>
    <s v="Michigan"/>
    <x v="2"/>
    <x v="2"/>
    <x v="5"/>
    <n v="10"/>
    <n v="2"/>
    <n v="0.03"/>
    <n v="5"/>
    <n v="5"/>
    <x v="127"/>
  </r>
  <r>
    <n v="8459"/>
    <d v="2020-11-02T00:00:00"/>
    <x v="1"/>
    <s v="Arizona"/>
    <x v="0"/>
    <x v="2"/>
    <x v="4"/>
    <n v="900"/>
    <n v="2"/>
    <n v="0.03"/>
    <n v="800"/>
    <n v="100"/>
    <x v="208"/>
  </r>
  <r>
    <n v="8467"/>
    <d v="2020-11-02T00:00:00"/>
    <x v="1"/>
    <s v="Connecticut"/>
    <x v="1"/>
    <x v="0"/>
    <x v="10"/>
    <n v="2.5"/>
    <n v="1"/>
    <n v="0.01"/>
    <n v="2"/>
    <n v="0.5"/>
    <x v="103"/>
  </r>
  <r>
    <n v="8469"/>
    <d v="2020-11-02T00:00:00"/>
    <x v="1"/>
    <s v="Maryland"/>
    <x v="1"/>
    <x v="2"/>
    <x v="12"/>
    <n v="1393"/>
    <n v="7"/>
    <n v="0.03"/>
    <n v="1155"/>
    <n v="238"/>
    <x v="154"/>
  </r>
  <r>
    <n v="8472"/>
    <d v="2020-11-02T00:00:00"/>
    <x v="1"/>
    <s v="Washington"/>
    <x v="0"/>
    <x v="0"/>
    <x v="0"/>
    <n v="135"/>
    <n v="3"/>
    <n v="0.01"/>
    <n v="105"/>
    <n v="30"/>
    <x v="146"/>
  </r>
  <r>
    <n v="8474"/>
    <d v="2020-11-02T00:00:00"/>
    <x v="1"/>
    <s v="Massachusetts"/>
    <x v="1"/>
    <x v="2"/>
    <x v="12"/>
    <n v="398"/>
    <n v="2"/>
    <n v="0.03"/>
    <n v="330"/>
    <n v="68"/>
    <x v="158"/>
  </r>
  <r>
    <n v="8477"/>
    <d v="2020-11-02T00:00:00"/>
    <x v="1"/>
    <s v="Pennsylvania"/>
    <x v="1"/>
    <x v="0"/>
    <x v="15"/>
    <n v="48"/>
    <n v="4"/>
    <n v="0.01"/>
    <n v="36"/>
    <n v="12"/>
    <x v="232"/>
  </r>
  <r>
    <n v="8478"/>
    <d v="2020-11-02T00:00:00"/>
    <x v="1"/>
    <s v="California"/>
    <x v="0"/>
    <x v="0"/>
    <x v="10"/>
    <n v="15"/>
    <n v="6"/>
    <n v="0.01"/>
    <n v="12"/>
    <n v="3"/>
    <x v="175"/>
  </r>
  <r>
    <n v="8479"/>
    <d v="2020-11-02T00:00:00"/>
    <x v="1"/>
    <s v="California"/>
    <x v="0"/>
    <x v="1"/>
    <x v="2"/>
    <n v="396"/>
    <n v="4"/>
    <n v="0.01"/>
    <n v="316"/>
    <n v="80"/>
    <x v="149"/>
  </r>
  <r>
    <n v="8480"/>
    <d v="2020-11-02T00:00:00"/>
    <x v="1"/>
    <s v="California"/>
    <x v="0"/>
    <x v="1"/>
    <x v="9"/>
    <n v="54"/>
    <n v="6"/>
    <n v="0.01"/>
    <n v="30"/>
    <n v="24"/>
    <x v="117"/>
  </r>
  <r>
    <n v="8483"/>
    <d v="2020-11-02T00:00:00"/>
    <x v="1"/>
    <s v="Ohio"/>
    <x v="1"/>
    <x v="2"/>
    <x v="16"/>
    <n v="2175"/>
    <n v="3"/>
    <n v="0.03"/>
    <n v="2100"/>
    <n v="75"/>
    <x v="243"/>
  </r>
  <r>
    <n v="8487"/>
    <d v="2020-11-03T00:00:00"/>
    <x v="1"/>
    <s v="Michigan"/>
    <x v="2"/>
    <x v="0"/>
    <x v="6"/>
    <n v="51"/>
    <n v="3"/>
    <n v="0.01"/>
    <n v="30"/>
    <n v="21"/>
    <x v="132"/>
  </r>
  <r>
    <n v="8491"/>
    <d v="2020-11-03T00:00:00"/>
    <x v="1"/>
    <s v="Florida"/>
    <x v="3"/>
    <x v="2"/>
    <x v="12"/>
    <n v="398"/>
    <n v="2"/>
    <n v="0.03"/>
    <n v="330"/>
    <n v="68"/>
    <x v="158"/>
  </r>
  <r>
    <n v="8492"/>
    <d v="2020-11-03T00:00:00"/>
    <x v="1"/>
    <s v="Wisconsin"/>
    <x v="2"/>
    <x v="2"/>
    <x v="5"/>
    <n v="45"/>
    <n v="9"/>
    <n v="0.03"/>
    <n v="22.5"/>
    <n v="22.5"/>
    <x v="190"/>
  </r>
  <r>
    <n v="8493"/>
    <d v="2020-11-03T00:00:00"/>
    <x v="1"/>
    <s v="Illinois"/>
    <x v="2"/>
    <x v="0"/>
    <x v="6"/>
    <n v="85"/>
    <n v="5"/>
    <n v="0.01"/>
    <n v="50"/>
    <n v="35"/>
    <x v="99"/>
  </r>
  <r>
    <n v="8494"/>
    <d v="2020-11-03T00:00:00"/>
    <x v="1"/>
    <s v="California"/>
    <x v="0"/>
    <x v="2"/>
    <x v="12"/>
    <n v="995"/>
    <n v="5"/>
    <n v="0.03"/>
    <n v="825"/>
    <n v="170"/>
    <x v="94"/>
  </r>
  <r>
    <n v="8496"/>
    <d v="2020-11-03T00:00:00"/>
    <x v="1"/>
    <s v="Delaware"/>
    <x v="1"/>
    <x v="0"/>
    <x v="0"/>
    <n v="135"/>
    <n v="3"/>
    <n v="0.01"/>
    <n v="105"/>
    <n v="30"/>
    <x v="146"/>
  </r>
  <r>
    <n v="8497"/>
    <d v="2020-11-03T00:00:00"/>
    <x v="1"/>
    <s v="Massachusetts"/>
    <x v="1"/>
    <x v="0"/>
    <x v="11"/>
    <n v="120"/>
    <n v="3"/>
    <n v="0.01"/>
    <n v="105"/>
    <n v="15"/>
    <x v="203"/>
  </r>
  <r>
    <n v="8498"/>
    <d v="2020-11-03T00:00:00"/>
    <x v="1"/>
    <s v="Florida"/>
    <x v="3"/>
    <x v="1"/>
    <x v="9"/>
    <n v="27"/>
    <n v="3"/>
    <n v="0.01"/>
    <n v="15"/>
    <n v="12"/>
    <x v="108"/>
  </r>
  <r>
    <n v="8500"/>
    <d v="2020-11-03T00:00:00"/>
    <x v="1"/>
    <s v="California"/>
    <x v="0"/>
    <x v="1"/>
    <x v="9"/>
    <n v="9"/>
    <n v="1"/>
    <n v="0.01"/>
    <n v="5"/>
    <n v="4"/>
    <x v="153"/>
  </r>
  <r>
    <n v="8501"/>
    <d v="2020-11-03T00:00:00"/>
    <x v="1"/>
    <s v="California"/>
    <x v="0"/>
    <x v="0"/>
    <x v="10"/>
    <n v="7.5"/>
    <n v="3"/>
    <n v="0.01"/>
    <n v="6"/>
    <n v="1.5"/>
    <x v="118"/>
  </r>
  <r>
    <n v="8503"/>
    <d v="2020-11-03T00:00:00"/>
    <x v="1"/>
    <s v="New York"/>
    <x v="1"/>
    <x v="0"/>
    <x v="11"/>
    <n v="120"/>
    <n v="3"/>
    <n v="0.01"/>
    <n v="105"/>
    <n v="15"/>
    <x v="203"/>
  </r>
  <r>
    <n v="8504"/>
    <d v="2020-11-03T00:00:00"/>
    <x v="1"/>
    <s v="California"/>
    <x v="0"/>
    <x v="0"/>
    <x v="10"/>
    <n v="5"/>
    <n v="2"/>
    <n v="0.01"/>
    <n v="4"/>
    <n v="1"/>
    <x v="98"/>
  </r>
  <r>
    <n v="8508"/>
    <d v="2020-11-03T00:00:00"/>
    <x v="1"/>
    <s v="California"/>
    <x v="0"/>
    <x v="2"/>
    <x v="12"/>
    <n v="597"/>
    <n v="3"/>
    <n v="0.03"/>
    <n v="495"/>
    <n v="102"/>
    <x v="105"/>
  </r>
  <r>
    <n v="8518"/>
    <d v="2020-11-04T00:00:00"/>
    <x v="1"/>
    <s v="Washington"/>
    <x v="0"/>
    <x v="2"/>
    <x v="16"/>
    <n v="5075"/>
    <n v="7"/>
    <n v="0.03"/>
    <n v="4900"/>
    <n v="175"/>
    <x v="249"/>
  </r>
  <r>
    <n v="8521"/>
    <d v="2020-11-04T00:00:00"/>
    <x v="1"/>
    <s v="Indiana"/>
    <x v="2"/>
    <x v="0"/>
    <x v="11"/>
    <n v="80"/>
    <n v="2"/>
    <n v="0.01"/>
    <n v="70"/>
    <n v="10"/>
    <x v="138"/>
  </r>
  <r>
    <n v="8526"/>
    <d v="2020-11-04T00:00:00"/>
    <x v="1"/>
    <s v="New York"/>
    <x v="1"/>
    <x v="0"/>
    <x v="10"/>
    <n v="7.5"/>
    <n v="3"/>
    <n v="0.01"/>
    <n v="6"/>
    <n v="1.5"/>
    <x v="118"/>
  </r>
  <r>
    <n v="8530"/>
    <d v="2020-11-04T00:00:00"/>
    <x v="1"/>
    <s v="California"/>
    <x v="0"/>
    <x v="0"/>
    <x v="10"/>
    <n v="15"/>
    <n v="6"/>
    <n v="0.01"/>
    <n v="12"/>
    <n v="3"/>
    <x v="175"/>
  </r>
  <r>
    <n v="8531"/>
    <d v="2020-11-04T00:00:00"/>
    <x v="1"/>
    <s v="Arizona"/>
    <x v="0"/>
    <x v="2"/>
    <x v="5"/>
    <n v="15"/>
    <n v="3"/>
    <n v="0.03"/>
    <n v="7.5"/>
    <n v="7.5"/>
    <x v="107"/>
  </r>
  <r>
    <n v="8532"/>
    <d v="2020-11-04T00:00:00"/>
    <x v="1"/>
    <s v="New York"/>
    <x v="1"/>
    <x v="0"/>
    <x v="0"/>
    <n v="135"/>
    <n v="3"/>
    <n v="0.01"/>
    <n v="105"/>
    <n v="30"/>
    <x v="146"/>
  </r>
  <r>
    <n v="8533"/>
    <d v="2020-11-04T00:00:00"/>
    <x v="1"/>
    <s v="Pennsylvania"/>
    <x v="1"/>
    <x v="2"/>
    <x v="12"/>
    <n v="796"/>
    <n v="4"/>
    <n v="0.03"/>
    <n v="660"/>
    <n v="136"/>
    <x v="167"/>
  </r>
  <r>
    <n v="8534"/>
    <d v="2020-11-04T00:00:00"/>
    <x v="1"/>
    <s v="North Carolina"/>
    <x v="3"/>
    <x v="2"/>
    <x v="12"/>
    <n v="199"/>
    <n v="1"/>
    <n v="0.03"/>
    <n v="165"/>
    <n v="34"/>
    <x v="116"/>
  </r>
  <r>
    <n v="8535"/>
    <d v="2020-11-04T00:00:00"/>
    <x v="1"/>
    <s v="North Carolina"/>
    <x v="3"/>
    <x v="1"/>
    <x v="9"/>
    <n v="90"/>
    <n v="10"/>
    <n v="0.01"/>
    <n v="50"/>
    <n v="40"/>
    <x v="222"/>
  </r>
  <r>
    <n v="8553"/>
    <d v="2020-11-05T00:00:00"/>
    <x v="1"/>
    <s v="Georgia"/>
    <x v="3"/>
    <x v="2"/>
    <x v="12"/>
    <n v="995"/>
    <n v="5"/>
    <n v="0.03"/>
    <n v="825"/>
    <n v="170"/>
    <x v="94"/>
  </r>
  <r>
    <n v="8555"/>
    <d v="2020-11-05T00:00:00"/>
    <x v="1"/>
    <s v="Illinois"/>
    <x v="2"/>
    <x v="0"/>
    <x v="11"/>
    <n v="80"/>
    <n v="2"/>
    <n v="0.01"/>
    <n v="70"/>
    <n v="10"/>
    <x v="138"/>
  </r>
  <r>
    <n v="8561"/>
    <d v="2020-11-05T00:00:00"/>
    <x v="1"/>
    <s v="New Jersey"/>
    <x v="1"/>
    <x v="0"/>
    <x v="10"/>
    <n v="17.5"/>
    <n v="7"/>
    <n v="0.01"/>
    <n v="14"/>
    <n v="3.5"/>
    <x v="160"/>
  </r>
  <r>
    <n v="8562"/>
    <d v="2020-11-05T00:00:00"/>
    <x v="1"/>
    <s v="Arizona"/>
    <x v="0"/>
    <x v="1"/>
    <x v="2"/>
    <n v="198"/>
    <n v="2"/>
    <n v="0.01"/>
    <n v="158"/>
    <n v="40"/>
    <x v="125"/>
  </r>
  <r>
    <n v="8563"/>
    <d v="2020-11-05T00:00:00"/>
    <x v="1"/>
    <s v="Georgia"/>
    <x v="3"/>
    <x v="0"/>
    <x v="6"/>
    <n v="51"/>
    <n v="3"/>
    <n v="0.01"/>
    <n v="30"/>
    <n v="21"/>
    <x v="132"/>
  </r>
  <r>
    <n v="8564"/>
    <d v="2020-11-05T00:00:00"/>
    <x v="1"/>
    <s v="Pennsylvania"/>
    <x v="1"/>
    <x v="0"/>
    <x v="11"/>
    <n v="80"/>
    <n v="2"/>
    <n v="0.01"/>
    <n v="70"/>
    <n v="10"/>
    <x v="138"/>
  </r>
  <r>
    <n v="8580"/>
    <d v="2020-11-06T00:00:00"/>
    <x v="1"/>
    <s v="New York"/>
    <x v="1"/>
    <x v="0"/>
    <x v="0"/>
    <n v="135"/>
    <n v="3"/>
    <n v="0.01"/>
    <n v="105"/>
    <n v="30"/>
    <x v="146"/>
  </r>
  <r>
    <n v="8592"/>
    <d v="2020-11-07T00:00:00"/>
    <x v="1"/>
    <s v="New York"/>
    <x v="1"/>
    <x v="1"/>
    <x v="2"/>
    <n v="594"/>
    <n v="6"/>
    <n v="0.01"/>
    <n v="474"/>
    <n v="120"/>
    <x v="184"/>
  </r>
  <r>
    <n v="8595"/>
    <d v="2020-11-07T00:00:00"/>
    <x v="1"/>
    <s v="Virginia"/>
    <x v="3"/>
    <x v="2"/>
    <x v="12"/>
    <n v="995"/>
    <n v="5"/>
    <n v="0.03"/>
    <n v="825"/>
    <n v="170"/>
    <x v="94"/>
  </r>
  <r>
    <n v="8598"/>
    <d v="2020-11-07T00:00:00"/>
    <x v="1"/>
    <s v="Kentucky"/>
    <x v="3"/>
    <x v="0"/>
    <x v="11"/>
    <n v="120"/>
    <n v="3"/>
    <n v="0.01"/>
    <n v="105"/>
    <n v="15"/>
    <x v="203"/>
  </r>
  <r>
    <n v="8603"/>
    <d v="2020-11-07T00:00:00"/>
    <x v="1"/>
    <s v="New York"/>
    <x v="1"/>
    <x v="0"/>
    <x v="6"/>
    <n v="85"/>
    <n v="5"/>
    <n v="0.01"/>
    <n v="50"/>
    <n v="35"/>
    <x v="99"/>
  </r>
  <r>
    <n v="8605"/>
    <d v="2020-11-07T00:00:00"/>
    <x v="1"/>
    <s v="Florida"/>
    <x v="3"/>
    <x v="0"/>
    <x v="10"/>
    <n v="12.5"/>
    <n v="5"/>
    <n v="0.01"/>
    <n v="10"/>
    <n v="2.5"/>
    <x v="147"/>
  </r>
  <r>
    <n v="8607"/>
    <d v="2020-11-07T00:00:00"/>
    <x v="1"/>
    <s v="Arizona"/>
    <x v="0"/>
    <x v="0"/>
    <x v="0"/>
    <n v="180"/>
    <n v="4"/>
    <n v="0.01"/>
    <n v="140"/>
    <n v="40"/>
    <x v="101"/>
  </r>
  <r>
    <n v="8608"/>
    <d v="2020-11-07T00:00:00"/>
    <x v="1"/>
    <s v="Pennsylvania"/>
    <x v="1"/>
    <x v="2"/>
    <x v="12"/>
    <n v="1194"/>
    <n v="6"/>
    <n v="0.03"/>
    <n v="990"/>
    <n v="204"/>
    <x v="124"/>
  </r>
  <r>
    <n v="8621"/>
    <d v="2020-11-08T00:00:00"/>
    <x v="1"/>
    <s v="California"/>
    <x v="0"/>
    <x v="0"/>
    <x v="10"/>
    <n v="10"/>
    <n v="4"/>
    <n v="0.01"/>
    <n v="8"/>
    <n v="2"/>
    <x v="193"/>
  </r>
  <r>
    <n v="8622"/>
    <d v="2020-11-08T00:00:00"/>
    <x v="1"/>
    <s v="Mississippi"/>
    <x v="3"/>
    <x v="2"/>
    <x v="5"/>
    <n v="15"/>
    <n v="3"/>
    <n v="0.03"/>
    <n v="7.5"/>
    <n v="7.5"/>
    <x v="107"/>
  </r>
  <r>
    <n v="8623"/>
    <d v="2020-11-08T00:00:00"/>
    <x v="1"/>
    <s v="California"/>
    <x v="0"/>
    <x v="2"/>
    <x v="5"/>
    <n v="25"/>
    <n v="5"/>
    <n v="0.03"/>
    <n v="12.5"/>
    <n v="12.5"/>
    <x v="156"/>
  </r>
  <r>
    <n v="8624"/>
    <d v="2020-11-08T00:00:00"/>
    <x v="1"/>
    <s v="New York"/>
    <x v="1"/>
    <x v="0"/>
    <x v="10"/>
    <n v="7.5"/>
    <n v="3"/>
    <n v="0.01"/>
    <n v="6"/>
    <n v="1.5"/>
    <x v="118"/>
  </r>
  <r>
    <n v="8625"/>
    <d v="2020-11-08T00:00:00"/>
    <x v="1"/>
    <s v="Wisconsin"/>
    <x v="2"/>
    <x v="0"/>
    <x v="7"/>
    <n v="144"/>
    <n v="6"/>
    <n v="0.01"/>
    <n v="114"/>
    <n v="30"/>
    <x v="220"/>
  </r>
  <r>
    <n v="8626"/>
    <d v="2020-11-08T00:00:00"/>
    <x v="1"/>
    <s v="California"/>
    <x v="0"/>
    <x v="0"/>
    <x v="10"/>
    <n v="20"/>
    <n v="8"/>
    <n v="0.01"/>
    <n v="16"/>
    <n v="4"/>
    <x v="159"/>
  </r>
  <r>
    <n v="8630"/>
    <d v="2020-11-08T00:00:00"/>
    <x v="1"/>
    <s v="Maryland"/>
    <x v="1"/>
    <x v="0"/>
    <x v="7"/>
    <n v="72"/>
    <n v="3"/>
    <n v="0.01"/>
    <n v="57"/>
    <n v="15"/>
    <x v="119"/>
  </r>
  <r>
    <n v="8642"/>
    <d v="2020-11-09T00:00:00"/>
    <x v="1"/>
    <s v="Illinois"/>
    <x v="2"/>
    <x v="0"/>
    <x v="0"/>
    <n v="135"/>
    <n v="3"/>
    <n v="0.01"/>
    <n v="105"/>
    <n v="30"/>
    <x v="146"/>
  </r>
  <r>
    <n v="8643"/>
    <d v="2020-11-09T00:00:00"/>
    <x v="1"/>
    <s v="Missouri"/>
    <x v="2"/>
    <x v="0"/>
    <x v="10"/>
    <n v="5"/>
    <n v="2"/>
    <n v="0.01"/>
    <n v="4"/>
    <n v="1"/>
    <x v="98"/>
  </r>
  <r>
    <n v="8644"/>
    <d v="2020-11-09T00:00:00"/>
    <x v="1"/>
    <s v="Pennsylvania"/>
    <x v="1"/>
    <x v="0"/>
    <x v="10"/>
    <n v="2.5"/>
    <n v="1"/>
    <n v="0.01"/>
    <n v="2"/>
    <n v="0.5"/>
    <x v="103"/>
  </r>
  <r>
    <n v="8646"/>
    <d v="2020-11-09T00:00:00"/>
    <x v="1"/>
    <s v="Michigan"/>
    <x v="2"/>
    <x v="0"/>
    <x v="0"/>
    <n v="135"/>
    <n v="3"/>
    <n v="0.01"/>
    <n v="105"/>
    <n v="30"/>
    <x v="146"/>
  </r>
  <r>
    <n v="8649"/>
    <d v="2020-11-09T00:00:00"/>
    <x v="1"/>
    <s v="Texas"/>
    <x v="2"/>
    <x v="0"/>
    <x v="10"/>
    <n v="15"/>
    <n v="6"/>
    <n v="0.01"/>
    <n v="12"/>
    <n v="3"/>
    <x v="175"/>
  </r>
  <r>
    <n v="8654"/>
    <d v="2020-11-10T00:00:00"/>
    <x v="1"/>
    <s v="California"/>
    <x v="0"/>
    <x v="0"/>
    <x v="1"/>
    <n v="38"/>
    <n v="2"/>
    <n v="0.01"/>
    <n v="20"/>
    <n v="18"/>
    <x v="189"/>
  </r>
  <r>
    <n v="8655"/>
    <d v="2020-11-10T00:00:00"/>
    <x v="1"/>
    <s v="Pennsylvania"/>
    <x v="1"/>
    <x v="2"/>
    <x v="12"/>
    <n v="597"/>
    <n v="3"/>
    <n v="0.03"/>
    <n v="495"/>
    <n v="102"/>
    <x v="105"/>
  </r>
  <r>
    <n v="8656"/>
    <d v="2020-11-10T00:00:00"/>
    <x v="1"/>
    <s v="Arizona"/>
    <x v="0"/>
    <x v="0"/>
    <x v="0"/>
    <n v="135"/>
    <n v="3"/>
    <n v="0.01"/>
    <n v="105"/>
    <n v="30"/>
    <x v="146"/>
  </r>
  <r>
    <n v="8657"/>
    <d v="2020-11-10T00:00:00"/>
    <x v="1"/>
    <s v="Kentucky"/>
    <x v="3"/>
    <x v="0"/>
    <x v="1"/>
    <n v="57"/>
    <n v="3"/>
    <n v="0.01"/>
    <n v="30"/>
    <n v="27"/>
    <x v="199"/>
  </r>
  <r>
    <n v="8661"/>
    <d v="2020-11-10T00:00:00"/>
    <x v="1"/>
    <s v="Arkansas"/>
    <x v="3"/>
    <x v="0"/>
    <x v="15"/>
    <n v="36"/>
    <n v="3"/>
    <n v="0.01"/>
    <n v="27"/>
    <n v="9"/>
    <x v="122"/>
  </r>
  <r>
    <n v="8662"/>
    <d v="2020-11-10T00:00:00"/>
    <x v="1"/>
    <s v="Pennsylvania"/>
    <x v="1"/>
    <x v="0"/>
    <x v="13"/>
    <n v="24"/>
    <n v="8"/>
    <n v="0.01"/>
    <n v="16"/>
    <n v="8"/>
    <x v="192"/>
  </r>
  <r>
    <n v="8664"/>
    <d v="2020-11-10T00:00:00"/>
    <x v="1"/>
    <s v="Virginia"/>
    <x v="3"/>
    <x v="0"/>
    <x v="0"/>
    <n v="45"/>
    <n v="1"/>
    <n v="0.01"/>
    <n v="35"/>
    <n v="10"/>
    <x v="195"/>
  </r>
  <r>
    <n v="8665"/>
    <d v="2020-11-10T00:00:00"/>
    <x v="1"/>
    <s v="California"/>
    <x v="0"/>
    <x v="0"/>
    <x v="7"/>
    <n v="72"/>
    <n v="3"/>
    <n v="0.01"/>
    <n v="57"/>
    <n v="15"/>
    <x v="119"/>
  </r>
  <r>
    <n v="8677"/>
    <d v="2020-11-11T00:00:00"/>
    <x v="1"/>
    <s v="Illinois"/>
    <x v="2"/>
    <x v="0"/>
    <x v="10"/>
    <n v="7.5"/>
    <n v="3"/>
    <n v="0.01"/>
    <n v="6"/>
    <n v="1.5"/>
    <x v="118"/>
  </r>
  <r>
    <n v="8681"/>
    <d v="2020-11-11T00:00:00"/>
    <x v="1"/>
    <s v="Texas"/>
    <x v="2"/>
    <x v="0"/>
    <x v="10"/>
    <n v="7.5"/>
    <n v="3"/>
    <n v="0.01"/>
    <n v="6"/>
    <n v="1.5"/>
    <x v="118"/>
  </r>
  <r>
    <n v="8684"/>
    <d v="2020-11-11T00:00:00"/>
    <x v="1"/>
    <s v="Texas"/>
    <x v="2"/>
    <x v="0"/>
    <x v="10"/>
    <n v="12.5"/>
    <n v="5"/>
    <n v="0.01"/>
    <n v="10"/>
    <n v="2.5"/>
    <x v="147"/>
  </r>
  <r>
    <n v="8686"/>
    <d v="2020-11-11T00:00:00"/>
    <x v="1"/>
    <s v="Wisconsin"/>
    <x v="2"/>
    <x v="0"/>
    <x v="10"/>
    <n v="17.5"/>
    <n v="7"/>
    <n v="0.01"/>
    <n v="14"/>
    <n v="3.5"/>
    <x v="160"/>
  </r>
  <r>
    <n v="8688"/>
    <d v="2020-11-11T00:00:00"/>
    <x v="1"/>
    <s v="Arizona"/>
    <x v="0"/>
    <x v="0"/>
    <x v="1"/>
    <n v="95"/>
    <n v="5"/>
    <n v="0.01"/>
    <n v="50"/>
    <n v="45"/>
    <x v="186"/>
  </r>
  <r>
    <n v="8704"/>
    <d v="2020-11-12T00:00:00"/>
    <x v="1"/>
    <s v="Michigan"/>
    <x v="2"/>
    <x v="1"/>
    <x v="8"/>
    <n v="320"/>
    <n v="4"/>
    <n v="0.01"/>
    <n v="260"/>
    <n v="60"/>
    <x v="130"/>
  </r>
  <r>
    <n v="8710"/>
    <d v="2020-11-12T00:00:00"/>
    <x v="1"/>
    <s v="Florida"/>
    <x v="3"/>
    <x v="0"/>
    <x v="0"/>
    <n v="90"/>
    <n v="2"/>
    <n v="0.01"/>
    <n v="70"/>
    <n v="20"/>
    <x v="95"/>
  </r>
  <r>
    <n v="8712"/>
    <d v="2020-11-12T00:00:00"/>
    <x v="1"/>
    <s v="Washington"/>
    <x v="0"/>
    <x v="2"/>
    <x v="12"/>
    <n v="995"/>
    <n v="5"/>
    <n v="0.03"/>
    <n v="825"/>
    <n v="170"/>
    <x v="94"/>
  </r>
  <r>
    <n v="8714"/>
    <d v="2020-11-12T00:00:00"/>
    <x v="1"/>
    <s v="New York"/>
    <x v="1"/>
    <x v="0"/>
    <x v="0"/>
    <n v="225"/>
    <n v="5"/>
    <n v="0.01"/>
    <n v="175"/>
    <n v="50"/>
    <x v="133"/>
  </r>
  <r>
    <n v="8718"/>
    <d v="2020-11-12T00:00:00"/>
    <x v="1"/>
    <s v="New York"/>
    <x v="1"/>
    <x v="1"/>
    <x v="2"/>
    <n v="99"/>
    <n v="1"/>
    <n v="0.01"/>
    <n v="79"/>
    <n v="20"/>
    <x v="136"/>
  </r>
  <r>
    <n v="8720"/>
    <d v="2020-11-12T00:00:00"/>
    <x v="1"/>
    <s v="New York"/>
    <x v="1"/>
    <x v="0"/>
    <x v="1"/>
    <n v="57"/>
    <n v="3"/>
    <n v="0.01"/>
    <n v="30"/>
    <n v="27"/>
    <x v="199"/>
  </r>
  <r>
    <n v="8735"/>
    <d v="2020-11-13T00:00:00"/>
    <x v="1"/>
    <s v="California"/>
    <x v="0"/>
    <x v="1"/>
    <x v="14"/>
    <n v="255"/>
    <n v="3"/>
    <n v="0.01"/>
    <n v="225"/>
    <n v="30"/>
    <x v="170"/>
  </r>
  <r>
    <n v="8742"/>
    <d v="2020-11-13T00:00:00"/>
    <x v="1"/>
    <s v="New York"/>
    <x v="1"/>
    <x v="0"/>
    <x v="7"/>
    <n v="72"/>
    <n v="3"/>
    <n v="0.01"/>
    <n v="57"/>
    <n v="15"/>
    <x v="119"/>
  </r>
  <r>
    <n v="8746"/>
    <d v="2020-11-13T00:00:00"/>
    <x v="1"/>
    <s v="Delaware"/>
    <x v="1"/>
    <x v="0"/>
    <x v="10"/>
    <n v="17.5"/>
    <n v="7"/>
    <n v="0.01"/>
    <n v="14"/>
    <n v="3.5"/>
    <x v="160"/>
  </r>
  <r>
    <n v="8748"/>
    <d v="2020-11-13T00:00:00"/>
    <x v="1"/>
    <s v="California"/>
    <x v="0"/>
    <x v="0"/>
    <x v="6"/>
    <n v="68"/>
    <n v="4"/>
    <n v="0.01"/>
    <n v="40"/>
    <n v="28"/>
    <x v="152"/>
  </r>
  <r>
    <n v="8749"/>
    <d v="2020-11-13T00:00:00"/>
    <x v="1"/>
    <s v="Texas"/>
    <x v="2"/>
    <x v="0"/>
    <x v="0"/>
    <n v="90"/>
    <n v="2"/>
    <n v="0.01"/>
    <n v="70"/>
    <n v="20"/>
    <x v="95"/>
  </r>
  <r>
    <n v="8751"/>
    <d v="2020-11-13T00:00:00"/>
    <x v="1"/>
    <s v="California"/>
    <x v="0"/>
    <x v="1"/>
    <x v="9"/>
    <n v="27"/>
    <n v="3"/>
    <n v="0.01"/>
    <n v="15"/>
    <n v="12"/>
    <x v="108"/>
  </r>
  <r>
    <n v="8753"/>
    <d v="2020-11-13T00:00:00"/>
    <x v="1"/>
    <s v="California"/>
    <x v="0"/>
    <x v="1"/>
    <x v="9"/>
    <n v="18"/>
    <n v="2"/>
    <n v="0.01"/>
    <n v="10"/>
    <n v="8"/>
    <x v="93"/>
  </r>
  <r>
    <n v="8759"/>
    <d v="2020-11-14T00:00:00"/>
    <x v="1"/>
    <s v="Washington"/>
    <x v="0"/>
    <x v="2"/>
    <x v="5"/>
    <n v="20"/>
    <n v="4"/>
    <n v="0.03"/>
    <n v="10"/>
    <n v="10"/>
    <x v="188"/>
  </r>
  <r>
    <n v="8760"/>
    <d v="2020-11-14T00:00:00"/>
    <x v="1"/>
    <s v="California"/>
    <x v="0"/>
    <x v="2"/>
    <x v="12"/>
    <n v="597"/>
    <n v="3"/>
    <n v="0.03"/>
    <n v="495"/>
    <n v="102"/>
    <x v="105"/>
  </r>
  <r>
    <n v="8762"/>
    <d v="2020-11-14T00:00:00"/>
    <x v="1"/>
    <s v="Georgia"/>
    <x v="3"/>
    <x v="0"/>
    <x v="15"/>
    <n v="36"/>
    <n v="3"/>
    <n v="0.01"/>
    <n v="27"/>
    <n v="9"/>
    <x v="122"/>
  </r>
  <r>
    <n v="8765"/>
    <d v="2020-11-14T00:00:00"/>
    <x v="1"/>
    <s v="Texas"/>
    <x v="2"/>
    <x v="0"/>
    <x v="10"/>
    <n v="7.5"/>
    <n v="3"/>
    <n v="0.01"/>
    <n v="6"/>
    <n v="1.5"/>
    <x v="118"/>
  </r>
  <r>
    <n v="8768"/>
    <d v="2020-11-14T00:00:00"/>
    <x v="1"/>
    <s v="Florida"/>
    <x v="3"/>
    <x v="1"/>
    <x v="2"/>
    <n v="495"/>
    <n v="5"/>
    <n v="0.01"/>
    <n v="395"/>
    <n v="100"/>
    <x v="150"/>
  </r>
  <r>
    <n v="8772"/>
    <d v="2020-11-14T00:00:00"/>
    <x v="1"/>
    <s v="Texas"/>
    <x v="2"/>
    <x v="0"/>
    <x v="0"/>
    <n v="270"/>
    <n v="6"/>
    <n v="0.01"/>
    <n v="210"/>
    <n v="60"/>
    <x v="110"/>
  </r>
  <r>
    <n v="8774"/>
    <d v="2020-11-14T00:00:00"/>
    <x v="1"/>
    <s v="Washington"/>
    <x v="0"/>
    <x v="0"/>
    <x v="10"/>
    <n v="22.5"/>
    <n v="9"/>
    <n v="0.01"/>
    <n v="18"/>
    <n v="4.5"/>
    <x v="134"/>
  </r>
  <r>
    <n v="8777"/>
    <d v="2020-11-14T00:00:00"/>
    <x v="1"/>
    <s v="New York"/>
    <x v="1"/>
    <x v="0"/>
    <x v="10"/>
    <n v="7.5"/>
    <n v="3"/>
    <n v="0.01"/>
    <n v="6"/>
    <n v="1.5"/>
    <x v="118"/>
  </r>
  <r>
    <n v="8780"/>
    <d v="2020-11-14T00:00:00"/>
    <x v="1"/>
    <s v="Texas"/>
    <x v="2"/>
    <x v="0"/>
    <x v="10"/>
    <n v="10"/>
    <n v="4"/>
    <n v="0.01"/>
    <n v="8"/>
    <n v="2"/>
    <x v="193"/>
  </r>
  <r>
    <n v="8781"/>
    <d v="2020-11-14T00:00:00"/>
    <x v="1"/>
    <s v="Maine"/>
    <x v="1"/>
    <x v="0"/>
    <x v="0"/>
    <n v="585"/>
    <n v="13"/>
    <n v="0.01"/>
    <n v="455"/>
    <n v="130"/>
    <x v="198"/>
  </r>
  <r>
    <n v="8790"/>
    <d v="2020-11-15T00:00:00"/>
    <x v="1"/>
    <s v="Tennessee"/>
    <x v="3"/>
    <x v="0"/>
    <x v="10"/>
    <n v="5"/>
    <n v="2"/>
    <n v="0.01"/>
    <n v="4"/>
    <n v="1"/>
    <x v="98"/>
  </r>
  <r>
    <n v="8792"/>
    <d v="2020-11-15T00:00:00"/>
    <x v="1"/>
    <s v="Texas"/>
    <x v="2"/>
    <x v="0"/>
    <x v="10"/>
    <n v="22.5"/>
    <n v="9"/>
    <n v="0.01"/>
    <n v="18"/>
    <n v="4.5"/>
    <x v="134"/>
  </r>
  <r>
    <n v="8795"/>
    <d v="2020-11-15T00:00:00"/>
    <x v="1"/>
    <s v="Georgia"/>
    <x v="3"/>
    <x v="2"/>
    <x v="5"/>
    <n v="30"/>
    <n v="6"/>
    <n v="0.03"/>
    <n v="15"/>
    <n v="15"/>
    <x v="161"/>
  </r>
  <r>
    <n v="8796"/>
    <d v="2020-11-15T00:00:00"/>
    <x v="1"/>
    <s v="California"/>
    <x v="0"/>
    <x v="2"/>
    <x v="12"/>
    <n v="199"/>
    <n v="1"/>
    <n v="0.03"/>
    <n v="165"/>
    <n v="34"/>
    <x v="116"/>
  </r>
  <r>
    <n v="8797"/>
    <d v="2020-11-15T00:00:00"/>
    <x v="1"/>
    <s v="California"/>
    <x v="0"/>
    <x v="0"/>
    <x v="11"/>
    <n v="80"/>
    <n v="2"/>
    <n v="0.01"/>
    <n v="70"/>
    <n v="10"/>
    <x v="138"/>
  </r>
  <r>
    <n v="8798"/>
    <d v="2020-11-15T00:00:00"/>
    <x v="1"/>
    <s v="California"/>
    <x v="0"/>
    <x v="1"/>
    <x v="9"/>
    <n v="9"/>
    <n v="1"/>
    <n v="0.01"/>
    <n v="5"/>
    <n v="4"/>
    <x v="153"/>
  </r>
  <r>
    <n v="8800"/>
    <d v="2020-11-15T00:00:00"/>
    <x v="1"/>
    <s v="California"/>
    <x v="0"/>
    <x v="2"/>
    <x v="5"/>
    <n v="15"/>
    <n v="3"/>
    <n v="0.03"/>
    <n v="7.5"/>
    <n v="7.5"/>
    <x v="107"/>
  </r>
  <r>
    <n v="8804"/>
    <d v="2020-11-15T00:00:00"/>
    <x v="1"/>
    <s v="New York"/>
    <x v="1"/>
    <x v="0"/>
    <x v="0"/>
    <n v="180"/>
    <n v="4"/>
    <n v="0.01"/>
    <n v="140"/>
    <n v="40"/>
    <x v="101"/>
  </r>
  <r>
    <n v="8807"/>
    <d v="2020-11-15T00:00:00"/>
    <x v="1"/>
    <s v="California"/>
    <x v="0"/>
    <x v="0"/>
    <x v="3"/>
    <n v="60"/>
    <n v="4"/>
    <n v="0.01"/>
    <n v="48"/>
    <n v="12"/>
    <x v="114"/>
  </r>
  <r>
    <n v="8811"/>
    <d v="2020-11-16T00:00:00"/>
    <x v="1"/>
    <s v="California"/>
    <x v="0"/>
    <x v="1"/>
    <x v="2"/>
    <n v="594"/>
    <n v="6"/>
    <n v="0.01"/>
    <n v="474"/>
    <n v="120"/>
    <x v="184"/>
  </r>
  <r>
    <n v="8815"/>
    <d v="2020-11-16T00:00:00"/>
    <x v="1"/>
    <s v="Ohio"/>
    <x v="1"/>
    <x v="0"/>
    <x v="7"/>
    <n v="168"/>
    <n v="7"/>
    <n v="0.01"/>
    <n v="133"/>
    <n v="35"/>
    <x v="151"/>
  </r>
  <r>
    <n v="8817"/>
    <d v="2020-11-16T00:00:00"/>
    <x v="1"/>
    <s v="Colorado"/>
    <x v="0"/>
    <x v="2"/>
    <x v="5"/>
    <n v="35"/>
    <n v="7"/>
    <n v="0.03"/>
    <n v="17.5"/>
    <n v="17.5"/>
    <x v="115"/>
  </r>
  <r>
    <n v="8821"/>
    <d v="2020-11-16T00:00:00"/>
    <x v="1"/>
    <s v="Nebraska"/>
    <x v="2"/>
    <x v="0"/>
    <x v="11"/>
    <n v="80"/>
    <n v="2"/>
    <n v="0.01"/>
    <n v="70"/>
    <n v="10"/>
    <x v="138"/>
  </r>
  <r>
    <n v="8826"/>
    <d v="2020-11-16T00:00:00"/>
    <x v="1"/>
    <s v="Rhode Island"/>
    <x v="1"/>
    <x v="1"/>
    <x v="14"/>
    <n v="255"/>
    <n v="3"/>
    <n v="0.01"/>
    <n v="225"/>
    <n v="30"/>
    <x v="170"/>
  </r>
  <r>
    <n v="8827"/>
    <d v="2020-11-16T00:00:00"/>
    <x v="1"/>
    <s v="Rhode Island"/>
    <x v="1"/>
    <x v="0"/>
    <x v="7"/>
    <n v="24"/>
    <n v="1"/>
    <n v="0.01"/>
    <n v="19"/>
    <n v="5"/>
    <x v="171"/>
  </r>
  <r>
    <n v="8829"/>
    <d v="2020-11-16T00:00:00"/>
    <x v="1"/>
    <s v="California"/>
    <x v="0"/>
    <x v="2"/>
    <x v="12"/>
    <n v="796"/>
    <n v="4"/>
    <n v="0.03"/>
    <n v="660"/>
    <n v="136"/>
    <x v="167"/>
  </r>
  <r>
    <n v="8830"/>
    <d v="2020-11-16T00:00:00"/>
    <x v="1"/>
    <s v="Texas"/>
    <x v="2"/>
    <x v="0"/>
    <x v="0"/>
    <n v="315"/>
    <n v="7"/>
    <n v="0.01"/>
    <n v="245"/>
    <n v="70"/>
    <x v="120"/>
  </r>
  <r>
    <n v="8831"/>
    <d v="2020-11-16T00:00:00"/>
    <x v="1"/>
    <s v="California"/>
    <x v="0"/>
    <x v="0"/>
    <x v="10"/>
    <n v="10"/>
    <n v="4"/>
    <n v="0.01"/>
    <n v="8"/>
    <n v="2"/>
    <x v="193"/>
  </r>
  <r>
    <n v="8838"/>
    <d v="2020-11-17T00:00:00"/>
    <x v="1"/>
    <s v="Florida"/>
    <x v="3"/>
    <x v="2"/>
    <x v="4"/>
    <n v="450"/>
    <n v="1"/>
    <n v="0.03"/>
    <n v="400"/>
    <n v="50"/>
    <x v="268"/>
  </r>
  <r>
    <n v="8839"/>
    <d v="2020-11-17T00:00:00"/>
    <x v="1"/>
    <s v="Nevada"/>
    <x v="0"/>
    <x v="0"/>
    <x v="6"/>
    <n v="34"/>
    <n v="2"/>
    <n v="0.01"/>
    <n v="20"/>
    <n v="14"/>
    <x v="96"/>
  </r>
  <r>
    <n v="8841"/>
    <d v="2020-11-17T00:00:00"/>
    <x v="1"/>
    <s v="California"/>
    <x v="0"/>
    <x v="0"/>
    <x v="0"/>
    <n v="90"/>
    <n v="2"/>
    <n v="0.01"/>
    <n v="70"/>
    <n v="20"/>
    <x v="95"/>
  </r>
  <r>
    <n v="8843"/>
    <d v="2020-11-17T00:00:00"/>
    <x v="1"/>
    <s v="Pennsylvania"/>
    <x v="1"/>
    <x v="2"/>
    <x v="12"/>
    <n v="398"/>
    <n v="2"/>
    <n v="0.03"/>
    <n v="330"/>
    <n v="68"/>
    <x v="158"/>
  </r>
  <r>
    <n v="8844"/>
    <d v="2020-11-17T00:00:00"/>
    <x v="1"/>
    <s v="California"/>
    <x v="0"/>
    <x v="1"/>
    <x v="14"/>
    <n v="85"/>
    <n v="1"/>
    <n v="0.01"/>
    <n v="75"/>
    <n v="10"/>
    <x v="178"/>
  </r>
  <r>
    <n v="8846"/>
    <d v="2020-11-17T00:00:00"/>
    <x v="1"/>
    <s v="Arkansas"/>
    <x v="3"/>
    <x v="0"/>
    <x v="13"/>
    <n v="21"/>
    <n v="7"/>
    <n v="0.01"/>
    <n v="14"/>
    <n v="7"/>
    <x v="141"/>
  </r>
  <r>
    <n v="8848"/>
    <d v="2020-11-17T00:00:00"/>
    <x v="1"/>
    <s v="Mississippi"/>
    <x v="3"/>
    <x v="0"/>
    <x v="10"/>
    <n v="10"/>
    <n v="4"/>
    <n v="0.01"/>
    <n v="8"/>
    <n v="2"/>
    <x v="193"/>
  </r>
  <r>
    <n v="8849"/>
    <d v="2020-11-17T00:00:00"/>
    <x v="1"/>
    <s v="California"/>
    <x v="0"/>
    <x v="0"/>
    <x v="7"/>
    <n v="48"/>
    <n v="2"/>
    <n v="0.01"/>
    <n v="38"/>
    <n v="10"/>
    <x v="135"/>
  </r>
  <r>
    <n v="8850"/>
    <d v="2020-11-17T00:00:00"/>
    <x v="1"/>
    <s v="South Carolina"/>
    <x v="3"/>
    <x v="0"/>
    <x v="6"/>
    <n v="68"/>
    <n v="4"/>
    <n v="0.01"/>
    <n v="40"/>
    <n v="28"/>
    <x v="152"/>
  </r>
  <r>
    <n v="8856"/>
    <d v="2020-11-17T00:00:00"/>
    <x v="1"/>
    <s v="Utah"/>
    <x v="0"/>
    <x v="0"/>
    <x v="10"/>
    <n v="7.5"/>
    <n v="3"/>
    <n v="0.01"/>
    <n v="6"/>
    <n v="1.5"/>
    <x v="118"/>
  </r>
  <r>
    <n v="8859"/>
    <d v="2020-11-17T00:00:00"/>
    <x v="1"/>
    <s v="Colorado"/>
    <x v="0"/>
    <x v="0"/>
    <x v="0"/>
    <n v="135"/>
    <n v="3"/>
    <n v="0.01"/>
    <n v="105"/>
    <n v="30"/>
    <x v="146"/>
  </r>
  <r>
    <n v="8861"/>
    <d v="2020-11-17T00:00:00"/>
    <x v="1"/>
    <s v="California"/>
    <x v="0"/>
    <x v="0"/>
    <x v="11"/>
    <n v="80"/>
    <n v="2"/>
    <n v="0.01"/>
    <n v="70"/>
    <n v="10"/>
    <x v="138"/>
  </r>
  <r>
    <n v="8862"/>
    <d v="2020-11-17T00:00:00"/>
    <x v="1"/>
    <s v="New Mexico"/>
    <x v="0"/>
    <x v="0"/>
    <x v="10"/>
    <n v="2.5"/>
    <n v="1"/>
    <n v="0.01"/>
    <n v="2"/>
    <n v="0.5"/>
    <x v="103"/>
  </r>
  <r>
    <n v="8863"/>
    <d v="2020-11-17T00:00:00"/>
    <x v="1"/>
    <s v="California"/>
    <x v="0"/>
    <x v="2"/>
    <x v="12"/>
    <n v="597"/>
    <n v="3"/>
    <n v="0.03"/>
    <n v="495"/>
    <n v="102"/>
    <x v="105"/>
  </r>
  <r>
    <n v="8884"/>
    <d v="2020-11-18T00:00:00"/>
    <x v="1"/>
    <s v="Pennsylvania"/>
    <x v="1"/>
    <x v="0"/>
    <x v="11"/>
    <n v="120"/>
    <n v="3"/>
    <n v="0.01"/>
    <n v="105"/>
    <n v="15"/>
    <x v="203"/>
  </r>
  <r>
    <n v="8885"/>
    <d v="2020-11-18T00:00:00"/>
    <x v="1"/>
    <s v="New Jersey"/>
    <x v="1"/>
    <x v="0"/>
    <x v="11"/>
    <n v="80"/>
    <n v="2"/>
    <n v="0.01"/>
    <n v="70"/>
    <n v="10"/>
    <x v="138"/>
  </r>
  <r>
    <n v="8886"/>
    <d v="2020-11-18T00:00:00"/>
    <x v="1"/>
    <s v="New York"/>
    <x v="1"/>
    <x v="2"/>
    <x v="12"/>
    <n v="597"/>
    <n v="3"/>
    <n v="0.03"/>
    <n v="495"/>
    <n v="102"/>
    <x v="105"/>
  </r>
  <r>
    <n v="8891"/>
    <d v="2020-11-18T00:00:00"/>
    <x v="1"/>
    <s v="Illinois"/>
    <x v="2"/>
    <x v="0"/>
    <x v="0"/>
    <n v="90"/>
    <n v="2"/>
    <n v="0.01"/>
    <n v="70"/>
    <n v="20"/>
    <x v="95"/>
  </r>
  <r>
    <n v="8902"/>
    <d v="2020-11-19T00:00:00"/>
    <x v="1"/>
    <s v="North Carolina"/>
    <x v="3"/>
    <x v="0"/>
    <x v="7"/>
    <n v="120"/>
    <n v="5"/>
    <n v="0.01"/>
    <n v="95"/>
    <n v="25"/>
    <x v="202"/>
  </r>
  <r>
    <n v="8906"/>
    <d v="2020-11-19T00:00:00"/>
    <x v="1"/>
    <s v="Tennessee"/>
    <x v="3"/>
    <x v="2"/>
    <x v="12"/>
    <n v="1592"/>
    <n v="8"/>
    <n v="0.03"/>
    <n v="1320"/>
    <n v="272"/>
    <x v="137"/>
  </r>
  <r>
    <n v="8909"/>
    <d v="2020-11-19T00:00:00"/>
    <x v="1"/>
    <s v="Texas"/>
    <x v="2"/>
    <x v="0"/>
    <x v="6"/>
    <n v="34"/>
    <n v="2"/>
    <n v="0.01"/>
    <n v="20"/>
    <n v="14"/>
    <x v="96"/>
  </r>
  <r>
    <n v="8910"/>
    <d v="2020-11-19T00:00:00"/>
    <x v="1"/>
    <s v="California"/>
    <x v="0"/>
    <x v="0"/>
    <x v="10"/>
    <n v="12.5"/>
    <n v="5"/>
    <n v="0.01"/>
    <n v="10"/>
    <n v="2.5"/>
    <x v="147"/>
  </r>
  <r>
    <n v="8912"/>
    <d v="2020-11-19T00:00:00"/>
    <x v="1"/>
    <s v="Oregon"/>
    <x v="0"/>
    <x v="2"/>
    <x v="12"/>
    <n v="995"/>
    <n v="5"/>
    <n v="0.03"/>
    <n v="825"/>
    <n v="170"/>
    <x v="94"/>
  </r>
  <r>
    <n v="8919"/>
    <d v="2020-11-19T00:00:00"/>
    <x v="1"/>
    <s v="Mississippi"/>
    <x v="3"/>
    <x v="0"/>
    <x v="0"/>
    <n v="90"/>
    <n v="2"/>
    <n v="0.01"/>
    <n v="70"/>
    <n v="20"/>
    <x v="95"/>
  </r>
  <r>
    <n v="8920"/>
    <d v="2020-11-19T00:00:00"/>
    <x v="1"/>
    <s v="New York"/>
    <x v="1"/>
    <x v="0"/>
    <x v="15"/>
    <n v="24"/>
    <n v="2"/>
    <n v="0.01"/>
    <n v="18"/>
    <n v="6"/>
    <x v="165"/>
  </r>
  <r>
    <n v="8921"/>
    <d v="2020-11-19T00:00:00"/>
    <x v="1"/>
    <s v="California"/>
    <x v="0"/>
    <x v="0"/>
    <x v="7"/>
    <n v="48"/>
    <n v="2"/>
    <n v="0.01"/>
    <n v="38"/>
    <n v="10"/>
    <x v="135"/>
  </r>
  <r>
    <n v="8922"/>
    <d v="2020-11-19T00:00:00"/>
    <x v="1"/>
    <s v="Washington"/>
    <x v="0"/>
    <x v="0"/>
    <x v="11"/>
    <n v="240"/>
    <n v="6"/>
    <n v="0.01"/>
    <n v="210"/>
    <n v="30"/>
    <x v="173"/>
  </r>
  <r>
    <n v="8923"/>
    <d v="2020-11-19T00:00:00"/>
    <x v="1"/>
    <s v="Illinois"/>
    <x v="2"/>
    <x v="0"/>
    <x v="0"/>
    <n v="180"/>
    <n v="4"/>
    <n v="0.01"/>
    <n v="140"/>
    <n v="40"/>
    <x v="101"/>
  </r>
  <r>
    <n v="8925"/>
    <d v="2020-11-19T00:00:00"/>
    <x v="1"/>
    <s v="Texas"/>
    <x v="2"/>
    <x v="0"/>
    <x v="10"/>
    <n v="5"/>
    <n v="2"/>
    <n v="0.01"/>
    <n v="4"/>
    <n v="1"/>
    <x v="98"/>
  </r>
  <r>
    <n v="8926"/>
    <d v="2020-11-19T00:00:00"/>
    <x v="1"/>
    <s v="Ohio"/>
    <x v="1"/>
    <x v="2"/>
    <x v="12"/>
    <n v="398"/>
    <n v="2"/>
    <n v="0.03"/>
    <n v="330"/>
    <n v="68"/>
    <x v="158"/>
  </r>
  <r>
    <n v="8927"/>
    <d v="2020-11-19T00:00:00"/>
    <x v="1"/>
    <s v="California"/>
    <x v="0"/>
    <x v="0"/>
    <x v="7"/>
    <n v="168"/>
    <n v="7"/>
    <n v="0.01"/>
    <n v="133"/>
    <n v="35"/>
    <x v="151"/>
  </r>
  <r>
    <n v="8928"/>
    <d v="2020-11-19T00:00:00"/>
    <x v="1"/>
    <s v="Washington"/>
    <x v="0"/>
    <x v="0"/>
    <x v="3"/>
    <n v="30"/>
    <n v="2"/>
    <n v="0.01"/>
    <n v="24"/>
    <n v="6"/>
    <x v="113"/>
  </r>
  <r>
    <n v="8940"/>
    <d v="2020-11-20T00:00:00"/>
    <x v="1"/>
    <s v="Arizona"/>
    <x v="0"/>
    <x v="1"/>
    <x v="2"/>
    <n v="396"/>
    <n v="4"/>
    <n v="0.01"/>
    <n v="316"/>
    <n v="80"/>
    <x v="149"/>
  </r>
  <r>
    <n v="8941"/>
    <d v="2020-11-20T00:00:00"/>
    <x v="1"/>
    <s v="Texas"/>
    <x v="2"/>
    <x v="0"/>
    <x v="10"/>
    <n v="17.5"/>
    <n v="7"/>
    <n v="0.01"/>
    <n v="14"/>
    <n v="3.5"/>
    <x v="160"/>
  </r>
  <r>
    <n v="8947"/>
    <d v="2020-11-20T00:00:00"/>
    <x v="1"/>
    <s v="Washington"/>
    <x v="0"/>
    <x v="0"/>
    <x v="0"/>
    <n v="405"/>
    <n v="9"/>
    <n v="0.01"/>
    <n v="315"/>
    <n v="90"/>
    <x v="236"/>
  </r>
  <r>
    <n v="8950"/>
    <d v="2020-11-20T00:00:00"/>
    <x v="1"/>
    <s v="California"/>
    <x v="0"/>
    <x v="0"/>
    <x v="6"/>
    <n v="34"/>
    <n v="2"/>
    <n v="0.01"/>
    <n v="20"/>
    <n v="14"/>
    <x v="96"/>
  </r>
  <r>
    <n v="8951"/>
    <d v="2020-11-20T00:00:00"/>
    <x v="1"/>
    <s v="New Jersey"/>
    <x v="1"/>
    <x v="1"/>
    <x v="2"/>
    <n v="198"/>
    <n v="2"/>
    <n v="0.01"/>
    <n v="158"/>
    <n v="40"/>
    <x v="125"/>
  </r>
  <r>
    <n v="8952"/>
    <d v="2020-11-20T00:00:00"/>
    <x v="1"/>
    <s v="Michigan"/>
    <x v="2"/>
    <x v="2"/>
    <x v="5"/>
    <n v="25"/>
    <n v="5"/>
    <n v="0.03"/>
    <n v="12.5"/>
    <n v="12.5"/>
    <x v="156"/>
  </r>
  <r>
    <n v="8954"/>
    <d v="2020-11-20T00:00:00"/>
    <x v="1"/>
    <s v="New Jersey"/>
    <x v="1"/>
    <x v="0"/>
    <x v="6"/>
    <n v="68"/>
    <n v="4"/>
    <n v="0.01"/>
    <n v="40"/>
    <n v="28"/>
    <x v="152"/>
  </r>
  <r>
    <n v="8963"/>
    <d v="2020-11-20T00:00:00"/>
    <x v="1"/>
    <s v="New York"/>
    <x v="1"/>
    <x v="0"/>
    <x v="10"/>
    <n v="17.5"/>
    <n v="7"/>
    <n v="0.01"/>
    <n v="14"/>
    <n v="3.5"/>
    <x v="160"/>
  </r>
  <r>
    <n v="8969"/>
    <d v="2020-11-21T00:00:00"/>
    <x v="1"/>
    <s v="Pennsylvania"/>
    <x v="1"/>
    <x v="0"/>
    <x v="0"/>
    <n v="90"/>
    <n v="2"/>
    <n v="0.01"/>
    <n v="70"/>
    <n v="20"/>
    <x v="95"/>
  </r>
  <r>
    <n v="8970"/>
    <d v="2020-11-21T00:00:00"/>
    <x v="1"/>
    <s v="Illinois"/>
    <x v="2"/>
    <x v="0"/>
    <x v="10"/>
    <n v="20"/>
    <n v="8"/>
    <n v="0.01"/>
    <n v="16"/>
    <n v="4"/>
    <x v="159"/>
  </r>
  <r>
    <n v="8974"/>
    <d v="2020-11-21T00:00:00"/>
    <x v="1"/>
    <s v="Florida"/>
    <x v="3"/>
    <x v="0"/>
    <x v="15"/>
    <n v="36"/>
    <n v="3"/>
    <n v="0.01"/>
    <n v="27"/>
    <n v="9"/>
    <x v="122"/>
  </r>
  <r>
    <n v="8977"/>
    <d v="2020-11-21T00:00:00"/>
    <x v="1"/>
    <s v="New York"/>
    <x v="1"/>
    <x v="2"/>
    <x v="12"/>
    <n v="1194"/>
    <n v="6"/>
    <n v="0.03"/>
    <n v="990"/>
    <n v="204"/>
    <x v="124"/>
  </r>
  <r>
    <n v="8981"/>
    <d v="2020-11-21T00:00:00"/>
    <x v="1"/>
    <s v="California"/>
    <x v="0"/>
    <x v="0"/>
    <x v="6"/>
    <n v="51"/>
    <n v="3"/>
    <n v="0.01"/>
    <n v="30"/>
    <n v="21"/>
    <x v="132"/>
  </r>
  <r>
    <n v="8982"/>
    <d v="2020-11-21T00:00:00"/>
    <x v="1"/>
    <s v="New Jersey"/>
    <x v="1"/>
    <x v="0"/>
    <x v="7"/>
    <n v="48"/>
    <n v="2"/>
    <n v="0.01"/>
    <n v="38"/>
    <n v="10"/>
    <x v="135"/>
  </r>
  <r>
    <n v="8984"/>
    <d v="2020-11-21T00:00:00"/>
    <x v="1"/>
    <s v="New Jersey"/>
    <x v="1"/>
    <x v="0"/>
    <x v="13"/>
    <n v="9"/>
    <n v="3"/>
    <n v="0.01"/>
    <n v="6"/>
    <n v="3"/>
    <x v="144"/>
  </r>
  <r>
    <n v="8992"/>
    <d v="2020-11-22T00:00:00"/>
    <x v="1"/>
    <s v="Connecticut"/>
    <x v="1"/>
    <x v="1"/>
    <x v="9"/>
    <n v="27"/>
    <n v="3"/>
    <n v="0.01"/>
    <n v="15"/>
    <n v="12"/>
    <x v="108"/>
  </r>
  <r>
    <n v="8999"/>
    <d v="2020-11-22T00:00:00"/>
    <x v="1"/>
    <s v="Delaware"/>
    <x v="1"/>
    <x v="0"/>
    <x v="11"/>
    <n v="120"/>
    <n v="3"/>
    <n v="0.01"/>
    <n v="105"/>
    <n v="15"/>
    <x v="203"/>
  </r>
  <r>
    <n v="9000"/>
    <d v="2020-11-22T00:00:00"/>
    <x v="1"/>
    <s v="California"/>
    <x v="0"/>
    <x v="2"/>
    <x v="5"/>
    <n v="10"/>
    <n v="2"/>
    <n v="0.03"/>
    <n v="5"/>
    <n v="5"/>
    <x v="127"/>
  </r>
  <r>
    <n v="9003"/>
    <d v="2020-11-22T00:00:00"/>
    <x v="1"/>
    <s v="Idaho"/>
    <x v="0"/>
    <x v="0"/>
    <x v="10"/>
    <n v="7.5"/>
    <n v="3"/>
    <n v="0.01"/>
    <n v="6"/>
    <n v="1.5"/>
    <x v="118"/>
  </r>
  <r>
    <n v="9006"/>
    <d v="2020-11-22T00:00:00"/>
    <x v="1"/>
    <s v="New York"/>
    <x v="1"/>
    <x v="1"/>
    <x v="9"/>
    <n v="9"/>
    <n v="1"/>
    <n v="0.01"/>
    <n v="5"/>
    <n v="4"/>
    <x v="153"/>
  </r>
  <r>
    <n v="9007"/>
    <d v="2020-11-22T00:00:00"/>
    <x v="1"/>
    <s v="California"/>
    <x v="0"/>
    <x v="0"/>
    <x v="10"/>
    <n v="5"/>
    <n v="2"/>
    <n v="0.01"/>
    <n v="4"/>
    <n v="1"/>
    <x v="98"/>
  </r>
  <r>
    <n v="9018"/>
    <d v="2020-11-23T00:00:00"/>
    <x v="1"/>
    <s v="California"/>
    <x v="0"/>
    <x v="1"/>
    <x v="2"/>
    <n v="297"/>
    <n v="3"/>
    <n v="0.01"/>
    <n v="237"/>
    <n v="60"/>
    <x v="131"/>
  </r>
  <r>
    <n v="9019"/>
    <d v="2020-11-23T00:00:00"/>
    <x v="1"/>
    <s v="Pennsylvania"/>
    <x v="1"/>
    <x v="1"/>
    <x v="9"/>
    <n v="18"/>
    <n v="2"/>
    <n v="0.01"/>
    <n v="10"/>
    <n v="8"/>
    <x v="93"/>
  </r>
  <r>
    <n v="9024"/>
    <d v="2020-11-23T00:00:00"/>
    <x v="1"/>
    <s v="Washington"/>
    <x v="0"/>
    <x v="0"/>
    <x v="13"/>
    <n v="15"/>
    <n v="5"/>
    <n v="0.01"/>
    <n v="10"/>
    <n v="5"/>
    <x v="213"/>
  </r>
  <r>
    <n v="9025"/>
    <d v="2020-11-23T00:00:00"/>
    <x v="1"/>
    <s v="Washington"/>
    <x v="0"/>
    <x v="0"/>
    <x v="0"/>
    <n v="45"/>
    <n v="1"/>
    <n v="0.01"/>
    <n v="35"/>
    <n v="10"/>
    <x v="195"/>
  </r>
  <r>
    <n v="9026"/>
    <d v="2020-11-23T00:00:00"/>
    <x v="1"/>
    <s v="Illinois"/>
    <x v="2"/>
    <x v="0"/>
    <x v="11"/>
    <n v="80"/>
    <n v="2"/>
    <n v="0.01"/>
    <n v="70"/>
    <n v="10"/>
    <x v="138"/>
  </r>
  <r>
    <n v="9032"/>
    <d v="2020-11-23T00:00:00"/>
    <x v="1"/>
    <s v="Ohio"/>
    <x v="1"/>
    <x v="2"/>
    <x v="5"/>
    <n v="20"/>
    <n v="4"/>
    <n v="0.03"/>
    <n v="10"/>
    <n v="10"/>
    <x v="188"/>
  </r>
  <r>
    <n v="9033"/>
    <d v="2020-11-23T00:00:00"/>
    <x v="1"/>
    <s v="Ohio"/>
    <x v="1"/>
    <x v="2"/>
    <x v="12"/>
    <n v="398"/>
    <n v="2"/>
    <n v="0.03"/>
    <n v="330"/>
    <n v="68"/>
    <x v="158"/>
  </r>
  <r>
    <n v="9035"/>
    <d v="2020-11-24T00:00:00"/>
    <x v="1"/>
    <s v="Connecticut"/>
    <x v="1"/>
    <x v="0"/>
    <x v="3"/>
    <n v="30"/>
    <n v="2"/>
    <n v="0.01"/>
    <n v="24"/>
    <n v="6"/>
    <x v="113"/>
  </r>
  <r>
    <n v="9038"/>
    <d v="2020-11-24T00:00:00"/>
    <x v="1"/>
    <s v="Massachusetts"/>
    <x v="1"/>
    <x v="0"/>
    <x v="0"/>
    <n v="135"/>
    <n v="3"/>
    <n v="0.01"/>
    <n v="105"/>
    <n v="30"/>
    <x v="146"/>
  </r>
  <r>
    <n v="9045"/>
    <d v="2020-11-24T00:00:00"/>
    <x v="1"/>
    <s v="New York"/>
    <x v="1"/>
    <x v="0"/>
    <x v="10"/>
    <n v="7.5"/>
    <n v="3"/>
    <n v="0.01"/>
    <n v="6"/>
    <n v="1.5"/>
    <x v="118"/>
  </r>
  <r>
    <n v="9047"/>
    <d v="2020-11-24T00:00:00"/>
    <x v="1"/>
    <s v="Tennessee"/>
    <x v="3"/>
    <x v="0"/>
    <x v="7"/>
    <n v="48"/>
    <n v="2"/>
    <n v="0.01"/>
    <n v="38"/>
    <n v="10"/>
    <x v="135"/>
  </r>
  <r>
    <n v="9049"/>
    <d v="2020-11-24T00:00:00"/>
    <x v="1"/>
    <s v="Virginia"/>
    <x v="3"/>
    <x v="0"/>
    <x v="3"/>
    <n v="75"/>
    <n v="5"/>
    <n v="0.01"/>
    <n v="60"/>
    <n v="15"/>
    <x v="214"/>
  </r>
  <r>
    <n v="9051"/>
    <d v="2020-11-24T00:00:00"/>
    <x v="1"/>
    <s v="California"/>
    <x v="0"/>
    <x v="0"/>
    <x v="7"/>
    <n v="72"/>
    <n v="3"/>
    <n v="0.01"/>
    <n v="57"/>
    <n v="15"/>
    <x v="119"/>
  </r>
  <r>
    <n v="9053"/>
    <d v="2020-11-24T00:00:00"/>
    <x v="1"/>
    <s v="California"/>
    <x v="0"/>
    <x v="0"/>
    <x v="6"/>
    <n v="34"/>
    <n v="2"/>
    <n v="0.01"/>
    <n v="20"/>
    <n v="14"/>
    <x v="96"/>
  </r>
  <r>
    <n v="9058"/>
    <d v="2020-11-25T00:00:00"/>
    <x v="1"/>
    <s v="Florida"/>
    <x v="3"/>
    <x v="1"/>
    <x v="9"/>
    <n v="18"/>
    <n v="2"/>
    <n v="0.01"/>
    <n v="10"/>
    <n v="8"/>
    <x v="93"/>
  </r>
  <r>
    <n v="9059"/>
    <d v="2020-11-25T00:00:00"/>
    <x v="1"/>
    <s v="Pennsylvania"/>
    <x v="1"/>
    <x v="1"/>
    <x v="9"/>
    <n v="81"/>
    <n v="9"/>
    <n v="0.01"/>
    <n v="45"/>
    <n v="36"/>
    <x v="204"/>
  </r>
  <r>
    <n v="9061"/>
    <d v="2020-11-25T00:00:00"/>
    <x v="1"/>
    <s v="Rhode Island"/>
    <x v="1"/>
    <x v="1"/>
    <x v="8"/>
    <n v="80"/>
    <n v="1"/>
    <n v="0.01"/>
    <n v="65"/>
    <n v="15"/>
    <x v="181"/>
  </r>
  <r>
    <n v="9062"/>
    <d v="2020-11-25T00:00:00"/>
    <x v="1"/>
    <s v="New York"/>
    <x v="1"/>
    <x v="1"/>
    <x v="9"/>
    <n v="18"/>
    <n v="2"/>
    <n v="0.01"/>
    <n v="10"/>
    <n v="8"/>
    <x v="93"/>
  </r>
  <r>
    <n v="9063"/>
    <d v="2020-11-25T00:00:00"/>
    <x v="1"/>
    <s v="Pennsylvania"/>
    <x v="1"/>
    <x v="0"/>
    <x v="6"/>
    <n v="119"/>
    <n v="7"/>
    <n v="0.01"/>
    <n v="70"/>
    <n v="49"/>
    <x v="155"/>
  </r>
  <r>
    <n v="9065"/>
    <d v="2020-11-25T00:00:00"/>
    <x v="1"/>
    <s v="California"/>
    <x v="0"/>
    <x v="2"/>
    <x v="12"/>
    <n v="597"/>
    <n v="3"/>
    <n v="0.03"/>
    <n v="495"/>
    <n v="102"/>
    <x v="105"/>
  </r>
  <r>
    <n v="9066"/>
    <d v="2020-11-25T00:00:00"/>
    <x v="1"/>
    <s v="Ohio"/>
    <x v="1"/>
    <x v="0"/>
    <x v="7"/>
    <n v="96"/>
    <n v="4"/>
    <n v="0.01"/>
    <n v="76"/>
    <n v="20"/>
    <x v="183"/>
  </r>
  <r>
    <n v="9068"/>
    <d v="2020-11-25T00:00:00"/>
    <x v="1"/>
    <s v="Texas"/>
    <x v="2"/>
    <x v="0"/>
    <x v="0"/>
    <n v="45"/>
    <n v="1"/>
    <n v="0.01"/>
    <n v="35"/>
    <n v="10"/>
    <x v="195"/>
  </r>
  <r>
    <n v="9072"/>
    <d v="2020-11-25T00:00:00"/>
    <x v="1"/>
    <s v="Michigan"/>
    <x v="2"/>
    <x v="0"/>
    <x v="7"/>
    <n v="120"/>
    <n v="5"/>
    <n v="0.01"/>
    <n v="95"/>
    <n v="25"/>
    <x v="202"/>
  </r>
  <r>
    <n v="9079"/>
    <d v="2020-11-26T00:00:00"/>
    <x v="1"/>
    <s v="California"/>
    <x v="0"/>
    <x v="0"/>
    <x v="10"/>
    <n v="7.5"/>
    <n v="3"/>
    <n v="0.01"/>
    <n v="6"/>
    <n v="1.5"/>
    <x v="118"/>
  </r>
  <r>
    <n v="9081"/>
    <d v="2020-11-26T00:00:00"/>
    <x v="1"/>
    <s v="California"/>
    <x v="0"/>
    <x v="1"/>
    <x v="14"/>
    <n v="510"/>
    <n v="6"/>
    <n v="0.01"/>
    <n v="450"/>
    <n v="60"/>
    <x v="145"/>
  </r>
  <r>
    <n v="9086"/>
    <d v="2020-11-26T00:00:00"/>
    <x v="1"/>
    <s v="New Jersey"/>
    <x v="1"/>
    <x v="2"/>
    <x v="4"/>
    <n v="3150"/>
    <n v="7"/>
    <n v="0.03"/>
    <n v="2800"/>
    <n v="350"/>
    <x v="265"/>
  </r>
  <r>
    <n v="9089"/>
    <d v="2020-11-26T00:00:00"/>
    <x v="1"/>
    <s v="Oregon"/>
    <x v="0"/>
    <x v="0"/>
    <x v="1"/>
    <n v="152"/>
    <n v="8"/>
    <n v="0.01"/>
    <n v="80"/>
    <n v="72"/>
    <x v="162"/>
  </r>
  <r>
    <n v="9090"/>
    <d v="2020-11-26T00:00:00"/>
    <x v="1"/>
    <s v="California"/>
    <x v="0"/>
    <x v="2"/>
    <x v="5"/>
    <n v="25"/>
    <n v="5"/>
    <n v="0.03"/>
    <n v="12.5"/>
    <n v="12.5"/>
    <x v="156"/>
  </r>
  <r>
    <n v="9092"/>
    <d v="2020-11-26T00:00:00"/>
    <x v="1"/>
    <s v="New York"/>
    <x v="1"/>
    <x v="1"/>
    <x v="8"/>
    <n v="240"/>
    <n v="3"/>
    <n v="0.01"/>
    <n v="195"/>
    <n v="45"/>
    <x v="194"/>
  </r>
  <r>
    <n v="9102"/>
    <d v="2020-11-27T00:00:00"/>
    <x v="1"/>
    <s v="Virginia"/>
    <x v="3"/>
    <x v="0"/>
    <x v="1"/>
    <n v="19"/>
    <n v="1"/>
    <n v="0.01"/>
    <n v="10"/>
    <n v="9"/>
    <x v="166"/>
  </r>
  <r>
    <n v="9107"/>
    <d v="2020-11-27T00:00:00"/>
    <x v="1"/>
    <s v="Texas"/>
    <x v="2"/>
    <x v="1"/>
    <x v="14"/>
    <n v="170"/>
    <n v="2"/>
    <n v="0.01"/>
    <n v="150"/>
    <n v="20"/>
    <x v="180"/>
  </r>
  <r>
    <n v="9108"/>
    <d v="2020-11-27T00:00:00"/>
    <x v="1"/>
    <s v="California"/>
    <x v="0"/>
    <x v="0"/>
    <x v="6"/>
    <n v="34"/>
    <n v="2"/>
    <n v="0.01"/>
    <n v="20"/>
    <n v="14"/>
    <x v="96"/>
  </r>
  <r>
    <n v="9109"/>
    <d v="2020-11-27T00:00:00"/>
    <x v="1"/>
    <s v="Pennsylvania"/>
    <x v="1"/>
    <x v="2"/>
    <x v="12"/>
    <n v="398"/>
    <n v="2"/>
    <n v="0.03"/>
    <n v="330"/>
    <n v="68"/>
    <x v="158"/>
  </r>
  <r>
    <n v="9114"/>
    <d v="2020-11-27T00:00:00"/>
    <x v="1"/>
    <s v="California"/>
    <x v="0"/>
    <x v="0"/>
    <x v="10"/>
    <n v="5"/>
    <n v="2"/>
    <n v="0.01"/>
    <n v="4"/>
    <n v="1"/>
    <x v="98"/>
  </r>
  <r>
    <n v="9115"/>
    <d v="2020-11-27T00:00:00"/>
    <x v="1"/>
    <s v="California"/>
    <x v="0"/>
    <x v="0"/>
    <x v="0"/>
    <n v="405"/>
    <n v="9"/>
    <n v="0.01"/>
    <n v="315"/>
    <n v="90"/>
    <x v="236"/>
  </r>
  <r>
    <n v="9117"/>
    <d v="2020-11-27T00:00:00"/>
    <x v="1"/>
    <s v="California"/>
    <x v="0"/>
    <x v="1"/>
    <x v="2"/>
    <n v="297"/>
    <n v="3"/>
    <n v="0.01"/>
    <n v="237"/>
    <n v="60"/>
    <x v="131"/>
  </r>
  <r>
    <n v="9118"/>
    <d v="2020-11-27T00:00:00"/>
    <x v="1"/>
    <s v="Georgia"/>
    <x v="3"/>
    <x v="2"/>
    <x v="5"/>
    <n v="15"/>
    <n v="3"/>
    <n v="0.03"/>
    <n v="7.5"/>
    <n v="7.5"/>
    <x v="107"/>
  </r>
  <r>
    <n v="9119"/>
    <d v="2020-11-27T00:00:00"/>
    <x v="1"/>
    <s v="California"/>
    <x v="0"/>
    <x v="1"/>
    <x v="2"/>
    <n v="594"/>
    <n v="6"/>
    <n v="0.01"/>
    <n v="474"/>
    <n v="120"/>
    <x v="184"/>
  </r>
  <r>
    <n v="9120"/>
    <d v="2020-11-27T00:00:00"/>
    <x v="1"/>
    <s v="Tennessee"/>
    <x v="3"/>
    <x v="2"/>
    <x v="12"/>
    <n v="1592"/>
    <n v="8"/>
    <n v="0.03"/>
    <n v="1320"/>
    <n v="272"/>
    <x v="137"/>
  </r>
  <r>
    <n v="9121"/>
    <d v="2020-11-27T00:00:00"/>
    <x v="1"/>
    <s v="California"/>
    <x v="0"/>
    <x v="0"/>
    <x v="6"/>
    <n v="136"/>
    <n v="8"/>
    <n v="0.01"/>
    <n v="80"/>
    <n v="56"/>
    <x v="140"/>
  </r>
  <r>
    <n v="9127"/>
    <d v="2020-11-28T00:00:00"/>
    <x v="1"/>
    <s v="Washington"/>
    <x v="0"/>
    <x v="0"/>
    <x v="11"/>
    <n v="80"/>
    <n v="2"/>
    <n v="0.01"/>
    <n v="70"/>
    <n v="10"/>
    <x v="138"/>
  </r>
  <r>
    <n v="9130"/>
    <d v="2020-11-28T00:00:00"/>
    <x v="1"/>
    <s v="Texas"/>
    <x v="2"/>
    <x v="0"/>
    <x v="0"/>
    <n v="135"/>
    <n v="3"/>
    <n v="0.01"/>
    <n v="105"/>
    <n v="30"/>
    <x v="146"/>
  </r>
  <r>
    <n v="9134"/>
    <d v="2020-11-28T00:00:00"/>
    <x v="1"/>
    <s v="Florida"/>
    <x v="3"/>
    <x v="0"/>
    <x v="6"/>
    <n v="34"/>
    <n v="2"/>
    <n v="0.01"/>
    <n v="20"/>
    <n v="14"/>
    <x v="96"/>
  </r>
  <r>
    <n v="9137"/>
    <d v="2020-11-28T00:00:00"/>
    <x v="1"/>
    <s v="California"/>
    <x v="0"/>
    <x v="0"/>
    <x v="15"/>
    <n v="48"/>
    <n v="4"/>
    <n v="0.01"/>
    <n v="36"/>
    <n v="12"/>
    <x v="232"/>
  </r>
  <r>
    <n v="9138"/>
    <d v="2020-11-28T00:00:00"/>
    <x v="1"/>
    <s v="Illinois"/>
    <x v="2"/>
    <x v="0"/>
    <x v="10"/>
    <n v="10"/>
    <n v="4"/>
    <n v="0.01"/>
    <n v="8"/>
    <n v="2"/>
    <x v="193"/>
  </r>
  <r>
    <n v="9139"/>
    <d v="2020-11-28T00:00:00"/>
    <x v="1"/>
    <s v="Kentucky"/>
    <x v="3"/>
    <x v="0"/>
    <x v="7"/>
    <n v="72"/>
    <n v="3"/>
    <n v="0.01"/>
    <n v="57"/>
    <n v="15"/>
    <x v="119"/>
  </r>
  <r>
    <n v="9141"/>
    <d v="2020-11-28T00:00:00"/>
    <x v="1"/>
    <s v="Arizona"/>
    <x v="0"/>
    <x v="0"/>
    <x v="6"/>
    <n v="34"/>
    <n v="2"/>
    <n v="0.01"/>
    <n v="20"/>
    <n v="14"/>
    <x v="96"/>
  </r>
  <r>
    <n v="9144"/>
    <d v="2020-11-28T00:00:00"/>
    <x v="1"/>
    <s v="Delaware"/>
    <x v="1"/>
    <x v="1"/>
    <x v="9"/>
    <n v="36"/>
    <n v="4"/>
    <n v="0.01"/>
    <n v="20"/>
    <n v="16"/>
    <x v="100"/>
  </r>
  <r>
    <n v="9149"/>
    <d v="2020-11-28T00:00:00"/>
    <x v="1"/>
    <s v="Pennsylvania"/>
    <x v="1"/>
    <x v="0"/>
    <x v="10"/>
    <n v="5"/>
    <n v="2"/>
    <n v="0.01"/>
    <n v="4"/>
    <n v="1"/>
    <x v="98"/>
  </r>
  <r>
    <n v="9150"/>
    <d v="2020-11-28T00:00:00"/>
    <x v="1"/>
    <s v="California"/>
    <x v="0"/>
    <x v="2"/>
    <x v="5"/>
    <n v="5"/>
    <n v="1"/>
    <n v="0.03"/>
    <n v="2.5"/>
    <n v="2.5"/>
    <x v="129"/>
  </r>
  <r>
    <n v="9151"/>
    <d v="2020-11-28T00:00:00"/>
    <x v="1"/>
    <s v="California"/>
    <x v="0"/>
    <x v="1"/>
    <x v="9"/>
    <n v="27"/>
    <n v="3"/>
    <n v="0.01"/>
    <n v="15"/>
    <n v="12"/>
    <x v="108"/>
  </r>
  <r>
    <n v="9155"/>
    <d v="2020-11-29T00:00:00"/>
    <x v="1"/>
    <s v="California"/>
    <x v="0"/>
    <x v="1"/>
    <x v="2"/>
    <n v="99"/>
    <n v="1"/>
    <n v="0.01"/>
    <n v="79"/>
    <n v="20"/>
    <x v="136"/>
  </r>
  <r>
    <n v="9156"/>
    <d v="2020-11-29T00:00:00"/>
    <x v="1"/>
    <s v="Alabama"/>
    <x v="3"/>
    <x v="2"/>
    <x v="4"/>
    <n v="3600"/>
    <n v="8"/>
    <n v="0.03"/>
    <n v="3200"/>
    <n v="400"/>
    <x v="228"/>
  </r>
  <r>
    <n v="9161"/>
    <d v="2020-11-29T00:00:00"/>
    <x v="1"/>
    <s v="Arizona"/>
    <x v="0"/>
    <x v="0"/>
    <x v="15"/>
    <n v="72"/>
    <n v="6"/>
    <n v="0.01"/>
    <n v="54"/>
    <n v="18"/>
    <x v="256"/>
  </r>
  <r>
    <n v="9162"/>
    <d v="2020-11-29T00:00:00"/>
    <x v="1"/>
    <s v="Massachusetts"/>
    <x v="1"/>
    <x v="0"/>
    <x v="0"/>
    <n v="405"/>
    <n v="9"/>
    <n v="0.01"/>
    <n v="315"/>
    <n v="90"/>
    <x v="236"/>
  </r>
  <r>
    <n v="9163"/>
    <d v="2020-11-29T00:00:00"/>
    <x v="1"/>
    <s v="California"/>
    <x v="0"/>
    <x v="0"/>
    <x v="11"/>
    <n v="160"/>
    <n v="4"/>
    <n v="0.01"/>
    <n v="140"/>
    <n v="20"/>
    <x v="104"/>
  </r>
  <r>
    <n v="9166"/>
    <d v="2020-11-29T00:00:00"/>
    <x v="1"/>
    <s v="Florida"/>
    <x v="3"/>
    <x v="1"/>
    <x v="9"/>
    <n v="18"/>
    <n v="2"/>
    <n v="0.01"/>
    <n v="10"/>
    <n v="8"/>
    <x v="93"/>
  </r>
  <r>
    <n v="9167"/>
    <d v="2020-11-29T00:00:00"/>
    <x v="1"/>
    <s v="Connecticut"/>
    <x v="1"/>
    <x v="0"/>
    <x v="7"/>
    <n v="72"/>
    <n v="3"/>
    <n v="0.01"/>
    <n v="57"/>
    <n v="15"/>
    <x v="119"/>
  </r>
  <r>
    <n v="9170"/>
    <d v="2020-11-29T00:00:00"/>
    <x v="1"/>
    <s v="New York"/>
    <x v="1"/>
    <x v="0"/>
    <x v="11"/>
    <n v="120"/>
    <n v="3"/>
    <n v="0.01"/>
    <n v="105"/>
    <n v="15"/>
    <x v="203"/>
  </r>
  <r>
    <n v="9171"/>
    <d v="2020-11-29T00:00:00"/>
    <x v="1"/>
    <s v="Colorado"/>
    <x v="0"/>
    <x v="1"/>
    <x v="9"/>
    <n v="36"/>
    <n v="4"/>
    <n v="0.01"/>
    <n v="20"/>
    <n v="16"/>
    <x v="100"/>
  </r>
  <r>
    <n v="9173"/>
    <d v="2020-11-29T00:00:00"/>
    <x v="1"/>
    <s v="Oklahoma"/>
    <x v="2"/>
    <x v="1"/>
    <x v="14"/>
    <n v="595"/>
    <n v="7"/>
    <n v="0.01"/>
    <n v="525"/>
    <n v="70"/>
    <x v="176"/>
  </r>
  <r>
    <n v="9181"/>
    <d v="2020-11-30T00:00:00"/>
    <x v="1"/>
    <s v="Indiana"/>
    <x v="2"/>
    <x v="0"/>
    <x v="15"/>
    <n v="96"/>
    <n v="8"/>
    <n v="0.01"/>
    <n v="72"/>
    <n v="24"/>
    <x v="241"/>
  </r>
  <r>
    <n v="9182"/>
    <d v="2020-11-30T00:00:00"/>
    <x v="1"/>
    <s v="Ohio"/>
    <x v="1"/>
    <x v="2"/>
    <x v="16"/>
    <n v="1450"/>
    <n v="2"/>
    <n v="0.03"/>
    <n v="1400"/>
    <n v="50"/>
    <x v="76"/>
  </r>
  <r>
    <n v="9183"/>
    <d v="2020-11-30T00:00:00"/>
    <x v="1"/>
    <s v="Massachusetts"/>
    <x v="1"/>
    <x v="0"/>
    <x v="10"/>
    <n v="22.5"/>
    <n v="9"/>
    <n v="0.01"/>
    <n v="18"/>
    <n v="4.5"/>
    <x v="134"/>
  </r>
  <r>
    <n v="9185"/>
    <d v="2020-11-30T00:00:00"/>
    <x v="1"/>
    <s v="Georgia"/>
    <x v="3"/>
    <x v="0"/>
    <x v="0"/>
    <n v="270"/>
    <n v="6"/>
    <n v="0.01"/>
    <n v="210"/>
    <n v="60"/>
    <x v="110"/>
  </r>
  <r>
    <n v="9188"/>
    <d v="2020-11-30T00:00:00"/>
    <x v="1"/>
    <s v="New York"/>
    <x v="1"/>
    <x v="2"/>
    <x v="12"/>
    <n v="2189"/>
    <n v="11"/>
    <n v="0.03"/>
    <n v="1815"/>
    <n v="374"/>
    <x v="262"/>
  </r>
  <r>
    <n v="9190"/>
    <d v="2020-11-30T00:00:00"/>
    <x v="1"/>
    <s v="Kansas"/>
    <x v="2"/>
    <x v="0"/>
    <x v="6"/>
    <n v="102"/>
    <n v="6"/>
    <n v="0.01"/>
    <n v="60"/>
    <n v="42"/>
    <x v="217"/>
  </r>
  <r>
    <n v="9192"/>
    <d v="2020-11-30T00:00:00"/>
    <x v="1"/>
    <s v="Texas"/>
    <x v="2"/>
    <x v="1"/>
    <x v="14"/>
    <n v="510"/>
    <n v="6"/>
    <n v="0.01"/>
    <n v="450"/>
    <n v="60"/>
    <x v="145"/>
  </r>
  <r>
    <n v="9193"/>
    <d v="2020-11-30T00:00:00"/>
    <x v="1"/>
    <s v="California"/>
    <x v="0"/>
    <x v="1"/>
    <x v="9"/>
    <n v="18"/>
    <n v="2"/>
    <n v="0.01"/>
    <n v="10"/>
    <n v="8"/>
    <x v="93"/>
  </r>
  <r>
    <n v="9196"/>
    <d v="2020-11-30T00:00:00"/>
    <x v="1"/>
    <s v="Rhode Island"/>
    <x v="1"/>
    <x v="1"/>
    <x v="14"/>
    <n v="595"/>
    <n v="7"/>
    <n v="0.01"/>
    <n v="525"/>
    <n v="70"/>
    <x v="176"/>
  </r>
  <r>
    <n v="9199"/>
    <d v="2020-11-30T00:00:00"/>
    <x v="1"/>
    <s v="California"/>
    <x v="0"/>
    <x v="0"/>
    <x v="0"/>
    <n v="225"/>
    <n v="5"/>
    <n v="0.01"/>
    <n v="175"/>
    <n v="50"/>
    <x v="133"/>
  </r>
  <r>
    <n v="9201"/>
    <d v="2020-11-30T00:00:00"/>
    <x v="1"/>
    <s v="Texas"/>
    <x v="2"/>
    <x v="0"/>
    <x v="0"/>
    <n v="135"/>
    <n v="3"/>
    <n v="0.01"/>
    <n v="105"/>
    <n v="30"/>
    <x v="146"/>
  </r>
  <r>
    <n v="9202"/>
    <d v="2020-11-30T00:00:00"/>
    <x v="1"/>
    <s v="Massachusetts"/>
    <x v="1"/>
    <x v="1"/>
    <x v="9"/>
    <n v="45"/>
    <n v="5"/>
    <n v="0.01"/>
    <n v="25"/>
    <n v="20"/>
    <x v="112"/>
  </r>
  <r>
    <n v="9215"/>
    <d v="2020-12-01T00:00:00"/>
    <x v="1"/>
    <s v="Ohio"/>
    <x v="1"/>
    <x v="1"/>
    <x v="9"/>
    <n v="27"/>
    <n v="3"/>
    <n v="0.01"/>
    <n v="15"/>
    <n v="12"/>
    <x v="108"/>
  </r>
  <r>
    <n v="9220"/>
    <d v="2020-12-01T00:00:00"/>
    <x v="1"/>
    <s v="Georgia"/>
    <x v="3"/>
    <x v="0"/>
    <x v="10"/>
    <n v="12.5"/>
    <n v="5"/>
    <n v="0.01"/>
    <n v="10"/>
    <n v="2.5"/>
    <x v="147"/>
  </r>
  <r>
    <n v="9221"/>
    <d v="2020-12-01T00:00:00"/>
    <x v="1"/>
    <s v="Delaware"/>
    <x v="1"/>
    <x v="2"/>
    <x v="12"/>
    <n v="597"/>
    <n v="3"/>
    <n v="0.03"/>
    <n v="495"/>
    <n v="102"/>
    <x v="105"/>
  </r>
  <r>
    <n v="9231"/>
    <d v="2020-12-01T00:00:00"/>
    <x v="1"/>
    <s v="New York"/>
    <x v="1"/>
    <x v="0"/>
    <x v="13"/>
    <n v="12"/>
    <n v="4"/>
    <n v="0.01"/>
    <n v="8"/>
    <n v="4"/>
    <x v="174"/>
  </r>
  <r>
    <n v="9233"/>
    <d v="2020-12-01T00:00:00"/>
    <x v="1"/>
    <s v="Tennessee"/>
    <x v="3"/>
    <x v="0"/>
    <x v="0"/>
    <n v="225"/>
    <n v="5"/>
    <n v="0.01"/>
    <n v="175"/>
    <n v="50"/>
    <x v="133"/>
  </r>
  <r>
    <n v="9234"/>
    <d v="2020-12-01T00:00:00"/>
    <x v="1"/>
    <s v="Texas"/>
    <x v="2"/>
    <x v="1"/>
    <x v="2"/>
    <n v="792"/>
    <n v="8"/>
    <n v="0.01"/>
    <n v="632"/>
    <n v="160"/>
    <x v="226"/>
  </r>
  <r>
    <n v="9245"/>
    <d v="2020-12-02T00:00:00"/>
    <x v="1"/>
    <s v="Colorado"/>
    <x v="0"/>
    <x v="0"/>
    <x v="6"/>
    <n v="34"/>
    <n v="2"/>
    <n v="0.01"/>
    <n v="20"/>
    <n v="14"/>
    <x v="96"/>
  </r>
  <r>
    <n v="9247"/>
    <d v="2020-12-02T00:00:00"/>
    <x v="1"/>
    <s v="Florida"/>
    <x v="3"/>
    <x v="1"/>
    <x v="2"/>
    <n v="297"/>
    <n v="3"/>
    <n v="0.01"/>
    <n v="237"/>
    <n v="60"/>
    <x v="131"/>
  </r>
  <r>
    <n v="9250"/>
    <d v="2020-12-02T00:00:00"/>
    <x v="1"/>
    <s v="Michigan"/>
    <x v="2"/>
    <x v="0"/>
    <x v="6"/>
    <n v="85"/>
    <n v="5"/>
    <n v="0.01"/>
    <n v="50"/>
    <n v="35"/>
    <x v="99"/>
  </r>
  <r>
    <n v="9251"/>
    <d v="2020-12-02T00:00:00"/>
    <x v="1"/>
    <s v="California"/>
    <x v="0"/>
    <x v="2"/>
    <x v="5"/>
    <n v="20"/>
    <n v="4"/>
    <n v="0.03"/>
    <n v="10"/>
    <n v="10"/>
    <x v="188"/>
  </r>
  <r>
    <n v="9252"/>
    <d v="2020-12-02T00:00:00"/>
    <x v="1"/>
    <s v="California"/>
    <x v="0"/>
    <x v="2"/>
    <x v="12"/>
    <n v="995"/>
    <n v="5"/>
    <n v="0.03"/>
    <n v="825"/>
    <n v="170"/>
    <x v="94"/>
  </r>
  <r>
    <n v="9253"/>
    <d v="2020-12-02T00:00:00"/>
    <x v="1"/>
    <s v="California"/>
    <x v="0"/>
    <x v="0"/>
    <x v="0"/>
    <n v="270"/>
    <n v="6"/>
    <n v="0.01"/>
    <n v="210"/>
    <n v="60"/>
    <x v="110"/>
  </r>
  <r>
    <n v="9254"/>
    <d v="2020-12-02T00:00:00"/>
    <x v="1"/>
    <s v="California"/>
    <x v="0"/>
    <x v="0"/>
    <x v="10"/>
    <n v="2.5"/>
    <n v="1"/>
    <n v="0.01"/>
    <n v="2"/>
    <n v="0.5"/>
    <x v="103"/>
  </r>
  <r>
    <n v="9255"/>
    <d v="2020-12-02T00:00:00"/>
    <x v="1"/>
    <s v="Minnesota"/>
    <x v="2"/>
    <x v="0"/>
    <x v="11"/>
    <n v="200"/>
    <n v="5"/>
    <n v="0.01"/>
    <n v="175"/>
    <n v="25"/>
    <x v="172"/>
  </r>
  <r>
    <n v="9269"/>
    <d v="2020-12-03T00:00:00"/>
    <x v="1"/>
    <s v="Texas"/>
    <x v="2"/>
    <x v="0"/>
    <x v="0"/>
    <n v="90"/>
    <n v="2"/>
    <n v="0.01"/>
    <n v="70"/>
    <n v="20"/>
    <x v="95"/>
  </r>
  <r>
    <n v="9270"/>
    <d v="2020-12-03T00:00:00"/>
    <x v="1"/>
    <s v="Texas"/>
    <x v="2"/>
    <x v="0"/>
    <x v="10"/>
    <n v="2.5"/>
    <n v="1"/>
    <n v="0.01"/>
    <n v="2"/>
    <n v="0.5"/>
    <x v="103"/>
  </r>
  <r>
    <n v="9273"/>
    <d v="2020-12-03T00:00:00"/>
    <x v="1"/>
    <s v="California"/>
    <x v="0"/>
    <x v="0"/>
    <x v="10"/>
    <n v="10"/>
    <n v="4"/>
    <n v="0.01"/>
    <n v="8"/>
    <n v="2"/>
    <x v="193"/>
  </r>
  <r>
    <n v="9275"/>
    <d v="2020-12-03T00:00:00"/>
    <x v="1"/>
    <s v="Virginia"/>
    <x v="3"/>
    <x v="0"/>
    <x v="11"/>
    <n v="160"/>
    <n v="4"/>
    <n v="0.01"/>
    <n v="140"/>
    <n v="20"/>
    <x v="104"/>
  </r>
  <r>
    <n v="9286"/>
    <d v="2020-12-03T00:00:00"/>
    <x v="1"/>
    <s v="Arkansas"/>
    <x v="3"/>
    <x v="2"/>
    <x v="12"/>
    <n v="597"/>
    <n v="3"/>
    <n v="0.03"/>
    <n v="495"/>
    <n v="102"/>
    <x v="105"/>
  </r>
  <r>
    <n v="9287"/>
    <d v="2020-12-03T00:00:00"/>
    <x v="1"/>
    <s v="Georgia"/>
    <x v="3"/>
    <x v="0"/>
    <x v="0"/>
    <n v="180"/>
    <n v="4"/>
    <n v="0.01"/>
    <n v="140"/>
    <n v="40"/>
    <x v="101"/>
  </r>
  <r>
    <n v="9288"/>
    <d v="2020-12-03T00:00:00"/>
    <x v="1"/>
    <s v="California"/>
    <x v="0"/>
    <x v="2"/>
    <x v="5"/>
    <n v="25"/>
    <n v="5"/>
    <n v="0.03"/>
    <n v="12.5"/>
    <n v="12.5"/>
    <x v="156"/>
  </r>
  <r>
    <n v="9289"/>
    <d v="2020-12-03T00:00:00"/>
    <x v="1"/>
    <s v="Michigan"/>
    <x v="2"/>
    <x v="0"/>
    <x v="6"/>
    <n v="85"/>
    <n v="5"/>
    <n v="0.01"/>
    <n v="50"/>
    <n v="35"/>
    <x v="99"/>
  </r>
  <r>
    <n v="9290"/>
    <d v="2020-12-03T00:00:00"/>
    <x v="1"/>
    <s v="California"/>
    <x v="0"/>
    <x v="0"/>
    <x v="6"/>
    <n v="51"/>
    <n v="3"/>
    <n v="0.01"/>
    <n v="30"/>
    <n v="21"/>
    <x v="132"/>
  </r>
  <r>
    <n v="9292"/>
    <d v="2020-12-03T00:00:00"/>
    <x v="1"/>
    <s v="Georgia"/>
    <x v="3"/>
    <x v="0"/>
    <x v="0"/>
    <n v="135"/>
    <n v="3"/>
    <n v="0.01"/>
    <n v="105"/>
    <n v="30"/>
    <x v="146"/>
  </r>
  <r>
    <n v="9294"/>
    <d v="2020-12-03T00:00:00"/>
    <x v="1"/>
    <s v="California"/>
    <x v="0"/>
    <x v="0"/>
    <x v="10"/>
    <n v="15"/>
    <n v="6"/>
    <n v="0.01"/>
    <n v="12"/>
    <n v="3"/>
    <x v="175"/>
  </r>
  <r>
    <n v="9295"/>
    <d v="2020-12-03T00:00:00"/>
    <x v="1"/>
    <s v="Indiana"/>
    <x v="2"/>
    <x v="2"/>
    <x v="5"/>
    <n v="10"/>
    <n v="2"/>
    <n v="0.03"/>
    <n v="5"/>
    <n v="5"/>
    <x v="127"/>
  </r>
  <r>
    <n v="9305"/>
    <d v="2020-12-04T00:00:00"/>
    <x v="1"/>
    <s v="New York"/>
    <x v="1"/>
    <x v="0"/>
    <x v="0"/>
    <n v="315"/>
    <n v="7"/>
    <n v="0.01"/>
    <n v="245"/>
    <n v="70"/>
    <x v="120"/>
  </r>
  <r>
    <n v="9306"/>
    <d v="2020-12-04T00:00:00"/>
    <x v="1"/>
    <s v="Virginia"/>
    <x v="3"/>
    <x v="0"/>
    <x v="10"/>
    <n v="17.5"/>
    <n v="7"/>
    <n v="0.01"/>
    <n v="14"/>
    <n v="3.5"/>
    <x v="160"/>
  </r>
  <r>
    <n v="9310"/>
    <d v="2020-12-04T00:00:00"/>
    <x v="1"/>
    <s v="Texas"/>
    <x v="2"/>
    <x v="1"/>
    <x v="9"/>
    <n v="45"/>
    <n v="5"/>
    <n v="0.01"/>
    <n v="25"/>
    <n v="20"/>
    <x v="112"/>
  </r>
  <r>
    <n v="9311"/>
    <d v="2020-12-04T00:00:00"/>
    <x v="1"/>
    <s v="Arizona"/>
    <x v="0"/>
    <x v="2"/>
    <x v="12"/>
    <n v="398"/>
    <n v="2"/>
    <n v="0.03"/>
    <n v="330"/>
    <n v="68"/>
    <x v="158"/>
  </r>
  <r>
    <n v="9312"/>
    <d v="2020-12-04T00:00:00"/>
    <x v="1"/>
    <s v="California"/>
    <x v="0"/>
    <x v="2"/>
    <x v="16"/>
    <n v="1450"/>
    <n v="2"/>
    <n v="0.03"/>
    <n v="1400"/>
    <n v="50"/>
    <x v="76"/>
  </r>
  <r>
    <n v="9315"/>
    <d v="2020-12-04T00:00:00"/>
    <x v="1"/>
    <s v="New York"/>
    <x v="1"/>
    <x v="0"/>
    <x v="0"/>
    <n v="45"/>
    <n v="1"/>
    <n v="0.01"/>
    <n v="35"/>
    <n v="10"/>
    <x v="195"/>
  </r>
  <r>
    <n v="9316"/>
    <d v="2020-12-04T00:00:00"/>
    <x v="1"/>
    <s v="Missouri"/>
    <x v="2"/>
    <x v="2"/>
    <x v="16"/>
    <n v="725"/>
    <n v="1"/>
    <n v="0.03"/>
    <n v="700"/>
    <n v="25"/>
    <x v="247"/>
  </r>
  <r>
    <n v="9320"/>
    <d v="2020-12-04T00:00:00"/>
    <x v="1"/>
    <s v="California"/>
    <x v="0"/>
    <x v="0"/>
    <x v="10"/>
    <n v="15"/>
    <n v="6"/>
    <n v="0.01"/>
    <n v="12"/>
    <n v="3"/>
    <x v="175"/>
  </r>
  <r>
    <n v="9322"/>
    <d v="2020-12-04T00:00:00"/>
    <x v="1"/>
    <s v="Illinois"/>
    <x v="2"/>
    <x v="1"/>
    <x v="9"/>
    <n v="18"/>
    <n v="2"/>
    <n v="0.01"/>
    <n v="10"/>
    <n v="8"/>
    <x v="93"/>
  </r>
  <r>
    <n v="9325"/>
    <d v="2020-12-04T00:00:00"/>
    <x v="1"/>
    <s v="Delaware"/>
    <x v="1"/>
    <x v="0"/>
    <x v="6"/>
    <n v="85"/>
    <n v="5"/>
    <n v="0.01"/>
    <n v="50"/>
    <n v="35"/>
    <x v="99"/>
  </r>
  <r>
    <n v="9326"/>
    <d v="2020-12-04T00:00:00"/>
    <x v="1"/>
    <s v="Pennsylvania"/>
    <x v="1"/>
    <x v="0"/>
    <x v="0"/>
    <n v="90"/>
    <n v="2"/>
    <n v="0.01"/>
    <n v="70"/>
    <n v="20"/>
    <x v="95"/>
  </r>
  <r>
    <n v="9327"/>
    <d v="2020-12-04T00:00:00"/>
    <x v="1"/>
    <s v="Ohio"/>
    <x v="1"/>
    <x v="0"/>
    <x v="10"/>
    <n v="5"/>
    <n v="2"/>
    <n v="0.01"/>
    <n v="4"/>
    <n v="1"/>
    <x v="98"/>
  </r>
  <r>
    <n v="9333"/>
    <d v="2020-12-05T00:00:00"/>
    <x v="1"/>
    <s v="North Carolina"/>
    <x v="3"/>
    <x v="0"/>
    <x v="0"/>
    <n v="225"/>
    <n v="5"/>
    <n v="0.01"/>
    <n v="175"/>
    <n v="50"/>
    <x v="133"/>
  </r>
  <r>
    <n v="9335"/>
    <d v="2020-12-05T00:00:00"/>
    <x v="1"/>
    <s v="Washington"/>
    <x v="0"/>
    <x v="0"/>
    <x v="10"/>
    <n v="17.5"/>
    <n v="7"/>
    <n v="0.01"/>
    <n v="14"/>
    <n v="3.5"/>
    <x v="160"/>
  </r>
  <r>
    <n v="9336"/>
    <d v="2020-12-05T00:00:00"/>
    <x v="1"/>
    <s v="Washington"/>
    <x v="0"/>
    <x v="0"/>
    <x v="0"/>
    <n v="180"/>
    <n v="4"/>
    <n v="0.01"/>
    <n v="140"/>
    <n v="40"/>
    <x v="101"/>
  </r>
  <r>
    <n v="9337"/>
    <d v="2020-12-05T00:00:00"/>
    <x v="1"/>
    <s v="California"/>
    <x v="0"/>
    <x v="2"/>
    <x v="5"/>
    <n v="10"/>
    <n v="2"/>
    <n v="0.03"/>
    <n v="5"/>
    <n v="5"/>
    <x v="127"/>
  </r>
  <r>
    <n v="9338"/>
    <d v="2020-12-05T00:00:00"/>
    <x v="1"/>
    <s v="New York"/>
    <x v="1"/>
    <x v="1"/>
    <x v="14"/>
    <n v="85"/>
    <n v="1"/>
    <n v="0.01"/>
    <n v="75"/>
    <n v="10"/>
    <x v="178"/>
  </r>
  <r>
    <n v="9347"/>
    <d v="2020-12-05T00:00:00"/>
    <x v="1"/>
    <s v="Nevada"/>
    <x v="0"/>
    <x v="0"/>
    <x v="0"/>
    <n v="135"/>
    <n v="3"/>
    <n v="0.01"/>
    <n v="105"/>
    <n v="30"/>
    <x v="146"/>
  </r>
  <r>
    <n v="9349"/>
    <d v="2020-12-05T00:00:00"/>
    <x v="1"/>
    <s v="Oregon"/>
    <x v="0"/>
    <x v="0"/>
    <x v="3"/>
    <n v="105"/>
    <n v="7"/>
    <n v="0.01"/>
    <n v="84"/>
    <n v="21"/>
    <x v="252"/>
  </r>
  <r>
    <n v="9351"/>
    <d v="2020-12-05T00:00:00"/>
    <x v="1"/>
    <s v="Georgia"/>
    <x v="3"/>
    <x v="0"/>
    <x v="0"/>
    <n v="315"/>
    <n v="7"/>
    <n v="0.01"/>
    <n v="245"/>
    <n v="70"/>
    <x v="120"/>
  </r>
  <r>
    <n v="9352"/>
    <d v="2020-12-05T00:00:00"/>
    <x v="1"/>
    <s v="South Carolina"/>
    <x v="3"/>
    <x v="2"/>
    <x v="5"/>
    <n v="10"/>
    <n v="2"/>
    <n v="0.03"/>
    <n v="5"/>
    <n v="5"/>
    <x v="127"/>
  </r>
  <r>
    <n v="9353"/>
    <d v="2020-12-05T00:00:00"/>
    <x v="1"/>
    <s v="Texas"/>
    <x v="2"/>
    <x v="0"/>
    <x v="10"/>
    <n v="12.5"/>
    <n v="5"/>
    <n v="0.01"/>
    <n v="10"/>
    <n v="2.5"/>
    <x v="147"/>
  </r>
  <r>
    <n v="9355"/>
    <d v="2020-12-05T00:00:00"/>
    <x v="1"/>
    <s v="Kentucky"/>
    <x v="3"/>
    <x v="0"/>
    <x v="6"/>
    <n v="51"/>
    <n v="3"/>
    <n v="0.01"/>
    <n v="30"/>
    <n v="21"/>
    <x v="132"/>
  </r>
  <r>
    <n v="9356"/>
    <d v="2020-12-05T00:00:00"/>
    <x v="1"/>
    <s v="Ohio"/>
    <x v="1"/>
    <x v="1"/>
    <x v="9"/>
    <n v="36"/>
    <n v="4"/>
    <n v="0.01"/>
    <n v="20"/>
    <n v="16"/>
    <x v="100"/>
  </r>
  <r>
    <n v="9366"/>
    <d v="2020-12-06T00:00:00"/>
    <x v="1"/>
    <s v="Arizona"/>
    <x v="0"/>
    <x v="2"/>
    <x v="12"/>
    <n v="1592"/>
    <n v="8"/>
    <n v="0.03"/>
    <n v="1320"/>
    <n v="272"/>
    <x v="137"/>
  </r>
  <r>
    <n v="9368"/>
    <d v="2020-12-06T00:00:00"/>
    <x v="1"/>
    <s v="California"/>
    <x v="0"/>
    <x v="0"/>
    <x v="0"/>
    <n v="90"/>
    <n v="2"/>
    <n v="0.01"/>
    <n v="70"/>
    <n v="20"/>
    <x v="95"/>
  </r>
  <r>
    <n v="9369"/>
    <d v="2020-12-06T00:00:00"/>
    <x v="1"/>
    <s v="Washington"/>
    <x v="0"/>
    <x v="1"/>
    <x v="9"/>
    <n v="45"/>
    <n v="5"/>
    <n v="0.01"/>
    <n v="25"/>
    <n v="20"/>
    <x v="112"/>
  </r>
  <r>
    <n v="9372"/>
    <d v="2020-12-06T00:00:00"/>
    <x v="1"/>
    <s v="New York"/>
    <x v="1"/>
    <x v="0"/>
    <x v="11"/>
    <n v="120"/>
    <n v="3"/>
    <n v="0.01"/>
    <n v="105"/>
    <n v="15"/>
    <x v="203"/>
  </r>
  <r>
    <n v="9378"/>
    <d v="2020-12-06T00:00:00"/>
    <x v="1"/>
    <s v="Texas"/>
    <x v="2"/>
    <x v="0"/>
    <x v="0"/>
    <n v="90"/>
    <n v="2"/>
    <n v="0.01"/>
    <n v="70"/>
    <n v="20"/>
    <x v="95"/>
  </r>
  <r>
    <n v="9379"/>
    <d v="2020-12-06T00:00:00"/>
    <x v="1"/>
    <s v="Illinois"/>
    <x v="2"/>
    <x v="0"/>
    <x v="1"/>
    <n v="38"/>
    <n v="2"/>
    <n v="0.01"/>
    <n v="20"/>
    <n v="18"/>
    <x v="189"/>
  </r>
  <r>
    <n v="9387"/>
    <d v="2020-12-07T00:00:00"/>
    <x v="1"/>
    <s v="Florida"/>
    <x v="3"/>
    <x v="2"/>
    <x v="12"/>
    <n v="398"/>
    <n v="2"/>
    <n v="0.03"/>
    <n v="330"/>
    <n v="68"/>
    <x v="158"/>
  </r>
  <r>
    <n v="9391"/>
    <d v="2020-12-07T00:00:00"/>
    <x v="1"/>
    <s v="California"/>
    <x v="0"/>
    <x v="2"/>
    <x v="12"/>
    <n v="796"/>
    <n v="4"/>
    <n v="0.03"/>
    <n v="660"/>
    <n v="136"/>
    <x v="167"/>
  </r>
  <r>
    <n v="9392"/>
    <d v="2020-12-07T00:00:00"/>
    <x v="1"/>
    <s v="California"/>
    <x v="0"/>
    <x v="0"/>
    <x v="7"/>
    <n v="72"/>
    <n v="3"/>
    <n v="0.01"/>
    <n v="57"/>
    <n v="15"/>
    <x v="119"/>
  </r>
  <r>
    <n v="9397"/>
    <d v="2020-12-07T00:00:00"/>
    <x v="1"/>
    <s v="New York"/>
    <x v="1"/>
    <x v="0"/>
    <x v="3"/>
    <n v="45"/>
    <n v="3"/>
    <n v="0.01"/>
    <n v="36"/>
    <n v="9"/>
    <x v="185"/>
  </r>
  <r>
    <n v="9398"/>
    <d v="2020-12-07T00:00:00"/>
    <x v="1"/>
    <s v="Oregon"/>
    <x v="0"/>
    <x v="0"/>
    <x v="6"/>
    <n v="187"/>
    <n v="11"/>
    <n v="0.01"/>
    <n v="110"/>
    <n v="77"/>
    <x v="269"/>
  </r>
  <r>
    <n v="9401"/>
    <d v="2020-12-07T00:00:00"/>
    <x v="1"/>
    <s v="Arkansas"/>
    <x v="3"/>
    <x v="0"/>
    <x v="11"/>
    <n v="160"/>
    <n v="4"/>
    <n v="0.01"/>
    <n v="140"/>
    <n v="20"/>
    <x v="104"/>
  </r>
  <r>
    <n v="9410"/>
    <d v="2020-12-08T00:00:00"/>
    <x v="1"/>
    <s v="Michigan"/>
    <x v="2"/>
    <x v="0"/>
    <x v="6"/>
    <n v="153"/>
    <n v="9"/>
    <n v="0.01"/>
    <n v="90"/>
    <n v="63"/>
    <x v="233"/>
  </r>
  <r>
    <n v="9411"/>
    <d v="2020-12-08T00:00:00"/>
    <x v="1"/>
    <s v="New York"/>
    <x v="1"/>
    <x v="0"/>
    <x v="6"/>
    <n v="51"/>
    <n v="3"/>
    <n v="0.01"/>
    <n v="30"/>
    <n v="21"/>
    <x v="132"/>
  </r>
  <r>
    <n v="9413"/>
    <d v="2020-12-08T00:00:00"/>
    <x v="1"/>
    <s v="California"/>
    <x v="0"/>
    <x v="0"/>
    <x v="10"/>
    <n v="17.5"/>
    <n v="7"/>
    <n v="0.01"/>
    <n v="14"/>
    <n v="3.5"/>
    <x v="160"/>
  </r>
  <r>
    <n v="9417"/>
    <d v="2020-12-08T00:00:00"/>
    <x v="1"/>
    <s v="Texas"/>
    <x v="2"/>
    <x v="0"/>
    <x v="7"/>
    <n v="48"/>
    <n v="2"/>
    <n v="0.01"/>
    <n v="38"/>
    <n v="10"/>
    <x v="135"/>
  </r>
  <r>
    <n v="9418"/>
    <d v="2020-12-08T00:00:00"/>
    <x v="1"/>
    <s v="Arkansas"/>
    <x v="3"/>
    <x v="1"/>
    <x v="2"/>
    <n v="594"/>
    <n v="6"/>
    <n v="0.01"/>
    <n v="474"/>
    <n v="120"/>
    <x v="184"/>
  </r>
  <r>
    <n v="9420"/>
    <d v="2020-12-08T00:00:00"/>
    <x v="1"/>
    <s v="North Carolina"/>
    <x v="3"/>
    <x v="1"/>
    <x v="9"/>
    <n v="18"/>
    <n v="2"/>
    <n v="0.01"/>
    <n v="10"/>
    <n v="8"/>
    <x v="93"/>
  </r>
  <r>
    <n v="9422"/>
    <d v="2020-12-08T00:00:00"/>
    <x v="1"/>
    <s v="Arizona"/>
    <x v="0"/>
    <x v="2"/>
    <x v="4"/>
    <n v="900"/>
    <n v="2"/>
    <n v="0.03"/>
    <n v="800"/>
    <n v="100"/>
    <x v="208"/>
  </r>
  <r>
    <n v="9423"/>
    <d v="2020-12-08T00:00:00"/>
    <x v="1"/>
    <s v="California"/>
    <x v="0"/>
    <x v="2"/>
    <x v="5"/>
    <n v="10"/>
    <n v="2"/>
    <n v="0.03"/>
    <n v="5"/>
    <n v="5"/>
    <x v="127"/>
  </r>
  <r>
    <n v="9424"/>
    <d v="2020-12-08T00:00:00"/>
    <x v="1"/>
    <s v="California"/>
    <x v="0"/>
    <x v="2"/>
    <x v="12"/>
    <n v="995"/>
    <n v="5"/>
    <n v="0.03"/>
    <n v="825"/>
    <n v="170"/>
    <x v="94"/>
  </r>
  <r>
    <n v="9428"/>
    <d v="2020-12-08T00:00:00"/>
    <x v="1"/>
    <s v="Illinois"/>
    <x v="2"/>
    <x v="0"/>
    <x v="15"/>
    <n v="36"/>
    <n v="3"/>
    <n v="0.01"/>
    <n v="27"/>
    <n v="9"/>
    <x v="122"/>
  </r>
  <r>
    <n v="9429"/>
    <d v="2020-12-08T00:00:00"/>
    <x v="1"/>
    <s v="California"/>
    <x v="0"/>
    <x v="0"/>
    <x v="0"/>
    <n v="135"/>
    <n v="3"/>
    <n v="0.01"/>
    <n v="105"/>
    <n v="30"/>
    <x v="146"/>
  </r>
  <r>
    <n v="9431"/>
    <d v="2020-12-08T00:00:00"/>
    <x v="1"/>
    <s v="Texas"/>
    <x v="2"/>
    <x v="0"/>
    <x v="7"/>
    <n v="144"/>
    <n v="6"/>
    <n v="0.01"/>
    <n v="114"/>
    <n v="30"/>
    <x v="220"/>
  </r>
  <r>
    <n v="9441"/>
    <d v="2020-12-09T00:00:00"/>
    <x v="1"/>
    <s v="Texas"/>
    <x v="2"/>
    <x v="0"/>
    <x v="11"/>
    <n v="80"/>
    <n v="2"/>
    <n v="0.01"/>
    <n v="70"/>
    <n v="10"/>
    <x v="138"/>
  </r>
  <r>
    <n v="9442"/>
    <d v="2020-12-09T00:00:00"/>
    <x v="1"/>
    <s v="Illinois"/>
    <x v="2"/>
    <x v="0"/>
    <x v="11"/>
    <n v="80"/>
    <n v="2"/>
    <n v="0.01"/>
    <n v="70"/>
    <n v="10"/>
    <x v="138"/>
  </r>
  <r>
    <n v="9452"/>
    <d v="2020-12-09T00:00:00"/>
    <x v="1"/>
    <s v="Texas"/>
    <x v="2"/>
    <x v="1"/>
    <x v="2"/>
    <n v="396"/>
    <n v="4"/>
    <n v="0.01"/>
    <n v="316"/>
    <n v="80"/>
    <x v="149"/>
  </r>
  <r>
    <n v="9464"/>
    <d v="2020-12-10T00:00:00"/>
    <x v="1"/>
    <s v="California"/>
    <x v="0"/>
    <x v="0"/>
    <x v="0"/>
    <n v="270"/>
    <n v="6"/>
    <n v="0.01"/>
    <n v="210"/>
    <n v="60"/>
    <x v="110"/>
  </r>
  <r>
    <n v="9465"/>
    <d v="2020-12-10T00:00:00"/>
    <x v="1"/>
    <s v="California"/>
    <x v="0"/>
    <x v="0"/>
    <x v="10"/>
    <n v="12.5"/>
    <n v="5"/>
    <n v="0.01"/>
    <n v="10"/>
    <n v="2.5"/>
    <x v="147"/>
  </r>
  <r>
    <n v="9471"/>
    <d v="2020-12-10T00:00:00"/>
    <x v="1"/>
    <s v="Minnesota"/>
    <x v="2"/>
    <x v="2"/>
    <x v="5"/>
    <n v="20"/>
    <n v="4"/>
    <n v="0.03"/>
    <n v="10"/>
    <n v="10"/>
    <x v="188"/>
  </r>
  <r>
    <n v="9479"/>
    <d v="2020-12-10T00:00:00"/>
    <x v="1"/>
    <s v="Texas"/>
    <x v="2"/>
    <x v="0"/>
    <x v="7"/>
    <n v="192"/>
    <n v="8"/>
    <n v="0.01"/>
    <n v="152"/>
    <n v="40"/>
    <x v="221"/>
  </r>
  <r>
    <n v="9485"/>
    <d v="2020-12-10T00:00:00"/>
    <x v="1"/>
    <s v="Texas"/>
    <x v="2"/>
    <x v="0"/>
    <x v="6"/>
    <n v="34"/>
    <n v="2"/>
    <n v="0.01"/>
    <n v="20"/>
    <n v="14"/>
    <x v="96"/>
  </r>
  <r>
    <n v="9486"/>
    <d v="2020-12-10T00:00:00"/>
    <x v="1"/>
    <s v="Oregon"/>
    <x v="0"/>
    <x v="0"/>
    <x v="10"/>
    <n v="17.5"/>
    <n v="7"/>
    <n v="0.01"/>
    <n v="14"/>
    <n v="3.5"/>
    <x v="160"/>
  </r>
  <r>
    <n v="9487"/>
    <d v="2020-12-10T00:00:00"/>
    <x v="1"/>
    <s v="North Carolina"/>
    <x v="3"/>
    <x v="0"/>
    <x v="6"/>
    <n v="119"/>
    <n v="7"/>
    <n v="0.01"/>
    <n v="70"/>
    <n v="49"/>
    <x v="155"/>
  </r>
  <r>
    <n v="9488"/>
    <d v="2020-12-10T00:00:00"/>
    <x v="1"/>
    <s v="Washington"/>
    <x v="0"/>
    <x v="0"/>
    <x v="7"/>
    <n v="48"/>
    <n v="2"/>
    <n v="0.01"/>
    <n v="38"/>
    <n v="10"/>
    <x v="135"/>
  </r>
  <r>
    <n v="9500"/>
    <d v="2020-12-11T00:00:00"/>
    <x v="1"/>
    <s v="Florida"/>
    <x v="3"/>
    <x v="2"/>
    <x v="5"/>
    <n v="45"/>
    <n v="9"/>
    <n v="0.03"/>
    <n v="22.5"/>
    <n v="22.5"/>
    <x v="190"/>
  </r>
  <r>
    <n v="9504"/>
    <d v="2020-12-11T00:00:00"/>
    <x v="1"/>
    <s v="California"/>
    <x v="0"/>
    <x v="0"/>
    <x v="0"/>
    <n v="405"/>
    <n v="9"/>
    <n v="0.01"/>
    <n v="315"/>
    <n v="90"/>
    <x v="236"/>
  </r>
  <r>
    <n v="9505"/>
    <d v="2020-12-11T00:00:00"/>
    <x v="1"/>
    <s v="California"/>
    <x v="0"/>
    <x v="0"/>
    <x v="10"/>
    <n v="7.5"/>
    <n v="3"/>
    <n v="0.01"/>
    <n v="6"/>
    <n v="1.5"/>
    <x v="118"/>
  </r>
  <r>
    <n v="9508"/>
    <d v="2020-12-11T00:00:00"/>
    <x v="1"/>
    <s v="Texas"/>
    <x v="2"/>
    <x v="0"/>
    <x v="10"/>
    <n v="5"/>
    <n v="2"/>
    <n v="0.01"/>
    <n v="4"/>
    <n v="1"/>
    <x v="98"/>
  </r>
  <r>
    <n v="9517"/>
    <d v="2020-12-12T00:00:00"/>
    <x v="1"/>
    <s v="Arizona"/>
    <x v="0"/>
    <x v="0"/>
    <x v="7"/>
    <n v="48"/>
    <n v="2"/>
    <n v="0.01"/>
    <n v="38"/>
    <n v="10"/>
    <x v="135"/>
  </r>
  <r>
    <n v="9518"/>
    <d v="2020-12-12T00:00:00"/>
    <x v="1"/>
    <s v="Alabama"/>
    <x v="3"/>
    <x v="0"/>
    <x v="0"/>
    <n v="315"/>
    <n v="7"/>
    <n v="0.01"/>
    <n v="245"/>
    <n v="70"/>
    <x v="120"/>
  </r>
  <r>
    <n v="9519"/>
    <d v="2020-12-12T00:00:00"/>
    <x v="1"/>
    <s v="Pennsylvania"/>
    <x v="1"/>
    <x v="0"/>
    <x v="10"/>
    <n v="5"/>
    <n v="2"/>
    <n v="0.01"/>
    <n v="4"/>
    <n v="1"/>
    <x v="98"/>
  </r>
  <r>
    <n v="9521"/>
    <d v="2020-12-12T00:00:00"/>
    <x v="1"/>
    <s v="New York"/>
    <x v="1"/>
    <x v="0"/>
    <x v="0"/>
    <n v="315"/>
    <n v="7"/>
    <n v="0.01"/>
    <n v="245"/>
    <n v="70"/>
    <x v="120"/>
  </r>
  <r>
    <n v="9524"/>
    <d v="2020-12-12T00:00:00"/>
    <x v="1"/>
    <s v="Ohio"/>
    <x v="1"/>
    <x v="0"/>
    <x v="10"/>
    <n v="7.5"/>
    <n v="3"/>
    <n v="0.01"/>
    <n v="6"/>
    <n v="1.5"/>
    <x v="118"/>
  </r>
  <r>
    <n v="9529"/>
    <d v="2020-12-12T00:00:00"/>
    <x v="1"/>
    <s v="Connecticut"/>
    <x v="1"/>
    <x v="0"/>
    <x v="11"/>
    <n v="120"/>
    <n v="3"/>
    <n v="0.01"/>
    <n v="105"/>
    <n v="15"/>
    <x v="203"/>
  </r>
  <r>
    <n v="9530"/>
    <d v="2020-12-12T00:00:00"/>
    <x v="1"/>
    <s v="Washington"/>
    <x v="0"/>
    <x v="1"/>
    <x v="2"/>
    <n v="198"/>
    <n v="2"/>
    <n v="0.01"/>
    <n v="158"/>
    <n v="40"/>
    <x v="125"/>
  </r>
  <r>
    <n v="9532"/>
    <d v="2020-12-12T00:00:00"/>
    <x v="1"/>
    <s v="Pennsylvania"/>
    <x v="1"/>
    <x v="2"/>
    <x v="5"/>
    <n v="25"/>
    <n v="5"/>
    <n v="0.03"/>
    <n v="12.5"/>
    <n v="12.5"/>
    <x v="156"/>
  </r>
  <r>
    <n v="9534"/>
    <d v="2020-12-12T00:00:00"/>
    <x v="1"/>
    <s v="Arizona"/>
    <x v="0"/>
    <x v="0"/>
    <x v="0"/>
    <n v="135"/>
    <n v="3"/>
    <n v="0.01"/>
    <n v="105"/>
    <n v="30"/>
    <x v="146"/>
  </r>
  <r>
    <n v="9535"/>
    <d v="2020-12-12T00:00:00"/>
    <x v="1"/>
    <s v="Florida"/>
    <x v="3"/>
    <x v="2"/>
    <x v="12"/>
    <n v="597"/>
    <n v="3"/>
    <n v="0.03"/>
    <n v="495"/>
    <n v="102"/>
    <x v="105"/>
  </r>
  <r>
    <n v="9537"/>
    <d v="2020-12-12T00:00:00"/>
    <x v="1"/>
    <s v="New York"/>
    <x v="1"/>
    <x v="0"/>
    <x v="7"/>
    <n v="72"/>
    <n v="3"/>
    <n v="0.01"/>
    <n v="57"/>
    <n v="15"/>
    <x v="119"/>
  </r>
  <r>
    <n v="9547"/>
    <d v="2020-12-13T00:00:00"/>
    <x v="1"/>
    <s v="Missouri"/>
    <x v="2"/>
    <x v="2"/>
    <x v="5"/>
    <n v="35"/>
    <n v="7"/>
    <n v="0.03"/>
    <n v="17.5"/>
    <n v="17.5"/>
    <x v="115"/>
  </r>
  <r>
    <n v="9552"/>
    <d v="2020-12-13T00:00:00"/>
    <x v="1"/>
    <s v="Texas"/>
    <x v="2"/>
    <x v="0"/>
    <x v="15"/>
    <n v="36"/>
    <n v="3"/>
    <n v="0.01"/>
    <n v="27"/>
    <n v="9"/>
    <x v="122"/>
  </r>
  <r>
    <n v="9553"/>
    <d v="2020-12-13T00:00:00"/>
    <x v="1"/>
    <s v="New York"/>
    <x v="1"/>
    <x v="1"/>
    <x v="9"/>
    <n v="27"/>
    <n v="3"/>
    <n v="0.01"/>
    <n v="15"/>
    <n v="12"/>
    <x v="108"/>
  </r>
  <r>
    <n v="9555"/>
    <d v="2020-12-13T00:00:00"/>
    <x v="1"/>
    <s v="Texas"/>
    <x v="2"/>
    <x v="0"/>
    <x v="0"/>
    <n v="90"/>
    <n v="2"/>
    <n v="0.01"/>
    <n v="70"/>
    <n v="20"/>
    <x v="95"/>
  </r>
  <r>
    <n v="9559"/>
    <d v="2020-12-13T00:00:00"/>
    <x v="1"/>
    <s v="Indiana"/>
    <x v="2"/>
    <x v="0"/>
    <x v="11"/>
    <n v="80"/>
    <n v="2"/>
    <n v="0.01"/>
    <n v="70"/>
    <n v="10"/>
    <x v="138"/>
  </r>
  <r>
    <n v="9560"/>
    <d v="2020-12-13T00:00:00"/>
    <x v="1"/>
    <s v="South Carolina"/>
    <x v="3"/>
    <x v="0"/>
    <x v="15"/>
    <n v="60"/>
    <n v="5"/>
    <n v="0.01"/>
    <n v="45"/>
    <n v="15"/>
    <x v="182"/>
  </r>
  <r>
    <n v="9561"/>
    <d v="2020-12-13T00:00:00"/>
    <x v="1"/>
    <s v="Texas"/>
    <x v="2"/>
    <x v="2"/>
    <x v="5"/>
    <n v="15"/>
    <n v="3"/>
    <n v="0.03"/>
    <n v="7.5"/>
    <n v="7.5"/>
    <x v="107"/>
  </r>
  <r>
    <n v="9563"/>
    <d v="2020-12-13T00:00:00"/>
    <x v="1"/>
    <s v="New York"/>
    <x v="1"/>
    <x v="2"/>
    <x v="12"/>
    <n v="398"/>
    <n v="2"/>
    <n v="0.03"/>
    <n v="330"/>
    <n v="68"/>
    <x v="158"/>
  </r>
  <r>
    <n v="9565"/>
    <d v="2020-12-13T00:00:00"/>
    <x v="1"/>
    <s v="Washington"/>
    <x v="0"/>
    <x v="1"/>
    <x v="9"/>
    <n v="27"/>
    <n v="3"/>
    <n v="0.01"/>
    <n v="15"/>
    <n v="12"/>
    <x v="108"/>
  </r>
  <r>
    <n v="9574"/>
    <d v="2020-12-14T00:00:00"/>
    <x v="1"/>
    <s v="Texas"/>
    <x v="2"/>
    <x v="2"/>
    <x v="12"/>
    <n v="1393"/>
    <n v="7"/>
    <n v="0.03"/>
    <n v="1155"/>
    <n v="238"/>
    <x v="154"/>
  </r>
  <r>
    <n v="9579"/>
    <d v="2020-12-14T00:00:00"/>
    <x v="1"/>
    <s v="Massachusetts"/>
    <x v="1"/>
    <x v="0"/>
    <x v="7"/>
    <n v="144"/>
    <n v="6"/>
    <n v="0.01"/>
    <n v="114"/>
    <n v="30"/>
    <x v="220"/>
  </r>
  <r>
    <n v="9595"/>
    <d v="2020-12-15T00:00:00"/>
    <x v="1"/>
    <s v="Washington"/>
    <x v="0"/>
    <x v="0"/>
    <x v="6"/>
    <n v="51"/>
    <n v="3"/>
    <n v="0.01"/>
    <n v="30"/>
    <n v="21"/>
    <x v="132"/>
  </r>
  <r>
    <n v="9596"/>
    <d v="2020-12-15T00:00:00"/>
    <x v="1"/>
    <s v="California"/>
    <x v="0"/>
    <x v="1"/>
    <x v="14"/>
    <n v="85"/>
    <n v="1"/>
    <n v="0.01"/>
    <n v="75"/>
    <n v="10"/>
    <x v="178"/>
  </r>
  <r>
    <n v="9597"/>
    <d v="2020-12-15T00:00:00"/>
    <x v="1"/>
    <s v="Ohio"/>
    <x v="1"/>
    <x v="2"/>
    <x v="4"/>
    <n v="3150"/>
    <n v="7"/>
    <n v="0.03"/>
    <n v="2800"/>
    <n v="350"/>
    <x v="265"/>
  </r>
  <r>
    <n v="9602"/>
    <d v="2020-12-15T00:00:00"/>
    <x v="1"/>
    <s v="Texas"/>
    <x v="2"/>
    <x v="0"/>
    <x v="15"/>
    <n v="24"/>
    <n v="2"/>
    <n v="0.01"/>
    <n v="18"/>
    <n v="6"/>
    <x v="165"/>
  </r>
  <r>
    <n v="9605"/>
    <d v="2020-12-15T00:00:00"/>
    <x v="1"/>
    <s v="Texas"/>
    <x v="2"/>
    <x v="0"/>
    <x v="15"/>
    <n v="24"/>
    <n v="2"/>
    <n v="0.01"/>
    <n v="18"/>
    <n v="6"/>
    <x v="165"/>
  </r>
  <r>
    <n v="9611"/>
    <d v="2020-12-15T00:00:00"/>
    <x v="1"/>
    <s v="New York"/>
    <x v="1"/>
    <x v="0"/>
    <x v="10"/>
    <n v="5"/>
    <n v="2"/>
    <n v="0.01"/>
    <n v="4"/>
    <n v="1"/>
    <x v="98"/>
  </r>
  <r>
    <n v="9616"/>
    <d v="2020-12-15T00:00:00"/>
    <x v="1"/>
    <s v="Texas"/>
    <x v="2"/>
    <x v="2"/>
    <x v="12"/>
    <n v="796"/>
    <n v="4"/>
    <n v="0.03"/>
    <n v="660"/>
    <n v="136"/>
    <x v="167"/>
  </r>
  <r>
    <n v="9617"/>
    <d v="2020-12-15T00:00:00"/>
    <x v="1"/>
    <s v="Florida"/>
    <x v="3"/>
    <x v="0"/>
    <x v="0"/>
    <n v="45"/>
    <n v="1"/>
    <n v="0.01"/>
    <n v="35"/>
    <n v="10"/>
    <x v="195"/>
  </r>
  <r>
    <n v="9620"/>
    <d v="2020-12-16T00:00:00"/>
    <x v="1"/>
    <s v="Ohio"/>
    <x v="1"/>
    <x v="0"/>
    <x v="10"/>
    <n v="12.5"/>
    <n v="5"/>
    <n v="0.01"/>
    <n v="10"/>
    <n v="2.5"/>
    <x v="147"/>
  </r>
  <r>
    <n v="9622"/>
    <d v="2020-12-16T00:00:00"/>
    <x v="1"/>
    <s v="Pennsylvania"/>
    <x v="1"/>
    <x v="0"/>
    <x v="11"/>
    <n v="40"/>
    <n v="1"/>
    <n v="0.01"/>
    <n v="35"/>
    <n v="5"/>
    <x v="126"/>
  </r>
  <r>
    <n v="9627"/>
    <d v="2020-12-16T00:00:00"/>
    <x v="1"/>
    <s v="California"/>
    <x v="0"/>
    <x v="0"/>
    <x v="7"/>
    <n v="96"/>
    <n v="4"/>
    <n v="0.01"/>
    <n v="76"/>
    <n v="20"/>
    <x v="183"/>
  </r>
  <r>
    <n v="9628"/>
    <d v="2020-12-16T00:00:00"/>
    <x v="1"/>
    <s v="California"/>
    <x v="0"/>
    <x v="0"/>
    <x v="3"/>
    <n v="30"/>
    <n v="2"/>
    <n v="0.01"/>
    <n v="24"/>
    <n v="6"/>
    <x v="113"/>
  </r>
  <r>
    <n v="9631"/>
    <d v="2020-12-16T00:00:00"/>
    <x v="1"/>
    <s v="California"/>
    <x v="0"/>
    <x v="2"/>
    <x v="12"/>
    <n v="995"/>
    <n v="5"/>
    <n v="0.03"/>
    <n v="825"/>
    <n v="170"/>
    <x v="94"/>
  </r>
  <r>
    <n v="9634"/>
    <d v="2020-12-16T00:00:00"/>
    <x v="1"/>
    <s v="California"/>
    <x v="0"/>
    <x v="0"/>
    <x v="15"/>
    <n v="24"/>
    <n v="2"/>
    <n v="0.01"/>
    <n v="18"/>
    <n v="6"/>
    <x v="165"/>
  </r>
  <r>
    <n v="9637"/>
    <d v="2020-12-16T00:00:00"/>
    <x v="1"/>
    <s v="Massachusetts"/>
    <x v="1"/>
    <x v="0"/>
    <x v="11"/>
    <n v="160"/>
    <n v="4"/>
    <n v="0.01"/>
    <n v="140"/>
    <n v="20"/>
    <x v="104"/>
  </r>
  <r>
    <n v="9640"/>
    <d v="2020-12-16T00:00:00"/>
    <x v="1"/>
    <s v="California"/>
    <x v="0"/>
    <x v="0"/>
    <x v="10"/>
    <n v="7.5"/>
    <n v="3"/>
    <n v="0.01"/>
    <n v="6"/>
    <n v="1.5"/>
    <x v="118"/>
  </r>
  <r>
    <n v="9641"/>
    <d v="2020-12-16T00:00:00"/>
    <x v="1"/>
    <s v="Delaware"/>
    <x v="1"/>
    <x v="1"/>
    <x v="9"/>
    <n v="9"/>
    <n v="1"/>
    <n v="0.01"/>
    <n v="5"/>
    <n v="4"/>
    <x v="153"/>
  </r>
  <r>
    <n v="9644"/>
    <d v="2020-12-17T00:00:00"/>
    <x v="1"/>
    <s v="Louisiana"/>
    <x v="3"/>
    <x v="0"/>
    <x v="15"/>
    <n v="36"/>
    <n v="3"/>
    <n v="0.01"/>
    <n v="27"/>
    <n v="9"/>
    <x v="122"/>
  </r>
  <r>
    <n v="9646"/>
    <d v="2020-12-17T00:00:00"/>
    <x v="1"/>
    <s v="California"/>
    <x v="0"/>
    <x v="0"/>
    <x v="1"/>
    <n v="57"/>
    <n v="3"/>
    <n v="0.01"/>
    <n v="30"/>
    <n v="27"/>
    <x v="199"/>
  </r>
  <r>
    <n v="9653"/>
    <d v="2020-12-17T00:00:00"/>
    <x v="1"/>
    <s v="California"/>
    <x v="0"/>
    <x v="0"/>
    <x v="11"/>
    <n v="320"/>
    <n v="8"/>
    <n v="0.01"/>
    <n v="280"/>
    <n v="40"/>
    <x v="123"/>
  </r>
  <r>
    <n v="9655"/>
    <d v="2020-12-17T00:00:00"/>
    <x v="1"/>
    <s v="Ohio"/>
    <x v="1"/>
    <x v="0"/>
    <x v="0"/>
    <n v="135"/>
    <n v="3"/>
    <n v="0.01"/>
    <n v="105"/>
    <n v="30"/>
    <x v="146"/>
  </r>
  <r>
    <n v="9658"/>
    <d v="2020-12-17T00:00:00"/>
    <x v="1"/>
    <s v="Georgia"/>
    <x v="3"/>
    <x v="0"/>
    <x v="10"/>
    <n v="7.5"/>
    <n v="3"/>
    <n v="0.01"/>
    <n v="6"/>
    <n v="1.5"/>
    <x v="118"/>
  </r>
  <r>
    <n v="9661"/>
    <d v="2020-12-17T00:00:00"/>
    <x v="1"/>
    <s v="Virginia"/>
    <x v="3"/>
    <x v="0"/>
    <x v="0"/>
    <n v="135"/>
    <n v="3"/>
    <n v="0.01"/>
    <n v="105"/>
    <n v="30"/>
    <x v="146"/>
  </r>
  <r>
    <n v="9664"/>
    <d v="2020-12-17T00:00:00"/>
    <x v="1"/>
    <s v="Illinois"/>
    <x v="2"/>
    <x v="0"/>
    <x v="10"/>
    <n v="7.5"/>
    <n v="3"/>
    <n v="0.01"/>
    <n v="6"/>
    <n v="1.5"/>
    <x v="118"/>
  </r>
  <r>
    <n v="9670"/>
    <d v="2020-12-18T00:00:00"/>
    <x v="1"/>
    <s v="Massachusetts"/>
    <x v="1"/>
    <x v="0"/>
    <x v="11"/>
    <n v="120"/>
    <n v="3"/>
    <n v="0.01"/>
    <n v="105"/>
    <n v="15"/>
    <x v="203"/>
  </r>
  <r>
    <n v="9676"/>
    <d v="2020-12-18T00:00:00"/>
    <x v="1"/>
    <s v="California"/>
    <x v="0"/>
    <x v="1"/>
    <x v="9"/>
    <n v="45"/>
    <n v="5"/>
    <n v="0.01"/>
    <n v="25"/>
    <n v="20"/>
    <x v="112"/>
  </r>
  <r>
    <n v="9680"/>
    <d v="2020-12-18T00:00:00"/>
    <x v="1"/>
    <s v="Washington"/>
    <x v="0"/>
    <x v="2"/>
    <x v="5"/>
    <n v="15"/>
    <n v="3"/>
    <n v="0.03"/>
    <n v="7.5"/>
    <n v="7.5"/>
    <x v="107"/>
  </r>
  <r>
    <n v="9684"/>
    <d v="2020-12-18T00:00:00"/>
    <x v="1"/>
    <s v="Delaware"/>
    <x v="1"/>
    <x v="1"/>
    <x v="8"/>
    <n v="160"/>
    <n v="2"/>
    <n v="0.01"/>
    <n v="130"/>
    <n v="30"/>
    <x v="102"/>
  </r>
  <r>
    <n v="9686"/>
    <d v="2020-12-18T00:00:00"/>
    <x v="1"/>
    <s v="Massachusetts"/>
    <x v="1"/>
    <x v="0"/>
    <x v="10"/>
    <n v="12.5"/>
    <n v="5"/>
    <n v="0.01"/>
    <n v="10"/>
    <n v="2.5"/>
    <x v="147"/>
  </r>
  <r>
    <n v="9687"/>
    <d v="2020-12-18T00:00:00"/>
    <x v="1"/>
    <s v="Missouri"/>
    <x v="2"/>
    <x v="1"/>
    <x v="9"/>
    <n v="18"/>
    <n v="2"/>
    <n v="0.01"/>
    <n v="10"/>
    <n v="8"/>
    <x v="93"/>
  </r>
  <r>
    <n v="9688"/>
    <d v="2020-12-18T00:00:00"/>
    <x v="1"/>
    <s v="California"/>
    <x v="0"/>
    <x v="0"/>
    <x v="0"/>
    <n v="45"/>
    <n v="1"/>
    <n v="0.01"/>
    <n v="35"/>
    <n v="10"/>
    <x v="195"/>
  </r>
  <r>
    <n v="9697"/>
    <d v="2020-12-19T00:00:00"/>
    <x v="1"/>
    <s v="Ohio"/>
    <x v="1"/>
    <x v="0"/>
    <x v="13"/>
    <n v="21"/>
    <n v="7"/>
    <n v="0.01"/>
    <n v="14"/>
    <n v="7"/>
    <x v="141"/>
  </r>
  <r>
    <n v="9704"/>
    <d v="2020-12-19T00:00:00"/>
    <x v="1"/>
    <s v="South Dakota"/>
    <x v="2"/>
    <x v="0"/>
    <x v="13"/>
    <n v="9"/>
    <n v="3"/>
    <n v="0.01"/>
    <n v="6"/>
    <n v="3"/>
    <x v="144"/>
  </r>
  <r>
    <n v="9707"/>
    <d v="2020-12-19T00:00:00"/>
    <x v="1"/>
    <s v="Texas"/>
    <x v="2"/>
    <x v="0"/>
    <x v="11"/>
    <n v="160"/>
    <n v="4"/>
    <n v="0.01"/>
    <n v="140"/>
    <n v="20"/>
    <x v="104"/>
  </r>
  <r>
    <n v="9708"/>
    <d v="2020-12-19T00:00:00"/>
    <x v="1"/>
    <s v="Alabama"/>
    <x v="3"/>
    <x v="1"/>
    <x v="14"/>
    <n v="680"/>
    <n v="8"/>
    <n v="0.01"/>
    <n v="600"/>
    <n v="80"/>
    <x v="240"/>
  </r>
  <r>
    <n v="9712"/>
    <d v="2020-12-19T00:00:00"/>
    <x v="1"/>
    <s v="New York"/>
    <x v="1"/>
    <x v="1"/>
    <x v="2"/>
    <n v="891"/>
    <n v="9"/>
    <n v="0.01"/>
    <n v="711"/>
    <n v="180"/>
    <x v="223"/>
  </r>
  <r>
    <n v="9713"/>
    <d v="2020-12-19T00:00:00"/>
    <x v="1"/>
    <s v="California"/>
    <x v="0"/>
    <x v="1"/>
    <x v="9"/>
    <n v="9"/>
    <n v="1"/>
    <n v="0.01"/>
    <n v="5"/>
    <n v="4"/>
    <x v="153"/>
  </r>
  <r>
    <n v="9717"/>
    <d v="2020-12-19T00:00:00"/>
    <x v="1"/>
    <s v="California"/>
    <x v="0"/>
    <x v="2"/>
    <x v="4"/>
    <n v="900"/>
    <n v="2"/>
    <n v="0.03"/>
    <n v="800"/>
    <n v="100"/>
    <x v="208"/>
  </r>
  <r>
    <n v="9718"/>
    <d v="2020-12-19T00:00:00"/>
    <x v="1"/>
    <s v="Michigan"/>
    <x v="2"/>
    <x v="0"/>
    <x v="11"/>
    <n v="280"/>
    <n v="7"/>
    <n v="0.01"/>
    <n v="245"/>
    <n v="35"/>
    <x v="128"/>
  </r>
  <r>
    <n v="9722"/>
    <d v="2020-12-20T00:00:00"/>
    <x v="1"/>
    <s v="Ohio"/>
    <x v="1"/>
    <x v="2"/>
    <x v="12"/>
    <n v="597"/>
    <n v="3"/>
    <n v="0.03"/>
    <n v="495"/>
    <n v="102"/>
    <x v="105"/>
  </r>
  <r>
    <n v="9723"/>
    <d v="2020-12-20T00:00:00"/>
    <x v="1"/>
    <s v="Illinois"/>
    <x v="2"/>
    <x v="0"/>
    <x v="13"/>
    <n v="12"/>
    <n v="4"/>
    <n v="0.01"/>
    <n v="8"/>
    <n v="4"/>
    <x v="174"/>
  </r>
  <r>
    <n v="9733"/>
    <d v="2020-12-20T00:00:00"/>
    <x v="1"/>
    <s v="Florida"/>
    <x v="3"/>
    <x v="1"/>
    <x v="9"/>
    <n v="27"/>
    <n v="3"/>
    <n v="0.01"/>
    <n v="15"/>
    <n v="12"/>
    <x v="108"/>
  </r>
  <r>
    <n v="9734"/>
    <d v="2020-12-20T00:00:00"/>
    <x v="1"/>
    <s v="Tennessee"/>
    <x v="3"/>
    <x v="1"/>
    <x v="2"/>
    <n v="396"/>
    <n v="4"/>
    <n v="0.01"/>
    <n v="316"/>
    <n v="80"/>
    <x v="149"/>
  </r>
  <r>
    <n v="9738"/>
    <d v="2020-12-20T00:00:00"/>
    <x v="1"/>
    <s v="New Jersey"/>
    <x v="1"/>
    <x v="1"/>
    <x v="9"/>
    <n v="18"/>
    <n v="2"/>
    <n v="0.01"/>
    <n v="10"/>
    <n v="8"/>
    <x v="93"/>
  </r>
  <r>
    <n v="9747"/>
    <d v="2020-12-21T00:00:00"/>
    <x v="1"/>
    <s v="California"/>
    <x v="0"/>
    <x v="0"/>
    <x v="15"/>
    <n v="12"/>
    <n v="1"/>
    <n v="0.01"/>
    <n v="9"/>
    <n v="3"/>
    <x v="109"/>
  </r>
  <r>
    <n v="9751"/>
    <d v="2020-12-21T00:00:00"/>
    <x v="1"/>
    <s v="Pennsylvania"/>
    <x v="1"/>
    <x v="0"/>
    <x v="13"/>
    <n v="21"/>
    <n v="7"/>
    <n v="0.01"/>
    <n v="14"/>
    <n v="7"/>
    <x v="141"/>
  </r>
  <r>
    <n v="9759"/>
    <d v="2020-12-21T00:00:00"/>
    <x v="1"/>
    <s v="Kentucky"/>
    <x v="3"/>
    <x v="0"/>
    <x v="11"/>
    <n v="160"/>
    <n v="4"/>
    <n v="0.01"/>
    <n v="140"/>
    <n v="20"/>
    <x v="104"/>
  </r>
  <r>
    <n v="9761"/>
    <d v="2020-12-21T00:00:00"/>
    <x v="1"/>
    <s v="Ohio"/>
    <x v="1"/>
    <x v="1"/>
    <x v="14"/>
    <n v="680"/>
    <n v="8"/>
    <n v="0.01"/>
    <n v="600"/>
    <n v="80"/>
    <x v="240"/>
  </r>
  <r>
    <n v="9763"/>
    <d v="2020-12-21T00:00:00"/>
    <x v="1"/>
    <s v="Delaware"/>
    <x v="1"/>
    <x v="0"/>
    <x v="10"/>
    <n v="10"/>
    <n v="4"/>
    <n v="0.01"/>
    <n v="8"/>
    <n v="2"/>
    <x v="193"/>
  </r>
  <r>
    <n v="9764"/>
    <d v="2020-12-21T00:00:00"/>
    <x v="1"/>
    <s v="California"/>
    <x v="0"/>
    <x v="0"/>
    <x v="10"/>
    <n v="7.5"/>
    <n v="3"/>
    <n v="0.01"/>
    <n v="6"/>
    <n v="1.5"/>
    <x v="118"/>
  </r>
  <r>
    <n v="9768"/>
    <d v="2020-12-21T00:00:00"/>
    <x v="1"/>
    <s v="Washington"/>
    <x v="0"/>
    <x v="1"/>
    <x v="2"/>
    <n v="594"/>
    <n v="6"/>
    <n v="0.01"/>
    <n v="474"/>
    <n v="120"/>
    <x v="184"/>
  </r>
  <r>
    <n v="9780"/>
    <d v="2020-12-22T00:00:00"/>
    <x v="1"/>
    <s v="Virginia"/>
    <x v="3"/>
    <x v="1"/>
    <x v="9"/>
    <n v="9"/>
    <n v="1"/>
    <n v="0.01"/>
    <n v="5"/>
    <n v="4"/>
    <x v="153"/>
  </r>
  <r>
    <n v="9785"/>
    <d v="2020-12-22T00:00:00"/>
    <x v="1"/>
    <s v="Washington"/>
    <x v="0"/>
    <x v="2"/>
    <x v="12"/>
    <n v="597"/>
    <n v="3"/>
    <n v="0.03"/>
    <n v="495"/>
    <n v="102"/>
    <x v="105"/>
  </r>
  <r>
    <n v="9786"/>
    <d v="2020-12-22T00:00:00"/>
    <x v="1"/>
    <s v="Texas"/>
    <x v="2"/>
    <x v="2"/>
    <x v="12"/>
    <n v="1393"/>
    <n v="7"/>
    <n v="0.03"/>
    <n v="1155"/>
    <n v="238"/>
    <x v="154"/>
  </r>
  <r>
    <n v="9789"/>
    <d v="2020-12-22T00:00:00"/>
    <x v="1"/>
    <s v="Wisconsin"/>
    <x v="2"/>
    <x v="1"/>
    <x v="9"/>
    <n v="99"/>
    <n v="11"/>
    <n v="0.01"/>
    <n v="55"/>
    <n v="44"/>
    <x v="257"/>
  </r>
  <r>
    <n v="9808"/>
    <d v="2020-12-23T00:00:00"/>
    <x v="1"/>
    <s v="New Jersey"/>
    <x v="1"/>
    <x v="0"/>
    <x v="11"/>
    <n v="120"/>
    <n v="3"/>
    <n v="0.01"/>
    <n v="105"/>
    <n v="15"/>
    <x v="203"/>
  </r>
  <r>
    <n v="9809"/>
    <d v="2020-12-23T00:00:00"/>
    <x v="1"/>
    <s v="North Carolina"/>
    <x v="3"/>
    <x v="0"/>
    <x v="0"/>
    <n v="90"/>
    <n v="2"/>
    <n v="0.01"/>
    <n v="70"/>
    <n v="20"/>
    <x v="95"/>
  </r>
  <r>
    <n v="9810"/>
    <d v="2020-12-23T00:00:00"/>
    <x v="1"/>
    <s v="New York"/>
    <x v="1"/>
    <x v="0"/>
    <x v="10"/>
    <n v="5"/>
    <n v="2"/>
    <n v="0.01"/>
    <n v="4"/>
    <n v="1"/>
    <x v="98"/>
  </r>
  <r>
    <n v="9814"/>
    <d v="2020-12-23T00:00:00"/>
    <x v="1"/>
    <s v="Michigan"/>
    <x v="2"/>
    <x v="1"/>
    <x v="9"/>
    <n v="27"/>
    <n v="3"/>
    <n v="0.01"/>
    <n v="15"/>
    <n v="12"/>
    <x v="108"/>
  </r>
  <r>
    <n v="9815"/>
    <d v="2020-12-23T00:00:00"/>
    <x v="1"/>
    <s v="Maryland"/>
    <x v="1"/>
    <x v="1"/>
    <x v="2"/>
    <n v="792"/>
    <n v="8"/>
    <n v="0.01"/>
    <n v="632"/>
    <n v="160"/>
    <x v="226"/>
  </r>
  <r>
    <n v="9817"/>
    <d v="2020-12-23T00:00:00"/>
    <x v="1"/>
    <s v="North Carolina"/>
    <x v="3"/>
    <x v="1"/>
    <x v="9"/>
    <n v="9"/>
    <n v="1"/>
    <n v="0.01"/>
    <n v="5"/>
    <n v="4"/>
    <x v="153"/>
  </r>
  <r>
    <n v="9831"/>
    <d v="2020-12-24T00:00:00"/>
    <x v="1"/>
    <s v="California"/>
    <x v="0"/>
    <x v="0"/>
    <x v="10"/>
    <n v="2.5"/>
    <n v="1"/>
    <n v="0.01"/>
    <n v="2"/>
    <n v="0.5"/>
    <x v="103"/>
  </r>
  <r>
    <n v="9832"/>
    <d v="2020-12-24T00:00:00"/>
    <x v="1"/>
    <s v="Ohio"/>
    <x v="1"/>
    <x v="0"/>
    <x v="6"/>
    <n v="68"/>
    <n v="4"/>
    <n v="0.01"/>
    <n v="40"/>
    <n v="28"/>
    <x v="152"/>
  </r>
  <r>
    <n v="9834"/>
    <d v="2020-12-24T00:00:00"/>
    <x v="1"/>
    <s v="Texas"/>
    <x v="2"/>
    <x v="1"/>
    <x v="9"/>
    <n v="27"/>
    <n v="3"/>
    <n v="0.01"/>
    <n v="15"/>
    <n v="12"/>
    <x v="108"/>
  </r>
  <r>
    <n v="9835"/>
    <d v="2020-12-24T00:00:00"/>
    <x v="1"/>
    <s v="Missouri"/>
    <x v="2"/>
    <x v="0"/>
    <x v="0"/>
    <n v="315"/>
    <n v="7"/>
    <n v="0.01"/>
    <n v="245"/>
    <n v="70"/>
    <x v="120"/>
  </r>
  <r>
    <n v="9836"/>
    <d v="2020-12-24T00:00:00"/>
    <x v="1"/>
    <s v="California"/>
    <x v="0"/>
    <x v="2"/>
    <x v="5"/>
    <n v="15"/>
    <n v="3"/>
    <n v="0.03"/>
    <n v="7.5"/>
    <n v="7.5"/>
    <x v="107"/>
  </r>
  <r>
    <n v="9849"/>
    <d v="2020-12-25T00:00:00"/>
    <x v="1"/>
    <s v="California"/>
    <x v="0"/>
    <x v="0"/>
    <x v="11"/>
    <n v="160"/>
    <n v="4"/>
    <n v="0.01"/>
    <n v="140"/>
    <n v="20"/>
    <x v="104"/>
  </r>
  <r>
    <n v="9851"/>
    <d v="2020-12-25T00:00:00"/>
    <x v="1"/>
    <s v="New York"/>
    <x v="1"/>
    <x v="0"/>
    <x v="10"/>
    <n v="10"/>
    <n v="4"/>
    <n v="0.01"/>
    <n v="8"/>
    <n v="2"/>
    <x v="193"/>
  </r>
  <r>
    <n v="9857"/>
    <d v="2020-12-25T00:00:00"/>
    <x v="1"/>
    <s v="Pennsylvania"/>
    <x v="1"/>
    <x v="0"/>
    <x v="1"/>
    <n v="209"/>
    <n v="11"/>
    <n v="0.01"/>
    <n v="110"/>
    <n v="99"/>
    <x v="270"/>
  </r>
  <r>
    <n v="9861"/>
    <d v="2020-12-25T00:00:00"/>
    <x v="1"/>
    <s v="Michigan"/>
    <x v="2"/>
    <x v="2"/>
    <x v="12"/>
    <n v="597"/>
    <n v="3"/>
    <n v="0.03"/>
    <n v="495"/>
    <n v="102"/>
    <x v="105"/>
  </r>
  <r>
    <n v="9867"/>
    <d v="2020-12-25T00:00:00"/>
    <x v="1"/>
    <s v="Arizona"/>
    <x v="0"/>
    <x v="1"/>
    <x v="14"/>
    <n v="85"/>
    <n v="1"/>
    <n v="0.01"/>
    <n v="75"/>
    <n v="10"/>
    <x v="178"/>
  </r>
  <r>
    <n v="9869"/>
    <d v="2020-12-25T00:00:00"/>
    <x v="1"/>
    <s v="Ohio"/>
    <x v="1"/>
    <x v="1"/>
    <x v="2"/>
    <n v="594"/>
    <n v="6"/>
    <n v="0.01"/>
    <n v="474"/>
    <n v="120"/>
    <x v="184"/>
  </r>
  <r>
    <n v="9870"/>
    <d v="2020-12-25T00:00:00"/>
    <x v="1"/>
    <s v="Colorado"/>
    <x v="0"/>
    <x v="1"/>
    <x v="8"/>
    <n v="640"/>
    <n v="8"/>
    <n v="0.01"/>
    <n v="520"/>
    <n v="120"/>
    <x v="237"/>
  </r>
  <r>
    <n v="9871"/>
    <d v="2020-12-25T00:00:00"/>
    <x v="1"/>
    <s v="Texas"/>
    <x v="2"/>
    <x v="0"/>
    <x v="10"/>
    <n v="5"/>
    <n v="2"/>
    <n v="0.01"/>
    <n v="4"/>
    <n v="1"/>
    <x v="98"/>
  </r>
  <r>
    <n v="9878"/>
    <d v="2020-12-26T00:00:00"/>
    <x v="1"/>
    <s v="California"/>
    <x v="0"/>
    <x v="0"/>
    <x v="10"/>
    <n v="5"/>
    <n v="2"/>
    <n v="0.01"/>
    <n v="4"/>
    <n v="1"/>
    <x v="98"/>
  </r>
  <r>
    <n v="9884"/>
    <d v="2020-12-26T00:00:00"/>
    <x v="1"/>
    <s v="South Carolina"/>
    <x v="3"/>
    <x v="1"/>
    <x v="9"/>
    <n v="45"/>
    <n v="5"/>
    <n v="0.01"/>
    <n v="25"/>
    <n v="20"/>
    <x v="112"/>
  </r>
  <r>
    <n v="9886"/>
    <d v="2020-12-26T00:00:00"/>
    <x v="1"/>
    <s v="Maryland"/>
    <x v="1"/>
    <x v="0"/>
    <x v="6"/>
    <n v="153"/>
    <n v="9"/>
    <n v="0.01"/>
    <n v="90"/>
    <n v="63"/>
    <x v="233"/>
  </r>
  <r>
    <n v="9890"/>
    <d v="2020-12-26T00:00:00"/>
    <x v="1"/>
    <s v="Washington"/>
    <x v="0"/>
    <x v="0"/>
    <x v="10"/>
    <n v="30"/>
    <n v="12"/>
    <n v="0.01"/>
    <n v="24"/>
    <n v="6"/>
    <x v="113"/>
  </r>
  <r>
    <n v="9895"/>
    <d v="2020-12-26T00:00:00"/>
    <x v="1"/>
    <s v="Georgia"/>
    <x v="3"/>
    <x v="0"/>
    <x v="7"/>
    <n v="72"/>
    <n v="3"/>
    <n v="0.01"/>
    <n v="57"/>
    <n v="15"/>
    <x v="119"/>
  </r>
  <r>
    <n v="9896"/>
    <d v="2020-12-26T00:00:00"/>
    <x v="1"/>
    <s v="New York"/>
    <x v="1"/>
    <x v="1"/>
    <x v="9"/>
    <n v="27"/>
    <n v="3"/>
    <n v="0.01"/>
    <n v="15"/>
    <n v="12"/>
    <x v="108"/>
  </r>
  <r>
    <n v="9911"/>
    <d v="2020-12-27T00:00:00"/>
    <x v="1"/>
    <s v="Washington"/>
    <x v="0"/>
    <x v="1"/>
    <x v="9"/>
    <n v="18"/>
    <n v="2"/>
    <n v="0.01"/>
    <n v="10"/>
    <n v="8"/>
    <x v="93"/>
  </r>
  <r>
    <n v="9917"/>
    <d v="2020-12-27T00:00:00"/>
    <x v="1"/>
    <s v="North Carolina"/>
    <x v="3"/>
    <x v="0"/>
    <x v="13"/>
    <n v="9"/>
    <n v="3"/>
    <n v="0.01"/>
    <n v="6"/>
    <n v="3"/>
    <x v="144"/>
  </r>
  <r>
    <n v="9919"/>
    <d v="2020-12-27T00:00:00"/>
    <x v="1"/>
    <s v="Wisconsin"/>
    <x v="2"/>
    <x v="0"/>
    <x v="10"/>
    <n v="7.5"/>
    <n v="3"/>
    <n v="0.01"/>
    <n v="6"/>
    <n v="1.5"/>
    <x v="118"/>
  </r>
  <r>
    <n v="9920"/>
    <d v="2020-12-27T00:00:00"/>
    <x v="1"/>
    <s v="Florida"/>
    <x v="3"/>
    <x v="0"/>
    <x v="13"/>
    <n v="6"/>
    <n v="2"/>
    <n v="0.01"/>
    <n v="4"/>
    <n v="2"/>
    <x v="251"/>
  </r>
  <r>
    <n v="9924"/>
    <d v="2020-12-27T00:00:00"/>
    <x v="1"/>
    <s v="North Carolina"/>
    <x v="3"/>
    <x v="0"/>
    <x v="10"/>
    <n v="10"/>
    <n v="4"/>
    <n v="0.01"/>
    <n v="8"/>
    <n v="2"/>
    <x v="193"/>
  </r>
  <r>
    <n v="9927"/>
    <d v="2020-12-27T00:00:00"/>
    <x v="1"/>
    <s v="Tennessee"/>
    <x v="3"/>
    <x v="0"/>
    <x v="11"/>
    <n v="200"/>
    <n v="5"/>
    <n v="0.01"/>
    <n v="175"/>
    <n v="25"/>
    <x v="172"/>
  </r>
  <r>
    <n v="9935"/>
    <d v="2020-12-27T00:00:00"/>
    <x v="1"/>
    <s v="Georgia"/>
    <x v="3"/>
    <x v="1"/>
    <x v="9"/>
    <n v="27"/>
    <n v="3"/>
    <n v="0.01"/>
    <n v="15"/>
    <n v="12"/>
    <x v="108"/>
  </r>
  <r>
    <n v="9936"/>
    <d v="2020-12-27T00:00:00"/>
    <x v="1"/>
    <s v="California"/>
    <x v="0"/>
    <x v="2"/>
    <x v="12"/>
    <n v="1194"/>
    <n v="6"/>
    <n v="0.03"/>
    <n v="990"/>
    <n v="204"/>
    <x v="124"/>
  </r>
  <r>
    <n v="9942"/>
    <d v="2020-12-28T00:00:00"/>
    <x v="1"/>
    <s v="Delaware"/>
    <x v="1"/>
    <x v="0"/>
    <x v="13"/>
    <n v="21"/>
    <n v="7"/>
    <n v="0.01"/>
    <n v="14"/>
    <n v="7"/>
    <x v="141"/>
  </r>
  <r>
    <n v="9953"/>
    <d v="2020-12-28T00:00:00"/>
    <x v="1"/>
    <s v="Virginia"/>
    <x v="3"/>
    <x v="1"/>
    <x v="14"/>
    <n v="255"/>
    <n v="3"/>
    <n v="0.01"/>
    <n v="225"/>
    <n v="30"/>
    <x v="170"/>
  </r>
  <r>
    <n v="9956"/>
    <d v="2020-12-28T00:00:00"/>
    <x v="1"/>
    <s v="California"/>
    <x v="0"/>
    <x v="2"/>
    <x v="5"/>
    <n v="10"/>
    <n v="2"/>
    <n v="0.03"/>
    <n v="5"/>
    <n v="5"/>
    <x v="127"/>
  </r>
  <r>
    <n v="9967"/>
    <d v="2020-12-29T00:00:00"/>
    <x v="1"/>
    <s v="Minnesota"/>
    <x v="2"/>
    <x v="0"/>
    <x v="10"/>
    <n v="7.5"/>
    <n v="3"/>
    <n v="0.01"/>
    <n v="6"/>
    <n v="1.5"/>
    <x v="118"/>
  </r>
  <r>
    <n v="9968"/>
    <d v="2020-12-29T00:00:00"/>
    <x v="1"/>
    <s v="Pennsylvania"/>
    <x v="1"/>
    <x v="1"/>
    <x v="9"/>
    <n v="36"/>
    <n v="4"/>
    <n v="0.01"/>
    <n v="20"/>
    <n v="16"/>
    <x v="100"/>
  </r>
  <r>
    <n v="9972"/>
    <d v="2020-12-29T00:00:00"/>
    <x v="1"/>
    <s v="Texas"/>
    <x v="2"/>
    <x v="1"/>
    <x v="2"/>
    <n v="495"/>
    <n v="5"/>
    <n v="0.01"/>
    <n v="395"/>
    <n v="100"/>
    <x v="150"/>
  </r>
  <r>
    <n v="9973"/>
    <d v="2020-12-29T00:00:00"/>
    <x v="1"/>
    <s v="California"/>
    <x v="0"/>
    <x v="0"/>
    <x v="0"/>
    <n v="360"/>
    <n v="8"/>
    <n v="0.01"/>
    <n v="280"/>
    <n v="80"/>
    <x v="106"/>
  </r>
  <r>
    <n v="9977"/>
    <d v="2020-12-30T00:00:00"/>
    <x v="1"/>
    <s v="New York"/>
    <x v="1"/>
    <x v="1"/>
    <x v="9"/>
    <n v="45"/>
    <n v="5"/>
    <n v="0.01"/>
    <n v="25"/>
    <n v="20"/>
    <x v="112"/>
  </r>
  <r>
    <n v="9978"/>
    <d v="2020-12-30T00:00:00"/>
    <x v="1"/>
    <s v="New Jersey"/>
    <x v="1"/>
    <x v="2"/>
    <x v="12"/>
    <n v="597"/>
    <n v="3"/>
    <n v="0.03"/>
    <n v="495"/>
    <n v="102"/>
    <x v="105"/>
  </r>
  <r>
    <n v="9979"/>
    <d v="2020-12-30T00:00:00"/>
    <x v="1"/>
    <s v="New York"/>
    <x v="1"/>
    <x v="0"/>
    <x v="11"/>
    <n v="240"/>
    <n v="6"/>
    <n v="0.01"/>
    <n v="210"/>
    <n v="30"/>
    <x v="173"/>
  </r>
  <r>
    <n v="9983"/>
    <d v="2020-12-30T00:00:00"/>
    <x v="1"/>
    <s v="Texas"/>
    <x v="2"/>
    <x v="0"/>
    <x v="0"/>
    <n v="315"/>
    <n v="7"/>
    <n v="0.01"/>
    <n v="245"/>
    <n v="70"/>
    <x v="120"/>
  </r>
  <r>
    <n v="9985"/>
    <d v="2020-12-30T00:00:00"/>
    <x v="1"/>
    <s v="California"/>
    <x v="0"/>
    <x v="2"/>
    <x v="5"/>
    <n v="40"/>
    <n v="8"/>
    <n v="0.03"/>
    <n v="20"/>
    <n v="20"/>
    <x v="187"/>
  </r>
  <r>
    <n v="9988"/>
    <d v="2020-12-30T00:00:00"/>
    <x v="1"/>
    <s v="New York"/>
    <x v="1"/>
    <x v="0"/>
    <x v="6"/>
    <n v="85"/>
    <n v="5"/>
    <n v="0.01"/>
    <n v="50"/>
    <n v="35"/>
    <x v="99"/>
  </r>
  <r>
    <n v="9990"/>
    <d v="2020-12-30T00:00:00"/>
    <x v="1"/>
    <s v="Delaware"/>
    <x v="1"/>
    <x v="0"/>
    <x v="6"/>
    <n v="51"/>
    <n v="3"/>
    <n v="0.01"/>
    <n v="30"/>
    <n v="21"/>
    <x v="132"/>
  </r>
  <r>
    <n v="5698"/>
    <d v="2020-07-30T00:00:00"/>
    <x v="0"/>
    <s v="New York"/>
    <x v="1"/>
    <x v="0"/>
    <x v="6"/>
    <n v="17"/>
    <n v="1"/>
    <m/>
    <n v="10"/>
    <n v="7"/>
    <x v="39"/>
  </r>
  <r>
    <n v="18"/>
    <d v="2020-01-02T00:00:00"/>
    <x v="2"/>
    <s v="Pennsylvania"/>
    <x v="1"/>
    <x v="0"/>
    <x v="1"/>
    <n v="76"/>
    <n v="4"/>
    <n v="0"/>
    <n v="40"/>
    <n v="36"/>
    <x v="49"/>
  </r>
  <r>
    <n v="19"/>
    <d v="2020-01-02T00:00:00"/>
    <x v="2"/>
    <s v="California"/>
    <x v="0"/>
    <x v="0"/>
    <x v="13"/>
    <n v="6"/>
    <n v="2"/>
    <n v="0"/>
    <n v="4"/>
    <n v="2"/>
    <x v="46"/>
  </r>
  <r>
    <n v="20"/>
    <d v="2020-01-02T00:00:00"/>
    <x v="2"/>
    <s v="New York"/>
    <x v="1"/>
    <x v="0"/>
    <x v="6"/>
    <n v="85"/>
    <n v="5"/>
    <n v="0"/>
    <n v="50"/>
    <n v="35"/>
    <x v="7"/>
  </r>
  <r>
    <n v="48"/>
    <d v="2020-01-03T00:00:00"/>
    <x v="2"/>
    <s v="Texas"/>
    <x v="2"/>
    <x v="0"/>
    <x v="7"/>
    <n v="144"/>
    <n v="6"/>
    <n v="0"/>
    <n v="114"/>
    <n v="30"/>
    <x v="37"/>
  </r>
  <r>
    <n v="49"/>
    <d v="2020-01-03T00:00:00"/>
    <x v="2"/>
    <s v="Michigan"/>
    <x v="2"/>
    <x v="0"/>
    <x v="11"/>
    <n v="80"/>
    <n v="2"/>
    <n v="0"/>
    <n v="70"/>
    <n v="10"/>
    <x v="23"/>
  </r>
  <r>
    <n v="50"/>
    <d v="2020-01-03T00:00:00"/>
    <x v="2"/>
    <s v="Georgia"/>
    <x v="3"/>
    <x v="1"/>
    <x v="2"/>
    <n v="198"/>
    <n v="2"/>
    <n v="0"/>
    <n v="158"/>
    <n v="40"/>
    <x v="29"/>
  </r>
  <r>
    <n v="51"/>
    <d v="2020-01-03T00:00:00"/>
    <x v="2"/>
    <s v="California"/>
    <x v="0"/>
    <x v="0"/>
    <x v="0"/>
    <n v="45"/>
    <n v="1"/>
    <n v="0"/>
    <n v="35"/>
    <n v="10"/>
    <x v="23"/>
  </r>
  <r>
    <n v="67"/>
    <d v="2020-01-04T00:00:00"/>
    <x v="2"/>
    <s v="New York"/>
    <x v="1"/>
    <x v="0"/>
    <x v="10"/>
    <n v="10"/>
    <n v="4"/>
    <n v="0"/>
    <n v="8"/>
    <n v="2"/>
    <x v="46"/>
  </r>
  <r>
    <n v="68"/>
    <d v="2020-01-04T00:00:00"/>
    <x v="2"/>
    <s v="California"/>
    <x v="0"/>
    <x v="1"/>
    <x v="8"/>
    <n v="400"/>
    <n v="5"/>
    <n v="0"/>
    <n v="325"/>
    <n v="75"/>
    <x v="27"/>
  </r>
  <r>
    <n v="69"/>
    <d v="2020-01-04T00:00:00"/>
    <x v="2"/>
    <s v="Minnesota"/>
    <x v="2"/>
    <x v="0"/>
    <x v="6"/>
    <n v="51"/>
    <n v="3"/>
    <n v="0"/>
    <n v="30"/>
    <n v="21"/>
    <x v="17"/>
  </r>
  <r>
    <n v="70"/>
    <d v="2020-01-04T00:00:00"/>
    <x v="2"/>
    <s v="Tennessee"/>
    <x v="3"/>
    <x v="1"/>
    <x v="9"/>
    <n v="9"/>
    <n v="1"/>
    <n v="0"/>
    <n v="5"/>
    <n v="4"/>
    <x v="12"/>
  </r>
  <r>
    <n v="71"/>
    <d v="2020-01-04T00:00:00"/>
    <x v="2"/>
    <s v="Texas"/>
    <x v="2"/>
    <x v="1"/>
    <x v="2"/>
    <n v="297"/>
    <n v="3"/>
    <n v="0"/>
    <n v="237"/>
    <n v="60"/>
    <x v="3"/>
  </r>
  <r>
    <n v="72"/>
    <d v="2020-01-04T00:00:00"/>
    <x v="2"/>
    <s v="Virginia"/>
    <x v="3"/>
    <x v="0"/>
    <x v="10"/>
    <n v="5"/>
    <n v="2"/>
    <n v="0"/>
    <n v="4"/>
    <n v="1"/>
    <x v="24"/>
  </r>
  <r>
    <n v="73"/>
    <d v="2020-01-04T00:00:00"/>
    <x v="2"/>
    <s v="Arkansas"/>
    <x v="3"/>
    <x v="0"/>
    <x v="10"/>
    <n v="17.5"/>
    <n v="7"/>
    <n v="0"/>
    <n v="14"/>
    <n v="3.5"/>
    <x v="31"/>
  </r>
  <r>
    <n v="74"/>
    <d v="2020-01-04T00:00:00"/>
    <x v="2"/>
    <s v="Wisconsin"/>
    <x v="2"/>
    <x v="0"/>
    <x v="1"/>
    <n v="57"/>
    <n v="3"/>
    <n v="0"/>
    <n v="30"/>
    <n v="27"/>
    <x v="74"/>
  </r>
  <r>
    <n v="101"/>
    <d v="2020-01-05T00:00:00"/>
    <x v="2"/>
    <s v="Nevada"/>
    <x v="0"/>
    <x v="0"/>
    <x v="10"/>
    <n v="7.5"/>
    <n v="3"/>
    <n v="0"/>
    <n v="6"/>
    <n v="1.5"/>
    <x v="18"/>
  </r>
  <r>
    <n v="102"/>
    <d v="2020-01-05T00:00:00"/>
    <x v="2"/>
    <s v="North Carolina"/>
    <x v="3"/>
    <x v="2"/>
    <x v="12"/>
    <n v="199"/>
    <n v="1"/>
    <n v="0"/>
    <n v="165"/>
    <n v="34"/>
    <x v="55"/>
  </r>
  <r>
    <n v="103"/>
    <d v="2020-01-05T00:00:00"/>
    <x v="2"/>
    <s v="Virginia"/>
    <x v="3"/>
    <x v="1"/>
    <x v="2"/>
    <n v="396"/>
    <n v="4"/>
    <n v="0"/>
    <n v="316"/>
    <n v="80"/>
    <x v="10"/>
  </r>
  <r>
    <n v="104"/>
    <d v="2020-01-05T00:00:00"/>
    <x v="2"/>
    <s v="Illinois"/>
    <x v="2"/>
    <x v="0"/>
    <x v="10"/>
    <n v="5"/>
    <n v="2"/>
    <n v="0"/>
    <n v="4"/>
    <n v="1"/>
    <x v="24"/>
  </r>
  <r>
    <n v="105"/>
    <d v="2020-01-05T00:00:00"/>
    <x v="2"/>
    <s v="California"/>
    <x v="0"/>
    <x v="0"/>
    <x v="0"/>
    <n v="90"/>
    <n v="2"/>
    <n v="0"/>
    <n v="70"/>
    <n v="20"/>
    <x v="0"/>
  </r>
  <r>
    <n v="106"/>
    <d v="2020-01-05T00:00:00"/>
    <x v="2"/>
    <s v="California"/>
    <x v="0"/>
    <x v="0"/>
    <x v="0"/>
    <n v="90"/>
    <n v="2"/>
    <n v="0"/>
    <n v="70"/>
    <n v="20"/>
    <x v="0"/>
  </r>
  <r>
    <n v="128"/>
    <d v="2020-01-06T00:00:00"/>
    <x v="2"/>
    <s v="Pennsylvania"/>
    <x v="1"/>
    <x v="0"/>
    <x v="6"/>
    <n v="136"/>
    <n v="8"/>
    <n v="0"/>
    <n v="80"/>
    <n v="56"/>
    <x v="65"/>
  </r>
  <r>
    <n v="129"/>
    <d v="2020-01-06T00:00:00"/>
    <x v="2"/>
    <s v="New Hampshire"/>
    <x v="1"/>
    <x v="2"/>
    <x v="5"/>
    <n v="15"/>
    <n v="3"/>
    <n v="0"/>
    <n v="7.5"/>
    <n v="7.5"/>
    <x v="16"/>
  </r>
  <r>
    <n v="130"/>
    <d v="2020-01-06T00:00:00"/>
    <x v="2"/>
    <s v="Illinois"/>
    <x v="2"/>
    <x v="0"/>
    <x v="11"/>
    <n v="120"/>
    <n v="3"/>
    <n v="0"/>
    <n v="105"/>
    <n v="15"/>
    <x v="25"/>
  </r>
  <r>
    <n v="150"/>
    <d v="2020-01-07T00:00:00"/>
    <x v="2"/>
    <s v="Colorado"/>
    <x v="0"/>
    <x v="2"/>
    <x v="4"/>
    <n v="2250"/>
    <n v="5"/>
    <n v="0"/>
    <n v="2000"/>
    <n v="250"/>
    <x v="59"/>
  </r>
  <r>
    <n v="151"/>
    <d v="2020-01-07T00:00:00"/>
    <x v="2"/>
    <s v="California"/>
    <x v="0"/>
    <x v="0"/>
    <x v="0"/>
    <n v="90"/>
    <n v="2"/>
    <n v="0"/>
    <n v="70"/>
    <n v="20"/>
    <x v="0"/>
  </r>
  <r>
    <n v="152"/>
    <d v="2020-01-07T00:00:00"/>
    <x v="2"/>
    <s v="Colorado"/>
    <x v="0"/>
    <x v="1"/>
    <x v="9"/>
    <n v="9"/>
    <n v="1"/>
    <n v="0"/>
    <n v="5"/>
    <n v="4"/>
    <x v="12"/>
  </r>
  <r>
    <n v="153"/>
    <d v="2020-01-07T00:00:00"/>
    <x v="2"/>
    <s v="New York"/>
    <x v="1"/>
    <x v="0"/>
    <x v="7"/>
    <n v="168"/>
    <n v="7"/>
    <n v="0"/>
    <n v="133"/>
    <n v="35"/>
    <x v="7"/>
  </r>
  <r>
    <n v="154"/>
    <d v="2020-01-07T00:00:00"/>
    <x v="2"/>
    <s v="Minnesota"/>
    <x v="2"/>
    <x v="1"/>
    <x v="9"/>
    <n v="27"/>
    <n v="3"/>
    <n v="0"/>
    <n v="15"/>
    <n v="12"/>
    <x v="14"/>
  </r>
  <r>
    <n v="155"/>
    <d v="2020-01-07T00:00:00"/>
    <x v="2"/>
    <s v="Washington"/>
    <x v="0"/>
    <x v="0"/>
    <x v="0"/>
    <n v="225"/>
    <n v="5"/>
    <n v="0"/>
    <n v="175"/>
    <n v="50"/>
    <x v="2"/>
  </r>
  <r>
    <n v="156"/>
    <d v="2020-01-08T00:00:00"/>
    <x v="2"/>
    <s v="Texas"/>
    <x v="2"/>
    <x v="0"/>
    <x v="15"/>
    <n v="108"/>
    <n v="9"/>
    <n v="0"/>
    <n v="81"/>
    <n v="27"/>
    <x v="74"/>
  </r>
  <r>
    <n v="174"/>
    <d v="2020-01-08T00:00:00"/>
    <x v="2"/>
    <s v="New York"/>
    <x v="1"/>
    <x v="0"/>
    <x v="10"/>
    <n v="12.5"/>
    <n v="5"/>
    <n v="0"/>
    <n v="10"/>
    <n v="2.5"/>
    <x v="13"/>
  </r>
  <r>
    <n v="175"/>
    <d v="2020-01-08T00:00:00"/>
    <x v="2"/>
    <s v="Illinois"/>
    <x v="2"/>
    <x v="0"/>
    <x v="0"/>
    <n v="90"/>
    <n v="2"/>
    <n v="0"/>
    <n v="70"/>
    <n v="20"/>
    <x v="0"/>
  </r>
  <r>
    <n v="176"/>
    <d v="2020-01-08T00:00:00"/>
    <x v="2"/>
    <s v="Texas"/>
    <x v="2"/>
    <x v="0"/>
    <x v="3"/>
    <n v="30"/>
    <n v="2"/>
    <n v="0"/>
    <n v="24"/>
    <n v="6"/>
    <x v="38"/>
  </r>
  <r>
    <n v="177"/>
    <d v="2020-01-08T00:00:00"/>
    <x v="2"/>
    <s v="Indiana"/>
    <x v="2"/>
    <x v="0"/>
    <x v="13"/>
    <n v="6"/>
    <n v="2"/>
    <n v="0"/>
    <n v="4"/>
    <n v="2"/>
    <x v="46"/>
  </r>
  <r>
    <n v="202"/>
    <d v="2020-01-09T00:00:00"/>
    <x v="2"/>
    <s v="Florida"/>
    <x v="3"/>
    <x v="2"/>
    <x v="5"/>
    <n v="20"/>
    <n v="4"/>
    <n v="0"/>
    <n v="10"/>
    <n v="10"/>
    <x v="23"/>
  </r>
  <r>
    <n v="203"/>
    <d v="2020-01-09T00:00:00"/>
    <x v="2"/>
    <s v="Florida"/>
    <x v="3"/>
    <x v="0"/>
    <x v="1"/>
    <n v="57"/>
    <n v="3"/>
    <n v="0"/>
    <n v="30"/>
    <n v="27"/>
    <x v="74"/>
  </r>
  <r>
    <n v="204"/>
    <d v="2020-01-09T00:00:00"/>
    <x v="2"/>
    <s v="Oklahoma"/>
    <x v="2"/>
    <x v="0"/>
    <x v="0"/>
    <n v="225"/>
    <n v="5"/>
    <n v="0"/>
    <n v="175"/>
    <n v="50"/>
    <x v="2"/>
  </r>
  <r>
    <n v="205"/>
    <d v="2020-01-09T00:00:00"/>
    <x v="2"/>
    <s v="Texas"/>
    <x v="2"/>
    <x v="1"/>
    <x v="2"/>
    <n v="198"/>
    <n v="2"/>
    <n v="0"/>
    <n v="158"/>
    <n v="40"/>
    <x v="29"/>
  </r>
  <r>
    <n v="232"/>
    <d v="2020-01-10T00:00:00"/>
    <x v="2"/>
    <s v="Florida"/>
    <x v="3"/>
    <x v="2"/>
    <x v="5"/>
    <n v="15"/>
    <n v="3"/>
    <n v="0"/>
    <n v="7.5"/>
    <n v="7.5"/>
    <x v="16"/>
  </r>
  <r>
    <n v="233"/>
    <d v="2020-01-10T00:00:00"/>
    <x v="2"/>
    <s v="Massachusetts"/>
    <x v="1"/>
    <x v="0"/>
    <x v="7"/>
    <n v="144"/>
    <n v="6"/>
    <n v="0"/>
    <n v="114"/>
    <n v="30"/>
    <x v="37"/>
  </r>
  <r>
    <n v="234"/>
    <d v="2020-01-10T00:00:00"/>
    <x v="2"/>
    <s v="Kentucky"/>
    <x v="3"/>
    <x v="1"/>
    <x v="9"/>
    <n v="18"/>
    <n v="2"/>
    <n v="0"/>
    <n v="10"/>
    <n v="8"/>
    <x v="26"/>
  </r>
  <r>
    <n v="235"/>
    <d v="2020-01-10T00:00:00"/>
    <x v="2"/>
    <s v="Connecticut"/>
    <x v="1"/>
    <x v="2"/>
    <x v="5"/>
    <n v="15"/>
    <n v="3"/>
    <n v="0"/>
    <n v="7.5"/>
    <n v="7.5"/>
    <x v="16"/>
  </r>
  <r>
    <n v="236"/>
    <d v="2020-01-10T00:00:00"/>
    <x v="2"/>
    <s v="Washington"/>
    <x v="0"/>
    <x v="0"/>
    <x v="11"/>
    <n v="160"/>
    <n v="4"/>
    <n v="0"/>
    <n v="140"/>
    <n v="20"/>
    <x v="0"/>
  </r>
  <r>
    <n v="237"/>
    <d v="2020-01-10T00:00:00"/>
    <x v="2"/>
    <s v="Illinois"/>
    <x v="2"/>
    <x v="2"/>
    <x v="5"/>
    <n v="35"/>
    <n v="7"/>
    <n v="0"/>
    <n v="17.5"/>
    <n v="17.5"/>
    <x v="6"/>
  </r>
  <r>
    <n v="258"/>
    <d v="2020-01-11T00:00:00"/>
    <x v="2"/>
    <s v="California"/>
    <x v="0"/>
    <x v="2"/>
    <x v="12"/>
    <n v="1393"/>
    <n v="7"/>
    <n v="0"/>
    <n v="1155"/>
    <n v="238"/>
    <x v="35"/>
  </r>
  <r>
    <n v="259"/>
    <d v="2020-01-11T00:00:00"/>
    <x v="2"/>
    <s v="California"/>
    <x v="0"/>
    <x v="0"/>
    <x v="13"/>
    <n v="6"/>
    <n v="2"/>
    <n v="0"/>
    <n v="4"/>
    <n v="2"/>
    <x v="46"/>
  </r>
  <r>
    <n v="260"/>
    <d v="2020-01-11T00:00:00"/>
    <x v="2"/>
    <s v="Texas"/>
    <x v="2"/>
    <x v="0"/>
    <x v="10"/>
    <n v="15"/>
    <n v="6"/>
    <n v="0"/>
    <n v="12"/>
    <n v="3"/>
    <x v="19"/>
  </r>
  <r>
    <n v="261"/>
    <d v="2020-01-11T00:00:00"/>
    <x v="2"/>
    <s v="Maryland"/>
    <x v="1"/>
    <x v="1"/>
    <x v="9"/>
    <n v="36"/>
    <n v="4"/>
    <n v="0"/>
    <n v="20"/>
    <n v="16"/>
    <x v="21"/>
  </r>
  <r>
    <n v="262"/>
    <d v="2020-01-11T00:00:00"/>
    <x v="2"/>
    <s v="Ohio"/>
    <x v="1"/>
    <x v="0"/>
    <x v="7"/>
    <n v="48"/>
    <n v="2"/>
    <n v="0"/>
    <n v="38"/>
    <n v="10"/>
    <x v="23"/>
  </r>
  <r>
    <n v="263"/>
    <d v="2020-01-11T00:00:00"/>
    <x v="2"/>
    <s v="California"/>
    <x v="0"/>
    <x v="0"/>
    <x v="3"/>
    <n v="30"/>
    <n v="2"/>
    <n v="0"/>
    <n v="24"/>
    <n v="6"/>
    <x v="38"/>
  </r>
  <r>
    <n v="264"/>
    <d v="2020-01-11T00:00:00"/>
    <x v="2"/>
    <s v="Washington"/>
    <x v="0"/>
    <x v="1"/>
    <x v="9"/>
    <n v="18"/>
    <n v="2"/>
    <n v="0"/>
    <n v="10"/>
    <n v="8"/>
    <x v="26"/>
  </r>
  <r>
    <n v="265"/>
    <d v="2020-01-11T00:00:00"/>
    <x v="2"/>
    <s v="New York"/>
    <x v="1"/>
    <x v="0"/>
    <x v="10"/>
    <n v="17.5"/>
    <n v="7"/>
    <n v="0"/>
    <n v="14"/>
    <n v="3.5"/>
    <x v="31"/>
  </r>
  <r>
    <n v="266"/>
    <d v="2020-01-11T00:00:00"/>
    <x v="2"/>
    <s v="New York"/>
    <x v="1"/>
    <x v="2"/>
    <x v="4"/>
    <n v="2250"/>
    <n v="5"/>
    <n v="0"/>
    <n v="2000"/>
    <n v="250"/>
    <x v="59"/>
  </r>
  <r>
    <n v="267"/>
    <d v="2020-01-11T00:00:00"/>
    <x v="2"/>
    <s v="Massachusetts"/>
    <x v="1"/>
    <x v="1"/>
    <x v="9"/>
    <n v="9"/>
    <n v="1"/>
    <n v="0"/>
    <n v="5"/>
    <n v="4"/>
    <x v="12"/>
  </r>
  <r>
    <n v="268"/>
    <d v="2020-01-11T00:00:00"/>
    <x v="2"/>
    <s v="California"/>
    <x v="0"/>
    <x v="2"/>
    <x v="5"/>
    <n v="25"/>
    <n v="5"/>
    <n v="0"/>
    <n v="12.5"/>
    <n v="12.5"/>
    <x v="42"/>
  </r>
  <r>
    <n v="269"/>
    <d v="2020-01-11T00:00:00"/>
    <x v="2"/>
    <s v="New Mexico"/>
    <x v="0"/>
    <x v="0"/>
    <x v="6"/>
    <n v="34"/>
    <n v="2"/>
    <n v="0"/>
    <n v="20"/>
    <n v="14"/>
    <x v="43"/>
  </r>
  <r>
    <n v="296"/>
    <d v="2020-01-12T00:00:00"/>
    <x v="2"/>
    <s v="Florida"/>
    <x v="3"/>
    <x v="1"/>
    <x v="2"/>
    <n v="297"/>
    <n v="3"/>
    <n v="0"/>
    <n v="237"/>
    <n v="60"/>
    <x v="3"/>
  </r>
  <r>
    <n v="297"/>
    <d v="2020-01-12T00:00:00"/>
    <x v="2"/>
    <s v="Texas"/>
    <x v="2"/>
    <x v="0"/>
    <x v="0"/>
    <n v="135"/>
    <n v="3"/>
    <n v="0"/>
    <n v="105"/>
    <n v="30"/>
    <x v="37"/>
  </r>
  <r>
    <n v="298"/>
    <d v="2020-01-12T00:00:00"/>
    <x v="2"/>
    <s v="California"/>
    <x v="0"/>
    <x v="0"/>
    <x v="1"/>
    <n v="38"/>
    <n v="2"/>
    <n v="0"/>
    <n v="20"/>
    <n v="18"/>
    <x v="1"/>
  </r>
  <r>
    <n v="299"/>
    <d v="2020-01-12T00:00:00"/>
    <x v="2"/>
    <s v="Minnesota"/>
    <x v="2"/>
    <x v="0"/>
    <x v="11"/>
    <n v="120"/>
    <n v="3"/>
    <n v="0"/>
    <n v="105"/>
    <n v="15"/>
    <x v="25"/>
  </r>
  <r>
    <n v="300"/>
    <d v="2020-01-12T00:00:00"/>
    <x v="2"/>
    <s v="Ohio"/>
    <x v="1"/>
    <x v="0"/>
    <x v="10"/>
    <n v="17.5"/>
    <n v="7"/>
    <n v="0"/>
    <n v="14"/>
    <n v="3.5"/>
    <x v="31"/>
  </r>
  <r>
    <n v="301"/>
    <d v="2020-01-12T00:00:00"/>
    <x v="2"/>
    <s v="Missouri"/>
    <x v="2"/>
    <x v="0"/>
    <x v="7"/>
    <n v="24"/>
    <n v="1"/>
    <n v="0"/>
    <n v="19"/>
    <n v="5"/>
    <x v="22"/>
  </r>
  <r>
    <n v="302"/>
    <d v="2020-01-12T00:00:00"/>
    <x v="2"/>
    <s v="Tennessee"/>
    <x v="3"/>
    <x v="0"/>
    <x v="11"/>
    <n v="40"/>
    <n v="1"/>
    <n v="0"/>
    <n v="35"/>
    <n v="5"/>
    <x v="22"/>
  </r>
  <r>
    <n v="303"/>
    <d v="2020-01-13T00:00:00"/>
    <x v="2"/>
    <s v="Texas"/>
    <x v="2"/>
    <x v="1"/>
    <x v="2"/>
    <n v="297"/>
    <n v="3"/>
    <n v="0"/>
    <n v="237"/>
    <n v="60"/>
    <x v="3"/>
  </r>
  <r>
    <n v="335"/>
    <d v="2020-01-13T00:00:00"/>
    <x v="2"/>
    <s v="Arizona"/>
    <x v="0"/>
    <x v="1"/>
    <x v="14"/>
    <n v="510"/>
    <n v="6"/>
    <n v="0"/>
    <n v="450"/>
    <n v="60"/>
    <x v="3"/>
  </r>
  <r>
    <n v="336"/>
    <d v="2020-01-13T00:00:00"/>
    <x v="2"/>
    <s v="Illinois"/>
    <x v="2"/>
    <x v="1"/>
    <x v="9"/>
    <n v="18"/>
    <n v="2"/>
    <n v="0"/>
    <n v="10"/>
    <n v="8"/>
    <x v="26"/>
  </r>
  <r>
    <n v="337"/>
    <d v="2020-01-13T00:00:00"/>
    <x v="2"/>
    <s v="California"/>
    <x v="0"/>
    <x v="0"/>
    <x v="15"/>
    <n v="24"/>
    <n v="2"/>
    <n v="0"/>
    <n v="18"/>
    <n v="6"/>
    <x v="38"/>
  </r>
  <r>
    <n v="338"/>
    <d v="2020-01-13T00:00:00"/>
    <x v="2"/>
    <s v="California"/>
    <x v="0"/>
    <x v="0"/>
    <x v="11"/>
    <n v="40"/>
    <n v="1"/>
    <n v="0"/>
    <n v="35"/>
    <n v="5"/>
    <x v="22"/>
  </r>
  <r>
    <n v="339"/>
    <d v="2020-01-13T00:00:00"/>
    <x v="2"/>
    <s v="Missouri"/>
    <x v="2"/>
    <x v="0"/>
    <x v="10"/>
    <n v="7.5"/>
    <n v="3"/>
    <n v="0"/>
    <n v="6"/>
    <n v="1.5"/>
    <x v="18"/>
  </r>
  <r>
    <n v="340"/>
    <d v="2020-01-13T00:00:00"/>
    <x v="2"/>
    <s v="Maryland"/>
    <x v="1"/>
    <x v="1"/>
    <x v="9"/>
    <n v="18"/>
    <n v="2"/>
    <n v="0"/>
    <n v="10"/>
    <n v="8"/>
    <x v="26"/>
  </r>
  <r>
    <n v="341"/>
    <d v="2020-01-13T00:00:00"/>
    <x v="2"/>
    <s v="Texas"/>
    <x v="2"/>
    <x v="0"/>
    <x v="7"/>
    <n v="72"/>
    <n v="3"/>
    <n v="0"/>
    <n v="57"/>
    <n v="15"/>
    <x v="25"/>
  </r>
  <r>
    <n v="342"/>
    <d v="2020-01-13T00:00:00"/>
    <x v="2"/>
    <s v="Texas"/>
    <x v="2"/>
    <x v="1"/>
    <x v="2"/>
    <n v="594"/>
    <n v="6"/>
    <n v="0"/>
    <n v="474"/>
    <n v="120"/>
    <x v="9"/>
  </r>
  <r>
    <n v="343"/>
    <d v="2020-01-13T00:00:00"/>
    <x v="2"/>
    <s v="Connecticut"/>
    <x v="1"/>
    <x v="0"/>
    <x v="0"/>
    <n v="90"/>
    <n v="2"/>
    <n v="0"/>
    <n v="70"/>
    <n v="20"/>
    <x v="0"/>
  </r>
  <r>
    <n v="344"/>
    <d v="2020-01-13T00:00:00"/>
    <x v="2"/>
    <s v="New York"/>
    <x v="1"/>
    <x v="0"/>
    <x v="6"/>
    <n v="51"/>
    <n v="3"/>
    <n v="0"/>
    <n v="30"/>
    <n v="21"/>
    <x v="17"/>
  </r>
  <r>
    <n v="367"/>
    <d v="2020-01-14T00:00:00"/>
    <x v="2"/>
    <s v="Michigan"/>
    <x v="2"/>
    <x v="0"/>
    <x v="6"/>
    <n v="68"/>
    <n v="4"/>
    <n v="0"/>
    <n v="40"/>
    <n v="28"/>
    <x v="53"/>
  </r>
  <r>
    <n v="368"/>
    <d v="2020-01-14T00:00:00"/>
    <x v="2"/>
    <s v="California"/>
    <x v="0"/>
    <x v="2"/>
    <x v="5"/>
    <n v="25"/>
    <n v="5"/>
    <n v="0"/>
    <n v="12.5"/>
    <n v="12.5"/>
    <x v="42"/>
  </r>
  <r>
    <n v="390"/>
    <d v="2020-01-15T00:00:00"/>
    <x v="2"/>
    <s v="Mississippi"/>
    <x v="3"/>
    <x v="0"/>
    <x v="13"/>
    <n v="9"/>
    <n v="3"/>
    <n v="0"/>
    <n v="6"/>
    <n v="3"/>
    <x v="19"/>
  </r>
  <r>
    <n v="391"/>
    <d v="2020-01-15T00:00:00"/>
    <x v="2"/>
    <s v="Kentucky"/>
    <x v="3"/>
    <x v="1"/>
    <x v="9"/>
    <n v="27"/>
    <n v="3"/>
    <n v="0"/>
    <n v="15"/>
    <n v="12"/>
    <x v="14"/>
  </r>
  <r>
    <n v="392"/>
    <d v="2020-01-15T00:00:00"/>
    <x v="2"/>
    <s v="Arkansas"/>
    <x v="3"/>
    <x v="1"/>
    <x v="9"/>
    <n v="36"/>
    <n v="4"/>
    <n v="0"/>
    <n v="20"/>
    <n v="16"/>
    <x v="21"/>
  </r>
  <r>
    <n v="393"/>
    <d v="2020-01-15T00:00:00"/>
    <x v="2"/>
    <s v="Virginia"/>
    <x v="3"/>
    <x v="1"/>
    <x v="9"/>
    <n v="45"/>
    <n v="5"/>
    <n v="0"/>
    <n v="25"/>
    <n v="20"/>
    <x v="0"/>
  </r>
  <r>
    <n v="394"/>
    <d v="2020-01-15T00:00:00"/>
    <x v="2"/>
    <s v="New York"/>
    <x v="1"/>
    <x v="2"/>
    <x v="12"/>
    <n v="398"/>
    <n v="2"/>
    <n v="0"/>
    <n v="330"/>
    <n v="68"/>
    <x v="28"/>
  </r>
  <r>
    <n v="395"/>
    <d v="2020-01-16T00:00:00"/>
    <x v="2"/>
    <s v="New York"/>
    <x v="1"/>
    <x v="0"/>
    <x v="6"/>
    <n v="17"/>
    <n v="1"/>
    <n v="0"/>
    <n v="10"/>
    <n v="7"/>
    <x v="39"/>
  </r>
  <r>
    <n v="419"/>
    <d v="2020-01-16T00:00:00"/>
    <x v="2"/>
    <s v="Arizona"/>
    <x v="0"/>
    <x v="1"/>
    <x v="9"/>
    <n v="45"/>
    <n v="5"/>
    <n v="0"/>
    <n v="25"/>
    <n v="20"/>
    <x v="0"/>
  </r>
  <r>
    <n v="420"/>
    <d v="2020-01-16T00:00:00"/>
    <x v="2"/>
    <s v="New York"/>
    <x v="1"/>
    <x v="2"/>
    <x v="5"/>
    <n v="45"/>
    <n v="9"/>
    <n v="0"/>
    <n v="22.5"/>
    <n v="22.5"/>
    <x v="58"/>
  </r>
  <r>
    <n v="443"/>
    <d v="2020-01-17T00:00:00"/>
    <x v="2"/>
    <s v="Pennsylvania"/>
    <x v="1"/>
    <x v="0"/>
    <x v="15"/>
    <n v="84"/>
    <n v="7"/>
    <n v="0"/>
    <n v="63"/>
    <n v="21"/>
    <x v="17"/>
  </r>
  <r>
    <n v="444"/>
    <d v="2020-01-17T00:00:00"/>
    <x v="2"/>
    <s v="Georgia"/>
    <x v="3"/>
    <x v="1"/>
    <x v="9"/>
    <n v="27"/>
    <n v="3"/>
    <n v="0"/>
    <n v="15"/>
    <n v="12"/>
    <x v="14"/>
  </r>
  <r>
    <n v="445"/>
    <d v="2020-01-17T00:00:00"/>
    <x v="2"/>
    <s v="Illinois"/>
    <x v="2"/>
    <x v="1"/>
    <x v="2"/>
    <n v="693"/>
    <n v="7"/>
    <n v="0"/>
    <n v="553"/>
    <n v="140"/>
    <x v="52"/>
  </r>
  <r>
    <n v="446"/>
    <d v="2020-01-17T00:00:00"/>
    <x v="2"/>
    <s v="California"/>
    <x v="0"/>
    <x v="0"/>
    <x v="0"/>
    <n v="225"/>
    <n v="5"/>
    <n v="0"/>
    <n v="175"/>
    <n v="50"/>
    <x v="2"/>
  </r>
  <r>
    <n v="447"/>
    <d v="2020-01-17T00:00:00"/>
    <x v="2"/>
    <s v="California"/>
    <x v="0"/>
    <x v="0"/>
    <x v="0"/>
    <n v="90"/>
    <n v="2"/>
    <n v="0"/>
    <n v="70"/>
    <n v="20"/>
    <x v="0"/>
  </r>
  <r>
    <n v="448"/>
    <d v="2020-01-17T00:00:00"/>
    <x v="2"/>
    <s v="Massachusetts"/>
    <x v="1"/>
    <x v="1"/>
    <x v="8"/>
    <n v="80"/>
    <n v="1"/>
    <n v="0"/>
    <n v="65"/>
    <n v="15"/>
    <x v="25"/>
  </r>
  <r>
    <n v="449"/>
    <d v="2020-01-17T00:00:00"/>
    <x v="2"/>
    <s v="Florida"/>
    <x v="3"/>
    <x v="0"/>
    <x v="7"/>
    <n v="48"/>
    <n v="2"/>
    <n v="0"/>
    <n v="38"/>
    <n v="10"/>
    <x v="23"/>
  </r>
  <r>
    <n v="468"/>
    <d v="2020-01-18T00:00:00"/>
    <x v="2"/>
    <s v="Illinois"/>
    <x v="2"/>
    <x v="0"/>
    <x v="10"/>
    <n v="5"/>
    <n v="2"/>
    <n v="0"/>
    <n v="4"/>
    <n v="1"/>
    <x v="24"/>
  </r>
  <r>
    <n v="469"/>
    <d v="2020-01-18T00:00:00"/>
    <x v="2"/>
    <s v="Colorado"/>
    <x v="0"/>
    <x v="0"/>
    <x v="10"/>
    <n v="17.5"/>
    <n v="7"/>
    <n v="0"/>
    <n v="14"/>
    <n v="3.5"/>
    <x v="31"/>
  </r>
  <r>
    <n v="470"/>
    <d v="2020-01-18T00:00:00"/>
    <x v="2"/>
    <s v="Pennsylvania"/>
    <x v="1"/>
    <x v="0"/>
    <x v="0"/>
    <n v="135"/>
    <n v="3"/>
    <n v="0"/>
    <n v="105"/>
    <n v="30"/>
    <x v="37"/>
  </r>
  <r>
    <n v="471"/>
    <d v="2020-01-18T00:00:00"/>
    <x v="2"/>
    <s v="Ohio"/>
    <x v="1"/>
    <x v="0"/>
    <x v="6"/>
    <n v="17"/>
    <n v="1"/>
    <n v="0"/>
    <n v="10"/>
    <n v="7"/>
    <x v="39"/>
  </r>
  <r>
    <n v="472"/>
    <d v="2020-01-19T00:00:00"/>
    <x v="2"/>
    <s v="Florida"/>
    <x v="3"/>
    <x v="1"/>
    <x v="14"/>
    <n v="170"/>
    <n v="2"/>
    <n v="0"/>
    <n v="150"/>
    <n v="20"/>
    <x v="0"/>
  </r>
  <r>
    <n v="521"/>
    <d v="2020-01-20T00:00:00"/>
    <x v="2"/>
    <s v="New York"/>
    <x v="1"/>
    <x v="0"/>
    <x v="1"/>
    <n v="19"/>
    <n v="1"/>
    <n v="0"/>
    <n v="10"/>
    <n v="9"/>
    <x v="4"/>
  </r>
  <r>
    <n v="522"/>
    <d v="2020-01-20T00:00:00"/>
    <x v="2"/>
    <s v="California"/>
    <x v="0"/>
    <x v="0"/>
    <x v="11"/>
    <n v="280"/>
    <n v="7"/>
    <n v="0"/>
    <n v="245"/>
    <n v="35"/>
    <x v="7"/>
  </r>
  <r>
    <n v="547"/>
    <d v="2020-01-21T00:00:00"/>
    <x v="2"/>
    <s v="Indiana"/>
    <x v="2"/>
    <x v="0"/>
    <x v="7"/>
    <n v="48"/>
    <n v="2"/>
    <n v="0"/>
    <n v="38"/>
    <n v="10"/>
    <x v="23"/>
  </r>
  <r>
    <n v="548"/>
    <d v="2020-01-21T00:00:00"/>
    <x v="2"/>
    <s v="Tennessee"/>
    <x v="3"/>
    <x v="0"/>
    <x v="0"/>
    <n v="90"/>
    <n v="2"/>
    <n v="0"/>
    <n v="70"/>
    <n v="20"/>
    <x v="0"/>
  </r>
  <r>
    <n v="549"/>
    <d v="2020-01-21T00:00:00"/>
    <x v="2"/>
    <s v="Indiana"/>
    <x v="2"/>
    <x v="0"/>
    <x v="10"/>
    <n v="10"/>
    <n v="4"/>
    <n v="0"/>
    <n v="8"/>
    <n v="2"/>
    <x v="46"/>
  </r>
  <r>
    <n v="550"/>
    <d v="2020-01-21T00:00:00"/>
    <x v="2"/>
    <s v="Oregon"/>
    <x v="0"/>
    <x v="1"/>
    <x v="14"/>
    <n v="425"/>
    <n v="5"/>
    <n v="0"/>
    <n v="375"/>
    <n v="50"/>
    <x v="2"/>
  </r>
  <r>
    <n v="551"/>
    <d v="2020-01-21T00:00:00"/>
    <x v="2"/>
    <s v="Arizona"/>
    <x v="0"/>
    <x v="1"/>
    <x v="9"/>
    <n v="18"/>
    <n v="2"/>
    <n v="0"/>
    <n v="10"/>
    <n v="8"/>
    <x v="26"/>
  </r>
  <r>
    <n v="573"/>
    <d v="2020-01-22T00:00:00"/>
    <x v="2"/>
    <s v="Pennsylvania"/>
    <x v="1"/>
    <x v="0"/>
    <x v="6"/>
    <n v="17"/>
    <n v="1"/>
    <n v="0"/>
    <n v="10"/>
    <n v="7"/>
    <x v="39"/>
  </r>
  <r>
    <n v="574"/>
    <d v="2020-01-22T00:00:00"/>
    <x v="2"/>
    <s v="California"/>
    <x v="0"/>
    <x v="0"/>
    <x v="0"/>
    <n v="180"/>
    <n v="4"/>
    <n v="0"/>
    <n v="140"/>
    <n v="40"/>
    <x v="29"/>
  </r>
  <r>
    <n v="575"/>
    <d v="2020-01-22T00:00:00"/>
    <x v="2"/>
    <s v="Ohio"/>
    <x v="1"/>
    <x v="1"/>
    <x v="9"/>
    <n v="63"/>
    <n v="7"/>
    <n v="0"/>
    <n v="35"/>
    <n v="28"/>
    <x v="53"/>
  </r>
  <r>
    <n v="576"/>
    <d v="2020-01-22T00:00:00"/>
    <x v="2"/>
    <s v="Colorado"/>
    <x v="0"/>
    <x v="0"/>
    <x v="7"/>
    <n v="48"/>
    <n v="2"/>
    <n v="0"/>
    <n v="38"/>
    <n v="10"/>
    <x v="23"/>
  </r>
  <r>
    <n v="577"/>
    <d v="2020-01-22T00:00:00"/>
    <x v="2"/>
    <s v="Georgia"/>
    <x v="3"/>
    <x v="0"/>
    <x v="10"/>
    <n v="5"/>
    <n v="2"/>
    <n v="0"/>
    <n v="4"/>
    <n v="1"/>
    <x v="24"/>
  </r>
  <r>
    <n v="605"/>
    <d v="2020-01-23T00:00:00"/>
    <x v="2"/>
    <s v="California"/>
    <x v="0"/>
    <x v="0"/>
    <x v="11"/>
    <n v="360"/>
    <n v="9"/>
    <n v="0"/>
    <n v="315"/>
    <n v="45"/>
    <x v="32"/>
  </r>
  <r>
    <n v="606"/>
    <d v="2020-01-23T00:00:00"/>
    <x v="2"/>
    <s v="New York"/>
    <x v="1"/>
    <x v="0"/>
    <x v="11"/>
    <n v="160"/>
    <n v="4"/>
    <n v="0"/>
    <n v="140"/>
    <n v="20"/>
    <x v="0"/>
  </r>
  <r>
    <n v="607"/>
    <d v="2020-01-23T00:00:00"/>
    <x v="2"/>
    <s v="Indiana"/>
    <x v="2"/>
    <x v="0"/>
    <x v="6"/>
    <n v="34"/>
    <n v="2"/>
    <n v="0"/>
    <n v="20"/>
    <n v="14"/>
    <x v="43"/>
  </r>
  <r>
    <n v="608"/>
    <d v="2020-01-23T00:00:00"/>
    <x v="2"/>
    <s v="Washington"/>
    <x v="0"/>
    <x v="0"/>
    <x v="13"/>
    <n v="15"/>
    <n v="5"/>
    <n v="0"/>
    <n v="10"/>
    <n v="5"/>
    <x v="22"/>
  </r>
  <r>
    <n v="609"/>
    <d v="2020-01-23T00:00:00"/>
    <x v="2"/>
    <s v="California"/>
    <x v="0"/>
    <x v="0"/>
    <x v="13"/>
    <n v="6"/>
    <n v="2"/>
    <n v="0"/>
    <n v="4"/>
    <n v="2"/>
    <x v="46"/>
  </r>
  <r>
    <n v="610"/>
    <d v="2020-01-23T00:00:00"/>
    <x v="2"/>
    <s v="Arizona"/>
    <x v="0"/>
    <x v="2"/>
    <x v="5"/>
    <n v="10"/>
    <n v="2"/>
    <n v="0"/>
    <n v="5"/>
    <n v="5"/>
    <x v="22"/>
  </r>
  <r>
    <n v="632"/>
    <d v="2020-01-24T00:00:00"/>
    <x v="2"/>
    <s v="New York"/>
    <x v="1"/>
    <x v="2"/>
    <x v="12"/>
    <n v="1393"/>
    <n v="7"/>
    <n v="0"/>
    <n v="1155"/>
    <n v="238"/>
    <x v="35"/>
  </r>
  <r>
    <n v="633"/>
    <d v="2020-01-24T00:00:00"/>
    <x v="2"/>
    <s v="Michigan"/>
    <x v="2"/>
    <x v="2"/>
    <x v="5"/>
    <n v="25"/>
    <n v="5"/>
    <n v="0"/>
    <n v="12.5"/>
    <n v="12.5"/>
    <x v="42"/>
  </r>
  <r>
    <n v="634"/>
    <d v="2020-01-24T00:00:00"/>
    <x v="2"/>
    <s v="Texas"/>
    <x v="2"/>
    <x v="0"/>
    <x v="1"/>
    <n v="38"/>
    <n v="2"/>
    <n v="0"/>
    <n v="20"/>
    <n v="18"/>
    <x v="1"/>
  </r>
  <r>
    <n v="635"/>
    <d v="2020-01-24T00:00:00"/>
    <x v="2"/>
    <s v="Indiana"/>
    <x v="2"/>
    <x v="0"/>
    <x v="0"/>
    <n v="135"/>
    <n v="3"/>
    <n v="0"/>
    <n v="105"/>
    <n v="30"/>
    <x v="37"/>
  </r>
  <r>
    <n v="636"/>
    <d v="2020-01-24T00:00:00"/>
    <x v="2"/>
    <s v="Washington"/>
    <x v="0"/>
    <x v="0"/>
    <x v="10"/>
    <n v="2.5"/>
    <n v="1"/>
    <n v="0"/>
    <n v="2"/>
    <n v="0.5"/>
    <x v="44"/>
  </r>
  <r>
    <n v="660"/>
    <d v="2020-01-25T00:00:00"/>
    <x v="2"/>
    <s v="Virginia"/>
    <x v="3"/>
    <x v="0"/>
    <x v="11"/>
    <n v="80"/>
    <n v="2"/>
    <n v="0"/>
    <n v="70"/>
    <n v="10"/>
    <x v="23"/>
  </r>
  <r>
    <n v="661"/>
    <d v="2020-01-25T00:00:00"/>
    <x v="2"/>
    <s v="Illinois"/>
    <x v="2"/>
    <x v="0"/>
    <x v="0"/>
    <n v="45"/>
    <n v="1"/>
    <n v="0"/>
    <n v="35"/>
    <n v="10"/>
    <x v="23"/>
  </r>
  <r>
    <n v="686"/>
    <d v="2020-01-26T00:00:00"/>
    <x v="2"/>
    <s v="California"/>
    <x v="0"/>
    <x v="0"/>
    <x v="7"/>
    <n v="120"/>
    <n v="5"/>
    <n v="0"/>
    <n v="95"/>
    <n v="25"/>
    <x v="8"/>
  </r>
  <r>
    <n v="687"/>
    <d v="2020-01-26T00:00:00"/>
    <x v="2"/>
    <s v="Pennsylvania"/>
    <x v="1"/>
    <x v="2"/>
    <x v="5"/>
    <n v="10"/>
    <n v="2"/>
    <n v="0"/>
    <n v="5"/>
    <n v="5"/>
    <x v="22"/>
  </r>
  <r>
    <n v="688"/>
    <d v="2020-01-26T00:00:00"/>
    <x v="2"/>
    <s v="California"/>
    <x v="0"/>
    <x v="1"/>
    <x v="9"/>
    <n v="27"/>
    <n v="3"/>
    <n v="0"/>
    <n v="15"/>
    <n v="12"/>
    <x v="14"/>
  </r>
  <r>
    <n v="707"/>
    <d v="2020-01-27T00:00:00"/>
    <x v="2"/>
    <s v="New Jersey"/>
    <x v="1"/>
    <x v="0"/>
    <x v="0"/>
    <n v="45"/>
    <n v="1"/>
    <n v="0"/>
    <n v="35"/>
    <n v="10"/>
    <x v="23"/>
  </r>
  <r>
    <n v="708"/>
    <d v="2020-01-27T00:00:00"/>
    <x v="2"/>
    <s v="Virginia"/>
    <x v="3"/>
    <x v="0"/>
    <x v="10"/>
    <n v="7.5"/>
    <n v="3"/>
    <n v="0"/>
    <n v="6"/>
    <n v="1.5"/>
    <x v="18"/>
  </r>
  <r>
    <n v="709"/>
    <d v="2020-01-27T00:00:00"/>
    <x v="2"/>
    <s v="Indiana"/>
    <x v="2"/>
    <x v="1"/>
    <x v="9"/>
    <n v="45"/>
    <n v="5"/>
    <n v="0"/>
    <n v="25"/>
    <n v="20"/>
    <x v="0"/>
  </r>
  <r>
    <n v="710"/>
    <d v="2020-01-27T00:00:00"/>
    <x v="2"/>
    <s v="Colorado"/>
    <x v="0"/>
    <x v="0"/>
    <x v="3"/>
    <n v="30"/>
    <n v="2"/>
    <n v="0"/>
    <n v="24"/>
    <n v="6"/>
    <x v="38"/>
  </r>
  <r>
    <n v="711"/>
    <d v="2020-01-27T00:00:00"/>
    <x v="2"/>
    <s v="Washington"/>
    <x v="0"/>
    <x v="2"/>
    <x v="12"/>
    <n v="597"/>
    <n v="3"/>
    <n v="0"/>
    <n v="495"/>
    <n v="102"/>
    <x v="20"/>
  </r>
  <r>
    <n v="712"/>
    <d v="2020-01-27T00:00:00"/>
    <x v="2"/>
    <s v="California"/>
    <x v="0"/>
    <x v="0"/>
    <x v="0"/>
    <n v="315"/>
    <n v="7"/>
    <n v="0"/>
    <n v="245"/>
    <n v="70"/>
    <x v="15"/>
  </r>
  <r>
    <n v="722"/>
    <d v="2020-01-28T00:00:00"/>
    <x v="2"/>
    <s v="Washington"/>
    <x v="0"/>
    <x v="2"/>
    <x v="5"/>
    <n v="15"/>
    <n v="3"/>
    <n v="0"/>
    <n v="7.5"/>
    <n v="7.5"/>
    <x v="16"/>
  </r>
  <r>
    <n v="723"/>
    <d v="2020-01-28T00:00:00"/>
    <x v="2"/>
    <s v="Rhode Island"/>
    <x v="1"/>
    <x v="2"/>
    <x v="5"/>
    <n v="10"/>
    <n v="2"/>
    <n v="0"/>
    <n v="5"/>
    <n v="5"/>
    <x v="22"/>
  </r>
  <r>
    <n v="724"/>
    <d v="2020-01-29T00:00:00"/>
    <x v="2"/>
    <s v="Illinois"/>
    <x v="2"/>
    <x v="2"/>
    <x v="5"/>
    <n v="25"/>
    <n v="5"/>
    <n v="0"/>
    <n v="12.5"/>
    <n v="12.5"/>
    <x v="42"/>
  </r>
  <r>
    <n v="745"/>
    <d v="2020-01-29T00:00:00"/>
    <x v="2"/>
    <s v="Virginia"/>
    <x v="3"/>
    <x v="0"/>
    <x v="7"/>
    <n v="48"/>
    <n v="2"/>
    <n v="0"/>
    <n v="38"/>
    <n v="10"/>
    <x v="23"/>
  </r>
  <r>
    <n v="746"/>
    <d v="2020-01-29T00:00:00"/>
    <x v="2"/>
    <s v="New Jersey"/>
    <x v="1"/>
    <x v="0"/>
    <x v="10"/>
    <n v="7.5"/>
    <n v="3"/>
    <n v="0"/>
    <n v="6"/>
    <n v="1.5"/>
    <x v="18"/>
  </r>
  <r>
    <n v="747"/>
    <d v="2020-01-29T00:00:00"/>
    <x v="2"/>
    <s v="Virginia"/>
    <x v="3"/>
    <x v="0"/>
    <x v="3"/>
    <n v="30"/>
    <n v="2"/>
    <n v="0"/>
    <n v="24"/>
    <n v="6"/>
    <x v="38"/>
  </r>
  <r>
    <n v="748"/>
    <d v="2020-01-29T00:00:00"/>
    <x v="2"/>
    <s v="Illinois"/>
    <x v="2"/>
    <x v="2"/>
    <x v="5"/>
    <n v="35"/>
    <n v="7"/>
    <n v="0"/>
    <n v="17.5"/>
    <n v="17.5"/>
    <x v="6"/>
  </r>
  <r>
    <n v="749"/>
    <d v="2020-01-29T00:00:00"/>
    <x v="2"/>
    <s v="Virginia"/>
    <x v="3"/>
    <x v="1"/>
    <x v="9"/>
    <n v="36"/>
    <n v="4"/>
    <n v="0"/>
    <n v="20"/>
    <n v="16"/>
    <x v="21"/>
  </r>
  <r>
    <n v="763"/>
    <d v="2020-01-30T00:00:00"/>
    <x v="2"/>
    <s v="California"/>
    <x v="0"/>
    <x v="2"/>
    <x v="12"/>
    <n v="796"/>
    <n v="4"/>
    <n v="0"/>
    <n v="660"/>
    <n v="136"/>
    <x v="30"/>
  </r>
  <r>
    <n v="764"/>
    <d v="2020-01-30T00:00:00"/>
    <x v="2"/>
    <s v="Ohio"/>
    <x v="1"/>
    <x v="1"/>
    <x v="9"/>
    <n v="36"/>
    <n v="4"/>
    <n v="0"/>
    <n v="20"/>
    <n v="16"/>
    <x v="21"/>
  </r>
  <r>
    <n v="765"/>
    <d v="2020-01-30T00:00:00"/>
    <x v="2"/>
    <s v="California"/>
    <x v="0"/>
    <x v="0"/>
    <x v="10"/>
    <n v="5"/>
    <n v="2"/>
    <n v="0"/>
    <n v="4"/>
    <n v="1"/>
    <x v="24"/>
  </r>
  <r>
    <n v="766"/>
    <d v="2020-01-30T00:00:00"/>
    <x v="2"/>
    <s v="Illinois"/>
    <x v="2"/>
    <x v="2"/>
    <x v="5"/>
    <n v="10"/>
    <n v="2"/>
    <n v="0"/>
    <n v="5"/>
    <n v="5"/>
    <x v="22"/>
  </r>
  <r>
    <n v="767"/>
    <d v="2020-01-30T00:00:00"/>
    <x v="2"/>
    <s v="Florida"/>
    <x v="3"/>
    <x v="2"/>
    <x v="5"/>
    <n v="35"/>
    <n v="7"/>
    <n v="0"/>
    <n v="17.5"/>
    <n v="17.5"/>
    <x v="6"/>
  </r>
  <r>
    <n v="790"/>
    <d v="2020-01-31T00:00:00"/>
    <x v="2"/>
    <s v="Ohio"/>
    <x v="1"/>
    <x v="0"/>
    <x v="7"/>
    <n v="96"/>
    <n v="4"/>
    <n v="0"/>
    <n v="76"/>
    <n v="20"/>
    <x v="0"/>
  </r>
  <r>
    <n v="791"/>
    <d v="2020-01-31T00:00:00"/>
    <x v="2"/>
    <s v="California"/>
    <x v="0"/>
    <x v="0"/>
    <x v="1"/>
    <n v="38"/>
    <n v="2"/>
    <n v="0"/>
    <n v="20"/>
    <n v="18"/>
    <x v="1"/>
  </r>
  <r>
    <n v="792"/>
    <d v="2020-01-31T00:00:00"/>
    <x v="2"/>
    <s v="Montana"/>
    <x v="0"/>
    <x v="1"/>
    <x v="9"/>
    <n v="63"/>
    <n v="7"/>
    <n v="0"/>
    <n v="35"/>
    <n v="28"/>
    <x v="53"/>
  </r>
  <r>
    <n v="793"/>
    <d v="2020-01-31T00:00:00"/>
    <x v="2"/>
    <s v="Texas"/>
    <x v="2"/>
    <x v="0"/>
    <x v="10"/>
    <n v="10"/>
    <n v="4"/>
    <n v="0"/>
    <n v="8"/>
    <n v="2"/>
    <x v="46"/>
  </r>
  <r>
    <n v="815"/>
    <d v="2020-02-01T00:00:00"/>
    <x v="2"/>
    <s v="New York"/>
    <x v="1"/>
    <x v="0"/>
    <x v="10"/>
    <n v="7.5"/>
    <n v="3"/>
    <n v="0"/>
    <n v="6"/>
    <n v="1.5"/>
    <x v="18"/>
  </r>
  <r>
    <n v="816"/>
    <d v="2020-02-01T00:00:00"/>
    <x v="2"/>
    <s v="Virginia"/>
    <x v="3"/>
    <x v="0"/>
    <x v="1"/>
    <n v="19"/>
    <n v="1"/>
    <n v="0"/>
    <n v="10"/>
    <n v="9"/>
    <x v="4"/>
  </r>
  <r>
    <n v="817"/>
    <d v="2020-02-01T00:00:00"/>
    <x v="2"/>
    <s v="California"/>
    <x v="0"/>
    <x v="0"/>
    <x v="10"/>
    <n v="35"/>
    <n v="14"/>
    <n v="0"/>
    <n v="28"/>
    <n v="7"/>
    <x v="39"/>
  </r>
  <r>
    <n v="818"/>
    <d v="2020-02-01T00:00:00"/>
    <x v="2"/>
    <s v="Iowa"/>
    <x v="2"/>
    <x v="0"/>
    <x v="10"/>
    <n v="10"/>
    <n v="4"/>
    <n v="0"/>
    <n v="8"/>
    <n v="2"/>
    <x v="46"/>
  </r>
  <r>
    <n v="819"/>
    <d v="2020-02-01T00:00:00"/>
    <x v="2"/>
    <s v="Nebraska"/>
    <x v="2"/>
    <x v="0"/>
    <x v="13"/>
    <n v="15"/>
    <n v="5"/>
    <n v="0"/>
    <n v="10"/>
    <n v="5"/>
    <x v="22"/>
  </r>
  <r>
    <n v="820"/>
    <d v="2020-02-01T00:00:00"/>
    <x v="2"/>
    <s v="California"/>
    <x v="0"/>
    <x v="1"/>
    <x v="9"/>
    <n v="27"/>
    <n v="3"/>
    <n v="0"/>
    <n v="15"/>
    <n v="12"/>
    <x v="14"/>
  </r>
  <r>
    <n v="821"/>
    <d v="2020-02-01T00:00:00"/>
    <x v="2"/>
    <s v="Arizona"/>
    <x v="0"/>
    <x v="1"/>
    <x v="14"/>
    <n v="765"/>
    <n v="9"/>
    <n v="0"/>
    <n v="675"/>
    <n v="90"/>
    <x v="57"/>
  </r>
  <r>
    <n v="822"/>
    <d v="2020-02-02T00:00:00"/>
    <x v="2"/>
    <s v="New York"/>
    <x v="1"/>
    <x v="1"/>
    <x v="9"/>
    <n v="63"/>
    <n v="7"/>
    <n v="0"/>
    <n v="35"/>
    <n v="28"/>
    <x v="53"/>
  </r>
  <r>
    <n v="839"/>
    <d v="2020-02-02T00:00:00"/>
    <x v="2"/>
    <s v="Ohio"/>
    <x v="1"/>
    <x v="1"/>
    <x v="14"/>
    <n v="170"/>
    <n v="2"/>
    <n v="0"/>
    <n v="150"/>
    <n v="20"/>
    <x v="0"/>
  </r>
  <r>
    <n v="840"/>
    <d v="2020-02-02T00:00:00"/>
    <x v="2"/>
    <s v="California"/>
    <x v="0"/>
    <x v="1"/>
    <x v="9"/>
    <n v="9"/>
    <n v="1"/>
    <n v="0"/>
    <n v="5"/>
    <n v="4"/>
    <x v="12"/>
  </r>
  <r>
    <n v="841"/>
    <d v="2020-02-02T00:00:00"/>
    <x v="2"/>
    <s v="Rhode Island"/>
    <x v="1"/>
    <x v="0"/>
    <x v="10"/>
    <n v="2.5"/>
    <n v="1"/>
    <n v="0"/>
    <n v="2"/>
    <n v="0.5"/>
    <x v="44"/>
  </r>
  <r>
    <n v="866"/>
    <d v="2020-02-03T00:00:00"/>
    <x v="2"/>
    <s v="Oregon"/>
    <x v="0"/>
    <x v="0"/>
    <x v="6"/>
    <n v="34"/>
    <n v="2"/>
    <n v="0"/>
    <n v="20"/>
    <n v="14"/>
    <x v="43"/>
  </r>
  <r>
    <n v="867"/>
    <d v="2020-02-03T00:00:00"/>
    <x v="2"/>
    <s v="Michigan"/>
    <x v="2"/>
    <x v="1"/>
    <x v="9"/>
    <n v="36"/>
    <n v="4"/>
    <n v="0"/>
    <n v="20"/>
    <n v="16"/>
    <x v="21"/>
  </r>
  <r>
    <n v="868"/>
    <d v="2020-02-03T00:00:00"/>
    <x v="2"/>
    <s v="West Virginia"/>
    <x v="1"/>
    <x v="0"/>
    <x v="10"/>
    <n v="5"/>
    <n v="2"/>
    <n v="0"/>
    <n v="4"/>
    <n v="1"/>
    <x v="24"/>
  </r>
  <r>
    <n v="897"/>
    <d v="2020-02-04T00:00:00"/>
    <x v="2"/>
    <s v="New York"/>
    <x v="1"/>
    <x v="1"/>
    <x v="9"/>
    <n v="36"/>
    <n v="4"/>
    <n v="0"/>
    <n v="20"/>
    <n v="16"/>
    <x v="21"/>
  </r>
  <r>
    <n v="898"/>
    <d v="2020-02-04T00:00:00"/>
    <x v="2"/>
    <s v="Texas"/>
    <x v="2"/>
    <x v="0"/>
    <x v="10"/>
    <n v="5"/>
    <n v="2"/>
    <n v="0"/>
    <n v="4"/>
    <n v="1"/>
    <x v="24"/>
  </r>
  <r>
    <n v="899"/>
    <d v="2020-02-04T00:00:00"/>
    <x v="2"/>
    <s v="Rhode Island"/>
    <x v="1"/>
    <x v="2"/>
    <x v="5"/>
    <n v="20"/>
    <n v="4"/>
    <n v="0"/>
    <n v="10"/>
    <n v="10"/>
    <x v="23"/>
  </r>
  <r>
    <n v="900"/>
    <d v="2020-02-04T00:00:00"/>
    <x v="2"/>
    <s v="California"/>
    <x v="0"/>
    <x v="0"/>
    <x v="0"/>
    <n v="90"/>
    <n v="2"/>
    <n v="0"/>
    <n v="70"/>
    <n v="20"/>
    <x v="0"/>
  </r>
  <r>
    <n v="901"/>
    <d v="2020-02-04T00:00:00"/>
    <x v="2"/>
    <s v="Tennessee"/>
    <x v="3"/>
    <x v="0"/>
    <x v="10"/>
    <n v="7.5"/>
    <n v="3"/>
    <n v="0"/>
    <n v="6"/>
    <n v="1.5"/>
    <x v="18"/>
  </r>
  <r>
    <n v="921"/>
    <d v="2020-02-05T00:00:00"/>
    <x v="2"/>
    <s v="California"/>
    <x v="0"/>
    <x v="0"/>
    <x v="13"/>
    <n v="3"/>
    <n v="1"/>
    <n v="0"/>
    <n v="2"/>
    <n v="1"/>
    <x v="24"/>
  </r>
  <r>
    <n v="922"/>
    <d v="2020-02-05T00:00:00"/>
    <x v="2"/>
    <s v="Massachusetts"/>
    <x v="1"/>
    <x v="0"/>
    <x v="0"/>
    <n v="90"/>
    <n v="2"/>
    <n v="0"/>
    <n v="70"/>
    <n v="20"/>
    <x v="0"/>
  </r>
  <r>
    <n v="923"/>
    <d v="2020-02-05T00:00:00"/>
    <x v="2"/>
    <s v="Wisconsin"/>
    <x v="2"/>
    <x v="0"/>
    <x v="7"/>
    <n v="120"/>
    <n v="5"/>
    <n v="0"/>
    <n v="95"/>
    <n v="25"/>
    <x v="8"/>
  </r>
  <r>
    <n v="924"/>
    <d v="2020-02-05T00:00:00"/>
    <x v="2"/>
    <s v="Texas"/>
    <x v="2"/>
    <x v="0"/>
    <x v="6"/>
    <n v="51"/>
    <n v="3"/>
    <n v="0"/>
    <n v="30"/>
    <n v="21"/>
    <x v="17"/>
  </r>
  <r>
    <n v="925"/>
    <d v="2020-02-05T00:00:00"/>
    <x v="2"/>
    <s v="Oregon"/>
    <x v="0"/>
    <x v="0"/>
    <x v="7"/>
    <n v="48"/>
    <n v="2"/>
    <n v="0"/>
    <n v="38"/>
    <n v="10"/>
    <x v="23"/>
  </r>
  <r>
    <n v="926"/>
    <d v="2020-02-05T00:00:00"/>
    <x v="2"/>
    <s v="California"/>
    <x v="0"/>
    <x v="0"/>
    <x v="6"/>
    <n v="51"/>
    <n v="3"/>
    <n v="0"/>
    <n v="30"/>
    <n v="21"/>
    <x v="17"/>
  </r>
  <r>
    <n v="927"/>
    <d v="2020-02-05T00:00:00"/>
    <x v="2"/>
    <s v="New Hampshire"/>
    <x v="1"/>
    <x v="1"/>
    <x v="14"/>
    <n v="340"/>
    <n v="4"/>
    <n v="0"/>
    <n v="300"/>
    <n v="40"/>
    <x v="29"/>
  </r>
  <r>
    <n v="951"/>
    <d v="2020-02-06T00:00:00"/>
    <x v="2"/>
    <s v="New Hampshire"/>
    <x v="1"/>
    <x v="0"/>
    <x v="3"/>
    <n v="45"/>
    <n v="3"/>
    <n v="0"/>
    <n v="36"/>
    <n v="9"/>
    <x v="4"/>
  </r>
  <r>
    <n v="952"/>
    <d v="2020-02-06T00:00:00"/>
    <x v="2"/>
    <s v="Colorado"/>
    <x v="0"/>
    <x v="0"/>
    <x v="10"/>
    <n v="12.5"/>
    <n v="5"/>
    <n v="0"/>
    <n v="10"/>
    <n v="2.5"/>
    <x v="13"/>
  </r>
  <r>
    <n v="953"/>
    <d v="2020-02-06T00:00:00"/>
    <x v="2"/>
    <s v="Minnesota"/>
    <x v="2"/>
    <x v="1"/>
    <x v="2"/>
    <n v="594"/>
    <n v="6"/>
    <n v="0"/>
    <n v="474"/>
    <n v="120"/>
    <x v="9"/>
  </r>
  <r>
    <n v="954"/>
    <d v="2020-02-06T00:00:00"/>
    <x v="2"/>
    <s v="Washington"/>
    <x v="0"/>
    <x v="1"/>
    <x v="9"/>
    <n v="45"/>
    <n v="5"/>
    <n v="0"/>
    <n v="25"/>
    <n v="20"/>
    <x v="0"/>
  </r>
  <r>
    <n v="955"/>
    <d v="2020-02-06T00:00:00"/>
    <x v="2"/>
    <s v="Ohio"/>
    <x v="1"/>
    <x v="0"/>
    <x v="0"/>
    <n v="180"/>
    <n v="4"/>
    <n v="0"/>
    <n v="140"/>
    <n v="40"/>
    <x v="29"/>
  </r>
  <r>
    <n v="956"/>
    <d v="2020-02-06T00:00:00"/>
    <x v="2"/>
    <s v="Georgia"/>
    <x v="3"/>
    <x v="0"/>
    <x v="6"/>
    <n v="85"/>
    <n v="5"/>
    <n v="0"/>
    <n v="50"/>
    <n v="35"/>
    <x v="7"/>
  </r>
  <r>
    <n v="985"/>
    <d v="2020-02-07T00:00:00"/>
    <x v="2"/>
    <s v="Florida"/>
    <x v="3"/>
    <x v="0"/>
    <x v="6"/>
    <n v="68"/>
    <n v="4"/>
    <n v="0"/>
    <n v="40"/>
    <n v="28"/>
    <x v="53"/>
  </r>
  <r>
    <n v="986"/>
    <d v="2020-02-07T00:00:00"/>
    <x v="2"/>
    <s v="New York"/>
    <x v="1"/>
    <x v="2"/>
    <x v="12"/>
    <n v="597"/>
    <n v="3"/>
    <n v="0"/>
    <n v="495"/>
    <n v="102"/>
    <x v="20"/>
  </r>
  <r>
    <n v="987"/>
    <d v="2020-02-07T00:00:00"/>
    <x v="2"/>
    <s v="North Dakota"/>
    <x v="2"/>
    <x v="0"/>
    <x v="10"/>
    <n v="12.5"/>
    <n v="5"/>
    <n v="0"/>
    <n v="10"/>
    <n v="2.5"/>
    <x v="13"/>
  </r>
  <r>
    <n v="988"/>
    <d v="2020-02-07T00:00:00"/>
    <x v="2"/>
    <s v="Georgia"/>
    <x v="3"/>
    <x v="0"/>
    <x v="10"/>
    <n v="5"/>
    <n v="2"/>
    <n v="0"/>
    <n v="4"/>
    <n v="1"/>
    <x v="24"/>
  </r>
  <r>
    <n v="1014"/>
    <d v="2020-02-08T00:00:00"/>
    <x v="2"/>
    <s v="Texas"/>
    <x v="2"/>
    <x v="0"/>
    <x v="1"/>
    <n v="38"/>
    <n v="2"/>
    <n v="0"/>
    <n v="20"/>
    <n v="18"/>
    <x v="1"/>
  </r>
  <r>
    <n v="1015"/>
    <d v="2020-02-08T00:00:00"/>
    <x v="2"/>
    <s v="Alabama"/>
    <x v="3"/>
    <x v="0"/>
    <x v="0"/>
    <n v="45"/>
    <n v="1"/>
    <n v="0"/>
    <n v="35"/>
    <n v="10"/>
    <x v="23"/>
  </r>
  <r>
    <n v="1016"/>
    <d v="2020-02-08T00:00:00"/>
    <x v="2"/>
    <s v="California"/>
    <x v="0"/>
    <x v="0"/>
    <x v="13"/>
    <n v="6"/>
    <n v="2"/>
    <n v="0"/>
    <n v="4"/>
    <n v="2"/>
    <x v="46"/>
  </r>
  <r>
    <n v="1017"/>
    <d v="2020-02-08T00:00:00"/>
    <x v="2"/>
    <s v="Michigan"/>
    <x v="2"/>
    <x v="2"/>
    <x v="4"/>
    <n v="1350"/>
    <n v="3"/>
    <n v="0"/>
    <n v="1200"/>
    <n v="150"/>
    <x v="5"/>
  </r>
  <r>
    <n v="1018"/>
    <d v="2020-02-08T00:00:00"/>
    <x v="2"/>
    <s v="New York"/>
    <x v="1"/>
    <x v="0"/>
    <x v="0"/>
    <n v="180"/>
    <n v="4"/>
    <n v="0"/>
    <n v="140"/>
    <n v="40"/>
    <x v="29"/>
  </r>
  <r>
    <n v="1019"/>
    <d v="2020-02-08T00:00:00"/>
    <x v="2"/>
    <s v="New York"/>
    <x v="1"/>
    <x v="0"/>
    <x v="11"/>
    <n v="120"/>
    <n v="3"/>
    <n v="0"/>
    <n v="105"/>
    <n v="15"/>
    <x v="25"/>
  </r>
  <r>
    <n v="1020"/>
    <d v="2020-02-08T00:00:00"/>
    <x v="2"/>
    <s v="Tennessee"/>
    <x v="3"/>
    <x v="2"/>
    <x v="12"/>
    <n v="597"/>
    <n v="3"/>
    <n v="0"/>
    <n v="495"/>
    <n v="102"/>
    <x v="20"/>
  </r>
  <r>
    <n v="1021"/>
    <d v="2020-02-08T00:00:00"/>
    <x v="2"/>
    <s v="California"/>
    <x v="0"/>
    <x v="0"/>
    <x v="7"/>
    <n v="24"/>
    <n v="1"/>
    <n v="0"/>
    <n v="19"/>
    <n v="5"/>
    <x v="22"/>
  </r>
  <r>
    <n v="1022"/>
    <d v="2020-02-08T00:00:00"/>
    <x v="2"/>
    <s v="New York"/>
    <x v="1"/>
    <x v="0"/>
    <x v="0"/>
    <n v="45"/>
    <n v="1"/>
    <n v="0"/>
    <n v="35"/>
    <n v="10"/>
    <x v="23"/>
  </r>
  <r>
    <n v="1023"/>
    <d v="2020-02-09T00:00:00"/>
    <x v="2"/>
    <s v="New York"/>
    <x v="1"/>
    <x v="0"/>
    <x v="0"/>
    <n v="180"/>
    <n v="4"/>
    <n v="0"/>
    <n v="140"/>
    <n v="40"/>
    <x v="29"/>
  </r>
  <r>
    <n v="1024"/>
    <d v="2020-02-09T00:00:00"/>
    <x v="2"/>
    <s v="Texas"/>
    <x v="2"/>
    <x v="0"/>
    <x v="15"/>
    <n v="48"/>
    <n v="4"/>
    <n v="0"/>
    <n v="36"/>
    <n v="12"/>
    <x v="14"/>
  </r>
  <r>
    <n v="1047"/>
    <d v="2020-02-09T00:00:00"/>
    <x v="2"/>
    <s v="California"/>
    <x v="0"/>
    <x v="0"/>
    <x v="7"/>
    <n v="120"/>
    <n v="5"/>
    <n v="0"/>
    <n v="95"/>
    <n v="25"/>
    <x v="8"/>
  </r>
  <r>
    <n v="1048"/>
    <d v="2020-02-09T00:00:00"/>
    <x v="2"/>
    <s v="Washington"/>
    <x v="0"/>
    <x v="0"/>
    <x v="10"/>
    <n v="10"/>
    <n v="4"/>
    <n v="0"/>
    <n v="8"/>
    <n v="2"/>
    <x v="46"/>
  </r>
  <r>
    <n v="1049"/>
    <d v="2020-02-09T00:00:00"/>
    <x v="2"/>
    <s v="Pennsylvania"/>
    <x v="1"/>
    <x v="2"/>
    <x v="5"/>
    <n v="5"/>
    <n v="1"/>
    <n v="0"/>
    <n v="2.5"/>
    <n v="2.5"/>
    <x v="13"/>
  </r>
  <r>
    <n v="1050"/>
    <d v="2020-02-10T00:00:00"/>
    <x v="2"/>
    <s v="Illinois"/>
    <x v="2"/>
    <x v="1"/>
    <x v="9"/>
    <n v="27"/>
    <n v="3"/>
    <n v="0"/>
    <n v="15"/>
    <n v="12"/>
    <x v="14"/>
  </r>
  <r>
    <n v="1075"/>
    <d v="2020-02-10T00:00:00"/>
    <x v="2"/>
    <s v="Pennsylvania"/>
    <x v="1"/>
    <x v="2"/>
    <x v="5"/>
    <n v="10"/>
    <n v="2"/>
    <n v="0"/>
    <n v="5"/>
    <n v="5"/>
    <x v="22"/>
  </r>
  <r>
    <n v="1076"/>
    <d v="2020-02-10T00:00:00"/>
    <x v="2"/>
    <s v="Ohio"/>
    <x v="1"/>
    <x v="0"/>
    <x v="1"/>
    <n v="76"/>
    <n v="4"/>
    <n v="0"/>
    <n v="40"/>
    <n v="36"/>
    <x v="49"/>
  </r>
  <r>
    <n v="1077"/>
    <d v="2020-02-10T00:00:00"/>
    <x v="2"/>
    <s v="Maryland"/>
    <x v="1"/>
    <x v="0"/>
    <x v="15"/>
    <n v="108"/>
    <n v="9"/>
    <n v="0"/>
    <n v="81"/>
    <n v="27"/>
    <x v="74"/>
  </r>
  <r>
    <n v="1078"/>
    <d v="2020-02-10T00:00:00"/>
    <x v="2"/>
    <s v="Rhode Island"/>
    <x v="1"/>
    <x v="0"/>
    <x v="11"/>
    <n v="200"/>
    <n v="5"/>
    <n v="0"/>
    <n v="175"/>
    <n v="25"/>
    <x v="8"/>
  </r>
  <r>
    <n v="1079"/>
    <d v="2020-02-10T00:00:00"/>
    <x v="2"/>
    <s v="Texas"/>
    <x v="2"/>
    <x v="0"/>
    <x v="7"/>
    <n v="96"/>
    <n v="4"/>
    <n v="0"/>
    <n v="76"/>
    <n v="20"/>
    <x v="0"/>
  </r>
  <r>
    <n v="1080"/>
    <d v="2020-02-10T00:00:00"/>
    <x v="2"/>
    <s v="Ohio"/>
    <x v="1"/>
    <x v="0"/>
    <x v="6"/>
    <n v="153"/>
    <n v="9"/>
    <n v="0"/>
    <n v="90"/>
    <n v="63"/>
    <x v="40"/>
  </r>
  <r>
    <n v="1081"/>
    <d v="2020-02-10T00:00:00"/>
    <x v="2"/>
    <s v="Texas"/>
    <x v="2"/>
    <x v="2"/>
    <x v="5"/>
    <n v="25"/>
    <n v="5"/>
    <n v="0"/>
    <n v="12.5"/>
    <n v="12.5"/>
    <x v="42"/>
  </r>
  <r>
    <n v="1082"/>
    <d v="2020-02-10T00:00:00"/>
    <x v="2"/>
    <s v="Mississippi"/>
    <x v="3"/>
    <x v="0"/>
    <x v="0"/>
    <n v="630"/>
    <n v="14"/>
    <n v="0"/>
    <n v="490"/>
    <n v="140"/>
    <x v="52"/>
  </r>
  <r>
    <n v="1083"/>
    <d v="2020-02-10T00:00:00"/>
    <x v="2"/>
    <s v="Iowa"/>
    <x v="2"/>
    <x v="0"/>
    <x v="15"/>
    <n v="12"/>
    <n v="1"/>
    <n v="0"/>
    <n v="9"/>
    <n v="3"/>
    <x v="19"/>
  </r>
  <r>
    <n v="1084"/>
    <d v="2020-02-10T00:00:00"/>
    <x v="2"/>
    <s v="Indiana"/>
    <x v="2"/>
    <x v="0"/>
    <x v="0"/>
    <n v="45"/>
    <n v="1"/>
    <n v="0"/>
    <n v="35"/>
    <n v="10"/>
    <x v="23"/>
  </r>
  <r>
    <n v="1085"/>
    <d v="2020-02-11T00:00:00"/>
    <x v="2"/>
    <s v="Illinois"/>
    <x v="2"/>
    <x v="1"/>
    <x v="9"/>
    <n v="63"/>
    <n v="7"/>
    <n v="0"/>
    <n v="35"/>
    <n v="28"/>
    <x v="53"/>
  </r>
  <r>
    <n v="1086"/>
    <d v="2020-02-11T00:00:00"/>
    <x v="2"/>
    <s v="New Hampshire"/>
    <x v="1"/>
    <x v="1"/>
    <x v="9"/>
    <n v="27"/>
    <n v="3"/>
    <n v="0"/>
    <n v="15"/>
    <n v="12"/>
    <x v="14"/>
  </r>
  <r>
    <n v="1104"/>
    <d v="2020-02-11T00:00:00"/>
    <x v="2"/>
    <s v="Minnesota"/>
    <x v="2"/>
    <x v="0"/>
    <x v="0"/>
    <n v="45"/>
    <n v="1"/>
    <n v="0"/>
    <n v="35"/>
    <n v="10"/>
    <x v="23"/>
  </r>
  <r>
    <n v="1105"/>
    <d v="2020-02-11T00:00:00"/>
    <x v="2"/>
    <s v="Idaho"/>
    <x v="0"/>
    <x v="0"/>
    <x v="7"/>
    <n v="96"/>
    <n v="4"/>
    <n v="0"/>
    <n v="76"/>
    <n v="20"/>
    <x v="0"/>
  </r>
  <r>
    <n v="1106"/>
    <d v="2020-02-11T00:00:00"/>
    <x v="2"/>
    <s v="Pennsylvania"/>
    <x v="1"/>
    <x v="2"/>
    <x v="5"/>
    <n v="10"/>
    <n v="2"/>
    <n v="0"/>
    <n v="5"/>
    <n v="5"/>
    <x v="22"/>
  </r>
  <r>
    <n v="1107"/>
    <d v="2020-02-11T00:00:00"/>
    <x v="2"/>
    <s v="California"/>
    <x v="0"/>
    <x v="0"/>
    <x v="6"/>
    <n v="17"/>
    <n v="1"/>
    <n v="0"/>
    <n v="10"/>
    <n v="7"/>
    <x v="39"/>
  </r>
  <r>
    <n v="1108"/>
    <d v="2020-02-11T00:00:00"/>
    <x v="2"/>
    <s v="New Jersey"/>
    <x v="1"/>
    <x v="0"/>
    <x v="11"/>
    <n v="160"/>
    <n v="4"/>
    <n v="0"/>
    <n v="140"/>
    <n v="20"/>
    <x v="0"/>
  </r>
  <r>
    <n v="1109"/>
    <d v="2020-02-11T00:00:00"/>
    <x v="2"/>
    <s v="California"/>
    <x v="0"/>
    <x v="0"/>
    <x v="10"/>
    <n v="12.5"/>
    <n v="5"/>
    <n v="0"/>
    <n v="10"/>
    <n v="2.5"/>
    <x v="13"/>
  </r>
  <r>
    <n v="1110"/>
    <d v="2020-02-11T00:00:00"/>
    <x v="2"/>
    <s v="Minnesota"/>
    <x v="2"/>
    <x v="0"/>
    <x v="15"/>
    <n v="24"/>
    <n v="2"/>
    <n v="0"/>
    <n v="18"/>
    <n v="6"/>
    <x v="38"/>
  </r>
  <r>
    <n v="1111"/>
    <d v="2020-02-11T00:00:00"/>
    <x v="2"/>
    <s v="Washington"/>
    <x v="0"/>
    <x v="0"/>
    <x v="10"/>
    <n v="5"/>
    <n v="2"/>
    <n v="0"/>
    <n v="4"/>
    <n v="1"/>
    <x v="24"/>
  </r>
  <r>
    <n v="1130"/>
    <d v="2020-02-12T00:00:00"/>
    <x v="2"/>
    <s v="California"/>
    <x v="0"/>
    <x v="0"/>
    <x v="11"/>
    <n v="200"/>
    <n v="5"/>
    <n v="0"/>
    <n v="175"/>
    <n v="25"/>
    <x v="8"/>
  </r>
  <r>
    <n v="1131"/>
    <d v="2020-02-12T00:00:00"/>
    <x v="2"/>
    <s v="California"/>
    <x v="0"/>
    <x v="0"/>
    <x v="0"/>
    <n v="135"/>
    <n v="3"/>
    <n v="0"/>
    <n v="105"/>
    <n v="30"/>
    <x v="37"/>
  </r>
  <r>
    <n v="1132"/>
    <d v="2020-02-13T00:00:00"/>
    <x v="2"/>
    <s v="New York"/>
    <x v="1"/>
    <x v="0"/>
    <x v="10"/>
    <n v="2.5"/>
    <n v="1"/>
    <n v="0"/>
    <n v="2"/>
    <n v="0.5"/>
    <x v="44"/>
  </r>
  <r>
    <n v="1154"/>
    <d v="2020-02-13T00:00:00"/>
    <x v="2"/>
    <s v="California"/>
    <x v="0"/>
    <x v="1"/>
    <x v="2"/>
    <n v="396"/>
    <n v="4"/>
    <n v="0"/>
    <n v="316"/>
    <n v="80"/>
    <x v="10"/>
  </r>
  <r>
    <n v="1155"/>
    <d v="2020-02-13T00:00:00"/>
    <x v="2"/>
    <s v="New Jersey"/>
    <x v="1"/>
    <x v="0"/>
    <x v="0"/>
    <n v="90"/>
    <n v="2"/>
    <n v="0"/>
    <n v="70"/>
    <n v="20"/>
    <x v="0"/>
  </r>
  <r>
    <n v="1156"/>
    <d v="2020-02-13T00:00:00"/>
    <x v="2"/>
    <s v="New York"/>
    <x v="1"/>
    <x v="1"/>
    <x v="8"/>
    <n v="240"/>
    <n v="3"/>
    <n v="0"/>
    <n v="195"/>
    <n v="45"/>
    <x v="32"/>
  </r>
  <r>
    <n v="1157"/>
    <d v="2020-02-13T00:00:00"/>
    <x v="2"/>
    <s v="California"/>
    <x v="0"/>
    <x v="1"/>
    <x v="9"/>
    <n v="27"/>
    <n v="3"/>
    <n v="0"/>
    <n v="15"/>
    <n v="12"/>
    <x v="14"/>
  </r>
  <r>
    <n v="1180"/>
    <d v="2020-02-14T00:00:00"/>
    <x v="2"/>
    <s v="New York"/>
    <x v="1"/>
    <x v="2"/>
    <x v="12"/>
    <n v="199"/>
    <n v="1"/>
    <n v="0"/>
    <n v="165"/>
    <n v="34"/>
    <x v="55"/>
  </r>
  <r>
    <n v="1181"/>
    <d v="2020-02-14T00:00:00"/>
    <x v="2"/>
    <s v="Rhode Island"/>
    <x v="1"/>
    <x v="0"/>
    <x v="11"/>
    <n v="120"/>
    <n v="3"/>
    <n v="0"/>
    <n v="105"/>
    <n v="15"/>
    <x v="25"/>
  </r>
  <r>
    <n v="1182"/>
    <d v="2020-02-14T00:00:00"/>
    <x v="2"/>
    <s v="Florida"/>
    <x v="3"/>
    <x v="2"/>
    <x v="12"/>
    <n v="995"/>
    <n v="5"/>
    <n v="0"/>
    <n v="825"/>
    <n v="170"/>
    <x v="36"/>
  </r>
  <r>
    <n v="1183"/>
    <d v="2020-02-14T00:00:00"/>
    <x v="2"/>
    <s v="California"/>
    <x v="0"/>
    <x v="0"/>
    <x v="10"/>
    <n v="35"/>
    <n v="14"/>
    <n v="0"/>
    <n v="28"/>
    <n v="7"/>
    <x v="39"/>
  </r>
  <r>
    <n v="1202"/>
    <d v="2020-02-15T00:00:00"/>
    <x v="2"/>
    <s v="North Carolina"/>
    <x v="3"/>
    <x v="0"/>
    <x v="13"/>
    <n v="9"/>
    <n v="3"/>
    <n v="0"/>
    <n v="6"/>
    <n v="3"/>
    <x v="19"/>
  </r>
  <r>
    <n v="1203"/>
    <d v="2020-02-15T00:00:00"/>
    <x v="2"/>
    <s v="Florida"/>
    <x v="3"/>
    <x v="2"/>
    <x v="12"/>
    <n v="597"/>
    <n v="3"/>
    <n v="0"/>
    <n v="495"/>
    <n v="102"/>
    <x v="20"/>
  </r>
  <r>
    <n v="1219"/>
    <d v="2020-02-16T00:00:00"/>
    <x v="2"/>
    <s v="New York"/>
    <x v="1"/>
    <x v="2"/>
    <x v="12"/>
    <n v="1592"/>
    <n v="8"/>
    <n v="0"/>
    <n v="1320"/>
    <n v="272"/>
    <x v="79"/>
  </r>
  <r>
    <n v="1220"/>
    <d v="2020-02-16T00:00:00"/>
    <x v="2"/>
    <s v="Maryland"/>
    <x v="1"/>
    <x v="0"/>
    <x v="13"/>
    <n v="12"/>
    <n v="4"/>
    <n v="0"/>
    <n v="8"/>
    <n v="4"/>
    <x v="12"/>
  </r>
  <r>
    <n v="1221"/>
    <d v="2020-02-16T00:00:00"/>
    <x v="2"/>
    <s v="Rhode Island"/>
    <x v="1"/>
    <x v="1"/>
    <x v="2"/>
    <n v="594"/>
    <n v="6"/>
    <n v="0"/>
    <n v="474"/>
    <n v="120"/>
    <x v="9"/>
  </r>
  <r>
    <n v="1241"/>
    <d v="2020-02-17T00:00:00"/>
    <x v="2"/>
    <s v="Ohio"/>
    <x v="1"/>
    <x v="0"/>
    <x v="10"/>
    <n v="20"/>
    <n v="8"/>
    <n v="0"/>
    <n v="16"/>
    <n v="4"/>
    <x v="12"/>
  </r>
  <r>
    <n v="1242"/>
    <d v="2020-02-17T00:00:00"/>
    <x v="2"/>
    <s v="North Carolina"/>
    <x v="3"/>
    <x v="0"/>
    <x v="11"/>
    <n v="80"/>
    <n v="2"/>
    <n v="0"/>
    <n v="70"/>
    <n v="10"/>
    <x v="23"/>
  </r>
  <r>
    <n v="1243"/>
    <d v="2020-02-17T00:00:00"/>
    <x v="2"/>
    <s v="Texas"/>
    <x v="2"/>
    <x v="1"/>
    <x v="9"/>
    <n v="18"/>
    <n v="2"/>
    <n v="0"/>
    <n v="10"/>
    <n v="8"/>
    <x v="26"/>
  </r>
  <r>
    <n v="1244"/>
    <d v="2020-02-17T00:00:00"/>
    <x v="2"/>
    <s v="Minnesota"/>
    <x v="2"/>
    <x v="0"/>
    <x v="7"/>
    <n v="48"/>
    <n v="2"/>
    <n v="0"/>
    <n v="38"/>
    <n v="10"/>
    <x v="23"/>
  </r>
  <r>
    <n v="1245"/>
    <d v="2020-02-17T00:00:00"/>
    <x v="2"/>
    <s v="Florida"/>
    <x v="3"/>
    <x v="0"/>
    <x v="6"/>
    <n v="85"/>
    <n v="5"/>
    <n v="0"/>
    <n v="50"/>
    <n v="35"/>
    <x v="7"/>
  </r>
  <r>
    <n v="1246"/>
    <d v="2020-02-17T00:00:00"/>
    <x v="2"/>
    <s v="Michigan"/>
    <x v="2"/>
    <x v="1"/>
    <x v="2"/>
    <n v="198"/>
    <n v="2"/>
    <n v="0"/>
    <n v="158"/>
    <n v="40"/>
    <x v="29"/>
  </r>
  <r>
    <n v="1266"/>
    <d v="2020-02-18T00:00:00"/>
    <x v="2"/>
    <s v="Texas"/>
    <x v="2"/>
    <x v="1"/>
    <x v="9"/>
    <n v="45"/>
    <n v="5"/>
    <n v="0"/>
    <n v="25"/>
    <n v="20"/>
    <x v="0"/>
  </r>
  <r>
    <n v="1267"/>
    <d v="2020-02-18T00:00:00"/>
    <x v="2"/>
    <s v="Georgia"/>
    <x v="3"/>
    <x v="2"/>
    <x v="12"/>
    <n v="398"/>
    <n v="2"/>
    <n v="0"/>
    <n v="330"/>
    <n v="68"/>
    <x v="28"/>
  </r>
  <r>
    <n v="1268"/>
    <d v="2020-02-19T00:00:00"/>
    <x v="2"/>
    <s v="Arizona"/>
    <x v="0"/>
    <x v="0"/>
    <x v="10"/>
    <n v="12.5"/>
    <n v="5"/>
    <n v="0"/>
    <n v="10"/>
    <n v="2.5"/>
    <x v="13"/>
  </r>
  <r>
    <n v="1292"/>
    <d v="2020-02-19T00:00:00"/>
    <x v="2"/>
    <s v="Virginia"/>
    <x v="3"/>
    <x v="0"/>
    <x v="15"/>
    <n v="36"/>
    <n v="3"/>
    <n v="0"/>
    <n v="27"/>
    <n v="9"/>
    <x v="4"/>
  </r>
  <r>
    <n v="1293"/>
    <d v="2020-02-19T00:00:00"/>
    <x v="2"/>
    <s v="Massachusetts"/>
    <x v="1"/>
    <x v="1"/>
    <x v="14"/>
    <n v="170"/>
    <n v="2"/>
    <n v="0"/>
    <n v="150"/>
    <n v="20"/>
    <x v="0"/>
  </r>
  <r>
    <n v="1294"/>
    <d v="2020-02-19T00:00:00"/>
    <x v="2"/>
    <s v="California"/>
    <x v="0"/>
    <x v="2"/>
    <x v="5"/>
    <n v="15"/>
    <n v="3"/>
    <n v="0"/>
    <n v="7.5"/>
    <n v="7.5"/>
    <x v="16"/>
  </r>
  <r>
    <n v="1322"/>
    <d v="2020-02-20T00:00:00"/>
    <x v="2"/>
    <s v="Illinois"/>
    <x v="2"/>
    <x v="1"/>
    <x v="9"/>
    <n v="27"/>
    <n v="3"/>
    <n v="0"/>
    <n v="15"/>
    <n v="12"/>
    <x v="14"/>
  </r>
  <r>
    <n v="1323"/>
    <d v="2020-02-20T00:00:00"/>
    <x v="2"/>
    <s v="Arizona"/>
    <x v="0"/>
    <x v="0"/>
    <x v="6"/>
    <n v="85"/>
    <n v="5"/>
    <n v="0"/>
    <n v="50"/>
    <n v="35"/>
    <x v="7"/>
  </r>
  <r>
    <n v="1324"/>
    <d v="2020-02-20T00:00:00"/>
    <x v="2"/>
    <s v="Ohio"/>
    <x v="1"/>
    <x v="2"/>
    <x v="12"/>
    <n v="796"/>
    <n v="4"/>
    <n v="0"/>
    <n v="660"/>
    <n v="136"/>
    <x v="30"/>
  </r>
  <r>
    <n v="1325"/>
    <d v="2020-02-20T00:00:00"/>
    <x v="2"/>
    <s v="Texas"/>
    <x v="2"/>
    <x v="2"/>
    <x v="12"/>
    <n v="1194"/>
    <n v="6"/>
    <n v="0"/>
    <n v="990"/>
    <n v="204"/>
    <x v="68"/>
  </r>
  <r>
    <n v="1326"/>
    <d v="2020-02-20T00:00:00"/>
    <x v="2"/>
    <s v="Texas"/>
    <x v="2"/>
    <x v="0"/>
    <x v="6"/>
    <n v="136"/>
    <n v="8"/>
    <n v="0"/>
    <n v="80"/>
    <n v="56"/>
    <x v="65"/>
  </r>
  <r>
    <n v="1354"/>
    <d v="2020-02-21T00:00:00"/>
    <x v="2"/>
    <s v="Georgia"/>
    <x v="3"/>
    <x v="2"/>
    <x v="12"/>
    <n v="597"/>
    <n v="3"/>
    <n v="0"/>
    <n v="495"/>
    <n v="102"/>
    <x v="20"/>
  </r>
  <r>
    <n v="1355"/>
    <d v="2020-02-21T00:00:00"/>
    <x v="2"/>
    <s v="California"/>
    <x v="0"/>
    <x v="1"/>
    <x v="14"/>
    <n v="510"/>
    <n v="6"/>
    <n v="0"/>
    <n v="450"/>
    <n v="60"/>
    <x v="3"/>
  </r>
  <r>
    <n v="1356"/>
    <d v="2020-02-21T00:00:00"/>
    <x v="2"/>
    <s v="Kansas"/>
    <x v="2"/>
    <x v="0"/>
    <x v="6"/>
    <n v="51"/>
    <n v="3"/>
    <n v="0"/>
    <n v="30"/>
    <n v="21"/>
    <x v="17"/>
  </r>
  <r>
    <n v="1357"/>
    <d v="2020-02-21T00:00:00"/>
    <x v="2"/>
    <s v="Oklahoma"/>
    <x v="2"/>
    <x v="2"/>
    <x v="12"/>
    <n v="1194"/>
    <n v="6"/>
    <n v="0"/>
    <n v="990"/>
    <n v="204"/>
    <x v="68"/>
  </r>
  <r>
    <n v="1358"/>
    <d v="2020-02-21T00:00:00"/>
    <x v="2"/>
    <s v="California"/>
    <x v="0"/>
    <x v="0"/>
    <x v="10"/>
    <n v="12.5"/>
    <n v="5"/>
    <n v="0"/>
    <n v="10"/>
    <n v="2.5"/>
    <x v="13"/>
  </r>
  <r>
    <n v="1359"/>
    <d v="2020-02-21T00:00:00"/>
    <x v="2"/>
    <s v="Illinois"/>
    <x v="2"/>
    <x v="0"/>
    <x v="0"/>
    <n v="90"/>
    <n v="2"/>
    <n v="0"/>
    <n v="70"/>
    <n v="20"/>
    <x v="0"/>
  </r>
  <r>
    <n v="1360"/>
    <d v="2020-02-21T00:00:00"/>
    <x v="2"/>
    <s v="Washington"/>
    <x v="0"/>
    <x v="2"/>
    <x v="12"/>
    <n v="796"/>
    <n v="4"/>
    <n v="0"/>
    <n v="660"/>
    <n v="136"/>
    <x v="30"/>
  </r>
  <r>
    <n v="1391"/>
    <d v="2020-02-22T00:00:00"/>
    <x v="2"/>
    <s v="Nebraska"/>
    <x v="2"/>
    <x v="0"/>
    <x v="10"/>
    <n v="7.5"/>
    <n v="3"/>
    <n v="0"/>
    <n v="6"/>
    <n v="1.5"/>
    <x v="18"/>
  </r>
  <r>
    <n v="1392"/>
    <d v="2020-02-22T00:00:00"/>
    <x v="2"/>
    <s v="New York"/>
    <x v="1"/>
    <x v="0"/>
    <x v="0"/>
    <n v="45"/>
    <n v="1"/>
    <n v="0"/>
    <n v="35"/>
    <n v="10"/>
    <x v="23"/>
  </r>
  <r>
    <n v="1393"/>
    <d v="2020-02-22T00:00:00"/>
    <x v="2"/>
    <s v="Virginia"/>
    <x v="3"/>
    <x v="2"/>
    <x v="12"/>
    <n v="2587"/>
    <n v="13"/>
    <n v="0"/>
    <n v="2145"/>
    <n v="442"/>
    <x v="72"/>
  </r>
  <r>
    <n v="1394"/>
    <d v="2020-02-22T00:00:00"/>
    <x v="2"/>
    <s v="New York"/>
    <x v="1"/>
    <x v="0"/>
    <x v="10"/>
    <n v="10"/>
    <n v="4"/>
    <n v="0"/>
    <n v="8"/>
    <n v="2"/>
    <x v="46"/>
  </r>
  <r>
    <n v="1395"/>
    <d v="2020-02-22T00:00:00"/>
    <x v="2"/>
    <s v="California"/>
    <x v="0"/>
    <x v="0"/>
    <x v="11"/>
    <n v="120"/>
    <n v="3"/>
    <n v="0"/>
    <n v="105"/>
    <n v="15"/>
    <x v="25"/>
  </r>
  <r>
    <n v="1396"/>
    <d v="2020-02-22T00:00:00"/>
    <x v="2"/>
    <s v="Pennsylvania"/>
    <x v="1"/>
    <x v="2"/>
    <x v="12"/>
    <n v="597"/>
    <n v="3"/>
    <n v="0"/>
    <n v="495"/>
    <n v="102"/>
    <x v="20"/>
  </r>
  <r>
    <n v="1397"/>
    <d v="2020-02-22T00:00:00"/>
    <x v="2"/>
    <s v="New York"/>
    <x v="1"/>
    <x v="0"/>
    <x v="0"/>
    <n v="180"/>
    <n v="4"/>
    <n v="0"/>
    <n v="140"/>
    <n v="40"/>
    <x v="29"/>
  </r>
  <r>
    <n v="1426"/>
    <d v="2020-02-23T00:00:00"/>
    <x v="2"/>
    <s v="Ohio"/>
    <x v="1"/>
    <x v="0"/>
    <x v="10"/>
    <n v="15"/>
    <n v="6"/>
    <n v="0"/>
    <n v="12"/>
    <n v="3"/>
    <x v="19"/>
  </r>
  <r>
    <n v="1427"/>
    <d v="2020-02-23T00:00:00"/>
    <x v="2"/>
    <s v="Connecticut"/>
    <x v="1"/>
    <x v="0"/>
    <x v="6"/>
    <n v="68"/>
    <n v="4"/>
    <n v="0"/>
    <n v="40"/>
    <n v="28"/>
    <x v="53"/>
  </r>
  <r>
    <n v="1428"/>
    <d v="2020-02-23T00:00:00"/>
    <x v="2"/>
    <s v="California"/>
    <x v="0"/>
    <x v="0"/>
    <x v="0"/>
    <n v="135"/>
    <n v="3"/>
    <n v="0"/>
    <n v="105"/>
    <n v="30"/>
    <x v="37"/>
  </r>
  <r>
    <n v="1429"/>
    <d v="2020-02-23T00:00:00"/>
    <x v="2"/>
    <s v="Georgia"/>
    <x v="3"/>
    <x v="2"/>
    <x v="12"/>
    <n v="597"/>
    <n v="3"/>
    <n v="0"/>
    <n v="495"/>
    <n v="102"/>
    <x v="20"/>
  </r>
  <r>
    <n v="1430"/>
    <d v="2020-02-23T00:00:00"/>
    <x v="2"/>
    <s v="Massachusetts"/>
    <x v="1"/>
    <x v="0"/>
    <x v="13"/>
    <n v="18"/>
    <n v="6"/>
    <n v="0"/>
    <n v="12"/>
    <n v="6"/>
    <x v="38"/>
  </r>
  <r>
    <n v="1431"/>
    <d v="2020-02-23T00:00:00"/>
    <x v="2"/>
    <s v="Texas"/>
    <x v="2"/>
    <x v="0"/>
    <x v="0"/>
    <n v="135"/>
    <n v="3"/>
    <n v="0"/>
    <n v="105"/>
    <n v="30"/>
    <x v="37"/>
  </r>
  <r>
    <n v="1432"/>
    <d v="2020-02-23T00:00:00"/>
    <x v="2"/>
    <s v="Virginia"/>
    <x v="3"/>
    <x v="2"/>
    <x v="5"/>
    <n v="15"/>
    <n v="3"/>
    <n v="0"/>
    <n v="7.5"/>
    <n v="7.5"/>
    <x v="16"/>
  </r>
  <r>
    <n v="1433"/>
    <d v="2020-02-23T00:00:00"/>
    <x v="2"/>
    <s v="Indiana"/>
    <x v="2"/>
    <x v="1"/>
    <x v="9"/>
    <n v="18"/>
    <n v="2"/>
    <n v="0"/>
    <n v="10"/>
    <n v="8"/>
    <x v="26"/>
  </r>
  <r>
    <n v="1458"/>
    <d v="2020-02-24T00:00:00"/>
    <x v="2"/>
    <s v="Massachusetts"/>
    <x v="1"/>
    <x v="2"/>
    <x v="5"/>
    <n v="50"/>
    <n v="10"/>
    <n v="0"/>
    <n v="25"/>
    <n v="25"/>
    <x v="8"/>
  </r>
  <r>
    <n v="1459"/>
    <d v="2020-02-25T00:00:00"/>
    <x v="2"/>
    <s v="Pennsylvania"/>
    <x v="1"/>
    <x v="0"/>
    <x v="10"/>
    <n v="10"/>
    <n v="4"/>
    <n v="0"/>
    <n v="8"/>
    <n v="2"/>
    <x v="46"/>
  </r>
  <r>
    <n v="1483"/>
    <d v="2020-02-25T00:00:00"/>
    <x v="2"/>
    <s v="California"/>
    <x v="0"/>
    <x v="0"/>
    <x v="11"/>
    <n v="560"/>
    <n v="14"/>
    <n v="0"/>
    <n v="490"/>
    <n v="70"/>
    <x v="15"/>
  </r>
  <r>
    <n v="1484"/>
    <d v="2020-02-25T00:00:00"/>
    <x v="2"/>
    <s v="California"/>
    <x v="0"/>
    <x v="1"/>
    <x v="14"/>
    <n v="765"/>
    <n v="9"/>
    <n v="0"/>
    <n v="675"/>
    <n v="90"/>
    <x v="57"/>
  </r>
  <r>
    <n v="1485"/>
    <d v="2020-02-25T00:00:00"/>
    <x v="2"/>
    <s v="California"/>
    <x v="0"/>
    <x v="2"/>
    <x v="5"/>
    <n v="5"/>
    <n v="1"/>
    <n v="0"/>
    <n v="2.5"/>
    <n v="2.5"/>
    <x v="13"/>
  </r>
  <r>
    <n v="1486"/>
    <d v="2020-02-25T00:00:00"/>
    <x v="2"/>
    <s v="Texas"/>
    <x v="2"/>
    <x v="0"/>
    <x v="0"/>
    <n v="90"/>
    <n v="2"/>
    <n v="0"/>
    <n v="70"/>
    <n v="20"/>
    <x v="0"/>
  </r>
  <r>
    <n v="1487"/>
    <d v="2020-02-25T00:00:00"/>
    <x v="2"/>
    <s v="California"/>
    <x v="0"/>
    <x v="0"/>
    <x v="15"/>
    <n v="36"/>
    <n v="3"/>
    <n v="0"/>
    <n v="27"/>
    <n v="9"/>
    <x v="4"/>
  </r>
  <r>
    <n v="1488"/>
    <d v="2020-02-25T00:00:00"/>
    <x v="2"/>
    <s v="Indiana"/>
    <x v="2"/>
    <x v="0"/>
    <x v="0"/>
    <n v="45"/>
    <n v="1"/>
    <n v="0"/>
    <n v="35"/>
    <n v="10"/>
    <x v="23"/>
  </r>
  <r>
    <n v="1493"/>
    <d v="2020-02-26T00:00:00"/>
    <x v="2"/>
    <s v="New York"/>
    <x v="1"/>
    <x v="0"/>
    <x v="6"/>
    <n v="102"/>
    <n v="6"/>
    <n v="0"/>
    <n v="60"/>
    <n v="42"/>
    <x v="48"/>
  </r>
  <r>
    <n v="1511"/>
    <d v="2020-02-26T00:00:00"/>
    <x v="2"/>
    <s v="Illinois"/>
    <x v="2"/>
    <x v="0"/>
    <x v="10"/>
    <n v="2.5"/>
    <n v="1"/>
    <n v="0"/>
    <n v="2"/>
    <n v="0.5"/>
    <x v="44"/>
  </r>
  <r>
    <n v="1512"/>
    <d v="2020-02-26T00:00:00"/>
    <x v="2"/>
    <s v="Massachusetts"/>
    <x v="1"/>
    <x v="0"/>
    <x v="0"/>
    <n v="135"/>
    <n v="3"/>
    <n v="0"/>
    <n v="105"/>
    <n v="30"/>
    <x v="37"/>
  </r>
  <r>
    <n v="1513"/>
    <d v="2020-02-26T00:00:00"/>
    <x v="2"/>
    <s v="Washington"/>
    <x v="0"/>
    <x v="0"/>
    <x v="11"/>
    <n v="280"/>
    <n v="7"/>
    <n v="0"/>
    <n v="245"/>
    <n v="35"/>
    <x v="7"/>
  </r>
  <r>
    <n v="1538"/>
    <d v="2020-02-27T00:00:00"/>
    <x v="2"/>
    <s v="Washington"/>
    <x v="0"/>
    <x v="0"/>
    <x v="6"/>
    <n v="34"/>
    <n v="2"/>
    <n v="0"/>
    <n v="20"/>
    <n v="14"/>
    <x v="43"/>
  </r>
  <r>
    <n v="1539"/>
    <d v="2020-02-27T00:00:00"/>
    <x v="2"/>
    <s v="Ohio"/>
    <x v="1"/>
    <x v="0"/>
    <x v="0"/>
    <n v="135"/>
    <n v="3"/>
    <n v="0"/>
    <n v="105"/>
    <n v="30"/>
    <x v="37"/>
  </r>
  <r>
    <n v="1540"/>
    <d v="2020-02-27T00:00:00"/>
    <x v="2"/>
    <s v="Massachusetts"/>
    <x v="1"/>
    <x v="2"/>
    <x v="12"/>
    <n v="398"/>
    <n v="2"/>
    <n v="0"/>
    <n v="330"/>
    <n v="68"/>
    <x v="28"/>
  </r>
  <r>
    <n v="1541"/>
    <d v="2020-02-27T00:00:00"/>
    <x v="2"/>
    <s v="Washington"/>
    <x v="0"/>
    <x v="1"/>
    <x v="2"/>
    <n v="396"/>
    <n v="4"/>
    <n v="0"/>
    <n v="316"/>
    <n v="80"/>
    <x v="10"/>
  </r>
  <r>
    <n v="1542"/>
    <d v="2020-02-27T00:00:00"/>
    <x v="2"/>
    <s v="Washington"/>
    <x v="0"/>
    <x v="0"/>
    <x v="10"/>
    <n v="12.5"/>
    <n v="5"/>
    <n v="0"/>
    <n v="10"/>
    <n v="2.5"/>
    <x v="13"/>
  </r>
  <r>
    <n v="1543"/>
    <d v="2020-02-27T00:00:00"/>
    <x v="2"/>
    <s v="Washington"/>
    <x v="0"/>
    <x v="1"/>
    <x v="2"/>
    <n v="297"/>
    <n v="3"/>
    <n v="0"/>
    <n v="237"/>
    <n v="60"/>
    <x v="3"/>
  </r>
  <r>
    <n v="1544"/>
    <d v="2020-02-28T00:00:00"/>
    <x v="2"/>
    <s v="Arizona"/>
    <x v="0"/>
    <x v="0"/>
    <x v="7"/>
    <n v="48"/>
    <n v="2"/>
    <n v="0"/>
    <n v="38"/>
    <n v="10"/>
    <x v="23"/>
  </r>
  <r>
    <n v="1564"/>
    <d v="2020-02-28T00:00:00"/>
    <x v="2"/>
    <s v="Wisconsin"/>
    <x v="2"/>
    <x v="0"/>
    <x v="1"/>
    <n v="133"/>
    <n v="7"/>
    <n v="0"/>
    <n v="70"/>
    <n v="63"/>
    <x v="40"/>
  </r>
  <r>
    <n v="1565"/>
    <d v="2020-02-28T00:00:00"/>
    <x v="2"/>
    <s v="Washington"/>
    <x v="0"/>
    <x v="2"/>
    <x v="12"/>
    <n v="796"/>
    <n v="4"/>
    <n v="0"/>
    <n v="660"/>
    <n v="136"/>
    <x v="30"/>
  </r>
  <r>
    <n v="1566"/>
    <d v="2020-02-28T00:00:00"/>
    <x v="2"/>
    <s v="North Carolina"/>
    <x v="3"/>
    <x v="0"/>
    <x v="15"/>
    <n v="24"/>
    <n v="2"/>
    <n v="0"/>
    <n v="18"/>
    <n v="6"/>
    <x v="38"/>
  </r>
  <r>
    <n v="1567"/>
    <d v="2020-02-28T00:00:00"/>
    <x v="2"/>
    <s v="Washington"/>
    <x v="0"/>
    <x v="2"/>
    <x v="12"/>
    <n v="597"/>
    <n v="3"/>
    <n v="0"/>
    <n v="495"/>
    <n v="102"/>
    <x v="20"/>
  </r>
  <r>
    <n v="1568"/>
    <d v="2020-02-28T00:00:00"/>
    <x v="2"/>
    <s v="California"/>
    <x v="0"/>
    <x v="1"/>
    <x v="14"/>
    <n v="1020"/>
    <n v="12"/>
    <n v="0"/>
    <n v="900"/>
    <n v="120"/>
    <x v="9"/>
  </r>
  <r>
    <n v="1569"/>
    <d v="2020-02-29T00:00:00"/>
    <x v="2"/>
    <s v="Ohio"/>
    <x v="1"/>
    <x v="0"/>
    <x v="13"/>
    <n v="21"/>
    <n v="7"/>
    <n v="0"/>
    <n v="14"/>
    <n v="7"/>
    <x v="39"/>
  </r>
  <r>
    <n v="1585"/>
    <d v="2020-02-29T00:00:00"/>
    <x v="2"/>
    <s v="California"/>
    <x v="0"/>
    <x v="0"/>
    <x v="6"/>
    <n v="34"/>
    <n v="2"/>
    <n v="0"/>
    <n v="20"/>
    <n v="14"/>
    <x v="43"/>
  </r>
  <r>
    <n v="1586"/>
    <d v="2020-02-29T00:00:00"/>
    <x v="2"/>
    <s v="Indiana"/>
    <x v="2"/>
    <x v="0"/>
    <x v="1"/>
    <n v="95"/>
    <n v="5"/>
    <n v="0"/>
    <n v="50"/>
    <n v="45"/>
    <x v="32"/>
  </r>
  <r>
    <n v="1587"/>
    <d v="2020-02-29T00:00:00"/>
    <x v="2"/>
    <s v="Wisconsin"/>
    <x v="2"/>
    <x v="1"/>
    <x v="8"/>
    <n v="400"/>
    <n v="5"/>
    <n v="0"/>
    <n v="325"/>
    <n v="75"/>
    <x v="27"/>
  </r>
  <r>
    <n v="1588"/>
    <d v="2020-02-29T00:00:00"/>
    <x v="2"/>
    <s v="Wisconsin"/>
    <x v="2"/>
    <x v="0"/>
    <x v="10"/>
    <n v="7.5"/>
    <n v="3"/>
    <n v="0"/>
    <n v="6"/>
    <n v="1.5"/>
    <x v="18"/>
  </r>
  <r>
    <n v="1589"/>
    <d v="2020-02-29T00:00:00"/>
    <x v="2"/>
    <s v="New York"/>
    <x v="1"/>
    <x v="0"/>
    <x v="11"/>
    <n v="240"/>
    <n v="6"/>
    <n v="0"/>
    <n v="210"/>
    <n v="30"/>
    <x v="37"/>
  </r>
  <r>
    <n v="1590"/>
    <d v="2020-03-01T00:00:00"/>
    <x v="2"/>
    <s v="Louisiana"/>
    <x v="3"/>
    <x v="2"/>
    <x v="12"/>
    <n v="796"/>
    <n v="4"/>
    <n v="0"/>
    <n v="660"/>
    <n v="136"/>
    <x v="30"/>
  </r>
  <r>
    <n v="1613"/>
    <d v="2020-03-01T00:00:00"/>
    <x v="2"/>
    <s v="Florida"/>
    <x v="3"/>
    <x v="0"/>
    <x v="10"/>
    <n v="5"/>
    <n v="2"/>
    <n v="0"/>
    <n v="4"/>
    <n v="1"/>
    <x v="24"/>
  </r>
  <r>
    <n v="1614"/>
    <d v="2020-03-01T00:00:00"/>
    <x v="2"/>
    <s v="Michigan"/>
    <x v="2"/>
    <x v="0"/>
    <x v="10"/>
    <n v="12.5"/>
    <n v="5"/>
    <n v="0"/>
    <n v="10"/>
    <n v="2.5"/>
    <x v="13"/>
  </r>
  <r>
    <n v="1615"/>
    <d v="2020-03-02T00:00:00"/>
    <x v="2"/>
    <s v="Georgia"/>
    <x v="3"/>
    <x v="1"/>
    <x v="8"/>
    <n v="160"/>
    <n v="2"/>
    <n v="0"/>
    <n v="130"/>
    <n v="30"/>
    <x v="37"/>
  </r>
  <r>
    <n v="1643"/>
    <d v="2020-03-02T00:00:00"/>
    <x v="2"/>
    <s v="Colorado"/>
    <x v="0"/>
    <x v="2"/>
    <x v="5"/>
    <n v="25"/>
    <n v="5"/>
    <n v="0"/>
    <n v="12.5"/>
    <n v="12.5"/>
    <x v="42"/>
  </r>
  <r>
    <n v="1644"/>
    <d v="2020-03-02T00:00:00"/>
    <x v="2"/>
    <s v="Illinois"/>
    <x v="2"/>
    <x v="2"/>
    <x v="4"/>
    <n v="900"/>
    <n v="2"/>
    <n v="0"/>
    <n v="800"/>
    <n v="100"/>
    <x v="11"/>
  </r>
  <r>
    <n v="1670"/>
    <d v="2020-03-03T00:00:00"/>
    <x v="2"/>
    <s v="Virginia"/>
    <x v="3"/>
    <x v="1"/>
    <x v="9"/>
    <n v="27"/>
    <n v="3"/>
    <n v="0"/>
    <n v="15"/>
    <n v="12"/>
    <x v="14"/>
  </r>
  <r>
    <n v="1671"/>
    <d v="2020-03-03T00:00:00"/>
    <x v="2"/>
    <s v="Washington"/>
    <x v="0"/>
    <x v="0"/>
    <x v="13"/>
    <n v="9"/>
    <n v="3"/>
    <n v="0"/>
    <n v="6"/>
    <n v="3"/>
    <x v="19"/>
  </r>
  <r>
    <n v="1672"/>
    <d v="2020-03-03T00:00:00"/>
    <x v="2"/>
    <s v="Texas"/>
    <x v="2"/>
    <x v="0"/>
    <x v="0"/>
    <n v="180"/>
    <n v="4"/>
    <n v="0"/>
    <n v="140"/>
    <n v="40"/>
    <x v="29"/>
  </r>
  <r>
    <n v="1673"/>
    <d v="2020-03-03T00:00:00"/>
    <x v="2"/>
    <s v="California"/>
    <x v="0"/>
    <x v="2"/>
    <x v="12"/>
    <n v="1791"/>
    <n v="9"/>
    <n v="0"/>
    <n v="1485"/>
    <n v="306"/>
    <x v="51"/>
  </r>
  <r>
    <n v="1674"/>
    <d v="2020-03-03T00:00:00"/>
    <x v="2"/>
    <s v="Kentucky"/>
    <x v="3"/>
    <x v="0"/>
    <x v="10"/>
    <n v="15"/>
    <n v="6"/>
    <n v="0"/>
    <n v="12"/>
    <n v="3"/>
    <x v="19"/>
  </r>
  <r>
    <n v="1675"/>
    <d v="2020-03-04T00:00:00"/>
    <x v="2"/>
    <s v="Arizona"/>
    <x v="0"/>
    <x v="2"/>
    <x v="12"/>
    <n v="398"/>
    <n v="2"/>
    <n v="0"/>
    <n v="330"/>
    <n v="68"/>
    <x v="28"/>
  </r>
  <r>
    <n v="1676"/>
    <d v="2020-03-04T00:00:00"/>
    <x v="2"/>
    <s v="Minnesota"/>
    <x v="2"/>
    <x v="0"/>
    <x v="7"/>
    <n v="120"/>
    <n v="5"/>
    <n v="0"/>
    <n v="95"/>
    <n v="25"/>
    <x v="8"/>
  </r>
  <r>
    <n v="1677"/>
    <d v="2020-03-04T00:00:00"/>
    <x v="2"/>
    <s v="Pennsylvania"/>
    <x v="1"/>
    <x v="0"/>
    <x v="0"/>
    <n v="135"/>
    <n v="3"/>
    <n v="0"/>
    <n v="105"/>
    <n v="30"/>
    <x v="37"/>
  </r>
  <r>
    <n v="1696"/>
    <d v="2020-03-04T00:00:00"/>
    <x v="2"/>
    <s v="Oklahoma"/>
    <x v="2"/>
    <x v="0"/>
    <x v="6"/>
    <n v="34"/>
    <n v="2"/>
    <n v="0"/>
    <n v="20"/>
    <n v="14"/>
    <x v="43"/>
  </r>
  <r>
    <n v="1697"/>
    <d v="2020-03-04T00:00:00"/>
    <x v="2"/>
    <s v="California"/>
    <x v="0"/>
    <x v="0"/>
    <x v="10"/>
    <n v="12.5"/>
    <n v="5"/>
    <n v="0"/>
    <n v="10"/>
    <n v="2.5"/>
    <x v="13"/>
  </r>
  <r>
    <n v="1698"/>
    <d v="2020-03-04T00:00:00"/>
    <x v="2"/>
    <s v="Ohio"/>
    <x v="1"/>
    <x v="2"/>
    <x v="5"/>
    <n v="10"/>
    <n v="2"/>
    <n v="0"/>
    <n v="5"/>
    <n v="5"/>
    <x v="22"/>
  </r>
  <r>
    <n v="1699"/>
    <d v="2020-03-04T00:00:00"/>
    <x v="2"/>
    <s v="Florida"/>
    <x v="3"/>
    <x v="0"/>
    <x v="10"/>
    <n v="20"/>
    <n v="8"/>
    <n v="0"/>
    <n v="16"/>
    <n v="4"/>
    <x v="12"/>
  </r>
  <r>
    <n v="1700"/>
    <d v="2020-03-04T00:00:00"/>
    <x v="2"/>
    <s v="Indiana"/>
    <x v="2"/>
    <x v="2"/>
    <x v="12"/>
    <n v="796"/>
    <n v="4"/>
    <n v="0"/>
    <n v="660"/>
    <n v="136"/>
    <x v="30"/>
  </r>
  <r>
    <n v="1701"/>
    <d v="2020-03-05T00:00:00"/>
    <x v="2"/>
    <s v="New York"/>
    <x v="1"/>
    <x v="0"/>
    <x v="10"/>
    <n v="10"/>
    <n v="4"/>
    <n v="0"/>
    <n v="8"/>
    <n v="2"/>
    <x v="46"/>
  </r>
  <r>
    <n v="1725"/>
    <d v="2020-03-05T00:00:00"/>
    <x v="2"/>
    <s v="Texas"/>
    <x v="2"/>
    <x v="0"/>
    <x v="10"/>
    <n v="5"/>
    <n v="2"/>
    <n v="0"/>
    <n v="4"/>
    <n v="1"/>
    <x v="24"/>
  </r>
  <r>
    <n v="1726"/>
    <d v="2020-03-05T00:00:00"/>
    <x v="2"/>
    <s v="Ohio"/>
    <x v="1"/>
    <x v="0"/>
    <x v="10"/>
    <n v="12.5"/>
    <n v="5"/>
    <n v="0"/>
    <n v="10"/>
    <n v="2.5"/>
    <x v="13"/>
  </r>
  <r>
    <n v="1752"/>
    <d v="2020-03-06T00:00:00"/>
    <x v="2"/>
    <s v="Texas"/>
    <x v="2"/>
    <x v="1"/>
    <x v="14"/>
    <n v="170"/>
    <n v="2"/>
    <n v="0"/>
    <n v="150"/>
    <n v="20"/>
    <x v="0"/>
  </r>
  <r>
    <n v="1753"/>
    <d v="2020-03-06T00:00:00"/>
    <x v="2"/>
    <s v="Michigan"/>
    <x v="2"/>
    <x v="2"/>
    <x v="12"/>
    <n v="398"/>
    <n v="2"/>
    <n v="0"/>
    <n v="330"/>
    <n v="68"/>
    <x v="28"/>
  </r>
  <r>
    <n v="1754"/>
    <d v="2020-03-06T00:00:00"/>
    <x v="2"/>
    <s v="New York"/>
    <x v="1"/>
    <x v="0"/>
    <x v="0"/>
    <n v="90"/>
    <n v="2"/>
    <n v="0"/>
    <n v="70"/>
    <n v="20"/>
    <x v="0"/>
  </r>
  <r>
    <n v="1755"/>
    <d v="2020-03-06T00:00:00"/>
    <x v="2"/>
    <s v="Colorado"/>
    <x v="0"/>
    <x v="0"/>
    <x v="10"/>
    <n v="10"/>
    <n v="4"/>
    <n v="0"/>
    <n v="8"/>
    <n v="2"/>
    <x v="46"/>
  </r>
  <r>
    <n v="1756"/>
    <d v="2020-03-06T00:00:00"/>
    <x v="2"/>
    <s v="New York"/>
    <x v="1"/>
    <x v="1"/>
    <x v="2"/>
    <n v="297"/>
    <n v="3"/>
    <n v="0"/>
    <n v="237"/>
    <n v="60"/>
    <x v="3"/>
  </r>
  <r>
    <n v="1757"/>
    <d v="2020-03-06T00:00:00"/>
    <x v="2"/>
    <s v="Ohio"/>
    <x v="1"/>
    <x v="1"/>
    <x v="9"/>
    <n v="18"/>
    <n v="2"/>
    <n v="0"/>
    <n v="10"/>
    <n v="8"/>
    <x v="26"/>
  </r>
  <r>
    <n v="1758"/>
    <d v="2020-03-06T00:00:00"/>
    <x v="2"/>
    <s v="Illinois"/>
    <x v="2"/>
    <x v="2"/>
    <x v="4"/>
    <n v="900"/>
    <n v="2"/>
    <n v="0"/>
    <n v="800"/>
    <n v="100"/>
    <x v="11"/>
  </r>
  <r>
    <n v="1782"/>
    <d v="2020-03-07T00:00:00"/>
    <x v="2"/>
    <s v="California"/>
    <x v="0"/>
    <x v="0"/>
    <x v="11"/>
    <n v="40"/>
    <n v="1"/>
    <n v="0"/>
    <n v="35"/>
    <n v="5"/>
    <x v="22"/>
  </r>
  <r>
    <n v="1783"/>
    <d v="2020-03-08T00:00:00"/>
    <x v="2"/>
    <s v="Washington"/>
    <x v="0"/>
    <x v="2"/>
    <x v="12"/>
    <n v="597"/>
    <n v="3"/>
    <n v="0"/>
    <n v="495"/>
    <n v="102"/>
    <x v="20"/>
  </r>
  <r>
    <n v="1804"/>
    <d v="2020-03-08T00:00:00"/>
    <x v="2"/>
    <s v="Florida"/>
    <x v="3"/>
    <x v="1"/>
    <x v="9"/>
    <n v="27"/>
    <n v="3"/>
    <n v="0"/>
    <n v="15"/>
    <n v="12"/>
    <x v="14"/>
  </r>
  <r>
    <n v="1805"/>
    <d v="2020-03-08T00:00:00"/>
    <x v="2"/>
    <s v="Georgia"/>
    <x v="3"/>
    <x v="1"/>
    <x v="14"/>
    <n v="170"/>
    <n v="2"/>
    <n v="0"/>
    <n v="150"/>
    <n v="20"/>
    <x v="0"/>
  </r>
  <r>
    <n v="1806"/>
    <d v="2020-03-08T00:00:00"/>
    <x v="2"/>
    <s v="Virginia"/>
    <x v="3"/>
    <x v="0"/>
    <x v="10"/>
    <n v="7.5"/>
    <n v="3"/>
    <n v="0"/>
    <n v="6"/>
    <n v="1.5"/>
    <x v="18"/>
  </r>
  <r>
    <n v="1807"/>
    <d v="2020-03-08T00:00:00"/>
    <x v="2"/>
    <s v="Nebraska"/>
    <x v="2"/>
    <x v="2"/>
    <x v="12"/>
    <n v="398"/>
    <n v="2"/>
    <n v="0"/>
    <n v="330"/>
    <n v="68"/>
    <x v="28"/>
  </r>
  <r>
    <n v="1808"/>
    <d v="2020-03-08T00:00:00"/>
    <x v="2"/>
    <s v="Ohio"/>
    <x v="1"/>
    <x v="0"/>
    <x v="10"/>
    <n v="7.5"/>
    <n v="3"/>
    <n v="0"/>
    <n v="6"/>
    <n v="1.5"/>
    <x v="18"/>
  </r>
  <r>
    <n v="1809"/>
    <d v="2020-03-09T00:00:00"/>
    <x v="2"/>
    <s v="Virginia"/>
    <x v="3"/>
    <x v="0"/>
    <x v="1"/>
    <n v="38"/>
    <n v="2"/>
    <n v="0"/>
    <n v="20"/>
    <n v="18"/>
    <x v="1"/>
  </r>
  <r>
    <n v="1836"/>
    <d v="2020-03-09T00:00:00"/>
    <x v="2"/>
    <s v="Florida"/>
    <x v="3"/>
    <x v="0"/>
    <x v="6"/>
    <n v="51"/>
    <n v="3"/>
    <n v="0"/>
    <n v="30"/>
    <n v="21"/>
    <x v="17"/>
  </r>
  <r>
    <n v="1837"/>
    <d v="2020-03-09T00:00:00"/>
    <x v="2"/>
    <s v="New York"/>
    <x v="1"/>
    <x v="0"/>
    <x v="0"/>
    <n v="225"/>
    <n v="5"/>
    <n v="0"/>
    <n v="175"/>
    <n v="50"/>
    <x v="2"/>
  </r>
  <r>
    <n v="1838"/>
    <d v="2020-03-09T00:00:00"/>
    <x v="2"/>
    <s v="Illinois"/>
    <x v="2"/>
    <x v="2"/>
    <x v="12"/>
    <n v="398"/>
    <n v="2"/>
    <n v="0"/>
    <n v="330"/>
    <n v="68"/>
    <x v="28"/>
  </r>
  <r>
    <n v="1839"/>
    <d v="2020-03-09T00:00:00"/>
    <x v="2"/>
    <s v="Delaware"/>
    <x v="1"/>
    <x v="2"/>
    <x v="5"/>
    <n v="15"/>
    <n v="3"/>
    <n v="0"/>
    <n v="7.5"/>
    <n v="7.5"/>
    <x v="16"/>
  </r>
  <r>
    <n v="1840"/>
    <d v="2020-03-10T00:00:00"/>
    <x v="2"/>
    <s v="Texas"/>
    <x v="2"/>
    <x v="2"/>
    <x v="5"/>
    <n v="15"/>
    <n v="3"/>
    <n v="0"/>
    <n v="7.5"/>
    <n v="7.5"/>
    <x v="16"/>
  </r>
  <r>
    <n v="1866"/>
    <d v="2020-03-10T00:00:00"/>
    <x v="2"/>
    <s v="New York"/>
    <x v="1"/>
    <x v="0"/>
    <x v="6"/>
    <n v="68"/>
    <n v="4"/>
    <n v="0"/>
    <n v="40"/>
    <n v="28"/>
    <x v="53"/>
  </r>
  <r>
    <n v="1867"/>
    <d v="2020-03-10T00:00:00"/>
    <x v="2"/>
    <s v="Ohio"/>
    <x v="1"/>
    <x v="0"/>
    <x v="10"/>
    <n v="7.5"/>
    <n v="3"/>
    <n v="0"/>
    <n v="6"/>
    <n v="1.5"/>
    <x v="18"/>
  </r>
  <r>
    <n v="1868"/>
    <d v="2020-03-11T00:00:00"/>
    <x v="2"/>
    <s v="California"/>
    <x v="0"/>
    <x v="1"/>
    <x v="9"/>
    <n v="45"/>
    <n v="5"/>
    <n v="0"/>
    <n v="25"/>
    <n v="20"/>
    <x v="0"/>
  </r>
  <r>
    <n v="1869"/>
    <d v="2020-03-11T00:00:00"/>
    <x v="2"/>
    <s v="Maryland"/>
    <x v="1"/>
    <x v="2"/>
    <x v="5"/>
    <n v="15"/>
    <n v="3"/>
    <n v="0"/>
    <n v="7.5"/>
    <n v="7.5"/>
    <x v="16"/>
  </r>
  <r>
    <n v="1888"/>
    <d v="2020-03-11T00:00:00"/>
    <x v="2"/>
    <s v="New Mexico"/>
    <x v="0"/>
    <x v="0"/>
    <x v="11"/>
    <n v="320"/>
    <n v="8"/>
    <n v="0"/>
    <n v="280"/>
    <n v="40"/>
    <x v="29"/>
  </r>
  <r>
    <n v="1889"/>
    <d v="2020-03-11T00:00:00"/>
    <x v="2"/>
    <s v="Washington"/>
    <x v="0"/>
    <x v="0"/>
    <x v="0"/>
    <n v="225"/>
    <n v="5"/>
    <n v="0"/>
    <n v="175"/>
    <n v="50"/>
    <x v="2"/>
  </r>
  <r>
    <n v="1890"/>
    <d v="2020-03-11T00:00:00"/>
    <x v="2"/>
    <s v="Indiana"/>
    <x v="2"/>
    <x v="0"/>
    <x v="10"/>
    <n v="12.5"/>
    <n v="5"/>
    <n v="0"/>
    <n v="10"/>
    <n v="2.5"/>
    <x v="13"/>
  </r>
  <r>
    <n v="1891"/>
    <d v="2020-03-11T00:00:00"/>
    <x v="2"/>
    <s v="Massachusetts"/>
    <x v="1"/>
    <x v="0"/>
    <x v="10"/>
    <n v="17.5"/>
    <n v="7"/>
    <n v="0"/>
    <n v="14"/>
    <n v="3.5"/>
    <x v="31"/>
  </r>
  <r>
    <n v="1892"/>
    <d v="2020-03-11T00:00:00"/>
    <x v="2"/>
    <s v="Texas"/>
    <x v="2"/>
    <x v="1"/>
    <x v="9"/>
    <n v="45"/>
    <n v="5"/>
    <n v="0"/>
    <n v="25"/>
    <n v="20"/>
    <x v="0"/>
  </r>
  <r>
    <n v="1893"/>
    <d v="2020-03-11T00:00:00"/>
    <x v="2"/>
    <s v="Iowa"/>
    <x v="2"/>
    <x v="0"/>
    <x v="10"/>
    <n v="7.5"/>
    <n v="3"/>
    <n v="0"/>
    <n v="6"/>
    <n v="1.5"/>
    <x v="18"/>
  </r>
  <r>
    <n v="1894"/>
    <d v="2020-03-11T00:00:00"/>
    <x v="2"/>
    <s v="Indiana"/>
    <x v="2"/>
    <x v="0"/>
    <x v="11"/>
    <n v="200"/>
    <n v="5"/>
    <n v="0"/>
    <n v="175"/>
    <n v="25"/>
    <x v="8"/>
  </r>
  <r>
    <n v="1895"/>
    <d v="2020-03-12T00:00:00"/>
    <x v="2"/>
    <s v="Pennsylvania"/>
    <x v="1"/>
    <x v="0"/>
    <x v="7"/>
    <n v="48"/>
    <n v="2"/>
    <n v="0"/>
    <n v="38"/>
    <n v="10"/>
    <x v="23"/>
  </r>
  <r>
    <n v="1921"/>
    <d v="2020-03-12T00:00:00"/>
    <x v="2"/>
    <s v="California"/>
    <x v="0"/>
    <x v="0"/>
    <x v="7"/>
    <n v="144"/>
    <n v="6"/>
    <n v="0"/>
    <n v="114"/>
    <n v="30"/>
    <x v="37"/>
  </r>
  <r>
    <n v="1922"/>
    <d v="2020-03-12T00:00:00"/>
    <x v="2"/>
    <s v="Ohio"/>
    <x v="1"/>
    <x v="2"/>
    <x v="12"/>
    <n v="1194"/>
    <n v="6"/>
    <n v="0"/>
    <n v="990"/>
    <n v="204"/>
    <x v="68"/>
  </r>
  <r>
    <n v="1923"/>
    <d v="2020-03-12T00:00:00"/>
    <x v="2"/>
    <s v="Florida"/>
    <x v="3"/>
    <x v="0"/>
    <x v="10"/>
    <n v="10"/>
    <n v="4"/>
    <n v="0"/>
    <n v="8"/>
    <n v="2"/>
    <x v="46"/>
  </r>
  <r>
    <n v="1924"/>
    <d v="2020-03-12T00:00:00"/>
    <x v="2"/>
    <s v="Georgia"/>
    <x v="3"/>
    <x v="0"/>
    <x v="11"/>
    <n v="40"/>
    <n v="1"/>
    <n v="0"/>
    <n v="35"/>
    <n v="5"/>
    <x v="22"/>
  </r>
  <r>
    <n v="1925"/>
    <d v="2020-03-12T00:00:00"/>
    <x v="2"/>
    <s v="New York"/>
    <x v="1"/>
    <x v="0"/>
    <x v="1"/>
    <n v="57"/>
    <n v="3"/>
    <n v="0"/>
    <n v="30"/>
    <n v="27"/>
    <x v="74"/>
  </r>
  <r>
    <n v="1926"/>
    <d v="2020-03-13T00:00:00"/>
    <x v="2"/>
    <s v="Pennsylvania"/>
    <x v="1"/>
    <x v="0"/>
    <x v="10"/>
    <n v="7.5"/>
    <n v="3"/>
    <n v="0"/>
    <n v="6"/>
    <n v="1.5"/>
    <x v="18"/>
  </r>
  <r>
    <n v="1927"/>
    <d v="2020-03-13T00:00:00"/>
    <x v="2"/>
    <s v="Washington"/>
    <x v="0"/>
    <x v="0"/>
    <x v="6"/>
    <n v="17"/>
    <n v="1"/>
    <n v="0"/>
    <n v="10"/>
    <n v="7"/>
    <x v="39"/>
  </r>
  <r>
    <n v="1950"/>
    <d v="2020-03-13T00:00:00"/>
    <x v="2"/>
    <s v="California"/>
    <x v="0"/>
    <x v="2"/>
    <x v="12"/>
    <n v="597"/>
    <n v="3"/>
    <n v="0"/>
    <n v="495"/>
    <n v="102"/>
    <x v="20"/>
  </r>
  <r>
    <n v="1951"/>
    <d v="2020-03-13T00:00:00"/>
    <x v="2"/>
    <s v="Ohio"/>
    <x v="1"/>
    <x v="0"/>
    <x v="15"/>
    <n v="12"/>
    <n v="1"/>
    <n v="0"/>
    <n v="9"/>
    <n v="3"/>
    <x v="19"/>
  </r>
  <r>
    <n v="1952"/>
    <d v="2020-03-13T00:00:00"/>
    <x v="2"/>
    <s v="California"/>
    <x v="0"/>
    <x v="2"/>
    <x v="5"/>
    <n v="15"/>
    <n v="3"/>
    <n v="0"/>
    <n v="7.5"/>
    <n v="7.5"/>
    <x v="16"/>
  </r>
  <r>
    <n v="1953"/>
    <d v="2020-03-13T00:00:00"/>
    <x v="2"/>
    <s v="California"/>
    <x v="0"/>
    <x v="0"/>
    <x v="0"/>
    <n v="540"/>
    <n v="12"/>
    <n v="0"/>
    <n v="420"/>
    <n v="120"/>
    <x v="9"/>
  </r>
  <r>
    <n v="1954"/>
    <d v="2020-03-13T00:00:00"/>
    <x v="2"/>
    <s v="Pennsylvania"/>
    <x v="1"/>
    <x v="1"/>
    <x v="14"/>
    <n v="170"/>
    <n v="2"/>
    <n v="0"/>
    <n v="150"/>
    <n v="20"/>
    <x v="0"/>
  </r>
  <r>
    <n v="1955"/>
    <d v="2020-03-13T00:00:00"/>
    <x v="2"/>
    <s v="California"/>
    <x v="0"/>
    <x v="2"/>
    <x v="12"/>
    <n v="597"/>
    <n v="3"/>
    <n v="0"/>
    <n v="495"/>
    <n v="102"/>
    <x v="20"/>
  </r>
  <r>
    <n v="1956"/>
    <d v="2020-03-13T00:00:00"/>
    <x v="2"/>
    <s v="Nevada"/>
    <x v="0"/>
    <x v="2"/>
    <x v="12"/>
    <n v="1393"/>
    <n v="7"/>
    <n v="0"/>
    <n v="1155"/>
    <n v="238"/>
    <x v="35"/>
  </r>
  <r>
    <n v="1957"/>
    <d v="2020-03-13T00:00:00"/>
    <x v="2"/>
    <s v="California"/>
    <x v="0"/>
    <x v="0"/>
    <x v="3"/>
    <n v="30"/>
    <n v="2"/>
    <n v="0"/>
    <n v="24"/>
    <n v="6"/>
    <x v="38"/>
  </r>
  <r>
    <n v="1958"/>
    <d v="2020-03-14T00:00:00"/>
    <x v="2"/>
    <s v="Pennsylvania"/>
    <x v="1"/>
    <x v="1"/>
    <x v="14"/>
    <n v="255"/>
    <n v="3"/>
    <n v="0"/>
    <n v="225"/>
    <n v="30"/>
    <x v="37"/>
  </r>
  <r>
    <n v="1959"/>
    <d v="2020-03-14T00:00:00"/>
    <x v="2"/>
    <s v="Washington"/>
    <x v="0"/>
    <x v="1"/>
    <x v="9"/>
    <n v="9"/>
    <n v="1"/>
    <n v="0"/>
    <n v="5"/>
    <n v="4"/>
    <x v="12"/>
  </r>
  <r>
    <n v="1978"/>
    <d v="2020-03-14T00:00:00"/>
    <x v="2"/>
    <s v="Kansas"/>
    <x v="2"/>
    <x v="1"/>
    <x v="9"/>
    <n v="18"/>
    <n v="2"/>
    <n v="0"/>
    <n v="10"/>
    <n v="8"/>
    <x v="26"/>
  </r>
  <r>
    <n v="1979"/>
    <d v="2020-03-14T00:00:00"/>
    <x v="2"/>
    <s v="California"/>
    <x v="0"/>
    <x v="1"/>
    <x v="8"/>
    <n v="320"/>
    <n v="4"/>
    <n v="0"/>
    <n v="260"/>
    <n v="60"/>
    <x v="3"/>
  </r>
  <r>
    <n v="1980"/>
    <d v="2020-03-14T00:00:00"/>
    <x v="2"/>
    <s v="Ohio"/>
    <x v="1"/>
    <x v="0"/>
    <x v="15"/>
    <n v="36"/>
    <n v="3"/>
    <n v="0"/>
    <n v="27"/>
    <n v="9"/>
    <x v="4"/>
  </r>
  <r>
    <n v="1981"/>
    <d v="2020-03-15T00:00:00"/>
    <x v="2"/>
    <s v="Pennsylvania"/>
    <x v="1"/>
    <x v="0"/>
    <x v="1"/>
    <n v="76"/>
    <n v="4"/>
    <n v="0"/>
    <n v="40"/>
    <n v="36"/>
    <x v="49"/>
  </r>
  <r>
    <n v="2003"/>
    <d v="2020-03-15T00:00:00"/>
    <x v="2"/>
    <s v="Ohio"/>
    <x v="1"/>
    <x v="2"/>
    <x v="5"/>
    <n v="15"/>
    <n v="3"/>
    <n v="0"/>
    <n v="7.5"/>
    <n v="7.5"/>
    <x v="16"/>
  </r>
  <r>
    <n v="2004"/>
    <d v="2020-03-16T00:00:00"/>
    <x v="2"/>
    <s v="New York"/>
    <x v="1"/>
    <x v="1"/>
    <x v="2"/>
    <n v="99"/>
    <n v="1"/>
    <n v="0"/>
    <n v="79"/>
    <n v="20"/>
    <x v="0"/>
  </r>
  <r>
    <n v="2030"/>
    <d v="2020-03-16T00:00:00"/>
    <x v="2"/>
    <s v="Washington"/>
    <x v="0"/>
    <x v="2"/>
    <x v="12"/>
    <n v="398"/>
    <n v="2"/>
    <n v="0"/>
    <n v="330"/>
    <n v="68"/>
    <x v="28"/>
  </r>
  <r>
    <n v="2031"/>
    <d v="2020-03-16T00:00:00"/>
    <x v="2"/>
    <s v="Ohio"/>
    <x v="1"/>
    <x v="0"/>
    <x v="11"/>
    <n v="280"/>
    <n v="7"/>
    <n v="0"/>
    <n v="245"/>
    <n v="35"/>
    <x v="7"/>
  </r>
  <r>
    <n v="2032"/>
    <d v="2020-03-16T00:00:00"/>
    <x v="2"/>
    <s v="Wisconsin"/>
    <x v="2"/>
    <x v="2"/>
    <x v="5"/>
    <n v="10"/>
    <n v="2"/>
    <n v="0"/>
    <n v="5"/>
    <n v="5"/>
    <x v="22"/>
  </r>
  <r>
    <n v="2033"/>
    <d v="2020-03-16T00:00:00"/>
    <x v="2"/>
    <s v="Texas"/>
    <x v="2"/>
    <x v="0"/>
    <x v="6"/>
    <n v="119"/>
    <n v="7"/>
    <n v="0"/>
    <n v="70"/>
    <n v="49"/>
    <x v="50"/>
  </r>
  <r>
    <n v="2034"/>
    <d v="2020-03-16T00:00:00"/>
    <x v="2"/>
    <s v="Texas"/>
    <x v="2"/>
    <x v="1"/>
    <x v="8"/>
    <n v="320"/>
    <n v="4"/>
    <n v="0"/>
    <n v="260"/>
    <n v="60"/>
    <x v="3"/>
  </r>
  <r>
    <n v="2052"/>
    <d v="2020-03-17T00:00:00"/>
    <x v="2"/>
    <s v="New Jersey"/>
    <x v="1"/>
    <x v="0"/>
    <x v="7"/>
    <n v="120"/>
    <n v="5"/>
    <n v="0"/>
    <n v="95"/>
    <n v="25"/>
    <x v="8"/>
  </r>
  <r>
    <n v="2053"/>
    <d v="2020-03-17T00:00:00"/>
    <x v="2"/>
    <s v="Texas"/>
    <x v="2"/>
    <x v="0"/>
    <x v="10"/>
    <n v="12.5"/>
    <n v="5"/>
    <n v="0"/>
    <n v="10"/>
    <n v="2.5"/>
    <x v="13"/>
  </r>
  <r>
    <n v="2054"/>
    <d v="2020-03-17T00:00:00"/>
    <x v="2"/>
    <s v="California"/>
    <x v="0"/>
    <x v="0"/>
    <x v="0"/>
    <n v="45"/>
    <n v="1"/>
    <n v="0"/>
    <n v="35"/>
    <n v="10"/>
    <x v="23"/>
  </r>
  <r>
    <n v="2086"/>
    <d v="2020-03-18T00:00:00"/>
    <x v="2"/>
    <s v="Kentucky"/>
    <x v="3"/>
    <x v="0"/>
    <x v="1"/>
    <n v="152"/>
    <n v="8"/>
    <n v="0"/>
    <n v="80"/>
    <n v="72"/>
    <x v="83"/>
  </r>
  <r>
    <n v="2087"/>
    <d v="2020-03-18T00:00:00"/>
    <x v="2"/>
    <s v="Texas"/>
    <x v="2"/>
    <x v="1"/>
    <x v="2"/>
    <n v="594"/>
    <n v="6"/>
    <n v="0"/>
    <n v="474"/>
    <n v="120"/>
    <x v="9"/>
  </r>
  <r>
    <n v="2088"/>
    <d v="2020-03-18T00:00:00"/>
    <x v="2"/>
    <s v="California"/>
    <x v="0"/>
    <x v="0"/>
    <x v="0"/>
    <n v="225"/>
    <n v="5"/>
    <n v="0"/>
    <n v="175"/>
    <n v="50"/>
    <x v="2"/>
  </r>
  <r>
    <n v="2089"/>
    <d v="2020-03-18T00:00:00"/>
    <x v="2"/>
    <s v="Texas"/>
    <x v="2"/>
    <x v="1"/>
    <x v="9"/>
    <n v="18"/>
    <n v="2"/>
    <n v="0"/>
    <n v="10"/>
    <n v="8"/>
    <x v="26"/>
  </r>
  <r>
    <n v="2090"/>
    <d v="2020-03-19T00:00:00"/>
    <x v="2"/>
    <s v="New Jersey"/>
    <x v="1"/>
    <x v="0"/>
    <x v="13"/>
    <n v="6"/>
    <n v="2"/>
    <n v="0"/>
    <n v="4"/>
    <n v="2"/>
    <x v="46"/>
  </r>
  <r>
    <n v="2091"/>
    <d v="2020-03-19T00:00:00"/>
    <x v="2"/>
    <s v="Pennsylvania"/>
    <x v="1"/>
    <x v="1"/>
    <x v="9"/>
    <n v="63"/>
    <n v="7"/>
    <n v="0"/>
    <n v="35"/>
    <n v="28"/>
    <x v="53"/>
  </r>
  <r>
    <n v="2092"/>
    <d v="2020-03-19T00:00:00"/>
    <x v="2"/>
    <s v="Illinois"/>
    <x v="2"/>
    <x v="1"/>
    <x v="2"/>
    <n v="1386"/>
    <n v="14"/>
    <n v="0"/>
    <n v="1106"/>
    <n v="280"/>
    <x v="81"/>
  </r>
  <r>
    <n v="2093"/>
    <d v="2020-03-19T00:00:00"/>
    <x v="2"/>
    <s v="New York"/>
    <x v="1"/>
    <x v="0"/>
    <x v="6"/>
    <n v="51"/>
    <n v="3"/>
    <n v="0"/>
    <n v="30"/>
    <n v="21"/>
    <x v="17"/>
  </r>
  <r>
    <n v="2118"/>
    <d v="2020-03-19T00:00:00"/>
    <x v="2"/>
    <s v="Rhode Island"/>
    <x v="1"/>
    <x v="0"/>
    <x v="0"/>
    <n v="135"/>
    <n v="3"/>
    <n v="0"/>
    <n v="105"/>
    <n v="30"/>
    <x v="37"/>
  </r>
  <r>
    <n v="2119"/>
    <d v="2020-03-19T00:00:00"/>
    <x v="2"/>
    <s v="New York"/>
    <x v="1"/>
    <x v="0"/>
    <x v="13"/>
    <n v="18"/>
    <n v="6"/>
    <n v="0"/>
    <n v="12"/>
    <n v="6"/>
    <x v="38"/>
  </r>
  <r>
    <n v="2120"/>
    <d v="2020-03-19T00:00:00"/>
    <x v="2"/>
    <s v="Texas"/>
    <x v="2"/>
    <x v="2"/>
    <x v="12"/>
    <n v="796"/>
    <n v="4"/>
    <n v="0"/>
    <n v="660"/>
    <n v="136"/>
    <x v="30"/>
  </r>
  <r>
    <n v="2121"/>
    <d v="2020-03-19T00:00:00"/>
    <x v="2"/>
    <s v="Texas"/>
    <x v="2"/>
    <x v="0"/>
    <x v="0"/>
    <n v="135"/>
    <n v="3"/>
    <n v="0"/>
    <n v="105"/>
    <n v="30"/>
    <x v="37"/>
  </r>
  <r>
    <n v="2122"/>
    <d v="2020-03-19T00:00:00"/>
    <x v="2"/>
    <s v="Wisconsin"/>
    <x v="2"/>
    <x v="2"/>
    <x v="5"/>
    <n v="25"/>
    <n v="5"/>
    <n v="0"/>
    <n v="12.5"/>
    <n v="12.5"/>
    <x v="42"/>
  </r>
  <r>
    <n v="2123"/>
    <d v="2020-03-19T00:00:00"/>
    <x v="2"/>
    <s v="California"/>
    <x v="0"/>
    <x v="0"/>
    <x v="11"/>
    <n v="120"/>
    <n v="3"/>
    <n v="0"/>
    <n v="105"/>
    <n v="15"/>
    <x v="25"/>
  </r>
  <r>
    <n v="2124"/>
    <d v="2020-03-20T00:00:00"/>
    <x v="2"/>
    <s v="Texas"/>
    <x v="2"/>
    <x v="2"/>
    <x v="12"/>
    <n v="1194"/>
    <n v="6"/>
    <n v="0"/>
    <n v="990"/>
    <n v="204"/>
    <x v="68"/>
  </r>
  <r>
    <n v="2141"/>
    <d v="2020-03-21T00:00:00"/>
    <x v="2"/>
    <s v="Pennsylvania"/>
    <x v="1"/>
    <x v="2"/>
    <x v="12"/>
    <n v="597"/>
    <n v="3"/>
    <n v="0"/>
    <n v="495"/>
    <n v="102"/>
    <x v="20"/>
  </r>
  <r>
    <n v="2160"/>
    <d v="2020-03-21T00:00:00"/>
    <x v="2"/>
    <s v="Tennessee"/>
    <x v="3"/>
    <x v="0"/>
    <x v="1"/>
    <n v="19"/>
    <n v="1"/>
    <n v="0"/>
    <n v="10"/>
    <n v="9"/>
    <x v="4"/>
  </r>
  <r>
    <n v="2161"/>
    <d v="2020-03-22T00:00:00"/>
    <x v="2"/>
    <s v="New York"/>
    <x v="1"/>
    <x v="0"/>
    <x v="11"/>
    <n v="80"/>
    <n v="2"/>
    <n v="0"/>
    <n v="70"/>
    <n v="10"/>
    <x v="23"/>
  </r>
  <r>
    <n v="2186"/>
    <d v="2020-03-22T00:00:00"/>
    <x v="2"/>
    <s v="Pennsylvania"/>
    <x v="1"/>
    <x v="2"/>
    <x v="12"/>
    <n v="995"/>
    <n v="5"/>
    <n v="0"/>
    <n v="825"/>
    <n v="170"/>
    <x v="36"/>
  </r>
  <r>
    <n v="2187"/>
    <d v="2020-03-22T00:00:00"/>
    <x v="2"/>
    <s v="Illinois"/>
    <x v="2"/>
    <x v="1"/>
    <x v="2"/>
    <n v="297"/>
    <n v="3"/>
    <n v="0"/>
    <n v="237"/>
    <n v="60"/>
    <x v="3"/>
  </r>
  <r>
    <n v="2188"/>
    <d v="2020-03-22T00:00:00"/>
    <x v="2"/>
    <s v="Georgia"/>
    <x v="3"/>
    <x v="0"/>
    <x v="1"/>
    <n v="95"/>
    <n v="5"/>
    <n v="0"/>
    <n v="50"/>
    <n v="45"/>
    <x v="32"/>
  </r>
  <r>
    <n v="2189"/>
    <d v="2020-03-22T00:00:00"/>
    <x v="2"/>
    <s v="California"/>
    <x v="0"/>
    <x v="0"/>
    <x v="1"/>
    <n v="133"/>
    <n v="7"/>
    <n v="0"/>
    <n v="70"/>
    <n v="63"/>
    <x v="40"/>
  </r>
  <r>
    <n v="2190"/>
    <d v="2020-03-23T00:00:00"/>
    <x v="2"/>
    <s v="Pennsylvania"/>
    <x v="1"/>
    <x v="1"/>
    <x v="14"/>
    <n v="1020"/>
    <n v="12"/>
    <n v="0"/>
    <n v="900"/>
    <n v="120"/>
    <x v="9"/>
  </r>
  <r>
    <n v="2191"/>
    <d v="2020-03-23T00:00:00"/>
    <x v="2"/>
    <s v="New York"/>
    <x v="1"/>
    <x v="0"/>
    <x v="10"/>
    <n v="7.5"/>
    <n v="3"/>
    <n v="0"/>
    <n v="6"/>
    <n v="1.5"/>
    <x v="18"/>
  </r>
  <r>
    <n v="2223"/>
    <d v="2020-03-23T00:00:00"/>
    <x v="2"/>
    <s v="Mississippi"/>
    <x v="3"/>
    <x v="0"/>
    <x v="10"/>
    <n v="5"/>
    <n v="2"/>
    <n v="0"/>
    <n v="4"/>
    <n v="1"/>
    <x v="24"/>
  </r>
  <r>
    <n v="2224"/>
    <d v="2020-03-23T00:00:00"/>
    <x v="2"/>
    <s v="Texas"/>
    <x v="2"/>
    <x v="0"/>
    <x v="10"/>
    <n v="10"/>
    <n v="4"/>
    <n v="0"/>
    <n v="8"/>
    <n v="2"/>
    <x v="46"/>
  </r>
  <r>
    <n v="2225"/>
    <d v="2020-03-23T00:00:00"/>
    <x v="2"/>
    <s v="Oregon"/>
    <x v="0"/>
    <x v="0"/>
    <x v="1"/>
    <n v="76"/>
    <n v="4"/>
    <n v="0"/>
    <n v="40"/>
    <n v="36"/>
    <x v="49"/>
  </r>
  <r>
    <n v="2226"/>
    <d v="2020-03-23T00:00:00"/>
    <x v="2"/>
    <s v="Arizona"/>
    <x v="0"/>
    <x v="2"/>
    <x v="5"/>
    <n v="5"/>
    <n v="1"/>
    <n v="0"/>
    <n v="2.5"/>
    <n v="2.5"/>
    <x v="13"/>
  </r>
  <r>
    <n v="2227"/>
    <d v="2020-03-24T00:00:00"/>
    <x v="2"/>
    <s v="Indiana"/>
    <x v="2"/>
    <x v="0"/>
    <x v="15"/>
    <n v="72"/>
    <n v="6"/>
    <n v="0"/>
    <n v="54"/>
    <n v="18"/>
    <x v="1"/>
  </r>
  <r>
    <n v="2257"/>
    <d v="2020-03-24T00:00:00"/>
    <x v="2"/>
    <s v="Ohio"/>
    <x v="1"/>
    <x v="0"/>
    <x v="0"/>
    <n v="90"/>
    <n v="2"/>
    <n v="0"/>
    <n v="70"/>
    <n v="20"/>
    <x v="0"/>
  </r>
  <r>
    <n v="2258"/>
    <d v="2020-03-24T00:00:00"/>
    <x v="2"/>
    <s v="New York"/>
    <x v="1"/>
    <x v="0"/>
    <x v="7"/>
    <n v="72"/>
    <n v="3"/>
    <n v="0"/>
    <n v="57"/>
    <n v="15"/>
    <x v="25"/>
  </r>
  <r>
    <n v="2259"/>
    <d v="2020-03-24T00:00:00"/>
    <x v="2"/>
    <s v="Illinois"/>
    <x v="2"/>
    <x v="0"/>
    <x v="6"/>
    <n v="68"/>
    <n v="4"/>
    <n v="0"/>
    <n v="40"/>
    <n v="28"/>
    <x v="53"/>
  </r>
  <r>
    <n v="2260"/>
    <d v="2020-03-24T00:00:00"/>
    <x v="2"/>
    <s v="New York"/>
    <x v="1"/>
    <x v="0"/>
    <x v="6"/>
    <n v="85"/>
    <n v="5"/>
    <n v="0"/>
    <n v="50"/>
    <n v="35"/>
    <x v="7"/>
  </r>
  <r>
    <n v="2261"/>
    <d v="2020-03-24T00:00:00"/>
    <x v="2"/>
    <s v="Colorado"/>
    <x v="0"/>
    <x v="0"/>
    <x v="11"/>
    <n v="360"/>
    <n v="9"/>
    <n v="0"/>
    <n v="315"/>
    <n v="45"/>
    <x v="32"/>
  </r>
  <r>
    <n v="2262"/>
    <d v="2020-03-24T00:00:00"/>
    <x v="2"/>
    <s v="New York"/>
    <x v="1"/>
    <x v="2"/>
    <x v="12"/>
    <n v="398"/>
    <n v="2"/>
    <n v="0"/>
    <n v="330"/>
    <n v="68"/>
    <x v="28"/>
  </r>
  <r>
    <n v="2263"/>
    <d v="2020-03-24T00:00:00"/>
    <x v="2"/>
    <s v="Texas"/>
    <x v="2"/>
    <x v="0"/>
    <x v="10"/>
    <n v="25"/>
    <n v="10"/>
    <n v="0"/>
    <n v="20"/>
    <n v="5"/>
    <x v="22"/>
  </r>
  <r>
    <n v="2264"/>
    <d v="2020-03-24T00:00:00"/>
    <x v="2"/>
    <s v="Indiana"/>
    <x v="2"/>
    <x v="2"/>
    <x v="5"/>
    <n v="20"/>
    <n v="4"/>
    <n v="0"/>
    <n v="10"/>
    <n v="10"/>
    <x v="23"/>
  </r>
  <r>
    <n v="2265"/>
    <d v="2020-03-25T00:00:00"/>
    <x v="2"/>
    <s v="Illinois"/>
    <x v="2"/>
    <x v="2"/>
    <x v="5"/>
    <n v="15"/>
    <n v="3"/>
    <n v="0"/>
    <n v="7.5"/>
    <n v="7.5"/>
    <x v="16"/>
  </r>
  <r>
    <n v="2266"/>
    <d v="2020-03-25T00:00:00"/>
    <x v="2"/>
    <s v="Illinois"/>
    <x v="2"/>
    <x v="0"/>
    <x v="6"/>
    <n v="51"/>
    <n v="3"/>
    <n v="0"/>
    <n v="30"/>
    <n v="21"/>
    <x v="17"/>
  </r>
  <r>
    <n v="2288"/>
    <d v="2020-03-25T00:00:00"/>
    <x v="2"/>
    <s v="New Mexico"/>
    <x v="0"/>
    <x v="2"/>
    <x v="12"/>
    <n v="1592"/>
    <n v="8"/>
    <n v="0"/>
    <n v="1320"/>
    <n v="272"/>
    <x v="79"/>
  </r>
  <r>
    <n v="2289"/>
    <d v="2020-03-25T00:00:00"/>
    <x v="2"/>
    <s v="Texas"/>
    <x v="2"/>
    <x v="0"/>
    <x v="7"/>
    <n v="96"/>
    <n v="4"/>
    <n v="0"/>
    <n v="76"/>
    <n v="20"/>
    <x v="0"/>
  </r>
  <r>
    <n v="2290"/>
    <d v="2020-03-25T00:00:00"/>
    <x v="2"/>
    <s v="Tennessee"/>
    <x v="3"/>
    <x v="0"/>
    <x v="1"/>
    <n v="38"/>
    <n v="2"/>
    <n v="0"/>
    <n v="20"/>
    <n v="18"/>
    <x v="1"/>
  </r>
  <r>
    <n v="2291"/>
    <d v="2020-03-25T00:00:00"/>
    <x v="2"/>
    <s v="Florida"/>
    <x v="3"/>
    <x v="2"/>
    <x v="12"/>
    <n v="398"/>
    <n v="2"/>
    <n v="0"/>
    <n v="330"/>
    <n v="68"/>
    <x v="28"/>
  </r>
  <r>
    <n v="2292"/>
    <d v="2020-03-26T00:00:00"/>
    <x v="2"/>
    <s v="California"/>
    <x v="0"/>
    <x v="1"/>
    <x v="9"/>
    <n v="27"/>
    <n v="3"/>
    <n v="0"/>
    <n v="15"/>
    <n v="12"/>
    <x v="14"/>
  </r>
  <r>
    <n v="2293"/>
    <d v="2020-03-26T00:00:00"/>
    <x v="2"/>
    <s v="Connecticut"/>
    <x v="1"/>
    <x v="1"/>
    <x v="9"/>
    <n v="54"/>
    <n v="6"/>
    <n v="0"/>
    <n v="30"/>
    <n v="24"/>
    <x v="60"/>
  </r>
  <r>
    <n v="2294"/>
    <d v="2020-03-26T00:00:00"/>
    <x v="2"/>
    <s v="Pennsylvania"/>
    <x v="1"/>
    <x v="1"/>
    <x v="9"/>
    <n v="9"/>
    <n v="1"/>
    <n v="0"/>
    <n v="5"/>
    <n v="4"/>
    <x v="12"/>
  </r>
  <r>
    <n v="2319"/>
    <d v="2020-03-27T00:00:00"/>
    <x v="2"/>
    <s v="New York"/>
    <x v="1"/>
    <x v="0"/>
    <x v="0"/>
    <n v="90"/>
    <n v="2"/>
    <n v="0"/>
    <n v="70"/>
    <n v="20"/>
    <x v="0"/>
  </r>
  <r>
    <n v="2340"/>
    <d v="2020-03-27T00:00:00"/>
    <x v="2"/>
    <s v="Oklahoma"/>
    <x v="2"/>
    <x v="0"/>
    <x v="7"/>
    <n v="72"/>
    <n v="3"/>
    <n v="0"/>
    <n v="57"/>
    <n v="15"/>
    <x v="25"/>
  </r>
  <r>
    <n v="2341"/>
    <d v="2020-03-27T00:00:00"/>
    <x v="2"/>
    <s v="California"/>
    <x v="0"/>
    <x v="2"/>
    <x v="5"/>
    <n v="15"/>
    <n v="3"/>
    <n v="0"/>
    <n v="7.5"/>
    <n v="7.5"/>
    <x v="16"/>
  </r>
  <r>
    <n v="2342"/>
    <d v="2020-03-27T00:00:00"/>
    <x v="2"/>
    <s v="Illinois"/>
    <x v="2"/>
    <x v="0"/>
    <x v="1"/>
    <n v="19"/>
    <n v="1"/>
    <n v="0"/>
    <n v="10"/>
    <n v="9"/>
    <x v="4"/>
  </r>
  <r>
    <n v="2343"/>
    <d v="2020-03-27T00:00:00"/>
    <x v="2"/>
    <s v="California"/>
    <x v="0"/>
    <x v="0"/>
    <x v="10"/>
    <n v="2.5"/>
    <n v="1"/>
    <n v="0"/>
    <n v="2"/>
    <n v="0.5"/>
    <x v="44"/>
  </r>
  <r>
    <n v="2344"/>
    <d v="2020-03-28T00:00:00"/>
    <x v="2"/>
    <s v="Ohio"/>
    <x v="1"/>
    <x v="0"/>
    <x v="0"/>
    <n v="90"/>
    <n v="2"/>
    <n v="0"/>
    <n v="70"/>
    <n v="20"/>
    <x v="0"/>
  </r>
  <r>
    <n v="2364"/>
    <d v="2020-03-28T00:00:00"/>
    <x v="2"/>
    <s v="Washington"/>
    <x v="0"/>
    <x v="2"/>
    <x v="5"/>
    <n v="20"/>
    <n v="4"/>
    <n v="0"/>
    <n v="10"/>
    <n v="10"/>
    <x v="23"/>
  </r>
  <r>
    <n v="2365"/>
    <d v="2020-03-28T00:00:00"/>
    <x v="2"/>
    <s v="Indiana"/>
    <x v="2"/>
    <x v="2"/>
    <x v="12"/>
    <n v="796"/>
    <n v="4"/>
    <n v="0"/>
    <n v="660"/>
    <n v="136"/>
    <x v="30"/>
  </r>
  <r>
    <n v="2366"/>
    <d v="2020-03-28T00:00:00"/>
    <x v="2"/>
    <s v="California"/>
    <x v="0"/>
    <x v="2"/>
    <x v="5"/>
    <n v="25"/>
    <n v="5"/>
    <n v="0"/>
    <n v="12.5"/>
    <n v="12.5"/>
    <x v="42"/>
  </r>
  <r>
    <n v="2367"/>
    <d v="2020-03-28T00:00:00"/>
    <x v="2"/>
    <s v="Missouri"/>
    <x v="2"/>
    <x v="0"/>
    <x v="7"/>
    <n v="168"/>
    <n v="7"/>
    <n v="0"/>
    <n v="133"/>
    <n v="35"/>
    <x v="7"/>
  </r>
  <r>
    <n v="2368"/>
    <d v="2020-03-29T00:00:00"/>
    <x v="2"/>
    <s v="California"/>
    <x v="0"/>
    <x v="2"/>
    <x v="5"/>
    <n v="15"/>
    <n v="3"/>
    <n v="0"/>
    <n v="7.5"/>
    <n v="7.5"/>
    <x v="16"/>
  </r>
  <r>
    <n v="2387"/>
    <d v="2020-03-29T00:00:00"/>
    <x v="2"/>
    <s v="North Carolina"/>
    <x v="3"/>
    <x v="2"/>
    <x v="5"/>
    <n v="35"/>
    <n v="7"/>
    <n v="0"/>
    <n v="17.5"/>
    <n v="17.5"/>
    <x v="6"/>
  </r>
  <r>
    <n v="2388"/>
    <d v="2020-03-29T00:00:00"/>
    <x v="2"/>
    <s v="Arkansas"/>
    <x v="3"/>
    <x v="0"/>
    <x v="10"/>
    <n v="7.5"/>
    <n v="3"/>
    <n v="0"/>
    <n v="6"/>
    <n v="1.5"/>
    <x v="18"/>
  </r>
  <r>
    <n v="2389"/>
    <d v="2020-03-29T00:00:00"/>
    <x v="2"/>
    <s v="California"/>
    <x v="0"/>
    <x v="0"/>
    <x v="0"/>
    <n v="90"/>
    <n v="2"/>
    <n v="0"/>
    <n v="70"/>
    <n v="20"/>
    <x v="0"/>
  </r>
  <r>
    <n v="2410"/>
    <d v="2020-03-30T00:00:00"/>
    <x v="2"/>
    <s v="Michigan"/>
    <x v="2"/>
    <x v="2"/>
    <x v="12"/>
    <n v="199"/>
    <n v="1"/>
    <n v="0"/>
    <n v="165"/>
    <n v="34"/>
    <x v="55"/>
  </r>
  <r>
    <n v="2411"/>
    <d v="2020-03-30T00:00:00"/>
    <x v="2"/>
    <s v="California"/>
    <x v="0"/>
    <x v="0"/>
    <x v="0"/>
    <n v="90"/>
    <n v="2"/>
    <n v="0"/>
    <n v="70"/>
    <n v="20"/>
    <x v="0"/>
  </r>
  <r>
    <n v="2412"/>
    <d v="2020-03-30T00:00:00"/>
    <x v="2"/>
    <s v="Massachusetts"/>
    <x v="1"/>
    <x v="1"/>
    <x v="9"/>
    <n v="18"/>
    <n v="2"/>
    <n v="0"/>
    <n v="10"/>
    <n v="8"/>
    <x v="26"/>
  </r>
  <r>
    <n v="2413"/>
    <d v="2020-03-30T00:00:00"/>
    <x v="2"/>
    <s v="Washington"/>
    <x v="0"/>
    <x v="0"/>
    <x v="6"/>
    <n v="17"/>
    <n v="1"/>
    <n v="0"/>
    <n v="10"/>
    <n v="7"/>
    <x v="39"/>
  </r>
  <r>
    <n v="2414"/>
    <d v="2020-03-30T00:00:00"/>
    <x v="2"/>
    <s v="Indiana"/>
    <x v="2"/>
    <x v="0"/>
    <x v="15"/>
    <n v="60"/>
    <n v="5"/>
    <n v="0"/>
    <n v="45"/>
    <n v="15"/>
    <x v="25"/>
  </r>
  <r>
    <n v="2415"/>
    <d v="2020-03-30T00:00:00"/>
    <x v="2"/>
    <s v="Texas"/>
    <x v="2"/>
    <x v="2"/>
    <x v="12"/>
    <n v="1393"/>
    <n v="7"/>
    <n v="0"/>
    <n v="1155"/>
    <n v="238"/>
    <x v="35"/>
  </r>
  <r>
    <n v="2416"/>
    <d v="2020-03-31T00:00:00"/>
    <x v="2"/>
    <s v="New Jersey"/>
    <x v="1"/>
    <x v="2"/>
    <x v="5"/>
    <n v="20"/>
    <n v="4"/>
    <n v="0"/>
    <n v="10"/>
    <n v="10"/>
    <x v="23"/>
  </r>
  <r>
    <n v="2417"/>
    <d v="2020-03-31T00:00:00"/>
    <x v="2"/>
    <s v="New York"/>
    <x v="1"/>
    <x v="0"/>
    <x v="11"/>
    <n v="320"/>
    <n v="8"/>
    <n v="0"/>
    <n v="280"/>
    <n v="40"/>
    <x v="29"/>
  </r>
  <r>
    <n v="2442"/>
    <d v="2020-03-31T00:00:00"/>
    <x v="2"/>
    <s v="Florida"/>
    <x v="3"/>
    <x v="0"/>
    <x v="10"/>
    <n v="12.5"/>
    <n v="5"/>
    <n v="0"/>
    <n v="10"/>
    <n v="2.5"/>
    <x v="13"/>
  </r>
  <r>
    <n v="2443"/>
    <d v="2020-03-31T00:00:00"/>
    <x v="2"/>
    <s v="California"/>
    <x v="0"/>
    <x v="0"/>
    <x v="11"/>
    <n v="40"/>
    <n v="1"/>
    <n v="0"/>
    <n v="35"/>
    <n v="5"/>
    <x v="22"/>
  </r>
  <r>
    <n v="2444"/>
    <d v="2020-03-31T00:00:00"/>
    <x v="2"/>
    <s v="Texas"/>
    <x v="2"/>
    <x v="0"/>
    <x v="0"/>
    <n v="90"/>
    <n v="2"/>
    <n v="0"/>
    <n v="70"/>
    <n v="20"/>
    <x v="0"/>
  </r>
  <r>
    <n v="2445"/>
    <d v="2020-03-31T00:00:00"/>
    <x v="2"/>
    <s v="Virginia"/>
    <x v="3"/>
    <x v="1"/>
    <x v="9"/>
    <n v="18"/>
    <n v="2"/>
    <n v="0"/>
    <n v="10"/>
    <n v="8"/>
    <x v="26"/>
  </r>
  <r>
    <n v="2446"/>
    <d v="2020-03-31T00:00:00"/>
    <x v="2"/>
    <s v="Texas"/>
    <x v="2"/>
    <x v="1"/>
    <x v="14"/>
    <n v="255"/>
    <n v="3"/>
    <n v="0"/>
    <n v="225"/>
    <n v="30"/>
    <x v="37"/>
  </r>
  <r>
    <n v="2447"/>
    <d v="2020-04-01T00:00:00"/>
    <x v="2"/>
    <s v="California"/>
    <x v="0"/>
    <x v="0"/>
    <x v="10"/>
    <n v="10"/>
    <n v="4"/>
    <n v="0"/>
    <n v="8"/>
    <n v="2"/>
    <x v="46"/>
  </r>
  <r>
    <n v="2448"/>
    <d v="2020-04-01T00:00:00"/>
    <x v="2"/>
    <s v="Arizona"/>
    <x v="0"/>
    <x v="0"/>
    <x v="10"/>
    <n v="5"/>
    <n v="2"/>
    <n v="0"/>
    <n v="4"/>
    <n v="1"/>
    <x v="24"/>
  </r>
  <r>
    <n v="2469"/>
    <d v="2020-04-01T00:00:00"/>
    <x v="2"/>
    <s v="Alabama"/>
    <x v="3"/>
    <x v="0"/>
    <x v="6"/>
    <n v="34"/>
    <n v="2"/>
    <n v="0"/>
    <n v="20"/>
    <n v="14"/>
    <x v="43"/>
  </r>
  <r>
    <n v="2470"/>
    <d v="2020-04-01T00:00:00"/>
    <x v="2"/>
    <s v="New York"/>
    <x v="1"/>
    <x v="2"/>
    <x v="5"/>
    <n v="15"/>
    <n v="3"/>
    <n v="0"/>
    <n v="7.5"/>
    <n v="7.5"/>
    <x v="16"/>
  </r>
  <r>
    <n v="2471"/>
    <d v="2020-04-01T00:00:00"/>
    <x v="2"/>
    <s v="Washington"/>
    <x v="0"/>
    <x v="1"/>
    <x v="2"/>
    <n v="198"/>
    <n v="2"/>
    <n v="0"/>
    <n v="158"/>
    <n v="40"/>
    <x v="29"/>
  </r>
  <r>
    <n v="2472"/>
    <d v="2020-04-01T00:00:00"/>
    <x v="2"/>
    <s v="California"/>
    <x v="0"/>
    <x v="0"/>
    <x v="6"/>
    <n v="34"/>
    <n v="2"/>
    <n v="0"/>
    <n v="20"/>
    <n v="14"/>
    <x v="43"/>
  </r>
  <r>
    <n v="2473"/>
    <d v="2020-04-02T00:00:00"/>
    <x v="2"/>
    <s v="Florida"/>
    <x v="3"/>
    <x v="1"/>
    <x v="9"/>
    <n v="27"/>
    <n v="3"/>
    <n v="0"/>
    <n v="15"/>
    <n v="12"/>
    <x v="14"/>
  </r>
  <r>
    <n v="2500"/>
    <d v="2020-04-02T00:00:00"/>
    <x v="2"/>
    <s v="California"/>
    <x v="0"/>
    <x v="1"/>
    <x v="9"/>
    <n v="18"/>
    <n v="2"/>
    <n v="0"/>
    <n v="10"/>
    <n v="8"/>
    <x v="26"/>
  </r>
  <r>
    <n v="2501"/>
    <d v="2020-04-02T00:00:00"/>
    <x v="2"/>
    <s v="Colorado"/>
    <x v="0"/>
    <x v="0"/>
    <x v="7"/>
    <n v="120"/>
    <n v="5"/>
    <n v="0"/>
    <n v="95"/>
    <n v="25"/>
    <x v="8"/>
  </r>
  <r>
    <n v="2502"/>
    <d v="2020-04-02T00:00:00"/>
    <x v="2"/>
    <s v="Indiana"/>
    <x v="2"/>
    <x v="0"/>
    <x v="11"/>
    <n v="200"/>
    <n v="5"/>
    <n v="0"/>
    <n v="175"/>
    <n v="25"/>
    <x v="8"/>
  </r>
  <r>
    <n v="2503"/>
    <d v="2020-04-02T00:00:00"/>
    <x v="2"/>
    <s v="California"/>
    <x v="0"/>
    <x v="0"/>
    <x v="15"/>
    <n v="24"/>
    <n v="2"/>
    <n v="0"/>
    <n v="18"/>
    <n v="6"/>
    <x v="38"/>
  </r>
  <r>
    <n v="2504"/>
    <d v="2020-04-03T00:00:00"/>
    <x v="2"/>
    <s v="California"/>
    <x v="0"/>
    <x v="0"/>
    <x v="13"/>
    <n v="15"/>
    <n v="5"/>
    <n v="0"/>
    <n v="10"/>
    <n v="5"/>
    <x v="22"/>
  </r>
  <r>
    <n v="2505"/>
    <d v="2020-04-03T00:00:00"/>
    <x v="2"/>
    <s v="North Carolina"/>
    <x v="3"/>
    <x v="0"/>
    <x v="0"/>
    <n v="90"/>
    <n v="2"/>
    <n v="0"/>
    <n v="70"/>
    <n v="20"/>
    <x v="0"/>
  </r>
  <r>
    <n v="2528"/>
    <d v="2020-04-03T00:00:00"/>
    <x v="2"/>
    <s v="New York"/>
    <x v="1"/>
    <x v="1"/>
    <x v="2"/>
    <n v="297"/>
    <n v="3"/>
    <n v="0"/>
    <n v="237"/>
    <n v="60"/>
    <x v="3"/>
  </r>
  <r>
    <n v="2529"/>
    <d v="2020-04-03T00:00:00"/>
    <x v="2"/>
    <s v="Florida"/>
    <x v="3"/>
    <x v="0"/>
    <x v="10"/>
    <n v="12.5"/>
    <n v="5"/>
    <n v="0"/>
    <n v="10"/>
    <n v="2.5"/>
    <x v="13"/>
  </r>
  <r>
    <n v="2530"/>
    <d v="2020-04-03T00:00:00"/>
    <x v="2"/>
    <s v="California"/>
    <x v="0"/>
    <x v="0"/>
    <x v="0"/>
    <n v="270"/>
    <n v="6"/>
    <n v="0"/>
    <n v="210"/>
    <n v="60"/>
    <x v="3"/>
  </r>
  <r>
    <n v="2531"/>
    <d v="2020-04-03T00:00:00"/>
    <x v="2"/>
    <s v="Washington"/>
    <x v="0"/>
    <x v="1"/>
    <x v="8"/>
    <n v="160"/>
    <n v="2"/>
    <n v="0"/>
    <n v="130"/>
    <n v="30"/>
    <x v="37"/>
  </r>
  <r>
    <n v="2532"/>
    <d v="2020-04-04T00:00:00"/>
    <x v="2"/>
    <s v="New York"/>
    <x v="1"/>
    <x v="0"/>
    <x v="6"/>
    <n v="85"/>
    <n v="5"/>
    <n v="0"/>
    <n v="50"/>
    <n v="35"/>
    <x v="7"/>
  </r>
  <r>
    <n v="2533"/>
    <d v="2020-04-04T00:00:00"/>
    <x v="2"/>
    <s v="Rhode Island"/>
    <x v="1"/>
    <x v="0"/>
    <x v="11"/>
    <n v="360"/>
    <n v="9"/>
    <n v="0"/>
    <n v="315"/>
    <n v="45"/>
    <x v="32"/>
  </r>
  <r>
    <n v="2549"/>
    <d v="2020-04-04T00:00:00"/>
    <x v="2"/>
    <s v="Massachusetts"/>
    <x v="1"/>
    <x v="0"/>
    <x v="0"/>
    <n v="135"/>
    <n v="3"/>
    <n v="0"/>
    <n v="105"/>
    <n v="30"/>
    <x v="37"/>
  </r>
  <r>
    <n v="2550"/>
    <d v="2020-04-04T00:00:00"/>
    <x v="2"/>
    <s v="Florida"/>
    <x v="3"/>
    <x v="2"/>
    <x v="12"/>
    <n v="597"/>
    <n v="3"/>
    <n v="0"/>
    <n v="495"/>
    <n v="102"/>
    <x v="20"/>
  </r>
  <r>
    <n v="2551"/>
    <d v="2020-04-04T00:00:00"/>
    <x v="2"/>
    <s v="District of Columbia"/>
    <x v="1"/>
    <x v="0"/>
    <x v="6"/>
    <n v="136"/>
    <n v="8"/>
    <n v="0"/>
    <n v="80"/>
    <n v="56"/>
    <x v="65"/>
  </r>
  <r>
    <n v="2552"/>
    <d v="2020-04-04T00:00:00"/>
    <x v="2"/>
    <s v="California"/>
    <x v="0"/>
    <x v="0"/>
    <x v="3"/>
    <n v="45"/>
    <n v="3"/>
    <n v="0"/>
    <n v="36"/>
    <n v="9"/>
    <x v="4"/>
  </r>
  <r>
    <n v="2553"/>
    <d v="2020-04-04T00:00:00"/>
    <x v="2"/>
    <s v="Tennessee"/>
    <x v="3"/>
    <x v="1"/>
    <x v="9"/>
    <n v="18"/>
    <n v="2"/>
    <n v="0"/>
    <n v="10"/>
    <n v="8"/>
    <x v="26"/>
  </r>
  <r>
    <n v="2554"/>
    <d v="2020-04-04T00:00:00"/>
    <x v="2"/>
    <s v="Texas"/>
    <x v="2"/>
    <x v="0"/>
    <x v="11"/>
    <n v="360"/>
    <n v="9"/>
    <n v="0"/>
    <n v="315"/>
    <n v="45"/>
    <x v="32"/>
  </r>
  <r>
    <n v="2555"/>
    <d v="2020-04-04T00:00:00"/>
    <x v="2"/>
    <s v="Delaware"/>
    <x v="1"/>
    <x v="2"/>
    <x v="5"/>
    <n v="15"/>
    <n v="3"/>
    <n v="0"/>
    <n v="7.5"/>
    <n v="7.5"/>
    <x v="16"/>
  </r>
  <r>
    <n v="2556"/>
    <d v="2020-04-05T00:00:00"/>
    <x v="2"/>
    <s v="North Carolina"/>
    <x v="3"/>
    <x v="2"/>
    <x v="12"/>
    <n v="597"/>
    <n v="3"/>
    <n v="0"/>
    <n v="495"/>
    <n v="102"/>
    <x v="20"/>
  </r>
  <r>
    <n v="2586"/>
    <d v="2020-04-05T00:00:00"/>
    <x v="2"/>
    <s v="New Hampshire"/>
    <x v="1"/>
    <x v="0"/>
    <x v="11"/>
    <n v="200"/>
    <n v="5"/>
    <n v="0"/>
    <n v="175"/>
    <n v="25"/>
    <x v="8"/>
  </r>
  <r>
    <n v="2587"/>
    <d v="2020-04-05T00:00:00"/>
    <x v="2"/>
    <s v="Michigan"/>
    <x v="2"/>
    <x v="0"/>
    <x v="10"/>
    <n v="2.5"/>
    <n v="1"/>
    <n v="0"/>
    <n v="2"/>
    <n v="0.5"/>
    <x v="44"/>
  </r>
  <r>
    <n v="2588"/>
    <d v="2020-04-06T00:00:00"/>
    <x v="2"/>
    <s v="New Jersey"/>
    <x v="1"/>
    <x v="0"/>
    <x v="11"/>
    <n v="120"/>
    <n v="3"/>
    <n v="0"/>
    <n v="105"/>
    <n v="15"/>
    <x v="25"/>
  </r>
  <r>
    <n v="2620"/>
    <d v="2020-04-06T00:00:00"/>
    <x v="2"/>
    <s v="Colorado"/>
    <x v="0"/>
    <x v="2"/>
    <x v="12"/>
    <n v="597"/>
    <n v="3"/>
    <n v="0"/>
    <n v="495"/>
    <n v="102"/>
    <x v="20"/>
  </r>
  <r>
    <n v="2621"/>
    <d v="2020-04-07T00:00:00"/>
    <x v="2"/>
    <s v="Washington"/>
    <x v="0"/>
    <x v="1"/>
    <x v="8"/>
    <n v="80"/>
    <n v="1"/>
    <n v="0"/>
    <n v="65"/>
    <n v="15"/>
    <x v="25"/>
  </r>
  <r>
    <n v="2622"/>
    <d v="2020-04-07T00:00:00"/>
    <x v="2"/>
    <s v="Florida"/>
    <x v="3"/>
    <x v="1"/>
    <x v="2"/>
    <n v="495"/>
    <n v="5"/>
    <n v="0"/>
    <n v="395"/>
    <n v="100"/>
    <x v="11"/>
  </r>
  <r>
    <n v="2639"/>
    <d v="2020-04-07T00:00:00"/>
    <x v="2"/>
    <s v="Texas"/>
    <x v="2"/>
    <x v="0"/>
    <x v="10"/>
    <n v="12.5"/>
    <n v="5"/>
    <n v="0"/>
    <n v="10"/>
    <n v="2.5"/>
    <x v="13"/>
  </r>
  <r>
    <n v="2640"/>
    <d v="2020-04-07T00:00:00"/>
    <x v="2"/>
    <s v="Illinois"/>
    <x v="2"/>
    <x v="1"/>
    <x v="9"/>
    <n v="9"/>
    <n v="1"/>
    <n v="0"/>
    <n v="5"/>
    <n v="4"/>
    <x v="12"/>
  </r>
  <r>
    <n v="2641"/>
    <d v="2020-04-07T00:00:00"/>
    <x v="2"/>
    <s v="Washington"/>
    <x v="0"/>
    <x v="0"/>
    <x v="10"/>
    <n v="12.5"/>
    <n v="5"/>
    <n v="0"/>
    <n v="10"/>
    <n v="2.5"/>
    <x v="13"/>
  </r>
  <r>
    <n v="2666"/>
    <d v="2020-04-08T00:00:00"/>
    <x v="2"/>
    <s v="Georgia"/>
    <x v="3"/>
    <x v="1"/>
    <x v="9"/>
    <n v="36"/>
    <n v="4"/>
    <n v="0"/>
    <n v="20"/>
    <n v="16"/>
    <x v="21"/>
  </r>
  <r>
    <n v="2667"/>
    <d v="2020-04-08T00:00:00"/>
    <x v="2"/>
    <s v="Ohio"/>
    <x v="1"/>
    <x v="1"/>
    <x v="14"/>
    <n v="170"/>
    <n v="2"/>
    <n v="0"/>
    <n v="150"/>
    <n v="20"/>
    <x v="0"/>
  </r>
  <r>
    <n v="2668"/>
    <d v="2020-04-08T00:00:00"/>
    <x v="2"/>
    <s v="California"/>
    <x v="0"/>
    <x v="1"/>
    <x v="9"/>
    <n v="9"/>
    <n v="1"/>
    <n v="0"/>
    <n v="5"/>
    <n v="4"/>
    <x v="12"/>
  </r>
  <r>
    <n v="2669"/>
    <d v="2020-04-08T00:00:00"/>
    <x v="2"/>
    <s v="Oregon"/>
    <x v="0"/>
    <x v="0"/>
    <x v="6"/>
    <n v="17"/>
    <n v="1"/>
    <n v="0"/>
    <n v="10"/>
    <n v="7"/>
    <x v="39"/>
  </r>
  <r>
    <n v="2670"/>
    <d v="2020-04-09T00:00:00"/>
    <x v="2"/>
    <s v="District of Columbia"/>
    <x v="1"/>
    <x v="0"/>
    <x v="0"/>
    <n v="270"/>
    <n v="6"/>
    <n v="0"/>
    <n v="210"/>
    <n v="60"/>
    <x v="3"/>
  </r>
  <r>
    <n v="2671"/>
    <d v="2020-04-09T00:00:00"/>
    <x v="2"/>
    <s v="California"/>
    <x v="0"/>
    <x v="2"/>
    <x v="5"/>
    <n v="15"/>
    <n v="3"/>
    <n v="0"/>
    <n v="7.5"/>
    <n v="7.5"/>
    <x v="16"/>
  </r>
  <r>
    <n v="2691"/>
    <d v="2020-04-09T00:00:00"/>
    <x v="2"/>
    <s v="New Jersey"/>
    <x v="1"/>
    <x v="0"/>
    <x v="10"/>
    <n v="15"/>
    <n v="6"/>
    <n v="0"/>
    <n v="12"/>
    <n v="3"/>
    <x v="19"/>
  </r>
  <r>
    <n v="2692"/>
    <d v="2020-04-09T00:00:00"/>
    <x v="2"/>
    <s v="California"/>
    <x v="0"/>
    <x v="1"/>
    <x v="9"/>
    <n v="9"/>
    <n v="1"/>
    <n v="0"/>
    <n v="5"/>
    <n v="4"/>
    <x v="12"/>
  </r>
  <r>
    <n v="2693"/>
    <d v="2020-04-09T00:00:00"/>
    <x v="2"/>
    <s v="California"/>
    <x v="0"/>
    <x v="0"/>
    <x v="13"/>
    <n v="9"/>
    <n v="3"/>
    <n v="0"/>
    <n v="6"/>
    <n v="3"/>
    <x v="19"/>
  </r>
  <r>
    <n v="2694"/>
    <d v="2020-04-09T00:00:00"/>
    <x v="2"/>
    <s v="Washington"/>
    <x v="0"/>
    <x v="0"/>
    <x v="10"/>
    <n v="12.5"/>
    <n v="5"/>
    <n v="0"/>
    <n v="10"/>
    <n v="2.5"/>
    <x v="13"/>
  </r>
  <r>
    <n v="2695"/>
    <d v="2020-04-09T00:00:00"/>
    <x v="2"/>
    <s v="California"/>
    <x v="0"/>
    <x v="1"/>
    <x v="8"/>
    <n v="800"/>
    <n v="10"/>
    <n v="0"/>
    <n v="650"/>
    <n v="150"/>
    <x v="5"/>
  </r>
  <r>
    <n v="2696"/>
    <d v="2020-04-09T00:00:00"/>
    <x v="2"/>
    <s v="Washington"/>
    <x v="0"/>
    <x v="2"/>
    <x v="12"/>
    <n v="597"/>
    <n v="3"/>
    <n v="0"/>
    <n v="495"/>
    <n v="102"/>
    <x v="20"/>
  </r>
  <r>
    <n v="2712"/>
    <d v="2020-04-10T00:00:00"/>
    <x v="2"/>
    <s v="Texas"/>
    <x v="2"/>
    <x v="0"/>
    <x v="10"/>
    <n v="7.5"/>
    <n v="3"/>
    <n v="0"/>
    <n v="6"/>
    <n v="1.5"/>
    <x v="18"/>
  </r>
  <r>
    <n v="2713"/>
    <d v="2020-04-10T00:00:00"/>
    <x v="2"/>
    <s v="Wisconsin"/>
    <x v="2"/>
    <x v="0"/>
    <x v="6"/>
    <n v="68"/>
    <n v="4"/>
    <n v="0"/>
    <n v="40"/>
    <n v="28"/>
    <x v="53"/>
  </r>
  <r>
    <n v="2714"/>
    <d v="2020-04-10T00:00:00"/>
    <x v="2"/>
    <s v="New York"/>
    <x v="1"/>
    <x v="0"/>
    <x v="15"/>
    <n v="24"/>
    <n v="2"/>
    <n v="0"/>
    <n v="18"/>
    <n v="6"/>
    <x v="38"/>
  </r>
  <r>
    <n v="2715"/>
    <d v="2020-04-10T00:00:00"/>
    <x v="2"/>
    <s v="California"/>
    <x v="0"/>
    <x v="0"/>
    <x v="10"/>
    <n v="5"/>
    <n v="2"/>
    <n v="0"/>
    <n v="4"/>
    <n v="1"/>
    <x v="24"/>
  </r>
  <r>
    <n v="2741"/>
    <d v="2020-04-11T00:00:00"/>
    <x v="2"/>
    <s v="Pennsylvania"/>
    <x v="1"/>
    <x v="0"/>
    <x v="6"/>
    <n v="51"/>
    <n v="3"/>
    <n v="0"/>
    <n v="30"/>
    <n v="21"/>
    <x v="17"/>
  </r>
  <r>
    <n v="2742"/>
    <d v="2020-04-11T00:00:00"/>
    <x v="2"/>
    <s v="Indiana"/>
    <x v="2"/>
    <x v="1"/>
    <x v="9"/>
    <n v="18"/>
    <n v="2"/>
    <n v="0"/>
    <n v="10"/>
    <n v="8"/>
    <x v="26"/>
  </r>
  <r>
    <n v="2743"/>
    <d v="2020-04-12T00:00:00"/>
    <x v="2"/>
    <s v="Virginia"/>
    <x v="3"/>
    <x v="1"/>
    <x v="14"/>
    <n v="170"/>
    <n v="2"/>
    <n v="0"/>
    <n v="150"/>
    <n v="20"/>
    <x v="0"/>
  </r>
  <r>
    <n v="2758"/>
    <d v="2020-04-12T00:00:00"/>
    <x v="2"/>
    <s v="Florida"/>
    <x v="3"/>
    <x v="2"/>
    <x v="12"/>
    <n v="796"/>
    <n v="4"/>
    <n v="0"/>
    <n v="660"/>
    <n v="136"/>
    <x v="30"/>
  </r>
  <r>
    <n v="2759"/>
    <d v="2020-04-12T00:00:00"/>
    <x v="2"/>
    <s v="Pennsylvania"/>
    <x v="1"/>
    <x v="1"/>
    <x v="2"/>
    <n v="495"/>
    <n v="5"/>
    <n v="0"/>
    <n v="395"/>
    <n v="100"/>
    <x v="11"/>
  </r>
  <r>
    <n v="2778"/>
    <d v="2020-04-13T00:00:00"/>
    <x v="2"/>
    <s v="Tennessee"/>
    <x v="3"/>
    <x v="1"/>
    <x v="9"/>
    <n v="18"/>
    <n v="2"/>
    <n v="0"/>
    <n v="10"/>
    <n v="8"/>
    <x v="26"/>
  </r>
  <r>
    <n v="2779"/>
    <d v="2020-04-13T00:00:00"/>
    <x v="2"/>
    <s v="Illinois"/>
    <x v="2"/>
    <x v="2"/>
    <x v="12"/>
    <n v="199"/>
    <n v="1"/>
    <n v="0"/>
    <n v="165"/>
    <n v="34"/>
    <x v="55"/>
  </r>
  <r>
    <n v="2780"/>
    <d v="2020-04-13T00:00:00"/>
    <x v="2"/>
    <s v="Massachusetts"/>
    <x v="1"/>
    <x v="1"/>
    <x v="9"/>
    <n v="27"/>
    <n v="3"/>
    <n v="0"/>
    <n v="15"/>
    <n v="12"/>
    <x v="14"/>
  </r>
  <r>
    <n v="2781"/>
    <d v="2020-04-13T00:00:00"/>
    <x v="2"/>
    <s v="Pennsylvania"/>
    <x v="1"/>
    <x v="0"/>
    <x v="6"/>
    <n v="51"/>
    <n v="3"/>
    <n v="0"/>
    <n v="30"/>
    <n v="21"/>
    <x v="17"/>
  </r>
  <r>
    <n v="2782"/>
    <d v="2020-04-14T00:00:00"/>
    <x v="2"/>
    <s v="California"/>
    <x v="0"/>
    <x v="1"/>
    <x v="9"/>
    <n v="72"/>
    <n v="8"/>
    <n v="0"/>
    <n v="40"/>
    <n v="32"/>
    <x v="33"/>
  </r>
  <r>
    <n v="2820"/>
    <d v="2020-04-14T00:00:00"/>
    <x v="2"/>
    <s v="Washington"/>
    <x v="0"/>
    <x v="0"/>
    <x v="0"/>
    <n v="135"/>
    <n v="3"/>
    <n v="0"/>
    <n v="105"/>
    <n v="30"/>
    <x v="37"/>
  </r>
  <r>
    <n v="2821"/>
    <d v="2020-04-14T00:00:00"/>
    <x v="2"/>
    <s v="California"/>
    <x v="0"/>
    <x v="0"/>
    <x v="6"/>
    <n v="119"/>
    <n v="7"/>
    <n v="0"/>
    <n v="70"/>
    <n v="49"/>
    <x v="50"/>
  </r>
  <r>
    <n v="2822"/>
    <d v="2020-04-14T00:00:00"/>
    <x v="2"/>
    <s v="Washington"/>
    <x v="0"/>
    <x v="1"/>
    <x v="14"/>
    <n v="170"/>
    <n v="2"/>
    <n v="0"/>
    <n v="150"/>
    <n v="20"/>
    <x v="0"/>
  </r>
  <r>
    <n v="2823"/>
    <d v="2020-04-14T00:00:00"/>
    <x v="2"/>
    <s v="Illinois"/>
    <x v="2"/>
    <x v="1"/>
    <x v="9"/>
    <n v="36"/>
    <n v="4"/>
    <n v="0"/>
    <n v="20"/>
    <n v="16"/>
    <x v="21"/>
  </r>
  <r>
    <n v="2824"/>
    <d v="2020-04-14T00:00:00"/>
    <x v="2"/>
    <s v="New York"/>
    <x v="1"/>
    <x v="0"/>
    <x v="10"/>
    <n v="20"/>
    <n v="8"/>
    <n v="0"/>
    <n v="16"/>
    <n v="4"/>
    <x v="12"/>
  </r>
  <r>
    <n v="2825"/>
    <d v="2020-04-15T00:00:00"/>
    <x v="2"/>
    <s v="Illinois"/>
    <x v="2"/>
    <x v="0"/>
    <x v="0"/>
    <n v="315"/>
    <n v="7"/>
    <n v="0"/>
    <n v="245"/>
    <n v="70"/>
    <x v="15"/>
  </r>
  <r>
    <n v="2826"/>
    <d v="2020-04-15T00:00:00"/>
    <x v="2"/>
    <s v="Georgia"/>
    <x v="3"/>
    <x v="1"/>
    <x v="14"/>
    <n v="255"/>
    <n v="3"/>
    <n v="0"/>
    <n v="225"/>
    <n v="30"/>
    <x v="37"/>
  </r>
  <r>
    <n v="2846"/>
    <d v="2020-04-15T00:00:00"/>
    <x v="2"/>
    <s v="Illinois"/>
    <x v="2"/>
    <x v="2"/>
    <x v="5"/>
    <n v="15"/>
    <n v="3"/>
    <n v="0"/>
    <n v="7.5"/>
    <n v="7.5"/>
    <x v="16"/>
  </r>
  <r>
    <n v="2847"/>
    <d v="2020-04-15T00:00:00"/>
    <x v="2"/>
    <s v="Ohio"/>
    <x v="1"/>
    <x v="0"/>
    <x v="0"/>
    <n v="270"/>
    <n v="6"/>
    <n v="0"/>
    <n v="210"/>
    <n v="60"/>
    <x v="3"/>
  </r>
  <r>
    <n v="2848"/>
    <d v="2020-04-15T00:00:00"/>
    <x v="2"/>
    <s v="Kansas"/>
    <x v="2"/>
    <x v="0"/>
    <x v="6"/>
    <n v="51"/>
    <n v="3"/>
    <n v="0"/>
    <n v="30"/>
    <n v="21"/>
    <x v="17"/>
  </r>
  <r>
    <n v="2849"/>
    <d v="2020-04-15T00:00:00"/>
    <x v="2"/>
    <s v="Louisiana"/>
    <x v="3"/>
    <x v="0"/>
    <x v="10"/>
    <n v="27.5"/>
    <n v="11"/>
    <n v="0"/>
    <n v="22"/>
    <n v="5.5"/>
    <x v="73"/>
  </r>
  <r>
    <n v="2850"/>
    <d v="2020-04-15T00:00:00"/>
    <x v="2"/>
    <s v="Illinois"/>
    <x v="2"/>
    <x v="1"/>
    <x v="2"/>
    <n v="396"/>
    <n v="4"/>
    <n v="0"/>
    <n v="316"/>
    <n v="80"/>
    <x v="10"/>
  </r>
  <r>
    <n v="2851"/>
    <d v="2020-04-15T00:00:00"/>
    <x v="2"/>
    <s v="Texas"/>
    <x v="2"/>
    <x v="1"/>
    <x v="2"/>
    <n v="693"/>
    <n v="7"/>
    <n v="0"/>
    <n v="553"/>
    <n v="140"/>
    <x v="52"/>
  </r>
  <r>
    <n v="2852"/>
    <d v="2020-04-16T00:00:00"/>
    <x v="2"/>
    <s v="Massachusetts"/>
    <x v="1"/>
    <x v="0"/>
    <x v="1"/>
    <n v="76"/>
    <n v="4"/>
    <n v="0"/>
    <n v="40"/>
    <n v="36"/>
    <x v="49"/>
  </r>
  <r>
    <n v="2853"/>
    <d v="2020-04-16T00:00:00"/>
    <x v="2"/>
    <s v="Ohio"/>
    <x v="1"/>
    <x v="0"/>
    <x v="0"/>
    <n v="90"/>
    <n v="2"/>
    <n v="0"/>
    <n v="70"/>
    <n v="20"/>
    <x v="0"/>
  </r>
  <r>
    <n v="2873"/>
    <d v="2020-04-16T00:00:00"/>
    <x v="2"/>
    <s v="Alabama"/>
    <x v="3"/>
    <x v="0"/>
    <x v="0"/>
    <n v="270"/>
    <n v="6"/>
    <n v="0"/>
    <n v="210"/>
    <n v="60"/>
    <x v="3"/>
  </r>
  <r>
    <n v="2874"/>
    <d v="2020-04-17T00:00:00"/>
    <x v="2"/>
    <s v="Georgia"/>
    <x v="3"/>
    <x v="0"/>
    <x v="15"/>
    <n v="24"/>
    <n v="2"/>
    <n v="0"/>
    <n v="18"/>
    <n v="6"/>
    <x v="38"/>
  </r>
  <r>
    <n v="2875"/>
    <d v="2020-04-17T00:00:00"/>
    <x v="2"/>
    <s v="New York"/>
    <x v="1"/>
    <x v="0"/>
    <x v="10"/>
    <n v="7.5"/>
    <n v="3"/>
    <n v="0"/>
    <n v="6"/>
    <n v="1.5"/>
    <x v="18"/>
  </r>
  <r>
    <n v="2902"/>
    <d v="2020-04-17T00:00:00"/>
    <x v="2"/>
    <s v="Pennsylvania"/>
    <x v="1"/>
    <x v="0"/>
    <x v="0"/>
    <n v="225"/>
    <n v="5"/>
    <n v="0"/>
    <n v="175"/>
    <n v="50"/>
    <x v="2"/>
  </r>
  <r>
    <n v="2903"/>
    <d v="2020-04-17T00:00:00"/>
    <x v="2"/>
    <s v="Texas"/>
    <x v="2"/>
    <x v="0"/>
    <x v="0"/>
    <n v="90"/>
    <n v="2"/>
    <n v="0"/>
    <n v="70"/>
    <n v="20"/>
    <x v="0"/>
  </r>
  <r>
    <n v="2904"/>
    <d v="2020-04-18T00:00:00"/>
    <x v="2"/>
    <s v="New York"/>
    <x v="1"/>
    <x v="0"/>
    <x v="10"/>
    <n v="7.5"/>
    <n v="3"/>
    <n v="0"/>
    <n v="6"/>
    <n v="1.5"/>
    <x v="18"/>
  </r>
  <r>
    <n v="2905"/>
    <d v="2020-04-18T00:00:00"/>
    <x v="2"/>
    <s v="Ohio"/>
    <x v="1"/>
    <x v="1"/>
    <x v="9"/>
    <n v="63"/>
    <n v="7"/>
    <n v="0"/>
    <n v="35"/>
    <n v="28"/>
    <x v="53"/>
  </r>
  <r>
    <n v="2919"/>
    <d v="2020-04-18T00:00:00"/>
    <x v="2"/>
    <s v="Michigan"/>
    <x v="2"/>
    <x v="1"/>
    <x v="9"/>
    <n v="81"/>
    <n v="9"/>
    <n v="0"/>
    <n v="45"/>
    <n v="36"/>
    <x v="49"/>
  </r>
  <r>
    <n v="2920"/>
    <d v="2020-04-18T00:00:00"/>
    <x v="2"/>
    <s v="Texas"/>
    <x v="2"/>
    <x v="0"/>
    <x v="15"/>
    <n v="48"/>
    <n v="4"/>
    <n v="0"/>
    <n v="36"/>
    <n v="12"/>
    <x v="14"/>
  </r>
  <r>
    <n v="2921"/>
    <d v="2020-04-19T00:00:00"/>
    <x v="2"/>
    <s v="Virginia"/>
    <x v="3"/>
    <x v="2"/>
    <x v="12"/>
    <n v="398"/>
    <n v="2"/>
    <n v="0"/>
    <n v="330"/>
    <n v="68"/>
    <x v="28"/>
  </r>
  <r>
    <n v="2922"/>
    <d v="2020-04-19T00:00:00"/>
    <x v="2"/>
    <s v="Arizona"/>
    <x v="0"/>
    <x v="0"/>
    <x v="0"/>
    <n v="135"/>
    <n v="3"/>
    <n v="0"/>
    <n v="105"/>
    <n v="30"/>
    <x v="37"/>
  </r>
  <r>
    <n v="2949"/>
    <d v="2020-04-19T00:00:00"/>
    <x v="2"/>
    <s v="Indiana"/>
    <x v="2"/>
    <x v="0"/>
    <x v="0"/>
    <n v="180"/>
    <n v="4"/>
    <n v="0"/>
    <n v="140"/>
    <n v="40"/>
    <x v="29"/>
  </r>
  <r>
    <n v="2950"/>
    <d v="2020-04-19T00:00:00"/>
    <x v="2"/>
    <s v="Texas"/>
    <x v="2"/>
    <x v="0"/>
    <x v="6"/>
    <n v="34"/>
    <n v="2"/>
    <n v="0"/>
    <n v="20"/>
    <n v="14"/>
    <x v="43"/>
  </r>
  <r>
    <n v="2951"/>
    <d v="2020-04-19T00:00:00"/>
    <x v="2"/>
    <s v="Massachusetts"/>
    <x v="1"/>
    <x v="0"/>
    <x v="0"/>
    <n v="225"/>
    <n v="5"/>
    <n v="0"/>
    <n v="175"/>
    <n v="50"/>
    <x v="2"/>
  </r>
  <r>
    <n v="2952"/>
    <d v="2020-04-19T00:00:00"/>
    <x v="2"/>
    <s v="California"/>
    <x v="0"/>
    <x v="1"/>
    <x v="9"/>
    <n v="18"/>
    <n v="2"/>
    <n v="0"/>
    <n v="10"/>
    <n v="8"/>
    <x v="26"/>
  </r>
  <r>
    <n v="2953"/>
    <d v="2020-04-19T00:00:00"/>
    <x v="2"/>
    <s v="Pennsylvania"/>
    <x v="1"/>
    <x v="2"/>
    <x v="5"/>
    <n v="10"/>
    <n v="2"/>
    <n v="0"/>
    <n v="5"/>
    <n v="5"/>
    <x v="22"/>
  </r>
  <r>
    <n v="2975"/>
    <d v="2020-04-20T00:00:00"/>
    <x v="2"/>
    <s v="Arizona"/>
    <x v="0"/>
    <x v="0"/>
    <x v="0"/>
    <n v="225"/>
    <n v="5"/>
    <n v="0"/>
    <n v="175"/>
    <n v="50"/>
    <x v="2"/>
  </r>
  <r>
    <n v="2976"/>
    <d v="2020-04-20T00:00:00"/>
    <x v="2"/>
    <s v="Ohio"/>
    <x v="1"/>
    <x v="0"/>
    <x v="0"/>
    <n v="45"/>
    <n v="1"/>
    <n v="0"/>
    <n v="35"/>
    <n v="10"/>
    <x v="23"/>
  </r>
  <r>
    <n v="2977"/>
    <d v="2020-04-20T00:00:00"/>
    <x v="2"/>
    <s v="Pennsylvania"/>
    <x v="1"/>
    <x v="0"/>
    <x v="10"/>
    <n v="12.5"/>
    <n v="5"/>
    <n v="0"/>
    <n v="10"/>
    <n v="2.5"/>
    <x v="13"/>
  </r>
  <r>
    <n v="2978"/>
    <d v="2020-04-20T00:00:00"/>
    <x v="2"/>
    <s v="Pennsylvania"/>
    <x v="1"/>
    <x v="1"/>
    <x v="9"/>
    <n v="36"/>
    <n v="4"/>
    <n v="0"/>
    <n v="20"/>
    <n v="16"/>
    <x v="21"/>
  </r>
  <r>
    <n v="2979"/>
    <d v="2020-04-21T00:00:00"/>
    <x v="2"/>
    <s v="Oklahoma"/>
    <x v="2"/>
    <x v="2"/>
    <x v="12"/>
    <n v="1592"/>
    <n v="8"/>
    <n v="0"/>
    <n v="1320"/>
    <n v="272"/>
    <x v="79"/>
  </r>
  <r>
    <n v="2980"/>
    <d v="2020-04-21T00:00:00"/>
    <x v="2"/>
    <s v="Rhode Island"/>
    <x v="1"/>
    <x v="0"/>
    <x v="0"/>
    <n v="135"/>
    <n v="3"/>
    <n v="0"/>
    <n v="105"/>
    <n v="30"/>
    <x v="37"/>
  </r>
  <r>
    <n v="3001"/>
    <d v="2020-04-21T00:00:00"/>
    <x v="2"/>
    <s v="Washington"/>
    <x v="0"/>
    <x v="2"/>
    <x v="5"/>
    <n v="10"/>
    <n v="2"/>
    <n v="0"/>
    <n v="5"/>
    <n v="5"/>
    <x v="22"/>
  </r>
  <r>
    <n v="3002"/>
    <d v="2020-04-21T00:00:00"/>
    <x v="2"/>
    <s v="Virginia"/>
    <x v="3"/>
    <x v="0"/>
    <x v="0"/>
    <n v="180"/>
    <n v="4"/>
    <n v="0"/>
    <n v="140"/>
    <n v="40"/>
    <x v="29"/>
  </r>
  <r>
    <n v="3003"/>
    <d v="2020-04-21T00:00:00"/>
    <x v="2"/>
    <s v="Missouri"/>
    <x v="2"/>
    <x v="0"/>
    <x v="7"/>
    <n v="168"/>
    <n v="7"/>
    <n v="0"/>
    <n v="133"/>
    <n v="35"/>
    <x v="7"/>
  </r>
  <r>
    <n v="3004"/>
    <d v="2020-04-21T00:00:00"/>
    <x v="2"/>
    <s v="New York"/>
    <x v="1"/>
    <x v="0"/>
    <x v="6"/>
    <n v="51"/>
    <n v="3"/>
    <n v="0"/>
    <n v="30"/>
    <n v="21"/>
    <x v="17"/>
  </r>
  <r>
    <n v="3005"/>
    <d v="2020-04-22T00:00:00"/>
    <x v="2"/>
    <s v="New York"/>
    <x v="1"/>
    <x v="2"/>
    <x v="5"/>
    <n v="20"/>
    <n v="4"/>
    <n v="0"/>
    <n v="10"/>
    <n v="10"/>
    <x v="23"/>
  </r>
  <r>
    <n v="3033"/>
    <d v="2020-04-22T00:00:00"/>
    <x v="2"/>
    <s v="New York"/>
    <x v="1"/>
    <x v="0"/>
    <x v="0"/>
    <n v="225"/>
    <n v="5"/>
    <n v="0"/>
    <n v="175"/>
    <n v="50"/>
    <x v="2"/>
  </r>
  <r>
    <n v="3034"/>
    <d v="2020-04-22T00:00:00"/>
    <x v="2"/>
    <s v="Arizona"/>
    <x v="0"/>
    <x v="0"/>
    <x v="10"/>
    <n v="7.5"/>
    <n v="3"/>
    <n v="0"/>
    <n v="6"/>
    <n v="1.5"/>
    <x v="18"/>
  </r>
  <r>
    <n v="3035"/>
    <d v="2020-04-22T00:00:00"/>
    <x v="2"/>
    <s v="Indiana"/>
    <x v="2"/>
    <x v="2"/>
    <x v="12"/>
    <n v="398"/>
    <n v="2"/>
    <n v="0"/>
    <n v="330"/>
    <n v="68"/>
    <x v="28"/>
  </r>
  <r>
    <n v="3036"/>
    <d v="2020-04-23T00:00:00"/>
    <x v="2"/>
    <s v="California"/>
    <x v="0"/>
    <x v="0"/>
    <x v="0"/>
    <n v="45"/>
    <n v="1"/>
    <n v="0"/>
    <n v="35"/>
    <n v="10"/>
    <x v="23"/>
  </r>
  <r>
    <n v="3037"/>
    <d v="2020-04-23T00:00:00"/>
    <x v="2"/>
    <s v="Virginia"/>
    <x v="3"/>
    <x v="1"/>
    <x v="9"/>
    <n v="27"/>
    <n v="3"/>
    <n v="0"/>
    <n v="15"/>
    <n v="12"/>
    <x v="14"/>
  </r>
  <r>
    <n v="3059"/>
    <d v="2020-04-23T00:00:00"/>
    <x v="2"/>
    <s v="New York"/>
    <x v="1"/>
    <x v="0"/>
    <x v="0"/>
    <n v="315"/>
    <n v="7"/>
    <n v="0"/>
    <n v="245"/>
    <n v="70"/>
    <x v="15"/>
  </r>
  <r>
    <n v="3060"/>
    <d v="2020-04-23T00:00:00"/>
    <x v="2"/>
    <s v="Texas"/>
    <x v="2"/>
    <x v="0"/>
    <x v="11"/>
    <n v="80"/>
    <n v="2"/>
    <n v="0"/>
    <n v="70"/>
    <n v="10"/>
    <x v="23"/>
  </r>
  <r>
    <n v="3061"/>
    <d v="2020-04-23T00:00:00"/>
    <x v="2"/>
    <s v="Arizona"/>
    <x v="0"/>
    <x v="0"/>
    <x v="13"/>
    <n v="24"/>
    <n v="8"/>
    <n v="0"/>
    <n v="16"/>
    <n v="8"/>
    <x v="26"/>
  </r>
  <r>
    <n v="3062"/>
    <d v="2020-04-24T00:00:00"/>
    <x v="2"/>
    <s v="California"/>
    <x v="0"/>
    <x v="1"/>
    <x v="8"/>
    <n v="160"/>
    <n v="2"/>
    <n v="0"/>
    <n v="130"/>
    <n v="30"/>
    <x v="37"/>
  </r>
  <r>
    <n v="3063"/>
    <d v="2020-04-24T00:00:00"/>
    <x v="2"/>
    <s v="Texas"/>
    <x v="2"/>
    <x v="0"/>
    <x v="0"/>
    <n v="360"/>
    <n v="8"/>
    <n v="0"/>
    <n v="280"/>
    <n v="80"/>
    <x v="10"/>
  </r>
  <r>
    <n v="3091"/>
    <d v="2020-04-24T00:00:00"/>
    <x v="2"/>
    <s v="California"/>
    <x v="0"/>
    <x v="0"/>
    <x v="1"/>
    <n v="76"/>
    <n v="4"/>
    <n v="0"/>
    <n v="40"/>
    <n v="36"/>
    <x v="49"/>
  </r>
  <r>
    <n v="3092"/>
    <d v="2020-04-24T00:00:00"/>
    <x v="2"/>
    <s v="California"/>
    <x v="0"/>
    <x v="1"/>
    <x v="2"/>
    <n v="396"/>
    <n v="4"/>
    <n v="0"/>
    <n v="316"/>
    <n v="80"/>
    <x v="10"/>
  </r>
  <r>
    <n v="3093"/>
    <d v="2020-04-24T00:00:00"/>
    <x v="2"/>
    <s v="New York"/>
    <x v="1"/>
    <x v="0"/>
    <x v="6"/>
    <n v="34"/>
    <n v="2"/>
    <n v="0"/>
    <n v="20"/>
    <n v="14"/>
    <x v="43"/>
  </r>
  <r>
    <n v="3094"/>
    <d v="2020-04-24T00:00:00"/>
    <x v="2"/>
    <s v="Massachusetts"/>
    <x v="1"/>
    <x v="0"/>
    <x v="6"/>
    <n v="68"/>
    <n v="4"/>
    <n v="0"/>
    <n v="40"/>
    <n v="28"/>
    <x v="53"/>
  </r>
  <r>
    <n v="3095"/>
    <d v="2020-04-24T00:00:00"/>
    <x v="2"/>
    <s v="California"/>
    <x v="0"/>
    <x v="1"/>
    <x v="9"/>
    <n v="45"/>
    <n v="5"/>
    <n v="0"/>
    <n v="25"/>
    <n v="20"/>
    <x v="0"/>
  </r>
  <r>
    <n v="3096"/>
    <d v="2020-04-25T00:00:00"/>
    <x v="2"/>
    <s v="Illinois"/>
    <x v="2"/>
    <x v="0"/>
    <x v="0"/>
    <n v="360"/>
    <n v="8"/>
    <n v="0"/>
    <n v="280"/>
    <n v="80"/>
    <x v="10"/>
  </r>
  <r>
    <n v="3097"/>
    <d v="2020-04-25T00:00:00"/>
    <x v="2"/>
    <s v="Illinois"/>
    <x v="2"/>
    <x v="2"/>
    <x v="12"/>
    <n v="398"/>
    <n v="2"/>
    <n v="0"/>
    <n v="330"/>
    <n v="68"/>
    <x v="28"/>
  </r>
  <r>
    <n v="3098"/>
    <d v="2020-04-25T00:00:00"/>
    <x v="2"/>
    <s v="Virginia"/>
    <x v="3"/>
    <x v="0"/>
    <x v="0"/>
    <n v="90"/>
    <n v="2"/>
    <n v="0"/>
    <n v="70"/>
    <n v="20"/>
    <x v="0"/>
  </r>
  <r>
    <n v="3119"/>
    <d v="2020-04-25T00:00:00"/>
    <x v="2"/>
    <s v="Pennsylvania"/>
    <x v="1"/>
    <x v="1"/>
    <x v="8"/>
    <n v="400"/>
    <n v="5"/>
    <n v="0"/>
    <n v="325"/>
    <n v="75"/>
    <x v="27"/>
  </r>
  <r>
    <n v="3120"/>
    <d v="2020-04-25T00:00:00"/>
    <x v="2"/>
    <s v="Colorado"/>
    <x v="0"/>
    <x v="1"/>
    <x v="9"/>
    <n v="18"/>
    <n v="2"/>
    <n v="0"/>
    <n v="10"/>
    <n v="8"/>
    <x v="26"/>
  </r>
  <r>
    <n v="3121"/>
    <d v="2020-04-25T00:00:00"/>
    <x v="2"/>
    <s v="Illinois"/>
    <x v="2"/>
    <x v="2"/>
    <x v="5"/>
    <n v="20"/>
    <n v="4"/>
    <n v="0"/>
    <n v="10"/>
    <n v="10"/>
    <x v="23"/>
  </r>
  <r>
    <n v="3122"/>
    <d v="2020-04-25T00:00:00"/>
    <x v="2"/>
    <s v="Tennessee"/>
    <x v="3"/>
    <x v="1"/>
    <x v="9"/>
    <n v="27"/>
    <n v="3"/>
    <n v="0"/>
    <n v="15"/>
    <n v="12"/>
    <x v="14"/>
  </r>
  <r>
    <n v="3123"/>
    <d v="2020-04-25T00:00:00"/>
    <x v="2"/>
    <s v="California"/>
    <x v="0"/>
    <x v="2"/>
    <x v="12"/>
    <n v="995"/>
    <n v="5"/>
    <n v="0"/>
    <n v="825"/>
    <n v="170"/>
    <x v="36"/>
  </r>
  <r>
    <n v="3124"/>
    <d v="2020-04-26T00:00:00"/>
    <x v="2"/>
    <s v="Pennsylvania"/>
    <x v="1"/>
    <x v="0"/>
    <x v="10"/>
    <n v="12.5"/>
    <n v="5"/>
    <n v="0"/>
    <n v="10"/>
    <n v="2.5"/>
    <x v="13"/>
  </r>
  <r>
    <n v="3146"/>
    <d v="2020-04-26T00:00:00"/>
    <x v="2"/>
    <s v="California"/>
    <x v="0"/>
    <x v="2"/>
    <x v="5"/>
    <n v="15"/>
    <n v="3"/>
    <n v="0"/>
    <n v="7.5"/>
    <n v="7.5"/>
    <x v="16"/>
  </r>
  <r>
    <n v="3147"/>
    <d v="2020-04-26T00:00:00"/>
    <x v="2"/>
    <s v="Florida"/>
    <x v="3"/>
    <x v="1"/>
    <x v="2"/>
    <n v="396"/>
    <n v="4"/>
    <n v="0"/>
    <n v="316"/>
    <n v="80"/>
    <x v="10"/>
  </r>
  <r>
    <n v="3148"/>
    <d v="2020-04-26T00:00:00"/>
    <x v="2"/>
    <s v="Michigan"/>
    <x v="2"/>
    <x v="2"/>
    <x v="12"/>
    <n v="398"/>
    <n v="2"/>
    <n v="0"/>
    <n v="330"/>
    <n v="68"/>
    <x v="28"/>
  </r>
  <r>
    <n v="3149"/>
    <d v="2020-04-26T00:00:00"/>
    <x v="2"/>
    <s v="Pennsylvania"/>
    <x v="1"/>
    <x v="0"/>
    <x v="0"/>
    <n v="90"/>
    <n v="2"/>
    <n v="0"/>
    <n v="70"/>
    <n v="20"/>
    <x v="0"/>
  </r>
  <r>
    <n v="3150"/>
    <d v="2020-04-27T00:00:00"/>
    <x v="2"/>
    <s v="New Jersey"/>
    <x v="1"/>
    <x v="0"/>
    <x v="3"/>
    <n v="45"/>
    <n v="3"/>
    <n v="0"/>
    <n v="36"/>
    <n v="9"/>
    <x v="4"/>
  </r>
  <r>
    <n v="3151"/>
    <d v="2020-04-27T00:00:00"/>
    <x v="2"/>
    <s v="Ohio"/>
    <x v="1"/>
    <x v="0"/>
    <x v="10"/>
    <n v="17.5"/>
    <n v="7"/>
    <n v="0"/>
    <n v="14"/>
    <n v="3.5"/>
    <x v="31"/>
  </r>
  <r>
    <n v="3174"/>
    <d v="2020-04-27T00:00:00"/>
    <x v="2"/>
    <s v="California"/>
    <x v="0"/>
    <x v="2"/>
    <x v="12"/>
    <n v="398"/>
    <n v="2"/>
    <n v="0"/>
    <n v="330"/>
    <n v="68"/>
    <x v="28"/>
  </r>
  <r>
    <n v="3175"/>
    <d v="2020-04-27T00:00:00"/>
    <x v="2"/>
    <s v="Nebraska"/>
    <x v="2"/>
    <x v="1"/>
    <x v="2"/>
    <n v="297"/>
    <n v="3"/>
    <n v="0"/>
    <n v="237"/>
    <n v="60"/>
    <x v="3"/>
  </r>
  <r>
    <n v="3176"/>
    <d v="2020-04-27T00:00:00"/>
    <x v="2"/>
    <s v="Ohio"/>
    <x v="1"/>
    <x v="1"/>
    <x v="9"/>
    <n v="126"/>
    <n v="14"/>
    <n v="0"/>
    <n v="70"/>
    <n v="56"/>
    <x v="65"/>
  </r>
  <r>
    <n v="3205"/>
    <d v="2020-04-28T00:00:00"/>
    <x v="2"/>
    <s v="California"/>
    <x v="0"/>
    <x v="0"/>
    <x v="10"/>
    <n v="7.5"/>
    <n v="3"/>
    <n v="0"/>
    <n v="6"/>
    <n v="1.5"/>
    <x v="18"/>
  </r>
  <r>
    <n v="3206"/>
    <d v="2020-04-28T00:00:00"/>
    <x v="2"/>
    <s v="Missouri"/>
    <x v="2"/>
    <x v="2"/>
    <x v="12"/>
    <n v="995"/>
    <n v="5"/>
    <n v="0"/>
    <n v="825"/>
    <n v="170"/>
    <x v="36"/>
  </r>
  <r>
    <n v="3207"/>
    <d v="2020-04-28T00:00:00"/>
    <x v="2"/>
    <s v="California"/>
    <x v="0"/>
    <x v="0"/>
    <x v="10"/>
    <n v="2.5"/>
    <n v="1"/>
    <n v="0"/>
    <n v="2"/>
    <n v="0.5"/>
    <x v="44"/>
  </r>
  <r>
    <n v="3208"/>
    <d v="2020-04-28T00:00:00"/>
    <x v="2"/>
    <s v="Kentucky"/>
    <x v="3"/>
    <x v="0"/>
    <x v="13"/>
    <n v="12"/>
    <n v="4"/>
    <n v="0"/>
    <n v="8"/>
    <n v="4"/>
    <x v="12"/>
  </r>
  <r>
    <n v="3209"/>
    <d v="2020-04-28T00:00:00"/>
    <x v="2"/>
    <s v="Pennsylvania"/>
    <x v="1"/>
    <x v="2"/>
    <x v="5"/>
    <n v="20"/>
    <n v="4"/>
    <n v="0"/>
    <n v="10"/>
    <n v="10"/>
    <x v="23"/>
  </r>
  <r>
    <n v="3210"/>
    <d v="2020-04-29T00:00:00"/>
    <x v="2"/>
    <s v="New Jersey"/>
    <x v="1"/>
    <x v="0"/>
    <x v="15"/>
    <n v="24"/>
    <n v="2"/>
    <n v="0"/>
    <n v="18"/>
    <n v="6"/>
    <x v="38"/>
  </r>
  <r>
    <n v="3235"/>
    <d v="2020-04-29T00:00:00"/>
    <x v="2"/>
    <s v="California"/>
    <x v="0"/>
    <x v="1"/>
    <x v="2"/>
    <n v="198"/>
    <n v="2"/>
    <n v="0"/>
    <n v="158"/>
    <n v="40"/>
    <x v="29"/>
  </r>
  <r>
    <n v="3236"/>
    <d v="2020-04-29T00:00:00"/>
    <x v="2"/>
    <s v="Wisconsin"/>
    <x v="2"/>
    <x v="0"/>
    <x v="7"/>
    <n v="72"/>
    <n v="3"/>
    <n v="0"/>
    <n v="57"/>
    <n v="15"/>
    <x v="25"/>
  </r>
  <r>
    <n v="3237"/>
    <d v="2020-04-29T00:00:00"/>
    <x v="2"/>
    <s v="Arizona"/>
    <x v="0"/>
    <x v="0"/>
    <x v="6"/>
    <n v="17"/>
    <n v="1"/>
    <n v="0"/>
    <n v="10"/>
    <n v="7"/>
    <x v="39"/>
  </r>
  <r>
    <n v="3238"/>
    <d v="2020-04-29T00:00:00"/>
    <x v="2"/>
    <s v="California"/>
    <x v="0"/>
    <x v="1"/>
    <x v="2"/>
    <n v="396"/>
    <n v="4"/>
    <n v="0"/>
    <n v="316"/>
    <n v="80"/>
    <x v="10"/>
  </r>
  <r>
    <n v="3239"/>
    <d v="2020-04-29T00:00:00"/>
    <x v="2"/>
    <s v="Florida"/>
    <x v="3"/>
    <x v="0"/>
    <x v="0"/>
    <n v="315"/>
    <n v="7"/>
    <n v="0"/>
    <n v="245"/>
    <n v="70"/>
    <x v="15"/>
  </r>
  <r>
    <n v="3240"/>
    <d v="2020-04-30T00:00:00"/>
    <x v="2"/>
    <s v="Colorado"/>
    <x v="0"/>
    <x v="0"/>
    <x v="0"/>
    <n v="135"/>
    <n v="3"/>
    <n v="0"/>
    <n v="105"/>
    <n v="30"/>
    <x v="37"/>
  </r>
  <r>
    <n v="3264"/>
    <d v="2020-04-30T00:00:00"/>
    <x v="2"/>
    <s v="Iowa"/>
    <x v="2"/>
    <x v="1"/>
    <x v="2"/>
    <n v="990"/>
    <n v="10"/>
    <n v="0"/>
    <n v="790"/>
    <n v="200"/>
    <x v="70"/>
  </r>
  <r>
    <n v="3265"/>
    <d v="2020-04-30T00:00:00"/>
    <x v="2"/>
    <s v="Illinois"/>
    <x v="2"/>
    <x v="0"/>
    <x v="6"/>
    <n v="34"/>
    <n v="2"/>
    <n v="0"/>
    <n v="20"/>
    <n v="14"/>
    <x v="43"/>
  </r>
  <r>
    <n v="3266"/>
    <d v="2020-04-30T00:00:00"/>
    <x v="2"/>
    <s v="Texas"/>
    <x v="2"/>
    <x v="0"/>
    <x v="10"/>
    <n v="20"/>
    <n v="8"/>
    <n v="0"/>
    <n v="16"/>
    <n v="4"/>
    <x v="12"/>
  </r>
  <r>
    <n v="3289"/>
    <d v="2020-05-01T00:00:00"/>
    <x v="2"/>
    <s v="California"/>
    <x v="0"/>
    <x v="0"/>
    <x v="0"/>
    <n v="45"/>
    <n v="1"/>
    <n v="0"/>
    <n v="35"/>
    <n v="10"/>
    <x v="23"/>
  </r>
  <r>
    <n v="3290"/>
    <d v="2020-05-01T00:00:00"/>
    <x v="2"/>
    <s v="Nevada"/>
    <x v="0"/>
    <x v="0"/>
    <x v="3"/>
    <n v="75"/>
    <n v="5"/>
    <n v="0"/>
    <n v="60"/>
    <n v="15"/>
    <x v="25"/>
  </r>
  <r>
    <n v="3312"/>
    <d v="2020-05-02T00:00:00"/>
    <x v="2"/>
    <s v="California"/>
    <x v="0"/>
    <x v="0"/>
    <x v="11"/>
    <n v="200"/>
    <n v="5"/>
    <n v="0"/>
    <n v="175"/>
    <n v="25"/>
    <x v="8"/>
  </r>
  <r>
    <n v="3313"/>
    <d v="2020-05-02T00:00:00"/>
    <x v="2"/>
    <s v="California"/>
    <x v="0"/>
    <x v="0"/>
    <x v="10"/>
    <n v="22.5"/>
    <n v="9"/>
    <n v="0"/>
    <n v="18"/>
    <n v="4.5"/>
    <x v="41"/>
  </r>
  <r>
    <n v="3314"/>
    <d v="2020-05-02T00:00:00"/>
    <x v="2"/>
    <s v="Maine"/>
    <x v="1"/>
    <x v="2"/>
    <x v="5"/>
    <n v="10"/>
    <n v="2"/>
    <n v="0"/>
    <n v="5"/>
    <n v="5"/>
    <x v="22"/>
  </r>
  <r>
    <n v="3315"/>
    <d v="2020-05-02T00:00:00"/>
    <x v="2"/>
    <s v="Arizona"/>
    <x v="0"/>
    <x v="1"/>
    <x v="9"/>
    <n v="63"/>
    <n v="7"/>
    <n v="0"/>
    <n v="35"/>
    <n v="28"/>
    <x v="53"/>
  </r>
  <r>
    <n v="3316"/>
    <d v="2020-05-02T00:00:00"/>
    <x v="2"/>
    <s v="California"/>
    <x v="0"/>
    <x v="2"/>
    <x v="4"/>
    <n v="1800"/>
    <n v="4"/>
    <n v="0"/>
    <n v="1600"/>
    <n v="200"/>
    <x v="70"/>
  </r>
  <r>
    <n v="3317"/>
    <d v="2020-05-02T00:00:00"/>
    <x v="2"/>
    <s v="Tennessee"/>
    <x v="3"/>
    <x v="0"/>
    <x v="1"/>
    <n v="76"/>
    <n v="4"/>
    <n v="0"/>
    <n v="40"/>
    <n v="36"/>
    <x v="49"/>
  </r>
  <r>
    <n v="3318"/>
    <d v="2020-05-02T00:00:00"/>
    <x v="2"/>
    <s v="Tennessee"/>
    <x v="3"/>
    <x v="2"/>
    <x v="4"/>
    <n v="450"/>
    <n v="1"/>
    <n v="0"/>
    <n v="400"/>
    <n v="50"/>
    <x v="2"/>
  </r>
  <r>
    <n v="3319"/>
    <d v="2020-05-03T00:00:00"/>
    <x v="2"/>
    <s v="Montana"/>
    <x v="0"/>
    <x v="0"/>
    <x v="0"/>
    <n v="90"/>
    <n v="2"/>
    <n v="0"/>
    <n v="70"/>
    <n v="20"/>
    <x v="0"/>
  </r>
  <r>
    <n v="3320"/>
    <d v="2020-05-03T00:00:00"/>
    <x v="2"/>
    <s v="Illinois"/>
    <x v="2"/>
    <x v="0"/>
    <x v="1"/>
    <n v="57"/>
    <n v="3"/>
    <n v="0"/>
    <n v="30"/>
    <n v="27"/>
    <x v="74"/>
  </r>
  <r>
    <n v="3343"/>
    <d v="2020-05-03T00:00:00"/>
    <x v="2"/>
    <s v="Maryland"/>
    <x v="1"/>
    <x v="0"/>
    <x v="6"/>
    <n v="17"/>
    <n v="1"/>
    <n v="0"/>
    <n v="10"/>
    <n v="7"/>
    <x v="39"/>
  </r>
  <r>
    <n v="3344"/>
    <d v="2020-05-03T00:00:00"/>
    <x v="2"/>
    <s v="California"/>
    <x v="0"/>
    <x v="0"/>
    <x v="6"/>
    <n v="34"/>
    <n v="2"/>
    <n v="0"/>
    <n v="20"/>
    <n v="14"/>
    <x v="43"/>
  </r>
  <r>
    <n v="3345"/>
    <d v="2020-05-03T00:00:00"/>
    <x v="2"/>
    <s v="Delaware"/>
    <x v="1"/>
    <x v="0"/>
    <x v="10"/>
    <n v="5"/>
    <n v="2"/>
    <n v="0"/>
    <n v="4"/>
    <n v="1"/>
    <x v="24"/>
  </r>
  <r>
    <n v="3346"/>
    <d v="2020-05-03T00:00:00"/>
    <x v="2"/>
    <s v="California"/>
    <x v="0"/>
    <x v="0"/>
    <x v="6"/>
    <n v="85"/>
    <n v="5"/>
    <n v="0"/>
    <n v="50"/>
    <n v="35"/>
    <x v="7"/>
  </r>
  <r>
    <n v="3347"/>
    <d v="2020-05-03T00:00:00"/>
    <x v="2"/>
    <s v="North Carolina"/>
    <x v="3"/>
    <x v="0"/>
    <x v="0"/>
    <n v="135"/>
    <n v="3"/>
    <n v="0"/>
    <n v="105"/>
    <n v="30"/>
    <x v="37"/>
  </r>
  <r>
    <n v="3348"/>
    <d v="2020-05-03T00:00:00"/>
    <x v="2"/>
    <s v="New York"/>
    <x v="1"/>
    <x v="0"/>
    <x v="10"/>
    <n v="32.5"/>
    <n v="13"/>
    <n v="0"/>
    <n v="26"/>
    <n v="6.5"/>
    <x v="76"/>
  </r>
  <r>
    <n v="3349"/>
    <d v="2020-05-04T00:00:00"/>
    <x v="2"/>
    <s v="Pennsylvania"/>
    <x v="1"/>
    <x v="0"/>
    <x v="3"/>
    <n v="15"/>
    <n v="1"/>
    <n v="0"/>
    <n v="12"/>
    <n v="3"/>
    <x v="19"/>
  </r>
  <r>
    <n v="3374"/>
    <d v="2020-05-04T00:00:00"/>
    <x v="2"/>
    <s v="Arizona"/>
    <x v="0"/>
    <x v="0"/>
    <x v="0"/>
    <n v="135"/>
    <n v="3"/>
    <n v="0"/>
    <n v="105"/>
    <n v="30"/>
    <x v="37"/>
  </r>
  <r>
    <n v="3375"/>
    <d v="2020-05-04T00:00:00"/>
    <x v="2"/>
    <s v="New York"/>
    <x v="1"/>
    <x v="2"/>
    <x v="12"/>
    <n v="796"/>
    <n v="4"/>
    <n v="0"/>
    <n v="660"/>
    <n v="136"/>
    <x v="30"/>
  </r>
  <r>
    <n v="3376"/>
    <d v="2020-05-04T00:00:00"/>
    <x v="2"/>
    <s v="Washington"/>
    <x v="0"/>
    <x v="2"/>
    <x v="5"/>
    <n v="10"/>
    <n v="2"/>
    <n v="0"/>
    <n v="5"/>
    <n v="5"/>
    <x v="22"/>
  </r>
  <r>
    <n v="3377"/>
    <d v="2020-05-04T00:00:00"/>
    <x v="2"/>
    <s v="Ohio"/>
    <x v="1"/>
    <x v="0"/>
    <x v="10"/>
    <n v="10"/>
    <n v="4"/>
    <n v="0"/>
    <n v="8"/>
    <n v="2"/>
    <x v="46"/>
  </r>
  <r>
    <n v="3378"/>
    <d v="2020-05-04T00:00:00"/>
    <x v="2"/>
    <s v="Washington"/>
    <x v="0"/>
    <x v="2"/>
    <x v="4"/>
    <n v="450"/>
    <n v="1"/>
    <n v="0"/>
    <n v="400"/>
    <n v="50"/>
    <x v="2"/>
  </r>
  <r>
    <n v="3379"/>
    <d v="2020-05-04T00:00:00"/>
    <x v="2"/>
    <s v="New York"/>
    <x v="1"/>
    <x v="0"/>
    <x v="0"/>
    <n v="405"/>
    <n v="9"/>
    <n v="0"/>
    <n v="315"/>
    <n v="90"/>
    <x v="57"/>
  </r>
  <r>
    <n v="3380"/>
    <d v="2020-05-05T00:00:00"/>
    <x v="2"/>
    <s v="Michigan"/>
    <x v="2"/>
    <x v="2"/>
    <x v="12"/>
    <n v="796"/>
    <n v="4"/>
    <n v="0"/>
    <n v="660"/>
    <n v="136"/>
    <x v="30"/>
  </r>
  <r>
    <n v="3396"/>
    <d v="2020-05-05T00:00:00"/>
    <x v="2"/>
    <s v="Washington"/>
    <x v="0"/>
    <x v="0"/>
    <x v="0"/>
    <n v="90"/>
    <n v="2"/>
    <n v="0"/>
    <n v="70"/>
    <n v="20"/>
    <x v="0"/>
  </r>
  <r>
    <n v="3397"/>
    <d v="2020-05-05T00:00:00"/>
    <x v="2"/>
    <s v="Virginia"/>
    <x v="3"/>
    <x v="0"/>
    <x v="0"/>
    <n v="225"/>
    <n v="5"/>
    <n v="0"/>
    <n v="175"/>
    <n v="50"/>
    <x v="2"/>
  </r>
  <r>
    <n v="3398"/>
    <d v="2020-05-06T00:00:00"/>
    <x v="2"/>
    <s v="Texas"/>
    <x v="2"/>
    <x v="2"/>
    <x v="12"/>
    <n v="796"/>
    <n v="4"/>
    <n v="0"/>
    <n v="660"/>
    <n v="136"/>
    <x v="30"/>
  </r>
  <r>
    <n v="3399"/>
    <d v="2020-05-06T00:00:00"/>
    <x v="2"/>
    <s v="Minnesota"/>
    <x v="2"/>
    <x v="0"/>
    <x v="0"/>
    <n v="180"/>
    <n v="4"/>
    <n v="0"/>
    <n v="140"/>
    <n v="40"/>
    <x v="29"/>
  </r>
  <r>
    <n v="3400"/>
    <d v="2020-05-06T00:00:00"/>
    <x v="2"/>
    <s v="North Carolina"/>
    <x v="3"/>
    <x v="0"/>
    <x v="11"/>
    <n v="80"/>
    <n v="2"/>
    <n v="0"/>
    <n v="70"/>
    <n v="10"/>
    <x v="23"/>
  </r>
  <r>
    <n v="3401"/>
    <d v="2020-05-06T00:00:00"/>
    <x v="2"/>
    <s v="California"/>
    <x v="0"/>
    <x v="0"/>
    <x v="0"/>
    <n v="135"/>
    <n v="3"/>
    <n v="0"/>
    <n v="105"/>
    <n v="30"/>
    <x v="37"/>
  </r>
  <r>
    <n v="3429"/>
    <d v="2020-05-06T00:00:00"/>
    <x v="2"/>
    <s v="California"/>
    <x v="0"/>
    <x v="0"/>
    <x v="15"/>
    <n v="84"/>
    <n v="7"/>
    <n v="0"/>
    <n v="63"/>
    <n v="21"/>
    <x v="17"/>
  </r>
  <r>
    <n v="3430"/>
    <d v="2020-05-06T00:00:00"/>
    <x v="2"/>
    <s v="New York"/>
    <x v="1"/>
    <x v="0"/>
    <x v="0"/>
    <n v="90"/>
    <n v="2"/>
    <n v="0"/>
    <n v="70"/>
    <n v="20"/>
    <x v="0"/>
  </r>
  <r>
    <n v="3431"/>
    <d v="2020-05-06T00:00:00"/>
    <x v="2"/>
    <s v="California"/>
    <x v="0"/>
    <x v="0"/>
    <x v="0"/>
    <n v="180"/>
    <n v="4"/>
    <n v="0"/>
    <n v="140"/>
    <n v="40"/>
    <x v="29"/>
  </r>
  <r>
    <n v="3432"/>
    <d v="2020-05-06T00:00:00"/>
    <x v="2"/>
    <s v="Florida"/>
    <x v="3"/>
    <x v="1"/>
    <x v="8"/>
    <n v="400"/>
    <n v="5"/>
    <n v="0"/>
    <n v="325"/>
    <n v="75"/>
    <x v="27"/>
  </r>
  <r>
    <n v="3433"/>
    <d v="2020-05-07T00:00:00"/>
    <x v="2"/>
    <s v="Georgia"/>
    <x v="3"/>
    <x v="1"/>
    <x v="9"/>
    <n v="36"/>
    <n v="4"/>
    <n v="0"/>
    <n v="20"/>
    <n v="16"/>
    <x v="21"/>
  </r>
  <r>
    <n v="3456"/>
    <d v="2020-05-07T00:00:00"/>
    <x v="2"/>
    <s v="California"/>
    <x v="0"/>
    <x v="1"/>
    <x v="2"/>
    <n v="99"/>
    <n v="1"/>
    <n v="0"/>
    <n v="79"/>
    <n v="20"/>
    <x v="0"/>
  </r>
  <r>
    <n v="3457"/>
    <d v="2020-05-07T00:00:00"/>
    <x v="2"/>
    <s v="California"/>
    <x v="0"/>
    <x v="2"/>
    <x v="12"/>
    <n v="398"/>
    <n v="2"/>
    <n v="0"/>
    <n v="330"/>
    <n v="68"/>
    <x v="28"/>
  </r>
  <r>
    <n v="3458"/>
    <d v="2020-05-07T00:00:00"/>
    <x v="2"/>
    <s v="California"/>
    <x v="0"/>
    <x v="0"/>
    <x v="0"/>
    <n v="90"/>
    <n v="2"/>
    <n v="0"/>
    <n v="70"/>
    <n v="20"/>
    <x v="0"/>
  </r>
  <r>
    <n v="3459"/>
    <d v="2020-05-08T00:00:00"/>
    <x v="2"/>
    <s v="California"/>
    <x v="0"/>
    <x v="1"/>
    <x v="9"/>
    <n v="45"/>
    <n v="5"/>
    <n v="0"/>
    <n v="25"/>
    <n v="20"/>
    <x v="0"/>
  </r>
  <r>
    <n v="3460"/>
    <d v="2020-05-08T00:00:00"/>
    <x v="2"/>
    <s v="Virginia"/>
    <x v="3"/>
    <x v="0"/>
    <x v="6"/>
    <n v="68"/>
    <n v="4"/>
    <n v="0"/>
    <n v="40"/>
    <n v="28"/>
    <x v="53"/>
  </r>
  <r>
    <n v="3473"/>
    <d v="2020-05-08T00:00:00"/>
    <x v="2"/>
    <s v="Ohio"/>
    <x v="1"/>
    <x v="0"/>
    <x v="0"/>
    <n v="135"/>
    <n v="3"/>
    <n v="0"/>
    <n v="105"/>
    <n v="30"/>
    <x v="37"/>
  </r>
  <r>
    <n v="3474"/>
    <d v="2020-05-08T00:00:00"/>
    <x v="2"/>
    <s v="Kentucky"/>
    <x v="3"/>
    <x v="2"/>
    <x v="12"/>
    <n v="796"/>
    <n v="4"/>
    <n v="0"/>
    <n v="660"/>
    <n v="136"/>
    <x v="30"/>
  </r>
  <r>
    <n v="3475"/>
    <d v="2020-05-08T00:00:00"/>
    <x v="2"/>
    <s v="Texas"/>
    <x v="2"/>
    <x v="0"/>
    <x v="10"/>
    <n v="15"/>
    <n v="6"/>
    <n v="0"/>
    <n v="12"/>
    <n v="3"/>
    <x v="19"/>
  </r>
  <r>
    <n v="3476"/>
    <d v="2020-05-09T00:00:00"/>
    <x v="2"/>
    <s v="Pennsylvania"/>
    <x v="1"/>
    <x v="2"/>
    <x v="12"/>
    <n v="597"/>
    <n v="3"/>
    <n v="0"/>
    <n v="495"/>
    <n v="102"/>
    <x v="20"/>
  </r>
  <r>
    <n v="3477"/>
    <d v="2020-05-09T00:00:00"/>
    <x v="2"/>
    <s v="New York"/>
    <x v="1"/>
    <x v="2"/>
    <x v="12"/>
    <n v="597"/>
    <n v="3"/>
    <n v="0"/>
    <n v="495"/>
    <n v="102"/>
    <x v="20"/>
  </r>
  <r>
    <n v="3478"/>
    <d v="2020-05-09T00:00:00"/>
    <x v="2"/>
    <s v="Texas"/>
    <x v="2"/>
    <x v="1"/>
    <x v="8"/>
    <n v="160"/>
    <n v="2"/>
    <n v="0"/>
    <n v="130"/>
    <n v="30"/>
    <x v="37"/>
  </r>
  <r>
    <n v="3496"/>
    <d v="2020-05-09T00:00:00"/>
    <x v="2"/>
    <s v="Massachusetts"/>
    <x v="1"/>
    <x v="0"/>
    <x v="3"/>
    <n v="45"/>
    <n v="3"/>
    <n v="0"/>
    <n v="36"/>
    <n v="9"/>
    <x v="4"/>
  </r>
  <r>
    <n v="3497"/>
    <d v="2020-05-09T00:00:00"/>
    <x v="2"/>
    <s v="Tennessee"/>
    <x v="3"/>
    <x v="0"/>
    <x v="10"/>
    <n v="12.5"/>
    <n v="5"/>
    <n v="0"/>
    <n v="10"/>
    <n v="2.5"/>
    <x v="13"/>
  </r>
  <r>
    <n v="3498"/>
    <d v="2020-05-10T00:00:00"/>
    <x v="2"/>
    <s v="Washington"/>
    <x v="0"/>
    <x v="0"/>
    <x v="6"/>
    <n v="34"/>
    <n v="2"/>
    <n v="0"/>
    <n v="20"/>
    <n v="14"/>
    <x v="43"/>
  </r>
  <r>
    <n v="3499"/>
    <d v="2020-05-10T00:00:00"/>
    <x v="2"/>
    <s v="California"/>
    <x v="0"/>
    <x v="0"/>
    <x v="0"/>
    <n v="180"/>
    <n v="4"/>
    <n v="0"/>
    <n v="140"/>
    <n v="40"/>
    <x v="29"/>
  </r>
  <r>
    <n v="3500"/>
    <d v="2020-05-10T00:00:00"/>
    <x v="2"/>
    <s v="Illinois"/>
    <x v="2"/>
    <x v="0"/>
    <x v="11"/>
    <n v="160"/>
    <n v="4"/>
    <n v="0"/>
    <n v="140"/>
    <n v="20"/>
    <x v="0"/>
  </r>
  <r>
    <n v="3501"/>
    <d v="2020-05-10T00:00:00"/>
    <x v="2"/>
    <s v="North Carolina"/>
    <x v="3"/>
    <x v="2"/>
    <x v="12"/>
    <n v="398"/>
    <n v="2"/>
    <n v="0"/>
    <n v="330"/>
    <n v="68"/>
    <x v="28"/>
  </r>
  <r>
    <n v="3513"/>
    <d v="2020-05-10T00:00:00"/>
    <x v="2"/>
    <s v="Washington"/>
    <x v="0"/>
    <x v="0"/>
    <x v="11"/>
    <n v="120"/>
    <n v="3"/>
    <n v="0"/>
    <n v="105"/>
    <n v="15"/>
    <x v="25"/>
  </r>
  <r>
    <n v="3514"/>
    <d v="2020-05-10T00:00:00"/>
    <x v="2"/>
    <s v="Texas"/>
    <x v="2"/>
    <x v="0"/>
    <x v="15"/>
    <n v="36"/>
    <n v="3"/>
    <n v="0"/>
    <n v="27"/>
    <n v="9"/>
    <x v="4"/>
  </r>
  <r>
    <n v="3515"/>
    <d v="2020-05-10T00:00:00"/>
    <x v="2"/>
    <s v="Arizona"/>
    <x v="0"/>
    <x v="0"/>
    <x v="10"/>
    <n v="5"/>
    <n v="2"/>
    <n v="0"/>
    <n v="4"/>
    <n v="1"/>
    <x v="24"/>
  </r>
  <r>
    <n v="3541"/>
    <d v="2020-05-12T00:00:00"/>
    <x v="2"/>
    <s v="Ohio"/>
    <x v="1"/>
    <x v="2"/>
    <x v="5"/>
    <n v="10"/>
    <n v="2"/>
    <n v="0"/>
    <n v="5"/>
    <n v="5"/>
    <x v="22"/>
  </r>
  <r>
    <n v="3542"/>
    <d v="2020-05-12T00:00:00"/>
    <x v="2"/>
    <s v="Texas"/>
    <x v="2"/>
    <x v="2"/>
    <x v="5"/>
    <n v="35"/>
    <n v="7"/>
    <n v="0"/>
    <n v="17.5"/>
    <n v="17.5"/>
    <x v="6"/>
  </r>
  <r>
    <n v="3565"/>
    <d v="2020-05-13T00:00:00"/>
    <x v="2"/>
    <s v="California"/>
    <x v="0"/>
    <x v="0"/>
    <x v="6"/>
    <n v="17"/>
    <n v="1"/>
    <n v="0"/>
    <n v="10"/>
    <n v="7"/>
    <x v="39"/>
  </r>
  <r>
    <n v="3586"/>
    <d v="2020-05-13T00:00:00"/>
    <x v="2"/>
    <s v="Maryland"/>
    <x v="1"/>
    <x v="1"/>
    <x v="2"/>
    <n v="99"/>
    <n v="1"/>
    <n v="0"/>
    <n v="79"/>
    <n v="20"/>
    <x v="0"/>
  </r>
  <r>
    <n v="3587"/>
    <d v="2020-05-13T00:00:00"/>
    <x v="2"/>
    <s v="Texas"/>
    <x v="2"/>
    <x v="0"/>
    <x v="6"/>
    <n v="34"/>
    <n v="2"/>
    <n v="0"/>
    <n v="20"/>
    <n v="14"/>
    <x v="43"/>
  </r>
  <r>
    <n v="3588"/>
    <d v="2020-05-13T00:00:00"/>
    <x v="2"/>
    <s v="California"/>
    <x v="0"/>
    <x v="0"/>
    <x v="0"/>
    <n v="90"/>
    <n v="2"/>
    <n v="0"/>
    <n v="70"/>
    <n v="20"/>
    <x v="0"/>
  </r>
  <r>
    <n v="3589"/>
    <d v="2020-05-13T00:00:00"/>
    <x v="2"/>
    <s v="Delaware"/>
    <x v="1"/>
    <x v="0"/>
    <x v="10"/>
    <n v="5"/>
    <n v="2"/>
    <n v="0"/>
    <n v="4"/>
    <n v="1"/>
    <x v="24"/>
  </r>
  <r>
    <n v="3590"/>
    <d v="2020-05-13T00:00:00"/>
    <x v="2"/>
    <s v="California"/>
    <x v="0"/>
    <x v="1"/>
    <x v="14"/>
    <n v="255"/>
    <n v="3"/>
    <n v="0"/>
    <n v="225"/>
    <n v="30"/>
    <x v="37"/>
  </r>
  <r>
    <n v="3591"/>
    <d v="2020-05-13T00:00:00"/>
    <x v="2"/>
    <s v="Colorado"/>
    <x v="0"/>
    <x v="2"/>
    <x v="5"/>
    <n v="10"/>
    <n v="2"/>
    <n v="0"/>
    <n v="5"/>
    <n v="5"/>
    <x v="22"/>
  </r>
  <r>
    <n v="3592"/>
    <d v="2020-05-13T00:00:00"/>
    <x v="2"/>
    <s v="Rhode Island"/>
    <x v="1"/>
    <x v="0"/>
    <x v="11"/>
    <n v="240"/>
    <n v="6"/>
    <n v="0"/>
    <n v="210"/>
    <n v="30"/>
    <x v="37"/>
  </r>
  <r>
    <n v="3593"/>
    <d v="2020-05-14T00:00:00"/>
    <x v="2"/>
    <s v="California"/>
    <x v="0"/>
    <x v="0"/>
    <x v="10"/>
    <n v="10"/>
    <n v="4"/>
    <n v="0"/>
    <n v="8"/>
    <n v="2"/>
    <x v="46"/>
  </r>
  <r>
    <n v="3621"/>
    <d v="2020-05-14T00:00:00"/>
    <x v="2"/>
    <s v="Washington"/>
    <x v="0"/>
    <x v="2"/>
    <x v="5"/>
    <n v="25"/>
    <n v="5"/>
    <n v="0"/>
    <n v="12.5"/>
    <n v="12.5"/>
    <x v="42"/>
  </r>
  <r>
    <n v="3622"/>
    <d v="2020-05-14T00:00:00"/>
    <x v="2"/>
    <s v="Texas"/>
    <x v="2"/>
    <x v="0"/>
    <x v="11"/>
    <n v="360"/>
    <n v="9"/>
    <n v="0"/>
    <n v="315"/>
    <n v="45"/>
    <x v="32"/>
  </r>
  <r>
    <n v="3623"/>
    <d v="2020-05-14T00:00:00"/>
    <x v="2"/>
    <s v="Washington"/>
    <x v="0"/>
    <x v="0"/>
    <x v="11"/>
    <n v="160"/>
    <n v="4"/>
    <n v="0"/>
    <n v="140"/>
    <n v="20"/>
    <x v="0"/>
  </r>
  <r>
    <n v="3624"/>
    <d v="2020-05-15T00:00:00"/>
    <x v="2"/>
    <s v="Ohio"/>
    <x v="1"/>
    <x v="0"/>
    <x v="11"/>
    <n v="200"/>
    <n v="5"/>
    <n v="0"/>
    <n v="175"/>
    <n v="25"/>
    <x v="8"/>
  </r>
  <r>
    <n v="3660"/>
    <d v="2020-05-15T00:00:00"/>
    <x v="2"/>
    <s v="Nebraska"/>
    <x v="2"/>
    <x v="0"/>
    <x v="13"/>
    <n v="15"/>
    <n v="5"/>
    <n v="0"/>
    <n v="10"/>
    <n v="5"/>
    <x v="22"/>
  </r>
  <r>
    <n v="3661"/>
    <d v="2020-05-15T00:00:00"/>
    <x v="2"/>
    <s v="North Carolina"/>
    <x v="3"/>
    <x v="0"/>
    <x v="1"/>
    <n v="76"/>
    <n v="4"/>
    <n v="0"/>
    <n v="40"/>
    <n v="36"/>
    <x v="49"/>
  </r>
  <r>
    <n v="3662"/>
    <d v="2020-05-15T00:00:00"/>
    <x v="2"/>
    <s v="Wisconsin"/>
    <x v="2"/>
    <x v="0"/>
    <x v="11"/>
    <n v="40"/>
    <n v="1"/>
    <n v="0"/>
    <n v="35"/>
    <n v="5"/>
    <x v="22"/>
  </r>
  <r>
    <n v="3663"/>
    <d v="2020-05-15T00:00:00"/>
    <x v="2"/>
    <s v="New Jersey"/>
    <x v="1"/>
    <x v="1"/>
    <x v="9"/>
    <n v="36"/>
    <n v="4"/>
    <n v="0"/>
    <n v="20"/>
    <n v="16"/>
    <x v="21"/>
  </r>
  <r>
    <n v="3664"/>
    <d v="2020-05-15T00:00:00"/>
    <x v="2"/>
    <s v="Pennsylvania"/>
    <x v="1"/>
    <x v="0"/>
    <x v="13"/>
    <n v="18"/>
    <n v="6"/>
    <n v="0"/>
    <n v="12"/>
    <n v="6"/>
    <x v="38"/>
  </r>
  <r>
    <n v="3665"/>
    <d v="2020-05-16T00:00:00"/>
    <x v="2"/>
    <s v="Texas"/>
    <x v="2"/>
    <x v="0"/>
    <x v="11"/>
    <n v="320"/>
    <n v="8"/>
    <n v="0"/>
    <n v="280"/>
    <n v="40"/>
    <x v="29"/>
  </r>
  <r>
    <n v="3689"/>
    <d v="2020-05-16T00:00:00"/>
    <x v="2"/>
    <s v="Illinois"/>
    <x v="2"/>
    <x v="1"/>
    <x v="9"/>
    <n v="9"/>
    <n v="1"/>
    <n v="0"/>
    <n v="5"/>
    <n v="4"/>
    <x v="12"/>
  </r>
  <r>
    <n v="3716"/>
    <d v="2020-05-17T00:00:00"/>
    <x v="2"/>
    <s v="California"/>
    <x v="0"/>
    <x v="1"/>
    <x v="9"/>
    <n v="45"/>
    <n v="5"/>
    <n v="0"/>
    <n v="25"/>
    <n v="20"/>
    <x v="0"/>
  </r>
  <r>
    <n v="3717"/>
    <d v="2020-05-17T00:00:00"/>
    <x v="2"/>
    <s v="New York"/>
    <x v="1"/>
    <x v="1"/>
    <x v="9"/>
    <n v="36"/>
    <n v="4"/>
    <n v="0"/>
    <n v="20"/>
    <n v="16"/>
    <x v="21"/>
  </r>
  <r>
    <n v="3718"/>
    <d v="2020-05-17T00:00:00"/>
    <x v="2"/>
    <s v="Oregon"/>
    <x v="0"/>
    <x v="2"/>
    <x v="5"/>
    <n v="10"/>
    <n v="2"/>
    <n v="0"/>
    <n v="5"/>
    <n v="5"/>
    <x v="22"/>
  </r>
  <r>
    <n v="3719"/>
    <d v="2020-05-17T00:00:00"/>
    <x v="2"/>
    <s v="Indiana"/>
    <x v="2"/>
    <x v="2"/>
    <x v="5"/>
    <n v="20"/>
    <n v="4"/>
    <n v="0"/>
    <n v="10"/>
    <n v="10"/>
    <x v="23"/>
  </r>
  <r>
    <n v="3720"/>
    <d v="2020-05-18T00:00:00"/>
    <x v="2"/>
    <s v="Minnesota"/>
    <x v="2"/>
    <x v="1"/>
    <x v="2"/>
    <n v="693"/>
    <n v="7"/>
    <n v="0"/>
    <n v="553"/>
    <n v="140"/>
    <x v="52"/>
  </r>
  <r>
    <n v="3721"/>
    <d v="2020-05-18T00:00:00"/>
    <x v="2"/>
    <s v="Texas"/>
    <x v="2"/>
    <x v="2"/>
    <x v="5"/>
    <n v="10"/>
    <n v="2"/>
    <n v="0"/>
    <n v="5"/>
    <n v="5"/>
    <x v="22"/>
  </r>
  <r>
    <n v="3742"/>
    <d v="2020-05-19T00:00:00"/>
    <x v="2"/>
    <s v="Ohio"/>
    <x v="1"/>
    <x v="1"/>
    <x v="9"/>
    <n v="36"/>
    <n v="4"/>
    <n v="0"/>
    <n v="20"/>
    <n v="16"/>
    <x v="21"/>
  </r>
  <r>
    <n v="3743"/>
    <d v="2020-05-19T00:00:00"/>
    <x v="2"/>
    <s v="Michigan"/>
    <x v="2"/>
    <x v="0"/>
    <x v="11"/>
    <n v="80"/>
    <n v="2"/>
    <n v="0"/>
    <n v="70"/>
    <n v="10"/>
    <x v="23"/>
  </r>
  <r>
    <n v="3744"/>
    <d v="2020-05-19T00:00:00"/>
    <x v="2"/>
    <s v="California"/>
    <x v="0"/>
    <x v="2"/>
    <x v="12"/>
    <n v="398"/>
    <n v="2"/>
    <n v="0"/>
    <n v="330"/>
    <n v="68"/>
    <x v="28"/>
  </r>
  <r>
    <n v="3745"/>
    <d v="2020-05-19T00:00:00"/>
    <x v="2"/>
    <s v="Pennsylvania"/>
    <x v="1"/>
    <x v="0"/>
    <x v="13"/>
    <n v="6"/>
    <n v="2"/>
    <n v="0"/>
    <n v="4"/>
    <n v="2"/>
    <x v="46"/>
  </r>
  <r>
    <n v="3746"/>
    <d v="2020-05-19T00:00:00"/>
    <x v="2"/>
    <s v="Washington"/>
    <x v="0"/>
    <x v="2"/>
    <x v="12"/>
    <n v="398"/>
    <n v="2"/>
    <n v="0"/>
    <n v="330"/>
    <n v="68"/>
    <x v="28"/>
  </r>
  <r>
    <n v="3747"/>
    <d v="2020-05-19T00:00:00"/>
    <x v="2"/>
    <s v="Kentucky"/>
    <x v="3"/>
    <x v="0"/>
    <x v="11"/>
    <n v="280"/>
    <n v="7"/>
    <n v="0"/>
    <n v="245"/>
    <n v="35"/>
    <x v="7"/>
  </r>
  <r>
    <n v="3766"/>
    <d v="2020-05-19T00:00:00"/>
    <x v="2"/>
    <s v="Kentucky"/>
    <x v="3"/>
    <x v="0"/>
    <x v="15"/>
    <n v="24"/>
    <n v="2"/>
    <n v="0"/>
    <n v="18"/>
    <n v="6"/>
    <x v="38"/>
  </r>
  <r>
    <n v="3767"/>
    <d v="2020-05-19T00:00:00"/>
    <x v="2"/>
    <s v="Texas"/>
    <x v="2"/>
    <x v="2"/>
    <x v="5"/>
    <n v="20"/>
    <n v="4"/>
    <n v="0"/>
    <n v="10"/>
    <n v="10"/>
    <x v="23"/>
  </r>
  <r>
    <n v="3768"/>
    <d v="2020-05-19T00:00:00"/>
    <x v="2"/>
    <s v="Connecticut"/>
    <x v="1"/>
    <x v="0"/>
    <x v="11"/>
    <n v="200"/>
    <n v="5"/>
    <n v="0"/>
    <n v="175"/>
    <n v="25"/>
    <x v="8"/>
  </r>
  <r>
    <n v="3769"/>
    <d v="2020-05-19T00:00:00"/>
    <x v="2"/>
    <s v="Pennsylvania"/>
    <x v="1"/>
    <x v="2"/>
    <x v="12"/>
    <n v="995"/>
    <n v="5"/>
    <n v="0"/>
    <n v="825"/>
    <n v="170"/>
    <x v="36"/>
  </r>
  <r>
    <n v="3770"/>
    <d v="2020-05-19T00:00:00"/>
    <x v="2"/>
    <s v="Texas"/>
    <x v="2"/>
    <x v="1"/>
    <x v="2"/>
    <n v="495"/>
    <n v="5"/>
    <n v="0"/>
    <n v="395"/>
    <n v="100"/>
    <x v="11"/>
  </r>
  <r>
    <n v="3771"/>
    <d v="2020-05-19T00:00:00"/>
    <x v="2"/>
    <s v="New York"/>
    <x v="1"/>
    <x v="2"/>
    <x v="5"/>
    <n v="15"/>
    <n v="3"/>
    <n v="0"/>
    <n v="7.5"/>
    <n v="7.5"/>
    <x v="16"/>
  </r>
  <r>
    <n v="3772"/>
    <d v="2020-05-20T00:00:00"/>
    <x v="2"/>
    <s v="Michigan"/>
    <x v="2"/>
    <x v="0"/>
    <x v="10"/>
    <n v="12.5"/>
    <n v="5"/>
    <n v="0"/>
    <n v="10"/>
    <n v="2.5"/>
    <x v="13"/>
  </r>
  <r>
    <n v="3773"/>
    <d v="2020-05-20T00:00:00"/>
    <x v="2"/>
    <s v="Oklahoma"/>
    <x v="2"/>
    <x v="0"/>
    <x v="7"/>
    <n v="72"/>
    <n v="3"/>
    <n v="0"/>
    <n v="57"/>
    <n v="15"/>
    <x v="25"/>
  </r>
  <r>
    <n v="3774"/>
    <d v="2020-05-20T00:00:00"/>
    <x v="2"/>
    <s v="Kentucky"/>
    <x v="3"/>
    <x v="0"/>
    <x v="10"/>
    <n v="2.5"/>
    <n v="1"/>
    <n v="0"/>
    <n v="2"/>
    <n v="0.5"/>
    <x v="44"/>
  </r>
  <r>
    <n v="3804"/>
    <d v="2020-05-20T00:00:00"/>
    <x v="2"/>
    <s v="Florida"/>
    <x v="3"/>
    <x v="0"/>
    <x v="7"/>
    <n v="72"/>
    <n v="3"/>
    <n v="0"/>
    <n v="57"/>
    <n v="15"/>
    <x v="25"/>
  </r>
  <r>
    <n v="3805"/>
    <d v="2020-05-20T00:00:00"/>
    <x v="2"/>
    <s v="California"/>
    <x v="0"/>
    <x v="0"/>
    <x v="7"/>
    <n v="48"/>
    <n v="2"/>
    <n v="0"/>
    <n v="38"/>
    <n v="10"/>
    <x v="23"/>
  </r>
  <r>
    <n v="3806"/>
    <d v="2020-05-20T00:00:00"/>
    <x v="2"/>
    <s v="New York"/>
    <x v="1"/>
    <x v="2"/>
    <x v="5"/>
    <n v="35"/>
    <n v="7"/>
    <n v="0"/>
    <n v="17.5"/>
    <n v="17.5"/>
    <x v="6"/>
  </r>
  <r>
    <n v="3807"/>
    <d v="2020-05-20T00:00:00"/>
    <x v="2"/>
    <s v="New Jersey"/>
    <x v="1"/>
    <x v="0"/>
    <x v="0"/>
    <n v="270"/>
    <n v="6"/>
    <n v="0"/>
    <n v="210"/>
    <n v="60"/>
    <x v="3"/>
  </r>
  <r>
    <n v="3808"/>
    <d v="2020-05-21T00:00:00"/>
    <x v="2"/>
    <s v="Washington"/>
    <x v="0"/>
    <x v="0"/>
    <x v="10"/>
    <n v="12.5"/>
    <n v="5"/>
    <n v="0"/>
    <n v="10"/>
    <n v="2.5"/>
    <x v="13"/>
  </r>
  <r>
    <n v="3809"/>
    <d v="2020-05-21T00:00:00"/>
    <x v="2"/>
    <s v="California"/>
    <x v="0"/>
    <x v="1"/>
    <x v="2"/>
    <n v="1188"/>
    <n v="12"/>
    <n v="0"/>
    <n v="948"/>
    <n v="240"/>
    <x v="271"/>
  </r>
  <r>
    <n v="3828"/>
    <d v="2020-05-21T00:00:00"/>
    <x v="2"/>
    <s v="North Carolina"/>
    <x v="3"/>
    <x v="0"/>
    <x v="3"/>
    <n v="30"/>
    <n v="2"/>
    <n v="0"/>
    <n v="24"/>
    <n v="6"/>
    <x v="38"/>
  </r>
  <r>
    <n v="3829"/>
    <d v="2020-05-21T00:00:00"/>
    <x v="2"/>
    <s v="New York"/>
    <x v="1"/>
    <x v="1"/>
    <x v="2"/>
    <n v="198"/>
    <n v="2"/>
    <n v="0"/>
    <n v="158"/>
    <n v="40"/>
    <x v="29"/>
  </r>
  <r>
    <n v="3830"/>
    <d v="2020-05-21T00:00:00"/>
    <x v="2"/>
    <s v="Massachusetts"/>
    <x v="1"/>
    <x v="0"/>
    <x v="0"/>
    <n v="135"/>
    <n v="3"/>
    <n v="0"/>
    <n v="105"/>
    <n v="30"/>
    <x v="37"/>
  </r>
  <r>
    <n v="3831"/>
    <d v="2020-05-21T00:00:00"/>
    <x v="2"/>
    <s v="California"/>
    <x v="0"/>
    <x v="0"/>
    <x v="1"/>
    <n v="76"/>
    <n v="4"/>
    <n v="0"/>
    <n v="40"/>
    <n v="36"/>
    <x v="49"/>
  </r>
  <r>
    <n v="3832"/>
    <d v="2020-05-21T00:00:00"/>
    <x v="2"/>
    <s v="Illinois"/>
    <x v="2"/>
    <x v="2"/>
    <x v="5"/>
    <n v="40"/>
    <n v="8"/>
    <n v="0"/>
    <n v="20"/>
    <n v="20"/>
    <x v="0"/>
  </r>
  <r>
    <n v="3833"/>
    <d v="2020-05-21T00:00:00"/>
    <x v="2"/>
    <s v="California"/>
    <x v="0"/>
    <x v="1"/>
    <x v="8"/>
    <n v="80"/>
    <n v="1"/>
    <n v="0"/>
    <n v="65"/>
    <n v="15"/>
    <x v="25"/>
  </r>
  <r>
    <n v="3834"/>
    <d v="2020-05-21T00:00:00"/>
    <x v="2"/>
    <s v="Washington"/>
    <x v="0"/>
    <x v="0"/>
    <x v="11"/>
    <n v="360"/>
    <n v="9"/>
    <n v="0"/>
    <n v="315"/>
    <n v="45"/>
    <x v="32"/>
  </r>
  <r>
    <n v="3835"/>
    <d v="2020-05-22T00:00:00"/>
    <x v="2"/>
    <s v="New York"/>
    <x v="1"/>
    <x v="0"/>
    <x v="6"/>
    <n v="34"/>
    <n v="2"/>
    <n v="0"/>
    <n v="20"/>
    <n v="14"/>
    <x v="43"/>
  </r>
  <r>
    <n v="3836"/>
    <d v="2020-05-22T00:00:00"/>
    <x v="2"/>
    <s v="Pennsylvania"/>
    <x v="1"/>
    <x v="1"/>
    <x v="9"/>
    <n v="27"/>
    <n v="3"/>
    <n v="0"/>
    <n v="15"/>
    <n v="12"/>
    <x v="14"/>
  </r>
  <r>
    <n v="3861"/>
    <d v="2020-05-22T00:00:00"/>
    <x v="2"/>
    <s v="Texas"/>
    <x v="2"/>
    <x v="2"/>
    <x v="12"/>
    <n v="1194"/>
    <n v="6"/>
    <n v="0"/>
    <n v="990"/>
    <n v="204"/>
    <x v="68"/>
  </r>
  <r>
    <n v="3862"/>
    <d v="2020-05-22T00:00:00"/>
    <x v="2"/>
    <s v="Minnesota"/>
    <x v="2"/>
    <x v="0"/>
    <x v="11"/>
    <n v="200"/>
    <n v="5"/>
    <n v="0"/>
    <n v="175"/>
    <n v="25"/>
    <x v="8"/>
  </r>
  <r>
    <n v="3863"/>
    <d v="2020-05-22T00:00:00"/>
    <x v="2"/>
    <s v="Florida"/>
    <x v="3"/>
    <x v="2"/>
    <x v="5"/>
    <n v="50"/>
    <n v="10"/>
    <n v="0"/>
    <n v="25"/>
    <n v="25"/>
    <x v="8"/>
  </r>
  <r>
    <n v="3864"/>
    <d v="2020-05-22T00:00:00"/>
    <x v="2"/>
    <s v="Florida"/>
    <x v="3"/>
    <x v="0"/>
    <x v="1"/>
    <n v="19"/>
    <n v="1"/>
    <n v="0"/>
    <n v="10"/>
    <n v="9"/>
    <x v="4"/>
  </r>
  <r>
    <n v="3865"/>
    <d v="2020-05-23T00:00:00"/>
    <x v="2"/>
    <s v="Maryland"/>
    <x v="1"/>
    <x v="0"/>
    <x v="10"/>
    <n v="17.5"/>
    <n v="7"/>
    <n v="0"/>
    <n v="14"/>
    <n v="3.5"/>
    <x v="31"/>
  </r>
  <r>
    <n v="3866"/>
    <d v="2020-05-23T00:00:00"/>
    <x v="2"/>
    <s v="Virginia"/>
    <x v="3"/>
    <x v="1"/>
    <x v="14"/>
    <n v="595"/>
    <n v="7"/>
    <n v="0"/>
    <n v="525"/>
    <n v="70"/>
    <x v="15"/>
  </r>
  <r>
    <n v="3886"/>
    <d v="2020-05-23T00:00:00"/>
    <x v="2"/>
    <s v="New York"/>
    <x v="1"/>
    <x v="2"/>
    <x v="5"/>
    <n v="20"/>
    <n v="4"/>
    <n v="0"/>
    <n v="10"/>
    <n v="10"/>
    <x v="23"/>
  </r>
  <r>
    <n v="3887"/>
    <d v="2020-05-23T00:00:00"/>
    <x v="2"/>
    <s v="New York"/>
    <x v="1"/>
    <x v="0"/>
    <x v="11"/>
    <n v="120"/>
    <n v="3"/>
    <n v="0"/>
    <n v="105"/>
    <n v="15"/>
    <x v="25"/>
  </r>
  <r>
    <n v="3888"/>
    <d v="2020-05-23T00:00:00"/>
    <x v="2"/>
    <s v="Arkansas"/>
    <x v="3"/>
    <x v="0"/>
    <x v="0"/>
    <n v="180"/>
    <n v="4"/>
    <n v="0"/>
    <n v="140"/>
    <n v="40"/>
    <x v="29"/>
  </r>
  <r>
    <n v="3889"/>
    <d v="2020-05-23T00:00:00"/>
    <x v="2"/>
    <s v="California"/>
    <x v="0"/>
    <x v="0"/>
    <x v="0"/>
    <n v="270"/>
    <n v="6"/>
    <n v="0"/>
    <n v="210"/>
    <n v="60"/>
    <x v="3"/>
  </r>
  <r>
    <n v="3890"/>
    <d v="2020-05-23T00:00:00"/>
    <x v="2"/>
    <s v="California"/>
    <x v="0"/>
    <x v="2"/>
    <x v="12"/>
    <n v="398"/>
    <n v="2"/>
    <n v="0"/>
    <n v="330"/>
    <n v="68"/>
    <x v="28"/>
  </r>
  <r>
    <n v="3891"/>
    <d v="2020-05-24T00:00:00"/>
    <x v="2"/>
    <s v="California"/>
    <x v="0"/>
    <x v="0"/>
    <x v="6"/>
    <n v="119"/>
    <n v="7"/>
    <n v="0"/>
    <n v="70"/>
    <n v="49"/>
    <x v="50"/>
  </r>
  <r>
    <n v="3892"/>
    <d v="2020-05-24T00:00:00"/>
    <x v="2"/>
    <s v="California"/>
    <x v="0"/>
    <x v="1"/>
    <x v="9"/>
    <n v="27"/>
    <n v="3"/>
    <n v="0"/>
    <n v="15"/>
    <n v="12"/>
    <x v="14"/>
  </r>
  <r>
    <n v="3921"/>
    <d v="2020-05-24T00:00:00"/>
    <x v="2"/>
    <s v="California"/>
    <x v="0"/>
    <x v="0"/>
    <x v="0"/>
    <n v="225"/>
    <n v="5"/>
    <n v="0"/>
    <n v="175"/>
    <n v="50"/>
    <x v="2"/>
  </r>
  <r>
    <n v="3922"/>
    <d v="2020-05-24T00:00:00"/>
    <x v="2"/>
    <s v="Oregon"/>
    <x v="0"/>
    <x v="1"/>
    <x v="14"/>
    <n v="255"/>
    <n v="3"/>
    <n v="0"/>
    <n v="225"/>
    <n v="30"/>
    <x v="37"/>
  </r>
  <r>
    <n v="3923"/>
    <d v="2020-05-24T00:00:00"/>
    <x v="2"/>
    <s v="Ohio"/>
    <x v="1"/>
    <x v="1"/>
    <x v="2"/>
    <n v="495"/>
    <n v="5"/>
    <n v="0"/>
    <n v="395"/>
    <n v="100"/>
    <x v="11"/>
  </r>
  <r>
    <n v="3924"/>
    <d v="2020-05-24T00:00:00"/>
    <x v="2"/>
    <s v="Delaware"/>
    <x v="1"/>
    <x v="0"/>
    <x v="10"/>
    <n v="7.5"/>
    <n v="3"/>
    <n v="0"/>
    <n v="6"/>
    <n v="1.5"/>
    <x v="18"/>
  </r>
  <r>
    <n v="3925"/>
    <d v="2020-05-25T00:00:00"/>
    <x v="2"/>
    <s v="New York"/>
    <x v="1"/>
    <x v="0"/>
    <x v="10"/>
    <n v="15"/>
    <n v="6"/>
    <n v="0"/>
    <n v="12"/>
    <n v="3"/>
    <x v="19"/>
  </r>
  <r>
    <n v="3950"/>
    <d v="2020-05-25T00:00:00"/>
    <x v="2"/>
    <s v="North Carolina"/>
    <x v="3"/>
    <x v="0"/>
    <x v="6"/>
    <n v="51"/>
    <n v="3"/>
    <n v="0"/>
    <n v="30"/>
    <n v="21"/>
    <x v="17"/>
  </r>
  <r>
    <n v="3951"/>
    <d v="2020-05-25T00:00:00"/>
    <x v="2"/>
    <s v="Pennsylvania"/>
    <x v="1"/>
    <x v="0"/>
    <x v="0"/>
    <n v="90"/>
    <n v="2"/>
    <n v="0"/>
    <n v="70"/>
    <n v="20"/>
    <x v="0"/>
  </r>
  <r>
    <n v="3952"/>
    <d v="2020-05-25T00:00:00"/>
    <x v="2"/>
    <s v="Washington"/>
    <x v="0"/>
    <x v="0"/>
    <x v="0"/>
    <n v="225"/>
    <n v="5"/>
    <n v="0"/>
    <n v="175"/>
    <n v="50"/>
    <x v="2"/>
  </r>
  <r>
    <n v="3973"/>
    <d v="2020-05-26T00:00:00"/>
    <x v="2"/>
    <s v="New York"/>
    <x v="1"/>
    <x v="0"/>
    <x v="7"/>
    <n v="48"/>
    <n v="2"/>
    <n v="0"/>
    <n v="38"/>
    <n v="10"/>
    <x v="23"/>
  </r>
  <r>
    <n v="3974"/>
    <d v="2020-05-26T00:00:00"/>
    <x v="2"/>
    <s v="New York"/>
    <x v="1"/>
    <x v="1"/>
    <x v="8"/>
    <n v="160"/>
    <n v="2"/>
    <n v="0"/>
    <n v="130"/>
    <n v="30"/>
    <x v="37"/>
  </r>
  <r>
    <n v="3975"/>
    <d v="2020-05-26T00:00:00"/>
    <x v="2"/>
    <s v="Pennsylvania"/>
    <x v="1"/>
    <x v="2"/>
    <x v="12"/>
    <n v="398"/>
    <n v="2"/>
    <n v="0"/>
    <n v="330"/>
    <n v="68"/>
    <x v="28"/>
  </r>
  <r>
    <n v="3976"/>
    <d v="2020-05-26T00:00:00"/>
    <x v="2"/>
    <s v="Georgia"/>
    <x v="3"/>
    <x v="0"/>
    <x v="6"/>
    <n v="51"/>
    <n v="3"/>
    <n v="0"/>
    <n v="30"/>
    <n v="21"/>
    <x v="17"/>
  </r>
  <r>
    <n v="3977"/>
    <d v="2020-05-26T00:00:00"/>
    <x v="2"/>
    <s v="Texas"/>
    <x v="2"/>
    <x v="1"/>
    <x v="9"/>
    <n v="45"/>
    <n v="5"/>
    <n v="0"/>
    <n v="25"/>
    <n v="20"/>
    <x v="0"/>
  </r>
  <r>
    <n v="4000"/>
    <d v="2020-05-27T00:00:00"/>
    <x v="2"/>
    <s v="Kansas"/>
    <x v="2"/>
    <x v="0"/>
    <x v="10"/>
    <n v="5"/>
    <n v="2"/>
    <n v="0"/>
    <n v="4"/>
    <n v="1"/>
    <x v="24"/>
  </r>
  <r>
    <n v="4001"/>
    <d v="2020-05-27T00:00:00"/>
    <x v="2"/>
    <s v="Kentucky"/>
    <x v="3"/>
    <x v="2"/>
    <x v="5"/>
    <n v="70"/>
    <n v="14"/>
    <n v="0"/>
    <n v="35"/>
    <n v="35"/>
    <x v="7"/>
  </r>
  <r>
    <n v="4002"/>
    <d v="2020-05-27T00:00:00"/>
    <x v="2"/>
    <s v="Pennsylvania"/>
    <x v="1"/>
    <x v="0"/>
    <x v="11"/>
    <n v="400"/>
    <n v="10"/>
    <n v="0"/>
    <n v="350"/>
    <n v="50"/>
    <x v="2"/>
  </r>
  <r>
    <n v="4003"/>
    <d v="2020-05-28T00:00:00"/>
    <x v="2"/>
    <s v="Illinois"/>
    <x v="2"/>
    <x v="0"/>
    <x v="10"/>
    <n v="7.5"/>
    <n v="3"/>
    <n v="0"/>
    <n v="6"/>
    <n v="1.5"/>
    <x v="18"/>
  </r>
  <r>
    <n v="4004"/>
    <d v="2020-05-28T00:00:00"/>
    <x v="2"/>
    <s v="Michigan"/>
    <x v="2"/>
    <x v="0"/>
    <x v="10"/>
    <n v="5"/>
    <n v="2"/>
    <n v="0"/>
    <n v="4"/>
    <n v="1"/>
    <x v="24"/>
  </r>
  <r>
    <n v="4028"/>
    <d v="2020-05-28T00:00:00"/>
    <x v="2"/>
    <s v="California"/>
    <x v="0"/>
    <x v="0"/>
    <x v="0"/>
    <n v="90"/>
    <n v="2"/>
    <n v="0"/>
    <n v="70"/>
    <n v="20"/>
    <x v="0"/>
  </r>
  <r>
    <n v="4029"/>
    <d v="2020-05-28T00:00:00"/>
    <x v="2"/>
    <s v="Kansas"/>
    <x v="2"/>
    <x v="2"/>
    <x v="5"/>
    <n v="25"/>
    <n v="5"/>
    <n v="0"/>
    <n v="12.5"/>
    <n v="12.5"/>
    <x v="42"/>
  </r>
  <r>
    <n v="4030"/>
    <d v="2020-05-28T00:00:00"/>
    <x v="2"/>
    <s v="California"/>
    <x v="0"/>
    <x v="0"/>
    <x v="6"/>
    <n v="34"/>
    <n v="2"/>
    <n v="0"/>
    <n v="20"/>
    <n v="14"/>
    <x v="43"/>
  </r>
  <r>
    <n v="4056"/>
    <d v="2020-05-29T00:00:00"/>
    <x v="2"/>
    <s v="Texas"/>
    <x v="2"/>
    <x v="0"/>
    <x v="7"/>
    <n v="144"/>
    <n v="6"/>
    <n v="0"/>
    <n v="114"/>
    <n v="30"/>
    <x v="37"/>
  </r>
  <r>
    <n v="4057"/>
    <d v="2020-05-29T00:00:00"/>
    <x v="2"/>
    <s v="Texas"/>
    <x v="2"/>
    <x v="0"/>
    <x v="10"/>
    <n v="10"/>
    <n v="4"/>
    <n v="0"/>
    <n v="8"/>
    <n v="2"/>
    <x v="46"/>
  </r>
  <r>
    <n v="4058"/>
    <d v="2020-05-30T00:00:00"/>
    <x v="2"/>
    <s v="Ohio"/>
    <x v="1"/>
    <x v="0"/>
    <x v="0"/>
    <n v="90"/>
    <n v="2"/>
    <n v="0"/>
    <n v="70"/>
    <n v="20"/>
    <x v="0"/>
  </r>
  <r>
    <n v="4081"/>
    <d v="2020-05-30T00:00:00"/>
    <x v="2"/>
    <s v="Pennsylvania"/>
    <x v="1"/>
    <x v="2"/>
    <x v="12"/>
    <n v="1592"/>
    <n v="8"/>
    <n v="0"/>
    <n v="1320"/>
    <n v="272"/>
    <x v="79"/>
  </r>
  <r>
    <n v="4082"/>
    <d v="2020-05-31T00:00:00"/>
    <x v="2"/>
    <s v="Ohio"/>
    <x v="1"/>
    <x v="0"/>
    <x v="0"/>
    <n v="135"/>
    <n v="3"/>
    <n v="0"/>
    <n v="105"/>
    <n v="30"/>
    <x v="37"/>
  </r>
  <r>
    <n v="4083"/>
    <d v="2020-05-31T00:00:00"/>
    <x v="2"/>
    <s v="California"/>
    <x v="0"/>
    <x v="1"/>
    <x v="2"/>
    <n v="198"/>
    <n v="2"/>
    <n v="0"/>
    <n v="158"/>
    <n v="40"/>
    <x v="29"/>
  </r>
  <r>
    <n v="4110"/>
    <d v="2020-05-31T00:00:00"/>
    <x v="2"/>
    <s v="Arizona"/>
    <x v="0"/>
    <x v="0"/>
    <x v="10"/>
    <n v="15"/>
    <n v="6"/>
    <n v="0"/>
    <n v="12"/>
    <n v="3"/>
    <x v="19"/>
  </r>
  <r>
    <n v="4111"/>
    <d v="2020-05-31T00:00:00"/>
    <x v="2"/>
    <s v="Connecticut"/>
    <x v="1"/>
    <x v="0"/>
    <x v="0"/>
    <n v="135"/>
    <n v="3"/>
    <n v="0"/>
    <n v="105"/>
    <n v="30"/>
    <x v="37"/>
  </r>
  <r>
    <n v="4112"/>
    <d v="2020-05-31T00:00:00"/>
    <x v="2"/>
    <s v="New York"/>
    <x v="1"/>
    <x v="0"/>
    <x v="6"/>
    <n v="51"/>
    <n v="3"/>
    <n v="0"/>
    <n v="30"/>
    <n v="21"/>
    <x v="17"/>
  </r>
  <r>
    <n v="4113"/>
    <d v="2020-05-31T00:00:00"/>
    <x v="2"/>
    <s v="Arkansas"/>
    <x v="3"/>
    <x v="0"/>
    <x v="0"/>
    <n v="135"/>
    <n v="3"/>
    <n v="0"/>
    <n v="105"/>
    <n v="30"/>
    <x v="37"/>
  </r>
  <r>
    <n v="4114"/>
    <d v="2020-05-31T00:00:00"/>
    <x v="2"/>
    <s v="Illinois"/>
    <x v="2"/>
    <x v="1"/>
    <x v="9"/>
    <n v="27"/>
    <n v="3"/>
    <n v="0"/>
    <n v="15"/>
    <n v="12"/>
    <x v="14"/>
  </r>
  <r>
    <n v="4115"/>
    <d v="2020-06-01T00:00:00"/>
    <x v="2"/>
    <s v="New Mexico"/>
    <x v="0"/>
    <x v="0"/>
    <x v="0"/>
    <n v="270"/>
    <n v="6"/>
    <n v="0"/>
    <n v="210"/>
    <n v="60"/>
    <x v="3"/>
  </r>
  <r>
    <n v="4136"/>
    <d v="2020-06-02T00:00:00"/>
    <x v="2"/>
    <s v="Pennsylvania"/>
    <x v="1"/>
    <x v="0"/>
    <x v="10"/>
    <n v="7.5"/>
    <n v="3"/>
    <n v="0"/>
    <n v="6"/>
    <n v="1.5"/>
    <x v="18"/>
  </r>
  <r>
    <n v="4137"/>
    <d v="2020-06-02T00:00:00"/>
    <x v="2"/>
    <s v="Kentucky"/>
    <x v="3"/>
    <x v="0"/>
    <x v="11"/>
    <n v="480"/>
    <n v="12"/>
    <n v="0"/>
    <n v="420"/>
    <n v="60"/>
    <x v="3"/>
  </r>
  <r>
    <n v="4166"/>
    <d v="2020-06-02T00:00:00"/>
    <x v="2"/>
    <s v="California"/>
    <x v="0"/>
    <x v="0"/>
    <x v="0"/>
    <n v="90"/>
    <n v="2"/>
    <n v="0"/>
    <n v="70"/>
    <n v="20"/>
    <x v="0"/>
  </r>
  <r>
    <n v="4167"/>
    <d v="2020-06-02T00:00:00"/>
    <x v="2"/>
    <s v="California"/>
    <x v="0"/>
    <x v="0"/>
    <x v="0"/>
    <n v="135"/>
    <n v="3"/>
    <n v="0"/>
    <n v="105"/>
    <n v="30"/>
    <x v="37"/>
  </r>
  <r>
    <n v="4168"/>
    <d v="2020-06-02T00:00:00"/>
    <x v="2"/>
    <s v="California"/>
    <x v="0"/>
    <x v="0"/>
    <x v="10"/>
    <n v="10"/>
    <n v="4"/>
    <n v="0"/>
    <n v="8"/>
    <n v="2"/>
    <x v="46"/>
  </r>
  <r>
    <n v="4169"/>
    <d v="2020-06-03T00:00:00"/>
    <x v="2"/>
    <s v="Michigan"/>
    <x v="2"/>
    <x v="1"/>
    <x v="9"/>
    <n v="45"/>
    <n v="5"/>
    <n v="0"/>
    <n v="25"/>
    <n v="20"/>
    <x v="0"/>
  </r>
  <r>
    <n v="4191"/>
    <d v="2020-06-03T00:00:00"/>
    <x v="2"/>
    <s v="California"/>
    <x v="0"/>
    <x v="1"/>
    <x v="9"/>
    <n v="18"/>
    <n v="2"/>
    <n v="0"/>
    <n v="10"/>
    <n v="8"/>
    <x v="26"/>
  </r>
  <r>
    <n v="4192"/>
    <d v="2020-06-03T00:00:00"/>
    <x v="2"/>
    <s v="California"/>
    <x v="0"/>
    <x v="0"/>
    <x v="0"/>
    <n v="270"/>
    <n v="6"/>
    <n v="0"/>
    <n v="210"/>
    <n v="60"/>
    <x v="3"/>
  </r>
  <r>
    <n v="4193"/>
    <d v="2020-06-04T00:00:00"/>
    <x v="2"/>
    <s v="Massachusetts"/>
    <x v="1"/>
    <x v="1"/>
    <x v="9"/>
    <n v="18"/>
    <n v="2"/>
    <n v="0"/>
    <n v="10"/>
    <n v="8"/>
    <x v="26"/>
  </r>
  <r>
    <n v="4220"/>
    <d v="2020-06-04T00:00:00"/>
    <x v="2"/>
    <s v="Virginia"/>
    <x v="3"/>
    <x v="0"/>
    <x v="10"/>
    <n v="7.5"/>
    <n v="3"/>
    <n v="0"/>
    <n v="6"/>
    <n v="1.5"/>
    <x v="18"/>
  </r>
  <r>
    <n v="4221"/>
    <d v="2020-06-04T00:00:00"/>
    <x v="2"/>
    <s v="Michigan"/>
    <x v="2"/>
    <x v="0"/>
    <x v="13"/>
    <n v="21"/>
    <n v="7"/>
    <n v="0"/>
    <n v="14"/>
    <n v="7"/>
    <x v="39"/>
  </r>
  <r>
    <n v="4222"/>
    <d v="2020-06-04T00:00:00"/>
    <x v="2"/>
    <s v="Michigan"/>
    <x v="2"/>
    <x v="0"/>
    <x v="7"/>
    <n v="24"/>
    <n v="1"/>
    <n v="0"/>
    <n v="19"/>
    <n v="5"/>
    <x v="22"/>
  </r>
  <r>
    <n v="4223"/>
    <d v="2020-06-04T00:00:00"/>
    <x v="2"/>
    <s v="California"/>
    <x v="0"/>
    <x v="0"/>
    <x v="10"/>
    <n v="10"/>
    <n v="4"/>
    <n v="0"/>
    <n v="8"/>
    <n v="2"/>
    <x v="46"/>
  </r>
  <r>
    <n v="4224"/>
    <d v="2020-06-05T00:00:00"/>
    <x v="2"/>
    <s v="Illinois"/>
    <x v="2"/>
    <x v="0"/>
    <x v="10"/>
    <n v="7.5"/>
    <n v="3"/>
    <n v="0"/>
    <n v="6"/>
    <n v="1.5"/>
    <x v="18"/>
  </r>
  <r>
    <n v="4225"/>
    <d v="2020-06-05T00:00:00"/>
    <x v="2"/>
    <s v="Virginia"/>
    <x v="3"/>
    <x v="1"/>
    <x v="8"/>
    <n v="160"/>
    <n v="2"/>
    <n v="0"/>
    <n v="130"/>
    <n v="30"/>
    <x v="37"/>
  </r>
  <r>
    <n v="4226"/>
    <d v="2020-06-05T00:00:00"/>
    <x v="2"/>
    <s v="Georgia"/>
    <x v="3"/>
    <x v="2"/>
    <x v="5"/>
    <n v="10"/>
    <n v="2"/>
    <n v="0"/>
    <n v="5"/>
    <n v="5"/>
    <x v="22"/>
  </r>
  <r>
    <n v="4251"/>
    <d v="2020-06-05T00:00:00"/>
    <x v="2"/>
    <s v="Wisconsin"/>
    <x v="2"/>
    <x v="0"/>
    <x v="10"/>
    <n v="5"/>
    <n v="2"/>
    <n v="0"/>
    <n v="4"/>
    <n v="1"/>
    <x v="24"/>
  </r>
  <r>
    <n v="4252"/>
    <d v="2020-06-05T00:00:00"/>
    <x v="2"/>
    <s v="Oregon"/>
    <x v="0"/>
    <x v="2"/>
    <x v="12"/>
    <n v="199"/>
    <n v="1"/>
    <n v="0"/>
    <n v="165"/>
    <n v="34"/>
    <x v="55"/>
  </r>
  <r>
    <n v="4253"/>
    <d v="2020-06-05T00:00:00"/>
    <x v="2"/>
    <s v="Pennsylvania"/>
    <x v="1"/>
    <x v="0"/>
    <x v="3"/>
    <n v="30"/>
    <n v="2"/>
    <n v="0"/>
    <n v="24"/>
    <n v="6"/>
    <x v="38"/>
  </r>
  <r>
    <n v="4254"/>
    <d v="2020-06-05T00:00:00"/>
    <x v="2"/>
    <s v="Washington"/>
    <x v="0"/>
    <x v="0"/>
    <x v="10"/>
    <n v="15"/>
    <n v="6"/>
    <n v="0"/>
    <n v="12"/>
    <n v="3"/>
    <x v="19"/>
  </r>
  <r>
    <n v="4275"/>
    <d v="2020-06-06T00:00:00"/>
    <x v="2"/>
    <s v="Ohio"/>
    <x v="1"/>
    <x v="1"/>
    <x v="2"/>
    <n v="198"/>
    <n v="2"/>
    <n v="0"/>
    <n v="158"/>
    <n v="40"/>
    <x v="29"/>
  </r>
  <r>
    <n v="4302"/>
    <d v="2020-06-07T00:00:00"/>
    <x v="2"/>
    <s v="Illinois"/>
    <x v="2"/>
    <x v="1"/>
    <x v="2"/>
    <n v="99"/>
    <n v="1"/>
    <n v="0"/>
    <n v="79"/>
    <n v="20"/>
    <x v="0"/>
  </r>
  <r>
    <n v="4303"/>
    <d v="2020-06-07T00:00:00"/>
    <x v="2"/>
    <s v="Missouri"/>
    <x v="2"/>
    <x v="0"/>
    <x v="11"/>
    <n v="80"/>
    <n v="2"/>
    <n v="0"/>
    <n v="70"/>
    <n v="10"/>
    <x v="23"/>
  </r>
  <r>
    <n v="4304"/>
    <d v="2020-06-07T00:00:00"/>
    <x v="2"/>
    <s v="California"/>
    <x v="0"/>
    <x v="0"/>
    <x v="10"/>
    <n v="12.5"/>
    <n v="5"/>
    <n v="0"/>
    <n v="10"/>
    <n v="2.5"/>
    <x v="13"/>
  </r>
  <r>
    <n v="4305"/>
    <d v="2020-06-08T00:00:00"/>
    <x v="2"/>
    <s v="California"/>
    <x v="0"/>
    <x v="0"/>
    <x v="10"/>
    <n v="2.5"/>
    <n v="1"/>
    <n v="0"/>
    <n v="2"/>
    <n v="0.5"/>
    <x v="44"/>
  </r>
  <r>
    <n v="4326"/>
    <d v="2020-06-08T00:00:00"/>
    <x v="2"/>
    <s v="California"/>
    <x v="0"/>
    <x v="0"/>
    <x v="6"/>
    <n v="85"/>
    <n v="5"/>
    <n v="0"/>
    <n v="50"/>
    <n v="35"/>
    <x v="7"/>
  </r>
  <r>
    <n v="4327"/>
    <d v="2020-06-08T00:00:00"/>
    <x v="2"/>
    <s v="Texas"/>
    <x v="2"/>
    <x v="0"/>
    <x v="1"/>
    <n v="114"/>
    <n v="6"/>
    <n v="0"/>
    <n v="60"/>
    <n v="54"/>
    <x v="66"/>
  </r>
  <r>
    <n v="4328"/>
    <d v="2020-06-09T00:00:00"/>
    <x v="2"/>
    <s v="Washington"/>
    <x v="0"/>
    <x v="0"/>
    <x v="1"/>
    <n v="152"/>
    <n v="8"/>
    <n v="0"/>
    <n v="80"/>
    <n v="72"/>
    <x v="83"/>
  </r>
  <r>
    <n v="4329"/>
    <d v="2020-06-09T00:00:00"/>
    <x v="2"/>
    <s v="Wisconsin"/>
    <x v="2"/>
    <x v="0"/>
    <x v="10"/>
    <n v="7.5"/>
    <n v="3"/>
    <n v="0"/>
    <n v="6"/>
    <n v="1.5"/>
    <x v="18"/>
  </r>
  <r>
    <n v="4345"/>
    <d v="2020-06-10T00:00:00"/>
    <x v="2"/>
    <s v="Illinois"/>
    <x v="2"/>
    <x v="1"/>
    <x v="2"/>
    <n v="495"/>
    <n v="5"/>
    <n v="0"/>
    <n v="395"/>
    <n v="100"/>
    <x v="11"/>
  </r>
  <r>
    <n v="4346"/>
    <d v="2020-06-10T00:00:00"/>
    <x v="2"/>
    <s v="Pennsylvania"/>
    <x v="1"/>
    <x v="1"/>
    <x v="9"/>
    <n v="45"/>
    <n v="5"/>
    <n v="0"/>
    <n v="25"/>
    <n v="20"/>
    <x v="0"/>
  </r>
  <r>
    <n v="4347"/>
    <d v="2020-06-10T00:00:00"/>
    <x v="2"/>
    <s v="North Carolina"/>
    <x v="3"/>
    <x v="0"/>
    <x v="11"/>
    <n v="120"/>
    <n v="3"/>
    <n v="0"/>
    <n v="105"/>
    <n v="15"/>
    <x v="25"/>
  </r>
  <r>
    <n v="4348"/>
    <d v="2020-06-10T00:00:00"/>
    <x v="2"/>
    <s v="California"/>
    <x v="0"/>
    <x v="1"/>
    <x v="9"/>
    <n v="54"/>
    <n v="6"/>
    <n v="0"/>
    <n v="30"/>
    <n v="24"/>
    <x v="60"/>
  </r>
  <r>
    <n v="4349"/>
    <d v="2020-06-10T00:00:00"/>
    <x v="2"/>
    <s v="California"/>
    <x v="0"/>
    <x v="0"/>
    <x v="6"/>
    <n v="51"/>
    <n v="3"/>
    <n v="0"/>
    <n v="30"/>
    <n v="21"/>
    <x v="17"/>
  </r>
  <r>
    <n v="4350"/>
    <d v="2020-06-10T00:00:00"/>
    <x v="2"/>
    <s v="California"/>
    <x v="0"/>
    <x v="0"/>
    <x v="7"/>
    <n v="96"/>
    <n v="4"/>
    <n v="0"/>
    <n v="76"/>
    <n v="20"/>
    <x v="0"/>
  </r>
  <r>
    <n v="4375"/>
    <d v="2020-06-10T00:00:00"/>
    <x v="2"/>
    <s v="Ohio"/>
    <x v="1"/>
    <x v="1"/>
    <x v="9"/>
    <n v="36"/>
    <n v="4"/>
    <n v="0"/>
    <n v="20"/>
    <n v="16"/>
    <x v="21"/>
  </r>
  <r>
    <n v="4376"/>
    <d v="2020-06-10T00:00:00"/>
    <x v="2"/>
    <s v="New Hampshire"/>
    <x v="1"/>
    <x v="0"/>
    <x v="6"/>
    <n v="102"/>
    <n v="6"/>
    <n v="0"/>
    <n v="60"/>
    <n v="42"/>
    <x v="48"/>
  </r>
  <r>
    <n v="4377"/>
    <d v="2020-06-10T00:00:00"/>
    <x v="2"/>
    <s v="California"/>
    <x v="0"/>
    <x v="1"/>
    <x v="14"/>
    <n v="85"/>
    <n v="1"/>
    <n v="0"/>
    <n v="75"/>
    <n v="10"/>
    <x v="23"/>
  </r>
  <r>
    <n v="4378"/>
    <d v="2020-06-11T00:00:00"/>
    <x v="2"/>
    <s v="Washington"/>
    <x v="0"/>
    <x v="0"/>
    <x v="10"/>
    <n v="10"/>
    <n v="4"/>
    <n v="0"/>
    <n v="8"/>
    <n v="2"/>
    <x v="46"/>
  </r>
  <r>
    <n v="4379"/>
    <d v="2020-06-11T00:00:00"/>
    <x v="2"/>
    <s v="Oklahoma"/>
    <x v="2"/>
    <x v="0"/>
    <x v="10"/>
    <n v="10"/>
    <n v="4"/>
    <n v="0"/>
    <n v="8"/>
    <n v="2"/>
    <x v="46"/>
  </r>
  <r>
    <n v="4380"/>
    <d v="2020-06-11T00:00:00"/>
    <x v="2"/>
    <s v="Colorado"/>
    <x v="0"/>
    <x v="0"/>
    <x v="10"/>
    <n v="5"/>
    <n v="2"/>
    <n v="0"/>
    <n v="4"/>
    <n v="1"/>
    <x v="24"/>
  </r>
  <r>
    <n v="4404"/>
    <d v="2020-06-11T00:00:00"/>
    <x v="2"/>
    <s v="Colorado"/>
    <x v="0"/>
    <x v="0"/>
    <x v="10"/>
    <n v="5"/>
    <n v="2"/>
    <n v="0"/>
    <n v="4"/>
    <n v="1"/>
    <x v="24"/>
  </r>
  <r>
    <n v="4405"/>
    <d v="2020-06-11T00:00:00"/>
    <x v="2"/>
    <s v="Washington"/>
    <x v="0"/>
    <x v="1"/>
    <x v="14"/>
    <n v="85"/>
    <n v="1"/>
    <n v="0"/>
    <n v="75"/>
    <n v="10"/>
    <x v="23"/>
  </r>
  <r>
    <n v="4426"/>
    <d v="2020-06-12T00:00:00"/>
    <x v="2"/>
    <s v="Minnesota"/>
    <x v="2"/>
    <x v="1"/>
    <x v="14"/>
    <n v="255"/>
    <n v="3"/>
    <n v="0"/>
    <n v="225"/>
    <n v="30"/>
    <x v="37"/>
  </r>
  <r>
    <n v="4427"/>
    <d v="2020-06-12T00:00:00"/>
    <x v="2"/>
    <s v="Florida"/>
    <x v="3"/>
    <x v="1"/>
    <x v="9"/>
    <n v="18"/>
    <n v="2"/>
    <n v="0"/>
    <n v="10"/>
    <n v="8"/>
    <x v="26"/>
  </r>
  <r>
    <n v="4450"/>
    <d v="2020-06-13T00:00:00"/>
    <x v="2"/>
    <s v="Michigan"/>
    <x v="2"/>
    <x v="0"/>
    <x v="15"/>
    <n v="36"/>
    <n v="3"/>
    <n v="0"/>
    <n v="27"/>
    <n v="9"/>
    <x v="4"/>
  </r>
  <r>
    <n v="4451"/>
    <d v="2020-06-13T00:00:00"/>
    <x v="2"/>
    <s v="Washington"/>
    <x v="0"/>
    <x v="1"/>
    <x v="9"/>
    <n v="27"/>
    <n v="3"/>
    <n v="0"/>
    <n v="15"/>
    <n v="12"/>
    <x v="14"/>
  </r>
  <r>
    <n v="4452"/>
    <d v="2020-06-13T00:00:00"/>
    <x v="2"/>
    <s v="Oregon"/>
    <x v="0"/>
    <x v="0"/>
    <x v="3"/>
    <n v="30"/>
    <n v="2"/>
    <n v="0"/>
    <n v="24"/>
    <n v="6"/>
    <x v="38"/>
  </r>
  <r>
    <n v="4453"/>
    <d v="2020-06-13T00:00:00"/>
    <x v="2"/>
    <s v="California"/>
    <x v="0"/>
    <x v="0"/>
    <x v="0"/>
    <n v="90"/>
    <n v="2"/>
    <n v="0"/>
    <n v="70"/>
    <n v="20"/>
    <x v="0"/>
  </r>
  <r>
    <n v="4454"/>
    <d v="2020-06-14T00:00:00"/>
    <x v="2"/>
    <s v="California"/>
    <x v="0"/>
    <x v="0"/>
    <x v="1"/>
    <n v="76"/>
    <n v="4"/>
    <n v="0"/>
    <n v="40"/>
    <n v="36"/>
    <x v="49"/>
  </r>
  <r>
    <n v="4455"/>
    <d v="2020-06-14T00:00:00"/>
    <x v="2"/>
    <s v="Illinois"/>
    <x v="2"/>
    <x v="2"/>
    <x v="12"/>
    <n v="597"/>
    <n v="3"/>
    <n v="0"/>
    <n v="495"/>
    <n v="102"/>
    <x v="20"/>
  </r>
  <r>
    <n v="4456"/>
    <d v="2020-06-14T00:00:00"/>
    <x v="2"/>
    <s v="Mississippi"/>
    <x v="3"/>
    <x v="2"/>
    <x v="12"/>
    <n v="597"/>
    <n v="3"/>
    <n v="0"/>
    <n v="495"/>
    <n v="102"/>
    <x v="20"/>
  </r>
  <r>
    <n v="4482"/>
    <d v="2020-06-14T00:00:00"/>
    <x v="2"/>
    <s v="Colorado"/>
    <x v="0"/>
    <x v="0"/>
    <x v="11"/>
    <n v="80"/>
    <n v="2"/>
    <n v="0"/>
    <n v="70"/>
    <n v="10"/>
    <x v="23"/>
  </r>
  <r>
    <n v="4483"/>
    <d v="2020-06-15T00:00:00"/>
    <x v="2"/>
    <s v="Pennsylvania"/>
    <x v="1"/>
    <x v="1"/>
    <x v="9"/>
    <n v="18"/>
    <n v="2"/>
    <n v="0"/>
    <n v="10"/>
    <n v="8"/>
    <x v="26"/>
  </r>
  <r>
    <n v="4484"/>
    <d v="2020-06-15T00:00:00"/>
    <x v="2"/>
    <s v="Ohio"/>
    <x v="1"/>
    <x v="2"/>
    <x v="12"/>
    <n v="199"/>
    <n v="1"/>
    <n v="0"/>
    <n v="165"/>
    <n v="34"/>
    <x v="55"/>
  </r>
  <r>
    <n v="4485"/>
    <d v="2020-06-15T00:00:00"/>
    <x v="2"/>
    <s v="California"/>
    <x v="0"/>
    <x v="0"/>
    <x v="1"/>
    <n v="152"/>
    <n v="8"/>
    <n v="0"/>
    <n v="80"/>
    <n v="72"/>
    <x v="83"/>
  </r>
  <r>
    <n v="4486"/>
    <d v="2020-06-15T00:00:00"/>
    <x v="2"/>
    <s v="Texas"/>
    <x v="2"/>
    <x v="0"/>
    <x v="15"/>
    <n v="24"/>
    <n v="2"/>
    <n v="0"/>
    <n v="18"/>
    <n v="6"/>
    <x v="38"/>
  </r>
  <r>
    <n v="4487"/>
    <d v="2020-06-15T00:00:00"/>
    <x v="2"/>
    <s v="California"/>
    <x v="0"/>
    <x v="0"/>
    <x v="6"/>
    <n v="34"/>
    <n v="2"/>
    <n v="0"/>
    <n v="20"/>
    <n v="14"/>
    <x v="43"/>
  </r>
  <r>
    <n v="4505"/>
    <d v="2020-06-15T00:00:00"/>
    <x v="2"/>
    <s v="Texas"/>
    <x v="2"/>
    <x v="0"/>
    <x v="6"/>
    <n v="51"/>
    <n v="3"/>
    <n v="0"/>
    <n v="30"/>
    <n v="21"/>
    <x v="17"/>
  </r>
  <r>
    <n v="4506"/>
    <d v="2020-06-16T00:00:00"/>
    <x v="2"/>
    <s v="Arizona"/>
    <x v="0"/>
    <x v="1"/>
    <x v="9"/>
    <n v="45"/>
    <n v="5"/>
    <n v="0"/>
    <n v="25"/>
    <n v="20"/>
    <x v="0"/>
  </r>
  <r>
    <n v="4507"/>
    <d v="2020-06-16T00:00:00"/>
    <x v="2"/>
    <s v="Georgia"/>
    <x v="3"/>
    <x v="0"/>
    <x v="13"/>
    <n v="15"/>
    <n v="5"/>
    <n v="0"/>
    <n v="10"/>
    <n v="5"/>
    <x v="22"/>
  </r>
  <r>
    <n v="4508"/>
    <d v="2020-06-16T00:00:00"/>
    <x v="2"/>
    <s v="Massachusetts"/>
    <x v="1"/>
    <x v="0"/>
    <x v="11"/>
    <n v="240"/>
    <n v="6"/>
    <n v="0"/>
    <n v="210"/>
    <n v="30"/>
    <x v="37"/>
  </r>
  <r>
    <n v="4509"/>
    <d v="2020-06-16T00:00:00"/>
    <x v="2"/>
    <s v="Illinois"/>
    <x v="2"/>
    <x v="2"/>
    <x v="12"/>
    <n v="199"/>
    <n v="1"/>
    <n v="0"/>
    <n v="165"/>
    <n v="34"/>
    <x v="55"/>
  </r>
  <r>
    <n v="4510"/>
    <d v="2020-06-16T00:00:00"/>
    <x v="2"/>
    <s v="Ohio"/>
    <x v="1"/>
    <x v="1"/>
    <x v="2"/>
    <n v="99"/>
    <n v="1"/>
    <n v="0"/>
    <n v="79"/>
    <n v="20"/>
    <x v="0"/>
  </r>
  <r>
    <n v="4535"/>
    <d v="2020-06-16T00:00:00"/>
    <x v="2"/>
    <s v="Pennsylvania"/>
    <x v="1"/>
    <x v="0"/>
    <x v="1"/>
    <n v="38"/>
    <n v="2"/>
    <n v="0"/>
    <n v="20"/>
    <n v="18"/>
    <x v="1"/>
  </r>
  <r>
    <n v="4536"/>
    <d v="2020-06-16T00:00:00"/>
    <x v="2"/>
    <s v="Illinois"/>
    <x v="2"/>
    <x v="0"/>
    <x v="0"/>
    <n v="90"/>
    <n v="2"/>
    <n v="0"/>
    <n v="70"/>
    <n v="20"/>
    <x v="0"/>
  </r>
  <r>
    <n v="4537"/>
    <d v="2020-06-16T00:00:00"/>
    <x v="2"/>
    <s v="New York"/>
    <x v="1"/>
    <x v="0"/>
    <x v="11"/>
    <n v="40"/>
    <n v="1"/>
    <n v="0"/>
    <n v="35"/>
    <n v="5"/>
    <x v="22"/>
  </r>
  <r>
    <n v="4538"/>
    <d v="2020-06-17T00:00:00"/>
    <x v="2"/>
    <s v="California"/>
    <x v="0"/>
    <x v="2"/>
    <x v="5"/>
    <n v="25"/>
    <n v="5"/>
    <n v="0"/>
    <n v="12.5"/>
    <n v="12.5"/>
    <x v="42"/>
  </r>
  <r>
    <n v="4570"/>
    <d v="2020-06-17T00:00:00"/>
    <x v="2"/>
    <s v="California"/>
    <x v="0"/>
    <x v="2"/>
    <x v="5"/>
    <n v="20"/>
    <n v="4"/>
    <n v="0"/>
    <n v="10"/>
    <n v="10"/>
    <x v="23"/>
  </r>
  <r>
    <n v="4571"/>
    <d v="2020-06-17T00:00:00"/>
    <x v="2"/>
    <s v="Florida"/>
    <x v="3"/>
    <x v="0"/>
    <x v="0"/>
    <n v="270"/>
    <n v="6"/>
    <n v="0"/>
    <n v="210"/>
    <n v="60"/>
    <x v="3"/>
  </r>
  <r>
    <n v="4572"/>
    <d v="2020-06-18T00:00:00"/>
    <x v="2"/>
    <s v="Illinois"/>
    <x v="2"/>
    <x v="0"/>
    <x v="11"/>
    <n v="120"/>
    <n v="3"/>
    <n v="0"/>
    <n v="105"/>
    <n v="15"/>
    <x v="25"/>
  </r>
  <r>
    <n v="4573"/>
    <d v="2020-06-18T00:00:00"/>
    <x v="2"/>
    <s v="Texas"/>
    <x v="2"/>
    <x v="2"/>
    <x v="12"/>
    <n v="199"/>
    <n v="1"/>
    <n v="0"/>
    <n v="165"/>
    <n v="34"/>
    <x v="55"/>
  </r>
  <r>
    <n v="4574"/>
    <d v="2020-06-18T00:00:00"/>
    <x v="2"/>
    <s v="Oregon"/>
    <x v="0"/>
    <x v="0"/>
    <x v="13"/>
    <n v="9"/>
    <n v="3"/>
    <n v="0"/>
    <n v="6"/>
    <n v="3"/>
    <x v="19"/>
  </r>
  <r>
    <n v="4596"/>
    <d v="2020-06-18T00:00:00"/>
    <x v="2"/>
    <s v="Georgia"/>
    <x v="3"/>
    <x v="0"/>
    <x v="0"/>
    <n v="405"/>
    <n v="9"/>
    <n v="0"/>
    <n v="315"/>
    <n v="90"/>
    <x v="57"/>
  </r>
  <r>
    <n v="4597"/>
    <d v="2020-06-18T00:00:00"/>
    <x v="2"/>
    <s v="California"/>
    <x v="0"/>
    <x v="0"/>
    <x v="1"/>
    <n v="133"/>
    <n v="7"/>
    <n v="0"/>
    <n v="70"/>
    <n v="63"/>
    <x v="40"/>
  </r>
  <r>
    <n v="4598"/>
    <d v="2020-06-19T00:00:00"/>
    <x v="2"/>
    <s v="New Jersey"/>
    <x v="1"/>
    <x v="0"/>
    <x v="6"/>
    <n v="102"/>
    <n v="6"/>
    <n v="0"/>
    <n v="60"/>
    <n v="42"/>
    <x v="48"/>
  </r>
  <r>
    <n v="4599"/>
    <d v="2020-06-19T00:00:00"/>
    <x v="2"/>
    <s v="Texas"/>
    <x v="2"/>
    <x v="0"/>
    <x v="1"/>
    <n v="38"/>
    <n v="2"/>
    <n v="0"/>
    <n v="20"/>
    <n v="18"/>
    <x v="1"/>
  </r>
  <r>
    <n v="4600"/>
    <d v="2020-06-19T00:00:00"/>
    <x v="2"/>
    <s v="Pennsylvania"/>
    <x v="1"/>
    <x v="0"/>
    <x v="11"/>
    <n v="80"/>
    <n v="2"/>
    <n v="0"/>
    <n v="70"/>
    <n v="10"/>
    <x v="23"/>
  </r>
  <r>
    <n v="4618"/>
    <d v="2020-06-19T00:00:00"/>
    <x v="2"/>
    <s v="Oklahoma"/>
    <x v="2"/>
    <x v="1"/>
    <x v="2"/>
    <n v="198"/>
    <n v="2"/>
    <n v="0"/>
    <n v="158"/>
    <n v="40"/>
    <x v="29"/>
  </r>
  <r>
    <n v="4619"/>
    <d v="2020-06-20T00:00:00"/>
    <x v="2"/>
    <s v="Montana"/>
    <x v="0"/>
    <x v="2"/>
    <x v="16"/>
    <n v="3625"/>
    <n v="5"/>
    <n v="0"/>
    <n v="3500"/>
    <n v="125"/>
    <x v="67"/>
  </r>
  <r>
    <n v="4620"/>
    <d v="2020-06-20T00:00:00"/>
    <x v="2"/>
    <s v="Utah"/>
    <x v="0"/>
    <x v="0"/>
    <x v="3"/>
    <n v="75"/>
    <n v="5"/>
    <n v="0"/>
    <n v="60"/>
    <n v="15"/>
    <x v="25"/>
  </r>
  <r>
    <n v="4639"/>
    <d v="2020-06-21T00:00:00"/>
    <x v="2"/>
    <s v="Florida"/>
    <x v="3"/>
    <x v="2"/>
    <x v="5"/>
    <n v="10"/>
    <n v="2"/>
    <n v="0"/>
    <n v="5"/>
    <n v="5"/>
    <x v="22"/>
  </r>
  <r>
    <n v="4663"/>
    <d v="2020-06-21T00:00:00"/>
    <x v="2"/>
    <s v="New York"/>
    <x v="1"/>
    <x v="0"/>
    <x v="11"/>
    <n v="160"/>
    <n v="4"/>
    <n v="0"/>
    <n v="140"/>
    <n v="20"/>
    <x v="0"/>
  </r>
  <r>
    <n v="4664"/>
    <d v="2020-06-21T00:00:00"/>
    <x v="2"/>
    <s v="Illinois"/>
    <x v="2"/>
    <x v="0"/>
    <x v="0"/>
    <n v="135"/>
    <n v="3"/>
    <n v="0"/>
    <n v="105"/>
    <n v="30"/>
    <x v="37"/>
  </r>
  <r>
    <n v="4665"/>
    <d v="2020-06-21T00:00:00"/>
    <x v="2"/>
    <s v="California"/>
    <x v="0"/>
    <x v="0"/>
    <x v="10"/>
    <n v="10"/>
    <n v="4"/>
    <n v="0"/>
    <n v="8"/>
    <n v="2"/>
    <x v="46"/>
  </r>
  <r>
    <n v="4666"/>
    <d v="2020-06-21T00:00:00"/>
    <x v="2"/>
    <s v="Michigan"/>
    <x v="2"/>
    <x v="0"/>
    <x v="0"/>
    <n v="90"/>
    <n v="2"/>
    <n v="0"/>
    <n v="70"/>
    <n v="20"/>
    <x v="0"/>
  </r>
  <r>
    <n v="4667"/>
    <d v="2020-06-22T00:00:00"/>
    <x v="2"/>
    <s v="New York"/>
    <x v="1"/>
    <x v="0"/>
    <x v="0"/>
    <n v="90"/>
    <n v="2"/>
    <n v="0"/>
    <n v="70"/>
    <n v="20"/>
    <x v="0"/>
  </r>
  <r>
    <n v="4668"/>
    <d v="2020-06-22T00:00:00"/>
    <x v="2"/>
    <s v="California"/>
    <x v="0"/>
    <x v="0"/>
    <x v="6"/>
    <n v="68"/>
    <n v="4"/>
    <n v="0"/>
    <n v="40"/>
    <n v="28"/>
    <x v="53"/>
  </r>
  <r>
    <n v="4669"/>
    <d v="2020-06-22T00:00:00"/>
    <x v="2"/>
    <s v="New Jersey"/>
    <x v="1"/>
    <x v="0"/>
    <x v="6"/>
    <n v="34"/>
    <n v="2"/>
    <n v="0"/>
    <n v="20"/>
    <n v="14"/>
    <x v="43"/>
  </r>
  <r>
    <n v="4670"/>
    <d v="2020-06-22T00:00:00"/>
    <x v="2"/>
    <s v="Indiana"/>
    <x v="2"/>
    <x v="0"/>
    <x v="0"/>
    <n v="270"/>
    <n v="6"/>
    <n v="0"/>
    <n v="210"/>
    <n v="60"/>
    <x v="3"/>
  </r>
  <r>
    <n v="4692"/>
    <d v="2020-06-22T00:00:00"/>
    <x v="2"/>
    <s v="Texas"/>
    <x v="2"/>
    <x v="0"/>
    <x v="15"/>
    <n v="60"/>
    <n v="5"/>
    <n v="0"/>
    <n v="45"/>
    <n v="15"/>
    <x v="25"/>
  </r>
  <r>
    <n v="4693"/>
    <d v="2020-06-22T00:00:00"/>
    <x v="2"/>
    <s v="Tennessee"/>
    <x v="3"/>
    <x v="2"/>
    <x v="5"/>
    <n v="10"/>
    <n v="2"/>
    <n v="0"/>
    <n v="5"/>
    <n v="5"/>
    <x v="22"/>
  </r>
  <r>
    <n v="4694"/>
    <d v="2020-06-23T00:00:00"/>
    <x v="2"/>
    <s v="Florida"/>
    <x v="3"/>
    <x v="1"/>
    <x v="9"/>
    <n v="27"/>
    <n v="3"/>
    <n v="0"/>
    <n v="15"/>
    <n v="12"/>
    <x v="14"/>
  </r>
  <r>
    <n v="4695"/>
    <d v="2020-06-23T00:00:00"/>
    <x v="2"/>
    <s v="New York"/>
    <x v="1"/>
    <x v="0"/>
    <x v="1"/>
    <n v="57"/>
    <n v="3"/>
    <n v="0"/>
    <n v="30"/>
    <n v="27"/>
    <x v="74"/>
  </r>
  <r>
    <n v="4696"/>
    <d v="2020-06-23T00:00:00"/>
    <x v="2"/>
    <s v="Montana"/>
    <x v="0"/>
    <x v="0"/>
    <x v="1"/>
    <n v="38"/>
    <n v="2"/>
    <n v="0"/>
    <n v="20"/>
    <n v="18"/>
    <x v="1"/>
  </r>
  <r>
    <n v="4697"/>
    <d v="2020-06-23T00:00:00"/>
    <x v="2"/>
    <s v="Virginia"/>
    <x v="3"/>
    <x v="0"/>
    <x v="10"/>
    <n v="10"/>
    <n v="4"/>
    <n v="0"/>
    <n v="8"/>
    <n v="2"/>
    <x v="46"/>
  </r>
  <r>
    <n v="4717"/>
    <d v="2020-06-23T00:00:00"/>
    <x v="2"/>
    <s v="Florida"/>
    <x v="3"/>
    <x v="0"/>
    <x v="11"/>
    <n v="200"/>
    <n v="5"/>
    <n v="0"/>
    <n v="175"/>
    <n v="25"/>
    <x v="8"/>
  </r>
  <r>
    <n v="4718"/>
    <d v="2020-06-23T00:00:00"/>
    <x v="2"/>
    <s v="Texas"/>
    <x v="2"/>
    <x v="1"/>
    <x v="9"/>
    <n v="27"/>
    <n v="3"/>
    <n v="0"/>
    <n v="15"/>
    <n v="12"/>
    <x v="14"/>
  </r>
  <r>
    <n v="4719"/>
    <d v="2020-06-24T00:00:00"/>
    <x v="2"/>
    <s v="Florida"/>
    <x v="3"/>
    <x v="0"/>
    <x v="13"/>
    <n v="9"/>
    <n v="3"/>
    <n v="0"/>
    <n v="6"/>
    <n v="3"/>
    <x v="19"/>
  </r>
  <r>
    <n v="4720"/>
    <d v="2020-06-24T00:00:00"/>
    <x v="2"/>
    <s v="North Carolina"/>
    <x v="3"/>
    <x v="0"/>
    <x v="11"/>
    <n v="160"/>
    <n v="4"/>
    <n v="0"/>
    <n v="140"/>
    <n v="20"/>
    <x v="0"/>
  </r>
  <r>
    <n v="4721"/>
    <d v="2020-06-24T00:00:00"/>
    <x v="2"/>
    <s v="California"/>
    <x v="0"/>
    <x v="2"/>
    <x v="16"/>
    <n v="1450"/>
    <n v="2"/>
    <n v="0"/>
    <n v="1400"/>
    <n v="50"/>
    <x v="2"/>
  </r>
  <r>
    <n v="4745"/>
    <d v="2020-06-24T00:00:00"/>
    <x v="2"/>
    <s v="Pennsylvania"/>
    <x v="1"/>
    <x v="0"/>
    <x v="11"/>
    <n v="240"/>
    <n v="6"/>
    <n v="0"/>
    <n v="210"/>
    <n v="30"/>
    <x v="37"/>
  </r>
  <r>
    <n v="4746"/>
    <d v="2020-06-25T00:00:00"/>
    <x v="2"/>
    <s v="Arizona"/>
    <x v="0"/>
    <x v="0"/>
    <x v="11"/>
    <n v="160"/>
    <n v="4"/>
    <n v="0"/>
    <n v="140"/>
    <n v="20"/>
    <x v="0"/>
  </r>
  <r>
    <n v="4747"/>
    <d v="2020-06-25T00:00:00"/>
    <x v="2"/>
    <s v="Virginia"/>
    <x v="3"/>
    <x v="2"/>
    <x v="12"/>
    <n v="398"/>
    <n v="2"/>
    <n v="0"/>
    <n v="330"/>
    <n v="68"/>
    <x v="28"/>
  </r>
  <r>
    <n v="4764"/>
    <d v="2020-06-25T00:00:00"/>
    <x v="2"/>
    <s v="California"/>
    <x v="0"/>
    <x v="0"/>
    <x v="7"/>
    <n v="72"/>
    <n v="3"/>
    <n v="0"/>
    <n v="57"/>
    <n v="15"/>
    <x v="25"/>
  </r>
  <r>
    <n v="4765"/>
    <d v="2020-06-25T00:00:00"/>
    <x v="2"/>
    <s v="Vermont"/>
    <x v="1"/>
    <x v="2"/>
    <x v="12"/>
    <n v="995"/>
    <n v="5"/>
    <n v="0"/>
    <n v="825"/>
    <n v="170"/>
    <x v="36"/>
  </r>
  <r>
    <n v="4766"/>
    <d v="2020-06-26T00:00:00"/>
    <x v="2"/>
    <s v="Washington"/>
    <x v="0"/>
    <x v="0"/>
    <x v="6"/>
    <n v="51"/>
    <n v="3"/>
    <n v="0"/>
    <n v="30"/>
    <n v="21"/>
    <x v="17"/>
  </r>
  <r>
    <n v="4767"/>
    <d v="2020-06-26T00:00:00"/>
    <x v="2"/>
    <s v="Montana"/>
    <x v="0"/>
    <x v="0"/>
    <x v="11"/>
    <n v="120"/>
    <n v="3"/>
    <n v="0"/>
    <n v="105"/>
    <n v="15"/>
    <x v="25"/>
  </r>
  <r>
    <n v="4768"/>
    <d v="2020-06-26T00:00:00"/>
    <x v="2"/>
    <s v="Washington"/>
    <x v="0"/>
    <x v="2"/>
    <x v="5"/>
    <n v="20"/>
    <n v="4"/>
    <n v="0"/>
    <n v="10"/>
    <n v="10"/>
    <x v="23"/>
  </r>
  <r>
    <n v="4786"/>
    <d v="2020-06-26T00:00:00"/>
    <x v="2"/>
    <s v="California"/>
    <x v="0"/>
    <x v="0"/>
    <x v="13"/>
    <n v="3"/>
    <n v="1"/>
    <n v="0"/>
    <n v="2"/>
    <n v="1"/>
    <x v="24"/>
  </r>
  <r>
    <n v="4787"/>
    <d v="2020-06-26T00:00:00"/>
    <x v="2"/>
    <s v="Illinois"/>
    <x v="2"/>
    <x v="0"/>
    <x v="0"/>
    <n v="225"/>
    <n v="5"/>
    <n v="0"/>
    <n v="175"/>
    <n v="50"/>
    <x v="2"/>
  </r>
  <r>
    <n v="4788"/>
    <d v="2020-06-26T00:00:00"/>
    <x v="2"/>
    <s v="Michigan"/>
    <x v="2"/>
    <x v="0"/>
    <x v="7"/>
    <n v="120"/>
    <n v="5"/>
    <n v="0"/>
    <n v="95"/>
    <n v="25"/>
    <x v="8"/>
  </r>
  <r>
    <n v="4789"/>
    <d v="2020-06-27T00:00:00"/>
    <x v="2"/>
    <s v="California"/>
    <x v="0"/>
    <x v="1"/>
    <x v="9"/>
    <n v="9"/>
    <n v="1"/>
    <n v="0"/>
    <n v="5"/>
    <n v="4"/>
    <x v="12"/>
  </r>
  <r>
    <n v="4805"/>
    <d v="2020-06-27T00:00:00"/>
    <x v="2"/>
    <s v="California"/>
    <x v="0"/>
    <x v="1"/>
    <x v="8"/>
    <n v="400"/>
    <n v="5"/>
    <n v="0"/>
    <n v="325"/>
    <n v="75"/>
    <x v="27"/>
  </r>
  <r>
    <n v="4806"/>
    <d v="2020-06-27T00:00:00"/>
    <x v="2"/>
    <s v="New York"/>
    <x v="1"/>
    <x v="2"/>
    <x v="12"/>
    <n v="597"/>
    <n v="3"/>
    <n v="0"/>
    <n v="495"/>
    <n v="102"/>
    <x v="20"/>
  </r>
  <r>
    <n v="4807"/>
    <d v="2020-06-27T00:00:00"/>
    <x v="2"/>
    <s v="California"/>
    <x v="0"/>
    <x v="0"/>
    <x v="10"/>
    <n v="12.5"/>
    <n v="5"/>
    <n v="0"/>
    <n v="10"/>
    <n v="2.5"/>
    <x v="13"/>
  </r>
  <r>
    <n v="4808"/>
    <d v="2020-06-27T00:00:00"/>
    <x v="2"/>
    <s v="California"/>
    <x v="0"/>
    <x v="0"/>
    <x v="11"/>
    <n v="160"/>
    <n v="4"/>
    <n v="0"/>
    <n v="140"/>
    <n v="20"/>
    <x v="0"/>
  </r>
  <r>
    <n v="4809"/>
    <d v="2020-06-27T00:00:00"/>
    <x v="2"/>
    <s v="Virginia"/>
    <x v="3"/>
    <x v="0"/>
    <x v="11"/>
    <n v="160"/>
    <n v="4"/>
    <n v="0"/>
    <n v="140"/>
    <n v="20"/>
    <x v="0"/>
  </r>
  <r>
    <n v="4810"/>
    <d v="2020-06-27T00:00:00"/>
    <x v="2"/>
    <s v="Mississippi"/>
    <x v="3"/>
    <x v="0"/>
    <x v="0"/>
    <n v="90"/>
    <n v="2"/>
    <n v="0"/>
    <n v="70"/>
    <n v="20"/>
    <x v="0"/>
  </r>
  <r>
    <n v="4811"/>
    <d v="2020-06-28T00:00:00"/>
    <x v="2"/>
    <s v="New York"/>
    <x v="1"/>
    <x v="2"/>
    <x v="12"/>
    <n v="796"/>
    <n v="4"/>
    <n v="0"/>
    <n v="660"/>
    <n v="136"/>
    <x v="30"/>
  </r>
  <r>
    <n v="4812"/>
    <d v="2020-06-28T00:00:00"/>
    <x v="2"/>
    <s v="Pennsylvania"/>
    <x v="1"/>
    <x v="0"/>
    <x v="0"/>
    <n v="180"/>
    <n v="4"/>
    <n v="0"/>
    <n v="140"/>
    <n v="40"/>
    <x v="29"/>
  </r>
  <r>
    <n v="4813"/>
    <d v="2020-06-28T00:00:00"/>
    <x v="2"/>
    <s v="California"/>
    <x v="0"/>
    <x v="2"/>
    <x v="12"/>
    <n v="597"/>
    <n v="3"/>
    <n v="0"/>
    <n v="495"/>
    <n v="102"/>
    <x v="20"/>
  </r>
  <r>
    <n v="4814"/>
    <d v="2020-06-28T00:00:00"/>
    <x v="2"/>
    <s v="California"/>
    <x v="0"/>
    <x v="0"/>
    <x v="10"/>
    <n v="15"/>
    <n v="6"/>
    <n v="0"/>
    <n v="12"/>
    <n v="3"/>
    <x v="19"/>
  </r>
  <r>
    <n v="4840"/>
    <d v="2020-06-28T00:00:00"/>
    <x v="2"/>
    <s v="Massachusetts"/>
    <x v="1"/>
    <x v="0"/>
    <x v="10"/>
    <n v="12.5"/>
    <n v="5"/>
    <n v="0"/>
    <n v="10"/>
    <n v="2.5"/>
    <x v="13"/>
  </r>
  <r>
    <n v="4841"/>
    <d v="2020-06-28T00:00:00"/>
    <x v="2"/>
    <s v="Michigan"/>
    <x v="2"/>
    <x v="0"/>
    <x v="0"/>
    <n v="405"/>
    <n v="9"/>
    <n v="0"/>
    <n v="315"/>
    <n v="90"/>
    <x v="57"/>
  </r>
  <r>
    <n v="4842"/>
    <d v="2020-06-29T00:00:00"/>
    <x v="2"/>
    <s v="New York"/>
    <x v="1"/>
    <x v="1"/>
    <x v="14"/>
    <n v="170"/>
    <n v="2"/>
    <n v="0"/>
    <n v="150"/>
    <n v="20"/>
    <x v="0"/>
  </r>
  <r>
    <n v="4843"/>
    <d v="2020-06-29T00:00:00"/>
    <x v="2"/>
    <s v="Texas"/>
    <x v="2"/>
    <x v="2"/>
    <x v="12"/>
    <n v="995"/>
    <n v="5"/>
    <n v="0"/>
    <n v="825"/>
    <n v="170"/>
    <x v="36"/>
  </r>
  <r>
    <n v="4865"/>
    <d v="2020-06-29T00:00:00"/>
    <x v="2"/>
    <s v="Michigan"/>
    <x v="2"/>
    <x v="2"/>
    <x v="16"/>
    <n v="725"/>
    <n v="1"/>
    <n v="0"/>
    <n v="700"/>
    <n v="25"/>
    <x v="8"/>
  </r>
  <r>
    <n v="4866"/>
    <d v="2020-06-29T00:00:00"/>
    <x v="2"/>
    <s v="New York"/>
    <x v="1"/>
    <x v="2"/>
    <x v="4"/>
    <n v="1800"/>
    <n v="4"/>
    <n v="0"/>
    <n v="1600"/>
    <n v="200"/>
    <x v="70"/>
  </r>
  <r>
    <n v="4867"/>
    <d v="2020-06-30T00:00:00"/>
    <x v="2"/>
    <s v="Pennsylvania"/>
    <x v="1"/>
    <x v="2"/>
    <x v="5"/>
    <n v="15"/>
    <n v="3"/>
    <n v="0"/>
    <n v="7.5"/>
    <n v="7.5"/>
    <x v="16"/>
  </r>
  <r>
    <n v="4868"/>
    <d v="2020-06-30T00:00:00"/>
    <x v="2"/>
    <s v="Texas"/>
    <x v="2"/>
    <x v="1"/>
    <x v="2"/>
    <n v="198"/>
    <n v="2"/>
    <n v="0"/>
    <n v="158"/>
    <n v="40"/>
    <x v="29"/>
  </r>
  <r>
    <n v="4869"/>
    <d v="2020-06-30T00:00:00"/>
    <x v="2"/>
    <s v="Illinois"/>
    <x v="2"/>
    <x v="2"/>
    <x v="12"/>
    <n v="1592"/>
    <n v="8"/>
    <n v="0"/>
    <n v="1320"/>
    <n v="272"/>
    <x v="79"/>
  </r>
  <r>
    <n v="4897"/>
    <d v="2020-06-30T00:00:00"/>
    <x v="2"/>
    <s v="New York"/>
    <x v="1"/>
    <x v="0"/>
    <x v="3"/>
    <n v="15"/>
    <n v="1"/>
    <n v="0"/>
    <n v="12"/>
    <n v="3"/>
    <x v="19"/>
  </r>
  <r>
    <n v="4898"/>
    <d v="2020-06-30T00:00:00"/>
    <x v="2"/>
    <s v="California"/>
    <x v="0"/>
    <x v="0"/>
    <x v="13"/>
    <n v="21"/>
    <n v="7"/>
    <n v="0"/>
    <n v="14"/>
    <n v="7"/>
    <x v="39"/>
  </r>
  <r>
    <n v="4899"/>
    <d v="2020-07-01T00:00:00"/>
    <x v="2"/>
    <s v="California"/>
    <x v="0"/>
    <x v="0"/>
    <x v="6"/>
    <n v="51"/>
    <n v="3"/>
    <n v="0"/>
    <n v="30"/>
    <n v="21"/>
    <x v="17"/>
  </r>
  <r>
    <n v="4920"/>
    <d v="2020-07-02T00:00:00"/>
    <x v="2"/>
    <s v="New Jersey"/>
    <x v="1"/>
    <x v="0"/>
    <x v="10"/>
    <n v="7.5"/>
    <n v="3"/>
    <n v="0"/>
    <n v="6"/>
    <n v="1.5"/>
    <x v="18"/>
  </r>
  <r>
    <n v="4921"/>
    <d v="2020-07-02T00:00:00"/>
    <x v="2"/>
    <s v="Illinois"/>
    <x v="2"/>
    <x v="2"/>
    <x v="4"/>
    <n v="1350"/>
    <n v="3"/>
    <n v="0"/>
    <n v="1200"/>
    <n v="150"/>
    <x v="5"/>
  </r>
  <r>
    <n v="4922"/>
    <d v="2020-07-02T00:00:00"/>
    <x v="2"/>
    <s v="New York"/>
    <x v="1"/>
    <x v="1"/>
    <x v="9"/>
    <n v="63"/>
    <n v="7"/>
    <n v="0"/>
    <n v="35"/>
    <n v="28"/>
    <x v="53"/>
  </r>
  <r>
    <n v="4923"/>
    <d v="2020-07-02T00:00:00"/>
    <x v="2"/>
    <s v="Virginia"/>
    <x v="3"/>
    <x v="0"/>
    <x v="0"/>
    <n v="135"/>
    <n v="3"/>
    <n v="0"/>
    <n v="105"/>
    <n v="30"/>
    <x v="37"/>
  </r>
  <r>
    <n v="4924"/>
    <d v="2020-07-02T00:00:00"/>
    <x v="2"/>
    <s v="Georgia"/>
    <x v="3"/>
    <x v="0"/>
    <x v="0"/>
    <n v="90"/>
    <n v="2"/>
    <n v="0"/>
    <n v="70"/>
    <n v="20"/>
    <x v="0"/>
  </r>
  <r>
    <n v="4925"/>
    <d v="2020-07-02T00:00:00"/>
    <x v="2"/>
    <s v="Texas"/>
    <x v="2"/>
    <x v="2"/>
    <x v="12"/>
    <n v="199"/>
    <n v="1"/>
    <n v="0"/>
    <n v="165"/>
    <n v="34"/>
    <x v="55"/>
  </r>
  <r>
    <n v="4938"/>
    <d v="2020-07-02T00:00:00"/>
    <x v="2"/>
    <s v="Alabama"/>
    <x v="3"/>
    <x v="0"/>
    <x v="13"/>
    <n v="6"/>
    <n v="2"/>
    <n v="0"/>
    <n v="4"/>
    <n v="2"/>
    <x v="46"/>
  </r>
  <r>
    <n v="4953"/>
    <d v="2020-07-02T00:00:00"/>
    <x v="2"/>
    <s v="Michigan"/>
    <x v="2"/>
    <x v="1"/>
    <x v="9"/>
    <n v="54"/>
    <n v="6"/>
    <n v="0"/>
    <n v="30"/>
    <n v="24"/>
    <x v="60"/>
  </r>
  <r>
    <n v="4954"/>
    <d v="2020-07-03T00:00:00"/>
    <x v="2"/>
    <s v="Missouri"/>
    <x v="2"/>
    <x v="1"/>
    <x v="14"/>
    <n v="340"/>
    <n v="4"/>
    <n v="0"/>
    <n v="300"/>
    <n v="40"/>
    <x v="29"/>
  </r>
  <r>
    <n v="4955"/>
    <d v="2020-07-03T00:00:00"/>
    <x v="2"/>
    <s v="New York"/>
    <x v="1"/>
    <x v="0"/>
    <x v="11"/>
    <n v="160"/>
    <n v="4"/>
    <n v="0"/>
    <n v="140"/>
    <n v="20"/>
    <x v="0"/>
  </r>
  <r>
    <n v="4980"/>
    <d v="2020-07-03T00:00:00"/>
    <x v="2"/>
    <s v="Ohio"/>
    <x v="1"/>
    <x v="2"/>
    <x v="5"/>
    <n v="25"/>
    <n v="5"/>
    <n v="0"/>
    <n v="12.5"/>
    <n v="12.5"/>
    <x v="42"/>
  </r>
  <r>
    <n v="4981"/>
    <d v="2020-07-03T00:00:00"/>
    <x v="2"/>
    <s v="Wisconsin"/>
    <x v="2"/>
    <x v="2"/>
    <x v="12"/>
    <n v="199"/>
    <n v="1"/>
    <n v="0"/>
    <n v="165"/>
    <n v="34"/>
    <x v="55"/>
  </r>
  <r>
    <n v="4982"/>
    <d v="2020-07-03T00:00:00"/>
    <x v="2"/>
    <s v="North Carolina"/>
    <x v="3"/>
    <x v="2"/>
    <x v="12"/>
    <n v="199"/>
    <n v="1"/>
    <n v="0"/>
    <n v="165"/>
    <n v="34"/>
    <x v="55"/>
  </r>
  <r>
    <n v="4983"/>
    <d v="2020-07-03T00:00:00"/>
    <x v="2"/>
    <s v="Pennsylvania"/>
    <x v="1"/>
    <x v="0"/>
    <x v="0"/>
    <n v="45"/>
    <n v="1"/>
    <n v="0"/>
    <n v="35"/>
    <n v="10"/>
    <x v="23"/>
  </r>
  <r>
    <n v="4984"/>
    <d v="2020-07-03T00:00:00"/>
    <x v="2"/>
    <s v="Kentucky"/>
    <x v="3"/>
    <x v="2"/>
    <x v="5"/>
    <n v="5"/>
    <n v="1"/>
    <n v="0"/>
    <n v="2.5"/>
    <n v="2.5"/>
    <x v="13"/>
  </r>
  <r>
    <n v="4985"/>
    <d v="2020-07-04T00:00:00"/>
    <x v="2"/>
    <s v="Utah"/>
    <x v="0"/>
    <x v="0"/>
    <x v="10"/>
    <n v="7.5"/>
    <n v="3"/>
    <n v="0"/>
    <n v="6"/>
    <n v="1.5"/>
    <x v="18"/>
  </r>
  <r>
    <n v="4986"/>
    <d v="2020-07-04T00:00:00"/>
    <x v="2"/>
    <s v="North Carolina"/>
    <x v="3"/>
    <x v="0"/>
    <x v="11"/>
    <n v="280"/>
    <n v="7"/>
    <n v="0"/>
    <n v="245"/>
    <n v="35"/>
    <x v="7"/>
  </r>
  <r>
    <n v="4987"/>
    <d v="2020-07-04T00:00:00"/>
    <x v="2"/>
    <s v="Texas"/>
    <x v="2"/>
    <x v="0"/>
    <x v="10"/>
    <n v="7.5"/>
    <n v="3"/>
    <n v="0"/>
    <n v="6"/>
    <n v="1.5"/>
    <x v="18"/>
  </r>
  <r>
    <n v="5025"/>
    <d v="2020-07-05T00:00:00"/>
    <x v="2"/>
    <s v="California"/>
    <x v="0"/>
    <x v="0"/>
    <x v="1"/>
    <n v="76"/>
    <n v="4"/>
    <n v="0"/>
    <n v="40"/>
    <n v="36"/>
    <x v="49"/>
  </r>
  <r>
    <n v="5026"/>
    <d v="2020-07-05T00:00:00"/>
    <x v="2"/>
    <s v="Texas"/>
    <x v="2"/>
    <x v="1"/>
    <x v="2"/>
    <n v="396"/>
    <n v="4"/>
    <n v="0"/>
    <n v="316"/>
    <n v="80"/>
    <x v="10"/>
  </r>
  <r>
    <n v="5027"/>
    <d v="2020-07-05T00:00:00"/>
    <x v="2"/>
    <s v="Colorado"/>
    <x v="0"/>
    <x v="1"/>
    <x v="2"/>
    <n v="396"/>
    <n v="4"/>
    <n v="0"/>
    <n v="316"/>
    <n v="80"/>
    <x v="10"/>
  </r>
  <r>
    <n v="5028"/>
    <d v="2020-07-06T00:00:00"/>
    <x v="2"/>
    <s v="Florida"/>
    <x v="3"/>
    <x v="1"/>
    <x v="14"/>
    <n v="255"/>
    <n v="3"/>
    <n v="0"/>
    <n v="225"/>
    <n v="30"/>
    <x v="37"/>
  </r>
  <r>
    <n v="5029"/>
    <d v="2020-07-06T00:00:00"/>
    <x v="2"/>
    <s v="Texas"/>
    <x v="2"/>
    <x v="0"/>
    <x v="1"/>
    <n v="38"/>
    <n v="2"/>
    <n v="0"/>
    <n v="20"/>
    <n v="18"/>
    <x v="1"/>
  </r>
  <r>
    <n v="5030"/>
    <d v="2020-07-06T00:00:00"/>
    <x v="2"/>
    <s v="California"/>
    <x v="0"/>
    <x v="0"/>
    <x v="7"/>
    <n v="96"/>
    <n v="4"/>
    <n v="0"/>
    <n v="76"/>
    <n v="20"/>
    <x v="0"/>
  </r>
  <r>
    <n v="5031"/>
    <d v="2020-07-06T00:00:00"/>
    <x v="2"/>
    <s v="Mississippi"/>
    <x v="3"/>
    <x v="0"/>
    <x v="10"/>
    <n v="20"/>
    <n v="8"/>
    <n v="0"/>
    <n v="16"/>
    <n v="4"/>
    <x v="12"/>
  </r>
  <r>
    <n v="5032"/>
    <d v="2020-07-06T00:00:00"/>
    <x v="2"/>
    <s v="Pennsylvania"/>
    <x v="1"/>
    <x v="1"/>
    <x v="9"/>
    <n v="36"/>
    <n v="4"/>
    <n v="0"/>
    <n v="20"/>
    <n v="16"/>
    <x v="21"/>
  </r>
  <r>
    <n v="5033"/>
    <d v="2020-07-06T00:00:00"/>
    <x v="2"/>
    <s v="Massachusetts"/>
    <x v="1"/>
    <x v="1"/>
    <x v="2"/>
    <n v="297"/>
    <n v="3"/>
    <n v="0"/>
    <n v="237"/>
    <n v="60"/>
    <x v="3"/>
  </r>
  <r>
    <n v="5053"/>
    <d v="2020-07-06T00:00:00"/>
    <x v="2"/>
    <s v="Illinois"/>
    <x v="2"/>
    <x v="2"/>
    <x v="4"/>
    <n v="900"/>
    <n v="2"/>
    <n v="0"/>
    <n v="800"/>
    <n v="100"/>
    <x v="11"/>
  </r>
  <r>
    <n v="5054"/>
    <d v="2020-07-06T00:00:00"/>
    <x v="2"/>
    <s v="Georgia"/>
    <x v="3"/>
    <x v="1"/>
    <x v="9"/>
    <n v="36"/>
    <n v="4"/>
    <n v="0"/>
    <n v="20"/>
    <n v="16"/>
    <x v="21"/>
  </r>
  <r>
    <n v="5055"/>
    <d v="2020-07-06T00:00:00"/>
    <x v="2"/>
    <s v="Indiana"/>
    <x v="2"/>
    <x v="1"/>
    <x v="14"/>
    <n v="255"/>
    <n v="3"/>
    <n v="0"/>
    <n v="225"/>
    <n v="30"/>
    <x v="37"/>
  </r>
  <r>
    <n v="5056"/>
    <d v="2020-07-06T00:00:00"/>
    <x v="2"/>
    <s v="Rhode Island"/>
    <x v="1"/>
    <x v="1"/>
    <x v="8"/>
    <n v="160"/>
    <n v="2"/>
    <n v="0"/>
    <n v="130"/>
    <n v="30"/>
    <x v="37"/>
  </r>
  <r>
    <n v="5057"/>
    <d v="2020-07-07T00:00:00"/>
    <x v="2"/>
    <s v="California"/>
    <x v="0"/>
    <x v="2"/>
    <x v="12"/>
    <n v="1592"/>
    <n v="8"/>
    <n v="0"/>
    <n v="1320"/>
    <n v="272"/>
    <x v="79"/>
  </r>
  <r>
    <n v="5058"/>
    <d v="2020-07-07T00:00:00"/>
    <x v="2"/>
    <s v="Washington"/>
    <x v="0"/>
    <x v="0"/>
    <x v="10"/>
    <n v="5"/>
    <n v="2"/>
    <n v="0"/>
    <n v="4"/>
    <n v="1"/>
    <x v="24"/>
  </r>
  <r>
    <n v="5059"/>
    <d v="2020-07-07T00:00:00"/>
    <x v="2"/>
    <s v="California"/>
    <x v="0"/>
    <x v="1"/>
    <x v="2"/>
    <n v="792"/>
    <n v="8"/>
    <n v="0"/>
    <n v="632"/>
    <n v="160"/>
    <x v="71"/>
  </r>
  <r>
    <n v="5060"/>
    <d v="2020-07-07T00:00:00"/>
    <x v="2"/>
    <s v="Illinois"/>
    <x v="2"/>
    <x v="0"/>
    <x v="0"/>
    <n v="405"/>
    <n v="9"/>
    <n v="0"/>
    <n v="315"/>
    <n v="90"/>
    <x v="57"/>
  </r>
  <r>
    <n v="5061"/>
    <d v="2020-07-07T00:00:00"/>
    <x v="2"/>
    <s v="Texas"/>
    <x v="2"/>
    <x v="1"/>
    <x v="9"/>
    <n v="36"/>
    <n v="4"/>
    <n v="0"/>
    <n v="20"/>
    <n v="16"/>
    <x v="21"/>
  </r>
  <r>
    <n v="5086"/>
    <d v="2020-07-07T00:00:00"/>
    <x v="2"/>
    <s v="Virginia"/>
    <x v="3"/>
    <x v="2"/>
    <x v="5"/>
    <n v="15"/>
    <n v="3"/>
    <n v="0"/>
    <n v="7.5"/>
    <n v="7.5"/>
    <x v="16"/>
  </r>
  <r>
    <n v="5087"/>
    <d v="2020-07-08T00:00:00"/>
    <x v="2"/>
    <s v="California"/>
    <x v="0"/>
    <x v="0"/>
    <x v="0"/>
    <n v="225"/>
    <n v="5"/>
    <n v="0"/>
    <n v="175"/>
    <n v="50"/>
    <x v="2"/>
  </r>
  <r>
    <n v="5088"/>
    <d v="2020-07-08T00:00:00"/>
    <x v="2"/>
    <s v="Michigan"/>
    <x v="2"/>
    <x v="0"/>
    <x v="10"/>
    <n v="10"/>
    <n v="4"/>
    <n v="0"/>
    <n v="8"/>
    <n v="2"/>
    <x v="46"/>
  </r>
  <r>
    <n v="5089"/>
    <d v="2020-07-08T00:00:00"/>
    <x v="2"/>
    <s v="Pennsylvania"/>
    <x v="1"/>
    <x v="0"/>
    <x v="0"/>
    <n v="90"/>
    <n v="2"/>
    <n v="0"/>
    <n v="70"/>
    <n v="20"/>
    <x v="0"/>
  </r>
  <r>
    <n v="5090"/>
    <d v="2020-07-08T00:00:00"/>
    <x v="2"/>
    <s v="Washington"/>
    <x v="0"/>
    <x v="1"/>
    <x v="9"/>
    <n v="18"/>
    <n v="2"/>
    <n v="0"/>
    <n v="10"/>
    <n v="8"/>
    <x v="26"/>
  </r>
  <r>
    <n v="5091"/>
    <d v="2020-07-08T00:00:00"/>
    <x v="2"/>
    <s v="Illinois"/>
    <x v="2"/>
    <x v="1"/>
    <x v="14"/>
    <n v="255"/>
    <n v="3"/>
    <n v="0"/>
    <n v="225"/>
    <n v="30"/>
    <x v="37"/>
  </r>
  <r>
    <n v="5112"/>
    <d v="2020-07-08T00:00:00"/>
    <x v="2"/>
    <s v="Tennessee"/>
    <x v="3"/>
    <x v="1"/>
    <x v="14"/>
    <n v="595"/>
    <n v="7"/>
    <n v="0"/>
    <n v="525"/>
    <n v="70"/>
    <x v="15"/>
  </r>
  <r>
    <n v="5113"/>
    <d v="2020-07-08T00:00:00"/>
    <x v="2"/>
    <s v="Alabama"/>
    <x v="3"/>
    <x v="1"/>
    <x v="2"/>
    <n v="198"/>
    <n v="2"/>
    <n v="0"/>
    <n v="158"/>
    <n v="40"/>
    <x v="29"/>
  </r>
  <r>
    <n v="5114"/>
    <d v="2020-07-08T00:00:00"/>
    <x v="2"/>
    <s v="Wisconsin"/>
    <x v="2"/>
    <x v="0"/>
    <x v="6"/>
    <n v="85"/>
    <n v="5"/>
    <n v="0"/>
    <n v="50"/>
    <n v="35"/>
    <x v="7"/>
  </r>
  <r>
    <n v="5115"/>
    <d v="2020-07-08T00:00:00"/>
    <x v="2"/>
    <s v="Florida"/>
    <x v="3"/>
    <x v="2"/>
    <x v="5"/>
    <n v="15"/>
    <n v="3"/>
    <n v="0"/>
    <n v="7.5"/>
    <n v="7.5"/>
    <x v="16"/>
  </r>
  <r>
    <n v="5116"/>
    <d v="2020-07-08T00:00:00"/>
    <x v="2"/>
    <s v="Pennsylvania"/>
    <x v="1"/>
    <x v="1"/>
    <x v="2"/>
    <n v="396"/>
    <n v="4"/>
    <n v="0"/>
    <n v="316"/>
    <n v="80"/>
    <x v="10"/>
  </r>
  <r>
    <n v="5117"/>
    <d v="2020-07-08T00:00:00"/>
    <x v="2"/>
    <s v="Pennsylvania"/>
    <x v="1"/>
    <x v="0"/>
    <x v="0"/>
    <n v="180"/>
    <n v="4"/>
    <n v="0"/>
    <n v="140"/>
    <n v="40"/>
    <x v="29"/>
  </r>
  <r>
    <n v="5118"/>
    <d v="2020-07-08T00:00:00"/>
    <x v="2"/>
    <s v="Washington"/>
    <x v="0"/>
    <x v="0"/>
    <x v="1"/>
    <n v="76"/>
    <n v="4"/>
    <n v="0"/>
    <n v="40"/>
    <n v="36"/>
    <x v="49"/>
  </r>
  <r>
    <n v="5119"/>
    <d v="2020-07-09T00:00:00"/>
    <x v="2"/>
    <s v="North Carolina"/>
    <x v="3"/>
    <x v="2"/>
    <x v="5"/>
    <n v="25"/>
    <n v="5"/>
    <n v="0"/>
    <n v="12.5"/>
    <n v="12.5"/>
    <x v="42"/>
  </r>
  <r>
    <n v="5120"/>
    <d v="2020-07-09T00:00:00"/>
    <x v="2"/>
    <s v="Mississippi"/>
    <x v="3"/>
    <x v="0"/>
    <x v="10"/>
    <n v="20"/>
    <n v="8"/>
    <n v="0"/>
    <n v="16"/>
    <n v="4"/>
    <x v="12"/>
  </r>
  <r>
    <n v="5121"/>
    <d v="2020-07-09T00:00:00"/>
    <x v="2"/>
    <s v="Alabama"/>
    <x v="3"/>
    <x v="0"/>
    <x v="10"/>
    <n v="17.5"/>
    <n v="7"/>
    <n v="0"/>
    <n v="14"/>
    <n v="3.5"/>
    <x v="31"/>
  </r>
  <r>
    <n v="5144"/>
    <d v="2020-07-09T00:00:00"/>
    <x v="2"/>
    <s v="Oregon"/>
    <x v="0"/>
    <x v="1"/>
    <x v="2"/>
    <n v="495"/>
    <n v="5"/>
    <n v="0"/>
    <n v="395"/>
    <n v="100"/>
    <x v="11"/>
  </r>
  <r>
    <n v="5145"/>
    <d v="2020-07-09T00:00:00"/>
    <x v="2"/>
    <s v="Florida"/>
    <x v="3"/>
    <x v="0"/>
    <x v="6"/>
    <n v="85"/>
    <n v="5"/>
    <n v="0"/>
    <n v="50"/>
    <n v="35"/>
    <x v="7"/>
  </r>
  <r>
    <n v="5146"/>
    <d v="2020-07-09T00:00:00"/>
    <x v="2"/>
    <s v="California"/>
    <x v="0"/>
    <x v="1"/>
    <x v="2"/>
    <n v="891"/>
    <n v="9"/>
    <n v="0"/>
    <n v="711"/>
    <n v="180"/>
    <x v="54"/>
  </r>
  <r>
    <n v="5147"/>
    <d v="2020-07-10T00:00:00"/>
    <x v="2"/>
    <s v="Oklahoma"/>
    <x v="2"/>
    <x v="0"/>
    <x v="1"/>
    <n v="114"/>
    <n v="6"/>
    <n v="0"/>
    <n v="60"/>
    <n v="54"/>
    <x v="66"/>
  </r>
  <r>
    <n v="5148"/>
    <d v="2020-07-10T00:00:00"/>
    <x v="2"/>
    <s v="Massachusetts"/>
    <x v="1"/>
    <x v="1"/>
    <x v="8"/>
    <n v="240"/>
    <n v="3"/>
    <n v="0"/>
    <n v="195"/>
    <n v="45"/>
    <x v="32"/>
  </r>
  <r>
    <n v="5149"/>
    <d v="2020-07-10T00:00:00"/>
    <x v="2"/>
    <s v="Michigan"/>
    <x v="2"/>
    <x v="0"/>
    <x v="6"/>
    <n v="85"/>
    <n v="5"/>
    <n v="0"/>
    <n v="50"/>
    <n v="35"/>
    <x v="7"/>
  </r>
  <r>
    <n v="5170"/>
    <d v="2020-07-10T00:00:00"/>
    <x v="2"/>
    <s v="California"/>
    <x v="0"/>
    <x v="0"/>
    <x v="0"/>
    <n v="180"/>
    <n v="4"/>
    <n v="0"/>
    <n v="140"/>
    <n v="40"/>
    <x v="29"/>
  </r>
  <r>
    <n v="5171"/>
    <d v="2020-07-10T00:00:00"/>
    <x v="2"/>
    <s v="Kansas"/>
    <x v="2"/>
    <x v="0"/>
    <x v="10"/>
    <n v="5"/>
    <n v="2"/>
    <n v="0"/>
    <n v="4"/>
    <n v="1"/>
    <x v="24"/>
  </r>
  <r>
    <n v="5172"/>
    <d v="2020-07-10T00:00:00"/>
    <x v="2"/>
    <s v="California"/>
    <x v="0"/>
    <x v="1"/>
    <x v="8"/>
    <n v="240"/>
    <n v="3"/>
    <n v="0"/>
    <n v="195"/>
    <n v="45"/>
    <x v="32"/>
  </r>
  <r>
    <n v="5173"/>
    <d v="2020-07-10T00:00:00"/>
    <x v="2"/>
    <s v="Ohio"/>
    <x v="1"/>
    <x v="1"/>
    <x v="9"/>
    <n v="54"/>
    <n v="6"/>
    <n v="0"/>
    <n v="30"/>
    <n v="24"/>
    <x v="60"/>
  </r>
  <r>
    <n v="5174"/>
    <d v="2020-07-10T00:00:00"/>
    <x v="2"/>
    <s v="Pennsylvania"/>
    <x v="1"/>
    <x v="0"/>
    <x v="10"/>
    <n v="2.5"/>
    <n v="1"/>
    <n v="0"/>
    <n v="2"/>
    <n v="0.5"/>
    <x v="44"/>
  </r>
  <r>
    <n v="5175"/>
    <d v="2020-07-11T00:00:00"/>
    <x v="2"/>
    <s v="Michigan"/>
    <x v="2"/>
    <x v="0"/>
    <x v="6"/>
    <n v="68"/>
    <n v="4"/>
    <n v="0"/>
    <n v="40"/>
    <n v="28"/>
    <x v="53"/>
  </r>
  <r>
    <n v="5176"/>
    <d v="2020-07-11T00:00:00"/>
    <x v="2"/>
    <s v="New York"/>
    <x v="1"/>
    <x v="0"/>
    <x v="0"/>
    <n v="135"/>
    <n v="3"/>
    <n v="0"/>
    <n v="105"/>
    <n v="30"/>
    <x v="37"/>
  </r>
  <r>
    <n v="5177"/>
    <d v="2020-07-11T00:00:00"/>
    <x v="2"/>
    <s v="Texas"/>
    <x v="2"/>
    <x v="0"/>
    <x v="13"/>
    <n v="27"/>
    <n v="9"/>
    <n v="0"/>
    <n v="18"/>
    <n v="9"/>
    <x v="4"/>
  </r>
  <r>
    <n v="5202"/>
    <d v="2020-07-11T00:00:00"/>
    <x v="2"/>
    <s v="Oregon"/>
    <x v="0"/>
    <x v="0"/>
    <x v="0"/>
    <n v="90"/>
    <n v="2"/>
    <n v="0"/>
    <n v="70"/>
    <n v="20"/>
    <x v="0"/>
  </r>
  <r>
    <n v="5203"/>
    <d v="2020-07-12T00:00:00"/>
    <x v="2"/>
    <s v="New York"/>
    <x v="1"/>
    <x v="0"/>
    <x v="11"/>
    <n v="120"/>
    <n v="3"/>
    <n v="0"/>
    <n v="105"/>
    <n v="15"/>
    <x v="25"/>
  </r>
  <r>
    <n v="5204"/>
    <d v="2020-07-12T00:00:00"/>
    <x v="2"/>
    <s v="Pennsylvania"/>
    <x v="1"/>
    <x v="0"/>
    <x v="11"/>
    <n v="160"/>
    <n v="4"/>
    <n v="0"/>
    <n v="140"/>
    <n v="20"/>
    <x v="0"/>
  </r>
  <r>
    <n v="5205"/>
    <d v="2020-07-12T00:00:00"/>
    <x v="2"/>
    <s v="California"/>
    <x v="0"/>
    <x v="2"/>
    <x v="5"/>
    <n v="15"/>
    <n v="3"/>
    <n v="0"/>
    <n v="7.5"/>
    <n v="7.5"/>
    <x v="16"/>
  </r>
  <r>
    <n v="5206"/>
    <d v="2020-07-12T00:00:00"/>
    <x v="2"/>
    <s v="Tennessee"/>
    <x v="3"/>
    <x v="0"/>
    <x v="6"/>
    <n v="85"/>
    <n v="5"/>
    <n v="0"/>
    <n v="50"/>
    <n v="35"/>
    <x v="7"/>
  </r>
  <r>
    <n v="5223"/>
    <d v="2020-07-12T00:00:00"/>
    <x v="2"/>
    <s v="Ohio"/>
    <x v="1"/>
    <x v="1"/>
    <x v="9"/>
    <n v="18"/>
    <n v="2"/>
    <n v="0"/>
    <n v="10"/>
    <n v="8"/>
    <x v="26"/>
  </r>
  <r>
    <n v="5224"/>
    <d v="2020-07-13T00:00:00"/>
    <x v="2"/>
    <s v="California"/>
    <x v="0"/>
    <x v="2"/>
    <x v="12"/>
    <n v="995"/>
    <n v="5"/>
    <n v="0"/>
    <n v="825"/>
    <n v="170"/>
    <x v="36"/>
  </r>
  <r>
    <n v="5225"/>
    <d v="2020-07-13T00:00:00"/>
    <x v="2"/>
    <s v="New York"/>
    <x v="1"/>
    <x v="2"/>
    <x v="16"/>
    <n v="1450"/>
    <n v="2"/>
    <n v="0"/>
    <n v="1400"/>
    <n v="50"/>
    <x v="2"/>
  </r>
  <r>
    <n v="5268"/>
    <d v="2020-07-14T00:00:00"/>
    <x v="2"/>
    <s v="Texas"/>
    <x v="2"/>
    <x v="0"/>
    <x v="11"/>
    <n v="40"/>
    <n v="1"/>
    <n v="0"/>
    <n v="35"/>
    <n v="5"/>
    <x v="22"/>
  </r>
  <r>
    <n v="5269"/>
    <d v="2020-07-14T00:00:00"/>
    <x v="2"/>
    <s v="New York"/>
    <x v="1"/>
    <x v="1"/>
    <x v="9"/>
    <n v="18"/>
    <n v="2"/>
    <n v="0"/>
    <n v="10"/>
    <n v="8"/>
    <x v="26"/>
  </r>
  <r>
    <n v="5270"/>
    <d v="2020-07-14T00:00:00"/>
    <x v="2"/>
    <s v="Texas"/>
    <x v="2"/>
    <x v="0"/>
    <x v="11"/>
    <n v="200"/>
    <n v="5"/>
    <n v="0"/>
    <n v="175"/>
    <n v="25"/>
    <x v="8"/>
  </r>
  <r>
    <n v="5291"/>
    <d v="2020-07-15T00:00:00"/>
    <x v="2"/>
    <s v="Texas"/>
    <x v="2"/>
    <x v="0"/>
    <x v="6"/>
    <n v="17"/>
    <n v="1"/>
    <n v="0"/>
    <n v="10"/>
    <n v="7"/>
    <x v="39"/>
  </r>
  <r>
    <n v="5292"/>
    <d v="2020-07-15T00:00:00"/>
    <x v="2"/>
    <s v="Texas"/>
    <x v="2"/>
    <x v="0"/>
    <x v="6"/>
    <n v="102"/>
    <n v="6"/>
    <n v="0"/>
    <n v="60"/>
    <n v="42"/>
    <x v="48"/>
  </r>
  <r>
    <n v="5293"/>
    <d v="2020-07-16T00:00:00"/>
    <x v="2"/>
    <s v="Texas"/>
    <x v="2"/>
    <x v="0"/>
    <x v="11"/>
    <n v="280"/>
    <n v="7"/>
    <n v="0"/>
    <n v="245"/>
    <n v="35"/>
    <x v="7"/>
  </r>
  <r>
    <n v="5294"/>
    <d v="2020-07-16T00:00:00"/>
    <x v="2"/>
    <s v="Florida"/>
    <x v="3"/>
    <x v="0"/>
    <x v="10"/>
    <n v="20"/>
    <n v="8"/>
    <n v="0"/>
    <n v="16"/>
    <n v="4"/>
    <x v="12"/>
  </r>
  <r>
    <n v="5313"/>
    <d v="2020-07-16T00:00:00"/>
    <x v="2"/>
    <s v="California"/>
    <x v="0"/>
    <x v="1"/>
    <x v="2"/>
    <n v="792"/>
    <n v="8"/>
    <n v="0"/>
    <n v="632"/>
    <n v="160"/>
    <x v="71"/>
  </r>
  <r>
    <n v="5314"/>
    <d v="2020-07-16T00:00:00"/>
    <x v="2"/>
    <s v="California"/>
    <x v="0"/>
    <x v="2"/>
    <x v="5"/>
    <n v="10"/>
    <n v="2"/>
    <n v="0"/>
    <n v="5"/>
    <n v="5"/>
    <x v="22"/>
  </r>
  <r>
    <n v="5315"/>
    <d v="2020-07-17T00:00:00"/>
    <x v="2"/>
    <s v="Washington"/>
    <x v="0"/>
    <x v="0"/>
    <x v="0"/>
    <n v="45"/>
    <n v="1"/>
    <n v="0"/>
    <n v="35"/>
    <n v="10"/>
    <x v="23"/>
  </r>
  <r>
    <n v="5316"/>
    <d v="2020-07-17T00:00:00"/>
    <x v="2"/>
    <s v="California"/>
    <x v="0"/>
    <x v="2"/>
    <x v="5"/>
    <n v="5"/>
    <n v="1"/>
    <n v="0"/>
    <n v="2.5"/>
    <n v="2.5"/>
    <x v="13"/>
  </r>
  <r>
    <n v="5339"/>
    <d v="2020-07-17T00:00:00"/>
    <x v="2"/>
    <s v="Illinois"/>
    <x v="2"/>
    <x v="0"/>
    <x v="13"/>
    <n v="12"/>
    <n v="4"/>
    <n v="0"/>
    <n v="8"/>
    <n v="4"/>
    <x v="12"/>
  </r>
  <r>
    <n v="5340"/>
    <d v="2020-07-17T00:00:00"/>
    <x v="2"/>
    <s v="Massachusetts"/>
    <x v="1"/>
    <x v="0"/>
    <x v="0"/>
    <n v="270"/>
    <n v="6"/>
    <n v="0"/>
    <n v="210"/>
    <n v="60"/>
    <x v="3"/>
  </r>
  <r>
    <n v="5341"/>
    <d v="2020-07-17T00:00:00"/>
    <x v="2"/>
    <s v="Nevada"/>
    <x v="0"/>
    <x v="0"/>
    <x v="0"/>
    <n v="270"/>
    <n v="6"/>
    <n v="0"/>
    <n v="210"/>
    <n v="60"/>
    <x v="3"/>
  </r>
  <r>
    <n v="5342"/>
    <d v="2020-07-18T00:00:00"/>
    <x v="2"/>
    <s v="New York"/>
    <x v="1"/>
    <x v="0"/>
    <x v="15"/>
    <n v="60"/>
    <n v="5"/>
    <n v="0"/>
    <n v="45"/>
    <n v="15"/>
    <x v="25"/>
  </r>
  <r>
    <n v="5343"/>
    <d v="2020-07-18T00:00:00"/>
    <x v="2"/>
    <s v="New York"/>
    <x v="1"/>
    <x v="0"/>
    <x v="11"/>
    <n v="120"/>
    <n v="3"/>
    <n v="0"/>
    <n v="105"/>
    <n v="15"/>
    <x v="25"/>
  </r>
  <r>
    <n v="5372"/>
    <d v="2020-07-18T00:00:00"/>
    <x v="2"/>
    <s v="Michigan"/>
    <x v="2"/>
    <x v="2"/>
    <x v="5"/>
    <n v="35"/>
    <n v="7"/>
    <n v="0"/>
    <n v="17.5"/>
    <n v="17.5"/>
    <x v="6"/>
  </r>
  <r>
    <n v="5373"/>
    <d v="2020-07-18T00:00:00"/>
    <x v="2"/>
    <s v="Pennsylvania"/>
    <x v="1"/>
    <x v="1"/>
    <x v="14"/>
    <n v="255"/>
    <n v="3"/>
    <n v="0"/>
    <n v="225"/>
    <n v="30"/>
    <x v="37"/>
  </r>
  <r>
    <n v="5374"/>
    <d v="2020-07-19T00:00:00"/>
    <x v="2"/>
    <s v="New York"/>
    <x v="1"/>
    <x v="1"/>
    <x v="8"/>
    <n v="320"/>
    <n v="4"/>
    <n v="0"/>
    <n v="260"/>
    <n v="60"/>
    <x v="3"/>
  </r>
  <r>
    <n v="5375"/>
    <d v="2020-07-19T00:00:00"/>
    <x v="2"/>
    <s v="Mississippi"/>
    <x v="3"/>
    <x v="0"/>
    <x v="6"/>
    <n v="68"/>
    <n v="4"/>
    <n v="0"/>
    <n v="40"/>
    <n v="28"/>
    <x v="53"/>
  </r>
  <r>
    <n v="5376"/>
    <d v="2020-07-19T00:00:00"/>
    <x v="2"/>
    <s v="Arizona"/>
    <x v="0"/>
    <x v="1"/>
    <x v="2"/>
    <n v="99"/>
    <n v="1"/>
    <n v="0"/>
    <n v="79"/>
    <n v="20"/>
    <x v="0"/>
  </r>
  <r>
    <n v="5377"/>
    <d v="2020-07-19T00:00:00"/>
    <x v="2"/>
    <s v="Texas"/>
    <x v="2"/>
    <x v="0"/>
    <x v="10"/>
    <n v="7.5"/>
    <n v="3"/>
    <n v="0"/>
    <n v="6"/>
    <n v="1.5"/>
    <x v="18"/>
  </r>
  <r>
    <n v="5405"/>
    <d v="2020-07-19T00:00:00"/>
    <x v="2"/>
    <s v="California"/>
    <x v="0"/>
    <x v="0"/>
    <x v="1"/>
    <n v="38"/>
    <n v="2"/>
    <n v="0"/>
    <n v="20"/>
    <n v="18"/>
    <x v="1"/>
  </r>
  <r>
    <n v="5406"/>
    <d v="2020-07-19T00:00:00"/>
    <x v="2"/>
    <s v="Florida"/>
    <x v="3"/>
    <x v="0"/>
    <x v="0"/>
    <n v="270"/>
    <n v="6"/>
    <n v="0"/>
    <n v="210"/>
    <n v="60"/>
    <x v="3"/>
  </r>
  <r>
    <n v="5407"/>
    <d v="2020-07-20T00:00:00"/>
    <x v="2"/>
    <s v="Texas"/>
    <x v="2"/>
    <x v="1"/>
    <x v="2"/>
    <n v="297"/>
    <n v="3"/>
    <n v="0"/>
    <n v="237"/>
    <n v="60"/>
    <x v="3"/>
  </r>
  <r>
    <n v="5408"/>
    <d v="2020-07-20T00:00:00"/>
    <x v="2"/>
    <s v="California"/>
    <x v="0"/>
    <x v="0"/>
    <x v="7"/>
    <n v="96"/>
    <n v="4"/>
    <n v="0"/>
    <n v="76"/>
    <n v="20"/>
    <x v="0"/>
  </r>
  <r>
    <n v="5409"/>
    <d v="2020-07-20T00:00:00"/>
    <x v="2"/>
    <s v="Georgia"/>
    <x v="3"/>
    <x v="2"/>
    <x v="12"/>
    <n v="597"/>
    <n v="3"/>
    <n v="0"/>
    <n v="495"/>
    <n v="102"/>
    <x v="20"/>
  </r>
  <r>
    <n v="5437"/>
    <d v="2020-07-20T00:00:00"/>
    <x v="2"/>
    <s v="California"/>
    <x v="0"/>
    <x v="0"/>
    <x v="0"/>
    <n v="90"/>
    <n v="2"/>
    <n v="0"/>
    <n v="70"/>
    <n v="20"/>
    <x v="0"/>
  </r>
  <r>
    <n v="5438"/>
    <d v="2020-07-20T00:00:00"/>
    <x v="2"/>
    <s v="Pennsylvania"/>
    <x v="1"/>
    <x v="0"/>
    <x v="6"/>
    <n v="136"/>
    <n v="8"/>
    <n v="0"/>
    <n v="80"/>
    <n v="56"/>
    <x v="65"/>
  </r>
  <r>
    <n v="5439"/>
    <d v="2020-07-20T00:00:00"/>
    <x v="2"/>
    <s v="Florida"/>
    <x v="3"/>
    <x v="0"/>
    <x v="10"/>
    <n v="7.5"/>
    <n v="3"/>
    <n v="0"/>
    <n v="6"/>
    <n v="1.5"/>
    <x v="18"/>
  </r>
  <r>
    <n v="5440"/>
    <d v="2020-07-20T00:00:00"/>
    <x v="2"/>
    <s v="California"/>
    <x v="0"/>
    <x v="2"/>
    <x v="5"/>
    <n v="10"/>
    <n v="2"/>
    <n v="0"/>
    <n v="5"/>
    <n v="5"/>
    <x v="22"/>
  </r>
  <r>
    <n v="5441"/>
    <d v="2020-07-21T00:00:00"/>
    <x v="2"/>
    <s v="Texas"/>
    <x v="2"/>
    <x v="1"/>
    <x v="8"/>
    <n v="240"/>
    <n v="3"/>
    <n v="0"/>
    <n v="195"/>
    <n v="45"/>
    <x v="32"/>
  </r>
  <r>
    <n v="5442"/>
    <d v="2020-07-21T00:00:00"/>
    <x v="2"/>
    <s v="New York"/>
    <x v="1"/>
    <x v="0"/>
    <x v="6"/>
    <n v="51"/>
    <n v="3"/>
    <n v="0"/>
    <n v="30"/>
    <n v="21"/>
    <x v="17"/>
  </r>
  <r>
    <n v="5443"/>
    <d v="2020-07-21T00:00:00"/>
    <x v="2"/>
    <s v="Oklahoma"/>
    <x v="2"/>
    <x v="0"/>
    <x v="6"/>
    <n v="68"/>
    <n v="4"/>
    <n v="0"/>
    <n v="40"/>
    <n v="28"/>
    <x v="53"/>
  </r>
  <r>
    <n v="5465"/>
    <d v="2020-07-21T00:00:00"/>
    <x v="2"/>
    <s v="California"/>
    <x v="0"/>
    <x v="0"/>
    <x v="11"/>
    <n v="40"/>
    <n v="1"/>
    <n v="0"/>
    <n v="35"/>
    <n v="5"/>
    <x v="22"/>
  </r>
  <r>
    <n v="5466"/>
    <d v="2020-07-22T00:00:00"/>
    <x v="2"/>
    <s v="New York"/>
    <x v="1"/>
    <x v="2"/>
    <x v="4"/>
    <n v="450"/>
    <n v="1"/>
    <n v="0"/>
    <n v="400"/>
    <n v="50"/>
    <x v="2"/>
  </r>
  <r>
    <n v="5467"/>
    <d v="2020-07-22T00:00:00"/>
    <x v="2"/>
    <s v="Pennsylvania"/>
    <x v="1"/>
    <x v="0"/>
    <x v="0"/>
    <n v="180"/>
    <n v="4"/>
    <n v="0"/>
    <n v="140"/>
    <n v="40"/>
    <x v="29"/>
  </r>
  <r>
    <n v="5468"/>
    <d v="2020-07-22T00:00:00"/>
    <x v="2"/>
    <s v="New York"/>
    <x v="1"/>
    <x v="1"/>
    <x v="2"/>
    <n v="198"/>
    <n v="2"/>
    <n v="0"/>
    <n v="158"/>
    <n v="40"/>
    <x v="29"/>
  </r>
  <r>
    <n v="5469"/>
    <d v="2020-07-22T00:00:00"/>
    <x v="2"/>
    <s v="Virginia"/>
    <x v="3"/>
    <x v="0"/>
    <x v="10"/>
    <n v="2.5"/>
    <n v="1"/>
    <n v="0"/>
    <n v="2"/>
    <n v="0.5"/>
    <x v="44"/>
  </r>
  <r>
    <n v="5492"/>
    <d v="2020-07-22T00:00:00"/>
    <x v="2"/>
    <s v="New York"/>
    <x v="1"/>
    <x v="2"/>
    <x v="12"/>
    <n v="199"/>
    <n v="1"/>
    <n v="0"/>
    <n v="165"/>
    <n v="34"/>
    <x v="55"/>
  </r>
  <r>
    <n v="5493"/>
    <d v="2020-07-22T00:00:00"/>
    <x v="2"/>
    <s v="Illinois"/>
    <x v="2"/>
    <x v="0"/>
    <x v="6"/>
    <n v="34"/>
    <n v="2"/>
    <n v="0"/>
    <n v="20"/>
    <n v="14"/>
    <x v="43"/>
  </r>
  <r>
    <n v="5494"/>
    <d v="2020-07-22T00:00:00"/>
    <x v="2"/>
    <s v="Missouri"/>
    <x v="2"/>
    <x v="2"/>
    <x v="12"/>
    <n v="597"/>
    <n v="3"/>
    <n v="0"/>
    <n v="495"/>
    <n v="102"/>
    <x v="20"/>
  </r>
  <r>
    <n v="5495"/>
    <d v="2020-07-22T00:00:00"/>
    <x v="2"/>
    <s v="California"/>
    <x v="0"/>
    <x v="2"/>
    <x v="12"/>
    <n v="1194"/>
    <n v="6"/>
    <n v="0"/>
    <n v="990"/>
    <n v="204"/>
    <x v="68"/>
  </r>
  <r>
    <n v="5496"/>
    <d v="2020-07-23T00:00:00"/>
    <x v="2"/>
    <s v="Illinois"/>
    <x v="2"/>
    <x v="0"/>
    <x v="0"/>
    <n v="315"/>
    <n v="7"/>
    <n v="0"/>
    <n v="245"/>
    <n v="70"/>
    <x v="15"/>
  </r>
  <r>
    <n v="5497"/>
    <d v="2020-07-23T00:00:00"/>
    <x v="2"/>
    <s v="Georgia"/>
    <x v="3"/>
    <x v="0"/>
    <x v="10"/>
    <n v="7.5"/>
    <n v="3"/>
    <n v="0"/>
    <n v="6"/>
    <n v="1.5"/>
    <x v="18"/>
  </r>
  <r>
    <n v="5498"/>
    <d v="2020-07-23T00:00:00"/>
    <x v="2"/>
    <s v="California"/>
    <x v="0"/>
    <x v="0"/>
    <x v="10"/>
    <n v="12.5"/>
    <n v="5"/>
    <n v="0"/>
    <n v="10"/>
    <n v="2.5"/>
    <x v="13"/>
  </r>
  <r>
    <n v="5524"/>
    <d v="2020-07-23T00:00:00"/>
    <x v="2"/>
    <s v="Minnesota"/>
    <x v="2"/>
    <x v="0"/>
    <x v="10"/>
    <n v="7.5"/>
    <n v="3"/>
    <n v="0"/>
    <n v="6"/>
    <n v="1.5"/>
    <x v="18"/>
  </r>
  <r>
    <n v="5525"/>
    <d v="2020-07-23T00:00:00"/>
    <x v="2"/>
    <s v="California"/>
    <x v="0"/>
    <x v="1"/>
    <x v="14"/>
    <n v="85"/>
    <n v="1"/>
    <n v="0"/>
    <n v="75"/>
    <n v="10"/>
    <x v="23"/>
  </r>
  <r>
    <n v="5526"/>
    <d v="2020-07-24T00:00:00"/>
    <x v="2"/>
    <s v="Pennsylvania"/>
    <x v="1"/>
    <x v="0"/>
    <x v="10"/>
    <n v="15"/>
    <n v="6"/>
    <n v="0"/>
    <n v="12"/>
    <n v="3"/>
    <x v="19"/>
  </r>
  <r>
    <n v="5527"/>
    <d v="2020-07-24T00:00:00"/>
    <x v="2"/>
    <s v="California"/>
    <x v="0"/>
    <x v="0"/>
    <x v="6"/>
    <n v="68"/>
    <n v="4"/>
    <n v="0"/>
    <n v="40"/>
    <n v="28"/>
    <x v="53"/>
  </r>
  <r>
    <n v="5528"/>
    <d v="2020-07-24T00:00:00"/>
    <x v="2"/>
    <s v="Ohio"/>
    <x v="1"/>
    <x v="2"/>
    <x v="5"/>
    <n v="15"/>
    <n v="3"/>
    <n v="0"/>
    <n v="7.5"/>
    <n v="7.5"/>
    <x v="16"/>
  </r>
  <r>
    <n v="5529"/>
    <d v="2020-07-24T00:00:00"/>
    <x v="2"/>
    <s v="Wisconsin"/>
    <x v="2"/>
    <x v="0"/>
    <x v="3"/>
    <n v="45"/>
    <n v="3"/>
    <n v="0"/>
    <n v="36"/>
    <n v="9"/>
    <x v="4"/>
  </r>
  <r>
    <n v="5547"/>
    <d v="2020-07-25T00:00:00"/>
    <x v="2"/>
    <s v="New York"/>
    <x v="1"/>
    <x v="0"/>
    <x v="10"/>
    <n v="7.5"/>
    <n v="3"/>
    <n v="0"/>
    <n v="6"/>
    <n v="1.5"/>
    <x v="18"/>
  </r>
  <r>
    <n v="5567"/>
    <d v="2020-07-25T00:00:00"/>
    <x v="2"/>
    <s v="Tennessee"/>
    <x v="3"/>
    <x v="0"/>
    <x v="10"/>
    <n v="5"/>
    <n v="2"/>
    <n v="0"/>
    <n v="4"/>
    <n v="1"/>
    <x v="24"/>
  </r>
  <r>
    <n v="5568"/>
    <d v="2020-07-25T00:00:00"/>
    <x v="2"/>
    <s v="California"/>
    <x v="0"/>
    <x v="0"/>
    <x v="6"/>
    <n v="102"/>
    <n v="6"/>
    <n v="0"/>
    <n v="60"/>
    <n v="42"/>
    <x v="48"/>
  </r>
  <r>
    <n v="5569"/>
    <d v="2020-07-26T00:00:00"/>
    <x v="2"/>
    <s v="California"/>
    <x v="0"/>
    <x v="2"/>
    <x v="16"/>
    <n v="4350"/>
    <n v="6"/>
    <n v="0"/>
    <n v="4200"/>
    <n v="150"/>
    <x v="5"/>
  </r>
  <r>
    <n v="5586"/>
    <d v="2020-07-26T00:00:00"/>
    <x v="2"/>
    <s v="Illinois"/>
    <x v="2"/>
    <x v="0"/>
    <x v="6"/>
    <n v="85"/>
    <n v="5"/>
    <n v="0"/>
    <n v="50"/>
    <n v="35"/>
    <x v="7"/>
  </r>
  <r>
    <n v="5587"/>
    <d v="2020-07-26T00:00:00"/>
    <x v="2"/>
    <s v="Washington"/>
    <x v="0"/>
    <x v="0"/>
    <x v="3"/>
    <n v="45"/>
    <n v="3"/>
    <n v="0"/>
    <n v="36"/>
    <n v="9"/>
    <x v="4"/>
  </r>
  <r>
    <n v="5588"/>
    <d v="2020-07-26T00:00:00"/>
    <x v="2"/>
    <s v="Pennsylvania"/>
    <x v="1"/>
    <x v="2"/>
    <x v="12"/>
    <n v="199"/>
    <n v="1"/>
    <n v="0"/>
    <n v="165"/>
    <n v="34"/>
    <x v="55"/>
  </r>
  <r>
    <n v="5589"/>
    <d v="2020-07-26T00:00:00"/>
    <x v="2"/>
    <s v="California"/>
    <x v="0"/>
    <x v="0"/>
    <x v="0"/>
    <n v="270"/>
    <n v="6"/>
    <n v="0"/>
    <n v="210"/>
    <n v="60"/>
    <x v="3"/>
  </r>
  <r>
    <n v="5590"/>
    <d v="2020-07-26T00:00:00"/>
    <x v="2"/>
    <s v="Virginia"/>
    <x v="3"/>
    <x v="2"/>
    <x v="5"/>
    <n v="20"/>
    <n v="4"/>
    <n v="0"/>
    <n v="10"/>
    <n v="10"/>
    <x v="23"/>
  </r>
  <r>
    <n v="5591"/>
    <d v="2020-07-27T00:00:00"/>
    <x v="2"/>
    <s v="California"/>
    <x v="0"/>
    <x v="0"/>
    <x v="11"/>
    <n v="280"/>
    <n v="7"/>
    <n v="0"/>
    <n v="245"/>
    <n v="35"/>
    <x v="7"/>
  </r>
  <r>
    <n v="5592"/>
    <d v="2020-07-27T00:00:00"/>
    <x v="2"/>
    <s v="California"/>
    <x v="0"/>
    <x v="0"/>
    <x v="10"/>
    <n v="5"/>
    <n v="2"/>
    <n v="0"/>
    <n v="4"/>
    <n v="1"/>
    <x v="24"/>
  </r>
  <r>
    <n v="5621"/>
    <d v="2020-07-27T00:00:00"/>
    <x v="2"/>
    <s v="Ohio"/>
    <x v="1"/>
    <x v="0"/>
    <x v="0"/>
    <n v="135"/>
    <n v="3"/>
    <n v="0"/>
    <n v="105"/>
    <n v="30"/>
    <x v="37"/>
  </r>
  <r>
    <n v="5622"/>
    <d v="2020-07-28T00:00:00"/>
    <x v="2"/>
    <s v="North Carolina"/>
    <x v="3"/>
    <x v="0"/>
    <x v="10"/>
    <n v="5"/>
    <n v="2"/>
    <n v="0"/>
    <n v="4"/>
    <n v="1"/>
    <x v="24"/>
  </r>
  <r>
    <n v="5623"/>
    <d v="2020-07-28T00:00:00"/>
    <x v="2"/>
    <s v="Virginia"/>
    <x v="3"/>
    <x v="0"/>
    <x v="11"/>
    <n v="320"/>
    <n v="8"/>
    <n v="0"/>
    <n v="280"/>
    <n v="40"/>
    <x v="29"/>
  </r>
  <r>
    <n v="5624"/>
    <d v="2020-07-28T00:00:00"/>
    <x v="2"/>
    <s v="Georgia"/>
    <x v="3"/>
    <x v="0"/>
    <x v="11"/>
    <n v="160"/>
    <n v="4"/>
    <n v="0"/>
    <n v="140"/>
    <n v="20"/>
    <x v="0"/>
  </r>
  <r>
    <n v="5625"/>
    <d v="2020-07-28T00:00:00"/>
    <x v="2"/>
    <s v="Illinois"/>
    <x v="2"/>
    <x v="0"/>
    <x v="0"/>
    <n v="135"/>
    <n v="3"/>
    <n v="0"/>
    <n v="105"/>
    <n v="30"/>
    <x v="37"/>
  </r>
  <r>
    <n v="5626"/>
    <d v="2020-07-28T00:00:00"/>
    <x v="2"/>
    <s v="Ohio"/>
    <x v="1"/>
    <x v="2"/>
    <x v="5"/>
    <n v="35"/>
    <n v="7"/>
    <n v="0"/>
    <n v="17.5"/>
    <n v="17.5"/>
    <x v="6"/>
  </r>
  <r>
    <n v="5651"/>
    <d v="2020-07-28T00:00:00"/>
    <x v="2"/>
    <s v="Texas"/>
    <x v="2"/>
    <x v="0"/>
    <x v="10"/>
    <n v="12.5"/>
    <n v="5"/>
    <n v="0"/>
    <n v="10"/>
    <n v="2.5"/>
    <x v="13"/>
  </r>
  <r>
    <n v="5652"/>
    <d v="2020-07-28T00:00:00"/>
    <x v="2"/>
    <s v="Florida"/>
    <x v="3"/>
    <x v="2"/>
    <x v="5"/>
    <n v="15"/>
    <n v="3"/>
    <n v="0"/>
    <n v="7.5"/>
    <n v="7.5"/>
    <x v="16"/>
  </r>
  <r>
    <n v="5653"/>
    <d v="2020-07-29T00:00:00"/>
    <x v="2"/>
    <s v="Texas"/>
    <x v="2"/>
    <x v="2"/>
    <x v="5"/>
    <n v="10"/>
    <n v="2"/>
    <n v="0"/>
    <n v="5"/>
    <n v="5"/>
    <x v="22"/>
  </r>
  <r>
    <n v="5654"/>
    <d v="2020-07-29T00:00:00"/>
    <x v="2"/>
    <s v="Illinois"/>
    <x v="2"/>
    <x v="2"/>
    <x v="12"/>
    <n v="398"/>
    <n v="2"/>
    <n v="0"/>
    <n v="330"/>
    <n v="68"/>
    <x v="28"/>
  </r>
  <r>
    <n v="5655"/>
    <d v="2020-07-29T00:00:00"/>
    <x v="2"/>
    <s v="Nebraska"/>
    <x v="2"/>
    <x v="1"/>
    <x v="9"/>
    <n v="18"/>
    <n v="2"/>
    <n v="0"/>
    <n v="10"/>
    <n v="8"/>
    <x v="26"/>
  </r>
  <r>
    <n v="5656"/>
    <d v="2020-07-29T00:00:00"/>
    <x v="2"/>
    <s v="North Carolina"/>
    <x v="3"/>
    <x v="0"/>
    <x v="0"/>
    <n v="180"/>
    <n v="4"/>
    <n v="0"/>
    <n v="140"/>
    <n v="40"/>
    <x v="29"/>
  </r>
  <r>
    <n v="5683"/>
    <d v="2020-07-29T00:00:00"/>
    <x v="2"/>
    <s v="New York"/>
    <x v="1"/>
    <x v="0"/>
    <x v="15"/>
    <n v="12"/>
    <n v="1"/>
    <n v="0"/>
    <n v="9"/>
    <n v="3"/>
    <x v="19"/>
  </r>
  <r>
    <n v="5684"/>
    <d v="2020-07-29T00:00:00"/>
    <x v="2"/>
    <s v="Colorado"/>
    <x v="0"/>
    <x v="0"/>
    <x v="6"/>
    <n v="34"/>
    <n v="2"/>
    <n v="0"/>
    <n v="20"/>
    <n v="14"/>
    <x v="43"/>
  </r>
  <r>
    <n v="5685"/>
    <d v="2020-07-29T00:00:00"/>
    <x v="2"/>
    <s v="Wisconsin"/>
    <x v="2"/>
    <x v="0"/>
    <x v="0"/>
    <n v="315"/>
    <n v="7"/>
    <n v="0"/>
    <n v="245"/>
    <n v="70"/>
    <x v="15"/>
  </r>
  <r>
    <n v="5686"/>
    <d v="2020-07-29T00:00:00"/>
    <x v="2"/>
    <s v="Georgia"/>
    <x v="3"/>
    <x v="0"/>
    <x v="15"/>
    <n v="96"/>
    <n v="8"/>
    <n v="0"/>
    <n v="72"/>
    <n v="24"/>
    <x v="60"/>
  </r>
  <r>
    <n v="5687"/>
    <d v="2020-07-29T00:00:00"/>
    <x v="2"/>
    <s v="Washington"/>
    <x v="0"/>
    <x v="0"/>
    <x v="0"/>
    <n v="90"/>
    <n v="2"/>
    <n v="0"/>
    <n v="70"/>
    <n v="20"/>
    <x v="0"/>
  </r>
  <r>
    <n v="5688"/>
    <d v="2020-07-30T00:00:00"/>
    <x v="2"/>
    <s v="California"/>
    <x v="0"/>
    <x v="2"/>
    <x v="12"/>
    <n v="597"/>
    <n v="3"/>
    <n v="0"/>
    <n v="495"/>
    <n v="102"/>
    <x v="20"/>
  </r>
  <r>
    <n v="5701"/>
    <d v="2020-07-30T00:00:00"/>
    <x v="2"/>
    <s v="Washington"/>
    <x v="0"/>
    <x v="0"/>
    <x v="11"/>
    <n v="120"/>
    <n v="3"/>
    <n v="0"/>
    <n v="105"/>
    <n v="15"/>
    <x v="25"/>
  </r>
  <r>
    <n v="5702"/>
    <d v="2020-07-30T00:00:00"/>
    <x v="2"/>
    <s v="Kentucky"/>
    <x v="3"/>
    <x v="2"/>
    <x v="12"/>
    <n v="398"/>
    <n v="2"/>
    <n v="0"/>
    <n v="330"/>
    <n v="68"/>
    <x v="28"/>
  </r>
  <r>
    <n v="5703"/>
    <d v="2020-07-30T00:00:00"/>
    <x v="2"/>
    <s v="California"/>
    <x v="0"/>
    <x v="0"/>
    <x v="10"/>
    <n v="15"/>
    <n v="6"/>
    <n v="0"/>
    <n v="12"/>
    <n v="3"/>
    <x v="19"/>
  </r>
  <r>
    <n v="5704"/>
    <d v="2020-07-31T00:00:00"/>
    <x v="2"/>
    <s v="Michigan"/>
    <x v="2"/>
    <x v="0"/>
    <x v="0"/>
    <n v="45"/>
    <n v="1"/>
    <n v="0"/>
    <n v="35"/>
    <n v="10"/>
    <x v="23"/>
  </r>
  <r>
    <n v="5705"/>
    <d v="2020-07-31T00:00:00"/>
    <x v="2"/>
    <s v="California"/>
    <x v="0"/>
    <x v="0"/>
    <x v="10"/>
    <n v="7.5"/>
    <n v="3"/>
    <n v="0"/>
    <n v="6"/>
    <n v="1.5"/>
    <x v="18"/>
  </r>
  <r>
    <n v="5730"/>
    <d v="2020-08-01T00:00:00"/>
    <x v="2"/>
    <s v="California"/>
    <x v="0"/>
    <x v="1"/>
    <x v="9"/>
    <n v="27"/>
    <n v="3"/>
    <n v="0"/>
    <n v="15"/>
    <n v="12"/>
    <x v="14"/>
  </r>
  <r>
    <n v="5731"/>
    <d v="2020-08-01T00:00:00"/>
    <x v="2"/>
    <s v="Illinois"/>
    <x v="2"/>
    <x v="2"/>
    <x v="12"/>
    <n v="796"/>
    <n v="4"/>
    <n v="0"/>
    <n v="660"/>
    <n v="136"/>
    <x v="30"/>
  </r>
  <r>
    <n v="5732"/>
    <d v="2020-08-01T00:00:00"/>
    <x v="2"/>
    <s v="Wisconsin"/>
    <x v="2"/>
    <x v="1"/>
    <x v="14"/>
    <n v="255"/>
    <n v="3"/>
    <n v="0"/>
    <n v="225"/>
    <n v="30"/>
    <x v="37"/>
  </r>
  <r>
    <n v="5733"/>
    <d v="2020-08-01T00:00:00"/>
    <x v="2"/>
    <s v="New York"/>
    <x v="1"/>
    <x v="1"/>
    <x v="9"/>
    <n v="27"/>
    <n v="3"/>
    <n v="0"/>
    <n v="15"/>
    <n v="12"/>
    <x v="14"/>
  </r>
  <r>
    <n v="5756"/>
    <d v="2020-08-01T00:00:00"/>
    <x v="2"/>
    <s v="Kentucky"/>
    <x v="3"/>
    <x v="1"/>
    <x v="2"/>
    <n v="891"/>
    <n v="9"/>
    <n v="0"/>
    <n v="711"/>
    <n v="180"/>
    <x v="54"/>
  </r>
  <r>
    <n v="5757"/>
    <d v="2020-08-01T00:00:00"/>
    <x v="2"/>
    <s v="Florida"/>
    <x v="3"/>
    <x v="0"/>
    <x v="10"/>
    <n v="7.5"/>
    <n v="3"/>
    <n v="0"/>
    <n v="6"/>
    <n v="1.5"/>
    <x v="18"/>
  </r>
  <r>
    <n v="5758"/>
    <d v="2020-08-01T00:00:00"/>
    <x v="2"/>
    <s v="New York"/>
    <x v="1"/>
    <x v="0"/>
    <x v="7"/>
    <n v="144"/>
    <n v="6"/>
    <n v="0"/>
    <n v="114"/>
    <n v="30"/>
    <x v="37"/>
  </r>
  <r>
    <n v="5759"/>
    <d v="2020-08-01T00:00:00"/>
    <x v="2"/>
    <s v="Washington"/>
    <x v="0"/>
    <x v="0"/>
    <x v="11"/>
    <n v="120"/>
    <n v="3"/>
    <n v="0"/>
    <n v="105"/>
    <n v="15"/>
    <x v="25"/>
  </r>
  <r>
    <n v="5760"/>
    <d v="2020-08-02T00:00:00"/>
    <x v="2"/>
    <s v="Illinois"/>
    <x v="2"/>
    <x v="2"/>
    <x v="16"/>
    <n v="1450"/>
    <n v="2"/>
    <n v="0"/>
    <n v="1400"/>
    <n v="50"/>
    <x v="2"/>
  </r>
  <r>
    <n v="5775"/>
    <d v="2020-08-03T00:00:00"/>
    <x v="2"/>
    <s v="New York"/>
    <x v="1"/>
    <x v="0"/>
    <x v="0"/>
    <n v="180"/>
    <n v="4"/>
    <n v="0"/>
    <n v="140"/>
    <n v="40"/>
    <x v="29"/>
  </r>
  <r>
    <n v="5776"/>
    <d v="2020-08-03T00:00:00"/>
    <x v="2"/>
    <s v="California"/>
    <x v="0"/>
    <x v="0"/>
    <x v="0"/>
    <n v="180"/>
    <n v="4"/>
    <n v="0"/>
    <n v="140"/>
    <n v="40"/>
    <x v="29"/>
  </r>
  <r>
    <n v="5777"/>
    <d v="2020-08-03T00:00:00"/>
    <x v="2"/>
    <s v="New York"/>
    <x v="1"/>
    <x v="1"/>
    <x v="9"/>
    <n v="18"/>
    <n v="2"/>
    <n v="0"/>
    <n v="10"/>
    <n v="8"/>
    <x v="26"/>
  </r>
  <r>
    <n v="5778"/>
    <d v="2020-08-03T00:00:00"/>
    <x v="2"/>
    <s v="District of Columbia"/>
    <x v="1"/>
    <x v="1"/>
    <x v="9"/>
    <n v="18"/>
    <n v="2"/>
    <n v="0"/>
    <n v="10"/>
    <n v="8"/>
    <x v="26"/>
  </r>
  <r>
    <n v="5779"/>
    <d v="2020-08-03T00:00:00"/>
    <x v="2"/>
    <s v="Washington"/>
    <x v="0"/>
    <x v="0"/>
    <x v="11"/>
    <n v="40"/>
    <n v="1"/>
    <n v="0"/>
    <n v="35"/>
    <n v="5"/>
    <x v="22"/>
  </r>
  <r>
    <n v="5780"/>
    <d v="2020-08-03T00:00:00"/>
    <x v="2"/>
    <s v="Rhode Island"/>
    <x v="1"/>
    <x v="0"/>
    <x v="10"/>
    <n v="7.5"/>
    <n v="3"/>
    <n v="0"/>
    <n v="6"/>
    <n v="1.5"/>
    <x v="18"/>
  </r>
  <r>
    <n v="5781"/>
    <d v="2020-08-03T00:00:00"/>
    <x v="2"/>
    <s v="New York"/>
    <x v="1"/>
    <x v="0"/>
    <x v="7"/>
    <n v="24"/>
    <n v="1"/>
    <n v="0"/>
    <n v="19"/>
    <n v="5"/>
    <x v="22"/>
  </r>
  <r>
    <n v="5782"/>
    <d v="2020-08-03T00:00:00"/>
    <x v="2"/>
    <s v="California"/>
    <x v="0"/>
    <x v="0"/>
    <x v="0"/>
    <n v="135"/>
    <n v="3"/>
    <n v="0"/>
    <n v="105"/>
    <n v="30"/>
    <x v="37"/>
  </r>
  <r>
    <n v="5812"/>
    <d v="2020-08-03T00:00:00"/>
    <x v="2"/>
    <s v="New York"/>
    <x v="1"/>
    <x v="1"/>
    <x v="2"/>
    <n v="1089"/>
    <n v="11"/>
    <n v="0"/>
    <n v="869"/>
    <n v="220"/>
    <x v="86"/>
  </r>
  <r>
    <n v="5813"/>
    <d v="2020-08-03T00:00:00"/>
    <x v="2"/>
    <s v="Delaware"/>
    <x v="1"/>
    <x v="0"/>
    <x v="0"/>
    <n v="45"/>
    <n v="1"/>
    <n v="0"/>
    <n v="35"/>
    <n v="10"/>
    <x v="23"/>
  </r>
  <r>
    <n v="5814"/>
    <d v="2020-08-04T00:00:00"/>
    <x v="2"/>
    <s v="Pennsylvania"/>
    <x v="1"/>
    <x v="0"/>
    <x v="13"/>
    <n v="9"/>
    <n v="3"/>
    <n v="0"/>
    <n v="6"/>
    <n v="3"/>
    <x v="19"/>
  </r>
  <r>
    <n v="5837"/>
    <d v="2020-08-05T00:00:00"/>
    <x v="2"/>
    <s v="Michigan"/>
    <x v="2"/>
    <x v="0"/>
    <x v="3"/>
    <n v="60"/>
    <n v="4"/>
    <n v="0"/>
    <n v="48"/>
    <n v="12"/>
    <x v="14"/>
  </r>
  <r>
    <n v="5838"/>
    <d v="2020-08-05T00:00:00"/>
    <x v="2"/>
    <s v="California"/>
    <x v="0"/>
    <x v="0"/>
    <x v="10"/>
    <n v="7.5"/>
    <n v="3"/>
    <n v="0"/>
    <n v="6"/>
    <n v="1.5"/>
    <x v="18"/>
  </r>
  <r>
    <n v="5839"/>
    <d v="2020-08-05T00:00:00"/>
    <x v="2"/>
    <s v="Wisconsin"/>
    <x v="2"/>
    <x v="2"/>
    <x v="5"/>
    <n v="20"/>
    <n v="4"/>
    <n v="0"/>
    <n v="10"/>
    <n v="10"/>
    <x v="23"/>
  </r>
  <r>
    <n v="5840"/>
    <d v="2020-08-05T00:00:00"/>
    <x v="2"/>
    <s v="California"/>
    <x v="0"/>
    <x v="0"/>
    <x v="15"/>
    <n v="60"/>
    <n v="5"/>
    <n v="0"/>
    <n v="45"/>
    <n v="15"/>
    <x v="25"/>
  </r>
  <r>
    <n v="5863"/>
    <d v="2020-08-05T00:00:00"/>
    <x v="2"/>
    <s v="Utah"/>
    <x v="0"/>
    <x v="0"/>
    <x v="0"/>
    <n v="135"/>
    <n v="3"/>
    <n v="0"/>
    <n v="105"/>
    <n v="30"/>
    <x v="37"/>
  </r>
  <r>
    <n v="5864"/>
    <d v="2020-08-05T00:00:00"/>
    <x v="2"/>
    <s v="Florida"/>
    <x v="3"/>
    <x v="1"/>
    <x v="9"/>
    <n v="54"/>
    <n v="6"/>
    <n v="0"/>
    <n v="30"/>
    <n v="24"/>
    <x v="60"/>
  </r>
  <r>
    <n v="5865"/>
    <d v="2020-08-05T00:00:00"/>
    <x v="2"/>
    <s v="California"/>
    <x v="0"/>
    <x v="0"/>
    <x v="3"/>
    <n v="75"/>
    <n v="5"/>
    <n v="0"/>
    <n v="60"/>
    <n v="15"/>
    <x v="25"/>
  </r>
  <r>
    <n v="5866"/>
    <d v="2020-08-06T00:00:00"/>
    <x v="2"/>
    <s v="Montana"/>
    <x v="0"/>
    <x v="0"/>
    <x v="10"/>
    <n v="5"/>
    <n v="2"/>
    <n v="0"/>
    <n v="4"/>
    <n v="1"/>
    <x v="24"/>
  </r>
  <r>
    <n v="5890"/>
    <d v="2020-08-06T00:00:00"/>
    <x v="2"/>
    <s v="Delaware"/>
    <x v="1"/>
    <x v="0"/>
    <x v="7"/>
    <n v="24"/>
    <n v="1"/>
    <n v="0"/>
    <n v="19"/>
    <n v="5"/>
    <x v="22"/>
  </r>
  <r>
    <n v="5891"/>
    <d v="2020-08-07T00:00:00"/>
    <x v="2"/>
    <s v="Colorado"/>
    <x v="0"/>
    <x v="0"/>
    <x v="0"/>
    <n v="135"/>
    <n v="3"/>
    <n v="0"/>
    <n v="105"/>
    <n v="30"/>
    <x v="37"/>
  </r>
  <r>
    <n v="5915"/>
    <d v="2020-08-07T00:00:00"/>
    <x v="2"/>
    <s v="California"/>
    <x v="0"/>
    <x v="2"/>
    <x v="5"/>
    <n v="35"/>
    <n v="7"/>
    <n v="0"/>
    <n v="17.5"/>
    <n v="17.5"/>
    <x v="6"/>
  </r>
  <r>
    <n v="5916"/>
    <d v="2020-08-07T00:00:00"/>
    <x v="2"/>
    <s v="Washington"/>
    <x v="0"/>
    <x v="1"/>
    <x v="9"/>
    <n v="27"/>
    <n v="3"/>
    <n v="0"/>
    <n v="15"/>
    <n v="12"/>
    <x v="14"/>
  </r>
  <r>
    <n v="5917"/>
    <d v="2020-08-08T00:00:00"/>
    <x v="2"/>
    <s v="Pennsylvania"/>
    <x v="1"/>
    <x v="0"/>
    <x v="0"/>
    <n v="360"/>
    <n v="8"/>
    <n v="0"/>
    <n v="280"/>
    <n v="80"/>
    <x v="10"/>
  </r>
  <r>
    <n v="5918"/>
    <d v="2020-08-08T00:00:00"/>
    <x v="2"/>
    <s v="California"/>
    <x v="0"/>
    <x v="1"/>
    <x v="14"/>
    <n v="170"/>
    <n v="2"/>
    <n v="0"/>
    <n v="150"/>
    <n v="20"/>
    <x v="0"/>
  </r>
  <r>
    <n v="5929"/>
    <d v="2020-08-08T00:00:00"/>
    <x v="2"/>
    <s v="New York"/>
    <x v="1"/>
    <x v="0"/>
    <x v="6"/>
    <n v="85"/>
    <n v="5"/>
    <n v="0"/>
    <n v="50"/>
    <n v="35"/>
    <x v="7"/>
  </r>
  <r>
    <n v="5930"/>
    <d v="2020-08-09T00:00:00"/>
    <x v="2"/>
    <s v="Louisiana"/>
    <x v="3"/>
    <x v="2"/>
    <x v="12"/>
    <n v="995"/>
    <n v="5"/>
    <n v="0"/>
    <n v="825"/>
    <n v="170"/>
    <x v="36"/>
  </r>
  <r>
    <n v="5931"/>
    <d v="2020-08-09T00:00:00"/>
    <x v="2"/>
    <s v="Utah"/>
    <x v="0"/>
    <x v="0"/>
    <x v="0"/>
    <n v="90"/>
    <n v="2"/>
    <n v="0"/>
    <n v="70"/>
    <n v="20"/>
    <x v="0"/>
  </r>
  <r>
    <n v="5932"/>
    <d v="2020-08-09T00:00:00"/>
    <x v="2"/>
    <s v="South Carolina"/>
    <x v="3"/>
    <x v="0"/>
    <x v="0"/>
    <n v="180"/>
    <n v="4"/>
    <n v="0"/>
    <n v="140"/>
    <n v="40"/>
    <x v="29"/>
  </r>
  <r>
    <n v="5933"/>
    <d v="2020-08-09T00:00:00"/>
    <x v="2"/>
    <s v="Kentucky"/>
    <x v="3"/>
    <x v="2"/>
    <x v="12"/>
    <n v="1393"/>
    <n v="7"/>
    <n v="0"/>
    <n v="1155"/>
    <n v="238"/>
    <x v="35"/>
  </r>
  <r>
    <n v="5934"/>
    <d v="2020-08-09T00:00:00"/>
    <x v="2"/>
    <s v="Texas"/>
    <x v="2"/>
    <x v="0"/>
    <x v="0"/>
    <n v="90"/>
    <n v="2"/>
    <n v="0"/>
    <n v="70"/>
    <n v="20"/>
    <x v="0"/>
  </r>
  <r>
    <n v="5935"/>
    <d v="2020-08-09T00:00:00"/>
    <x v="2"/>
    <s v="Colorado"/>
    <x v="0"/>
    <x v="0"/>
    <x v="0"/>
    <n v="135"/>
    <n v="3"/>
    <n v="0"/>
    <n v="105"/>
    <n v="30"/>
    <x v="37"/>
  </r>
  <r>
    <n v="5960"/>
    <d v="2020-08-09T00:00:00"/>
    <x v="2"/>
    <s v="New York"/>
    <x v="1"/>
    <x v="0"/>
    <x v="1"/>
    <n v="19"/>
    <n v="1"/>
    <n v="0"/>
    <n v="10"/>
    <n v="9"/>
    <x v="4"/>
  </r>
  <r>
    <n v="5961"/>
    <d v="2020-08-09T00:00:00"/>
    <x v="2"/>
    <s v="Illinois"/>
    <x v="2"/>
    <x v="0"/>
    <x v="10"/>
    <n v="22.5"/>
    <n v="9"/>
    <n v="0"/>
    <n v="18"/>
    <n v="4.5"/>
    <x v="41"/>
  </r>
  <r>
    <n v="5962"/>
    <d v="2020-08-09T00:00:00"/>
    <x v="2"/>
    <s v="Ohio"/>
    <x v="1"/>
    <x v="0"/>
    <x v="7"/>
    <n v="144"/>
    <n v="6"/>
    <n v="0"/>
    <n v="114"/>
    <n v="30"/>
    <x v="37"/>
  </r>
  <r>
    <n v="5963"/>
    <d v="2020-08-10T00:00:00"/>
    <x v="2"/>
    <s v="Georgia"/>
    <x v="3"/>
    <x v="0"/>
    <x v="0"/>
    <n v="405"/>
    <n v="9"/>
    <n v="0"/>
    <n v="315"/>
    <n v="90"/>
    <x v="57"/>
  </r>
  <r>
    <n v="5964"/>
    <d v="2020-08-10T00:00:00"/>
    <x v="2"/>
    <s v="Massachusetts"/>
    <x v="1"/>
    <x v="1"/>
    <x v="8"/>
    <n v="160"/>
    <n v="2"/>
    <n v="0"/>
    <n v="130"/>
    <n v="30"/>
    <x v="37"/>
  </r>
  <r>
    <n v="5965"/>
    <d v="2020-08-10T00:00:00"/>
    <x v="2"/>
    <s v="New York"/>
    <x v="1"/>
    <x v="0"/>
    <x v="0"/>
    <n v="135"/>
    <n v="3"/>
    <n v="0"/>
    <n v="105"/>
    <n v="30"/>
    <x v="37"/>
  </r>
  <r>
    <n v="5988"/>
    <d v="2020-08-10T00:00:00"/>
    <x v="2"/>
    <s v="Florida"/>
    <x v="3"/>
    <x v="0"/>
    <x v="6"/>
    <n v="34"/>
    <n v="2"/>
    <n v="0"/>
    <n v="20"/>
    <n v="14"/>
    <x v="43"/>
  </r>
  <r>
    <n v="5989"/>
    <d v="2020-08-11T00:00:00"/>
    <x v="2"/>
    <s v="Ohio"/>
    <x v="1"/>
    <x v="0"/>
    <x v="1"/>
    <n v="152"/>
    <n v="8"/>
    <n v="0"/>
    <n v="80"/>
    <n v="72"/>
    <x v="83"/>
  </r>
  <r>
    <n v="5990"/>
    <d v="2020-08-11T00:00:00"/>
    <x v="2"/>
    <s v="California"/>
    <x v="0"/>
    <x v="0"/>
    <x v="0"/>
    <n v="135"/>
    <n v="3"/>
    <n v="0"/>
    <n v="105"/>
    <n v="30"/>
    <x v="37"/>
  </r>
  <r>
    <n v="5991"/>
    <d v="2020-08-11T00:00:00"/>
    <x v="2"/>
    <s v="Arizona"/>
    <x v="0"/>
    <x v="1"/>
    <x v="2"/>
    <n v="396"/>
    <n v="4"/>
    <n v="0"/>
    <n v="316"/>
    <n v="80"/>
    <x v="10"/>
  </r>
  <r>
    <n v="5992"/>
    <d v="2020-08-11T00:00:00"/>
    <x v="2"/>
    <s v="California"/>
    <x v="0"/>
    <x v="0"/>
    <x v="1"/>
    <n v="152"/>
    <n v="8"/>
    <n v="0"/>
    <n v="80"/>
    <n v="72"/>
    <x v="83"/>
  </r>
  <r>
    <n v="5993"/>
    <d v="2020-08-11T00:00:00"/>
    <x v="2"/>
    <s v="Illinois"/>
    <x v="2"/>
    <x v="0"/>
    <x v="10"/>
    <n v="22.5"/>
    <n v="9"/>
    <n v="0"/>
    <n v="18"/>
    <n v="4.5"/>
    <x v="41"/>
  </r>
  <r>
    <n v="6013"/>
    <d v="2020-08-11T00:00:00"/>
    <x v="2"/>
    <s v="California"/>
    <x v="0"/>
    <x v="1"/>
    <x v="8"/>
    <n v="160"/>
    <n v="2"/>
    <n v="0"/>
    <n v="130"/>
    <n v="30"/>
    <x v="37"/>
  </r>
  <r>
    <n v="6014"/>
    <d v="2020-08-12T00:00:00"/>
    <x v="2"/>
    <s v="New York"/>
    <x v="1"/>
    <x v="0"/>
    <x v="11"/>
    <n v="40"/>
    <n v="1"/>
    <n v="0"/>
    <n v="35"/>
    <n v="5"/>
    <x v="22"/>
  </r>
  <r>
    <n v="6015"/>
    <d v="2020-08-12T00:00:00"/>
    <x v="2"/>
    <s v="Massachusetts"/>
    <x v="1"/>
    <x v="2"/>
    <x v="12"/>
    <n v="398"/>
    <n v="2"/>
    <n v="0"/>
    <n v="330"/>
    <n v="68"/>
    <x v="28"/>
  </r>
  <r>
    <n v="6039"/>
    <d v="2020-08-12T00:00:00"/>
    <x v="2"/>
    <s v="New York"/>
    <x v="1"/>
    <x v="0"/>
    <x v="6"/>
    <n v="34"/>
    <n v="2"/>
    <n v="0"/>
    <n v="20"/>
    <n v="14"/>
    <x v="43"/>
  </r>
  <r>
    <n v="6040"/>
    <d v="2020-08-12T00:00:00"/>
    <x v="2"/>
    <s v="Ohio"/>
    <x v="1"/>
    <x v="0"/>
    <x v="11"/>
    <n v="160"/>
    <n v="4"/>
    <n v="0"/>
    <n v="140"/>
    <n v="20"/>
    <x v="0"/>
  </r>
  <r>
    <n v="6041"/>
    <d v="2020-08-13T00:00:00"/>
    <x v="2"/>
    <s v="Florida"/>
    <x v="3"/>
    <x v="0"/>
    <x v="10"/>
    <n v="5"/>
    <n v="2"/>
    <n v="0"/>
    <n v="4"/>
    <n v="1"/>
    <x v="24"/>
  </r>
  <r>
    <n v="6042"/>
    <d v="2020-08-13T00:00:00"/>
    <x v="2"/>
    <s v="New York"/>
    <x v="1"/>
    <x v="0"/>
    <x v="0"/>
    <n v="450"/>
    <n v="10"/>
    <n v="0"/>
    <n v="350"/>
    <n v="100"/>
    <x v="11"/>
  </r>
  <r>
    <n v="6043"/>
    <d v="2020-08-13T00:00:00"/>
    <x v="2"/>
    <s v="Illinois"/>
    <x v="2"/>
    <x v="0"/>
    <x v="10"/>
    <n v="5"/>
    <n v="2"/>
    <n v="0"/>
    <n v="4"/>
    <n v="1"/>
    <x v="24"/>
  </r>
  <r>
    <n v="6069"/>
    <d v="2020-08-13T00:00:00"/>
    <x v="2"/>
    <s v="New York"/>
    <x v="1"/>
    <x v="0"/>
    <x v="0"/>
    <n v="225"/>
    <n v="5"/>
    <n v="0"/>
    <n v="175"/>
    <n v="50"/>
    <x v="2"/>
  </r>
  <r>
    <n v="6070"/>
    <d v="2020-08-13T00:00:00"/>
    <x v="2"/>
    <s v="Connecticut"/>
    <x v="1"/>
    <x v="2"/>
    <x v="5"/>
    <n v="5"/>
    <n v="1"/>
    <n v="0"/>
    <n v="2.5"/>
    <n v="2.5"/>
    <x v="13"/>
  </r>
  <r>
    <n v="6071"/>
    <d v="2020-08-13T00:00:00"/>
    <x v="2"/>
    <s v="Washington"/>
    <x v="0"/>
    <x v="0"/>
    <x v="10"/>
    <n v="15"/>
    <n v="6"/>
    <n v="0"/>
    <n v="12"/>
    <n v="3"/>
    <x v="19"/>
  </r>
  <r>
    <n v="6072"/>
    <d v="2020-08-13T00:00:00"/>
    <x v="2"/>
    <s v="Illinois"/>
    <x v="2"/>
    <x v="0"/>
    <x v="0"/>
    <n v="135"/>
    <n v="3"/>
    <n v="0"/>
    <n v="105"/>
    <n v="30"/>
    <x v="37"/>
  </r>
  <r>
    <n v="6073"/>
    <d v="2020-08-14T00:00:00"/>
    <x v="2"/>
    <s v="Ohio"/>
    <x v="1"/>
    <x v="1"/>
    <x v="9"/>
    <n v="36"/>
    <n v="4"/>
    <n v="0"/>
    <n v="20"/>
    <n v="16"/>
    <x v="21"/>
  </r>
  <r>
    <n v="6095"/>
    <d v="2020-08-14T00:00:00"/>
    <x v="2"/>
    <s v="Texas"/>
    <x v="2"/>
    <x v="2"/>
    <x v="5"/>
    <n v="10"/>
    <n v="2"/>
    <n v="0"/>
    <n v="5"/>
    <n v="5"/>
    <x v="22"/>
  </r>
  <r>
    <n v="6096"/>
    <d v="2020-08-15T00:00:00"/>
    <x v="2"/>
    <s v="California"/>
    <x v="0"/>
    <x v="1"/>
    <x v="2"/>
    <n v="297"/>
    <n v="3"/>
    <n v="0"/>
    <n v="237"/>
    <n v="60"/>
    <x v="3"/>
  </r>
  <r>
    <n v="6097"/>
    <d v="2020-08-15T00:00:00"/>
    <x v="2"/>
    <s v="Kentucky"/>
    <x v="3"/>
    <x v="0"/>
    <x v="10"/>
    <n v="5"/>
    <n v="2"/>
    <n v="0"/>
    <n v="4"/>
    <n v="1"/>
    <x v="24"/>
  </r>
  <r>
    <n v="6122"/>
    <d v="2020-08-15T00:00:00"/>
    <x v="2"/>
    <s v="New Hampshire"/>
    <x v="1"/>
    <x v="2"/>
    <x v="12"/>
    <n v="995"/>
    <n v="5"/>
    <n v="0"/>
    <n v="825"/>
    <n v="170"/>
    <x v="36"/>
  </r>
  <r>
    <n v="6123"/>
    <d v="2020-08-15T00:00:00"/>
    <x v="2"/>
    <s v="Texas"/>
    <x v="2"/>
    <x v="0"/>
    <x v="1"/>
    <n v="57"/>
    <n v="3"/>
    <n v="0"/>
    <n v="30"/>
    <n v="27"/>
    <x v="74"/>
  </r>
  <r>
    <n v="6124"/>
    <d v="2020-08-16T00:00:00"/>
    <x v="2"/>
    <s v="North Carolina"/>
    <x v="3"/>
    <x v="2"/>
    <x v="5"/>
    <n v="40"/>
    <n v="8"/>
    <n v="0"/>
    <n v="20"/>
    <n v="20"/>
    <x v="0"/>
  </r>
  <r>
    <n v="6125"/>
    <d v="2020-08-16T00:00:00"/>
    <x v="2"/>
    <s v="Florida"/>
    <x v="3"/>
    <x v="0"/>
    <x v="0"/>
    <n v="180"/>
    <n v="4"/>
    <n v="0"/>
    <n v="140"/>
    <n v="40"/>
    <x v="29"/>
  </r>
  <r>
    <n v="6126"/>
    <d v="2020-08-16T00:00:00"/>
    <x v="2"/>
    <s v="California"/>
    <x v="0"/>
    <x v="0"/>
    <x v="10"/>
    <n v="7.5"/>
    <n v="3"/>
    <n v="0"/>
    <n v="6"/>
    <n v="1.5"/>
    <x v="18"/>
  </r>
  <r>
    <n v="6152"/>
    <d v="2020-08-16T00:00:00"/>
    <x v="2"/>
    <s v="Michigan"/>
    <x v="2"/>
    <x v="0"/>
    <x v="15"/>
    <n v="24"/>
    <n v="2"/>
    <n v="0"/>
    <n v="18"/>
    <n v="6"/>
    <x v="38"/>
  </r>
  <r>
    <n v="6153"/>
    <d v="2020-08-17T00:00:00"/>
    <x v="2"/>
    <s v="Illinois"/>
    <x v="2"/>
    <x v="0"/>
    <x v="6"/>
    <n v="85"/>
    <n v="5"/>
    <n v="0"/>
    <n v="50"/>
    <n v="35"/>
    <x v="7"/>
  </r>
  <r>
    <n v="6154"/>
    <d v="2020-08-17T00:00:00"/>
    <x v="2"/>
    <s v="Michigan"/>
    <x v="2"/>
    <x v="1"/>
    <x v="8"/>
    <n v="160"/>
    <n v="2"/>
    <n v="0"/>
    <n v="130"/>
    <n v="30"/>
    <x v="37"/>
  </r>
  <r>
    <n v="6155"/>
    <d v="2020-08-17T00:00:00"/>
    <x v="2"/>
    <s v="Illinois"/>
    <x v="2"/>
    <x v="0"/>
    <x v="11"/>
    <n v="120"/>
    <n v="3"/>
    <n v="0"/>
    <n v="105"/>
    <n v="15"/>
    <x v="25"/>
  </r>
  <r>
    <n v="6156"/>
    <d v="2020-08-17T00:00:00"/>
    <x v="2"/>
    <s v="Ohio"/>
    <x v="1"/>
    <x v="1"/>
    <x v="2"/>
    <n v="198"/>
    <n v="2"/>
    <n v="0"/>
    <n v="158"/>
    <n v="40"/>
    <x v="29"/>
  </r>
  <r>
    <n v="6183"/>
    <d v="2020-08-17T00:00:00"/>
    <x v="2"/>
    <s v="Ohio"/>
    <x v="1"/>
    <x v="0"/>
    <x v="10"/>
    <n v="12.5"/>
    <n v="5"/>
    <n v="0"/>
    <n v="10"/>
    <n v="2.5"/>
    <x v="13"/>
  </r>
  <r>
    <n v="6184"/>
    <d v="2020-08-18T00:00:00"/>
    <x v="2"/>
    <s v="Pennsylvania"/>
    <x v="1"/>
    <x v="2"/>
    <x v="12"/>
    <n v="1393"/>
    <n v="7"/>
    <n v="0"/>
    <n v="1155"/>
    <n v="238"/>
    <x v="35"/>
  </r>
  <r>
    <n v="6209"/>
    <d v="2020-08-18T00:00:00"/>
    <x v="2"/>
    <s v="New York"/>
    <x v="1"/>
    <x v="0"/>
    <x v="1"/>
    <n v="95"/>
    <n v="5"/>
    <n v="0"/>
    <n v="50"/>
    <n v="45"/>
    <x v="32"/>
  </r>
  <r>
    <n v="6210"/>
    <d v="2020-08-18T00:00:00"/>
    <x v="2"/>
    <s v="Rhode Island"/>
    <x v="1"/>
    <x v="2"/>
    <x v="12"/>
    <n v="995"/>
    <n v="5"/>
    <n v="0"/>
    <n v="825"/>
    <n v="170"/>
    <x v="36"/>
  </r>
  <r>
    <n v="6211"/>
    <d v="2020-08-18T00:00:00"/>
    <x v="2"/>
    <s v="Wisconsin"/>
    <x v="2"/>
    <x v="2"/>
    <x v="5"/>
    <n v="15"/>
    <n v="3"/>
    <n v="0"/>
    <n v="7.5"/>
    <n v="7.5"/>
    <x v="16"/>
  </r>
  <r>
    <n v="6212"/>
    <d v="2020-08-18T00:00:00"/>
    <x v="2"/>
    <s v="Pennsylvania"/>
    <x v="1"/>
    <x v="0"/>
    <x v="1"/>
    <n v="95"/>
    <n v="5"/>
    <n v="0"/>
    <n v="50"/>
    <n v="45"/>
    <x v="32"/>
  </r>
  <r>
    <n v="6213"/>
    <d v="2020-08-18T00:00:00"/>
    <x v="2"/>
    <s v="Texas"/>
    <x v="2"/>
    <x v="0"/>
    <x v="10"/>
    <n v="22.5"/>
    <n v="9"/>
    <n v="0"/>
    <n v="18"/>
    <n v="4.5"/>
    <x v="41"/>
  </r>
  <r>
    <n v="6214"/>
    <d v="2020-08-19T00:00:00"/>
    <x v="2"/>
    <s v="Utah"/>
    <x v="0"/>
    <x v="0"/>
    <x v="0"/>
    <n v="405"/>
    <n v="9"/>
    <n v="0"/>
    <n v="315"/>
    <n v="90"/>
    <x v="57"/>
  </r>
  <r>
    <n v="6215"/>
    <d v="2020-08-19T00:00:00"/>
    <x v="2"/>
    <s v="California"/>
    <x v="0"/>
    <x v="0"/>
    <x v="11"/>
    <n v="120"/>
    <n v="3"/>
    <n v="0"/>
    <n v="105"/>
    <n v="15"/>
    <x v="25"/>
  </r>
  <r>
    <n v="6216"/>
    <d v="2020-08-19T00:00:00"/>
    <x v="2"/>
    <s v="Oregon"/>
    <x v="0"/>
    <x v="0"/>
    <x v="10"/>
    <n v="10"/>
    <n v="4"/>
    <n v="0"/>
    <n v="8"/>
    <n v="2"/>
    <x v="46"/>
  </r>
  <r>
    <n v="6240"/>
    <d v="2020-08-19T00:00:00"/>
    <x v="2"/>
    <s v="Colorado"/>
    <x v="0"/>
    <x v="1"/>
    <x v="9"/>
    <n v="27"/>
    <n v="3"/>
    <n v="0"/>
    <n v="15"/>
    <n v="12"/>
    <x v="14"/>
  </r>
  <r>
    <n v="6241"/>
    <d v="2020-08-20T00:00:00"/>
    <x v="2"/>
    <s v="New York"/>
    <x v="1"/>
    <x v="0"/>
    <x v="0"/>
    <n v="360"/>
    <n v="8"/>
    <n v="0"/>
    <n v="280"/>
    <n v="80"/>
    <x v="10"/>
  </r>
  <r>
    <n v="6242"/>
    <d v="2020-08-20T00:00:00"/>
    <x v="2"/>
    <s v="Virginia"/>
    <x v="3"/>
    <x v="0"/>
    <x v="7"/>
    <n v="48"/>
    <n v="2"/>
    <n v="0"/>
    <n v="38"/>
    <n v="10"/>
    <x v="23"/>
  </r>
  <r>
    <n v="6243"/>
    <d v="2020-08-20T00:00:00"/>
    <x v="2"/>
    <s v="New York"/>
    <x v="1"/>
    <x v="1"/>
    <x v="2"/>
    <n v="198"/>
    <n v="2"/>
    <n v="0"/>
    <n v="158"/>
    <n v="40"/>
    <x v="29"/>
  </r>
  <r>
    <n v="6267"/>
    <d v="2020-08-20T00:00:00"/>
    <x v="2"/>
    <s v="California"/>
    <x v="0"/>
    <x v="1"/>
    <x v="2"/>
    <n v="198"/>
    <n v="2"/>
    <n v="0"/>
    <n v="158"/>
    <n v="40"/>
    <x v="29"/>
  </r>
  <r>
    <n v="6268"/>
    <d v="2020-08-20T00:00:00"/>
    <x v="2"/>
    <s v="Arizona"/>
    <x v="0"/>
    <x v="2"/>
    <x v="4"/>
    <n v="2250"/>
    <n v="5"/>
    <n v="0"/>
    <n v="2000"/>
    <n v="250"/>
    <x v="59"/>
  </r>
  <r>
    <n v="6269"/>
    <d v="2020-08-20T00:00:00"/>
    <x v="2"/>
    <s v="Massachusetts"/>
    <x v="1"/>
    <x v="2"/>
    <x v="5"/>
    <n v="20"/>
    <n v="4"/>
    <n v="0"/>
    <n v="10"/>
    <n v="10"/>
    <x v="23"/>
  </r>
  <r>
    <n v="6270"/>
    <d v="2020-08-20T00:00:00"/>
    <x v="2"/>
    <s v="California"/>
    <x v="0"/>
    <x v="0"/>
    <x v="6"/>
    <n v="153"/>
    <n v="9"/>
    <n v="0"/>
    <n v="90"/>
    <n v="63"/>
    <x v="40"/>
  </r>
  <r>
    <n v="6271"/>
    <d v="2020-08-20T00:00:00"/>
    <x v="2"/>
    <s v="New York"/>
    <x v="1"/>
    <x v="0"/>
    <x v="6"/>
    <n v="68"/>
    <n v="4"/>
    <n v="0"/>
    <n v="40"/>
    <n v="28"/>
    <x v="53"/>
  </r>
  <r>
    <n v="6272"/>
    <d v="2020-08-21T00:00:00"/>
    <x v="2"/>
    <s v="New York"/>
    <x v="1"/>
    <x v="2"/>
    <x v="12"/>
    <n v="1194"/>
    <n v="6"/>
    <n v="0"/>
    <n v="990"/>
    <n v="204"/>
    <x v="68"/>
  </r>
  <r>
    <n v="6273"/>
    <d v="2020-08-21T00:00:00"/>
    <x v="2"/>
    <s v="California"/>
    <x v="0"/>
    <x v="1"/>
    <x v="9"/>
    <n v="18"/>
    <n v="2"/>
    <n v="0"/>
    <n v="10"/>
    <n v="8"/>
    <x v="26"/>
  </r>
  <r>
    <n v="6274"/>
    <d v="2020-08-21T00:00:00"/>
    <x v="2"/>
    <s v="Pennsylvania"/>
    <x v="1"/>
    <x v="0"/>
    <x v="0"/>
    <n v="270"/>
    <n v="6"/>
    <n v="0"/>
    <n v="210"/>
    <n v="60"/>
    <x v="3"/>
  </r>
  <r>
    <n v="6300"/>
    <d v="2020-08-21T00:00:00"/>
    <x v="2"/>
    <s v="Rhode Island"/>
    <x v="1"/>
    <x v="0"/>
    <x v="0"/>
    <n v="180"/>
    <n v="4"/>
    <n v="0"/>
    <n v="140"/>
    <n v="40"/>
    <x v="29"/>
  </r>
  <r>
    <n v="6301"/>
    <d v="2020-08-21T00:00:00"/>
    <x v="2"/>
    <s v="Georgia"/>
    <x v="3"/>
    <x v="0"/>
    <x v="10"/>
    <n v="2.5"/>
    <n v="1"/>
    <n v="0"/>
    <n v="2"/>
    <n v="0.5"/>
    <x v="44"/>
  </r>
  <r>
    <n v="6302"/>
    <d v="2020-08-22T00:00:00"/>
    <x v="2"/>
    <s v="Maryland"/>
    <x v="1"/>
    <x v="0"/>
    <x v="7"/>
    <n v="48"/>
    <n v="2"/>
    <n v="0"/>
    <n v="38"/>
    <n v="10"/>
    <x v="23"/>
  </r>
  <r>
    <n v="6303"/>
    <d v="2020-08-22T00:00:00"/>
    <x v="2"/>
    <s v="Texas"/>
    <x v="2"/>
    <x v="2"/>
    <x v="5"/>
    <n v="20"/>
    <n v="4"/>
    <n v="0"/>
    <n v="10"/>
    <n v="10"/>
    <x v="23"/>
  </r>
  <r>
    <n v="6304"/>
    <d v="2020-08-22T00:00:00"/>
    <x v="2"/>
    <s v="California"/>
    <x v="0"/>
    <x v="0"/>
    <x v="6"/>
    <n v="136"/>
    <n v="8"/>
    <n v="0"/>
    <n v="80"/>
    <n v="56"/>
    <x v="65"/>
  </r>
  <r>
    <n v="6335"/>
    <d v="2020-08-22T00:00:00"/>
    <x v="2"/>
    <s v="Florida"/>
    <x v="3"/>
    <x v="2"/>
    <x v="12"/>
    <n v="597"/>
    <n v="3"/>
    <n v="0"/>
    <n v="495"/>
    <n v="102"/>
    <x v="20"/>
  </r>
  <r>
    <n v="6336"/>
    <d v="2020-08-23T00:00:00"/>
    <x v="2"/>
    <s v="New York"/>
    <x v="1"/>
    <x v="0"/>
    <x v="0"/>
    <n v="45"/>
    <n v="1"/>
    <n v="0"/>
    <n v="35"/>
    <n v="10"/>
    <x v="23"/>
  </r>
  <r>
    <n v="6337"/>
    <d v="2020-08-23T00:00:00"/>
    <x v="2"/>
    <s v="Pennsylvania"/>
    <x v="1"/>
    <x v="0"/>
    <x v="10"/>
    <n v="10"/>
    <n v="4"/>
    <n v="0"/>
    <n v="8"/>
    <n v="2"/>
    <x v="46"/>
  </r>
  <r>
    <n v="6338"/>
    <d v="2020-08-23T00:00:00"/>
    <x v="2"/>
    <s v="Maryland"/>
    <x v="1"/>
    <x v="0"/>
    <x v="0"/>
    <n v="225"/>
    <n v="5"/>
    <n v="0"/>
    <n v="175"/>
    <n v="50"/>
    <x v="2"/>
  </r>
  <r>
    <n v="6339"/>
    <d v="2020-08-23T00:00:00"/>
    <x v="2"/>
    <s v="Georgia"/>
    <x v="3"/>
    <x v="1"/>
    <x v="2"/>
    <n v="396"/>
    <n v="4"/>
    <n v="0"/>
    <n v="316"/>
    <n v="80"/>
    <x v="10"/>
  </r>
  <r>
    <n v="6340"/>
    <d v="2020-08-23T00:00:00"/>
    <x v="2"/>
    <s v="Ohio"/>
    <x v="1"/>
    <x v="0"/>
    <x v="13"/>
    <n v="6"/>
    <n v="2"/>
    <n v="0"/>
    <n v="4"/>
    <n v="2"/>
    <x v="46"/>
  </r>
  <r>
    <n v="6363"/>
    <d v="2020-08-24T00:00:00"/>
    <x v="2"/>
    <s v="Georgia"/>
    <x v="3"/>
    <x v="0"/>
    <x v="0"/>
    <n v="135"/>
    <n v="3"/>
    <n v="0"/>
    <n v="105"/>
    <n v="30"/>
    <x v="37"/>
  </r>
  <r>
    <n v="6364"/>
    <d v="2020-08-24T00:00:00"/>
    <x v="2"/>
    <s v="California"/>
    <x v="0"/>
    <x v="2"/>
    <x v="12"/>
    <n v="1393"/>
    <n v="7"/>
    <n v="0"/>
    <n v="1155"/>
    <n v="238"/>
    <x v="35"/>
  </r>
  <r>
    <n v="6365"/>
    <d v="2020-08-24T00:00:00"/>
    <x v="2"/>
    <s v="Texas"/>
    <x v="2"/>
    <x v="0"/>
    <x v="0"/>
    <n v="495"/>
    <n v="11"/>
    <n v="0"/>
    <n v="385"/>
    <n v="110"/>
    <x v="85"/>
  </r>
  <r>
    <n v="6366"/>
    <d v="2020-08-24T00:00:00"/>
    <x v="2"/>
    <s v="Illinois"/>
    <x v="2"/>
    <x v="1"/>
    <x v="14"/>
    <n v="595"/>
    <n v="7"/>
    <n v="0"/>
    <n v="525"/>
    <n v="70"/>
    <x v="15"/>
  </r>
  <r>
    <n v="6391"/>
    <d v="2020-08-24T00:00:00"/>
    <x v="2"/>
    <s v="Texas"/>
    <x v="2"/>
    <x v="0"/>
    <x v="1"/>
    <n v="190"/>
    <n v="10"/>
    <n v="0"/>
    <n v="100"/>
    <n v="90"/>
    <x v="57"/>
  </r>
  <r>
    <n v="6392"/>
    <d v="2020-08-24T00:00:00"/>
    <x v="2"/>
    <s v="Texas"/>
    <x v="2"/>
    <x v="0"/>
    <x v="10"/>
    <n v="7.5"/>
    <n v="3"/>
    <n v="0"/>
    <n v="6"/>
    <n v="1.5"/>
    <x v="18"/>
  </r>
  <r>
    <n v="6393"/>
    <d v="2020-08-24T00:00:00"/>
    <x v="2"/>
    <s v="Illinois"/>
    <x v="2"/>
    <x v="0"/>
    <x v="0"/>
    <n v="90"/>
    <n v="2"/>
    <n v="0"/>
    <n v="70"/>
    <n v="20"/>
    <x v="0"/>
  </r>
  <r>
    <n v="6394"/>
    <d v="2020-08-24T00:00:00"/>
    <x v="2"/>
    <s v="Texas"/>
    <x v="2"/>
    <x v="1"/>
    <x v="9"/>
    <n v="45"/>
    <n v="5"/>
    <n v="0"/>
    <n v="25"/>
    <n v="20"/>
    <x v="0"/>
  </r>
  <r>
    <n v="6395"/>
    <d v="2020-08-25T00:00:00"/>
    <x v="2"/>
    <s v="Texas"/>
    <x v="2"/>
    <x v="1"/>
    <x v="9"/>
    <n v="27"/>
    <n v="3"/>
    <n v="0"/>
    <n v="15"/>
    <n v="12"/>
    <x v="14"/>
  </r>
  <r>
    <n v="6396"/>
    <d v="2020-08-25T00:00:00"/>
    <x v="2"/>
    <s v="Pennsylvania"/>
    <x v="1"/>
    <x v="2"/>
    <x v="12"/>
    <n v="398"/>
    <n v="2"/>
    <n v="0"/>
    <n v="330"/>
    <n v="68"/>
    <x v="28"/>
  </r>
  <r>
    <n v="6423"/>
    <d v="2020-08-26T00:00:00"/>
    <x v="2"/>
    <s v="Texas"/>
    <x v="2"/>
    <x v="0"/>
    <x v="7"/>
    <n v="120"/>
    <n v="5"/>
    <n v="0"/>
    <n v="95"/>
    <n v="25"/>
    <x v="8"/>
  </r>
  <r>
    <n v="6424"/>
    <d v="2020-08-26T00:00:00"/>
    <x v="2"/>
    <s v="Texas"/>
    <x v="2"/>
    <x v="0"/>
    <x v="10"/>
    <n v="7.5"/>
    <n v="3"/>
    <n v="0"/>
    <n v="6"/>
    <n v="1.5"/>
    <x v="18"/>
  </r>
  <r>
    <n v="6425"/>
    <d v="2020-08-26T00:00:00"/>
    <x v="2"/>
    <s v="Florida"/>
    <x v="3"/>
    <x v="0"/>
    <x v="13"/>
    <n v="6"/>
    <n v="2"/>
    <n v="0"/>
    <n v="4"/>
    <n v="2"/>
    <x v="46"/>
  </r>
  <r>
    <n v="6426"/>
    <d v="2020-08-26T00:00:00"/>
    <x v="2"/>
    <s v="Delaware"/>
    <x v="1"/>
    <x v="2"/>
    <x v="12"/>
    <n v="597"/>
    <n v="3"/>
    <n v="0"/>
    <n v="495"/>
    <n v="102"/>
    <x v="20"/>
  </r>
  <r>
    <n v="6465"/>
    <d v="2020-08-26T00:00:00"/>
    <x v="2"/>
    <s v="Rhode Island"/>
    <x v="1"/>
    <x v="2"/>
    <x v="16"/>
    <n v="6525"/>
    <n v="9"/>
    <n v="0"/>
    <n v="6300"/>
    <n v="225"/>
    <x v="272"/>
  </r>
  <r>
    <n v="6466"/>
    <d v="2020-08-26T00:00:00"/>
    <x v="2"/>
    <s v="Tennessee"/>
    <x v="3"/>
    <x v="0"/>
    <x v="10"/>
    <n v="5"/>
    <n v="2"/>
    <n v="0"/>
    <n v="4"/>
    <n v="1"/>
    <x v="24"/>
  </r>
  <r>
    <n v="6467"/>
    <d v="2020-08-26T00:00:00"/>
    <x v="2"/>
    <s v="Florida"/>
    <x v="3"/>
    <x v="0"/>
    <x v="0"/>
    <n v="270"/>
    <n v="6"/>
    <n v="0"/>
    <n v="210"/>
    <n v="60"/>
    <x v="3"/>
  </r>
  <r>
    <n v="6468"/>
    <d v="2020-08-27T00:00:00"/>
    <x v="2"/>
    <s v="New Hampshire"/>
    <x v="1"/>
    <x v="2"/>
    <x v="5"/>
    <n v="5"/>
    <n v="1"/>
    <n v="0"/>
    <n v="2.5"/>
    <n v="2.5"/>
    <x v="13"/>
  </r>
  <r>
    <n v="6469"/>
    <d v="2020-08-27T00:00:00"/>
    <x v="2"/>
    <s v="Oregon"/>
    <x v="0"/>
    <x v="2"/>
    <x v="5"/>
    <n v="15"/>
    <n v="3"/>
    <n v="0"/>
    <n v="7.5"/>
    <n v="7.5"/>
    <x v="16"/>
  </r>
  <r>
    <n v="6513"/>
    <d v="2020-08-28T00:00:00"/>
    <x v="2"/>
    <s v="Colorado"/>
    <x v="0"/>
    <x v="0"/>
    <x v="0"/>
    <n v="180"/>
    <n v="4"/>
    <n v="0"/>
    <n v="140"/>
    <n v="40"/>
    <x v="29"/>
  </r>
  <r>
    <n v="6514"/>
    <d v="2020-08-28T00:00:00"/>
    <x v="2"/>
    <s v="New York"/>
    <x v="1"/>
    <x v="0"/>
    <x v="10"/>
    <n v="17.5"/>
    <n v="7"/>
    <n v="0"/>
    <n v="14"/>
    <n v="3.5"/>
    <x v="31"/>
  </r>
  <r>
    <n v="6515"/>
    <d v="2020-08-28T00:00:00"/>
    <x v="2"/>
    <s v="California"/>
    <x v="0"/>
    <x v="1"/>
    <x v="9"/>
    <n v="72"/>
    <n v="8"/>
    <n v="0"/>
    <n v="40"/>
    <n v="32"/>
    <x v="33"/>
  </r>
  <r>
    <n v="6516"/>
    <d v="2020-08-28T00:00:00"/>
    <x v="2"/>
    <s v="Texas"/>
    <x v="2"/>
    <x v="0"/>
    <x v="1"/>
    <n v="19"/>
    <n v="1"/>
    <n v="0"/>
    <n v="10"/>
    <n v="9"/>
    <x v="4"/>
  </r>
  <r>
    <n v="6558"/>
    <d v="2020-08-28T00:00:00"/>
    <x v="2"/>
    <s v="Texas"/>
    <x v="2"/>
    <x v="1"/>
    <x v="8"/>
    <n v="80"/>
    <n v="1"/>
    <n v="0"/>
    <n v="65"/>
    <n v="15"/>
    <x v="25"/>
  </r>
  <r>
    <n v="6559"/>
    <d v="2020-08-28T00:00:00"/>
    <x v="2"/>
    <s v="New Jersey"/>
    <x v="1"/>
    <x v="0"/>
    <x v="1"/>
    <n v="57"/>
    <n v="3"/>
    <n v="0"/>
    <n v="30"/>
    <n v="27"/>
    <x v="74"/>
  </r>
  <r>
    <n v="6560"/>
    <d v="2020-08-29T00:00:00"/>
    <x v="2"/>
    <s v="Michigan"/>
    <x v="2"/>
    <x v="2"/>
    <x v="5"/>
    <n v="35"/>
    <n v="7"/>
    <n v="0"/>
    <n v="17.5"/>
    <n v="17.5"/>
    <x v="6"/>
  </r>
  <r>
    <n v="6561"/>
    <d v="2020-08-29T00:00:00"/>
    <x v="2"/>
    <s v="Virginia"/>
    <x v="3"/>
    <x v="1"/>
    <x v="9"/>
    <n v="18"/>
    <n v="2"/>
    <n v="0"/>
    <n v="10"/>
    <n v="8"/>
    <x v="26"/>
  </r>
  <r>
    <n v="6599"/>
    <d v="2020-08-29T00:00:00"/>
    <x v="2"/>
    <s v="Texas"/>
    <x v="2"/>
    <x v="1"/>
    <x v="9"/>
    <n v="18"/>
    <n v="2"/>
    <n v="0"/>
    <n v="10"/>
    <n v="8"/>
    <x v="26"/>
  </r>
  <r>
    <n v="6600"/>
    <d v="2020-08-29T00:00:00"/>
    <x v="2"/>
    <s v="Michigan"/>
    <x v="2"/>
    <x v="0"/>
    <x v="0"/>
    <n v="135"/>
    <n v="3"/>
    <n v="0"/>
    <n v="105"/>
    <n v="30"/>
    <x v="37"/>
  </r>
  <r>
    <n v="6601"/>
    <d v="2020-08-30T00:00:00"/>
    <x v="2"/>
    <s v="Wyoming"/>
    <x v="0"/>
    <x v="1"/>
    <x v="2"/>
    <n v="396"/>
    <n v="4"/>
    <n v="0"/>
    <n v="316"/>
    <n v="80"/>
    <x v="10"/>
  </r>
  <r>
    <n v="6602"/>
    <d v="2020-08-30T00:00:00"/>
    <x v="2"/>
    <s v="Washington"/>
    <x v="0"/>
    <x v="1"/>
    <x v="9"/>
    <n v="45"/>
    <n v="5"/>
    <n v="0"/>
    <n v="25"/>
    <n v="20"/>
    <x v="0"/>
  </r>
  <r>
    <n v="6642"/>
    <d v="2020-08-30T00:00:00"/>
    <x v="2"/>
    <s v="California"/>
    <x v="0"/>
    <x v="1"/>
    <x v="9"/>
    <n v="54"/>
    <n v="6"/>
    <n v="0"/>
    <n v="30"/>
    <n v="24"/>
    <x v="60"/>
  </r>
  <r>
    <n v="6643"/>
    <d v="2020-08-31T00:00:00"/>
    <x v="2"/>
    <s v="Arizona"/>
    <x v="0"/>
    <x v="0"/>
    <x v="3"/>
    <n v="30"/>
    <n v="2"/>
    <n v="0"/>
    <n v="24"/>
    <n v="6"/>
    <x v="38"/>
  </r>
  <r>
    <n v="6644"/>
    <d v="2020-08-31T00:00:00"/>
    <x v="2"/>
    <s v="Utah"/>
    <x v="0"/>
    <x v="0"/>
    <x v="10"/>
    <n v="12.5"/>
    <n v="5"/>
    <n v="0"/>
    <n v="10"/>
    <n v="2.5"/>
    <x v="13"/>
  </r>
  <r>
    <n v="6645"/>
    <d v="2020-08-31T00:00:00"/>
    <x v="2"/>
    <s v="Oklahoma"/>
    <x v="2"/>
    <x v="0"/>
    <x v="11"/>
    <n v="160"/>
    <n v="4"/>
    <n v="0"/>
    <n v="140"/>
    <n v="20"/>
    <x v="0"/>
  </r>
  <r>
    <n v="6646"/>
    <d v="2020-08-31T00:00:00"/>
    <x v="2"/>
    <s v="Michigan"/>
    <x v="2"/>
    <x v="0"/>
    <x v="10"/>
    <n v="12.5"/>
    <n v="5"/>
    <n v="0"/>
    <n v="10"/>
    <n v="2.5"/>
    <x v="13"/>
  </r>
  <r>
    <n v="6647"/>
    <d v="2020-08-31T00:00:00"/>
    <x v="2"/>
    <s v="Florida"/>
    <x v="3"/>
    <x v="2"/>
    <x v="4"/>
    <n v="1800"/>
    <n v="4"/>
    <n v="0"/>
    <n v="1600"/>
    <n v="200"/>
    <x v="70"/>
  </r>
  <r>
    <n v="6648"/>
    <d v="2020-08-31T00:00:00"/>
    <x v="2"/>
    <s v="Tennessee"/>
    <x v="3"/>
    <x v="0"/>
    <x v="10"/>
    <n v="7.5"/>
    <n v="3"/>
    <n v="0"/>
    <n v="6"/>
    <n v="1.5"/>
    <x v="18"/>
  </r>
  <r>
    <n v="6693"/>
    <d v="2020-08-31T00:00:00"/>
    <x v="2"/>
    <s v="Georgia"/>
    <x v="3"/>
    <x v="0"/>
    <x v="6"/>
    <n v="85"/>
    <n v="5"/>
    <n v="0"/>
    <n v="50"/>
    <n v="35"/>
    <x v="7"/>
  </r>
  <r>
    <n v="6694"/>
    <d v="2020-08-31T00:00:00"/>
    <x v="2"/>
    <s v="New York"/>
    <x v="1"/>
    <x v="0"/>
    <x v="3"/>
    <n v="30"/>
    <n v="2"/>
    <n v="0"/>
    <n v="24"/>
    <n v="6"/>
    <x v="38"/>
  </r>
  <r>
    <n v="6695"/>
    <d v="2020-09-01T00:00:00"/>
    <x v="2"/>
    <s v="Pennsylvania"/>
    <x v="1"/>
    <x v="0"/>
    <x v="0"/>
    <n v="270"/>
    <n v="6"/>
    <n v="0"/>
    <n v="210"/>
    <n v="60"/>
    <x v="3"/>
  </r>
  <r>
    <n v="6696"/>
    <d v="2020-09-01T00:00:00"/>
    <x v="2"/>
    <s v="California"/>
    <x v="0"/>
    <x v="0"/>
    <x v="0"/>
    <n v="225"/>
    <n v="5"/>
    <n v="0"/>
    <n v="175"/>
    <n v="50"/>
    <x v="2"/>
  </r>
  <r>
    <n v="6697"/>
    <d v="2020-09-01T00:00:00"/>
    <x v="2"/>
    <s v="Pennsylvania"/>
    <x v="1"/>
    <x v="1"/>
    <x v="9"/>
    <n v="27"/>
    <n v="3"/>
    <n v="0"/>
    <n v="15"/>
    <n v="12"/>
    <x v="14"/>
  </r>
  <r>
    <n v="6698"/>
    <d v="2020-09-01T00:00:00"/>
    <x v="2"/>
    <s v="Illinois"/>
    <x v="2"/>
    <x v="0"/>
    <x v="6"/>
    <n v="34"/>
    <n v="2"/>
    <n v="0"/>
    <n v="20"/>
    <n v="14"/>
    <x v="43"/>
  </r>
  <r>
    <n v="6699"/>
    <d v="2020-09-01T00:00:00"/>
    <x v="2"/>
    <s v="Arkansas"/>
    <x v="3"/>
    <x v="2"/>
    <x v="5"/>
    <n v="25"/>
    <n v="5"/>
    <n v="0"/>
    <n v="12.5"/>
    <n v="12.5"/>
    <x v="42"/>
  </r>
  <r>
    <n v="6700"/>
    <d v="2020-09-01T00:00:00"/>
    <x v="2"/>
    <s v="Michigan"/>
    <x v="2"/>
    <x v="0"/>
    <x v="7"/>
    <n v="72"/>
    <n v="3"/>
    <n v="0"/>
    <n v="57"/>
    <n v="15"/>
    <x v="25"/>
  </r>
  <r>
    <n v="6751"/>
    <d v="2020-09-01T00:00:00"/>
    <x v="2"/>
    <s v="New York"/>
    <x v="1"/>
    <x v="1"/>
    <x v="9"/>
    <n v="81"/>
    <n v="9"/>
    <n v="0"/>
    <n v="45"/>
    <n v="36"/>
    <x v="49"/>
  </r>
  <r>
    <n v="6752"/>
    <d v="2020-09-01T00:00:00"/>
    <x v="2"/>
    <s v="Nevada"/>
    <x v="0"/>
    <x v="1"/>
    <x v="9"/>
    <n v="18"/>
    <n v="2"/>
    <n v="0"/>
    <n v="10"/>
    <n v="8"/>
    <x v="26"/>
  </r>
  <r>
    <n v="6753"/>
    <d v="2020-09-01T00:00:00"/>
    <x v="2"/>
    <s v="California"/>
    <x v="0"/>
    <x v="0"/>
    <x v="6"/>
    <n v="119"/>
    <n v="7"/>
    <n v="0"/>
    <n v="70"/>
    <n v="49"/>
    <x v="50"/>
  </r>
  <r>
    <n v="6754"/>
    <d v="2020-09-02T00:00:00"/>
    <x v="2"/>
    <s v="Washington"/>
    <x v="0"/>
    <x v="2"/>
    <x v="12"/>
    <n v="796"/>
    <n v="4"/>
    <n v="0"/>
    <n v="660"/>
    <n v="136"/>
    <x v="30"/>
  </r>
  <r>
    <n v="6755"/>
    <d v="2020-09-02T00:00:00"/>
    <x v="2"/>
    <s v="Pennsylvania"/>
    <x v="1"/>
    <x v="0"/>
    <x v="10"/>
    <n v="10"/>
    <n v="4"/>
    <n v="0"/>
    <n v="8"/>
    <n v="2"/>
    <x v="46"/>
  </r>
  <r>
    <n v="6798"/>
    <d v="2020-09-02T00:00:00"/>
    <x v="2"/>
    <s v="Washington"/>
    <x v="0"/>
    <x v="1"/>
    <x v="14"/>
    <n v="765"/>
    <n v="9"/>
    <n v="0"/>
    <n v="675"/>
    <n v="90"/>
    <x v="57"/>
  </r>
  <r>
    <n v="6799"/>
    <d v="2020-09-02T00:00:00"/>
    <x v="2"/>
    <s v="California"/>
    <x v="0"/>
    <x v="0"/>
    <x v="10"/>
    <n v="7.5"/>
    <n v="3"/>
    <n v="0"/>
    <n v="6"/>
    <n v="1.5"/>
    <x v="18"/>
  </r>
  <r>
    <n v="6800"/>
    <d v="2020-09-02T00:00:00"/>
    <x v="2"/>
    <s v="Delaware"/>
    <x v="1"/>
    <x v="0"/>
    <x v="6"/>
    <n v="51"/>
    <n v="3"/>
    <n v="0"/>
    <n v="30"/>
    <n v="21"/>
    <x v="17"/>
  </r>
  <r>
    <n v="6801"/>
    <d v="2020-09-02T00:00:00"/>
    <x v="2"/>
    <s v="Arizona"/>
    <x v="0"/>
    <x v="1"/>
    <x v="2"/>
    <n v="693"/>
    <n v="7"/>
    <n v="0"/>
    <n v="553"/>
    <n v="140"/>
    <x v="52"/>
  </r>
  <r>
    <n v="6802"/>
    <d v="2020-09-03T00:00:00"/>
    <x v="2"/>
    <s v="New Mexico"/>
    <x v="0"/>
    <x v="0"/>
    <x v="0"/>
    <n v="180"/>
    <n v="4"/>
    <n v="0"/>
    <n v="140"/>
    <n v="40"/>
    <x v="29"/>
  </r>
  <r>
    <n v="6803"/>
    <d v="2020-09-03T00:00:00"/>
    <x v="2"/>
    <s v="Arizona"/>
    <x v="0"/>
    <x v="2"/>
    <x v="5"/>
    <n v="20"/>
    <n v="4"/>
    <n v="0"/>
    <n v="10"/>
    <n v="10"/>
    <x v="23"/>
  </r>
  <r>
    <n v="6804"/>
    <d v="2020-09-03T00:00:00"/>
    <x v="2"/>
    <s v="California"/>
    <x v="0"/>
    <x v="0"/>
    <x v="3"/>
    <n v="60"/>
    <n v="4"/>
    <n v="0"/>
    <n v="48"/>
    <n v="12"/>
    <x v="14"/>
  </r>
  <r>
    <n v="6805"/>
    <d v="2020-09-03T00:00:00"/>
    <x v="2"/>
    <s v="Michigan"/>
    <x v="2"/>
    <x v="2"/>
    <x v="12"/>
    <n v="1393"/>
    <n v="7"/>
    <n v="0"/>
    <n v="1155"/>
    <n v="238"/>
    <x v="35"/>
  </r>
  <r>
    <n v="6806"/>
    <d v="2020-09-03T00:00:00"/>
    <x v="2"/>
    <s v="Maryland"/>
    <x v="1"/>
    <x v="1"/>
    <x v="9"/>
    <n v="9"/>
    <n v="1"/>
    <n v="0"/>
    <n v="5"/>
    <n v="4"/>
    <x v="12"/>
  </r>
  <r>
    <n v="6807"/>
    <d v="2020-09-03T00:00:00"/>
    <x v="2"/>
    <s v="California"/>
    <x v="0"/>
    <x v="0"/>
    <x v="6"/>
    <n v="34"/>
    <n v="2"/>
    <n v="0"/>
    <n v="20"/>
    <n v="14"/>
    <x v="43"/>
  </r>
  <r>
    <n v="6841"/>
    <d v="2020-09-03T00:00:00"/>
    <x v="2"/>
    <s v="Michigan"/>
    <x v="2"/>
    <x v="0"/>
    <x v="11"/>
    <n v="160"/>
    <n v="4"/>
    <n v="0"/>
    <n v="140"/>
    <n v="20"/>
    <x v="0"/>
  </r>
  <r>
    <n v="6882"/>
    <d v="2020-09-04T00:00:00"/>
    <x v="2"/>
    <s v="Indiana"/>
    <x v="2"/>
    <x v="1"/>
    <x v="2"/>
    <n v="297"/>
    <n v="3"/>
    <n v="0"/>
    <n v="237"/>
    <n v="60"/>
    <x v="3"/>
  </r>
  <r>
    <n v="6883"/>
    <d v="2020-09-05T00:00:00"/>
    <x v="2"/>
    <s v="Texas"/>
    <x v="2"/>
    <x v="0"/>
    <x v="6"/>
    <n v="34"/>
    <n v="2"/>
    <n v="0"/>
    <n v="20"/>
    <n v="14"/>
    <x v="43"/>
  </r>
  <r>
    <n v="6884"/>
    <d v="2020-09-05T00:00:00"/>
    <x v="2"/>
    <s v="Michigan"/>
    <x v="2"/>
    <x v="1"/>
    <x v="8"/>
    <n v="240"/>
    <n v="3"/>
    <n v="0"/>
    <n v="195"/>
    <n v="45"/>
    <x v="32"/>
  </r>
  <r>
    <n v="6919"/>
    <d v="2020-09-06T00:00:00"/>
    <x v="2"/>
    <s v="California"/>
    <x v="0"/>
    <x v="0"/>
    <x v="10"/>
    <n v="5"/>
    <n v="2"/>
    <n v="0"/>
    <n v="4"/>
    <n v="1"/>
    <x v="24"/>
  </r>
  <r>
    <n v="6920"/>
    <d v="2020-09-06T00:00:00"/>
    <x v="2"/>
    <s v="Virginia"/>
    <x v="3"/>
    <x v="1"/>
    <x v="9"/>
    <n v="81"/>
    <n v="9"/>
    <n v="0"/>
    <n v="45"/>
    <n v="36"/>
    <x v="49"/>
  </r>
  <r>
    <n v="6921"/>
    <d v="2020-09-06T00:00:00"/>
    <x v="2"/>
    <s v="California"/>
    <x v="0"/>
    <x v="2"/>
    <x v="5"/>
    <n v="5"/>
    <n v="1"/>
    <n v="0"/>
    <n v="2.5"/>
    <n v="2.5"/>
    <x v="13"/>
  </r>
  <r>
    <n v="6922"/>
    <d v="2020-09-06T00:00:00"/>
    <x v="2"/>
    <s v="North Carolina"/>
    <x v="3"/>
    <x v="0"/>
    <x v="10"/>
    <n v="12.5"/>
    <n v="5"/>
    <n v="0"/>
    <n v="10"/>
    <n v="2.5"/>
    <x v="13"/>
  </r>
  <r>
    <n v="6963"/>
    <d v="2020-09-06T00:00:00"/>
    <x v="2"/>
    <s v="Massachusetts"/>
    <x v="1"/>
    <x v="1"/>
    <x v="14"/>
    <n v="340"/>
    <n v="4"/>
    <n v="0"/>
    <n v="300"/>
    <n v="40"/>
    <x v="29"/>
  </r>
  <r>
    <n v="6964"/>
    <d v="2020-09-06T00:00:00"/>
    <x v="2"/>
    <s v="Connecticut"/>
    <x v="1"/>
    <x v="2"/>
    <x v="5"/>
    <n v="25"/>
    <n v="5"/>
    <n v="0"/>
    <n v="12.5"/>
    <n v="12.5"/>
    <x v="42"/>
  </r>
  <r>
    <n v="6965"/>
    <d v="2020-09-06T00:00:00"/>
    <x v="2"/>
    <s v="California"/>
    <x v="0"/>
    <x v="0"/>
    <x v="0"/>
    <n v="225"/>
    <n v="5"/>
    <n v="0"/>
    <n v="175"/>
    <n v="50"/>
    <x v="2"/>
  </r>
  <r>
    <n v="6966"/>
    <d v="2020-09-07T00:00:00"/>
    <x v="2"/>
    <s v="Pennsylvania"/>
    <x v="1"/>
    <x v="0"/>
    <x v="11"/>
    <n v="160"/>
    <n v="4"/>
    <n v="0"/>
    <n v="140"/>
    <n v="20"/>
    <x v="0"/>
  </r>
  <r>
    <n v="6998"/>
    <d v="2020-09-07T00:00:00"/>
    <x v="2"/>
    <s v="Texas"/>
    <x v="2"/>
    <x v="0"/>
    <x v="11"/>
    <n v="80"/>
    <n v="2"/>
    <n v="0"/>
    <n v="70"/>
    <n v="10"/>
    <x v="23"/>
  </r>
  <r>
    <n v="6999"/>
    <d v="2020-09-08T00:00:00"/>
    <x v="2"/>
    <s v="New Mexico"/>
    <x v="0"/>
    <x v="0"/>
    <x v="0"/>
    <n v="135"/>
    <n v="3"/>
    <n v="0"/>
    <n v="105"/>
    <n v="30"/>
    <x v="37"/>
  </r>
  <r>
    <n v="7000"/>
    <d v="2020-09-08T00:00:00"/>
    <x v="2"/>
    <s v="Kentucky"/>
    <x v="3"/>
    <x v="1"/>
    <x v="9"/>
    <n v="18"/>
    <n v="2"/>
    <n v="0"/>
    <n v="10"/>
    <n v="8"/>
    <x v="26"/>
  </r>
  <r>
    <n v="7001"/>
    <d v="2020-09-08T00:00:00"/>
    <x v="2"/>
    <s v="Virginia"/>
    <x v="3"/>
    <x v="0"/>
    <x v="3"/>
    <n v="75"/>
    <n v="5"/>
    <n v="0"/>
    <n v="60"/>
    <n v="15"/>
    <x v="25"/>
  </r>
  <r>
    <n v="7002"/>
    <d v="2020-09-08T00:00:00"/>
    <x v="2"/>
    <s v="California"/>
    <x v="0"/>
    <x v="1"/>
    <x v="2"/>
    <n v="297"/>
    <n v="3"/>
    <n v="0"/>
    <n v="237"/>
    <n v="60"/>
    <x v="3"/>
  </r>
  <r>
    <n v="7003"/>
    <d v="2020-09-08T00:00:00"/>
    <x v="2"/>
    <s v="Pennsylvania"/>
    <x v="1"/>
    <x v="0"/>
    <x v="10"/>
    <n v="12.5"/>
    <n v="5"/>
    <n v="0"/>
    <n v="10"/>
    <n v="2.5"/>
    <x v="13"/>
  </r>
  <r>
    <n v="7025"/>
    <d v="2020-09-09T00:00:00"/>
    <x v="2"/>
    <s v="Minnesota"/>
    <x v="2"/>
    <x v="0"/>
    <x v="11"/>
    <n v="80"/>
    <n v="2"/>
    <n v="0"/>
    <n v="70"/>
    <n v="10"/>
    <x v="23"/>
  </r>
  <r>
    <n v="7026"/>
    <d v="2020-09-09T00:00:00"/>
    <x v="2"/>
    <s v="California"/>
    <x v="0"/>
    <x v="1"/>
    <x v="2"/>
    <n v="297"/>
    <n v="3"/>
    <n v="0"/>
    <n v="237"/>
    <n v="60"/>
    <x v="3"/>
  </r>
  <r>
    <n v="7027"/>
    <d v="2020-09-09T00:00:00"/>
    <x v="2"/>
    <s v="Rhode Island"/>
    <x v="1"/>
    <x v="0"/>
    <x v="0"/>
    <n v="90"/>
    <n v="2"/>
    <n v="0"/>
    <n v="70"/>
    <n v="20"/>
    <x v="0"/>
  </r>
  <r>
    <n v="7044"/>
    <d v="2020-09-09T00:00:00"/>
    <x v="2"/>
    <s v="California"/>
    <x v="0"/>
    <x v="0"/>
    <x v="0"/>
    <n v="135"/>
    <n v="3"/>
    <n v="0"/>
    <n v="105"/>
    <n v="30"/>
    <x v="37"/>
  </r>
  <r>
    <n v="7045"/>
    <d v="2020-09-09T00:00:00"/>
    <x v="2"/>
    <s v="California"/>
    <x v="0"/>
    <x v="1"/>
    <x v="2"/>
    <n v="198"/>
    <n v="2"/>
    <n v="0"/>
    <n v="158"/>
    <n v="40"/>
    <x v="29"/>
  </r>
  <r>
    <n v="7046"/>
    <d v="2020-09-09T00:00:00"/>
    <x v="2"/>
    <s v="Virginia"/>
    <x v="3"/>
    <x v="1"/>
    <x v="9"/>
    <n v="18"/>
    <n v="2"/>
    <n v="0"/>
    <n v="10"/>
    <n v="8"/>
    <x v="26"/>
  </r>
  <r>
    <n v="7047"/>
    <d v="2020-09-10T00:00:00"/>
    <x v="2"/>
    <s v="Oregon"/>
    <x v="0"/>
    <x v="0"/>
    <x v="10"/>
    <n v="2.5"/>
    <n v="1"/>
    <n v="0"/>
    <n v="2"/>
    <n v="0.5"/>
    <x v="44"/>
  </r>
  <r>
    <n v="7048"/>
    <d v="2020-09-10T00:00:00"/>
    <x v="2"/>
    <s v="New York"/>
    <x v="1"/>
    <x v="2"/>
    <x v="12"/>
    <n v="1194"/>
    <n v="6"/>
    <n v="0"/>
    <n v="990"/>
    <n v="204"/>
    <x v="68"/>
  </r>
  <r>
    <n v="7049"/>
    <d v="2020-09-10T00:00:00"/>
    <x v="2"/>
    <s v="Michigan"/>
    <x v="2"/>
    <x v="2"/>
    <x v="12"/>
    <n v="1592"/>
    <n v="8"/>
    <n v="0"/>
    <n v="1320"/>
    <n v="272"/>
    <x v="79"/>
  </r>
  <r>
    <n v="7050"/>
    <d v="2020-09-10T00:00:00"/>
    <x v="2"/>
    <s v="Florida"/>
    <x v="3"/>
    <x v="0"/>
    <x v="0"/>
    <n v="45"/>
    <n v="1"/>
    <n v="0"/>
    <n v="35"/>
    <n v="10"/>
    <x v="23"/>
  </r>
  <r>
    <n v="7074"/>
    <d v="2020-09-10T00:00:00"/>
    <x v="2"/>
    <s v="West Virginia"/>
    <x v="1"/>
    <x v="0"/>
    <x v="0"/>
    <n v="360"/>
    <n v="8"/>
    <n v="0"/>
    <n v="280"/>
    <n v="80"/>
    <x v="10"/>
  </r>
  <r>
    <n v="7075"/>
    <d v="2020-09-10T00:00:00"/>
    <x v="2"/>
    <s v="Connecticut"/>
    <x v="1"/>
    <x v="1"/>
    <x v="9"/>
    <n v="18"/>
    <n v="2"/>
    <n v="0"/>
    <n v="10"/>
    <n v="8"/>
    <x v="26"/>
  </r>
  <r>
    <n v="7076"/>
    <d v="2020-09-10T00:00:00"/>
    <x v="2"/>
    <s v="Texas"/>
    <x v="2"/>
    <x v="0"/>
    <x v="0"/>
    <n v="135"/>
    <n v="3"/>
    <n v="0"/>
    <n v="105"/>
    <n v="30"/>
    <x v="37"/>
  </r>
  <r>
    <n v="7077"/>
    <d v="2020-09-10T00:00:00"/>
    <x v="2"/>
    <s v="Texas"/>
    <x v="2"/>
    <x v="0"/>
    <x v="11"/>
    <n v="120"/>
    <n v="3"/>
    <n v="0"/>
    <n v="105"/>
    <n v="15"/>
    <x v="25"/>
  </r>
  <r>
    <n v="7078"/>
    <d v="2020-09-10T00:00:00"/>
    <x v="2"/>
    <s v="California"/>
    <x v="0"/>
    <x v="0"/>
    <x v="10"/>
    <n v="17.5"/>
    <n v="7"/>
    <n v="0"/>
    <n v="14"/>
    <n v="3.5"/>
    <x v="31"/>
  </r>
  <r>
    <n v="7079"/>
    <d v="2020-09-11T00:00:00"/>
    <x v="2"/>
    <s v="Pennsylvania"/>
    <x v="1"/>
    <x v="0"/>
    <x v="1"/>
    <n v="57"/>
    <n v="3"/>
    <n v="0"/>
    <n v="30"/>
    <n v="27"/>
    <x v="74"/>
  </r>
  <r>
    <n v="7100"/>
    <d v="2020-09-11T00:00:00"/>
    <x v="2"/>
    <s v="New Jersey"/>
    <x v="1"/>
    <x v="0"/>
    <x v="7"/>
    <n v="96"/>
    <n v="4"/>
    <n v="0"/>
    <n v="76"/>
    <n v="20"/>
    <x v="0"/>
  </r>
  <r>
    <n v="7101"/>
    <d v="2020-09-12T00:00:00"/>
    <x v="2"/>
    <s v="Michigan"/>
    <x v="2"/>
    <x v="0"/>
    <x v="11"/>
    <n v="120"/>
    <n v="3"/>
    <n v="0"/>
    <n v="105"/>
    <n v="15"/>
    <x v="25"/>
  </r>
  <r>
    <n v="7102"/>
    <d v="2020-09-12T00:00:00"/>
    <x v="2"/>
    <s v="California"/>
    <x v="0"/>
    <x v="0"/>
    <x v="0"/>
    <n v="180"/>
    <n v="4"/>
    <n v="0"/>
    <n v="140"/>
    <n v="40"/>
    <x v="29"/>
  </r>
  <r>
    <n v="7103"/>
    <d v="2020-09-12T00:00:00"/>
    <x v="2"/>
    <s v="Texas"/>
    <x v="2"/>
    <x v="0"/>
    <x v="15"/>
    <n v="12"/>
    <n v="1"/>
    <n v="0"/>
    <n v="9"/>
    <n v="3"/>
    <x v="19"/>
  </r>
  <r>
    <n v="7126"/>
    <d v="2020-09-12T00:00:00"/>
    <x v="2"/>
    <s v="Tennessee"/>
    <x v="3"/>
    <x v="0"/>
    <x v="6"/>
    <n v="34"/>
    <n v="2"/>
    <n v="0"/>
    <n v="20"/>
    <n v="14"/>
    <x v="43"/>
  </r>
  <r>
    <n v="7127"/>
    <d v="2020-09-13T00:00:00"/>
    <x v="2"/>
    <s v="Indiana"/>
    <x v="2"/>
    <x v="0"/>
    <x v="6"/>
    <n v="17"/>
    <n v="1"/>
    <n v="0"/>
    <n v="10"/>
    <n v="7"/>
    <x v="39"/>
  </r>
  <r>
    <n v="7128"/>
    <d v="2020-09-13T00:00:00"/>
    <x v="2"/>
    <s v="Washington"/>
    <x v="0"/>
    <x v="0"/>
    <x v="6"/>
    <n v="17"/>
    <n v="1"/>
    <n v="0"/>
    <n v="10"/>
    <n v="7"/>
    <x v="39"/>
  </r>
  <r>
    <n v="7152"/>
    <d v="2020-09-13T00:00:00"/>
    <x v="2"/>
    <s v="Illinois"/>
    <x v="2"/>
    <x v="2"/>
    <x v="12"/>
    <n v="199"/>
    <n v="1"/>
    <n v="0"/>
    <n v="165"/>
    <n v="34"/>
    <x v="55"/>
  </r>
  <r>
    <n v="7153"/>
    <d v="2020-09-14T00:00:00"/>
    <x v="2"/>
    <s v="Oregon"/>
    <x v="0"/>
    <x v="2"/>
    <x v="12"/>
    <n v="597"/>
    <n v="3"/>
    <n v="0"/>
    <n v="495"/>
    <n v="102"/>
    <x v="20"/>
  </r>
  <r>
    <n v="7183"/>
    <d v="2020-09-14T00:00:00"/>
    <x v="2"/>
    <s v="Wisconsin"/>
    <x v="2"/>
    <x v="0"/>
    <x v="11"/>
    <n v="160"/>
    <n v="4"/>
    <n v="0"/>
    <n v="140"/>
    <n v="20"/>
    <x v="0"/>
  </r>
  <r>
    <n v="7184"/>
    <d v="2020-09-14T00:00:00"/>
    <x v="2"/>
    <s v="Washington"/>
    <x v="0"/>
    <x v="2"/>
    <x v="5"/>
    <n v="15"/>
    <n v="3"/>
    <n v="0"/>
    <n v="7.5"/>
    <n v="7.5"/>
    <x v="16"/>
  </r>
  <r>
    <n v="7185"/>
    <d v="2020-09-14T00:00:00"/>
    <x v="2"/>
    <s v="California"/>
    <x v="0"/>
    <x v="1"/>
    <x v="9"/>
    <n v="27"/>
    <n v="3"/>
    <n v="0"/>
    <n v="15"/>
    <n v="12"/>
    <x v="14"/>
  </r>
  <r>
    <n v="7186"/>
    <d v="2020-09-14T00:00:00"/>
    <x v="2"/>
    <s v="California"/>
    <x v="0"/>
    <x v="2"/>
    <x v="12"/>
    <n v="597"/>
    <n v="3"/>
    <n v="0"/>
    <n v="495"/>
    <n v="102"/>
    <x v="20"/>
  </r>
  <r>
    <n v="7187"/>
    <d v="2020-09-15T00:00:00"/>
    <x v="2"/>
    <s v="California"/>
    <x v="0"/>
    <x v="0"/>
    <x v="10"/>
    <n v="5"/>
    <n v="2"/>
    <n v="0"/>
    <n v="4"/>
    <n v="1"/>
    <x v="24"/>
  </r>
  <r>
    <n v="7188"/>
    <d v="2020-09-15T00:00:00"/>
    <x v="2"/>
    <s v="New York"/>
    <x v="1"/>
    <x v="2"/>
    <x v="4"/>
    <n v="4950"/>
    <n v="11"/>
    <n v="0"/>
    <n v="4400"/>
    <n v="550"/>
    <x v="64"/>
  </r>
  <r>
    <n v="7214"/>
    <d v="2020-09-16T00:00:00"/>
    <x v="2"/>
    <s v="Florida"/>
    <x v="3"/>
    <x v="0"/>
    <x v="1"/>
    <n v="38"/>
    <n v="2"/>
    <n v="0"/>
    <n v="20"/>
    <n v="18"/>
    <x v="1"/>
  </r>
  <r>
    <n v="7215"/>
    <d v="2020-09-16T00:00:00"/>
    <x v="2"/>
    <s v="Georgia"/>
    <x v="3"/>
    <x v="0"/>
    <x v="11"/>
    <n v="360"/>
    <n v="9"/>
    <n v="0"/>
    <n v="315"/>
    <n v="45"/>
    <x v="32"/>
  </r>
  <r>
    <n v="7216"/>
    <d v="2020-09-16T00:00:00"/>
    <x v="2"/>
    <s v="Rhode Island"/>
    <x v="1"/>
    <x v="1"/>
    <x v="9"/>
    <n v="54"/>
    <n v="6"/>
    <n v="0"/>
    <n v="30"/>
    <n v="24"/>
    <x v="60"/>
  </r>
  <r>
    <n v="7217"/>
    <d v="2020-09-16T00:00:00"/>
    <x v="2"/>
    <s v="Illinois"/>
    <x v="2"/>
    <x v="0"/>
    <x v="0"/>
    <n v="45"/>
    <n v="1"/>
    <n v="0"/>
    <n v="35"/>
    <n v="10"/>
    <x v="23"/>
  </r>
  <r>
    <n v="7238"/>
    <d v="2020-09-16T00:00:00"/>
    <x v="2"/>
    <s v="California"/>
    <x v="0"/>
    <x v="1"/>
    <x v="9"/>
    <n v="81"/>
    <n v="9"/>
    <n v="0"/>
    <n v="45"/>
    <n v="36"/>
    <x v="49"/>
  </r>
  <r>
    <n v="7239"/>
    <d v="2020-09-16T00:00:00"/>
    <x v="2"/>
    <s v="California"/>
    <x v="0"/>
    <x v="0"/>
    <x v="6"/>
    <n v="102"/>
    <n v="6"/>
    <n v="0"/>
    <n v="60"/>
    <n v="42"/>
    <x v="48"/>
  </r>
  <r>
    <n v="7240"/>
    <d v="2020-09-16T00:00:00"/>
    <x v="2"/>
    <s v="Delaware"/>
    <x v="1"/>
    <x v="0"/>
    <x v="10"/>
    <n v="12.5"/>
    <n v="5"/>
    <n v="0"/>
    <n v="10"/>
    <n v="2.5"/>
    <x v="13"/>
  </r>
  <r>
    <n v="7241"/>
    <d v="2020-09-17T00:00:00"/>
    <x v="2"/>
    <s v="Oklahoma"/>
    <x v="2"/>
    <x v="1"/>
    <x v="14"/>
    <n v="85"/>
    <n v="1"/>
    <n v="0"/>
    <n v="75"/>
    <n v="10"/>
    <x v="23"/>
  </r>
  <r>
    <n v="7242"/>
    <d v="2020-09-17T00:00:00"/>
    <x v="2"/>
    <s v="Kentucky"/>
    <x v="3"/>
    <x v="0"/>
    <x v="3"/>
    <n v="30"/>
    <n v="2"/>
    <n v="0"/>
    <n v="24"/>
    <n v="6"/>
    <x v="38"/>
  </r>
  <r>
    <n v="7243"/>
    <d v="2020-09-17T00:00:00"/>
    <x v="2"/>
    <s v="California"/>
    <x v="0"/>
    <x v="0"/>
    <x v="7"/>
    <n v="72"/>
    <n v="3"/>
    <n v="0"/>
    <n v="57"/>
    <n v="15"/>
    <x v="25"/>
  </r>
  <r>
    <n v="7267"/>
    <d v="2020-09-18T00:00:00"/>
    <x v="2"/>
    <s v="Texas"/>
    <x v="2"/>
    <x v="0"/>
    <x v="15"/>
    <n v="24"/>
    <n v="2"/>
    <n v="0"/>
    <n v="18"/>
    <n v="6"/>
    <x v="38"/>
  </r>
  <r>
    <n v="7268"/>
    <d v="2020-09-18T00:00:00"/>
    <x v="2"/>
    <s v="Washington"/>
    <x v="0"/>
    <x v="1"/>
    <x v="9"/>
    <n v="27"/>
    <n v="3"/>
    <n v="0"/>
    <n v="15"/>
    <n v="12"/>
    <x v="14"/>
  </r>
  <r>
    <n v="7269"/>
    <d v="2020-09-18T00:00:00"/>
    <x v="2"/>
    <s v="Virginia"/>
    <x v="3"/>
    <x v="2"/>
    <x v="12"/>
    <n v="597"/>
    <n v="3"/>
    <n v="0"/>
    <n v="495"/>
    <n v="102"/>
    <x v="20"/>
  </r>
  <r>
    <n v="7270"/>
    <d v="2020-09-18T00:00:00"/>
    <x v="2"/>
    <s v="Maryland"/>
    <x v="1"/>
    <x v="1"/>
    <x v="9"/>
    <n v="45"/>
    <n v="5"/>
    <n v="0"/>
    <n v="25"/>
    <n v="20"/>
    <x v="0"/>
  </r>
  <r>
    <n v="7271"/>
    <d v="2020-09-18T00:00:00"/>
    <x v="2"/>
    <s v="Minnesota"/>
    <x v="2"/>
    <x v="2"/>
    <x v="16"/>
    <n v="725"/>
    <n v="1"/>
    <n v="0"/>
    <n v="700"/>
    <n v="25"/>
    <x v="8"/>
  </r>
  <r>
    <n v="7283"/>
    <d v="2020-09-19T00:00:00"/>
    <x v="2"/>
    <s v="Illinois"/>
    <x v="2"/>
    <x v="1"/>
    <x v="14"/>
    <n v="85"/>
    <n v="1"/>
    <n v="0"/>
    <n v="75"/>
    <n v="10"/>
    <x v="23"/>
  </r>
  <r>
    <n v="7284"/>
    <d v="2020-09-19T00:00:00"/>
    <x v="2"/>
    <s v="Oklahoma"/>
    <x v="2"/>
    <x v="0"/>
    <x v="1"/>
    <n v="133"/>
    <n v="7"/>
    <n v="0"/>
    <n v="70"/>
    <n v="63"/>
    <x v="40"/>
  </r>
  <r>
    <n v="7285"/>
    <d v="2020-09-19T00:00:00"/>
    <x v="2"/>
    <s v="Maryland"/>
    <x v="1"/>
    <x v="0"/>
    <x v="1"/>
    <n v="57"/>
    <n v="3"/>
    <n v="0"/>
    <n v="30"/>
    <n v="27"/>
    <x v="74"/>
  </r>
  <r>
    <n v="7309"/>
    <d v="2020-09-19T00:00:00"/>
    <x v="2"/>
    <s v="Tennessee"/>
    <x v="3"/>
    <x v="0"/>
    <x v="11"/>
    <n v="160"/>
    <n v="4"/>
    <n v="0"/>
    <n v="140"/>
    <n v="20"/>
    <x v="0"/>
  </r>
  <r>
    <n v="7310"/>
    <d v="2020-09-19T00:00:00"/>
    <x v="2"/>
    <s v="Ohio"/>
    <x v="1"/>
    <x v="1"/>
    <x v="14"/>
    <n v="85"/>
    <n v="1"/>
    <n v="0"/>
    <n v="75"/>
    <n v="10"/>
    <x v="23"/>
  </r>
  <r>
    <n v="7311"/>
    <d v="2020-09-20T00:00:00"/>
    <x v="2"/>
    <s v="North Carolina"/>
    <x v="3"/>
    <x v="0"/>
    <x v="10"/>
    <n v="15"/>
    <n v="6"/>
    <n v="0"/>
    <n v="12"/>
    <n v="3"/>
    <x v="19"/>
  </r>
  <r>
    <n v="7312"/>
    <d v="2020-09-20T00:00:00"/>
    <x v="2"/>
    <s v="Arizona"/>
    <x v="0"/>
    <x v="1"/>
    <x v="2"/>
    <n v="297"/>
    <n v="3"/>
    <n v="0"/>
    <n v="237"/>
    <n v="60"/>
    <x v="3"/>
  </r>
  <r>
    <n v="7313"/>
    <d v="2020-09-20T00:00:00"/>
    <x v="2"/>
    <s v="Minnesota"/>
    <x v="2"/>
    <x v="0"/>
    <x v="1"/>
    <n v="57"/>
    <n v="3"/>
    <n v="0"/>
    <n v="30"/>
    <n v="27"/>
    <x v="74"/>
  </r>
  <r>
    <n v="7339"/>
    <d v="2020-09-20T00:00:00"/>
    <x v="2"/>
    <s v="New York"/>
    <x v="1"/>
    <x v="0"/>
    <x v="10"/>
    <n v="5"/>
    <n v="2"/>
    <n v="0"/>
    <n v="4"/>
    <n v="1"/>
    <x v="24"/>
  </r>
  <r>
    <n v="7340"/>
    <d v="2020-09-20T00:00:00"/>
    <x v="2"/>
    <s v="California"/>
    <x v="0"/>
    <x v="0"/>
    <x v="6"/>
    <n v="51"/>
    <n v="3"/>
    <n v="0"/>
    <n v="30"/>
    <n v="21"/>
    <x v="17"/>
  </r>
  <r>
    <n v="7341"/>
    <d v="2020-09-20T00:00:00"/>
    <x v="2"/>
    <s v="New York"/>
    <x v="1"/>
    <x v="0"/>
    <x v="0"/>
    <n v="225"/>
    <n v="5"/>
    <n v="0"/>
    <n v="175"/>
    <n v="50"/>
    <x v="2"/>
  </r>
  <r>
    <n v="7342"/>
    <d v="2020-09-21T00:00:00"/>
    <x v="2"/>
    <s v="Arizona"/>
    <x v="0"/>
    <x v="0"/>
    <x v="7"/>
    <n v="120"/>
    <n v="5"/>
    <n v="0"/>
    <n v="95"/>
    <n v="25"/>
    <x v="8"/>
  </r>
  <r>
    <n v="7343"/>
    <d v="2020-09-21T00:00:00"/>
    <x v="2"/>
    <s v="North Carolina"/>
    <x v="3"/>
    <x v="0"/>
    <x v="10"/>
    <n v="17.5"/>
    <n v="7"/>
    <n v="0"/>
    <n v="14"/>
    <n v="3.5"/>
    <x v="31"/>
  </r>
  <r>
    <n v="7344"/>
    <d v="2020-09-21T00:00:00"/>
    <x v="2"/>
    <s v="Washington"/>
    <x v="0"/>
    <x v="1"/>
    <x v="9"/>
    <n v="27"/>
    <n v="3"/>
    <n v="0"/>
    <n v="15"/>
    <n v="12"/>
    <x v="14"/>
  </r>
  <r>
    <n v="7345"/>
    <d v="2020-09-21T00:00:00"/>
    <x v="2"/>
    <s v="Florida"/>
    <x v="3"/>
    <x v="0"/>
    <x v="6"/>
    <n v="51"/>
    <n v="3"/>
    <n v="0"/>
    <n v="30"/>
    <n v="21"/>
    <x v="17"/>
  </r>
  <r>
    <n v="7346"/>
    <d v="2020-09-21T00:00:00"/>
    <x v="2"/>
    <s v="Washington"/>
    <x v="0"/>
    <x v="0"/>
    <x v="11"/>
    <n v="80"/>
    <n v="2"/>
    <n v="0"/>
    <n v="70"/>
    <n v="10"/>
    <x v="23"/>
  </r>
  <r>
    <n v="7347"/>
    <d v="2020-09-21T00:00:00"/>
    <x v="2"/>
    <s v="Illinois"/>
    <x v="2"/>
    <x v="0"/>
    <x v="10"/>
    <n v="2.5"/>
    <n v="1"/>
    <n v="0"/>
    <n v="2"/>
    <n v="0.5"/>
    <x v="44"/>
  </r>
  <r>
    <n v="7375"/>
    <d v="2020-09-21T00:00:00"/>
    <x v="2"/>
    <s v="Pennsylvania"/>
    <x v="1"/>
    <x v="0"/>
    <x v="10"/>
    <n v="5"/>
    <n v="2"/>
    <n v="0"/>
    <n v="4"/>
    <n v="1"/>
    <x v="24"/>
  </r>
  <r>
    <n v="7376"/>
    <d v="2020-09-22T00:00:00"/>
    <x v="2"/>
    <s v="California"/>
    <x v="0"/>
    <x v="1"/>
    <x v="2"/>
    <n v="198"/>
    <n v="2"/>
    <n v="0"/>
    <n v="158"/>
    <n v="40"/>
    <x v="29"/>
  </r>
  <r>
    <n v="7377"/>
    <d v="2020-09-22T00:00:00"/>
    <x v="2"/>
    <s v="California"/>
    <x v="0"/>
    <x v="0"/>
    <x v="1"/>
    <n v="38"/>
    <n v="2"/>
    <n v="0"/>
    <n v="20"/>
    <n v="18"/>
    <x v="1"/>
  </r>
  <r>
    <n v="7378"/>
    <d v="2020-09-22T00:00:00"/>
    <x v="2"/>
    <s v="California"/>
    <x v="0"/>
    <x v="0"/>
    <x v="0"/>
    <n v="135"/>
    <n v="3"/>
    <n v="0"/>
    <n v="105"/>
    <n v="30"/>
    <x v="37"/>
  </r>
  <r>
    <n v="7379"/>
    <d v="2020-09-22T00:00:00"/>
    <x v="2"/>
    <s v="Kentucky"/>
    <x v="3"/>
    <x v="0"/>
    <x v="10"/>
    <n v="7.5"/>
    <n v="3"/>
    <n v="0"/>
    <n v="6"/>
    <n v="1.5"/>
    <x v="18"/>
  </r>
  <r>
    <n v="7404"/>
    <d v="2020-09-23T00:00:00"/>
    <x v="2"/>
    <s v="Texas"/>
    <x v="2"/>
    <x v="0"/>
    <x v="10"/>
    <n v="7.5"/>
    <n v="3"/>
    <n v="0"/>
    <n v="6"/>
    <n v="1.5"/>
    <x v="18"/>
  </r>
  <r>
    <n v="7405"/>
    <d v="2020-09-23T00:00:00"/>
    <x v="2"/>
    <s v="Illinois"/>
    <x v="2"/>
    <x v="0"/>
    <x v="11"/>
    <n v="120"/>
    <n v="3"/>
    <n v="0"/>
    <n v="105"/>
    <n v="15"/>
    <x v="25"/>
  </r>
  <r>
    <n v="7406"/>
    <d v="2020-09-23T00:00:00"/>
    <x v="2"/>
    <s v="Washington"/>
    <x v="0"/>
    <x v="1"/>
    <x v="2"/>
    <n v="198"/>
    <n v="2"/>
    <n v="0"/>
    <n v="158"/>
    <n v="40"/>
    <x v="29"/>
  </r>
  <r>
    <n v="7407"/>
    <d v="2020-09-23T00:00:00"/>
    <x v="2"/>
    <s v="Washington"/>
    <x v="0"/>
    <x v="2"/>
    <x v="12"/>
    <n v="398"/>
    <n v="2"/>
    <n v="0"/>
    <n v="330"/>
    <n v="68"/>
    <x v="28"/>
  </r>
  <r>
    <n v="7431"/>
    <d v="2020-09-23T00:00:00"/>
    <x v="2"/>
    <s v="Texas"/>
    <x v="2"/>
    <x v="1"/>
    <x v="2"/>
    <n v="297"/>
    <n v="3"/>
    <n v="0"/>
    <n v="237"/>
    <n v="60"/>
    <x v="3"/>
  </r>
  <r>
    <n v="7432"/>
    <d v="2020-09-24T00:00:00"/>
    <x v="2"/>
    <s v="Michigan"/>
    <x v="2"/>
    <x v="2"/>
    <x v="12"/>
    <n v="398"/>
    <n v="2"/>
    <n v="0"/>
    <n v="330"/>
    <n v="68"/>
    <x v="28"/>
  </r>
  <r>
    <n v="7433"/>
    <d v="2020-09-24T00:00:00"/>
    <x v="2"/>
    <s v="New York"/>
    <x v="1"/>
    <x v="1"/>
    <x v="2"/>
    <n v="99"/>
    <n v="1"/>
    <n v="0"/>
    <n v="79"/>
    <n v="20"/>
    <x v="0"/>
  </r>
  <r>
    <n v="7464"/>
    <d v="2020-09-24T00:00:00"/>
    <x v="2"/>
    <s v="California"/>
    <x v="0"/>
    <x v="1"/>
    <x v="9"/>
    <n v="36"/>
    <n v="4"/>
    <n v="0"/>
    <n v="20"/>
    <n v="16"/>
    <x v="21"/>
  </r>
  <r>
    <n v="7465"/>
    <d v="2020-09-24T00:00:00"/>
    <x v="2"/>
    <s v="Oklahoma"/>
    <x v="2"/>
    <x v="0"/>
    <x v="10"/>
    <n v="5"/>
    <n v="2"/>
    <n v="0"/>
    <n v="4"/>
    <n v="1"/>
    <x v="24"/>
  </r>
  <r>
    <n v="7466"/>
    <d v="2020-09-24T00:00:00"/>
    <x v="2"/>
    <s v="California"/>
    <x v="0"/>
    <x v="0"/>
    <x v="0"/>
    <n v="225"/>
    <n v="5"/>
    <n v="0"/>
    <n v="175"/>
    <n v="50"/>
    <x v="2"/>
  </r>
  <r>
    <n v="7467"/>
    <d v="2020-09-24T00:00:00"/>
    <x v="2"/>
    <s v="North Carolina"/>
    <x v="3"/>
    <x v="0"/>
    <x v="0"/>
    <n v="90"/>
    <n v="2"/>
    <n v="0"/>
    <n v="70"/>
    <n v="20"/>
    <x v="0"/>
  </r>
  <r>
    <n v="7468"/>
    <d v="2020-09-25T00:00:00"/>
    <x v="2"/>
    <s v="New York"/>
    <x v="1"/>
    <x v="0"/>
    <x v="10"/>
    <n v="15"/>
    <n v="6"/>
    <n v="0"/>
    <n v="12"/>
    <n v="3"/>
    <x v="19"/>
  </r>
  <r>
    <n v="7469"/>
    <d v="2020-09-25T00:00:00"/>
    <x v="2"/>
    <s v="Minnesota"/>
    <x v="2"/>
    <x v="0"/>
    <x v="6"/>
    <n v="85"/>
    <n v="5"/>
    <n v="0"/>
    <n v="50"/>
    <n v="35"/>
    <x v="7"/>
  </r>
  <r>
    <n v="7470"/>
    <d v="2020-09-25T00:00:00"/>
    <x v="2"/>
    <s v="North Carolina"/>
    <x v="3"/>
    <x v="1"/>
    <x v="14"/>
    <n v="255"/>
    <n v="3"/>
    <n v="0"/>
    <n v="225"/>
    <n v="30"/>
    <x v="37"/>
  </r>
  <r>
    <n v="7471"/>
    <d v="2020-09-25T00:00:00"/>
    <x v="2"/>
    <s v="Ohio"/>
    <x v="1"/>
    <x v="2"/>
    <x v="12"/>
    <n v="1393"/>
    <n v="7"/>
    <n v="0"/>
    <n v="1155"/>
    <n v="238"/>
    <x v="35"/>
  </r>
  <r>
    <n v="7472"/>
    <d v="2020-09-25T00:00:00"/>
    <x v="2"/>
    <s v="California"/>
    <x v="0"/>
    <x v="0"/>
    <x v="10"/>
    <n v="7.5"/>
    <n v="3"/>
    <n v="0"/>
    <n v="6"/>
    <n v="1.5"/>
    <x v="18"/>
  </r>
  <r>
    <n v="7473"/>
    <d v="2020-09-25T00:00:00"/>
    <x v="2"/>
    <s v="Ohio"/>
    <x v="1"/>
    <x v="0"/>
    <x v="6"/>
    <n v="17"/>
    <n v="1"/>
    <n v="0"/>
    <n v="10"/>
    <n v="7"/>
    <x v="39"/>
  </r>
  <r>
    <n v="7474"/>
    <d v="2020-09-25T00:00:00"/>
    <x v="2"/>
    <s v="Ohio"/>
    <x v="1"/>
    <x v="0"/>
    <x v="10"/>
    <n v="10"/>
    <n v="4"/>
    <n v="0"/>
    <n v="8"/>
    <n v="2"/>
    <x v="46"/>
  </r>
  <r>
    <n v="7475"/>
    <d v="2020-09-25T00:00:00"/>
    <x v="2"/>
    <s v="California"/>
    <x v="0"/>
    <x v="0"/>
    <x v="11"/>
    <n v="160"/>
    <n v="4"/>
    <n v="0"/>
    <n v="140"/>
    <n v="20"/>
    <x v="0"/>
  </r>
  <r>
    <n v="7476"/>
    <d v="2020-09-25T00:00:00"/>
    <x v="2"/>
    <s v="New York"/>
    <x v="1"/>
    <x v="0"/>
    <x v="0"/>
    <n v="90"/>
    <n v="2"/>
    <n v="0"/>
    <n v="70"/>
    <n v="20"/>
    <x v="0"/>
  </r>
  <r>
    <n v="7497"/>
    <d v="2020-09-25T00:00:00"/>
    <x v="2"/>
    <s v="California"/>
    <x v="0"/>
    <x v="0"/>
    <x v="1"/>
    <n v="19"/>
    <n v="1"/>
    <n v="0"/>
    <n v="10"/>
    <n v="9"/>
    <x v="4"/>
  </r>
  <r>
    <n v="7498"/>
    <d v="2020-09-25T00:00:00"/>
    <x v="2"/>
    <s v="New Jersey"/>
    <x v="1"/>
    <x v="0"/>
    <x v="10"/>
    <n v="10"/>
    <n v="4"/>
    <n v="0"/>
    <n v="8"/>
    <n v="2"/>
    <x v="46"/>
  </r>
  <r>
    <n v="7499"/>
    <d v="2020-09-26T00:00:00"/>
    <x v="2"/>
    <s v="California"/>
    <x v="0"/>
    <x v="0"/>
    <x v="7"/>
    <n v="48"/>
    <n v="2"/>
    <n v="0"/>
    <n v="38"/>
    <n v="10"/>
    <x v="23"/>
  </r>
  <r>
    <n v="7500"/>
    <d v="2020-09-26T00:00:00"/>
    <x v="2"/>
    <s v="Missouri"/>
    <x v="2"/>
    <x v="0"/>
    <x v="10"/>
    <n v="17.5"/>
    <n v="7"/>
    <n v="0"/>
    <n v="14"/>
    <n v="3.5"/>
    <x v="31"/>
  </r>
  <r>
    <n v="7501"/>
    <d v="2020-09-26T00:00:00"/>
    <x v="2"/>
    <s v="New Hampshire"/>
    <x v="1"/>
    <x v="0"/>
    <x v="1"/>
    <n v="152"/>
    <n v="8"/>
    <n v="0"/>
    <n v="80"/>
    <n v="72"/>
    <x v="83"/>
  </r>
  <r>
    <n v="7530"/>
    <d v="2020-09-26T00:00:00"/>
    <x v="2"/>
    <s v="Florida"/>
    <x v="3"/>
    <x v="0"/>
    <x v="11"/>
    <n v="120"/>
    <n v="3"/>
    <n v="0"/>
    <n v="105"/>
    <n v="15"/>
    <x v="25"/>
  </r>
  <r>
    <n v="7531"/>
    <d v="2020-09-27T00:00:00"/>
    <x v="2"/>
    <s v="Texas"/>
    <x v="2"/>
    <x v="0"/>
    <x v="6"/>
    <n v="34"/>
    <n v="2"/>
    <n v="0"/>
    <n v="20"/>
    <n v="14"/>
    <x v="43"/>
  </r>
  <r>
    <n v="7532"/>
    <d v="2020-09-27T00:00:00"/>
    <x v="2"/>
    <s v="California"/>
    <x v="0"/>
    <x v="0"/>
    <x v="1"/>
    <n v="114"/>
    <n v="6"/>
    <n v="0"/>
    <n v="60"/>
    <n v="54"/>
    <x v="66"/>
  </r>
  <r>
    <n v="7533"/>
    <d v="2020-09-27T00:00:00"/>
    <x v="2"/>
    <s v="Washington"/>
    <x v="0"/>
    <x v="1"/>
    <x v="9"/>
    <n v="27"/>
    <n v="3"/>
    <n v="0"/>
    <n v="15"/>
    <n v="12"/>
    <x v="14"/>
  </r>
  <r>
    <n v="7556"/>
    <d v="2020-09-27T00:00:00"/>
    <x v="2"/>
    <s v="Pennsylvania"/>
    <x v="1"/>
    <x v="0"/>
    <x v="6"/>
    <n v="51"/>
    <n v="3"/>
    <n v="0"/>
    <n v="30"/>
    <n v="21"/>
    <x v="17"/>
  </r>
  <r>
    <n v="7557"/>
    <d v="2020-09-28T00:00:00"/>
    <x v="2"/>
    <s v="Arizona"/>
    <x v="0"/>
    <x v="0"/>
    <x v="0"/>
    <n v="270"/>
    <n v="6"/>
    <n v="0"/>
    <n v="210"/>
    <n v="60"/>
    <x v="3"/>
  </r>
  <r>
    <n v="7558"/>
    <d v="2020-09-28T00:00:00"/>
    <x v="2"/>
    <s v="New York"/>
    <x v="1"/>
    <x v="0"/>
    <x v="11"/>
    <n v="160"/>
    <n v="4"/>
    <n v="0"/>
    <n v="140"/>
    <n v="20"/>
    <x v="0"/>
  </r>
  <r>
    <n v="7559"/>
    <d v="2020-09-28T00:00:00"/>
    <x v="2"/>
    <s v="California"/>
    <x v="0"/>
    <x v="0"/>
    <x v="0"/>
    <n v="90"/>
    <n v="2"/>
    <n v="0"/>
    <n v="70"/>
    <n v="20"/>
    <x v="0"/>
  </r>
  <r>
    <n v="7578"/>
    <d v="2020-09-28T00:00:00"/>
    <x v="2"/>
    <s v="Pennsylvania"/>
    <x v="1"/>
    <x v="0"/>
    <x v="10"/>
    <n v="7.5"/>
    <n v="3"/>
    <n v="0"/>
    <n v="6"/>
    <n v="1.5"/>
    <x v="18"/>
  </r>
  <r>
    <n v="7579"/>
    <d v="2020-09-29T00:00:00"/>
    <x v="2"/>
    <s v="New York"/>
    <x v="1"/>
    <x v="0"/>
    <x v="10"/>
    <n v="10"/>
    <n v="4"/>
    <n v="0"/>
    <n v="8"/>
    <n v="2"/>
    <x v="46"/>
  </r>
  <r>
    <n v="7580"/>
    <d v="2020-09-29T00:00:00"/>
    <x v="2"/>
    <s v="New York"/>
    <x v="1"/>
    <x v="0"/>
    <x v="0"/>
    <n v="90"/>
    <n v="2"/>
    <n v="0"/>
    <n v="70"/>
    <n v="20"/>
    <x v="0"/>
  </r>
  <r>
    <n v="7581"/>
    <d v="2020-09-29T00:00:00"/>
    <x v="2"/>
    <s v="Wisconsin"/>
    <x v="2"/>
    <x v="0"/>
    <x v="0"/>
    <n v="405"/>
    <n v="9"/>
    <n v="0"/>
    <n v="315"/>
    <n v="90"/>
    <x v="57"/>
  </r>
  <r>
    <n v="7582"/>
    <d v="2020-09-29T00:00:00"/>
    <x v="2"/>
    <s v="Illinois"/>
    <x v="2"/>
    <x v="0"/>
    <x v="10"/>
    <n v="10"/>
    <n v="4"/>
    <n v="0"/>
    <n v="8"/>
    <n v="2"/>
    <x v="46"/>
  </r>
  <r>
    <n v="7583"/>
    <d v="2020-09-29T00:00:00"/>
    <x v="2"/>
    <s v="California"/>
    <x v="0"/>
    <x v="0"/>
    <x v="6"/>
    <n v="85"/>
    <n v="5"/>
    <n v="0"/>
    <n v="50"/>
    <n v="35"/>
    <x v="7"/>
  </r>
  <r>
    <n v="7603"/>
    <d v="2020-09-29T00:00:00"/>
    <x v="2"/>
    <s v="Michigan"/>
    <x v="2"/>
    <x v="0"/>
    <x v="0"/>
    <n v="135"/>
    <n v="3"/>
    <n v="0"/>
    <n v="105"/>
    <n v="30"/>
    <x v="37"/>
  </r>
  <r>
    <n v="7604"/>
    <d v="2020-09-29T00:00:00"/>
    <x v="2"/>
    <s v="Ohio"/>
    <x v="1"/>
    <x v="2"/>
    <x v="12"/>
    <n v="199"/>
    <n v="1"/>
    <n v="0"/>
    <n v="165"/>
    <n v="34"/>
    <x v="55"/>
  </r>
  <r>
    <n v="7605"/>
    <d v="2020-09-30T00:00:00"/>
    <x v="2"/>
    <s v="Oregon"/>
    <x v="0"/>
    <x v="0"/>
    <x v="6"/>
    <n v="68"/>
    <n v="4"/>
    <n v="0"/>
    <n v="40"/>
    <n v="28"/>
    <x v="53"/>
  </r>
  <r>
    <n v="7606"/>
    <d v="2020-09-30T00:00:00"/>
    <x v="2"/>
    <s v="Washington"/>
    <x v="0"/>
    <x v="1"/>
    <x v="2"/>
    <n v="495"/>
    <n v="5"/>
    <n v="0"/>
    <n v="395"/>
    <n v="100"/>
    <x v="11"/>
  </r>
  <r>
    <n v="7629"/>
    <d v="2020-09-30T00:00:00"/>
    <x v="2"/>
    <s v="Ohio"/>
    <x v="1"/>
    <x v="0"/>
    <x v="15"/>
    <n v="24"/>
    <n v="2"/>
    <n v="0"/>
    <n v="18"/>
    <n v="6"/>
    <x v="38"/>
  </r>
  <r>
    <n v="7630"/>
    <d v="2020-10-01T00:00:00"/>
    <x v="2"/>
    <s v="Ohio"/>
    <x v="1"/>
    <x v="1"/>
    <x v="8"/>
    <n v="240"/>
    <n v="3"/>
    <n v="0"/>
    <n v="195"/>
    <n v="45"/>
    <x v="32"/>
  </r>
  <r>
    <n v="7631"/>
    <d v="2020-10-01T00:00:00"/>
    <x v="2"/>
    <s v="Michigan"/>
    <x v="2"/>
    <x v="1"/>
    <x v="9"/>
    <n v="36"/>
    <n v="4"/>
    <n v="0"/>
    <n v="20"/>
    <n v="16"/>
    <x v="21"/>
  </r>
  <r>
    <n v="7646"/>
    <d v="2020-10-01T00:00:00"/>
    <x v="2"/>
    <s v="Arkansas"/>
    <x v="3"/>
    <x v="0"/>
    <x v="6"/>
    <n v="34"/>
    <n v="2"/>
    <n v="0"/>
    <n v="20"/>
    <n v="14"/>
    <x v="43"/>
  </r>
  <r>
    <n v="7647"/>
    <d v="2020-10-02T00:00:00"/>
    <x v="2"/>
    <s v="Montana"/>
    <x v="0"/>
    <x v="0"/>
    <x v="0"/>
    <n v="135"/>
    <n v="3"/>
    <n v="0"/>
    <n v="105"/>
    <n v="30"/>
    <x v="37"/>
  </r>
  <r>
    <n v="7648"/>
    <d v="2020-10-02T00:00:00"/>
    <x v="2"/>
    <s v="Arizona"/>
    <x v="0"/>
    <x v="1"/>
    <x v="2"/>
    <n v="198"/>
    <n v="2"/>
    <n v="0"/>
    <n v="158"/>
    <n v="40"/>
    <x v="29"/>
  </r>
  <r>
    <n v="7649"/>
    <d v="2020-10-02T00:00:00"/>
    <x v="2"/>
    <s v="New York"/>
    <x v="1"/>
    <x v="0"/>
    <x v="10"/>
    <n v="10"/>
    <n v="4"/>
    <n v="0"/>
    <n v="8"/>
    <n v="2"/>
    <x v="46"/>
  </r>
  <r>
    <n v="7650"/>
    <d v="2020-10-02T00:00:00"/>
    <x v="2"/>
    <s v="Indiana"/>
    <x v="2"/>
    <x v="0"/>
    <x v="10"/>
    <n v="2.5"/>
    <n v="1"/>
    <n v="0"/>
    <n v="2"/>
    <n v="0.5"/>
    <x v="44"/>
  </r>
  <r>
    <n v="7651"/>
    <d v="2020-10-02T00:00:00"/>
    <x v="2"/>
    <s v="Virginia"/>
    <x v="3"/>
    <x v="0"/>
    <x v="0"/>
    <n v="135"/>
    <n v="3"/>
    <n v="0"/>
    <n v="105"/>
    <n v="30"/>
    <x v="37"/>
  </r>
  <r>
    <n v="7670"/>
    <d v="2020-10-02T00:00:00"/>
    <x v="2"/>
    <s v="Oklahoma"/>
    <x v="2"/>
    <x v="0"/>
    <x v="10"/>
    <n v="17.5"/>
    <n v="7"/>
    <n v="0"/>
    <n v="14"/>
    <n v="3.5"/>
    <x v="31"/>
  </r>
  <r>
    <n v="7671"/>
    <d v="2020-10-03T00:00:00"/>
    <x v="2"/>
    <s v="Tennessee"/>
    <x v="3"/>
    <x v="0"/>
    <x v="6"/>
    <n v="51"/>
    <n v="3"/>
    <n v="0"/>
    <n v="30"/>
    <n v="21"/>
    <x v="17"/>
  </r>
  <r>
    <n v="7672"/>
    <d v="2020-10-03T00:00:00"/>
    <x v="2"/>
    <s v="Utah"/>
    <x v="0"/>
    <x v="0"/>
    <x v="0"/>
    <n v="225"/>
    <n v="5"/>
    <n v="0"/>
    <n v="175"/>
    <n v="50"/>
    <x v="2"/>
  </r>
  <r>
    <n v="7673"/>
    <d v="2020-10-03T00:00:00"/>
    <x v="2"/>
    <s v="California"/>
    <x v="0"/>
    <x v="2"/>
    <x v="16"/>
    <n v="4350"/>
    <n v="6"/>
    <n v="0"/>
    <n v="4200"/>
    <n v="150"/>
    <x v="5"/>
  </r>
  <r>
    <n v="7674"/>
    <d v="2020-10-03T00:00:00"/>
    <x v="2"/>
    <s v="Florida"/>
    <x v="3"/>
    <x v="0"/>
    <x v="11"/>
    <n v="80"/>
    <n v="2"/>
    <n v="0"/>
    <n v="70"/>
    <n v="10"/>
    <x v="23"/>
  </r>
  <r>
    <n v="7675"/>
    <d v="2020-10-03T00:00:00"/>
    <x v="2"/>
    <s v="New York"/>
    <x v="1"/>
    <x v="2"/>
    <x v="12"/>
    <n v="398"/>
    <n v="2"/>
    <n v="0"/>
    <n v="330"/>
    <n v="68"/>
    <x v="28"/>
  </r>
  <r>
    <n v="7676"/>
    <d v="2020-10-03T00:00:00"/>
    <x v="2"/>
    <s v="Texas"/>
    <x v="2"/>
    <x v="2"/>
    <x v="5"/>
    <n v="15"/>
    <n v="3"/>
    <n v="0"/>
    <n v="7.5"/>
    <n v="7.5"/>
    <x v="16"/>
  </r>
  <r>
    <n v="7677"/>
    <d v="2020-10-03T00:00:00"/>
    <x v="2"/>
    <s v="Washington"/>
    <x v="0"/>
    <x v="0"/>
    <x v="11"/>
    <n v="120"/>
    <n v="3"/>
    <n v="0"/>
    <n v="105"/>
    <n v="15"/>
    <x v="25"/>
  </r>
  <r>
    <n v="7699"/>
    <d v="2020-10-04T00:00:00"/>
    <x v="2"/>
    <s v="Florida"/>
    <x v="3"/>
    <x v="0"/>
    <x v="0"/>
    <n v="90"/>
    <n v="2"/>
    <n v="0"/>
    <n v="70"/>
    <n v="20"/>
    <x v="0"/>
  </r>
  <r>
    <n v="7700"/>
    <d v="2020-10-04T00:00:00"/>
    <x v="2"/>
    <s v="California"/>
    <x v="0"/>
    <x v="0"/>
    <x v="0"/>
    <n v="225"/>
    <n v="5"/>
    <n v="0"/>
    <n v="175"/>
    <n v="50"/>
    <x v="2"/>
  </r>
  <r>
    <n v="7718"/>
    <d v="2020-10-05T00:00:00"/>
    <x v="2"/>
    <s v="Massachusetts"/>
    <x v="1"/>
    <x v="0"/>
    <x v="10"/>
    <n v="12.5"/>
    <n v="5"/>
    <n v="0"/>
    <n v="10"/>
    <n v="2.5"/>
    <x v="13"/>
  </r>
  <r>
    <n v="7719"/>
    <d v="2020-10-05T00:00:00"/>
    <x v="2"/>
    <s v="Arizona"/>
    <x v="0"/>
    <x v="2"/>
    <x v="12"/>
    <n v="398"/>
    <n v="2"/>
    <n v="0"/>
    <n v="330"/>
    <n v="68"/>
    <x v="28"/>
  </r>
  <r>
    <n v="7720"/>
    <d v="2020-10-05T00:00:00"/>
    <x v="2"/>
    <s v="Ohio"/>
    <x v="1"/>
    <x v="1"/>
    <x v="2"/>
    <n v="198"/>
    <n v="2"/>
    <n v="0"/>
    <n v="158"/>
    <n v="40"/>
    <x v="29"/>
  </r>
  <r>
    <n v="7721"/>
    <d v="2020-10-05T00:00:00"/>
    <x v="2"/>
    <s v="California"/>
    <x v="0"/>
    <x v="1"/>
    <x v="2"/>
    <n v="495"/>
    <n v="5"/>
    <n v="0"/>
    <n v="395"/>
    <n v="100"/>
    <x v="11"/>
  </r>
  <r>
    <n v="7722"/>
    <d v="2020-10-05T00:00:00"/>
    <x v="2"/>
    <s v="Ohio"/>
    <x v="1"/>
    <x v="0"/>
    <x v="0"/>
    <n v="405"/>
    <n v="9"/>
    <n v="0"/>
    <n v="315"/>
    <n v="90"/>
    <x v="57"/>
  </r>
  <r>
    <n v="7740"/>
    <d v="2020-10-06T00:00:00"/>
    <x v="2"/>
    <s v="Minnesota"/>
    <x v="2"/>
    <x v="0"/>
    <x v="1"/>
    <n v="19"/>
    <n v="1"/>
    <n v="0"/>
    <n v="10"/>
    <n v="9"/>
    <x v="4"/>
  </r>
  <r>
    <n v="7741"/>
    <d v="2020-10-06T00:00:00"/>
    <x v="2"/>
    <s v="Texas"/>
    <x v="2"/>
    <x v="0"/>
    <x v="11"/>
    <n v="120"/>
    <n v="3"/>
    <n v="0"/>
    <n v="105"/>
    <n v="15"/>
    <x v="25"/>
  </r>
  <r>
    <n v="7742"/>
    <d v="2020-10-06T00:00:00"/>
    <x v="2"/>
    <s v="California"/>
    <x v="0"/>
    <x v="0"/>
    <x v="0"/>
    <n v="180"/>
    <n v="4"/>
    <n v="0"/>
    <n v="140"/>
    <n v="40"/>
    <x v="29"/>
  </r>
  <r>
    <n v="7743"/>
    <d v="2020-10-06T00:00:00"/>
    <x v="2"/>
    <s v="California"/>
    <x v="0"/>
    <x v="0"/>
    <x v="15"/>
    <n v="12"/>
    <n v="1"/>
    <n v="0"/>
    <n v="9"/>
    <n v="3"/>
    <x v="19"/>
  </r>
  <r>
    <n v="7771"/>
    <d v="2020-10-06T00:00:00"/>
    <x v="2"/>
    <s v="California"/>
    <x v="0"/>
    <x v="0"/>
    <x v="7"/>
    <n v="144"/>
    <n v="6"/>
    <n v="0"/>
    <n v="114"/>
    <n v="30"/>
    <x v="37"/>
  </r>
  <r>
    <n v="7772"/>
    <d v="2020-10-06T00:00:00"/>
    <x v="2"/>
    <s v="Florida"/>
    <x v="3"/>
    <x v="0"/>
    <x v="0"/>
    <n v="180"/>
    <n v="4"/>
    <n v="0"/>
    <n v="140"/>
    <n v="40"/>
    <x v="29"/>
  </r>
  <r>
    <n v="7773"/>
    <d v="2020-10-07T00:00:00"/>
    <x v="2"/>
    <s v="California"/>
    <x v="0"/>
    <x v="0"/>
    <x v="10"/>
    <n v="20"/>
    <n v="8"/>
    <n v="0"/>
    <n v="16"/>
    <n v="4"/>
    <x v="12"/>
  </r>
  <r>
    <n v="7774"/>
    <d v="2020-10-07T00:00:00"/>
    <x v="2"/>
    <s v="California"/>
    <x v="0"/>
    <x v="2"/>
    <x v="12"/>
    <n v="1393"/>
    <n v="7"/>
    <n v="0"/>
    <n v="1155"/>
    <n v="238"/>
    <x v="35"/>
  </r>
  <r>
    <n v="7803"/>
    <d v="2020-10-08T00:00:00"/>
    <x v="2"/>
    <s v="California"/>
    <x v="0"/>
    <x v="0"/>
    <x v="6"/>
    <n v="68"/>
    <n v="4"/>
    <n v="0"/>
    <n v="40"/>
    <n v="28"/>
    <x v="53"/>
  </r>
  <r>
    <n v="7804"/>
    <d v="2020-10-08T00:00:00"/>
    <x v="2"/>
    <s v="Texas"/>
    <x v="2"/>
    <x v="0"/>
    <x v="10"/>
    <n v="5"/>
    <n v="2"/>
    <n v="0"/>
    <n v="4"/>
    <n v="1"/>
    <x v="24"/>
  </r>
  <r>
    <n v="7805"/>
    <d v="2020-10-08T00:00:00"/>
    <x v="2"/>
    <s v="Indiana"/>
    <x v="2"/>
    <x v="0"/>
    <x v="0"/>
    <n v="180"/>
    <n v="4"/>
    <n v="0"/>
    <n v="140"/>
    <n v="40"/>
    <x v="29"/>
  </r>
  <r>
    <n v="7806"/>
    <d v="2020-10-08T00:00:00"/>
    <x v="2"/>
    <s v="Indiana"/>
    <x v="2"/>
    <x v="0"/>
    <x v="11"/>
    <n v="160"/>
    <n v="4"/>
    <n v="0"/>
    <n v="140"/>
    <n v="20"/>
    <x v="0"/>
  </r>
  <r>
    <n v="7807"/>
    <d v="2020-10-08T00:00:00"/>
    <x v="2"/>
    <s v="New York"/>
    <x v="1"/>
    <x v="0"/>
    <x v="6"/>
    <n v="17"/>
    <n v="1"/>
    <n v="0"/>
    <n v="10"/>
    <n v="7"/>
    <x v="39"/>
  </r>
  <r>
    <n v="7808"/>
    <d v="2020-10-08T00:00:00"/>
    <x v="2"/>
    <s v="California"/>
    <x v="0"/>
    <x v="0"/>
    <x v="10"/>
    <n v="7.5"/>
    <n v="3"/>
    <n v="0"/>
    <n v="6"/>
    <n v="1.5"/>
    <x v="18"/>
  </r>
  <r>
    <n v="7809"/>
    <d v="2020-10-08T00:00:00"/>
    <x v="2"/>
    <s v="Texas"/>
    <x v="2"/>
    <x v="0"/>
    <x v="0"/>
    <n v="180"/>
    <n v="4"/>
    <n v="0"/>
    <n v="140"/>
    <n v="40"/>
    <x v="29"/>
  </r>
  <r>
    <n v="7810"/>
    <d v="2020-10-08T00:00:00"/>
    <x v="2"/>
    <s v="California"/>
    <x v="0"/>
    <x v="1"/>
    <x v="9"/>
    <n v="27"/>
    <n v="3"/>
    <n v="0"/>
    <n v="15"/>
    <n v="12"/>
    <x v="14"/>
  </r>
  <r>
    <n v="7840"/>
    <d v="2020-10-08T00:00:00"/>
    <x v="2"/>
    <s v="Pennsylvania"/>
    <x v="1"/>
    <x v="2"/>
    <x v="12"/>
    <n v="995"/>
    <n v="5"/>
    <n v="0"/>
    <n v="825"/>
    <n v="170"/>
    <x v="36"/>
  </r>
  <r>
    <n v="7841"/>
    <d v="2020-10-09T00:00:00"/>
    <x v="2"/>
    <s v="Rhode Island"/>
    <x v="1"/>
    <x v="1"/>
    <x v="2"/>
    <n v="396"/>
    <n v="4"/>
    <n v="0"/>
    <n v="316"/>
    <n v="80"/>
    <x v="10"/>
  </r>
  <r>
    <n v="7842"/>
    <d v="2020-10-09T00:00:00"/>
    <x v="2"/>
    <s v="California"/>
    <x v="0"/>
    <x v="2"/>
    <x v="5"/>
    <n v="5"/>
    <n v="1"/>
    <n v="0"/>
    <n v="2.5"/>
    <n v="2.5"/>
    <x v="13"/>
  </r>
  <r>
    <n v="7843"/>
    <d v="2020-10-09T00:00:00"/>
    <x v="2"/>
    <s v="Washington"/>
    <x v="0"/>
    <x v="0"/>
    <x v="6"/>
    <n v="51"/>
    <n v="3"/>
    <n v="0"/>
    <n v="30"/>
    <n v="21"/>
    <x v="17"/>
  </r>
  <r>
    <n v="7860"/>
    <d v="2020-10-09T00:00:00"/>
    <x v="2"/>
    <s v="Massachusetts"/>
    <x v="1"/>
    <x v="0"/>
    <x v="0"/>
    <n v="135"/>
    <n v="3"/>
    <n v="0"/>
    <n v="105"/>
    <n v="30"/>
    <x v="37"/>
  </r>
  <r>
    <n v="7861"/>
    <d v="2020-10-09T00:00:00"/>
    <x v="2"/>
    <s v="New York"/>
    <x v="1"/>
    <x v="1"/>
    <x v="2"/>
    <n v="495"/>
    <n v="5"/>
    <n v="0"/>
    <n v="395"/>
    <n v="100"/>
    <x v="11"/>
  </r>
  <r>
    <n v="7862"/>
    <d v="2020-10-10T00:00:00"/>
    <x v="2"/>
    <s v="Maryland"/>
    <x v="1"/>
    <x v="0"/>
    <x v="0"/>
    <n v="225"/>
    <n v="5"/>
    <n v="0"/>
    <n v="175"/>
    <n v="50"/>
    <x v="2"/>
  </r>
  <r>
    <n v="7863"/>
    <d v="2020-10-10T00:00:00"/>
    <x v="2"/>
    <s v="California"/>
    <x v="0"/>
    <x v="0"/>
    <x v="11"/>
    <n v="120"/>
    <n v="3"/>
    <n v="0"/>
    <n v="105"/>
    <n v="15"/>
    <x v="25"/>
  </r>
  <r>
    <n v="7880"/>
    <d v="2020-10-10T00:00:00"/>
    <x v="2"/>
    <s v="Texas"/>
    <x v="2"/>
    <x v="2"/>
    <x v="5"/>
    <n v="15"/>
    <n v="3"/>
    <n v="0"/>
    <n v="7.5"/>
    <n v="7.5"/>
    <x v="16"/>
  </r>
  <r>
    <n v="7881"/>
    <d v="2020-10-11T00:00:00"/>
    <x v="2"/>
    <s v="Minnesota"/>
    <x v="2"/>
    <x v="0"/>
    <x v="1"/>
    <n v="76"/>
    <n v="4"/>
    <n v="0"/>
    <n v="40"/>
    <n v="36"/>
    <x v="49"/>
  </r>
  <r>
    <n v="7882"/>
    <d v="2020-10-11T00:00:00"/>
    <x v="2"/>
    <s v="Washington"/>
    <x v="0"/>
    <x v="0"/>
    <x v="10"/>
    <n v="5"/>
    <n v="2"/>
    <n v="0"/>
    <n v="4"/>
    <n v="1"/>
    <x v="24"/>
  </r>
  <r>
    <n v="7883"/>
    <d v="2020-10-11T00:00:00"/>
    <x v="2"/>
    <s v="California"/>
    <x v="0"/>
    <x v="2"/>
    <x v="12"/>
    <n v="398"/>
    <n v="2"/>
    <n v="0"/>
    <n v="330"/>
    <n v="68"/>
    <x v="28"/>
  </r>
  <r>
    <n v="7903"/>
    <d v="2020-10-11T00:00:00"/>
    <x v="2"/>
    <s v="Texas"/>
    <x v="2"/>
    <x v="0"/>
    <x v="13"/>
    <n v="6"/>
    <n v="2"/>
    <n v="0"/>
    <n v="4"/>
    <n v="2"/>
    <x v="46"/>
  </r>
  <r>
    <n v="7904"/>
    <d v="2020-10-11T00:00:00"/>
    <x v="2"/>
    <s v="Pennsylvania"/>
    <x v="1"/>
    <x v="0"/>
    <x v="0"/>
    <n v="90"/>
    <n v="2"/>
    <n v="0"/>
    <n v="70"/>
    <n v="20"/>
    <x v="0"/>
  </r>
  <r>
    <n v="7905"/>
    <d v="2020-10-12T00:00:00"/>
    <x v="2"/>
    <s v="Washington"/>
    <x v="0"/>
    <x v="0"/>
    <x v="10"/>
    <n v="15"/>
    <n v="6"/>
    <n v="0"/>
    <n v="12"/>
    <n v="3"/>
    <x v="19"/>
  </r>
  <r>
    <n v="7906"/>
    <d v="2020-10-12T00:00:00"/>
    <x v="2"/>
    <s v="Pennsylvania"/>
    <x v="1"/>
    <x v="0"/>
    <x v="11"/>
    <n v="80"/>
    <n v="2"/>
    <n v="0"/>
    <n v="70"/>
    <n v="10"/>
    <x v="23"/>
  </r>
  <r>
    <n v="7907"/>
    <d v="2020-10-12T00:00:00"/>
    <x v="2"/>
    <s v="California"/>
    <x v="0"/>
    <x v="0"/>
    <x v="10"/>
    <n v="12.5"/>
    <n v="5"/>
    <n v="0"/>
    <n v="10"/>
    <n v="2.5"/>
    <x v="13"/>
  </r>
  <r>
    <n v="7908"/>
    <d v="2020-10-12T00:00:00"/>
    <x v="2"/>
    <s v="Ohio"/>
    <x v="1"/>
    <x v="0"/>
    <x v="10"/>
    <n v="17.5"/>
    <n v="7"/>
    <n v="0"/>
    <n v="14"/>
    <n v="3.5"/>
    <x v="31"/>
  </r>
  <r>
    <n v="7909"/>
    <d v="2020-10-12T00:00:00"/>
    <x v="2"/>
    <s v="Michigan"/>
    <x v="2"/>
    <x v="2"/>
    <x v="12"/>
    <n v="597"/>
    <n v="3"/>
    <n v="0"/>
    <n v="495"/>
    <n v="102"/>
    <x v="20"/>
  </r>
  <r>
    <n v="7910"/>
    <d v="2020-10-12T00:00:00"/>
    <x v="2"/>
    <s v="Rhode Island"/>
    <x v="1"/>
    <x v="1"/>
    <x v="2"/>
    <n v="99"/>
    <n v="1"/>
    <n v="0"/>
    <n v="79"/>
    <n v="20"/>
    <x v="0"/>
  </r>
  <r>
    <n v="7928"/>
    <d v="2020-10-13T00:00:00"/>
    <x v="2"/>
    <s v="Arizona"/>
    <x v="0"/>
    <x v="1"/>
    <x v="9"/>
    <n v="18"/>
    <n v="2"/>
    <n v="0"/>
    <n v="10"/>
    <n v="8"/>
    <x v="26"/>
  </r>
  <r>
    <n v="7929"/>
    <d v="2020-10-13T00:00:00"/>
    <x v="2"/>
    <s v="Tennessee"/>
    <x v="3"/>
    <x v="0"/>
    <x v="11"/>
    <n v="40"/>
    <n v="1"/>
    <n v="0"/>
    <n v="35"/>
    <n v="5"/>
    <x v="22"/>
  </r>
  <r>
    <n v="7930"/>
    <d v="2020-10-13T00:00:00"/>
    <x v="2"/>
    <s v="Oklahoma"/>
    <x v="2"/>
    <x v="0"/>
    <x v="10"/>
    <n v="5"/>
    <n v="2"/>
    <n v="0"/>
    <n v="4"/>
    <n v="1"/>
    <x v="24"/>
  </r>
  <r>
    <n v="7959"/>
    <d v="2020-10-14T00:00:00"/>
    <x v="2"/>
    <s v="Ohio"/>
    <x v="1"/>
    <x v="2"/>
    <x v="12"/>
    <n v="398"/>
    <n v="2"/>
    <n v="0"/>
    <n v="330"/>
    <n v="68"/>
    <x v="28"/>
  </r>
  <r>
    <n v="7960"/>
    <d v="2020-10-14T00:00:00"/>
    <x v="2"/>
    <s v="Washington"/>
    <x v="0"/>
    <x v="2"/>
    <x v="12"/>
    <n v="199"/>
    <n v="1"/>
    <n v="0"/>
    <n v="165"/>
    <n v="34"/>
    <x v="55"/>
  </r>
  <r>
    <n v="7961"/>
    <d v="2020-10-14T00:00:00"/>
    <x v="2"/>
    <s v="Ohio"/>
    <x v="1"/>
    <x v="0"/>
    <x v="10"/>
    <n v="7.5"/>
    <n v="3"/>
    <n v="0"/>
    <n v="6"/>
    <n v="1.5"/>
    <x v="18"/>
  </r>
  <r>
    <n v="7962"/>
    <d v="2020-10-14T00:00:00"/>
    <x v="2"/>
    <s v="Colorado"/>
    <x v="0"/>
    <x v="0"/>
    <x v="10"/>
    <n v="10"/>
    <n v="4"/>
    <n v="0"/>
    <n v="8"/>
    <n v="2"/>
    <x v="46"/>
  </r>
  <r>
    <n v="7979"/>
    <d v="2020-10-15T00:00:00"/>
    <x v="2"/>
    <s v="Illinois"/>
    <x v="2"/>
    <x v="1"/>
    <x v="8"/>
    <n v="240"/>
    <n v="3"/>
    <n v="0"/>
    <n v="195"/>
    <n v="45"/>
    <x v="32"/>
  </r>
  <r>
    <n v="7980"/>
    <d v="2020-10-15T00:00:00"/>
    <x v="2"/>
    <s v="Ohio"/>
    <x v="1"/>
    <x v="0"/>
    <x v="10"/>
    <n v="5"/>
    <n v="2"/>
    <n v="0"/>
    <n v="4"/>
    <n v="1"/>
    <x v="24"/>
  </r>
  <r>
    <n v="7981"/>
    <d v="2020-10-15T00:00:00"/>
    <x v="2"/>
    <s v="California"/>
    <x v="0"/>
    <x v="0"/>
    <x v="0"/>
    <n v="135"/>
    <n v="3"/>
    <n v="0"/>
    <n v="105"/>
    <n v="30"/>
    <x v="37"/>
  </r>
  <r>
    <n v="8004"/>
    <d v="2020-10-15T00:00:00"/>
    <x v="2"/>
    <s v="Georgia"/>
    <x v="3"/>
    <x v="0"/>
    <x v="6"/>
    <n v="68"/>
    <n v="4"/>
    <n v="0"/>
    <n v="40"/>
    <n v="28"/>
    <x v="53"/>
  </r>
  <r>
    <n v="8005"/>
    <d v="2020-10-15T00:00:00"/>
    <x v="2"/>
    <s v="Pennsylvania"/>
    <x v="1"/>
    <x v="0"/>
    <x v="6"/>
    <n v="68"/>
    <n v="4"/>
    <n v="0"/>
    <n v="40"/>
    <n v="28"/>
    <x v="53"/>
  </r>
  <r>
    <n v="8006"/>
    <d v="2020-10-16T00:00:00"/>
    <x v="2"/>
    <s v="California"/>
    <x v="0"/>
    <x v="2"/>
    <x v="5"/>
    <n v="15"/>
    <n v="3"/>
    <n v="0"/>
    <n v="7.5"/>
    <n v="7.5"/>
    <x v="16"/>
  </r>
  <r>
    <n v="8007"/>
    <d v="2020-10-16T00:00:00"/>
    <x v="2"/>
    <s v="Oklahoma"/>
    <x v="2"/>
    <x v="0"/>
    <x v="11"/>
    <n v="80"/>
    <n v="2"/>
    <n v="0"/>
    <n v="70"/>
    <n v="10"/>
    <x v="23"/>
  </r>
  <r>
    <n v="8008"/>
    <d v="2020-10-16T00:00:00"/>
    <x v="2"/>
    <s v="Wisconsin"/>
    <x v="2"/>
    <x v="0"/>
    <x v="1"/>
    <n v="76"/>
    <n v="4"/>
    <n v="0"/>
    <n v="40"/>
    <n v="36"/>
    <x v="49"/>
  </r>
  <r>
    <n v="8026"/>
    <d v="2020-10-16T00:00:00"/>
    <x v="2"/>
    <s v="Florida"/>
    <x v="3"/>
    <x v="0"/>
    <x v="10"/>
    <n v="5"/>
    <n v="2"/>
    <n v="0"/>
    <n v="4"/>
    <n v="1"/>
    <x v="24"/>
  </r>
  <r>
    <n v="8027"/>
    <d v="2020-10-16T00:00:00"/>
    <x v="2"/>
    <s v="California"/>
    <x v="0"/>
    <x v="0"/>
    <x v="6"/>
    <n v="17"/>
    <n v="1"/>
    <n v="0"/>
    <n v="10"/>
    <n v="7"/>
    <x v="39"/>
  </r>
  <r>
    <n v="8028"/>
    <d v="2020-10-17T00:00:00"/>
    <x v="2"/>
    <s v="Texas"/>
    <x v="2"/>
    <x v="0"/>
    <x v="6"/>
    <n v="51"/>
    <n v="3"/>
    <n v="0"/>
    <n v="30"/>
    <n v="21"/>
    <x v="17"/>
  </r>
  <r>
    <n v="8029"/>
    <d v="2020-10-17T00:00:00"/>
    <x v="2"/>
    <s v="Colorado"/>
    <x v="0"/>
    <x v="2"/>
    <x v="4"/>
    <n v="2700"/>
    <n v="6"/>
    <n v="0"/>
    <n v="2400"/>
    <n v="300"/>
    <x v="80"/>
  </r>
  <r>
    <n v="8051"/>
    <d v="2020-10-18T00:00:00"/>
    <x v="2"/>
    <s v="New York"/>
    <x v="1"/>
    <x v="0"/>
    <x v="1"/>
    <n v="133"/>
    <n v="7"/>
    <n v="0"/>
    <n v="70"/>
    <n v="63"/>
    <x v="40"/>
  </r>
  <r>
    <n v="8052"/>
    <d v="2020-10-18T00:00:00"/>
    <x v="2"/>
    <s v="Pennsylvania"/>
    <x v="1"/>
    <x v="0"/>
    <x v="7"/>
    <n v="168"/>
    <n v="7"/>
    <n v="0"/>
    <n v="133"/>
    <n v="35"/>
    <x v="7"/>
  </r>
  <r>
    <n v="8053"/>
    <d v="2020-10-18T00:00:00"/>
    <x v="2"/>
    <s v="Montana"/>
    <x v="0"/>
    <x v="2"/>
    <x v="12"/>
    <n v="995"/>
    <n v="5"/>
    <n v="0"/>
    <n v="825"/>
    <n v="170"/>
    <x v="36"/>
  </r>
  <r>
    <n v="8054"/>
    <d v="2020-10-18T00:00:00"/>
    <x v="2"/>
    <s v="New Hampshire"/>
    <x v="1"/>
    <x v="2"/>
    <x v="5"/>
    <n v="45"/>
    <n v="9"/>
    <n v="0"/>
    <n v="22.5"/>
    <n v="22.5"/>
    <x v="58"/>
  </r>
  <r>
    <n v="8080"/>
    <d v="2020-10-19T00:00:00"/>
    <x v="2"/>
    <s v="Georgia"/>
    <x v="3"/>
    <x v="0"/>
    <x v="0"/>
    <n v="135"/>
    <n v="3"/>
    <n v="0"/>
    <n v="105"/>
    <n v="30"/>
    <x v="37"/>
  </r>
  <r>
    <n v="8081"/>
    <d v="2020-10-19T00:00:00"/>
    <x v="2"/>
    <s v="Pennsylvania"/>
    <x v="1"/>
    <x v="0"/>
    <x v="1"/>
    <n v="171"/>
    <n v="9"/>
    <n v="0"/>
    <n v="90"/>
    <n v="81"/>
    <x v="69"/>
  </r>
  <r>
    <n v="8082"/>
    <d v="2020-10-19T00:00:00"/>
    <x v="2"/>
    <s v="Rhode Island"/>
    <x v="1"/>
    <x v="2"/>
    <x v="12"/>
    <n v="597"/>
    <n v="3"/>
    <n v="0"/>
    <n v="495"/>
    <n v="102"/>
    <x v="20"/>
  </r>
  <r>
    <n v="8105"/>
    <d v="2020-10-19T00:00:00"/>
    <x v="2"/>
    <s v="Georgia"/>
    <x v="3"/>
    <x v="0"/>
    <x v="11"/>
    <n v="40"/>
    <n v="1"/>
    <n v="0"/>
    <n v="35"/>
    <n v="5"/>
    <x v="22"/>
  </r>
  <r>
    <n v="8106"/>
    <d v="2020-10-20T00:00:00"/>
    <x v="2"/>
    <s v="Pennsylvania"/>
    <x v="1"/>
    <x v="0"/>
    <x v="10"/>
    <n v="12.5"/>
    <n v="5"/>
    <n v="0"/>
    <n v="10"/>
    <n v="2.5"/>
    <x v="13"/>
  </r>
  <r>
    <n v="8107"/>
    <d v="2020-10-20T00:00:00"/>
    <x v="2"/>
    <s v="Kentucky"/>
    <x v="3"/>
    <x v="1"/>
    <x v="9"/>
    <n v="45"/>
    <n v="5"/>
    <n v="0"/>
    <n v="25"/>
    <n v="20"/>
    <x v="0"/>
  </r>
  <r>
    <n v="8108"/>
    <d v="2020-10-20T00:00:00"/>
    <x v="2"/>
    <s v="California"/>
    <x v="0"/>
    <x v="1"/>
    <x v="9"/>
    <n v="27"/>
    <n v="3"/>
    <n v="0"/>
    <n v="15"/>
    <n v="12"/>
    <x v="14"/>
  </r>
  <r>
    <n v="8127"/>
    <d v="2020-10-21T00:00:00"/>
    <x v="2"/>
    <s v="New York"/>
    <x v="1"/>
    <x v="0"/>
    <x v="1"/>
    <n v="38"/>
    <n v="2"/>
    <n v="0"/>
    <n v="20"/>
    <n v="18"/>
    <x v="1"/>
  </r>
  <r>
    <n v="8128"/>
    <d v="2020-10-21T00:00:00"/>
    <x v="2"/>
    <s v="Washington"/>
    <x v="0"/>
    <x v="1"/>
    <x v="14"/>
    <n v="765"/>
    <n v="9"/>
    <n v="0"/>
    <n v="675"/>
    <n v="90"/>
    <x v="57"/>
  </r>
  <r>
    <n v="8147"/>
    <d v="2020-10-21T00:00:00"/>
    <x v="2"/>
    <s v="New York"/>
    <x v="1"/>
    <x v="2"/>
    <x v="12"/>
    <n v="597"/>
    <n v="3"/>
    <n v="0"/>
    <n v="495"/>
    <n v="102"/>
    <x v="20"/>
  </r>
  <r>
    <n v="8174"/>
    <d v="2020-10-22T00:00:00"/>
    <x v="2"/>
    <s v="Texas"/>
    <x v="2"/>
    <x v="0"/>
    <x v="10"/>
    <n v="22.5"/>
    <n v="9"/>
    <n v="0"/>
    <n v="18"/>
    <n v="4.5"/>
    <x v="41"/>
  </r>
  <r>
    <n v="8175"/>
    <d v="2020-10-23T00:00:00"/>
    <x v="2"/>
    <s v="Maryland"/>
    <x v="1"/>
    <x v="1"/>
    <x v="9"/>
    <n v="45"/>
    <n v="5"/>
    <n v="0"/>
    <n v="25"/>
    <n v="20"/>
    <x v="0"/>
  </r>
  <r>
    <n v="8176"/>
    <d v="2020-10-23T00:00:00"/>
    <x v="2"/>
    <s v="Washington"/>
    <x v="0"/>
    <x v="0"/>
    <x v="6"/>
    <n v="68"/>
    <n v="4"/>
    <n v="0"/>
    <n v="40"/>
    <n v="28"/>
    <x v="53"/>
  </r>
  <r>
    <n v="8177"/>
    <d v="2020-10-23T00:00:00"/>
    <x v="2"/>
    <s v="California"/>
    <x v="0"/>
    <x v="0"/>
    <x v="0"/>
    <n v="90"/>
    <n v="2"/>
    <n v="0"/>
    <n v="70"/>
    <n v="20"/>
    <x v="0"/>
  </r>
  <r>
    <n v="8198"/>
    <d v="2020-10-23T00:00:00"/>
    <x v="2"/>
    <s v="Ohio"/>
    <x v="1"/>
    <x v="1"/>
    <x v="14"/>
    <n v="425"/>
    <n v="5"/>
    <n v="0"/>
    <n v="375"/>
    <n v="50"/>
    <x v="2"/>
  </r>
  <r>
    <n v="8199"/>
    <d v="2020-10-24T00:00:00"/>
    <x v="2"/>
    <s v="Illinois"/>
    <x v="2"/>
    <x v="1"/>
    <x v="2"/>
    <n v="594"/>
    <n v="6"/>
    <n v="0"/>
    <n v="474"/>
    <n v="120"/>
    <x v="9"/>
  </r>
  <r>
    <n v="8200"/>
    <d v="2020-10-24T00:00:00"/>
    <x v="2"/>
    <s v="New York"/>
    <x v="1"/>
    <x v="2"/>
    <x v="5"/>
    <n v="20"/>
    <n v="4"/>
    <n v="0"/>
    <n v="10"/>
    <n v="10"/>
    <x v="23"/>
  </r>
  <r>
    <n v="8201"/>
    <d v="2020-10-24T00:00:00"/>
    <x v="2"/>
    <s v="California"/>
    <x v="0"/>
    <x v="0"/>
    <x v="10"/>
    <n v="10"/>
    <n v="4"/>
    <n v="0"/>
    <n v="8"/>
    <n v="2"/>
    <x v="46"/>
  </r>
  <r>
    <n v="8202"/>
    <d v="2020-10-24T00:00:00"/>
    <x v="2"/>
    <s v="Iowa"/>
    <x v="2"/>
    <x v="0"/>
    <x v="10"/>
    <n v="12.5"/>
    <n v="5"/>
    <n v="0"/>
    <n v="10"/>
    <n v="2.5"/>
    <x v="13"/>
  </r>
  <r>
    <n v="8203"/>
    <d v="2020-10-24T00:00:00"/>
    <x v="2"/>
    <s v="California"/>
    <x v="0"/>
    <x v="2"/>
    <x v="4"/>
    <n v="450"/>
    <n v="1"/>
    <n v="0"/>
    <n v="400"/>
    <n v="50"/>
    <x v="2"/>
  </r>
  <r>
    <n v="8204"/>
    <d v="2020-10-24T00:00:00"/>
    <x v="2"/>
    <s v="Colorado"/>
    <x v="0"/>
    <x v="0"/>
    <x v="10"/>
    <n v="10"/>
    <n v="4"/>
    <n v="0"/>
    <n v="8"/>
    <n v="2"/>
    <x v="46"/>
  </r>
  <r>
    <n v="8236"/>
    <d v="2020-10-25T00:00:00"/>
    <x v="2"/>
    <s v="New York"/>
    <x v="1"/>
    <x v="1"/>
    <x v="8"/>
    <n v="240"/>
    <n v="3"/>
    <n v="0"/>
    <n v="195"/>
    <n v="45"/>
    <x v="32"/>
  </r>
  <r>
    <n v="8237"/>
    <d v="2020-10-25T00:00:00"/>
    <x v="2"/>
    <s v="Illinois"/>
    <x v="2"/>
    <x v="0"/>
    <x v="11"/>
    <n v="120"/>
    <n v="3"/>
    <n v="0"/>
    <n v="105"/>
    <n v="15"/>
    <x v="25"/>
  </r>
  <r>
    <n v="8238"/>
    <d v="2020-10-25T00:00:00"/>
    <x v="2"/>
    <s v="Pennsylvania"/>
    <x v="1"/>
    <x v="1"/>
    <x v="9"/>
    <n v="54"/>
    <n v="6"/>
    <n v="0"/>
    <n v="30"/>
    <n v="24"/>
    <x v="60"/>
  </r>
  <r>
    <n v="8239"/>
    <d v="2020-10-25T00:00:00"/>
    <x v="2"/>
    <s v="Ohio"/>
    <x v="1"/>
    <x v="0"/>
    <x v="0"/>
    <n v="90"/>
    <n v="2"/>
    <n v="0"/>
    <n v="70"/>
    <n v="20"/>
    <x v="0"/>
  </r>
  <r>
    <n v="8240"/>
    <d v="2020-10-25T00:00:00"/>
    <x v="2"/>
    <s v="Colorado"/>
    <x v="0"/>
    <x v="1"/>
    <x v="2"/>
    <n v="594"/>
    <n v="6"/>
    <n v="0"/>
    <n v="474"/>
    <n v="120"/>
    <x v="9"/>
  </r>
  <r>
    <n v="8241"/>
    <d v="2020-10-25T00:00:00"/>
    <x v="2"/>
    <s v="Ohio"/>
    <x v="1"/>
    <x v="0"/>
    <x v="0"/>
    <n v="180"/>
    <n v="4"/>
    <n v="0"/>
    <n v="140"/>
    <n v="40"/>
    <x v="29"/>
  </r>
  <r>
    <n v="8267"/>
    <d v="2020-10-25T00:00:00"/>
    <x v="2"/>
    <s v="Washington"/>
    <x v="0"/>
    <x v="0"/>
    <x v="13"/>
    <n v="21"/>
    <n v="7"/>
    <n v="0"/>
    <n v="14"/>
    <n v="7"/>
    <x v="39"/>
  </r>
  <r>
    <n v="8268"/>
    <d v="2020-10-25T00:00:00"/>
    <x v="2"/>
    <s v="California"/>
    <x v="0"/>
    <x v="2"/>
    <x v="12"/>
    <n v="1791"/>
    <n v="9"/>
    <n v="0"/>
    <n v="1485"/>
    <n v="306"/>
    <x v="51"/>
  </r>
  <r>
    <n v="8269"/>
    <d v="2020-10-26T00:00:00"/>
    <x v="2"/>
    <s v="Georgia"/>
    <x v="3"/>
    <x v="0"/>
    <x v="11"/>
    <n v="120"/>
    <n v="3"/>
    <n v="0"/>
    <n v="105"/>
    <n v="15"/>
    <x v="25"/>
  </r>
  <r>
    <n v="8270"/>
    <d v="2020-10-26T00:00:00"/>
    <x v="2"/>
    <s v="Illinois"/>
    <x v="2"/>
    <x v="1"/>
    <x v="2"/>
    <n v="594"/>
    <n v="6"/>
    <n v="0"/>
    <n v="474"/>
    <n v="120"/>
    <x v="9"/>
  </r>
  <r>
    <n v="8291"/>
    <d v="2020-10-26T00:00:00"/>
    <x v="2"/>
    <s v="Nevada"/>
    <x v="0"/>
    <x v="0"/>
    <x v="13"/>
    <n v="3"/>
    <n v="1"/>
    <n v="0"/>
    <n v="2"/>
    <n v="1"/>
    <x v="24"/>
  </r>
  <r>
    <n v="8292"/>
    <d v="2020-10-27T00:00:00"/>
    <x v="2"/>
    <s v="Colorado"/>
    <x v="0"/>
    <x v="0"/>
    <x v="15"/>
    <n v="36"/>
    <n v="3"/>
    <n v="0"/>
    <n v="27"/>
    <n v="9"/>
    <x v="4"/>
  </r>
  <r>
    <n v="8309"/>
    <d v="2020-10-28T00:00:00"/>
    <x v="2"/>
    <s v="Texas"/>
    <x v="2"/>
    <x v="0"/>
    <x v="0"/>
    <n v="135"/>
    <n v="3"/>
    <n v="0"/>
    <n v="105"/>
    <n v="30"/>
    <x v="37"/>
  </r>
  <r>
    <n v="8310"/>
    <d v="2020-10-28T00:00:00"/>
    <x v="2"/>
    <s v="Texas"/>
    <x v="2"/>
    <x v="0"/>
    <x v="10"/>
    <n v="15"/>
    <n v="6"/>
    <n v="0"/>
    <n v="12"/>
    <n v="3"/>
    <x v="19"/>
  </r>
  <r>
    <n v="8311"/>
    <d v="2020-10-28T00:00:00"/>
    <x v="2"/>
    <s v="North Carolina"/>
    <x v="3"/>
    <x v="0"/>
    <x v="10"/>
    <n v="10"/>
    <n v="4"/>
    <n v="0"/>
    <n v="8"/>
    <n v="2"/>
    <x v="46"/>
  </r>
  <r>
    <n v="8312"/>
    <d v="2020-10-28T00:00:00"/>
    <x v="2"/>
    <s v="Kentucky"/>
    <x v="3"/>
    <x v="2"/>
    <x v="12"/>
    <n v="597"/>
    <n v="3"/>
    <n v="0"/>
    <n v="495"/>
    <n v="102"/>
    <x v="20"/>
  </r>
  <r>
    <n v="8313"/>
    <d v="2020-10-28T00:00:00"/>
    <x v="2"/>
    <s v="Pennsylvania"/>
    <x v="1"/>
    <x v="1"/>
    <x v="9"/>
    <n v="9"/>
    <n v="1"/>
    <n v="0"/>
    <n v="5"/>
    <n v="4"/>
    <x v="12"/>
  </r>
  <r>
    <n v="8314"/>
    <d v="2020-10-28T00:00:00"/>
    <x v="2"/>
    <s v="California"/>
    <x v="0"/>
    <x v="0"/>
    <x v="10"/>
    <n v="22.5"/>
    <n v="9"/>
    <n v="0"/>
    <n v="18"/>
    <n v="4.5"/>
    <x v="41"/>
  </r>
  <r>
    <n v="8315"/>
    <d v="2020-10-28T00:00:00"/>
    <x v="2"/>
    <s v="California"/>
    <x v="0"/>
    <x v="0"/>
    <x v="0"/>
    <n v="90"/>
    <n v="2"/>
    <n v="0"/>
    <n v="70"/>
    <n v="20"/>
    <x v="0"/>
  </r>
  <r>
    <n v="8336"/>
    <d v="2020-10-29T00:00:00"/>
    <x v="2"/>
    <s v="New Jersey"/>
    <x v="1"/>
    <x v="2"/>
    <x v="12"/>
    <n v="398"/>
    <n v="2"/>
    <n v="0"/>
    <n v="330"/>
    <n v="68"/>
    <x v="28"/>
  </r>
  <r>
    <n v="8337"/>
    <d v="2020-10-29T00:00:00"/>
    <x v="2"/>
    <s v="Texas"/>
    <x v="2"/>
    <x v="0"/>
    <x v="11"/>
    <n v="120"/>
    <n v="3"/>
    <n v="0"/>
    <n v="105"/>
    <n v="15"/>
    <x v="25"/>
  </r>
  <r>
    <n v="8338"/>
    <d v="2020-10-29T00:00:00"/>
    <x v="2"/>
    <s v="Washington"/>
    <x v="0"/>
    <x v="1"/>
    <x v="9"/>
    <n v="18"/>
    <n v="2"/>
    <n v="0"/>
    <n v="10"/>
    <n v="8"/>
    <x v="26"/>
  </r>
  <r>
    <n v="8368"/>
    <d v="2020-10-30T00:00:00"/>
    <x v="2"/>
    <s v="Illinois"/>
    <x v="2"/>
    <x v="0"/>
    <x v="0"/>
    <n v="135"/>
    <n v="3"/>
    <n v="0"/>
    <n v="105"/>
    <n v="30"/>
    <x v="37"/>
  </r>
  <r>
    <n v="8369"/>
    <d v="2020-10-30T00:00:00"/>
    <x v="2"/>
    <s v="Kentucky"/>
    <x v="3"/>
    <x v="0"/>
    <x v="10"/>
    <n v="5"/>
    <n v="2"/>
    <n v="0"/>
    <n v="4"/>
    <n v="1"/>
    <x v="24"/>
  </r>
  <r>
    <n v="8370"/>
    <d v="2020-10-30T00:00:00"/>
    <x v="2"/>
    <s v="Texas"/>
    <x v="2"/>
    <x v="1"/>
    <x v="14"/>
    <n v="510"/>
    <n v="6"/>
    <n v="0"/>
    <n v="450"/>
    <n v="60"/>
    <x v="3"/>
  </r>
  <r>
    <n v="8394"/>
    <d v="2020-10-31T00:00:00"/>
    <x v="2"/>
    <s v="New York"/>
    <x v="1"/>
    <x v="0"/>
    <x v="7"/>
    <n v="120"/>
    <n v="5"/>
    <n v="0"/>
    <n v="95"/>
    <n v="25"/>
    <x v="8"/>
  </r>
  <r>
    <n v="8395"/>
    <d v="2020-10-31T00:00:00"/>
    <x v="2"/>
    <s v="Michigan"/>
    <x v="2"/>
    <x v="2"/>
    <x v="12"/>
    <n v="398"/>
    <n v="2"/>
    <n v="0"/>
    <n v="330"/>
    <n v="68"/>
    <x v="28"/>
  </r>
  <r>
    <n v="8396"/>
    <d v="2020-10-31T00:00:00"/>
    <x v="2"/>
    <s v="Illinois"/>
    <x v="2"/>
    <x v="0"/>
    <x v="6"/>
    <n v="51"/>
    <n v="3"/>
    <n v="0"/>
    <n v="30"/>
    <n v="21"/>
    <x v="17"/>
  </r>
  <r>
    <n v="8397"/>
    <d v="2020-10-31T00:00:00"/>
    <x v="2"/>
    <s v="California"/>
    <x v="0"/>
    <x v="2"/>
    <x v="5"/>
    <n v="5"/>
    <n v="1"/>
    <n v="0"/>
    <n v="2.5"/>
    <n v="2.5"/>
    <x v="13"/>
  </r>
  <r>
    <n v="8413"/>
    <d v="2020-10-31T00:00:00"/>
    <x v="2"/>
    <s v="Washington"/>
    <x v="0"/>
    <x v="2"/>
    <x v="5"/>
    <n v="10"/>
    <n v="2"/>
    <n v="0"/>
    <n v="5"/>
    <n v="5"/>
    <x v="22"/>
  </r>
  <r>
    <n v="8422"/>
    <d v="2020-10-31T00:00:00"/>
    <x v="2"/>
    <s v="Michigan"/>
    <x v="2"/>
    <x v="0"/>
    <x v="6"/>
    <n v="34"/>
    <n v="2"/>
    <n v="0"/>
    <n v="20"/>
    <n v="14"/>
    <x v="43"/>
  </r>
  <r>
    <n v="8423"/>
    <d v="2020-11-01T00:00:00"/>
    <x v="2"/>
    <s v="Georgia"/>
    <x v="3"/>
    <x v="2"/>
    <x v="5"/>
    <n v="20"/>
    <n v="4"/>
    <n v="0"/>
    <n v="10"/>
    <n v="10"/>
    <x v="23"/>
  </r>
  <r>
    <n v="8424"/>
    <d v="2020-11-01T00:00:00"/>
    <x v="2"/>
    <s v="Kentucky"/>
    <x v="3"/>
    <x v="0"/>
    <x v="15"/>
    <n v="24"/>
    <n v="2"/>
    <n v="0"/>
    <n v="18"/>
    <n v="6"/>
    <x v="38"/>
  </r>
  <r>
    <n v="8425"/>
    <d v="2020-11-01T00:00:00"/>
    <x v="2"/>
    <s v="Alabama"/>
    <x v="3"/>
    <x v="0"/>
    <x v="0"/>
    <n v="90"/>
    <n v="2"/>
    <n v="0"/>
    <n v="70"/>
    <n v="20"/>
    <x v="0"/>
  </r>
  <r>
    <n v="8426"/>
    <d v="2020-11-01T00:00:00"/>
    <x v="2"/>
    <s v="Illinois"/>
    <x v="2"/>
    <x v="1"/>
    <x v="9"/>
    <n v="18"/>
    <n v="2"/>
    <n v="0"/>
    <n v="10"/>
    <n v="8"/>
    <x v="26"/>
  </r>
  <r>
    <n v="8427"/>
    <d v="2020-11-01T00:00:00"/>
    <x v="2"/>
    <s v="Illinois"/>
    <x v="2"/>
    <x v="2"/>
    <x v="12"/>
    <n v="398"/>
    <n v="2"/>
    <n v="0"/>
    <n v="330"/>
    <n v="68"/>
    <x v="28"/>
  </r>
  <r>
    <n v="8453"/>
    <d v="2020-11-02T00:00:00"/>
    <x v="2"/>
    <s v="Mississippi"/>
    <x v="3"/>
    <x v="1"/>
    <x v="9"/>
    <n v="36"/>
    <n v="4"/>
    <n v="0"/>
    <n v="20"/>
    <n v="16"/>
    <x v="21"/>
  </r>
  <r>
    <n v="8454"/>
    <d v="2020-11-02T00:00:00"/>
    <x v="2"/>
    <s v="Pennsylvania"/>
    <x v="1"/>
    <x v="1"/>
    <x v="14"/>
    <n v="765"/>
    <n v="9"/>
    <n v="0"/>
    <n v="675"/>
    <n v="90"/>
    <x v="57"/>
  </r>
  <r>
    <n v="8455"/>
    <d v="2020-11-02T00:00:00"/>
    <x v="2"/>
    <s v="Texas"/>
    <x v="2"/>
    <x v="2"/>
    <x v="12"/>
    <n v="1393"/>
    <n v="7"/>
    <n v="0"/>
    <n v="1155"/>
    <n v="238"/>
    <x v="35"/>
  </r>
  <r>
    <n v="8485"/>
    <d v="2020-11-03T00:00:00"/>
    <x v="2"/>
    <s v="Oklahoma"/>
    <x v="2"/>
    <x v="0"/>
    <x v="0"/>
    <n v="90"/>
    <n v="2"/>
    <n v="0"/>
    <n v="70"/>
    <n v="20"/>
    <x v="0"/>
  </r>
  <r>
    <n v="8510"/>
    <d v="2020-11-03T00:00:00"/>
    <x v="2"/>
    <s v="Texas"/>
    <x v="2"/>
    <x v="0"/>
    <x v="10"/>
    <n v="5"/>
    <n v="2"/>
    <n v="0"/>
    <n v="4"/>
    <n v="1"/>
    <x v="24"/>
  </r>
  <r>
    <n v="8511"/>
    <d v="2020-11-04T00:00:00"/>
    <x v="2"/>
    <s v="California"/>
    <x v="0"/>
    <x v="2"/>
    <x v="12"/>
    <n v="1592"/>
    <n v="8"/>
    <n v="0"/>
    <n v="1320"/>
    <n v="272"/>
    <x v="79"/>
  </r>
  <r>
    <n v="8512"/>
    <d v="2020-11-04T00:00:00"/>
    <x v="2"/>
    <s v="California"/>
    <x v="0"/>
    <x v="0"/>
    <x v="7"/>
    <n v="48"/>
    <n v="2"/>
    <n v="0"/>
    <n v="38"/>
    <n v="10"/>
    <x v="23"/>
  </r>
  <r>
    <n v="8513"/>
    <d v="2020-11-04T00:00:00"/>
    <x v="2"/>
    <s v="Massachusetts"/>
    <x v="1"/>
    <x v="2"/>
    <x v="5"/>
    <n v="10"/>
    <n v="2"/>
    <n v="0"/>
    <n v="5"/>
    <n v="5"/>
    <x v="22"/>
  </r>
  <r>
    <n v="8514"/>
    <d v="2020-11-04T00:00:00"/>
    <x v="2"/>
    <s v="California"/>
    <x v="0"/>
    <x v="1"/>
    <x v="8"/>
    <n v="160"/>
    <n v="2"/>
    <n v="0"/>
    <n v="130"/>
    <n v="30"/>
    <x v="37"/>
  </r>
  <r>
    <n v="8515"/>
    <d v="2020-11-04T00:00:00"/>
    <x v="2"/>
    <s v="Delaware"/>
    <x v="1"/>
    <x v="0"/>
    <x v="10"/>
    <n v="22.5"/>
    <n v="9"/>
    <n v="0"/>
    <n v="18"/>
    <n v="4.5"/>
    <x v="41"/>
  </r>
  <r>
    <n v="8539"/>
    <d v="2020-11-04T00:00:00"/>
    <x v="2"/>
    <s v="California"/>
    <x v="0"/>
    <x v="0"/>
    <x v="6"/>
    <n v="68"/>
    <n v="4"/>
    <n v="0"/>
    <n v="40"/>
    <n v="28"/>
    <x v="53"/>
  </r>
  <r>
    <n v="8540"/>
    <d v="2020-11-04T00:00:00"/>
    <x v="2"/>
    <s v="New Mexico"/>
    <x v="0"/>
    <x v="0"/>
    <x v="6"/>
    <n v="85"/>
    <n v="5"/>
    <n v="0"/>
    <n v="50"/>
    <n v="35"/>
    <x v="7"/>
  </r>
  <r>
    <n v="8541"/>
    <d v="2020-11-05T00:00:00"/>
    <x v="2"/>
    <s v="Pennsylvania"/>
    <x v="1"/>
    <x v="0"/>
    <x v="0"/>
    <n v="135"/>
    <n v="3"/>
    <n v="0"/>
    <n v="105"/>
    <n v="30"/>
    <x v="37"/>
  </r>
  <r>
    <n v="8542"/>
    <d v="2020-11-05T00:00:00"/>
    <x v="2"/>
    <s v="California"/>
    <x v="0"/>
    <x v="1"/>
    <x v="9"/>
    <n v="27"/>
    <n v="3"/>
    <n v="0"/>
    <n v="15"/>
    <n v="12"/>
    <x v="14"/>
  </r>
  <r>
    <n v="8543"/>
    <d v="2020-11-05T00:00:00"/>
    <x v="2"/>
    <s v="Ohio"/>
    <x v="1"/>
    <x v="0"/>
    <x v="11"/>
    <n v="80"/>
    <n v="2"/>
    <n v="0"/>
    <n v="70"/>
    <n v="10"/>
    <x v="23"/>
  </r>
  <r>
    <n v="8544"/>
    <d v="2020-11-05T00:00:00"/>
    <x v="2"/>
    <s v="New York"/>
    <x v="1"/>
    <x v="1"/>
    <x v="9"/>
    <n v="27"/>
    <n v="3"/>
    <n v="0"/>
    <n v="15"/>
    <n v="12"/>
    <x v="14"/>
  </r>
  <r>
    <n v="8545"/>
    <d v="2020-11-05T00:00:00"/>
    <x v="2"/>
    <s v="Arizona"/>
    <x v="0"/>
    <x v="0"/>
    <x v="11"/>
    <n v="80"/>
    <n v="2"/>
    <n v="0"/>
    <n v="70"/>
    <n v="10"/>
    <x v="23"/>
  </r>
  <r>
    <n v="8546"/>
    <d v="2020-11-05T00:00:00"/>
    <x v="2"/>
    <s v="Florida"/>
    <x v="3"/>
    <x v="0"/>
    <x v="10"/>
    <n v="7.5"/>
    <n v="3"/>
    <n v="0"/>
    <n v="6"/>
    <n v="1.5"/>
    <x v="18"/>
  </r>
  <r>
    <n v="8547"/>
    <d v="2020-11-05T00:00:00"/>
    <x v="2"/>
    <s v="Virginia"/>
    <x v="3"/>
    <x v="1"/>
    <x v="9"/>
    <n v="45"/>
    <n v="5"/>
    <n v="0"/>
    <n v="25"/>
    <n v="20"/>
    <x v="0"/>
  </r>
  <r>
    <n v="8571"/>
    <d v="2020-11-05T00:00:00"/>
    <x v="2"/>
    <s v="Illinois"/>
    <x v="2"/>
    <x v="0"/>
    <x v="6"/>
    <n v="34"/>
    <n v="2"/>
    <n v="0"/>
    <n v="20"/>
    <n v="14"/>
    <x v="43"/>
  </r>
  <r>
    <n v="8572"/>
    <d v="2020-11-06T00:00:00"/>
    <x v="2"/>
    <s v="New Jersey"/>
    <x v="1"/>
    <x v="0"/>
    <x v="0"/>
    <n v="45"/>
    <n v="1"/>
    <n v="0"/>
    <n v="35"/>
    <n v="10"/>
    <x v="23"/>
  </r>
  <r>
    <n v="8585"/>
    <d v="2020-11-06T00:00:00"/>
    <x v="2"/>
    <s v="New York"/>
    <x v="1"/>
    <x v="0"/>
    <x v="0"/>
    <n v="180"/>
    <n v="4"/>
    <n v="0"/>
    <n v="140"/>
    <n v="40"/>
    <x v="29"/>
  </r>
  <r>
    <n v="8586"/>
    <d v="2020-11-06T00:00:00"/>
    <x v="2"/>
    <s v="California"/>
    <x v="0"/>
    <x v="0"/>
    <x v="0"/>
    <n v="90"/>
    <n v="2"/>
    <n v="0"/>
    <n v="70"/>
    <n v="20"/>
    <x v="0"/>
  </r>
  <r>
    <n v="8587"/>
    <d v="2020-11-07T00:00:00"/>
    <x v="2"/>
    <s v="Illinois"/>
    <x v="2"/>
    <x v="0"/>
    <x v="11"/>
    <n v="80"/>
    <n v="2"/>
    <n v="0"/>
    <n v="70"/>
    <n v="10"/>
    <x v="23"/>
  </r>
  <r>
    <n v="8588"/>
    <d v="2020-11-07T00:00:00"/>
    <x v="2"/>
    <s v="California"/>
    <x v="0"/>
    <x v="0"/>
    <x v="10"/>
    <n v="2.5"/>
    <n v="1"/>
    <n v="0"/>
    <n v="2"/>
    <n v="0.5"/>
    <x v="44"/>
  </r>
  <r>
    <n v="8589"/>
    <d v="2020-11-07T00:00:00"/>
    <x v="2"/>
    <s v="Wisconsin"/>
    <x v="2"/>
    <x v="1"/>
    <x v="9"/>
    <n v="45"/>
    <n v="5"/>
    <n v="0"/>
    <n v="25"/>
    <n v="20"/>
    <x v="0"/>
  </r>
  <r>
    <n v="8610"/>
    <d v="2020-11-08T00:00:00"/>
    <x v="2"/>
    <s v="California"/>
    <x v="0"/>
    <x v="0"/>
    <x v="15"/>
    <n v="24"/>
    <n v="2"/>
    <n v="0"/>
    <n v="18"/>
    <n v="6"/>
    <x v="38"/>
  </r>
  <r>
    <n v="8611"/>
    <d v="2020-11-08T00:00:00"/>
    <x v="2"/>
    <s v="California"/>
    <x v="0"/>
    <x v="1"/>
    <x v="9"/>
    <n v="27"/>
    <n v="3"/>
    <n v="0"/>
    <n v="15"/>
    <n v="12"/>
    <x v="14"/>
  </r>
  <r>
    <n v="8612"/>
    <d v="2020-11-08T00:00:00"/>
    <x v="2"/>
    <s v="California"/>
    <x v="0"/>
    <x v="0"/>
    <x v="10"/>
    <n v="2.5"/>
    <n v="1"/>
    <n v="0"/>
    <n v="2"/>
    <n v="0.5"/>
    <x v="44"/>
  </r>
  <r>
    <n v="8613"/>
    <d v="2020-11-08T00:00:00"/>
    <x v="2"/>
    <s v="Arizona"/>
    <x v="0"/>
    <x v="0"/>
    <x v="15"/>
    <n v="60"/>
    <n v="5"/>
    <n v="0"/>
    <n v="45"/>
    <n v="15"/>
    <x v="25"/>
  </r>
  <r>
    <n v="8631"/>
    <d v="2020-11-08T00:00:00"/>
    <x v="2"/>
    <s v="Texas"/>
    <x v="2"/>
    <x v="1"/>
    <x v="9"/>
    <n v="36"/>
    <n v="4"/>
    <n v="0"/>
    <n v="20"/>
    <n v="16"/>
    <x v="21"/>
  </r>
  <r>
    <n v="8632"/>
    <d v="2020-11-09T00:00:00"/>
    <x v="2"/>
    <s v="Pennsylvania"/>
    <x v="1"/>
    <x v="1"/>
    <x v="9"/>
    <n v="54"/>
    <n v="6"/>
    <n v="0"/>
    <n v="30"/>
    <n v="24"/>
    <x v="60"/>
  </r>
  <r>
    <n v="8633"/>
    <d v="2020-11-09T00:00:00"/>
    <x v="2"/>
    <s v="California"/>
    <x v="0"/>
    <x v="0"/>
    <x v="0"/>
    <n v="135"/>
    <n v="3"/>
    <n v="0"/>
    <n v="105"/>
    <n v="30"/>
    <x v="37"/>
  </r>
  <r>
    <n v="8634"/>
    <d v="2020-11-09T00:00:00"/>
    <x v="2"/>
    <s v="California"/>
    <x v="0"/>
    <x v="0"/>
    <x v="7"/>
    <n v="24"/>
    <n v="1"/>
    <n v="0"/>
    <n v="19"/>
    <n v="5"/>
    <x v="22"/>
  </r>
  <r>
    <n v="8635"/>
    <d v="2020-11-09T00:00:00"/>
    <x v="2"/>
    <s v="Texas"/>
    <x v="2"/>
    <x v="0"/>
    <x v="10"/>
    <n v="12.5"/>
    <n v="5"/>
    <n v="0"/>
    <n v="10"/>
    <n v="2.5"/>
    <x v="13"/>
  </r>
  <r>
    <n v="8636"/>
    <d v="2020-11-09T00:00:00"/>
    <x v="2"/>
    <s v="California"/>
    <x v="0"/>
    <x v="2"/>
    <x v="12"/>
    <n v="398"/>
    <n v="2"/>
    <n v="0"/>
    <n v="330"/>
    <n v="68"/>
    <x v="28"/>
  </r>
  <r>
    <n v="8651"/>
    <d v="2020-11-10T00:00:00"/>
    <x v="2"/>
    <s v="North Carolina"/>
    <x v="3"/>
    <x v="2"/>
    <x v="5"/>
    <n v="35"/>
    <n v="7"/>
    <n v="0"/>
    <n v="17.5"/>
    <n v="17.5"/>
    <x v="6"/>
  </r>
  <r>
    <n v="8652"/>
    <d v="2020-11-10T00:00:00"/>
    <x v="2"/>
    <s v="Kansas"/>
    <x v="2"/>
    <x v="2"/>
    <x v="12"/>
    <n v="398"/>
    <n v="2"/>
    <n v="0"/>
    <n v="330"/>
    <n v="68"/>
    <x v="28"/>
  </r>
  <r>
    <n v="8653"/>
    <d v="2020-11-10T00:00:00"/>
    <x v="2"/>
    <s v="Texas"/>
    <x v="2"/>
    <x v="0"/>
    <x v="0"/>
    <n v="225"/>
    <n v="5"/>
    <n v="0"/>
    <n v="175"/>
    <n v="50"/>
    <x v="2"/>
  </r>
  <r>
    <n v="8667"/>
    <d v="2020-11-10T00:00:00"/>
    <x v="2"/>
    <s v="Pennsylvania"/>
    <x v="1"/>
    <x v="1"/>
    <x v="2"/>
    <n v="693"/>
    <n v="7"/>
    <n v="0"/>
    <n v="553"/>
    <n v="140"/>
    <x v="52"/>
  </r>
  <r>
    <n v="8668"/>
    <d v="2020-11-11T00:00:00"/>
    <x v="2"/>
    <s v="Pennsylvania"/>
    <x v="1"/>
    <x v="0"/>
    <x v="6"/>
    <n v="34"/>
    <n v="2"/>
    <n v="0"/>
    <n v="20"/>
    <n v="14"/>
    <x v="43"/>
  </r>
  <r>
    <n v="8669"/>
    <d v="2020-11-11T00:00:00"/>
    <x v="2"/>
    <s v="Mississippi"/>
    <x v="3"/>
    <x v="0"/>
    <x v="6"/>
    <n v="51"/>
    <n v="3"/>
    <n v="0"/>
    <n v="30"/>
    <n v="21"/>
    <x v="17"/>
  </r>
  <r>
    <n v="8670"/>
    <d v="2020-11-11T00:00:00"/>
    <x v="2"/>
    <s v="Illinois"/>
    <x v="2"/>
    <x v="0"/>
    <x v="10"/>
    <n v="17.5"/>
    <n v="7"/>
    <n v="0"/>
    <n v="14"/>
    <n v="3.5"/>
    <x v="31"/>
  </r>
  <r>
    <n v="8671"/>
    <d v="2020-11-11T00:00:00"/>
    <x v="2"/>
    <s v="Massachusetts"/>
    <x v="1"/>
    <x v="1"/>
    <x v="2"/>
    <n v="99"/>
    <n v="1"/>
    <n v="0"/>
    <n v="79"/>
    <n v="20"/>
    <x v="0"/>
  </r>
  <r>
    <n v="8672"/>
    <d v="2020-11-11T00:00:00"/>
    <x v="2"/>
    <s v="New Jersey"/>
    <x v="1"/>
    <x v="2"/>
    <x v="5"/>
    <n v="15"/>
    <n v="3"/>
    <n v="0"/>
    <n v="7.5"/>
    <n v="7.5"/>
    <x v="16"/>
  </r>
  <r>
    <n v="8673"/>
    <d v="2020-11-11T00:00:00"/>
    <x v="2"/>
    <s v="Washington"/>
    <x v="0"/>
    <x v="1"/>
    <x v="9"/>
    <n v="99"/>
    <n v="11"/>
    <n v="0"/>
    <n v="55"/>
    <n v="44"/>
    <x v="56"/>
  </r>
  <r>
    <n v="8674"/>
    <d v="2020-11-11T00:00:00"/>
    <x v="2"/>
    <s v="Maine"/>
    <x v="1"/>
    <x v="0"/>
    <x v="10"/>
    <n v="5"/>
    <n v="2"/>
    <n v="0"/>
    <n v="4"/>
    <n v="1"/>
    <x v="24"/>
  </r>
  <r>
    <n v="8675"/>
    <d v="2020-11-11T00:00:00"/>
    <x v="2"/>
    <s v="California"/>
    <x v="0"/>
    <x v="1"/>
    <x v="9"/>
    <n v="36"/>
    <n v="4"/>
    <n v="0"/>
    <n v="20"/>
    <n v="16"/>
    <x v="21"/>
  </r>
  <r>
    <n v="8676"/>
    <d v="2020-11-11T00:00:00"/>
    <x v="2"/>
    <s v="New Hampshire"/>
    <x v="1"/>
    <x v="0"/>
    <x v="0"/>
    <n v="225"/>
    <n v="5"/>
    <n v="0"/>
    <n v="175"/>
    <n v="50"/>
    <x v="2"/>
  </r>
  <r>
    <n v="8692"/>
    <d v="2020-11-12T00:00:00"/>
    <x v="2"/>
    <s v="Pennsylvania"/>
    <x v="1"/>
    <x v="2"/>
    <x v="5"/>
    <n v="10"/>
    <n v="2"/>
    <n v="0"/>
    <n v="5"/>
    <n v="5"/>
    <x v="22"/>
  </r>
  <r>
    <n v="8693"/>
    <d v="2020-11-12T00:00:00"/>
    <x v="2"/>
    <s v="Wisconsin"/>
    <x v="2"/>
    <x v="1"/>
    <x v="9"/>
    <n v="54"/>
    <n v="6"/>
    <n v="0"/>
    <n v="30"/>
    <n v="24"/>
    <x v="60"/>
  </r>
  <r>
    <n v="8694"/>
    <d v="2020-11-12T00:00:00"/>
    <x v="2"/>
    <s v="Texas"/>
    <x v="2"/>
    <x v="1"/>
    <x v="9"/>
    <n v="27"/>
    <n v="3"/>
    <n v="0"/>
    <n v="15"/>
    <n v="12"/>
    <x v="14"/>
  </r>
  <r>
    <n v="8695"/>
    <d v="2020-11-12T00:00:00"/>
    <x v="2"/>
    <s v="Ohio"/>
    <x v="1"/>
    <x v="2"/>
    <x v="12"/>
    <n v="597"/>
    <n v="3"/>
    <n v="0"/>
    <n v="495"/>
    <n v="102"/>
    <x v="20"/>
  </r>
  <r>
    <n v="8696"/>
    <d v="2020-11-12T00:00:00"/>
    <x v="2"/>
    <s v="California"/>
    <x v="0"/>
    <x v="2"/>
    <x v="12"/>
    <n v="1592"/>
    <n v="8"/>
    <n v="0"/>
    <n v="1320"/>
    <n v="272"/>
    <x v="79"/>
  </r>
  <r>
    <n v="8697"/>
    <d v="2020-11-12T00:00:00"/>
    <x v="2"/>
    <s v="Kentucky"/>
    <x v="3"/>
    <x v="2"/>
    <x v="5"/>
    <n v="30"/>
    <n v="6"/>
    <n v="0"/>
    <n v="15"/>
    <n v="15"/>
    <x v="25"/>
  </r>
  <r>
    <n v="8698"/>
    <d v="2020-11-12T00:00:00"/>
    <x v="2"/>
    <s v="Arkansas"/>
    <x v="3"/>
    <x v="0"/>
    <x v="13"/>
    <n v="18"/>
    <n v="6"/>
    <n v="0"/>
    <n v="12"/>
    <n v="6"/>
    <x v="38"/>
  </r>
  <r>
    <n v="8725"/>
    <d v="2020-11-13T00:00:00"/>
    <x v="2"/>
    <s v="Utah"/>
    <x v="0"/>
    <x v="1"/>
    <x v="9"/>
    <n v="54"/>
    <n v="6"/>
    <n v="0"/>
    <n v="30"/>
    <n v="24"/>
    <x v="60"/>
  </r>
  <r>
    <n v="8726"/>
    <d v="2020-11-13T00:00:00"/>
    <x v="2"/>
    <s v="Texas"/>
    <x v="2"/>
    <x v="0"/>
    <x v="0"/>
    <n v="135"/>
    <n v="3"/>
    <n v="0"/>
    <n v="105"/>
    <n v="30"/>
    <x v="37"/>
  </r>
  <r>
    <n v="8727"/>
    <d v="2020-11-13T00:00:00"/>
    <x v="2"/>
    <s v="Oregon"/>
    <x v="0"/>
    <x v="1"/>
    <x v="9"/>
    <n v="9"/>
    <n v="1"/>
    <n v="0"/>
    <n v="5"/>
    <n v="4"/>
    <x v="12"/>
  </r>
  <r>
    <n v="8728"/>
    <d v="2020-11-13T00:00:00"/>
    <x v="2"/>
    <s v="Texas"/>
    <x v="2"/>
    <x v="2"/>
    <x v="5"/>
    <n v="25"/>
    <n v="5"/>
    <n v="0"/>
    <n v="12.5"/>
    <n v="12.5"/>
    <x v="42"/>
  </r>
  <r>
    <n v="8756"/>
    <d v="2020-11-14T00:00:00"/>
    <x v="2"/>
    <s v="New Mexico"/>
    <x v="0"/>
    <x v="2"/>
    <x v="5"/>
    <n v="25"/>
    <n v="5"/>
    <n v="0"/>
    <n v="12.5"/>
    <n v="12.5"/>
    <x v="42"/>
  </r>
  <r>
    <n v="8757"/>
    <d v="2020-11-14T00:00:00"/>
    <x v="2"/>
    <s v="California"/>
    <x v="0"/>
    <x v="0"/>
    <x v="6"/>
    <n v="68"/>
    <n v="4"/>
    <n v="0"/>
    <n v="40"/>
    <n v="28"/>
    <x v="53"/>
  </r>
  <r>
    <n v="8758"/>
    <d v="2020-11-14T00:00:00"/>
    <x v="2"/>
    <s v="Washington"/>
    <x v="0"/>
    <x v="1"/>
    <x v="9"/>
    <n v="27"/>
    <n v="3"/>
    <n v="0"/>
    <n v="15"/>
    <n v="12"/>
    <x v="14"/>
  </r>
  <r>
    <n v="8783"/>
    <d v="2020-11-14T00:00:00"/>
    <x v="2"/>
    <s v="Pennsylvania"/>
    <x v="1"/>
    <x v="0"/>
    <x v="1"/>
    <n v="38"/>
    <n v="2"/>
    <n v="0"/>
    <n v="20"/>
    <n v="18"/>
    <x v="1"/>
  </r>
  <r>
    <n v="8784"/>
    <d v="2020-11-15T00:00:00"/>
    <x v="2"/>
    <s v="Pennsylvania"/>
    <x v="1"/>
    <x v="0"/>
    <x v="0"/>
    <n v="315"/>
    <n v="7"/>
    <n v="0"/>
    <n v="245"/>
    <n v="70"/>
    <x v="15"/>
  </r>
  <r>
    <n v="8785"/>
    <d v="2020-11-15T00:00:00"/>
    <x v="2"/>
    <s v="Washington"/>
    <x v="0"/>
    <x v="2"/>
    <x v="4"/>
    <n v="2700"/>
    <n v="6"/>
    <n v="0"/>
    <n v="2400"/>
    <n v="300"/>
    <x v="80"/>
  </r>
  <r>
    <n v="8786"/>
    <d v="2020-11-15T00:00:00"/>
    <x v="2"/>
    <s v="New York"/>
    <x v="1"/>
    <x v="0"/>
    <x v="11"/>
    <n v="80"/>
    <n v="2"/>
    <n v="0"/>
    <n v="70"/>
    <n v="10"/>
    <x v="23"/>
  </r>
  <r>
    <n v="8808"/>
    <d v="2020-11-16T00:00:00"/>
    <x v="2"/>
    <s v="California"/>
    <x v="0"/>
    <x v="0"/>
    <x v="10"/>
    <n v="12.5"/>
    <n v="5"/>
    <n v="0"/>
    <n v="10"/>
    <n v="2.5"/>
    <x v="13"/>
  </r>
  <r>
    <n v="8809"/>
    <d v="2020-11-16T00:00:00"/>
    <x v="2"/>
    <s v="Arizona"/>
    <x v="0"/>
    <x v="1"/>
    <x v="9"/>
    <n v="36"/>
    <n v="4"/>
    <n v="0"/>
    <n v="20"/>
    <n v="16"/>
    <x v="21"/>
  </r>
  <r>
    <n v="8834"/>
    <d v="2020-11-17T00:00:00"/>
    <x v="2"/>
    <s v="Texas"/>
    <x v="2"/>
    <x v="2"/>
    <x v="12"/>
    <n v="597"/>
    <n v="3"/>
    <n v="0"/>
    <n v="495"/>
    <n v="102"/>
    <x v="20"/>
  </r>
  <r>
    <n v="8835"/>
    <d v="2020-11-17T00:00:00"/>
    <x v="2"/>
    <s v="Virginia"/>
    <x v="3"/>
    <x v="0"/>
    <x v="13"/>
    <n v="6"/>
    <n v="2"/>
    <n v="0"/>
    <n v="4"/>
    <n v="2"/>
    <x v="46"/>
  </r>
  <r>
    <n v="8836"/>
    <d v="2020-11-17T00:00:00"/>
    <x v="2"/>
    <s v="Nevada"/>
    <x v="0"/>
    <x v="0"/>
    <x v="10"/>
    <n v="7.5"/>
    <n v="3"/>
    <n v="0"/>
    <n v="6"/>
    <n v="1.5"/>
    <x v="18"/>
  </r>
  <r>
    <n v="8864"/>
    <d v="2020-11-18T00:00:00"/>
    <x v="2"/>
    <s v="Texas"/>
    <x v="2"/>
    <x v="0"/>
    <x v="6"/>
    <n v="51"/>
    <n v="3"/>
    <n v="0"/>
    <n v="30"/>
    <n v="21"/>
    <x v="17"/>
  </r>
  <r>
    <n v="8865"/>
    <d v="2020-11-18T00:00:00"/>
    <x v="2"/>
    <s v="Illinois"/>
    <x v="2"/>
    <x v="0"/>
    <x v="11"/>
    <n v="240"/>
    <n v="6"/>
    <n v="0"/>
    <n v="210"/>
    <n v="30"/>
    <x v="37"/>
  </r>
  <r>
    <n v="8866"/>
    <d v="2020-11-18T00:00:00"/>
    <x v="2"/>
    <s v="Texas"/>
    <x v="2"/>
    <x v="1"/>
    <x v="9"/>
    <n v="9"/>
    <n v="1"/>
    <n v="0"/>
    <n v="5"/>
    <n v="4"/>
    <x v="12"/>
  </r>
  <r>
    <n v="8867"/>
    <d v="2020-11-18T00:00:00"/>
    <x v="2"/>
    <s v="Illinois"/>
    <x v="2"/>
    <x v="0"/>
    <x v="7"/>
    <n v="120"/>
    <n v="5"/>
    <n v="0"/>
    <n v="95"/>
    <n v="25"/>
    <x v="8"/>
  </r>
  <r>
    <n v="8868"/>
    <d v="2020-11-18T00:00:00"/>
    <x v="2"/>
    <s v="Iowa"/>
    <x v="2"/>
    <x v="0"/>
    <x v="0"/>
    <n v="135"/>
    <n v="3"/>
    <n v="0"/>
    <n v="105"/>
    <n v="30"/>
    <x v="37"/>
  </r>
  <r>
    <n v="8894"/>
    <d v="2020-11-18T00:00:00"/>
    <x v="2"/>
    <s v="New Hampshire"/>
    <x v="1"/>
    <x v="0"/>
    <x v="0"/>
    <n v="315"/>
    <n v="7"/>
    <n v="0"/>
    <n v="245"/>
    <n v="70"/>
    <x v="15"/>
  </r>
  <r>
    <n v="8895"/>
    <d v="2020-11-19T00:00:00"/>
    <x v="2"/>
    <s v="Georgia"/>
    <x v="3"/>
    <x v="0"/>
    <x v="0"/>
    <n v="315"/>
    <n v="7"/>
    <n v="0"/>
    <n v="245"/>
    <n v="70"/>
    <x v="15"/>
  </r>
  <r>
    <n v="8896"/>
    <d v="2020-11-19T00:00:00"/>
    <x v="2"/>
    <s v="Kentucky"/>
    <x v="3"/>
    <x v="0"/>
    <x v="10"/>
    <n v="22.5"/>
    <n v="9"/>
    <n v="0"/>
    <n v="18"/>
    <n v="4.5"/>
    <x v="41"/>
  </r>
  <r>
    <n v="8897"/>
    <d v="2020-11-19T00:00:00"/>
    <x v="2"/>
    <s v="California"/>
    <x v="0"/>
    <x v="0"/>
    <x v="13"/>
    <n v="9"/>
    <n v="3"/>
    <n v="0"/>
    <n v="6"/>
    <n v="3"/>
    <x v="19"/>
  </r>
  <r>
    <n v="8931"/>
    <d v="2020-11-20T00:00:00"/>
    <x v="2"/>
    <s v="Arizona"/>
    <x v="0"/>
    <x v="0"/>
    <x v="10"/>
    <n v="17.5"/>
    <n v="7"/>
    <n v="0"/>
    <n v="14"/>
    <n v="3.5"/>
    <x v="31"/>
  </r>
  <r>
    <n v="8932"/>
    <d v="2020-11-20T00:00:00"/>
    <x v="2"/>
    <s v="Connecticut"/>
    <x v="1"/>
    <x v="1"/>
    <x v="2"/>
    <n v="297"/>
    <n v="3"/>
    <n v="0"/>
    <n v="237"/>
    <n v="60"/>
    <x v="3"/>
  </r>
  <r>
    <n v="8933"/>
    <d v="2020-11-20T00:00:00"/>
    <x v="2"/>
    <s v="New York"/>
    <x v="1"/>
    <x v="1"/>
    <x v="2"/>
    <n v="1386"/>
    <n v="14"/>
    <n v="0"/>
    <n v="1106"/>
    <n v="280"/>
    <x v="81"/>
  </r>
  <r>
    <n v="8934"/>
    <d v="2020-11-20T00:00:00"/>
    <x v="2"/>
    <s v="Arizona"/>
    <x v="0"/>
    <x v="1"/>
    <x v="9"/>
    <n v="18"/>
    <n v="2"/>
    <n v="0"/>
    <n v="10"/>
    <n v="8"/>
    <x v="26"/>
  </r>
  <r>
    <n v="8935"/>
    <d v="2020-11-20T00:00:00"/>
    <x v="2"/>
    <s v="California"/>
    <x v="0"/>
    <x v="2"/>
    <x v="4"/>
    <n v="1350"/>
    <n v="3"/>
    <n v="0"/>
    <n v="1200"/>
    <n v="150"/>
    <x v="5"/>
  </r>
  <r>
    <n v="8965"/>
    <d v="2020-11-21T00:00:00"/>
    <x v="2"/>
    <s v="Michigan"/>
    <x v="2"/>
    <x v="0"/>
    <x v="1"/>
    <n v="171"/>
    <n v="9"/>
    <n v="0"/>
    <n v="90"/>
    <n v="81"/>
    <x v="69"/>
  </r>
  <r>
    <n v="8966"/>
    <d v="2020-11-21T00:00:00"/>
    <x v="2"/>
    <s v="Colorado"/>
    <x v="0"/>
    <x v="2"/>
    <x v="5"/>
    <n v="10"/>
    <n v="2"/>
    <n v="0"/>
    <n v="5"/>
    <n v="5"/>
    <x v="22"/>
  </r>
  <r>
    <n v="8985"/>
    <d v="2020-11-22T00:00:00"/>
    <x v="2"/>
    <s v="Pennsylvania"/>
    <x v="1"/>
    <x v="0"/>
    <x v="10"/>
    <n v="5"/>
    <n v="2"/>
    <n v="0"/>
    <n v="4"/>
    <n v="1"/>
    <x v="24"/>
  </r>
  <r>
    <n v="8986"/>
    <d v="2020-11-22T00:00:00"/>
    <x v="2"/>
    <s v="Missouri"/>
    <x v="2"/>
    <x v="1"/>
    <x v="9"/>
    <n v="18"/>
    <n v="2"/>
    <n v="0"/>
    <n v="10"/>
    <n v="8"/>
    <x v="26"/>
  </r>
  <r>
    <n v="8987"/>
    <d v="2020-11-22T00:00:00"/>
    <x v="2"/>
    <s v="Ohio"/>
    <x v="1"/>
    <x v="0"/>
    <x v="0"/>
    <n v="225"/>
    <n v="5"/>
    <n v="0"/>
    <n v="175"/>
    <n v="50"/>
    <x v="2"/>
  </r>
  <r>
    <n v="8988"/>
    <d v="2020-11-22T00:00:00"/>
    <x v="2"/>
    <s v="Kentucky"/>
    <x v="3"/>
    <x v="0"/>
    <x v="6"/>
    <n v="34"/>
    <n v="2"/>
    <n v="0"/>
    <n v="20"/>
    <n v="14"/>
    <x v="43"/>
  </r>
  <r>
    <n v="8989"/>
    <d v="2020-11-22T00:00:00"/>
    <x v="2"/>
    <s v="Connecticut"/>
    <x v="1"/>
    <x v="2"/>
    <x v="5"/>
    <n v="10"/>
    <n v="2"/>
    <n v="0"/>
    <n v="5"/>
    <n v="5"/>
    <x v="22"/>
  </r>
  <r>
    <n v="8990"/>
    <d v="2020-11-22T00:00:00"/>
    <x v="2"/>
    <s v="Florida"/>
    <x v="3"/>
    <x v="0"/>
    <x v="7"/>
    <n v="144"/>
    <n v="6"/>
    <n v="0"/>
    <n v="114"/>
    <n v="30"/>
    <x v="37"/>
  </r>
  <r>
    <n v="9009"/>
    <d v="2020-11-23T00:00:00"/>
    <x v="2"/>
    <s v="Indiana"/>
    <x v="2"/>
    <x v="0"/>
    <x v="6"/>
    <n v="119"/>
    <n v="7"/>
    <n v="0"/>
    <n v="70"/>
    <n v="49"/>
    <x v="50"/>
  </r>
  <r>
    <n v="9010"/>
    <d v="2020-11-23T00:00:00"/>
    <x v="2"/>
    <s v="New Mexico"/>
    <x v="0"/>
    <x v="0"/>
    <x v="0"/>
    <n v="315"/>
    <n v="7"/>
    <n v="0"/>
    <n v="245"/>
    <n v="70"/>
    <x v="15"/>
  </r>
  <r>
    <n v="9011"/>
    <d v="2020-11-23T00:00:00"/>
    <x v="2"/>
    <s v="California"/>
    <x v="0"/>
    <x v="2"/>
    <x v="12"/>
    <n v="796"/>
    <n v="4"/>
    <n v="0"/>
    <n v="660"/>
    <n v="136"/>
    <x v="30"/>
  </r>
  <r>
    <n v="9012"/>
    <d v="2020-11-23T00:00:00"/>
    <x v="2"/>
    <s v="Ohio"/>
    <x v="1"/>
    <x v="2"/>
    <x v="12"/>
    <n v="1592"/>
    <n v="8"/>
    <n v="0"/>
    <n v="1320"/>
    <n v="272"/>
    <x v="79"/>
  </r>
  <r>
    <n v="9013"/>
    <d v="2020-11-23T00:00:00"/>
    <x v="2"/>
    <s v="Florida"/>
    <x v="3"/>
    <x v="0"/>
    <x v="3"/>
    <n v="30"/>
    <n v="2"/>
    <n v="0"/>
    <n v="24"/>
    <n v="6"/>
    <x v="38"/>
  </r>
  <r>
    <n v="9014"/>
    <d v="2020-11-23T00:00:00"/>
    <x v="2"/>
    <s v="New York"/>
    <x v="1"/>
    <x v="1"/>
    <x v="2"/>
    <n v="198"/>
    <n v="2"/>
    <n v="0"/>
    <n v="158"/>
    <n v="40"/>
    <x v="29"/>
  </r>
  <r>
    <n v="9034"/>
    <d v="2020-11-24T00:00:00"/>
    <x v="2"/>
    <s v="New York"/>
    <x v="1"/>
    <x v="0"/>
    <x v="11"/>
    <n v="160"/>
    <n v="4"/>
    <n v="0"/>
    <n v="140"/>
    <n v="20"/>
    <x v="0"/>
  </r>
  <r>
    <n v="9054"/>
    <d v="2020-11-25T00:00:00"/>
    <x v="2"/>
    <s v="California"/>
    <x v="0"/>
    <x v="0"/>
    <x v="0"/>
    <n v="225"/>
    <n v="5"/>
    <n v="0"/>
    <n v="175"/>
    <n v="50"/>
    <x v="2"/>
  </r>
  <r>
    <n v="9055"/>
    <d v="2020-11-25T00:00:00"/>
    <x v="2"/>
    <s v="California"/>
    <x v="0"/>
    <x v="0"/>
    <x v="6"/>
    <n v="17"/>
    <n v="1"/>
    <n v="0"/>
    <n v="10"/>
    <n v="7"/>
    <x v="39"/>
  </r>
  <r>
    <n v="9056"/>
    <d v="2020-11-25T00:00:00"/>
    <x v="2"/>
    <s v="California"/>
    <x v="0"/>
    <x v="0"/>
    <x v="7"/>
    <n v="24"/>
    <n v="1"/>
    <n v="0"/>
    <n v="19"/>
    <n v="5"/>
    <x v="22"/>
  </r>
  <r>
    <n v="9057"/>
    <d v="2020-11-25T00:00:00"/>
    <x v="2"/>
    <s v="Pennsylvania"/>
    <x v="1"/>
    <x v="2"/>
    <x v="12"/>
    <n v="398"/>
    <n v="2"/>
    <n v="0"/>
    <n v="330"/>
    <n v="68"/>
    <x v="28"/>
  </r>
  <r>
    <n v="9075"/>
    <d v="2020-11-26T00:00:00"/>
    <x v="2"/>
    <s v="New York"/>
    <x v="1"/>
    <x v="2"/>
    <x v="4"/>
    <n v="900"/>
    <n v="2"/>
    <n v="0"/>
    <n v="800"/>
    <n v="100"/>
    <x v="11"/>
  </r>
  <r>
    <n v="9076"/>
    <d v="2020-11-26T00:00:00"/>
    <x v="2"/>
    <s v="Minnesota"/>
    <x v="2"/>
    <x v="0"/>
    <x v="0"/>
    <n v="135"/>
    <n v="3"/>
    <n v="0"/>
    <n v="105"/>
    <n v="30"/>
    <x v="37"/>
  </r>
  <r>
    <n v="9077"/>
    <d v="2020-11-26T00:00:00"/>
    <x v="2"/>
    <s v="Ohio"/>
    <x v="1"/>
    <x v="0"/>
    <x v="0"/>
    <n v="405"/>
    <n v="9"/>
    <n v="0"/>
    <n v="315"/>
    <n v="90"/>
    <x v="57"/>
  </r>
  <r>
    <n v="9095"/>
    <d v="2020-11-27T00:00:00"/>
    <x v="2"/>
    <s v="Illinois"/>
    <x v="2"/>
    <x v="1"/>
    <x v="2"/>
    <n v="198"/>
    <n v="2"/>
    <n v="0"/>
    <n v="158"/>
    <n v="40"/>
    <x v="29"/>
  </r>
  <r>
    <n v="9096"/>
    <d v="2020-11-27T00:00:00"/>
    <x v="2"/>
    <s v="Georgia"/>
    <x v="3"/>
    <x v="0"/>
    <x v="11"/>
    <n v="40"/>
    <n v="1"/>
    <n v="0"/>
    <n v="35"/>
    <n v="5"/>
    <x v="22"/>
  </r>
  <r>
    <n v="9097"/>
    <d v="2020-11-27T00:00:00"/>
    <x v="2"/>
    <s v="Massachusetts"/>
    <x v="1"/>
    <x v="1"/>
    <x v="9"/>
    <n v="45"/>
    <n v="5"/>
    <n v="0"/>
    <n v="25"/>
    <n v="20"/>
    <x v="0"/>
  </r>
  <r>
    <n v="9098"/>
    <d v="2020-11-27T00:00:00"/>
    <x v="2"/>
    <s v="Texas"/>
    <x v="2"/>
    <x v="2"/>
    <x v="5"/>
    <n v="10"/>
    <n v="2"/>
    <n v="0"/>
    <n v="5"/>
    <n v="5"/>
    <x v="22"/>
  </r>
  <r>
    <n v="9099"/>
    <d v="2020-11-27T00:00:00"/>
    <x v="2"/>
    <s v="Massachusetts"/>
    <x v="1"/>
    <x v="2"/>
    <x v="16"/>
    <n v="1450"/>
    <n v="2"/>
    <n v="0"/>
    <n v="1400"/>
    <n v="50"/>
    <x v="2"/>
  </r>
  <r>
    <n v="9100"/>
    <d v="2020-11-27T00:00:00"/>
    <x v="2"/>
    <s v="California"/>
    <x v="0"/>
    <x v="0"/>
    <x v="13"/>
    <n v="9"/>
    <n v="3"/>
    <n v="0"/>
    <n v="6"/>
    <n v="3"/>
    <x v="19"/>
  </r>
  <r>
    <n v="9123"/>
    <d v="2020-11-27T00:00:00"/>
    <x v="2"/>
    <s v="Florida"/>
    <x v="3"/>
    <x v="0"/>
    <x v="0"/>
    <n v="180"/>
    <n v="4"/>
    <n v="0"/>
    <n v="140"/>
    <n v="40"/>
    <x v="29"/>
  </r>
  <r>
    <n v="9124"/>
    <d v="2020-11-28T00:00:00"/>
    <x v="2"/>
    <s v="Ohio"/>
    <x v="1"/>
    <x v="0"/>
    <x v="10"/>
    <n v="7.5"/>
    <n v="3"/>
    <n v="0"/>
    <n v="6"/>
    <n v="1.5"/>
    <x v="18"/>
  </r>
  <r>
    <n v="9125"/>
    <d v="2020-11-28T00:00:00"/>
    <x v="2"/>
    <s v="Texas"/>
    <x v="2"/>
    <x v="1"/>
    <x v="14"/>
    <n v="85"/>
    <n v="1"/>
    <n v="0"/>
    <n v="75"/>
    <n v="10"/>
    <x v="23"/>
  </r>
  <r>
    <n v="9126"/>
    <d v="2020-11-28T00:00:00"/>
    <x v="2"/>
    <s v="Michigan"/>
    <x v="2"/>
    <x v="0"/>
    <x v="10"/>
    <n v="7.5"/>
    <n v="3"/>
    <n v="0"/>
    <n v="6"/>
    <n v="1.5"/>
    <x v="18"/>
  </r>
  <r>
    <n v="9152"/>
    <d v="2020-11-29T00:00:00"/>
    <x v="2"/>
    <s v="Washington"/>
    <x v="0"/>
    <x v="0"/>
    <x v="10"/>
    <n v="12.5"/>
    <n v="5"/>
    <n v="0"/>
    <n v="10"/>
    <n v="2.5"/>
    <x v="13"/>
  </r>
  <r>
    <n v="9153"/>
    <d v="2020-11-29T00:00:00"/>
    <x v="2"/>
    <s v="New York"/>
    <x v="1"/>
    <x v="0"/>
    <x v="6"/>
    <n v="51"/>
    <n v="3"/>
    <n v="0"/>
    <n v="30"/>
    <n v="21"/>
    <x v="17"/>
  </r>
  <r>
    <n v="9175"/>
    <d v="2020-11-30T00:00:00"/>
    <x v="2"/>
    <s v="New York"/>
    <x v="1"/>
    <x v="2"/>
    <x v="12"/>
    <n v="199"/>
    <n v="1"/>
    <n v="0"/>
    <n v="165"/>
    <n v="34"/>
    <x v="55"/>
  </r>
  <r>
    <n v="9176"/>
    <d v="2020-11-30T00:00:00"/>
    <x v="2"/>
    <s v="California"/>
    <x v="0"/>
    <x v="0"/>
    <x v="6"/>
    <n v="102"/>
    <n v="6"/>
    <n v="0"/>
    <n v="60"/>
    <n v="42"/>
    <x v="48"/>
  </r>
  <r>
    <n v="9177"/>
    <d v="2020-11-30T00:00:00"/>
    <x v="2"/>
    <s v="Arizona"/>
    <x v="0"/>
    <x v="2"/>
    <x v="12"/>
    <n v="597"/>
    <n v="3"/>
    <n v="0"/>
    <n v="495"/>
    <n v="102"/>
    <x v="20"/>
  </r>
  <r>
    <n v="9178"/>
    <d v="2020-11-30T00:00:00"/>
    <x v="2"/>
    <s v="California"/>
    <x v="0"/>
    <x v="2"/>
    <x v="5"/>
    <n v="15"/>
    <n v="3"/>
    <n v="0"/>
    <n v="7.5"/>
    <n v="7.5"/>
    <x v="16"/>
  </r>
  <r>
    <n v="9179"/>
    <d v="2020-11-30T00:00:00"/>
    <x v="2"/>
    <s v="California"/>
    <x v="0"/>
    <x v="0"/>
    <x v="10"/>
    <n v="15"/>
    <n v="6"/>
    <n v="0"/>
    <n v="12"/>
    <n v="3"/>
    <x v="19"/>
  </r>
  <r>
    <n v="9180"/>
    <d v="2020-11-30T00:00:00"/>
    <x v="2"/>
    <s v="New Mexico"/>
    <x v="0"/>
    <x v="2"/>
    <x v="12"/>
    <n v="597"/>
    <n v="3"/>
    <n v="0"/>
    <n v="495"/>
    <n v="102"/>
    <x v="20"/>
  </r>
  <r>
    <n v="9208"/>
    <d v="2020-12-01T00:00:00"/>
    <x v="2"/>
    <s v="California"/>
    <x v="0"/>
    <x v="0"/>
    <x v="10"/>
    <n v="10"/>
    <n v="4"/>
    <n v="0"/>
    <n v="8"/>
    <n v="2"/>
    <x v="46"/>
  </r>
  <r>
    <n v="9209"/>
    <d v="2020-12-01T00:00:00"/>
    <x v="2"/>
    <s v="California"/>
    <x v="0"/>
    <x v="0"/>
    <x v="7"/>
    <n v="24"/>
    <n v="1"/>
    <n v="0"/>
    <n v="19"/>
    <n v="5"/>
    <x v="22"/>
  </r>
  <r>
    <n v="9210"/>
    <d v="2020-12-01T00:00:00"/>
    <x v="2"/>
    <s v="Georgia"/>
    <x v="3"/>
    <x v="0"/>
    <x v="0"/>
    <n v="315"/>
    <n v="7"/>
    <n v="0"/>
    <n v="245"/>
    <n v="70"/>
    <x v="15"/>
  </r>
  <r>
    <n v="9211"/>
    <d v="2020-12-01T00:00:00"/>
    <x v="2"/>
    <s v="Washington"/>
    <x v="0"/>
    <x v="0"/>
    <x v="10"/>
    <n v="7.5"/>
    <n v="3"/>
    <n v="0"/>
    <n v="6"/>
    <n v="1.5"/>
    <x v="18"/>
  </r>
  <r>
    <n v="9212"/>
    <d v="2020-12-01T00:00:00"/>
    <x v="2"/>
    <s v="Pennsylvania"/>
    <x v="1"/>
    <x v="1"/>
    <x v="9"/>
    <n v="27"/>
    <n v="3"/>
    <n v="0"/>
    <n v="15"/>
    <n v="12"/>
    <x v="14"/>
  </r>
  <r>
    <n v="9213"/>
    <d v="2020-12-01T00:00:00"/>
    <x v="2"/>
    <s v="California"/>
    <x v="0"/>
    <x v="0"/>
    <x v="1"/>
    <n v="57"/>
    <n v="3"/>
    <n v="0"/>
    <n v="30"/>
    <n v="27"/>
    <x v="74"/>
  </r>
  <r>
    <n v="9214"/>
    <d v="2020-12-01T00:00:00"/>
    <x v="2"/>
    <s v="Connecticut"/>
    <x v="1"/>
    <x v="0"/>
    <x v="11"/>
    <n v="80"/>
    <n v="2"/>
    <n v="0"/>
    <n v="70"/>
    <n v="10"/>
    <x v="23"/>
  </r>
  <r>
    <n v="9236"/>
    <d v="2020-12-02T00:00:00"/>
    <x v="2"/>
    <s v="Wisconsin"/>
    <x v="2"/>
    <x v="1"/>
    <x v="14"/>
    <n v="255"/>
    <n v="3"/>
    <n v="0"/>
    <n v="225"/>
    <n v="30"/>
    <x v="37"/>
  </r>
  <r>
    <n v="9237"/>
    <d v="2020-12-02T00:00:00"/>
    <x v="2"/>
    <s v="Texas"/>
    <x v="2"/>
    <x v="0"/>
    <x v="3"/>
    <n v="135"/>
    <n v="9"/>
    <n v="0"/>
    <n v="108"/>
    <n v="27"/>
    <x v="74"/>
  </r>
  <r>
    <n v="9238"/>
    <d v="2020-12-02T00:00:00"/>
    <x v="2"/>
    <s v="Illinois"/>
    <x v="2"/>
    <x v="1"/>
    <x v="9"/>
    <n v="27"/>
    <n v="3"/>
    <n v="0"/>
    <n v="15"/>
    <n v="12"/>
    <x v="14"/>
  </r>
  <r>
    <n v="9239"/>
    <d v="2020-12-02T00:00:00"/>
    <x v="2"/>
    <s v="California"/>
    <x v="0"/>
    <x v="0"/>
    <x v="0"/>
    <n v="225"/>
    <n v="5"/>
    <n v="0"/>
    <n v="175"/>
    <n v="50"/>
    <x v="2"/>
  </r>
  <r>
    <n v="9240"/>
    <d v="2020-12-02T00:00:00"/>
    <x v="2"/>
    <s v="Utah"/>
    <x v="0"/>
    <x v="2"/>
    <x v="16"/>
    <n v="3625"/>
    <n v="5"/>
    <n v="0"/>
    <n v="3500"/>
    <n v="125"/>
    <x v="67"/>
  </r>
  <r>
    <n v="9260"/>
    <d v="2020-12-03T00:00:00"/>
    <x v="2"/>
    <s v="Wisconsin"/>
    <x v="2"/>
    <x v="0"/>
    <x v="7"/>
    <n v="216"/>
    <n v="9"/>
    <n v="0"/>
    <n v="171"/>
    <n v="45"/>
    <x v="32"/>
  </r>
  <r>
    <n v="9261"/>
    <d v="2020-12-03T00:00:00"/>
    <x v="2"/>
    <s v="Illinois"/>
    <x v="2"/>
    <x v="0"/>
    <x v="10"/>
    <n v="12.5"/>
    <n v="5"/>
    <n v="0"/>
    <n v="10"/>
    <n v="2.5"/>
    <x v="13"/>
  </r>
  <r>
    <n v="9262"/>
    <d v="2020-12-03T00:00:00"/>
    <x v="2"/>
    <s v="Alabama"/>
    <x v="3"/>
    <x v="2"/>
    <x v="12"/>
    <n v="398"/>
    <n v="2"/>
    <n v="0"/>
    <n v="330"/>
    <n v="68"/>
    <x v="28"/>
  </r>
  <r>
    <n v="9263"/>
    <d v="2020-12-03T00:00:00"/>
    <x v="2"/>
    <s v="California"/>
    <x v="0"/>
    <x v="2"/>
    <x v="5"/>
    <n v="15"/>
    <n v="3"/>
    <n v="0"/>
    <n v="7.5"/>
    <n v="7.5"/>
    <x v="16"/>
  </r>
  <r>
    <n v="9264"/>
    <d v="2020-12-03T00:00:00"/>
    <x v="2"/>
    <s v="Florida"/>
    <x v="3"/>
    <x v="0"/>
    <x v="10"/>
    <n v="2.5"/>
    <n v="1"/>
    <n v="0"/>
    <n v="2"/>
    <n v="0.5"/>
    <x v="44"/>
  </r>
  <r>
    <n v="9265"/>
    <d v="2020-12-03T00:00:00"/>
    <x v="2"/>
    <s v="Kentucky"/>
    <x v="3"/>
    <x v="0"/>
    <x v="0"/>
    <n v="45"/>
    <n v="1"/>
    <n v="0"/>
    <n v="35"/>
    <n v="10"/>
    <x v="23"/>
  </r>
  <r>
    <n v="9297"/>
    <d v="2020-12-04T00:00:00"/>
    <x v="2"/>
    <s v="Montana"/>
    <x v="0"/>
    <x v="0"/>
    <x v="11"/>
    <n v="120"/>
    <n v="3"/>
    <n v="0"/>
    <n v="105"/>
    <n v="15"/>
    <x v="25"/>
  </r>
  <r>
    <n v="9298"/>
    <d v="2020-12-04T00:00:00"/>
    <x v="2"/>
    <s v="Washington"/>
    <x v="0"/>
    <x v="0"/>
    <x v="11"/>
    <n v="120"/>
    <n v="3"/>
    <n v="0"/>
    <n v="105"/>
    <n v="15"/>
    <x v="25"/>
  </r>
  <r>
    <n v="9299"/>
    <d v="2020-12-04T00:00:00"/>
    <x v="2"/>
    <s v="Oregon"/>
    <x v="0"/>
    <x v="0"/>
    <x v="1"/>
    <n v="114"/>
    <n v="6"/>
    <n v="0"/>
    <n v="60"/>
    <n v="54"/>
    <x v="66"/>
  </r>
  <r>
    <n v="9300"/>
    <d v="2020-12-04T00:00:00"/>
    <x v="2"/>
    <s v="Utah"/>
    <x v="0"/>
    <x v="0"/>
    <x v="0"/>
    <n v="360"/>
    <n v="8"/>
    <n v="0"/>
    <n v="280"/>
    <n v="80"/>
    <x v="10"/>
  </r>
  <r>
    <n v="9301"/>
    <d v="2020-12-04T00:00:00"/>
    <x v="2"/>
    <s v="Arizona"/>
    <x v="0"/>
    <x v="0"/>
    <x v="11"/>
    <n v="120"/>
    <n v="3"/>
    <n v="0"/>
    <n v="105"/>
    <n v="15"/>
    <x v="25"/>
  </r>
  <r>
    <n v="9302"/>
    <d v="2020-12-04T00:00:00"/>
    <x v="2"/>
    <s v="California"/>
    <x v="0"/>
    <x v="1"/>
    <x v="2"/>
    <n v="99"/>
    <n v="1"/>
    <n v="0"/>
    <n v="79"/>
    <n v="20"/>
    <x v="0"/>
  </r>
  <r>
    <n v="9303"/>
    <d v="2020-12-04T00:00:00"/>
    <x v="2"/>
    <s v="Tennessee"/>
    <x v="3"/>
    <x v="0"/>
    <x v="10"/>
    <n v="10"/>
    <n v="4"/>
    <n v="0"/>
    <n v="8"/>
    <n v="2"/>
    <x v="46"/>
  </r>
  <r>
    <n v="9328"/>
    <d v="2020-12-05T00:00:00"/>
    <x v="2"/>
    <s v="Texas"/>
    <x v="2"/>
    <x v="1"/>
    <x v="9"/>
    <n v="27"/>
    <n v="3"/>
    <n v="0"/>
    <n v="15"/>
    <n v="12"/>
    <x v="14"/>
  </r>
  <r>
    <n v="9329"/>
    <d v="2020-12-05T00:00:00"/>
    <x v="2"/>
    <s v="Mississippi"/>
    <x v="3"/>
    <x v="2"/>
    <x v="5"/>
    <n v="15"/>
    <n v="3"/>
    <n v="0"/>
    <n v="7.5"/>
    <n v="7.5"/>
    <x v="16"/>
  </r>
  <r>
    <n v="9330"/>
    <d v="2020-12-05T00:00:00"/>
    <x v="2"/>
    <s v="New York"/>
    <x v="1"/>
    <x v="1"/>
    <x v="14"/>
    <n v="255"/>
    <n v="3"/>
    <n v="0"/>
    <n v="225"/>
    <n v="30"/>
    <x v="37"/>
  </r>
  <r>
    <n v="9358"/>
    <d v="2020-12-06T00:00:00"/>
    <x v="2"/>
    <s v="Texas"/>
    <x v="2"/>
    <x v="2"/>
    <x v="4"/>
    <n v="1350"/>
    <n v="3"/>
    <n v="0"/>
    <n v="1200"/>
    <n v="150"/>
    <x v="5"/>
  </r>
  <r>
    <n v="9359"/>
    <d v="2020-12-06T00:00:00"/>
    <x v="2"/>
    <s v="Ohio"/>
    <x v="1"/>
    <x v="1"/>
    <x v="14"/>
    <n v="170"/>
    <n v="2"/>
    <n v="0"/>
    <n v="150"/>
    <n v="20"/>
    <x v="0"/>
  </r>
  <r>
    <n v="9360"/>
    <d v="2020-12-06T00:00:00"/>
    <x v="2"/>
    <s v="California"/>
    <x v="0"/>
    <x v="0"/>
    <x v="11"/>
    <n v="280"/>
    <n v="7"/>
    <n v="0"/>
    <n v="245"/>
    <n v="35"/>
    <x v="7"/>
  </r>
  <r>
    <n v="9361"/>
    <d v="2020-12-06T00:00:00"/>
    <x v="2"/>
    <s v="New York"/>
    <x v="1"/>
    <x v="0"/>
    <x v="0"/>
    <n v="180"/>
    <n v="4"/>
    <n v="0"/>
    <n v="140"/>
    <n v="40"/>
    <x v="29"/>
  </r>
  <r>
    <n v="9362"/>
    <d v="2020-12-06T00:00:00"/>
    <x v="2"/>
    <s v="North Dakota"/>
    <x v="2"/>
    <x v="0"/>
    <x v="6"/>
    <n v="17"/>
    <n v="1"/>
    <n v="0"/>
    <n v="10"/>
    <n v="7"/>
    <x v="39"/>
  </r>
  <r>
    <n v="9363"/>
    <d v="2020-12-06T00:00:00"/>
    <x v="2"/>
    <s v="Nevada"/>
    <x v="0"/>
    <x v="0"/>
    <x v="6"/>
    <n v="51"/>
    <n v="3"/>
    <n v="0"/>
    <n v="30"/>
    <n v="21"/>
    <x v="17"/>
  </r>
  <r>
    <n v="9364"/>
    <d v="2020-12-06T00:00:00"/>
    <x v="2"/>
    <s v="Arizona"/>
    <x v="0"/>
    <x v="0"/>
    <x v="0"/>
    <n v="45"/>
    <n v="1"/>
    <n v="0"/>
    <n v="35"/>
    <n v="10"/>
    <x v="23"/>
  </r>
  <r>
    <n v="9380"/>
    <d v="2020-12-07T00:00:00"/>
    <x v="2"/>
    <s v="California"/>
    <x v="0"/>
    <x v="0"/>
    <x v="0"/>
    <n v="180"/>
    <n v="4"/>
    <n v="0"/>
    <n v="140"/>
    <n v="40"/>
    <x v="29"/>
  </r>
  <r>
    <n v="9381"/>
    <d v="2020-12-07T00:00:00"/>
    <x v="2"/>
    <s v="Texas"/>
    <x v="2"/>
    <x v="0"/>
    <x v="0"/>
    <n v="90"/>
    <n v="2"/>
    <n v="0"/>
    <n v="70"/>
    <n v="20"/>
    <x v="0"/>
  </r>
  <r>
    <n v="9382"/>
    <d v="2020-12-07T00:00:00"/>
    <x v="2"/>
    <s v="Idaho"/>
    <x v="0"/>
    <x v="1"/>
    <x v="9"/>
    <n v="18"/>
    <n v="2"/>
    <n v="0"/>
    <n v="10"/>
    <n v="8"/>
    <x v="26"/>
  </r>
  <r>
    <n v="9383"/>
    <d v="2020-12-07T00:00:00"/>
    <x v="2"/>
    <s v="Pennsylvania"/>
    <x v="1"/>
    <x v="0"/>
    <x v="1"/>
    <n v="38"/>
    <n v="2"/>
    <n v="0"/>
    <n v="20"/>
    <n v="18"/>
    <x v="1"/>
  </r>
  <r>
    <n v="9384"/>
    <d v="2020-12-07T00:00:00"/>
    <x v="2"/>
    <s v="Pennsylvania"/>
    <x v="1"/>
    <x v="0"/>
    <x v="10"/>
    <n v="2.5"/>
    <n v="1"/>
    <n v="0"/>
    <n v="2"/>
    <n v="0.5"/>
    <x v="44"/>
  </r>
  <r>
    <n v="9385"/>
    <d v="2020-12-07T00:00:00"/>
    <x v="2"/>
    <s v="Wisconsin"/>
    <x v="2"/>
    <x v="0"/>
    <x v="0"/>
    <n v="270"/>
    <n v="6"/>
    <n v="0"/>
    <n v="210"/>
    <n v="60"/>
    <x v="3"/>
  </r>
  <r>
    <n v="9386"/>
    <d v="2020-12-07T00:00:00"/>
    <x v="2"/>
    <s v="California"/>
    <x v="0"/>
    <x v="2"/>
    <x v="12"/>
    <n v="995"/>
    <n v="5"/>
    <n v="0"/>
    <n v="825"/>
    <n v="170"/>
    <x v="36"/>
  </r>
  <r>
    <n v="9404"/>
    <d v="2020-12-08T00:00:00"/>
    <x v="2"/>
    <s v="New York"/>
    <x v="1"/>
    <x v="2"/>
    <x v="5"/>
    <n v="5"/>
    <n v="1"/>
    <n v="0"/>
    <n v="2.5"/>
    <n v="2.5"/>
    <x v="13"/>
  </r>
  <r>
    <n v="9405"/>
    <d v="2020-12-08T00:00:00"/>
    <x v="2"/>
    <s v="North Carolina"/>
    <x v="3"/>
    <x v="1"/>
    <x v="9"/>
    <n v="72"/>
    <n v="8"/>
    <n v="0"/>
    <n v="40"/>
    <n v="32"/>
    <x v="33"/>
  </r>
  <r>
    <n v="9406"/>
    <d v="2020-12-08T00:00:00"/>
    <x v="2"/>
    <s v="Florida"/>
    <x v="3"/>
    <x v="1"/>
    <x v="9"/>
    <n v="18"/>
    <n v="2"/>
    <n v="0"/>
    <n v="10"/>
    <n v="8"/>
    <x v="26"/>
  </r>
  <r>
    <n v="9407"/>
    <d v="2020-12-08T00:00:00"/>
    <x v="2"/>
    <s v="California"/>
    <x v="0"/>
    <x v="0"/>
    <x v="10"/>
    <n v="15"/>
    <n v="6"/>
    <n v="0"/>
    <n v="12"/>
    <n v="3"/>
    <x v="19"/>
  </r>
  <r>
    <n v="9433"/>
    <d v="2020-12-08T00:00:00"/>
    <x v="2"/>
    <s v="New York"/>
    <x v="1"/>
    <x v="0"/>
    <x v="0"/>
    <n v="135"/>
    <n v="3"/>
    <n v="0"/>
    <n v="105"/>
    <n v="30"/>
    <x v="37"/>
  </r>
  <r>
    <n v="9434"/>
    <d v="2020-12-08T00:00:00"/>
    <x v="2"/>
    <s v="Ohio"/>
    <x v="1"/>
    <x v="0"/>
    <x v="0"/>
    <n v="135"/>
    <n v="3"/>
    <n v="0"/>
    <n v="105"/>
    <n v="30"/>
    <x v="37"/>
  </r>
  <r>
    <n v="9435"/>
    <d v="2020-12-09T00:00:00"/>
    <x v="2"/>
    <s v="Pennsylvania"/>
    <x v="1"/>
    <x v="0"/>
    <x v="13"/>
    <n v="6"/>
    <n v="2"/>
    <n v="0"/>
    <n v="4"/>
    <n v="2"/>
    <x v="46"/>
  </r>
  <r>
    <n v="9436"/>
    <d v="2020-12-09T00:00:00"/>
    <x v="2"/>
    <s v="Kansas"/>
    <x v="2"/>
    <x v="0"/>
    <x v="3"/>
    <n v="45"/>
    <n v="3"/>
    <n v="0"/>
    <n v="36"/>
    <n v="9"/>
    <x v="4"/>
  </r>
  <r>
    <n v="9437"/>
    <d v="2020-12-09T00:00:00"/>
    <x v="2"/>
    <s v="Washington"/>
    <x v="0"/>
    <x v="0"/>
    <x v="6"/>
    <n v="102"/>
    <n v="6"/>
    <n v="0"/>
    <n v="60"/>
    <n v="42"/>
    <x v="48"/>
  </r>
  <r>
    <n v="9457"/>
    <d v="2020-12-10T00:00:00"/>
    <x v="2"/>
    <s v="Pennsylvania"/>
    <x v="1"/>
    <x v="0"/>
    <x v="15"/>
    <n v="60"/>
    <n v="5"/>
    <n v="0"/>
    <n v="45"/>
    <n v="15"/>
    <x v="25"/>
  </r>
  <r>
    <n v="9458"/>
    <d v="2020-12-10T00:00:00"/>
    <x v="2"/>
    <s v="North Carolina"/>
    <x v="3"/>
    <x v="2"/>
    <x v="12"/>
    <n v="398"/>
    <n v="2"/>
    <n v="0"/>
    <n v="330"/>
    <n v="68"/>
    <x v="28"/>
  </r>
  <r>
    <n v="9459"/>
    <d v="2020-12-10T00:00:00"/>
    <x v="2"/>
    <s v="Kentucky"/>
    <x v="3"/>
    <x v="1"/>
    <x v="2"/>
    <n v="99"/>
    <n v="1"/>
    <n v="0"/>
    <n v="79"/>
    <n v="20"/>
    <x v="0"/>
  </r>
  <r>
    <n v="9460"/>
    <d v="2020-12-10T00:00:00"/>
    <x v="2"/>
    <s v="Indiana"/>
    <x v="2"/>
    <x v="0"/>
    <x v="11"/>
    <n v="80"/>
    <n v="2"/>
    <n v="0"/>
    <n v="70"/>
    <n v="10"/>
    <x v="23"/>
  </r>
  <r>
    <n v="9489"/>
    <d v="2020-12-10T00:00:00"/>
    <x v="2"/>
    <s v="Indiana"/>
    <x v="2"/>
    <x v="0"/>
    <x v="0"/>
    <n v="450"/>
    <n v="10"/>
    <n v="0"/>
    <n v="350"/>
    <n v="100"/>
    <x v="11"/>
  </r>
  <r>
    <n v="9490"/>
    <d v="2020-12-10T00:00:00"/>
    <x v="2"/>
    <s v="California"/>
    <x v="0"/>
    <x v="0"/>
    <x v="7"/>
    <n v="120"/>
    <n v="5"/>
    <n v="0"/>
    <n v="95"/>
    <n v="25"/>
    <x v="8"/>
  </r>
  <r>
    <n v="9491"/>
    <d v="2020-12-11T00:00:00"/>
    <x v="2"/>
    <s v="North Carolina"/>
    <x v="3"/>
    <x v="0"/>
    <x v="10"/>
    <n v="7.5"/>
    <n v="3"/>
    <n v="0"/>
    <n v="6"/>
    <n v="1.5"/>
    <x v="18"/>
  </r>
  <r>
    <n v="9492"/>
    <d v="2020-12-11T00:00:00"/>
    <x v="2"/>
    <s v="California"/>
    <x v="0"/>
    <x v="1"/>
    <x v="9"/>
    <n v="27"/>
    <n v="3"/>
    <n v="0"/>
    <n v="15"/>
    <n v="12"/>
    <x v="14"/>
  </r>
  <r>
    <n v="9493"/>
    <d v="2020-12-11T00:00:00"/>
    <x v="2"/>
    <s v="Minnesota"/>
    <x v="2"/>
    <x v="1"/>
    <x v="2"/>
    <n v="495"/>
    <n v="5"/>
    <n v="0"/>
    <n v="395"/>
    <n v="100"/>
    <x v="11"/>
  </r>
  <r>
    <n v="9494"/>
    <d v="2020-12-11T00:00:00"/>
    <x v="2"/>
    <s v="New York"/>
    <x v="1"/>
    <x v="1"/>
    <x v="2"/>
    <n v="198"/>
    <n v="2"/>
    <n v="0"/>
    <n v="158"/>
    <n v="40"/>
    <x v="29"/>
  </r>
  <r>
    <n v="9495"/>
    <d v="2020-12-11T00:00:00"/>
    <x v="2"/>
    <s v="Tennessee"/>
    <x v="3"/>
    <x v="0"/>
    <x v="0"/>
    <n v="180"/>
    <n v="4"/>
    <n v="0"/>
    <n v="140"/>
    <n v="40"/>
    <x v="29"/>
  </r>
  <r>
    <n v="9496"/>
    <d v="2020-12-11T00:00:00"/>
    <x v="2"/>
    <s v="Ohio"/>
    <x v="1"/>
    <x v="0"/>
    <x v="6"/>
    <n v="51"/>
    <n v="3"/>
    <n v="0"/>
    <n v="30"/>
    <n v="21"/>
    <x v="17"/>
  </r>
  <r>
    <n v="9497"/>
    <d v="2020-12-11T00:00:00"/>
    <x v="2"/>
    <s v="New York"/>
    <x v="1"/>
    <x v="2"/>
    <x v="5"/>
    <n v="15"/>
    <n v="3"/>
    <n v="0"/>
    <n v="7.5"/>
    <n v="7.5"/>
    <x v="16"/>
  </r>
  <r>
    <n v="9510"/>
    <d v="2020-12-12T00:00:00"/>
    <x v="2"/>
    <s v="Massachusetts"/>
    <x v="1"/>
    <x v="2"/>
    <x v="5"/>
    <n v="15"/>
    <n v="3"/>
    <n v="0"/>
    <n v="7.5"/>
    <n v="7.5"/>
    <x v="16"/>
  </r>
  <r>
    <n v="9511"/>
    <d v="2020-12-12T00:00:00"/>
    <x v="2"/>
    <s v="Colorado"/>
    <x v="0"/>
    <x v="0"/>
    <x v="10"/>
    <n v="15"/>
    <n v="6"/>
    <n v="0"/>
    <n v="12"/>
    <n v="3"/>
    <x v="19"/>
  </r>
  <r>
    <n v="9512"/>
    <d v="2020-12-12T00:00:00"/>
    <x v="2"/>
    <s v="Massachusetts"/>
    <x v="1"/>
    <x v="0"/>
    <x v="10"/>
    <n v="5"/>
    <n v="2"/>
    <n v="0"/>
    <n v="4"/>
    <n v="1"/>
    <x v="24"/>
  </r>
  <r>
    <n v="9513"/>
    <d v="2020-12-12T00:00:00"/>
    <x v="2"/>
    <s v="Washington"/>
    <x v="0"/>
    <x v="0"/>
    <x v="7"/>
    <n v="144"/>
    <n v="6"/>
    <n v="0"/>
    <n v="114"/>
    <n v="30"/>
    <x v="37"/>
  </r>
  <r>
    <n v="9514"/>
    <d v="2020-12-12T00:00:00"/>
    <x v="2"/>
    <s v="Pennsylvania"/>
    <x v="1"/>
    <x v="0"/>
    <x v="11"/>
    <n v="40"/>
    <n v="1"/>
    <n v="0"/>
    <n v="35"/>
    <n v="5"/>
    <x v="22"/>
  </r>
  <r>
    <n v="9515"/>
    <d v="2020-12-12T00:00:00"/>
    <x v="2"/>
    <s v="Texas"/>
    <x v="2"/>
    <x v="0"/>
    <x v="15"/>
    <n v="12"/>
    <n v="1"/>
    <n v="0"/>
    <n v="9"/>
    <n v="3"/>
    <x v="19"/>
  </r>
  <r>
    <n v="9538"/>
    <d v="2020-12-13T00:00:00"/>
    <x v="2"/>
    <s v="Florida"/>
    <x v="3"/>
    <x v="2"/>
    <x v="4"/>
    <n v="2700"/>
    <n v="6"/>
    <n v="0"/>
    <n v="2400"/>
    <n v="300"/>
    <x v="80"/>
  </r>
  <r>
    <n v="9539"/>
    <d v="2020-12-13T00:00:00"/>
    <x v="2"/>
    <s v="Arizona"/>
    <x v="0"/>
    <x v="2"/>
    <x v="12"/>
    <n v="398"/>
    <n v="2"/>
    <n v="0"/>
    <n v="330"/>
    <n v="68"/>
    <x v="28"/>
  </r>
  <r>
    <n v="9540"/>
    <d v="2020-12-13T00:00:00"/>
    <x v="2"/>
    <s v="Washington"/>
    <x v="0"/>
    <x v="1"/>
    <x v="2"/>
    <n v="99"/>
    <n v="1"/>
    <n v="0"/>
    <n v="79"/>
    <n v="20"/>
    <x v="0"/>
  </r>
  <r>
    <n v="9541"/>
    <d v="2020-12-13T00:00:00"/>
    <x v="2"/>
    <s v="Missouri"/>
    <x v="2"/>
    <x v="0"/>
    <x v="10"/>
    <n v="12.5"/>
    <n v="5"/>
    <n v="0"/>
    <n v="10"/>
    <n v="2.5"/>
    <x v="13"/>
  </r>
  <r>
    <n v="9542"/>
    <d v="2020-12-13T00:00:00"/>
    <x v="2"/>
    <s v="New York"/>
    <x v="1"/>
    <x v="0"/>
    <x v="10"/>
    <n v="7.5"/>
    <n v="3"/>
    <n v="0"/>
    <n v="6"/>
    <n v="1.5"/>
    <x v="18"/>
  </r>
  <r>
    <n v="9543"/>
    <d v="2020-12-13T00:00:00"/>
    <x v="2"/>
    <s v="New York"/>
    <x v="1"/>
    <x v="2"/>
    <x v="5"/>
    <n v="15"/>
    <n v="3"/>
    <n v="0"/>
    <n v="7.5"/>
    <n v="7.5"/>
    <x v="16"/>
  </r>
  <r>
    <n v="9566"/>
    <d v="2020-12-14T00:00:00"/>
    <x v="2"/>
    <s v="Ohio"/>
    <x v="1"/>
    <x v="0"/>
    <x v="0"/>
    <n v="135"/>
    <n v="3"/>
    <n v="0"/>
    <n v="105"/>
    <n v="30"/>
    <x v="37"/>
  </r>
  <r>
    <n v="9567"/>
    <d v="2020-12-14T00:00:00"/>
    <x v="2"/>
    <s v="New York"/>
    <x v="1"/>
    <x v="2"/>
    <x v="16"/>
    <n v="2900"/>
    <n v="4"/>
    <n v="0"/>
    <n v="2800"/>
    <n v="100"/>
    <x v="11"/>
  </r>
  <r>
    <n v="9568"/>
    <d v="2020-12-14T00:00:00"/>
    <x v="2"/>
    <s v="Texas"/>
    <x v="2"/>
    <x v="0"/>
    <x v="10"/>
    <n v="5"/>
    <n v="2"/>
    <n v="0"/>
    <n v="4"/>
    <n v="1"/>
    <x v="24"/>
  </r>
  <r>
    <n v="9584"/>
    <d v="2020-12-15T00:00:00"/>
    <x v="2"/>
    <s v="New York"/>
    <x v="1"/>
    <x v="2"/>
    <x v="4"/>
    <n v="900"/>
    <n v="2"/>
    <n v="0"/>
    <n v="800"/>
    <n v="100"/>
    <x v="11"/>
  </r>
  <r>
    <n v="9585"/>
    <d v="2020-12-15T00:00:00"/>
    <x v="2"/>
    <s v="California"/>
    <x v="0"/>
    <x v="0"/>
    <x v="6"/>
    <n v="34"/>
    <n v="2"/>
    <n v="0"/>
    <n v="20"/>
    <n v="14"/>
    <x v="43"/>
  </r>
  <r>
    <n v="9586"/>
    <d v="2020-12-15T00:00:00"/>
    <x v="2"/>
    <s v="New Jersey"/>
    <x v="1"/>
    <x v="0"/>
    <x v="11"/>
    <n v="200"/>
    <n v="5"/>
    <n v="0"/>
    <n v="175"/>
    <n v="25"/>
    <x v="8"/>
  </r>
  <r>
    <n v="9587"/>
    <d v="2020-12-15T00:00:00"/>
    <x v="2"/>
    <s v="New York"/>
    <x v="1"/>
    <x v="0"/>
    <x v="10"/>
    <n v="10"/>
    <n v="4"/>
    <n v="0"/>
    <n v="8"/>
    <n v="2"/>
    <x v="46"/>
  </r>
  <r>
    <n v="9588"/>
    <d v="2020-12-15T00:00:00"/>
    <x v="2"/>
    <s v="Ohio"/>
    <x v="1"/>
    <x v="0"/>
    <x v="0"/>
    <n v="45"/>
    <n v="1"/>
    <n v="0"/>
    <n v="35"/>
    <n v="10"/>
    <x v="23"/>
  </r>
  <r>
    <n v="9589"/>
    <d v="2020-12-15T00:00:00"/>
    <x v="2"/>
    <s v="Missouri"/>
    <x v="2"/>
    <x v="2"/>
    <x v="5"/>
    <n v="10"/>
    <n v="2"/>
    <n v="0"/>
    <n v="5"/>
    <n v="5"/>
    <x v="22"/>
  </r>
  <r>
    <n v="9590"/>
    <d v="2020-12-15T00:00:00"/>
    <x v="2"/>
    <s v="Michigan"/>
    <x v="2"/>
    <x v="0"/>
    <x v="11"/>
    <n v="160"/>
    <n v="4"/>
    <n v="0"/>
    <n v="140"/>
    <n v="20"/>
    <x v="0"/>
  </r>
  <r>
    <n v="9591"/>
    <d v="2020-12-15T00:00:00"/>
    <x v="2"/>
    <s v="Virginia"/>
    <x v="3"/>
    <x v="2"/>
    <x v="5"/>
    <n v="10"/>
    <n v="2"/>
    <n v="0"/>
    <n v="5"/>
    <n v="5"/>
    <x v="22"/>
  </r>
  <r>
    <n v="9618"/>
    <d v="2020-12-16T00:00:00"/>
    <x v="2"/>
    <s v="California"/>
    <x v="0"/>
    <x v="1"/>
    <x v="2"/>
    <n v="792"/>
    <n v="8"/>
    <n v="0"/>
    <n v="632"/>
    <n v="160"/>
    <x v="71"/>
  </r>
  <r>
    <n v="9642"/>
    <d v="2020-12-17T00:00:00"/>
    <x v="2"/>
    <s v="Oklahoma"/>
    <x v="2"/>
    <x v="2"/>
    <x v="12"/>
    <n v="199"/>
    <n v="1"/>
    <n v="0"/>
    <n v="165"/>
    <n v="34"/>
    <x v="55"/>
  </r>
  <r>
    <n v="9643"/>
    <d v="2020-12-17T00:00:00"/>
    <x v="2"/>
    <s v="Illinois"/>
    <x v="2"/>
    <x v="0"/>
    <x v="10"/>
    <n v="17.5"/>
    <n v="7"/>
    <n v="0"/>
    <n v="14"/>
    <n v="3.5"/>
    <x v="31"/>
  </r>
  <r>
    <n v="9666"/>
    <d v="2020-12-18T00:00:00"/>
    <x v="2"/>
    <s v="New York"/>
    <x v="1"/>
    <x v="1"/>
    <x v="2"/>
    <n v="495"/>
    <n v="5"/>
    <n v="0"/>
    <n v="395"/>
    <n v="100"/>
    <x v="11"/>
  </r>
  <r>
    <n v="9667"/>
    <d v="2020-12-18T00:00:00"/>
    <x v="2"/>
    <s v="California"/>
    <x v="0"/>
    <x v="0"/>
    <x v="0"/>
    <n v="45"/>
    <n v="1"/>
    <n v="0"/>
    <n v="35"/>
    <n v="10"/>
    <x v="23"/>
  </r>
  <r>
    <n v="9668"/>
    <d v="2020-12-18T00:00:00"/>
    <x v="2"/>
    <s v="Pennsylvania"/>
    <x v="1"/>
    <x v="0"/>
    <x v="10"/>
    <n v="10"/>
    <n v="4"/>
    <n v="0"/>
    <n v="8"/>
    <n v="2"/>
    <x v="46"/>
  </r>
  <r>
    <n v="9689"/>
    <d v="2020-12-19T00:00:00"/>
    <x v="2"/>
    <s v="California"/>
    <x v="0"/>
    <x v="1"/>
    <x v="2"/>
    <n v="297"/>
    <n v="3"/>
    <n v="0"/>
    <n v="237"/>
    <n v="60"/>
    <x v="3"/>
  </r>
  <r>
    <n v="9690"/>
    <d v="2020-12-19T00:00:00"/>
    <x v="2"/>
    <s v="California"/>
    <x v="0"/>
    <x v="2"/>
    <x v="12"/>
    <n v="597"/>
    <n v="3"/>
    <n v="0"/>
    <n v="495"/>
    <n v="102"/>
    <x v="20"/>
  </r>
  <r>
    <n v="9691"/>
    <d v="2020-12-19T00:00:00"/>
    <x v="2"/>
    <s v="Arizona"/>
    <x v="0"/>
    <x v="0"/>
    <x v="6"/>
    <n v="17"/>
    <n v="1"/>
    <n v="0"/>
    <n v="10"/>
    <n v="7"/>
    <x v="39"/>
  </r>
  <r>
    <n v="9692"/>
    <d v="2020-12-19T00:00:00"/>
    <x v="2"/>
    <s v="Washington"/>
    <x v="0"/>
    <x v="1"/>
    <x v="14"/>
    <n v="595"/>
    <n v="7"/>
    <n v="0"/>
    <n v="525"/>
    <n v="70"/>
    <x v="15"/>
  </r>
  <r>
    <n v="9693"/>
    <d v="2020-12-19T00:00:00"/>
    <x v="2"/>
    <s v="Indiana"/>
    <x v="2"/>
    <x v="0"/>
    <x v="10"/>
    <n v="7.5"/>
    <n v="3"/>
    <n v="0"/>
    <n v="6"/>
    <n v="1.5"/>
    <x v="18"/>
  </r>
  <r>
    <n v="9719"/>
    <d v="2020-12-19T00:00:00"/>
    <x v="2"/>
    <s v="Ohio"/>
    <x v="1"/>
    <x v="2"/>
    <x v="12"/>
    <n v="597"/>
    <n v="3"/>
    <n v="0"/>
    <n v="495"/>
    <n v="102"/>
    <x v="20"/>
  </r>
  <r>
    <n v="9720"/>
    <d v="2020-12-20T00:00:00"/>
    <x v="2"/>
    <s v="California"/>
    <x v="0"/>
    <x v="2"/>
    <x v="12"/>
    <n v="199"/>
    <n v="1"/>
    <n v="0"/>
    <n v="165"/>
    <n v="34"/>
    <x v="55"/>
  </r>
  <r>
    <n v="9739"/>
    <d v="2020-12-21T00:00:00"/>
    <x v="2"/>
    <s v="California"/>
    <x v="0"/>
    <x v="2"/>
    <x v="5"/>
    <n v="40"/>
    <n v="8"/>
    <n v="0"/>
    <n v="20"/>
    <n v="20"/>
    <x v="0"/>
  </r>
  <r>
    <n v="9740"/>
    <d v="2020-12-21T00:00:00"/>
    <x v="2"/>
    <s v="Minnesota"/>
    <x v="2"/>
    <x v="0"/>
    <x v="0"/>
    <n v="270"/>
    <n v="6"/>
    <n v="0"/>
    <n v="210"/>
    <n v="60"/>
    <x v="3"/>
  </r>
  <r>
    <n v="9741"/>
    <d v="2020-12-21T00:00:00"/>
    <x v="2"/>
    <s v="Washington"/>
    <x v="0"/>
    <x v="2"/>
    <x v="12"/>
    <n v="597"/>
    <n v="3"/>
    <n v="0"/>
    <n v="495"/>
    <n v="102"/>
    <x v="20"/>
  </r>
  <r>
    <n v="9742"/>
    <d v="2020-12-21T00:00:00"/>
    <x v="2"/>
    <s v="California"/>
    <x v="0"/>
    <x v="0"/>
    <x v="11"/>
    <n v="80"/>
    <n v="2"/>
    <n v="0"/>
    <n v="70"/>
    <n v="10"/>
    <x v="23"/>
  </r>
  <r>
    <n v="9743"/>
    <d v="2020-12-21T00:00:00"/>
    <x v="2"/>
    <s v="California"/>
    <x v="0"/>
    <x v="0"/>
    <x v="10"/>
    <n v="12.5"/>
    <n v="5"/>
    <n v="0"/>
    <n v="10"/>
    <n v="2.5"/>
    <x v="13"/>
  </r>
  <r>
    <n v="9744"/>
    <d v="2020-12-21T00:00:00"/>
    <x v="2"/>
    <s v="Arizona"/>
    <x v="0"/>
    <x v="0"/>
    <x v="0"/>
    <n v="135"/>
    <n v="3"/>
    <n v="0"/>
    <n v="105"/>
    <n v="30"/>
    <x v="37"/>
  </r>
  <r>
    <n v="9745"/>
    <d v="2020-12-21T00:00:00"/>
    <x v="2"/>
    <s v="Oklahoma"/>
    <x v="2"/>
    <x v="1"/>
    <x v="14"/>
    <n v="425"/>
    <n v="5"/>
    <n v="0"/>
    <n v="375"/>
    <n v="50"/>
    <x v="2"/>
  </r>
  <r>
    <n v="9772"/>
    <d v="2020-12-22T00:00:00"/>
    <x v="2"/>
    <s v="Ohio"/>
    <x v="1"/>
    <x v="0"/>
    <x v="7"/>
    <n v="96"/>
    <n v="4"/>
    <n v="0"/>
    <n v="76"/>
    <n v="20"/>
    <x v="0"/>
  </r>
  <r>
    <n v="9773"/>
    <d v="2020-12-22T00:00:00"/>
    <x v="2"/>
    <s v="Ohio"/>
    <x v="1"/>
    <x v="0"/>
    <x v="0"/>
    <n v="135"/>
    <n v="3"/>
    <n v="0"/>
    <n v="105"/>
    <n v="30"/>
    <x v="37"/>
  </r>
  <r>
    <n v="9774"/>
    <d v="2020-12-22T00:00:00"/>
    <x v="2"/>
    <s v="Pennsylvania"/>
    <x v="1"/>
    <x v="0"/>
    <x v="0"/>
    <n v="135"/>
    <n v="3"/>
    <n v="0"/>
    <n v="105"/>
    <n v="30"/>
    <x v="37"/>
  </r>
  <r>
    <n v="9775"/>
    <d v="2020-12-22T00:00:00"/>
    <x v="2"/>
    <s v="Florida"/>
    <x v="3"/>
    <x v="0"/>
    <x v="1"/>
    <n v="38"/>
    <n v="2"/>
    <n v="0"/>
    <n v="20"/>
    <n v="18"/>
    <x v="1"/>
  </r>
  <r>
    <n v="9776"/>
    <d v="2020-12-22T00:00:00"/>
    <x v="2"/>
    <s v="New York"/>
    <x v="1"/>
    <x v="0"/>
    <x v="10"/>
    <n v="10"/>
    <n v="4"/>
    <n v="0"/>
    <n v="8"/>
    <n v="2"/>
    <x v="46"/>
  </r>
  <r>
    <n v="9777"/>
    <d v="2020-12-22T00:00:00"/>
    <x v="2"/>
    <s v="California"/>
    <x v="0"/>
    <x v="0"/>
    <x v="10"/>
    <n v="15"/>
    <n v="6"/>
    <n v="0"/>
    <n v="12"/>
    <n v="3"/>
    <x v="19"/>
  </r>
  <r>
    <n v="9800"/>
    <d v="2020-12-23T00:00:00"/>
    <x v="2"/>
    <s v="Ohio"/>
    <x v="1"/>
    <x v="0"/>
    <x v="0"/>
    <n v="180"/>
    <n v="4"/>
    <n v="0"/>
    <n v="140"/>
    <n v="40"/>
    <x v="29"/>
  </r>
  <r>
    <n v="9801"/>
    <d v="2020-12-23T00:00:00"/>
    <x v="2"/>
    <s v="Texas"/>
    <x v="2"/>
    <x v="0"/>
    <x v="10"/>
    <n v="7.5"/>
    <n v="3"/>
    <n v="0"/>
    <n v="6"/>
    <n v="1.5"/>
    <x v="18"/>
  </r>
  <r>
    <n v="9802"/>
    <d v="2020-12-23T00:00:00"/>
    <x v="2"/>
    <s v="Ohio"/>
    <x v="1"/>
    <x v="0"/>
    <x v="13"/>
    <n v="18"/>
    <n v="6"/>
    <n v="0"/>
    <n v="12"/>
    <n v="6"/>
    <x v="38"/>
  </r>
  <r>
    <n v="9823"/>
    <d v="2020-12-23T00:00:00"/>
    <x v="2"/>
    <s v="Indiana"/>
    <x v="2"/>
    <x v="0"/>
    <x v="11"/>
    <n v="80"/>
    <n v="2"/>
    <n v="0"/>
    <n v="70"/>
    <n v="10"/>
    <x v="23"/>
  </r>
  <r>
    <n v="9824"/>
    <d v="2020-12-24T00:00:00"/>
    <x v="2"/>
    <s v="New Mexico"/>
    <x v="0"/>
    <x v="0"/>
    <x v="3"/>
    <n v="30"/>
    <n v="2"/>
    <n v="0"/>
    <n v="24"/>
    <n v="6"/>
    <x v="38"/>
  </r>
  <r>
    <n v="9825"/>
    <d v="2020-12-24T00:00:00"/>
    <x v="2"/>
    <s v="Tennessee"/>
    <x v="3"/>
    <x v="0"/>
    <x v="6"/>
    <n v="153"/>
    <n v="9"/>
    <n v="0"/>
    <n v="90"/>
    <n v="63"/>
    <x v="40"/>
  </r>
  <r>
    <n v="9826"/>
    <d v="2020-12-24T00:00:00"/>
    <x v="2"/>
    <s v="California"/>
    <x v="0"/>
    <x v="0"/>
    <x v="11"/>
    <n v="280"/>
    <n v="7"/>
    <n v="0"/>
    <n v="245"/>
    <n v="35"/>
    <x v="7"/>
  </r>
  <r>
    <n v="9827"/>
    <d v="2020-12-24T00:00:00"/>
    <x v="2"/>
    <s v="Virginia"/>
    <x v="3"/>
    <x v="0"/>
    <x v="15"/>
    <n v="60"/>
    <n v="5"/>
    <n v="0"/>
    <n v="45"/>
    <n v="15"/>
    <x v="25"/>
  </r>
  <r>
    <n v="9844"/>
    <d v="2020-12-25T00:00:00"/>
    <x v="2"/>
    <s v="Louisiana"/>
    <x v="3"/>
    <x v="2"/>
    <x v="5"/>
    <n v="10"/>
    <n v="2"/>
    <n v="0"/>
    <n v="5"/>
    <n v="5"/>
    <x v="22"/>
  </r>
  <r>
    <n v="9845"/>
    <d v="2020-12-25T00:00:00"/>
    <x v="2"/>
    <s v="California"/>
    <x v="0"/>
    <x v="2"/>
    <x v="5"/>
    <n v="5"/>
    <n v="1"/>
    <n v="0"/>
    <n v="2.5"/>
    <n v="2.5"/>
    <x v="13"/>
  </r>
  <r>
    <n v="9846"/>
    <d v="2020-12-25T00:00:00"/>
    <x v="2"/>
    <s v="California"/>
    <x v="0"/>
    <x v="0"/>
    <x v="6"/>
    <n v="51"/>
    <n v="3"/>
    <n v="0"/>
    <n v="30"/>
    <n v="21"/>
    <x v="17"/>
  </r>
  <r>
    <n v="9847"/>
    <d v="2020-12-25T00:00:00"/>
    <x v="2"/>
    <s v="Michigan"/>
    <x v="2"/>
    <x v="2"/>
    <x v="12"/>
    <n v="398"/>
    <n v="2"/>
    <n v="0"/>
    <n v="330"/>
    <n v="68"/>
    <x v="28"/>
  </r>
  <r>
    <n v="9848"/>
    <d v="2020-12-25T00:00:00"/>
    <x v="2"/>
    <s v="New York"/>
    <x v="1"/>
    <x v="0"/>
    <x v="6"/>
    <n v="34"/>
    <n v="2"/>
    <n v="0"/>
    <n v="20"/>
    <n v="14"/>
    <x v="43"/>
  </r>
  <r>
    <n v="9873"/>
    <d v="2020-12-26T00:00:00"/>
    <x v="2"/>
    <s v="Idaho"/>
    <x v="0"/>
    <x v="0"/>
    <x v="0"/>
    <n v="90"/>
    <n v="2"/>
    <n v="0"/>
    <n v="70"/>
    <n v="20"/>
    <x v="0"/>
  </r>
  <r>
    <n v="9874"/>
    <d v="2020-12-26T00:00:00"/>
    <x v="2"/>
    <s v="Illinois"/>
    <x v="2"/>
    <x v="1"/>
    <x v="9"/>
    <n v="18"/>
    <n v="2"/>
    <n v="0"/>
    <n v="10"/>
    <n v="8"/>
    <x v="26"/>
  </r>
  <r>
    <n v="9875"/>
    <d v="2020-12-26T00:00:00"/>
    <x v="2"/>
    <s v="Wisconsin"/>
    <x v="2"/>
    <x v="0"/>
    <x v="6"/>
    <n v="34"/>
    <n v="2"/>
    <n v="0"/>
    <n v="20"/>
    <n v="14"/>
    <x v="43"/>
  </r>
  <r>
    <n v="9898"/>
    <d v="2020-12-27T00:00:00"/>
    <x v="2"/>
    <s v="Arkansas"/>
    <x v="3"/>
    <x v="0"/>
    <x v="10"/>
    <n v="5"/>
    <n v="2"/>
    <n v="0"/>
    <n v="4"/>
    <n v="1"/>
    <x v="24"/>
  </r>
  <r>
    <n v="9899"/>
    <d v="2020-12-27T00:00:00"/>
    <x v="2"/>
    <s v="Washington"/>
    <x v="0"/>
    <x v="0"/>
    <x v="6"/>
    <n v="85"/>
    <n v="5"/>
    <n v="0"/>
    <n v="50"/>
    <n v="35"/>
    <x v="7"/>
  </r>
  <r>
    <n v="9900"/>
    <d v="2020-12-27T00:00:00"/>
    <x v="2"/>
    <s v="Washington"/>
    <x v="0"/>
    <x v="0"/>
    <x v="11"/>
    <n v="80"/>
    <n v="2"/>
    <n v="0"/>
    <n v="70"/>
    <n v="10"/>
    <x v="23"/>
  </r>
  <r>
    <n v="9901"/>
    <d v="2020-12-27T00:00:00"/>
    <x v="2"/>
    <s v="New York"/>
    <x v="1"/>
    <x v="0"/>
    <x v="0"/>
    <n v="270"/>
    <n v="6"/>
    <n v="0"/>
    <n v="210"/>
    <n v="60"/>
    <x v="3"/>
  </r>
  <r>
    <n v="9902"/>
    <d v="2020-12-27T00:00:00"/>
    <x v="2"/>
    <s v="Maine"/>
    <x v="1"/>
    <x v="0"/>
    <x v="10"/>
    <n v="5"/>
    <n v="2"/>
    <n v="0"/>
    <n v="4"/>
    <n v="1"/>
    <x v="24"/>
  </r>
  <r>
    <n v="9903"/>
    <d v="2020-12-27T00:00:00"/>
    <x v="2"/>
    <s v="California"/>
    <x v="0"/>
    <x v="2"/>
    <x v="12"/>
    <n v="199"/>
    <n v="1"/>
    <n v="0"/>
    <n v="165"/>
    <n v="34"/>
    <x v="55"/>
  </r>
  <r>
    <n v="9904"/>
    <d v="2020-12-27T00:00:00"/>
    <x v="2"/>
    <s v="California"/>
    <x v="0"/>
    <x v="0"/>
    <x v="0"/>
    <n v="225"/>
    <n v="5"/>
    <n v="0"/>
    <n v="175"/>
    <n v="50"/>
    <x v="2"/>
  </r>
  <r>
    <n v="9905"/>
    <d v="2020-12-27T00:00:00"/>
    <x v="2"/>
    <s v="Massachusetts"/>
    <x v="1"/>
    <x v="0"/>
    <x v="11"/>
    <n v="40"/>
    <n v="1"/>
    <n v="0"/>
    <n v="35"/>
    <n v="5"/>
    <x v="22"/>
  </r>
  <r>
    <n v="9906"/>
    <d v="2020-12-27T00:00:00"/>
    <x v="2"/>
    <s v="West Virginia"/>
    <x v="1"/>
    <x v="0"/>
    <x v="10"/>
    <n v="12.5"/>
    <n v="5"/>
    <n v="0"/>
    <n v="10"/>
    <n v="2.5"/>
    <x v="13"/>
  </r>
  <r>
    <n v="9907"/>
    <d v="2020-12-27T00:00:00"/>
    <x v="2"/>
    <s v="Tennessee"/>
    <x v="3"/>
    <x v="1"/>
    <x v="8"/>
    <n v="320"/>
    <n v="4"/>
    <n v="0"/>
    <n v="260"/>
    <n v="60"/>
    <x v="3"/>
  </r>
  <r>
    <n v="9939"/>
    <d v="2020-12-28T00:00:00"/>
    <x v="2"/>
    <s v="California"/>
    <x v="0"/>
    <x v="0"/>
    <x v="0"/>
    <n v="90"/>
    <n v="2"/>
    <n v="0"/>
    <n v="70"/>
    <n v="20"/>
    <x v="0"/>
  </r>
  <r>
    <n v="9957"/>
    <d v="2020-12-29T00:00:00"/>
    <x v="2"/>
    <s v="Washington"/>
    <x v="0"/>
    <x v="1"/>
    <x v="14"/>
    <n v="425"/>
    <n v="5"/>
    <n v="0"/>
    <n v="375"/>
    <n v="50"/>
    <x v="2"/>
  </r>
  <r>
    <n v="9958"/>
    <d v="2020-12-29T00:00:00"/>
    <x v="2"/>
    <s v="Missouri"/>
    <x v="2"/>
    <x v="0"/>
    <x v="10"/>
    <n v="5"/>
    <n v="2"/>
    <n v="0"/>
    <n v="4"/>
    <n v="1"/>
    <x v="24"/>
  </r>
  <r>
    <n v="9959"/>
    <d v="2020-12-29T00:00:00"/>
    <x v="2"/>
    <s v="Indiana"/>
    <x v="2"/>
    <x v="2"/>
    <x v="16"/>
    <n v="1450"/>
    <n v="2"/>
    <n v="0"/>
    <n v="1400"/>
    <n v="50"/>
    <x v="2"/>
  </r>
  <r>
    <n v="9960"/>
    <d v="2020-12-29T00:00:00"/>
    <x v="2"/>
    <s v="California"/>
    <x v="0"/>
    <x v="0"/>
    <x v="10"/>
    <n v="7.5"/>
    <n v="3"/>
    <n v="0"/>
    <n v="6"/>
    <n v="1.5"/>
    <x v="18"/>
  </r>
  <r>
    <n v="9975"/>
    <d v="2020-12-30T00:00:00"/>
    <x v="2"/>
    <s v="North Carolina"/>
    <x v="3"/>
    <x v="0"/>
    <x v="0"/>
    <n v="45"/>
    <n v="1"/>
    <n v="0"/>
    <n v="35"/>
    <n v="10"/>
    <x v="23"/>
  </r>
  <r>
    <n v="9976"/>
    <d v="2020-12-30T00:00:00"/>
    <x v="2"/>
    <s v="Michigan"/>
    <x v="2"/>
    <x v="0"/>
    <x v="0"/>
    <n v="90"/>
    <n v="2"/>
    <n v="0"/>
    <n v="70"/>
    <n v="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s v="Oregon"/>
    <x v="0"/>
    <x v="0"/>
    <s v="Paper"/>
    <n v="90"/>
    <n v="2"/>
    <n v="0"/>
    <n v="70"/>
    <n v="20"/>
    <n v="20"/>
  </r>
  <r>
    <n v="2"/>
    <x v="0"/>
    <x v="0"/>
    <s v="California"/>
    <x v="0"/>
    <x v="0"/>
    <s v="Labels"/>
    <n v="38"/>
    <n v="2"/>
    <n v="0"/>
    <n v="20"/>
    <n v="18"/>
    <n v="18"/>
  </r>
  <r>
    <n v="5"/>
    <x v="0"/>
    <x v="0"/>
    <s v="Washington"/>
    <x v="0"/>
    <x v="0"/>
    <s v="Paper"/>
    <n v="225"/>
    <n v="5"/>
    <n v="0"/>
    <n v="175"/>
    <n v="50"/>
    <n v="50"/>
  </r>
  <r>
    <n v="6"/>
    <x v="0"/>
    <x v="0"/>
    <s v="Arizona"/>
    <x v="0"/>
    <x v="1"/>
    <s v="Chairs"/>
    <n v="297"/>
    <n v="3"/>
    <n v="0"/>
    <n v="237"/>
    <n v="60"/>
    <n v="60"/>
  </r>
  <r>
    <n v="8"/>
    <x v="0"/>
    <x v="0"/>
    <s v="Connecticut"/>
    <x v="1"/>
    <x v="0"/>
    <s v="Supplies"/>
    <n v="45"/>
    <n v="3"/>
    <n v="0"/>
    <n v="36"/>
    <n v="9"/>
    <n v="9"/>
  </r>
  <r>
    <n v="9"/>
    <x v="0"/>
    <x v="0"/>
    <s v="California"/>
    <x v="0"/>
    <x v="2"/>
    <s v="Machines"/>
    <n v="1350"/>
    <n v="3"/>
    <n v="0"/>
    <n v="1200"/>
    <n v="150"/>
    <n v="150"/>
  </r>
  <r>
    <n v="10"/>
    <x v="0"/>
    <x v="0"/>
    <s v="Michigan"/>
    <x v="2"/>
    <x v="1"/>
    <s v="Chairs"/>
    <n v="297"/>
    <n v="3"/>
    <n v="0"/>
    <n v="237"/>
    <n v="60"/>
    <n v="60"/>
  </r>
  <r>
    <n v="12"/>
    <x v="0"/>
    <x v="0"/>
    <s v="Florida"/>
    <x v="3"/>
    <x v="2"/>
    <s v="Accessories"/>
    <n v="35"/>
    <n v="7"/>
    <n v="0"/>
    <n v="17.5"/>
    <n v="17.5"/>
    <n v="17.5"/>
  </r>
  <r>
    <n v="13"/>
    <x v="0"/>
    <x v="0"/>
    <s v="Kentucky"/>
    <x v="3"/>
    <x v="0"/>
    <s v="Art"/>
    <n v="85"/>
    <n v="5"/>
    <n v="0"/>
    <n v="50"/>
    <n v="35"/>
    <n v="35"/>
  </r>
  <r>
    <n v="15"/>
    <x v="0"/>
    <x v="0"/>
    <s v="California"/>
    <x v="0"/>
    <x v="0"/>
    <s v="Appliances"/>
    <n v="120"/>
    <n v="5"/>
    <n v="0"/>
    <n v="95"/>
    <n v="25"/>
    <n v="25"/>
  </r>
  <r>
    <n v="17"/>
    <x v="0"/>
    <x v="0"/>
    <s v="California"/>
    <x v="0"/>
    <x v="1"/>
    <s v="Bookcases"/>
    <n v="640"/>
    <n v="8"/>
    <n v="0"/>
    <n v="520"/>
    <n v="120"/>
    <n v="120"/>
  </r>
  <r>
    <n v="24"/>
    <x v="1"/>
    <x v="0"/>
    <s v="New York"/>
    <x v="1"/>
    <x v="0"/>
    <s v="Paper"/>
    <n v="360"/>
    <n v="8"/>
    <n v="0"/>
    <n v="280"/>
    <n v="80"/>
    <n v="80"/>
  </r>
  <r>
    <n v="25"/>
    <x v="1"/>
    <x v="0"/>
    <s v="Colorado"/>
    <x v="0"/>
    <x v="1"/>
    <s v="Chairs"/>
    <n v="495"/>
    <n v="5"/>
    <n v="0"/>
    <n v="395"/>
    <n v="100"/>
    <n v="100"/>
  </r>
  <r>
    <n v="26"/>
    <x v="1"/>
    <x v="0"/>
    <s v="Georgia"/>
    <x v="3"/>
    <x v="1"/>
    <s v="Furnishings"/>
    <n v="9"/>
    <n v="1"/>
    <n v="0"/>
    <n v="5"/>
    <n v="4"/>
    <n v="4"/>
  </r>
  <r>
    <n v="28"/>
    <x v="1"/>
    <x v="0"/>
    <s v="North Carolina"/>
    <x v="3"/>
    <x v="0"/>
    <s v="Binders"/>
    <n v="12.5"/>
    <n v="5"/>
    <n v="0"/>
    <n v="10"/>
    <n v="2.5"/>
    <n v="2.5"/>
  </r>
  <r>
    <n v="29"/>
    <x v="1"/>
    <x v="0"/>
    <s v="California"/>
    <x v="0"/>
    <x v="0"/>
    <s v="Paper"/>
    <n v="225"/>
    <n v="5"/>
    <n v="0"/>
    <n v="175"/>
    <n v="50"/>
    <n v="50"/>
  </r>
  <r>
    <n v="30"/>
    <x v="1"/>
    <x v="0"/>
    <s v="New York"/>
    <x v="1"/>
    <x v="1"/>
    <s v="Furnishings"/>
    <n v="27"/>
    <n v="3"/>
    <n v="0"/>
    <n v="15"/>
    <n v="12"/>
    <n v="12"/>
  </r>
  <r>
    <n v="31"/>
    <x v="1"/>
    <x v="0"/>
    <s v="Pennsylvania"/>
    <x v="1"/>
    <x v="1"/>
    <s v="Furnishings"/>
    <n v="45"/>
    <n v="5"/>
    <n v="0"/>
    <n v="25"/>
    <n v="20"/>
    <n v="20"/>
  </r>
  <r>
    <n v="33"/>
    <x v="1"/>
    <x v="0"/>
    <s v="North Dakota"/>
    <x v="2"/>
    <x v="0"/>
    <s v="Art"/>
    <n v="170"/>
    <n v="10"/>
    <n v="0"/>
    <n v="100"/>
    <n v="70"/>
    <n v="70"/>
  </r>
  <r>
    <n v="34"/>
    <x v="1"/>
    <x v="0"/>
    <s v="California"/>
    <x v="0"/>
    <x v="0"/>
    <s v="Paper"/>
    <n v="270"/>
    <n v="6"/>
    <n v="0"/>
    <n v="210"/>
    <n v="60"/>
    <n v="60"/>
  </r>
  <r>
    <n v="35"/>
    <x v="1"/>
    <x v="0"/>
    <s v="Illinois"/>
    <x v="2"/>
    <x v="2"/>
    <s v="Accessories"/>
    <n v="15"/>
    <n v="3"/>
    <n v="0"/>
    <n v="7.5"/>
    <n v="7.5"/>
    <n v="7.5"/>
  </r>
  <r>
    <n v="36"/>
    <x v="1"/>
    <x v="0"/>
    <s v="California"/>
    <x v="0"/>
    <x v="0"/>
    <s v="Art"/>
    <n v="51"/>
    <n v="3"/>
    <n v="0"/>
    <n v="30"/>
    <n v="21"/>
    <n v="21"/>
  </r>
  <r>
    <n v="37"/>
    <x v="1"/>
    <x v="0"/>
    <s v="Virginia"/>
    <x v="3"/>
    <x v="0"/>
    <s v="Binders"/>
    <n v="7.5"/>
    <n v="3"/>
    <n v="0"/>
    <n v="6"/>
    <n v="1.5"/>
    <n v="1.5"/>
  </r>
  <r>
    <n v="39"/>
    <x v="1"/>
    <x v="0"/>
    <s v="New York"/>
    <x v="1"/>
    <x v="0"/>
    <s v="Labels"/>
    <n v="38"/>
    <n v="2"/>
    <n v="0"/>
    <n v="20"/>
    <n v="18"/>
    <n v="18"/>
  </r>
  <r>
    <n v="43"/>
    <x v="1"/>
    <x v="0"/>
    <s v="Arizona"/>
    <x v="0"/>
    <x v="0"/>
    <s v="Storage"/>
    <n v="160"/>
    <n v="4"/>
    <n v="0"/>
    <n v="140"/>
    <n v="20"/>
    <n v="20"/>
  </r>
  <r>
    <n v="45"/>
    <x v="1"/>
    <x v="0"/>
    <s v="Arizona"/>
    <x v="0"/>
    <x v="0"/>
    <s v="Binders"/>
    <n v="15"/>
    <n v="6"/>
    <n v="0"/>
    <n v="12"/>
    <n v="3"/>
    <n v="3"/>
  </r>
  <r>
    <n v="46"/>
    <x v="1"/>
    <x v="0"/>
    <s v="Pennsylvania"/>
    <x v="1"/>
    <x v="2"/>
    <s v="Phones"/>
    <n v="597"/>
    <n v="3"/>
    <n v="0"/>
    <n v="495"/>
    <n v="102"/>
    <n v="102"/>
  </r>
  <r>
    <n v="47"/>
    <x v="1"/>
    <x v="0"/>
    <s v="California"/>
    <x v="0"/>
    <x v="1"/>
    <s v="Furnishings"/>
    <n v="36"/>
    <n v="4"/>
    <n v="0"/>
    <n v="20"/>
    <n v="16"/>
    <n v="16"/>
  </r>
  <r>
    <n v="52"/>
    <x v="2"/>
    <x v="0"/>
    <s v="Florida"/>
    <x v="3"/>
    <x v="0"/>
    <s v="Storage"/>
    <n v="40"/>
    <n v="1"/>
    <n v="0"/>
    <n v="35"/>
    <n v="5"/>
    <n v="5"/>
  </r>
  <r>
    <n v="54"/>
    <x v="2"/>
    <x v="0"/>
    <s v="New Jersey"/>
    <x v="1"/>
    <x v="0"/>
    <s v="Appliances"/>
    <n v="48"/>
    <n v="2"/>
    <n v="0"/>
    <n v="38"/>
    <n v="10"/>
    <n v="10"/>
  </r>
  <r>
    <n v="56"/>
    <x v="2"/>
    <x v="0"/>
    <s v="Pennsylvania"/>
    <x v="1"/>
    <x v="0"/>
    <s v="Binders"/>
    <n v="5"/>
    <n v="2"/>
    <n v="0"/>
    <n v="4"/>
    <n v="1"/>
    <n v="1"/>
  </r>
  <r>
    <n v="58"/>
    <x v="2"/>
    <x v="0"/>
    <s v="New York"/>
    <x v="1"/>
    <x v="0"/>
    <s v="Supplies"/>
    <n v="75"/>
    <n v="5"/>
    <n v="0"/>
    <n v="60"/>
    <n v="15"/>
    <n v="15"/>
  </r>
  <r>
    <n v="60"/>
    <x v="2"/>
    <x v="0"/>
    <s v="Rhode Island"/>
    <x v="1"/>
    <x v="0"/>
    <s v="Storage"/>
    <n v="80"/>
    <n v="2"/>
    <n v="0"/>
    <n v="70"/>
    <n v="10"/>
    <n v="10"/>
  </r>
  <r>
    <n v="61"/>
    <x v="2"/>
    <x v="0"/>
    <s v="New York"/>
    <x v="1"/>
    <x v="1"/>
    <s v="Furnishings"/>
    <n v="18"/>
    <n v="2"/>
    <n v="0"/>
    <n v="10"/>
    <n v="8"/>
    <n v="8"/>
  </r>
  <r>
    <n v="63"/>
    <x v="2"/>
    <x v="0"/>
    <s v="Texas"/>
    <x v="2"/>
    <x v="0"/>
    <s v="Fasteners"/>
    <n v="9"/>
    <n v="3"/>
    <n v="0"/>
    <n v="6"/>
    <n v="3"/>
    <n v="3"/>
  </r>
  <r>
    <n v="65"/>
    <x v="2"/>
    <x v="0"/>
    <s v="Texas"/>
    <x v="2"/>
    <x v="0"/>
    <s v="Paper"/>
    <n v="90"/>
    <n v="2"/>
    <n v="0"/>
    <n v="70"/>
    <n v="20"/>
    <n v="20"/>
  </r>
  <r>
    <n v="75"/>
    <x v="3"/>
    <x v="0"/>
    <s v="California"/>
    <x v="0"/>
    <x v="0"/>
    <s v="Storage"/>
    <n v="120"/>
    <n v="3"/>
    <n v="0"/>
    <n v="105"/>
    <n v="15"/>
    <n v="15"/>
  </r>
  <r>
    <n v="76"/>
    <x v="3"/>
    <x v="0"/>
    <s v="New York"/>
    <x v="1"/>
    <x v="2"/>
    <s v="Accessories"/>
    <n v="10"/>
    <n v="2"/>
    <n v="0"/>
    <n v="5"/>
    <n v="5"/>
    <n v="5"/>
  </r>
  <r>
    <n v="77"/>
    <x v="3"/>
    <x v="0"/>
    <s v="New York"/>
    <x v="1"/>
    <x v="1"/>
    <s v="Bookcases"/>
    <n v="400"/>
    <n v="5"/>
    <n v="0"/>
    <n v="325"/>
    <n v="75"/>
    <n v="75"/>
  </r>
  <r>
    <n v="79"/>
    <x v="3"/>
    <x v="0"/>
    <s v="Colorado"/>
    <x v="0"/>
    <x v="2"/>
    <s v="Phones"/>
    <n v="398"/>
    <n v="2"/>
    <n v="0"/>
    <n v="330"/>
    <n v="68"/>
    <n v="68"/>
  </r>
  <r>
    <n v="80"/>
    <x v="3"/>
    <x v="0"/>
    <s v="California"/>
    <x v="0"/>
    <x v="0"/>
    <s v="Fasteners"/>
    <n v="12"/>
    <n v="4"/>
    <n v="0"/>
    <n v="8"/>
    <n v="4"/>
    <n v="4"/>
  </r>
  <r>
    <n v="81"/>
    <x v="3"/>
    <x v="0"/>
    <s v="California"/>
    <x v="0"/>
    <x v="0"/>
    <s v="Paper"/>
    <n v="180"/>
    <n v="4"/>
    <n v="0"/>
    <n v="140"/>
    <n v="40"/>
    <n v="40"/>
  </r>
  <r>
    <n v="83"/>
    <x v="3"/>
    <x v="0"/>
    <s v="New Jersey"/>
    <x v="1"/>
    <x v="2"/>
    <s v="Phones"/>
    <n v="398"/>
    <n v="2"/>
    <n v="0"/>
    <n v="330"/>
    <n v="68"/>
    <n v="68"/>
  </r>
  <r>
    <n v="84"/>
    <x v="3"/>
    <x v="0"/>
    <s v="New York"/>
    <x v="1"/>
    <x v="2"/>
    <s v="Phones"/>
    <n v="796"/>
    <n v="4"/>
    <n v="0"/>
    <n v="660"/>
    <n v="136"/>
    <n v="136"/>
  </r>
  <r>
    <n v="85"/>
    <x v="3"/>
    <x v="0"/>
    <s v="Washington"/>
    <x v="0"/>
    <x v="0"/>
    <s v="Binders"/>
    <n v="17.5"/>
    <n v="7"/>
    <n v="0"/>
    <n v="14"/>
    <n v="3.5"/>
    <n v="3.5"/>
  </r>
  <r>
    <n v="86"/>
    <x v="3"/>
    <x v="0"/>
    <s v="New York"/>
    <x v="1"/>
    <x v="1"/>
    <s v="Chairs"/>
    <n v="495"/>
    <n v="5"/>
    <n v="0"/>
    <n v="395"/>
    <n v="100"/>
    <n v="100"/>
  </r>
  <r>
    <n v="87"/>
    <x v="3"/>
    <x v="0"/>
    <s v="Oregon"/>
    <x v="0"/>
    <x v="0"/>
    <s v="Labels"/>
    <n v="95"/>
    <n v="5"/>
    <n v="0"/>
    <n v="50"/>
    <n v="45"/>
    <n v="45"/>
  </r>
  <r>
    <n v="88"/>
    <x v="3"/>
    <x v="0"/>
    <s v="California"/>
    <x v="0"/>
    <x v="0"/>
    <s v="Binders"/>
    <n v="7.5"/>
    <n v="3"/>
    <n v="0"/>
    <n v="6"/>
    <n v="1.5"/>
    <n v="1.5"/>
  </r>
  <r>
    <n v="90"/>
    <x v="3"/>
    <x v="0"/>
    <s v="Florida"/>
    <x v="3"/>
    <x v="2"/>
    <s v="Accessories"/>
    <n v="5"/>
    <n v="1"/>
    <n v="0"/>
    <n v="2.5"/>
    <n v="2.5"/>
    <n v="2.5"/>
  </r>
  <r>
    <n v="91"/>
    <x v="3"/>
    <x v="0"/>
    <s v="New York"/>
    <x v="1"/>
    <x v="1"/>
    <s v="Furnishings"/>
    <n v="72"/>
    <n v="8"/>
    <n v="0"/>
    <n v="40"/>
    <n v="32"/>
    <n v="32"/>
  </r>
  <r>
    <n v="98"/>
    <x v="3"/>
    <x v="0"/>
    <s v="Texas"/>
    <x v="2"/>
    <x v="2"/>
    <s v="Machines"/>
    <n v="1350"/>
    <n v="3"/>
    <n v="0"/>
    <n v="1200"/>
    <n v="150"/>
    <n v="150"/>
  </r>
  <r>
    <n v="99"/>
    <x v="3"/>
    <x v="0"/>
    <s v="North Carolina"/>
    <x v="3"/>
    <x v="1"/>
    <s v="Tables"/>
    <n v="1105"/>
    <n v="13"/>
    <n v="0"/>
    <n v="975"/>
    <n v="130"/>
    <n v="130"/>
  </r>
  <r>
    <n v="108"/>
    <x v="4"/>
    <x v="0"/>
    <s v="California"/>
    <x v="0"/>
    <x v="1"/>
    <s v="Chairs"/>
    <n v="198"/>
    <n v="2"/>
    <n v="0"/>
    <n v="158"/>
    <n v="40"/>
    <n v="40"/>
  </r>
  <r>
    <n v="109"/>
    <x v="4"/>
    <x v="0"/>
    <s v="Colorado"/>
    <x v="0"/>
    <x v="1"/>
    <s v="Tables"/>
    <n v="170"/>
    <n v="2"/>
    <n v="0"/>
    <n v="150"/>
    <n v="20"/>
    <n v="20"/>
  </r>
  <r>
    <n v="110"/>
    <x v="4"/>
    <x v="0"/>
    <s v="Florida"/>
    <x v="3"/>
    <x v="2"/>
    <s v="Phones"/>
    <n v="1393"/>
    <n v="7"/>
    <n v="0"/>
    <n v="1155"/>
    <n v="238"/>
    <n v="238"/>
  </r>
  <r>
    <n v="111"/>
    <x v="4"/>
    <x v="0"/>
    <s v="California"/>
    <x v="0"/>
    <x v="0"/>
    <s v="Appliances"/>
    <n v="24"/>
    <n v="1"/>
    <n v="0"/>
    <n v="19"/>
    <n v="5"/>
    <n v="5"/>
  </r>
  <r>
    <n v="114"/>
    <x v="4"/>
    <x v="0"/>
    <s v="California"/>
    <x v="0"/>
    <x v="0"/>
    <s v="Binders"/>
    <n v="5"/>
    <n v="2"/>
    <n v="0"/>
    <n v="4"/>
    <n v="1"/>
    <n v="1"/>
  </r>
  <r>
    <n v="116"/>
    <x v="4"/>
    <x v="0"/>
    <s v="Texas"/>
    <x v="2"/>
    <x v="2"/>
    <s v="Accessories"/>
    <n v="30"/>
    <n v="6"/>
    <n v="0"/>
    <n v="15"/>
    <n v="15"/>
    <n v="15"/>
  </r>
  <r>
    <n v="117"/>
    <x v="4"/>
    <x v="0"/>
    <s v="Arizona"/>
    <x v="0"/>
    <x v="0"/>
    <s v="Paper"/>
    <n v="90"/>
    <n v="2"/>
    <n v="0"/>
    <n v="70"/>
    <n v="20"/>
    <n v="20"/>
  </r>
  <r>
    <n v="118"/>
    <x v="4"/>
    <x v="0"/>
    <s v="Washington"/>
    <x v="0"/>
    <x v="2"/>
    <s v="Phones"/>
    <n v="995"/>
    <n v="5"/>
    <n v="0"/>
    <n v="825"/>
    <n v="170"/>
    <n v="170"/>
  </r>
  <r>
    <n v="119"/>
    <x v="4"/>
    <x v="0"/>
    <s v="Washington"/>
    <x v="0"/>
    <x v="1"/>
    <s v="Furnishings"/>
    <n v="27"/>
    <n v="3"/>
    <n v="0"/>
    <n v="15"/>
    <n v="12"/>
    <n v="12"/>
  </r>
  <r>
    <n v="120"/>
    <x v="4"/>
    <x v="0"/>
    <s v="Texas"/>
    <x v="2"/>
    <x v="2"/>
    <s v="Accessories"/>
    <n v="10"/>
    <n v="2"/>
    <n v="0"/>
    <n v="5"/>
    <n v="5"/>
    <n v="5"/>
  </r>
  <r>
    <n v="121"/>
    <x v="4"/>
    <x v="0"/>
    <s v="Louisiana"/>
    <x v="3"/>
    <x v="1"/>
    <s v="Bookcases"/>
    <n v="160"/>
    <n v="2"/>
    <n v="0"/>
    <n v="130"/>
    <n v="30"/>
    <n v="30"/>
  </r>
  <r>
    <n v="122"/>
    <x v="4"/>
    <x v="0"/>
    <s v="Texas"/>
    <x v="2"/>
    <x v="0"/>
    <s v="Paper"/>
    <n v="45"/>
    <n v="1"/>
    <n v="0"/>
    <n v="35"/>
    <n v="10"/>
    <n v="10"/>
  </r>
  <r>
    <n v="131"/>
    <x v="5"/>
    <x v="0"/>
    <s v="Pennsylvania"/>
    <x v="1"/>
    <x v="0"/>
    <s v="Supplies"/>
    <n v="30"/>
    <n v="2"/>
    <n v="0"/>
    <n v="24"/>
    <n v="6"/>
    <n v="6"/>
  </r>
  <r>
    <n v="132"/>
    <x v="5"/>
    <x v="0"/>
    <s v="Colorado"/>
    <x v="0"/>
    <x v="0"/>
    <s v="Art"/>
    <n v="17"/>
    <n v="1"/>
    <n v="0"/>
    <n v="10"/>
    <n v="7"/>
    <n v="7"/>
  </r>
  <r>
    <n v="133"/>
    <x v="5"/>
    <x v="0"/>
    <s v="California"/>
    <x v="0"/>
    <x v="0"/>
    <s v="Storage"/>
    <n v="120"/>
    <n v="3"/>
    <n v="0"/>
    <n v="105"/>
    <n v="15"/>
    <n v="15"/>
  </r>
  <r>
    <n v="135"/>
    <x v="5"/>
    <x v="0"/>
    <s v="California"/>
    <x v="0"/>
    <x v="0"/>
    <s v="Paper"/>
    <n v="180"/>
    <n v="4"/>
    <n v="0"/>
    <n v="140"/>
    <n v="40"/>
    <n v="40"/>
  </r>
  <r>
    <n v="139"/>
    <x v="5"/>
    <x v="0"/>
    <s v="Oregon"/>
    <x v="0"/>
    <x v="0"/>
    <s v="Labels"/>
    <n v="133"/>
    <n v="7"/>
    <n v="0"/>
    <n v="70"/>
    <n v="63"/>
    <n v="63"/>
  </r>
  <r>
    <n v="140"/>
    <x v="5"/>
    <x v="0"/>
    <s v="New York"/>
    <x v="1"/>
    <x v="0"/>
    <s v="Binders"/>
    <n v="22.5"/>
    <n v="9"/>
    <n v="0"/>
    <n v="18"/>
    <n v="4.5"/>
    <n v="4.5"/>
  </r>
  <r>
    <n v="141"/>
    <x v="5"/>
    <x v="0"/>
    <s v="New York"/>
    <x v="1"/>
    <x v="0"/>
    <s v="Paper"/>
    <n v="90"/>
    <n v="2"/>
    <n v="0"/>
    <n v="70"/>
    <n v="20"/>
    <n v="20"/>
  </r>
  <r>
    <n v="143"/>
    <x v="5"/>
    <x v="0"/>
    <s v="New York"/>
    <x v="1"/>
    <x v="2"/>
    <s v="Phones"/>
    <n v="597"/>
    <n v="3"/>
    <n v="0"/>
    <n v="495"/>
    <n v="102"/>
    <n v="102"/>
  </r>
  <r>
    <n v="144"/>
    <x v="5"/>
    <x v="0"/>
    <s v="Texas"/>
    <x v="2"/>
    <x v="0"/>
    <s v="Paper"/>
    <n v="315"/>
    <n v="7"/>
    <n v="0"/>
    <n v="245"/>
    <n v="70"/>
    <n v="70"/>
  </r>
  <r>
    <n v="145"/>
    <x v="5"/>
    <x v="0"/>
    <s v="Ohio"/>
    <x v="1"/>
    <x v="0"/>
    <s v="Fasteners"/>
    <n v="9"/>
    <n v="3"/>
    <n v="0"/>
    <n v="6"/>
    <n v="3"/>
    <n v="3"/>
  </r>
  <r>
    <n v="146"/>
    <x v="5"/>
    <x v="0"/>
    <s v="Ohio"/>
    <x v="1"/>
    <x v="0"/>
    <s v="Art"/>
    <n v="85"/>
    <n v="5"/>
    <n v="0"/>
    <n v="50"/>
    <n v="35"/>
    <n v="35"/>
  </r>
  <r>
    <n v="147"/>
    <x v="5"/>
    <x v="0"/>
    <s v="Texas"/>
    <x v="2"/>
    <x v="1"/>
    <s v="Bookcases"/>
    <n v="240"/>
    <n v="3"/>
    <n v="0"/>
    <n v="195"/>
    <n v="45"/>
    <n v="45"/>
  </r>
  <r>
    <n v="158"/>
    <x v="6"/>
    <x v="0"/>
    <s v="New York"/>
    <x v="1"/>
    <x v="0"/>
    <s v="Binders"/>
    <n v="5"/>
    <n v="2"/>
    <n v="0"/>
    <n v="4"/>
    <n v="1"/>
    <n v="1"/>
  </r>
  <r>
    <n v="160"/>
    <x v="6"/>
    <x v="0"/>
    <s v="Nevada"/>
    <x v="0"/>
    <x v="1"/>
    <s v="Tables"/>
    <n v="340"/>
    <n v="4"/>
    <n v="0"/>
    <n v="300"/>
    <n v="40"/>
    <n v="40"/>
  </r>
  <r>
    <n v="161"/>
    <x v="6"/>
    <x v="0"/>
    <s v="California"/>
    <x v="0"/>
    <x v="0"/>
    <s v="Appliances"/>
    <n v="168"/>
    <n v="7"/>
    <n v="0"/>
    <n v="133"/>
    <n v="35"/>
    <n v="35"/>
  </r>
  <r>
    <n v="162"/>
    <x v="6"/>
    <x v="0"/>
    <s v="Arkansas"/>
    <x v="3"/>
    <x v="2"/>
    <s v="Accessories"/>
    <n v="25"/>
    <n v="5"/>
    <n v="0"/>
    <n v="12.5"/>
    <n v="12.5"/>
    <n v="12.5"/>
  </r>
  <r>
    <n v="164"/>
    <x v="6"/>
    <x v="0"/>
    <s v="Colorado"/>
    <x v="0"/>
    <x v="1"/>
    <s v="Chairs"/>
    <n v="396"/>
    <n v="4"/>
    <n v="0"/>
    <n v="316"/>
    <n v="80"/>
    <n v="80"/>
  </r>
  <r>
    <n v="165"/>
    <x v="6"/>
    <x v="0"/>
    <s v="Illinois"/>
    <x v="2"/>
    <x v="0"/>
    <s v="Labels"/>
    <n v="95"/>
    <n v="5"/>
    <n v="0"/>
    <n v="50"/>
    <n v="45"/>
    <n v="45"/>
  </r>
  <r>
    <n v="168"/>
    <x v="6"/>
    <x v="0"/>
    <s v="Illinois"/>
    <x v="2"/>
    <x v="1"/>
    <s v="Chairs"/>
    <n v="198"/>
    <n v="2"/>
    <n v="0"/>
    <n v="158"/>
    <n v="40"/>
    <n v="40"/>
  </r>
  <r>
    <n v="169"/>
    <x v="6"/>
    <x v="0"/>
    <s v="Virginia"/>
    <x v="3"/>
    <x v="0"/>
    <s v="Storage"/>
    <n v="80"/>
    <n v="2"/>
    <n v="0"/>
    <n v="70"/>
    <n v="10"/>
    <n v="10"/>
  </r>
  <r>
    <n v="170"/>
    <x v="6"/>
    <x v="0"/>
    <s v="Texas"/>
    <x v="2"/>
    <x v="0"/>
    <s v="Binders"/>
    <n v="7.5"/>
    <n v="3"/>
    <n v="0"/>
    <n v="6"/>
    <n v="1.5"/>
    <n v="1.5"/>
  </r>
  <r>
    <n v="173"/>
    <x v="6"/>
    <x v="0"/>
    <s v="New Jersey"/>
    <x v="1"/>
    <x v="0"/>
    <s v="Paper"/>
    <n v="225"/>
    <n v="5"/>
    <n v="0"/>
    <n v="175"/>
    <n v="50"/>
    <n v="50"/>
  </r>
  <r>
    <n v="179"/>
    <x v="7"/>
    <x v="0"/>
    <s v="New York"/>
    <x v="1"/>
    <x v="0"/>
    <s v="Art"/>
    <n v="34"/>
    <n v="2"/>
    <n v="0"/>
    <n v="20"/>
    <n v="14"/>
    <n v="14"/>
  </r>
  <r>
    <n v="180"/>
    <x v="7"/>
    <x v="0"/>
    <s v="Virginia"/>
    <x v="3"/>
    <x v="0"/>
    <s v="Envelopes"/>
    <n v="60"/>
    <n v="5"/>
    <n v="0"/>
    <n v="45"/>
    <n v="15"/>
    <n v="15"/>
  </r>
  <r>
    <n v="182"/>
    <x v="7"/>
    <x v="0"/>
    <s v="Delaware"/>
    <x v="1"/>
    <x v="1"/>
    <s v="Tables"/>
    <n v="255"/>
    <n v="3"/>
    <n v="0"/>
    <n v="225"/>
    <n v="30"/>
    <n v="30"/>
  </r>
  <r>
    <n v="183"/>
    <x v="7"/>
    <x v="0"/>
    <s v="Ohio"/>
    <x v="1"/>
    <x v="0"/>
    <s v="Paper"/>
    <n v="90"/>
    <n v="2"/>
    <n v="0"/>
    <n v="70"/>
    <n v="20"/>
    <n v="20"/>
  </r>
  <r>
    <n v="184"/>
    <x v="7"/>
    <x v="0"/>
    <s v="North Carolina"/>
    <x v="3"/>
    <x v="0"/>
    <s v="Storage"/>
    <n v="200"/>
    <n v="5"/>
    <n v="0"/>
    <n v="175"/>
    <n v="25"/>
    <n v="25"/>
  </r>
  <r>
    <n v="188"/>
    <x v="7"/>
    <x v="0"/>
    <s v="California"/>
    <x v="0"/>
    <x v="1"/>
    <s v="Bookcases"/>
    <n v="240"/>
    <n v="3"/>
    <n v="0"/>
    <n v="195"/>
    <n v="45"/>
    <n v="45"/>
  </r>
  <r>
    <n v="189"/>
    <x v="7"/>
    <x v="0"/>
    <s v="Pennsylvania"/>
    <x v="1"/>
    <x v="0"/>
    <s v="Binders"/>
    <n v="7.5"/>
    <n v="3"/>
    <n v="0"/>
    <n v="6"/>
    <n v="1.5"/>
    <n v="1.5"/>
  </r>
  <r>
    <n v="190"/>
    <x v="7"/>
    <x v="0"/>
    <s v="California"/>
    <x v="0"/>
    <x v="0"/>
    <s v="Paper"/>
    <n v="135"/>
    <n v="3"/>
    <n v="0"/>
    <n v="105"/>
    <n v="30"/>
    <n v="30"/>
  </r>
  <r>
    <n v="191"/>
    <x v="7"/>
    <x v="0"/>
    <s v="Texas"/>
    <x v="2"/>
    <x v="0"/>
    <s v="Paper"/>
    <n v="45"/>
    <n v="1"/>
    <n v="0"/>
    <n v="35"/>
    <n v="10"/>
    <n v="10"/>
  </r>
  <r>
    <n v="192"/>
    <x v="7"/>
    <x v="0"/>
    <s v="California"/>
    <x v="0"/>
    <x v="1"/>
    <s v="Bookcases"/>
    <n v="160"/>
    <n v="2"/>
    <n v="0"/>
    <n v="130"/>
    <n v="30"/>
    <n v="30"/>
  </r>
  <r>
    <n v="193"/>
    <x v="7"/>
    <x v="0"/>
    <s v="Washington"/>
    <x v="0"/>
    <x v="0"/>
    <s v="Binders"/>
    <n v="12.5"/>
    <n v="5"/>
    <n v="0"/>
    <n v="10"/>
    <n v="2.5"/>
    <n v="2.5"/>
  </r>
  <r>
    <n v="195"/>
    <x v="7"/>
    <x v="0"/>
    <s v="Florida"/>
    <x v="3"/>
    <x v="0"/>
    <s v="Binders"/>
    <n v="2.5"/>
    <n v="1"/>
    <n v="0"/>
    <n v="2"/>
    <n v="0.5"/>
    <n v="0.5"/>
  </r>
  <r>
    <n v="197"/>
    <x v="7"/>
    <x v="0"/>
    <s v="North Carolina"/>
    <x v="3"/>
    <x v="1"/>
    <s v="Chairs"/>
    <n v="198"/>
    <n v="2"/>
    <n v="0"/>
    <n v="158"/>
    <n v="40"/>
    <n v="40"/>
  </r>
  <r>
    <n v="201"/>
    <x v="7"/>
    <x v="0"/>
    <s v="Illinois"/>
    <x v="2"/>
    <x v="2"/>
    <s v="Accessories"/>
    <n v="20"/>
    <n v="4"/>
    <n v="0"/>
    <n v="10"/>
    <n v="10"/>
    <n v="10"/>
  </r>
  <r>
    <n v="206"/>
    <x v="8"/>
    <x v="0"/>
    <s v="Utah"/>
    <x v="0"/>
    <x v="0"/>
    <s v="Fasteners"/>
    <n v="12"/>
    <n v="4"/>
    <n v="0"/>
    <n v="8"/>
    <n v="4"/>
    <n v="4"/>
  </r>
  <r>
    <n v="208"/>
    <x v="8"/>
    <x v="0"/>
    <s v="New York"/>
    <x v="1"/>
    <x v="1"/>
    <s v="Chairs"/>
    <n v="297"/>
    <n v="3"/>
    <n v="0"/>
    <n v="237"/>
    <n v="60"/>
    <n v="60"/>
  </r>
  <r>
    <n v="210"/>
    <x v="8"/>
    <x v="0"/>
    <s v="California"/>
    <x v="0"/>
    <x v="0"/>
    <s v="Paper"/>
    <n v="45"/>
    <n v="1"/>
    <n v="0"/>
    <n v="35"/>
    <n v="10"/>
    <n v="10"/>
  </r>
  <r>
    <n v="212"/>
    <x v="8"/>
    <x v="0"/>
    <s v="New York"/>
    <x v="1"/>
    <x v="1"/>
    <s v="Furnishings"/>
    <n v="9"/>
    <n v="1"/>
    <n v="0"/>
    <n v="5"/>
    <n v="4"/>
    <n v="4"/>
  </r>
  <r>
    <n v="213"/>
    <x v="8"/>
    <x v="0"/>
    <s v="Illinois"/>
    <x v="2"/>
    <x v="1"/>
    <s v="Furnishings"/>
    <n v="27"/>
    <n v="3"/>
    <n v="0"/>
    <n v="15"/>
    <n v="12"/>
    <n v="12"/>
  </r>
  <r>
    <n v="214"/>
    <x v="8"/>
    <x v="0"/>
    <s v="Illinois"/>
    <x v="2"/>
    <x v="0"/>
    <s v="Paper"/>
    <n v="270"/>
    <n v="6"/>
    <n v="0"/>
    <n v="210"/>
    <n v="60"/>
    <n v="60"/>
  </r>
  <r>
    <n v="216"/>
    <x v="8"/>
    <x v="0"/>
    <s v="Arkansas"/>
    <x v="3"/>
    <x v="1"/>
    <s v="Bookcases"/>
    <n v="720"/>
    <n v="9"/>
    <n v="0"/>
    <n v="585"/>
    <n v="135"/>
    <n v="135"/>
  </r>
  <r>
    <n v="217"/>
    <x v="8"/>
    <x v="0"/>
    <s v="Washington"/>
    <x v="0"/>
    <x v="2"/>
    <s v="Accessories"/>
    <n v="5"/>
    <n v="1"/>
    <n v="0"/>
    <n v="2.5"/>
    <n v="2.5"/>
    <n v="2.5"/>
  </r>
  <r>
    <n v="218"/>
    <x v="8"/>
    <x v="0"/>
    <s v="Illinois"/>
    <x v="2"/>
    <x v="0"/>
    <s v="Supplies"/>
    <n v="75"/>
    <n v="5"/>
    <n v="0"/>
    <n v="60"/>
    <n v="15"/>
    <n v="15"/>
  </r>
  <r>
    <n v="220"/>
    <x v="8"/>
    <x v="0"/>
    <s v="Michigan"/>
    <x v="2"/>
    <x v="0"/>
    <s v="Binders"/>
    <n v="10"/>
    <n v="4"/>
    <n v="0"/>
    <n v="8"/>
    <n v="2"/>
    <n v="2"/>
  </r>
  <r>
    <n v="222"/>
    <x v="8"/>
    <x v="0"/>
    <s v="Connecticut"/>
    <x v="1"/>
    <x v="0"/>
    <s v="Art"/>
    <n v="34"/>
    <n v="2"/>
    <n v="0"/>
    <n v="20"/>
    <n v="14"/>
    <n v="14"/>
  </r>
  <r>
    <n v="224"/>
    <x v="8"/>
    <x v="0"/>
    <s v="Arizona"/>
    <x v="0"/>
    <x v="2"/>
    <s v="Phones"/>
    <n v="1990"/>
    <n v="10"/>
    <n v="0"/>
    <n v="1650"/>
    <n v="340"/>
    <n v="340"/>
  </r>
  <r>
    <n v="228"/>
    <x v="8"/>
    <x v="0"/>
    <s v="Oregon"/>
    <x v="0"/>
    <x v="1"/>
    <s v="Furnishings"/>
    <n v="9"/>
    <n v="1"/>
    <n v="0"/>
    <n v="5"/>
    <n v="4"/>
    <n v="4"/>
  </r>
  <r>
    <n v="229"/>
    <x v="8"/>
    <x v="0"/>
    <s v="Oregon"/>
    <x v="0"/>
    <x v="0"/>
    <s v="Storage"/>
    <n v="120"/>
    <n v="3"/>
    <n v="0"/>
    <n v="105"/>
    <n v="15"/>
    <n v="15"/>
  </r>
  <r>
    <n v="238"/>
    <x v="9"/>
    <x v="0"/>
    <s v="California"/>
    <x v="0"/>
    <x v="1"/>
    <s v="Chairs"/>
    <n v="495"/>
    <n v="5"/>
    <n v="0"/>
    <n v="395"/>
    <n v="100"/>
    <n v="100"/>
  </r>
  <r>
    <n v="241"/>
    <x v="9"/>
    <x v="0"/>
    <s v="Illinois"/>
    <x v="2"/>
    <x v="0"/>
    <s v="Fasteners"/>
    <n v="24"/>
    <n v="8"/>
    <n v="0"/>
    <n v="16"/>
    <n v="8"/>
    <n v="8"/>
  </r>
  <r>
    <n v="242"/>
    <x v="9"/>
    <x v="0"/>
    <s v="California"/>
    <x v="0"/>
    <x v="0"/>
    <s v="Envelopes"/>
    <n v="24"/>
    <n v="2"/>
    <n v="0"/>
    <n v="18"/>
    <n v="6"/>
    <n v="6"/>
  </r>
  <r>
    <n v="244"/>
    <x v="9"/>
    <x v="0"/>
    <s v="Utah"/>
    <x v="0"/>
    <x v="0"/>
    <s v="Binders"/>
    <n v="5"/>
    <n v="2"/>
    <n v="0"/>
    <n v="4"/>
    <n v="1"/>
    <n v="1"/>
  </r>
  <r>
    <n v="245"/>
    <x v="9"/>
    <x v="0"/>
    <s v="New York"/>
    <x v="1"/>
    <x v="0"/>
    <s v="Paper"/>
    <n v="180"/>
    <n v="4"/>
    <n v="0"/>
    <n v="140"/>
    <n v="40"/>
    <n v="40"/>
  </r>
  <r>
    <n v="249"/>
    <x v="9"/>
    <x v="0"/>
    <s v="California"/>
    <x v="0"/>
    <x v="2"/>
    <s v="Accessories"/>
    <n v="20"/>
    <n v="4"/>
    <n v="0"/>
    <n v="10"/>
    <n v="10"/>
    <n v="10"/>
  </r>
  <r>
    <n v="250"/>
    <x v="9"/>
    <x v="0"/>
    <s v="Virginia"/>
    <x v="3"/>
    <x v="0"/>
    <s v="Art"/>
    <n v="102"/>
    <n v="6"/>
    <n v="0"/>
    <n v="60"/>
    <n v="42"/>
    <n v="42"/>
  </r>
  <r>
    <n v="257"/>
    <x v="9"/>
    <x v="0"/>
    <s v="Kentucky"/>
    <x v="3"/>
    <x v="0"/>
    <s v="Binders"/>
    <n v="7.5"/>
    <n v="3"/>
    <n v="0"/>
    <n v="6"/>
    <n v="1.5"/>
    <n v="1.5"/>
  </r>
  <r>
    <n v="273"/>
    <x v="10"/>
    <x v="0"/>
    <s v="North Carolina"/>
    <x v="3"/>
    <x v="0"/>
    <s v="Binders"/>
    <n v="10"/>
    <n v="4"/>
    <n v="0"/>
    <n v="8"/>
    <n v="2"/>
    <n v="2"/>
  </r>
  <r>
    <n v="275"/>
    <x v="10"/>
    <x v="0"/>
    <s v="Missouri"/>
    <x v="2"/>
    <x v="2"/>
    <s v="Accessories"/>
    <n v="35"/>
    <n v="7"/>
    <n v="0"/>
    <n v="17.5"/>
    <n v="17.5"/>
    <n v="17.5"/>
  </r>
  <r>
    <n v="276"/>
    <x v="10"/>
    <x v="0"/>
    <s v="Virginia"/>
    <x v="3"/>
    <x v="1"/>
    <s v="Bookcases"/>
    <n v="240"/>
    <n v="3"/>
    <n v="0"/>
    <n v="195"/>
    <n v="45"/>
    <n v="45"/>
  </r>
  <r>
    <n v="278"/>
    <x v="10"/>
    <x v="0"/>
    <s v="North Carolina"/>
    <x v="3"/>
    <x v="0"/>
    <s v="Supplies"/>
    <n v="30"/>
    <n v="2"/>
    <n v="0"/>
    <n v="24"/>
    <n v="6"/>
    <n v="6"/>
  </r>
  <r>
    <n v="279"/>
    <x v="10"/>
    <x v="0"/>
    <s v="Nevada"/>
    <x v="0"/>
    <x v="2"/>
    <s v="Phones"/>
    <n v="398"/>
    <n v="2"/>
    <n v="0"/>
    <n v="330"/>
    <n v="68"/>
    <n v="68"/>
  </r>
  <r>
    <n v="281"/>
    <x v="10"/>
    <x v="0"/>
    <s v="Florida"/>
    <x v="3"/>
    <x v="1"/>
    <s v="Furnishings"/>
    <n v="36"/>
    <n v="4"/>
    <n v="0"/>
    <n v="20"/>
    <n v="16"/>
    <n v="16"/>
  </r>
  <r>
    <n v="282"/>
    <x v="10"/>
    <x v="0"/>
    <s v="New Hampshire"/>
    <x v="1"/>
    <x v="0"/>
    <s v="Binders"/>
    <n v="7.5"/>
    <n v="3"/>
    <n v="0"/>
    <n v="6"/>
    <n v="1.5"/>
    <n v="1.5"/>
  </r>
  <r>
    <n v="284"/>
    <x v="10"/>
    <x v="0"/>
    <s v="Texas"/>
    <x v="2"/>
    <x v="0"/>
    <s v="Art"/>
    <n v="34"/>
    <n v="2"/>
    <n v="0"/>
    <n v="20"/>
    <n v="14"/>
    <n v="14"/>
  </r>
  <r>
    <n v="285"/>
    <x v="10"/>
    <x v="0"/>
    <s v="Wisconsin"/>
    <x v="2"/>
    <x v="0"/>
    <s v="Paper"/>
    <n v="180"/>
    <n v="4"/>
    <n v="0"/>
    <n v="140"/>
    <n v="40"/>
    <n v="40"/>
  </r>
  <r>
    <n v="286"/>
    <x v="10"/>
    <x v="0"/>
    <s v="Illinois"/>
    <x v="2"/>
    <x v="2"/>
    <s v="Accessories"/>
    <n v="15"/>
    <n v="3"/>
    <n v="0"/>
    <n v="7.5"/>
    <n v="7.5"/>
    <n v="7.5"/>
  </r>
  <r>
    <n v="287"/>
    <x v="10"/>
    <x v="0"/>
    <s v="Tennessee"/>
    <x v="3"/>
    <x v="0"/>
    <s v="Paper"/>
    <n v="225"/>
    <n v="5"/>
    <n v="0"/>
    <n v="175"/>
    <n v="50"/>
    <n v="50"/>
  </r>
  <r>
    <n v="288"/>
    <x v="10"/>
    <x v="0"/>
    <s v="Illinois"/>
    <x v="2"/>
    <x v="2"/>
    <s v="Machines"/>
    <n v="1350"/>
    <n v="3"/>
    <n v="0"/>
    <n v="1200"/>
    <n v="150"/>
    <n v="150"/>
  </r>
  <r>
    <n v="289"/>
    <x v="10"/>
    <x v="0"/>
    <s v="Illinois"/>
    <x v="2"/>
    <x v="0"/>
    <s v="Labels"/>
    <n v="76"/>
    <n v="4"/>
    <n v="0"/>
    <n v="40"/>
    <n v="36"/>
    <n v="36"/>
  </r>
  <r>
    <n v="290"/>
    <x v="10"/>
    <x v="0"/>
    <s v="Illinois"/>
    <x v="2"/>
    <x v="1"/>
    <s v="Furnishings"/>
    <n v="18"/>
    <n v="2"/>
    <n v="0"/>
    <n v="10"/>
    <n v="8"/>
    <n v="8"/>
  </r>
  <r>
    <n v="291"/>
    <x v="10"/>
    <x v="0"/>
    <s v="Pennsylvania"/>
    <x v="1"/>
    <x v="0"/>
    <s v="Art"/>
    <n v="34"/>
    <n v="2"/>
    <n v="0"/>
    <n v="20"/>
    <n v="14"/>
    <n v="14"/>
  </r>
  <r>
    <n v="292"/>
    <x v="10"/>
    <x v="0"/>
    <s v="California"/>
    <x v="0"/>
    <x v="0"/>
    <s v="Binders"/>
    <n v="5"/>
    <n v="2"/>
    <n v="0"/>
    <n v="4"/>
    <n v="1"/>
    <n v="1"/>
  </r>
  <r>
    <n v="294"/>
    <x v="10"/>
    <x v="0"/>
    <s v="Texas"/>
    <x v="2"/>
    <x v="2"/>
    <s v="Accessories"/>
    <n v="5"/>
    <n v="1"/>
    <n v="0"/>
    <n v="2.5"/>
    <n v="2.5"/>
    <n v="2.5"/>
  </r>
  <r>
    <n v="304"/>
    <x v="11"/>
    <x v="0"/>
    <s v="California"/>
    <x v="0"/>
    <x v="2"/>
    <s v="Accessories"/>
    <n v="15"/>
    <n v="3"/>
    <n v="0"/>
    <n v="7.5"/>
    <n v="7.5"/>
    <n v="7.5"/>
  </r>
  <r>
    <n v="306"/>
    <x v="11"/>
    <x v="0"/>
    <s v="Texas"/>
    <x v="2"/>
    <x v="0"/>
    <s v="Supplies"/>
    <n v="60"/>
    <n v="4"/>
    <n v="0"/>
    <n v="48"/>
    <n v="12"/>
    <n v="12"/>
  </r>
  <r>
    <n v="307"/>
    <x v="11"/>
    <x v="0"/>
    <s v="Washington"/>
    <x v="0"/>
    <x v="0"/>
    <s v="Binders"/>
    <n v="5"/>
    <n v="2"/>
    <n v="0"/>
    <n v="4"/>
    <n v="1"/>
    <n v="1"/>
  </r>
  <r>
    <n v="309"/>
    <x v="11"/>
    <x v="0"/>
    <s v="New York"/>
    <x v="1"/>
    <x v="1"/>
    <s v="Tables"/>
    <n v="85"/>
    <n v="1"/>
    <n v="0"/>
    <n v="75"/>
    <n v="10"/>
    <n v="10"/>
  </r>
  <r>
    <n v="310"/>
    <x v="11"/>
    <x v="0"/>
    <s v="Georgia"/>
    <x v="3"/>
    <x v="0"/>
    <s v="Art"/>
    <n v="119"/>
    <n v="7"/>
    <n v="0"/>
    <n v="70"/>
    <n v="49"/>
    <n v="49"/>
  </r>
  <r>
    <n v="312"/>
    <x v="11"/>
    <x v="0"/>
    <s v="New York"/>
    <x v="1"/>
    <x v="0"/>
    <s v="Labels"/>
    <n v="76"/>
    <n v="4"/>
    <n v="0"/>
    <n v="40"/>
    <n v="36"/>
    <n v="36"/>
  </r>
  <r>
    <n v="313"/>
    <x v="11"/>
    <x v="0"/>
    <s v="Texas"/>
    <x v="2"/>
    <x v="0"/>
    <s v="Art"/>
    <n v="51"/>
    <n v="3"/>
    <n v="0"/>
    <n v="30"/>
    <n v="21"/>
    <n v="21"/>
  </r>
  <r>
    <n v="314"/>
    <x v="11"/>
    <x v="0"/>
    <s v="Tennessee"/>
    <x v="3"/>
    <x v="1"/>
    <s v="Furnishings"/>
    <n v="27"/>
    <n v="3"/>
    <n v="0"/>
    <n v="15"/>
    <n v="12"/>
    <n v="12"/>
  </r>
  <r>
    <n v="317"/>
    <x v="11"/>
    <x v="0"/>
    <s v="California"/>
    <x v="0"/>
    <x v="0"/>
    <s v="Storage"/>
    <n v="120"/>
    <n v="3"/>
    <n v="0"/>
    <n v="105"/>
    <n v="15"/>
    <n v="15"/>
  </r>
  <r>
    <n v="318"/>
    <x v="11"/>
    <x v="0"/>
    <s v="Illinois"/>
    <x v="2"/>
    <x v="0"/>
    <s v="Paper"/>
    <n v="180"/>
    <n v="4"/>
    <n v="0"/>
    <n v="140"/>
    <n v="40"/>
    <n v="40"/>
  </r>
  <r>
    <n v="319"/>
    <x v="11"/>
    <x v="0"/>
    <s v="California"/>
    <x v="0"/>
    <x v="0"/>
    <s v="Binders"/>
    <n v="15"/>
    <n v="6"/>
    <n v="0"/>
    <n v="12"/>
    <n v="3"/>
    <n v="3"/>
  </r>
  <r>
    <n v="320"/>
    <x v="11"/>
    <x v="0"/>
    <s v="North Carolina"/>
    <x v="3"/>
    <x v="1"/>
    <s v="Furnishings"/>
    <n v="27"/>
    <n v="3"/>
    <n v="0"/>
    <n v="15"/>
    <n v="12"/>
    <n v="12"/>
  </r>
  <r>
    <n v="322"/>
    <x v="11"/>
    <x v="0"/>
    <s v="Virginia"/>
    <x v="3"/>
    <x v="0"/>
    <s v="Paper"/>
    <n v="90"/>
    <n v="2"/>
    <n v="0"/>
    <n v="70"/>
    <n v="20"/>
    <n v="20"/>
  </r>
  <r>
    <n v="324"/>
    <x v="11"/>
    <x v="0"/>
    <s v="Ohio"/>
    <x v="1"/>
    <x v="0"/>
    <s v="Art"/>
    <n v="51"/>
    <n v="3"/>
    <n v="0"/>
    <n v="30"/>
    <n v="21"/>
    <n v="21"/>
  </r>
  <r>
    <n v="327"/>
    <x v="11"/>
    <x v="0"/>
    <s v="Virginia"/>
    <x v="3"/>
    <x v="0"/>
    <s v="Binders"/>
    <n v="7.5"/>
    <n v="3"/>
    <n v="0"/>
    <n v="6"/>
    <n v="1.5"/>
    <n v="1.5"/>
  </r>
  <r>
    <n v="329"/>
    <x v="11"/>
    <x v="0"/>
    <s v="Colorado"/>
    <x v="0"/>
    <x v="2"/>
    <s v="Phones"/>
    <n v="1393"/>
    <n v="7"/>
    <n v="0"/>
    <n v="1155"/>
    <n v="238"/>
    <n v="238"/>
  </r>
  <r>
    <n v="330"/>
    <x v="11"/>
    <x v="0"/>
    <s v="California"/>
    <x v="0"/>
    <x v="1"/>
    <s v="Bookcases"/>
    <n v="160"/>
    <n v="2"/>
    <n v="0"/>
    <n v="130"/>
    <n v="30"/>
    <n v="30"/>
  </r>
  <r>
    <n v="332"/>
    <x v="11"/>
    <x v="0"/>
    <s v="Ohio"/>
    <x v="1"/>
    <x v="2"/>
    <s v="Accessories"/>
    <n v="20"/>
    <n v="4"/>
    <n v="0"/>
    <n v="10"/>
    <n v="10"/>
    <n v="10"/>
  </r>
  <r>
    <n v="334"/>
    <x v="11"/>
    <x v="0"/>
    <s v="Arizona"/>
    <x v="0"/>
    <x v="2"/>
    <s v="Accessories"/>
    <n v="35"/>
    <n v="7"/>
    <n v="0"/>
    <n v="17.5"/>
    <n v="17.5"/>
    <n v="17.5"/>
  </r>
  <r>
    <n v="346"/>
    <x v="12"/>
    <x v="0"/>
    <s v="North Carolina"/>
    <x v="3"/>
    <x v="0"/>
    <s v="Binders"/>
    <n v="20"/>
    <n v="8"/>
    <n v="0"/>
    <n v="16"/>
    <n v="4"/>
    <n v="4"/>
  </r>
  <r>
    <n v="348"/>
    <x v="12"/>
    <x v="0"/>
    <s v="Ohio"/>
    <x v="1"/>
    <x v="2"/>
    <s v="Copiers"/>
    <n v="2900"/>
    <n v="4"/>
    <n v="0"/>
    <n v="2800"/>
    <n v="100"/>
    <n v="100"/>
  </r>
  <r>
    <n v="349"/>
    <x v="12"/>
    <x v="0"/>
    <s v="California"/>
    <x v="0"/>
    <x v="1"/>
    <s v="Furnishings"/>
    <n v="9"/>
    <n v="1"/>
    <n v="0"/>
    <n v="5"/>
    <n v="4"/>
    <n v="4"/>
  </r>
  <r>
    <n v="350"/>
    <x v="12"/>
    <x v="0"/>
    <s v="Indiana"/>
    <x v="2"/>
    <x v="2"/>
    <s v="Phones"/>
    <n v="1791"/>
    <n v="9"/>
    <n v="0"/>
    <n v="1485"/>
    <n v="306"/>
    <n v="306"/>
  </r>
  <r>
    <n v="352"/>
    <x v="12"/>
    <x v="0"/>
    <s v="New York"/>
    <x v="1"/>
    <x v="0"/>
    <s v="Paper"/>
    <n v="630"/>
    <n v="14"/>
    <n v="0"/>
    <n v="490"/>
    <n v="140"/>
    <n v="140"/>
  </r>
  <r>
    <n v="354"/>
    <x v="12"/>
    <x v="0"/>
    <s v="California"/>
    <x v="0"/>
    <x v="2"/>
    <s v="Phones"/>
    <n v="1393"/>
    <n v="7"/>
    <n v="0"/>
    <n v="1155"/>
    <n v="238"/>
    <n v="238"/>
  </r>
  <r>
    <n v="357"/>
    <x v="12"/>
    <x v="0"/>
    <s v="Tennessee"/>
    <x v="3"/>
    <x v="0"/>
    <s v="Paper"/>
    <n v="135"/>
    <n v="3"/>
    <n v="0"/>
    <n v="105"/>
    <n v="30"/>
    <n v="30"/>
  </r>
  <r>
    <n v="359"/>
    <x v="12"/>
    <x v="0"/>
    <s v="Texas"/>
    <x v="2"/>
    <x v="1"/>
    <s v="Furnishings"/>
    <n v="27"/>
    <n v="3"/>
    <n v="0"/>
    <n v="15"/>
    <n v="12"/>
    <n v="12"/>
  </r>
  <r>
    <n v="360"/>
    <x v="12"/>
    <x v="0"/>
    <s v="California"/>
    <x v="0"/>
    <x v="1"/>
    <s v="Tables"/>
    <n v="340"/>
    <n v="4"/>
    <n v="0"/>
    <n v="300"/>
    <n v="40"/>
    <n v="40"/>
  </r>
  <r>
    <n v="361"/>
    <x v="12"/>
    <x v="0"/>
    <s v="Michigan"/>
    <x v="2"/>
    <x v="0"/>
    <s v="Storage"/>
    <n v="280"/>
    <n v="7"/>
    <n v="0"/>
    <n v="245"/>
    <n v="35"/>
    <n v="35"/>
  </r>
  <r>
    <n v="362"/>
    <x v="12"/>
    <x v="0"/>
    <s v="Texas"/>
    <x v="2"/>
    <x v="0"/>
    <s v="Storage"/>
    <n v="80"/>
    <n v="2"/>
    <n v="0"/>
    <n v="70"/>
    <n v="10"/>
    <n v="10"/>
  </r>
  <r>
    <n v="363"/>
    <x v="12"/>
    <x v="0"/>
    <s v="Washington"/>
    <x v="0"/>
    <x v="0"/>
    <s v="Paper"/>
    <n v="135"/>
    <n v="3"/>
    <n v="0"/>
    <n v="105"/>
    <n v="30"/>
    <n v="30"/>
  </r>
  <r>
    <n v="364"/>
    <x v="12"/>
    <x v="0"/>
    <s v="Michigan"/>
    <x v="2"/>
    <x v="0"/>
    <s v="Binders"/>
    <n v="12.5"/>
    <n v="5"/>
    <n v="0"/>
    <n v="10"/>
    <n v="2.5"/>
    <n v="2.5"/>
  </r>
  <r>
    <n v="365"/>
    <x v="12"/>
    <x v="0"/>
    <s v="California"/>
    <x v="0"/>
    <x v="1"/>
    <s v="Furnishings"/>
    <n v="27"/>
    <n v="3"/>
    <n v="0"/>
    <n v="15"/>
    <n v="12"/>
    <n v="12"/>
  </r>
  <r>
    <n v="369"/>
    <x v="13"/>
    <x v="0"/>
    <s v="California"/>
    <x v="0"/>
    <x v="0"/>
    <s v="Art"/>
    <n v="34"/>
    <n v="2"/>
    <n v="0"/>
    <n v="20"/>
    <n v="14"/>
    <n v="14"/>
  </r>
  <r>
    <n v="370"/>
    <x v="13"/>
    <x v="0"/>
    <s v="Arizona"/>
    <x v="0"/>
    <x v="0"/>
    <s v="Paper"/>
    <n v="135"/>
    <n v="3"/>
    <n v="0"/>
    <n v="105"/>
    <n v="30"/>
    <n v="30"/>
  </r>
  <r>
    <n v="371"/>
    <x v="13"/>
    <x v="0"/>
    <s v="Illinois"/>
    <x v="2"/>
    <x v="2"/>
    <s v="Phones"/>
    <n v="398"/>
    <n v="2"/>
    <n v="0"/>
    <n v="330"/>
    <n v="68"/>
    <n v="68"/>
  </r>
  <r>
    <n v="372"/>
    <x v="13"/>
    <x v="0"/>
    <s v="California"/>
    <x v="0"/>
    <x v="0"/>
    <s v="Paper"/>
    <n v="90"/>
    <n v="2"/>
    <n v="0"/>
    <n v="70"/>
    <n v="20"/>
    <n v="20"/>
  </r>
  <r>
    <n v="373"/>
    <x v="13"/>
    <x v="0"/>
    <s v="New York"/>
    <x v="1"/>
    <x v="0"/>
    <s v="Storage"/>
    <n v="200"/>
    <n v="5"/>
    <n v="0"/>
    <n v="175"/>
    <n v="25"/>
    <n v="25"/>
  </r>
  <r>
    <n v="374"/>
    <x v="13"/>
    <x v="0"/>
    <s v="California"/>
    <x v="0"/>
    <x v="1"/>
    <s v="Furnishings"/>
    <n v="63"/>
    <n v="7"/>
    <n v="0"/>
    <n v="35"/>
    <n v="28"/>
    <n v="28"/>
  </r>
  <r>
    <n v="376"/>
    <x v="13"/>
    <x v="0"/>
    <s v="Georgia"/>
    <x v="3"/>
    <x v="2"/>
    <s v="Accessories"/>
    <n v="20"/>
    <n v="4"/>
    <n v="0"/>
    <n v="10"/>
    <n v="10"/>
    <n v="10"/>
  </r>
  <r>
    <n v="377"/>
    <x v="13"/>
    <x v="0"/>
    <s v="Ohio"/>
    <x v="1"/>
    <x v="0"/>
    <s v="Binders"/>
    <n v="5"/>
    <n v="2"/>
    <n v="0"/>
    <n v="4"/>
    <n v="1"/>
    <n v="1"/>
  </r>
  <r>
    <n v="378"/>
    <x v="13"/>
    <x v="0"/>
    <s v="New York"/>
    <x v="1"/>
    <x v="0"/>
    <s v="Envelopes"/>
    <n v="24"/>
    <n v="2"/>
    <n v="0"/>
    <n v="18"/>
    <n v="6"/>
    <n v="6"/>
  </r>
  <r>
    <n v="381"/>
    <x v="13"/>
    <x v="0"/>
    <s v="California"/>
    <x v="0"/>
    <x v="0"/>
    <s v="Art"/>
    <n v="17"/>
    <n v="1"/>
    <n v="0"/>
    <n v="10"/>
    <n v="7"/>
    <n v="7"/>
  </r>
  <r>
    <n v="382"/>
    <x v="13"/>
    <x v="0"/>
    <s v="Texas"/>
    <x v="2"/>
    <x v="0"/>
    <s v="Paper"/>
    <n v="90"/>
    <n v="2"/>
    <n v="0"/>
    <n v="70"/>
    <n v="20"/>
    <n v="20"/>
  </r>
  <r>
    <n v="384"/>
    <x v="13"/>
    <x v="0"/>
    <s v="Maryland"/>
    <x v="1"/>
    <x v="0"/>
    <s v="Binders"/>
    <n v="5"/>
    <n v="2"/>
    <n v="0"/>
    <n v="4"/>
    <n v="1"/>
    <n v="1"/>
  </r>
  <r>
    <n v="385"/>
    <x v="13"/>
    <x v="0"/>
    <s v="Colorado"/>
    <x v="0"/>
    <x v="2"/>
    <s v="Accessories"/>
    <n v="40"/>
    <n v="8"/>
    <n v="0"/>
    <n v="20"/>
    <n v="20"/>
    <n v="20"/>
  </r>
  <r>
    <n v="386"/>
    <x v="13"/>
    <x v="0"/>
    <s v="Texas"/>
    <x v="2"/>
    <x v="0"/>
    <s v="Art"/>
    <n v="34"/>
    <n v="2"/>
    <n v="0"/>
    <n v="20"/>
    <n v="14"/>
    <n v="14"/>
  </r>
  <r>
    <n v="396"/>
    <x v="14"/>
    <x v="0"/>
    <s v="Texas"/>
    <x v="2"/>
    <x v="1"/>
    <s v="Tables"/>
    <n v="425"/>
    <n v="5"/>
    <n v="0"/>
    <n v="375"/>
    <n v="50"/>
    <n v="50"/>
  </r>
  <r>
    <n v="399"/>
    <x v="14"/>
    <x v="0"/>
    <s v="Arizona"/>
    <x v="0"/>
    <x v="1"/>
    <s v="Chairs"/>
    <n v="396"/>
    <n v="4"/>
    <n v="0"/>
    <n v="316"/>
    <n v="80"/>
    <n v="80"/>
  </r>
  <r>
    <n v="401"/>
    <x v="14"/>
    <x v="0"/>
    <s v="Michigan"/>
    <x v="2"/>
    <x v="0"/>
    <s v="Binders"/>
    <n v="10"/>
    <n v="4"/>
    <n v="0"/>
    <n v="8"/>
    <n v="2"/>
    <n v="2"/>
  </r>
  <r>
    <n v="404"/>
    <x v="14"/>
    <x v="0"/>
    <s v="Florida"/>
    <x v="3"/>
    <x v="2"/>
    <s v="Phones"/>
    <n v="995"/>
    <n v="5"/>
    <n v="0"/>
    <n v="825"/>
    <n v="170"/>
    <n v="170"/>
  </r>
  <r>
    <n v="405"/>
    <x v="14"/>
    <x v="0"/>
    <s v="Virginia"/>
    <x v="3"/>
    <x v="0"/>
    <s v="Storage"/>
    <n v="120"/>
    <n v="3"/>
    <n v="0"/>
    <n v="105"/>
    <n v="15"/>
    <n v="15"/>
  </r>
  <r>
    <n v="406"/>
    <x v="14"/>
    <x v="0"/>
    <s v="New York"/>
    <x v="1"/>
    <x v="2"/>
    <s v="Phones"/>
    <n v="796"/>
    <n v="4"/>
    <n v="0"/>
    <n v="660"/>
    <n v="136"/>
    <n v="136"/>
  </r>
  <r>
    <n v="407"/>
    <x v="14"/>
    <x v="0"/>
    <s v="Texas"/>
    <x v="2"/>
    <x v="0"/>
    <s v="Fasteners"/>
    <n v="6"/>
    <n v="2"/>
    <n v="0"/>
    <n v="4"/>
    <n v="2"/>
    <n v="2"/>
  </r>
  <r>
    <n v="408"/>
    <x v="14"/>
    <x v="0"/>
    <s v="North Carolina"/>
    <x v="3"/>
    <x v="1"/>
    <s v="Chairs"/>
    <n v="891"/>
    <n v="9"/>
    <n v="0"/>
    <n v="711"/>
    <n v="180"/>
    <n v="180"/>
  </r>
  <r>
    <n v="410"/>
    <x v="14"/>
    <x v="0"/>
    <s v="Michigan"/>
    <x v="2"/>
    <x v="0"/>
    <s v="Binders"/>
    <n v="10"/>
    <n v="4"/>
    <n v="0"/>
    <n v="8"/>
    <n v="2"/>
    <n v="2"/>
  </r>
  <r>
    <n v="412"/>
    <x v="14"/>
    <x v="0"/>
    <s v="California"/>
    <x v="0"/>
    <x v="0"/>
    <s v="Binders"/>
    <n v="5"/>
    <n v="2"/>
    <n v="0"/>
    <n v="4"/>
    <n v="1"/>
    <n v="1"/>
  </r>
  <r>
    <n v="415"/>
    <x v="14"/>
    <x v="0"/>
    <s v="Texas"/>
    <x v="2"/>
    <x v="0"/>
    <s v="Binders"/>
    <n v="7.5"/>
    <n v="3"/>
    <n v="0"/>
    <n v="6"/>
    <n v="1.5"/>
    <n v="1.5"/>
  </r>
  <r>
    <n v="417"/>
    <x v="14"/>
    <x v="0"/>
    <s v="Illinois"/>
    <x v="2"/>
    <x v="1"/>
    <s v="Bookcases"/>
    <n v="400"/>
    <n v="5"/>
    <n v="0"/>
    <n v="325"/>
    <n v="75"/>
    <n v="75"/>
  </r>
  <r>
    <n v="422"/>
    <x v="15"/>
    <x v="0"/>
    <s v="Illinois"/>
    <x v="2"/>
    <x v="2"/>
    <s v="Phones"/>
    <n v="199"/>
    <n v="1"/>
    <n v="0"/>
    <n v="165"/>
    <n v="34"/>
    <n v="34"/>
  </r>
  <r>
    <n v="426"/>
    <x v="15"/>
    <x v="0"/>
    <s v="Pennsylvania"/>
    <x v="1"/>
    <x v="1"/>
    <s v="Furnishings"/>
    <n v="9"/>
    <n v="1"/>
    <n v="0"/>
    <n v="5"/>
    <n v="4"/>
    <n v="4"/>
  </r>
  <r>
    <n v="427"/>
    <x v="15"/>
    <x v="0"/>
    <s v="Connecticut"/>
    <x v="1"/>
    <x v="2"/>
    <s v="Phones"/>
    <n v="1393"/>
    <n v="7"/>
    <n v="0"/>
    <n v="1155"/>
    <n v="238"/>
    <n v="238"/>
  </r>
  <r>
    <n v="429"/>
    <x v="15"/>
    <x v="0"/>
    <s v="New Hampshire"/>
    <x v="1"/>
    <x v="0"/>
    <s v="Labels"/>
    <n v="76"/>
    <n v="4"/>
    <n v="0"/>
    <n v="40"/>
    <n v="36"/>
    <n v="36"/>
  </r>
  <r>
    <n v="430"/>
    <x v="15"/>
    <x v="0"/>
    <s v="Kentucky"/>
    <x v="3"/>
    <x v="0"/>
    <s v="Art"/>
    <n v="34"/>
    <n v="2"/>
    <n v="0"/>
    <n v="20"/>
    <n v="14"/>
    <n v="14"/>
  </r>
  <r>
    <n v="433"/>
    <x v="15"/>
    <x v="0"/>
    <s v="Louisiana"/>
    <x v="3"/>
    <x v="2"/>
    <s v="Accessories"/>
    <n v="10"/>
    <n v="2"/>
    <n v="0"/>
    <n v="5"/>
    <n v="5"/>
    <n v="5"/>
  </r>
  <r>
    <n v="436"/>
    <x v="15"/>
    <x v="0"/>
    <s v="Indiana"/>
    <x v="2"/>
    <x v="2"/>
    <s v="Machines"/>
    <n v="900"/>
    <n v="2"/>
    <n v="0"/>
    <n v="800"/>
    <n v="100"/>
    <n v="100"/>
  </r>
  <r>
    <n v="437"/>
    <x v="15"/>
    <x v="0"/>
    <s v="Minnesota"/>
    <x v="2"/>
    <x v="0"/>
    <s v="Storage"/>
    <n v="80"/>
    <n v="2"/>
    <n v="0"/>
    <n v="70"/>
    <n v="10"/>
    <n v="10"/>
  </r>
  <r>
    <n v="438"/>
    <x v="15"/>
    <x v="0"/>
    <s v="Utah"/>
    <x v="0"/>
    <x v="0"/>
    <s v="Paper"/>
    <n v="90"/>
    <n v="2"/>
    <n v="0"/>
    <n v="70"/>
    <n v="20"/>
    <n v="20"/>
  </r>
  <r>
    <n v="439"/>
    <x v="15"/>
    <x v="0"/>
    <s v="Missouri"/>
    <x v="2"/>
    <x v="2"/>
    <s v="Accessories"/>
    <n v="25"/>
    <n v="5"/>
    <n v="0"/>
    <n v="12.5"/>
    <n v="12.5"/>
    <n v="12.5"/>
  </r>
  <r>
    <n v="441"/>
    <x v="15"/>
    <x v="0"/>
    <s v="Texas"/>
    <x v="2"/>
    <x v="0"/>
    <s v="Envelopes"/>
    <n v="72"/>
    <n v="6"/>
    <n v="0"/>
    <n v="54"/>
    <n v="18"/>
    <n v="18"/>
  </r>
  <r>
    <n v="450"/>
    <x v="16"/>
    <x v="0"/>
    <s v="Michigan"/>
    <x v="2"/>
    <x v="1"/>
    <s v="Furnishings"/>
    <n v="99"/>
    <n v="11"/>
    <n v="0"/>
    <n v="55"/>
    <n v="44"/>
    <n v="44"/>
  </r>
  <r>
    <n v="455"/>
    <x v="16"/>
    <x v="0"/>
    <s v="Florida"/>
    <x v="3"/>
    <x v="2"/>
    <s v="Phones"/>
    <n v="1393"/>
    <n v="7"/>
    <n v="0"/>
    <n v="1155"/>
    <n v="238"/>
    <n v="238"/>
  </r>
  <r>
    <n v="456"/>
    <x v="16"/>
    <x v="0"/>
    <s v="New York"/>
    <x v="1"/>
    <x v="0"/>
    <s v="Appliances"/>
    <n v="72"/>
    <n v="3"/>
    <n v="0"/>
    <n v="57"/>
    <n v="15"/>
    <n v="15"/>
  </r>
  <r>
    <n v="457"/>
    <x v="16"/>
    <x v="0"/>
    <s v="Pennsylvania"/>
    <x v="1"/>
    <x v="2"/>
    <s v="Copiers"/>
    <n v="2900"/>
    <n v="4"/>
    <n v="0"/>
    <n v="2800"/>
    <n v="100"/>
    <n v="100"/>
  </r>
  <r>
    <n v="459"/>
    <x v="16"/>
    <x v="0"/>
    <s v="South Carolina"/>
    <x v="3"/>
    <x v="1"/>
    <s v="Chairs"/>
    <n v="396"/>
    <n v="4"/>
    <n v="0"/>
    <n v="316"/>
    <n v="80"/>
    <n v="80"/>
  </r>
  <r>
    <n v="460"/>
    <x v="16"/>
    <x v="0"/>
    <s v="Connecticut"/>
    <x v="1"/>
    <x v="0"/>
    <s v="Binders"/>
    <n v="5"/>
    <n v="2"/>
    <n v="0"/>
    <n v="4"/>
    <n v="1"/>
    <n v="1"/>
  </r>
  <r>
    <n v="461"/>
    <x v="16"/>
    <x v="0"/>
    <s v="Illinois"/>
    <x v="2"/>
    <x v="0"/>
    <s v="Binders"/>
    <n v="15"/>
    <n v="6"/>
    <n v="0"/>
    <n v="12"/>
    <n v="3"/>
    <n v="3"/>
  </r>
  <r>
    <n v="463"/>
    <x v="16"/>
    <x v="0"/>
    <s v="California"/>
    <x v="0"/>
    <x v="2"/>
    <s v="Phones"/>
    <n v="199"/>
    <n v="1"/>
    <n v="0"/>
    <n v="165"/>
    <n v="34"/>
    <n v="34"/>
  </r>
  <r>
    <n v="467"/>
    <x v="16"/>
    <x v="0"/>
    <s v="New York"/>
    <x v="1"/>
    <x v="0"/>
    <s v="Art"/>
    <n v="153"/>
    <n v="9"/>
    <n v="0"/>
    <n v="90"/>
    <n v="63"/>
    <n v="63"/>
  </r>
  <r>
    <n v="473"/>
    <x v="17"/>
    <x v="0"/>
    <s v="Florida"/>
    <x v="3"/>
    <x v="1"/>
    <s v="Furnishings"/>
    <n v="9"/>
    <n v="1"/>
    <n v="0"/>
    <n v="5"/>
    <n v="4"/>
    <n v="4"/>
  </r>
  <r>
    <n v="474"/>
    <x v="17"/>
    <x v="0"/>
    <s v="California"/>
    <x v="0"/>
    <x v="0"/>
    <s v="Appliances"/>
    <n v="48"/>
    <n v="2"/>
    <n v="0"/>
    <n v="38"/>
    <n v="10"/>
    <n v="10"/>
  </r>
  <r>
    <n v="476"/>
    <x v="17"/>
    <x v="0"/>
    <s v="Washington"/>
    <x v="0"/>
    <x v="1"/>
    <s v="Bookcases"/>
    <n v="160"/>
    <n v="2"/>
    <n v="0"/>
    <n v="130"/>
    <n v="30"/>
    <n v="30"/>
  </r>
  <r>
    <n v="477"/>
    <x v="17"/>
    <x v="0"/>
    <s v="New Jersey"/>
    <x v="1"/>
    <x v="0"/>
    <s v="Envelopes"/>
    <n v="72"/>
    <n v="6"/>
    <n v="0"/>
    <n v="54"/>
    <n v="18"/>
    <n v="18"/>
  </r>
  <r>
    <n v="479"/>
    <x v="17"/>
    <x v="0"/>
    <s v="Georgia"/>
    <x v="3"/>
    <x v="0"/>
    <s v="Storage"/>
    <n v="80"/>
    <n v="2"/>
    <n v="0"/>
    <n v="70"/>
    <n v="10"/>
    <n v="10"/>
  </r>
  <r>
    <n v="480"/>
    <x v="17"/>
    <x v="0"/>
    <s v="Arizona"/>
    <x v="0"/>
    <x v="1"/>
    <s v="Chairs"/>
    <n v="198"/>
    <n v="2"/>
    <n v="0"/>
    <n v="158"/>
    <n v="40"/>
    <n v="40"/>
  </r>
  <r>
    <n v="486"/>
    <x v="17"/>
    <x v="0"/>
    <s v="Maryland"/>
    <x v="1"/>
    <x v="0"/>
    <s v="Art"/>
    <n v="51"/>
    <n v="3"/>
    <n v="0"/>
    <n v="30"/>
    <n v="21"/>
    <n v="21"/>
  </r>
  <r>
    <n v="490"/>
    <x v="17"/>
    <x v="0"/>
    <s v="Texas"/>
    <x v="2"/>
    <x v="0"/>
    <s v="Binders"/>
    <n v="10"/>
    <n v="4"/>
    <n v="0"/>
    <n v="8"/>
    <n v="2"/>
    <n v="2"/>
  </r>
  <r>
    <n v="492"/>
    <x v="17"/>
    <x v="0"/>
    <s v="Washington"/>
    <x v="0"/>
    <x v="0"/>
    <s v="Envelopes"/>
    <n v="36"/>
    <n v="3"/>
    <n v="0"/>
    <n v="27"/>
    <n v="9"/>
    <n v="9"/>
  </r>
  <r>
    <n v="493"/>
    <x v="17"/>
    <x v="0"/>
    <s v="New York"/>
    <x v="1"/>
    <x v="0"/>
    <s v="Paper"/>
    <n v="90"/>
    <n v="2"/>
    <n v="0"/>
    <n v="70"/>
    <n v="20"/>
    <n v="20"/>
  </r>
  <r>
    <n v="494"/>
    <x v="17"/>
    <x v="0"/>
    <s v="Pennsylvania"/>
    <x v="1"/>
    <x v="0"/>
    <s v="Storage"/>
    <n v="240"/>
    <n v="6"/>
    <n v="0"/>
    <n v="210"/>
    <n v="30"/>
    <n v="30"/>
  </r>
  <r>
    <n v="496"/>
    <x v="18"/>
    <x v="0"/>
    <s v="Florida"/>
    <x v="3"/>
    <x v="1"/>
    <s v="Furnishings"/>
    <n v="27"/>
    <n v="3"/>
    <n v="0"/>
    <n v="15"/>
    <n v="12"/>
    <n v="12"/>
  </r>
  <r>
    <n v="497"/>
    <x v="18"/>
    <x v="0"/>
    <s v="Texas"/>
    <x v="2"/>
    <x v="0"/>
    <s v="Binders"/>
    <n v="10"/>
    <n v="4"/>
    <n v="0"/>
    <n v="8"/>
    <n v="2"/>
    <n v="2"/>
  </r>
  <r>
    <n v="498"/>
    <x v="18"/>
    <x v="0"/>
    <s v="California"/>
    <x v="0"/>
    <x v="0"/>
    <s v="Supplies"/>
    <n v="30"/>
    <n v="2"/>
    <n v="0"/>
    <n v="24"/>
    <n v="6"/>
    <n v="6"/>
  </r>
  <r>
    <n v="500"/>
    <x v="18"/>
    <x v="0"/>
    <s v="California"/>
    <x v="0"/>
    <x v="1"/>
    <s v="Bookcases"/>
    <n v="80"/>
    <n v="1"/>
    <n v="0"/>
    <n v="65"/>
    <n v="15"/>
    <n v="15"/>
  </r>
  <r>
    <n v="502"/>
    <x v="18"/>
    <x v="0"/>
    <s v="New York"/>
    <x v="1"/>
    <x v="2"/>
    <s v="Machines"/>
    <n v="1350"/>
    <n v="3"/>
    <n v="0"/>
    <n v="1200"/>
    <n v="150"/>
    <n v="150"/>
  </r>
  <r>
    <n v="503"/>
    <x v="18"/>
    <x v="0"/>
    <s v="California"/>
    <x v="0"/>
    <x v="0"/>
    <s v="Paper"/>
    <n v="405"/>
    <n v="9"/>
    <n v="0"/>
    <n v="315"/>
    <n v="90"/>
    <n v="90"/>
  </r>
  <r>
    <n v="505"/>
    <x v="18"/>
    <x v="0"/>
    <s v="California"/>
    <x v="0"/>
    <x v="0"/>
    <s v="Supplies"/>
    <n v="45"/>
    <n v="3"/>
    <n v="0"/>
    <n v="36"/>
    <n v="9"/>
    <n v="9"/>
  </r>
  <r>
    <n v="508"/>
    <x v="18"/>
    <x v="0"/>
    <s v="California"/>
    <x v="0"/>
    <x v="0"/>
    <s v="Paper"/>
    <n v="315"/>
    <n v="7"/>
    <n v="0"/>
    <n v="245"/>
    <n v="70"/>
    <n v="70"/>
  </r>
  <r>
    <n v="510"/>
    <x v="18"/>
    <x v="0"/>
    <s v="Alabama"/>
    <x v="3"/>
    <x v="1"/>
    <s v="Tables"/>
    <n v="170"/>
    <n v="2"/>
    <n v="0"/>
    <n v="150"/>
    <n v="20"/>
    <n v="20"/>
  </r>
  <r>
    <n v="511"/>
    <x v="18"/>
    <x v="0"/>
    <s v="Ohio"/>
    <x v="1"/>
    <x v="0"/>
    <s v="Binders"/>
    <n v="5"/>
    <n v="2"/>
    <n v="0"/>
    <n v="4"/>
    <n v="1"/>
    <n v="1"/>
  </r>
  <r>
    <n v="512"/>
    <x v="18"/>
    <x v="0"/>
    <s v="Pennsylvania"/>
    <x v="1"/>
    <x v="0"/>
    <s v="Paper"/>
    <n v="135"/>
    <n v="3"/>
    <n v="0"/>
    <n v="105"/>
    <n v="30"/>
    <n v="30"/>
  </r>
  <r>
    <n v="515"/>
    <x v="18"/>
    <x v="0"/>
    <s v="California"/>
    <x v="0"/>
    <x v="0"/>
    <s v="Storage"/>
    <n v="120"/>
    <n v="3"/>
    <n v="0"/>
    <n v="105"/>
    <n v="15"/>
    <n v="15"/>
  </r>
  <r>
    <n v="516"/>
    <x v="18"/>
    <x v="0"/>
    <s v="Ohio"/>
    <x v="1"/>
    <x v="0"/>
    <s v="Storage"/>
    <n v="80"/>
    <n v="2"/>
    <n v="0"/>
    <n v="70"/>
    <n v="10"/>
    <n v="10"/>
  </r>
  <r>
    <n v="517"/>
    <x v="18"/>
    <x v="0"/>
    <s v="Texas"/>
    <x v="2"/>
    <x v="0"/>
    <s v="Labels"/>
    <n v="38"/>
    <n v="2"/>
    <n v="0"/>
    <n v="20"/>
    <n v="18"/>
    <n v="18"/>
  </r>
  <r>
    <n v="518"/>
    <x v="18"/>
    <x v="0"/>
    <s v="Michigan"/>
    <x v="2"/>
    <x v="0"/>
    <s v="Binders"/>
    <n v="12.5"/>
    <n v="5"/>
    <n v="0"/>
    <n v="10"/>
    <n v="2.5"/>
    <n v="2.5"/>
  </r>
  <r>
    <n v="520"/>
    <x v="18"/>
    <x v="0"/>
    <s v="Michigan"/>
    <x v="2"/>
    <x v="0"/>
    <s v="Art"/>
    <n v="51"/>
    <n v="3"/>
    <n v="0"/>
    <n v="30"/>
    <n v="21"/>
    <n v="21"/>
  </r>
  <r>
    <n v="523"/>
    <x v="19"/>
    <x v="0"/>
    <s v="Washington"/>
    <x v="0"/>
    <x v="2"/>
    <s v="Accessories"/>
    <n v="45"/>
    <n v="9"/>
    <n v="0"/>
    <n v="22.5"/>
    <n v="22.5"/>
    <n v="22.5"/>
  </r>
  <r>
    <n v="524"/>
    <x v="19"/>
    <x v="0"/>
    <s v="Missouri"/>
    <x v="2"/>
    <x v="0"/>
    <s v="Storage"/>
    <n v="120"/>
    <n v="3"/>
    <n v="0"/>
    <n v="105"/>
    <n v="15"/>
    <n v="15"/>
  </r>
  <r>
    <n v="525"/>
    <x v="19"/>
    <x v="0"/>
    <s v="North Carolina"/>
    <x v="3"/>
    <x v="0"/>
    <s v="Appliances"/>
    <n v="96"/>
    <n v="4"/>
    <n v="0"/>
    <n v="76"/>
    <n v="20"/>
    <n v="20"/>
  </r>
  <r>
    <n v="526"/>
    <x v="19"/>
    <x v="0"/>
    <s v="California"/>
    <x v="0"/>
    <x v="1"/>
    <s v="Bookcases"/>
    <n v="80"/>
    <n v="1"/>
    <n v="0"/>
    <n v="65"/>
    <n v="15"/>
    <n v="15"/>
  </r>
  <r>
    <n v="527"/>
    <x v="19"/>
    <x v="0"/>
    <s v="Illinois"/>
    <x v="2"/>
    <x v="0"/>
    <s v="Art"/>
    <n v="68"/>
    <n v="4"/>
    <n v="0"/>
    <n v="40"/>
    <n v="28"/>
    <n v="28"/>
  </r>
  <r>
    <n v="528"/>
    <x v="19"/>
    <x v="0"/>
    <s v="California"/>
    <x v="0"/>
    <x v="1"/>
    <s v="Furnishings"/>
    <n v="45"/>
    <n v="5"/>
    <n v="0"/>
    <n v="25"/>
    <n v="20"/>
    <n v="20"/>
  </r>
  <r>
    <n v="529"/>
    <x v="19"/>
    <x v="0"/>
    <s v="Washington"/>
    <x v="0"/>
    <x v="2"/>
    <s v="Machines"/>
    <n v="2250"/>
    <n v="5"/>
    <n v="0"/>
    <n v="2000"/>
    <n v="250"/>
    <n v="250"/>
  </r>
  <r>
    <n v="530"/>
    <x v="19"/>
    <x v="0"/>
    <s v="Kansas"/>
    <x v="2"/>
    <x v="0"/>
    <s v="Appliances"/>
    <n v="48"/>
    <n v="2"/>
    <n v="0"/>
    <n v="38"/>
    <n v="10"/>
    <n v="10"/>
  </r>
  <r>
    <n v="532"/>
    <x v="19"/>
    <x v="0"/>
    <s v="New York"/>
    <x v="1"/>
    <x v="0"/>
    <s v="Labels"/>
    <n v="133"/>
    <n v="7"/>
    <n v="0"/>
    <n v="70"/>
    <n v="63"/>
    <n v="63"/>
  </r>
  <r>
    <n v="533"/>
    <x v="19"/>
    <x v="0"/>
    <s v="New York"/>
    <x v="1"/>
    <x v="1"/>
    <s v="Bookcases"/>
    <n v="80"/>
    <n v="1"/>
    <n v="0"/>
    <n v="65"/>
    <n v="15"/>
    <n v="15"/>
  </r>
  <r>
    <n v="536"/>
    <x v="19"/>
    <x v="0"/>
    <s v="Washington"/>
    <x v="0"/>
    <x v="1"/>
    <s v="Tables"/>
    <n v="425"/>
    <n v="5"/>
    <n v="0"/>
    <n v="375"/>
    <n v="50"/>
    <n v="50"/>
  </r>
  <r>
    <n v="537"/>
    <x v="19"/>
    <x v="0"/>
    <s v="Connecticut"/>
    <x v="1"/>
    <x v="0"/>
    <s v="Storage"/>
    <n v="40"/>
    <n v="1"/>
    <n v="0"/>
    <n v="35"/>
    <n v="5"/>
    <n v="5"/>
  </r>
  <r>
    <n v="538"/>
    <x v="19"/>
    <x v="0"/>
    <s v="Arizona"/>
    <x v="0"/>
    <x v="0"/>
    <s v="Storage"/>
    <n v="80"/>
    <n v="2"/>
    <n v="0"/>
    <n v="70"/>
    <n v="10"/>
    <n v="10"/>
  </r>
  <r>
    <n v="539"/>
    <x v="19"/>
    <x v="0"/>
    <s v="Arizona"/>
    <x v="0"/>
    <x v="1"/>
    <s v="Tables"/>
    <n v="170"/>
    <n v="2"/>
    <n v="0"/>
    <n v="150"/>
    <n v="20"/>
    <n v="20"/>
  </r>
  <r>
    <n v="540"/>
    <x v="19"/>
    <x v="0"/>
    <s v="Florida"/>
    <x v="3"/>
    <x v="0"/>
    <s v="Paper"/>
    <n v="90"/>
    <n v="2"/>
    <n v="0"/>
    <n v="70"/>
    <n v="20"/>
    <n v="20"/>
  </r>
  <r>
    <n v="541"/>
    <x v="19"/>
    <x v="0"/>
    <s v="Ohio"/>
    <x v="1"/>
    <x v="0"/>
    <s v="Binders"/>
    <n v="10"/>
    <n v="4"/>
    <n v="0"/>
    <n v="8"/>
    <n v="2"/>
    <n v="2"/>
  </r>
  <r>
    <n v="543"/>
    <x v="19"/>
    <x v="0"/>
    <s v="Texas"/>
    <x v="2"/>
    <x v="0"/>
    <s v="Art"/>
    <n v="68"/>
    <n v="4"/>
    <n v="0"/>
    <n v="40"/>
    <n v="28"/>
    <n v="28"/>
  </r>
  <r>
    <n v="544"/>
    <x v="19"/>
    <x v="0"/>
    <s v="New Jersey"/>
    <x v="1"/>
    <x v="0"/>
    <s v="Paper"/>
    <n v="45"/>
    <n v="1"/>
    <n v="0"/>
    <n v="35"/>
    <n v="10"/>
    <n v="10"/>
  </r>
  <r>
    <n v="545"/>
    <x v="19"/>
    <x v="0"/>
    <s v="Delaware"/>
    <x v="1"/>
    <x v="0"/>
    <s v="Envelopes"/>
    <n v="24"/>
    <n v="2"/>
    <n v="0"/>
    <n v="18"/>
    <n v="6"/>
    <n v="6"/>
  </r>
  <r>
    <n v="546"/>
    <x v="19"/>
    <x v="0"/>
    <s v="California"/>
    <x v="0"/>
    <x v="2"/>
    <s v="Phones"/>
    <n v="398"/>
    <n v="2"/>
    <n v="0"/>
    <n v="330"/>
    <n v="68"/>
    <n v="68"/>
  </r>
  <r>
    <n v="552"/>
    <x v="20"/>
    <x v="0"/>
    <s v="Minnesota"/>
    <x v="2"/>
    <x v="0"/>
    <s v="Appliances"/>
    <n v="72"/>
    <n v="3"/>
    <n v="0"/>
    <n v="57"/>
    <n v="15"/>
    <n v="15"/>
  </r>
  <r>
    <n v="553"/>
    <x v="20"/>
    <x v="0"/>
    <s v="New York"/>
    <x v="1"/>
    <x v="0"/>
    <s v="Paper"/>
    <n v="180"/>
    <n v="4"/>
    <n v="0"/>
    <n v="140"/>
    <n v="40"/>
    <n v="40"/>
  </r>
  <r>
    <n v="554"/>
    <x v="20"/>
    <x v="0"/>
    <s v="New York"/>
    <x v="1"/>
    <x v="1"/>
    <s v="Chairs"/>
    <n v="891"/>
    <n v="9"/>
    <n v="0"/>
    <n v="711"/>
    <n v="180"/>
    <n v="180"/>
  </r>
  <r>
    <n v="556"/>
    <x v="20"/>
    <x v="0"/>
    <s v="California"/>
    <x v="0"/>
    <x v="1"/>
    <s v="Chairs"/>
    <n v="396"/>
    <n v="4"/>
    <n v="0"/>
    <n v="316"/>
    <n v="80"/>
    <n v="80"/>
  </r>
  <r>
    <n v="559"/>
    <x v="20"/>
    <x v="0"/>
    <s v="Texas"/>
    <x v="2"/>
    <x v="2"/>
    <s v="Accessories"/>
    <n v="35"/>
    <n v="7"/>
    <n v="0"/>
    <n v="17.5"/>
    <n v="17.5"/>
    <n v="17.5"/>
  </r>
  <r>
    <n v="560"/>
    <x v="20"/>
    <x v="0"/>
    <s v="California"/>
    <x v="0"/>
    <x v="1"/>
    <s v="Bookcases"/>
    <n v="160"/>
    <n v="2"/>
    <n v="0"/>
    <n v="130"/>
    <n v="30"/>
    <n v="30"/>
  </r>
  <r>
    <n v="562"/>
    <x v="20"/>
    <x v="0"/>
    <s v="Illinois"/>
    <x v="2"/>
    <x v="0"/>
    <s v="Binders"/>
    <n v="10"/>
    <n v="4"/>
    <n v="0"/>
    <n v="8"/>
    <n v="2"/>
    <n v="2"/>
  </r>
  <r>
    <n v="563"/>
    <x v="20"/>
    <x v="0"/>
    <s v="California"/>
    <x v="0"/>
    <x v="1"/>
    <s v="Furnishings"/>
    <n v="18"/>
    <n v="2"/>
    <n v="0"/>
    <n v="10"/>
    <n v="8"/>
    <n v="8"/>
  </r>
  <r>
    <n v="564"/>
    <x v="20"/>
    <x v="0"/>
    <s v="Tennessee"/>
    <x v="3"/>
    <x v="0"/>
    <s v="Paper"/>
    <n v="405"/>
    <n v="9"/>
    <n v="0"/>
    <n v="315"/>
    <n v="90"/>
    <n v="90"/>
  </r>
  <r>
    <n v="566"/>
    <x v="20"/>
    <x v="0"/>
    <s v="California"/>
    <x v="0"/>
    <x v="1"/>
    <s v="Furnishings"/>
    <n v="36"/>
    <n v="4"/>
    <n v="0"/>
    <n v="20"/>
    <n v="16"/>
    <n v="16"/>
  </r>
  <r>
    <n v="568"/>
    <x v="20"/>
    <x v="0"/>
    <s v="Texas"/>
    <x v="2"/>
    <x v="0"/>
    <s v="Supplies"/>
    <n v="105"/>
    <n v="7"/>
    <n v="0"/>
    <n v="84"/>
    <n v="21"/>
    <n v="21"/>
  </r>
  <r>
    <n v="569"/>
    <x v="20"/>
    <x v="0"/>
    <s v="Georgia"/>
    <x v="3"/>
    <x v="2"/>
    <s v="Phones"/>
    <n v="1393"/>
    <n v="7"/>
    <n v="0"/>
    <n v="1155"/>
    <n v="238"/>
    <n v="238"/>
  </r>
  <r>
    <n v="572"/>
    <x v="20"/>
    <x v="0"/>
    <s v="California"/>
    <x v="0"/>
    <x v="0"/>
    <s v="Art"/>
    <n v="102"/>
    <n v="6"/>
    <n v="0"/>
    <n v="60"/>
    <n v="42"/>
    <n v="42"/>
  </r>
  <r>
    <n v="578"/>
    <x v="21"/>
    <x v="0"/>
    <s v="California"/>
    <x v="0"/>
    <x v="2"/>
    <s v="Machines"/>
    <n v="900"/>
    <n v="2"/>
    <n v="0"/>
    <n v="800"/>
    <n v="100"/>
    <n v="100"/>
  </r>
  <r>
    <n v="582"/>
    <x v="21"/>
    <x v="0"/>
    <s v="Louisiana"/>
    <x v="3"/>
    <x v="0"/>
    <s v="Binders"/>
    <n v="7.5"/>
    <n v="3"/>
    <n v="0"/>
    <n v="6"/>
    <n v="1.5"/>
    <n v="1.5"/>
  </r>
  <r>
    <n v="583"/>
    <x v="21"/>
    <x v="0"/>
    <s v="New York"/>
    <x v="1"/>
    <x v="0"/>
    <s v="Storage"/>
    <n v="80"/>
    <n v="2"/>
    <n v="0"/>
    <n v="70"/>
    <n v="10"/>
    <n v="10"/>
  </r>
  <r>
    <n v="585"/>
    <x v="21"/>
    <x v="0"/>
    <s v="California"/>
    <x v="0"/>
    <x v="0"/>
    <s v="Binders"/>
    <n v="22.5"/>
    <n v="9"/>
    <n v="0"/>
    <n v="18"/>
    <n v="4.5"/>
    <n v="4.5"/>
  </r>
  <r>
    <n v="586"/>
    <x v="21"/>
    <x v="0"/>
    <s v="Mississippi"/>
    <x v="3"/>
    <x v="2"/>
    <s v="Accessories"/>
    <n v="15"/>
    <n v="3"/>
    <n v="0"/>
    <n v="7.5"/>
    <n v="7.5"/>
    <n v="7.5"/>
  </r>
  <r>
    <n v="588"/>
    <x v="21"/>
    <x v="0"/>
    <s v="Washington"/>
    <x v="0"/>
    <x v="0"/>
    <s v="Binders"/>
    <n v="12.5"/>
    <n v="5"/>
    <n v="0"/>
    <n v="10"/>
    <n v="2.5"/>
    <n v="2.5"/>
  </r>
  <r>
    <n v="589"/>
    <x v="21"/>
    <x v="0"/>
    <s v="Utah"/>
    <x v="0"/>
    <x v="2"/>
    <s v="Phones"/>
    <n v="1791"/>
    <n v="9"/>
    <n v="0"/>
    <n v="1485"/>
    <n v="306"/>
    <n v="306"/>
  </r>
  <r>
    <n v="590"/>
    <x v="21"/>
    <x v="0"/>
    <s v="Minnesota"/>
    <x v="2"/>
    <x v="2"/>
    <s v="Phones"/>
    <n v="597"/>
    <n v="3"/>
    <n v="0"/>
    <n v="495"/>
    <n v="102"/>
    <n v="102"/>
  </r>
  <r>
    <n v="591"/>
    <x v="21"/>
    <x v="0"/>
    <s v="California"/>
    <x v="0"/>
    <x v="1"/>
    <s v="Tables"/>
    <n v="425"/>
    <n v="5"/>
    <n v="0"/>
    <n v="375"/>
    <n v="50"/>
    <n v="50"/>
  </r>
  <r>
    <n v="592"/>
    <x v="21"/>
    <x v="0"/>
    <s v="Delaware"/>
    <x v="1"/>
    <x v="0"/>
    <s v="Paper"/>
    <n v="135"/>
    <n v="3"/>
    <n v="0"/>
    <n v="105"/>
    <n v="30"/>
    <n v="30"/>
  </r>
  <r>
    <n v="593"/>
    <x v="21"/>
    <x v="0"/>
    <s v="Texas"/>
    <x v="2"/>
    <x v="0"/>
    <s v="Binders"/>
    <n v="10"/>
    <n v="4"/>
    <n v="0"/>
    <n v="8"/>
    <n v="2"/>
    <n v="2"/>
  </r>
  <r>
    <n v="598"/>
    <x v="21"/>
    <x v="0"/>
    <s v="Pennsylvania"/>
    <x v="1"/>
    <x v="0"/>
    <s v="Storage"/>
    <n v="120"/>
    <n v="3"/>
    <n v="0"/>
    <n v="105"/>
    <n v="15"/>
    <n v="15"/>
  </r>
  <r>
    <n v="599"/>
    <x v="21"/>
    <x v="0"/>
    <s v="Virginia"/>
    <x v="3"/>
    <x v="0"/>
    <s v="Paper"/>
    <n v="225"/>
    <n v="5"/>
    <n v="0"/>
    <n v="175"/>
    <n v="50"/>
    <n v="50"/>
  </r>
  <r>
    <n v="601"/>
    <x v="21"/>
    <x v="0"/>
    <s v="California"/>
    <x v="0"/>
    <x v="0"/>
    <s v="Binders"/>
    <n v="7.5"/>
    <n v="3"/>
    <n v="0"/>
    <n v="6"/>
    <n v="1.5"/>
    <n v="1.5"/>
  </r>
  <r>
    <n v="602"/>
    <x v="21"/>
    <x v="0"/>
    <s v="California"/>
    <x v="0"/>
    <x v="1"/>
    <s v="Furnishings"/>
    <n v="54"/>
    <n v="6"/>
    <n v="0"/>
    <n v="30"/>
    <n v="24"/>
    <n v="24"/>
  </r>
  <r>
    <n v="611"/>
    <x v="22"/>
    <x v="0"/>
    <s v="Washington"/>
    <x v="0"/>
    <x v="0"/>
    <s v="Storage"/>
    <n v="120"/>
    <n v="3"/>
    <n v="0"/>
    <n v="105"/>
    <n v="15"/>
    <n v="15"/>
  </r>
  <r>
    <n v="612"/>
    <x v="22"/>
    <x v="0"/>
    <s v="Texas"/>
    <x v="2"/>
    <x v="0"/>
    <s v="Binders"/>
    <n v="10"/>
    <n v="4"/>
    <n v="0"/>
    <n v="8"/>
    <n v="2"/>
    <n v="2"/>
  </r>
  <r>
    <n v="613"/>
    <x v="22"/>
    <x v="0"/>
    <s v="Pennsylvania"/>
    <x v="1"/>
    <x v="1"/>
    <s v="Furnishings"/>
    <n v="18"/>
    <n v="2"/>
    <n v="0"/>
    <n v="10"/>
    <n v="8"/>
    <n v="8"/>
  </r>
  <r>
    <n v="614"/>
    <x v="22"/>
    <x v="0"/>
    <s v="Illinois"/>
    <x v="2"/>
    <x v="1"/>
    <s v="Bookcases"/>
    <n v="240"/>
    <n v="3"/>
    <n v="0"/>
    <n v="195"/>
    <n v="45"/>
    <n v="45"/>
  </r>
  <r>
    <n v="615"/>
    <x v="22"/>
    <x v="0"/>
    <s v="California"/>
    <x v="0"/>
    <x v="0"/>
    <s v="Envelopes"/>
    <n v="24"/>
    <n v="2"/>
    <n v="0"/>
    <n v="18"/>
    <n v="6"/>
    <n v="6"/>
  </r>
  <r>
    <n v="619"/>
    <x v="22"/>
    <x v="0"/>
    <s v="Tennessee"/>
    <x v="3"/>
    <x v="0"/>
    <s v="Art"/>
    <n v="34"/>
    <n v="2"/>
    <n v="0"/>
    <n v="20"/>
    <n v="14"/>
    <n v="14"/>
  </r>
  <r>
    <n v="620"/>
    <x v="22"/>
    <x v="0"/>
    <s v="Illinois"/>
    <x v="2"/>
    <x v="1"/>
    <s v="Furnishings"/>
    <n v="9"/>
    <n v="1"/>
    <n v="0"/>
    <n v="5"/>
    <n v="4"/>
    <n v="4"/>
  </r>
  <r>
    <n v="622"/>
    <x v="22"/>
    <x v="0"/>
    <s v="Kansas"/>
    <x v="2"/>
    <x v="1"/>
    <s v="Furnishings"/>
    <n v="54"/>
    <n v="6"/>
    <n v="0"/>
    <n v="30"/>
    <n v="24"/>
    <n v="24"/>
  </r>
  <r>
    <n v="623"/>
    <x v="22"/>
    <x v="0"/>
    <s v="California"/>
    <x v="0"/>
    <x v="1"/>
    <s v="Furnishings"/>
    <n v="27"/>
    <n v="3"/>
    <n v="0"/>
    <n v="15"/>
    <n v="12"/>
    <n v="12"/>
  </r>
  <r>
    <n v="625"/>
    <x v="22"/>
    <x v="0"/>
    <s v="North Carolina"/>
    <x v="3"/>
    <x v="0"/>
    <s v="Appliances"/>
    <n v="72"/>
    <n v="3"/>
    <n v="0"/>
    <n v="57"/>
    <n v="15"/>
    <n v="15"/>
  </r>
  <r>
    <n v="626"/>
    <x v="22"/>
    <x v="0"/>
    <s v="Texas"/>
    <x v="2"/>
    <x v="0"/>
    <s v="Appliances"/>
    <n v="48"/>
    <n v="2"/>
    <n v="0"/>
    <n v="38"/>
    <n v="10"/>
    <n v="10"/>
  </r>
  <r>
    <n v="637"/>
    <x v="23"/>
    <x v="0"/>
    <s v="Missouri"/>
    <x v="2"/>
    <x v="1"/>
    <s v="Furnishings"/>
    <n v="27"/>
    <n v="3"/>
    <n v="0"/>
    <n v="15"/>
    <n v="12"/>
    <n v="12"/>
  </r>
  <r>
    <n v="638"/>
    <x v="23"/>
    <x v="0"/>
    <s v="New York"/>
    <x v="1"/>
    <x v="1"/>
    <s v="Tables"/>
    <n v="680"/>
    <n v="8"/>
    <n v="0"/>
    <n v="600"/>
    <n v="80"/>
    <n v="80"/>
  </r>
  <r>
    <n v="639"/>
    <x v="23"/>
    <x v="0"/>
    <s v="Washington"/>
    <x v="0"/>
    <x v="2"/>
    <s v="Accessories"/>
    <n v="20"/>
    <n v="4"/>
    <n v="0"/>
    <n v="10"/>
    <n v="10"/>
    <n v="10"/>
  </r>
  <r>
    <n v="640"/>
    <x v="23"/>
    <x v="0"/>
    <s v="New York"/>
    <x v="1"/>
    <x v="0"/>
    <s v="Art"/>
    <n v="34"/>
    <n v="2"/>
    <n v="0"/>
    <n v="20"/>
    <n v="14"/>
    <n v="14"/>
  </r>
  <r>
    <n v="641"/>
    <x v="23"/>
    <x v="0"/>
    <s v="Tennessee"/>
    <x v="3"/>
    <x v="0"/>
    <s v="Art"/>
    <n v="51"/>
    <n v="3"/>
    <n v="0"/>
    <n v="30"/>
    <n v="21"/>
    <n v="21"/>
  </r>
  <r>
    <n v="643"/>
    <x v="23"/>
    <x v="0"/>
    <s v="California"/>
    <x v="0"/>
    <x v="0"/>
    <s v="Art"/>
    <n v="34"/>
    <n v="2"/>
    <n v="0"/>
    <n v="20"/>
    <n v="14"/>
    <n v="14"/>
  </r>
  <r>
    <n v="647"/>
    <x v="23"/>
    <x v="0"/>
    <s v="Kentucky"/>
    <x v="3"/>
    <x v="0"/>
    <s v="Storage"/>
    <n v="160"/>
    <n v="4"/>
    <n v="0"/>
    <n v="140"/>
    <n v="20"/>
    <n v="20"/>
  </r>
  <r>
    <n v="648"/>
    <x v="23"/>
    <x v="0"/>
    <s v="Minnesota"/>
    <x v="2"/>
    <x v="0"/>
    <s v="Art"/>
    <n v="85"/>
    <n v="5"/>
    <n v="0"/>
    <n v="50"/>
    <n v="35"/>
    <n v="35"/>
  </r>
  <r>
    <n v="649"/>
    <x v="23"/>
    <x v="0"/>
    <s v="Texas"/>
    <x v="2"/>
    <x v="1"/>
    <s v="Furnishings"/>
    <n v="18"/>
    <n v="2"/>
    <n v="0"/>
    <n v="10"/>
    <n v="8"/>
    <n v="8"/>
  </r>
  <r>
    <n v="651"/>
    <x v="23"/>
    <x v="0"/>
    <s v="Illinois"/>
    <x v="2"/>
    <x v="2"/>
    <s v="Accessories"/>
    <n v="15"/>
    <n v="3"/>
    <n v="0"/>
    <n v="7.5"/>
    <n v="7.5"/>
    <n v="7.5"/>
  </r>
  <r>
    <n v="652"/>
    <x v="23"/>
    <x v="0"/>
    <s v="Ohio"/>
    <x v="1"/>
    <x v="0"/>
    <s v="Storage"/>
    <n v="200"/>
    <n v="5"/>
    <n v="0"/>
    <n v="175"/>
    <n v="25"/>
    <n v="25"/>
  </r>
  <r>
    <n v="653"/>
    <x v="23"/>
    <x v="0"/>
    <s v="Kentucky"/>
    <x v="3"/>
    <x v="0"/>
    <s v="Storage"/>
    <n v="40"/>
    <n v="1"/>
    <n v="0"/>
    <n v="35"/>
    <n v="5"/>
    <n v="5"/>
  </r>
  <r>
    <n v="654"/>
    <x v="23"/>
    <x v="0"/>
    <s v="Virginia"/>
    <x v="3"/>
    <x v="0"/>
    <s v="Labels"/>
    <n v="133"/>
    <n v="7"/>
    <n v="0"/>
    <n v="70"/>
    <n v="63"/>
    <n v="63"/>
  </r>
  <r>
    <n v="658"/>
    <x v="23"/>
    <x v="0"/>
    <s v="Colorado"/>
    <x v="0"/>
    <x v="1"/>
    <s v="Furnishings"/>
    <n v="27"/>
    <n v="3"/>
    <n v="0"/>
    <n v="15"/>
    <n v="12"/>
    <n v="12"/>
  </r>
  <r>
    <n v="659"/>
    <x v="23"/>
    <x v="0"/>
    <s v="Illinois"/>
    <x v="2"/>
    <x v="0"/>
    <s v="Paper"/>
    <n v="180"/>
    <n v="4"/>
    <n v="0"/>
    <n v="140"/>
    <n v="40"/>
    <n v="40"/>
  </r>
  <r>
    <n v="662"/>
    <x v="24"/>
    <x v="0"/>
    <s v="Minnesota"/>
    <x v="2"/>
    <x v="0"/>
    <s v="Fasteners"/>
    <n v="21"/>
    <n v="7"/>
    <n v="0"/>
    <n v="14"/>
    <n v="7"/>
    <n v="7"/>
  </r>
  <r>
    <n v="664"/>
    <x v="24"/>
    <x v="0"/>
    <s v="California"/>
    <x v="0"/>
    <x v="0"/>
    <s v="Art"/>
    <n v="119"/>
    <n v="7"/>
    <n v="0"/>
    <n v="70"/>
    <n v="49"/>
    <n v="49"/>
  </r>
  <r>
    <n v="665"/>
    <x v="24"/>
    <x v="0"/>
    <s v="Ohio"/>
    <x v="1"/>
    <x v="2"/>
    <s v="Accessories"/>
    <n v="35"/>
    <n v="7"/>
    <n v="0"/>
    <n v="17.5"/>
    <n v="17.5"/>
    <n v="17.5"/>
  </r>
  <r>
    <n v="666"/>
    <x v="24"/>
    <x v="0"/>
    <s v="Florida"/>
    <x v="3"/>
    <x v="0"/>
    <s v="Binders"/>
    <n v="7.5"/>
    <n v="3"/>
    <n v="0"/>
    <n v="6"/>
    <n v="1.5"/>
    <n v="1.5"/>
  </r>
  <r>
    <n v="667"/>
    <x v="24"/>
    <x v="0"/>
    <s v="Wisconsin"/>
    <x v="2"/>
    <x v="0"/>
    <s v="Fasteners"/>
    <n v="3"/>
    <n v="1"/>
    <n v="0"/>
    <n v="2"/>
    <n v="1"/>
    <n v="1"/>
  </r>
  <r>
    <n v="669"/>
    <x v="24"/>
    <x v="0"/>
    <s v="Oregon"/>
    <x v="0"/>
    <x v="0"/>
    <s v="Paper"/>
    <n v="90"/>
    <n v="2"/>
    <n v="0"/>
    <n v="70"/>
    <n v="20"/>
    <n v="20"/>
  </r>
  <r>
    <n v="670"/>
    <x v="24"/>
    <x v="0"/>
    <s v="California"/>
    <x v="0"/>
    <x v="0"/>
    <s v="Art"/>
    <n v="68"/>
    <n v="4"/>
    <n v="0"/>
    <n v="40"/>
    <n v="28"/>
    <n v="28"/>
  </r>
  <r>
    <n v="674"/>
    <x v="24"/>
    <x v="0"/>
    <s v="North Carolina"/>
    <x v="3"/>
    <x v="0"/>
    <s v="Art"/>
    <n v="34"/>
    <n v="2"/>
    <n v="0"/>
    <n v="20"/>
    <n v="14"/>
    <n v="14"/>
  </r>
  <r>
    <n v="675"/>
    <x v="24"/>
    <x v="0"/>
    <s v="Wisconsin"/>
    <x v="2"/>
    <x v="0"/>
    <s v="Art"/>
    <n v="85"/>
    <n v="5"/>
    <n v="0"/>
    <n v="50"/>
    <n v="35"/>
    <n v="35"/>
  </r>
  <r>
    <n v="676"/>
    <x v="24"/>
    <x v="0"/>
    <s v="New York"/>
    <x v="1"/>
    <x v="0"/>
    <s v="Supplies"/>
    <n v="30"/>
    <n v="2"/>
    <n v="0"/>
    <n v="24"/>
    <n v="6"/>
    <n v="6"/>
  </r>
  <r>
    <n v="677"/>
    <x v="24"/>
    <x v="0"/>
    <s v="Illinois"/>
    <x v="2"/>
    <x v="1"/>
    <s v="Chairs"/>
    <n v="198"/>
    <n v="2"/>
    <n v="0"/>
    <n v="158"/>
    <n v="40"/>
    <n v="40"/>
  </r>
  <r>
    <n v="678"/>
    <x v="24"/>
    <x v="0"/>
    <s v="Texas"/>
    <x v="2"/>
    <x v="1"/>
    <s v="Chairs"/>
    <n v="495"/>
    <n v="5"/>
    <n v="0"/>
    <n v="395"/>
    <n v="100"/>
    <n v="100"/>
  </r>
  <r>
    <n v="679"/>
    <x v="24"/>
    <x v="0"/>
    <s v="Ohio"/>
    <x v="1"/>
    <x v="0"/>
    <s v="Storage"/>
    <n v="80"/>
    <n v="2"/>
    <n v="0"/>
    <n v="70"/>
    <n v="10"/>
    <n v="10"/>
  </r>
  <r>
    <n v="681"/>
    <x v="24"/>
    <x v="0"/>
    <s v="California"/>
    <x v="0"/>
    <x v="0"/>
    <s v="Art"/>
    <n v="85"/>
    <n v="5"/>
    <n v="0"/>
    <n v="50"/>
    <n v="35"/>
    <n v="35"/>
  </r>
  <r>
    <n v="683"/>
    <x v="24"/>
    <x v="0"/>
    <s v="Illinois"/>
    <x v="2"/>
    <x v="0"/>
    <s v="Binders"/>
    <n v="12.5"/>
    <n v="5"/>
    <n v="0"/>
    <n v="10"/>
    <n v="2.5"/>
    <n v="2.5"/>
  </r>
  <r>
    <n v="685"/>
    <x v="24"/>
    <x v="0"/>
    <s v="Texas"/>
    <x v="2"/>
    <x v="1"/>
    <s v="Chairs"/>
    <n v="297"/>
    <n v="3"/>
    <n v="0"/>
    <n v="237"/>
    <n v="60"/>
    <n v="60"/>
  </r>
  <r>
    <n v="689"/>
    <x v="25"/>
    <x v="0"/>
    <s v="Florida"/>
    <x v="3"/>
    <x v="0"/>
    <s v="Binders"/>
    <n v="10"/>
    <n v="4"/>
    <n v="0"/>
    <n v="8"/>
    <n v="2"/>
    <n v="2"/>
  </r>
  <r>
    <n v="691"/>
    <x v="25"/>
    <x v="0"/>
    <s v="Washington"/>
    <x v="0"/>
    <x v="1"/>
    <s v="Tables"/>
    <n v="425"/>
    <n v="5"/>
    <n v="0"/>
    <n v="375"/>
    <n v="50"/>
    <n v="50"/>
  </r>
  <r>
    <n v="692"/>
    <x v="25"/>
    <x v="0"/>
    <s v="Texas"/>
    <x v="2"/>
    <x v="0"/>
    <s v="Binders"/>
    <n v="17.5"/>
    <n v="7"/>
    <n v="0"/>
    <n v="14"/>
    <n v="3.5"/>
    <n v="3.5"/>
  </r>
  <r>
    <n v="693"/>
    <x v="25"/>
    <x v="0"/>
    <s v="New York"/>
    <x v="1"/>
    <x v="0"/>
    <s v="Binders"/>
    <n v="5"/>
    <n v="2"/>
    <n v="0"/>
    <n v="4"/>
    <n v="1"/>
    <n v="1"/>
  </r>
  <r>
    <n v="694"/>
    <x v="25"/>
    <x v="0"/>
    <s v="Missouri"/>
    <x v="2"/>
    <x v="0"/>
    <s v="Binders"/>
    <n v="7.5"/>
    <n v="3"/>
    <n v="0"/>
    <n v="6"/>
    <n v="1.5"/>
    <n v="1.5"/>
  </r>
  <r>
    <n v="695"/>
    <x v="25"/>
    <x v="0"/>
    <s v="Pennsylvania"/>
    <x v="1"/>
    <x v="0"/>
    <s v="Paper"/>
    <n v="135"/>
    <n v="3"/>
    <n v="0"/>
    <n v="105"/>
    <n v="30"/>
    <n v="30"/>
  </r>
  <r>
    <n v="696"/>
    <x v="25"/>
    <x v="0"/>
    <s v="Rhode Island"/>
    <x v="1"/>
    <x v="1"/>
    <s v="Furnishings"/>
    <n v="18"/>
    <n v="2"/>
    <n v="0"/>
    <n v="10"/>
    <n v="8"/>
    <n v="8"/>
  </r>
  <r>
    <n v="698"/>
    <x v="25"/>
    <x v="0"/>
    <s v="Virginia"/>
    <x v="3"/>
    <x v="0"/>
    <s v="Binders"/>
    <n v="5"/>
    <n v="2"/>
    <n v="0"/>
    <n v="4"/>
    <n v="1"/>
    <n v="1"/>
  </r>
  <r>
    <n v="699"/>
    <x v="25"/>
    <x v="0"/>
    <s v="Illinois"/>
    <x v="2"/>
    <x v="0"/>
    <s v="Art"/>
    <n v="51"/>
    <n v="3"/>
    <n v="0"/>
    <n v="30"/>
    <n v="21"/>
    <n v="21"/>
  </r>
  <r>
    <n v="702"/>
    <x v="25"/>
    <x v="0"/>
    <s v="Texas"/>
    <x v="2"/>
    <x v="2"/>
    <s v="Accessories"/>
    <n v="30"/>
    <n v="6"/>
    <n v="0"/>
    <n v="15"/>
    <n v="15"/>
    <n v="15"/>
  </r>
  <r>
    <n v="704"/>
    <x v="25"/>
    <x v="0"/>
    <s v="Illinois"/>
    <x v="2"/>
    <x v="1"/>
    <s v="Furnishings"/>
    <n v="45"/>
    <n v="5"/>
    <n v="0"/>
    <n v="25"/>
    <n v="20"/>
    <n v="20"/>
  </r>
  <r>
    <n v="705"/>
    <x v="25"/>
    <x v="0"/>
    <s v="New Jersey"/>
    <x v="1"/>
    <x v="1"/>
    <s v="Bookcases"/>
    <n v="80"/>
    <n v="1"/>
    <n v="0"/>
    <n v="65"/>
    <n v="15"/>
    <n v="15"/>
  </r>
  <r>
    <n v="706"/>
    <x v="25"/>
    <x v="0"/>
    <s v="California"/>
    <x v="0"/>
    <x v="0"/>
    <s v="Appliances"/>
    <n v="48"/>
    <n v="2"/>
    <n v="0"/>
    <n v="38"/>
    <n v="10"/>
    <n v="10"/>
  </r>
  <r>
    <n v="713"/>
    <x v="26"/>
    <x v="0"/>
    <s v="Colorado"/>
    <x v="0"/>
    <x v="0"/>
    <s v="Storage"/>
    <n v="120"/>
    <n v="3"/>
    <n v="0"/>
    <n v="105"/>
    <n v="15"/>
    <n v="15"/>
  </r>
  <r>
    <n v="714"/>
    <x v="26"/>
    <x v="0"/>
    <s v="North Carolina"/>
    <x v="3"/>
    <x v="0"/>
    <s v="Paper"/>
    <n v="45"/>
    <n v="1"/>
    <n v="0"/>
    <n v="35"/>
    <n v="10"/>
    <n v="10"/>
  </r>
  <r>
    <n v="716"/>
    <x v="26"/>
    <x v="0"/>
    <s v="Pennsylvania"/>
    <x v="1"/>
    <x v="0"/>
    <s v="Paper"/>
    <n v="90"/>
    <n v="2"/>
    <n v="0"/>
    <n v="70"/>
    <n v="20"/>
    <n v="20"/>
  </r>
  <r>
    <n v="717"/>
    <x v="26"/>
    <x v="0"/>
    <s v="Tennessee"/>
    <x v="3"/>
    <x v="0"/>
    <s v="Paper"/>
    <n v="45"/>
    <n v="1"/>
    <n v="0"/>
    <n v="35"/>
    <n v="10"/>
    <n v="10"/>
  </r>
  <r>
    <n v="718"/>
    <x v="26"/>
    <x v="0"/>
    <s v="California"/>
    <x v="0"/>
    <x v="0"/>
    <s v="Binders"/>
    <n v="2.5"/>
    <n v="1"/>
    <n v="0"/>
    <n v="2"/>
    <n v="0.5"/>
    <n v="0.5"/>
  </r>
  <r>
    <n v="719"/>
    <x v="26"/>
    <x v="0"/>
    <s v="New York"/>
    <x v="1"/>
    <x v="0"/>
    <s v="Binders"/>
    <n v="5"/>
    <n v="2"/>
    <n v="0"/>
    <n v="4"/>
    <n v="1"/>
    <n v="1"/>
  </r>
  <r>
    <n v="720"/>
    <x v="26"/>
    <x v="0"/>
    <s v="New York"/>
    <x v="1"/>
    <x v="0"/>
    <s v="Binders"/>
    <n v="5"/>
    <n v="2"/>
    <n v="0"/>
    <n v="4"/>
    <n v="1"/>
    <n v="1"/>
  </r>
  <r>
    <n v="725"/>
    <x v="27"/>
    <x v="0"/>
    <s v="New York"/>
    <x v="1"/>
    <x v="0"/>
    <s v="Binders"/>
    <n v="5"/>
    <n v="2"/>
    <n v="0"/>
    <n v="4"/>
    <n v="1"/>
    <n v="1"/>
  </r>
  <r>
    <n v="727"/>
    <x v="27"/>
    <x v="0"/>
    <s v="California"/>
    <x v="0"/>
    <x v="0"/>
    <s v="Fasteners"/>
    <n v="18"/>
    <n v="6"/>
    <n v="0"/>
    <n v="12"/>
    <n v="6"/>
    <n v="6"/>
  </r>
  <r>
    <n v="729"/>
    <x v="27"/>
    <x v="0"/>
    <s v="Ohio"/>
    <x v="1"/>
    <x v="0"/>
    <s v="Storage"/>
    <n v="200"/>
    <n v="5"/>
    <n v="0"/>
    <n v="175"/>
    <n v="25"/>
    <n v="25"/>
  </r>
  <r>
    <n v="730"/>
    <x v="27"/>
    <x v="0"/>
    <s v="Indiana"/>
    <x v="2"/>
    <x v="0"/>
    <s v="Appliances"/>
    <n v="264"/>
    <n v="11"/>
    <n v="0"/>
    <n v="209"/>
    <n v="55"/>
    <n v="55"/>
  </r>
  <r>
    <n v="731"/>
    <x v="27"/>
    <x v="0"/>
    <s v="California"/>
    <x v="0"/>
    <x v="0"/>
    <s v="Storage"/>
    <n v="120"/>
    <n v="3"/>
    <n v="0"/>
    <n v="105"/>
    <n v="15"/>
    <n v="15"/>
  </r>
  <r>
    <n v="732"/>
    <x v="27"/>
    <x v="0"/>
    <s v="Mississippi"/>
    <x v="3"/>
    <x v="2"/>
    <s v="Accessories"/>
    <n v="15"/>
    <n v="3"/>
    <n v="0"/>
    <n v="7.5"/>
    <n v="7.5"/>
    <n v="7.5"/>
  </r>
  <r>
    <n v="733"/>
    <x v="27"/>
    <x v="0"/>
    <s v="Oregon"/>
    <x v="0"/>
    <x v="0"/>
    <s v="Binders"/>
    <n v="17.5"/>
    <n v="7"/>
    <n v="0"/>
    <n v="14"/>
    <n v="3.5"/>
    <n v="3.5"/>
  </r>
  <r>
    <n v="734"/>
    <x v="27"/>
    <x v="0"/>
    <s v="Illinois"/>
    <x v="2"/>
    <x v="0"/>
    <s v="Storage"/>
    <n v="80"/>
    <n v="2"/>
    <n v="0"/>
    <n v="70"/>
    <n v="10"/>
    <n v="10"/>
  </r>
  <r>
    <n v="741"/>
    <x v="27"/>
    <x v="0"/>
    <s v="Arizona"/>
    <x v="0"/>
    <x v="0"/>
    <s v="Paper"/>
    <n v="180"/>
    <n v="4"/>
    <n v="0"/>
    <n v="140"/>
    <n v="40"/>
    <n v="40"/>
  </r>
  <r>
    <n v="744"/>
    <x v="27"/>
    <x v="0"/>
    <s v="Texas"/>
    <x v="2"/>
    <x v="0"/>
    <s v="Binders"/>
    <n v="12.5"/>
    <n v="5"/>
    <n v="0"/>
    <n v="10"/>
    <n v="2.5"/>
    <n v="2.5"/>
  </r>
  <r>
    <n v="750"/>
    <x v="28"/>
    <x v="0"/>
    <s v="Utah"/>
    <x v="0"/>
    <x v="0"/>
    <s v="Labels"/>
    <n v="95"/>
    <n v="5"/>
    <n v="0"/>
    <n v="50"/>
    <n v="45"/>
    <n v="45"/>
  </r>
  <r>
    <n v="751"/>
    <x v="28"/>
    <x v="0"/>
    <s v="North Carolina"/>
    <x v="3"/>
    <x v="0"/>
    <s v="Binders"/>
    <n v="20"/>
    <n v="8"/>
    <n v="0"/>
    <n v="16"/>
    <n v="4"/>
    <n v="4"/>
  </r>
  <r>
    <n v="752"/>
    <x v="28"/>
    <x v="0"/>
    <s v="Illinois"/>
    <x v="2"/>
    <x v="0"/>
    <s v="Binders"/>
    <n v="5"/>
    <n v="2"/>
    <n v="0"/>
    <n v="4"/>
    <n v="1"/>
    <n v="1"/>
  </r>
  <r>
    <n v="755"/>
    <x v="28"/>
    <x v="0"/>
    <s v="Michigan"/>
    <x v="2"/>
    <x v="0"/>
    <s v="Art"/>
    <n v="68"/>
    <n v="4"/>
    <n v="0"/>
    <n v="40"/>
    <n v="28"/>
    <n v="28"/>
  </r>
  <r>
    <n v="756"/>
    <x v="28"/>
    <x v="0"/>
    <s v="Kentucky"/>
    <x v="3"/>
    <x v="2"/>
    <s v="Phones"/>
    <n v="597"/>
    <n v="3"/>
    <n v="0"/>
    <n v="495"/>
    <n v="102"/>
    <n v="102"/>
  </r>
  <r>
    <n v="757"/>
    <x v="28"/>
    <x v="0"/>
    <s v="New York"/>
    <x v="1"/>
    <x v="2"/>
    <s v="Machines"/>
    <n v="3150"/>
    <n v="7"/>
    <n v="0"/>
    <n v="2800"/>
    <n v="350"/>
    <n v="350"/>
  </r>
  <r>
    <n v="758"/>
    <x v="28"/>
    <x v="0"/>
    <s v="California"/>
    <x v="0"/>
    <x v="0"/>
    <s v="Art"/>
    <n v="85"/>
    <n v="5"/>
    <n v="0"/>
    <n v="50"/>
    <n v="35"/>
    <n v="35"/>
  </r>
  <r>
    <n v="759"/>
    <x v="28"/>
    <x v="0"/>
    <s v="Texas"/>
    <x v="2"/>
    <x v="0"/>
    <s v="Storage"/>
    <n v="80"/>
    <n v="2"/>
    <n v="0"/>
    <n v="70"/>
    <n v="10"/>
    <n v="10"/>
  </r>
  <r>
    <n v="760"/>
    <x v="28"/>
    <x v="0"/>
    <s v="California"/>
    <x v="0"/>
    <x v="0"/>
    <s v="Binders"/>
    <n v="12.5"/>
    <n v="5"/>
    <n v="0"/>
    <n v="10"/>
    <n v="2.5"/>
    <n v="2.5"/>
  </r>
  <r>
    <n v="761"/>
    <x v="28"/>
    <x v="0"/>
    <s v="Virginia"/>
    <x v="3"/>
    <x v="1"/>
    <s v="Bookcases"/>
    <n v="240"/>
    <n v="3"/>
    <n v="0"/>
    <n v="195"/>
    <n v="45"/>
    <n v="45"/>
  </r>
  <r>
    <n v="769"/>
    <x v="29"/>
    <x v="0"/>
    <s v="Texas"/>
    <x v="2"/>
    <x v="0"/>
    <s v="Binders"/>
    <n v="7.5"/>
    <n v="3"/>
    <n v="0"/>
    <n v="6"/>
    <n v="1.5"/>
    <n v="1.5"/>
  </r>
  <r>
    <n v="770"/>
    <x v="29"/>
    <x v="0"/>
    <s v="California"/>
    <x v="0"/>
    <x v="1"/>
    <s v="Bookcases"/>
    <n v="240"/>
    <n v="3"/>
    <n v="0"/>
    <n v="195"/>
    <n v="45"/>
    <n v="45"/>
  </r>
  <r>
    <n v="771"/>
    <x v="29"/>
    <x v="0"/>
    <s v="Illinois"/>
    <x v="2"/>
    <x v="2"/>
    <s v="Phones"/>
    <n v="398"/>
    <n v="2"/>
    <n v="0"/>
    <n v="330"/>
    <n v="68"/>
    <n v="68"/>
  </r>
  <r>
    <n v="772"/>
    <x v="29"/>
    <x v="0"/>
    <s v="Pennsylvania"/>
    <x v="1"/>
    <x v="0"/>
    <s v="Art"/>
    <n v="51"/>
    <n v="3"/>
    <n v="0"/>
    <n v="30"/>
    <n v="21"/>
    <n v="21"/>
  </r>
  <r>
    <n v="775"/>
    <x v="29"/>
    <x v="0"/>
    <s v="Minnesota"/>
    <x v="2"/>
    <x v="0"/>
    <s v="Art"/>
    <n v="170"/>
    <n v="10"/>
    <n v="0"/>
    <n v="100"/>
    <n v="70"/>
    <n v="70"/>
  </r>
  <r>
    <n v="777"/>
    <x v="29"/>
    <x v="0"/>
    <s v="North Carolina"/>
    <x v="3"/>
    <x v="0"/>
    <s v="Paper"/>
    <n v="180"/>
    <n v="4"/>
    <n v="0"/>
    <n v="140"/>
    <n v="40"/>
    <n v="40"/>
  </r>
  <r>
    <n v="778"/>
    <x v="29"/>
    <x v="0"/>
    <s v="Oklahoma"/>
    <x v="2"/>
    <x v="0"/>
    <s v="Appliances"/>
    <n v="48"/>
    <n v="2"/>
    <n v="0"/>
    <n v="38"/>
    <n v="10"/>
    <n v="10"/>
  </r>
  <r>
    <n v="779"/>
    <x v="29"/>
    <x v="0"/>
    <s v="California"/>
    <x v="0"/>
    <x v="0"/>
    <s v="Binders"/>
    <n v="20"/>
    <n v="8"/>
    <n v="0"/>
    <n v="16"/>
    <n v="4"/>
    <n v="4"/>
  </r>
  <r>
    <n v="780"/>
    <x v="29"/>
    <x v="0"/>
    <s v="Indiana"/>
    <x v="2"/>
    <x v="1"/>
    <s v="Chairs"/>
    <n v="693"/>
    <n v="7"/>
    <n v="0"/>
    <n v="553"/>
    <n v="140"/>
    <n v="140"/>
  </r>
  <r>
    <n v="782"/>
    <x v="29"/>
    <x v="0"/>
    <s v="Texas"/>
    <x v="2"/>
    <x v="1"/>
    <s v="Tables"/>
    <n v="255"/>
    <n v="3"/>
    <n v="0"/>
    <n v="225"/>
    <n v="30"/>
    <n v="30"/>
  </r>
  <r>
    <n v="783"/>
    <x v="29"/>
    <x v="0"/>
    <s v="New York"/>
    <x v="1"/>
    <x v="0"/>
    <s v="Appliances"/>
    <n v="120"/>
    <n v="5"/>
    <n v="0"/>
    <n v="95"/>
    <n v="25"/>
    <n v="25"/>
  </r>
  <r>
    <n v="786"/>
    <x v="29"/>
    <x v="0"/>
    <s v="Pennsylvania"/>
    <x v="1"/>
    <x v="1"/>
    <s v="Bookcases"/>
    <n v="160"/>
    <n v="2"/>
    <n v="0"/>
    <n v="130"/>
    <n v="30"/>
    <n v="30"/>
  </r>
  <r>
    <n v="787"/>
    <x v="29"/>
    <x v="0"/>
    <s v="Texas"/>
    <x v="2"/>
    <x v="0"/>
    <s v="Appliances"/>
    <n v="120"/>
    <n v="5"/>
    <n v="0"/>
    <n v="95"/>
    <n v="25"/>
    <n v="25"/>
  </r>
  <r>
    <n v="788"/>
    <x v="29"/>
    <x v="0"/>
    <s v="Idaho"/>
    <x v="0"/>
    <x v="0"/>
    <s v="Binders"/>
    <n v="7.5"/>
    <n v="3"/>
    <n v="0"/>
    <n v="6"/>
    <n v="1.5"/>
    <n v="1.5"/>
  </r>
  <r>
    <n v="789"/>
    <x v="29"/>
    <x v="0"/>
    <s v="Texas"/>
    <x v="2"/>
    <x v="0"/>
    <s v="Binders"/>
    <n v="10"/>
    <n v="4"/>
    <n v="0"/>
    <n v="8"/>
    <n v="2"/>
    <n v="2"/>
  </r>
  <r>
    <n v="794"/>
    <x v="30"/>
    <x v="0"/>
    <s v="New York"/>
    <x v="1"/>
    <x v="1"/>
    <s v="Furnishings"/>
    <n v="27"/>
    <n v="3"/>
    <n v="0"/>
    <n v="15"/>
    <n v="12"/>
    <n v="12"/>
  </r>
  <r>
    <n v="796"/>
    <x v="30"/>
    <x v="0"/>
    <s v="California"/>
    <x v="0"/>
    <x v="0"/>
    <s v="Art"/>
    <n v="68"/>
    <n v="4"/>
    <n v="0"/>
    <n v="40"/>
    <n v="28"/>
    <n v="28"/>
  </r>
  <r>
    <n v="797"/>
    <x v="30"/>
    <x v="0"/>
    <s v="New York"/>
    <x v="1"/>
    <x v="0"/>
    <s v="Art"/>
    <n v="34"/>
    <n v="2"/>
    <n v="0"/>
    <n v="20"/>
    <n v="14"/>
    <n v="14"/>
  </r>
  <r>
    <n v="798"/>
    <x v="30"/>
    <x v="0"/>
    <s v="Illinois"/>
    <x v="2"/>
    <x v="0"/>
    <s v="Binders"/>
    <n v="15"/>
    <n v="6"/>
    <n v="0"/>
    <n v="12"/>
    <n v="3"/>
    <n v="3"/>
  </r>
  <r>
    <n v="801"/>
    <x v="30"/>
    <x v="0"/>
    <s v="California"/>
    <x v="0"/>
    <x v="0"/>
    <s v="Appliances"/>
    <n v="96"/>
    <n v="4"/>
    <n v="0"/>
    <n v="76"/>
    <n v="20"/>
    <n v="20"/>
  </r>
  <r>
    <n v="804"/>
    <x v="30"/>
    <x v="0"/>
    <s v="California"/>
    <x v="0"/>
    <x v="0"/>
    <s v="Binders"/>
    <n v="5"/>
    <n v="2"/>
    <n v="0"/>
    <n v="4"/>
    <n v="1"/>
    <n v="1"/>
  </r>
  <r>
    <n v="805"/>
    <x v="30"/>
    <x v="0"/>
    <s v="Washington"/>
    <x v="0"/>
    <x v="0"/>
    <s v="Storage"/>
    <n v="240"/>
    <n v="6"/>
    <n v="0"/>
    <n v="210"/>
    <n v="30"/>
    <n v="30"/>
  </r>
  <r>
    <n v="806"/>
    <x v="30"/>
    <x v="0"/>
    <s v="Massachusetts"/>
    <x v="1"/>
    <x v="0"/>
    <s v="Labels"/>
    <n v="19"/>
    <n v="1"/>
    <n v="0"/>
    <n v="10"/>
    <n v="9"/>
    <n v="9"/>
  </r>
  <r>
    <n v="808"/>
    <x v="30"/>
    <x v="0"/>
    <s v="Tennessee"/>
    <x v="3"/>
    <x v="0"/>
    <s v="Appliances"/>
    <n v="72"/>
    <n v="3"/>
    <n v="0"/>
    <n v="57"/>
    <n v="15"/>
    <n v="15"/>
  </r>
  <r>
    <n v="809"/>
    <x v="30"/>
    <x v="0"/>
    <s v="Ohio"/>
    <x v="1"/>
    <x v="0"/>
    <s v="Art"/>
    <n v="85"/>
    <n v="5"/>
    <n v="0"/>
    <n v="50"/>
    <n v="35"/>
    <n v="35"/>
  </r>
  <r>
    <n v="813"/>
    <x v="30"/>
    <x v="0"/>
    <s v="Texas"/>
    <x v="2"/>
    <x v="0"/>
    <s v="Storage"/>
    <n v="80"/>
    <n v="2"/>
    <n v="0"/>
    <n v="70"/>
    <n v="10"/>
    <n v="10"/>
  </r>
  <r>
    <n v="823"/>
    <x v="31"/>
    <x v="0"/>
    <s v="Ohio"/>
    <x v="1"/>
    <x v="0"/>
    <s v="Appliances"/>
    <n v="48"/>
    <n v="2"/>
    <n v="0"/>
    <n v="38"/>
    <n v="10"/>
    <n v="10"/>
  </r>
  <r>
    <n v="827"/>
    <x v="31"/>
    <x v="0"/>
    <s v="Texas"/>
    <x v="2"/>
    <x v="1"/>
    <s v="Furnishings"/>
    <n v="18"/>
    <n v="2"/>
    <n v="0"/>
    <n v="10"/>
    <n v="8"/>
    <n v="8"/>
  </r>
  <r>
    <n v="829"/>
    <x v="31"/>
    <x v="0"/>
    <s v="Florida"/>
    <x v="3"/>
    <x v="0"/>
    <s v="Paper"/>
    <n v="135"/>
    <n v="3"/>
    <n v="0"/>
    <n v="105"/>
    <n v="30"/>
    <n v="30"/>
  </r>
  <r>
    <n v="831"/>
    <x v="31"/>
    <x v="0"/>
    <s v="Ohio"/>
    <x v="1"/>
    <x v="0"/>
    <s v="Paper"/>
    <n v="315"/>
    <n v="7"/>
    <n v="0"/>
    <n v="245"/>
    <n v="70"/>
    <n v="70"/>
  </r>
  <r>
    <n v="832"/>
    <x v="31"/>
    <x v="0"/>
    <s v="Kansas"/>
    <x v="2"/>
    <x v="0"/>
    <s v="Paper"/>
    <n v="225"/>
    <n v="5"/>
    <n v="0"/>
    <n v="175"/>
    <n v="50"/>
    <n v="50"/>
  </r>
  <r>
    <n v="833"/>
    <x v="31"/>
    <x v="0"/>
    <s v="Ohio"/>
    <x v="1"/>
    <x v="0"/>
    <s v="Binders"/>
    <n v="5"/>
    <n v="2"/>
    <n v="0"/>
    <n v="4"/>
    <n v="1"/>
    <n v="1"/>
  </r>
  <r>
    <n v="834"/>
    <x v="31"/>
    <x v="0"/>
    <s v="Colorado"/>
    <x v="0"/>
    <x v="1"/>
    <s v="Bookcases"/>
    <n v="560"/>
    <n v="7"/>
    <n v="0"/>
    <n v="455"/>
    <n v="105"/>
    <n v="105"/>
  </r>
  <r>
    <n v="835"/>
    <x v="31"/>
    <x v="0"/>
    <s v="New York"/>
    <x v="1"/>
    <x v="0"/>
    <s v="Paper"/>
    <n v="225"/>
    <n v="5"/>
    <n v="0"/>
    <n v="175"/>
    <n v="50"/>
    <n v="50"/>
  </r>
  <r>
    <n v="836"/>
    <x v="31"/>
    <x v="0"/>
    <s v="California"/>
    <x v="0"/>
    <x v="2"/>
    <s v="Machines"/>
    <n v="4950"/>
    <n v="11"/>
    <n v="0"/>
    <n v="4400"/>
    <n v="550"/>
    <n v="550"/>
  </r>
  <r>
    <n v="837"/>
    <x v="31"/>
    <x v="0"/>
    <s v="Tennessee"/>
    <x v="3"/>
    <x v="0"/>
    <s v="Storage"/>
    <n v="40"/>
    <n v="1"/>
    <n v="0"/>
    <n v="35"/>
    <n v="5"/>
    <n v="5"/>
  </r>
  <r>
    <n v="842"/>
    <x v="32"/>
    <x v="0"/>
    <s v="Illinois"/>
    <x v="2"/>
    <x v="0"/>
    <s v="Binders"/>
    <n v="7.5"/>
    <n v="3"/>
    <n v="0"/>
    <n v="6"/>
    <n v="1.5"/>
    <n v="1.5"/>
  </r>
  <r>
    <n v="844"/>
    <x v="32"/>
    <x v="0"/>
    <s v="Ohio"/>
    <x v="1"/>
    <x v="0"/>
    <s v="Binders"/>
    <n v="15"/>
    <n v="6"/>
    <n v="0"/>
    <n v="12"/>
    <n v="3"/>
    <n v="3"/>
  </r>
  <r>
    <n v="846"/>
    <x v="32"/>
    <x v="0"/>
    <s v="Arizona"/>
    <x v="0"/>
    <x v="0"/>
    <s v="Appliances"/>
    <n v="96"/>
    <n v="4"/>
    <n v="0"/>
    <n v="76"/>
    <n v="20"/>
    <n v="20"/>
  </r>
  <r>
    <n v="848"/>
    <x v="32"/>
    <x v="0"/>
    <s v="Massachusetts"/>
    <x v="1"/>
    <x v="0"/>
    <s v="Paper"/>
    <n v="135"/>
    <n v="3"/>
    <n v="0"/>
    <n v="105"/>
    <n v="30"/>
    <n v="30"/>
  </r>
  <r>
    <n v="849"/>
    <x v="32"/>
    <x v="0"/>
    <s v="California"/>
    <x v="0"/>
    <x v="0"/>
    <s v="Fasteners"/>
    <n v="6"/>
    <n v="2"/>
    <n v="0"/>
    <n v="4"/>
    <n v="2"/>
    <n v="2"/>
  </r>
  <r>
    <n v="850"/>
    <x v="32"/>
    <x v="0"/>
    <s v="New York"/>
    <x v="1"/>
    <x v="0"/>
    <s v="Binders"/>
    <n v="15"/>
    <n v="6"/>
    <n v="0"/>
    <n v="12"/>
    <n v="3"/>
    <n v="3"/>
  </r>
  <r>
    <n v="851"/>
    <x v="32"/>
    <x v="0"/>
    <s v="California"/>
    <x v="0"/>
    <x v="0"/>
    <s v="Binders"/>
    <n v="17.5"/>
    <n v="7"/>
    <n v="0"/>
    <n v="14"/>
    <n v="3.5"/>
    <n v="3.5"/>
  </r>
  <r>
    <n v="852"/>
    <x v="32"/>
    <x v="0"/>
    <s v="Texas"/>
    <x v="2"/>
    <x v="0"/>
    <s v="Paper"/>
    <n v="270"/>
    <n v="6"/>
    <n v="0"/>
    <n v="210"/>
    <n v="60"/>
    <n v="60"/>
  </r>
  <r>
    <n v="853"/>
    <x v="32"/>
    <x v="0"/>
    <s v="California"/>
    <x v="0"/>
    <x v="1"/>
    <s v="Chairs"/>
    <n v="594"/>
    <n v="6"/>
    <n v="0"/>
    <n v="474"/>
    <n v="120"/>
    <n v="120"/>
  </r>
  <r>
    <n v="855"/>
    <x v="32"/>
    <x v="0"/>
    <s v="Texas"/>
    <x v="2"/>
    <x v="0"/>
    <s v="Binders"/>
    <n v="10"/>
    <n v="4"/>
    <n v="0"/>
    <n v="8"/>
    <n v="2"/>
    <n v="2"/>
  </r>
  <r>
    <n v="856"/>
    <x v="32"/>
    <x v="0"/>
    <s v="Texas"/>
    <x v="2"/>
    <x v="0"/>
    <s v="Paper"/>
    <n v="225"/>
    <n v="5"/>
    <n v="0"/>
    <n v="175"/>
    <n v="50"/>
    <n v="50"/>
  </r>
  <r>
    <n v="859"/>
    <x v="32"/>
    <x v="0"/>
    <s v="California"/>
    <x v="0"/>
    <x v="0"/>
    <s v="Storage"/>
    <n v="200"/>
    <n v="5"/>
    <n v="0"/>
    <n v="175"/>
    <n v="25"/>
    <n v="25"/>
  </r>
  <r>
    <n v="863"/>
    <x v="32"/>
    <x v="0"/>
    <s v="Pennsylvania"/>
    <x v="1"/>
    <x v="0"/>
    <s v="Binders"/>
    <n v="5"/>
    <n v="2"/>
    <n v="0"/>
    <n v="4"/>
    <n v="1"/>
    <n v="1"/>
  </r>
  <r>
    <n v="865"/>
    <x v="32"/>
    <x v="0"/>
    <s v="Massachusetts"/>
    <x v="1"/>
    <x v="2"/>
    <s v="Accessories"/>
    <n v="15"/>
    <n v="3"/>
    <n v="0"/>
    <n v="7.5"/>
    <n v="7.5"/>
    <n v="7.5"/>
  </r>
  <r>
    <n v="869"/>
    <x v="33"/>
    <x v="0"/>
    <s v="New York"/>
    <x v="1"/>
    <x v="0"/>
    <s v="Art"/>
    <n v="68"/>
    <n v="4"/>
    <n v="0"/>
    <n v="40"/>
    <n v="28"/>
    <n v="28"/>
  </r>
  <r>
    <n v="870"/>
    <x v="33"/>
    <x v="0"/>
    <s v="Texas"/>
    <x v="2"/>
    <x v="0"/>
    <s v="Appliances"/>
    <n v="72"/>
    <n v="3"/>
    <n v="0"/>
    <n v="57"/>
    <n v="15"/>
    <n v="15"/>
  </r>
  <r>
    <n v="871"/>
    <x v="33"/>
    <x v="0"/>
    <s v="Texas"/>
    <x v="2"/>
    <x v="0"/>
    <s v="Storage"/>
    <n v="120"/>
    <n v="3"/>
    <n v="0"/>
    <n v="105"/>
    <n v="15"/>
    <n v="15"/>
  </r>
  <r>
    <n v="872"/>
    <x v="33"/>
    <x v="0"/>
    <s v="North Carolina"/>
    <x v="3"/>
    <x v="0"/>
    <s v="Binders"/>
    <n v="5"/>
    <n v="2"/>
    <n v="0"/>
    <n v="4"/>
    <n v="1"/>
    <n v="1"/>
  </r>
  <r>
    <n v="873"/>
    <x v="33"/>
    <x v="0"/>
    <s v="Washington"/>
    <x v="0"/>
    <x v="0"/>
    <s v="Storage"/>
    <n v="40"/>
    <n v="1"/>
    <n v="0"/>
    <n v="35"/>
    <n v="5"/>
    <n v="5"/>
  </r>
  <r>
    <n v="875"/>
    <x v="33"/>
    <x v="0"/>
    <s v="New York"/>
    <x v="1"/>
    <x v="1"/>
    <s v="Furnishings"/>
    <n v="18"/>
    <n v="2"/>
    <n v="0"/>
    <n v="10"/>
    <n v="8"/>
    <n v="8"/>
  </r>
  <r>
    <n v="876"/>
    <x v="33"/>
    <x v="0"/>
    <s v="Pennsylvania"/>
    <x v="1"/>
    <x v="1"/>
    <s v="Tables"/>
    <n v="340"/>
    <n v="4"/>
    <n v="0"/>
    <n v="300"/>
    <n v="40"/>
    <n v="40"/>
  </r>
  <r>
    <n v="880"/>
    <x v="33"/>
    <x v="0"/>
    <s v="Alabama"/>
    <x v="3"/>
    <x v="1"/>
    <s v="Chairs"/>
    <n v="693"/>
    <n v="7"/>
    <n v="0"/>
    <n v="553"/>
    <n v="140"/>
    <n v="140"/>
  </r>
  <r>
    <n v="881"/>
    <x v="33"/>
    <x v="0"/>
    <s v="California"/>
    <x v="0"/>
    <x v="0"/>
    <s v="Paper"/>
    <n v="405"/>
    <n v="9"/>
    <n v="0"/>
    <n v="315"/>
    <n v="90"/>
    <n v="90"/>
  </r>
  <r>
    <n v="882"/>
    <x v="33"/>
    <x v="0"/>
    <s v="California"/>
    <x v="0"/>
    <x v="2"/>
    <s v="Phones"/>
    <n v="995"/>
    <n v="5"/>
    <n v="0"/>
    <n v="825"/>
    <n v="170"/>
    <n v="170"/>
  </r>
  <r>
    <n v="883"/>
    <x v="33"/>
    <x v="0"/>
    <s v="Texas"/>
    <x v="2"/>
    <x v="0"/>
    <s v="Binders"/>
    <n v="7.5"/>
    <n v="3"/>
    <n v="0"/>
    <n v="6"/>
    <n v="1.5"/>
    <n v="1.5"/>
  </r>
  <r>
    <n v="885"/>
    <x v="33"/>
    <x v="0"/>
    <s v="California"/>
    <x v="0"/>
    <x v="0"/>
    <s v="Paper"/>
    <n v="135"/>
    <n v="3"/>
    <n v="0"/>
    <n v="105"/>
    <n v="30"/>
    <n v="30"/>
  </r>
  <r>
    <n v="886"/>
    <x v="33"/>
    <x v="0"/>
    <s v="California"/>
    <x v="0"/>
    <x v="0"/>
    <s v="Paper"/>
    <n v="225"/>
    <n v="5"/>
    <n v="0"/>
    <n v="175"/>
    <n v="50"/>
    <n v="50"/>
  </r>
  <r>
    <n v="887"/>
    <x v="33"/>
    <x v="0"/>
    <s v="Texas"/>
    <x v="2"/>
    <x v="2"/>
    <s v="Phones"/>
    <n v="199"/>
    <n v="1"/>
    <n v="0"/>
    <n v="165"/>
    <n v="34"/>
    <n v="34"/>
  </r>
  <r>
    <n v="888"/>
    <x v="33"/>
    <x v="0"/>
    <s v="Ohio"/>
    <x v="1"/>
    <x v="0"/>
    <s v="Fasteners"/>
    <n v="18"/>
    <n v="6"/>
    <n v="0"/>
    <n v="12"/>
    <n v="6"/>
    <n v="6"/>
  </r>
  <r>
    <n v="889"/>
    <x v="33"/>
    <x v="0"/>
    <s v="Illinois"/>
    <x v="2"/>
    <x v="0"/>
    <s v="Storage"/>
    <n v="80"/>
    <n v="2"/>
    <n v="0"/>
    <n v="70"/>
    <n v="10"/>
    <n v="10"/>
  </r>
  <r>
    <n v="892"/>
    <x v="33"/>
    <x v="0"/>
    <s v="North Carolina"/>
    <x v="3"/>
    <x v="2"/>
    <s v="Accessories"/>
    <n v="10"/>
    <n v="2"/>
    <n v="0"/>
    <n v="5"/>
    <n v="5"/>
    <n v="5"/>
  </r>
  <r>
    <n v="893"/>
    <x v="33"/>
    <x v="0"/>
    <s v="California"/>
    <x v="0"/>
    <x v="0"/>
    <s v="Art"/>
    <n v="136"/>
    <n v="8"/>
    <n v="0"/>
    <n v="80"/>
    <n v="56"/>
    <n v="56"/>
  </r>
  <r>
    <n v="895"/>
    <x v="33"/>
    <x v="0"/>
    <s v="Oklahoma"/>
    <x v="2"/>
    <x v="1"/>
    <s v="Furnishings"/>
    <n v="45"/>
    <n v="5"/>
    <n v="0"/>
    <n v="25"/>
    <n v="20"/>
    <n v="20"/>
  </r>
  <r>
    <n v="896"/>
    <x v="33"/>
    <x v="0"/>
    <s v="Pennsylvania"/>
    <x v="1"/>
    <x v="1"/>
    <s v="Furnishings"/>
    <n v="18"/>
    <n v="2"/>
    <n v="0"/>
    <n v="10"/>
    <n v="8"/>
    <n v="8"/>
  </r>
  <r>
    <n v="902"/>
    <x v="34"/>
    <x v="0"/>
    <s v="Pennsylvania"/>
    <x v="1"/>
    <x v="0"/>
    <s v="Supplies"/>
    <n v="30"/>
    <n v="2"/>
    <n v="0"/>
    <n v="24"/>
    <n v="6"/>
    <n v="6"/>
  </r>
  <r>
    <n v="903"/>
    <x v="34"/>
    <x v="0"/>
    <s v="New York"/>
    <x v="1"/>
    <x v="0"/>
    <s v="Paper"/>
    <n v="90"/>
    <n v="2"/>
    <n v="0"/>
    <n v="70"/>
    <n v="20"/>
    <n v="20"/>
  </r>
  <r>
    <n v="904"/>
    <x v="34"/>
    <x v="0"/>
    <s v="New York"/>
    <x v="1"/>
    <x v="0"/>
    <s v="Storage"/>
    <n v="200"/>
    <n v="5"/>
    <n v="0"/>
    <n v="175"/>
    <n v="25"/>
    <n v="25"/>
  </r>
  <r>
    <n v="905"/>
    <x v="34"/>
    <x v="0"/>
    <s v="Washington"/>
    <x v="0"/>
    <x v="0"/>
    <s v="Fasteners"/>
    <n v="9"/>
    <n v="3"/>
    <n v="0"/>
    <n v="6"/>
    <n v="3"/>
    <n v="3"/>
  </r>
  <r>
    <n v="906"/>
    <x v="34"/>
    <x v="0"/>
    <s v="New York"/>
    <x v="1"/>
    <x v="0"/>
    <s v="Storage"/>
    <n v="120"/>
    <n v="3"/>
    <n v="0"/>
    <n v="105"/>
    <n v="15"/>
    <n v="15"/>
  </r>
  <r>
    <n v="909"/>
    <x v="34"/>
    <x v="0"/>
    <s v="Pennsylvania"/>
    <x v="1"/>
    <x v="0"/>
    <s v="Paper"/>
    <n v="135"/>
    <n v="3"/>
    <n v="0"/>
    <n v="105"/>
    <n v="30"/>
    <n v="30"/>
  </r>
  <r>
    <n v="911"/>
    <x v="34"/>
    <x v="0"/>
    <s v="New York"/>
    <x v="1"/>
    <x v="1"/>
    <s v="Chairs"/>
    <n v="99"/>
    <n v="1"/>
    <n v="0"/>
    <n v="79"/>
    <n v="20"/>
    <n v="20"/>
  </r>
  <r>
    <n v="913"/>
    <x v="34"/>
    <x v="0"/>
    <s v="Oregon"/>
    <x v="0"/>
    <x v="0"/>
    <s v="Paper"/>
    <n v="180"/>
    <n v="4"/>
    <n v="0"/>
    <n v="140"/>
    <n v="40"/>
    <n v="40"/>
  </r>
  <r>
    <n v="914"/>
    <x v="34"/>
    <x v="0"/>
    <s v="Ohio"/>
    <x v="1"/>
    <x v="0"/>
    <s v="Appliances"/>
    <n v="192"/>
    <n v="8"/>
    <n v="0"/>
    <n v="152"/>
    <n v="40"/>
    <n v="40"/>
  </r>
  <r>
    <n v="917"/>
    <x v="34"/>
    <x v="0"/>
    <s v="Colorado"/>
    <x v="0"/>
    <x v="1"/>
    <s v="Furnishings"/>
    <n v="9"/>
    <n v="1"/>
    <n v="0"/>
    <n v="5"/>
    <n v="4"/>
    <n v="4"/>
  </r>
  <r>
    <n v="918"/>
    <x v="34"/>
    <x v="0"/>
    <s v="New York"/>
    <x v="1"/>
    <x v="2"/>
    <s v="Accessories"/>
    <n v="20"/>
    <n v="4"/>
    <n v="0"/>
    <n v="10"/>
    <n v="10"/>
    <n v="10"/>
  </r>
  <r>
    <n v="920"/>
    <x v="34"/>
    <x v="0"/>
    <s v="Texas"/>
    <x v="2"/>
    <x v="0"/>
    <s v="Paper"/>
    <n v="45"/>
    <n v="1"/>
    <n v="0"/>
    <n v="35"/>
    <n v="10"/>
    <n v="10"/>
  </r>
  <r>
    <n v="928"/>
    <x v="35"/>
    <x v="0"/>
    <s v="Texas"/>
    <x v="2"/>
    <x v="2"/>
    <s v="Accessories"/>
    <n v="10"/>
    <n v="2"/>
    <n v="0"/>
    <n v="5"/>
    <n v="5"/>
    <n v="5"/>
  </r>
  <r>
    <n v="929"/>
    <x v="35"/>
    <x v="0"/>
    <s v="Colorado"/>
    <x v="0"/>
    <x v="0"/>
    <s v="Appliances"/>
    <n v="72"/>
    <n v="3"/>
    <n v="0"/>
    <n v="57"/>
    <n v="15"/>
    <n v="15"/>
  </r>
  <r>
    <n v="930"/>
    <x v="35"/>
    <x v="0"/>
    <s v="Virginia"/>
    <x v="3"/>
    <x v="0"/>
    <s v="Binders"/>
    <n v="10"/>
    <n v="4"/>
    <n v="0"/>
    <n v="8"/>
    <n v="2"/>
    <n v="2"/>
  </r>
  <r>
    <n v="934"/>
    <x v="35"/>
    <x v="0"/>
    <s v="Ohio"/>
    <x v="1"/>
    <x v="0"/>
    <s v="Art"/>
    <n v="136"/>
    <n v="8"/>
    <n v="0"/>
    <n v="80"/>
    <n v="56"/>
    <n v="56"/>
  </r>
  <r>
    <n v="937"/>
    <x v="35"/>
    <x v="0"/>
    <s v="California"/>
    <x v="0"/>
    <x v="0"/>
    <s v="Storage"/>
    <n v="320"/>
    <n v="8"/>
    <n v="0"/>
    <n v="280"/>
    <n v="40"/>
    <n v="40"/>
  </r>
  <r>
    <n v="938"/>
    <x v="35"/>
    <x v="0"/>
    <s v="Pennsylvania"/>
    <x v="1"/>
    <x v="0"/>
    <s v="Paper"/>
    <n v="90"/>
    <n v="2"/>
    <n v="0"/>
    <n v="70"/>
    <n v="20"/>
    <n v="20"/>
  </r>
  <r>
    <n v="939"/>
    <x v="35"/>
    <x v="0"/>
    <s v="Connecticut"/>
    <x v="1"/>
    <x v="0"/>
    <s v="Binders"/>
    <n v="15"/>
    <n v="6"/>
    <n v="0"/>
    <n v="12"/>
    <n v="3"/>
    <n v="3"/>
  </r>
  <r>
    <n v="940"/>
    <x v="35"/>
    <x v="0"/>
    <s v="New York"/>
    <x v="1"/>
    <x v="0"/>
    <s v="Art"/>
    <n v="51"/>
    <n v="3"/>
    <n v="0"/>
    <n v="30"/>
    <n v="21"/>
    <n v="21"/>
  </r>
  <r>
    <n v="941"/>
    <x v="35"/>
    <x v="0"/>
    <s v="New York"/>
    <x v="1"/>
    <x v="0"/>
    <s v="Appliances"/>
    <n v="72"/>
    <n v="3"/>
    <n v="0"/>
    <n v="57"/>
    <n v="15"/>
    <n v="15"/>
  </r>
  <r>
    <n v="942"/>
    <x v="35"/>
    <x v="0"/>
    <s v="Illinois"/>
    <x v="2"/>
    <x v="0"/>
    <s v="Binders"/>
    <n v="7.5"/>
    <n v="3"/>
    <n v="0"/>
    <n v="6"/>
    <n v="1.5"/>
    <n v="1.5"/>
  </r>
  <r>
    <n v="943"/>
    <x v="35"/>
    <x v="0"/>
    <s v="California"/>
    <x v="0"/>
    <x v="2"/>
    <s v="Phones"/>
    <n v="597"/>
    <n v="3"/>
    <n v="0"/>
    <n v="495"/>
    <n v="102"/>
    <n v="102"/>
  </r>
  <r>
    <n v="945"/>
    <x v="35"/>
    <x v="0"/>
    <s v="Texas"/>
    <x v="2"/>
    <x v="0"/>
    <s v="Storage"/>
    <n v="120"/>
    <n v="3"/>
    <n v="0"/>
    <n v="105"/>
    <n v="15"/>
    <n v="15"/>
  </r>
  <r>
    <n v="946"/>
    <x v="35"/>
    <x v="0"/>
    <s v="Washington"/>
    <x v="0"/>
    <x v="0"/>
    <s v="Binders"/>
    <n v="7.5"/>
    <n v="3"/>
    <n v="0"/>
    <n v="6"/>
    <n v="1.5"/>
    <n v="1.5"/>
  </r>
  <r>
    <n v="947"/>
    <x v="35"/>
    <x v="0"/>
    <s v="Illinois"/>
    <x v="2"/>
    <x v="2"/>
    <s v="Accessories"/>
    <n v="35"/>
    <n v="7"/>
    <n v="0"/>
    <n v="17.5"/>
    <n v="17.5"/>
    <n v="17.5"/>
  </r>
  <r>
    <n v="948"/>
    <x v="35"/>
    <x v="0"/>
    <s v="Oregon"/>
    <x v="0"/>
    <x v="2"/>
    <s v="Phones"/>
    <n v="398"/>
    <n v="2"/>
    <n v="0"/>
    <n v="330"/>
    <n v="68"/>
    <n v="68"/>
  </r>
  <r>
    <n v="949"/>
    <x v="35"/>
    <x v="0"/>
    <s v="California"/>
    <x v="0"/>
    <x v="0"/>
    <s v="Appliances"/>
    <n v="96"/>
    <n v="4"/>
    <n v="0"/>
    <n v="76"/>
    <n v="20"/>
    <n v="20"/>
  </r>
  <r>
    <n v="950"/>
    <x v="35"/>
    <x v="0"/>
    <s v="Pennsylvania"/>
    <x v="1"/>
    <x v="2"/>
    <s v="Accessories"/>
    <n v="10"/>
    <n v="2"/>
    <n v="0"/>
    <n v="5"/>
    <n v="5"/>
    <n v="5"/>
  </r>
  <r>
    <n v="957"/>
    <x v="36"/>
    <x v="0"/>
    <s v="California"/>
    <x v="0"/>
    <x v="1"/>
    <s v="Tables"/>
    <n v="595"/>
    <n v="7"/>
    <n v="0"/>
    <n v="525"/>
    <n v="70"/>
    <n v="70"/>
  </r>
  <r>
    <n v="958"/>
    <x v="36"/>
    <x v="0"/>
    <s v="Ohio"/>
    <x v="1"/>
    <x v="2"/>
    <s v="Phones"/>
    <n v="1990"/>
    <n v="10"/>
    <n v="0"/>
    <n v="1650"/>
    <n v="340"/>
    <n v="340"/>
  </r>
  <r>
    <n v="961"/>
    <x v="36"/>
    <x v="0"/>
    <s v="California"/>
    <x v="0"/>
    <x v="0"/>
    <s v="Paper"/>
    <n v="135"/>
    <n v="3"/>
    <n v="0"/>
    <n v="105"/>
    <n v="30"/>
    <n v="30"/>
  </r>
  <r>
    <n v="962"/>
    <x v="36"/>
    <x v="0"/>
    <s v="California"/>
    <x v="0"/>
    <x v="0"/>
    <s v="Binders"/>
    <n v="12.5"/>
    <n v="5"/>
    <n v="0"/>
    <n v="10"/>
    <n v="2.5"/>
    <n v="2.5"/>
  </r>
  <r>
    <n v="963"/>
    <x v="36"/>
    <x v="0"/>
    <s v="California"/>
    <x v="0"/>
    <x v="1"/>
    <s v="Chairs"/>
    <n v="495"/>
    <n v="5"/>
    <n v="0"/>
    <n v="395"/>
    <n v="100"/>
    <n v="100"/>
  </r>
  <r>
    <n v="964"/>
    <x v="36"/>
    <x v="0"/>
    <s v="New York"/>
    <x v="1"/>
    <x v="2"/>
    <s v="Phones"/>
    <n v="995"/>
    <n v="5"/>
    <n v="0"/>
    <n v="825"/>
    <n v="170"/>
    <n v="170"/>
  </r>
  <r>
    <n v="965"/>
    <x v="36"/>
    <x v="0"/>
    <s v="Delaware"/>
    <x v="1"/>
    <x v="0"/>
    <s v="Storage"/>
    <n v="200"/>
    <n v="5"/>
    <n v="0"/>
    <n v="175"/>
    <n v="25"/>
    <n v="25"/>
  </r>
  <r>
    <n v="966"/>
    <x v="36"/>
    <x v="0"/>
    <s v="California"/>
    <x v="0"/>
    <x v="0"/>
    <s v="Binders"/>
    <n v="10"/>
    <n v="4"/>
    <n v="0"/>
    <n v="8"/>
    <n v="2"/>
    <n v="2"/>
  </r>
  <r>
    <n v="967"/>
    <x v="36"/>
    <x v="0"/>
    <s v="Washington"/>
    <x v="0"/>
    <x v="1"/>
    <s v="Chairs"/>
    <n v="495"/>
    <n v="5"/>
    <n v="0"/>
    <n v="395"/>
    <n v="100"/>
    <n v="100"/>
  </r>
  <r>
    <n v="968"/>
    <x v="36"/>
    <x v="0"/>
    <s v="Georgia"/>
    <x v="3"/>
    <x v="0"/>
    <s v="Supplies"/>
    <n v="30"/>
    <n v="2"/>
    <n v="0"/>
    <n v="24"/>
    <n v="6"/>
    <n v="6"/>
  </r>
  <r>
    <n v="969"/>
    <x v="36"/>
    <x v="0"/>
    <s v="California"/>
    <x v="0"/>
    <x v="2"/>
    <s v="Phones"/>
    <n v="398"/>
    <n v="2"/>
    <n v="0"/>
    <n v="330"/>
    <n v="68"/>
    <n v="68"/>
  </r>
  <r>
    <n v="970"/>
    <x v="36"/>
    <x v="0"/>
    <s v="California"/>
    <x v="0"/>
    <x v="2"/>
    <s v="Accessories"/>
    <n v="20"/>
    <n v="4"/>
    <n v="0"/>
    <n v="10"/>
    <n v="10"/>
    <n v="10"/>
  </r>
  <r>
    <n v="972"/>
    <x v="36"/>
    <x v="0"/>
    <s v="California"/>
    <x v="0"/>
    <x v="0"/>
    <s v="Appliances"/>
    <n v="48"/>
    <n v="2"/>
    <n v="0"/>
    <n v="38"/>
    <n v="10"/>
    <n v="10"/>
  </r>
  <r>
    <n v="973"/>
    <x v="36"/>
    <x v="0"/>
    <s v="Colorado"/>
    <x v="0"/>
    <x v="1"/>
    <s v="Bookcases"/>
    <n v="240"/>
    <n v="3"/>
    <n v="0"/>
    <n v="195"/>
    <n v="45"/>
    <n v="45"/>
  </r>
  <r>
    <n v="975"/>
    <x v="36"/>
    <x v="0"/>
    <s v="Texas"/>
    <x v="2"/>
    <x v="0"/>
    <s v="Fasteners"/>
    <n v="6"/>
    <n v="2"/>
    <n v="0"/>
    <n v="4"/>
    <n v="2"/>
    <n v="2"/>
  </r>
  <r>
    <n v="976"/>
    <x v="36"/>
    <x v="0"/>
    <s v="Kentucky"/>
    <x v="3"/>
    <x v="0"/>
    <s v="Art"/>
    <n v="34"/>
    <n v="2"/>
    <n v="0"/>
    <n v="20"/>
    <n v="14"/>
    <n v="14"/>
  </r>
  <r>
    <n v="978"/>
    <x v="36"/>
    <x v="0"/>
    <s v="Kentucky"/>
    <x v="3"/>
    <x v="2"/>
    <s v="Copiers"/>
    <n v="1450"/>
    <n v="2"/>
    <n v="0"/>
    <n v="1400"/>
    <n v="50"/>
    <n v="50"/>
  </r>
  <r>
    <n v="979"/>
    <x v="36"/>
    <x v="0"/>
    <s v="Texas"/>
    <x v="2"/>
    <x v="2"/>
    <s v="Phones"/>
    <n v="398"/>
    <n v="2"/>
    <n v="0"/>
    <n v="330"/>
    <n v="68"/>
    <n v="68"/>
  </r>
  <r>
    <n v="980"/>
    <x v="36"/>
    <x v="0"/>
    <s v="Arkansas"/>
    <x v="3"/>
    <x v="1"/>
    <s v="Furnishings"/>
    <n v="45"/>
    <n v="5"/>
    <n v="0"/>
    <n v="25"/>
    <n v="20"/>
    <n v="20"/>
  </r>
  <r>
    <n v="982"/>
    <x v="36"/>
    <x v="0"/>
    <s v="New York"/>
    <x v="1"/>
    <x v="0"/>
    <s v="Appliances"/>
    <n v="144"/>
    <n v="6"/>
    <n v="0"/>
    <n v="114"/>
    <n v="30"/>
    <n v="30"/>
  </r>
  <r>
    <n v="983"/>
    <x v="36"/>
    <x v="0"/>
    <s v="New York"/>
    <x v="1"/>
    <x v="0"/>
    <s v="Paper"/>
    <n v="90"/>
    <n v="2"/>
    <n v="0"/>
    <n v="70"/>
    <n v="20"/>
    <n v="20"/>
  </r>
  <r>
    <n v="989"/>
    <x v="37"/>
    <x v="0"/>
    <s v="Colorado"/>
    <x v="0"/>
    <x v="2"/>
    <s v="Accessories"/>
    <n v="30"/>
    <n v="6"/>
    <n v="0"/>
    <n v="15"/>
    <n v="15"/>
    <n v="15"/>
  </r>
  <r>
    <n v="991"/>
    <x v="37"/>
    <x v="0"/>
    <s v="Florida"/>
    <x v="3"/>
    <x v="1"/>
    <s v="Furnishings"/>
    <n v="18"/>
    <n v="2"/>
    <n v="0"/>
    <n v="10"/>
    <n v="8"/>
    <n v="8"/>
  </r>
  <r>
    <n v="992"/>
    <x v="37"/>
    <x v="0"/>
    <s v="California"/>
    <x v="0"/>
    <x v="0"/>
    <s v="Paper"/>
    <n v="315"/>
    <n v="7"/>
    <n v="0"/>
    <n v="245"/>
    <n v="70"/>
    <n v="70"/>
  </r>
  <r>
    <n v="993"/>
    <x v="37"/>
    <x v="0"/>
    <s v="Texas"/>
    <x v="2"/>
    <x v="0"/>
    <s v="Storage"/>
    <n v="200"/>
    <n v="5"/>
    <n v="0"/>
    <n v="175"/>
    <n v="25"/>
    <n v="25"/>
  </r>
  <r>
    <n v="994"/>
    <x v="37"/>
    <x v="0"/>
    <s v="California"/>
    <x v="0"/>
    <x v="0"/>
    <s v="Labels"/>
    <n v="114"/>
    <n v="6"/>
    <n v="0"/>
    <n v="60"/>
    <n v="54"/>
    <n v="54"/>
  </r>
  <r>
    <n v="996"/>
    <x v="37"/>
    <x v="0"/>
    <s v="Texas"/>
    <x v="2"/>
    <x v="0"/>
    <s v="Binders"/>
    <n v="2.5"/>
    <n v="1"/>
    <n v="0"/>
    <n v="2"/>
    <n v="0.5"/>
    <n v="0.5"/>
  </r>
  <r>
    <n v="997"/>
    <x v="37"/>
    <x v="0"/>
    <s v="Illinois"/>
    <x v="2"/>
    <x v="0"/>
    <s v="Art"/>
    <n v="119"/>
    <n v="7"/>
    <n v="0"/>
    <n v="70"/>
    <n v="49"/>
    <n v="49"/>
  </r>
  <r>
    <n v="998"/>
    <x v="37"/>
    <x v="0"/>
    <s v="Illinois"/>
    <x v="2"/>
    <x v="2"/>
    <s v="Accessories"/>
    <n v="25"/>
    <n v="5"/>
    <n v="0"/>
    <n v="12.5"/>
    <n v="12.5"/>
    <n v="12.5"/>
  </r>
  <r>
    <n v="1000"/>
    <x v="37"/>
    <x v="0"/>
    <s v="Ohio"/>
    <x v="1"/>
    <x v="1"/>
    <s v="Chairs"/>
    <n v="891"/>
    <n v="9"/>
    <n v="0"/>
    <n v="711"/>
    <n v="180"/>
    <n v="180"/>
  </r>
  <r>
    <n v="1003"/>
    <x v="37"/>
    <x v="0"/>
    <s v="Illinois"/>
    <x v="2"/>
    <x v="1"/>
    <s v="Furnishings"/>
    <n v="54"/>
    <n v="6"/>
    <n v="0"/>
    <n v="30"/>
    <n v="24"/>
    <n v="24"/>
  </r>
  <r>
    <n v="1005"/>
    <x v="37"/>
    <x v="0"/>
    <s v="California"/>
    <x v="0"/>
    <x v="1"/>
    <s v="Furnishings"/>
    <n v="18"/>
    <n v="2"/>
    <n v="0"/>
    <n v="10"/>
    <n v="8"/>
    <n v="8"/>
  </r>
  <r>
    <n v="1006"/>
    <x v="37"/>
    <x v="0"/>
    <s v="California"/>
    <x v="0"/>
    <x v="0"/>
    <s v="Binders"/>
    <n v="12.5"/>
    <n v="5"/>
    <n v="0"/>
    <n v="10"/>
    <n v="2.5"/>
    <n v="2.5"/>
  </r>
  <r>
    <n v="1007"/>
    <x v="37"/>
    <x v="0"/>
    <s v="Texas"/>
    <x v="2"/>
    <x v="0"/>
    <s v="Appliances"/>
    <n v="48"/>
    <n v="2"/>
    <n v="0"/>
    <n v="38"/>
    <n v="10"/>
    <n v="10"/>
  </r>
  <r>
    <n v="1009"/>
    <x v="37"/>
    <x v="0"/>
    <s v="Virginia"/>
    <x v="3"/>
    <x v="0"/>
    <s v="Art"/>
    <n v="34"/>
    <n v="2"/>
    <n v="0"/>
    <n v="20"/>
    <n v="14"/>
    <n v="14"/>
  </r>
  <r>
    <n v="1011"/>
    <x v="37"/>
    <x v="0"/>
    <s v="Texas"/>
    <x v="2"/>
    <x v="2"/>
    <s v="Machines"/>
    <n v="2250"/>
    <n v="5"/>
    <n v="0"/>
    <n v="2000"/>
    <n v="250"/>
    <n v="250"/>
  </r>
  <r>
    <n v="1012"/>
    <x v="37"/>
    <x v="0"/>
    <s v="California"/>
    <x v="0"/>
    <x v="0"/>
    <s v="Art"/>
    <n v="34"/>
    <n v="2"/>
    <n v="0"/>
    <n v="20"/>
    <n v="14"/>
    <n v="14"/>
  </r>
  <r>
    <n v="1027"/>
    <x v="38"/>
    <x v="0"/>
    <s v="California"/>
    <x v="0"/>
    <x v="1"/>
    <s v="Furnishings"/>
    <n v="18"/>
    <n v="2"/>
    <n v="0"/>
    <n v="10"/>
    <n v="8"/>
    <n v="8"/>
  </r>
  <r>
    <n v="1030"/>
    <x v="38"/>
    <x v="0"/>
    <s v="Texas"/>
    <x v="2"/>
    <x v="0"/>
    <s v="Storage"/>
    <n v="80"/>
    <n v="2"/>
    <n v="0"/>
    <n v="70"/>
    <n v="10"/>
    <n v="10"/>
  </r>
  <r>
    <n v="1033"/>
    <x v="38"/>
    <x v="0"/>
    <s v="Ohio"/>
    <x v="1"/>
    <x v="2"/>
    <s v="Accessories"/>
    <n v="15"/>
    <n v="3"/>
    <n v="0"/>
    <n v="7.5"/>
    <n v="7.5"/>
    <n v="7.5"/>
  </r>
  <r>
    <n v="1035"/>
    <x v="38"/>
    <x v="0"/>
    <s v="New York"/>
    <x v="1"/>
    <x v="1"/>
    <s v="Furnishings"/>
    <n v="9"/>
    <n v="1"/>
    <n v="0"/>
    <n v="5"/>
    <n v="4"/>
    <n v="4"/>
  </r>
  <r>
    <n v="1037"/>
    <x v="38"/>
    <x v="0"/>
    <s v="Pennsylvania"/>
    <x v="1"/>
    <x v="1"/>
    <s v="Furnishings"/>
    <n v="36"/>
    <n v="4"/>
    <n v="0"/>
    <n v="20"/>
    <n v="16"/>
    <n v="16"/>
  </r>
  <r>
    <n v="1038"/>
    <x v="38"/>
    <x v="0"/>
    <s v="Texas"/>
    <x v="2"/>
    <x v="1"/>
    <s v="Furnishings"/>
    <n v="18"/>
    <n v="2"/>
    <n v="0"/>
    <n v="10"/>
    <n v="8"/>
    <n v="8"/>
  </r>
  <r>
    <n v="1039"/>
    <x v="38"/>
    <x v="0"/>
    <s v="California"/>
    <x v="0"/>
    <x v="2"/>
    <s v="Accessories"/>
    <n v="25"/>
    <n v="5"/>
    <n v="0"/>
    <n v="12.5"/>
    <n v="12.5"/>
    <n v="12.5"/>
  </r>
  <r>
    <n v="1041"/>
    <x v="38"/>
    <x v="0"/>
    <s v="North Carolina"/>
    <x v="3"/>
    <x v="0"/>
    <s v="Art"/>
    <n v="34"/>
    <n v="2"/>
    <n v="0"/>
    <n v="20"/>
    <n v="14"/>
    <n v="14"/>
  </r>
  <r>
    <n v="1042"/>
    <x v="38"/>
    <x v="0"/>
    <s v="Illinois"/>
    <x v="2"/>
    <x v="2"/>
    <s v="Accessories"/>
    <n v="15"/>
    <n v="3"/>
    <n v="0"/>
    <n v="7.5"/>
    <n v="7.5"/>
    <n v="7.5"/>
  </r>
  <r>
    <n v="1056"/>
    <x v="39"/>
    <x v="0"/>
    <s v="North Carolina"/>
    <x v="3"/>
    <x v="0"/>
    <s v="Envelopes"/>
    <n v="36"/>
    <n v="3"/>
    <n v="0"/>
    <n v="27"/>
    <n v="9"/>
    <n v="9"/>
  </r>
  <r>
    <n v="1057"/>
    <x v="39"/>
    <x v="0"/>
    <s v="Washington"/>
    <x v="0"/>
    <x v="0"/>
    <s v="Storage"/>
    <n v="120"/>
    <n v="3"/>
    <n v="0"/>
    <n v="105"/>
    <n v="15"/>
    <n v="15"/>
  </r>
  <r>
    <n v="1058"/>
    <x v="39"/>
    <x v="0"/>
    <s v="Arizona"/>
    <x v="0"/>
    <x v="0"/>
    <s v="Binders"/>
    <n v="2.5"/>
    <n v="1"/>
    <n v="0"/>
    <n v="2"/>
    <n v="0.5"/>
    <n v="0.5"/>
  </r>
  <r>
    <n v="1059"/>
    <x v="39"/>
    <x v="0"/>
    <s v="Arizona"/>
    <x v="0"/>
    <x v="0"/>
    <s v="Paper"/>
    <n v="225"/>
    <n v="5"/>
    <n v="0"/>
    <n v="175"/>
    <n v="50"/>
    <n v="50"/>
  </r>
  <r>
    <n v="1060"/>
    <x v="39"/>
    <x v="0"/>
    <s v="Illinois"/>
    <x v="2"/>
    <x v="1"/>
    <s v="Tables"/>
    <n v="255"/>
    <n v="3"/>
    <n v="0"/>
    <n v="225"/>
    <n v="30"/>
    <n v="30"/>
  </r>
  <r>
    <n v="1061"/>
    <x v="39"/>
    <x v="0"/>
    <s v="California"/>
    <x v="0"/>
    <x v="0"/>
    <s v="Storage"/>
    <n v="120"/>
    <n v="3"/>
    <n v="0"/>
    <n v="105"/>
    <n v="15"/>
    <n v="15"/>
  </r>
  <r>
    <n v="1062"/>
    <x v="39"/>
    <x v="0"/>
    <s v="Texas"/>
    <x v="2"/>
    <x v="2"/>
    <s v="Copiers"/>
    <n v="3625"/>
    <n v="5"/>
    <n v="0"/>
    <n v="3500"/>
    <n v="125"/>
    <n v="125"/>
  </r>
  <r>
    <n v="1063"/>
    <x v="39"/>
    <x v="0"/>
    <s v="New York"/>
    <x v="1"/>
    <x v="0"/>
    <s v="Storage"/>
    <n v="360"/>
    <n v="9"/>
    <n v="0"/>
    <n v="315"/>
    <n v="45"/>
    <n v="45"/>
  </r>
  <r>
    <n v="1066"/>
    <x v="39"/>
    <x v="0"/>
    <s v="Arizona"/>
    <x v="0"/>
    <x v="2"/>
    <s v="Phones"/>
    <n v="398"/>
    <n v="2"/>
    <n v="0"/>
    <n v="330"/>
    <n v="68"/>
    <n v="68"/>
  </r>
  <r>
    <n v="1067"/>
    <x v="39"/>
    <x v="0"/>
    <s v="Virginia"/>
    <x v="3"/>
    <x v="0"/>
    <s v="Art"/>
    <n v="85"/>
    <n v="5"/>
    <n v="0"/>
    <n v="50"/>
    <n v="35"/>
    <n v="35"/>
  </r>
  <r>
    <n v="1068"/>
    <x v="39"/>
    <x v="0"/>
    <s v="Pennsylvania"/>
    <x v="1"/>
    <x v="1"/>
    <s v="Chairs"/>
    <n v="396"/>
    <n v="4"/>
    <n v="0"/>
    <n v="316"/>
    <n v="80"/>
    <n v="80"/>
  </r>
  <r>
    <n v="1070"/>
    <x v="39"/>
    <x v="0"/>
    <s v="Florida"/>
    <x v="3"/>
    <x v="0"/>
    <s v="Binders"/>
    <n v="10"/>
    <n v="4"/>
    <n v="0"/>
    <n v="8"/>
    <n v="2"/>
    <n v="2"/>
  </r>
  <r>
    <n v="1072"/>
    <x v="39"/>
    <x v="0"/>
    <s v="California"/>
    <x v="0"/>
    <x v="0"/>
    <s v="Appliances"/>
    <n v="168"/>
    <n v="7"/>
    <n v="0"/>
    <n v="133"/>
    <n v="35"/>
    <n v="35"/>
  </r>
  <r>
    <n v="1073"/>
    <x v="39"/>
    <x v="0"/>
    <s v="Texas"/>
    <x v="2"/>
    <x v="2"/>
    <s v="Phones"/>
    <n v="1194"/>
    <n v="6"/>
    <n v="0"/>
    <n v="990"/>
    <n v="204"/>
    <n v="204"/>
  </r>
  <r>
    <n v="1088"/>
    <x v="40"/>
    <x v="0"/>
    <s v="Georgia"/>
    <x v="3"/>
    <x v="2"/>
    <s v="Phones"/>
    <n v="597"/>
    <n v="3"/>
    <n v="0"/>
    <n v="495"/>
    <n v="102"/>
    <n v="102"/>
  </r>
  <r>
    <n v="1090"/>
    <x v="40"/>
    <x v="0"/>
    <s v="Washington"/>
    <x v="0"/>
    <x v="2"/>
    <s v="Machines"/>
    <n v="1350"/>
    <n v="3"/>
    <n v="0"/>
    <n v="1200"/>
    <n v="150"/>
    <n v="150"/>
  </r>
  <r>
    <n v="1091"/>
    <x v="40"/>
    <x v="0"/>
    <s v="Texas"/>
    <x v="2"/>
    <x v="0"/>
    <s v="Binders"/>
    <n v="12.5"/>
    <n v="5"/>
    <n v="0"/>
    <n v="10"/>
    <n v="2.5"/>
    <n v="2.5"/>
  </r>
  <r>
    <n v="1092"/>
    <x v="40"/>
    <x v="0"/>
    <s v="Arizona"/>
    <x v="0"/>
    <x v="0"/>
    <s v="Paper"/>
    <n v="90"/>
    <n v="2"/>
    <n v="0"/>
    <n v="70"/>
    <n v="20"/>
    <n v="20"/>
  </r>
  <r>
    <n v="1093"/>
    <x v="40"/>
    <x v="0"/>
    <s v="North Carolina"/>
    <x v="3"/>
    <x v="2"/>
    <s v="Accessories"/>
    <n v="15"/>
    <n v="3"/>
    <n v="0"/>
    <n v="7.5"/>
    <n v="7.5"/>
    <n v="7.5"/>
  </r>
  <r>
    <n v="1095"/>
    <x v="40"/>
    <x v="0"/>
    <s v="California"/>
    <x v="0"/>
    <x v="0"/>
    <s v="Binders"/>
    <n v="7.5"/>
    <n v="3"/>
    <n v="0"/>
    <n v="6"/>
    <n v="1.5"/>
    <n v="1.5"/>
  </r>
  <r>
    <n v="1097"/>
    <x v="40"/>
    <x v="0"/>
    <s v="California"/>
    <x v="0"/>
    <x v="2"/>
    <s v="Copiers"/>
    <n v="3625"/>
    <n v="5"/>
    <n v="0"/>
    <n v="3500"/>
    <n v="125"/>
    <n v="125"/>
  </r>
  <r>
    <n v="1098"/>
    <x v="40"/>
    <x v="0"/>
    <s v="California"/>
    <x v="0"/>
    <x v="0"/>
    <s v="Paper"/>
    <n v="225"/>
    <n v="5"/>
    <n v="0"/>
    <n v="175"/>
    <n v="50"/>
    <n v="50"/>
  </r>
  <r>
    <n v="1103"/>
    <x v="40"/>
    <x v="0"/>
    <s v="California"/>
    <x v="0"/>
    <x v="0"/>
    <s v="Binders"/>
    <n v="5"/>
    <n v="2"/>
    <n v="0"/>
    <n v="4"/>
    <n v="1"/>
    <n v="1"/>
  </r>
  <r>
    <n v="1112"/>
    <x v="41"/>
    <x v="0"/>
    <s v="California"/>
    <x v="0"/>
    <x v="0"/>
    <s v="Art"/>
    <n v="51"/>
    <n v="3"/>
    <n v="0"/>
    <n v="30"/>
    <n v="21"/>
    <n v="21"/>
  </r>
  <r>
    <n v="1113"/>
    <x v="41"/>
    <x v="0"/>
    <s v="Georgia"/>
    <x v="3"/>
    <x v="0"/>
    <s v="Art"/>
    <n v="51"/>
    <n v="3"/>
    <n v="0"/>
    <n v="30"/>
    <n v="21"/>
    <n v="21"/>
  </r>
  <r>
    <n v="1116"/>
    <x v="41"/>
    <x v="0"/>
    <s v="California"/>
    <x v="0"/>
    <x v="0"/>
    <s v="Paper"/>
    <n v="135"/>
    <n v="3"/>
    <n v="0"/>
    <n v="105"/>
    <n v="30"/>
    <n v="30"/>
  </r>
  <r>
    <n v="1117"/>
    <x v="41"/>
    <x v="0"/>
    <s v="Texas"/>
    <x v="2"/>
    <x v="1"/>
    <s v="Chairs"/>
    <n v="198"/>
    <n v="2"/>
    <n v="0"/>
    <n v="158"/>
    <n v="40"/>
    <n v="40"/>
  </r>
  <r>
    <n v="1118"/>
    <x v="41"/>
    <x v="0"/>
    <s v="Georgia"/>
    <x v="3"/>
    <x v="0"/>
    <s v="Appliances"/>
    <n v="72"/>
    <n v="3"/>
    <n v="0"/>
    <n v="57"/>
    <n v="15"/>
    <n v="15"/>
  </r>
  <r>
    <n v="1119"/>
    <x v="41"/>
    <x v="0"/>
    <s v="Tennessee"/>
    <x v="3"/>
    <x v="0"/>
    <s v="Paper"/>
    <n v="90"/>
    <n v="2"/>
    <n v="0"/>
    <n v="70"/>
    <n v="20"/>
    <n v="20"/>
  </r>
  <r>
    <n v="1121"/>
    <x v="41"/>
    <x v="0"/>
    <s v="California"/>
    <x v="0"/>
    <x v="0"/>
    <s v="Paper"/>
    <n v="45"/>
    <n v="1"/>
    <n v="0"/>
    <n v="35"/>
    <n v="10"/>
    <n v="10"/>
  </r>
  <r>
    <n v="1123"/>
    <x v="41"/>
    <x v="0"/>
    <s v="Washington"/>
    <x v="0"/>
    <x v="1"/>
    <s v="Chairs"/>
    <n v="396"/>
    <n v="4"/>
    <n v="0"/>
    <n v="316"/>
    <n v="80"/>
    <n v="80"/>
  </r>
  <r>
    <n v="1124"/>
    <x v="41"/>
    <x v="0"/>
    <s v="North Carolina"/>
    <x v="3"/>
    <x v="0"/>
    <s v="Art"/>
    <n v="85"/>
    <n v="5"/>
    <n v="0"/>
    <n v="50"/>
    <n v="35"/>
    <n v="35"/>
  </r>
  <r>
    <n v="1126"/>
    <x v="41"/>
    <x v="0"/>
    <s v="Arizona"/>
    <x v="0"/>
    <x v="0"/>
    <s v="Binders"/>
    <n v="15"/>
    <n v="6"/>
    <n v="0"/>
    <n v="12"/>
    <n v="3"/>
    <n v="3"/>
  </r>
  <r>
    <n v="1129"/>
    <x v="41"/>
    <x v="0"/>
    <s v="Texas"/>
    <x v="2"/>
    <x v="0"/>
    <s v="Binders"/>
    <n v="5"/>
    <n v="2"/>
    <n v="0"/>
    <n v="4"/>
    <n v="1"/>
    <n v="1"/>
  </r>
  <r>
    <n v="1133"/>
    <x v="42"/>
    <x v="0"/>
    <s v="Mississippi"/>
    <x v="3"/>
    <x v="1"/>
    <s v="Chairs"/>
    <n v="396"/>
    <n v="4"/>
    <n v="0"/>
    <n v="316"/>
    <n v="80"/>
    <n v="80"/>
  </r>
  <r>
    <n v="1134"/>
    <x v="42"/>
    <x v="0"/>
    <s v="Michigan"/>
    <x v="2"/>
    <x v="0"/>
    <s v="Labels"/>
    <n v="133"/>
    <n v="7"/>
    <n v="0"/>
    <n v="70"/>
    <n v="63"/>
    <n v="63"/>
  </r>
  <r>
    <n v="1136"/>
    <x v="42"/>
    <x v="0"/>
    <s v="Virginia"/>
    <x v="3"/>
    <x v="1"/>
    <s v="Chairs"/>
    <n v="198"/>
    <n v="2"/>
    <n v="0"/>
    <n v="158"/>
    <n v="40"/>
    <n v="40"/>
  </r>
  <r>
    <n v="1137"/>
    <x v="42"/>
    <x v="0"/>
    <s v="Oregon"/>
    <x v="0"/>
    <x v="0"/>
    <s v="Art"/>
    <n v="34"/>
    <n v="2"/>
    <n v="0"/>
    <n v="20"/>
    <n v="14"/>
    <n v="14"/>
  </r>
  <r>
    <n v="1138"/>
    <x v="42"/>
    <x v="0"/>
    <s v="Wisconsin"/>
    <x v="2"/>
    <x v="0"/>
    <s v="Storage"/>
    <n v="200"/>
    <n v="5"/>
    <n v="0"/>
    <n v="175"/>
    <n v="25"/>
    <n v="25"/>
  </r>
  <r>
    <n v="1141"/>
    <x v="42"/>
    <x v="0"/>
    <s v="Ohio"/>
    <x v="1"/>
    <x v="0"/>
    <s v="Binders"/>
    <n v="17.5"/>
    <n v="7"/>
    <n v="0"/>
    <n v="14"/>
    <n v="3.5"/>
    <n v="3.5"/>
  </r>
  <r>
    <n v="1143"/>
    <x v="42"/>
    <x v="0"/>
    <s v="California"/>
    <x v="0"/>
    <x v="0"/>
    <s v="Art"/>
    <n v="68"/>
    <n v="4"/>
    <n v="0"/>
    <n v="40"/>
    <n v="28"/>
    <n v="28"/>
  </r>
  <r>
    <n v="1144"/>
    <x v="42"/>
    <x v="0"/>
    <s v="Ohio"/>
    <x v="1"/>
    <x v="2"/>
    <s v="Phones"/>
    <n v="796"/>
    <n v="4"/>
    <n v="0"/>
    <n v="660"/>
    <n v="136"/>
    <n v="136"/>
  </r>
  <r>
    <n v="1145"/>
    <x v="42"/>
    <x v="0"/>
    <s v="Arizona"/>
    <x v="0"/>
    <x v="0"/>
    <s v="Envelopes"/>
    <n v="60"/>
    <n v="5"/>
    <n v="0"/>
    <n v="45"/>
    <n v="15"/>
    <n v="15"/>
  </r>
  <r>
    <n v="1147"/>
    <x v="42"/>
    <x v="0"/>
    <s v="Oklahoma"/>
    <x v="2"/>
    <x v="2"/>
    <s v="Accessories"/>
    <n v="60"/>
    <n v="12"/>
    <n v="0"/>
    <n v="30"/>
    <n v="30"/>
    <n v="30"/>
  </r>
  <r>
    <n v="1148"/>
    <x v="42"/>
    <x v="0"/>
    <s v="Georgia"/>
    <x v="3"/>
    <x v="0"/>
    <s v="Paper"/>
    <n v="315"/>
    <n v="7"/>
    <n v="0"/>
    <n v="245"/>
    <n v="70"/>
    <n v="70"/>
  </r>
  <r>
    <n v="1149"/>
    <x v="42"/>
    <x v="0"/>
    <s v="New York"/>
    <x v="1"/>
    <x v="2"/>
    <s v="Phones"/>
    <n v="398"/>
    <n v="2"/>
    <n v="0"/>
    <n v="330"/>
    <n v="68"/>
    <n v="68"/>
  </r>
  <r>
    <n v="1150"/>
    <x v="42"/>
    <x v="0"/>
    <s v="Minnesota"/>
    <x v="2"/>
    <x v="1"/>
    <s v="Tables"/>
    <n v="170"/>
    <n v="2"/>
    <n v="0"/>
    <n v="150"/>
    <n v="20"/>
    <n v="20"/>
  </r>
  <r>
    <n v="1159"/>
    <x v="43"/>
    <x v="0"/>
    <s v="New York"/>
    <x v="1"/>
    <x v="0"/>
    <s v="Paper"/>
    <n v="45"/>
    <n v="1"/>
    <n v="0"/>
    <n v="35"/>
    <n v="10"/>
    <n v="10"/>
  </r>
  <r>
    <n v="1161"/>
    <x v="43"/>
    <x v="0"/>
    <s v="North Carolina"/>
    <x v="3"/>
    <x v="0"/>
    <s v="Appliances"/>
    <n v="72"/>
    <n v="3"/>
    <n v="0"/>
    <n v="57"/>
    <n v="15"/>
    <n v="15"/>
  </r>
  <r>
    <n v="1162"/>
    <x v="43"/>
    <x v="0"/>
    <s v="California"/>
    <x v="0"/>
    <x v="0"/>
    <s v="Binders"/>
    <n v="5"/>
    <n v="2"/>
    <n v="0"/>
    <n v="4"/>
    <n v="1"/>
    <n v="1"/>
  </r>
  <r>
    <n v="1163"/>
    <x v="43"/>
    <x v="0"/>
    <s v="Michigan"/>
    <x v="2"/>
    <x v="2"/>
    <s v="Phones"/>
    <n v="199"/>
    <n v="1"/>
    <n v="0"/>
    <n v="165"/>
    <n v="34"/>
    <n v="34"/>
  </r>
  <r>
    <n v="1166"/>
    <x v="43"/>
    <x v="0"/>
    <s v="Minnesota"/>
    <x v="2"/>
    <x v="0"/>
    <s v="Binders"/>
    <n v="5"/>
    <n v="2"/>
    <n v="0"/>
    <n v="4"/>
    <n v="1"/>
    <n v="1"/>
  </r>
  <r>
    <n v="1168"/>
    <x v="43"/>
    <x v="0"/>
    <s v="Michigan"/>
    <x v="2"/>
    <x v="0"/>
    <s v="Storage"/>
    <n v="280"/>
    <n v="7"/>
    <n v="0"/>
    <n v="245"/>
    <n v="35"/>
    <n v="35"/>
  </r>
  <r>
    <n v="1170"/>
    <x v="43"/>
    <x v="0"/>
    <s v="Illinois"/>
    <x v="2"/>
    <x v="0"/>
    <s v="Paper"/>
    <n v="180"/>
    <n v="4"/>
    <n v="0"/>
    <n v="140"/>
    <n v="40"/>
    <n v="40"/>
  </r>
  <r>
    <n v="1174"/>
    <x v="43"/>
    <x v="0"/>
    <s v="Texas"/>
    <x v="2"/>
    <x v="0"/>
    <s v="Binders"/>
    <n v="7.5"/>
    <n v="3"/>
    <n v="0"/>
    <n v="6"/>
    <n v="1.5"/>
    <n v="1.5"/>
  </r>
  <r>
    <n v="1176"/>
    <x v="43"/>
    <x v="0"/>
    <s v="Florida"/>
    <x v="3"/>
    <x v="0"/>
    <s v="Supplies"/>
    <n v="45"/>
    <n v="3"/>
    <n v="0"/>
    <n v="36"/>
    <n v="9"/>
    <n v="9"/>
  </r>
  <r>
    <n v="1177"/>
    <x v="43"/>
    <x v="0"/>
    <s v="Wisconsin"/>
    <x v="2"/>
    <x v="1"/>
    <s v="Bookcases"/>
    <n v="560"/>
    <n v="7"/>
    <n v="0"/>
    <n v="455"/>
    <n v="105"/>
    <n v="105"/>
  </r>
  <r>
    <n v="1178"/>
    <x v="43"/>
    <x v="0"/>
    <s v="Illinois"/>
    <x v="2"/>
    <x v="0"/>
    <s v="Envelopes"/>
    <n v="24"/>
    <n v="2"/>
    <n v="0"/>
    <n v="18"/>
    <n v="6"/>
    <n v="6"/>
  </r>
  <r>
    <n v="1186"/>
    <x v="44"/>
    <x v="0"/>
    <s v="Kentucky"/>
    <x v="3"/>
    <x v="0"/>
    <s v="Appliances"/>
    <n v="120"/>
    <n v="5"/>
    <n v="0"/>
    <n v="95"/>
    <n v="25"/>
    <n v="25"/>
  </r>
  <r>
    <n v="1187"/>
    <x v="44"/>
    <x v="0"/>
    <s v="Georgia"/>
    <x v="3"/>
    <x v="0"/>
    <s v="Paper"/>
    <n v="315"/>
    <n v="7"/>
    <n v="0"/>
    <n v="245"/>
    <n v="70"/>
    <n v="70"/>
  </r>
  <r>
    <n v="1188"/>
    <x v="44"/>
    <x v="0"/>
    <s v="Oregon"/>
    <x v="0"/>
    <x v="0"/>
    <s v="Supplies"/>
    <n v="75"/>
    <n v="5"/>
    <n v="0"/>
    <n v="60"/>
    <n v="15"/>
    <n v="15"/>
  </r>
  <r>
    <n v="1190"/>
    <x v="44"/>
    <x v="0"/>
    <s v="New York"/>
    <x v="1"/>
    <x v="0"/>
    <s v="Paper"/>
    <n v="315"/>
    <n v="7"/>
    <n v="0"/>
    <n v="245"/>
    <n v="70"/>
    <n v="70"/>
  </r>
  <r>
    <n v="1193"/>
    <x v="44"/>
    <x v="0"/>
    <s v="New York"/>
    <x v="1"/>
    <x v="0"/>
    <s v="Appliances"/>
    <n v="48"/>
    <n v="2"/>
    <n v="0"/>
    <n v="38"/>
    <n v="10"/>
    <n v="10"/>
  </r>
  <r>
    <n v="1196"/>
    <x v="44"/>
    <x v="0"/>
    <s v="Texas"/>
    <x v="2"/>
    <x v="1"/>
    <s v="Tables"/>
    <n v="340"/>
    <n v="4"/>
    <n v="0"/>
    <n v="300"/>
    <n v="40"/>
    <n v="40"/>
  </r>
  <r>
    <n v="1197"/>
    <x v="44"/>
    <x v="0"/>
    <s v="California"/>
    <x v="0"/>
    <x v="0"/>
    <s v="Paper"/>
    <n v="225"/>
    <n v="5"/>
    <n v="0"/>
    <n v="175"/>
    <n v="50"/>
    <n v="50"/>
  </r>
  <r>
    <n v="1199"/>
    <x v="44"/>
    <x v="0"/>
    <s v="Montana"/>
    <x v="0"/>
    <x v="2"/>
    <s v="Phones"/>
    <n v="398"/>
    <n v="2"/>
    <n v="0"/>
    <n v="330"/>
    <n v="68"/>
    <n v="68"/>
  </r>
  <r>
    <n v="1204"/>
    <x v="45"/>
    <x v="0"/>
    <s v="California"/>
    <x v="0"/>
    <x v="0"/>
    <s v="Art"/>
    <n v="34"/>
    <n v="2"/>
    <n v="0"/>
    <n v="20"/>
    <n v="14"/>
    <n v="14"/>
  </r>
  <r>
    <n v="1205"/>
    <x v="45"/>
    <x v="0"/>
    <s v="Oregon"/>
    <x v="0"/>
    <x v="1"/>
    <s v="Furnishings"/>
    <n v="9"/>
    <n v="1"/>
    <n v="0"/>
    <n v="5"/>
    <n v="4"/>
    <n v="4"/>
  </r>
  <r>
    <n v="1206"/>
    <x v="45"/>
    <x v="0"/>
    <s v="Michigan"/>
    <x v="2"/>
    <x v="2"/>
    <s v="Phones"/>
    <n v="398"/>
    <n v="2"/>
    <n v="0"/>
    <n v="330"/>
    <n v="68"/>
    <n v="68"/>
  </r>
  <r>
    <n v="1207"/>
    <x v="45"/>
    <x v="0"/>
    <s v="Washington"/>
    <x v="0"/>
    <x v="0"/>
    <s v="Envelopes"/>
    <n v="12"/>
    <n v="1"/>
    <n v="0"/>
    <n v="9"/>
    <n v="3"/>
    <n v="3"/>
  </r>
  <r>
    <n v="1208"/>
    <x v="45"/>
    <x v="0"/>
    <s v="Missouri"/>
    <x v="2"/>
    <x v="0"/>
    <s v="Binders"/>
    <n v="10"/>
    <n v="4"/>
    <n v="0"/>
    <n v="8"/>
    <n v="2"/>
    <n v="2"/>
  </r>
  <r>
    <n v="1209"/>
    <x v="45"/>
    <x v="0"/>
    <s v="Illinois"/>
    <x v="2"/>
    <x v="1"/>
    <s v="Chairs"/>
    <n v="198"/>
    <n v="2"/>
    <n v="0"/>
    <n v="158"/>
    <n v="40"/>
    <n v="40"/>
  </r>
  <r>
    <n v="1211"/>
    <x v="45"/>
    <x v="0"/>
    <s v="Oregon"/>
    <x v="0"/>
    <x v="0"/>
    <s v="Art"/>
    <n v="119"/>
    <n v="7"/>
    <n v="0"/>
    <n v="70"/>
    <n v="49"/>
    <n v="49"/>
  </r>
  <r>
    <n v="1213"/>
    <x v="45"/>
    <x v="0"/>
    <s v="California"/>
    <x v="0"/>
    <x v="1"/>
    <s v="Chairs"/>
    <n v="396"/>
    <n v="4"/>
    <n v="0"/>
    <n v="316"/>
    <n v="80"/>
    <n v="80"/>
  </r>
  <r>
    <n v="1214"/>
    <x v="45"/>
    <x v="0"/>
    <s v="Florida"/>
    <x v="3"/>
    <x v="0"/>
    <s v="Binders"/>
    <n v="10"/>
    <n v="4"/>
    <n v="0"/>
    <n v="8"/>
    <n v="2"/>
    <n v="2"/>
  </r>
  <r>
    <n v="1215"/>
    <x v="45"/>
    <x v="0"/>
    <s v="Washington"/>
    <x v="0"/>
    <x v="2"/>
    <s v="Copiers"/>
    <n v="2900"/>
    <n v="4"/>
    <n v="0"/>
    <n v="2800"/>
    <n v="100"/>
    <n v="100"/>
  </r>
  <r>
    <n v="1216"/>
    <x v="45"/>
    <x v="0"/>
    <s v="Texas"/>
    <x v="2"/>
    <x v="1"/>
    <s v="Tables"/>
    <n v="255"/>
    <n v="3"/>
    <n v="0"/>
    <n v="225"/>
    <n v="30"/>
    <n v="30"/>
  </r>
  <r>
    <n v="1217"/>
    <x v="45"/>
    <x v="0"/>
    <s v="Pennsylvania"/>
    <x v="1"/>
    <x v="0"/>
    <s v="Appliances"/>
    <n v="48"/>
    <n v="2"/>
    <n v="0"/>
    <n v="38"/>
    <n v="10"/>
    <n v="10"/>
  </r>
  <r>
    <n v="1225"/>
    <x v="46"/>
    <x v="0"/>
    <s v="New York"/>
    <x v="1"/>
    <x v="1"/>
    <s v="Tables"/>
    <n v="425"/>
    <n v="5"/>
    <n v="0"/>
    <n v="375"/>
    <n v="50"/>
    <n v="50"/>
  </r>
  <r>
    <n v="1226"/>
    <x v="46"/>
    <x v="0"/>
    <s v="New York"/>
    <x v="1"/>
    <x v="2"/>
    <s v="Accessories"/>
    <n v="25"/>
    <n v="5"/>
    <n v="0"/>
    <n v="12.5"/>
    <n v="12.5"/>
    <n v="12.5"/>
  </r>
  <r>
    <n v="1227"/>
    <x v="46"/>
    <x v="0"/>
    <s v="Utah"/>
    <x v="0"/>
    <x v="0"/>
    <s v="Storage"/>
    <n v="80"/>
    <n v="2"/>
    <n v="0"/>
    <n v="70"/>
    <n v="10"/>
    <n v="10"/>
  </r>
  <r>
    <n v="1228"/>
    <x v="46"/>
    <x v="0"/>
    <s v="New York"/>
    <x v="1"/>
    <x v="0"/>
    <s v="Labels"/>
    <n v="76"/>
    <n v="4"/>
    <n v="0"/>
    <n v="40"/>
    <n v="36"/>
    <n v="36"/>
  </r>
  <r>
    <n v="1229"/>
    <x v="46"/>
    <x v="0"/>
    <s v="Pennsylvania"/>
    <x v="1"/>
    <x v="1"/>
    <s v="Furnishings"/>
    <n v="27"/>
    <n v="3"/>
    <n v="0"/>
    <n v="15"/>
    <n v="12"/>
    <n v="12"/>
  </r>
  <r>
    <n v="1231"/>
    <x v="46"/>
    <x v="0"/>
    <s v="Ohio"/>
    <x v="1"/>
    <x v="0"/>
    <s v="Art"/>
    <n v="68"/>
    <n v="4"/>
    <n v="0"/>
    <n v="40"/>
    <n v="28"/>
    <n v="28"/>
  </r>
  <r>
    <n v="1232"/>
    <x v="46"/>
    <x v="0"/>
    <s v="California"/>
    <x v="0"/>
    <x v="0"/>
    <s v="Envelopes"/>
    <n v="36"/>
    <n v="3"/>
    <n v="0"/>
    <n v="27"/>
    <n v="9"/>
    <n v="9"/>
  </r>
  <r>
    <n v="1234"/>
    <x v="46"/>
    <x v="0"/>
    <s v="New York"/>
    <x v="1"/>
    <x v="2"/>
    <s v="Phones"/>
    <n v="796"/>
    <n v="4"/>
    <n v="0"/>
    <n v="660"/>
    <n v="136"/>
    <n v="136"/>
  </r>
  <r>
    <n v="1235"/>
    <x v="46"/>
    <x v="0"/>
    <s v="Pennsylvania"/>
    <x v="1"/>
    <x v="2"/>
    <s v="Phones"/>
    <n v="199"/>
    <n v="1"/>
    <n v="0"/>
    <n v="165"/>
    <n v="34"/>
    <n v="34"/>
  </r>
  <r>
    <n v="1236"/>
    <x v="46"/>
    <x v="0"/>
    <s v="Tennessee"/>
    <x v="3"/>
    <x v="0"/>
    <s v="Fasteners"/>
    <n v="15"/>
    <n v="5"/>
    <n v="0"/>
    <n v="10"/>
    <n v="5"/>
    <n v="5"/>
  </r>
  <r>
    <n v="1239"/>
    <x v="46"/>
    <x v="0"/>
    <s v="Pennsylvania"/>
    <x v="1"/>
    <x v="1"/>
    <s v="Furnishings"/>
    <n v="45"/>
    <n v="5"/>
    <n v="0"/>
    <n v="25"/>
    <n v="20"/>
    <n v="20"/>
  </r>
  <r>
    <n v="1240"/>
    <x v="46"/>
    <x v="0"/>
    <s v="Texas"/>
    <x v="2"/>
    <x v="2"/>
    <s v="Accessories"/>
    <n v="10"/>
    <n v="2"/>
    <n v="0"/>
    <n v="5"/>
    <n v="5"/>
    <n v="5"/>
  </r>
  <r>
    <n v="1249"/>
    <x v="47"/>
    <x v="0"/>
    <s v="Washington"/>
    <x v="0"/>
    <x v="0"/>
    <s v="Appliances"/>
    <n v="48"/>
    <n v="2"/>
    <n v="0"/>
    <n v="38"/>
    <n v="10"/>
    <n v="10"/>
  </r>
  <r>
    <n v="1250"/>
    <x v="47"/>
    <x v="0"/>
    <s v="Washington"/>
    <x v="0"/>
    <x v="1"/>
    <s v="Tables"/>
    <n v="170"/>
    <n v="2"/>
    <n v="0"/>
    <n v="150"/>
    <n v="20"/>
    <n v="20"/>
  </r>
  <r>
    <n v="1251"/>
    <x v="47"/>
    <x v="0"/>
    <s v="Texas"/>
    <x v="2"/>
    <x v="0"/>
    <s v="Storage"/>
    <n v="120"/>
    <n v="3"/>
    <n v="0"/>
    <n v="105"/>
    <n v="15"/>
    <n v="15"/>
  </r>
  <r>
    <n v="1255"/>
    <x v="47"/>
    <x v="0"/>
    <s v="California"/>
    <x v="0"/>
    <x v="2"/>
    <s v="Phones"/>
    <n v="199"/>
    <n v="1"/>
    <n v="0"/>
    <n v="165"/>
    <n v="34"/>
    <n v="34"/>
  </r>
  <r>
    <n v="1257"/>
    <x v="47"/>
    <x v="0"/>
    <s v="California"/>
    <x v="0"/>
    <x v="0"/>
    <s v="Paper"/>
    <n v="225"/>
    <n v="5"/>
    <n v="0"/>
    <n v="175"/>
    <n v="50"/>
    <n v="50"/>
  </r>
  <r>
    <n v="1259"/>
    <x v="47"/>
    <x v="0"/>
    <s v="Illinois"/>
    <x v="2"/>
    <x v="2"/>
    <s v="Phones"/>
    <n v="199"/>
    <n v="1"/>
    <n v="0"/>
    <n v="165"/>
    <n v="34"/>
    <n v="34"/>
  </r>
  <r>
    <n v="1261"/>
    <x v="47"/>
    <x v="0"/>
    <s v="Kentucky"/>
    <x v="3"/>
    <x v="2"/>
    <s v="Phones"/>
    <n v="597"/>
    <n v="3"/>
    <n v="0"/>
    <n v="495"/>
    <n v="102"/>
    <n v="102"/>
  </r>
  <r>
    <n v="1263"/>
    <x v="47"/>
    <x v="0"/>
    <s v="California"/>
    <x v="0"/>
    <x v="0"/>
    <s v="Paper"/>
    <n v="45"/>
    <n v="1"/>
    <n v="0"/>
    <n v="35"/>
    <n v="10"/>
    <n v="10"/>
  </r>
  <r>
    <n v="1265"/>
    <x v="47"/>
    <x v="0"/>
    <s v="California"/>
    <x v="0"/>
    <x v="0"/>
    <s v="Fasteners"/>
    <n v="24"/>
    <n v="8"/>
    <n v="0"/>
    <n v="16"/>
    <n v="8"/>
    <n v="8"/>
  </r>
  <r>
    <n v="1269"/>
    <x v="48"/>
    <x v="0"/>
    <s v="Texas"/>
    <x v="2"/>
    <x v="0"/>
    <s v="Binders"/>
    <n v="7.5"/>
    <n v="3"/>
    <n v="0"/>
    <n v="6"/>
    <n v="1.5"/>
    <n v="1.5"/>
  </r>
  <r>
    <n v="1270"/>
    <x v="48"/>
    <x v="0"/>
    <s v="New York"/>
    <x v="1"/>
    <x v="2"/>
    <s v="Machines"/>
    <n v="2250"/>
    <n v="5"/>
    <n v="0"/>
    <n v="2000"/>
    <n v="250"/>
    <n v="250"/>
  </r>
  <r>
    <n v="1274"/>
    <x v="48"/>
    <x v="0"/>
    <s v="New York"/>
    <x v="1"/>
    <x v="0"/>
    <s v="Storage"/>
    <n v="80"/>
    <n v="2"/>
    <n v="0"/>
    <n v="70"/>
    <n v="10"/>
    <n v="10"/>
  </r>
  <r>
    <n v="1278"/>
    <x v="48"/>
    <x v="0"/>
    <s v="California"/>
    <x v="0"/>
    <x v="1"/>
    <s v="Furnishings"/>
    <n v="27"/>
    <n v="3"/>
    <n v="0"/>
    <n v="15"/>
    <n v="12"/>
    <n v="12"/>
  </r>
  <r>
    <n v="1279"/>
    <x v="48"/>
    <x v="0"/>
    <s v="California"/>
    <x v="0"/>
    <x v="0"/>
    <s v="Paper"/>
    <n v="225"/>
    <n v="5"/>
    <n v="0"/>
    <n v="175"/>
    <n v="50"/>
    <n v="50"/>
  </r>
  <r>
    <n v="1280"/>
    <x v="48"/>
    <x v="0"/>
    <s v="Indiana"/>
    <x v="2"/>
    <x v="1"/>
    <s v="Chairs"/>
    <n v="99"/>
    <n v="1"/>
    <n v="0"/>
    <n v="79"/>
    <n v="20"/>
    <n v="20"/>
  </r>
  <r>
    <n v="1282"/>
    <x v="48"/>
    <x v="0"/>
    <s v="Texas"/>
    <x v="2"/>
    <x v="1"/>
    <s v="Furnishings"/>
    <n v="45"/>
    <n v="5"/>
    <n v="0"/>
    <n v="25"/>
    <n v="20"/>
    <n v="20"/>
  </r>
  <r>
    <n v="1284"/>
    <x v="48"/>
    <x v="0"/>
    <s v="Florida"/>
    <x v="3"/>
    <x v="2"/>
    <s v="Phones"/>
    <n v="199"/>
    <n v="1"/>
    <n v="0"/>
    <n v="165"/>
    <n v="34"/>
    <n v="34"/>
  </r>
  <r>
    <n v="1285"/>
    <x v="48"/>
    <x v="0"/>
    <s v="Texas"/>
    <x v="2"/>
    <x v="1"/>
    <s v="Chairs"/>
    <n v="396"/>
    <n v="4"/>
    <n v="0"/>
    <n v="316"/>
    <n v="80"/>
    <n v="80"/>
  </r>
  <r>
    <n v="1286"/>
    <x v="48"/>
    <x v="0"/>
    <s v="Washington"/>
    <x v="0"/>
    <x v="0"/>
    <s v="Paper"/>
    <n v="90"/>
    <n v="2"/>
    <n v="0"/>
    <n v="70"/>
    <n v="20"/>
    <n v="20"/>
  </r>
  <r>
    <n v="1288"/>
    <x v="48"/>
    <x v="0"/>
    <s v="Tennessee"/>
    <x v="3"/>
    <x v="0"/>
    <s v="Storage"/>
    <n v="120"/>
    <n v="3"/>
    <n v="0"/>
    <n v="105"/>
    <n v="15"/>
    <n v="15"/>
  </r>
  <r>
    <n v="1290"/>
    <x v="48"/>
    <x v="0"/>
    <s v="New York"/>
    <x v="1"/>
    <x v="2"/>
    <s v="Accessories"/>
    <n v="45"/>
    <n v="9"/>
    <n v="0"/>
    <n v="22.5"/>
    <n v="22.5"/>
    <n v="22.5"/>
  </r>
  <r>
    <n v="1291"/>
    <x v="48"/>
    <x v="0"/>
    <s v="California"/>
    <x v="0"/>
    <x v="1"/>
    <s v="Furnishings"/>
    <n v="27"/>
    <n v="3"/>
    <n v="0"/>
    <n v="15"/>
    <n v="12"/>
    <n v="12"/>
  </r>
  <r>
    <n v="1295"/>
    <x v="49"/>
    <x v="0"/>
    <s v="Massachusetts"/>
    <x v="1"/>
    <x v="0"/>
    <s v="Art"/>
    <n v="51"/>
    <n v="3"/>
    <n v="0"/>
    <n v="30"/>
    <n v="21"/>
    <n v="21"/>
  </r>
  <r>
    <n v="1296"/>
    <x v="49"/>
    <x v="0"/>
    <s v="New York"/>
    <x v="1"/>
    <x v="0"/>
    <s v="Envelopes"/>
    <n v="24"/>
    <n v="2"/>
    <n v="0"/>
    <n v="18"/>
    <n v="6"/>
    <n v="6"/>
  </r>
  <r>
    <n v="1297"/>
    <x v="49"/>
    <x v="0"/>
    <s v="Mississippi"/>
    <x v="3"/>
    <x v="0"/>
    <s v="Art"/>
    <n v="102"/>
    <n v="6"/>
    <n v="0"/>
    <n v="60"/>
    <n v="42"/>
    <n v="42"/>
  </r>
  <r>
    <n v="1298"/>
    <x v="49"/>
    <x v="0"/>
    <s v="Kentucky"/>
    <x v="3"/>
    <x v="1"/>
    <s v="Furnishings"/>
    <n v="45"/>
    <n v="5"/>
    <n v="0"/>
    <n v="25"/>
    <n v="20"/>
    <n v="20"/>
  </r>
  <r>
    <n v="1299"/>
    <x v="49"/>
    <x v="0"/>
    <s v="Arizona"/>
    <x v="0"/>
    <x v="0"/>
    <s v="Binders"/>
    <n v="7.5"/>
    <n v="3"/>
    <n v="0"/>
    <n v="6"/>
    <n v="1.5"/>
    <n v="1.5"/>
  </r>
  <r>
    <n v="1301"/>
    <x v="49"/>
    <x v="0"/>
    <s v="Wisconsin"/>
    <x v="2"/>
    <x v="0"/>
    <s v="Binders"/>
    <n v="5"/>
    <n v="2"/>
    <n v="0"/>
    <n v="4"/>
    <n v="1"/>
    <n v="1"/>
  </r>
  <r>
    <n v="1302"/>
    <x v="49"/>
    <x v="0"/>
    <s v="Pennsylvania"/>
    <x v="1"/>
    <x v="2"/>
    <s v="Accessories"/>
    <n v="30"/>
    <n v="6"/>
    <n v="0"/>
    <n v="15"/>
    <n v="15"/>
    <n v="15"/>
  </r>
  <r>
    <n v="1304"/>
    <x v="49"/>
    <x v="0"/>
    <s v="California"/>
    <x v="0"/>
    <x v="2"/>
    <s v="Accessories"/>
    <n v="45"/>
    <n v="9"/>
    <n v="0"/>
    <n v="22.5"/>
    <n v="22.5"/>
    <n v="22.5"/>
  </r>
  <r>
    <n v="1306"/>
    <x v="49"/>
    <x v="0"/>
    <s v="New York"/>
    <x v="1"/>
    <x v="0"/>
    <s v="Art"/>
    <n v="153"/>
    <n v="9"/>
    <n v="0"/>
    <n v="90"/>
    <n v="63"/>
    <n v="63"/>
  </r>
  <r>
    <n v="1307"/>
    <x v="49"/>
    <x v="0"/>
    <s v="Connecticut"/>
    <x v="1"/>
    <x v="0"/>
    <s v="Labels"/>
    <n v="38"/>
    <n v="2"/>
    <n v="0"/>
    <n v="20"/>
    <n v="18"/>
    <n v="18"/>
  </r>
  <r>
    <n v="1308"/>
    <x v="49"/>
    <x v="0"/>
    <s v="Texas"/>
    <x v="2"/>
    <x v="1"/>
    <s v="Chairs"/>
    <n v="396"/>
    <n v="4"/>
    <n v="0"/>
    <n v="316"/>
    <n v="80"/>
    <n v="80"/>
  </r>
  <r>
    <n v="1309"/>
    <x v="49"/>
    <x v="0"/>
    <s v="Florida"/>
    <x v="3"/>
    <x v="0"/>
    <s v="Storage"/>
    <n v="240"/>
    <n v="6"/>
    <n v="0"/>
    <n v="210"/>
    <n v="30"/>
    <n v="30"/>
  </r>
  <r>
    <n v="1311"/>
    <x v="49"/>
    <x v="0"/>
    <s v="Ohio"/>
    <x v="1"/>
    <x v="1"/>
    <s v="Tables"/>
    <n v="85"/>
    <n v="1"/>
    <n v="0"/>
    <n v="75"/>
    <n v="10"/>
    <n v="10"/>
  </r>
  <r>
    <n v="1312"/>
    <x v="49"/>
    <x v="0"/>
    <s v="New York"/>
    <x v="1"/>
    <x v="2"/>
    <s v="Phones"/>
    <n v="597"/>
    <n v="3"/>
    <n v="0"/>
    <n v="495"/>
    <n v="102"/>
    <n v="102"/>
  </r>
  <r>
    <n v="1313"/>
    <x v="49"/>
    <x v="0"/>
    <s v="Idaho"/>
    <x v="0"/>
    <x v="1"/>
    <s v="Furnishings"/>
    <n v="36"/>
    <n v="4"/>
    <n v="0"/>
    <n v="20"/>
    <n v="16"/>
    <n v="16"/>
  </r>
  <r>
    <n v="1317"/>
    <x v="49"/>
    <x v="0"/>
    <s v="Ohio"/>
    <x v="1"/>
    <x v="0"/>
    <s v="Paper"/>
    <n v="180"/>
    <n v="4"/>
    <n v="0"/>
    <n v="140"/>
    <n v="40"/>
    <n v="40"/>
  </r>
  <r>
    <n v="1319"/>
    <x v="49"/>
    <x v="0"/>
    <s v="Florida"/>
    <x v="3"/>
    <x v="1"/>
    <s v="Bookcases"/>
    <n v="400"/>
    <n v="5"/>
    <n v="0"/>
    <n v="325"/>
    <n v="75"/>
    <n v="75"/>
  </r>
  <r>
    <n v="1320"/>
    <x v="49"/>
    <x v="0"/>
    <s v="Louisiana"/>
    <x v="3"/>
    <x v="0"/>
    <s v="Paper"/>
    <n v="180"/>
    <n v="4"/>
    <n v="0"/>
    <n v="140"/>
    <n v="40"/>
    <n v="40"/>
  </r>
  <r>
    <n v="1321"/>
    <x v="49"/>
    <x v="0"/>
    <s v="Texas"/>
    <x v="2"/>
    <x v="1"/>
    <s v="Chairs"/>
    <n v="99"/>
    <n v="1"/>
    <n v="0"/>
    <n v="79"/>
    <n v="20"/>
    <n v="20"/>
  </r>
  <r>
    <n v="1327"/>
    <x v="50"/>
    <x v="0"/>
    <s v="Indiana"/>
    <x v="2"/>
    <x v="0"/>
    <s v="Appliances"/>
    <n v="72"/>
    <n v="3"/>
    <n v="0"/>
    <n v="57"/>
    <n v="15"/>
    <n v="15"/>
  </r>
  <r>
    <n v="1330"/>
    <x v="50"/>
    <x v="0"/>
    <s v="New Mexico"/>
    <x v="0"/>
    <x v="1"/>
    <s v="Furnishings"/>
    <n v="81"/>
    <n v="9"/>
    <n v="0"/>
    <n v="45"/>
    <n v="36"/>
    <n v="36"/>
  </r>
  <r>
    <n v="1332"/>
    <x v="50"/>
    <x v="0"/>
    <s v="Pennsylvania"/>
    <x v="1"/>
    <x v="0"/>
    <s v="Paper"/>
    <n v="270"/>
    <n v="6"/>
    <n v="0"/>
    <n v="210"/>
    <n v="60"/>
    <n v="60"/>
  </r>
  <r>
    <n v="1333"/>
    <x v="50"/>
    <x v="0"/>
    <s v="California"/>
    <x v="0"/>
    <x v="0"/>
    <s v="Art"/>
    <n v="68"/>
    <n v="4"/>
    <n v="0"/>
    <n v="40"/>
    <n v="28"/>
    <n v="28"/>
  </r>
  <r>
    <n v="1335"/>
    <x v="50"/>
    <x v="0"/>
    <s v="Kentucky"/>
    <x v="3"/>
    <x v="1"/>
    <s v="Furnishings"/>
    <n v="45"/>
    <n v="5"/>
    <n v="0"/>
    <n v="25"/>
    <n v="20"/>
    <n v="20"/>
  </r>
  <r>
    <n v="1337"/>
    <x v="50"/>
    <x v="0"/>
    <s v="Minnesota"/>
    <x v="2"/>
    <x v="0"/>
    <s v="Storage"/>
    <n v="160"/>
    <n v="4"/>
    <n v="0"/>
    <n v="140"/>
    <n v="20"/>
    <n v="20"/>
  </r>
  <r>
    <n v="1339"/>
    <x v="50"/>
    <x v="0"/>
    <s v="Nevada"/>
    <x v="0"/>
    <x v="0"/>
    <s v="Storage"/>
    <n v="200"/>
    <n v="5"/>
    <n v="0"/>
    <n v="175"/>
    <n v="25"/>
    <n v="25"/>
  </r>
  <r>
    <n v="1340"/>
    <x v="50"/>
    <x v="0"/>
    <s v="New York"/>
    <x v="1"/>
    <x v="0"/>
    <s v="Binders"/>
    <n v="7.5"/>
    <n v="3"/>
    <n v="0"/>
    <n v="6"/>
    <n v="1.5"/>
    <n v="1.5"/>
  </r>
  <r>
    <n v="1341"/>
    <x v="50"/>
    <x v="0"/>
    <s v="Illinois"/>
    <x v="2"/>
    <x v="0"/>
    <s v="Binders"/>
    <n v="7.5"/>
    <n v="3"/>
    <n v="0"/>
    <n v="6"/>
    <n v="1.5"/>
    <n v="1.5"/>
  </r>
  <r>
    <n v="1342"/>
    <x v="50"/>
    <x v="0"/>
    <s v="New York"/>
    <x v="1"/>
    <x v="1"/>
    <s v="Chairs"/>
    <n v="495"/>
    <n v="5"/>
    <n v="0"/>
    <n v="395"/>
    <n v="100"/>
    <n v="100"/>
  </r>
  <r>
    <n v="1344"/>
    <x v="50"/>
    <x v="0"/>
    <s v="Texas"/>
    <x v="2"/>
    <x v="0"/>
    <s v="Binders"/>
    <n v="17.5"/>
    <n v="7"/>
    <n v="0"/>
    <n v="14"/>
    <n v="3.5"/>
    <n v="3.5"/>
  </r>
  <r>
    <n v="1345"/>
    <x v="50"/>
    <x v="0"/>
    <s v="Ohio"/>
    <x v="1"/>
    <x v="2"/>
    <s v="Accessories"/>
    <n v="15"/>
    <n v="3"/>
    <n v="0"/>
    <n v="7.5"/>
    <n v="7.5"/>
    <n v="7.5"/>
  </r>
  <r>
    <n v="1346"/>
    <x v="50"/>
    <x v="0"/>
    <s v="Oregon"/>
    <x v="0"/>
    <x v="1"/>
    <s v="Tables"/>
    <n v="340"/>
    <n v="4"/>
    <n v="0"/>
    <n v="300"/>
    <n v="40"/>
    <n v="40"/>
  </r>
  <r>
    <n v="1347"/>
    <x v="50"/>
    <x v="0"/>
    <s v="Nebraska"/>
    <x v="2"/>
    <x v="2"/>
    <s v="Phones"/>
    <n v="398"/>
    <n v="2"/>
    <n v="0"/>
    <n v="330"/>
    <n v="68"/>
    <n v="68"/>
  </r>
  <r>
    <n v="1349"/>
    <x v="50"/>
    <x v="0"/>
    <s v="Idaho"/>
    <x v="0"/>
    <x v="0"/>
    <s v="Paper"/>
    <n v="135"/>
    <n v="3"/>
    <n v="0"/>
    <n v="105"/>
    <n v="30"/>
    <n v="30"/>
  </r>
  <r>
    <n v="1350"/>
    <x v="50"/>
    <x v="0"/>
    <s v="Arizona"/>
    <x v="0"/>
    <x v="2"/>
    <s v="Accessories"/>
    <n v="20"/>
    <n v="4"/>
    <n v="0"/>
    <n v="10"/>
    <n v="10"/>
    <n v="10"/>
  </r>
  <r>
    <n v="1351"/>
    <x v="50"/>
    <x v="0"/>
    <s v="California"/>
    <x v="0"/>
    <x v="0"/>
    <s v="Paper"/>
    <n v="135"/>
    <n v="3"/>
    <n v="0"/>
    <n v="105"/>
    <n v="30"/>
    <n v="30"/>
  </r>
  <r>
    <n v="1352"/>
    <x v="50"/>
    <x v="0"/>
    <s v="California"/>
    <x v="0"/>
    <x v="2"/>
    <s v="Phones"/>
    <n v="199"/>
    <n v="1"/>
    <n v="0"/>
    <n v="165"/>
    <n v="34"/>
    <n v="34"/>
  </r>
  <r>
    <n v="1353"/>
    <x v="50"/>
    <x v="0"/>
    <s v="Rhode Island"/>
    <x v="1"/>
    <x v="0"/>
    <s v="Paper"/>
    <n v="90"/>
    <n v="2"/>
    <n v="0"/>
    <n v="70"/>
    <n v="20"/>
    <n v="20"/>
  </r>
  <r>
    <n v="1363"/>
    <x v="51"/>
    <x v="0"/>
    <s v="New York"/>
    <x v="1"/>
    <x v="0"/>
    <s v="Binders"/>
    <n v="5"/>
    <n v="2"/>
    <n v="0"/>
    <n v="4"/>
    <n v="1"/>
    <n v="1"/>
  </r>
  <r>
    <n v="1364"/>
    <x v="51"/>
    <x v="0"/>
    <s v="California"/>
    <x v="0"/>
    <x v="0"/>
    <s v="Art"/>
    <n v="51"/>
    <n v="3"/>
    <n v="0"/>
    <n v="30"/>
    <n v="21"/>
    <n v="21"/>
  </r>
  <r>
    <n v="1368"/>
    <x v="51"/>
    <x v="0"/>
    <s v="California"/>
    <x v="0"/>
    <x v="1"/>
    <s v="Furnishings"/>
    <n v="63"/>
    <n v="7"/>
    <n v="0"/>
    <n v="35"/>
    <n v="28"/>
    <n v="28"/>
  </r>
  <r>
    <n v="1370"/>
    <x v="51"/>
    <x v="0"/>
    <s v="Illinois"/>
    <x v="2"/>
    <x v="1"/>
    <s v="Furnishings"/>
    <n v="54"/>
    <n v="6"/>
    <n v="0"/>
    <n v="30"/>
    <n v="24"/>
    <n v="24"/>
  </r>
  <r>
    <n v="1372"/>
    <x v="51"/>
    <x v="0"/>
    <s v="New York"/>
    <x v="1"/>
    <x v="1"/>
    <s v="Furnishings"/>
    <n v="27"/>
    <n v="3"/>
    <n v="0"/>
    <n v="15"/>
    <n v="12"/>
    <n v="12"/>
  </r>
  <r>
    <n v="1373"/>
    <x v="51"/>
    <x v="0"/>
    <s v="Michigan"/>
    <x v="2"/>
    <x v="0"/>
    <s v="Appliances"/>
    <n v="96"/>
    <n v="4"/>
    <n v="0"/>
    <n v="76"/>
    <n v="20"/>
    <n v="20"/>
  </r>
  <r>
    <n v="1374"/>
    <x v="51"/>
    <x v="0"/>
    <s v="California"/>
    <x v="0"/>
    <x v="0"/>
    <s v="Binders"/>
    <n v="12.5"/>
    <n v="5"/>
    <n v="0"/>
    <n v="10"/>
    <n v="2.5"/>
    <n v="2.5"/>
  </r>
  <r>
    <n v="1376"/>
    <x v="51"/>
    <x v="0"/>
    <s v="California"/>
    <x v="0"/>
    <x v="0"/>
    <s v="Storage"/>
    <n v="160"/>
    <n v="4"/>
    <n v="0"/>
    <n v="140"/>
    <n v="20"/>
    <n v="20"/>
  </r>
  <r>
    <n v="1379"/>
    <x v="51"/>
    <x v="0"/>
    <s v="California"/>
    <x v="0"/>
    <x v="0"/>
    <s v="Labels"/>
    <n v="171"/>
    <n v="9"/>
    <n v="0"/>
    <n v="90"/>
    <n v="81"/>
    <n v="81"/>
  </r>
  <r>
    <n v="1380"/>
    <x v="51"/>
    <x v="0"/>
    <s v="Tennessee"/>
    <x v="3"/>
    <x v="0"/>
    <s v="Art"/>
    <n v="119"/>
    <n v="7"/>
    <n v="0"/>
    <n v="70"/>
    <n v="49"/>
    <n v="49"/>
  </r>
  <r>
    <n v="1381"/>
    <x v="51"/>
    <x v="0"/>
    <s v="California"/>
    <x v="0"/>
    <x v="0"/>
    <s v="Binders"/>
    <n v="7.5"/>
    <n v="3"/>
    <n v="0"/>
    <n v="6"/>
    <n v="1.5"/>
    <n v="1.5"/>
  </r>
  <r>
    <n v="1382"/>
    <x v="51"/>
    <x v="0"/>
    <s v="Texas"/>
    <x v="2"/>
    <x v="2"/>
    <s v="Accessories"/>
    <n v="15"/>
    <n v="3"/>
    <n v="0"/>
    <n v="7.5"/>
    <n v="7.5"/>
    <n v="7.5"/>
  </r>
  <r>
    <n v="1383"/>
    <x v="51"/>
    <x v="0"/>
    <s v="Nevada"/>
    <x v="0"/>
    <x v="0"/>
    <s v="Art"/>
    <n v="68"/>
    <n v="4"/>
    <n v="0"/>
    <n v="40"/>
    <n v="28"/>
    <n v="28"/>
  </r>
  <r>
    <n v="1384"/>
    <x v="51"/>
    <x v="0"/>
    <s v="Florida"/>
    <x v="3"/>
    <x v="0"/>
    <s v="Binders"/>
    <n v="10"/>
    <n v="4"/>
    <n v="0"/>
    <n v="8"/>
    <n v="2"/>
    <n v="2"/>
  </r>
  <r>
    <n v="1387"/>
    <x v="51"/>
    <x v="0"/>
    <s v="Washington"/>
    <x v="0"/>
    <x v="2"/>
    <s v="Copiers"/>
    <n v="1450"/>
    <n v="2"/>
    <n v="0"/>
    <n v="1400"/>
    <n v="50"/>
    <n v="50"/>
  </r>
  <r>
    <n v="1388"/>
    <x v="51"/>
    <x v="0"/>
    <s v="California"/>
    <x v="0"/>
    <x v="2"/>
    <s v="Accessories"/>
    <n v="15"/>
    <n v="3"/>
    <n v="0"/>
    <n v="7.5"/>
    <n v="7.5"/>
    <n v="7.5"/>
  </r>
  <r>
    <n v="1389"/>
    <x v="51"/>
    <x v="0"/>
    <s v="New York"/>
    <x v="1"/>
    <x v="0"/>
    <s v="Binders"/>
    <n v="5"/>
    <n v="2"/>
    <n v="0"/>
    <n v="4"/>
    <n v="1"/>
    <n v="1"/>
  </r>
  <r>
    <n v="1398"/>
    <x v="52"/>
    <x v="0"/>
    <s v="Washington"/>
    <x v="0"/>
    <x v="0"/>
    <s v="Binders"/>
    <n v="7.5"/>
    <n v="3"/>
    <n v="0"/>
    <n v="6"/>
    <n v="1.5"/>
    <n v="1.5"/>
  </r>
  <r>
    <n v="1400"/>
    <x v="52"/>
    <x v="0"/>
    <s v="New York"/>
    <x v="1"/>
    <x v="0"/>
    <s v="Paper"/>
    <n v="180"/>
    <n v="4"/>
    <n v="0"/>
    <n v="140"/>
    <n v="40"/>
    <n v="40"/>
  </r>
  <r>
    <n v="1401"/>
    <x v="52"/>
    <x v="0"/>
    <s v="New York"/>
    <x v="1"/>
    <x v="0"/>
    <s v="Binders"/>
    <n v="12.5"/>
    <n v="5"/>
    <n v="0"/>
    <n v="10"/>
    <n v="2.5"/>
    <n v="2.5"/>
  </r>
  <r>
    <n v="1402"/>
    <x v="52"/>
    <x v="0"/>
    <s v="Arizona"/>
    <x v="0"/>
    <x v="0"/>
    <s v="Labels"/>
    <n v="38"/>
    <n v="2"/>
    <n v="0"/>
    <n v="20"/>
    <n v="18"/>
    <n v="18"/>
  </r>
  <r>
    <n v="1404"/>
    <x v="52"/>
    <x v="0"/>
    <s v="Texas"/>
    <x v="2"/>
    <x v="2"/>
    <s v="Phones"/>
    <n v="597"/>
    <n v="3"/>
    <n v="0"/>
    <n v="495"/>
    <n v="102"/>
    <n v="102"/>
  </r>
  <r>
    <n v="1405"/>
    <x v="52"/>
    <x v="0"/>
    <s v="Pennsylvania"/>
    <x v="1"/>
    <x v="1"/>
    <s v="Chairs"/>
    <n v="198"/>
    <n v="2"/>
    <n v="0"/>
    <n v="158"/>
    <n v="40"/>
    <n v="40"/>
  </r>
  <r>
    <n v="1406"/>
    <x v="52"/>
    <x v="0"/>
    <s v="North Carolina"/>
    <x v="3"/>
    <x v="2"/>
    <s v="Accessories"/>
    <n v="5"/>
    <n v="1"/>
    <n v="0"/>
    <n v="2.5"/>
    <n v="2.5"/>
    <n v="2.5"/>
  </r>
  <r>
    <n v="1407"/>
    <x v="52"/>
    <x v="0"/>
    <s v="California"/>
    <x v="0"/>
    <x v="0"/>
    <s v="Paper"/>
    <n v="135"/>
    <n v="3"/>
    <n v="0"/>
    <n v="105"/>
    <n v="30"/>
    <n v="30"/>
  </r>
  <r>
    <n v="1409"/>
    <x v="52"/>
    <x v="0"/>
    <s v="California"/>
    <x v="0"/>
    <x v="2"/>
    <s v="Accessories"/>
    <n v="5"/>
    <n v="1"/>
    <n v="0"/>
    <n v="2.5"/>
    <n v="2.5"/>
    <n v="2.5"/>
  </r>
  <r>
    <n v="1412"/>
    <x v="52"/>
    <x v="0"/>
    <s v="Georgia"/>
    <x v="3"/>
    <x v="2"/>
    <s v="Phones"/>
    <n v="1393"/>
    <n v="7"/>
    <n v="0"/>
    <n v="1155"/>
    <n v="238"/>
    <n v="238"/>
  </r>
  <r>
    <n v="1413"/>
    <x v="52"/>
    <x v="0"/>
    <s v="New York"/>
    <x v="1"/>
    <x v="2"/>
    <s v="Machines"/>
    <n v="1800"/>
    <n v="4"/>
    <n v="0"/>
    <n v="1600"/>
    <n v="200"/>
    <n v="200"/>
  </r>
  <r>
    <n v="1414"/>
    <x v="52"/>
    <x v="0"/>
    <s v="Maryland"/>
    <x v="1"/>
    <x v="1"/>
    <s v="Furnishings"/>
    <n v="18"/>
    <n v="2"/>
    <n v="0"/>
    <n v="10"/>
    <n v="8"/>
    <n v="8"/>
  </r>
  <r>
    <n v="1416"/>
    <x v="52"/>
    <x v="0"/>
    <s v="Michigan"/>
    <x v="2"/>
    <x v="2"/>
    <s v="Phones"/>
    <n v="199"/>
    <n v="1"/>
    <n v="0"/>
    <n v="165"/>
    <n v="34"/>
    <n v="34"/>
  </r>
  <r>
    <n v="1417"/>
    <x v="52"/>
    <x v="0"/>
    <s v="California"/>
    <x v="0"/>
    <x v="0"/>
    <s v="Fasteners"/>
    <n v="3"/>
    <n v="1"/>
    <n v="0"/>
    <n v="2"/>
    <n v="1"/>
    <n v="1"/>
  </r>
  <r>
    <n v="1418"/>
    <x v="52"/>
    <x v="0"/>
    <s v="California"/>
    <x v="0"/>
    <x v="1"/>
    <s v="Tables"/>
    <n v="170"/>
    <n v="2"/>
    <n v="0"/>
    <n v="150"/>
    <n v="20"/>
    <n v="20"/>
  </r>
  <r>
    <n v="1419"/>
    <x v="52"/>
    <x v="0"/>
    <s v="Illinois"/>
    <x v="2"/>
    <x v="1"/>
    <s v="Furnishings"/>
    <n v="45"/>
    <n v="5"/>
    <n v="0"/>
    <n v="25"/>
    <n v="20"/>
    <n v="20"/>
  </r>
  <r>
    <n v="1420"/>
    <x v="52"/>
    <x v="0"/>
    <s v="Florida"/>
    <x v="3"/>
    <x v="0"/>
    <s v="Storage"/>
    <n v="80"/>
    <n v="2"/>
    <n v="0"/>
    <n v="70"/>
    <n v="10"/>
    <n v="10"/>
  </r>
  <r>
    <n v="1422"/>
    <x v="52"/>
    <x v="0"/>
    <s v="Kentucky"/>
    <x v="3"/>
    <x v="0"/>
    <s v="Storage"/>
    <n v="320"/>
    <n v="8"/>
    <n v="0"/>
    <n v="280"/>
    <n v="40"/>
    <n v="40"/>
  </r>
  <r>
    <n v="1423"/>
    <x v="52"/>
    <x v="0"/>
    <s v="California"/>
    <x v="0"/>
    <x v="2"/>
    <s v="Phones"/>
    <n v="597"/>
    <n v="3"/>
    <n v="0"/>
    <n v="495"/>
    <n v="102"/>
    <n v="102"/>
  </r>
  <r>
    <n v="1424"/>
    <x v="52"/>
    <x v="0"/>
    <s v="California"/>
    <x v="0"/>
    <x v="2"/>
    <s v="Accessories"/>
    <n v="20"/>
    <n v="4"/>
    <n v="0"/>
    <n v="10"/>
    <n v="10"/>
    <n v="10"/>
  </r>
  <r>
    <n v="1425"/>
    <x v="52"/>
    <x v="0"/>
    <s v="Connecticut"/>
    <x v="1"/>
    <x v="0"/>
    <s v="Paper"/>
    <n v="360"/>
    <n v="8"/>
    <n v="0"/>
    <n v="280"/>
    <n v="80"/>
    <n v="80"/>
  </r>
  <r>
    <n v="1434"/>
    <x v="53"/>
    <x v="0"/>
    <s v="Arizona"/>
    <x v="0"/>
    <x v="0"/>
    <s v="Art"/>
    <n v="17"/>
    <n v="1"/>
    <n v="0"/>
    <n v="10"/>
    <n v="7"/>
    <n v="7"/>
  </r>
  <r>
    <n v="1435"/>
    <x v="53"/>
    <x v="0"/>
    <s v="Washington"/>
    <x v="0"/>
    <x v="2"/>
    <s v="Phones"/>
    <n v="398"/>
    <n v="2"/>
    <n v="0"/>
    <n v="330"/>
    <n v="68"/>
    <n v="68"/>
  </r>
  <r>
    <n v="1436"/>
    <x v="53"/>
    <x v="0"/>
    <s v="New York"/>
    <x v="1"/>
    <x v="2"/>
    <s v="Phones"/>
    <n v="597"/>
    <n v="3"/>
    <n v="0"/>
    <n v="495"/>
    <n v="102"/>
    <n v="102"/>
  </r>
  <r>
    <n v="1439"/>
    <x v="53"/>
    <x v="0"/>
    <s v="Virginia"/>
    <x v="3"/>
    <x v="0"/>
    <s v="Storage"/>
    <n v="80"/>
    <n v="2"/>
    <n v="0"/>
    <n v="70"/>
    <n v="10"/>
    <n v="10"/>
  </r>
  <r>
    <n v="1443"/>
    <x v="53"/>
    <x v="0"/>
    <s v="California"/>
    <x v="0"/>
    <x v="0"/>
    <s v="Art"/>
    <n v="51"/>
    <n v="3"/>
    <n v="0"/>
    <n v="30"/>
    <n v="21"/>
    <n v="21"/>
  </r>
  <r>
    <n v="1445"/>
    <x v="53"/>
    <x v="0"/>
    <s v="Indiana"/>
    <x v="2"/>
    <x v="2"/>
    <s v="Accessories"/>
    <n v="30"/>
    <n v="6"/>
    <n v="0"/>
    <n v="15"/>
    <n v="15"/>
    <n v="15"/>
  </r>
  <r>
    <n v="1446"/>
    <x v="53"/>
    <x v="0"/>
    <s v="Washington"/>
    <x v="0"/>
    <x v="0"/>
    <s v="Storage"/>
    <n v="80"/>
    <n v="2"/>
    <n v="0"/>
    <n v="70"/>
    <n v="10"/>
    <n v="10"/>
  </r>
  <r>
    <n v="1447"/>
    <x v="53"/>
    <x v="0"/>
    <s v="California"/>
    <x v="0"/>
    <x v="0"/>
    <s v="Paper"/>
    <n v="135"/>
    <n v="3"/>
    <n v="0"/>
    <n v="105"/>
    <n v="30"/>
    <n v="30"/>
  </r>
  <r>
    <n v="1448"/>
    <x v="53"/>
    <x v="0"/>
    <s v="Wisconsin"/>
    <x v="2"/>
    <x v="2"/>
    <s v="Accessories"/>
    <n v="15"/>
    <n v="3"/>
    <n v="0"/>
    <n v="7.5"/>
    <n v="7.5"/>
    <n v="7.5"/>
  </r>
  <r>
    <n v="1449"/>
    <x v="53"/>
    <x v="0"/>
    <s v="New York"/>
    <x v="1"/>
    <x v="2"/>
    <s v="Phones"/>
    <n v="398"/>
    <n v="2"/>
    <n v="0"/>
    <n v="330"/>
    <n v="68"/>
    <n v="68"/>
  </r>
  <r>
    <n v="1451"/>
    <x v="53"/>
    <x v="0"/>
    <s v="Washington"/>
    <x v="0"/>
    <x v="2"/>
    <s v="Accessories"/>
    <n v="10"/>
    <n v="2"/>
    <n v="0"/>
    <n v="5"/>
    <n v="5"/>
    <n v="5"/>
  </r>
  <r>
    <n v="1453"/>
    <x v="53"/>
    <x v="0"/>
    <s v="Michigan"/>
    <x v="2"/>
    <x v="0"/>
    <s v="Paper"/>
    <n v="180"/>
    <n v="4"/>
    <n v="0"/>
    <n v="140"/>
    <n v="40"/>
    <n v="40"/>
  </r>
  <r>
    <n v="1454"/>
    <x v="53"/>
    <x v="0"/>
    <s v="Alabama"/>
    <x v="3"/>
    <x v="2"/>
    <s v="Accessories"/>
    <n v="40"/>
    <n v="8"/>
    <n v="0"/>
    <n v="20"/>
    <n v="20"/>
    <n v="20"/>
  </r>
  <r>
    <n v="1456"/>
    <x v="53"/>
    <x v="0"/>
    <s v="California"/>
    <x v="0"/>
    <x v="2"/>
    <s v="Accessories"/>
    <n v="20"/>
    <n v="4"/>
    <n v="0"/>
    <n v="10"/>
    <n v="10"/>
    <n v="10"/>
  </r>
  <r>
    <n v="1461"/>
    <x v="54"/>
    <x v="0"/>
    <s v="Georgia"/>
    <x v="3"/>
    <x v="2"/>
    <s v="Accessories"/>
    <n v="25"/>
    <n v="5"/>
    <n v="0"/>
    <n v="12.5"/>
    <n v="12.5"/>
    <n v="12.5"/>
  </r>
  <r>
    <n v="1464"/>
    <x v="54"/>
    <x v="0"/>
    <s v="California"/>
    <x v="0"/>
    <x v="0"/>
    <s v="Art"/>
    <n v="51"/>
    <n v="3"/>
    <n v="0"/>
    <n v="30"/>
    <n v="21"/>
    <n v="21"/>
  </r>
  <r>
    <n v="1465"/>
    <x v="54"/>
    <x v="0"/>
    <s v="Ohio"/>
    <x v="1"/>
    <x v="0"/>
    <s v="Binders"/>
    <n v="7.5"/>
    <n v="3"/>
    <n v="0"/>
    <n v="6"/>
    <n v="1.5"/>
    <n v="1.5"/>
  </r>
  <r>
    <n v="1466"/>
    <x v="54"/>
    <x v="0"/>
    <s v="California"/>
    <x v="0"/>
    <x v="0"/>
    <s v="Art"/>
    <n v="68"/>
    <n v="4"/>
    <n v="0"/>
    <n v="40"/>
    <n v="28"/>
    <n v="28"/>
  </r>
  <r>
    <n v="1467"/>
    <x v="54"/>
    <x v="0"/>
    <s v="Tennessee"/>
    <x v="3"/>
    <x v="0"/>
    <s v="Paper"/>
    <n v="315"/>
    <n v="7"/>
    <n v="0"/>
    <n v="245"/>
    <n v="70"/>
    <n v="70"/>
  </r>
  <r>
    <n v="1468"/>
    <x v="54"/>
    <x v="0"/>
    <s v="Colorado"/>
    <x v="0"/>
    <x v="0"/>
    <s v="Fasteners"/>
    <n v="9"/>
    <n v="3"/>
    <n v="0"/>
    <n v="6"/>
    <n v="3"/>
    <n v="3"/>
  </r>
  <r>
    <n v="1470"/>
    <x v="54"/>
    <x v="0"/>
    <s v="North Carolina"/>
    <x v="3"/>
    <x v="0"/>
    <s v="Storage"/>
    <n v="200"/>
    <n v="5"/>
    <n v="0"/>
    <n v="175"/>
    <n v="25"/>
    <n v="25"/>
  </r>
  <r>
    <n v="1471"/>
    <x v="54"/>
    <x v="0"/>
    <s v="Indiana"/>
    <x v="2"/>
    <x v="0"/>
    <s v="Binders"/>
    <n v="2.5"/>
    <n v="1"/>
    <n v="0"/>
    <n v="2"/>
    <n v="0.5"/>
    <n v="0.5"/>
  </r>
  <r>
    <n v="1473"/>
    <x v="54"/>
    <x v="0"/>
    <s v="North Carolina"/>
    <x v="3"/>
    <x v="0"/>
    <s v="Labels"/>
    <n v="95"/>
    <n v="5"/>
    <n v="0"/>
    <n v="50"/>
    <n v="45"/>
    <n v="45"/>
  </r>
  <r>
    <n v="1474"/>
    <x v="54"/>
    <x v="0"/>
    <s v="California"/>
    <x v="0"/>
    <x v="1"/>
    <s v="Furnishings"/>
    <n v="63"/>
    <n v="7"/>
    <n v="0"/>
    <n v="35"/>
    <n v="28"/>
    <n v="28"/>
  </r>
  <r>
    <n v="1480"/>
    <x v="54"/>
    <x v="0"/>
    <s v="New York"/>
    <x v="1"/>
    <x v="2"/>
    <s v="Accessories"/>
    <n v="15"/>
    <n v="3"/>
    <n v="0"/>
    <n v="7.5"/>
    <n v="7.5"/>
    <n v="7.5"/>
  </r>
  <r>
    <n v="1481"/>
    <x v="54"/>
    <x v="0"/>
    <s v="California"/>
    <x v="0"/>
    <x v="1"/>
    <s v="Furnishings"/>
    <n v="36"/>
    <n v="4"/>
    <n v="0"/>
    <n v="20"/>
    <n v="16"/>
    <n v="16"/>
  </r>
  <r>
    <n v="1482"/>
    <x v="54"/>
    <x v="0"/>
    <s v="Indiana"/>
    <x v="2"/>
    <x v="0"/>
    <s v="Fasteners"/>
    <n v="9"/>
    <n v="3"/>
    <n v="0"/>
    <n v="6"/>
    <n v="3"/>
    <n v="3"/>
  </r>
  <r>
    <n v="1489"/>
    <x v="55"/>
    <x v="0"/>
    <s v="California"/>
    <x v="0"/>
    <x v="1"/>
    <s v="Chairs"/>
    <n v="198"/>
    <n v="2"/>
    <n v="0"/>
    <n v="158"/>
    <n v="40"/>
    <n v="40"/>
  </r>
  <r>
    <n v="1494"/>
    <x v="55"/>
    <x v="0"/>
    <s v="Georgia"/>
    <x v="3"/>
    <x v="2"/>
    <s v="Accessories"/>
    <n v="10"/>
    <n v="2"/>
    <n v="0"/>
    <n v="5"/>
    <n v="5"/>
    <n v="5"/>
  </r>
  <r>
    <n v="1496"/>
    <x v="55"/>
    <x v="0"/>
    <s v="Texas"/>
    <x v="2"/>
    <x v="1"/>
    <s v="Furnishings"/>
    <n v="27"/>
    <n v="3"/>
    <n v="0"/>
    <n v="15"/>
    <n v="12"/>
    <n v="12"/>
  </r>
  <r>
    <n v="1498"/>
    <x v="55"/>
    <x v="0"/>
    <s v="Washington"/>
    <x v="0"/>
    <x v="0"/>
    <s v="Binders"/>
    <n v="15"/>
    <n v="6"/>
    <n v="0"/>
    <n v="12"/>
    <n v="3"/>
    <n v="3"/>
  </r>
  <r>
    <n v="1499"/>
    <x v="55"/>
    <x v="0"/>
    <s v="Connecticut"/>
    <x v="1"/>
    <x v="0"/>
    <s v="Labels"/>
    <n v="38"/>
    <n v="2"/>
    <n v="0"/>
    <n v="20"/>
    <n v="18"/>
    <n v="18"/>
  </r>
  <r>
    <n v="1500"/>
    <x v="55"/>
    <x v="0"/>
    <s v="Washington"/>
    <x v="0"/>
    <x v="0"/>
    <s v="Storage"/>
    <n v="200"/>
    <n v="5"/>
    <n v="0"/>
    <n v="175"/>
    <n v="25"/>
    <n v="25"/>
  </r>
  <r>
    <n v="1501"/>
    <x v="55"/>
    <x v="0"/>
    <s v="Texas"/>
    <x v="2"/>
    <x v="0"/>
    <s v="Fasteners"/>
    <n v="12"/>
    <n v="4"/>
    <n v="0"/>
    <n v="8"/>
    <n v="4"/>
    <n v="4"/>
  </r>
  <r>
    <n v="1502"/>
    <x v="55"/>
    <x v="0"/>
    <s v="New York"/>
    <x v="1"/>
    <x v="0"/>
    <s v="Binders"/>
    <n v="7.5"/>
    <n v="3"/>
    <n v="0"/>
    <n v="6"/>
    <n v="1.5"/>
    <n v="1.5"/>
  </r>
  <r>
    <n v="1503"/>
    <x v="55"/>
    <x v="0"/>
    <s v="California"/>
    <x v="0"/>
    <x v="0"/>
    <s v="Binders"/>
    <n v="5"/>
    <n v="2"/>
    <n v="0"/>
    <n v="4"/>
    <n v="1"/>
    <n v="1"/>
  </r>
  <r>
    <n v="1504"/>
    <x v="55"/>
    <x v="0"/>
    <s v="Georgia"/>
    <x v="3"/>
    <x v="1"/>
    <s v="Chairs"/>
    <n v="198"/>
    <n v="2"/>
    <n v="0"/>
    <n v="158"/>
    <n v="40"/>
    <n v="40"/>
  </r>
  <r>
    <n v="1505"/>
    <x v="55"/>
    <x v="0"/>
    <s v="North Carolina"/>
    <x v="3"/>
    <x v="2"/>
    <s v="Phones"/>
    <n v="398"/>
    <n v="2"/>
    <n v="0"/>
    <n v="330"/>
    <n v="68"/>
    <n v="68"/>
  </r>
  <r>
    <n v="1507"/>
    <x v="55"/>
    <x v="0"/>
    <s v="Pennsylvania"/>
    <x v="1"/>
    <x v="2"/>
    <s v="Accessories"/>
    <n v="5"/>
    <n v="1"/>
    <n v="0"/>
    <n v="2.5"/>
    <n v="2.5"/>
    <n v="2.5"/>
  </r>
  <r>
    <n v="1509"/>
    <x v="55"/>
    <x v="0"/>
    <s v="California"/>
    <x v="0"/>
    <x v="1"/>
    <s v="Bookcases"/>
    <n v="320"/>
    <n v="4"/>
    <n v="0"/>
    <n v="260"/>
    <n v="60"/>
    <n v="60"/>
  </r>
  <r>
    <n v="1510"/>
    <x v="55"/>
    <x v="0"/>
    <s v="California"/>
    <x v="0"/>
    <x v="1"/>
    <s v="Furnishings"/>
    <n v="18"/>
    <n v="2"/>
    <n v="0"/>
    <n v="10"/>
    <n v="8"/>
    <n v="8"/>
  </r>
  <r>
    <n v="1516"/>
    <x v="56"/>
    <x v="0"/>
    <s v="Texas"/>
    <x v="2"/>
    <x v="2"/>
    <s v="Phones"/>
    <n v="199"/>
    <n v="1"/>
    <n v="0"/>
    <n v="165"/>
    <n v="34"/>
    <n v="34"/>
  </r>
  <r>
    <n v="1517"/>
    <x v="56"/>
    <x v="0"/>
    <s v="Utah"/>
    <x v="0"/>
    <x v="2"/>
    <s v="Phones"/>
    <n v="995"/>
    <n v="5"/>
    <n v="0"/>
    <n v="825"/>
    <n v="170"/>
    <n v="170"/>
  </r>
  <r>
    <n v="1519"/>
    <x v="56"/>
    <x v="0"/>
    <s v="Pennsylvania"/>
    <x v="1"/>
    <x v="1"/>
    <s v="Chairs"/>
    <n v="792"/>
    <n v="8"/>
    <n v="0"/>
    <n v="632"/>
    <n v="160"/>
    <n v="160"/>
  </r>
  <r>
    <n v="1521"/>
    <x v="56"/>
    <x v="0"/>
    <s v="Illinois"/>
    <x v="2"/>
    <x v="0"/>
    <s v="Binders"/>
    <n v="12.5"/>
    <n v="5"/>
    <n v="0"/>
    <n v="10"/>
    <n v="2.5"/>
    <n v="2.5"/>
  </r>
  <r>
    <n v="1522"/>
    <x v="56"/>
    <x v="0"/>
    <s v="Texas"/>
    <x v="2"/>
    <x v="1"/>
    <s v="Furnishings"/>
    <n v="18"/>
    <n v="2"/>
    <n v="0"/>
    <n v="10"/>
    <n v="8"/>
    <n v="8"/>
  </r>
  <r>
    <n v="1523"/>
    <x v="56"/>
    <x v="0"/>
    <s v="Georgia"/>
    <x v="3"/>
    <x v="0"/>
    <s v="Paper"/>
    <n v="180"/>
    <n v="4"/>
    <n v="0"/>
    <n v="140"/>
    <n v="40"/>
    <n v="40"/>
  </r>
  <r>
    <n v="1524"/>
    <x v="56"/>
    <x v="0"/>
    <s v="Florida"/>
    <x v="3"/>
    <x v="0"/>
    <s v="Paper"/>
    <n v="135"/>
    <n v="3"/>
    <n v="0"/>
    <n v="105"/>
    <n v="30"/>
    <n v="30"/>
  </r>
  <r>
    <n v="1525"/>
    <x v="56"/>
    <x v="0"/>
    <s v="Florida"/>
    <x v="3"/>
    <x v="2"/>
    <s v="Phones"/>
    <n v="2587"/>
    <n v="13"/>
    <n v="0"/>
    <n v="2145"/>
    <n v="442"/>
    <n v="442"/>
  </r>
  <r>
    <n v="1526"/>
    <x v="56"/>
    <x v="0"/>
    <s v="Illinois"/>
    <x v="2"/>
    <x v="1"/>
    <s v="Chairs"/>
    <n v="198"/>
    <n v="2"/>
    <n v="0"/>
    <n v="158"/>
    <n v="40"/>
    <n v="40"/>
  </r>
  <r>
    <n v="1527"/>
    <x v="56"/>
    <x v="0"/>
    <s v="Illinois"/>
    <x v="2"/>
    <x v="1"/>
    <s v="Furnishings"/>
    <n v="9"/>
    <n v="1"/>
    <n v="0"/>
    <n v="5"/>
    <n v="4"/>
    <n v="4"/>
  </r>
  <r>
    <n v="1529"/>
    <x v="56"/>
    <x v="0"/>
    <s v="Michigan"/>
    <x v="2"/>
    <x v="0"/>
    <s v="Storage"/>
    <n v="120"/>
    <n v="3"/>
    <n v="0"/>
    <n v="105"/>
    <n v="15"/>
    <n v="15"/>
  </r>
  <r>
    <n v="1530"/>
    <x v="56"/>
    <x v="0"/>
    <s v="California"/>
    <x v="0"/>
    <x v="0"/>
    <s v="Paper"/>
    <n v="45"/>
    <n v="1"/>
    <n v="0"/>
    <n v="35"/>
    <n v="10"/>
    <n v="10"/>
  </r>
  <r>
    <n v="1532"/>
    <x v="56"/>
    <x v="0"/>
    <s v="Washington"/>
    <x v="0"/>
    <x v="1"/>
    <s v="Chairs"/>
    <n v="198"/>
    <n v="2"/>
    <n v="0"/>
    <n v="158"/>
    <n v="40"/>
    <n v="40"/>
  </r>
  <r>
    <n v="1536"/>
    <x v="56"/>
    <x v="0"/>
    <s v="New York"/>
    <x v="1"/>
    <x v="0"/>
    <s v="Supplies"/>
    <n v="30"/>
    <n v="2"/>
    <n v="0"/>
    <n v="24"/>
    <n v="6"/>
    <n v="6"/>
  </r>
  <r>
    <n v="1537"/>
    <x v="56"/>
    <x v="0"/>
    <s v="California"/>
    <x v="0"/>
    <x v="2"/>
    <s v="Accessories"/>
    <n v="70"/>
    <n v="14"/>
    <n v="0"/>
    <n v="35"/>
    <n v="35"/>
    <n v="35"/>
  </r>
  <r>
    <n v="1546"/>
    <x v="57"/>
    <x v="0"/>
    <s v="Texas"/>
    <x v="2"/>
    <x v="2"/>
    <s v="Phones"/>
    <n v="995"/>
    <n v="5"/>
    <n v="0"/>
    <n v="825"/>
    <n v="170"/>
    <n v="170"/>
  </r>
  <r>
    <n v="1547"/>
    <x v="57"/>
    <x v="0"/>
    <s v="Missouri"/>
    <x v="2"/>
    <x v="0"/>
    <s v="Storage"/>
    <n v="120"/>
    <n v="3"/>
    <n v="0"/>
    <n v="105"/>
    <n v="15"/>
    <n v="15"/>
  </r>
  <r>
    <n v="1548"/>
    <x v="57"/>
    <x v="0"/>
    <s v="Washington"/>
    <x v="0"/>
    <x v="0"/>
    <s v="Binders"/>
    <n v="7.5"/>
    <n v="3"/>
    <n v="0"/>
    <n v="6"/>
    <n v="1.5"/>
    <n v="1.5"/>
  </r>
  <r>
    <n v="1549"/>
    <x v="57"/>
    <x v="0"/>
    <s v="Washington"/>
    <x v="0"/>
    <x v="2"/>
    <s v="Accessories"/>
    <n v="5"/>
    <n v="1"/>
    <n v="0"/>
    <n v="2.5"/>
    <n v="2.5"/>
    <n v="2.5"/>
  </r>
  <r>
    <n v="1550"/>
    <x v="57"/>
    <x v="0"/>
    <s v="Rhode Island"/>
    <x v="1"/>
    <x v="0"/>
    <s v="Paper"/>
    <n v="90"/>
    <n v="2"/>
    <n v="0"/>
    <n v="70"/>
    <n v="20"/>
    <n v="20"/>
  </r>
  <r>
    <n v="1554"/>
    <x v="57"/>
    <x v="0"/>
    <s v="Georgia"/>
    <x v="3"/>
    <x v="1"/>
    <s v="Furnishings"/>
    <n v="54"/>
    <n v="6"/>
    <n v="0"/>
    <n v="30"/>
    <n v="24"/>
    <n v="24"/>
  </r>
  <r>
    <n v="1555"/>
    <x v="57"/>
    <x v="0"/>
    <s v="Oregon"/>
    <x v="0"/>
    <x v="2"/>
    <s v="Machines"/>
    <n v="2250"/>
    <n v="5"/>
    <n v="0"/>
    <n v="2000"/>
    <n v="250"/>
    <n v="250"/>
  </r>
  <r>
    <n v="1558"/>
    <x v="57"/>
    <x v="0"/>
    <s v="New York"/>
    <x v="1"/>
    <x v="0"/>
    <s v="Storage"/>
    <n v="80"/>
    <n v="2"/>
    <n v="0"/>
    <n v="70"/>
    <n v="10"/>
    <n v="10"/>
  </r>
  <r>
    <n v="1560"/>
    <x v="57"/>
    <x v="0"/>
    <s v="California"/>
    <x v="0"/>
    <x v="2"/>
    <s v="Machines"/>
    <n v="1800"/>
    <n v="4"/>
    <n v="0"/>
    <n v="1600"/>
    <n v="200"/>
    <n v="200"/>
  </r>
  <r>
    <n v="1561"/>
    <x v="57"/>
    <x v="0"/>
    <s v="Ohio"/>
    <x v="1"/>
    <x v="2"/>
    <s v="Phones"/>
    <n v="597"/>
    <n v="3"/>
    <n v="0"/>
    <n v="495"/>
    <n v="102"/>
    <n v="102"/>
  </r>
  <r>
    <n v="1562"/>
    <x v="57"/>
    <x v="0"/>
    <s v="Illinois"/>
    <x v="2"/>
    <x v="0"/>
    <s v="Art"/>
    <n v="51"/>
    <n v="3"/>
    <n v="0"/>
    <n v="30"/>
    <n v="21"/>
    <n v="21"/>
  </r>
  <r>
    <n v="1563"/>
    <x v="57"/>
    <x v="0"/>
    <s v="Texas"/>
    <x v="2"/>
    <x v="0"/>
    <s v="Envelopes"/>
    <n v="24"/>
    <n v="2"/>
    <n v="0"/>
    <n v="18"/>
    <n v="6"/>
    <n v="6"/>
  </r>
  <r>
    <n v="1571"/>
    <x v="58"/>
    <x v="0"/>
    <s v="Tennessee"/>
    <x v="3"/>
    <x v="0"/>
    <s v="Art"/>
    <n v="34"/>
    <n v="2"/>
    <n v="0"/>
    <n v="20"/>
    <n v="14"/>
    <n v="14"/>
  </r>
  <r>
    <n v="1572"/>
    <x v="58"/>
    <x v="0"/>
    <s v="Pennsylvania"/>
    <x v="1"/>
    <x v="0"/>
    <s v="Labels"/>
    <n v="38"/>
    <n v="2"/>
    <n v="0"/>
    <n v="20"/>
    <n v="18"/>
    <n v="18"/>
  </r>
  <r>
    <n v="1573"/>
    <x v="58"/>
    <x v="0"/>
    <s v="California"/>
    <x v="0"/>
    <x v="0"/>
    <s v="Appliances"/>
    <n v="336"/>
    <n v="14"/>
    <n v="0"/>
    <n v="266"/>
    <n v="70"/>
    <n v="70"/>
  </r>
  <r>
    <n v="1576"/>
    <x v="58"/>
    <x v="0"/>
    <s v="Kentucky"/>
    <x v="3"/>
    <x v="1"/>
    <s v="Furnishings"/>
    <n v="54"/>
    <n v="6"/>
    <n v="0"/>
    <n v="30"/>
    <n v="24"/>
    <n v="24"/>
  </r>
  <r>
    <n v="1577"/>
    <x v="58"/>
    <x v="0"/>
    <s v="Tennessee"/>
    <x v="3"/>
    <x v="1"/>
    <s v="Furnishings"/>
    <n v="45"/>
    <n v="5"/>
    <n v="0"/>
    <n v="25"/>
    <n v="20"/>
    <n v="20"/>
  </r>
  <r>
    <n v="1578"/>
    <x v="58"/>
    <x v="0"/>
    <s v="Washington"/>
    <x v="0"/>
    <x v="0"/>
    <s v="Binders"/>
    <n v="27.5"/>
    <n v="11"/>
    <n v="0"/>
    <n v="22"/>
    <n v="5.5"/>
    <n v="5.5"/>
  </r>
  <r>
    <n v="1579"/>
    <x v="58"/>
    <x v="0"/>
    <s v="Wisconsin"/>
    <x v="2"/>
    <x v="2"/>
    <s v="Accessories"/>
    <n v="5"/>
    <n v="1"/>
    <n v="0"/>
    <n v="2.5"/>
    <n v="2.5"/>
    <n v="2.5"/>
  </r>
  <r>
    <n v="1580"/>
    <x v="58"/>
    <x v="0"/>
    <s v="California"/>
    <x v="0"/>
    <x v="0"/>
    <s v="Binders"/>
    <n v="2.5"/>
    <n v="1"/>
    <n v="0"/>
    <n v="2"/>
    <n v="0.5"/>
    <n v="0.5"/>
  </r>
  <r>
    <n v="1581"/>
    <x v="58"/>
    <x v="0"/>
    <s v="New York"/>
    <x v="1"/>
    <x v="0"/>
    <s v="Supplies"/>
    <n v="30"/>
    <n v="2"/>
    <n v="0"/>
    <n v="24"/>
    <n v="6"/>
    <n v="6"/>
  </r>
  <r>
    <n v="1582"/>
    <x v="58"/>
    <x v="0"/>
    <s v="Massachusetts"/>
    <x v="1"/>
    <x v="1"/>
    <s v="Furnishings"/>
    <n v="45"/>
    <n v="5"/>
    <n v="0"/>
    <n v="25"/>
    <n v="20"/>
    <n v="20"/>
  </r>
  <r>
    <n v="1584"/>
    <x v="58"/>
    <x v="0"/>
    <s v="Mississippi"/>
    <x v="3"/>
    <x v="0"/>
    <s v="Fasteners"/>
    <n v="12"/>
    <n v="4"/>
    <n v="0"/>
    <n v="8"/>
    <n v="4"/>
    <n v="4"/>
  </r>
  <r>
    <n v="1592"/>
    <x v="59"/>
    <x v="0"/>
    <s v="New York"/>
    <x v="1"/>
    <x v="0"/>
    <s v="Art"/>
    <n v="51"/>
    <n v="3"/>
    <n v="0"/>
    <n v="30"/>
    <n v="21"/>
    <n v="21"/>
  </r>
  <r>
    <n v="1595"/>
    <x v="59"/>
    <x v="0"/>
    <s v="Texas"/>
    <x v="2"/>
    <x v="0"/>
    <s v="Binders"/>
    <n v="7.5"/>
    <n v="3"/>
    <n v="0"/>
    <n v="6"/>
    <n v="1.5"/>
    <n v="1.5"/>
  </r>
  <r>
    <n v="1597"/>
    <x v="59"/>
    <x v="0"/>
    <s v="Indiana"/>
    <x v="2"/>
    <x v="1"/>
    <s v="Furnishings"/>
    <n v="45"/>
    <n v="5"/>
    <n v="0"/>
    <n v="25"/>
    <n v="20"/>
    <n v="20"/>
  </r>
  <r>
    <n v="1598"/>
    <x v="59"/>
    <x v="0"/>
    <s v="Michigan"/>
    <x v="2"/>
    <x v="0"/>
    <s v="Binders"/>
    <n v="10"/>
    <n v="4"/>
    <n v="0"/>
    <n v="8"/>
    <n v="2"/>
    <n v="2"/>
  </r>
  <r>
    <n v="1600"/>
    <x v="59"/>
    <x v="0"/>
    <s v="Florida"/>
    <x v="3"/>
    <x v="0"/>
    <s v="Paper"/>
    <n v="135"/>
    <n v="3"/>
    <n v="0"/>
    <n v="105"/>
    <n v="30"/>
    <n v="30"/>
  </r>
  <r>
    <n v="1601"/>
    <x v="59"/>
    <x v="0"/>
    <s v="Wisconsin"/>
    <x v="2"/>
    <x v="0"/>
    <s v="Appliances"/>
    <n v="72"/>
    <n v="3"/>
    <n v="0"/>
    <n v="57"/>
    <n v="15"/>
    <n v="15"/>
  </r>
  <r>
    <n v="1602"/>
    <x v="59"/>
    <x v="0"/>
    <s v="California"/>
    <x v="0"/>
    <x v="0"/>
    <s v="Fasteners"/>
    <n v="21"/>
    <n v="7"/>
    <n v="0"/>
    <n v="14"/>
    <n v="7"/>
    <n v="7"/>
  </r>
  <r>
    <n v="1606"/>
    <x v="59"/>
    <x v="0"/>
    <s v="Florida"/>
    <x v="3"/>
    <x v="0"/>
    <s v="Labels"/>
    <n v="57"/>
    <n v="3"/>
    <n v="0"/>
    <n v="30"/>
    <n v="27"/>
    <n v="27"/>
  </r>
  <r>
    <n v="1611"/>
    <x v="59"/>
    <x v="0"/>
    <s v="Florida"/>
    <x v="3"/>
    <x v="0"/>
    <s v="Art"/>
    <n v="17"/>
    <n v="1"/>
    <n v="0"/>
    <n v="10"/>
    <n v="7"/>
    <n v="7"/>
  </r>
  <r>
    <n v="1612"/>
    <x v="59"/>
    <x v="0"/>
    <s v="Virginia"/>
    <x v="3"/>
    <x v="0"/>
    <s v="Paper"/>
    <n v="225"/>
    <n v="5"/>
    <n v="0"/>
    <n v="175"/>
    <n v="50"/>
    <n v="50"/>
  </r>
  <r>
    <n v="1618"/>
    <x v="60"/>
    <x v="0"/>
    <s v="Texas"/>
    <x v="2"/>
    <x v="0"/>
    <s v="Binders"/>
    <n v="10"/>
    <n v="4"/>
    <n v="0"/>
    <n v="8"/>
    <n v="2"/>
    <n v="2"/>
  </r>
  <r>
    <n v="1625"/>
    <x v="60"/>
    <x v="0"/>
    <s v="Pennsylvania"/>
    <x v="1"/>
    <x v="1"/>
    <s v="Furnishings"/>
    <n v="81"/>
    <n v="9"/>
    <n v="0"/>
    <n v="45"/>
    <n v="36"/>
    <n v="36"/>
  </r>
  <r>
    <n v="1628"/>
    <x v="60"/>
    <x v="0"/>
    <s v="Oklahoma"/>
    <x v="2"/>
    <x v="0"/>
    <s v="Envelopes"/>
    <n v="24"/>
    <n v="2"/>
    <n v="0"/>
    <n v="18"/>
    <n v="6"/>
    <n v="6"/>
  </r>
  <r>
    <n v="1631"/>
    <x v="60"/>
    <x v="0"/>
    <s v="Indiana"/>
    <x v="2"/>
    <x v="0"/>
    <s v="Binders"/>
    <n v="10"/>
    <n v="4"/>
    <n v="0"/>
    <n v="8"/>
    <n v="2"/>
    <n v="2"/>
  </r>
  <r>
    <n v="1633"/>
    <x v="60"/>
    <x v="0"/>
    <s v="New York"/>
    <x v="1"/>
    <x v="0"/>
    <s v="Appliances"/>
    <n v="72"/>
    <n v="3"/>
    <n v="0"/>
    <n v="57"/>
    <n v="15"/>
    <n v="15"/>
  </r>
  <r>
    <n v="1634"/>
    <x v="60"/>
    <x v="0"/>
    <s v="Virginia"/>
    <x v="3"/>
    <x v="0"/>
    <s v="Binders"/>
    <n v="5"/>
    <n v="2"/>
    <n v="0"/>
    <n v="4"/>
    <n v="1"/>
    <n v="1"/>
  </r>
  <r>
    <n v="1635"/>
    <x v="60"/>
    <x v="0"/>
    <s v="Maryland"/>
    <x v="1"/>
    <x v="0"/>
    <s v="Art"/>
    <n v="51"/>
    <n v="3"/>
    <n v="0"/>
    <n v="30"/>
    <n v="21"/>
    <n v="21"/>
  </r>
  <r>
    <n v="1636"/>
    <x v="60"/>
    <x v="0"/>
    <s v="Tennessee"/>
    <x v="3"/>
    <x v="0"/>
    <s v="Binders"/>
    <n v="15"/>
    <n v="6"/>
    <n v="0"/>
    <n v="12"/>
    <n v="3"/>
    <n v="3"/>
  </r>
  <r>
    <n v="1637"/>
    <x v="60"/>
    <x v="0"/>
    <s v="Illinois"/>
    <x v="2"/>
    <x v="0"/>
    <s v="Supplies"/>
    <n v="60"/>
    <n v="4"/>
    <n v="0"/>
    <n v="48"/>
    <n v="12"/>
    <n v="12"/>
  </r>
  <r>
    <n v="1638"/>
    <x v="60"/>
    <x v="0"/>
    <s v="California"/>
    <x v="0"/>
    <x v="0"/>
    <s v="Paper"/>
    <n v="405"/>
    <n v="9"/>
    <n v="0"/>
    <n v="315"/>
    <n v="90"/>
    <n v="90"/>
  </r>
  <r>
    <n v="1639"/>
    <x v="60"/>
    <x v="0"/>
    <s v="New York"/>
    <x v="1"/>
    <x v="2"/>
    <s v="Phones"/>
    <n v="1393"/>
    <n v="7"/>
    <n v="0"/>
    <n v="1155"/>
    <n v="238"/>
    <n v="238"/>
  </r>
  <r>
    <n v="1641"/>
    <x v="60"/>
    <x v="0"/>
    <s v="Illinois"/>
    <x v="2"/>
    <x v="0"/>
    <s v="Envelopes"/>
    <n v="48"/>
    <n v="4"/>
    <n v="0"/>
    <n v="36"/>
    <n v="12"/>
    <n v="12"/>
  </r>
  <r>
    <n v="1647"/>
    <x v="61"/>
    <x v="0"/>
    <s v="Pennsylvania"/>
    <x v="1"/>
    <x v="1"/>
    <s v="Furnishings"/>
    <n v="36"/>
    <n v="4"/>
    <n v="0"/>
    <n v="20"/>
    <n v="16"/>
    <n v="16"/>
  </r>
  <r>
    <n v="1649"/>
    <x v="61"/>
    <x v="0"/>
    <s v="Texas"/>
    <x v="2"/>
    <x v="0"/>
    <s v="Labels"/>
    <n v="38"/>
    <n v="2"/>
    <n v="0"/>
    <n v="20"/>
    <n v="18"/>
    <n v="18"/>
  </r>
  <r>
    <n v="1650"/>
    <x v="61"/>
    <x v="0"/>
    <s v="Maryland"/>
    <x v="1"/>
    <x v="0"/>
    <s v="Appliances"/>
    <n v="168"/>
    <n v="7"/>
    <n v="0"/>
    <n v="133"/>
    <n v="35"/>
    <n v="35"/>
  </r>
  <r>
    <n v="1651"/>
    <x v="61"/>
    <x v="0"/>
    <s v="California"/>
    <x v="0"/>
    <x v="0"/>
    <s v="Binders"/>
    <n v="12.5"/>
    <n v="5"/>
    <n v="0"/>
    <n v="10"/>
    <n v="2.5"/>
    <n v="2.5"/>
  </r>
  <r>
    <n v="1656"/>
    <x v="61"/>
    <x v="0"/>
    <s v="New York"/>
    <x v="1"/>
    <x v="0"/>
    <s v="Labels"/>
    <n v="57"/>
    <n v="3"/>
    <n v="0"/>
    <n v="30"/>
    <n v="27"/>
    <n v="27"/>
  </r>
  <r>
    <n v="1657"/>
    <x v="61"/>
    <x v="0"/>
    <s v="Florida"/>
    <x v="3"/>
    <x v="0"/>
    <s v="Envelopes"/>
    <n v="36"/>
    <n v="3"/>
    <n v="0"/>
    <n v="27"/>
    <n v="9"/>
    <n v="9"/>
  </r>
  <r>
    <n v="1658"/>
    <x v="61"/>
    <x v="0"/>
    <s v="Nevada"/>
    <x v="0"/>
    <x v="0"/>
    <s v="Paper"/>
    <n v="45"/>
    <n v="1"/>
    <n v="0"/>
    <n v="35"/>
    <n v="10"/>
    <n v="10"/>
  </r>
  <r>
    <n v="1660"/>
    <x v="61"/>
    <x v="0"/>
    <s v="Mississippi"/>
    <x v="3"/>
    <x v="0"/>
    <s v="Binders"/>
    <n v="2.5"/>
    <n v="1"/>
    <n v="0"/>
    <n v="2"/>
    <n v="0.5"/>
    <n v="0.5"/>
  </r>
  <r>
    <n v="1663"/>
    <x v="61"/>
    <x v="0"/>
    <s v="Washington"/>
    <x v="0"/>
    <x v="0"/>
    <s v="Binders"/>
    <n v="12.5"/>
    <n v="5"/>
    <n v="0"/>
    <n v="10"/>
    <n v="2.5"/>
    <n v="2.5"/>
  </r>
  <r>
    <n v="1664"/>
    <x v="61"/>
    <x v="0"/>
    <s v="Ohio"/>
    <x v="1"/>
    <x v="0"/>
    <s v="Binders"/>
    <n v="7.5"/>
    <n v="3"/>
    <n v="0"/>
    <n v="6"/>
    <n v="1.5"/>
    <n v="1.5"/>
  </r>
  <r>
    <n v="1665"/>
    <x v="61"/>
    <x v="0"/>
    <s v="New York"/>
    <x v="1"/>
    <x v="2"/>
    <s v="Phones"/>
    <n v="2786"/>
    <n v="14"/>
    <n v="0"/>
    <n v="2310"/>
    <n v="476"/>
    <n v="476"/>
  </r>
  <r>
    <n v="1668"/>
    <x v="61"/>
    <x v="0"/>
    <s v="Texas"/>
    <x v="2"/>
    <x v="2"/>
    <s v="Phones"/>
    <n v="597"/>
    <n v="3"/>
    <n v="0"/>
    <n v="495"/>
    <n v="102"/>
    <n v="102"/>
  </r>
  <r>
    <n v="1679"/>
    <x v="62"/>
    <x v="0"/>
    <s v="New York"/>
    <x v="1"/>
    <x v="0"/>
    <s v="Art"/>
    <n v="51"/>
    <n v="3"/>
    <n v="0"/>
    <n v="30"/>
    <n v="21"/>
    <n v="21"/>
  </r>
  <r>
    <n v="1680"/>
    <x v="62"/>
    <x v="0"/>
    <s v="New York"/>
    <x v="1"/>
    <x v="2"/>
    <s v="Phones"/>
    <n v="995"/>
    <n v="5"/>
    <n v="0"/>
    <n v="825"/>
    <n v="170"/>
    <n v="170"/>
  </r>
  <r>
    <n v="1681"/>
    <x v="62"/>
    <x v="0"/>
    <s v="Arizona"/>
    <x v="0"/>
    <x v="1"/>
    <s v="Furnishings"/>
    <n v="18"/>
    <n v="2"/>
    <n v="0"/>
    <n v="10"/>
    <n v="8"/>
    <n v="8"/>
  </r>
  <r>
    <n v="1683"/>
    <x v="62"/>
    <x v="0"/>
    <s v="Arizona"/>
    <x v="0"/>
    <x v="0"/>
    <s v="Storage"/>
    <n v="200"/>
    <n v="5"/>
    <n v="0"/>
    <n v="175"/>
    <n v="25"/>
    <n v="25"/>
  </r>
  <r>
    <n v="1687"/>
    <x v="62"/>
    <x v="0"/>
    <s v="Virginia"/>
    <x v="3"/>
    <x v="1"/>
    <s v="Furnishings"/>
    <n v="36"/>
    <n v="4"/>
    <n v="0"/>
    <n v="20"/>
    <n v="16"/>
    <n v="16"/>
  </r>
  <r>
    <n v="1689"/>
    <x v="62"/>
    <x v="0"/>
    <s v="Georgia"/>
    <x v="3"/>
    <x v="0"/>
    <s v="Storage"/>
    <n v="120"/>
    <n v="3"/>
    <n v="0"/>
    <n v="105"/>
    <n v="15"/>
    <n v="15"/>
  </r>
  <r>
    <n v="1690"/>
    <x v="62"/>
    <x v="0"/>
    <s v="Utah"/>
    <x v="0"/>
    <x v="2"/>
    <s v="Phones"/>
    <n v="796"/>
    <n v="4"/>
    <n v="0"/>
    <n v="660"/>
    <n v="136"/>
    <n v="136"/>
  </r>
  <r>
    <n v="1691"/>
    <x v="62"/>
    <x v="0"/>
    <s v="California"/>
    <x v="0"/>
    <x v="0"/>
    <s v="Binders"/>
    <n v="22.5"/>
    <n v="9"/>
    <n v="0"/>
    <n v="18"/>
    <n v="4.5"/>
    <n v="4.5"/>
  </r>
  <r>
    <n v="1694"/>
    <x v="62"/>
    <x v="0"/>
    <s v="Florida"/>
    <x v="3"/>
    <x v="2"/>
    <s v="Accessories"/>
    <n v="25"/>
    <n v="5"/>
    <n v="0"/>
    <n v="12.5"/>
    <n v="12.5"/>
    <n v="12.5"/>
  </r>
  <r>
    <n v="1695"/>
    <x v="62"/>
    <x v="0"/>
    <s v="California"/>
    <x v="0"/>
    <x v="0"/>
    <s v="Paper"/>
    <n v="135"/>
    <n v="3"/>
    <n v="0"/>
    <n v="105"/>
    <n v="30"/>
    <n v="30"/>
  </r>
  <r>
    <n v="1702"/>
    <x v="63"/>
    <x v="0"/>
    <s v="California"/>
    <x v="0"/>
    <x v="2"/>
    <s v="Copiers"/>
    <n v="2175"/>
    <n v="3"/>
    <n v="0"/>
    <n v="2100"/>
    <n v="75"/>
    <n v="75"/>
  </r>
  <r>
    <n v="1703"/>
    <x v="63"/>
    <x v="0"/>
    <s v="California"/>
    <x v="0"/>
    <x v="1"/>
    <s v="Furnishings"/>
    <n v="18"/>
    <n v="2"/>
    <n v="0"/>
    <n v="10"/>
    <n v="8"/>
    <n v="8"/>
  </r>
  <r>
    <n v="1705"/>
    <x v="63"/>
    <x v="0"/>
    <s v="Virginia"/>
    <x v="3"/>
    <x v="0"/>
    <s v="Storage"/>
    <n v="200"/>
    <n v="5"/>
    <n v="0"/>
    <n v="175"/>
    <n v="25"/>
    <n v="25"/>
  </r>
  <r>
    <n v="1707"/>
    <x v="63"/>
    <x v="0"/>
    <s v="California"/>
    <x v="0"/>
    <x v="0"/>
    <s v="Labels"/>
    <n v="114"/>
    <n v="6"/>
    <n v="0"/>
    <n v="60"/>
    <n v="54"/>
    <n v="54"/>
  </r>
  <r>
    <n v="1708"/>
    <x v="63"/>
    <x v="0"/>
    <s v="New York"/>
    <x v="1"/>
    <x v="0"/>
    <s v="Storage"/>
    <n v="120"/>
    <n v="3"/>
    <n v="0"/>
    <n v="105"/>
    <n v="15"/>
    <n v="15"/>
  </r>
  <r>
    <n v="1709"/>
    <x v="63"/>
    <x v="0"/>
    <s v="New York"/>
    <x v="1"/>
    <x v="2"/>
    <s v="Accessories"/>
    <n v="15"/>
    <n v="3"/>
    <n v="0"/>
    <n v="7.5"/>
    <n v="7.5"/>
    <n v="7.5"/>
  </r>
  <r>
    <n v="1710"/>
    <x v="63"/>
    <x v="0"/>
    <s v="Texas"/>
    <x v="2"/>
    <x v="0"/>
    <s v="Storage"/>
    <n v="40"/>
    <n v="1"/>
    <n v="0"/>
    <n v="35"/>
    <n v="5"/>
    <n v="5"/>
  </r>
  <r>
    <n v="1711"/>
    <x v="63"/>
    <x v="0"/>
    <s v="Utah"/>
    <x v="0"/>
    <x v="0"/>
    <s v="Storage"/>
    <n v="80"/>
    <n v="2"/>
    <n v="0"/>
    <n v="70"/>
    <n v="10"/>
    <n v="10"/>
  </r>
  <r>
    <n v="1715"/>
    <x v="63"/>
    <x v="0"/>
    <s v="Maryland"/>
    <x v="1"/>
    <x v="1"/>
    <s v="Bookcases"/>
    <n v="240"/>
    <n v="3"/>
    <n v="0"/>
    <n v="195"/>
    <n v="45"/>
    <n v="45"/>
  </r>
  <r>
    <n v="1718"/>
    <x v="63"/>
    <x v="0"/>
    <s v="Illinois"/>
    <x v="2"/>
    <x v="0"/>
    <s v="Storage"/>
    <n v="80"/>
    <n v="2"/>
    <n v="0"/>
    <n v="70"/>
    <n v="10"/>
    <n v="10"/>
  </r>
  <r>
    <n v="1719"/>
    <x v="63"/>
    <x v="0"/>
    <s v="Oregon"/>
    <x v="0"/>
    <x v="0"/>
    <s v="Art"/>
    <n v="34"/>
    <n v="2"/>
    <n v="0"/>
    <n v="20"/>
    <n v="14"/>
    <n v="14"/>
  </r>
  <r>
    <n v="1721"/>
    <x v="63"/>
    <x v="0"/>
    <s v="Florida"/>
    <x v="3"/>
    <x v="2"/>
    <s v="Accessories"/>
    <n v="10"/>
    <n v="2"/>
    <n v="0"/>
    <n v="5"/>
    <n v="5"/>
    <n v="5"/>
  </r>
  <r>
    <n v="1722"/>
    <x v="63"/>
    <x v="0"/>
    <s v="New York"/>
    <x v="1"/>
    <x v="2"/>
    <s v="Phones"/>
    <n v="796"/>
    <n v="4"/>
    <n v="0"/>
    <n v="660"/>
    <n v="136"/>
    <n v="136"/>
  </r>
  <r>
    <n v="1724"/>
    <x v="63"/>
    <x v="0"/>
    <s v="Ohio"/>
    <x v="1"/>
    <x v="1"/>
    <s v="Furnishings"/>
    <n v="18"/>
    <n v="2"/>
    <n v="0"/>
    <n v="10"/>
    <n v="8"/>
    <n v="8"/>
  </r>
  <r>
    <n v="1727"/>
    <x v="64"/>
    <x v="0"/>
    <s v="Massachusetts"/>
    <x v="1"/>
    <x v="0"/>
    <s v="Art"/>
    <n v="34"/>
    <n v="2"/>
    <n v="0"/>
    <n v="20"/>
    <n v="14"/>
    <n v="14"/>
  </r>
  <r>
    <n v="1728"/>
    <x v="64"/>
    <x v="0"/>
    <s v="Florida"/>
    <x v="3"/>
    <x v="0"/>
    <s v="Binders"/>
    <n v="2.5"/>
    <n v="1"/>
    <n v="0"/>
    <n v="2"/>
    <n v="0.5"/>
    <n v="0.5"/>
  </r>
  <r>
    <n v="1729"/>
    <x v="64"/>
    <x v="0"/>
    <s v="Missouri"/>
    <x v="2"/>
    <x v="0"/>
    <s v="Binders"/>
    <n v="7.5"/>
    <n v="3"/>
    <n v="0"/>
    <n v="6"/>
    <n v="1.5"/>
    <n v="1.5"/>
  </r>
  <r>
    <n v="1730"/>
    <x v="64"/>
    <x v="0"/>
    <s v="California"/>
    <x v="0"/>
    <x v="1"/>
    <s v="Tables"/>
    <n v="255"/>
    <n v="3"/>
    <n v="0"/>
    <n v="225"/>
    <n v="30"/>
    <n v="30"/>
  </r>
  <r>
    <n v="1731"/>
    <x v="64"/>
    <x v="0"/>
    <s v="California"/>
    <x v="0"/>
    <x v="0"/>
    <s v="Binders"/>
    <n v="17.5"/>
    <n v="7"/>
    <n v="0"/>
    <n v="14"/>
    <n v="3.5"/>
    <n v="3.5"/>
  </r>
  <r>
    <n v="1732"/>
    <x v="64"/>
    <x v="0"/>
    <s v="Illinois"/>
    <x v="2"/>
    <x v="1"/>
    <s v="Tables"/>
    <n v="255"/>
    <n v="3"/>
    <n v="0"/>
    <n v="225"/>
    <n v="30"/>
    <n v="30"/>
  </r>
  <r>
    <n v="1733"/>
    <x v="64"/>
    <x v="0"/>
    <s v="Oklahoma"/>
    <x v="2"/>
    <x v="1"/>
    <s v="Furnishings"/>
    <n v="27"/>
    <n v="3"/>
    <n v="0"/>
    <n v="15"/>
    <n v="12"/>
    <n v="12"/>
  </r>
  <r>
    <n v="1734"/>
    <x v="64"/>
    <x v="0"/>
    <s v="California"/>
    <x v="0"/>
    <x v="0"/>
    <s v="Paper"/>
    <n v="90"/>
    <n v="2"/>
    <n v="0"/>
    <n v="70"/>
    <n v="20"/>
    <n v="20"/>
  </r>
  <r>
    <n v="1735"/>
    <x v="64"/>
    <x v="0"/>
    <s v="Minnesota"/>
    <x v="2"/>
    <x v="0"/>
    <s v="Storage"/>
    <n v="200"/>
    <n v="5"/>
    <n v="0"/>
    <n v="175"/>
    <n v="25"/>
    <n v="25"/>
  </r>
  <r>
    <n v="1736"/>
    <x v="64"/>
    <x v="0"/>
    <s v="Washington"/>
    <x v="0"/>
    <x v="0"/>
    <s v="Binders"/>
    <n v="7.5"/>
    <n v="3"/>
    <n v="0"/>
    <n v="6"/>
    <n v="1.5"/>
    <n v="1.5"/>
  </r>
  <r>
    <n v="1737"/>
    <x v="64"/>
    <x v="0"/>
    <s v="Pennsylvania"/>
    <x v="1"/>
    <x v="1"/>
    <s v="Furnishings"/>
    <n v="18"/>
    <n v="2"/>
    <n v="0"/>
    <n v="10"/>
    <n v="8"/>
    <n v="8"/>
  </r>
  <r>
    <n v="1738"/>
    <x v="64"/>
    <x v="0"/>
    <s v="Michigan"/>
    <x v="2"/>
    <x v="0"/>
    <s v="Binders"/>
    <n v="10"/>
    <n v="4"/>
    <n v="0"/>
    <n v="8"/>
    <n v="2"/>
    <n v="2"/>
  </r>
  <r>
    <n v="1739"/>
    <x v="64"/>
    <x v="0"/>
    <s v="Texas"/>
    <x v="2"/>
    <x v="0"/>
    <s v="Binders"/>
    <n v="7.5"/>
    <n v="3"/>
    <n v="0"/>
    <n v="6"/>
    <n v="1.5"/>
    <n v="1.5"/>
  </r>
  <r>
    <n v="1740"/>
    <x v="64"/>
    <x v="0"/>
    <s v="California"/>
    <x v="0"/>
    <x v="0"/>
    <s v="Labels"/>
    <n v="38"/>
    <n v="2"/>
    <n v="0"/>
    <n v="20"/>
    <n v="18"/>
    <n v="18"/>
  </r>
  <r>
    <n v="1741"/>
    <x v="64"/>
    <x v="0"/>
    <s v="Texas"/>
    <x v="2"/>
    <x v="0"/>
    <s v="Supplies"/>
    <n v="45"/>
    <n v="3"/>
    <n v="0"/>
    <n v="36"/>
    <n v="9"/>
    <n v="9"/>
  </r>
  <r>
    <n v="1742"/>
    <x v="64"/>
    <x v="0"/>
    <s v="New York"/>
    <x v="1"/>
    <x v="0"/>
    <s v="Binders"/>
    <n v="7.5"/>
    <n v="3"/>
    <n v="0"/>
    <n v="6"/>
    <n v="1.5"/>
    <n v="1.5"/>
  </r>
  <r>
    <n v="1743"/>
    <x v="64"/>
    <x v="0"/>
    <s v="Pennsylvania"/>
    <x v="1"/>
    <x v="2"/>
    <s v="Copiers"/>
    <n v="2900"/>
    <n v="4"/>
    <n v="0"/>
    <n v="2800"/>
    <n v="100"/>
    <n v="100"/>
  </r>
  <r>
    <n v="1749"/>
    <x v="64"/>
    <x v="0"/>
    <s v="New York"/>
    <x v="1"/>
    <x v="0"/>
    <s v="Appliances"/>
    <n v="96"/>
    <n v="4"/>
    <n v="0"/>
    <n v="76"/>
    <n v="20"/>
    <n v="20"/>
  </r>
  <r>
    <n v="1750"/>
    <x v="64"/>
    <x v="0"/>
    <s v="Florida"/>
    <x v="3"/>
    <x v="0"/>
    <s v="Binders"/>
    <n v="15"/>
    <n v="6"/>
    <n v="0"/>
    <n v="12"/>
    <n v="3"/>
    <n v="3"/>
  </r>
  <r>
    <n v="1751"/>
    <x v="64"/>
    <x v="0"/>
    <s v="Massachusetts"/>
    <x v="1"/>
    <x v="1"/>
    <s v="Chairs"/>
    <n v="891"/>
    <n v="9"/>
    <n v="0"/>
    <n v="711"/>
    <n v="180"/>
    <n v="180"/>
  </r>
  <r>
    <n v="1759"/>
    <x v="65"/>
    <x v="0"/>
    <s v="California"/>
    <x v="0"/>
    <x v="0"/>
    <s v="Paper"/>
    <n v="135"/>
    <n v="3"/>
    <n v="0"/>
    <n v="105"/>
    <n v="30"/>
    <n v="30"/>
  </r>
  <r>
    <n v="1761"/>
    <x v="65"/>
    <x v="0"/>
    <s v="California"/>
    <x v="0"/>
    <x v="0"/>
    <s v="Art"/>
    <n v="85"/>
    <n v="5"/>
    <n v="0"/>
    <n v="50"/>
    <n v="35"/>
    <n v="35"/>
  </r>
  <r>
    <n v="1765"/>
    <x v="65"/>
    <x v="0"/>
    <s v="Oklahoma"/>
    <x v="2"/>
    <x v="2"/>
    <s v="Phones"/>
    <n v="597"/>
    <n v="3"/>
    <n v="0"/>
    <n v="495"/>
    <n v="102"/>
    <n v="102"/>
  </r>
  <r>
    <n v="1766"/>
    <x v="65"/>
    <x v="0"/>
    <s v="New York"/>
    <x v="1"/>
    <x v="0"/>
    <s v="Appliances"/>
    <n v="24"/>
    <n v="1"/>
    <n v="0"/>
    <n v="19"/>
    <n v="5"/>
    <n v="5"/>
  </r>
  <r>
    <n v="1767"/>
    <x v="65"/>
    <x v="0"/>
    <s v="Tennessee"/>
    <x v="3"/>
    <x v="0"/>
    <s v="Paper"/>
    <n v="135"/>
    <n v="3"/>
    <n v="0"/>
    <n v="105"/>
    <n v="30"/>
    <n v="30"/>
  </r>
  <r>
    <n v="1768"/>
    <x v="65"/>
    <x v="0"/>
    <s v="New York"/>
    <x v="1"/>
    <x v="0"/>
    <s v="Binders"/>
    <n v="2.5"/>
    <n v="1"/>
    <n v="0"/>
    <n v="2"/>
    <n v="0.5"/>
    <n v="0.5"/>
  </r>
  <r>
    <n v="1769"/>
    <x v="65"/>
    <x v="0"/>
    <s v="New York"/>
    <x v="1"/>
    <x v="1"/>
    <s v="Tables"/>
    <n v="255"/>
    <n v="3"/>
    <n v="0"/>
    <n v="225"/>
    <n v="30"/>
    <n v="30"/>
  </r>
  <r>
    <n v="1770"/>
    <x v="65"/>
    <x v="0"/>
    <s v="New York"/>
    <x v="1"/>
    <x v="0"/>
    <s v="Binders"/>
    <n v="2.5"/>
    <n v="1"/>
    <n v="0"/>
    <n v="2"/>
    <n v="0.5"/>
    <n v="0.5"/>
  </r>
  <r>
    <n v="1771"/>
    <x v="65"/>
    <x v="0"/>
    <s v="California"/>
    <x v="0"/>
    <x v="0"/>
    <s v="Binders"/>
    <n v="17.5"/>
    <n v="7"/>
    <n v="0"/>
    <n v="14"/>
    <n v="3.5"/>
    <n v="3.5"/>
  </r>
  <r>
    <n v="1772"/>
    <x v="65"/>
    <x v="0"/>
    <s v="California"/>
    <x v="0"/>
    <x v="0"/>
    <s v="Paper"/>
    <n v="135"/>
    <n v="3"/>
    <n v="0"/>
    <n v="105"/>
    <n v="30"/>
    <n v="30"/>
  </r>
  <r>
    <n v="1773"/>
    <x v="65"/>
    <x v="0"/>
    <s v="Arkansas"/>
    <x v="3"/>
    <x v="0"/>
    <s v="Binders"/>
    <n v="7.5"/>
    <n v="3"/>
    <n v="0"/>
    <n v="6"/>
    <n v="1.5"/>
    <n v="1.5"/>
  </r>
  <r>
    <n v="1774"/>
    <x v="65"/>
    <x v="0"/>
    <s v="Washington"/>
    <x v="0"/>
    <x v="0"/>
    <s v="Paper"/>
    <n v="90"/>
    <n v="2"/>
    <n v="0"/>
    <n v="70"/>
    <n v="20"/>
    <n v="20"/>
  </r>
  <r>
    <n v="1775"/>
    <x v="65"/>
    <x v="0"/>
    <s v="Connecticut"/>
    <x v="1"/>
    <x v="0"/>
    <s v="Paper"/>
    <n v="90"/>
    <n v="2"/>
    <n v="0"/>
    <n v="70"/>
    <n v="20"/>
    <n v="20"/>
  </r>
  <r>
    <n v="1776"/>
    <x v="65"/>
    <x v="0"/>
    <s v="New York"/>
    <x v="1"/>
    <x v="1"/>
    <s v="Bookcases"/>
    <n v="960"/>
    <n v="12"/>
    <n v="0"/>
    <n v="780"/>
    <n v="180"/>
    <n v="180"/>
  </r>
  <r>
    <n v="1778"/>
    <x v="65"/>
    <x v="0"/>
    <s v="Ohio"/>
    <x v="1"/>
    <x v="1"/>
    <s v="Tables"/>
    <n v="85"/>
    <n v="1"/>
    <n v="0"/>
    <n v="75"/>
    <n v="10"/>
    <n v="10"/>
  </r>
  <r>
    <n v="1779"/>
    <x v="65"/>
    <x v="0"/>
    <s v="Texas"/>
    <x v="2"/>
    <x v="0"/>
    <s v="Labels"/>
    <n v="38"/>
    <n v="2"/>
    <n v="0"/>
    <n v="20"/>
    <n v="18"/>
    <n v="18"/>
  </r>
  <r>
    <n v="1780"/>
    <x v="65"/>
    <x v="0"/>
    <s v="Texas"/>
    <x v="2"/>
    <x v="1"/>
    <s v="Furnishings"/>
    <n v="45"/>
    <n v="5"/>
    <n v="0"/>
    <n v="25"/>
    <n v="20"/>
    <n v="20"/>
  </r>
  <r>
    <n v="1784"/>
    <x v="66"/>
    <x v="0"/>
    <s v="Texas"/>
    <x v="2"/>
    <x v="0"/>
    <s v="Storage"/>
    <n v="160"/>
    <n v="4"/>
    <n v="0"/>
    <n v="140"/>
    <n v="20"/>
    <n v="20"/>
  </r>
  <r>
    <n v="1785"/>
    <x v="66"/>
    <x v="0"/>
    <s v="New York"/>
    <x v="1"/>
    <x v="2"/>
    <s v="Phones"/>
    <n v="199"/>
    <n v="1"/>
    <n v="0"/>
    <n v="165"/>
    <n v="34"/>
    <n v="34"/>
  </r>
  <r>
    <n v="1786"/>
    <x v="66"/>
    <x v="0"/>
    <s v="Washington"/>
    <x v="0"/>
    <x v="1"/>
    <s v="Tables"/>
    <n v="1105"/>
    <n v="13"/>
    <n v="0"/>
    <n v="975"/>
    <n v="130"/>
    <n v="130"/>
  </r>
  <r>
    <n v="1787"/>
    <x v="66"/>
    <x v="0"/>
    <s v="North Carolina"/>
    <x v="3"/>
    <x v="1"/>
    <s v="Bookcases"/>
    <n v="320"/>
    <n v="4"/>
    <n v="0"/>
    <n v="260"/>
    <n v="60"/>
    <n v="60"/>
  </r>
  <r>
    <n v="1789"/>
    <x v="66"/>
    <x v="0"/>
    <s v="Washington"/>
    <x v="0"/>
    <x v="2"/>
    <s v="Phones"/>
    <n v="199"/>
    <n v="1"/>
    <n v="0"/>
    <n v="165"/>
    <n v="34"/>
    <n v="34"/>
  </r>
  <r>
    <n v="1790"/>
    <x v="66"/>
    <x v="0"/>
    <s v="Florida"/>
    <x v="3"/>
    <x v="0"/>
    <s v="Envelopes"/>
    <n v="24"/>
    <n v="2"/>
    <n v="0"/>
    <n v="18"/>
    <n v="6"/>
    <n v="6"/>
  </r>
  <r>
    <n v="1791"/>
    <x v="66"/>
    <x v="0"/>
    <s v="Michigan"/>
    <x v="2"/>
    <x v="0"/>
    <s v="Paper"/>
    <n v="225"/>
    <n v="5"/>
    <n v="0"/>
    <n v="175"/>
    <n v="50"/>
    <n v="50"/>
  </r>
  <r>
    <n v="1793"/>
    <x v="66"/>
    <x v="0"/>
    <s v="Texas"/>
    <x v="2"/>
    <x v="1"/>
    <s v="Chairs"/>
    <n v="297"/>
    <n v="3"/>
    <n v="0"/>
    <n v="237"/>
    <n v="60"/>
    <n v="60"/>
  </r>
  <r>
    <n v="1798"/>
    <x v="66"/>
    <x v="0"/>
    <s v="New York"/>
    <x v="1"/>
    <x v="2"/>
    <s v="Accessories"/>
    <n v="15"/>
    <n v="3"/>
    <n v="0"/>
    <n v="7.5"/>
    <n v="7.5"/>
    <n v="7.5"/>
  </r>
  <r>
    <n v="1799"/>
    <x v="66"/>
    <x v="0"/>
    <s v="Texas"/>
    <x v="2"/>
    <x v="1"/>
    <s v="Chairs"/>
    <n v="495"/>
    <n v="5"/>
    <n v="0"/>
    <n v="395"/>
    <n v="100"/>
    <n v="100"/>
  </r>
  <r>
    <n v="1802"/>
    <x v="66"/>
    <x v="0"/>
    <s v="New York"/>
    <x v="1"/>
    <x v="2"/>
    <s v="Phones"/>
    <n v="1194"/>
    <n v="6"/>
    <n v="0"/>
    <n v="990"/>
    <n v="204"/>
    <n v="204"/>
  </r>
  <r>
    <n v="1811"/>
    <x v="67"/>
    <x v="0"/>
    <s v="Kentucky"/>
    <x v="3"/>
    <x v="0"/>
    <s v="Appliances"/>
    <n v="72"/>
    <n v="3"/>
    <n v="0"/>
    <n v="57"/>
    <n v="15"/>
    <n v="15"/>
  </r>
  <r>
    <n v="1812"/>
    <x v="67"/>
    <x v="0"/>
    <s v="New York"/>
    <x v="1"/>
    <x v="2"/>
    <s v="Accessories"/>
    <n v="25"/>
    <n v="5"/>
    <n v="0"/>
    <n v="12.5"/>
    <n v="12.5"/>
    <n v="12.5"/>
  </r>
  <r>
    <n v="1815"/>
    <x v="67"/>
    <x v="0"/>
    <s v="California"/>
    <x v="0"/>
    <x v="2"/>
    <s v="Phones"/>
    <n v="796"/>
    <n v="4"/>
    <n v="0"/>
    <n v="660"/>
    <n v="136"/>
    <n v="136"/>
  </r>
  <r>
    <n v="1816"/>
    <x v="67"/>
    <x v="0"/>
    <s v="Ohio"/>
    <x v="1"/>
    <x v="0"/>
    <s v="Paper"/>
    <n v="270"/>
    <n v="6"/>
    <n v="0"/>
    <n v="210"/>
    <n v="60"/>
    <n v="60"/>
  </r>
  <r>
    <n v="1823"/>
    <x v="67"/>
    <x v="0"/>
    <s v="California"/>
    <x v="0"/>
    <x v="0"/>
    <s v="Art"/>
    <n v="68"/>
    <n v="4"/>
    <n v="0"/>
    <n v="40"/>
    <n v="28"/>
    <n v="28"/>
  </r>
  <r>
    <n v="1824"/>
    <x v="67"/>
    <x v="0"/>
    <s v="New York"/>
    <x v="1"/>
    <x v="0"/>
    <s v="Art"/>
    <n v="51"/>
    <n v="3"/>
    <n v="0"/>
    <n v="30"/>
    <n v="21"/>
    <n v="21"/>
  </r>
  <r>
    <n v="1827"/>
    <x v="67"/>
    <x v="0"/>
    <s v="Washington"/>
    <x v="0"/>
    <x v="2"/>
    <s v="Accessories"/>
    <n v="15"/>
    <n v="3"/>
    <n v="0"/>
    <n v="7.5"/>
    <n v="7.5"/>
    <n v="7.5"/>
  </r>
  <r>
    <n v="1828"/>
    <x v="67"/>
    <x v="0"/>
    <s v="California"/>
    <x v="0"/>
    <x v="1"/>
    <s v="Furnishings"/>
    <n v="45"/>
    <n v="5"/>
    <n v="0"/>
    <n v="25"/>
    <n v="20"/>
    <n v="20"/>
  </r>
  <r>
    <n v="1829"/>
    <x v="67"/>
    <x v="0"/>
    <s v="California"/>
    <x v="0"/>
    <x v="2"/>
    <s v="Accessories"/>
    <n v="15"/>
    <n v="3"/>
    <n v="0"/>
    <n v="7.5"/>
    <n v="7.5"/>
    <n v="7.5"/>
  </r>
  <r>
    <n v="1833"/>
    <x v="67"/>
    <x v="0"/>
    <s v="Texas"/>
    <x v="2"/>
    <x v="0"/>
    <s v="Paper"/>
    <n v="225"/>
    <n v="5"/>
    <n v="0"/>
    <n v="175"/>
    <n v="50"/>
    <n v="50"/>
  </r>
  <r>
    <n v="1834"/>
    <x v="67"/>
    <x v="0"/>
    <s v="California"/>
    <x v="0"/>
    <x v="2"/>
    <s v="Accessories"/>
    <n v="30"/>
    <n v="6"/>
    <n v="0"/>
    <n v="15"/>
    <n v="15"/>
    <n v="15"/>
  </r>
  <r>
    <n v="1841"/>
    <x v="68"/>
    <x v="0"/>
    <s v="California"/>
    <x v="0"/>
    <x v="0"/>
    <s v="Supplies"/>
    <n v="30"/>
    <n v="2"/>
    <n v="0"/>
    <n v="24"/>
    <n v="6"/>
    <n v="6"/>
  </r>
  <r>
    <n v="1842"/>
    <x v="68"/>
    <x v="0"/>
    <s v="Illinois"/>
    <x v="2"/>
    <x v="2"/>
    <s v="Phones"/>
    <n v="1791"/>
    <n v="9"/>
    <n v="0"/>
    <n v="1485"/>
    <n v="306"/>
    <n v="306"/>
  </r>
  <r>
    <n v="1843"/>
    <x v="68"/>
    <x v="0"/>
    <s v="Pennsylvania"/>
    <x v="1"/>
    <x v="2"/>
    <s v="Accessories"/>
    <n v="35"/>
    <n v="7"/>
    <n v="0"/>
    <n v="17.5"/>
    <n v="17.5"/>
    <n v="17.5"/>
  </r>
  <r>
    <n v="1844"/>
    <x v="68"/>
    <x v="0"/>
    <s v="Oregon"/>
    <x v="0"/>
    <x v="0"/>
    <s v="Binders"/>
    <n v="25"/>
    <n v="10"/>
    <n v="0"/>
    <n v="20"/>
    <n v="5"/>
    <n v="5"/>
  </r>
  <r>
    <n v="1845"/>
    <x v="68"/>
    <x v="0"/>
    <s v="New Mexico"/>
    <x v="0"/>
    <x v="0"/>
    <s v="Supplies"/>
    <n v="15"/>
    <n v="1"/>
    <n v="0"/>
    <n v="12"/>
    <n v="3"/>
    <n v="3"/>
  </r>
  <r>
    <n v="1846"/>
    <x v="68"/>
    <x v="0"/>
    <s v="California"/>
    <x v="0"/>
    <x v="0"/>
    <s v="Envelopes"/>
    <n v="36"/>
    <n v="3"/>
    <n v="0"/>
    <n v="27"/>
    <n v="9"/>
    <n v="9"/>
  </r>
  <r>
    <n v="1848"/>
    <x v="68"/>
    <x v="0"/>
    <s v="Texas"/>
    <x v="2"/>
    <x v="0"/>
    <s v="Paper"/>
    <n v="225"/>
    <n v="5"/>
    <n v="0"/>
    <n v="175"/>
    <n v="50"/>
    <n v="50"/>
  </r>
  <r>
    <n v="1849"/>
    <x v="68"/>
    <x v="0"/>
    <s v="Georgia"/>
    <x v="3"/>
    <x v="0"/>
    <s v="Appliances"/>
    <n v="24"/>
    <n v="1"/>
    <n v="0"/>
    <n v="19"/>
    <n v="5"/>
    <n v="5"/>
  </r>
  <r>
    <n v="1850"/>
    <x v="68"/>
    <x v="0"/>
    <s v="New York"/>
    <x v="1"/>
    <x v="0"/>
    <s v="Paper"/>
    <n v="405"/>
    <n v="9"/>
    <n v="0"/>
    <n v="315"/>
    <n v="90"/>
    <n v="90"/>
  </r>
  <r>
    <n v="1851"/>
    <x v="68"/>
    <x v="0"/>
    <s v="South Carolina"/>
    <x v="3"/>
    <x v="0"/>
    <s v="Fasteners"/>
    <n v="12"/>
    <n v="4"/>
    <n v="0"/>
    <n v="8"/>
    <n v="4"/>
    <n v="4"/>
  </r>
  <r>
    <n v="1852"/>
    <x v="68"/>
    <x v="0"/>
    <s v="Tennessee"/>
    <x v="3"/>
    <x v="0"/>
    <s v="Storage"/>
    <n v="80"/>
    <n v="2"/>
    <n v="0"/>
    <n v="70"/>
    <n v="10"/>
    <n v="10"/>
  </r>
  <r>
    <n v="1854"/>
    <x v="68"/>
    <x v="0"/>
    <s v="Tennessee"/>
    <x v="3"/>
    <x v="0"/>
    <s v="Storage"/>
    <n v="200"/>
    <n v="5"/>
    <n v="0"/>
    <n v="175"/>
    <n v="25"/>
    <n v="25"/>
  </r>
  <r>
    <n v="1855"/>
    <x v="68"/>
    <x v="0"/>
    <s v="Colorado"/>
    <x v="0"/>
    <x v="0"/>
    <s v="Fasteners"/>
    <n v="9"/>
    <n v="3"/>
    <n v="0"/>
    <n v="6"/>
    <n v="3"/>
    <n v="3"/>
  </r>
  <r>
    <n v="1856"/>
    <x v="68"/>
    <x v="0"/>
    <s v="California"/>
    <x v="0"/>
    <x v="0"/>
    <s v="Storage"/>
    <n v="120"/>
    <n v="3"/>
    <n v="0"/>
    <n v="105"/>
    <n v="15"/>
    <n v="15"/>
  </r>
  <r>
    <n v="1857"/>
    <x v="68"/>
    <x v="0"/>
    <s v="California"/>
    <x v="0"/>
    <x v="0"/>
    <s v="Binders"/>
    <n v="5"/>
    <n v="2"/>
    <n v="0"/>
    <n v="4"/>
    <n v="1"/>
    <n v="1"/>
  </r>
  <r>
    <n v="1859"/>
    <x v="68"/>
    <x v="0"/>
    <s v="New York"/>
    <x v="1"/>
    <x v="0"/>
    <s v="Art"/>
    <n v="85"/>
    <n v="5"/>
    <n v="0"/>
    <n v="50"/>
    <n v="35"/>
    <n v="35"/>
  </r>
  <r>
    <n v="1860"/>
    <x v="68"/>
    <x v="0"/>
    <s v="California"/>
    <x v="0"/>
    <x v="0"/>
    <s v="Storage"/>
    <n v="160"/>
    <n v="4"/>
    <n v="0"/>
    <n v="140"/>
    <n v="20"/>
    <n v="20"/>
  </r>
  <r>
    <n v="1861"/>
    <x v="68"/>
    <x v="0"/>
    <s v="Tennessee"/>
    <x v="3"/>
    <x v="0"/>
    <s v="Art"/>
    <n v="85"/>
    <n v="5"/>
    <n v="0"/>
    <n v="50"/>
    <n v="35"/>
    <n v="35"/>
  </r>
  <r>
    <n v="1862"/>
    <x v="68"/>
    <x v="0"/>
    <s v="Connecticut"/>
    <x v="1"/>
    <x v="0"/>
    <s v="Storage"/>
    <n v="200"/>
    <n v="5"/>
    <n v="0"/>
    <n v="175"/>
    <n v="25"/>
    <n v="25"/>
  </r>
  <r>
    <n v="1865"/>
    <x v="68"/>
    <x v="0"/>
    <s v="California"/>
    <x v="0"/>
    <x v="1"/>
    <s v="Chairs"/>
    <n v="198"/>
    <n v="2"/>
    <n v="0"/>
    <n v="158"/>
    <n v="40"/>
    <n v="40"/>
  </r>
  <r>
    <n v="1870"/>
    <x v="69"/>
    <x v="0"/>
    <s v="New York"/>
    <x v="1"/>
    <x v="0"/>
    <s v="Envelopes"/>
    <n v="36"/>
    <n v="3"/>
    <n v="0"/>
    <n v="27"/>
    <n v="9"/>
    <n v="9"/>
  </r>
  <r>
    <n v="1872"/>
    <x v="69"/>
    <x v="0"/>
    <s v="Washington"/>
    <x v="0"/>
    <x v="2"/>
    <s v="Phones"/>
    <n v="796"/>
    <n v="4"/>
    <n v="0"/>
    <n v="660"/>
    <n v="136"/>
    <n v="136"/>
  </r>
  <r>
    <n v="1873"/>
    <x v="69"/>
    <x v="0"/>
    <s v="New Jersey"/>
    <x v="1"/>
    <x v="1"/>
    <s v="Tables"/>
    <n v="170"/>
    <n v="2"/>
    <n v="0"/>
    <n v="150"/>
    <n v="20"/>
    <n v="20"/>
  </r>
  <r>
    <n v="1874"/>
    <x v="69"/>
    <x v="0"/>
    <s v="New York"/>
    <x v="1"/>
    <x v="1"/>
    <s v="Furnishings"/>
    <n v="9"/>
    <n v="1"/>
    <n v="0"/>
    <n v="5"/>
    <n v="4"/>
    <n v="4"/>
  </r>
  <r>
    <n v="1877"/>
    <x v="69"/>
    <x v="0"/>
    <s v="North Dakota"/>
    <x v="2"/>
    <x v="0"/>
    <s v="Storage"/>
    <n v="160"/>
    <n v="4"/>
    <n v="0"/>
    <n v="140"/>
    <n v="20"/>
    <n v="20"/>
  </r>
  <r>
    <n v="1879"/>
    <x v="69"/>
    <x v="0"/>
    <s v="Michigan"/>
    <x v="2"/>
    <x v="2"/>
    <s v="Accessories"/>
    <n v="5"/>
    <n v="1"/>
    <n v="0"/>
    <n v="2.5"/>
    <n v="2.5"/>
    <n v="2.5"/>
  </r>
  <r>
    <n v="1880"/>
    <x v="69"/>
    <x v="0"/>
    <s v="Ohio"/>
    <x v="1"/>
    <x v="2"/>
    <s v="Phones"/>
    <n v="398"/>
    <n v="2"/>
    <n v="0"/>
    <n v="330"/>
    <n v="68"/>
    <n v="68"/>
  </r>
  <r>
    <n v="1881"/>
    <x v="69"/>
    <x v="0"/>
    <s v="California"/>
    <x v="0"/>
    <x v="0"/>
    <s v="Appliances"/>
    <n v="72"/>
    <n v="3"/>
    <n v="0"/>
    <n v="57"/>
    <n v="15"/>
    <n v="15"/>
  </r>
  <r>
    <n v="1882"/>
    <x v="69"/>
    <x v="0"/>
    <s v="Pennsylvania"/>
    <x v="1"/>
    <x v="2"/>
    <s v="Accessories"/>
    <n v="10"/>
    <n v="2"/>
    <n v="0"/>
    <n v="5"/>
    <n v="5"/>
    <n v="5"/>
  </r>
  <r>
    <n v="1886"/>
    <x v="69"/>
    <x v="0"/>
    <s v="Arizona"/>
    <x v="0"/>
    <x v="0"/>
    <s v="Binders"/>
    <n v="5"/>
    <n v="2"/>
    <n v="0"/>
    <n v="4"/>
    <n v="1"/>
    <n v="1"/>
  </r>
  <r>
    <n v="1896"/>
    <x v="70"/>
    <x v="0"/>
    <s v="California"/>
    <x v="0"/>
    <x v="2"/>
    <s v="Accessories"/>
    <n v="5"/>
    <n v="1"/>
    <n v="0"/>
    <n v="2.5"/>
    <n v="2.5"/>
    <n v="2.5"/>
  </r>
  <r>
    <n v="1897"/>
    <x v="70"/>
    <x v="0"/>
    <s v="California"/>
    <x v="0"/>
    <x v="0"/>
    <s v="Paper"/>
    <n v="180"/>
    <n v="4"/>
    <n v="0"/>
    <n v="140"/>
    <n v="40"/>
    <n v="40"/>
  </r>
  <r>
    <n v="1900"/>
    <x v="70"/>
    <x v="0"/>
    <s v="Ohio"/>
    <x v="1"/>
    <x v="0"/>
    <s v="Art"/>
    <n v="34"/>
    <n v="2"/>
    <n v="0"/>
    <n v="20"/>
    <n v="14"/>
    <n v="14"/>
  </r>
  <r>
    <n v="1904"/>
    <x v="70"/>
    <x v="0"/>
    <s v="California"/>
    <x v="0"/>
    <x v="1"/>
    <s v="Tables"/>
    <n v="255"/>
    <n v="3"/>
    <n v="0"/>
    <n v="225"/>
    <n v="30"/>
    <n v="30"/>
  </r>
  <r>
    <n v="1906"/>
    <x v="70"/>
    <x v="0"/>
    <s v="California"/>
    <x v="0"/>
    <x v="0"/>
    <s v="Binders"/>
    <n v="5"/>
    <n v="2"/>
    <n v="0"/>
    <n v="4"/>
    <n v="1"/>
    <n v="1"/>
  </r>
  <r>
    <n v="1907"/>
    <x v="70"/>
    <x v="0"/>
    <s v="Washington"/>
    <x v="0"/>
    <x v="0"/>
    <s v="Binders"/>
    <n v="17.5"/>
    <n v="7"/>
    <n v="0"/>
    <n v="14"/>
    <n v="3.5"/>
    <n v="3.5"/>
  </r>
  <r>
    <n v="1911"/>
    <x v="70"/>
    <x v="0"/>
    <s v="Ohio"/>
    <x v="1"/>
    <x v="0"/>
    <s v="Art"/>
    <n v="17"/>
    <n v="1"/>
    <n v="0"/>
    <n v="10"/>
    <n v="7"/>
    <n v="7"/>
  </r>
  <r>
    <n v="1913"/>
    <x v="70"/>
    <x v="0"/>
    <s v="California"/>
    <x v="0"/>
    <x v="0"/>
    <s v="Art"/>
    <n v="170"/>
    <n v="10"/>
    <n v="0"/>
    <n v="100"/>
    <n v="70"/>
    <n v="70"/>
  </r>
  <r>
    <n v="1914"/>
    <x v="70"/>
    <x v="0"/>
    <s v="Arkansas"/>
    <x v="3"/>
    <x v="2"/>
    <s v="Phones"/>
    <n v="398"/>
    <n v="2"/>
    <n v="0"/>
    <n v="330"/>
    <n v="68"/>
    <n v="68"/>
  </r>
  <r>
    <n v="1915"/>
    <x v="70"/>
    <x v="0"/>
    <s v="Kentucky"/>
    <x v="3"/>
    <x v="0"/>
    <s v="Binders"/>
    <n v="10"/>
    <n v="4"/>
    <n v="0"/>
    <n v="8"/>
    <n v="2"/>
    <n v="2"/>
  </r>
  <r>
    <n v="1916"/>
    <x v="70"/>
    <x v="0"/>
    <s v="Oregon"/>
    <x v="0"/>
    <x v="2"/>
    <s v="Accessories"/>
    <n v="15"/>
    <n v="3"/>
    <n v="0"/>
    <n v="7.5"/>
    <n v="7.5"/>
    <n v="7.5"/>
  </r>
  <r>
    <n v="1917"/>
    <x v="70"/>
    <x v="0"/>
    <s v="Pennsylvania"/>
    <x v="1"/>
    <x v="1"/>
    <s v="Chairs"/>
    <n v="297"/>
    <n v="3"/>
    <n v="0"/>
    <n v="237"/>
    <n v="60"/>
    <n v="60"/>
  </r>
  <r>
    <n v="1918"/>
    <x v="70"/>
    <x v="0"/>
    <s v="New York"/>
    <x v="1"/>
    <x v="1"/>
    <s v="Chairs"/>
    <n v="198"/>
    <n v="2"/>
    <n v="0"/>
    <n v="158"/>
    <n v="40"/>
    <n v="40"/>
  </r>
  <r>
    <n v="1919"/>
    <x v="70"/>
    <x v="0"/>
    <s v="Washington"/>
    <x v="0"/>
    <x v="2"/>
    <s v="Phones"/>
    <n v="398"/>
    <n v="2"/>
    <n v="0"/>
    <n v="330"/>
    <n v="68"/>
    <n v="68"/>
  </r>
  <r>
    <n v="1920"/>
    <x v="70"/>
    <x v="0"/>
    <s v="Texas"/>
    <x v="2"/>
    <x v="2"/>
    <s v="Accessories"/>
    <n v="20"/>
    <n v="4"/>
    <n v="0"/>
    <n v="10"/>
    <n v="10"/>
    <n v="10"/>
  </r>
  <r>
    <n v="1928"/>
    <x v="71"/>
    <x v="0"/>
    <s v="Pennsylvania"/>
    <x v="1"/>
    <x v="1"/>
    <s v="Chairs"/>
    <n v="495"/>
    <n v="5"/>
    <n v="0"/>
    <n v="395"/>
    <n v="100"/>
    <n v="100"/>
  </r>
  <r>
    <n v="1929"/>
    <x v="71"/>
    <x v="0"/>
    <s v="New York"/>
    <x v="1"/>
    <x v="0"/>
    <s v="Envelopes"/>
    <n v="24"/>
    <n v="2"/>
    <n v="0"/>
    <n v="18"/>
    <n v="6"/>
    <n v="6"/>
  </r>
  <r>
    <n v="1930"/>
    <x v="71"/>
    <x v="0"/>
    <s v="California"/>
    <x v="0"/>
    <x v="1"/>
    <s v="Furnishings"/>
    <n v="27"/>
    <n v="3"/>
    <n v="0"/>
    <n v="15"/>
    <n v="12"/>
    <n v="12"/>
  </r>
  <r>
    <n v="1932"/>
    <x v="71"/>
    <x v="0"/>
    <s v="Colorado"/>
    <x v="0"/>
    <x v="0"/>
    <s v="Storage"/>
    <n v="280"/>
    <n v="7"/>
    <n v="0"/>
    <n v="245"/>
    <n v="35"/>
    <n v="35"/>
  </r>
  <r>
    <n v="1933"/>
    <x v="71"/>
    <x v="0"/>
    <s v="New Mexico"/>
    <x v="0"/>
    <x v="1"/>
    <s v="Furnishings"/>
    <n v="27"/>
    <n v="3"/>
    <n v="0"/>
    <n v="15"/>
    <n v="12"/>
    <n v="12"/>
  </r>
  <r>
    <n v="1934"/>
    <x v="71"/>
    <x v="0"/>
    <s v="New York"/>
    <x v="1"/>
    <x v="1"/>
    <s v="Furnishings"/>
    <n v="45"/>
    <n v="5"/>
    <n v="0"/>
    <n v="25"/>
    <n v="20"/>
    <n v="20"/>
  </r>
  <r>
    <n v="1937"/>
    <x v="71"/>
    <x v="0"/>
    <s v="Illinois"/>
    <x v="2"/>
    <x v="1"/>
    <s v="Furnishings"/>
    <n v="18"/>
    <n v="2"/>
    <n v="0"/>
    <n v="10"/>
    <n v="8"/>
    <n v="8"/>
  </r>
  <r>
    <n v="1939"/>
    <x v="71"/>
    <x v="0"/>
    <s v="New York"/>
    <x v="1"/>
    <x v="0"/>
    <s v="Art"/>
    <n v="34"/>
    <n v="2"/>
    <n v="0"/>
    <n v="20"/>
    <n v="14"/>
    <n v="14"/>
  </r>
  <r>
    <n v="1941"/>
    <x v="71"/>
    <x v="0"/>
    <s v="Florida"/>
    <x v="3"/>
    <x v="0"/>
    <s v="Binders"/>
    <n v="5"/>
    <n v="2"/>
    <n v="0"/>
    <n v="4"/>
    <n v="1"/>
    <n v="1"/>
  </r>
  <r>
    <n v="1942"/>
    <x v="71"/>
    <x v="0"/>
    <s v="New York"/>
    <x v="1"/>
    <x v="1"/>
    <s v="Furnishings"/>
    <n v="45"/>
    <n v="5"/>
    <n v="0"/>
    <n v="25"/>
    <n v="20"/>
    <n v="20"/>
  </r>
  <r>
    <n v="1943"/>
    <x v="71"/>
    <x v="0"/>
    <s v="New Jersey"/>
    <x v="1"/>
    <x v="1"/>
    <s v="Furnishings"/>
    <n v="9"/>
    <n v="1"/>
    <n v="0"/>
    <n v="5"/>
    <n v="4"/>
    <n v="4"/>
  </r>
  <r>
    <n v="1945"/>
    <x v="71"/>
    <x v="0"/>
    <s v="Massachusetts"/>
    <x v="1"/>
    <x v="1"/>
    <s v="Furnishings"/>
    <n v="27"/>
    <n v="3"/>
    <n v="0"/>
    <n v="15"/>
    <n v="12"/>
    <n v="12"/>
  </r>
  <r>
    <n v="1947"/>
    <x v="71"/>
    <x v="0"/>
    <s v="Arizona"/>
    <x v="0"/>
    <x v="0"/>
    <s v="Paper"/>
    <n v="315"/>
    <n v="7"/>
    <n v="0"/>
    <n v="245"/>
    <n v="70"/>
    <n v="70"/>
  </r>
  <r>
    <n v="1948"/>
    <x v="71"/>
    <x v="0"/>
    <s v="Georgia"/>
    <x v="3"/>
    <x v="0"/>
    <s v="Binders"/>
    <n v="7.5"/>
    <n v="3"/>
    <n v="0"/>
    <n v="6"/>
    <n v="1.5"/>
    <n v="1.5"/>
  </r>
  <r>
    <n v="1960"/>
    <x v="72"/>
    <x v="0"/>
    <s v="Michigan"/>
    <x v="2"/>
    <x v="1"/>
    <s v="Tables"/>
    <n v="170"/>
    <n v="2"/>
    <n v="0"/>
    <n v="150"/>
    <n v="20"/>
    <n v="20"/>
  </r>
  <r>
    <n v="1963"/>
    <x v="72"/>
    <x v="0"/>
    <s v="California"/>
    <x v="0"/>
    <x v="2"/>
    <s v="Phones"/>
    <n v="597"/>
    <n v="3"/>
    <n v="0"/>
    <n v="495"/>
    <n v="102"/>
    <n v="102"/>
  </r>
  <r>
    <n v="1965"/>
    <x v="72"/>
    <x v="0"/>
    <s v="California"/>
    <x v="0"/>
    <x v="2"/>
    <s v="Accessories"/>
    <n v="15"/>
    <n v="3"/>
    <n v="0"/>
    <n v="7.5"/>
    <n v="7.5"/>
    <n v="7.5"/>
  </r>
  <r>
    <n v="1967"/>
    <x v="72"/>
    <x v="0"/>
    <s v="Texas"/>
    <x v="2"/>
    <x v="0"/>
    <s v="Binders"/>
    <n v="20"/>
    <n v="8"/>
    <n v="0"/>
    <n v="16"/>
    <n v="4"/>
    <n v="4"/>
  </r>
  <r>
    <n v="1968"/>
    <x v="72"/>
    <x v="0"/>
    <s v="California"/>
    <x v="0"/>
    <x v="2"/>
    <s v="Phones"/>
    <n v="1393"/>
    <n v="7"/>
    <n v="0"/>
    <n v="1155"/>
    <n v="238"/>
    <n v="238"/>
  </r>
  <r>
    <n v="1969"/>
    <x v="72"/>
    <x v="0"/>
    <s v="Michigan"/>
    <x v="2"/>
    <x v="1"/>
    <s v="Chairs"/>
    <n v="297"/>
    <n v="3"/>
    <n v="0"/>
    <n v="237"/>
    <n v="60"/>
    <n v="60"/>
  </r>
  <r>
    <n v="1970"/>
    <x v="72"/>
    <x v="0"/>
    <s v="Kentucky"/>
    <x v="3"/>
    <x v="1"/>
    <s v="Chairs"/>
    <n v="396"/>
    <n v="4"/>
    <n v="0"/>
    <n v="316"/>
    <n v="80"/>
    <n v="80"/>
  </r>
  <r>
    <n v="1972"/>
    <x v="72"/>
    <x v="0"/>
    <s v="Georgia"/>
    <x v="3"/>
    <x v="0"/>
    <s v="Paper"/>
    <n v="405"/>
    <n v="9"/>
    <n v="0"/>
    <n v="315"/>
    <n v="90"/>
    <n v="90"/>
  </r>
  <r>
    <n v="1973"/>
    <x v="72"/>
    <x v="0"/>
    <s v="Oregon"/>
    <x v="0"/>
    <x v="0"/>
    <s v="Envelopes"/>
    <n v="36"/>
    <n v="3"/>
    <n v="0"/>
    <n v="27"/>
    <n v="9"/>
    <n v="9"/>
  </r>
  <r>
    <n v="1976"/>
    <x v="72"/>
    <x v="0"/>
    <s v="Kentucky"/>
    <x v="3"/>
    <x v="1"/>
    <s v="Chairs"/>
    <n v="297"/>
    <n v="3"/>
    <n v="0"/>
    <n v="237"/>
    <n v="60"/>
    <n v="60"/>
  </r>
  <r>
    <n v="1977"/>
    <x v="72"/>
    <x v="0"/>
    <s v="Ohio"/>
    <x v="1"/>
    <x v="0"/>
    <s v="Storage"/>
    <n v="120"/>
    <n v="3"/>
    <n v="0"/>
    <n v="105"/>
    <n v="15"/>
    <n v="15"/>
  </r>
  <r>
    <n v="1983"/>
    <x v="73"/>
    <x v="0"/>
    <s v="Florida"/>
    <x v="3"/>
    <x v="0"/>
    <s v="Binders"/>
    <n v="5"/>
    <n v="2"/>
    <n v="0"/>
    <n v="4"/>
    <n v="1"/>
    <n v="1"/>
  </r>
  <r>
    <n v="1984"/>
    <x v="73"/>
    <x v="0"/>
    <s v="California"/>
    <x v="0"/>
    <x v="0"/>
    <s v="Supplies"/>
    <n v="60"/>
    <n v="4"/>
    <n v="0"/>
    <n v="48"/>
    <n v="12"/>
    <n v="12"/>
  </r>
  <r>
    <n v="1987"/>
    <x v="73"/>
    <x v="0"/>
    <s v="California"/>
    <x v="0"/>
    <x v="2"/>
    <s v="Phones"/>
    <n v="597"/>
    <n v="3"/>
    <n v="0"/>
    <n v="495"/>
    <n v="102"/>
    <n v="102"/>
  </r>
  <r>
    <n v="1988"/>
    <x v="73"/>
    <x v="0"/>
    <s v="Pennsylvania"/>
    <x v="1"/>
    <x v="0"/>
    <s v="Binders"/>
    <n v="2.5"/>
    <n v="1"/>
    <n v="0"/>
    <n v="2"/>
    <n v="0.5"/>
    <n v="0.5"/>
  </r>
  <r>
    <n v="1990"/>
    <x v="73"/>
    <x v="0"/>
    <s v="Florida"/>
    <x v="3"/>
    <x v="1"/>
    <s v="Furnishings"/>
    <n v="36"/>
    <n v="4"/>
    <n v="0"/>
    <n v="20"/>
    <n v="16"/>
    <n v="16"/>
  </r>
  <r>
    <n v="1991"/>
    <x v="73"/>
    <x v="0"/>
    <s v="California"/>
    <x v="0"/>
    <x v="0"/>
    <s v="Paper"/>
    <n v="225"/>
    <n v="5"/>
    <n v="0"/>
    <n v="175"/>
    <n v="50"/>
    <n v="50"/>
  </r>
  <r>
    <n v="1993"/>
    <x v="73"/>
    <x v="0"/>
    <s v="Michigan"/>
    <x v="2"/>
    <x v="0"/>
    <s v="Storage"/>
    <n v="80"/>
    <n v="2"/>
    <n v="0"/>
    <n v="70"/>
    <n v="10"/>
    <n v="10"/>
  </r>
  <r>
    <n v="1994"/>
    <x v="73"/>
    <x v="0"/>
    <s v="California"/>
    <x v="0"/>
    <x v="0"/>
    <s v="Paper"/>
    <n v="315"/>
    <n v="7"/>
    <n v="0"/>
    <n v="245"/>
    <n v="70"/>
    <n v="70"/>
  </r>
  <r>
    <n v="1995"/>
    <x v="73"/>
    <x v="0"/>
    <s v="Washington"/>
    <x v="0"/>
    <x v="0"/>
    <s v="Labels"/>
    <n v="57"/>
    <n v="3"/>
    <n v="0"/>
    <n v="30"/>
    <n v="27"/>
    <n v="27"/>
  </r>
  <r>
    <n v="1996"/>
    <x v="73"/>
    <x v="0"/>
    <s v="Pennsylvania"/>
    <x v="1"/>
    <x v="1"/>
    <s v="Bookcases"/>
    <n v="560"/>
    <n v="7"/>
    <n v="0"/>
    <n v="455"/>
    <n v="105"/>
    <n v="105"/>
  </r>
  <r>
    <n v="1998"/>
    <x v="73"/>
    <x v="0"/>
    <s v="New York"/>
    <x v="1"/>
    <x v="0"/>
    <s v="Appliances"/>
    <n v="72"/>
    <n v="3"/>
    <n v="0"/>
    <n v="57"/>
    <n v="15"/>
    <n v="15"/>
  </r>
  <r>
    <n v="2000"/>
    <x v="73"/>
    <x v="0"/>
    <s v="Ohio"/>
    <x v="1"/>
    <x v="0"/>
    <s v="Appliances"/>
    <n v="120"/>
    <n v="5"/>
    <n v="0"/>
    <n v="95"/>
    <n v="25"/>
    <n v="25"/>
  </r>
  <r>
    <n v="2001"/>
    <x v="73"/>
    <x v="0"/>
    <s v="California"/>
    <x v="0"/>
    <x v="0"/>
    <s v="Art"/>
    <n v="51"/>
    <n v="3"/>
    <n v="0"/>
    <n v="30"/>
    <n v="21"/>
    <n v="21"/>
  </r>
  <r>
    <n v="2002"/>
    <x v="73"/>
    <x v="0"/>
    <s v="New York"/>
    <x v="1"/>
    <x v="2"/>
    <s v="Accessories"/>
    <n v="5"/>
    <n v="1"/>
    <n v="0"/>
    <n v="2.5"/>
    <n v="2.5"/>
    <n v="2.5"/>
  </r>
  <r>
    <n v="2005"/>
    <x v="74"/>
    <x v="0"/>
    <s v="Pennsylvania"/>
    <x v="1"/>
    <x v="2"/>
    <s v="Phones"/>
    <n v="597"/>
    <n v="3"/>
    <n v="0"/>
    <n v="495"/>
    <n v="102"/>
    <n v="102"/>
  </r>
  <r>
    <n v="2006"/>
    <x v="74"/>
    <x v="0"/>
    <s v="New York"/>
    <x v="1"/>
    <x v="0"/>
    <s v="Storage"/>
    <n v="80"/>
    <n v="2"/>
    <n v="0"/>
    <n v="70"/>
    <n v="10"/>
    <n v="10"/>
  </r>
  <r>
    <n v="2008"/>
    <x v="74"/>
    <x v="0"/>
    <s v="New York"/>
    <x v="1"/>
    <x v="0"/>
    <s v="Binders"/>
    <n v="17.5"/>
    <n v="7"/>
    <n v="0"/>
    <n v="14"/>
    <n v="3.5"/>
    <n v="3.5"/>
  </r>
  <r>
    <n v="2010"/>
    <x v="74"/>
    <x v="0"/>
    <s v="Virginia"/>
    <x v="3"/>
    <x v="1"/>
    <s v="Tables"/>
    <n v="595"/>
    <n v="7"/>
    <n v="0"/>
    <n v="525"/>
    <n v="70"/>
    <n v="70"/>
  </r>
  <r>
    <n v="2011"/>
    <x v="74"/>
    <x v="0"/>
    <s v="Ohio"/>
    <x v="1"/>
    <x v="1"/>
    <s v="Furnishings"/>
    <n v="45"/>
    <n v="5"/>
    <n v="0"/>
    <n v="25"/>
    <n v="20"/>
    <n v="20"/>
  </r>
  <r>
    <n v="2012"/>
    <x v="74"/>
    <x v="0"/>
    <s v="Ohio"/>
    <x v="1"/>
    <x v="0"/>
    <s v="Appliances"/>
    <n v="96"/>
    <n v="4"/>
    <n v="0"/>
    <n v="76"/>
    <n v="20"/>
    <n v="20"/>
  </r>
  <r>
    <n v="2013"/>
    <x v="74"/>
    <x v="0"/>
    <s v="Indiana"/>
    <x v="2"/>
    <x v="0"/>
    <s v="Appliances"/>
    <n v="168"/>
    <n v="7"/>
    <n v="0"/>
    <n v="133"/>
    <n v="35"/>
    <n v="35"/>
  </r>
  <r>
    <n v="2014"/>
    <x v="74"/>
    <x v="0"/>
    <s v="New York"/>
    <x v="1"/>
    <x v="2"/>
    <s v="Phones"/>
    <n v="597"/>
    <n v="3"/>
    <n v="0"/>
    <n v="495"/>
    <n v="102"/>
    <n v="102"/>
  </r>
  <r>
    <n v="2018"/>
    <x v="74"/>
    <x v="0"/>
    <s v="California"/>
    <x v="0"/>
    <x v="1"/>
    <s v="Chairs"/>
    <n v="396"/>
    <n v="4"/>
    <n v="0"/>
    <n v="316"/>
    <n v="80"/>
    <n v="80"/>
  </r>
  <r>
    <n v="2019"/>
    <x v="74"/>
    <x v="0"/>
    <s v="Florida"/>
    <x v="3"/>
    <x v="0"/>
    <s v="Labels"/>
    <n v="38"/>
    <n v="2"/>
    <n v="0"/>
    <n v="20"/>
    <n v="18"/>
    <n v="18"/>
  </r>
  <r>
    <n v="2020"/>
    <x v="74"/>
    <x v="0"/>
    <s v="California"/>
    <x v="0"/>
    <x v="1"/>
    <s v="Furnishings"/>
    <n v="54"/>
    <n v="6"/>
    <n v="0"/>
    <n v="30"/>
    <n v="24"/>
    <n v="24"/>
  </r>
  <r>
    <n v="2021"/>
    <x v="74"/>
    <x v="0"/>
    <s v="California"/>
    <x v="0"/>
    <x v="0"/>
    <s v="Appliances"/>
    <n v="72"/>
    <n v="3"/>
    <n v="0"/>
    <n v="57"/>
    <n v="15"/>
    <n v="15"/>
  </r>
  <r>
    <n v="2022"/>
    <x v="74"/>
    <x v="0"/>
    <s v="Virginia"/>
    <x v="3"/>
    <x v="0"/>
    <s v="Storage"/>
    <n v="200"/>
    <n v="5"/>
    <n v="0"/>
    <n v="175"/>
    <n v="25"/>
    <n v="25"/>
  </r>
  <r>
    <n v="2024"/>
    <x v="74"/>
    <x v="0"/>
    <s v="New York"/>
    <x v="1"/>
    <x v="0"/>
    <s v="Labels"/>
    <n v="171"/>
    <n v="9"/>
    <n v="0"/>
    <n v="90"/>
    <n v="81"/>
    <n v="81"/>
  </r>
  <r>
    <n v="2026"/>
    <x v="74"/>
    <x v="0"/>
    <s v="Texas"/>
    <x v="2"/>
    <x v="0"/>
    <s v="Art"/>
    <n v="153"/>
    <n v="9"/>
    <n v="0"/>
    <n v="90"/>
    <n v="63"/>
    <n v="63"/>
  </r>
  <r>
    <n v="2028"/>
    <x v="74"/>
    <x v="0"/>
    <s v="New York"/>
    <x v="1"/>
    <x v="2"/>
    <s v="Phones"/>
    <n v="597"/>
    <n v="3"/>
    <n v="0"/>
    <n v="495"/>
    <n v="102"/>
    <n v="102"/>
  </r>
  <r>
    <n v="2035"/>
    <x v="75"/>
    <x v="0"/>
    <s v="New York"/>
    <x v="1"/>
    <x v="2"/>
    <s v="Accessories"/>
    <n v="15"/>
    <n v="3"/>
    <n v="0"/>
    <n v="7.5"/>
    <n v="7.5"/>
    <n v="7.5"/>
  </r>
  <r>
    <n v="2036"/>
    <x v="75"/>
    <x v="0"/>
    <s v="North Carolina"/>
    <x v="3"/>
    <x v="0"/>
    <s v="Supplies"/>
    <n v="105"/>
    <n v="7"/>
    <n v="0"/>
    <n v="84"/>
    <n v="21"/>
    <n v="21"/>
  </r>
  <r>
    <n v="2037"/>
    <x v="75"/>
    <x v="0"/>
    <s v="Massachusetts"/>
    <x v="1"/>
    <x v="2"/>
    <s v="Phones"/>
    <n v="199"/>
    <n v="1"/>
    <n v="0"/>
    <n v="165"/>
    <n v="34"/>
    <n v="34"/>
  </r>
  <r>
    <n v="2038"/>
    <x v="75"/>
    <x v="0"/>
    <s v="Indiana"/>
    <x v="2"/>
    <x v="1"/>
    <s v="Furnishings"/>
    <n v="18"/>
    <n v="2"/>
    <n v="0"/>
    <n v="10"/>
    <n v="8"/>
    <n v="8"/>
  </r>
  <r>
    <n v="2040"/>
    <x v="75"/>
    <x v="0"/>
    <s v="New York"/>
    <x v="1"/>
    <x v="0"/>
    <s v="Binders"/>
    <n v="7.5"/>
    <n v="3"/>
    <n v="0"/>
    <n v="6"/>
    <n v="1.5"/>
    <n v="1.5"/>
  </r>
  <r>
    <n v="2042"/>
    <x v="75"/>
    <x v="0"/>
    <s v="Arizona"/>
    <x v="0"/>
    <x v="0"/>
    <s v="Binders"/>
    <n v="10"/>
    <n v="4"/>
    <n v="0"/>
    <n v="8"/>
    <n v="2"/>
    <n v="2"/>
  </r>
  <r>
    <n v="2043"/>
    <x v="75"/>
    <x v="0"/>
    <s v="New York"/>
    <x v="1"/>
    <x v="0"/>
    <s v="Binders"/>
    <n v="15"/>
    <n v="6"/>
    <n v="0"/>
    <n v="12"/>
    <n v="3"/>
    <n v="3"/>
  </r>
  <r>
    <n v="2045"/>
    <x v="75"/>
    <x v="0"/>
    <s v="New York"/>
    <x v="1"/>
    <x v="0"/>
    <s v="Labels"/>
    <n v="76"/>
    <n v="4"/>
    <n v="0"/>
    <n v="40"/>
    <n v="36"/>
    <n v="36"/>
  </r>
  <r>
    <n v="2046"/>
    <x v="75"/>
    <x v="0"/>
    <s v="Virginia"/>
    <x v="3"/>
    <x v="0"/>
    <s v="Art"/>
    <n v="102"/>
    <n v="6"/>
    <n v="0"/>
    <n v="60"/>
    <n v="42"/>
    <n v="42"/>
  </r>
  <r>
    <n v="2047"/>
    <x v="75"/>
    <x v="0"/>
    <s v="Oregon"/>
    <x v="0"/>
    <x v="2"/>
    <s v="Phones"/>
    <n v="1393"/>
    <n v="7"/>
    <n v="0"/>
    <n v="1155"/>
    <n v="238"/>
    <n v="238"/>
  </r>
  <r>
    <n v="2048"/>
    <x v="75"/>
    <x v="0"/>
    <s v="Washington"/>
    <x v="0"/>
    <x v="1"/>
    <s v="Chairs"/>
    <n v="693"/>
    <n v="7"/>
    <n v="0"/>
    <n v="553"/>
    <n v="140"/>
    <n v="140"/>
  </r>
  <r>
    <n v="2056"/>
    <x v="76"/>
    <x v="0"/>
    <s v="North Carolina"/>
    <x v="3"/>
    <x v="0"/>
    <s v="Envelopes"/>
    <n v="12"/>
    <n v="1"/>
    <n v="0"/>
    <n v="9"/>
    <n v="3"/>
    <n v="3"/>
  </r>
  <r>
    <n v="2058"/>
    <x v="76"/>
    <x v="0"/>
    <s v="Washington"/>
    <x v="0"/>
    <x v="0"/>
    <s v="Binders"/>
    <n v="5"/>
    <n v="2"/>
    <n v="0"/>
    <n v="4"/>
    <n v="1"/>
    <n v="1"/>
  </r>
  <r>
    <n v="2060"/>
    <x v="76"/>
    <x v="0"/>
    <s v="Washington"/>
    <x v="0"/>
    <x v="0"/>
    <s v="Labels"/>
    <n v="38"/>
    <n v="2"/>
    <n v="0"/>
    <n v="20"/>
    <n v="18"/>
    <n v="18"/>
  </r>
  <r>
    <n v="2062"/>
    <x v="76"/>
    <x v="0"/>
    <s v="Minnesota"/>
    <x v="2"/>
    <x v="1"/>
    <s v="Chairs"/>
    <n v="297"/>
    <n v="3"/>
    <n v="0"/>
    <n v="237"/>
    <n v="60"/>
    <n v="60"/>
  </r>
  <r>
    <n v="2066"/>
    <x v="76"/>
    <x v="0"/>
    <s v="New York"/>
    <x v="1"/>
    <x v="1"/>
    <s v="Chairs"/>
    <n v="198"/>
    <n v="2"/>
    <n v="0"/>
    <n v="158"/>
    <n v="40"/>
    <n v="40"/>
  </r>
  <r>
    <n v="2067"/>
    <x v="76"/>
    <x v="0"/>
    <s v="Tennessee"/>
    <x v="3"/>
    <x v="0"/>
    <s v="Appliances"/>
    <n v="168"/>
    <n v="7"/>
    <n v="0"/>
    <n v="133"/>
    <n v="35"/>
    <n v="35"/>
  </r>
  <r>
    <n v="2068"/>
    <x v="76"/>
    <x v="0"/>
    <s v="Georgia"/>
    <x v="3"/>
    <x v="0"/>
    <s v="Binders"/>
    <n v="10"/>
    <n v="4"/>
    <n v="0"/>
    <n v="8"/>
    <n v="2"/>
    <n v="2"/>
  </r>
  <r>
    <n v="2069"/>
    <x v="76"/>
    <x v="0"/>
    <s v="Mississippi"/>
    <x v="3"/>
    <x v="1"/>
    <s v="Furnishings"/>
    <n v="54"/>
    <n v="6"/>
    <n v="0"/>
    <n v="30"/>
    <n v="24"/>
    <n v="24"/>
  </r>
  <r>
    <n v="2071"/>
    <x v="76"/>
    <x v="0"/>
    <s v="Michigan"/>
    <x v="2"/>
    <x v="1"/>
    <s v="Furnishings"/>
    <n v="27"/>
    <n v="3"/>
    <n v="0"/>
    <n v="15"/>
    <n v="12"/>
    <n v="12"/>
  </r>
  <r>
    <n v="2072"/>
    <x v="76"/>
    <x v="0"/>
    <s v="New York"/>
    <x v="1"/>
    <x v="1"/>
    <s v="Chairs"/>
    <n v="594"/>
    <n v="6"/>
    <n v="0"/>
    <n v="474"/>
    <n v="120"/>
    <n v="120"/>
  </r>
  <r>
    <n v="2073"/>
    <x v="76"/>
    <x v="0"/>
    <s v="Pennsylvania"/>
    <x v="1"/>
    <x v="2"/>
    <s v="Phones"/>
    <n v="2786"/>
    <n v="14"/>
    <n v="0"/>
    <n v="2310"/>
    <n v="476"/>
    <n v="476"/>
  </r>
  <r>
    <n v="2074"/>
    <x v="76"/>
    <x v="0"/>
    <s v="Michigan"/>
    <x v="2"/>
    <x v="0"/>
    <s v="Storage"/>
    <n v="80"/>
    <n v="2"/>
    <n v="0"/>
    <n v="70"/>
    <n v="10"/>
    <n v="10"/>
  </r>
  <r>
    <n v="2075"/>
    <x v="76"/>
    <x v="0"/>
    <s v="Texas"/>
    <x v="2"/>
    <x v="0"/>
    <s v="Paper"/>
    <n v="135"/>
    <n v="3"/>
    <n v="0"/>
    <n v="105"/>
    <n v="30"/>
    <n v="30"/>
  </r>
  <r>
    <n v="2078"/>
    <x v="76"/>
    <x v="0"/>
    <s v="New York"/>
    <x v="1"/>
    <x v="0"/>
    <s v="Binders"/>
    <n v="5"/>
    <n v="2"/>
    <n v="0"/>
    <n v="4"/>
    <n v="1"/>
    <n v="1"/>
  </r>
  <r>
    <n v="2079"/>
    <x v="76"/>
    <x v="0"/>
    <s v="Delaware"/>
    <x v="1"/>
    <x v="2"/>
    <s v="Phones"/>
    <n v="398"/>
    <n v="2"/>
    <n v="0"/>
    <n v="330"/>
    <n v="68"/>
    <n v="68"/>
  </r>
  <r>
    <n v="2080"/>
    <x v="76"/>
    <x v="0"/>
    <s v="Illinois"/>
    <x v="2"/>
    <x v="1"/>
    <s v="Chairs"/>
    <n v="297"/>
    <n v="3"/>
    <n v="0"/>
    <n v="237"/>
    <n v="60"/>
    <n v="60"/>
  </r>
  <r>
    <n v="2082"/>
    <x v="76"/>
    <x v="0"/>
    <s v="North Carolina"/>
    <x v="3"/>
    <x v="1"/>
    <s v="Bookcases"/>
    <n v="160"/>
    <n v="2"/>
    <n v="0"/>
    <n v="130"/>
    <n v="30"/>
    <n v="30"/>
  </r>
  <r>
    <n v="2084"/>
    <x v="76"/>
    <x v="0"/>
    <s v="California"/>
    <x v="0"/>
    <x v="0"/>
    <s v="Supplies"/>
    <n v="30"/>
    <n v="2"/>
    <n v="0"/>
    <n v="24"/>
    <n v="6"/>
    <n v="6"/>
  </r>
  <r>
    <n v="2085"/>
    <x v="76"/>
    <x v="0"/>
    <s v="California"/>
    <x v="0"/>
    <x v="0"/>
    <s v="Storage"/>
    <n v="120"/>
    <n v="3"/>
    <n v="0"/>
    <n v="105"/>
    <n v="15"/>
    <n v="15"/>
  </r>
  <r>
    <n v="2094"/>
    <x v="77"/>
    <x v="0"/>
    <s v="Washington"/>
    <x v="0"/>
    <x v="2"/>
    <s v="Accessories"/>
    <n v="10"/>
    <n v="2"/>
    <n v="0"/>
    <n v="5"/>
    <n v="5"/>
    <n v="5"/>
  </r>
  <r>
    <n v="2095"/>
    <x v="77"/>
    <x v="0"/>
    <s v="Texas"/>
    <x v="2"/>
    <x v="0"/>
    <s v="Paper"/>
    <n v="90"/>
    <n v="2"/>
    <n v="0"/>
    <n v="70"/>
    <n v="20"/>
    <n v="20"/>
  </r>
  <r>
    <n v="2096"/>
    <x v="77"/>
    <x v="0"/>
    <s v="California"/>
    <x v="0"/>
    <x v="0"/>
    <s v="Paper"/>
    <n v="135"/>
    <n v="3"/>
    <n v="0"/>
    <n v="105"/>
    <n v="30"/>
    <n v="30"/>
  </r>
  <r>
    <n v="2099"/>
    <x v="77"/>
    <x v="0"/>
    <s v="Illinois"/>
    <x v="2"/>
    <x v="0"/>
    <s v="Labels"/>
    <n v="114"/>
    <n v="6"/>
    <n v="0"/>
    <n v="60"/>
    <n v="54"/>
    <n v="54"/>
  </r>
  <r>
    <n v="2100"/>
    <x v="77"/>
    <x v="0"/>
    <s v="Nevada"/>
    <x v="0"/>
    <x v="1"/>
    <s v="Furnishings"/>
    <n v="81"/>
    <n v="9"/>
    <n v="0"/>
    <n v="45"/>
    <n v="36"/>
    <n v="36"/>
  </r>
  <r>
    <n v="2101"/>
    <x v="77"/>
    <x v="0"/>
    <s v="Colorado"/>
    <x v="0"/>
    <x v="0"/>
    <s v="Paper"/>
    <n v="135"/>
    <n v="3"/>
    <n v="0"/>
    <n v="105"/>
    <n v="30"/>
    <n v="30"/>
  </r>
  <r>
    <n v="2102"/>
    <x v="77"/>
    <x v="0"/>
    <s v="California"/>
    <x v="0"/>
    <x v="2"/>
    <s v="Accessories"/>
    <n v="10"/>
    <n v="2"/>
    <n v="0"/>
    <n v="5"/>
    <n v="5"/>
    <n v="5"/>
  </r>
  <r>
    <n v="2103"/>
    <x v="77"/>
    <x v="0"/>
    <s v="Arkansas"/>
    <x v="3"/>
    <x v="0"/>
    <s v="Binders"/>
    <n v="22.5"/>
    <n v="9"/>
    <n v="0"/>
    <n v="18"/>
    <n v="4.5"/>
    <n v="4.5"/>
  </r>
  <r>
    <n v="2104"/>
    <x v="77"/>
    <x v="0"/>
    <s v="Texas"/>
    <x v="2"/>
    <x v="0"/>
    <s v="Paper"/>
    <n v="315"/>
    <n v="7"/>
    <n v="0"/>
    <n v="245"/>
    <n v="70"/>
    <n v="70"/>
  </r>
  <r>
    <n v="2105"/>
    <x v="77"/>
    <x v="0"/>
    <s v="Tennessee"/>
    <x v="3"/>
    <x v="0"/>
    <s v="Storage"/>
    <n v="240"/>
    <n v="6"/>
    <n v="0"/>
    <n v="210"/>
    <n v="30"/>
    <n v="30"/>
  </r>
  <r>
    <n v="2106"/>
    <x v="77"/>
    <x v="0"/>
    <s v="New Jersey"/>
    <x v="1"/>
    <x v="0"/>
    <s v="Appliances"/>
    <n v="48"/>
    <n v="2"/>
    <n v="0"/>
    <n v="38"/>
    <n v="10"/>
    <n v="10"/>
  </r>
  <r>
    <n v="2110"/>
    <x v="77"/>
    <x v="0"/>
    <s v="Texas"/>
    <x v="2"/>
    <x v="1"/>
    <s v="Furnishings"/>
    <n v="18"/>
    <n v="2"/>
    <n v="0"/>
    <n v="10"/>
    <n v="8"/>
    <n v="8"/>
  </r>
  <r>
    <n v="2111"/>
    <x v="77"/>
    <x v="0"/>
    <s v="Michigan"/>
    <x v="2"/>
    <x v="0"/>
    <s v="Art"/>
    <n v="51"/>
    <n v="3"/>
    <n v="0"/>
    <n v="30"/>
    <n v="21"/>
    <n v="21"/>
  </r>
  <r>
    <n v="2112"/>
    <x v="77"/>
    <x v="0"/>
    <s v="Mississippi"/>
    <x v="3"/>
    <x v="2"/>
    <s v="Phones"/>
    <n v="597"/>
    <n v="3"/>
    <n v="0"/>
    <n v="495"/>
    <n v="102"/>
    <n v="102"/>
  </r>
  <r>
    <n v="2113"/>
    <x v="77"/>
    <x v="0"/>
    <s v="California"/>
    <x v="0"/>
    <x v="2"/>
    <s v="Phones"/>
    <n v="995"/>
    <n v="5"/>
    <n v="0"/>
    <n v="825"/>
    <n v="170"/>
    <n v="170"/>
  </r>
  <r>
    <n v="2114"/>
    <x v="77"/>
    <x v="0"/>
    <s v="Pennsylvania"/>
    <x v="1"/>
    <x v="2"/>
    <s v="Phones"/>
    <n v="995"/>
    <n v="5"/>
    <n v="0"/>
    <n v="825"/>
    <n v="170"/>
    <n v="170"/>
  </r>
  <r>
    <n v="2116"/>
    <x v="77"/>
    <x v="0"/>
    <s v="California"/>
    <x v="0"/>
    <x v="0"/>
    <s v="Envelopes"/>
    <n v="36"/>
    <n v="3"/>
    <n v="0"/>
    <n v="27"/>
    <n v="9"/>
    <n v="9"/>
  </r>
  <r>
    <n v="2117"/>
    <x v="77"/>
    <x v="0"/>
    <s v="California"/>
    <x v="0"/>
    <x v="2"/>
    <s v="Copiers"/>
    <n v="2175"/>
    <n v="3"/>
    <n v="0"/>
    <n v="2100"/>
    <n v="75"/>
    <n v="75"/>
  </r>
  <r>
    <n v="2125"/>
    <x v="78"/>
    <x v="0"/>
    <s v="Massachusetts"/>
    <x v="1"/>
    <x v="0"/>
    <s v="Paper"/>
    <n v="90"/>
    <n v="2"/>
    <n v="0"/>
    <n v="70"/>
    <n v="20"/>
    <n v="20"/>
  </r>
  <r>
    <n v="2126"/>
    <x v="78"/>
    <x v="0"/>
    <s v="California"/>
    <x v="0"/>
    <x v="0"/>
    <s v="Binders"/>
    <n v="17.5"/>
    <n v="7"/>
    <n v="0"/>
    <n v="14"/>
    <n v="3.5"/>
    <n v="3.5"/>
  </r>
  <r>
    <n v="2127"/>
    <x v="78"/>
    <x v="0"/>
    <s v="Texas"/>
    <x v="2"/>
    <x v="0"/>
    <s v="Supplies"/>
    <n v="15"/>
    <n v="1"/>
    <n v="0"/>
    <n v="12"/>
    <n v="3"/>
    <n v="3"/>
  </r>
  <r>
    <n v="2129"/>
    <x v="78"/>
    <x v="0"/>
    <s v="California"/>
    <x v="0"/>
    <x v="0"/>
    <s v="Fasteners"/>
    <n v="6"/>
    <n v="2"/>
    <n v="0"/>
    <n v="4"/>
    <n v="2"/>
    <n v="2"/>
  </r>
  <r>
    <n v="2131"/>
    <x v="78"/>
    <x v="0"/>
    <s v="Colorado"/>
    <x v="0"/>
    <x v="0"/>
    <s v="Paper"/>
    <n v="135"/>
    <n v="3"/>
    <n v="0"/>
    <n v="105"/>
    <n v="30"/>
    <n v="30"/>
  </r>
  <r>
    <n v="2132"/>
    <x v="78"/>
    <x v="0"/>
    <s v="Georgia"/>
    <x v="3"/>
    <x v="2"/>
    <s v="Phones"/>
    <n v="597"/>
    <n v="3"/>
    <n v="0"/>
    <n v="495"/>
    <n v="102"/>
    <n v="102"/>
  </r>
  <r>
    <n v="2133"/>
    <x v="78"/>
    <x v="0"/>
    <s v="California"/>
    <x v="0"/>
    <x v="0"/>
    <s v="Binders"/>
    <n v="7.5"/>
    <n v="3"/>
    <n v="0"/>
    <n v="6"/>
    <n v="1.5"/>
    <n v="1.5"/>
  </r>
  <r>
    <n v="2134"/>
    <x v="78"/>
    <x v="0"/>
    <s v="Washington"/>
    <x v="0"/>
    <x v="1"/>
    <s v="Furnishings"/>
    <n v="18"/>
    <n v="2"/>
    <n v="0"/>
    <n v="10"/>
    <n v="8"/>
    <n v="8"/>
  </r>
  <r>
    <n v="2137"/>
    <x v="78"/>
    <x v="0"/>
    <s v="Tennessee"/>
    <x v="3"/>
    <x v="0"/>
    <s v="Storage"/>
    <n v="120"/>
    <n v="3"/>
    <n v="0"/>
    <n v="105"/>
    <n v="15"/>
    <n v="15"/>
  </r>
  <r>
    <n v="2138"/>
    <x v="78"/>
    <x v="0"/>
    <s v="Washington"/>
    <x v="0"/>
    <x v="0"/>
    <s v="Paper"/>
    <n v="90"/>
    <n v="2"/>
    <n v="0"/>
    <n v="70"/>
    <n v="20"/>
    <n v="20"/>
  </r>
  <r>
    <n v="2142"/>
    <x v="79"/>
    <x v="0"/>
    <s v="Texas"/>
    <x v="2"/>
    <x v="0"/>
    <s v="Appliances"/>
    <n v="72"/>
    <n v="3"/>
    <n v="0"/>
    <n v="57"/>
    <n v="15"/>
    <n v="15"/>
  </r>
  <r>
    <n v="2144"/>
    <x v="79"/>
    <x v="0"/>
    <s v="California"/>
    <x v="0"/>
    <x v="0"/>
    <s v="Paper"/>
    <n v="315"/>
    <n v="7"/>
    <n v="0"/>
    <n v="245"/>
    <n v="70"/>
    <n v="70"/>
  </r>
  <r>
    <n v="2145"/>
    <x v="79"/>
    <x v="0"/>
    <s v="Texas"/>
    <x v="2"/>
    <x v="0"/>
    <s v="Paper"/>
    <n v="90"/>
    <n v="2"/>
    <n v="0"/>
    <n v="70"/>
    <n v="20"/>
    <n v="20"/>
  </r>
  <r>
    <n v="2146"/>
    <x v="79"/>
    <x v="0"/>
    <s v="Texas"/>
    <x v="2"/>
    <x v="1"/>
    <s v="Tables"/>
    <n v="425"/>
    <n v="5"/>
    <n v="0"/>
    <n v="375"/>
    <n v="50"/>
    <n v="50"/>
  </r>
  <r>
    <n v="2148"/>
    <x v="79"/>
    <x v="0"/>
    <s v="California"/>
    <x v="0"/>
    <x v="1"/>
    <s v="Furnishings"/>
    <n v="27"/>
    <n v="3"/>
    <n v="0"/>
    <n v="15"/>
    <n v="12"/>
    <n v="12"/>
  </r>
  <r>
    <n v="2149"/>
    <x v="79"/>
    <x v="0"/>
    <s v="Ohio"/>
    <x v="1"/>
    <x v="0"/>
    <s v="Storage"/>
    <n v="40"/>
    <n v="1"/>
    <n v="0"/>
    <n v="35"/>
    <n v="5"/>
    <n v="5"/>
  </r>
  <r>
    <n v="2152"/>
    <x v="79"/>
    <x v="0"/>
    <s v="New York"/>
    <x v="1"/>
    <x v="1"/>
    <s v="Chairs"/>
    <n v="297"/>
    <n v="3"/>
    <n v="0"/>
    <n v="237"/>
    <n v="60"/>
    <n v="60"/>
  </r>
  <r>
    <n v="2153"/>
    <x v="79"/>
    <x v="0"/>
    <s v="Florida"/>
    <x v="3"/>
    <x v="2"/>
    <s v="Phones"/>
    <n v="995"/>
    <n v="5"/>
    <n v="0"/>
    <n v="825"/>
    <n v="170"/>
    <n v="170"/>
  </r>
  <r>
    <n v="2154"/>
    <x v="79"/>
    <x v="0"/>
    <s v="Ohio"/>
    <x v="1"/>
    <x v="0"/>
    <s v="Binders"/>
    <n v="12.5"/>
    <n v="5"/>
    <n v="0"/>
    <n v="10"/>
    <n v="2.5"/>
    <n v="2.5"/>
  </r>
  <r>
    <n v="2156"/>
    <x v="79"/>
    <x v="0"/>
    <s v="Maryland"/>
    <x v="1"/>
    <x v="1"/>
    <s v="Chairs"/>
    <n v="891"/>
    <n v="9"/>
    <n v="0"/>
    <n v="711"/>
    <n v="180"/>
    <n v="180"/>
  </r>
  <r>
    <n v="2157"/>
    <x v="79"/>
    <x v="0"/>
    <s v="California"/>
    <x v="0"/>
    <x v="0"/>
    <s v="Storage"/>
    <n v="80"/>
    <n v="2"/>
    <n v="0"/>
    <n v="70"/>
    <n v="10"/>
    <n v="10"/>
  </r>
  <r>
    <n v="2159"/>
    <x v="79"/>
    <x v="0"/>
    <s v="Virginia"/>
    <x v="3"/>
    <x v="1"/>
    <s v="Furnishings"/>
    <n v="45"/>
    <n v="5"/>
    <n v="0"/>
    <n v="25"/>
    <n v="20"/>
    <n v="20"/>
  </r>
  <r>
    <n v="2162"/>
    <x v="80"/>
    <x v="0"/>
    <s v="Pennsylvania"/>
    <x v="1"/>
    <x v="0"/>
    <s v="Storage"/>
    <n v="80"/>
    <n v="2"/>
    <n v="0"/>
    <n v="70"/>
    <n v="10"/>
    <n v="10"/>
  </r>
  <r>
    <n v="2163"/>
    <x v="80"/>
    <x v="0"/>
    <s v="Michigan"/>
    <x v="2"/>
    <x v="0"/>
    <s v="Storage"/>
    <n v="120"/>
    <n v="3"/>
    <n v="0"/>
    <n v="105"/>
    <n v="15"/>
    <n v="15"/>
  </r>
  <r>
    <n v="2164"/>
    <x v="80"/>
    <x v="0"/>
    <s v="Florida"/>
    <x v="3"/>
    <x v="0"/>
    <s v="Binders"/>
    <n v="7.5"/>
    <n v="3"/>
    <n v="0"/>
    <n v="6"/>
    <n v="1.5"/>
    <n v="1.5"/>
  </r>
  <r>
    <n v="2166"/>
    <x v="80"/>
    <x v="0"/>
    <s v="Texas"/>
    <x v="2"/>
    <x v="0"/>
    <s v="Art"/>
    <n v="119"/>
    <n v="7"/>
    <n v="0"/>
    <n v="70"/>
    <n v="49"/>
    <n v="49"/>
  </r>
  <r>
    <n v="2169"/>
    <x v="80"/>
    <x v="0"/>
    <s v="Pennsylvania"/>
    <x v="1"/>
    <x v="1"/>
    <s v="Furnishings"/>
    <n v="27"/>
    <n v="3"/>
    <n v="0"/>
    <n v="15"/>
    <n v="12"/>
    <n v="12"/>
  </r>
  <r>
    <n v="2170"/>
    <x v="80"/>
    <x v="0"/>
    <s v="Indiana"/>
    <x v="2"/>
    <x v="0"/>
    <s v="Appliances"/>
    <n v="216"/>
    <n v="9"/>
    <n v="0"/>
    <n v="171"/>
    <n v="45"/>
    <n v="45"/>
  </r>
  <r>
    <n v="2171"/>
    <x v="80"/>
    <x v="0"/>
    <s v="New Jersey"/>
    <x v="1"/>
    <x v="0"/>
    <s v="Art"/>
    <n v="51"/>
    <n v="3"/>
    <n v="0"/>
    <n v="30"/>
    <n v="21"/>
    <n v="21"/>
  </r>
  <r>
    <n v="2172"/>
    <x v="80"/>
    <x v="0"/>
    <s v="Pennsylvania"/>
    <x v="1"/>
    <x v="0"/>
    <s v="Binders"/>
    <n v="2.5"/>
    <n v="1"/>
    <n v="0"/>
    <n v="2"/>
    <n v="0.5"/>
    <n v="0.5"/>
  </r>
  <r>
    <n v="2174"/>
    <x v="80"/>
    <x v="0"/>
    <s v="Ohio"/>
    <x v="1"/>
    <x v="0"/>
    <s v="Labels"/>
    <n v="38"/>
    <n v="2"/>
    <n v="0"/>
    <n v="20"/>
    <n v="18"/>
    <n v="18"/>
  </r>
  <r>
    <n v="2175"/>
    <x v="80"/>
    <x v="0"/>
    <s v="California"/>
    <x v="0"/>
    <x v="1"/>
    <s v="Furnishings"/>
    <n v="27"/>
    <n v="3"/>
    <n v="0"/>
    <n v="15"/>
    <n v="12"/>
    <n v="12"/>
  </r>
  <r>
    <n v="2176"/>
    <x v="80"/>
    <x v="0"/>
    <s v="California"/>
    <x v="0"/>
    <x v="0"/>
    <s v="Storage"/>
    <n v="120"/>
    <n v="3"/>
    <n v="0"/>
    <n v="105"/>
    <n v="15"/>
    <n v="15"/>
  </r>
  <r>
    <n v="2177"/>
    <x v="80"/>
    <x v="0"/>
    <s v="New York"/>
    <x v="1"/>
    <x v="0"/>
    <s v="Paper"/>
    <n v="315"/>
    <n v="7"/>
    <n v="0"/>
    <n v="245"/>
    <n v="70"/>
    <n v="70"/>
  </r>
  <r>
    <n v="2178"/>
    <x v="80"/>
    <x v="0"/>
    <s v="Washington"/>
    <x v="0"/>
    <x v="2"/>
    <s v="Accessories"/>
    <n v="20"/>
    <n v="4"/>
    <n v="0"/>
    <n v="10"/>
    <n v="10"/>
    <n v="10"/>
  </r>
  <r>
    <n v="2179"/>
    <x v="80"/>
    <x v="0"/>
    <s v="Colorado"/>
    <x v="0"/>
    <x v="2"/>
    <s v="Phones"/>
    <n v="1791"/>
    <n v="9"/>
    <n v="0"/>
    <n v="1485"/>
    <n v="306"/>
    <n v="306"/>
  </r>
  <r>
    <n v="2181"/>
    <x v="80"/>
    <x v="0"/>
    <s v="California"/>
    <x v="0"/>
    <x v="0"/>
    <s v="Appliances"/>
    <n v="72"/>
    <n v="3"/>
    <n v="0"/>
    <n v="57"/>
    <n v="15"/>
    <n v="15"/>
  </r>
  <r>
    <n v="2182"/>
    <x v="80"/>
    <x v="0"/>
    <s v="Virginia"/>
    <x v="3"/>
    <x v="0"/>
    <s v="Binders"/>
    <n v="5"/>
    <n v="2"/>
    <n v="0"/>
    <n v="4"/>
    <n v="1"/>
    <n v="1"/>
  </r>
  <r>
    <n v="2183"/>
    <x v="80"/>
    <x v="0"/>
    <s v="Texas"/>
    <x v="2"/>
    <x v="1"/>
    <s v="Chairs"/>
    <n v="396"/>
    <n v="4"/>
    <n v="0"/>
    <n v="316"/>
    <n v="80"/>
    <n v="80"/>
  </r>
  <r>
    <n v="2185"/>
    <x v="80"/>
    <x v="0"/>
    <s v="Illinois"/>
    <x v="2"/>
    <x v="0"/>
    <s v="Art"/>
    <n v="34"/>
    <n v="2"/>
    <n v="0"/>
    <n v="20"/>
    <n v="14"/>
    <n v="14"/>
  </r>
  <r>
    <n v="2194"/>
    <x v="81"/>
    <x v="0"/>
    <s v="New York"/>
    <x v="1"/>
    <x v="0"/>
    <s v="Art"/>
    <n v="102"/>
    <n v="6"/>
    <n v="0"/>
    <n v="60"/>
    <n v="42"/>
    <n v="42"/>
  </r>
  <r>
    <n v="2195"/>
    <x v="81"/>
    <x v="0"/>
    <s v="Arizona"/>
    <x v="0"/>
    <x v="0"/>
    <s v="Storage"/>
    <n v="40"/>
    <n v="1"/>
    <n v="0"/>
    <n v="35"/>
    <n v="5"/>
    <n v="5"/>
  </r>
  <r>
    <n v="2196"/>
    <x v="81"/>
    <x v="0"/>
    <s v="Illinois"/>
    <x v="2"/>
    <x v="0"/>
    <s v="Appliances"/>
    <n v="48"/>
    <n v="2"/>
    <n v="0"/>
    <n v="38"/>
    <n v="10"/>
    <n v="10"/>
  </r>
  <r>
    <n v="2198"/>
    <x v="81"/>
    <x v="0"/>
    <s v="New York"/>
    <x v="1"/>
    <x v="0"/>
    <s v="Binders"/>
    <n v="17.5"/>
    <n v="7"/>
    <n v="0"/>
    <n v="14"/>
    <n v="3.5"/>
    <n v="3.5"/>
  </r>
  <r>
    <n v="2199"/>
    <x v="81"/>
    <x v="0"/>
    <s v="California"/>
    <x v="0"/>
    <x v="0"/>
    <s v="Binders"/>
    <n v="5"/>
    <n v="2"/>
    <n v="0"/>
    <n v="4"/>
    <n v="1"/>
    <n v="1"/>
  </r>
  <r>
    <n v="2200"/>
    <x v="81"/>
    <x v="0"/>
    <s v="New York"/>
    <x v="1"/>
    <x v="0"/>
    <s v="Paper"/>
    <n v="315"/>
    <n v="7"/>
    <n v="0"/>
    <n v="245"/>
    <n v="70"/>
    <n v="70"/>
  </r>
  <r>
    <n v="2202"/>
    <x v="81"/>
    <x v="0"/>
    <s v="Ohio"/>
    <x v="1"/>
    <x v="2"/>
    <s v="Accessories"/>
    <n v="30"/>
    <n v="6"/>
    <n v="0"/>
    <n v="15"/>
    <n v="15"/>
    <n v="15"/>
  </r>
  <r>
    <n v="2203"/>
    <x v="81"/>
    <x v="0"/>
    <s v="Pennsylvania"/>
    <x v="1"/>
    <x v="1"/>
    <s v="Chairs"/>
    <n v="297"/>
    <n v="3"/>
    <n v="0"/>
    <n v="237"/>
    <n v="60"/>
    <n v="60"/>
  </r>
  <r>
    <n v="2204"/>
    <x v="81"/>
    <x v="0"/>
    <s v="Iowa"/>
    <x v="2"/>
    <x v="0"/>
    <s v="Fasteners"/>
    <n v="12"/>
    <n v="4"/>
    <n v="0"/>
    <n v="8"/>
    <n v="4"/>
    <n v="4"/>
  </r>
  <r>
    <n v="2205"/>
    <x v="81"/>
    <x v="0"/>
    <s v="North Dakota"/>
    <x v="2"/>
    <x v="0"/>
    <s v="Fasteners"/>
    <n v="9"/>
    <n v="3"/>
    <n v="0"/>
    <n v="6"/>
    <n v="3"/>
    <n v="3"/>
  </r>
  <r>
    <n v="2206"/>
    <x v="81"/>
    <x v="0"/>
    <s v="Idaho"/>
    <x v="0"/>
    <x v="0"/>
    <s v="Binders"/>
    <n v="2.5"/>
    <n v="1"/>
    <n v="0"/>
    <n v="2"/>
    <n v="0.5"/>
    <n v="0.5"/>
  </r>
  <r>
    <n v="2207"/>
    <x v="81"/>
    <x v="0"/>
    <s v="Washington"/>
    <x v="0"/>
    <x v="0"/>
    <s v="Labels"/>
    <n v="38"/>
    <n v="2"/>
    <n v="0"/>
    <n v="20"/>
    <n v="18"/>
    <n v="18"/>
  </r>
  <r>
    <n v="2208"/>
    <x v="81"/>
    <x v="0"/>
    <s v="California"/>
    <x v="0"/>
    <x v="0"/>
    <s v="Art"/>
    <n v="85"/>
    <n v="5"/>
    <n v="0"/>
    <n v="50"/>
    <n v="35"/>
    <n v="35"/>
  </r>
  <r>
    <n v="2209"/>
    <x v="81"/>
    <x v="0"/>
    <s v="Ohio"/>
    <x v="1"/>
    <x v="0"/>
    <s v="Storage"/>
    <n v="160"/>
    <n v="4"/>
    <n v="0"/>
    <n v="140"/>
    <n v="20"/>
    <n v="20"/>
  </r>
  <r>
    <n v="2213"/>
    <x v="81"/>
    <x v="0"/>
    <s v="New York"/>
    <x v="1"/>
    <x v="1"/>
    <s v="Furnishings"/>
    <n v="18"/>
    <n v="2"/>
    <n v="0"/>
    <n v="10"/>
    <n v="8"/>
    <n v="8"/>
  </r>
  <r>
    <n v="2214"/>
    <x v="81"/>
    <x v="0"/>
    <s v="New York"/>
    <x v="1"/>
    <x v="1"/>
    <s v="Furnishings"/>
    <n v="54"/>
    <n v="6"/>
    <n v="0"/>
    <n v="30"/>
    <n v="24"/>
    <n v="24"/>
  </r>
  <r>
    <n v="2215"/>
    <x v="81"/>
    <x v="0"/>
    <s v="Pennsylvania"/>
    <x v="1"/>
    <x v="0"/>
    <s v="Binders"/>
    <n v="7.5"/>
    <n v="3"/>
    <n v="0"/>
    <n v="6"/>
    <n v="1.5"/>
    <n v="1.5"/>
  </r>
  <r>
    <n v="2216"/>
    <x v="81"/>
    <x v="0"/>
    <s v="North Carolina"/>
    <x v="3"/>
    <x v="0"/>
    <s v="Art"/>
    <n v="51"/>
    <n v="3"/>
    <n v="0"/>
    <n v="30"/>
    <n v="21"/>
    <n v="21"/>
  </r>
  <r>
    <n v="2217"/>
    <x v="81"/>
    <x v="0"/>
    <s v="California"/>
    <x v="0"/>
    <x v="2"/>
    <s v="Phones"/>
    <n v="398"/>
    <n v="2"/>
    <n v="0"/>
    <n v="330"/>
    <n v="68"/>
    <n v="68"/>
  </r>
  <r>
    <n v="2219"/>
    <x v="81"/>
    <x v="0"/>
    <s v="New Jersey"/>
    <x v="1"/>
    <x v="0"/>
    <s v="Fasteners"/>
    <n v="15"/>
    <n v="5"/>
    <n v="0"/>
    <n v="10"/>
    <n v="5"/>
    <n v="5"/>
  </r>
  <r>
    <n v="2220"/>
    <x v="81"/>
    <x v="0"/>
    <s v="Illinois"/>
    <x v="2"/>
    <x v="1"/>
    <s v="Chairs"/>
    <n v="297"/>
    <n v="3"/>
    <n v="0"/>
    <n v="237"/>
    <n v="60"/>
    <n v="60"/>
  </r>
  <r>
    <n v="2221"/>
    <x v="81"/>
    <x v="0"/>
    <s v="New York"/>
    <x v="1"/>
    <x v="1"/>
    <s v="Chairs"/>
    <n v="198"/>
    <n v="2"/>
    <n v="0"/>
    <n v="158"/>
    <n v="40"/>
    <n v="40"/>
  </r>
  <r>
    <n v="2230"/>
    <x v="82"/>
    <x v="0"/>
    <s v="District of Columbia"/>
    <x v="1"/>
    <x v="0"/>
    <s v="Paper"/>
    <n v="90"/>
    <n v="2"/>
    <n v="0"/>
    <n v="70"/>
    <n v="20"/>
    <n v="20"/>
  </r>
  <r>
    <n v="2231"/>
    <x v="82"/>
    <x v="0"/>
    <s v="Indiana"/>
    <x v="2"/>
    <x v="2"/>
    <s v="Accessories"/>
    <n v="25"/>
    <n v="5"/>
    <n v="0"/>
    <n v="12.5"/>
    <n v="12.5"/>
    <n v="12.5"/>
  </r>
  <r>
    <n v="2233"/>
    <x v="82"/>
    <x v="0"/>
    <s v="Washington"/>
    <x v="0"/>
    <x v="0"/>
    <s v="Paper"/>
    <n v="45"/>
    <n v="1"/>
    <n v="0"/>
    <n v="35"/>
    <n v="10"/>
    <n v="10"/>
  </r>
  <r>
    <n v="2235"/>
    <x v="82"/>
    <x v="0"/>
    <s v="Florida"/>
    <x v="3"/>
    <x v="2"/>
    <s v="Accessories"/>
    <n v="35"/>
    <n v="7"/>
    <n v="0"/>
    <n v="17.5"/>
    <n v="17.5"/>
    <n v="17.5"/>
  </r>
  <r>
    <n v="2237"/>
    <x v="82"/>
    <x v="0"/>
    <s v="Texas"/>
    <x v="2"/>
    <x v="1"/>
    <s v="Bookcases"/>
    <n v="400"/>
    <n v="5"/>
    <n v="0"/>
    <n v="325"/>
    <n v="75"/>
    <n v="75"/>
  </r>
  <r>
    <n v="2238"/>
    <x v="82"/>
    <x v="0"/>
    <s v="Minnesota"/>
    <x v="2"/>
    <x v="0"/>
    <s v="Storage"/>
    <n v="200"/>
    <n v="5"/>
    <n v="0"/>
    <n v="175"/>
    <n v="25"/>
    <n v="25"/>
  </r>
  <r>
    <n v="2239"/>
    <x v="82"/>
    <x v="0"/>
    <s v="Utah"/>
    <x v="0"/>
    <x v="2"/>
    <s v="Accessories"/>
    <n v="60"/>
    <n v="12"/>
    <n v="0"/>
    <n v="30"/>
    <n v="30"/>
    <n v="30"/>
  </r>
  <r>
    <n v="2240"/>
    <x v="82"/>
    <x v="0"/>
    <s v="New York"/>
    <x v="1"/>
    <x v="0"/>
    <s v="Fasteners"/>
    <n v="27"/>
    <n v="9"/>
    <n v="0"/>
    <n v="18"/>
    <n v="9"/>
    <n v="9"/>
  </r>
  <r>
    <n v="2241"/>
    <x v="82"/>
    <x v="0"/>
    <s v="New York"/>
    <x v="1"/>
    <x v="0"/>
    <s v="Labels"/>
    <n v="57"/>
    <n v="3"/>
    <n v="0"/>
    <n v="30"/>
    <n v="27"/>
    <n v="27"/>
  </r>
  <r>
    <n v="2242"/>
    <x v="82"/>
    <x v="0"/>
    <s v="California"/>
    <x v="0"/>
    <x v="0"/>
    <s v="Binders"/>
    <n v="5"/>
    <n v="2"/>
    <n v="0"/>
    <n v="4"/>
    <n v="1"/>
    <n v="1"/>
  </r>
  <r>
    <n v="2243"/>
    <x v="82"/>
    <x v="0"/>
    <s v="Washington"/>
    <x v="0"/>
    <x v="0"/>
    <s v="Labels"/>
    <n v="133"/>
    <n v="7"/>
    <n v="0"/>
    <n v="70"/>
    <n v="63"/>
    <n v="63"/>
  </r>
  <r>
    <n v="2244"/>
    <x v="82"/>
    <x v="0"/>
    <s v="North Carolina"/>
    <x v="3"/>
    <x v="1"/>
    <s v="Furnishings"/>
    <n v="36"/>
    <n v="4"/>
    <n v="0"/>
    <n v="20"/>
    <n v="16"/>
    <n v="16"/>
  </r>
  <r>
    <n v="2245"/>
    <x v="82"/>
    <x v="0"/>
    <s v="California"/>
    <x v="0"/>
    <x v="0"/>
    <s v="Storage"/>
    <n v="360"/>
    <n v="9"/>
    <n v="0"/>
    <n v="315"/>
    <n v="45"/>
    <n v="45"/>
  </r>
  <r>
    <n v="2247"/>
    <x v="82"/>
    <x v="0"/>
    <s v="Virginia"/>
    <x v="3"/>
    <x v="0"/>
    <s v="Binders"/>
    <n v="12.5"/>
    <n v="5"/>
    <n v="0"/>
    <n v="10"/>
    <n v="2.5"/>
    <n v="2.5"/>
  </r>
  <r>
    <n v="2248"/>
    <x v="82"/>
    <x v="0"/>
    <s v="Illinois"/>
    <x v="2"/>
    <x v="0"/>
    <s v="Storage"/>
    <n v="80"/>
    <n v="2"/>
    <n v="0"/>
    <n v="70"/>
    <n v="10"/>
    <n v="10"/>
  </r>
  <r>
    <n v="2251"/>
    <x v="82"/>
    <x v="0"/>
    <s v="Texas"/>
    <x v="2"/>
    <x v="0"/>
    <s v="Binders"/>
    <n v="12.5"/>
    <n v="5"/>
    <n v="0"/>
    <n v="10"/>
    <n v="2.5"/>
    <n v="2.5"/>
  </r>
  <r>
    <n v="2252"/>
    <x v="82"/>
    <x v="0"/>
    <s v="New York"/>
    <x v="1"/>
    <x v="0"/>
    <s v="Binders"/>
    <n v="12.5"/>
    <n v="5"/>
    <n v="0"/>
    <n v="10"/>
    <n v="2.5"/>
    <n v="2.5"/>
  </r>
  <r>
    <n v="2253"/>
    <x v="82"/>
    <x v="0"/>
    <s v="Michigan"/>
    <x v="2"/>
    <x v="0"/>
    <s v="Binders"/>
    <n v="32.5"/>
    <n v="13"/>
    <n v="0"/>
    <n v="26"/>
    <n v="6.5"/>
    <n v="6.5"/>
  </r>
  <r>
    <n v="2255"/>
    <x v="82"/>
    <x v="0"/>
    <s v="Ohio"/>
    <x v="1"/>
    <x v="1"/>
    <s v="Furnishings"/>
    <n v="18"/>
    <n v="2"/>
    <n v="0"/>
    <n v="10"/>
    <n v="8"/>
    <n v="8"/>
  </r>
  <r>
    <n v="2267"/>
    <x v="83"/>
    <x v="0"/>
    <s v="Texas"/>
    <x v="2"/>
    <x v="2"/>
    <s v="Phones"/>
    <n v="1393"/>
    <n v="7"/>
    <n v="0"/>
    <n v="1155"/>
    <n v="238"/>
    <n v="238"/>
  </r>
  <r>
    <n v="2268"/>
    <x v="83"/>
    <x v="0"/>
    <s v="Florida"/>
    <x v="3"/>
    <x v="2"/>
    <s v="Accessories"/>
    <n v="15"/>
    <n v="3"/>
    <n v="0"/>
    <n v="7.5"/>
    <n v="7.5"/>
    <n v="7.5"/>
  </r>
  <r>
    <n v="2269"/>
    <x v="83"/>
    <x v="0"/>
    <s v="Arizona"/>
    <x v="0"/>
    <x v="1"/>
    <s v="Furnishings"/>
    <n v="54"/>
    <n v="6"/>
    <n v="0"/>
    <n v="30"/>
    <n v="24"/>
    <n v="24"/>
  </r>
  <r>
    <n v="2273"/>
    <x v="83"/>
    <x v="0"/>
    <s v="Ohio"/>
    <x v="1"/>
    <x v="0"/>
    <s v="Paper"/>
    <n v="90"/>
    <n v="2"/>
    <n v="0"/>
    <n v="70"/>
    <n v="20"/>
    <n v="20"/>
  </r>
  <r>
    <n v="2275"/>
    <x v="83"/>
    <x v="0"/>
    <s v="North Carolina"/>
    <x v="3"/>
    <x v="2"/>
    <s v="Accessories"/>
    <n v="15"/>
    <n v="3"/>
    <n v="0"/>
    <n v="7.5"/>
    <n v="7.5"/>
    <n v="7.5"/>
  </r>
  <r>
    <n v="2276"/>
    <x v="83"/>
    <x v="0"/>
    <s v="New York"/>
    <x v="1"/>
    <x v="1"/>
    <s v="Furnishings"/>
    <n v="36"/>
    <n v="4"/>
    <n v="0"/>
    <n v="20"/>
    <n v="16"/>
    <n v="16"/>
  </r>
  <r>
    <n v="2277"/>
    <x v="83"/>
    <x v="0"/>
    <s v="Washington"/>
    <x v="0"/>
    <x v="0"/>
    <s v="Art"/>
    <n v="51"/>
    <n v="3"/>
    <n v="0"/>
    <n v="30"/>
    <n v="21"/>
    <n v="21"/>
  </r>
  <r>
    <n v="2278"/>
    <x v="83"/>
    <x v="0"/>
    <s v="Florida"/>
    <x v="3"/>
    <x v="0"/>
    <s v="Paper"/>
    <n v="90"/>
    <n v="2"/>
    <n v="0"/>
    <n v="70"/>
    <n v="20"/>
    <n v="20"/>
  </r>
  <r>
    <n v="2279"/>
    <x v="83"/>
    <x v="0"/>
    <s v="California"/>
    <x v="0"/>
    <x v="0"/>
    <s v="Fasteners"/>
    <n v="9"/>
    <n v="3"/>
    <n v="0"/>
    <n v="6"/>
    <n v="3"/>
    <n v="3"/>
  </r>
  <r>
    <n v="2281"/>
    <x v="83"/>
    <x v="0"/>
    <s v="Pennsylvania"/>
    <x v="1"/>
    <x v="0"/>
    <s v="Art"/>
    <n v="85"/>
    <n v="5"/>
    <n v="0"/>
    <n v="50"/>
    <n v="35"/>
    <n v="35"/>
  </r>
  <r>
    <n v="2282"/>
    <x v="83"/>
    <x v="0"/>
    <s v="Ohio"/>
    <x v="1"/>
    <x v="0"/>
    <s v="Storage"/>
    <n v="80"/>
    <n v="2"/>
    <n v="0"/>
    <n v="70"/>
    <n v="10"/>
    <n v="10"/>
  </r>
  <r>
    <n v="2283"/>
    <x v="83"/>
    <x v="0"/>
    <s v="California"/>
    <x v="0"/>
    <x v="1"/>
    <s v="Chairs"/>
    <n v="198"/>
    <n v="2"/>
    <n v="0"/>
    <n v="158"/>
    <n v="40"/>
    <n v="40"/>
  </r>
  <r>
    <n v="2285"/>
    <x v="83"/>
    <x v="0"/>
    <s v="New Jersey"/>
    <x v="1"/>
    <x v="0"/>
    <s v="Binders"/>
    <n v="2.5"/>
    <n v="1"/>
    <n v="0"/>
    <n v="2"/>
    <n v="0.5"/>
    <n v="0.5"/>
  </r>
  <r>
    <n v="2286"/>
    <x v="83"/>
    <x v="0"/>
    <s v="Texas"/>
    <x v="2"/>
    <x v="2"/>
    <s v="Accessories"/>
    <n v="45"/>
    <n v="9"/>
    <n v="0"/>
    <n v="22.5"/>
    <n v="22.5"/>
    <n v="22.5"/>
  </r>
  <r>
    <n v="2296"/>
    <x v="84"/>
    <x v="0"/>
    <s v="California"/>
    <x v="0"/>
    <x v="2"/>
    <s v="Phones"/>
    <n v="597"/>
    <n v="3"/>
    <n v="0"/>
    <n v="495"/>
    <n v="102"/>
    <n v="102"/>
  </r>
  <r>
    <n v="2298"/>
    <x v="84"/>
    <x v="0"/>
    <s v="Texas"/>
    <x v="2"/>
    <x v="0"/>
    <s v="Fasteners"/>
    <n v="36"/>
    <n v="12"/>
    <n v="0"/>
    <n v="24"/>
    <n v="12"/>
    <n v="12"/>
  </r>
  <r>
    <n v="2300"/>
    <x v="84"/>
    <x v="0"/>
    <s v="New York"/>
    <x v="1"/>
    <x v="1"/>
    <s v="Bookcases"/>
    <n v="160"/>
    <n v="2"/>
    <n v="0"/>
    <n v="130"/>
    <n v="30"/>
    <n v="30"/>
  </r>
  <r>
    <n v="2302"/>
    <x v="84"/>
    <x v="0"/>
    <s v="Georgia"/>
    <x v="3"/>
    <x v="0"/>
    <s v="Fasteners"/>
    <n v="9"/>
    <n v="3"/>
    <n v="0"/>
    <n v="6"/>
    <n v="3"/>
    <n v="3"/>
  </r>
  <r>
    <n v="2303"/>
    <x v="84"/>
    <x v="0"/>
    <s v="Oregon"/>
    <x v="0"/>
    <x v="2"/>
    <s v="Phones"/>
    <n v="597"/>
    <n v="3"/>
    <n v="0"/>
    <n v="495"/>
    <n v="102"/>
    <n v="102"/>
  </r>
  <r>
    <n v="2304"/>
    <x v="84"/>
    <x v="0"/>
    <s v="Texas"/>
    <x v="2"/>
    <x v="0"/>
    <s v="Binders"/>
    <n v="7.5"/>
    <n v="3"/>
    <n v="0"/>
    <n v="6"/>
    <n v="1.5"/>
    <n v="1.5"/>
  </r>
  <r>
    <n v="2305"/>
    <x v="84"/>
    <x v="0"/>
    <s v="Pennsylvania"/>
    <x v="1"/>
    <x v="0"/>
    <s v="Binders"/>
    <n v="12.5"/>
    <n v="5"/>
    <n v="0"/>
    <n v="10"/>
    <n v="2.5"/>
    <n v="2.5"/>
  </r>
  <r>
    <n v="2306"/>
    <x v="84"/>
    <x v="0"/>
    <s v="Oregon"/>
    <x v="0"/>
    <x v="0"/>
    <s v="Storage"/>
    <n v="120"/>
    <n v="3"/>
    <n v="0"/>
    <n v="105"/>
    <n v="15"/>
    <n v="15"/>
  </r>
  <r>
    <n v="2307"/>
    <x v="84"/>
    <x v="0"/>
    <s v="Pennsylvania"/>
    <x v="1"/>
    <x v="0"/>
    <s v="Binders"/>
    <n v="22.5"/>
    <n v="9"/>
    <n v="0"/>
    <n v="18"/>
    <n v="4.5"/>
    <n v="4.5"/>
  </r>
  <r>
    <n v="2309"/>
    <x v="84"/>
    <x v="0"/>
    <s v="Idaho"/>
    <x v="0"/>
    <x v="2"/>
    <s v="Phones"/>
    <n v="597"/>
    <n v="3"/>
    <n v="0"/>
    <n v="495"/>
    <n v="102"/>
    <n v="102"/>
  </r>
  <r>
    <n v="2310"/>
    <x v="84"/>
    <x v="0"/>
    <s v="California"/>
    <x v="0"/>
    <x v="2"/>
    <s v="Accessories"/>
    <n v="5"/>
    <n v="1"/>
    <n v="0"/>
    <n v="2.5"/>
    <n v="2.5"/>
    <n v="2.5"/>
  </r>
  <r>
    <n v="2313"/>
    <x v="84"/>
    <x v="0"/>
    <s v="Massachusetts"/>
    <x v="1"/>
    <x v="0"/>
    <s v="Binders"/>
    <n v="10"/>
    <n v="4"/>
    <n v="0"/>
    <n v="8"/>
    <n v="2"/>
    <n v="2"/>
  </r>
  <r>
    <n v="2315"/>
    <x v="84"/>
    <x v="0"/>
    <s v="Illinois"/>
    <x v="2"/>
    <x v="1"/>
    <s v="Chairs"/>
    <n v="297"/>
    <n v="3"/>
    <n v="0"/>
    <n v="237"/>
    <n v="60"/>
    <n v="60"/>
  </r>
  <r>
    <n v="2318"/>
    <x v="84"/>
    <x v="0"/>
    <s v="California"/>
    <x v="0"/>
    <x v="2"/>
    <s v="Accessories"/>
    <n v="10"/>
    <n v="2"/>
    <n v="0"/>
    <n v="5"/>
    <n v="5"/>
    <n v="5"/>
  </r>
  <r>
    <n v="2320"/>
    <x v="85"/>
    <x v="0"/>
    <s v="Ohio"/>
    <x v="1"/>
    <x v="1"/>
    <s v="Furnishings"/>
    <n v="27"/>
    <n v="3"/>
    <n v="0"/>
    <n v="15"/>
    <n v="12"/>
    <n v="12"/>
  </r>
  <r>
    <n v="2323"/>
    <x v="85"/>
    <x v="0"/>
    <s v="Illinois"/>
    <x v="2"/>
    <x v="0"/>
    <s v="Fasteners"/>
    <n v="6"/>
    <n v="2"/>
    <n v="0"/>
    <n v="4"/>
    <n v="2"/>
    <n v="2"/>
  </r>
  <r>
    <n v="2324"/>
    <x v="85"/>
    <x v="0"/>
    <s v="Illinois"/>
    <x v="2"/>
    <x v="0"/>
    <s v="Binders"/>
    <n v="7.5"/>
    <n v="3"/>
    <n v="0"/>
    <n v="6"/>
    <n v="1.5"/>
    <n v="1.5"/>
  </r>
  <r>
    <n v="2325"/>
    <x v="85"/>
    <x v="0"/>
    <s v="New York"/>
    <x v="1"/>
    <x v="2"/>
    <s v="Phones"/>
    <n v="796"/>
    <n v="4"/>
    <n v="0"/>
    <n v="660"/>
    <n v="136"/>
    <n v="136"/>
  </r>
  <r>
    <n v="2326"/>
    <x v="85"/>
    <x v="0"/>
    <s v="Indiana"/>
    <x v="2"/>
    <x v="0"/>
    <s v="Paper"/>
    <n v="225"/>
    <n v="5"/>
    <n v="0"/>
    <n v="175"/>
    <n v="50"/>
    <n v="50"/>
  </r>
  <r>
    <n v="2327"/>
    <x v="85"/>
    <x v="0"/>
    <s v="New Jersey"/>
    <x v="1"/>
    <x v="0"/>
    <s v="Appliances"/>
    <n v="96"/>
    <n v="4"/>
    <n v="0"/>
    <n v="76"/>
    <n v="20"/>
    <n v="20"/>
  </r>
  <r>
    <n v="2329"/>
    <x v="85"/>
    <x v="0"/>
    <s v="Michigan"/>
    <x v="2"/>
    <x v="1"/>
    <s v="Chairs"/>
    <n v="99"/>
    <n v="1"/>
    <n v="0"/>
    <n v="79"/>
    <n v="20"/>
    <n v="20"/>
  </r>
  <r>
    <n v="2330"/>
    <x v="85"/>
    <x v="0"/>
    <s v="Ohio"/>
    <x v="1"/>
    <x v="2"/>
    <s v="Phones"/>
    <n v="597"/>
    <n v="3"/>
    <n v="0"/>
    <n v="495"/>
    <n v="102"/>
    <n v="102"/>
  </r>
  <r>
    <n v="2331"/>
    <x v="85"/>
    <x v="0"/>
    <s v="Maryland"/>
    <x v="1"/>
    <x v="0"/>
    <s v="Appliances"/>
    <n v="72"/>
    <n v="3"/>
    <n v="0"/>
    <n v="57"/>
    <n v="15"/>
    <n v="15"/>
  </r>
  <r>
    <n v="2334"/>
    <x v="85"/>
    <x v="0"/>
    <s v="Texas"/>
    <x v="2"/>
    <x v="0"/>
    <s v="Storage"/>
    <n v="120"/>
    <n v="3"/>
    <n v="0"/>
    <n v="105"/>
    <n v="15"/>
    <n v="15"/>
  </r>
  <r>
    <n v="2336"/>
    <x v="85"/>
    <x v="0"/>
    <s v="California"/>
    <x v="0"/>
    <x v="0"/>
    <s v="Storage"/>
    <n v="120"/>
    <n v="3"/>
    <n v="0"/>
    <n v="105"/>
    <n v="15"/>
    <n v="15"/>
  </r>
  <r>
    <n v="2337"/>
    <x v="85"/>
    <x v="0"/>
    <s v="California"/>
    <x v="0"/>
    <x v="2"/>
    <s v="Accessories"/>
    <n v="30"/>
    <n v="6"/>
    <n v="0"/>
    <n v="15"/>
    <n v="15"/>
    <n v="15"/>
  </r>
  <r>
    <n v="2338"/>
    <x v="85"/>
    <x v="0"/>
    <s v="Pennsylvania"/>
    <x v="1"/>
    <x v="2"/>
    <s v="Accessories"/>
    <n v="15"/>
    <n v="3"/>
    <n v="0"/>
    <n v="7.5"/>
    <n v="7.5"/>
    <n v="7.5"/>
  </r>
  <r>
    <n v="2345"/>
    <x v="86"/>
    <x v="0"/>
    <s v="Kentucky"/>
    <x v="3"/>
    <x v="2"/>
    <s v="Phones"/>
    <n v="199"/>
    <n v="1"/>
    <n v="0"/>
    <n v="165"/>
    <n v="34"/>
    <n v="34"/>
  </r>
  <r>
    <n v="2347"/>
    <x v="86"/>
    <x v="0"/>
    <s v="New York"/>
    <x v="1"/>
    <x v="0"/>
    <s v="Binders"/>
    <n v="7.5"/>
    <n v="3"/>
    <n v="0"/>
    <n v="6"/>
    <n v="1.5"/>
    <n v="1.5"/>
  </r>
  <r>
    <n v="2350"/>
    <x v="86"/>
    <x v="0"/>
    <s v="New York"/>
    <x v="1"/>
    <x v="0"/>
    <s v="Art"/>
    <n v="51"/>
    <n v="3"/>
    <n v="0"/>
    <n v="30"/>
    <n v="21"/>
    <n v="21"/>
  </r>
  <r>
    <n v="2351"/>
    <x v="86"/>
    <x v="0"/>
    <s v="Washington"/>
    <x v="0"/>
    <x v="0"/>
    <s v="Binders"/>
    <n v="5"/>
    <n v="2"/>
    <n v="0"/>
    <n v="4"/>
    <n v="1"/>
    <n v="1"/>
  </r>
  <r>
    <n v="2353"/>
    <x v="86"/>
    <x v="0"/>
    <s v="Kentucky"/>
    <x v="3"/>
    <x v="2"/>
    <s v="Phones"/>
    <n v="398"/>
    <n v="2"/>
    <n v="0"/>
    <n v="330"/>
    <n v="68"/>
    <n v="68"/>
  </r>
  <r>
    <n v="2354"/>
    <x v="86"/>
    <x v="0"/>
    <s v="New York"/>
    <x v="1"/>
    <x v="2"/>
    <s v="Machines"/>
    <n v="1800"/>
    <n v="4"/>
    <n v="0"/>
    <n v="1600"/>
    <n v="200"/>
    <n v="200"/>
  </r>
  <r>
    <n v="2356"/>
    <x v="86"/>
    <x v="0"/>
    <s v="Michigan"/>
    <x v="2"/>
    <x v="0"/>
    <s v="Art"/>
    <n v="51"/>
    <n v="3"/>
    <n v="0"/>
    <n v="30"/>
    <n v="21"/>
    <n v="21"/>
  </r>
  <r>
    <n v="2357"/>
    <x v="86"/>
    <x v="0"/>
    <s v="California"/>
    <x v="0"/>
    <x v="0"/>
    <s v="Storage"/>
    <n v="80"/>
    <n v="2"/>
    <n v="0"/>
    <n v="70"/>
    <n v="10"/>
    <n v="10"/>
  </r>
  <r>
    <n v="2358"/>
    <x v="86"/>
    <x v="0"/>
    <s v="Ohio"/>
    <x v="1"/>
    <x v="0"/>
    <s v="Binders"/>
    <n v="7.5"/>
    <n v="3"/>
    <n v="0"/>
    <n v="6"/>
    <n v="1.5"/>
    <n v="1.5"/>
  </r>
  <r>
    <n v="2359"/>
    <x v="86"/>
    <x v="0"/>
    <s v="Florida"/>
    <x v="3"/>
    <x v="1"/>
    <s v="Chairs"/>
    <n v="495"/>
    <n v="5"/>
    <n v="0"/>
    <n v="395"/>
    <n v="100"/>
    <n v="100"/>
  </r>
  <r>
    <n v="2360"/>
    <x v="86"/>
    <x v="0"/>
    <s v="North Carolina"/>
    <x v="3"/>
    <x v="1"/>
    <s v="Chairs"/>
    <n v="297"/>
    <n v="3"/>
    <n v="0"/>
    <n v="237"/>
    <n v="60"/>
    <n v="60"/>
  </r>
  <r>
    <n v="2361"/>
    <x v="86"/>
    <x v="0"/>
    <s v="Michigan"/>
    <x v="2"/>
    <x v="0"/>
    <s v="Labels"/>
    <n v="133"/>
    <n v="7"/>
    <n v="0"/>
    <n v="70"/>
    <n v="63"/>
    <n v="63"/>
  </r>
  <r>
    <n v="2362"/>
    <x v="86"/>
    <x v="0"/>
    <s v="Texas"/>
    <x v="2"/>
    <x v="0"/>
    <s v="Appliances"/>
    <n v="48"/>
    <n v="2"/>
    <n v="0"/>
    <n v="38"/>
    <n v="10"/>
    <n v="10"/>
  </r>
  <r>
    <n v="2370"/>
    <x v="87"/>
    <x v="0"/>
    <s v="Massachusetts"/>
    <x v="1"/>
    <x v="1"/>
    <s v="Bookcases"/>
    <n v="240"/>
    <n v="3"/>
    <n v="0"/>
    <n v="195"/>
    <n v="45"/>
    <n v="45"/>
  </r>
  <r>
    <n v="2371"/>
    <x v="87"/>
    <x v="0"/>
    <s v="Ohio"/>
    <x v="1"/>
    <x v="2"/>
    <s v="Machines"/>
    <n v="900"/>
    <n v="2"/>
    <n v="0"/>
    <n v="800"/>
    <n v="100"/>
    <n v="100"/>
  </r>
  <r>
    <n v="2373"/>
    <x v="87"/>
    <x v="0"/>
    <s v="California"/>
    <x v="0"/>
    <x v="1"/>
    <s v="Chairs"/>
    <n v="693"/>
    <n v="7"/>
    <n v="0"/>
    <n v="553"/>
    <n v="140"/>
    <n v="140"/>
  </r>
  <r>
    <n v="2374"/>
    <x v="87"/>
    <x v="0"/>
    <s v="New York"/>
    <x v="1"/>
    <x v="0"/>
    <s v="Paper"/>
    <n v="225"/>
    <n v="5"/>
    <n v="0"/>
    <n v="175"/>
    <n v="50"/>
    <n v="50"/>
  </r>
  <r>
    <n v="2375"/>
    <x v="87"/>
    <x v="0"/>
    <s v="Illinois"/>
    <x v="2"/>
    <x v="1"/>
    <s v="Tables"/>
    <n v="255"/>
    <n v="3"/>
    <n v="0"/>
    <n v="225"/>
    <n v="30"/>
    <n v="30"/>
  </r>
  <r>
    <n v="2379"/>
    <x v="87"/>
    <x v="0"/>
    <s v="Indiana"/>
    <x v="2"/>
    <x v="0"/>
    <s v="Binders"/>
    <n v="15"/>
    <n v="6"/>
    <n v="0"/>
    <n v="12"/>
    <n v="3"/>
    <n v="3"/>
  </r>
  <r>
    <n v="2381"/>
    <x v="87"/>
    <x v="0"/>
    <s v="California"/>
    <x v="0"/>
    <x v="0"/>
    <s v="Art"/>
    <n v="51"/>
    <n v="3"/>
    <n v="0"/>
    <n v="30"/>
    <n v="21"/>
    <n v="21"/>
  </r>
  <r>
    <n v="2382"/>
    <x v="87"/>
    <x v="0"/>
    <s v="California"/>
    <x v="0"/>
    <x v="1"/>
    <s v="Furnishings"/>
    <n v="63"/>
    <n v="7"/>
    <n v="0"/>
    <n v="35"/>
    <n v="28"/>
    <n v="28"/>
  </r>
  <r>
    <n v="2383"/>
    <x v="87"/>
    <x v="0"/>
    <s v="Texas"/>
    <x v="2"/>
    <x v="0"/>
    <s v="Binders"/>
    <n v="12.5"/>
    <n v="5"/>
    <n v="0"/>
    <n v="10"/>
    <n v="2.5"/>
    <n v="2.5"/>
  </r>
  <r>
    <n v="2384"/>
    <x v="87"/>
    <x v="0"/>
    <s v="Illinois"/>
    <x v="2"/>
    <x v="1"/>
    <s v="Chairs"/>
    <n v="396"/>
    <n v="4"/>
    <n v="0"/>
    <n v="316"/>
    <n v="80"/>
    <n v="80"/>
  </r>
  <r>
    <n v="2391"/>
    <x v="88"/>
    <x v="0"/>
    <s v="Ohio"/>
    <x v="1"/>
    <x v="1"/>
    <s v="Furnishings"/>
    <n v="45"/>
    <n v="5"/>
    <n v="0"/>
    <n v="25"/>
    <n v="20"/>
    <n v="20"/>
  </r>
  <r>
    <n v="2394"/>
    <x v="88"/>
    <x v="0"/>
    <s v="Washington"/>
    <x v="0"/>
    <x v="0"/>
    <s v="Fasteners"/>
    <n v="6"/>
    <n v="2"/>
    <n v="0"/>
    <n v="4"/>
    <n v="2"/>
    <n v="2"/>
  </r>
  <r>
    <n v="2395"/>
    <x v="88"/>
    <x v="0"/>
    <s v="California"/>
    <x v="0"/>
    <x v="0"/>
    <s v="Binders"/>
    <n v="5"/>
    <n v="2"/>
    <n v="0"/>
    <n v="4"/>
    <n v="1"/>
    <n v="1"/>
  </r>
  <r>
    <n v="2396"/>
    <x v="88"/>
    <x v="0"/>
    <s v="California"/>
    <x v="0"/>
    <x v="0"/>
    <s v="Appliances"/>
    <n v="48"/>
    <n v="2"/>
    <n v="0"/>
    <n v="38"/>
    <n v="10"/>
    <n v="10"/>
  </r>
  <r>
    <n v="2397"/>
    <x v="88"/>
    <x v="0"/>
    <s v="Texas"/>
    <x v="2"/>
    <x v="2"/>
    <s v="Phones"/>
    <n v="398"/>
    <n v="2"/>
    <n v="0"/>
    <n v="330"/>
    <n v="68"/>
    <n v="68"/>
  </r>
  <r>
    <n v="2398"/>
    <x v="88"/>
    <x v="0"/>
    <s v="Ohio"/>
    <x v="1"/>
    <x v="0"/>
    <s v="Art"/>
    <n v="17"/>
    <n v="1"/>
    <n v="0"/>
    <n v="10"/>
    <n v="7"/>
    <n v="7"/>
  </r>
  <r>
    <n v="2399"/>
    <x v="88"/>
    <x v="0"/>
    <s v="New York"/>
    <x v="1"/>
    <x v="1"/>
    <s v="Chairs"/>
    <n v="198"/>
    <n v="2"/>
    <n v="0"/>
    <n v="158"/>
    <n v="40"/>
    <n v="40"/>
  </r>
  <r>
    <n v="2403"/>
    <x v="88"/>
    <x v="0"/>
    <s v="New York"/>
    <x v="1"/>
    <x v="0"/>
    <s v="Binders"/>
    <n v="7.5"/>
    <n v="3"/>
    <n v="0"/>
    <n v="6"/>
    <n v="1.5"/>
    <n v="1.5"/>
  </r>
  <r>
    <n v="2405"/>
    <x v="88"/>
    <x v="0"/>
    <s v="New York"/>
    <x v="1"/>
    <x v="1"/>
    <s v="Furnishings"/>
    <n v="18"/>
    <n v="2"/>
    <n v="0"/>
    <n v="10"/>
    <n v="8"/>
    <n v="8"/>
  </r>
  <r>
    <n v="2406"/>
    <x v="88"/>
    <x v="0"/>
    <s v="California"/>
    <x v="0"/>
    <x v="0"/>
    <s v="Paper"/>
    <n v="135"/>
    <n v="3"/>
    <n v="0"/>
    <n v="105"/>
    <n v="30"/>
    <n v="30"/>
  </r>
  <r>
    <n v="2407"/>
    <x v="88"/>
    <x v="0"/>
    <s v="California"/>
    <x v="0"/>
    <x v="0"/>
    <s v="Art"/>
    <n v="119"/>
    <n v="7"/>
    <n v="0"/>
    <n v="70"/>
    <n v="49"/>
    <n v="49"/>
  </r>
  <r>
    <n v="2408"/>
    <x v="88"/>
    <x v="0"/>
    <s v="Pennsylvania"/>
    <x v="1"/>
    <x v="0"/>
    <s v="Labels"/>
    <n v="95"/>
    <n v="5"/>
    <n v="0"/>
    <n v="50"/>
    <n v="45"/>
    <n v="45"/>
  </r>
  <r>
    <n v="2409"/>
    <x v="88"/>
    <x v="0"/>
    <s v="Pennsylvania"/>
    <x v="1"/>
    <x v="2"/>
    <s v="Accessories"/>
    <n v="25"/>
    <n v="5"/>
    <n v="0"/>
    <n v="12.5"/>
    <n v="12.5"/>
    <n v="12.5"/>
  </r>
  <r>
    <n v="2418"/>
    <x v="89"/>
    <x v="0"/>
    <s v="Texas"/>
    <x v="2"/>
    <x v="0"/>
    <s v="Storage"/>
    <n v="120"/>
    <n v="3"/>
    <n v="0"/>
    <n v="105"/>
    <n v="15"/>
    <n v="15"/>
  </r>
  <r>
    <n v="2419"/>
    <x v="89"/>
    <x v="0"/>
    <s v="Florida"/>
    <x v="3"/>
    <x v="0"/>
    <s v="Paper"/>
    <n v="90"/>
    <n v="2"/>
    <n v="0"/>
    <n v="70"/>
    <n v="20"/>
    <n v="20"/>
  </r>
  <r>
    <n v="2421"/>
    <x v="89"/>
    <x v="0"/>
    <s v="Texas"/>
    <x v="2"/>
    <x v="1"/>
    <s v="Furnishings"/>
    <n v="36"/>
    <n v="4"/>
    <n v="0"/>
    <n v="20"/>
    <n v="16"/>
    <n v="16"/>
  </r>
  <r>
    <n v="2423"/>
    <x v="89"/>
    <x v="0"/>
    <s v="California"/>
    <x v="0"/>
    <x v="0"/>
    <s v="Appliances"/>
    <n v="144"/>
    <n v="6"/>
    <n v="0"/>
    <n v="114"/>
    <n v="30"/>
    <n v="30"/>
  </r>
  <r>
    <n v="2424"/>
    <x v="89"/>
    <x v="0"/>
    <s v="New York"/>
    <x v="1"/>
    <x v="0"/>
    <s v="Art"/>
    <n v="102"/>
    <n v="6"/>
    <n v="0"/>
    <n v="60"/>
    <n v="42"/>
    <n v="42"/>
  </r>
  <r>
    <n v="2425"/>
    <x v="89"/>
    <x v="0"/>
    <s v="Ohio"/>
    <x v="1"/>
    <x v="2"/>
    <s v="Phones"/>
    <n v="796"/>
    <n v="4"/>
    <n v="0"/>
    <n v="660"/>
    <n v="136"/>
    <n v="136"/>
  </r>
  <r>
    <n v="2426"/>
    <x v="89"/>
    <x v="0"/>
    <s v="Washington"/>
    <x v="0"/>
    <x v="1"/>
    <s v="Chairs"/>
    <n v="396"/>
    <n v="4"/>
    <n v="0"/>
    <n v="316"/>
    <n v="80"/>
    <n v="80"/>
  </r>
  <r>
    <n v="2427"/>
    <x v="89"/>
    <x v="0"/>
    <s v="California"/>
    <x v="0"/>
    <x v="0"/>
    <s v="Paper"/>
    <n v="90"/>
    <n v="2"/>
    <n v="0"/>
    <n v="70"/>
    <n v="20"/>
    <n v="20"/>
  </r>
  <r>
    <n v="2428"/>
    <x v="89"/>
    <x v="0"/>
    <s v="New York"/>
    <x v="1"/>
    <x v="0"/>
    <s v="Art"/>
    <n v="51"/>
    <n v="3"/>
    <n v="0"/>
    <n v="30"/>
    <n v="21"/>
    <n v="21"/>
  </r>
  <r>
    <n v="2430"/>
    <x v="89"/>
    <x v="0"/>
    <s v="Oklahoma"/>
    <x v="2"/>
    <x v="1"/>
    <s v="Chairs"/>
    <n v="594"/>
    <n v="6"/>
    <n v="0"/>
    <n v="474"/>
    <n v="120"/>
    <n v="120"/>
  </r>
  <r>
    <n v="2431"/>
    <x v="89"/>
    <x v="0"/>
    <s v="California"/>
    <x v="0"/>
    <x v="1"/>
    <s v="Furnishings"/>
    <n v="72"/>
    <n v="8"/>
    <n v="0"/>
    <n v="40"/>
    <n v="32"/>
    <n v="32"/>
  </r>
  <r>
    <n v="2432"/>
    <x v="89"/>
    <x v="0"/>
    <s v="Florida"/>
    <x v="3"/>
    <x v="0"/>
    <s v="Binders"/>
    <n v="22.5"/>
    <n v="9"/>
    <n v="0"/>
    <n v="18"/>
    <n v="4.5"/>
    <n v="4.5"/>
  </r>
  <r>
    <n v="2433"/>
    <x v="89"/>
    <x v="0"/>
    <s v="New York"/>
    <x v="1"/>
    <x v="0"/>
    <s v="Envelopes"/>
    <n v="12"/>
    <n v="1"/>
    <n v="0"/>
    <n v="9"/>
    <n v="3"/>
    <n v="3"/>
  </r>
  <r>
    <n v="2435"/>
    <x v="89"/>
    <x v="0"/>
    <s v="California"/>
    <x v="0"/>
    <x v="0"/>
    <s v="Storage"/>
    <n v="160"/>
    <n v="4"/>
    <n v="0"/>
    <n v="140"/>
    <n v="20"/>
    <n v="20"/>
  </r>
  <r>
    <n v="2438"/>
    <x v="89"/>
    <x v="0"/>
    <s v="California"/>
    <x v="0"/>
    <x v="2"/>
    <s v="Phones"/>
    <n v="597"/>
    <n v="3"/>
    <n v="0"/>
    <n v="495"/>
    <n v="102"/>
    <n v="102"/>
  </r>
  <r>
    <n v="2439"/>
    <x v="89"/>
    <x v="0"/>
    <s v="Pennsylvania"/>
    <x v="1"/>
    <x v="0"/>
    <s v="Binders"/>
    <n v="17.5"/>
    <n v="7"/>
    <n v="0"/>
    <n v="14"/>
    <n v="3.5"/>
    <n v="3.5"/>
  </r>
  <r>
    <n v="2441"/>
    <x v="89"/>
    <x v="0"/>
    <s v="New York"/>
    <x v="1"/>
    <x v="1"/>
    <s v="Bookcases"/>
    <n v="80"/>
    <n v="1"/>
    <n v="0"/>
    <n v="65"/>
    <n v="15"/>
    <n v="15"/>
  </r>
  <r>
    <n v="2449"/>
    <x v="90"/>
    <x v="0"/>
    <s v="Maryland"/>
    <x v="1"/>
    <x v="2"/>
    <s v="Phones"/>
    <n v="597"/>
    <n v="3"/>
    <n v="0"/>
    <n v="495"/>
    <n v="102"/>
    <n v="102"/>
  </r>
  <r>
    <n v="2451"/>
    <x v="90"/>
    <x v="0"/>
    <s v="Texas"/>
    <x v="2"/>
    <x v="0"/>
    <s v="Paper"/>
    <n v="135"/>
    <n v="3"/>
    <n v="0"/>
    <n v="105"/>
    <n v="30"/>
    <n v="30"/>
  </r>
  <r>
    <n v="2454"/>
    <x v="90"/>
    <x v="0"/>
    <s v="Tennessee"/>
    <x v="3"/>
    <x v="1"/>
    <s v="Tables"/>
    <n v="255"/>
    <n v="3"/>
    <n v="0"/>
    <n v="225"/>
    <n v="30"/>
    <n v="30"/>
  </r>
  <r>
    <n v="2455"/>
    <x v="90"/>
    <x v="0"/>
    <s v="Pennsylvania"/>
    <x v="1"/>
    <x v="0"/>
    <s v="Paper"/>
    <n v="135"/>
    <n v="3"/>
    <n v="0"/>
    <n v="105"/>
    <n v="30"/>
    <n v="30"/>
  </r>
  <r>
    <n v="2457"/>
    <x v="90"/>
    <x v="0"/>
    <s v="California"/>
    <x v="0"/>
    <x v="2"/>
    <s v="Phones"/>
    <n v="796"/>
    <n v="4"/>
    <n v="0"/>
    <n v="660"/>
    <n v="136"/>
    <n v="136"/>
  </r>
  <r>
    <n v="2458"/>
    <x v="90"/>
    <x v="0"/>
    <s v="New York"/>
    <x v="1"/>
    <x v="1"/>
    <s v="Chairs"/>
    <n v="198"/>
    <n v="2"/>
    <n v="0"/>
    <n v="158"/>
    <n v="40"/>
    <n v="40"/>
  </r>
  <r>
    <n v="2459"/>
    <x v="90"/>
    <x v="0"/>
    <s v="California"/>
    <x v="0"/>
    <x v="0"/>
    <s v="Storage"/>
    <n v="120"/>
    <n v="3"/>
    <n v="0"/>
    <n v="105"/>
    <n v="15"/>
    <n v="15"/>
  </r>
  <r>
    <n v="2462"/>
    <x v="90"/>
    <x v="0"/>
    <s v="Texas"/>
    <x v="2"/>
    <x v="2"/>
    <s v="Phones"/>
    <n v="796"/>
    <n v="4"/>
    <n v="0"/>
    <n v="660"/>
    <n v="136"/>
    <n v="136"/>
  </r>
  <r>
    <n v="2463"/>
    <x v="90"/>
    <x v="0"/>
    <s v="Wisconsin"/>
    <x v="2"/>
    <x v="1"/>
    <s v="Chairs"/>
    <n v="297"/>
    <n v="3"/>
    <n v="0"/>
    <n v="237"/>
    <n v="60"/>
    <n v="60"/>
  </r>
  <r>
    <n v="2467"/>
    <x v="90"/>
    <x v="0"/>
    <s v="Iowa"/>
    <x v="2"/>
    <x v="0"/>
    <s v="Paper"/>
    <n v="225"/>
    <n v="5"/>
    <n v="0"/>
    <n v="175"/>
    <n v="50"/>
    <n v="50"/>
  </r>
  <r>
    <n v="2468"/>
    <x v="90"/>
    <x v="0"/>
    <s v="Florida"/>
    <x v="3"/>
    <x v="1"/>
    <s v="Furnishings"/>
    <n v="27"/>
    <n v="3"/>
    <n v="0"/>
    <n v="15"/>
    <n v="12"/>
    <n v="12"/>
  </r>
  <r>
    <n v="2475"/>
    <x v="91"/>
    <x v="0"/>
    <s v="North Carolina"/>
    <x v="3"/>
    <x v="0"/>
    <s v="Art"/>
    <n v="51"/>
    <n v="3"/>
    <n v="0"/>
    <n v="30"/>
    <n v="21"/>
    <n v="21"/>
  </r>
  <r>
    <n v="2477"/>
    <x v="91"/>
    <x v="0"/>
    <s v="New York"/>
    <x v="1"/>
    <x v="1"/>
    <s v="Furnishings"/>
    <n v="9"/>
    <n v="1"/>
    <n v="0"/>
    <n v="5"/>
    <n v="4"/>
    <n v="4"/>
  </r>
  <r>
    <n v="2478"/>
    <x v="91"/>
    <x v="0"/>
    <s v="Washington"/>
    <x v="0"/>
    <x v="1"/>
    <s v="Chairs"/>
    <n v="99"/>
    <n v="1"/>
    <n v="0"/>
    <n v="79"/>
    <n v="20"/>
    <n v="20"/>
  </r>
  <r>
    <n v="2480"/>
    <x v="91"/>
    <x v="0"/>
    <s v="Texas"/>
    <x v="2"/>
    <x v="0"/>
    <s v="Paper"/>
    <n v="270"/>
    <n v="6"/>
    <n v="0"/>
    <n v="210"/>
    <n v="60"/>
    <n v="60"/>
  </r>
  <r>
    <n v="2481"/>
    <x v="91"/>
    <x v="0"/>
    <s v="Pennsylvania"/>
    <x v="1"/>
    <x v="2"/>
    <s v="Accessories"/>
    <n v="15"/>
    <n v="3"/>
    <n v="0"/>
    <n v="7.5"/>
    <n v="7.5"/>
    <n v="7.5"/>
  </r>
  <r>
    <n v="2482"/>
    <x v="91"/>
    <x v="0"/>
    <s v="Illinois"/>
    <x v="2"/>
    <x v="0"/>
    <s v="Binders"/>
    <n v="10"/>
    <n v="4"/>
    <n v="0"/>
    <n v="8"/>
    <n v="2"/>
    <n v="2"/>
  </r>
  <r>
    <n v="2483"/>
    <x v="91"/>
    <x v="0"/>
    <s v="Florida"/>
    <x v="3"/>
    <x v="0"/>
    <s v="Paper"/>
    <n v="135"/>
    <n v="3"/>
    <n v="0"/>
    <n v="105"/>
    <n v="30"/>
    <n v="30"/>
  </r>
  <r>
    <n v="2486"/>
    <x v="91"/>
    <x v="0"/>
    <s v="California"/>
    <x v="0"/>
    <x v="1"/>
    <s v="Tables"/>
    <n v="255"/>
    <n v="3"/>
    <n v="0"/>
    <n v="225"/>
    <n v="30"/>
    <n v="30"/>
  </r>
  <r>
    <n v="2487"/>
    <x v="91"/>
    <x v="0"/>
    <s v="New York"/>
    <x v="1"/>
    <x v="0"/>
    <s v="Storage"/>
    <n v="200"/>
    <n v="5"/>
    <n v="0"/>
    <n v="175"/>
    <n v="25"/>
    <n v="25"/>
  </r>
  <r>
    <n v="2488"/>
    <x v="91"/>
    <x v="0"/>
    <s v="Utah"/>
    <x v="0"/>
    <x v="0"/>
    <s v="Paper"/>
    <n v="135"/>
    <n v="3"/>
    <n v="0"/>
    <n v="105"/>
    <n v="30"/>
    <n v="30"/>
  </r>
  <r>
    <n v="2489"/>
    <x v="91"/>
    <x v="0"/>
    <s v="Texas"/>
    <x v="2"/>
    <x v="0"/>
    <s v="Supplies"/>
    <n v="30"/>
    <n v="2"/>
    <n v="0"/>
    <n v="24"/>
    <n v="6"/>
    <n v="6"/>
  </r>
  <r>
    <n v="2491"/>
    <x v="91"/>
    <x v="0"/>
    <s v="Kentucky"/>
    <x v="3"/>
    <x v="2"/>
    <s v="Accessories"/>
    <n v="25"/>
    <n v="5"/>
    <n v="0"/>
    <n v="12.5"/>
    <n v="12.5"/>
    <n v="12.5"/>
  </r>
  <r>
    <n v="2493"/>
    <x v="91"/>
    <x v="0"/>
    <s v="New York"/>
    <x v="1"/>
    <x v="0"/>
    <s v="Binders"/>
    <n v="5"/>
    <n v="2"/>
    <n v="0"/>
    <n v="4"/>
    <n v="1"/>
    <n v="1"/>
  </r>
  <r>
    <n v="2494"/>
    <x v="91"/>
    <x v="0"/>
    <s v="Ohio"/>
    <x v="1"/>
    <x v="0"/>
    <s v="Binders"/>
    <n v="7.5"/>
    <n v="3"/>
    <n v="0"/>
    <n v="6"/>
    <n v="1.5"/>
    <n v="1.5"/>
  </r>
  <r>
    <n v="2496"/>
    <x v="91"/>
    <x v="0"/>
    <s v="Tennessee"/>
    <x v="3"/>
    <x v="0"/>
    <s v="Art"/>
    <n v="119"/>
    <n v="7"/>
    <n v="0"/>
    <n v="70"/>
    <n v="49"/>
    <n v="49"/>
  </r>
  <r>
    <n v="2497"/>
    <x v="91"/>
    <x v="0"/>
    <s v="Maryland"/>
    <x v="1"/>
    <x v="2"/>
    <s v="Phones"/>
    <n v="398"/>
    <n v="2"/>
    <n v="0"/>
    <n v="330"/>
    <n v="68"/>
    <n v="68"/>
  </r>
  <r>
    <n v="2498"/>
    <x v="91"/>
    <x v="0"/>
    <s v="Pennsylvania"/>
    <x v="1"/>
    <x v="0"/>
    <s v="Binders"/>
    <n v="22.5"/>
    <n v="9"/>
    <n v="0"/>
    <n v="18"/>
    <n v="4.5"/>
    <n v="4.5"/>
  </r>
  <r>
    <n v="2499"/>
    <x v="91"/>
    <x v="0"/>
    <s v="Vermont"/>
    <x v="1"/>
    <x v="0"/>
    <s v="Envelopes"/>
    <n v="12"/>
    <n v="1"/>
    <n v="0"/>
    <n v="9"/>
    <n v="3"/>
    <n v="3"/>
  </r>
  <r>
    <n v="2506"/>
    <x v="92"/>
    <x v="0"/>
    <s v="New York"/>
    <x v="1"/>
    <x v="2"/>
    <s v="Accessories"/>
    <n v="10"/>
    <n v="2"/>
    <n v="0"/>
    <n v="5"/>
    <n v="5"/>
    <n v="5"/>
  </r>
  <r>
    <n v="2507"/>
    <x v="92"/>
    <x v="0"/>
    <s v="Texas"/>
    <x v="2"/>
    <x v="0"/>
    <s v="Storage"/>
    <n v="120"/>
    <n v="3"/>
    <n v="0"/>
    <n v="105"/>
    <n v="15"/>
    <n v="15"/>
  </r>
  <r>
    <n v="2508"/>
    <x v="92"/>
    <x v="0"/>
    <s v="Pennsylvania"/>
    <x v="1"/>
    <x v="0"/>
    <s v="Storage"/>
    <n v="120"/>
    <n v="3"/>
    <n v="0"/>
    <n v="105"/>
    <n v="15"/>
    <n v="15"/>
  </r>
  <r>
    <n v="2509"/>
    <x v="92"/>
    <x v="0"/>
    <s v="Florida"/>
    <x v="3"/>
    <x v="0"/>
    <s v="Appliances"/>
    <n v="120"/>
    <n v="5"/>
    <n v="0"/>
    <n v="95"/>
    <n v="25"/>
    <n v="25"/>
  </r>
  <r>
    <n v="2510"/>
    <x v="92"/>
    <x v="0"/>
    <s v="New York"/>
    <x v="1"/>
    <x v="2"/>
    <s v="Accessories"/>
    <n v="20"/>
    <n v="4"/>
    <n v="0"/>
    <n v="10"/>
    <n v="10"/>
    <n v="10"/>
  </r>
  <r>
    <n v="2513"/>
    <x v="92"/>
    <x v="0"/>
    <s v="Arizona"/>
    <x v="0"/>
    <x v="2"/>
    <s v="Phones"/>
    <n v="398"/>
    <n v="2"/>
    <n v="0"/>
    <n v="330"/>
    <n v="68"/>
    <n v="68"/>
  </r>
  <r>
    <n v="2514"/>
    <x v="92"/>
    <x v="0"/>
    <s v="Ohio"/>
    <x v="1"/>
    <x v="2"/>
    <s v="Phones"/>
    <n v="398"/>
    <n v="2"/>
    <n v="0"/>
    <n v="330"/>
    <n v="68"/>
    <n v="68"/>
  </r>
  <r>
    <n v="2515"/>
    <x v="92"/>
    <x v="0"/>
    <s v="Alabama"/>
    <x v="3"/>
    <x v="2"/>
    <s v="Phones"/>
    <n v="398"/>
    <n v="2"/>
    <n v="0"/>
    <n v="330"/>
    <n v="68"/>
    <n v="68"/>
  </r>
  <r>
    <n v="2516"/>
    <x v="92"/>
    <x v="0"/>
    <s v="New York"/>
    <x v="1"/>
    <x v="0"/>
    <s v="Binders"/>
    <n v="7.5"/>
    <n v="3"/>
    <n v="0"/>
    <n v="6"/>
    <n v="1.5"/>
    <n v="1.5"/>
  </r>
  <r>
    <n v="2517"/>
    <x v="92"/>
    <x v="0"/>
    <s v="Kentucky"/>
    <x v="3"/>
    <x v="2"/>
    <s v="Machines"/>
    <n v="3150"/>
    <n v="7"/>
    <n v="0"/>
    <n v="2800"/>
    <n v="350"/>
    <n v="350"/>
  </r>
  <r>
    <n v="2518"/>
    <x v="92"/>
    <x v="0"/>
    <s v="California"/>
    <x v="0"/>
    <x v="0"/>
    <s v="Paper"/>
    <n v="135"/>
    <n v="3"/>
    <n v="0"/>
    <n v="105"/>
    <n v="30"/>
    <n v="30"/>
  </r>
  <r>
    <n v="2519"/>
    <x v="92"/>
    <x v="0"/>
    <s v="Arizona"/>
    <x v="0"/>
    <x v="1"/>
    <s v="Furnishings"/>
    <n v="18"/>
    <n v="2"/>
    <n v="0"/>
    <n v="10"/>
    <n v="8"/>
    <n v="8"/>
  </r>
  <r>
    <n v="2521"/>
    <x v="92"/>
    <x v="0"/>
    <s v="Tennessee"/>
    <x v="3"/>
    <x v="0"/>
    <s v="Binders"/>
    <n v="15"/>
    <n v="6"/>
    <n v="0"/>
    <n v="12"/>
    <n v="3"/>
    <n v="3"/>
  </r>
  <r>
    <n v="2522"/>
    <x v="92"/>
    <x v="0"/>
    <s v="New York"/>
    <x v="1"/>
    <x v="2"/>
    <s v="Phones"/>
    <n v="398"/>
    <n v="2"/>
    <n v="0"/>
    <n v="330"/>
    <n v="68"/>
    <n v="68"/>
  </r>
  <r>
    <n v="2523"/>
    <x v="92"/>
    <x v="0"/>
    <s v="California"/>
    <x v="0"/>
    <x v="2"/>
    <s v="Accessories"/>
    <n v="25"/>
    <n v="5"/>
    <n v="0"/>
    <n v="12.5"/>
    <n v="12.5"/>
    <n v="12.5"/>
  </r>
  <r>
    <n v="2524"/>
    <x v="92"/>
    <x v="0"/>
    <s v="Washington"/>
    <x v="0"/>
    <x v="0"/>
    <s v="Labels"/>
    <n v="38"/>
    <n v="2"/>
    <n v="0"/>
    <n v="20"/>
    <n v="18"/>
    <n v="18"/>
  </r>
  <r>
    <n v="2527"/>
    <x v="92"/>
    <x v="0"/>
    <s v="Virginia"/>
    <x v="3"/>
    <x v="0"/>
    <s v="Paper"/>
    <n v="180"/>
    <n v="4"/>
    <n v="0"/>
    <n v="140"/>
    <n v="40"/>
    <n v="40"/>
  </r>
  <r>
    <n v="2535"/>
    <x v="93"/>
    <x v="0"/>
    <s v="New York"/>
    <x v="1"/>
    <x v="0"/>
    <s v="Appliances"/>
    <n v="312"/>
    <n v="13"/>
    <n v="0"/>
    <n v="247"/>
    <n v="65"/>
    <n v="65"/>
  </r>
  <r>
    <n v="2536"/>
    <x v="93"/>
    <x v="0"/>
    <s v="Illinois"/>
    <x v="2"/>
    <x v="0"/>
    <s v="Appliances"/>
    <n v="48"/>
    <n v="2"/>
    <n v="0"/>
    <n v="38"/>
    <n v="10"/>
    <n v="10"/>
  </r>
  <r>
    <n v="2537"/>
    <x v="93"/>
    <x v="0"/>
    <s v="Florida"/>
    <x v="3"/>
    <x v="2"/>
    <s v="Accessories"/>
    <n v="5"/>
    <n v="1"/>
    <n v="0"/>
    <n v="2.5"/>
    <n v="2.5"/>
    <n v="2.5"/>
  </r>
  <r>
    <n v="2540"/>
    <x v="93"/>
    <x v="0"/>
    <s v="California"/>
    <x v="0"/>
    <x v="1"/>
    <s v="Furnishings"/>
    <n v="63"/>
    <n v="7"/>
    <n v="0"/>
    <n v="35"/>
    <n v="28"/>
    <n v="28"/>
  </r>
  <r>
    <n v="2543"/>
    <x v="93"/>
    <x v="0"/>
    <s v="Washington"/>
    <x v="0"/>
    <x v="0"/>
    <s v="Paper"/>
    <n v="315"/>
    <n v="7"/>
    <n v="0"/>
    <n v="245"/>
    <n v="70"/>
    <n v="70"/>
  </r>
  <r>
    <n v="2544"/>
    <x v="93"/>
    <x v="0"/>
    <s v="Missouri"/>
    <x v="2"/>
    <x v="1"/>
    <s v="Furnishings"/>
    <n v="45"/>
    <n v="5"/>
    <n v="0"/>
    <n v="25"/>
    <n v="20"/>
    <n v="20"/>
  </r>
  <r>
    <n v="2546"/>
    <x v="93"/>
    <x v="0"/>
    <s v="New Mexico"/>
    <x v="0"/>
    <x v="0"/>
    <s v="Paper"/>
    <n v="45"/>
    <n v="1"/>
    <n v="0"/>
    <n v="35"/>
    <n v="10"/>
    <n v="10"/>
  </r>
  <r>
    <n v="2547"/>
    <x v="93"/>
    <x v="0"/>
    <s v="Illinois"/>
    <x v="2"/>
    <x v="1"/>
    <s v="Furnishings"/>
    <n v="27"/>
    <n v="3"/>
    <n v="0"/>
    <n v="15"/>
    <n v="12"/>
    <n v="12"/>
  </r>
  <r>
    <n v="2558"/>
    <x v="94"/>
    <x v="0"/>
    <s v="New York"/>
    <x v="1"/>
    <x v="2"/>
    <s v="Phones"/>
    <n v="796"/>
    <n v="4"/>
    <n v="0"/>
    <n v="660"/>
    <n v="136"/>
    <n v="136"/>
  </r>
  <r>
    <n v="2559"/>
    <x v="94"/>
    <x v="0"/>
    <s v="Pennsylvania"/>
    <x v="1"/>
    <x v="0"/>
    <s v="Paper"/>
    <n v="135"/>
    <n v="3"/>
    <n v="0"/>
    <n v="105"/>
    <n v="30"/>
    <n v="30"/>
  </r>
  <r>
    <n v="2560"/>
    <x v="94"/>
    <x v="0"/>
    <s v="Arizona"/>
    <x v="0"/>
    <x v="2"/>
    <s v="Phones"/>
    <n v="199"/>
    <n v="1"/>
    <n v="0"/>
    <n v="165"/>
    <n v="34"/>
    <n v="34"/>
  </r>
  <r>
    <n v="2561"/>
    <x v="94"/>
    <x v="0"/>
    <s v="California"/>
    <x v="0"/>
    <x v="0"/>
    <s v="Paper"/>
    <n v="135"/>
    <n v="3"/>
    <n v="0"/>
    <n v="105"/>
    <n v="30"/>
    <n v="30"/>
  </r>
  <r>
    <n v="2564"/>
    <x v="94"/>
    <x v="0"/>
    <s v="California"/>
    <x v="0"/>
    <x v="0"/>
    <s v="Storage"/>
    <n v="160"/>
    <n v="4"/>
    <n v="0"/>
    <n v="140"/>
    <n v="20"/>
    <n v="20"/>
  </r>
  <r>
    <n v="2566"/>
    <x v="94"/>
    <x v="0"/>
    <s v="New York"/>
    <x v="1"/>
    <x v="1"/>
    <s v="Furnishings"/>
    <n v="18"/>
    <n v="2"/>
    <n v="0"/>
    <n v="10"/>
    <n v="8"/>
    <n v="8"/>
  </r>
  <r>
    <n v="2568"/>
    <x v="94"/>
    <x v="0"/>
    <s v="Texas"/>
    <x v="2"/>
    <x v="0"/>
    <s v="Storage"/>
    <n v="40"/>
    <n v="1"/>
    <n v="0"/>
    <n v="35"/>
    <n v="5"/>
    <n v="5"/>
  </r>
  <r>
    <n v="2571"/>
    <x v="94"/>
    <x v="0"/>
    <s v="California"/>
    <x v="0"/>
    <x v="2"/>
    <s v="Accessories"/>
    <n v="15"/>
    <n v="3"/>
    <n v="0"/>
    <n v="7.5"/>
    <n v="7.5"/>
    <n v="7.5"/>
  </r>
  <r>
    <n v="2573"/>
    <x v="94"/>
    <x v="0"/>
    <s v="Texas"/>
    <x v="2"/>
    <x v="1"/>
    <s v="Tables"/>
    <n v="170"/>
    <n v="2"/>
    <n v="0"/>
    <n v="150"/>
    <n v="20"/>
    <n v="20"/>
  </r>
  <r>
    <n v="2574"/>
    <x v="94"/>
    <x v="0"/>
    <s v="California"/>
    <x v="0"/>
    <x v="0"/>
    <s v="Art"/>
    <n v="34"/>
    <n v="2"/>
    <n v="0"/>
    <n v="20"/>
    <n v="14"/>
    <n v="14"/>
  </r>
  <r>
    <n v="2577"/>
    <x v="94"/>
    <x v="0"/>
    <s v="California"/>
    <x v="0"/>
    <x v="1"/>
    <s v="Chairs"/>
    <n v="198"/>
    <n v="2"/>
    <n v="0"/>
    <n v="158"/>
    <n v="40"/>
    <n v="40"/>
  </r>
  <r>
    <n v="2578"/>
    <x v="94"/>
    <x v="0"/>
    <s v="Nebraska"/>
    <x v="2"/>
    <x v="0"/>
    <s v="Supplies"/>
    <n v="30"/>
    <n v="2"/>
    <n v="0"/>
    <n v="24"/>
    <n v="6"/>
    <n v="6"/>
  </r>
  <r>
    <n v="2579"/>
    <x v="94"/>
    <x v="0"/>
    <s v="Washington"/>
    <x v="0"/>
    <x v="0"/>
    <s v="Art"/>
    <n v="51"/>
    <n v="3"/>
    <n v="0"/>
    <n v="30"/>
    <n v="21"/>
    <n v="21"/>
  </r>
  <r>
    <n v="2580"/>
    <x v="94"/>
    <x v="0"/>
    <s v="California"/>
    <x v="0"/>
    <x v="1"/>
    <s v="Tables"/>
    <n v="255"/>
    <n v="3"/>
    <n v="0"/>
    <n v="225"/>
    <n v="30"/>
    <n v="30"/>
  </r>
  <r>
    <n v="2582"/>
    <x v="94"/>
    <x v="0"/>
    <s v="Washington"/>
    <x v="0"/>
    <x v="2"/>
    <s v="Accessories"/>
    <n v="10"/>
    <n v="2"/>
    <n v="0"/>
    <n v="5"/>
    <n v="5"/>
    <n v="5"/>
  </r>
  <r>
    <n v="2583"/>
    <x v="94"/>
    <x v="0"/>
    <s v="California"/>
    <x v="0"/>
    <x v="1"/>
    <s v="Chairs"/>
    <n v="99"/>
    <n v="1"/>
    <n v="0"/>
    <n v="79"/>
    <n v="20"/>
    <n v="20"/>
  </r>
  <r>
    <n v="2584"/>
    <x v="94"/>
    <x v="0"/>
    <s v="New York"/>
    <x v="1"/>
    <x v="1"/>
    <s v="Chairs"/>
    <n v="297"/>
    <n v="3"/>
    <n v="0"/>
    <n v="237"/>
    <n v="60"/>
    <n v="60"/>
  </r>
  <r>
    <n v="2591"/>
    <x v="95"/>
    <x v="0"/>
    <s v="California"/>
    <x v="0"/>
    <x v="0"/>
    <s v="Binders"/>
    <n v="10"/>
    <n v="4"/>
    <n v="0"/>
    <n v="8"/>
    <n v="2"/>
    <n v="2"/>
  </r>
  <r>
    <n v="2592"/>
    <x v="95"/>
    <x v="0"/>
    <s v="Tennessee"/>
    <x v="3"/>
    <x v="0"/>
    <s v="Paper"/>
    <n v="45"/>
    <n v="1"/>
    <n v="0"/>
    <n v="35"/>
    <n v="10"/>
    <n v="10"/>
  </r>
  <r>
    <n v="2593"/>
    <x v="95"/>
    <x v="0"/>
    <s v="California"/>
    <x v="0"/>
    <x v="0"/>
    <s v="Envelopes"/>
    <n v="36"/>
    <n v="3"/>
    <n v="0"/>
    <n v="27"/>
    <n v="9"/>
    <n v="9"/>
  </r>
  <r>
    <n v="2596"/>
    <x v="95"/>
    <x v="0"/>
    <s v="Mississippi"/>
    <x v="3"/>
    <x v="2"/>
    <s v="Accessories"/>
    <n v="20"/>
    <n v="4"/>
    <n v="0"/>
    <n v="10"/>
    <n v="10"/>
    <n v="10"/>
  </r>
  <r>
    <n v="2599"/>
    <x v="95"/>
    <x v="0"/>
    <s v="New York"/>
    <x v="1"/>
    <x v="0"/>
    <s v="Art"/>
    <n v="85"/>
    <n v="5"/>
    <n v="0"/>
    <n v="50"/>
    <n v="35"/>
    <n v="35"/>
  </r>
  <r>
    <n v="2600"/>
    <x v="95"/>
    <x v="0"/>
    <s v="Washington"/>
    <x v="0"/>
    <x v="2"/>
    <s v="Phones"/>
    <n v="597"/>
    <n v="3"/>
    <n v="0"/>
    <n v="495"/>
    <n v="102"/>
    <n v="102"/>
  </r>
  <r>
    <n v="2601"/>
    <x v="95"/>
    <x v="0"/>
    <s v="North Carolina"/>
    <x v="3"/>
    <x v="1"/>
    <s v="Furnishings"/>
    <n v="18"/>
    <n v="2"/>
    <n v="0"/>
    <n v="10"/>
    <n v="8"/>
    <n v="8"/>
  </r>
  <r>
    <n v="2603"/>
    <x v="95"/>
    <x v="0"/>
    <s v="Virginia"/>
    <x v="3"/>
    <x v="0"/>
    <s v="Envelopes"/>
    <n v="12"/>
    <n v="1"/>
    <n v="0"/>
    <n v="9"/>
    <n v="3"/>
    <n v="3"/>
  </r>
  <r>
    <n v="2604"/>
    <x v="95"/>
    <x v="0"/>
    <s v="California"/>
    <x v="0"/>
    <x v="0"/>
    <s v="Labels"/>
    <n v="57"/>
    <n v="3"/>
    <n v="0"/>
    <n v="30"/>
    <n v="27"/>
    <n v="27"/>
  </r>
  <r>
    <n v="2605"/>
    <x v="95"/>
    <x v="0"/>
    <s v="New York"/>
    <x v="1"/>
    <x v="1"/>
    <s v="Chairs"/>
    <n v="198"/>
    <n v="2"/>
    <n v="0"/>
    <n v="158"/>
    <n v="40"/>
    <n v="40"/>
  </r>
  <r>
    <n v="2606"/>
    <x v="95"/>
    <x v="0"/>
    <s v="California"/>
    <x v="0"/>
    <x v="1"/>
    <s v="Furnishings"/>
    <n v="36"/>
    <n v="4"/>
    <n v="0"/>
    <n v="20"/>
    <n v="16"/>
    <n v="16"/>
  </r>
  <r>
    <n v="2607"/>
    <x v="95"/>
    <x v="0"/>
    <s v="California"/>
    <x v="0"/>
    <x v="1"/>
    <s v="Chairs"/>
    <n v="297"/>
    <n v="3"/>
    <n v="0"/>
    <n v="237"/>
    <n v="60"/>
    <n v="60"/>
  </r>
  <r>
    <n v="2608"/>
    <x v="95"/>
    <x v="0"/>
    <s v="Washington"/>
    <x v="0"/>
    <x v="0"/>
    <s v="Fasteners"/>
    <n v="15"/>
    <n v="5"/>
    <n v="0"/>
    <n v="10"/>
    <n v="5"/>
    <n v="5"/>
  </r>
  <r>
    <n v="2609"/>
    <x v="95"/>
    <x v="0"/>
    <s v="California"/>
    <x v="0"/>
    <x v="0"/>
    <s v="Labels"/>
    <n v="171"/>
    <n v="9"/>
    <n v="0"/>
    <n v="90"/>
    <n v="81"/>
    <n v="81"/>
  </r>
  <r>
    <n v="2610"/>
    <x v="95"/>
    <x v="0"/>
    <s v="Illinois"/>
    <x v="2"/>
    <x v="1"/>
    <s v="Tables"/>
    <n v="340"/>
    <n v="4"/>
    <n v="0"/>
    <n v="300"/>
    <n v="40"/>
    <n v="40"/>
  </r>
  <r>
    <n v="2611"/>
    <x v="95"/>
    <x v="0"/>
    <s v="New York"/>
    <x v="1"/>
    <x v="0"/>
    <s v="Art"/>
    <n v="51"/>
    <n v="3"/>
    <n v="0"/>
    <n v="30"/>
    <n v="21"/>
    <n v="21"/>
  </r>
  <r>
    <n v="2613"/>
    <x v="95"/>
    <x v="0"/>
    <s v="North Carolina"/>
    <x v="3"/>
    <x v="0"/>
    <s v="Paper"/>
    <n v="315"/>
    <n v="7"/>
    <n v="0"/>
    <n v="245"/>
    <n v="70"/>
    <n v="70"/>
  </r>
  <r>
    <n v="2614"/>
    <x v="95"/>
    <x v="0"/>
    <s v="Texas"/>
    <x v="2"/>
    <x v="0"/>
    <s v="Binders"/>
    <n v="35"/>
    <n v="14"/>
    <n v="0"/>
    <n v="28"/>
    <n v="7"/>
    <n v="7"/>
  </r>
  <r>
    <n v="2615"/>
    <x v="95"/>
    <x v="0"/>
    <s v="California"/>
    <x v="0"/>
    <x v="0"/>
    <s v="Art"/>
    <n v="51"/>
    <n v="3"/>
    <n v="0"/>
    <n v="30"/>
    <n v="21"/>
    <n v="21"/>
  </r>
  <r>
    <n v="2627"/>
    <x v="96"/>
    <x v="0"/>
    <s v="California"/>
    <x v="0"/>
    <x v="2"/>
    <s v="Copiers"/>
    <n v="3625"/>
    <n v="5"/>
    <n v="0"/>
    <n v="3500"/>
    <n v="125"/>
    <n v="125"/>
  </r>
  <r>
    <n v="2628"/>
    <x v="96"/>
    <x v="0"/>
    <s v="Tennessee"/>
    <x v="3"/>
    <x v="0"/>
    <s v="Paper"/>
    <n v="180"/>
    <n v="4"/>
    <n v="0"/>
    <n v="140"/>
    <n v="40"/>
    <n v="40"/>
  </r>
  <r>
    <n v="2630"/>
    <x v="96"/>
    <x v="0"/>
    <s v="Texas"/>
    <x v="2"/>
    <x v="1"/>
    <s v="Bookcases"/>
    <n v="720"/>
    <n v="9"/>
    <n v="0"/>
    <n v="585"/>
    <n v="135"/>
    <n v="135"/>
  </r>
  <r>
    <n v="2633"/>
    <x v="96"/>
    <x v="0"/>
    <s v="Georgia"/>
    <x v="3"/>
    <x v="0"/>
    <s v="Art"/>
    <n v="51"/>
    <n v="3"/>
    <n v="0"/>
    <n v="30"/>
    <n v="21"/>
    <n v="21"/>
  </r>
  <r>
    <n v="2635"/>
    <x v="96"/>
    <x v="0"/>
    <s v="North Carolina"/>
    <x v="3"/>
    <x v="0"/>
    <s v="Art"/>
    <n v="51"/>
    <n v="3"/>
    <n v="0"/>
    <n v="30"/>
    <n v="21"/>
    <n v="21"/>
  </r>
  <r>
    <n v="2636"/>
    <x v="96"/>
    <x v="0"/>
    <s v="Montana"/>
    <x v="0"/>
    <x v="2"/>
    <s v="Accessories"/>
    <n v="30"/>
    <n v="6"/>
    <n v="0"/>
    <n v="15"/>
    <n v="15"/>
    <n v="15"/>
  </r>
  <r>
    <n v="2642"/>
    <x v="97"/>
    <x v="0"/>
    <s v="Texas"/>
    <x v="2"/>
    <x v="1"/>
    <s v="Chairs"/>
    <n v="396"/>
    <n v="4"/>
    <n v="0"/>
    <n v="316"/>
    <n v="80"/>
    <n v="80"/>
  </r>
  <r>
    <n v="2643"/>
    <x v="97"/>
    <x v="0"/>
    <s v="Missouri"/>
    <x v="2"/>
    <x v="2"/>
    <s v="Accessories"/>
    <n v="25"/>
    <n v="5"/>
    <n v="0"/>
    <n v="12.5"/>
    <n v="12.5"/>
    <n v="12.5"/>
  </r>
  <r>
    <n v="2645"/>
    <x v="97"/>
    <x v="0"/>
    <s v="Mississippi"/>
    <x v="3"/>
    <x v="0"/>
    <s v="Storage"/>
    <n v="200"/>
    <n v="5"/>
    <n v="0"/>
    <n v="175"/>
    <n v="25"/>
    <n v="25"/>
  </r>
  <r>
    <n v="2646"/>
    <x v="97"/>
    <x v="0"/>
    <s v="Texas"/>
    <x v="2"/>
    <x v="2"/>
    <s v="Accessories"/>
    <n v="15"/>
    <n v="3"/>
    <n v="0"/>
    <n v="7.5"/>
    <n v="7.5"/>
    <n v="7.5"/>
  </r>
  <r>
    <n v="2647"/>
    <x v="97"/>
    <x v="0"/>
    <s v="California"/>
    <x v="0"/>
    <x v="0"/>
    <s v="Binders"/>
    <n v="5"/>
    <n v="2"/>
    <n v="0"/>
    <n v="4"/>
    <n v="1"/>
    <n v="1"/>
  </r>
  <r>
    <n v="2648"/>
    <x v="97"/>
    <x v="0"/>
    <s v="California"/>
    <x v="0"/>
    <x v="2"/>
    <s v="Accessories"/>
    <n v="25"/>
    <n v="5"/>
    <n v="0"/>
    <n v="12.5"/>
    <n v="12.5"/>
    <n v="12.5"/>
  </r>
  <r>
    <n v="2649"/>
    <x v="97"/>
    <x v="0"/>
    <s v="Pennsylvania"/>
    <x v="1"/>
    <x v="2"/>
    <s v="Phones"/>
    <n v="597"/>
    <n v="3"/>
    <n v="0"/>
    <n v="495"/>
    <n v="102"/>
    <n v="102"/>
  </r>
  <r>
    <n v="2652"/>
    <x v="97"/>
    <x v="0"/>
    <s v="Michigan"/>
    <x v="2"/>
    <x v="1"/>
    <s v="Chairs"/>
    <n v="297"/>
    <n v="3"/>
    <n v="0"/>
    <n v="237"/>
    <n v="60"/>
    <n v="60"/>
  </r>
  <r>
    <n v="2654"/>
    <x v="97"/>
    <x v="0"/>
    <s v="Arizona"/>
    <x v="0"/>
    <x v="0"/>
    <s v="Paper"/>
    <n v="180"/>
    <n v="4"/>
    <n v="0"/>
    <n v="140"/>
    <n v="40"/>
    <n v="40"/>
  </r>
  <r>
    <n v="2655"/>
    <x v="97"/>
    <x v="0"/>
    <s v="Kentucky"/>
    <x v="3"/>
    <x v="0"/>
    <s v="Art"/>
    <n v="51"/>
    <n v="3"/>
    <n v="0"/>
    <n v="30"/>
    <n v="21"/>
    <n v="21"/>
  </r>
  <r>
    <n v="2656"/>
    <x v="97"/>
    <x v="0"/>
    <s v="California"/>
    <x v="0"/>
    <x v="0"/>
    <s v="Storage"/>
    <n v="80"/>
    <n v="2"/>
    <n v="0"/>
    <n v="70"/>
    <n v="10"/>
    <n v="10"/>
  </r>
  <r>
    <n v="2657"/>
    <x v="97"/>
    <x v="0"/>
    <s v="North Carolina"/>
    <x v="3"/>
    <x v="0"/>
    <s v="Art"/>
    <n v="17"/>
    <n v="1"/>
    <n v="0"/>
    <n v="10"/>
    <n v="7"/>
    <n v="7"/>
  </r>
  <r>
    <n v="2661"/>
    <x v="97"/>
    <x v="0"/>
    <s v="New York"/>
    <x v="1"/>
    <x v="2"/>
    <s v="Accessories"/>
    <n v="15"/>
    <n v="3"/>
    <n v="0"/>
    <n v="7.5"/>
    <n v="7.5"/>
    <n v="7.5"/>
  </r>
  <r>
    <n v="2664"/>
    <x v="97"/>
    <x v="0"/>
    <s v="California"/>
    <x v="0"/>
    <x v="2"/>
    <s v="Accessories"/>
    <n v="15"/>
    <n v="3"/>
    <n v="0"/>
    <n v="7.5"/>
    <n v="7.5"/>
    <n v="7.5"/>
  </r>
  <r>
    <n v="2673"/>
    <x v="98"/>
    <x v="0"/>
    <s v="Washington"/>
    <x v="0"/>
    <x v="1"/>
    <s v="Furnishings"/>
    <n v="27"/>
    <n v="3"/>
    <n v="0"/>
    <n v="15"/>
    <n v="12"/>
    <n v="12"/>
  </r>
  <r>
    <n v="2674"/>
    <x v="98"/>
    <x v="0"/>
    <s v="Texas"/>
    <x v="2"/>
    <x v="0"/>
    <s v="Appliances"/>
    <n v="48"/>
    <n v="2"/>
    <n v="0"/>
    <n v="38"/>
    <n v="10"/>
    <n v="10"/>
  </r>
  <r>
    <n v="2675"/>
    <x v="98"/>
    <x v="0"/>
    <s v="Washington"/>
    <x v="0"/>
    <x v="1"/>
    <s v="Tables"/>
    <n v="85"/>
    <n v="1"/>
    <n v="0"/>
    <n v="75"/>
    <n v="10"/>
    <n v="10"/>
  </r>
  <r>
    <n v="2676"/>
    <x v="98"/>
    <x v="0"/>
    <s v="Colorado"/>
    <x v="0"/>
    <x v="1"/>
    <s v="Chairs"/>
    <n v="297"/>
    <n v="3"/>
    <n v="0"/>
    <n v="237"/>
    <n v="60"/>
    <n v="60"/>
  </r>
  <r>
    <n v="2681"/>
    <x v="98"/>
    <x v="0"/>
    <s v="Texas"/>
    <x v="2"/>
    <x v="2"/>
    <s v="Phones"/>
    <n v="199"/>
    <n v="1"/>
    <n v="0"/>
    <n v="165"/>
    <n v="34"/>
    <n v="34"/>
  </r>
  <r>
    <n v="2683"/>
    <x v="98"/>
    <x v="0"/>
    <s v="North Carolina"/>
    <x v="3"/>
    <x v="0"/>
    <s v="Binders"/>
    <n v="17.5"/>
    <n v="7"/>
    <n v="0"/>
    <n v="14"/>
    <n v="3.5"/>
    <n v="3.5"/>
  </r>
  <r>
    <n v="2684"/>
    <x v="98"/>
    <x v="0"/>
    <s v="New York"/>
    <x v="1"/>
    <x v="0"/>
    <s v="Storage"/>
    <n v="120"/>
    <n v="3"/>
    <n v="0"/>
    <n v="105"/>
    <n v="15"/>
    <n v="15"/>
  </r>
  <r>
    <n v="2685"/>
    <x v="98"/>
    <x v="0"/>
    <s v="Washington"/>
    <x v="0"/>
    <x v="0"/>
    <s v="Paper"/>
    <n v="45"/>
    <n v="1"/>
    <n v="0"/>
    <n v="35"/>
    <n v="10"/>
    <n v="10"/>
  </r>
  <r>
    <n v="2686"/>
    <x v="98"/>
    <x v="0"/>
    <s v="California"/>
    <x v="0"/>
    <x v="0"/>
    <s v="Paper"/>
    <n v="180"/>
    <n v="4"/>
    <n v="0"/>
    <n v="140"/>
    <n v="40"/>
    <n v="40"/>
  </r>
  <r>
    <n v="2689"/>
    <x v="98"/>
    <x v="0"/>
    <s v="New York"/>
    <x v="1"/>
    <x v="1"/>
    <s v="Chairs"/>
    <n v="99"/>
    <n v="1"/>
    <n v="0"/>
    <n v="79"/>
    <n v="20"/>
    <n v="20"/>
  </r>
  <r>
    <n v="2690"/>
    <x v="98"/>
    <x v="0"/>
    <s v="New York"/>
    <x v="1"/>
    <x v="1"/>
    <s v="Chairs"/>
    <n v="198"/>
    <n v="2"/>
    <n v="0"/>
    <n v="158"/>
    <n v="40"/>
    <n v="40"/>
  </r>
  <r>
    <n v="2697"/>
    <x v="99"/>
    <x v="0"/>
    <s v="California"/>
    <x v="0"/>
    <x v="1"/>
    <s v="Bookcases"/>
    <n v="1040"/>
    <n v="13"/>
    <n v="0"/>
    <n v="845"/>
    <n v="195"/>
    <n v="195"/>
  </r>
  <r>
    <n v="2698"/>
    <x v="99"/>
    <x v="0"/>
    <s v="California"/>
    <x v="0"/>
    <x v="1"/>
    <s v="Furnishings"/>
    <n v="18"/>
    <n v="2"/>
    <n v="0"/>
    <n v="10"/>
    <n v="8"/>
    <n v="8"/>
  </r>
  <r>
    <n v="2700"/>
    <x v="99"/>
    <x v="0"/>
    <s v="New York"/>
    <x v="1"/>
    <x v="0"/>
    <s v="Binders"/>
    <n v="7.5"/>
    <n v="3"/>
    <n v="0"/>
    <n v="6"/>
    <n v="1.5"/>
    <n v="1.5"/>
  </r>
  <r>
    <n v="2701"/>
    <x v="99"/>
    <x v="0"/>
    <s v="California"/>
    <x v="0"/>
    <x v="0"/>
    <s v="Storage"/>
    <n v="160"/>
    <n v="4"/>
    <n v="0"/>
    <n v="140"/>
    <n v="20"/>
    <n v="20"/>
  </r>
  <r>
    <n v="2703"/>
    <x v="99"/>
    <x v="0"/>
    <s v="New York"/>
    <x v="1"/>
    <x v="0"/>
    <s v="Supplies"/>
    <n v="60"/>
    <n v="4"/>
    <n v="0"/>
    <n v="48"/>
    <n v="12"/>
    <n v="12"/>
  </r>
  <r>
    <n v="2704"/>
    <x v="99"/>
    <x v="0"/>
    <s v="California"/>
    <x v="0"/>
    <x v="0"/>
    <s v="Storage"/>
    <n v="120"/>
    <n v="3"/>
    <n v="0"/>
    <n v="105"/>
    <n v="15"/>
    <n v="15"/>
  </r>
  <r>
    <n v="2705"/>
    <x v="99"/>
    <x v="0"/>
    <s v="California"/>
    <x v="0"/>
    <x v="0"/>
    <s v="Binders"/>
    <n v="17.5"/>
    <n v="7"/>
    <n v="0"/>
    <n v="14"/>
    <n v="3.5"/>
    <n v="3.5"/>
  </r>
  <r>
    <n v="2706"/>
    <x v="99"/>
    <x v="0"/>
    <s v="California"/>
    <x v="0"/>
    <x v="1"/>
    <s v="Furnishings"/>
    <n v="27"/>
    <n v="3"/>
    <n v="0"/>
    <n v="15"/>
    <n v="12"/>
    <n v="12"/>
  </r>
  <r>
    <n v="2708"/>
    <x v="99"/>
    <x v="0"/>
    <s v="New York"/>
    <x v="1"/>
    <x v="0"/>
    <s v="Binders"/>
    <n v="12.5"/>
    <n v="5"/>
    <n v="0"/>
    <n v="10"/>
    <n v="2.5"/>
    <n v="2.5"/>
  </r>
  <r>
    <n v="2710"/>
    <x v="99"/>
    <x v="0"/>
    <s v="Missouri"/>
    <x v="2"/>
    <x v="0"/>
    <s v="Labels"/>
    <n v="57"/>
    <n v="3"/>
    <n v="0"/>
    <n v="30"/>
    <n v="27"/>
    <n v="27"/>
  </r>
  <r>
    <n v="2711"/>
    <x v="99"/>
    <x v="0"/>
    <s v="Minnesota"/>
    <x v="2"/>
    <x v="2"/>
    <s v="Phones"/>
    <n v="597"/>
    <n v="3"/>
    <n v="0"/>
    <n v="495"/>
    <n v="102"/>
    <n v="102"/>
  </r>
  <r>
    <n v="2716"/>
    <x v="100"/>
    <x v="0"/>
    <s v="New York"/>
    <x v="1"/>
    <x v="0"/>
    <s v="Appliances"/>
    <n v="72"/>
    <n v="3"/>
    <n v="0"/>
    <n v="57"/>
    <n v="15"/>
    <n v="15"/>
  </r>
  <r>
    <n v="2717"/>
    <x v="100"/>
    <x v="0"/>
    <s v="Georgia"/>
    <x v="3"/>
    <x v="0"/>
    <s v="Storage"/>
    <n v="120"/>
    <n v="3"/>
    <n v="0"/>
    <n v="105"/>
    <n v="15"/>
    <n v="15"/>
  </r>
  <r>
    <n v="2721"/>
    <x v="100"/>
    <x v="0"/>
    <s v="California"/>
    <x v="0"/>
    <x v="0"/>
    <s v="Binders"/>
    <n v="12.5"/>
    <n v="5"/>
    <n v="0"/>
    <n v="10"/>
    <n v="2.5"/>
    <n v="2.5"/>
  </r>
  <r>
    <n v="2723"/>
    <x v="100"/>
    <x v="0"/>
    <s v="California"/>
    <x v="0"/>
    <x v="0"/>
    <s v="Labels"/>
    <n v="38"/>
    <n v="2"/>
    <n v="0"/>
    <n v="20"/>
    <n v="18"/>
    <n v="18"/>
  </r>
  <r>
    <n v="2729"/>
    <x v="100"/>
    <x v="0"/>
    <s v="Washington"/>
    <x v="0"/>
    <x v="0"/>
    <s v="Binders"/>
    <n v="12.5"/>
    <n v="5"/>
    <n v="0"/>
    <n v="10"/>
    <n v="2.5"/>
    <n v="2.5"/>
  </r>
  <r>
    <n v="2730"/>
    <x v="100"/>
    <x v="0"/>
    <s v="Maryland"/>
    <x v="1"/>
    <x v="0"/>
    <s v="Envelopes"/>
    <n v="60"/>
    <n v="5"/>
    <n v="0"/>
    <n v="45"/>
    <n v="15"/>
    <n v="15"/>
  </r>
  <r>
    <n v="2733"/>
    <x v="100"/>
    <x v="0"/>
    <s v="New York"/>
    <x v="1"/>
    <x v="0"/>
    <s v="Binders"/>
    <n v="10"/>
    <n v="4"/>
    <n v="0"/>
    <n v="8"/>
    <n v="2"/>
    <n v="2"/>
  </r>
  <r>
    <n v="2736"/>
    <x v="100"/>
    <x v="0"/>
    <s v="North Carolina"/>
    <x v="3"/>
    <x v="0"/>
    <s v="Binders"/>
    <n v="17.5"/>
    <n v="7"/>
    <n v="0"/>
    <n v="14"/>
    <n v="3.5"/>
    <n v="3.5"/>
  </r>
  <r>
    <n v="2738"/>
    <x v="100"/>
    <x v="0"/>
    <s v="New Jersey"/>
    <x v="1"/>
    <x v="2"/>
    <s v="Accessories"/>
    <n v="15"/>
    <n v="3"/>
    <n v="0"/>
    <n v="7.5"/>
    <n v="7.5"/>
    <n v="7.5"/>
  </r>
  <r>
    <n v="2739"/>
    <x v="100"/>
    <x v="0"/>
    <s v="Arizona"/>
    <x v="0"/>
    <x v="0"/>
    <s v="Art"/>
    <n v="119"/>
    <n v="7"/>
    <n v="0"/>
    <n v="70"/>
    <n v="49"/>
    <n v="49"/>
  </r>
  <r>
    <n v="2744"/>
    <x v="101"/>
    <x v="0"/>
    <s v="Texas"/>
    <x v="2"/>
    <x v="2"/>
    <s v="Accessories"/>
    <n v="10"/>
    <n v="2"/>
    <n v="0"/>
    <n v="5"/>
    <n v="5"/>
    <n v="5"/>
  </r>
  <r>
    <n v="2745"/>
    <x v="101"/>
    <x v="0"/>
    <s v="Kentucky"/>
    <x v="3"/>
    <x v="0"/>
    <s v="Storage"/>
    <n v="120"/>
    <n v="3"/>
    <n v="0"/>
    <n v="105"/>
    <n v="15"/>
    <n v="15"/>
  </r>
  <r>
    <n v="2746"/>
    <x v="101"/>
    <x v="0"/>
    <s v="Washington"/>
    <x v="0"/>
    <x v="1"/>
    <s v="Tables"/>
    <n v="765"/>
    <n v="9"/>
    <n v="0"/>
    <n v="675"/>
    <n v="90"/>
    <n v="90"/>
  </r>
  <r>
    <n v="2748"/>
    <x v="101"/>
    <x v="0"/>
    <s v="Tennessee"/>
    <x v="3"/>
    <x v="0"/>
    <s v="Envelopes"/>
    <n v="36"/>
    <n v="3"/>
    <n v="0"/>
    <n v="27"/>
    <n v="9"/>
    <n v="9"/>
  </r>
  <r>
    <n v="2749"/>
    <x v="101"/>
    <x v="0"/>
    <s v="Arizona"/>
    <x v="0"/>
    <x v="1"/>
    <s v="Furnishings"/>
    <n v="18"/>
    <n v="2"/>
    <n v="0"/>
    <n v="10"/>
    <n v="8"/>
    <n v="8"/>
  </r>
  <r>
    <n v="2752"/>
    <x v="101"/>
    <x v="0"/>
    <s v="Iowa"/>
    <x v="2"/>
    <x v="0"/>
    <s v="Envelopes"/>
    <n v="36"/>
    <n v="3"/>
    <n v="0"/>
    <n v="27"/>
    <n v="9"/>
    <n v="9"/>
  </r>
  <r>
    <n v="2753"/>
    <x v="101"/>
    <x v="0"/>
    <s v="Massachusetts"/>
    <x v="1"/>
    <x v="0"/>
    <s v="Binders"/>
    <n v="15"/>
    <n v="6"/>
    <n v="0"/>
    <n v="12"/>
    <n v="3"/>
    <n v="3"/>
  </r>
  <r>
    <n v="2754"/>
    <x v="101"/>
    <x v="0"/>
    <s v="Tennessee"/>
    <x v="3"/>
    <x v="0"/>
    <s v="Binders"/>
    <n v="5"/>
    <n v="2"/>
    <n v="0"/>
    <n v="4"/>
    <n v="1"/>
    <n v="1"/>
  </r>
  <r>
    <n v="2760"/>
    <x v="102"/>
    <x v="0"/>
    <s v="California"/>
    <x v="0"/>
    <x v="2"/>
    <s v="Accessories"/>
    <n v="10"/>
    <n v="2"/>
    <n v="0"/>
    <n v="5"/>
    <n v="5"/>
    <n v="5"/>
  </r>
  <r>
    <n v="2761"/>
    <x v="102"/>
    <x v="0"/>
    <s v="Ohio"/>
    <x v="1"/>
    <x v="2"/>
    <s v="Accessories"/>
    <n v="10"/>
    <n v="2"/>
    <n v="0"/>
    <n v="5"/>
    <n v="5"/>
    <n v="5"/>
  </r>
  <r>
    <n v="2762"/>
    <x v="102"/>
    <x v="0"/>
    <s v="Utah"/>
    <x v="0"/>
    <x v="1"/>
    <s v="Tables"/>
    <n v="425"/>
    <n v="5"/>
    <n v="0"/>
    <n v="375"/>
    <n v="50"/>
    <n v="50"/>
  </r>
  <r>
    <n v="2763"/>
    <x v="102"/>
    <x v="0"/>
    <s v="Washington"/>
    <x v="0"/>
    <x v="0"/>
    <s v="Binders"/>
    <n v="7.5"/>
    <n v="3"/>
    <n v="0"/>
    <n v="6"/>
    <n v="1.5"/>
    <n v="1.5"/>
  </r>
  <r>
    <n v="2764"/>
    <x v="102"/>
    <x v="0"/>
    <s v="New York"/>
    <x v="1"/>
    <x v="0"/>
    <s v="Binders"/>
    <n v="7.5"/>
    <n v="3"/>
    <n v="0"/>
    <n v="6"/>
    <n v="1.5"/>
    <n v="1.5"/>
  </r>
  <r>
    <n v="2765"/>
    <x v="102"/>
    <x v="0"/>
    <s v="California"/>
    <x v="0"/>
    <x v="2"/>
    <s v="Phones"/>
    <n v="796"/>
    <n v="4"/>
    <n v="0"/>
    <n v="660"/>
    <n v="136"/>
    <n v="136"/>
  </r>
  <r>
    <n v="2766"/>
    <x v="102"/>
    <x v="0"/>
    <s v="Tennessee"/>
    <x v="3"/>
    <x v="0"/>
    <s v="Fasteners"/>
    <n v="18"/>
    <n v="6"/>
    <n v="0"/>
    <n v="12"/>
    <n v="6"/>
    <n v="6"/>
  </r>
  <r>
    <n v="2768"/>
    <x v="102"/>
    <x v="0"/>
    <s v="Michigan"/>
    <x v="2"/>
    <x v="0"/>
    <s v="Paper"/>
    <n v="135"/>
    <n v="3"/>
    <n v="0"/>
    <n v="105"/>
    <n v="30"/>
    <n v="30"/>
  </r>
  <r>
    <n v="2769"/>
    <x v="102"/>
    <x v="0"/>
    <s v="Massachusetts"/>
    <x v="1"/>
    <x v="0"/>
    <s v="Paper"/>
    <n v="180"/>
    <n v="4"/>
    <n v="0"/>
    <n v="140"/>
    <n v="40"/>
    <n v="40"/>
  </r>
  <r>
    <n v="2771"/>
    <x v="102"/>
    <x v="0"/>
    <s v="Virginia"/>
    <x v="3"/>
    <x v="1"/>
    <s v="Tables"/>
    <n v="425"/>
    <n v="5"/>
    <n v="0"/>
    <n v="375"/>
    <n v="50"/>
    <n v="50"/>
  </r>
  <r>
    <n v="2772"/>
    <x v="102"/>
    <x v="0"/>
    <s v="California"/>
    <x v="0"/>
    <x v="0"/>
    <s v="Paper"/>
    <n v="135"/>
    <n v="3"/>
    <n v="0"/>
    <n v="105"/>
    <n v="30"/>
    <n v="30"/>
  </r>
  <r>
    <n v="2773"/>
    <x v="102"/>
    <x v="0"/>
    <s v="New York"/>
    <x v="1"/>
    <x v="1"/>
    <s v="Chairs"/>
    <n v="198"/>
    <n v="2"/>
    <n v="0"/>
    <n v="158"/>
    <n v="40"/>
    <n v="40"/>
  </r>
  <r>
    <n v="2774"/>
    <x v="102"/>
    <x v="0"/>
    <s v="Texas"/>
    <x v="2"/>
    <x v="0"/>
    <s v="Storage"/>
    <n v="120"/>
    <n v="3"/>
    <n v="0"/>
    <n v="105"/>
    <n v="15"/>
    <n v="15"/>
  </r>
  <r>
    <n v="2775"/>
    <x v="102"/>
    <x v="0"/>
    <s v="Connecticut"/>
    <x v="1"/>
    <x v="0"/>
    <s v="Storage"/>
    <n v="120"/>
    <n v="3"/>
    <n v="0"/>
    <n v="105"/>
    <n v="15"/>
    <n v="15"/>
  </r>
  <r>
    <n v="2776"/>
    <x v="102"/>
    <x v="0"/>
    <s v="Oregon"/>
    <x v="0"/>
    <x v="2"/>
    <s v="Machines"/>
    <n v="1350"/>
    <n v="3"/>
    <n v="0"/>
    <n v="1200"/>
    <n v="150"/>
    <n v="150"/>
  </r>
  <r>
    <n v="2777"/>
    <x v="102"/>
    <x v="0"/>
    <s v="Washington"/>
    <x v="0"/>
    <x v="0"/>
    <s v="Art"/>
    <n v="17"/>
    <n v="1"/>
    <n v="0"/>
    <n v="10"/>
    <n v="7"/>
    <n v="7"/>
  </r>
  <r>
    <n v="2783"/>
    <x v="103"/>
    <x v="0"/>
    <s v="New York"/>
    <x v="1"/>
    <x v="0"/>
    <s v="Binders"/>
    <n v="7.5"/>
    <n v="3"/>
    <n v="0"/>
    <n v="6"/>
    <n v="1.5"/>
    <n v="1.5"/>
  </r>
  <r>
    <n v="2785"/>
    <x v="103"/>
    <x v="0"/>
    <s v="California"/>
    <x v="0"/>
    <x v="0"/>
    <s v="Paper"/>
    <n v="135"/>
    <n v="3"/>
    <n v="0"/>
    <n v="105"/>
    <n v="30"/>
    <n v="30"/>
  </r>
  <r>
    <n v="2787"/>
    <x v="103"/>
    <x v="0"/>
    <s v="Texas"/>
    <x v="2"/>
    <x v="0"/>
    <s v="Art"/>
    <n v="85"/>
    <n v="5"/>
    <n v="0"/>
    <n v="50"/>
    <n v="35"/>
    <n v="35"/>
  </r>
  <r>
    <n v="2791"/>
    <x v="103"/>
    <x v="0"/>
    <s v="Washington"/>
    <x v="0"/>
    <x v="0"/>
    <s v="Paper"/>
    <n v="90"/>
    <n v="2"/>
    <n v="0"/>
    <n v="70"/>
    <n v="20"/>
    <n v="20"/>
  </r>
  <r>
    <n v="2792"/>
    <x v="103"/>
    <x v="0"/>
    <s v="Minnesota"/>
    <x v="2"/>
    <x v="0"/>
    <s v="Paper"/>
    <n v="90"/>
    <n v="2"/>
    <n v="0"/>
    <n v="70"/>
    <n v="20"/>
    <n v="20"/>
  </r>
  <r>
    <n v="2794"/>
    <x v="103"/>
    <x v="0"/>
    <s v="Arizona"/>
    <x v="0"/>
    <x v="0"/>
    <s v="Envelopes"/>
    <n v="60"/>
    <n v="5"/>
    <n v="0"/>
    <n v="45"/>
    <n v="15"/>
    <n v="15"/>
  </r>
  <r>
    <n v="2795"/>
    <x v="103"/>
    <x v="0"/>
    <s v="Florida"/>
    <x v="3"/>
    <x v="0"/>
    <s v="Paper"/>
    <n v="90"/>
    <n v="2"/>
    <n v="0"/>
    <n v="70"/>
    <n v="20"/>
    <n v="20"/>
  </r>
  <r>
    <n v="2796"/>
    <x v="103"/>
    <x v="0"/>
    <s v="Florida"/>
    <x v="3"/>
    <x v="0"/>
    <s v="Paper"/>
    <n v="225"/>
    <n v="5"/>
    <n v="0"/>
    <n v="175"/>
    <n v="50"/>
    <n v="50"/>
  </r>
  <r>
    <n v="2798"/>
    <x v="103"/>
    <x v="0"/>
    <s v="Tennessee"/>
    <x v="3"/>
    <x v="0"/>
    <s v="Binders"/>
    <n v="5"/>
    <n v="2"/>
    <n v="0"/>
    <n v="4"/>
    <n v="1"/>
    <n v="1"/>
  </r>
  <r>
    <n v="2799"/>
    <x v="103"/>
    <x v="0"/>
    <s v="Oklahoma"/>
    <x v="2"/>
    <x v="2"/>
    <s v="Phones"/>
    <n v="597"/>
    <n v="3"/>
    <n v="0"/>
    <n v="495"/>
    <n v="102"/>
    <n v="102"/>
  </r>
  <r>
    <n v="2800"/>
    <x v="103"/>
    <x v="0"/>
    <s v="California"/>
    <x v="0"/>
    <x v="0"/>
    <s v="Paper"/>
    <n v="135"/>
    <n v="3"/>
    <n v="0"/>
    <n v="105"/>
    <n v="30"/>
    <n v="30"/>
  </r>
  <r>
    <n v="2801"/>
    <x v="103"/>
    <x v="0"/>
    <s v="Illinois"/>
    <x v="2"/>
    <x v="0"/>
    <s v="Appliances"/>
    <n v="96"/>
    <n v="4"/>
    <n v="0"/>
    <n v="76"/>
    <n v="20"/>
    <n v="20"/>
  </r>
  <r>
    <n v="2803"/>
    <x v="103"/>
    <x v="0"/>
    <s v="Virginia"/>
    <x v="3"/>
    <x v="0"/>
    <s v="Art"/>
    <n v="34"/>
    <n v="2"/>
    <n v="0"/>
    <n v="20"/>
    <n v="14"/>
    <n v="14"/>
  </r>
  <r>
    <n v="2804"/>
    <x v="103"/>
    <x v="0"/>
    <s v="Ohio"/>
    <x v="1"/>
    <x v="2"/>
    <s v="Phones"/>
    <n v="796"/>
    <n v="4"/>
    <n v="0"/>
    <n v="660"/>
    <n v="136"/>
    <n v="136"/>
  </r>
  <r>
    <n v="2805"/>
    <x v="103"/>
    <x v="0"/>
    <s v="Virginia"/>
    <x v="3"/>
    <x v="2"/>
    <s v="Phones"/>
    <n v="796"/>
    <n v="4"/>
    <n v="0"/>
    <n v="660"/>
    <n v="136"/>
    <n v="136"/>
  </r>
  <r>
    <n v="2806"/>
    <x v="103"/>
    <x v="0"/>
    <s v="California"/>
    <x v="0"/>
    <x v="1"/>
    <s v="Bookcases"/>
    <n v="160"/>
    <n v="2"/>
    <n v="0"/>
    <n v="130"/>
    <n v="30"/>
    <n v="30"/>
  </r>
  <r>
    <n v="2808"/>
    <x v="103"/>
    <x v="0"/>
    <s v="Pennsylvania"/>
    <x v="1"/>
    <x v="1"/>
    <s v="Chairs"/>
    <n v="891"/>
    <n v="9"/>
    <n v="0"/>
    <n v="711"/>
    <n v="180"/>
    <n v="180"/>
  </r>
  <r>
    <n v="2809"/>
    <x v="103"/>
    <x v="0"/>
    <s v="Ohio"/>
    <x v="1"/>
    <x v="0"/>
    <s v="Art"/>
    <n v="85"/>
    <n v="5"/>
    <n v="0"/>
    <n v="50"/>
    <n v="35"/>
    <n v="35"/>
  </r>
  <r>
    <n v="2810"/>
    <x v="103"/>
    <x v="0"/>
    <s v="California"/>
    <x v="0"/>
    <x v="0"/>
    <s v="Storage"/>
    <n v="80"/>
    <n v="2"/>
    <n v="0"/>
    <n v="70"/>
    <n v="10"/>
    <n v="10"/>
  </r>
  <r>
    <n v="2814"/>
    <x v="103"/>
    <x v="0"/>
    <s v="New York"/>
    <x v="1"/>
    <x v="0"/>
    <s v="Storage"/>
    <n v="40"/>
    <n v="1"/>
    <n v="0"/>
    <n v="35"/>
    <n v="5"/>
    <n v="5"/>
  </r>
  <r>
    <n v="2815"/>
    <x v="103"/>
    <x v="0"/>
    <s v="Ohio"/>
    <x v="1"/>
    <x v="0"/>
    <s v="Binders"/>
    <n v="7.5"/>
    <n v="3"/>
    <n v="0"/>
    <n v="6"/>
    <n v="1.5"/>
    <n v="1.5"/>
  </r>
  <r>
    <n v="2817"/>
    <x v="103"/>
    <x v="0"/>
    <s v="Arizona"/>
    <x v="0"/>
    <x v="1"/>
    <s v="Furnishings"/>
    <n v="18"/>
    <n v="2"/>
    <n v="0"/>
    <n v="10"/>
    <n v="8"/>
    <n v="8"/>
  </r>
  <r>
    <n v="2819"/>
    <x v="103"/>
    <x v="0"/>
    <s v="California"/>
    <x v="0"/>
    <x v="0"/>
    <s v="Fasteners"/>
    <n v="6"/>
    <n v="2"/>
    <n v="0"/>
    <n v="4"/>
    <n v="2"/>
    <n v="2"/>
  </r>
  <r>
    <n v="2828"/>
    <x v="104"/>
    <x v="0"/>
    <s v="Illinois"/>
    <x v="2"/>
    <x v="2"/>
    <s v="Accessories"/>
    <n v="20"/>
    <n v="4"/>
    <n v="0"/>
    <n v="10"/>
    <n v="10"/>
    <n v="10"/>
  </r>
  <r>
    <n v="2829"/>
    <x v="104"/>
    <x v="0"/>
    <s v="Arkansas"/>
    <x v="3"/>
    <x v="1"/>
    <s v="Furnishings"/>
    <n v="54"/>
    <n v="6"/>
    <n v="0"/>
    <n v="30"/>
    <n v="24"/>
    <n v="24"/>
  </r>
  <r>
    <n v="2831"/>
    <x v="104"/>
    <x v="0"/>
    <s v="North Carolina"/>
    <x v="3"/>
    <x v="1"/>
    <s v="Chairs"/>
    <n v="198"/>
    <n v="2"/>
    <n v="0"/>
    <n v="158"/>
    <n v="40"/>
    <n v="40"/>
  </r>
  <r>
    <n v="2832"/>
    <x v="104"/>
    <x v="0"/>
    <s v="New York"/>
    <x v="1"/>
    <x v="0"/>
    <s v="Storage"/>
    <n v="80"/>
    <n v="2"/>
    <n v="0"/>
    <n v="70"/>
    <n v="10"/>
    <n v="10"/>
  </r>
  <r>
    <n v="2833"/>
    <x v="104"/>
    <x v="0"/>
    <s v="Kentucky"/>
    <x v="3"/>
    <x v="1"/>
    <s v="Tables"/>
    <n v="255"/>
    <n v="3"/>
    <n v="0"/>
    <n v="225"/>
    <n v="30"/>
    <n v="30"/>
  </r>
  <r>
    <n v="2834"/>
    <x v="104"/>
    <x v="0"/>
    <s v="Washington"/>
    <x v="0"/>
    <x v="0"/>
    <s v="Binders"/>
    <n v="17.5"/>
    <n v="7"/>
    <n v="0"/>
    <n v="14"/>
    <n v="3.5"/>
    <n v="3.5"/>
  </r>
  <r>
    <n v="2835"/>
    <x v="104"/>
    <x v="0"/>
    <s v="Pennsylvania"/>
    <x v="1"/>
    <x v="0"/>
    <s v="Appliances"/>
    <n v="168"/>
    <n v="7"/>
    <n v="0"/>
    <n v="133"/>
    <n v="35"/>
    <n v="35"/>
  </r>
  <r>
    <n v="2836"/>
    <x v="104"/>
    <x v="0"/>
    <s v="California"/>
    <x v="0"/>
    <x v="0"/>
    <s v="Storage"/>
    <n v="160"/>
    <n v="4"/>
    <n v="0"/>
    <n v="140"/>
    <n v="20"/>
    <n v="20"/>
  </r>
  <r>
    <n v="2840"/>
    <x v="104"/>
    <x v="0"/>
    <s v="Michigan"/>
    <x v="2"/>
    <x v="1"/>
    <s v="Tables"/>
    <n v="340"/>
    <n v="4"/>
    <n v="0"/>
    <n v="300"/>
    <n v="40"/>
    <n v="40"/>
  </r>
  <r>
    <n v="2842"/>
    <x v="104"/>
    <x v="0"/>
    <s v="New York"/>
    <x v="1"/>
    <x v="1"/>
    <s v="Chairs"/>
    <n v="792"/>
    <n v="8"/>
    <n v="0"/>
    <n v="632"/>
    <n v="160"/>
    <n v="160"/>
  </r>
  <r>
    <n v="2843"/>
    <x v="104"/>
    <x v="0"/>
    <s v="Illinois"/>
    <x v="2"/>
    <x v="1"/>
    <s v="Tables"/>
    <n v="170"/>
    <n v="2"/>
    <n v="0"/>
    <n v="150"/>
    <n v="20"/>
    <n v="20"/>
  </r>
  <r>
    <n v="2845"/>
    <x v="104"/>
    <x v="0"/>
    <s v="Virginia"/>
    <x v="3"/>
    <x v="1"/>
    <s v="Chairs"/>
    <n v="495"/>
    <n v="5"/>
    <n v="0"/>
    <n v="395"/>
    <n v="100"/>
    <n v="100"/>
  </r>
  <r>
    <n v="2854"/>
    <x v="105"/>
    <x v="0"/>
    <s v="Michigan"/>
    <x v="2"/>
    <x v="0"/>
    <s v="Binders"/>
    <n v="5"/>
    <n v="2"/>
    <n v="0"/>
    <n v="4"/>
    <n v="1"/>
    <n v="1"/>
  </r>
  <r>
    <n v="2855"/>
    <x v="105"/>
    <x v="0"/>
    <s v="Arizona"/>
    <x v="0"/>
    <x v="0"/>
    <s v="Paper"/>
    <n v="360"/>
    <n v="8"/>
    <n v="0"/>
    <n v="280"/>
    <n v="80"/>
    <n v="80"/>
  </r>
  <r>
    <n v="2856"/>
    <x v="105"/>
    <x v="0"/>
    <s v="Oregon"/>
    <x v="0"/>
    <x v="1"/>
    <s v="Tables"/>
    <n v="85"/>
    <n v="1"/>
    <n v="0"/>
    <n v="75"/>
    <n v="10"/>
    <n v="10"/>
  </r>
  <r>
    <n v="2857"/>
    <x v="105"/>
    <x v="0"/>
    <s v="Maryland"/>
    <x v="1"/>
    <x v="2"/>
    <s v="Machines"/>
    <n v="1350"/>
    <n v="3"/>
    <n v="0"/>
    <n v="1200"/>
    <n v="150"/>
    <n v="150"/>
  </r>
  <r>
    <n v="2858"/>
    <x v="105"/>
    <x v="0"/>
    <s v="Tennessee"/>
    <x v="3"/>
    <x v="0"/>
    <s v="Envelopes"/>
    <n v="36"/>
    <n v="3"/>
    <n v="0"/>
    <n v="27"/>
    <n v="9"/>
    <n v="9"/>
  </r>
  <r>
    <n v="2859"/>
    <x v="105"/>
    <x v="0"/>
    <s v="Texas"/>
    <x v="2"/>
    <x v="0"/>
    <s v="Binders"/>
    <n v="22.5"/>
    <n v="9"/>
    <n v="0"/>
    <n v="18"/>
    <n v="4.5"/>
    <n v="4.5"/>
  </r>
  <r>
    <n v="2861"/>
    <x v="105"/>
    <x v="0"/>
    <s v="California"/>
    <x v="0"/>
    <x v="0"/>
    <s v="Art"/>
    <n v="34"/>
    <n v="2"/>
    <n v="0"/>
    <n v="20"/>
    <n v="14"/>
    <n v="14"/>
  </r>
  <r>
    <n v="2862"/>
    <x v="105"/>
    <x v="0"/>
    <s v="California"/>
    <x v="0"/>
    <x v="0"/>
    <s v="Paper"/>
    <n v="225"/>
    <n v="5"/>
    <n v="0"/>
    <n v="175"/>
    <n v="50"/>
    <n v="50"/>
  </r>
  <r>
    <n v="2863"/>
    <x v="105"/>
    <x v="0"/>
    <s v="Ohio"/>
    <x v="1"/>
    <x v="0"/>
    <s v="Appliances"/>
    <n v="120"/>
    <n v="5"/>
    <n v="0"/>
    <n v="95"/>
    <n v="25"/>
    <n v="25"/>
  </r>
  <r>
    <n v="2864"/>
    <x v="105"/>
    <x v="0"/>
    <s v="Idaho"/>
    <x v="0"/>
    <x v="0"/>
    <s v="Storage"/>
    <n v="200"/>
    <n v="5"/>
    <n v="0"/>
    <n v="175"/>
    <n v="25"/>
    <n v="25"/>
  </r>
  <r>
    <n v="2865"/>
    <x v="105"/>
    <x v="0"/>
    <s v="California"/>
    <x v="0"/>
    <x v="0"/>
    <s v="Binders"/>
    <n v="7.5"/>
    <n v="3"/>
    <n v="0"/>
    <n v="6"/>
    <n v="1.5"/>
    <n v="1.5"/>
  </r>
  <r>
    <n v="2867"/>
    <x v="105"/>
    <x v="0"/>
    <s v="Florida"/>
    <x v="3"/>
    <x v="1"/>
    <s v="Chairs"/>
    <n v="198"/>
    <n v="2"/>
    <n v="0"/>
    <n v="158"/>
    <n v="40"/>
    <n v="40"/>
  </r>
  <r>
    <n v="2868"/>
    <x v="105"/>
    <x v="0"/>
    <s v="Kansas"/>
    <x v="2"/>
    <x v="0"/>
    <s v="Paper"/>
    <n v="90"/>
    <n v="2"/>
    <n v="0"/>
    <n v="70"/>
    <n v="20"/>
    <n v="20"/>
  </r>
  <r>
    <n v="2869"/>
    <x v="105"/>
    <x v="0"/>
    <s v="Virginia"/>
    <x v="3"/>
    <x v="2"/>
    <s v="Phones"/>
    <n v="796"/>
    <n v="4"/>
    <n v="0"/>
    <n v="660"/>
    <n v="136"/>
    <n v="136"/>
  </r>
  <r>
    <n v="2871"/>
    <x v="105"/>
    <x v="0"/>
    <s v="New York"/>
    <x v="1"/>
    <x v="0"/>
    <s v="Binders"/>
    <n v="5"/>
    <n v="2"/>
    <n v="0"/>
    <n v="4"/>
    <n v="1"/>
    <n v="1"/>
  </r>
  <r>
    <n v="2872"/>
    <x v="105"/>
    <x v="0"/>
    <s v="Connecticut"/>
    <x v="1"/>
    <x v="0"/>
    <s v="Binders"/>
    <n v="5"/>
    <n v="2"/>
    <n v="0"/>
    <n v="4"/>
    <n v="1"/>
    <n v="1"/>
  </r>
  <r>
    <n v="2876"/>
    <x v="106"/>
    <x v="0"/>
    <s v="Texas"/>
    <x v="2"/>
    <x v="0"/>
    <s v="Envelopes"/>
    <n v="24"/>
    <n v="2"/>
    <n v="0"/>
    <n v="18"/>
    <n v="6"/>
    <n v="6"/>
  </r>
  <r>
    <n v="2877"/>
    <x v="106"/>
    <x v="0"/>
    <s v="New York"/>
    <x v="1"/>
    <x v="1"/>
    <s v="Tables"/>
    <n v="595"/>
    <n v="7"/>
    <n v="0"/>
    <n v="525"/>
    <n v="70"/>
    <n v="70"/>
  </r>
  <r>
    <n v="2878"/>
    <x v="106"/>
    <x v="0"/>
    <s v="North Carolina"/>
    <x v="3"/>
    <x v="0"/>
    <s v="Paper"/>
    <n v="135"/>
    <n v="3"/>
    <n v="0"/>
    <n v="105"/>
    <n v="30"/>
    <n v="30"/>
  </r>
  <r>
    <n v="2879"/>
    <x v="106"/>
    <x v="0"/>
    <s v="California"/>
    <x v="0"/>
    <x v="0"/>
    <s v="Binders"/>
    <n v="5"/>
    <n v="2"/>
    <n v="0"/>
    <n v="4"/>
    <n v="1"/>
    <n v="1"/>
  </r>
  <r>
    <n v="2881"/>
    <x v="106"/>
    <x v="0"/>
    <s v="New York"/>
    <x v="1"/>
    <x v="2"/>
    <s v="Accessories"/>
    <n v="20"/>
    <n v="4"/>
    <n v="0"/>
    <n v="10"/>
    <n v="10"/>
    <n v="10"/>
  </r>
  <r>
    <n v="2883"/>
    <x v="106"/>
    <x v="0"/>
    <s v="New York"/>
    <x v="1"/>
    <x v="0"/>
    <s v="Storage"/>
    <n v="280"/>
    <n v="7"/>
    <n v="0"/>
    <n v="245"/>
    <n v="35"/>
    <n v="35"/>
  </r>
  <r>
    <n v="2884"/>
    <x v="106"/>
    <x v="0"/>
    <s v="Alabama"/>
    <x v="3"/>
    <x v="2"/>
    <s v="Phones"/>
    <n v="199"/>
    <n v="1"/>
    <n v="0"/>
    <n v="165"/>
    <n v="34"/>
    <n v="34"/>
  </r>
  <r>
    <n v="2885"/>
    <x v="106"/>
    <x v="0"/>
    <s v="New York"/>
    <x v="1"/>
    <x v="0"/>
    <s v="Supplies"/>
    <n v="105"/>
    <n v="7"/>
    <n v="0"/>
    <n v="84"/>
    <n v="21"/>
    <n v="21"/>
  </r>
  <r>
    <n v="2890"/>
    <x v="106"/>
    <x v="0"/>
    <s v="California"/>
    <x v="0"/>
    <x v="0"/>
    <s v="Storage"/>
    <n v="280"/>
    <n v="7"/>
    <n v="0"/>
    <n v="245"/>
    <n v="35"/>
    <n v="35"/>
  </r>
  <r>
    <n v="2894"/>
    <x v="106"/>
    <x v="0"/>
    <s v="California"/>
    <x v="0"/>
    <x v="0"/>
    <s v="Paper"/>
    <n v="90"/>
    <n v="2"/>
    <n v="0"/>
    <n v="70"/>
    <n v="20"/>
    <n v="20"/>
  </r>
  <r>
    <n v="2895"/>
    <x v="106"/>
    <x v="0"/>
    <s v="Iowa"/>
    <x v="2"/>
    <x v="1"/>
    <s v="Tables"/>
    <n v="340"/>
    <n v="4"/>
    <n v="0"/>
    <n v="300"/>
    <n v="40"/>
    <n v="40"/>
  </r>
  <r>
    <n v="2897"/>
    <x v="106"/>
    <x v="0"/>
    <s v="Kentucky"/>
    <x v="3"/>
    <x v="0"/>
    <s v="Binders"/>
    <n v="7.5"/>
    <n v="3"/>
    <n v="0"/>
    <n v="6"/>
    <n v="1.5"/>
    <n v="1.5"/>
  </r>
  <r>
    <n v="2900"/>
    <x v="106"/>
    <x v="0"/>
    <s v="California"/>
    <x v="0"/>
    <x v="1"/>
    <s v="Furnishings"/>
    <n v="36"/>
    <n v="4"/>
    <n v="0"/>
    <n v="20"/>
    <n v="16"/>
    <n v="16"/>
  </r>
  <r>
    <n v="2906"/>
    <x v="107"/>
    <x v="0"/>
    <s v="California"/>
    <x v="0"/>
    <x v="0"/>
    <s v="Labels"/>
    <n v="171"/>
    <n v="9"/>
    <n v="0"/>
    <n v="90"/>
    <n v="81"/>
    <n v="81"/>
  </r>
  <r>
    <n v="2907"/>
    <x v="107"/>
    <x v="0"/>
    <s v="New York"/>
    <x v="1"/>
    <x v="0"/>
    <s v="Paper"/>
    <n v="135"/>
    <n v="3"/>
    <n v="0"/>
    <n v="105"/>
    <n v="30"/>
    <n v="30"/>
  </r>
  <r>
    <n v="2910"/>
    <x v="107"/>
    <x v="0"/>
    <s v="New York"/>
    <x v="1"/>
    <x v="0"/>
    <s v="Art"/>
    <n v="34"/>
    <n v="2"/>
    <n v="0"/>
    <n v="20"/>
    <n v="14"/>
    <n v="14"/>
  </r>
  <r>
    <n v="2912"/>
    <x v="107"/>
    <x v="0"/>
    <s v="Ohio"/>
    <x v="1"/>
    <x v="2"/>
    <s v="Phones"/>
    <n v="1592"/>
    <n v="8"/>
    <n v="0"/>
    <n v="1320"/>
    <n v="272"/>
    <n v="272"/>
  </r>
  <r>
    <n v="2913"/>
    <x v="107"/>
    <x v="0"/>
    <s v="North Carolina"/>
    <x v="3"/>
    <x v="0"/>
    <s v="Storage"/>
    <n v="80"/>
    <n v="2"/>
    <n v="0"/>
    <n v="70"/>
    <n v="10"/>
    <n v="10"/>
  </r>
  <r>
    <n v="2914"/>
    <x v="107"/>
    <x v="0"/>
    <s v="Illinois"/>
    <x v="2"/>
    <x v="0"/>
    <s v="Labels"/>
    <n v="95"/>
    <n v="5"/>
    <n v="0"/>
    <n v="50"/>
    <n v="45"/>
    <n v="45"/>
  </r>
  <r>
    <n v="2915"/>
    <x v="107"/>
    <x v="0"/>
    <s v="California"/>
    <x v="0"/>
    <x v="0"/>
    <s v="Storage"/>
    <n v="280"/>
    <n v="7"/>
    <n v="0"/>
    <n v="245"/>
    <n v="35"/>
    <n v="35"/>
  </r>
  <r>
    <n v="2918"/>
    <x v="107"/>
    <x v="0"/>
    <s v="Ohio"/>
    <x v="1"/>
    <x v="1"/>
    <s v="Furnishings"/>
    <n v="45"/>
    <n v="5"/>
    <n v="0"/>
    <n v="25"/>
    <n v="20"/>
    <n v="20"/>
  </r>
  <r>
    <n v="2924"/>
    <x v="108"/>
    <x v="0"/>
    <s v="New York"/>
    <x v="1"/>
    <x v="0"/>
    <s v="Binders"/>
    <n v="7.5"/>
    <n v="3"/>
    <n v="0"/>
    <n v="6"/>
    <n v="1.5"/>
    <n v="1.5"/>
  </r>
  <r>
    <n v="2926"/>
    <x v="108"/>
    <x v="0"/>
    <s v="New York"/>
    <x v="1"/>
    <x v="0"/>
    <s v="Art"/>
    <n v="51"/>
    <n v="3"/>
    <n v="0"/>
    <n v="30"/>
    <n v="21"/>
    <n v="21"/>
  </r>
  <r>
    <n v="2927"/>
    <x v="108"/>
    <x v="0"/>
    <s v="Utah"/>
    <x v="0"/>
    <x v="0"/>
    <s v="Storage"/>
    <n v="200"/>
    <n v="5"/>
    <n v="0"/>
    <n v="175"/>
    <n v="25"/>
    <n v="25"/>
  </r>
  <r>
    <n v="2929"/>
    <x v="108"/>
    <x v="0"/>
    <s v="Ohio"/>
    <x v="1"/>
    <x v="0"/>
    <s v="Art"/>
    <n v="34"/>
    <n v="2"/>
    <n v="0"/>
    <n v="20"/>
    <n v="14"/>
    <n v="14"/>
  </r>
  <r>
    <n v="2930"/>
    <x v="108"/>
    <x v="0"/>
    <s v="Tennessee"/>
    <x v="3"/>
    <x v="2"/>
    <s v="Phones"/>
    <n v="398"/>
    <n v="2"/>
    <n v="0"/>
    <n v="330"/>
    <n v="68"/>
    <n v="68"/>
  </r>
  <r>
    <n v="2933"/>
    <x v="108"/>
    <x v="0"/>
    <s v="New York"/>
    <x v="1"/>
    <x v="0"/>
    <s v="Paper"/>
    <n v="315"/>
    <n v="7"/>
    <n v="0"/>
    <n v="245"/>
    <n v="70"/>
    <n v="70"/>
  </r>
  <r>
    <n v="2934"/>
    <x v="108"/>
    <x v="0"/>
    <s v="Texas"/>
    <x v="2"/>
    <x v="0"/>
    <s v="Paper"/>
    <n v="90"/>
    <n v="2"/>
    <n v="0"/>
    <n v="70"/>
    <n v="20"/>
    <n v="20"/>
  </r>
  <r>
    <n v="2935"/>
    <x v="108"/>
    <x v="0"/>
    <s v="Ohio"/>
    <x v="1"/>
    <x v="0"/>
    <s v="Paper"/>
    <n v="90"/>
    <n v="2"/>
    <n v="0"/>
    <n v="70"/>
    <n v="20"/>
    <n v="20"/>
  </r>
  <r>
    <n v="2936"/>
    <x v="108"/>
    <x v="0"/>
    <s v="New York"/>
    <x v="1"/>
    <x v="2"/>
    <s v="Phones"/>
    <n v="1194"/>
    <n v="6"/>
    <n v="0"/>
    <n v="990"/>
    <n v="204"/>
    <n v="204"/>
  </r>
  <r>
    <n v="2938"/>
    <x v="108"/>
    <x v="0"/>
    <s v="Illinois"/>
    <x v="2"/>
    <x v="0"/>
    <s v="Appliances"/>
    <n v="144"/>
    <n v="6"/>
    <n v="0"/>
    <n v="114"/>
    <n v="30"/>
    <n v="30"/>
  </r>
  <r>
    <n v="2939"/>
    <x v="108"/>
    <x v="0"/>
    <s v="Texas"/>
    <x v="2"/>
    <x v="0"/>
    <s v="Appliances"/>
    <n v="96"/>
    <n v="4"/>
    <n v="0"/>
    <n v="76"/>
    <n v="20"/>
    <n v="20"/>
  </r>
  <r>
    <n v="2941"/>
    <x v="108"/>
    <x v="0"/>
    <s v="New York"/>
    <x v="1"/>
    <x v="0"/>
    <s v="Binders"/>
    <n v="7.5"/>
    <n v="3"/>
    <n v="0"/>
    <n v="6"/>
    <n v="1.5"/>
    <n v="1.5"/>
  </r>
  <r>
    <n v="2942"/>
    <x v="108"/>
    <x v="0"/>
    <s v="Nebraska"/>
    <x v="2"/>
    <x v="0"/>
    <s v="Storage"/>
    <n v="120"/>
    <n v="3"/>
    <n v="0"/>
    <n v="105"/>
    <n v="15"/>
    <n v="15"/>
  </r>
  <r>
    <n v="2943"/>
    <x v="108"/>
    <x v="0"/>
    <s v="New Jersey"/>
    <x v="1"/>
    <x v="0"/>
    <s v="Appliances"/>
    <n v="192"/>
    <n v="8"/>
    <n v="0"/>
    <n v="152"/>
    <n v="40"/>
    <n v="40"/>
  </r>
  <r>
    <n v="2945"/>
    <x v="108"/>
    <x v="0"/>
    <s v="North Carolina"/>
    <x v="3"/>
    <x v="2"/>
    <s v="Phones"/>
    <n v="398"/>
    <n v="2"/>
    <n v="0"/>
    <n v="330"/>
    <n v="68"/>
    <n v="68"/>
  </r>
  <r>
    <n v="2946"/>
    <x v="108"/>
    <x v="0"/>
    <s v="California"/>
    <x v="0"/>
    <x v="0"/>
    <s v="Paper"/>
    <n v="90"/>
    <n v="2"/>
    <n v="0"/>
    <n v="70"/>
    <n v="20"/>
    <n v="20"/>
  </r>
  <r>
    <n v="2948"/>
    <x v="108"/>
    <x v="0"/>
    <s v="Texas"/>
    <x v="2"/>
    <x v="1"/>
    <s v="Furnishings"/>
    <n v="27"/>
    <n v="3"/>
    <n v="0"/>
    <n v="15"/>
    <n v="12"/>
    <n v="12"/>
  </r>
  <r>
    <n v="2956"/>
    <x v="109"/>
    <x v="0"/>
    <s v="California"/>
    <x v="0"/>
    <x v="0"/>
    <s v="Binders"/>
    <n v="5"/>
    <n v="2"/>
    <n v="0"/>
    <n v="4"/>
    <n v="1"/>
    <n v="1"/>
  </r>
  <r>
    <n v="2957"/>
    <x v="109"/>
    <x v="0"/>
    <s v="California"/>
    <x v="0"/>
    <x v="0"/>
    <s v="Storage"/>
    <n v="80"/>
    <n v="2"/>
    <n v="0"/>
    <n v="70"/>
    <n v="10"/>
    <n v="10"/>
  </r>
  <r>
    <n v="2959"/>
    <x v="109"/>
    <x v="0"/>
    <s v="California"/>
    <x v="0"/>
    <x v="0"/>
    <s v="Art"/>
    <n v="34"/>
    <n v="2"/>
    <n v="0"/>
    <n v="20"/>
    <n v="14"/>
    <n v="14"/>
  </r>
  <r>
    <n v="2960"/>
    <x v="109"/>
    <x v="0"/>
    <s v="California"/>
    <x v="0"/>
    <x v="0"/>
    <s v="Paper"/>
    <n v="135"/>
    <n v="3"/>
    <n v="0"/>
    <n v="105"/>
    <n v="30"/>
    <n v="30"/>
  </r>
  <r>
    <n v="2961"/>
    <x v="109"/>
    <x v="0"/>
    <s v="Georgia"/>
    <x v="3"/>
    <x v="0"/>
    <s v="Binders"/>
    <n v="17.5"/>
    <n v="7"/>
    <n v="0"/>
    <n v="14"/>
    <n v="3.5"/>
    <n v="3.5"/>
  </r>
  <r>
    <n v="2964"/>
    <x v="109"/>
    <x v="0"/>
    <s v="Washington"/>
    <x v="0"/>
    <x v="0"/>
    <s v="Fasteners"/>
    <n v="9"/>
    <n v="3"/>
    <n v="0"/>
    <n v="6"/>
    <n v="3"/>
    <n v="3"/>
  </r>
  <r>
    <n v="2965"/>
    <x v="109"/>
    <x v="0"/>
    <s v="Pennsylvania"/>
    <x v="1"/>
    <x v="0"/>
    <s v="Fasteners"/>
    <n v="6"/>
    <n v="2"/>
    <n v="0"/>
    <n v="4"/>
    <n v="2"/>
    <n v="2"/>
  </r>
  <r>
    <n v="2966"/>
    <x v="109"/>
    <x v="0"/>
    <s v="Ohio"/>
    <x v="1"/>
    <x v="2"/>
    <s v="Phones"/>
    <n v="1194"/>
    <n v="6"/>
    <n v="0"/>
    <n v="990"/>
    <n v="204"/>
    <n v="204"/>
  </r>
  <r>
    <n v="2967"/>
    <x v="109"/>
    <x v="0"/>
    <s v="Washington"/>
    <x v="0"/>
    <x v="1"/>
    <s v="Bookcases"/>
    <n v="160"/>
    <n v="2"/>
    <n v="0"/>
    <n v="130"/>
    <n v="30"/>
    <n v="30"/>
  </r>
  <r>
    <n v="2968"/>
    <x v="109"/>
    <x v="0"/>
    <s v="California"/>
    <x v="0"/>
    <x v="1"/>
    <s v="Furnishings"/>
    <n v="18"/>
    <n v="2"/>
    <n v="0"/>
    <n v="10"/>
    <n v="8"/>
    <n v="8"/>
  </r>
  <r>
    <n v="2969"/>
    <x v="109"/>
    <x v="0"/>
    <s v="New York"/>
    <x v="1"/>
    <x v="0"/>
    <s v="Binders"/>
    <n v="17.5"/>
    <n v="7"/>
    <n v="0"/>
    <n v="14"/>
    <n v="3.5"/>
    <n v="3.5"/>
  </r>
  <r>
    <n v="2970"/>
    <x v="109"/>
    <x v="0"/>
    <s v="Tennessee"/>
    <x v="3"/>
    <x v="2"/>
    <s v="Accessories"/>
    <n v="15"/>
    <n v="3"/>
    <n v="0"/>
    <n v="7.5"/>
    <n v="7.5"/>
    <n v="7.5"/>
  </r>
  <r>
    <n v="2971"/>
    <x v="109"/>
    <x v="0"/>
    <s v="Oregon"/>
    <x v="0"/>
    <x v="0"/>
    <s v="Binders"/>
    <n v="17.5"/>
    <n v="7"/>
    <n v="0"/>
    <n v="14"/>
    <n v="3.5"/>
    <n v="3.5"/>
  </r>
  <r>
    <n v="2973"/>
    <x v="109"/>
    <x v="0"/>
    <s v="Louisiana"/>
    <x v="3"/>
    <x v="0"/>
    <s v="Labels"/>
    <n v="57"/>
    <n v="3"/>
    <n v="0"/>
    <n v="30"/>
    <n v="27"/>
    <n v="27"/>
  </r>
  <r>
    <n v="2974"/>
    <x v="109"/>
    <x v="0"/>
    <s v="Missouri"/>
    <x v="2"/>
    <x v="0"/>
    <s v="Paper"/>
    <n v="90"/>
    <n v="2"/>
    <n v="0"/>
    <n v="70"/>
    <n v="20"/>
    <n v="20"/>
  </r>
  <r>
    <n v="2984"/>
    <x v="110"/>
    <x v="0"/>
    <s v="Pennsylvania"/>
    <x v="1"/>
    <x v="0"/>
    <s v="Supplies"/>
    <n v="105"/>
    <n v="7"/>
    <n v="0"/>
    <n v="84"/>
    <n v="21"/>
    <n v="21"/>
  </r>
  <r>
    <n v="2985"/>
    <x v="110"/>
    <x v="0"/>
    <s v="Georgia"/>
    <x v="3"/>
    <x v="2"/>
    <s v="Accessories"/>
    <n v="25"/>
    <n v="5"/>
    <n v="0"/>
    <n v="12.5"/>
    <n v="12.5"/>
    <n v="12.5"/>
  </r>
  <r>
    <n v="2988"/>
    <x v="110"/>
    <x v="0"/>
    <s v="Texas"/>
    <x v="2"/>
    <x v="0"/>
    <s v="Paper"/>
    <n v="90"/>
    <n v="2"/>
    <n v="0"/>
    <n v="70"/>
    <n v="20"/>
    <n v="20"/>
  </r>
  <r>
    <n v="2989"/>
    <x v="110"/>
    <x v="0"/>
    <s v="Georgia"/>
    <x v="3"/>
    <x v="2"/>
    <s v="Accessories"/>
    <n v="25"/>
    <n v="5"/>
    <n v="0"/>
    <n v="12.5"/>
    <n v="12.5"/>
    <n v="12.5"/>
  </r>
  <r>
    <n v="2990"/>
    <x v="110"/>
    <x v="0"/>
    <s v="Illinois"/>
    <x v="2"/>
    <x v="0"/>
    <s v="Paper"/>
    <n v="405"/>
    <n v="9"/>
    <n v="0"/>
    <n v="315"/>
    <n v="90"/>
    <n v="90"/>
  </r>
  <r>
    <n v="2991"/>
    <x v="110"/>
    <x v="0"/>
    <s v="Ohio"/>
    <x v="1"/>
    <x v="0"/>
    <s v="Art"/>
    <n v="34"/>
    <n v="2"/>
    <n v="0"/>
    <n v="20"/>
    <n v="14"/>
    <n v="14"/>
  </r>
  <r>
    <n v="2994"/>
    <x v="110"/>
    <x v="0"/>
    <s v="Illinois"/>
    <x v="2"/>
    <x v="0"/>
    <s v="Fasteners"/>
    <n v="18"/>
    <n v="6"/>
    <n v="0"/>
    <n v="12"/>
    <n v="6"/>
    <n v="6"/>
  </r>
  <r>
    <n v="2995"/>
    <x v="110"/>
    <x v="0"/>
    <s v="Texas"/>
    <x v="2"/>
    <x v="0"/>
    <s v="Art"/>
    <n v="34"/>
    <n v="2"/>
    <n v="0"/>
    <n v="20"/>
    <n v="14"/>
    <n v="14"/>
  </r>
  <r>
    <n v="2996"/>
    <x v="110"/>
    <x v="0"/>
    <s v="Illinois"/>
    <x v="2"/>
    <x v="0"/>
    <s v="Appliances"/>
    <n v="120"/>
    <n v="5"/>
    <n v="0"/>
    <n v="95"/>
    <n v="25"/>
    <n v="25"/>
  </r>
  <r>
    <n v="2999"/>
    <x v="110"/>
    <x v="0"/>
    <s v="Alabama"/>
    <x v="3"/>
    <x v="0"/>
    <s v="Labels"/>
    <n v="57"/>
    <n v="3"/>
    <n v="0"/>
    <n v="30"/>
    <n v="27"/>
    <n v="27"/>
  </r>
  <r>
    <n v="3000"/>
    <x v="110"/>
    <x v="0"/>
    <s v="Illinois"/>
    <x v="2"/>
    <x v="0"/>
    <s v="Art"/>
    <n v="34"/>
    <n v="2"/>
    <n v="0"/>
    <n v="20"/>
    <n v="14"/>
    <n v="14"/>
  </r>
  <r>
    <n v="3007"/>
    <x v="111"/>
    <x v="0"/>
    <s v="Indiana"/>
    <x v="2"/>
    <x v="2"/>
    <s v="Accessories"/>
    <n v="15"/>
    <n v="3"/>
    <n v="0"/>
    <n v="7.5"/>
    <n v="7.5"/>
    <n v="7.5"/>
  </r>
  <r>
    <n v="3008"/>
    <x v="111"/>
    <x v="0"/>
    <s v="Pennsylvania"/>
    <x v="1"/>
    <x v="0"/>
    <s v="Binders"/>
    <n v="7.5"/>
    <n v="3"/>
    <n v="0"/>
    <n v="6"/>
    <n v="1.5"/>
    <n v="1.5"/>
  </r>
  <r>
    <n v="3009"/>
    <x v="111"/>
    <x v="0"/>
    <s v="California"/>
    <x v="0"/>
    <x v="2"/>
    <s v="Accessories"/>
    <n v="20"/>
    <n v="4"/>
    <n v="0"/>
    <n v="10"/>
    <n v="10"/>
    <n v="10"/>
  </r>
  <r>
    <n v="3010"/>
    <x v="111"/>
    <x v="0"/>
    <s v="Pennsylvania"/>
    <x v="1"/>
    <x v="0"/>
    <s v="Paper"/>
    <n v="135"/>
    <n v="3"/>
    <n v="0"/>
    <n v="105"/>
    <n v="30"/>
    <n v="30"/>
  </r>
  <r>
    <n v="3012"/>
    <x v="111"/>
    <x v="0"/>
    <s v="Oregon"/>
    <x v="0"/>
    <x v="0"/>
    <s v="Paper"/>
    <n v="45"/>
    <n v="1"/>
    <n v="0"/>
    <n v="35"/>
    <n v="10"/>
    <n v="10"/>
  </r>
  <r>
    <n v="3013"/>
    <x v="111"/>
    <x v="0"/>
    <s v="New York"/>
    <x v="1"/>
    <x v="2"/>
    <s v="Accessories"/>
    <n v="5"/>
    <n v="1"/>
    <n v="0"/>
    <n v="2.5"/>
    <n v="2.5"/>
    <n v="2.5"/>
  </r>
  <r>
    <n v="3015"/>
    <x v="111"/>
    <x v="0"/>
    <s v="New York"/>
    <x v="1"/>
    <x v="0"/>
    <s v="Storage"/>
    <n v="120"/>
    <n v="3"/>
    <n v="0"/>
    <n v="105"/>
    <n v="15"/>
    <n v="15"/>
  </r>
  <r>
    <n v="3016"/>
    <x v="111"/>
    <x v="0"/>
    <s v="California"/>
    <x v="0"/>
    <x v="1"/>
    <s v="Chairs"/>
    <n v="198"/>
    <n v="2"/>
    <n v="0"/>
    <n v="158"/>
    <n v="40"/>
    <n v="40"/>
  </r>
  <r>
    <n v="3017"/>
    <x v="111"/>
    <x v="0"/>
    <s v="Ohio"/>
    <x v="1"/>
    <x v="0"/>
    <s v="Envelopes"/>
    <n v="60"/>
    <n v="5"/>
    <n v="0"/>
    <n v="45"/>
    <n v="15"/>
    <n v="15"/>
  </r>
  <r>
    <n v="3018"/>
    <x v="111"/>
    <x v="0"/>
    <s v="South Dakota"/>
    <x v="2"/>
    <x v="0"/>
    <s v="Labels"/>
    <n v="133"/>
    <n v="7"/>
    <n v="0"/>
    <n v="70"/>
    <n v="63"/>
    <n v="63"/>
  </r>
  <r>
    <n v="3019"/>
    <x v="111"/>
    <x v="0"/>
    <s v="North Carolina"/>
    <x v="3"/>
    <x v="0"/>
    <s v="Paper"/>
    <n v="405"/>
    <n v="9"/>
    <n v="0"/>
    <n v="315"/>
    <n v="90"/>
    <n v="90"/>
  </r>
  <r>
    <n v="3021"/>
    <x v="111"/>
    <x v="0"/>
    <s v="South Carolina"/>
    <x v="3"/>
    <x v="0"/>
    <s v="Fasteners"/>
    <n v="9"/>
    <n v="3"/>
    <n v="0"/>
    <n v="6"/>
    <n v="3"/>
    <n v="3"/>
  </r>
  <r>
    <n v="3022"/>
    <x v="111"/>
    <x v="0"/>
    <s v="Texas"/>
    <x v="2"/>
    <x v="0"/>
    <s v="Fasteners"/>
    <n v="6"/>
    <n v="2"/>
    <n v="0"/>
    <n v="4"/>
    <n v="2"/>
    <n v="2"/>
  </r>
  <r>
    <n v="3024"/>
    <x v="111"/>
    <x v="0"/>
    <s v="Tennessee"/>
    <x v="3"/>
    <x v="0"/>
    <s v="Supplies"/>
    <n v="45"/>
    <n v="3"/>
    <n v="0"/>
    <n v="36"/>
    <n v="9"/>
    <n v="9"/>
  </r>
  <r>
    <n v="3026"/>
    <x v="111"/>
    <x v="0"/>
    <s v="Florida"/>
    <x v="3"/>
    <x v="0"/>
    <s v="Binders"/>
    <n v="2.5"/>
    <n v="1"/>
    <n v="0"/>
    <n v="2"/>
    <n v="0.5"/>
    <n v="0.5"/>
  </r>
  <r>
    <n v="3027"/>
    <x v="111"/>
    <x v="0"/>
    <s v="Texas"/>
    <x v="2"/>
    <x v="2"/>
    <s v="Accessories"/>
    <n v="10"/>
    <n v="2"/>
    <n v="0"/>
    <n v="5"/>
    <n v="5"/>
    <n v="5"/>
  </r>
  <r>
    <n v="3028"/>
    <x v="111"/>
    <x v="0"/>
    <s v="Ohio"/>
    <x v="1"/>
    <x v="1"/>
    <s v="Furnishings"/>
    <n v="18"/>
    <n v="2"/>
    <n v="0"/>
    <n v="10"/>
    <n v="8"/>
    <n v="8"/>
  </r>
  <r>
    <n v="3030"/>
    <x v="111"/>
    <x v="0"/>
    <s v="Arizona"/>
    <x v="0"/>
    <x v="0"/>
    <s v="Fasteners"/>
    <n v="9"/>
    <n v="3"/>
    <n v="0"/>
    <n v="6"/>
    <n v="3"/>
    <n v="3"/>
  </r>
  <r>
    <n v="3032"/>
    <x v="111"/>
    <x v="0"/>
    <s v="New York"/>
    <x v="1"/>
    <x v="0"/>
    <s v="Supplies"/>
    <n v="60"/>
    <n v="4"/>
    <n v="0"/>
    <n v="48"/>
    <n v="12"/>
    <n v="12"/>
  </r>
  <r>
    <n v="3038"/>
    <x v="112"/>
    <x v="0"/>
    <s v="Texas"/>
    <x v="2"/>
    <x v="0"/>
    <s v="Binders"/>
    <n v="7.5"/>
    <n v="3"/>
    <n v="0"/>
    <n v="6"/>
    <n v="1.5"/>
    <n v="1.5"/>
  </r>
  <r>
    <n v="3039"/>
    <x v="112"/>
    <x v="0"/>
    <s v="Ohio"/>
    <x v="1"/>
    <x v="1"/>
    <s v="Furnishings"/>
    <n v="36"/>
    <n v="4"/>
    <n v="0"/>
    <n v="20"/>
    <n v="16"/>
    <n v="16"/>
  </r>
  <r>
    <n v="3040"/>
    <x v="112"/>
    <x v="0"/>
    <s v="California"/>
    <x v="0"/>
    <x v="0"/>
    <s v="Fasteners"/>
    <n v="9"/>
    <n v="3"/>
    <n v="0"/>
    <n v="6"/>
    <n v="3"/>
    <n v="3"/>
  </r>
  <r>
    <n v="3041"/>
    <x v="112"/>
    <x v="0"/>
    <s v="District of Columbia"/>
    <x v="1"/>
    <x v="1"/>
    <s v="Furnishings"/>
    <n v="27"/>
    <n v="3"/>
    <n v="0"/>
    <n v="15"/>
    <n v="12"/>
    <n v="12"/>
  </r>
  <r>
    <n v="3042"/>
    <x v="112"/>
    <x v="0"/>
    <s v="Montana"/>
    <x v="0"/>
    <x v="0"/>
    <s v="Binders"/>
    <n v="5"/>
    <n v="2"/>
    <n v="0"/>
    <n v="4"/>
    <n v="1"/>
    <n v="1"/>
  </r>
  <r>
    <n v="3043"/>
    <x v="112"/>
    <x v="0"/>
    <s v="Illinois"/>
    <x v="2"/>
    <x v="0"/>
    <s v="Paper"/>
    <n v="225"/>
    <n v="5"/>
    <n v="0"/>
    <n v="175"/>
    <n v="50"/>
    <n v="50"/>
  </r>
  <r>
    <n v="3044"/>
    <x v="112"/>
    <x v="0"/>
    <s v="New York"/>
    <x v="1"/>
    <x v="0"/>
    <s v="Binders"/>
    <n v="5"/>
    <n v="2"/>
    <n v="0"/>
    <n v="4"/>
    <n v="1"/>
    <n v="1"/>
  </r>
  <r>
    <n v="3046"/>
    <x v="112"/>
    <x v="0"/>
    <s v="New York"/>
    <x v="1"/>
    <x v="0"/>
    <s v="Envelopes"/>
    <n v="36"/>
    <n v="3"/>
    <n v="0"/>
    <n v="27"/>
    <n v="9"/>
    <n v="9"/>
  </r>
  <r>
    <n v="3047"/>
    <x v="112"/>
    <x v="0"/>
    <s v="Arkansas"/>
    <x v="3"/>
    <x v="2"/>
    <s v="Accessories"/>
    <n v="30"/>
    <n v="6"/>
    <n v="0"/>
    <n v="15"/>
    <n v="15"/>
    <n v="15"/>
  </r>
  <r>
    <n v="3049"/>
    <x v="112"/>
    <x v="0"/>
    <s v="New York"/>
    <x v="1"/>
    <x v="2"/>
    <s v="Accessories"/>
    <n v="30"/>
    <n v="6"/>
    <n v="0"/>
    <n v="15"/>
    <n v="15"/>
    <n v="15"/>
  </r>
  <r>
    <n v="3050"/>
    <x v="112"/>
    <x v="0"/>
    <s v="California"/>
    <x v="0"/>
    <x v="0"/>
    <s v="Binders"/>
    <n v="15"/>
    <n v="6"/>
    <n v="0"/>
    <n v="12"/>
    <n v="3"/>
    <n v="3"/>
  </r>
  <r>
    <n v="3051"/>
    <x v="112"/>
    <x v="0"/>
    <s v="New York"/>
    <x v="1"/>
    <x v="0"/>
    <s v="Labels"/>
    <n v="57"/>
    <n v="3"/>
    <n v="0"/>
    <n v="30"/>
    <n v="27"/>
    <n v="27"/>
  </r>
  <r>
    <n v="3054"/>
    <x v="112"/>
    <x v="0"/>
    <s v="Ohio"/>
    <x v="1"/>
    <x v="2"/>
    <s v="Accessories"/>
    <n v="10"/>
    <n v="2"/>
    <n v="0"/>
    <n v="5"/>
    <n v="5"/>
    <n v="5"/>
  </r>
  <r>
    <n v="3057"/>
    <x v="112"/>
    <x v="0"/>
    <s v="New York"/>
    <x v="1"/>
    <x v="1"/>
    <s v="Furnishings"/>
    <n v="9"/>
    <n v="1"/>
    <n v="0"/>
    <n v="5"/>
    <n v="4"/>
    <n v="4"/>
  </r>
  <r>
    <n v="3058"/>
    <x v="112"/>
    <x v="0"/>
    <s v="New York"/>
    <x v="1"/>
    <x v="1"/>
    <s v="Furnishings"/>
    <n v="27"/>
    <n v="3"/>
    <n v="0"/>
    <n v="15"/>
    <n v="12"/>
    <n v="12"/>
  </r>
  <r>
    <n v="3064"/>
    <x v="113"/>
    <x v="0"/>
    <s v="New York"/>
    <x v="1"/>
    <x v="0"/>
    <s v="Storage"/>
    <n v="160"/>
    <n v="4"/>
    <n v="0"/>
    <n v="140"/>
    <n v="20"/>
    <n v="20"/>
  </r>
  <r>
    <n v="3065"/>
    <x v="113"/>
    <x v="0"/>
    <s v="Texas"/>
    <x v="2"/>
    <x v="0"/>
    <s v="Binders"/>
    <n v="10"/>
    <n v="4"/>
    <n v="0"/>
    <n v="8"/>
    <n v="2"/>
    <n v="2"/>
  </r>
  <r>
    <n v="3067"/>
    <x v="113"/>
    <x v="0"/>
    <s v="Washington"/>
    <x v="0"/>
    <x v="0"/>
    <s v="Binders"/>
    <n v="5"/>
    <n v="2"/>
    <n v="0"/>
    <n v="4"/>
    <n v="1"/>
    <n v="1"/>
  </r>
  <r>
    <n v="3068"/>
    <x v="113"/>
    <x v="0"/>
    <s v="Pennsylvania"/>
    <x v="1"/>
    <x v="0"/>
    <s v="Paper"/>
    <n v="135"/>
    <n v="3"/>
    <n v="0"/>
    <n v="105"/>
    <n v="30"/>
    <n v="30"/>
  </r>
  <r>
    <n v="3069"/>
    <x v="113"/>
    <x v="0"/>
    <s v="Missouri"/>
    <x v="2"/>
    <x v="0"/>
    <s v="Paper"/>
    <n v="135"/>
    <n v="3"/>
    <n v="0"/>
    <n v="105"/>
    <n v="30"/>
    <n v="30"/>
  </r>
  <r>
    <n v="3070"/>
    <x v="113"/>
    <x v="0"/>
    <s v="New York"/>
    <x v="1"/>
    <x v="0"/>
    <s v="Paper"/>
    <n v="135"/>
    <n v="3"/>
    <n v="0"/>
    <n v="105"/>
    <n v="30"/>
    <n v="30"/>
  </r>
  <r>
    <n v="3074"/>
    <x v="113"/>
    <x v="0"/>
    <s v="California"/>
    <x v="0"/>
    <x v="0"/>
    <s v="Paper"/>
    <n v="405"/>
    <n v="9"/>
    <n v="0"/>
    <n v="315"/>
    <n v="90"/>
    <n v="90"/>
  </r>
  <r>
    <n v="3075"/>
    <x v="113"/>
    <x v="0"/>
    <s v="Florida"/>
    <x v="3"/>
    <x v="0"/>
    <s v="Binders"/>
    <n v="5"/>
    <n v="2"/>
    <n v="0"/>
    <n v="4"/>
    <n v="1"/>
    <n v="1"/>
  </r>
  <r>
    <n v="3076"/>
    <x v="113"/>
    <x v="0"/>
    <s v="North Carolina"/>
    <x v="3"/>
    <x v="0"/>
    <s v="Storage"/>
    <n v="240"/>
    <n v="6"/>
    <n v="0"/>
    <n v="210"/>
    <n v="30"/>
    <n v="30"/>
  </r>
  <r>
    <n v="3077"/>
    <x v="113"/>
    <x v="0"/>
    <s v="California"/>
    <x v="0"/>
    <x v="0"/>
    <s v="Envelopes"/>
    <n v="24"/>
    <n v="2"/>
    <n v="0"/>
    <n v="18"/>
    <n v="6"/>
    <n v="6"/>
  </r>
  <r>
    <n v="3078"/>
    <x v="113"/>
    <x v="0"/>
    <s v="Indiana"/>
    <x v="2"/>
    <x v="2"/>
    <s v="Accessories"/>
    <n v="25"/>
    <n v="5"/>
    <n v="0"/>
    <n v="12.5"/>
    <n v="12.5"/>
    <n v="12.5"/>
  </r>
  <r>
    <n v="3079"/>
    <x v="113"/>
    <x v="0"/>
    <s v="Colorado"/>
    <x v="0"/>
    <x v="2"/>
    <s v="Phones"/>
    <n v="398"/>
    <n v="2"/>
    <n v="0"/>
    <n v="330"/>
    <n v="68"/>
    <n v="68"/>
  </r>
  <r>
    <n v="3080"/>
    <x v="113"/>
    <x v="0"/>
    <s v="Ohio"/>
    <x v="1"/>
    <x v="2"/>
    <s v="Machines"/>
    <n v="3150"/>
    <n v="7"/>
    <n v="0"/>
    <n v="2800"/>
    <n v="350"/>
    <n v="350"/>
  </r>
  <r>
    <n v="3081"/>
    <x v="113"/>
    <x v="0"/>
    <s v="Ohio"/>
    <x v="1"/>
    <x v="2"/>
    <s v="Phones"/>
    <n v="796"/>
    <n v="4"/>
    <n v="0"/>
    <n v="660"/>
    <n v="136"/>
    <n v="136"/>
  </r>
  <r>
    <n v="3082"/>
    <x v="113"/>
    <x v="0"/>
    <s v="Texas"/>
    <x v="2"/>
    <x v="0"/>
    <s v="Storage"/>
    <n v="200"/>
    <n v="5"/>
    <n v="0"/>
    <n v="175"/>
    <n v="25"/>
    <n v="25"/>
  </r>
  <r>
    <n v="3083"/>
    <x v="113"/>
    <x v="0"/>
    <s v="California"/>
    <x v="0"/>
    <x v="0"/>
    <s v="Appliances"/>
    <n v="72"/>
    <n v="3"/>
    <n v="0"/>
    <n v="57"/>
    <n v="15"/>
    <n v="15"/>
  </r>
  <r>
    <n v="3084"/>
    <x v="113"/>
    <x v="0"/>
    <s v="Michigan"/>
    <x v="2"/>
    <x v="0"/>
    <s v="Appliances"/>
    <n v="96"/>
    <n v="4"/>
    <n v="0"/>
    <n v="76"/>
    <n v="20"/>
    <n v="20"/>
  </r>
  <r>
    <n v="3085"/>
    <x v="113"/>
    <x v="0"/>
    <s v="Illinois"/>
    <x v="2"/>
    <x v="2"/>
    <s v="Accessories"/>
    <n v="15"/>
    <n v="3"/>
    <n v="0"/>
    <n v="7.5"/>
    <n v="7.5"/>
    <n v="7.5"/>
  </r>
  <r>
    <n v="3087"/>
    <x v="113"/>
    <x v="0"/>
    <s v="Texas"/>
    <x v="2"/>
    <x v="1"/>
    <s v="Tables"/>
    <n v="425"/>
    <n v="5"/>
    <n v="0"/>
    <n v="375"/>
    <n v="50"/>
    <n v="50"/>
  </r>
  <r>
    <n v="3089"/>
    <x v="113"/>
    <x v="0"/>
    <s v="North Carolina"/>
    <x v="3"/>
    <x v="0"/>
    <s v="Paper"/>
    <n v="135"/>
    <n v="3"/>
    <n v="0"/>
    <n v="105"/>
    <n v="30"/>
    <n v="30"/>
  </r>
  <r>
    <n v="3090"/>
    <x v="113"/>
    <x v="0"/>
    <s v="New York"/>
    <x v="1"/>
    <x v="0"/>
    <s v="Paper"/>
    <n v="225"/>
    <n v="5"/>
    <n v="0"/>
    <n v="175"/>
    <n v="50"/>
    <n v="50"/>
  </r>
  <r>
    <n v="3102"/>
    <x v="114"/>
    <x v="0"/>
    <s v="Oregon"/>
    <x v="0"/>
    <x v="0"/>
    <s v="Storage"/>
    <n v="120"/>
    <n v="3"/>
    <n v="0"/>
    <n v="105"/>
    <n v="15"/>
    <n v="15"/>
  </r>
  <r>
    <n v="3106"/>
    <x v="114"/>
    <x v="0"/>
    <s v="Pennsylvania"/>
    <x v="1"/>
    <x v="1"/>
    <s v="Furnishings"/>
    <n v="18"/>
    <n v="2"/>
    <n v="0"/>
    <n v="10"/>
    <n v="8"/>
    <n v="8"/>
  </r>
  <r>
    <n v="3107"/>
    <x v="114"/>
    <x v="0"/>
    <s v="Texas"/>
    <x v="2"/>
    <x v="0"/>
    <s v="Binders"/>
    <n v="2.5"/>
    <n v="1"/>
    <n v="0"/>
    <n v="2"/>
    <n v="0.5"/>
    <n v="0.5"/>
  </r>
  <r>
    <n v="3108"/>
    <x v="114"/>
    <x v="0"/>
    <s v="Delaware"/>
    <x v="1"/>
    <x v="1"/>
    <s v="Chairs"/>
    <n v="891"/>
    <n v="9"/>
    <n v="0"/>
    <n v="711"/>
    <n v="180"/>
    <n v="180"/>
  </r>
  <r>
    <n v="3110"/>
    <x v="114"/>
    <x v="0"/>
    <s v="Washington"/>
    <x v="0"/>
    <x v="0"/>
    <s v="Labels"/>
    <n v="76"/>
    <n v="4"/>
    <n v="0"/>
    <n v="40"/>
    <n v="36"/>
    <n v="36"/>
  </r>
  <r>
    <n v="3111"/>
    <x v="114"/>
    <x v="0"/>
    <s v="Washington"/>
    <x v="0"/>
    <x v="0"/>
    <s v="Paper"/>
    <n v="45"/>
    <n v="1"/>
    <n v="0"/>
    <n v="35"/>
    <n v="10"/>
    <n v="10"/>
  </r>
  <r>
    <n v="3112"/>
    <x v="114"/>
    <x v="0"/>
    <s v="Texas"/>
    <x v="2"/>
    <x v="0"/>
    <s v="Art"/>
    <n v="34"/>
    <n v="2"/>
    <n v="0"/>
    <n v="20"/>
    <n v="14"/>
    <n v="14"/>
  </r>
  <r>
    <n v="3113"/>
    <x v="114"/>
    <x v="0"/>
    <s v="Florida"/>
    <x v="3"/>
    <x v="0"/>
    <s v="Paper"/>
    <n v="45"/>
    <n v="1"/>
    <n v="0"/>
    <n v="35"/>
    <n v="10"/>
    <n v="10"/>
  </r>
  <r>
    <n v="3115"/>
    <x v="114"/>
    <x v="0"/>
    <s v="Ohio"/>
    <x v="1"/>
    <x v="0"/>
    <s v="Binders"/>
    <n v="7.5"/>
    <n v="3"/>
    <n v="0"/>
    <n v="6"/>
    <n v="1.5"/>
    <n v="1.5"/>
  </r>
  <r>
    <n v="3116"/>
    <x v="114"/>
    <x v="0"/>
    <s v="New York"/>
    <x v="1"/>
    <x v="2"/>
    <s v="Phones"/>
    <n v="1791"/>
    <n v="9"/>
    <n v="0"/>
    <n v="1485"/>
    <n v="306"/>
    <n v="306"/>
  </r>
  <r>
    <n v="3117"/>
    <x v="114"/>
    <x v="0"/>
    <s v="New York"/>
    <x v="1"/>
    <x v="0"/>
    <s v="Binders"/>
    <n v="5"/>
    <n v="2"/>
    <n v="0"/>
    <n v="4"/>
    <n v="1"/>
    <n v="1"/>
  </r>
  <r>
    <n v="3125"/>
    <x v="115"/>
    <x v="0"/>
    <s v="California"/>
    <x v="0"/>
    <x v="1"/>
    <s v="Furnishings"/>
    <n v="18"/>
    <n v="2"/>
    <n v="0"/>
    <n v="10"/>
    <n v="8"/>
    <n v="8"/>
  </r>
  <r>
    <n v="3127"/>
    <x v="115"/>
    <x v="0"/>
    <s v="Texas"/>
    <x v="2"/>
    <x v="1"/>
    <s v="Chairs"/>
    <n v="297"/>
    <n v="3"/>
    <n v="0"/>
    <n v="237"/>
    <n v="60"/>
    <n v="60"/>
  </r>
  <r>
    <n v="3129"/>
    <x v="115"/>
    <x v="0"/>
    <s v="New York"/>
    <x v="1"/>
    <x v="0"/>
    <s v="Appliances"/>
    <n v="48"/>
    <n v="2"/>
    <n v="0"/>
    <n v="38"/>
    <n v="10"/>
    <n v="10"/>
  </r>
  <r>
    <n v="3130"/>
    <x v="115"/>
    <x v="0"/>
    <s v="Texas"/>
    <x v="2"/>
    <x v="2"/>
    <s v="Phones"/>
    <n v="597"/>
    <n v="3"/>
    <n v="0"/>
    <n v="495"/>
    <n v="102"/>
    <n v="102"/>
  </r>
  <r>
    <n v="3131"/>
    <x v="115"/>
    <x v="0"/>
    <s v="Maryland"/>
    <x v="1"/>
    <x v="1"/>
    <s v="Furnishings"/>
    <n v="27"/>
    <n v="3"/>
    <n v="0"/>
    <n v="15"/>
    <n v="12"/>
    <n v="12"/>
  </r>
  <r>
    <n v="3135"/>
    <x v="115"/>
    <x v="0"/>
    <s v="California"/>
    <x v="0"/>
    <x v="0"/>
    <s v="Art"/>
    <n v="51"/>
    <n v="3"/>
    <n v="0"/>
    <n v="30"/>
    <n v="21"/>
    <n v="21"/>
  </r>
  <r>
    <n v="3138"/>
    <x v="115"/>
    <x v="0"/>
    <s v="New York"/>
    <x v="1"/>
    <x v="0"/>
    <s v="Binders"/>
    <n v="7.5"/>
    <n v="3"/>
    <n v="0"/>
    <n v="6"/>
    <n v="1.5"/>
    <n v="1.5"/>
  </r>
  <r>
    <n v="3139"/>
    <x v="115"/>
    <x v="0"/>
    <s v="Ohio"/>
    <x v="1"/>
    <x v="0"/>
    <s v="Storage"/>
    <n v="280"/>
    <n v="7"/>
    <n v="0"/>
    <n v="245"/>
    <n v="35"/>
    <n v="35"/>
  </r>
  <r>
    <n v="3140"/>
    <x v="115"/>
    <x v="0"/>
    <s v="Tennessee"/>
    <x v="3"/>
    <x v="1"/>
    <s v="Furnishings"/>
    <n v="9"/>
    <n v="1"/>
    <n v="0"/>
    <n v="5"/>
    <n v="4"/>
    <n v="4"/>
  </r>
  <r>
    <n v="3141"/>
    <x v="115"/>
    <x v="0"/>
    <s v="Texas"/>
    <x v="2"/>
    <x v="1"/>
    <s v="Furnishings"/>
    <n v="81"/>
    <n v="9"/>
    <n v="0"/>
    <n v="45"/>
    <n v="36"/>
    <n v="36"/>
  </r>
  <r>
    <n v="3142"/>
    <x v="115"/>
    <x v="0"/>
    <s v="Florida"/>
    <x v="3"/>
    <x v="0"/>
    <s v="Appliances"/>
    <n v="120"/>
    <n v="5"/>
    <n v="0"/>
    <n v="95"/>
    <n v="25"/>
    <n v="25"/>
  </r>
  <r>
    <n v="3144"/>
    <x v="115"/>
    <x v="0"/>
    <s v="New Jersey"/>
    <x v="1"/>
    <x v="0"/>
    <s v="Binders"/>
    <n v="12.5"/>
    <n v="5"/>
    <n v="0"/>
    <n v="10"/>
    <n v="2.5"/>
    <n v="2.5"/>
  </r>
  <r>
    <n v="3152"/>
    <x v="116"/>
    <x v="0"/>
    <s v="Kentucky"/>
    <x v="3"/>
    <x v="1"/>
    <s v="Chairs"/>
    <n v="99"/>
    <n v="1"/>
    <n v="0"/>
    <n v="79"/>
    <n v="20"/>
    <n v="20"/>
  </r>
  <r>
    <n v="3153"/>
    <x v="116"/>
    <x v="0"/>
    <s v="Arizona"/>
    <x v="0"/>
    <x v="0"/>
    <s v="Binders"/>
    <n v="12.5"/>
    <n v="5"/>
    <n v="0"/>
    <n v="10"/>
    <n v="2.5"/>
    <n v="2.5"/>
  </r>
  <r>
    <n v="3154"/>
    <x v="116"/>
    <x v="0"/>
    <s v="Alabama"/>
    <x v="3"/>
    <x v="0"/>
    <s v="Binders"/>
    <n v="15"/>
    <n v="6"/>
    <n v="0"/>
    <n v="12"/>
    <n v="3"/>
    <n v="3"/>
  </r>
  <r>
    <n v="3157"/>
    <x v="116"/>
    <x v="0"/>
    <s v="Ohio"/>
    <x v="1"/>
    <x v="2"/>
    <s v="Phones"/>
    <n v="995"/>
    <n v="5"/>
    <n v="0"/>
    <n v="825"/>
    <n v="170"/>
    <n v="170"/>
  </r>
  <r>
    <n v="3160"/>
    <x v="116"/>
    <x v="0"/>
    <s v="Alabama"/>
    <x v="3"/>
    <x v="0"/>
    <s v="Binders"/>
    <n v="7.5"/>
    <n v="3"/>
    <n v="0"/>
    <n v="6"/>
    <n v="1.5"/>
    <n v="1.5"/>
  </r>
  <r>
    <n v="3163"/>
    <x v="116"/>
    <x v="0"/>
    <s v="Tennessee"/>
    <x v="3"/>
    <x v="0"/>
    <s v="Paper"/>
    <n v="225"/>
    <n v="5"/>
    <n v="0"/>
    <n v="175"/>
    <n v="50"/>
    <n v="50"/>
  </r>
  <r>
    <n v="3165"/>
    <x v="116"/>
    <x v="0"/>
    <s v="California"/>
    <x v="0"/>
    <x v="2"/>
    <s v="Machines"/>
    <n v="2700"/>
    <n v="6"/>
    <n v="0"/>
    <n v="2400"/>
    <n v="300"/>
    <n v="300"/>
  </r>
  <r>
    <n v="3166"/>
    <x v="116"/>
    <x v="0"/>
    <s v="California"/>
    <x v="0"/>
    <x v="2"/>
    <s v="Phones"/>
    <n v="398"/>
    <n v="2"/>
    <n v="0"/>
    <n v="330"/>
    <n v="68"/>
    <n v="68"/>
  </r>
  <r>
    <n v="3167"/>
    <x v="116"/>
    <x v="0"/>
    <s v="Illinois"/>
    <x v="2"/>
    <x v="0"/>
    <s v="Appliances"/>
    <n v="168"/>
    <n v="7"/>
    <n v="0"/>
    <n v="133"/>
    <n v="35"/>
    <n v="35"/>
  </r>
  <r>
    <n v="3168"/>
    <x v="116"/>
    <x v="0"/>
    <s v="California"/>
    <x v="0"/>
    <x v="1"/>
    <s v="Furnishings"/>
    <n v="63"/>
    <n v="7"/>
    <n v="0"/>
    <n v="35"/>
    <n v="28"/>
    <n v="28"/>
  </r>
  <r>
    <n v="3169"/>
    <x v="116"/>
    <x v="0"/>
    <s v="Kentucky"/>
    <x v="3"/>
    <x v="0"/>
    <s v="Art"/>
    <n v="17"/>
    <n v="1"/>
    <n v="0"/>
    <n v="10"/>
    <n v="7"/>
    <n v="7"/>
  </r>
  <r>
    <n v="3170"/>
    <x v="116"/>
    <x v="0"/>
    <s v="New York"/>
    <x v="1"/>
    <x v="2"/>
    <s v="Accessories"/>
    <n v="40"/>
    <n v="8"/>
    <n v="0"/>
    <n v="20"/>
    <n v="20"/>
    <n v="20"/>
  </r>
  <r>
    <n v="3171"/>
    <x v="116"/>
    <x v="0"/>
    <s v="Texas"/>
    <x v="2"/>
    <x v="1"/>
    <s v="Furnishings"/>
    <n v="27"/>
    <n v="3"/>
    <n v="0"/>
    <n v="15"/>
    <n v="12"/>
    <n v="12"/>
  </r>
  <r>
    <n v="3172"/>
    <x v="116"/>
    <x v="0"/>
    <s v="Ohio"/>
    <x v="1"/>
    <x v="0"/>
    <s v="Labels"/>
    <n v="38"/>
    <n v="2"/>
    <n v="0"/>
    <n v="20"/>
    <n v="18"/>
    <n v="18"/>
  </r>
  <r>
    <n v="3178"/>
    <x v="117"/>
    <x v="0"/>
    <s v="California"/>
    <x v="0"/>
    <x v="2"/>
    <s v="Phones"/>
    <n v="796"/>
    <n v="4"/>
    <n v="0"/>
    <n v="660"/>
    <n v="136"/>
    <n v="136"/>
  </r>
  <r>
    <n v="3179"/>
    <x v="117"/>
    <x v="0"/>
    <s v="New York"/>
    <x v="1"/>
    <x v="0"/>
    <s v="Binders"/>
    <n v="7.5"/>
    <n v="3"/>
    <n v="0"/>
    <n v="6"/>
    <n v="1.5"/>
    <n v="1.5"/>
  </r>
  <r>
    <n v="3182"/>
    <x v="117"/>
    <x v="0"/>
    <s v="Pennsylvania"/>
    <x v="1"/>
    <x v="2"/>
    <s v="Phones"/>
    <n v="597"/>
    <n v="3"/>
    <n v="0"/>
    <n v="495"/>
    <n v="102"/>
    <n v="102"/>
  </r>
  <r>
    <n v="3183"/>
    <x v="117"/>
    <x v="0"/>
    <s v="New York"/>
    <x v="1"/>
    <x v="0"/>
    <s v="Art"/>
    <n v="51"/>
    <n v="3"/>
    <n v="0"/>
    <n v="30"/>
    <n v="21"/>
    <n v="21"/>
  </r>
  <r>
    <n v="3184"/>
    <x v="117"/>
    <x v="0"/>
    <s v="Massachusetts"/>
    <x v="1"/>
    <x v="0"/>
    <s v="Paper"/>
    <n v="225"/>
    <n v="5"/>
    <n v="0"/>
    <n v="175"/>
    <n v="50"/>
    <n v="50"/>
  </r>
  <r>
    <n v="3187"/>
    <x v="117"/>
    <x v="0"/>
    <s v="New York"/>
    <x v="1"/>
    <x v="0"/>
    <s v="Envelopes"/>
    <n v="48"/>
    <n v="4"/>
    <n v="0"/>
    <n v="36"/>
    <n v="12"/>
    <n v="12"/>
  </r>
  <r>
    <n v="3189"/>
    <x v="117"/>
    <x v="0"/>
    <s v="Florida"/>
    <x v="3"/>
    <x v="0"/>
    <s v="Art"/>
    <n v="51"/>
    <n v="3"/>
    <n v="0"/>
    <n v="30"/>
    <n v="21"/>
    <n v="21"/>
  </r>
  <r>
    <n v="3190"/>
    <x v="117"/>
    <x v="0"/>
    <s v="Washington"/>
    <x v="0"/>
    <x v="0"/>
    <s v="Binders"/>
    <n v="5"/>
    <n v="2"/>
    <n v="0"/>
    <n v="4"/>
    <n v="1"/>
    <n v="1"/>
  </r>
  <r>
    <n v="3192"/>
    <x v="117"/>
    <x v="0"/>
    <s v="Kentucky"/>
    <x v="3"/>
    <x v="0"/>
    <s v="Storage"/>
    <n v="360"/>
    <n v="9"/>
    <n v="0"/>
    <n v="315"/>
    <n v="45"/>
    <n v="45"/>
  </r>
  <r>
    <n v="3193"/>
    <x v="117"/>
    <x v="0"/>
    <s v="Michigan"/>
    <x v="2"/>
    <x v="0"/>
    <s v="Storage"/>
    <n v="120"/>
    <n v="3"/>
    <n v="0"/>
    <n v="105"/>
    <n v="15"/>
    <n v="15"/>
  </r>
  <r>
    <n v="3194"/>
    <x v="117"/>
    <x v="0"/>
    <s v="California"/>
    <x v="0"/>
    <x v="0"/>
    <s v="Binders"/>
    <n v="7.5"/>
    <n v="3"/>
    <n v="0"/>
    <n v="6"/>
    <n v="1.5"/>
    <n v="1.5"/>
  </r>
  <r>
    <n v="3195"/>
    <x v="117"/>
    <x v="0"/>
    <s v="Iowa"/>
    <x v="2"/>
    <x v="0"/>
    <s v="Art"/>
    <n v="68"/>
    <n v="4"/>
    <n v="0"/>
    <n v="40"/>
    <n v="28"/>
    <n v="28"/>
  </r>
  <r>
    <n v="3196"/>
    <x v="117"/>
    <x v="0"/>
    <s v="Colorado"/>
    <x v="0"/>
    <x v="0"/>
    <s v="Paper"/>
    <n v="270"/>
    <n v="6"/>
    <n v="0"/>
    <n v="210"/>
    <n v="60"/>
    <n v="60"/>
  </r>
  <r>
    <n v="3198"/>
    <x v="117"/>
    <x v="0"/>
    <s v="New York"/>
    <x v="1"/>
    <x v="0"/>
    <s v="Paper"/>
    <n v="90"/>
    <n v="2"/>
    <n v="0"/>
    <n v="70"/>
    <n v="20"/>
    <n v="20"/>
  </r>
  <r>
    <n v="3201"/>
    <x v="117"/>
    <x v="0"/>
    <s v="Ohio"/>
    <x v="1"/>
    <x v="0"/>
    <s v="Paper"/>
    <n v="45"/>
    <n v="1"/>
    <n v="0"/>
    <n v="35"/>
    <n v="10"/>
    <n v="10"/>
  </r>
  <r>
    <n v="3202"/>
    <x v="117"/>
    <x v="0"/>
    <s v="Vermont"/>
    <x v="1"/>
    <x v="0"/>
    <s v="Paper"/>
    <n v="180"/>
    <n v="4"/>
    <n v="0"/>
    <n v="140"/>
    <n v="40"/>
    <n v="40"/>
  </r>
  <r>
    <n v="3203"/>
    <x v="117"/>
    <x v="0"/>
    <s v="Virginia"/>
    <x v="3"/>
    <x v="0"/>
    <s v="Binders"/>
    <n v="5"/>
    <n v="2"/>
    <n v="0"/>
    <n v="4"/>
    <n v="1"/>
    <n v="1"/>
  </r>
  <r>
    <n v="3211"/>
    <x v="118"/>
    <x v="0"/>
    <s v="New York"/>
    <x v="1"/>
    <x v="1"/>
    <s v="Furnishings"/>
    <n v="72"/>
    <n v="8"/>
    <n v="0"/>
    <n v="40"/>
    <n v="32"/>
    <n v="32"/>
  </r>
  <r>
    <n v="3212"/>
    <x v="118"/>
    <x v="0"/>
    <s v="California"/>
    <x v="0"/>
    <x v="2"/>
    <s v="Phones"/>
    <n v="796"/>
    <n v="4"/>
    <n v="0"/>
    <n v="660"/>
    <n v="136"/>
    <n v="136"/>
  </r>
  <r>
    <n v="3215"/>
    <x v="118"/>
    <x v="0"/>
    <s v="Florida"/>
    <x v="3"/>
    <x v="2"/>
    <s v="Phones"/>
    <n v="597"/>
    <n v="3"/>
    <n v="0"/>
    <n v="495"/>
    <n v="102"/>
    <n v="102"/>
  </r>
  <r>
    <n v="3216"/>
    <x v="118"/>
    <x v="0"/>
    <s v="Maryland"/>
    <x v="1"/>
    <x v="0"/>
    <s v="Paper"/>
    <n v="225"/>
    <n v="5"/>
    <n v="0"/>
    <n v="175"/>
    <n v="50"/>
    <n v="50"/>
  </r>
  <r>
    <n v="3217"/>
    <x v="118"/>
    <x v="0"/>
    <s v="Texas"/>
    <x v="2"/>
    <x v="0"/>
    <s v="Art"/>
    <n v="17"/>
    <n v="1"/>
    <n v="0"/>
    <n v="10"/>
    <n v="7"/>
    <n v="7"/>
  </r>
  <r>
    <n v="3218"/>
    <x v="118"/>
    <x v="0"/>
    <s v="Washington"/>
    <x v="0"/>
    <x v="0"/>
    <s v="Appliances"/>
    <n v="72"/>
    <n v="3"/>
    <n v="0"/>
    <n v="57"/>
    <n v="15"/>
    <n v="15"/>
  </r>
  <r>
    <n v="3219"/>
    <x v="118"/>
    <x v="0"/>
    <s v="Washington"/>
    <x v="0"/>
    <x v="0"/>
    <s v="Appliances"/>
    <n v="72"/>
    <n v="3"/>
    <n v="0"/>
    <n v="57"/>
    <n v="15"/>
    <n v="15"/>
  </r>
  <r>
    <n v="3220"/>
    <x v="118"/>
    <x v="0"/>
    <s v="Washington"/>
    <x v="0"/>
    <x v="1"/>
    <s v="Chairs"/>
    <n v="792"/>
    <n v="8"/>
    <n v="0"/>
    <n v="632"/>
    <n v="160"/>
    <n v="160"/>
  </r>
  <r>
    <n v="3221"/>
    <x v="118"/>
    <x v="0"/>
    <s v="California"/>
    <x v="0"/>
    <x v="0"/>
    <s v="Art"/>
    <n v="68"/>
    <n v="4"/>
    <n v="0"/>
    <n v="40"/>
    <n v="28"/>
    <n v="28"/>
  </r>
  <r>
    <n v="3222"/>
    <x v="118"/>
    <x v="0"/>
    <s v="Ohio"/>
    <x v="1"/>
    <x v="0"/>
    <s v="Binders"/>
    <n v="5"/>
    <n v="2"/>
    <n v="0"/>
    <n v="4"/>
    <n v="1"/>
    <n v="1"/>
  </r>
  <r>
    <n v="3226"/>
    <x v="118"/>
    <x v="0"/>
    <s v="Indiana"/>
    <x v="2"/>
    <x v="2"/>
    <s v="Phones"/>
    <n v="597"/>
    <n v="3"/>
    <n v="0"/>
    <n v="495"/>
    <n v="102"/>
    <n v="102"/>
  </r>
  <r>
    <n v="3227"/>
    <x v="118"/>
    <x v="0"/>
    <s v="Virginia"/>
    <x v="3"/>
    <x v="0"/>
    <s v="Supplies"/>
    <n v="30"/>
    <n v="2"/>
    <n v="0"/>
    <n v="24"/>
    <n v="6"/>
    <n v="6"/>
  </r>
  <r>
    <n v="3228"/>
    <x v="118"/>
    <x v="0"/>
    <s v="California"/>
    <x v="0"/>
    <x v="0"/>
    <s v="Labels"/>
    <n v="57"/>
    <n v="3"/>
    <n v="0"/>
    <n v="30"/>
    <n v="27"/>
    <n v="27"/>
  </r>
  <r>
    <n v="3229"/>
    <x v="118"/>
    <x v="0"/>
    <s v="New York"/>
    <x v="1"/>
    <x v="0"/>
    <s v="Binders"/>
    <n v="15"/>
    <n v="6"/>
    <n v="0"/>
    <n v="12"/>
    <n v="3"/>
    <n v="3"/>
  </r>
  <r>
    <n v="3231"/>
    <x v="118"/>
    <x v="0"/>
    <s v="Arizona"/>
    <x v="0"/>
    <x v="1"/>
    <s v="Chairs"/>
    <n v="198"/>
    <n v="2"/>
    <n v="0"/>
    <n v="158"/>
    <n v="40"/>
    <n v="40"/>
  </r>
  <r>
    <n v="3233"/>
    <x v="118"/>
    <x v="0"/>
    <s v="Texas"/>
    <x v="2"/>
    <x v="1"/>
    <s v="Furnishings"/>
    <n v="36"/>
    <n v="4"/>
    <n v="0"/>
    <n v="20"/>
    <n v="16"/>
    <n v="16"/>
  </r>
  <r>
    <n v="3234"/>
    <x v="118"/>
    <x v="0"/>
    <s v="New York"/>
    <x v="1"/>
    <x v="0"/>
    <s v="Fasteners"/>
    <n v="21"/>
    <n v="7"/>
    <n v="0"/>
    <n v="14"/>
    <n v="7"/>
    <n v="7"/>
  </r>
  <r>
    <n v="3242"/>
    <x v="119"/>
    <x v="0"/>
    <s v="Florida"/>
    <x v="3"/>
    <x v="0"/>
    <s v="Labels"/>
    <n v="38"/>
    <n v="2"/>
    <n v="0"/>
    <n v="20"/>
    <n v="18"/>
    <n v="18"/>
  </r>
  <r>
    <n v="3244"/>
    <x v="119"/>
    <x v="0"/>
    <s v="Illinois"/>
    <x v="2"/>
    <x v="1"/>
    <s v="Chairs"/>
    <n v="297"/>
    <n v="3"/>
    <n v="0"/>
    <n v="237"/>
    <n v="60"/>
    <n v="60"/>
  </r>
  <r>
    <n v="3245"/>
    <x v="119"/>
    <x v="0"/>
    <s v="Illinois"/>
    <x v="2"/>
    <x v="1"/>
    <s v="Tables"/>
    <n v="595"/>
    <n v="7"/>
    <n v="0"/>
    <n v="525"/>
    <n v="70"/>
    <n v="70"/>
  </r>
  <r>
    <n v="3247"/>
    <x v="119"/>
    <x v="0"/>
    <s v="Texas"/>
    <x v="2"/>
    <x v="1"/>
    <s v="Furnishings"/>
    <n v="45"/>
    <n v="5"/>
    <n v="0"/>
    <n v="25"/>
    <n v="20"/>
    <n v="20"/>
  </r>
  <r>
    <n v="3248"/>
    <x v="119"/>
    <x v="0"/>
    <s v="Alabama"/>
    <x v="3"/>
    <x v="2"/>
    <s v="Accessories"/>
    <n v="10"/>
    <n v="2"/>
    <n v="0"/>
    <n v="5"/>
    <n v="5"/>
    <n v="5"/>
  </r>
  <r>
    <n v="3249"/>
    <x v="119"/>
    <x v="0"/>
    <s v="Indiana"/>
    <x v="2"/>
    <x v="0"/>
    <s v="Storage"/>
    <n v="80"/>
    <n v="2"/>
    <n v="0"/>
    <n v="70"/>
    <n v="10"/>
    <n v="10"/>
  </r>
  <r>
    <n v="3251"/>
    <x v="119"/>
    <x v="0"/>
    <s v="Washington"/>
    <x v="0"/>
    <x v="0"/>
    <s v="Paper"/>
    <n v="315"/>
    <n v="7"/>
    <n v="0"/>
    <n v="245"/>
    <n v="70"/>
    <n v="70"/>
  </r>
  <r>
    <n v="3252"/>
    <x v="119"/>
    <x v="0"/>
    <s v="California"/>
    <x v="0"/>
    <x v="0"/>
    <s v="Binders"/>
    <n v="10"/>
    <n v="4"/>
    <n v="0"/>
    <n v="8"/>
    <n v="2"/>
    <n v="2"/>
  </r>
  <r>
    <n v="3253"/>
    <x v="119"/>
    <x v="0"/>
    <s v="Maryland"/>
    <x v="1"/>
    <x v="1"/>
    <s v="Furnishings"/>
    <n v="18"/>
    <n v="2"/>
    <n v="0"/>
    <n v="10"/>
    <n v="8"/>
    <n v="8"/>
  </r>
  <r>
    <n v="3258"/>
    <x v="119"/>
    <x v="0"/>
    <s v="Nebraska"/>
    <x v="2"/>
    <x v="0"/>
    <s v="Paper"/>
    <n v="90"/>
    <n v="2"/>
    <n v="0"/>
    <n v="70"/>
    <n v="20"/>
    <n v="20"/>
  </r>
  <r>
    <n v="3260"/>
    <x v="119"/>
    <x v="0"/>
    <s v="California"/>
    <x v="0"/>
    <x v="2"/>
    <s v="Phones"/>
    <n v="597"/>
    <n v="3"/>
    <n v="0"/>
    <n v="495"/>
    <n v="102"/>
    <n v="102"/>
  </r>
  <r>
    <n v="3261"/>
    <x v="119"/>
    <x v="0"/>
    <s v="California"/>
    <x v="0"/>
    <x v="1"/>
    <s v="Tables"/>
    <n v="85"/>
    <n v="1"/>
    <n v="0"/>
    <n v="75"/>
    <n v="10"/>
    <n v="10"/>
  </r>
  <r>
    <n v="3263"/>
    <x v="119"/>
    <x v="0"/>
    <s v="Texas"/>
    <x v="2"/>
    <x v="1"/>
    <s v="Chairs"/>
    <n v="594"/>
    <n v="6"/>
    <n v="0"/>
    <n v="474"/>
    <n v="120"/>
    <n v="120"/>
  </r>
  <r>
    <n v="3268"/>
    <x v="120"/>
    <x v="0"/>
    <s v="Pennsylvania"/>
    <x v="1"/>
    <x v="0"/>
    <s v="Art"/>
    <n v="153"/>
    <n v="9"/>
    <n v="0"/>
    <n v="90"/>
    <n v="63"/>
    <n v="63"/>
  </r>
  <r>
    <n v="3269"/>
    <x v="120"/>
    <x v="0"/>
    <s v="Texas"/>
    <x v="2"/>
    <x v="0"/>
    <s v="Storage"/>
    <n v="120"/>
    <n v="3"/>
    <n v="0"/>
    <n v="105"/>
    <n v="15"/>
    <n v="15"/>
  </r>
  <r>
    <n v="3270"/>
    <x v="120"/>
    <x v="0"/>
    <s v="Pennsylvania"/>
    <x v="1"/>
    <x v="1"/>
    <s v="Furnishings"/>
    <n v="18"/>
    <n v="2"/>
    <n v="0"/>
    <n v="10"/>
    <n v="8"/>
    <n v="8"/>
  </r>
  <r>
    <n v="3274"/>
    <x v="120"/>
    <x v="0"/>
    <s v="Pennsylvania"/>
    <x v="1"/>
    <x v="1"/>
    <s v="Furnishings"/>
    <n v="27"/>
    <n v="3"/>
    <n v="0"/>
    <n v="15"/>
    <n v="12"/>
    <n v="12"/>
  </r>
  <r>
    <n v="3275"/>
    <x v="120"/>
    <x v="0"/>
    <s v="California"/>
    <x v="0"/>
    <x v="0"/>
    <s v="Storage"/>
    <n v="120"/>
    <n v="3"/>
    <n v="0"/>
    <n v="105"/>
    <n v="15"/>
    <n v="15"/>
  </r>
  <r>
    <n v="3277"/>
    <x v="120"/>
    <x v="0"/>
    <s v="Ohio"/>
    <x v="1"/>
    <x v="1"/>
    <s v="Furnishings"/>
    <n v="27"/>
    <n v="3"/>
    <n v="0"/>
    <n v="15"/>
    <n v="12"/>
    <n v="12"/>
  </r>
  <r>
    <n v="3278"/>
    <x v="120"/>
    <x v="0"/>
    <s v="Illinois"/>
    <x v="2"/>
    <x v="2"/>
    <s v="Accessories"/>
    <n v="10"/>
    <n v="2"/>
    <n v="0"/>
    <n v="5"/>
    <n v="5"/>
    <n v="5"/>
  </r>
  <r>
    <n v="3279"/>
    <x v="120"/>
    <x v="0"/>
    <s v="Texas"/>
    <x v="2"/>
    <x v="1"/>
    <s v="Bookcases"/>
    <n v="240"/>
    <n v="3"/>
    <n v="0"/>
    <n v="195"/>
    <n v="45"/>
    <n v="45"/>
  </r>
  <r>
    <n v="3281"/>
    <x v="120"/>
    <x v="0"/>
    <s v="New York"/>
    <x v="1"/>
    <x v="0"/>
    <s v="Art"/>
    <n v="51"/>
    <n v="3"/>
    <n v="0"/>
    <n v="30"/>
    <n v="21"/>
    <n v="21"/>
  </r>
  <r>
    <n v="3282"/>
    <x v="120"/>
    <x v="0"/>
    <s v="North Carolina"/>
    <x v="3"/>
    <x v="1"/>
    <s v="Chairs"/>
    <n v="495"/>
    <n v="5"/>
    <n v="0"/>
    <n v="395"/>
    <n v="100"/>
    <n v="100"/>
  </r>
  <r>
    <n v="3285"/>
    <x v="120"/>
    <x v="0"/>
    <s v="Kansas"/>
    <x v="2"/>
    <x v="0"/>
    <s v="Art"/>
    <n v="34"/>
    <n v="2"/>
    <n v="0"/>
    <n v="20"/>
    <n v="14"/>
    <n v="14"/>
  </r>
  <r>
    <n v="3286"/>
    <x v="120"/>
    <x v="0"/>
    <s v="California"/>
    <x v="0"/>
    <x v="0"/>
    <s v="Labels"/>
    <n v="133"/>
    <n v="7"/>
    <n v="0"/>
    <n v="70"/>
    <n v="63"/>
    <n v="63"/>
  </r>
  <r>
    <n v="3287"/>
    <x v="120"/>
    <x v="0"/>
    <s v="Ohio"/>
    <x v="1"/>
    <x v="1"/>
    <s v="Furnishings"/>
    <n v="54"/>
    <n v="6"/>
    <n v="0"/>
    <n v="30"/>
    <n v="24"/>
    <n v="24"/>
  </r>
  <r>
    <n v="3288"/>
    <x v="120"/>
    <x v="0"/>
    <s v="Michigan"/>
    <x v="2"/>
    <x v="2"/>
    <s v="Phones"/>
    <n v="398"/>
    <n v="2"/>
    <n v="0"/>
    <n v="330"/>
    <n v="68"/>
    <n v="68"/>
  </r>
  <r>
    <n v="3292"/>
    <x v="121"/>
    <x v="0"/>
    <s v="Arizona"/>
    <x v="0"/>
    <x v="0"/>
    <s v="Storage"/>
    <n v="80"/>
    <n v="2"/>
    <n v="0"/>
    <n v="70"/>
    <n v="10"/>
    <n v="10"/>
  </r>
  <r>
    <n v="3293"/>
    <x v="121"/>
    <x v="0"/>
    <s v="Ohio"/>
    <x v="1"/>
    <x v="0"/>
    <s v="Binders"/>
    <n v="5"/>
    <n v="2"/>
    <n v="0"/>
    <n v="4"/>
    <n v="1"/>
    <n v="1"/>
  </r>
  <r>
    <n v="3294"/>
    <x v="121"/>
    <x v="0"/>
    <s v="Rhode Island"/>
    <x v="1"/>
    <x v="0"/>
    <s v="Storage"/>
    <n v="200"/>
    <n v="5"/>
    <n v="0"/>
    <n v="175"/>
    <n v="25"/>
    <n v="25"/>
  </r>
  <r>
    <n v="3298"/>
    <x v="121"/>
    <x v="0"/>
    <s v="Oregon"/>
    <x v="0"/>
    <x v="2"/>
    <s v="Accessories"/>
    <n v="50"/>
    <n v="10"/>
    <n v="0"/>
    <n v="25"/>
    <n v="25"/>
    <n v="25"/>
  </r>
  <r>
    <n v="3299"/>
    <x v="121"/>
    <x v="0"/>
    <s v="Delaware"/>
    <x v="1"/>
    <x v="2"/>
    <s v="Phones"/>
    <n v="398"/>
    <n v="2"/>
    <n v="0"/>
    <n v="330"/>
    <n v="68"/>
    <n v="68"/>
  </r>
  <r>
    <n v="3301"/>
    <x v="121"/>
    <x v="0"/>
    <s v="New York"/>
    <x v="1"/>
    <x v="0"/>
    <s v="Envelopes"/>
    <n v="36"/>
    <n v="3"/>
    <n v="0"/>
    <n v="27"/>
    <n v="9"/>
    <n v="9"/>
  </r>
  <r>
    <n v="3302"/>
    <x v="121"/>
    <x v="0"/>
    <s v="Minnesota"/>
    <x v="2"/>
    <x v="2"/>
    <s v="Accessories"/>
    <n v="25"/>
    <n v="5"/>
    <n v="0"/>
    <n v="12.5"/>
    <n v="12.5"/>
    <n v="12.5"/>
  </r>
  <r>
    <n v="3304"/>
    <x v="121"/>
    <x v="0"/>
    <s v="California"/>
    <x v="0"/>
    <x v="0"/>
    <s v="Labels"/>
    <n v="38"/>
    <n v="2"/>
    <n v="0"/>
    <n v="20"/>
    <n v="18"/>
    <n v="18"/>
  </r>
  <r>
    <n v="3306"/>
    <x v="121"/>
    <x v="0"/>
    <s v="Arizona"/>
    <x v="0"/>
    <x v="2"/>
    <s v="Phones"/>
    <n v="398"/>
    <n v="2"/>
    <n v="0"/>
    <n v="330"/>
    <n v="68"/>
    <n v="68"/>
  </r>
  <r>
    <n v="3307"/>
    <x v="121"/>
    <x v="0"/>
    <s v="Florida"/>
    <x v="3"/>
    <x v="0"/>
    <s v="Storage"/>
    <n v="40"/>
    <n v="1"/>
    <n v="0"/>
    <n v="35"/>
    <n v="5"/>
    <n v="5"/>
  </r>
  <r>
    <n v="3310"/>
    <x v="121"/>
    <x v="0"/>
    <s v="Virginia"/>
    <x v="3"/>
    <x v="0"/>
    <s v="Appliances"/>
    <n v="120"/>
    <n v="5"/>
    <n v="0"/>
    <n v="95"/>
    <n v="25"/>
    <n v="25"/>
  </r>
  <r>
    <n v="3311"/>
    <x v="121"/>
    <x v="0"/>
    <s v="Washington"/>
    <x v="0"/>
    <x v="0"/>
    <s v="Binders"/>
    <n v="5"/>
    <n v="2"/>
    <n v="0"/>
    <n v="4"/>
    <n v="1"/>
    <n v="1"/>
  </r>
  <r>
    <n v="3321"/>
    <x v="122"/>
    <x v="0"/>
    <s v="New York"/>
    <x v="1"/>
    <x v="2"/>
    <s v="Accessories"/>
    <n v="10"/>
    <n v="2"/>
    <n v="0"/>
    <n v="5"/>
    <n v="5"/>
    <n v="5"/>
  </r>
  <r>
    <n v="3322"/>
    <x v="122"/>
    <x v="0"/>
    <s v="Illinois"/>
    <x v="2"/>
    <x v="0"/>
    <s v="Binders"/>
    <n v="10"/>
    <n v="4"/>
    <n v="0"/>
    <n v="8"/>
    <n v="2"/>
    <n v="2"/>
  </r>
  <r>
    <n v="3323"/>
    <x v="122"/>
    <x v="0"/>
    <s v="California"/>
    <x v="0"/>
    <x v="0"/>
    <s v="Appliances"/>
    <n v="48"/>
    <n v="2"/>
    <n v="0"/>
    <n v="38"/>
    <n v="10"/>
    <n v="10"/>
  </r>
  <r>
    <n v="3324"/>
    <x v="122"/>
    <x v="0"/>
    <s v="North Carolina"/>
    <x v="3"/>
    <x v="1"/>
    <s v="Furnishings"/>
    <n v="72"/>
    <n v="8"/>
    <n v="0"/>
    <n v="40"/>
    <n v="32"/>
    <n v="32"/>
  </r>
  <r>
    <n v="3325"/>
    <x v="122"/>
    <x v="0"/>
    <s v="Texas"/>
    <x v="2"/>
    <x v="0"/>
    <s v="Binders"/>
    <n v="7.5"/>
    <n v="3"/>
    <n v="0"/>
    <n v="6"/>
    <n v="1.5"/>
    <n v="1.5"/>
  </r>
  <r>
    <n v="3327"/>
    <x v="122"/>
    <x v="0"/>
    <s v="California"/>
    <x v="0"/>
    <x v="0"/>
    <s v="Storage"/>
    <n v="40"/>
    <n v="1"/>
    <n v="0"/>
    <n v="35"/>
    <n v="5"/>
    <n v="5"/>
  </r>
  <r>
    <n v="3328"/>
    <x v="122"/>
    <x v="0"/>
    <s v="California"/>
    <x v="0"/>
    <x v="0"/>
    <s v="Paper"/>
    <n v="270"/>
    <n v="6"/>
    <n v="0"/>
    <n v="210"/>
    <n v="60"/>
    <n v="60"/>
  </r>
  <r>
    <n v="3330"/>
    <x v="122"/>
    <x v="0"/>
    <s v="California"/>
    <x v="0"/>
    <x v="2"/>
    <s v="Phones"/>
    <n v="796"/>
    <n v="4"/>
    <n v="0"/>
    <n v="660"/>
    <n v="136"/>
    <n v="136"/>
  </r>
  <r>
    <n v="3331"/>
    <x v="122"/>
    <x v="0"/>
    <s v="New York"/>
    <x v="1"/>
    <x v="0"/>
    <s v="Binders"/>
    <n v="5"/>
    <n v="2"/>
    <n v="0"/>
    <n v="4"/>
    <n v="1"/>
    <n v="1"/>
  </r>
  <r>
    <n v="3332"/>
    <x v="122"/>
    <x v="0"/>
    <s v="California"/>
    <x v="0"/>
    <x v="0"/>
    <s v="Labels"/>
    <n v="114"/>
    <n v="6"/>
    <n v="0"/>
    <n v="60"/>
    <n v="54"/>
    <n v="54"/>
  </r>
  <r>
    <n v="3333"/>
    <x v="122"/>
    <x v="0"/>
    <s v="California"/>
    <x v="0"/>
    <x v="0"/>
    <s v="Binders"/>
    <n v="12.5"/>
    <n v="5"/>
    <n v="0"/>
    <n v="10"/>
    <n v="2.5"/>
    <n v="2.5"/>
  </r>
  <r>
    <n v="3335"/>
    <x v="122"/>
    <x v="0"/>
    <s v="Michigan"/>
    <x v="2"/>
    <x v="0"/>
    <s v="Binders"/>
    <n v="10"/>
    <n v="4"/>
    <n v="0"/>
    <n v="8"/>
    <n v="2"/>
    <n v="2"/>
  </r>
  <r>
    <n v="3337"/>
    <x v="122"/>
    <x v="0"/>
    <s v="Colorado"/>
    <x v="0"/>
    <x v="0"/>
    <s v="Binders"/>
    <n v="7.5"/>
    <n v="3"/>
    <n v="0"/>
    <n v="6"/>
    <n v="1.5"/>
    <n v="1.5"/>
  </r>
  <r>
    <n v="3338"/>
    <x v="122"/>
    <x v="0"/>
    <s v="California"/>
    <x v="0"/>
    <x v="0"/>
    <s v="Appliances"/>
    <n v="72"/>
    <n v="3"/>
    <n v="0"/>
    <n v="57"/>
    <n v="15"/>
    <n v="15"/>
  </r>
  <r>
    <n v="3341"/>
    <x v="122"/>
    <x v="0"/>
    <s v="Ohio"/>
    <x v="1"/>
    <x v="0"/>
    <s v="Labels"/>
    <n v="57"/>
    <n v="3"/>
    <n v="0"/>
    <n v="30"/>
    <n v="27"/>
    <n v="27"/>
  </r>
  <r>
    <n v="3353"/>
    <x v="123"/>
    <x v="0"/>
    <s v="Pennsylvania"/>
    <x v="1"/>
    <x v="0"/>
    <s v="Binders"/>
    <n v="5"/>
    <n v="2"/>
    <n v="0"/>
    <n v="4"/>
    <n v="1"/>
    <n v="1"/>
  </r>
  <r>
    <n v="3354"/>
    <x v="123"/>
    <x v="0"/>
    <s v="Tennessee"/>
    <x v="3"/>
    <x v="0"/>
    <s v="Art"/>
    <n v="34"/>
    <n v="2"/>
    <n v="0"/>
    <n v="20"/>
    <n v="14"/>
    <n v="14"/>
  </r>
  <r>
    <n v="3358"/>
    <x v="123"/>
    <x v="0"/>
    <s v="Minnesota"/>
    <x v="2"/>
    <x v="0"/>
    <s v="Art"/>
    <n v="51"/>
    <n v="3"/>
    <n v="0"/>
    <n v="30"/>
    <n v="21"/>
    <n v="21"/>
  </r>
  <r>
    <n v="3359"/>
    <x v="123"/>
    <x v="0"/>
    <s v="California"/>
    <x v="0"/>
    <x v="0"/>
    <s v="Binders"/>
    <n v="2.5"/>
    <n v="1"/>
    <n v="0"/>
    <n v="2"/>
    <n v="0.5"/>
    <n v="0.5"/>
  </r>
  <r>
    <n v="3360"/>
    <x v="123"/>
    <x v="0"/>
    <s v="Connecticut"/>
    <x v="1"/>
    <x v="1"/>
    <s v="Chairs"/>
    <n v="396"/>
    <n v="4"/>
    <n v="0"/>
    <n v="316"/>
    <n v="80"/>
    <n v="80"/>
  </r>
  <r>
    <n v="3361"/>
    <x v="123"/>
    <x v="0"/>
    <s v="Pennsylvania"/>
    <x v="1"/>
    <x v="2"/>
    <s v="Phones"/>
    <n v="199"/>
    <n v="1"/>
    <n v="0"/>
    <n v="165"/>
    <n v="34"/>
    <n v="34"/>
  </r>
  <r>
    <n v="3362"/>
    <x v="123"/>
    <x v="0"/>
    <s v="Washington"/>
    <x v="0"/>
    <x v="0"/>
    <s v="Labels"/>
    <n v="57"/>
    <n v="3"/>
    <n v="0"/>
    <n v="30"/>
    <n v="27"/>
    <n v="27"/>
  </r>
  <r>
    <n v="3364"/>
    <x v="123"/>
    <x v="0"/>
    <s v="Georgia"/>
    <x v="3"/>
    <x v="0"/>
    <s v="Paper"/>
    <n v="180"/>
    <n v="4"/>
    <n v="0"/>
    <n v="140"/>
    <n v="40"/>
    <n v="40"/>
  </r>
  <r>
    <n v="3365"/>
    <x v="123"/>
    <x v="0"/>
    <s v="California"/>
    <x v="0"/>
    <x v="1"/>
    <s v="Bookcases"/>
    <n v="160"/>
    <n v="2"/>
    <n v="0"/>
    <n v="130"/>
    <n v="30"/>
    <n v="30"/>
  </r>
  <r>
    <n v="3369"/>
    <x v="123"/>
    <x v="0"/>
    <s v="South Dakota"/>
    <x v="2"/>
    <x v="0"/>
    <s v="Supplies"/>
    <n v="45"/>
    <n v="3"/>
    <n v="0"/>
    <n v="36"/>
    <n v="9"/>
    <n v="9"/>
  </r>
  <r>
    <n v="3370"/>
    <x v="123"/>
    <x v="0"/>
    <s v="New York"/>
    <x v="1"/>
    <x v="0"/>
    <s v="Paper"/>
    <n v="90"/>
    <n v="2"/>
    <n v="0"/>
    <n v="70"/>
    <n v="20"/>
    <n v="20"/>
  </r>
  <r>
    <n v="3371"/>
    <x v="123"/>
    <x v="0"/>
    <s v="New York"/>
    <x v="1"/>
    <x v="0"/>
    <s v="Labels"/>
    <n v="57"/>
    <n v="3"/>
    <n v="0"/>
    <n v="30"/>
    <n v="27"/>
    <n v="27"/>
  </r>
  <r>
    <n v="3372"/>
    <x v="123"/>
    <x v="0"/>
    <s v="California"/>
    <x v="0"/>
    <x v="1"/>
    <s v="Chairs"/>
    <n v="396"/>
    <n v="4"/>
    <n v="0"/>
    <n v="316"/>
    <n v="80"/>
    <n v="80"/>
  </r>
  <r>
    <n v="3381"/>
    <x v="124"/>
    <x v="0"/>
    <s v="California"/>
    <x v="0"/>
    <x v="0"/>
    <s v="Labels"/>
    <n v="38"/>
    <n v="2"/>
    <n v="0"/>
    <n v="20"/>
    <n v="18"/>
    <n v="18"/>
  </r>
  <r>
    <n v="3382"/>
    <x v="124"/>
    <x v="0"/>
    <s v="New York"/>
    <x v="1"/>
    <x v="0"/>
    <s v="Paper"/>
    <n v="180"/>
    <n v="4"/>
    <n v="0"/>
    <n v="140"/>
    <n v="40"/>
    <n v="40"/>
  </r>
  <r>
    <n v="3383"/>
    <x v="124"/>
    <x v="0"/>
    <s v="Ohio"/>
    <x v="1"/>
    <x v="2"/>
    <s v="Accessories"/>
    <n v="25"/>
    <n v="5"/>
    <n v="0"/>
    <n v="12.5"/>
    <n v="12.5"/>
    <n v="12.5"/>
  </r>
  <r>
    <n v="3384"/>
    <x v="124"/>
    <x v="0"/>
    <s v="Ohio"/>
    <x v="1"/>
    <x v="1"/>
    <s v="Chairs"/>
    <n v="198"/>
    <n v="2"/>
    <n v="0"/>
    <n v="158"/>
    <n v="40"/>
    <n v="40"/>
  </r>
  <r>
    <n v="3385"/>
    <x v="124"/>
    <x v="0"/>
    <s v="Wisconsin"/>
    <x v="2"/>
    <x v="0"/>
    <s v="Art"/>
    <n v="17"/>
    <n v="1"/>
    <n v="0"/>
    <n v="10"/>
    <n v="7"/>
    <n v="7"/>
  </r>
  <r>
    <n v="3386"/>
    <x v="124"/>
    <x v="0"/>
    <s v="Texas"/>
    <x v="2"/>
    <x v="0"/>
    <s v="Appliances"/>
    <n v="120"/>
    <n v="5"/>
    <n v="0"/>
    <n v="95"/>
    <n v="25"/>
    <n v="25"/>
  </r>
  <r>
    <n v="3388"/>
    <x v="124"/>
    <x v="0"/>
    <s v="California"/>
    <x v="0"/>
    <x v="0"/>
    <s v="Storage"/>
    <n v="80"/>
    <n v="2"/>
    <n v="0"/>
    <n v="70"/>
    <n v="10"/>
    <n v="10"/>
  </r>
  <r>
    <n v="3389"/>
    <x v="124"/>
    <x v="0"/>
    <s v="California"/>
    <x v="0"/>
    <x v="2"/>
    <s v="Phones"/>
    <n v="995"/>
    <n v="5"/>
    <n v="0"/>
    <n v="825"/>
    <n v="170"/>
    <n v="170"/>
  </r>
  <r>
    <n v="3390"/>
    <x v="124"/>
    <x v="0"/>
    <s v="New Jersey"/>
    <x v="1"/>
    <x v="1"/>
    <s v="Bookcases"/>
    <n v="400"/>
    <n v="5"/>
    <n v="0"/>
    <n v="325"/>
    <n v="75"/>
    <n v="75"/>
  </r>
  <r>
    <n v="3391"/>
    <x v="124"/>
    <x v="0"/>
    <s v="Washington"/>
    <x v="0"/>
    <x v="0"/>
    <s v="Appliances"/>
    <n v="48"/>
    <n v="2"/>
    <n v="0"/>
    <n v="38"/>
    <n v="10"/>
    <n v="10"/>
  </r>
  <r>
    <n v="3393"/>
    <x v="124"/>
    <x v="0"/>
    <s v="Florida"/>
    <x v="3"/>
    <x v="2"/>
    <s v="Phones"/>
    <n v="995"/>
    <n v="5"/>
    <n v="0"/>
    <n v="825"/>
    <n v="170"/>
    <n v="170"/>
  </r>
  <r>
    <n v="3395"/>
    <x v="124"/>
    <x v="0"/>
    <s v="Ohio"/>
    <x v="1"/>
    <x v="1"/>
    <s v="Furnishings"/>
    <n v="27"/>
    <n v="3"/>
    <n v="0"/>
    <n v="15"/>
    <n v="12"/>
    <n v="12"/>
  </r>
  <r>
    <n v="3404"/>
    <x v="125"/>
    <x v="0"/>
    <s v="California"/>
    <x v="0"/>
    <x v="0"/>
    <s v="Labels"/>
    <n v="19"/>
    <n v="1"/>
    <n v="0"/>
    <n v="10"/>
    <n v="9"/>
    <n v="9"/>
  </r>
  <r>
    <n v="3405"/>
    <x v="125"/>
    <x v="0"/>
    <s v="Virginia"/>
    <x v="3"/>
    <x v="1"/>
    <s v="Furnishings"/>
    <n v="27"/>
    <n v="3"/>
    <n v="0"/>
    <n v="15"/>
    <n v="12"/>
    <n v="12"/>
  </r>
  <r>
    <n v="3408"/>
    <x v="125"/>
    <x v="0"/>
    <s v="Ohio"/>
    <x v="1"/>
    <x v="0"/>
    <s v="Binders"/>
    <n v="2.5"/>
    <n v="1"/>
    <n v="0"/>
    <n v="2"/>
    <n v="0.5"/>
    <n v="0.5"/>
  </r>
  <r>
    <n v="3410"/>
    <x v="125"/>
    <x v="0"/>
    <s v="Illinois"/>
    <x v="2"/>
    <x v="1"/>
    <s v="Chairs"/>
    <n v="495"/>
    <n v="5"/>
    <n v="0"/>
    <n v="395"/>
    <n v="100"/>
    <n v="100"/>
  </r>
  <r>
    <n v="3411"/>
    <x v="125"/>
    <x v="0"/>
    <s v="California"/>
    <x v="0"/>
    <x v="0"/>
    <s v="Binders"/>
    <n v="10"/>
    <n v="4"/>
    <n v="0"/>
    <n v="8"/>
    <n v="2"/>
    <n v="2"/>
  </r>
  <r>
    <n v="3412"/>
    <x v="125"/>
    <x v="0"/>
    <s v="Mississippi"/>
    <x v="3"/>
    <x v="0"/>
    <s v="Storage"/>
    <n v="40"/>
    <n v="1"/>
    <n v="0"/>
    <n v="35"/>
    <n v="5"/>
    <n v="5"/>
  </r>
  <r>
    <n v="3414"/>
    <x v="125"/>
    <x v="0"/>
    <s v="Texas"/>
    <x v="2"/>
    <x v="0"/>
    <s v="Appliances"/>
    <n v="24"/>
    <n v="1"/>
    <n v="0"/>
    <n v="19"/>
    <n v="5"/>
    <n v="5"/>
  </r>
  <r>
    <n v="3415"/>
    <x v="125"/>
    <x v="0"/>
    <s v="Georgia"/>
    <x v="3"/>
    <x v="0"/>
    <s v="Art"/>
    <n v="51"/>
    <n v="3"/>
    <n v="0"/>
    <n v="30"/>
    <n v="21"/>
    <n v="21"/>
  </r>
  <r>
    <n v="3416"/>
    <x v="125"/>
    <x v="0"/>
    <s v="Colorado"/>
    <x v="0"/>
    <x v="0"/>
    <s v="Supplies"/>
    <n v="30"/>
    <n v="2"/>
    <n v="0"/>
    <n v="24"/>
    <n v="6"/>
    <n v="6"/>
  </r>
  <r>
    <n v="3418"/>
    <x v="125"/>
    <x v="0"/>
    <s v="Oklahoma"/>
    <x v="2"/>
    <x v="0"/>
    <s v="Binders"/>
    <n v="5"/>
    <n v="2"/>
    <n v="0"/>
    <n v="4"/>
    <n v="1"/>
    <n v="1"/>
  </r>
  <r>
    <n v="3419"/>
    <x v="125"/>
    <x v="0"/>
    <s v="New York"/>
    <x v="1"/>
    <x v="2"/>
    <s v="Accessories"/>
    <n v="10"/>
    <n v="2"/>
    <n v="0"/>
    <n v="5"/>
    <n v="5"/>
    <n v="5"/>
  </r>
  <r>
    <n v="3420"/>
    <x v="125"/>
    <x v="0"/>
    <s v="Wisconsin"/>
    <x v="2"/>
    <x v="0"/>
    <s v="Appliances"/>
    <n v="120"/>
    <n v="5"/>
    <n v="0"/>
    <n v="95"/>
    <n v="25"/>
    <n v="25"/>
  </r>
  <r>
    <n v="3425"/>
    <x v="125"/>
    <x v="0"/>
    <s v="Washington"/>
    <x v="0"/>
    <x v="0"/>
    <s v="Binders"/>
    <n v="15"/>
    <n v="6"/>
    <n v="0"/>
    <n v="12"/>
    <n v="3"/>
    <n v="3"/>
  </r>
  <r>
    <n v="3426"/>
    <x v="125"/>
    <x v="0"/>
    <s v="Florida"/>
    <x v="3"/>
    <x v="2"/>
    <s v="Phones"/>
    <n v="398"/>
    <n v="2"/>
    <n v="0"/>
    <n v="330"/>
    <n v="68"/>
    <n v="68"/>
  </r>
  <r>
    <n v="3427"/>
    <x v="125"/>
    <x v="0"/>
    <s v="Illinois"/>
    <x v="2"/>
    <x v="0"/>
    <s v="Art"/>
    <n v="68"/>
    <n v="4"/>
    <n v="0"/>
    <n v="40"/>
    <n v="28"/>
    <n v="28"/>
  </r>
  <r>
    <n v="3428"/>
    <x v="125"/>
    <x v="0"/>
    <s v="Massachusetts"/>
    <x v="1"/>
    <x v="0"/>
    <s v="Supplies"/>
    <n v="30"/>
    <n v="2"/>
    <n v="0"/>
    <n v="24"/>
    <n v="6"/>
    <n v="6"/>
  </r>
  <r>
    <n v="3434"/>
    <x v="126"/>
    <x v="0"/>
    <s v="New York"/>
    <x v="1"/>
    <x v="2"/>
    <s v="Phones"/>
    <n v="1393"/>
    <n v="7"/>
    <n v="0"/>
    <n v="1155"/>
    <n v="238"/>
    <n v="238"/>
  </r>
  <r>
    <n v="3437"/>
    <x v="126"/>
    <x v="0"/>
    <s v="New York"/>
    <x v="1"/>
    <x v="1"/>
    <s v="Tables"/>
    <n v="85"/>
    <n v="1"/>
    <n v="0"/>
    <n v="75"/>
    <n v="10"/>
    <n v="10"/>
  </r>
  <r>
    <n v="3438"/>
    <x v="126"/>
    <x v="0"/>
    <s v="California"/>
    <x v="0"/>
    <x v="2"/>
    <s v="Copiers"/>
    <n v="1450"/>
    <n v="2"/>
    <n v="0"/>
    <n v="1400"/>
    <n v="50"/>
    <n v="50"/>
  </r>
  <r>
    <n v="3439"/>
    <x v="126"/>
    <x v="0"/>
    <s v="California"/>
    <x v="0"/>
    <x v="2"/>
    <s v="Copiers"/>
    <n v="1450"/>
    <n v="2"/>
    <n v="0"/>
    <n v="1400"/>
    <n v="50"/>
    <n v="50"/>
  </r>
  <r>
    <n v="3440"/>
    <x v="126"/>
    <x v="0"/>
    <s v="Washington"/>
    <x v="0"/>
    <x v="1"/>
    <s v="Chairs"/>
    <n v="198"/>
    <n v="2"/>
    <n v="0"/>
    <n v="158"/>
    <n v="40"/>
    <n v="40"/>
  </r>
  <r>
    <n v="3441"/>
    <x v="126"/>
    <x v="0"/>
    <s v="Ohio"/>
    <x v="1"/>
    <x v="1"/>
    <s v="Furnishings"/>
    <n v="27"/>
    <n v="3"/>
    <n v="0"/>
    <n v="15"/>
    <n v="12"/>
    <n v="12"/>
  </r>
  <r>
    <n v="3446"/>
    <x v="126"/>
    <x v="0"/>
    <s v="New York"/>
    <x v="1"/>
    <x v="2"/>
    <s v="Phones"/>
    <n v="597"/>
    <n v="3"/>
    <n v="0"/>
    <n v="495"/>
    <n v="102"/>
    <n v="102"/>
  </r>
  <r>
    <n v="3447"/>
    <x v="126"/>
    <x v="0"/>
    <s v="Texas"/>
    <x v="2"/>
    <x v="0"/>
    <s v="Paper"/>
    <n v="90"/>
    <n v="2"/>
    <n v="0"/>
    <n v="70"/>
    <n v="20"/>
    <n v="20"/>
  </r>
  <r>
    <n v="3448"/>
    <x v="126"/>
    <x v="0"/>
    <s v="Texas"/>
    <x v="2"/>
    <x v="0"/>
    <s v="Supplies"/>
    <n v="30"/>
    <n v="2"/>
    <n v="0"/>
    <n v="24"/>
    <n v="6"/>
    <n v="6"/>
  </r>
  <r>
    <n v="3449"/>
    <x v="126"/>
    <x v="0"/>
    <s v="California"/>
    <x v="0"/>
    <x v="0"/>
    <s v="Paper"/>
    <n v="135"/>
    <n v="3"/>
    <n v="0"/>
    <n v="105"/>
    <n v="30"/>
    <n v="30"/>
  </r>
  <r>
    <n v="3450"/>
    <x v="126"/>
    <x v="0"/>
    <s v="Texas"/>
    <x v="2"/>
    <x v="1"/>
    <s v="Furnishings"/>
    <n v="54"/>
    <n v="6"/>
    <n v="0"/>
    <n v="30"/>
    <n v="24"/>
    <n v="24"/>
  </r>
  <r>
    <n v="3451"/>
    <x v="126"/>
    <x v="0"/>
    <s v="New Jersey"/>
    <x v="1"/>
    <x v="0"/>
    <s v="Paper"/>
    <n v="135"/>
    <n v="3"/>
    <n v="0"/>
    <n v="105"/>
    <n v="30"/>
    <n v="30"/>
  </r>
  <r>
    <n v="3454"/>
    <x v="126"/>
    <x v="0"/>
    <s v="Illinois"/>
    <x v="2"/>
    <x v="1"/>
    <s v="Furnishings"/>
    <n v="9"/>
    <n v="1"/>
    <n v="0"/>
    <n v="5"/>
    <n v="4"/>
    <n v="4"/>
  </r>
  <r>
    <n v="3461"/>
    <x v="127"/>
    <x v="0"/>
    <s v="Ohio"/>
    <x v="1"/>
    <x v="1"/>
    <s v="Furnishings"/>
    <n v="45"/>
    <n v="5"/>
    <n v="0"/>
    <n v="25"/>
    <n v="20"/>
    <n v="20"/>
  </r>
  <r>
    <n v="3462"/>
    <x v="127"/>
    <x v="0"/>
    <s v="Iowa"/>
    <x v="2"/>
    <x v="0"/>
    <s v="Paper"/>
    <n v="45"/>
    <n v="1"/>
    <n v="0"/>
    <n v="35"/>
    <n v="10"/>
    <n v="10"/>
  </r>
  <r>
    <n v="3463"/>
    <x v="127"/>
    <x v="0"/>
    <s v="Washington"/>
    <x v="0"/>
    <x v="0"/>
    <s v="Paper"/>
    <n v="225"/>
    <n v="5"/>
    <n v="0"/>
    <n v="175"/>
    <n v="50"/>
    <n v="50"/>
  </r>
  <r>
    <n v="3467"/>
    <x v="127"/>
    <x v="0"/>
    <s v="Florida"/>
    <x v="3"/>
    <x v="0"/>
    <s v="Paper"/>
    <n v="180"/>
    <n v="4"/>
    <n v="0"/>
    <n v="140"/>
    <n v="40"/>
    <n v="40"/>
  </r>
  <r>
    <n v="3468"/>
    <x v="127"/>
    <x v="0"/>
    <s v="Ohio"/>
    <x v="1"/>
    <x v="1"/>
    <s v="Furnishings"/>
    <n v="63"/>
    <n v="7"/>
    <n v="0"/>
    <n v="35"/>
    <n v="28"/>
    <n v="28"/>
  </r>
  <r>
    <n v="3469"/>
    <x v="127"/>
    <x v="0"/>
    <s v="Texas"/>
    <x v="2"/>
    <x v="2"/>
    <s v="Phones"/>
    <n v="995"/>
    <n v="5"/>
    <n v="0"/>
    <n v="825"/>
    <n v="170"/>
    <n v="170"/>
  </r>
  <r>
    <n v="3470"/>
    <x v="127"/>
    <x v="0"/>
    <s v="Texas"/>
    <x v="2"/>
    <x v="1"/>
    <s v="Tables"/>
    <n v="680"/>
    <n v="8"/>
    <n v="0"/>
    <n v="600"/>
    <n v="80"/>
    <n v="80"/>
  </r>
  <r>
    <n v="3471"/>
    <x v="127"/>
    <x v="0"/>
    <s v="Washington"/>
    <x v="0"/>
    <x v="0"/>
    <s v="Binders"/>
    <n v="10"/>
    <n v="4"/>
    <n v="0"/>
    <n v="8"/>
    <n v="2"/>
    <n v="2"/>
  </r>
  <r>
    <n v="3479"/>
    <x v="128"/>
    <x v="0"/>
    <s v="Ohio"/>
    <x v="1"/>
    <x v="0"/>
    <s v="Art"/>
    <n v="17"/>
    <n v="1"/>
    <n v="0"/>
    <n v="10"/>
    <n v="7"/>
    <n v="7"/>
  </r>
  <r>
    <n v="3480"/>
    <x v="128"/>
    <x v="0"/>
    <s v="California"/>
    <x v="0"/>
    <x v="1"/>
    <s v="Furnishings"/>
    <n v="81"/>
    <n v="9"/>
    <n v="0"/>
    <n v="45"/>
    <n v="36"/>
    <n v="36"/>
  </r>
  <r>
    <n v="3481"/>
    <x v="128"/>
    <x v="0"/>
    <s v="Colorado"/>
    <x v="0"/>
    <x v="2"/>
    <s v="Accessories"/>
    <n v="25"/>
    <n v="5"/>
    <n v="0"/>
    <n v="12.5"/>
    <n v="12.5"/>
    <n v="12.5"/>
  </r>
  <r>
    <n v="3482"/>
    <x v="128"/>
    <x v="0"/>
    <s v="Ohio"/>
    <x v="1"/>
    <x v="0"/>
    <s v="Art"/>
    <n v="51"/>
    <n v="3"/>
    <n v="0"/>
    <n v="30"/>
    <n v="21"/>
    <n v="21"/>
  </r>
  <r>
    <n v="3483"/>
    <x v="128"/>
    <x v="0"/>
    <s v="Oregon"/>
    <x v="0"/>
    <x v="2"/>
    <s v="Phones"/>
    <n v="796"/>
    <n v="4"/>
    <n v="0"/>
    <n v="660"/>
    <n v="136"/>
    <n v="136"/>
  </r>
  <r>
    <n v="3484"/>
    <x v="128"/>
    <x v="0"/>
    <s v="Texas"/>
    <x v="2"/>
    <x v="1"/>
    <s v="Furnishings"/>
    <n v="36"/>
    <n v="4"/>
    <n v="0"/>
    <n v="20"/>
    <n v="16"/>
    <n v="16"/>
  </r>
  <r>
    <n v="3485"/>
    <x v="128"/>
    <x v="0"/>
    <s v="California"/>
    <x v="0"/>
    <x v="0"/>
    <s v="Paper"/>
    <n v="90"/>
    <n v="2"/>
    <n v="0"/>
    <n v="70"/>
    <n v="20"/>
    <n v="20"/>
  </r>
  <r>
    <n v="3486"/>
    <x v="128"/>
    <x v="0"/>
    <s v="North Carolina"/>
    <x v="3"/>
    <x v="0"/>
    <s v="Supplies"/>
    <n v="15"/>
    <n v="1"/>
    <n v="0"/>
    <n v="12"/>
    <n v="3"/>
    <n v="3"/>
  </r>
  <r>
    <n v="3487"/>
    <x v="128"/>
    <x v="0"/>
    <s v="California"/>
    <x v="0"/>
    <x v="0"/>
    <s v="Paper"/>
    <n v="45"/>
    <n v="1"/>
    <n v="0"/>
    <n v="35"/>
    <n v="10"/>
    <n v="10"/>
  </r>
  <r>
    <n v="3488"/>
    <x v="128"/>
    <x v="0"/>
    <s v="Ohio"/>
    <x v="1"/>
    <x v="1"/>
    <s v="Chairs"/>
    <n v="198"/>
    <n v="2"/>
    <n v="0"/>
    <n v="158"/>
    <n v="40"/>
    <n v="40"/>
  </r>
  <r>
    <n v="3489"/>
    <x v="128"/>
    <x v="0"/>
    <s v="New York"/>
    <x v="1"/>
    <x v="0"/>
    <s v="Binders"/>
    <n v="12.5"/>
    <n v="5"/>
    <n v="0"/>
    <n v="10"/>
    <n v="2.5"/>
    <n v="2.5"/>
  </r>
  <r>
    <n v="3490"/>
    <x v="128"/>
    <x v="0"/>
    <s v="Washington"/>
    <x v="0"/>
    <x v="0"/>
    <s v="Labels"/>
    <n v="38"/>
    <n v="2"/>
    <n v="0"/>
    <n v="20"/>
    <n v="18"/>
    <n v="18"/>
  </r>
  <r>
    <n v="3491"/>
    <x v="128"/>
    <x v="0"/>
    <s v="Texas"/>
    <x v="2"/>
    <x v="0"/>
    <s v="Binders"/>
    <n v="12.5"/>
    <n v="5"/>
    <n v="0"/>
    <n v="10"/>
    <n v="2.5"/>
    <n v="2.5"/>
  </r>
  <r>
    <n v="3492"/>
    <x v="128"/>
    <x v="0"/>
    <s v="Delaware"/>
    <x v="1"/>
    <x v="1"/>
    <s v="Furnishings"/>
    <n v="36"/>
    <n v="4"/>
    <n v="0"/>
    <n v="20"/>
    <n v="16"/>
    <n v="16"/>
  </r>
  <r>
    <n v="3503"/>
    <x v="129"/>
    <x v="0"/>
    <s v="New York"/>
    <x v="1"/>
    <x v="0"/>
    <s v="Art"/>
    <n v="34"/>
    <n v="2"/>
    <n v="0"/>
    <n v="20"/>
    <n v="14"/>
    <n v="14"/>
  </r>
  <r>
    <n v="3504"/>
    <x v="129"/>
    <x v="0"/>
    <s v="New York"/>
    <x v="1"/>
    <x v="2"/>
    <s v="Accessories"/>
    <n v="45"/>
    <n v="9"/>
    <n v="0"/>
    <n v="22.5"/>
    <n v="22.5"/>
    <n v="22.5"/>
  </r>
  <r>
    <n v="3505"/>
    <x v="129"/>
    <x v="0"/>
    <s v="Michigan"/>
    <x v="2"/>
    <x v="0"/>
    <s v="Art"/>
    <n v="85"/>
    <n v="5"/>
    <n v="0"/>
    <n v="50"/>
    <n v="35"/>
    <n v="35"/>
  </r>
  <r>
    <n v="3508"/>
    <x v="129"/>
    <x v="0"/>
    <s v="Georgia"/>
    <x v="3"/>
    <x v="0"/>
    <s v="Paper"/>
    <n v="90"/>
    <n v="2"/>
    <n v="0"/>
    <n v="70"/>
    <n v="20"/>
    <n v="20"/>
  </r>
  <r>
    <n v="3510"/>
    <x v="129"/>
    <x v="0"/>
    <s v="Mississippi"/>
    <x v="3"/>
    <x v="1"/>
    <s v="Bookcases"/>
    <n v="400"/>
    <n v="5"/>
    <n v="0"/>
    <n v="325"/>
    <n v="75"/>
    <n v="75"/>
  </r>
  <r>
    <n v="3512"/>
    <x v="129"/>
    <x v="0"/>
    <s v="North Carolina"/>
    <x v="3"/>
    <x v="1"/>
    <s v="Furnishings"/>
    <n v="27"/>
    <n v="3"/>
    <n v="0"/>
    <n v="15"/>
    <n v="12"/>
    <n v="12"/>
  </r>
  <r>
    <n v="3516"/>
    <x v="130"/>
    <x v="0"/>
    <s v="New York"/>
    <x v="1"/>
    <x v="1"/>
    <s v="Bookcases"/>
    <n v="240"/>
    <n v="3"/>
    <n v="0"/>
    <n v="195"/>
    <n v="45"/>
    <n v="45"/>
  </r>
  <r>
    <n v="3517"/>
    <x v="130"/>
    <x v="0"/>
    <s v="Minnesota"/>
    <x v="2"/>
    <x v="0"/>
    <s v="Paper"/>
    <n v="315"/>
    <n v="7"/>
    <n v="0"/>
    <n v="245"/>
    <n v="70"/>
    <n v="70"/>
  </r>
  <r>
    <n v="3519"/>
    <x v="130"/>
    <x v="0"/>
    <s v="Oregon"/>
    <x v="0"/>
    <x v="0"/>
    <s v="Storage"/>
    <n v="200"/>
    <n v="5"/>
    <n v="0"/>
    <n v="175"/>
    <n v="25"/>
    <n v="25"/>
  </r>
  <r>
    <n v="3520"/>
    <x v="130"/>
    <x v="0"/>
    <s v="Pennsylvania"/>
    <x v="1"/>
    <x v="1"/>
    <s v="Furnishings"/>
    <n v="54"/>
    <n v="6"/>
    <n v="0"/>
    <n v="30"/>
    <n v="24"/>
    <n v="24"/>
  </r>
  <r>
    <n v="3522"/>
    <x v="130"/>
    <x v="0"/>
    <s v="Illinois"/>
    <x v="2"/>
    <x v="0"/>
    <s v="Paper"/>
    <n v="270"/>
    <n v="6"/>
    <n v="0"/>
    <n v="210"/>
    <n v="60"/>
    <n v="60"/>
  </r>
  <r>
    <n v="3523"/>
    <x v="130"/>
    <x v="0"/>
    <s v="Delaware"/>
    <x v="1"/>
    <x v="0"/>
    <s v="Paper"/>
    <n v="315"/>
    <n v="7"/>
    <n v="0"/>
    <n v="245"/>
    <n v="70"/>
    <n v="70"/>
  </r>
  <r>
    <n v="3524"/>
    <x v="130"/>
    <x v="0"/>
    <s v="California"/>
    <x v="0"/>
    <x v="0"/>
    <s v="Paper"/>
    <n v="90"/>
    <n v="2"/>
    <n v="0"/>
    <n v="70"/>
    <n v="20"/>
    <n v="20"/>
  </r>
  <r>
    <n v="3525"/>
    <x v="130"/>
    <x v="0"/>
    <s v="Minnesota"/>
    <x v="2"/>
    <x v="0"/>
    <s v="Binders"/>
    <n v="12.5"/>
    <n v="5"/>
    <n v="0"/>
    <n v="10"/>
    <n v="2.5"/>
    <n v="2.5"/>
  </r>
  <r>
    <n v="3526"/>
    <x v="130"/>
    <x v="0"/>
    <s v="Illinois"/>
    <x v="2"/>
    <x v="0"/>
    <s v="Art"/>
    <n v="51"/>
    <n v="3"/>
    <n v="0"/>
    <n v="30"/>
    <n v="21"/>
    <n v="21"/>
  </r>
  <r>
    <n v="3527"/>
    <x v="130"/>
    <x v="0"/>
    <s v="Florida"/>
    <x v="3"/>
    <x v="1"/>
    <s v="Chairs"/>
    <n v="396"/>
    <n v="4"/>
    <n v="0"/>
    <n v="316"/>
    <n v="80"/>
    <n v="80"/>
  </r>
  <r>
    <n v="3530"/>
    <x v="130"/>
    <x v="0"/>
    <s v="Oklahoma"/>
    <x v="2"/>
    <x v="0"/>
    <s v="Binders"/>
    <n v="12.5"/>
    <n v="5"/>
    <n v="0"/>
    <n v="10"/>
    <n v="2.5"/>
    <n v="2.5"/>
  </r>
  <r>
    <n v="3531"/>
    <x v="130"/>
    <x v="0"/>
    <s v="New York"/>
    <x v="1"/>
    <x v="2"/>
    <s v="Phones"/>
    <n v="796"/>
    <n v="4"/>
    <n v="0"/>
    <n v="660"/>
    <n v="136"/>
    <n v="136"/>
  </r>
  <r>
    <n v="3534"/>
    <x v="130"/>
    <x v="0"/>
    <s v="Pennsylvania"/>
    <x v="1"/>
    <x v="0"/>
    <s v="Binders"/>
    <n v="15"/>
    <n v="6"/>
    <n v="0"/>
    <n v="12"/>
    <n v="3"/>
    <n v="3"/>
  </r>
  <r>
    <n v="3535"/>
    <x v="130"/>
    <x v="0"/>
    <s v="Massachusetts"/>
    <x v="1"/>
    <x v="0"/>
    <s v="Labels"/>
    <n v="57"/>
    <n v="3"/>
    <n v="0"/>
    <n v="30"/>
    <n v="27"/>
    <n v="27"/>
  </r>
  <r>
    <n v="3536"/>
    <x v="130"/>
    <x v="0"/>
    <s v="Michigan"/>
    <x v="2"/>
    <x v="0"/>
    <s v="Appliances"/>
    <n v="120"/>
    <n v="5"/>
    <n v="0"/>
    <n v="95"/>
    <n v="25"/>
    <n v="25"/>
  </r>
  <r>
    <n v="3537"/>
    <x v="130"/>
    <x v="0"/>
    <s v="New York"/>
    <x v="1"/>
    <x v="1"/>
    <s v="Chairs"/>
    <n v="1386"/>
    <n v="14"/>
    <n v="0"/>
    <n v="1106"/>
    <n v="280"/>
    <n v="280"/>
  </r>
  <r>
    <n v="3539"/>
    <x v="130"/>
    <x v="0"/>
    <s v="Oregon"/>
    <x v="0"/>
    <x v="0"/>
    <s v="Paper"/>
    <n v="225"/>
    <n v="5"/>
    <n v="0"/>
    <n v="175"/>
    <n v="50"/>
    <n v="50"/>
  </r>
  <r>
    <n v="3543"/>
    <x v="131"/>
    <x v="0"/>
    <s v="Georgia"/>
    <x v="3"/>
    <x v="0"/>
    <s v="Paper"/>
    <n v="225"/>
    <n v="5"/>
    <n v="0"/>
    <n v="175"/>
    <n v="50"/>
    <n v="50"/>
  </r>
  <r>
    <n v="3544"/>
    <x v="131"/>
    <x v="0"/>
    <s v="North Carolina"/>
    <x v="3"/>
    <x v="0"/>
    <s v="Art"/>
    <n v="85"/>
    <n v="5"/>
    <n v="0"/>
    <n v="50"/>
    <n v="35"/>
    <n v="35"/>
  </r>
  <r>
    <n v="3545"/>
    <x v="131"/>
    <x v="0"/>
    <s v="New York"/>
    <x v="1"/>
    <x v="1"/>
    <s v="Furnishings"/>
    <n v="72"/>
    <n v="8"/>
    <n v="0"/>
    <n v="40"/>
    <n v="32"/>
    <n v="32"/>
  </r>
  <r>
    <n v="3547"/>
    <x v="131"/>
    <x v="0"/>
    <s v="California"/>
    <x v="0"/>
    <x v="1"/>
    <s v="Chairs"/>
    <n v="693"/>
    <n v="7"/>
    <n v="0"/>
    <n v="553"/>
    <n v="140"/>
    <n v="140"/>
  </r>
  <r>
    <n v="3548"/>
    <x v="131"/>
    <x v="0"/>
    <s v="California"/>
    <x v="0"/>
    <x v="0"/>
    <s v="Art"/>
    <n v="85"/>
    <n v="5"/>
    <n v="0"/>
    <n v="50"/>
    <n v="35"/>
    <n v="35"/>
  </r>
  <r>
    <n v="3549"/>
    <x v="131"/>
    <x v="0"/>
    <s v="Virginia"/>
    <x v="3"/>
    <x v="0"/>
    <s v="Appliances"/>
    <n v="96"/>
    <n v="4"/>
    <n v="0"/>
    <n v="76"/>
    <n v="20"/>
    <n v="20"/>
  </r>
  <r>
    <n v="3550"/>
    <x v="131"/>
    <x v="0"/>
    <s v="Pennsylvania"/>
    <x v="1"/>
    <x v="0"/>
    <s v="Binders"/>
    <n v="5"/>
    <n v="2"/>
    <n v="0"/>
    <n v="4"/>
    <n v="1"/>
    <n v="1"/>
  </r>
  <r>
    <n v="3551"/>
    <x v="131"/>
    <x v="0"/>
    <s v="California"/>
    <x v="0"/>
    <x v="1"/>
    <s v="Tables"/>
    <n v="255"/>
    <n v="3"/>
    <n v="0"/>
    <n v="225"/>
    <n v="30"/>
    <n v="30"/>
  </r>
  <r>
    <n v="3552"/>
    <x v="131"/>
    <x v="0"/>
    <s v="New York"/>
    <x v="1"/>
    <x v="1"/>
    <s v="Furnishings"/>
    <n v="54"/>
    <n v="6"/>
    <n v="0"/>
    <n v="30"/>
    <n v="24"/>
    <n v="24"/>
  </r>
  <r>
    <n v="3553"/>
    <x v="131"/>
    <x v="0"/>
    <s v="California"/>
    <x v="0"/>
    <x v="0"/>
    <s v="Binders"/>
    <n v="5"/>
    <n v="2"/>
    <n v="0"/>
    <n v="4"/>
    <n v="1"/>
    <n v="1"/>
  </r>
  <r>
    <n v="3554"/>
    <x v="131"/>
    <x v="0"/>
    <s v="New York"/>
    <x v="1"/>
    <x v="0"/>
    <s v="Binders"/>
    <n v="2.5"/>
    <n v="1"/>
    <n v="0"/>
    <n v="2"/>
    <n v="0.5"/>
    <n v="0.5"/>
  </r>
  <r>
    <n v="3555"/>
    <x v="131"/>
    <x v="0"/>
    <s v="New York"/>
    <x v="1"/>
    <x v="0"/>
    <s v="Binders"/>
    <n v="5"/>
    <n v="2"/>
    <n v="0"/>
    <n v="4"/>
    <n v="1"/>
    <n v="1"/>
  </r>
  <r>
    <n v="3558"/>
    <x v="131"/>
    <x v="0"/>
    <s v="Florida"/>
    <x v="3"/>
    <x v="0"/>
    <s v="Binders"/>
    <n v="7.5"/>
    <n v="3"/>
    <n v="0"/>
    <n v="6"/>
    <n v="1.5"/>
    <n v="1.5"/>
  </r>
  <r>
    <n v="3559"/>
    <x v="131"/>
    <x v="0"/>
    <s v="California"/>
    <x v="0"/>
    <x v="0"/>
    <s v="Storage"/>
    <n v="400"/>
    <n v="10"/>
    <n v="0"/>
    <n v="350"/>
    <n v="50"/>
    <n v="50"/>
  </r>
  <r>
    <n v="3560"/>
    <x v="131"/>
    <x v="0"/>
    <s v="Florida"/>
    <x v="3"/>
    <x v="1"/>
    <s v="Furnishings"/>
    <n v="27"/>
    <n v="3"/>
    <n v="0"/>
    <n v="15"/>
    <n v="12"/>
    <n v="12"/>
  </r>
  <r>
    <n v="3561"/>
    <x v="131"/>
    <x v="0"/>
    <s v="Washington"/>
    <x v="0"/>
    <x v="0"/>
    <s v="Art"/>
    <n v="68"/>
    <n v="4"/>
    <n v="0"/>
    <n v="40"/>
    <n v="28"/>
    <n v="28"/>
  </r>
  <r>
    <n v="3562"/>
    <x v="131"/>
    <x v="0"/>
    <s v="Delaware"/>
    <x v="1"/>
    <x v="0"/>
    <s v="Art"/>
    <n v="68"/>
    <n v="4"/>
    <n v="0"/>
    <n v="40"/>
    <n v="28"/>
    <n v="28"/>
  </r>
  <r>
    <n v="3563"/>
    <x v="131"/>
    <x v="0"/>
    <s v="California"/>
    <x v="0"/>
    <x v="0"/>
    <s v="Labels"/>
    <n v="171"/>
    <n v="9"/>
    <n v="0"/>
    <n v="90"/>
    <n v="81"/>
    <n v="81"/>
  </r>
  <r>
    <n v="3564"/>
    <x v="131"/>
    <x v="0"/>
    <s v="California"/>
    <x v="0"/>
    <x v="2"/>
    <s v="Phones"/>
    <n v="1592"/>
    <n v="8"/>
    <n v="0"/>
    <n v="1320"/>
    <n v="272"/>
    <n v="272"/>
  </r>
  <r>
    <n v="3566"/>
    <x v="132"/>
    <x v="0"/>
    <s v="Massachusetts"/>
    <x v="1"/>
    <x v="1"/>
    <s v="Tables"/>
    <n v="255"/>
    <n v="3"/>
    <n v="0"/>
    <n v="225"/>
    <n v="30"/>
    <n v="30"/>
  </r>
  <r>
    <n v="3567"/>
    <x v="132"/>
    <x v="0"/>
    <s v="California"/>
    <x v="0"/>
    <x v="0"/>
    <s v="Storage"/>
    <n v="440"/>
    <n v="11"/>
    <n v="0"/>
    <n v="385"/>
    <n v="55"/>
    <n v="55"/>
  </r>
  <r>
    <n v="3569"/>
    <x v="132"/>
    <x v="0"/>
    <s v="Washington"/>
    <x v="0"/>
    <x v="0"/>
    <s v="Binders"/>
    <n v="10"/>
    <n v="4"/>
    <n v="0"/>
    <n v="8"/>
    <n v="2"/>
    <n v="2"/>
  </r>
  <r>
    <n v="3571"/>
    <x v="132"/>
    <x v="0"/>
    <s v="Illinois"/>
    <x v="2"/>
    <x v="2"/>
    <s v="Phones"/>
    <n v="597"/>
    <n v="3"/>
    <n v="0"/>
    <n v="495"/>
    <n v="102"/>
    <n v="102"/>
  </r>
  <r>
    <n v="3572"/>
    <x v="132"/>
    <x v="0"/>
    <s v="Michigan"/>
    <x v="2"/>
    <x v="2"/>
    <s v="Phones"/>
    <n v="199"/>
    <n v="1"/>
    <n v="0"/>
    <n v="165"/>
    <n v="34"/>
    <n v="34"/>
  </r>
  <r>
    <n v="3573"/>
    <x v="132"/>
    <x v="0"/>
    <s v="Colorado"/>
    <x v="0"/>
    <x v="0"/>
    <s v="Art"/>
    <n v="51"/>
    <n v="3"/>
    <n v="0"/>
    <n v="30"/>
    <n v="21"/>
    <n v="21"/>
  </r>
  <r>
    <n v="3576"/>
    <x v="132"/>
    <x v="0"/>
    <s v="Texas"/>
    <x v="2"/>
    <x v="0"/>
    <s v="Art"/>
    <n v="34"/>
    <n v="2"/>
    <n v="0"/>
    <n v="20"/>
    <n v="14"/>
    <n v="14"/>
  </r>
  <r>
    <n v="3579"/>
    <x v="132"/>
    <x v="0"/>
    <s v="Connecticut"/>
    <x v="1"/>
    <x v="0"/>
    <s v="Binders"/>
    <n v="12.5"/>
    <n v="5"/>
    <n v="0"/>
    <n v="10"/>
    <n v="2.5"/>
    <n v="2.5"/>
  </r>
  <r>
    <n v="3580"/>
    <x v="132"/>
    <x v="0"/>
    <s v="New York"/>
    <x v="1"/>
    <x v="0"/>
    <s v="Paper"/>
    <n v="180"/>
    <n v="4"/>
    <n v="0"/>
    <n v="140"/>
    <n v="40"/>
    <n v="40"/>
  </r>
  <r>
    <n v="3582"/>
    <x v="132"/>
    <x v="0"/>
    <s v="Michigan"/>
    <x v="2"/>
    <x v="0"/>
    <s v="Binders"/>
    <n v="15"/>
    <n v="6"/>
    <n v="0"/>
    <n v="12"/>
    <n v="3"/>
    <n v="3"/>
  </r>
  <r>
    <n v="3583"/>
    <x v="132"/>
    <x v="0"/>
    <s v="Texas"/>
    <x v="2"/>
    <x v="0"/>
    <s v="Labels"/>
    <n v="38"/>
    <n v="2"/>
    <n v="0"/>
    <n v="20"/>
    <n v="18"/>
    <n v="18"/>
  </r>
  <r>
    <n v="3594"/>
    <x v="133"/>
    <x v="0"/>
    <s v="California"/>
    <x v="0"/>
    <x v="0"/>
    <s v="Art"/>
    <n v="136"/>
    <n v="8"/>
    <n v="0"/>
    <n v="80"/>
    <n v="56"/>
    <n v="56"/>
  </r>
  <r>
    <n v="3595"/>
    <x v="133"/>
    <x v="0"/>
    <s v="California"/>
    <x v="0"/>
    <x v="0"/>
    <s v="Labels"/>
    <n v="133"/>
    <n v="7"/>
    <n v="0"/>
    <n v="70"/>
    <n v="63"/>
    <n v="63"/>
  </r>
  <r>
    <n v="3596"/>
    <x v="133"/>
    <x v="0"/>
    <s v="Kentucky"/>
    <x v="3"/>
    <x v="0"/>
    <s v="Fasteners"/>
    <n v="9"/>
    <n v="3"/>
    <n v="0"/>
    <n v="6"/>
    <n v="3"/>
    <n v="3"/>
  </r>
  <r>
    <n v="3598"/>
    <x v="133"/>
    <x v="0"/>
    <s v="Illinois"/>
    <x v="2"/>
    <x v="2"/>
    <s v="Phones"/>
    <n v="597"/>
    <n v="3"/>
    <n v="0"/>
    <n v="495"/>
    <n v="102"/>
    <n v="102"/>
  </r>
  <r>
    <n v="3599"/>
    <x v="133"/>
    <x v="0"/>
    <s v="Ohio"/>
    <x v="1"/>
    <x v="0"/>
    <s v="Art"/>
    <n v="51"/>
    <n v="3"/>
    <n v="0"/>
    <n v="30"/>
    <n v="21"/>
    <n v="21"/>
  </r>
  <r>
    <n v="3602"/>
    <x v="133"/>
    <x v="0"/>
    <s v="Pennsylvania"/>
    <x v="1"/>
    <x v="1"/>
    <s v="Furnishings"/>
    <n v="18"/>
    <n v="2"/>
    <n v="0"/>
    <n v="10"/>
    <n v="8"/>
    <n v="8"/>
  </r>
  <r>
    <n v="3603"/>
    <x v="133"/>
    <x v="0"/>
    <s v="California"/>
    <x v="0"/>
    <x v="0"/>
    <s v="Appliances"/>
    <n v="48"/>
    <n v="2"/>
    <n v="0"/>
    <n v="38"/>
    <n v="10"/>
    <n v="10"/>
  </r>
  <r>
    <n v="3604"/>
    <x v="133"/>
    <x v="0"/>
    <s v="Arizona"/>
    <x v="0"/>
    <x v="0"/>
    <s v="Art"/>
    <n v="17"/>
    <n v="1"/>
    <n v="0"/>
    <n v="10"/>
    <n v="7"/>
    <n v="7"/>
  </r>
  <r>
    <n v="3605"/>
    <x v="133"/>
    <x v="0"/>
    <s v="New Jersey"/>
    <x v="1"/>
    <x v="0"/>
    <s v="Art"/>
    <n v="17"/>
    <n v="1"/>
    <n v="0"/>
    <n v="10"/>
    <n v="7"/>
    <n v="7"/>
  </r>
  <r>
    <n v="3606"/>
    <x v="133"/>
    <x v="0"/>
    <s v="Illinois"/>
    <x v="2"/>
    <x v="0"/>
    <s v="Storage"/>
    <n v="80"/>
    <n v="2"/>
    <n v="0"/>
    <n v="70"/>
    <n v="10"/>
    <n v="10"/>
  </r>
  <r>
    <n v="3608"/>
    <x v="133"/>
    <x v="0"/>
    <s v="Washington"/>
    <x v="0"/>
    <x v="1"/>
    <s v="Bookcases"/>
    <n v="240"/>
    <n v="3"/>
    <n v="0"/>
    <n v="195"/>
    <n v="45"/>
    <n v="45"/>
  </r>
  <r>
    <n v="3609"/>
    <x v="133"/>
    <x v="0"/>
    <s v="California"/>
    <x v="0"/>
    <x v="0"/>
    <s v="Envelopes"/>
    <n v="36"/>
    <n v="3"/>
    <n v="0"/>
    <n v="27"/>
    <n v="9"/>
    <n v="9"/>
  </r>
  <r>
    <n v="3610"/>
    <x v="133"/>
    <x v="0"/>
    <s v="North Carolina"/>
    <x v="3"/>
    <x v="0"/>
    <s v="Paper"/>
    <n v="180"/>
    <n v="4"/>
    <n v="0"/>
    <n v="140"/>
    <n v="40"/>
    <n v="40"/>
  </r>
  <r>
    <n v="3612"/>
    <x v="133"/>
    <x v="0"/>
    <s v="Utah"/>
    <x v="0"/>
    <x v="1"/>
    <s v="Furnishings"/>
    <n v="18"/>
    <n v="2"/>
    <n v="0"/>
    <n v="10"/>
    <n v="8"/>
    <n v="8"/>
  </r>
  <r>
    <n v="3613"/>
    <x v="133"/>
    <x v="0"/>
    <s v="Texas"/>
    <x v="2"/>
    <x v="0"/>
    <s v="Labels"/>
    <n v="19"/>
    <n v="1"/>
    <n v="0"/>
    <n v="10"/>
    <n v="9"/>
    <n v="9"/>
  </r>
  <r>
    <n v="3614"/>
    <x v="133"/>
    <x v="0"/>
    <s v="Nebraska"/>
    <x v="2"/>
    <x v="0"/>
    <s v="Labels"/>
    <n v="95"/>
    <n v="5"/>
    <n v="0"/>
    <n v="50"/>
    <n v="45"/>
    <n v="45"/>
  </r>
  <r>
    <n v="3615"/>
    <x v="133"/>
    <x v="0"/>
    <s v="Ohio"/>
    <x v="1"/>
    <x v="0"/>
    <s v="Binders"/>
    <n v="15"/>
    <n v="6"/>
    <n v="0"/>
    <n v="12"/>
    <n v="3"/>
    <n v="3"/>
  </r>
  <r>
    <n v="3616"/>
    <x v="133"/>
    <x v="0"/>
    <s v="Ohio"/>
    <x v="1"/>
    <x v="2"/>
    <s v="Machines"/>
    <n v="900"/>
    <n v="2"/>
    <n v="0"/>
    <n v="800"/>
    <n v="100"/>
    <n v="100"/>
  </r>
  <r>
    <n v="3617"/>
    <x v="133"/>
    <x v="0"/>
    <s v="Tennessee"/>
    <x v="3"/>
    <x v="2"/>
    <s v="Accessories"/>
    <n v="10"/>
    <n v="2"/>
    <n v="0"/>
    <n v="5"/>
    <n v="5"/>
    <n v="5"/>
  </r>
  <r>
    <n v="3619"/>
    <x v="133"/>
    <x v="0"/>
    <s v="Michigan"/>
    <x v="2"/>
    <x v="0"/>
    <s v="Storage"/>
    <n v="240"/>
    <n v="6"/>
    <n v="0"/>
    <n v="210"/>
    <n v="30"/>
    <n v="30"/>
  </r>
  <r>
    <n v="3620"/>
    <x v="133"/>
    <x v="0"/>
    <s v="California"/>
    <x v="0"/>
    <x v="0"/>
    <s v="Binders"/>
    <n v="5"/>
    <n v="2"/>
    <n v="0"/>
    <n v="4"/>
    <n v="1"/>
    <n v="1"/>
  </r>
  <r>
    <n v="3628"/>
    <x v="134"/>
    <x v="0"/>
    <s v="Missouri"/>
    <x v="2"/>
    <x v="0"/>
    <s v="Binders"/>
    <n v="7.5"/>
    <n v="3"/>
    <n v="0"/>
    <n v="6"/>
    <n v="1.5"/>
    <n v="1.5"/>
  </r>
  <r>
    <n v="3629"/>
    <x v="134"/>
    <x v="0"/>
    <s v="Oklahoma"/>
    <x v="2"/>
    <x v="2"/>
    <s v="Phones"/>
    <n v="796"/>
    <n v="4"/>
    <n v="0"/>
    <n v="660"/>
    <n v="136"/>
    <n v="136"/>
  </r>
  <r>
    <n v="3630"/>
    <x v="134"/>
    <x v="0"/>
    <s v="Texas"/>
    <x v="2"/>
    <x v="0"/>
    <s v="Art"/>
    <n v="153"/>
    <n v="9"/>
    <n v="0"/>
    <n v="90"/>
    <n v="63"/>
    <n v="63"/>
  </r>
  <r>
    <n v="3631"/>
    <x v="134"/>
    <x v="0"/>
    <s v="Tennessee"/>
    <x v="3"/>
    <x v="0"/>
    <s v="Labels"/>
    <n v="19"/>
    <n v="1"/>
    <n v="0"/>
    <n v="10"/>
    <n v="9"/>
    <n v="9"/>
  </r>
  <r>
    <n v="3632"/>
    <x v="134"/>
    <x v="0"/>
    <s v="North Carolina"/>
    <x v="3"/>
    <x v="0"/>
    <s v="Art"/>
    <n v="85"/>
    <n v="5"/>
    <n v="0"/>
    <n v="50"/>
    <n v="35"/>
    <n v="35"/>
  </r>
  <r>
    <n v="3633"/>
    <x v="134"/>
    <x v="0"/>
    <s v="Massachusetts"/>
    <x v="1"/>
    <x v="0"/>
    <s v="Art"/>
    <n v="51"/>
    <n v="3"/>
    <n v="0"/>
    <n v="30"/>
    <n v="21"/>
    <n v="21"/>
  </r>
  <r>
    <n v="3634"/>
    <x v="134"/>
    <x v="0"/>
    <s v="Illinois"/>
    <x v="2"/>
    <x v="0"/>
    <s v="Supplies"/>
    <n v="60"/>
    <n v="4"/>
    <n v="0"/>
    <n v="48"/>
    <n v="12"/>
    <n v="12"/>
  </r>
  <r>
    <n v="3635"/>
    <x v="134"/>
    <x v="0"/>
    <s v="Arizona"/>
    <x v="0"/>
    <x v="0"/>
    <s v="Binders"/>
    <n v="17.5"/>
    <n v="7"/>
    <n v="0"/>
    <n v="14"/>
    <n v="3.5"/>
    <n v="3.5"/>
  </r>
  <r>
    <n v="3636"/>
    <x v="134"/>
    <x v="0"/>
    <s v="New York"/>
    <x v="1"/>
    <x v="0"/>
    <s v="Art"/>
    <n v="170"/>
    <n v="10"/>
    <n v="0"/>
    <n v="100"/>
    <n v="70"/>
    <n v="70"/>
  </r>
  <r>
    <n v="3637"/>
    <x v="134"/>
    <x v="0"/>
    <s v="Michigan"/>
    <x v="2"/>
    <x v="0"/>
    <s v="Paper"/>
    <n v="135"/>
    <n v="3"/>
    <n v="0"/>
    <n v="105"/>
    <n v="30"/>
    <n v="30"/>
  </r>
  <r>
    <n v="3638"/>
    <x v="134"/>
    <x v="0"/>
    <s v="Maryland"/>
    <x v="1"/>
    <x v="0"/>
    <s v="Binders"/>
    <n v="15"/>
    <n v="6"/>
    <n v="0"/>
    <n v="12"/>
    <n v="3"/>
    <n v="3"/>
  </r>
  <r>
    <n v="3639"/>
    <x v="134"/>
    <x v="0"/>
    <s v="Pennsylvania"/>
    <x v="1"/>
    <x v="2"/>
    <s v="Phones"/>
    <n v="597"/>
    <n v="3"/>
    <n v="0"/>
    <n v="495"/>
    <n v="102"/>
    <n v="102"/>
  </r>
  <r>
    <n v="3640"/>
    <x v="134"/>
    <x v="0"/>
    <s v="North Carolina"/>
    <x v="3"/>
    <x v="0"/>
    <s v="Art"/>
    <n v="153"/>
    <n v="9"/>
    <n v="0"/>
    <n v="90"/>
    <n v="63"/>
    <n v="63"/>
  </r>
  <r>
    <n v="3641"/>
    <x v="134"/>
    <x v="0"/>
    <s v="Florida"/>
    <x v="3"/>
    <x v="1"/>
    <s v="Furnishings"/>
    <n v="18"/>
    <n v="2"/>
    <n v="0"/>
    <n v="10"/>
    <n v="8"/>
    <n v="8"/>
  </r>
  <r>
    <n v="3643"/>
    <x v="134"/>
    <x v="0"/>
    <s v="California"/>
    <x v="0"/>
    <x v="0"/>
    <s v="Art"/>
    <n v="34"/>
    <n v="2"/>
    <n v="0"/>
    <n v="20"/>
    <n v="14"/>
    <n v="14"/>
  </r>
  <r>
    <n v="3647"/>
    <x v="134"/>
    <x v="0"/>
    <s v="California"/>
    <x v="0"/>
    <x v="1"/>
    <s v="Chairs"/>
    <n v="495"/>
    <n v="5"/>
    <n v="0"/>
    <n v="395"/>
    <n v="100"/>
    <n v="100"/>
  </r>
  <r>
    <n v="3648"/>
    <x v="134"/>
    <x v="0"/>
    <s v="Tennessee"/>
    <x v="3"/>
    <x v="1"/>
    <s v="Furnishings"/>
    <n v="45"/>
    <n v="5"/>
    <n v="0"/>
    <n v="25"/>
    <n v="20"/>
    <n v="20"/>
  </r>
  <r>
    <n v="3649"/>
    <x v="134"/>
    <x v="0"/>
    <s v="Michigan"/>
    <x v="2"/>
    <x v="0"/>
    <s v="Binders"/>
    <n v="17.5"/>
    <n v="7"/>
    <n v="0"/>
    <n v="14"/>
    <n v="3.5"/>
    <n v="3.5"/>
  </r>
  <r>
    <n v="3650"/>
    <x v="134"/>
    <x v="0"/>
    <s v="North Carolina"/>
    <x v="3"/>
    <x v="0"/>
    <s v="Art"/>
    <n v="153"/>
    <n v="9"/>
    <n v="0"/>
    <n v="90"/>
    <n v="63"/>
    <n v="63"/>
  </r>
  <r>
    <n v="3653"/>
    <x v="134"/>
    <x v="0"/>
    <s v="California"/>
    <x v="0"/>
    <x v="0"/>
    <s v="Paper"/>
    <n v="180"/>
    <n v="4"/>
    <n v="0"/>
    <n v="140"/>
    <n v="40"/>
    <n v="40"/>
  </r>
  <r>
    <n v="3654"/>
    <x v="134"/>
    <x v="0"/>
    <s v="Virginia"/>
    <x v="3"/>
    <x v="1"/>
    <s v="Furnishings"/>
    <n v="54"/>
    <n v="6"/>
    <n v="0"/>
    <n v="30"/>
    <n v="24"/>
    <n v="24"/>
  </r>
  <r>
    <n v="3656"/>
    <x v="134"/>
    <x v="0"/>
    <s v="New York"/>
    <x v="1"/>
    <x v="2"/>
    <s v="Phones"/>
    <n v="398"/>
    <n v="2"/>
    <n v="0"/>
    <n v="330"/>
    <n v="68"/>
    <n v="68"/>
  </r>
  <r>
    <n v="3657"/>
    <x v="134"/>
    <x v="0"/>
    <s v="California"/>
    <x v="0"/>
    <x v="0"/>
    <s v="Paper"/>
    <n v="90"/>
    <n v="2"/>
    <n v="0"/>
    <n v="70"/>
    <n v="20"/>
    <n v="20"/>
  </r>
  <r>
    <n v="3666"/>
    <x v="135"/>
    <x v="0"/>
    <s v="California"/>
    <x v="0"/>
    <x v="2"/>
    <s v="Phones"/>
    <n v="597"/>
    <n v="3"/>
    <n v="0"/>
    <n v="495"/>
    <n v="102"/>
    <n v="102"/>
  </r>
  <r>
    <n v="3667"/>
    <x v="135"/>
    <x v="0"/>
    <s v="Illinois"/>
    <x v="2"/>
    <x v="0"/>
    <s v="Storage"/>
    <n v="80"/>
    <n v="2"/>
    <n v="0"/>
    <n v="70"/>
    <n v="10"/>
    <n v="10"/>
  </r>
  <r>
    <n v="3668"/>
    <x v="135"/>
    <x v="0"/>
    <s v="New York"/>
    <x v="1"/>
    <x v="0"/>
    <s v="Supplies"/>
    <n v="150"/>
    <n v="10"/>
    <n v="0"/>
    <n v="120"/>
    <n v="30"/>
    <n v="30"/>
  </r>
  <r>
    <n v="3669"/>
    <x v="135"/>
    <x v="0"/>
    <s v="Maryland"/>
    <x v="1"/>
    <x v="1"/>
    <s v="Chairs"/>
    <n v="198"/>
    <n v="2"/>
    <n v="0"/>
    <n v="158"/>
    <n v="40"/>
    <n v="40"/>
  </r>
  <r>
    <n v="3670"/>
    <x v="135"/>
    <x v="0"/>
    <s v="Pennsylvania"/>
    <x v="1"/>
    <x v="2"/>
    <s v="Phones"/>
    <n v="796"/>
    <n v="4"/>
    <n v="0"/>
    <n v="660"/>
    <n v="136"/>
    <n v="136"/>
  </r>
  <r>
    <n v="3671"/>
    <x v="135"/>
    <x v="0"/>
    <s v="Pennsylvania"/>
    <x v="1"/>
    <x v="0"/>
    <s v="Paper"/>
    <n v="45"/>
    <n v="1"/>
    <n v="0"/>
    <n v="35"/>
    <n v="10"/>
    <n v="10"/>
  </r>
  <r>
    <n v="3672"/>
    <x v="135"/>
    <x v="0"/>
    <s v="New York"/>
    <x v="1"/>
    <x v="2"/>
    <s v="Phones"/>
    <n v="199"/>
    <n v="1"/>
    <n v="0"/>
    <n v="165"/>
    <n v="34"/>
    <n v="34"/>
  </r>
  <r>
    <n v="3673"/>
    <x v="135"/>
    <x v="0"/>
    <s v="Texas"/>
    <x v="2"/>
    <x v="1"/>
    <s v="Chairs"/>
    <n v="198"/>
    <n v="2"/>
    <n v="0"/>
    <n v="158"/>
    <n v="40"/>
    <n v="40"/>
  </r>
  <r>
    <n v="3675"/>
    <x v="135"/>
    <x v="0"/>
    <s v="Virginia"/>
    <x v="3"/>
    <x v="0"/>
    <s v="Fasteners"/>
    <n v="21"/>
    <n v="7"/>
    <n v="0"/>
    <n v="14"/>
    <n v="7"/>
    <n v="7"/>
  </r>
  <r>
    <n v="3676"/>
    <x v="135"/>
    <x v="0"/>
    <s v="Texas"/>
    <x v="2"/>
    <x v="0"/>
    <s v="Paper"/>
    <n v="180"/>
    <n v="4"/>
    <n v="0"/>
    <n v="140"/>
    <n v="40"/>
    <n v="40"/>
  </r>
  <r>
    <n v="3677"/>
    <x v="135"/>
    <x v="0"/>
    <s v="New York"/>
    <x v="1"/>
    <x v="0"/>
    <s v="Supplies"/>
    <n v="120"/>
    <n v="8"/>
    <n v="0"/>
    <n v="96"/>
    <n v="24"/>
    <n v="24"/>
  </r>
  <r>
    <n v="3679"/>
    <x v="135"/>
    <x v="0"/>
    <s v="Tennessee"/>
    <x v="3"/>
    <x v="0"/>
    <s v="Appliances"/>
    <n v="48"/>
    <n v="2"/>
    <n v="0"/>
    <n v="38"/>
    <n v="10"/>
    <n v="10"/>
  </r>
  <r>
    <n v="3684"/>
    <x v="135"/>
    <x v="0"/>
    <s v="California"/>
    <x v="0"/>
    <x v="0"/>
    <s v="Storage"/>
    <n v="360"/>
    <n v="9"/>
    <n v="0"/>
    <n v="315"/>
    <n v="45"/>
    <n v="45"/>
  </r>
  <r>
    <n v="3686"/>
    <x v="135"/>
    <x v="0"/>
    <s v="Ohio"/>
    <x v="1"/>
    <x v="0"/>
    <s v="Appliances"/>
    <n v="48"/>
    <n v="2"/>
    <n v="0"/>
    <n v="38"/>
    <n v="10"/>
    <n v="10"/>
  </r>
  <r>
    <n v="3690"/>
    <x v="136"/>
    <x v="0"/>
    <s v="Delaware"/>
    <x v="1"/>
    <x v="1"/>
    <s v="Furnishings"/>
    <n v="18"/>
    <n v="2"/>
    <n v="0"/>
    <n v="10"/>
    <n v="8"/>
    <n v="8"/>
  </r>
  <r>
    <n v="3691"/>
    <x v="136"/>
    <x v="0"/>
    <s v="New York"/>
    <x v="1"/>
    <x v="2"/>
    <s v="Phones"/>
    <n v="796"/>
    <n v="4"/>
    <n v="0"/>
    <n v="660"/>
    <n v="136"/>
    <n v="136"/>
  </r>
  <r>
    <n v="3692"/>
    <x v="136"/>
    <x v="0"/>
    <s v="Illinois"/>
    <x v="2"/>
    <x v="0"/>
    <s v="Storage"/>
    <n v="120"/>
    <n v="3"/>
    <n v="0"/>
    <n v="105"/>
    <n v="15"/>
    <n v="15"/>
  </r>
  <r>
    <n v="3693"/>
    <x v="136"/>
    <x v="0"/>
    <s v="Ohio"/>
    <x v="1"/>
    <x v="0"/>
    <s v="Paper"/>
    <n v="90"/>
    <n v="2"/>
    <n v="0"/>
    <n v="70"/>
    <n v="20"/>
    <n v="20"/>
  </r>
  <r>
    <n v="3694"/>
    <x v="136"/>
    <x v="0"/>
    <s v="Missouri"/>
    <x v="2"/>
    <x v="0"/>
    <s v="Storage"/>
    <n v="40"/>
    <n v="1"/>
    <n v="0"/>
    <n v="35"/>
    <n v="5"/>
    <n v="5"/>
  </r>
  <r>
    <n v="3698"/>
    <x v="136"/>
    <x v="0"/>
    <s v="California"/>
    <x v="0"/>
    <x v="0"/>
    <s v="Supplies"/>
    <n v="15"/>
    <n v="1"/>
    <n v="0"/>
    <n v="12"/>
    <n v="3"/>
    <n v="3"/>
  </r>
  <r>
    <n v="3701"/>
    <x v="136"/>
    <x v="0"/>
    <s v="New York"/>
    <x v="1"/>
    <x v="2"/>
    <s v="Phones"/>
    <n v="1592"/>
    <n v="8"/>
    <n v="0"/>
    <n v="1320"/>
    <n v="272"/>
    <n v="272"/>
  </r>
  <r>
    <n v="3702"/>
    <x v="136"/>
    <x v="0"/>
    <s v="Pennsylvania"/>
    <x v="1"/>
    <x v="2"/>
    <s v="Phones"/>
    <n v="597"/>
    <n v="3"/>
    <n v="0"/>
    <n v="495"/>
    <n v="102"/>
    <n v="102"/>
  </r>
  <r>
    <n v="3703"/>
    <x v="136"/>
    <x v="0"/>
    <s v="New York"/>
    <x v="1"/>
    <x v="1"/>
    <s v="Chairs"/>
    <n v="198"/>
    <n v="2"/>
    <n v="0"/>
    <n v="158"/>
    <n v="40"/>
    <n v="40"/>
  </r>
  <r>
    <n v="3704"/>
    <x v="136"/>
    <x v="0"/>
    <s v="California"/>
    <x v="0"/>
    <x v="0"/>
    <s v="Binders"/>
    <n v="7.5"/>
    <n v="3"/>
    <n v="0"/>
    <n v="6"/>
    <n v="1.5"/>
    <n v="1.5"/>
  </r>
  <r>
    <n v="3707"/>
    <x v="136"/>
    <x v="0"/>
    <s v="New York"/>
    <x v="1"/>
    <x v="1"/>
    <s v="Chairs"/>
    <n v="99"/>
    <n v="1"/>
    <n v="0"/>
    <n v="79"/>
    <n v="20"/>
    <n v="20"/>
  </r>
  <r>
    <n v="3708"/>
    <x v="136"/>
    <x v="0"/>
    <s v="Washington"/>
    <x v="0"/>
    <x v="0"/>
    <s v="Binders"/>
    <n v="10"/>
    <n v="4"/>
    <n v="0"/>
    <n v="8"/>
    <n v="2"/>
    <n v="2"/>
  </r>
  <r>
    <n v="3709"/>
    <x v="136"/>
    <x v="0"/>
    <s v="New York"/>
    <x v="1"/>
    <x v="0"/>
    <s v="Paper"/>
    <n v="135"/>
    <n v="3"/>
    <n v="0"/>
    <n v="105"/>
    <n v="30"/>
    <n v="30"/>
  </r>
  <r>
    <n v="3710"/>
    <x v="136"/>
    <x v="0"/>
    <s v="Texas"/>
    <x v="2"/>
    <x v="0"/>
    <s v="Fasteners"/>
    <n v="12"/>
    <n v="4"/>
    <n v="0"/>
    <n v="8"/>
    <n v="4"/>
    <n v="4"/>
  </r>
  <r>
    <n v="3711"/>
    <x v="136"/>
    <x v="0"/>
    <s v="Washington"/>
    <x v="0"/>
    <x v="1"/>
    <s v="Chairs"/>
    <n v="297"/>
    <n v="3"/>
    <n v="0"/>
    <n v="237"/>
    <n v="60"/>
    <n v="60"/>
  </r>
  <r>
    <n v="3713"/>
    <x v="136"/>
    <x v="0"/>
    <s v="New York"/>
    <x v="1"/>
    <x v="0"/>
    <s v="Paper"/>
    <n v="90"/>
    <n v="2"/>
    <n v="0"/>
    <n v="70"/>
    <n v="20"/>
    <n v="20"/>
  </r>
  <r>
    <n v="3714"/>
    <x v="136"/>
    <x v="0"/>
    <s v="Virginia"/>
    <x v="3"/>
    <x v="0"/>
    <s v="Appliances"/>
    <n v="96"/>
    <n v="4"/>
    <n v="0"/>
    <n v="76"/>
    <n v="20"/>
    <n v="20"/>
  </r>
  <r>
    <n v="3715"/>
    <x v="136"/>
    <x v="0"/>
    <s v="Iowa"/>
    <x v="2"/>
    <x v="0"/>
    <s v="Paper"/>
    <n v="90"/>
    <n v="2"/>
    <n v="0"/>
    <n v="70"/>
    <n v="20"/>
    <n v="20"/>
  </r>
  <r>
    <n v="3723"/>
    <x v="137"/>
    <x v="0"/>
    <s v="Nebraska"/>
    <x v="2"/>
    <x v="1"/>
    <s v="Furnishings"/>
    <n v="18"/>
    <n v="2"/>
    <n v="0"/>
    <n v="10"/>
    <n v="8"/>
    <n v="8"/>
  </r>
  <r>
    <n v="3724"/>
    <x v="137"/>
    <x v="0"/>
    <s v="Pennsylvania"/>
    <x v="1"/>
    <x v="0"/>
    <s v="Labels"/>
    <n v="57"/>
    <n v="3"/>
    <n v="0"/>
    <n v="30"/>
    <n v="27"/>
    <n v="27"/>
  </r>
  <r>
    <n v="3726"/>
    <x v="137"/>
    <x v="0"/>
    <s v="Virginia"/>
    <x v="3"/>
    <x v="1"/>
    <s v="Furnishings"/>
    <n v="54"/>
    <n v="6"/>
    <n v="0"/>
    <n v="30"/>
    <n v="24"/>
    <n v="24"/>
  </r>
  <r>
    <n v="3727"/>
    <x v="137"/>
    <x v="0"/>
    <s v="New York"/>
    <x v="1"/>
    <x v="0"/>
    <s v="Binders"/>
    <n v="10"/>
    <n v="4"/>
    <n v="0"/>
    <n v="8"/>
    <n v="2"/>
    <n v="2"/>
  </r>
  <r>
    <n v="3730"/>
    <x v="137"/>
    <x v="0"/>
    <s v="Rhode Island"/>
    <x v="1"/>
    <x v="1"/>
    <s v="Furnishings"/>
    <n v="27"/>
    <n v="3"/>
    <n v="0"/>
    <n v="15"/>
    <n v="12"/>
    <n v="12"/>
  </r>
  <r>
    <n v="3732"/>
    <x v="137"/>
    <x v="0"/>
    <s v="California"/>
    <x v="0"/>
    <x v="0"/>
    <s v="Storage"/>
    <n v="120"/>
    <n v="3"/>
    <n v="0"/>
    <n v="105"/>
    <n v="15"/>
    <n v="15"/>
  </r>
  <r>
    <n v="3733"/>
    <x v="137"/>
    <x v="0"/>
    <s v="Washington"/>
    <x v="0"/>
    <x v="2"/>
    <s v="Machines"/>
    <n v="450"/>
    <n v="1"/>
    <n v="0"/>
    <n v="400"/>
    <n v="50"/>
    <n v="50"/>
  </r>
  <r>
    <n v="3734"/>
    <x v="137"/>
    <x v="0"/>
    <s v="California"/>
    <x v="0"/>
    <x v="2"/>
    <s v="Phones"/>
    <n v="398"/>
    <n v="2"/>
    <n v="0"/>
    <n v="330"/>
    <n v="68"/>
    <n v="68"/>
  </r>
  <r>
    <n v="3735"/>
    <x v="137"/>
    <x v="0"/>
    <s v="California"/>
    <x v="0"/>
    <x v="0"/>
    <s v="Binders"/>
    <n v="7.5"/>
    <n v="3"/>
    <n v="0"/>
    <n v="6"/>
    <n v="1.5"/>
    <n v="1.5"/>
  </r>
  <r>
    <n v="3736"/>
    <x v="137"/>
    <x v="0"/>
    <s v="California"/>
    <x v="0"/>
    <x v="2"/>
    <s v="Phones"/>
    <n v="995"/>
    <n v="5"/>
    <n v="0"/>
    <n v="825"/>
    <n v="170"/>
    <n v="170"/>
  </r>
  <r>
    <n v="3737"/>
    <x v="137"/>
    <x v="0"/>
    <s v="Florida"/>
    <x v="3"/>
    <x v="0"/>
    <s v="Art"/>
    <n v="34"/>
    <n v="2"/>
    <n v="0"/>
    <n v="20"/>
    <n v="14"/>
    <n v="14"/>
  </r>
  <r>
    <n v="3739"/>
    <x v="137"/>
    <x v="0"/>
    <s v="West Virginia"/>
    <x v="1"/>
    <x v="1"/>
    <s v="Tables"/>
    <n v="255"/>
    <n v="3"/>
    <n v="0"/>
    <n v="225"/>
    <n v="30"/>
    <n v="30"/>
  </r>
  <r>
    <n v="3740"/>
    <x v="137"/>
    <x v="0"/>
    <s v="Wisconsin"/>
    <x v="2"/>
    <x v="1"/>
    <s v="Furnishings"/>
    <n v="27"/>
    <n v="3"/>
    <n v="0"/>
    <n v="15"/>
    <n v="12"/>
    <n v="12"/>
  </r>
  <r>
    <n v="3741"/>
    <x v="137"/>
    <x v="0"/>
    <s v="California"/>
    <x v="0"/>
    <x v="0"/>
    <s v="Paper"/>
    <n v="90"/>
    <n v="2"/>
    <n v="0"/>
    <n v="70"/>
    <n v="20"/>
    <n v="20"/>
  </r>
  <r>
    <n v="3748"/>
    <x v="138"/>
    <x v="0"/>
    <s v="Arizona"/>
    <x v="0"/>
    <x v="0"/>
    <s v="Binders"/>
    <n v="12.5"/>
    <n v="5"/>
    <n v="0"/>
    <n v="10"/>
    <n v="2.5"/>
    <n v="2.5"/>
  </r>
  <r>
    <n v="3749"/>
    <x v="138"/>
    <x v="0"/>
    <s v="Texas"/>
    <x v="2"/>
    <x v="2"/>
    <s v="Phones"/>
    <n v="1393"/>
    <n v="7"/>
    <n v="0"/>
    <n v="1155"/>
    <n v="238"/>
    <n v="238"/>
  </r>
  <r>
    <n v="3751"/>
    <x v="138"/>
    <x v="0"/>
    <s v="Colorado"/>
    <x v="0"/>
    <x v="0"/>
    <s v="Binders"/>
    <n v="10"/>
    <n v="4"/>
    <n v="0"/>
    <n v="8"/>
    <n v="2"/>
    <n v="2"/>
  </r>
  <r>
    <n v="3752"/>
    <x v="138"/>
    <x v="0"/>
    <s v="North Carolina"/>
    <x v="3"/>
    <x v="2"/>
    <s v="Accessories"/>
    <n v="20"/>
    <n v="4"/>
    <n v="0"/>
    <n v="10"/>
    <n v="10"/>
    <n v="10"/>
  </r>
  <r>
    <n v="3753"/>
    <x v="138"/>
    <x v="0"/>
    <s v="Illinois"/>
    <x v="2"/>
    <x v="0"/>
    <s v="Appliances"/>
    <n v="24"/>
    <n v="1"/>
    <n v="0"/>
    <n v="19"/>
    <n v="5"/>
    <n v="5"/>
  </r>
  <r>
    <n v="3754"/>
    <x v="138"/>
    <x v="0"/>
    <s v="New York"/>
    <x v="1"/>
    <x v="0"/>
    <s v="Paper"/>
    <n v="180"/>
    <n v="4"/>
    <n v="0"/>
    <n v="140"/>
    <n v="40"/>
    <n v="40"/>
  </r>
  <r>
    <n v="3755"/>
    <x v="138"/>
    <x v="0"/>
    <s v="Pennsylvania"/>
    <x v="1"/>
    <x v="0"/>
    <s v="Supplies"/>
    <n v="30"/>
    <n v="2"/>
    <n v="0"/>
    <n v="24"/>
    <n v="6"/>
    <n v="6"/>
  </r>
  <r>
    <n v="3759"/>
    <x v="138"/>
    <x v="0"/>
    <s v="Maryland"/>
    <x v="1"/>
    <x v="0"/>
    <s v="Paper"/>
    <n v="45"/>
    <n v="1"/>
    <n v="0"/>
    <n v="35"/>
    <n v="10"/>
    <n v="10"/>
  </r>
  <r>
    <n v="3760"/>
    <x v="138"/>
    <x v="0"/>
    <s v="Illinois"/>
    <x v="2"/>
    <x v="0"/>
    <s v="Binders"/>
    <n v="5"/>
    <n v="2"/>
    <n v="0"/>
    <n v="4"/>
    <n v="1"/>
    <n v="1"/>
  </r>
  <r>
    <n v="3761"/>
    <x v="138"/>
    <x v="0"/>
    <s v="New York"/>
    <x v="1"/>
    <x v="1"/>
    <s v="Chairs"/>
    <n v="297"/>
    <n v="3"/>
    <n v="0"/>
    <n v="237"/>
    <n v="60"/>
    <n v="60"/>
  </r>
  <r>
    <n v="3763"/>
    <x v="138"/>
    <x v="0"/>
    <s v="Washington"/>
    <x v="0"/>
    <x v="0"/>
    <s v="Storage"/>
    <n v="200"/>
    <n v="5"/>
    <n v="0"/>
    <n v="175"/>
    <n v="25"/>
    <n v="25"/>
  </r>
  <r>
    <n v="3765"/>
    <x v="138"/>
    <x v="0"/>
    <s v="Delaware"/>
    <x v="1"/>
    <x v="0"/>
    <s v="Labels"/>
    <n v="57"/>
    <n v="3"/>
    <n v="0"/>
    <n v="30"/>
    <n v="27"/>
    <n v="27"/>
  </r>
  <r>
    <n v="3775"/>
    <x v="139"/>
    <x v="0"/>
    <s v="Pennsylvania"/>
    <x v="1"/>
    <x v="0"/>
    <s v="Binders"/>
    <n v="5"/>
    <n v="2"/>
    <n v="0"/>
    <n v="4"/>
    <n v="1"/>
    <n v="1"/>
  </r>
  <r>
    <n v="3776"/>
    <x v="139"/>
    <x v="0"/>
    <s v="California"/>
    <x v="0"/>
    <x v="0"/>
    <s v="Paper"/>
    <n v="90"/>
    <n v="2"/>
    <n v="0"/>
    <n v="70"/>
    <n v="20"/>
    <n v="20"/>
  </r>
  <r>
    <n v="3781"/>
    <x v="139"/>
    <x v="0"/>
    <s v="Georgia"/>
    <x v="3"/>
    <x v="0"/>
    <s v="Storage"/>
    <n v="200"/>
    <n v="5"/>
    <n v="0"/>
    <n v="175"/>
    <n v="25"/>
    <n v="25"/>
  </r>
  <r>
    <n v="3782"/>
    <x v="139"/>
    <x v="0"/>
    <s v="Washington"/>
    <x v="0"/>
    <x v="1"/>
    <s v="Furnishings"/>
    <n v="18"/>
    <n v="2"/>
    <n v="0"/>
    <n v="10"/>
    <n v="8"/>
    <n v="8"/>
  </r>
  <r>
    <n v="3783"/>
    <x v="139"/>
    <x v="0"/>
    <s v="California"/>
    <x v="0"/>
    <x v="0"/>
    <s v="Labels"/>
    <n v="95"/>
    <n v="5"/>
    <n v="0"/>
    <n v="50"/>
    <n v="45"/>
    <n v="45"/>
  </r>
  <r>
    <n v="3784"/>
    <x v="139"/>
    <x v="0"/>
    <s v="New York"/>
    <x v="1"/>
    <x v="0"/>
    <s v="Art"/>
    <n v="68"/>
    <n v="4"/>
    <n v="0"/>
    <n v="40"/>
    <n v="28"/>
    <n v="28"/>
  </r>
  <r>
    <n v="3787"/>
    <x v="139"/>
    <x v="0"/>
    <s v="Illinois"/>
    <x v="2"/>
    <x v="1"/>
    <s v="Bookcases"/>
    <n v="400"/>
    <n v="5"/>
    <n v="0"/>
    <n v="325"/>
    <n v="75"/>
    <n v="75"/>
  </r>
  <r>
    <n v="3788"/>
    <x v="139"/>
    <x v="0"/>
    <s v="New York"/>
    <x v="1"/>
    <x v="2"/>
    <s v="Phones"/>
    <n v="199"/>
    <n v="1"/>
    <n v="0"/>
    <n v="165"/>
    <n v="34"/>
    <n v="34"/>
  </r>
  <r>
    <n v="3791"/>
    <x v="139"/>
    <x v="0"/>
    <s v="California"/>
    <x v="0"/>
    <x v="0"/>
    <s v="Paper"/>
    <n v="270"/>
    <n v="6"/>
    <n v="0"/>
    <n v="210"/>
    <n v="60"/>
    <n v="60"/>
  </r>
  <r>
    <n v="3792"/>
    <x v="139"/>
    <x v="0"/>
    <s v="North Carolina"/>
    <x v="3"/>
    <x v="0"/>
    <s v="Appliances"/>
    <n v="216"/>
    <n v="9"/>
    <n v="0"/>
    <n v="171"/>
    <n v="45"/>
    <n v="45"/>
  </r>
  <r>
    <n v="3794"/>
    <x v="139"/>
    <x v="0"/>
    <s v="Missouri"/>
    <x v="2"/>
    <x v="0"/>
    <s v="Appliances"/>
    <n v="240"/>
    <n v="10"/>
    <n v="0"/>
    <n v="190"/>
    <n v="50"/>
    <n v="50"/>
  </r>
  <r>
    <n v="3795"/>
    <x v="139"/>
    <x v="0"/>
    <s v="Ohio"/>
    <x v="1"/>
    <x v="0"/>
    <s v="Binders"/>
    <n v="7.5"/>
    <n v="3"/>
    <n v="0"/>
    <n v="6"/>
    <n v="1.5"/>
    <n v="1.5"/>
  </r>
  <r>
    <n v="3796"/>
    <x v="139"/>
    <x v="0"/>
    <s v="Florida"/>
    <x v="3"/>
    <x v="0"/>
    <s v="Appliances"/>
    <n v="96"/>
    <n v="4"/>
    <n v="0"/>
    <n v="76"/>
    <n v="20"/>
    <n v="20"/>
  </r>
  <r>
    <n v="3798"/>
    <x v="139"/>
    <x v="0"/>
    <s v="Delaware"/>
    <x v="1"/>
    <x v="0"/>
    <s v="Paper"/>
    <n v="270"/>
    <n v="6"/>
    <n v="0"/>
    <n v="210"/>
    <n v="60"/>
    <n v="60"/>
  </r>
  <r>
    <n v="3799"/>
    <x v="139"/>
    <x v="0"/>
    <s v="Illinois"/>
    <x v="2"/>
    <x v="0"/>
    <s v="Binders"/>
    <n v="10"/>
    <n v="4"/>
    <n v="0"/>
    <n v="8"/>
    <n v="2"/>
    <n v="2"/>
  </r>
  <r>
    <n v="3800"/>
    <x v="139"/>
    <x v="0"/>
    <s v="California"/>
    <x v="0"/>
    <x v="1"/>
    <s v="Furnishings"/>
    <n v="63"/>
    <n v="7"/>
    <n v="0"/>
    <n v="35"/>
    <n v="28"/>
    <n v="28"/>
  </r>
  <r>
    <n v="3802"/>
    <x v="139"/>
    <x v="0"/>
    <s v="Illinois"/>
    <x v="2"/>
    <x v="0"/>
    <s v="Envelopes"/>
    <n v="24"/>
    <n v="2"/>
    <n v="0"/>
    <n v="18"/>
    <n v="6"/>
    <n v="6"/>
  </r>
  <r>
    <n v="3803"/>
    <x v="139"/>
    <x v="0"/>
    <s v="California"/>
    <x v="0"/>
    <x v="0"/>
    <s v="Art"/>
    <n v="136"/>
    <n v="8"/>
    <n v="0"/>
    <n v="80"/>
    <n v="56"/>
    <n v="56"/>
  </r>
  <r>
    <n v="3810"/>
    <x v="140"/>
    <x v="0"/>
    <s v="New York"/>
    <x v="1"/>
    <x v="0"/>
    <s v="Binders"/>
    <n v="7.5"/>
    <n v="3"/>
    <n v="0"/>
    <n v="6"/>
    <n v="1.5"/>
    <n v="1.5"/>
  </r>
  <r>
    <n v="3812"/>
    <x v="140"/>
    <x v="0"/>
    <s v="Tennessee"/>
    <x v="3"/>
    <x v="0"/>
    <s v="Paper"/>
    <n v="180"/>
    <n v="4"/>
    <n v="0"/>
    <n v="140"/>
    <n v="40"/>
    <n v="40"/>
  </r>
  <r>
    <n v="3813"/>
    <x v="140"/>
    <x v="0"/>
    <s v="Mississippi"/>
    <x v="3"/>
    <x v="1"/>
    <s v="Tables"/>
    <n v="85"/>
    <n v="1"/>
    <n v="0"/>
    <n v="75"/>
    <n v="10"/>
    <n v="10"/>
  </r>
  <r>
    <n v="3814"/>
    <x v="140"/>
    <x v="0"/>
    <s v="Florida"/>
    <x v="3"/>
    <x v="0"/>
    <s v="Paper"/>
    <n v="90"/>
    <n v="2"/>
    <n v="0"/>
    <n v="70"/>
    <n v="20"/>
    <n v="20"/>
  </r>
  <r>
    <n v="3815"/>
    <x v="140"/>
    <x v="0"/>
    <s v="Arizona"/>
    <x v="0"/>
    <x v="0"/>
    <s v="Storage"/>
    <n v="80"/>
    <n v="2"/>
    <n v="0"/>
    <n v="70"/>
    <n v="10"/>
    <n v="10"/>
  </r>
  <r>
    <n v="3818"/>
    <x v="140"/>
    <x v="0"/>
    <s v="Texas"/>
    <x v="2"/>
    <x v="0"/>
    <s v="Supplies"/>
    <n v="105"/>
    <n v="7"/>
    <n v="0"/>
    <n v="84"/>
    <n v="21"/>
    <n v="21"/>
  </r>
  <r>
    <n v="3819"/>
    <x v="140"/>
    <x v="0"/>
    <s v="Missouri"/>
    <x v="2"/>
    <x v="1"/>
    <s v="Furnishings"/>
    <n v="27"/>
    <n v="3"/>
    <n v="0"/>
    <n v="15"/>
    <n v="12"/>
    <n v="12"/>
  </r>
  <r>
    <n v="3822"/>
    <x v="140"/>
    <x v="0"/>
    <s v="Ohio"/>
    <x v="1"/>
    <x v="2"/>
    <s v="Accessories"/>
    <n v="20"/>
    <n v="4"/>
    <n v="0"/>
    <n v="10"/>
    <n v="10"/>
    <n v="10"/>
  </r>
  <r>
    <n v="3823"/>
    <x v="140"/>
    <x v="0"/>
    <s v="Ohio"/>
    <x v="1"/>
    <x v="1"/>
    <s v="Furnishings"/>
    <n v="18"/>
    <n v="2"/>
    <n v="0"/>
    <n v="10"/>
    <n v="8"/>
    <n v="8"/>
  </r>
  <r>
    <n v="3825"/>
    <x v="140"/>
    <x v="0"/>
    <s v="Illinois"/>
    <x v="2"/>
    <x v="0"/>
    <s v="Art"/>
    <n v="102"/>
    <n v="6"/>
    <n v="0"/>
    <n v="60"/>
    <n v="42"/>
    <n v="42"/>
  </r>
  <r>
    <n v="3826"/>
    <x v="140"/>
    <x v="0"/>
    <s v="Texas"/>
    <x v="2"/>
    <x v="2"/>
    <s v="Phones"/>
    <n v="1592"/>
    <n v="8"/>
    <n v="0"/>
    <n v="1320"/>
    <n v="272"/>
    <n v="272"/>
  </r>
  <r>
    <n v="3827"/>
    <x v="140"/>
    <x v="0"/>
    <s v="New York"/>
    <x v="1"/>
    <x v="2"/>
    <s v="Phones"/>
    <n v="199"/>
    <n v="1"/>
    <n v="0"/>
    <n v="165"/>
    <n v="34"/>
    <n v="34"/>
  </r>
  <r>
    <n v="3837"/>
    <x v="141"/>
    <x v="0"/>
    <s v="New York"/>
    <x v="1"/>
    <x v="0"/>
    <s v="Paper"/>
    <n v="45"/>
    <n v="1"/>
    <n v="0"/>
    <n v="35"/>
    <n v="10"/>
    <n v="10"/>
  </r>
  <r>
    <n v="3838"/>
    <x v="141"/>
    <x v="0"/>
    <s v="California"/>
    <x v="0"/>
    <x v="1"/>
    <s v="Furnishings"/>
    <n v="27"/>
    <n v="3"/>
    <n v="0"/>
    <n v="15"/>
    <n v="12"/>
    <n v="12"/>
  </r>
  <r>
    <n v="3839"/>
    <x v="141"/>
    <x v="0"/>
    <s v="Florida"/>
    <x v="3"/>
    <x v="0"/>
    <s v="Envelopes"/>
    <n v="12"/>
    <n v="1"/>
    <n v="0"/>
    <n v="9"/>
    <n v="3"/>
    <n v="3"/>
  </r>
  <r>
    <n v="3841"/>
    <x v="141"/>
    <x v="0"/>
    <s v="Missouri"/>
    <x v="2"/>
    <x v="0"/>
    <s v="Paper"/>
    <n v="225"/>
    <n v="5"/>
    <n v="0"/>
    <n v="175"/>
    <n v="50"/>
    <n v="50"/>
  </r>
  <r>
    <n v="3842"/>
    <x v="141"/>
    <x v="0"/>
    <s v="Ohio"/>
    <x v="1"/>
    <x v="1"/>
    <s v="Chairs"/>
    <n v="99"/>
    <n v="1"/>
    <n v="0"/>
    <n v="79"/>
    <n v="20"/>
    <n v="20"/>
  </r>
  <r>
    <n v="3844"/>
    <x v="141"/>
    <x v="0"/>
    <s v="California"/>
    <x v="0"/>
    <x v="0"/>
    <s v="Labels"/>
    <n v="57"/>
    <n v="3"/>
    <n v="0"/>
    <n v="30"/>
    <n v="27"/>
    <n v="27"/>
  </r>
  <r>
    <n v="3845"/>
    <x v="141"/>
    <x v="0"/>
    <s v="Delaware"/>
    <x v="1"/>
    <x v="0"/>
    <s v="Art"/>
    <n v="34"/>
    <n v="2"/>
    <n v="0"/>
    <n v="20"/>
    <n v="14"/>
    <n v="14"/>
  </r>
  <r>
    <n v="3846"/>
    <x v="141"/>
    <x v="0"/>
    <s v="Texas"/>
    <x v="2"/>
    <x v="0"/>
    <s v="Binders"/>
    <n v="12.5"/>
    <n v="5"/>
    <n v="0"/>
    <n v="10"/>
    <n v="2.5"/>
    <n v="2.5"/>
  </r>
  <r>
    <n v="3847"/>
    <x v="141"/>
    <x v="0"/>
    <s v="Ohio"/>
    <x v="1"/>
    <x v="0"/>
    <s v="Supplies"/>
    <n v="30"/>
    <n v="2"/>
    <n v="0"/>
    <n v="24"/>
    <n v="6"/>
    <n v="6"/>
  </r>
  <r>
    <n v="3848"/>
    <x v="141"/>
    <x v="0"/>
    <s v="Washington"/>
    <x v="0"/>
    <x v="2"/>
    <s v="Accessories"/>
    <n v="10"/>
    <n v="2"/>
    <n v="0"/>
    <n v="5"/>
    <n v="5"/>
    <n v="5"/>
  </r>
  <r>
    <n v="3849"/>
    <x v="141"/>
    <x v="0"/>
    <s v="California"/>
    <x v="0"/>
    <x v="2"/>
    <s v="Phones"/>
    <n v="995"/>
    <n v="5"/>
    <n v="0"/>
    <n v="825"/>
    <n v="170"/>
    <n v="170"/>
  </r>
  <r>
    <n v="3852"/>
    <x v="141"/>
    <x v="0"/>
    <s v="Colorado"/>
    <x v="0"/>
    <x v="0"/>
    <s v="Storage"/>
    <n v="120"/>
    <n v="3"/>
    <n v="0"/>
    <n v="105"/>
    <n v="15"/>
    <n v="15"/>
  </r>
  <r>
    <n v="3855"/>
    <x v="141"/>
    <x v="0"/>
    <s v="Pennsylvania"/>
    <x v="1"/>
    <x v="0"/>
    <s v="Art"/>
    <n v="51"/>
    <n v="3"/>
    <n v="0"/>
    <n v="30"/>
    <n v="21"/>
    <n v="21"/>
  </r>
  <r>
    <n v="3857"/>
    <x v="141"/>
    <x v="0"/>
    <s v="Virginia"/>
    <x v="3"/>
    <x v="0"/>
    <s v="Paper"/>
    <n v="225"/>
    <n v="5"/>
    <n v="0"/>
    <n v="175"/>
    <n v="50"/>
    <n v="50"/>
  </r>
  <r>
    <n v="3859"/>
    <x v="141"/>
    <x v="0"/>
    <s v="California"/>
    <x v="0"/>
    <x v="2"/>
    <s v="Phones"/>
    <n v="597"/>
    <n v="3"/>
    <n v="0"/>
    <n v="495"/>
    <n v="102"/>
    <n v="102"/>
  </r>
  <r>
    <n v="3867"/>
    <x v="142"/>
    <x v="0"/>
    <s v="Tennessee"/>
    <x v="3"/>
    <x v="1"/>
    <s v="Tables"/>
    <n v="255"/>
    <n v="3"/>
    <n v="0"/>
    <n v="225"/>
    <n v="30"/>
    <n v="30"/>
  </r>
  <r>
    <n v="3872"/>
    <x v="142"/>
    <x v="0"/>
    <s v="California"/>
    <x v="0"/>
    <x v="1"/>
    <s v="Chairs"/>
    <n v="396"/>
    <n v="4"/>
    <n v="0"/>
    <n v="316"/>
    <n v="80"/>
    <n v="80"/>
  </r>
  <r>
    <n v="3873"/>
    <x v="142"/>
    <x v="0"/>
    <s v="Texas"/>
    <x v="2"/>
    <x v="0"/>
    <s v="Paper"/>
    <n v="180"/>
    <n v="4"/>
    <n v="0"/>
    <n v="140"/>
    <n v="40"/>
    <n v="40"/>
  </r>
  <r>
    <n v="3874"/>
    <x v="142"/>
    <x v="0"/>
    <s v="North Carolina"/>
    <x v="3"/>
    <x v="0"/>
    <s v="Appliances"/>
    <n v="96"/>
    <n v="4"/>
    <n v="0"/>
    <n v="76"/>
    <n v="20"/>
    <n v="20"/>
  </r>
  <r>
    <n v="3875"/>
    <x v="142"/>
    <x v="0"/>
    <s v="California"/>
    <x v="0"/>
    <x v="1"/>
    <s v="Tables"/>
    <n v="255"/>
    <n v="3"/>
    <n v="0"/>
    <n v="225"/>
    <n v="30"/>
    <n v="30"/>
  </r>
  <r>
    <n v="3877"/>
    <x v="142"/>
    <x v="0"/>
    <s v="Michigan"/>
    <x v="2"/>
    <x v="0"/>
    <s v="Paper"/>
    <n v="135"/>
    <n v="3"/>
    <n v="0"/>
    <n v="105"/>
    <n v="30"/>
    <n v="30"/>
  </r>
  <r>
    <n v="3879"/>
    <x v="142"/>
    <x v="0"/>
    <s v="Nevada"/>
    <x v="0"/>
    <x v="1"/>
    <s v="Furnishings"/>
    <n v="36"/>
    <n v="4"/>
    <n v="0"/>
    <n v="20"/>
    <n v="16"/>
    <n v="16"/>
  </r>
  <r>
    <n v="3882"/>
    <x v="142"/>
    <x v="0"/>
    <s v="Minnesota"/>
    <x v="2"/>
    <x v="0"/>
    <s v="Storage"/>
    <n v="80"/>
    <n v="2"/>
    <n v="0"/>
    <n v="70"/>
    <n v="10"/>
    <n v="10"/>
  </r>
  <r>
    <n v="3884"/>
    <x v="142"/>
    <x v="0"/>
    <s v="Vermont"/>
    <x v="1"/>
    <x v="0"/>
    <s v="Appliances"/>
    <n v="72"/>
    <n v="3"/>
    <n v="0"/>
    <n v="57"/>
    <n v="15"/>
    <n v="15"/>
  </r>
  <r>
    <n v="3885"/>
    <x v="142"/>
    <x v="0"/>
    <s v="Iowa"/>
    <x v="2"/>
    <x v="0"/>
    <s v="Storage"/>
    <n v="40"/>
    <n v="1"/>
    <n v="0"/>
    <n v="35"/>
    <n v="5"/>
    <n v="5"/>
  </r>
  <r>
    <n v="3893"/>
    <x v="143"/>
    <x v="0"/>
    <s v="Pennsylvania"/>
    <x v="1"/>
    <x v="0"/>
    <s v="Paper"/>
    <n v="180"/>
    <n v="4"/>
    <n v="0"/>
    <n v="140"/>
    <n v="40"/>
    <n v="40"/>
  </r>
  <r>
    <n v="3894"/>
    <x v="143"/>
    <x v="0"/>
    <s v="North Carolina"/>
    <x v="3"/>
    <x v="0"/>
    <s v="Paper"/>
    <n v="225"/>
    <n v="5"/>
    <n v="0"/>
    <n v="175"/>
    <n v="50"/>
    <n v="50"/>
  </r>
  <r>
    <n v="3895"/>
    <x v="143"/>
    <x v="0"/>
    <s v="Texas"/>
    <x v="2"/>
    <x v="2"/>
    <s v="Accessories"/>
    <n v="10"/>
    <n v="2"/>
    <n v="0"/>
    <n v="5"/>
    <n v="5"/>
    <n v="5"/>
  </r>
  <r>
    <n v="3896"/>
    <x v="143"/>
    <x v="0"/>
    <s v="Michigan"/>
    <x v="2"/>
    <x v="2"/>
    <s v="Accessories"/>
    <n v="25"/>
    <n v="5"/>
    <n v="0"/>
    <n v="12.5"/>
    <n v="12.5"/>
    <n v="12.5"/>
  </r>
  <r>
    <n v="3897"/>
    <x v="143"/>
    <x v="0"/>
    <s v="Oregon"/>
    <x v="0"/>
    <x v="2"/>
    <s v="Accessories"/>
    <n v="35"/>
    <n v="7"/>
    <n v="0"/>
    <n v="17.5"/>
    <n v="17.5"/>
    <n v="17.5"/>
  </r>
  <r>
    <n v="3899"/>
    <x v="143"/>
    <x v="0"/>
    <s v="California"/>
    <x v="0"/>
    <x v="0"/>
    <s v="Paper"/>
    <n v="135"/>
    <n v="3"/>
    <n v="0"/>
    <n v="105"/>
    <n v="30"/>
    <n v="30"/>
  </r>
  <r>
    <n v="3900"/>
    <x v="143"/>
    <x v="0"/>
    <s v="New York"/>
    <x v="1"/>
    <x v="0"/>
    <s v="Paper"/>
    <n v="135"/>
    <n v="3"/>
    <n v="0"/>
    <n v="105"/>
    <n v="30"/>
    <n v="30"/>
  </r>
  <r>
    <n v="3902"/>
    <x v="143"/>
    <x v="0"/>
    <s v="Kentucky"/>
    <x v="3"/>
    <x v="2"/>
    <s v="Accessories"/>
    <n v="20"/>
    <n v="4"/>
    <n v="0"/>
    <n v="10"/>
    <n v="10"/>
    <n v="10"/>
  </r>
  <r>
    <n v="3904"/>
    <x v="143"/>
    <x v="0"/>
    <s v="California"/>
    <x v="0"/>
    <x v="0"/>
    <s v="Storage"/>
    <n v="280"/>
    <n v="7"/>
    <n v="0"/>
    <n v="245"/>
    <n v="35"/>
    <n v="35"/>
  </r>
  <r>
    <n v="3905"/>
    <x v="143"/>
    <x v="0"/>
    <s v="California"/>
    <x v="0"/>
    <x v="0"/>
    <s v="Art"/>
    <n v="34"/>
    <n v="2"/>
    <n v="0"/>
    <n v="20"/>
    <n v="14"/>
    <n v="14"/>
  </r>
  <r>
    <n v="3906"/>
    <x v="143"/>
    <x v="0"/>
    <s v="California"/>
    <x v="0"/>
    <x v="0"/>
    <s v="Binders"/>
    <n v="5"/>
    <n v="2"/>
    <n v="0"/>
    <n v="4"/>
    <n v="1"/>
    <n v="1"/>
  </r>
  <r>
    <n v="3909"/>
    <x v="143"/>
    <x v="0"/>
    <s v="New York"/>
    <x v="1"/>
    <x v="2"/>
    <s v="Phones"/>
    <n v="597"/>
    <n v="3"/>
    <n v="0"/>
    <n v="495"/>
    <n v="102"/>
    <n v="102"/>
  </r>
  <r>
    <n v="3910"/>
    <x v="143"/>
    <x v="0"/>
    <s v="Nebraska"/>
    <x v="2"/>
    <x v="2"/>
    <s v="Phones"/>
    <n v="796"/>
    <n v="4"/>
    <n v="0"/>
    <n v="660"/>
    <n v="136"/>
    <n v="136"/>
  </r>
  <r>
    <n v="3911"/>
    <x v="143"/>
    <x v="0"/>
    <s v="California"/>
    <x v="0"/>
    <x v="1"/>
    <s v="Furnishings"/>
    <n v="18"/>
    <n v="2"/>
    <n v="0"/>
    <n v="10"/>
    <n v="8"/>
    <n v="8"/>
  </r>
  <r>
    <n v="3913"/>
    <x v="143"/>
    <x v="0"/>
    <s v="Arizona"/>
    <x v="0"/>
    <x v="2"/>
    <s v="Accessories"/>
    <n v="10"/>
    <n v="2"/>
    <n v="0"/>
    <n v="5"/>
    <n v="5"/>
    <n v="5"/>
  </r>
  <r>
    <n v="3915"/>
    <x v="143"/>
    <x v="0"/>
    <s v="Texas"/>
    <x v="2"/>
    <x v="0"/>
    <s v="Paper"/>
    <n v="90"/>
    <n v="2"/>
    <n v="0"/>
    <n v="70"/>
    <n v="20"/>
    <n v="20"/>
  </r>
  <r>
    <n v="3919"/>
    <x v="143"/>
    <x v="0"/>
    <s v="California"/>
    <x v="0"/>
    <x v="0"/>
    <s v="Paper"/>
    <n v="45"/>
    <n v="1"/>
    <n v="0"/>
    <n v="35"/>
    <n v="10"/>
    <n v="10"/>
  </r>
  <r>
    <n v="3920"/>
    <x v="143"/>
    <x v="0"/>
    <s v="Ohio"/>
    <x v="1"/>
    <x v="0"/>
    <s v="Art"/>
    <n v="68"/>
    <n v="4"/>
    <n v="0"/>
    <n v="40"/>
    <n v="28"/>
    <n v="28"/>
  </r>
  <r>
    <n v="3926"/>
    <x v="144"/>
    <x v="0"/>
    <s v="Arizona"/>
    <x v="0"/>
    <x v="2"/>
    <s v="Accessories"/>
    <n v="10"/>
    <n v="2"/>
    <n v="0"/>
    <n v="5"/>
    <n v="5"/>
    <n v="5"/>
  </r>
  <r>
    <n v="3927"/>
    <x v="144"/>
    <x v="0"/>
    <s v="Texas"/>
    <x v="2"/>
    <x v="0"/>
    <s v="Envelopes"/>
    <n v="36"/>
    <n v="3"/>
    <n v="0"/>
    <n v="27"/>
    <n v="9"/>
    <n v="9"/>
  </r>
  <r>
    <n v="3928"/>
    <x v="144"/>
    <x v="0"/>
    <s v="California"/>
    <x v="0"/>
    <x v="0"/>
    <s v="Binders"/>
    <n v="10"/>
    <n v="4"/>
    <n v="0"/>
    <n v="8"/>
    <n v="2"/>
    <n v="2"/>
  </r>
  <r>
    <n v="3931"/>
    <x v="144"/>
    <x v="0"/>
    <s v="Washington"/>
    <x v="0"/>
    <x v="0"/>
    <s v="Labels"/>
    <n v="57"/>
    <n v="3"/>
    <n v="0"/>
    <n v="30"/>
    <n v="27"/>
    <n v="27"/>
  </r>
  <r>
    <n v="3934"/>
    <x v="144"/>
    <x v="0"/>
    <s v="Ohio"/>
    <x v="1"/>
    <x v="0"/>
    <s v="Binders"/>
    <n v="12.5"/>
    <n v="5"/>
    <n v="0"/>
    <n v="10"/>
    <n v="2.5"/>
    <n v="2.5"/>
  </r>
  <r>
    <n v="3935"/>
    <x v="144"/>
    <x v="0"/>
    <s v="Tennessee"/>
    <x v="3"/>
    <x v="0"/>
    <s v="Storage"/>
    <n v="160"/>
    <n v="4"/>
    <n v="0"/>
    <n v="140"/>
    <n v="20"/>
    <n v="20"/>
  </r>
  <r>
    <n v="3936"/>
    <x v="144"/>
    <x v="0"/>
    <s v="Indiana"/>
    <x v="2"/>
    <x v="0"/>
    <s v="Binders"/>
    <n v="7.5"/>
    <n v="3"/>
    <n v="0"/>
    <n v="6"/>
    <n v="1.5"/>
    <n v="1.5"/>
  </r>
  <r>
    <n v="3937"/>
    <x v="144"/>
    <x v="0"/>
    <s v="Illinois"/>
    <x v="2"/>
    <x v="1"/>
    <s v="Furnishings"/>
    <n v="27"/>
    <n v="3"/>
    <n v="0"/>
    <n v="15"/>
    <n v="12"/>
    <n v="12"/>
  </r>
  <r>
    <n v="3938"/>
    <x v="144"/>
    <x v="0"/>
    <s v="Texas"/>
    <x v="2"/>
    <x v="2"/>
    <s v="Accessories"/>
    <n v="20"/>
    <n v="4"/>
    <n v="0"/>
    <n v="10"/>
    <n v="10"/>
    <n v="10"/>
  </r>
  <r>
    <n v="3939"/>
    <x v="144"/>
    <x v="0"/>
    <s v="Indiana"/>
    <x v="2"/>
    <x v="0"/>
    <s v="Storage"/>
    <n v="40"/>
    <n v="1"/>
    <n v="0"/>
    <n v="35"/>
    <n v="5"/>
    <n v="5"/>
  </r>
  <r>
    <n v="3940"/>
    <x v="144"/>
    <x v="0"/>
    <s v="Maryland"/>
    <x v="1"/>
    <x v="0"/>
    <s v="Binders"/>
    <n v="5"/>
    <n v="2"/>
    <n v="0"/>
    <n v="4"/>
    <n v="1"/>
    <n v="1"/>
  </r>
  <r>
    <n v="3941"/>
    <x v="144"/>
    <x v="0"/>
    <s v="California"/>
    <x v="0"/>
    <x v="0"/>
    <s v="Paper"/>
    <n v="135"/>
    <n v="3"/>
    <n v="0"/>
    <n v="105"/>
    <n v="30"/>
    <n v="30"/>
  </r>
  <r>
    <n v="3943"/>
    <x v="144"/>
    <x v="0"/>
    <s v="Kentucky"/>
    <x v="3"/>
    <x v="0"/>
    <s v="Appliances"/>
    <n v="72"/>
    <n v="3"/>
    <n v="0"/>
    <n v="57"/>
    <n v="15"/>
    <n v="15"/>
  </r>
  <r>
    <n v="3945"/>
    <x v="144"/>
    <x v="0"/>
    <s v="Kentucky"/>
    <x v="3"/>
    <x v="0"/>
    <s v="Binders"/>
    <n v="2.5"/>
    <n v="1"/>
    <n v="0"/>
    <n v="2"/>
    <n v="0.5"/>
    <n v="0.5"/>
  </r>
  <r>
    <n v="3947"/>
    <x v="144"/>
    <x v="0"/>
    <s v="Maryland"/>
    <x v="1"/>
    <x v="1"/>
    <s v="Tables"/>
    <n v="170"/>
    <n v="2"/>
    <n v="0"/>
    <n v="150"/>
    <n v="20"/>
    <n v="20"/>
  </r>
  <r>
    <n v="3949"/>
    <x v="144"/>
    <x v="0"/>
    <s v="Wisconsin"/>
    <x v="2"/>
    <x v="2"/>
    <s v="Accessories"/>
    <n v="25"/>
    <n v="5"/>
    <n v="0"/>
    <n v="12.5"/>
    <n v="12.5"/>
    <n v="12.5"/>
  </r>
  <r>
    <n v="3954"/>
    <x v="145"/>
    <x v="0"/>
    <s v="Arkansas"/>
    <x v="3"/>
    <x v="0"/>
    <s v="Art"/>
    <n v="119"/>
    <n v="7"/>
    <n v="0"/>
    <n v="70"/>
    <n v="49"/>
    <n v="49"/>
  </r>
  <r>
    <n v="3955"/>
    <x v="145"/>
    <x v="0"/>
    <s v="New York"/>
    <x v="1"/>
    <x v="1"/>
    <s v="Tables"/>
    <n v="340"/>
    <n v="4"/>
    <n v="0"/>
    <n v="300"/>
    <n v="40"/>
    <n v="40"/>
  </r>
  <r>
    <n v="3959"/>
    <x v="145"/>
    <x v="0"/>
    <s v="Ohio"/>
    <x v="1"/>
    <x v="0"/>
    <s v="Binders"/>
    <n v="12.5"/>
    <n v="5"/>
    <n v="0"/>
    <n v="10"/>
    <n v="2.5"/>
    <n v="2.5"/>
  </r>
  <r>
    <n v="3962"/>
    <x v="145"/>
    <x v="0"/>
    <s v="New Mexico"/>
    <x v="0"/>
    <x v="2"/>
    <s v="Accessories"/>
    <n v="45"/>
    <n v="9"/>
    <n v="0"/>
    <n v="22.5"/>
    <n v="22.5"/>
    <n v="22.5"/>
  </r>
  <r>
    <n v="3964"/>
    <x v="145"/>
    <x v="0"/>
    <s v="North Dakota"/>
    <x v="2"/>
    <x v="0"/>
    <s v="Art"/>
    <n v="68"/>
    <n v="4"/>
    <n v="0"/>
    <n v="40"/>
    <n v="28"/>
    <n v="28"/>
  </r>
  <r>
    <n v="3965"/>
    <x v="145"/>
    <x v="0"/>
    <s v="California"/>
    <x v="0"/>
    <x v="1"/>
    <s v="Bookcases"/>
    <n v="400"/>
    <n v="5"/>
    <n v="0"/>
    <n v="325"/>
    <n v="75"/>
    <n v="75"/>
  </r>
  <r>
    <n v="3968"/>
    <x v="145"/>
    <x v="0"/>
    <s v="North Carolina"/>
    <x v="3"/>
    <x v="0"/>
    <s v="Art"/>
    <n v="68"/>
    <n v="4"/>
    <n v="0"/>
    <n v="40"/>
    <n v="28"/>
    <n v="28"/>
  </r>
  <r>
    <n v="3970"/>
    <x v="145"/>
    <x v="0"/>
    <s v="Nebraska"/>
    <x v="2"/>
    <x v="1"/>
    <s v="Furnishings"/>
    <n v="126"/>
    <n v="14"/>
    <n v="0"/>
    <n v="70"/>
    <n v="56"/>
    <n v="56"/>
  </r>
  <r>
    <n v="3971"/>
    <x v="145"/>
    <x v="0"/>
    <s v="New Jersey"/>
    <x v="1"/>
    <x v="0"/>
    <s v="Appliances"/>
    <n v="96"/>
    <n v="4"/>
    <n v="0"/>
    <n v="76"/>
    <n v="20"/>
    <n v="20"/>
  </r>
  <r>
    <n v="3972"/>
    <x v="145"/>
    <x v="0"/>
    <s v="Virginia"/>
    <x v="3"/>
    <x v="0"/>
    <s v="Envelopes"/>
    <n v="48"/>
    <n v="4"/>
    <n v="0"/>
    <n v="36"/>
    <n v="12"/>
    <n v="12"/>
  </r>
  <r>
    <n v="3979"/>
    <x v="146"/>
    <x v="0"/>
    <s v="Kentucky"/>
    <x v="3"/>
    <x v="0"/>
    <s v="Envelopes"/>
    <n v="12"/>
    <n v="1"/>
    <n v="0"/>
    <n v="9"/>
    <n v="3"/>
    <n v="3"/>
  </r>
  <r>
    <n v="3983"/>
    <x v="146"/>
    <x v="0"/>
    <s v="Rhode Island"/>
    <x v="1"/>
    <x v="1"/>
    <s v="Tables"/>
    <n v="85"/>
    <n v="1"/>
    <n v="0"/>
    <n v="75"/>
    <n v="10"/>
    <n v="10"/>
  </r>
  <r>
    <n v="3984"/>
    <x v="146"/>
    <x v="0"/>
    <s v="California"/>
    <x v="0"/>
    <x v="1"/>
    <s v="Furnishings"/>
    <n v="36"/>
    <n v="4"/>
    <n v="0"/>
    <n v="20"/>
    <n v="16"/>
    <n v="16"/>
  </r>
  <r>
    <n v="3985"/>
    <x v="146"/>
    <x v="0"/>
    <s v="California"/>
    <x v="0"/>
    <x v="0"/>
    <s v="Storage"/>
    <n v="160"/>
    <n v="4"/>
    <n v="0"/>
    <n v="140"/>
    <n v="20"/>
    <n v="20"/>
  </r>
  <r>
    <n v="3987"/>
    <x v="146"/>
    <x v="0"/>
    <s v="Wisconsin"/>
    <x v="2"/>
    <x v="0"/>
    <s v="Labels"/>
    <n v="38"/>
    <n v="2"/>
    <n v="0"/>
    <n v="20"/>
    <n v="18"/>
    <n v="18"/>
  </r>
  <r>
    <n v="3988"/>
    <x v="146"/>
    <x v="0"/>
    <s v="Ohio"/>
    <x v="1"/>
    <x v="0"/>
    <s v="Appliances"/>
    <n v="72"/>
    <n v="3"/>
    <n v="0"/>
    <n v="57"/>
    <n v="15"/>
    <n v="15"/>
  </r>
  <r>
    <n v="3989"/>
    <x v="146"/>
    <x v="0"/>
    <s v="New York"/>
    <x v="1"/>
    <x v="0"/>
    <s v="Paper"/>
    <n v="90"/>
    <n v="2"/>
    <n v="0"/>
    <n v="70"/>
    <n v="20"/>
    <n v="20"/>
  </r>
  <r>
    <n v="3991"/>
    <x v="146"/>
    <x v="0"/>
    <s v="Virginia"/>
    <x v="3"/>
    <x v="0"/>
    <s v="Appliances"/>
    <n v="96"/>
    <n v="4"/>
    <n v="0"/>
    <n v="76"/>
    <n v="20"/>
    <n v="20"/>
  </r>
  <r>
    <n v="3993"/>
    <x v="146"/>
    <x v="0"/>
    <s v="New Jersey"/>
    <x v="1"/>
    <x v="2"/>
    <s v="Machines"/>
    <n v="1800"/>
    <n v="4"/>
    <n v="0"/>
    <n v="1600"/>
    <n v="200"/>
    <n v="200"/>
  </r>
  <r>
    <n v="3994"/>
    <x v="146"/>
    <x v="0"/>
    <s v="Texas"/>
    <x v="2"/>
    <x v="2"/>
    <s v="Phones"/>
    <n v="597"/>
    <n v="3"/>
    <n v="0"/>
    <n v="495"/>
    <n v="102"/>
    <n v="102"/>
  </r>
  <r>
    <n v="3995"/>
    <x v="146"/>
    <x v="0"/>
    <s v="North Carolina"/>
    <x v="3"/>
    <x v="0"/>
    <s v="Binders"/>
    <n v="12.5"/>
    <n v="5"/>
    <n v="0"/>
    <n v="10"/>
    <n v="2.5"/>
    <n v="2.5"/>
  </r>
  <r>
    <n v="3996"/>
    <x v="146"/>
    <x v="0"/>
    <s v="Kentucky"/>
    <x v="3"/>
    <x v="0"/>
    <s v="Fasteners"/>
    <n v="12"/>
    <n v="4"/>
    <n v="0"/>
    <n v="8"/>
    <n v="4"/>
    <n v="4"/>
  </r>
  <r>
    <n v="3997"/>
    <x v="146"/>
    <x v="0"/>
    <s v="Illinois"/>
    <x v="2"/>
    <x v="1"/>
    <s v="Chairs"/>
    <n v="396"/>
    <n v="4"/>
    <n v="0"/>
    <n v="316"/>
    <n v="80"/>
    <n v="80"/>
  </r>
  <r>
    <n v="3999"/>
    <x v="146"/>
    <x v="0"/>
    <s v="Illinois"/>
    <x v="2"/>
    <x v="0"/>
    <s v="Storage"/>
    <n v="120"/>
    <n v="3"/>
    <n v="0"/>
    <n v="105"/>
    <n v="15"/>
    <n v="15"/>
  </r>
  <r>
    <n v="4005"/>
    <x v="147"/>
    <x v="0"/>
    <s v="New York"/>
    <x v="1"/>
    <x v="0"/>
    <s v="Art"/>
    <n v="102"/>
    <n v="6"/>
    <n v="0"/>
    <n v="60"/>
    <n v="42"/>
    <n v="42"/>
  </r>
  <r>
    <n v="4006"/>
    <x v="147"/>
    <x v="0"/>
    <s v="Washington"/>
    <x v="0"/>
    <x v="1"/>
    <s v="Chairs"/>
    <n v="198"/>
    <n v="2"/>
    <n v="0"/>
    <n v="158"/>
    <n v="40"/>
    <n v="40"/>
  </r>
  <r>
    <n v="4007"/>
    <x v="147"/>
    <x v="0"/>
    <s v="Arkansas"/>
    <x v="3"/>
    <x v="0"/>
    <s v="Art"/>
    <n v="68"/>
    <n v="4"/>
    <n v="0"/>
    <n v="40"/>
    <n v="28"/>
    <n v="28"/>
  </r>
  <r>
    <n v="4010"/>
    <x v="147"/>
    <x v="0"/>
    <s v="California"/>
    <x v="0"/>
    <x v="1"/>
    <s v="Furnishings"/>
    <n v="18"/>
    <n v="2"/>
    <n v="0"/>
    <n v="10"/>
    <n v="8"/>
    <n v="8"/>
  </r>
  <r>
    <n v="4011"/>
    <x v="147"/>
    <x v="0"/>
    <s v="Tennessee"/>
    <x v="3"/>
    <x v="1"/>
    <s v="Chairs"/>
    <n v="297"/>
    <n v="3"/>
    <n v="0"/>
    <n v="237"/>
    <n v="60"/>
    <n v="60"/>
  </r>
  <r>
    <n v="4012"/>
    <x v="147"/>
    <x v="0"/>
    <s v="Georgia"/>
    <x v="3"/>
    <x v="0"/>
    <s v="Art"/>
    <n v="17"/>
    <n v="1"/>
    <n v="0"/>
    <n v="10"/>
    <n v="7"/>
    <n v="7"/>
  </r>
  <r>
    <n v="4013"/>
    <x v="147"/>
    <x v="0"/>
    <s v="New York"/>
    <x v="1"/>
    <x v="1"/>
    <s v="Furnishings"/>
    <n v="27"/>
    <n v="3"/>
    <n v="0"/>
    <n v="15"/>
    <n v="12"/>
    <n v="12"/>
  </r>
  <r>
    <n v="4014"/>
    <x v="147"/>
    <x v="0"/>
    <s v="North Carolina"/>
    <x v="3"/>
    <x v="2"/>
    <s v="Phones"/>
    <n v="1791"/>
    <n v="9"/>
    <n v="0"/>
    <n v="1485"/>
    <n v="306"/>
    <n v="306"/>
  </r>
  <r>
    <n v="4015"/>
    <x v="147"/>
    <x v="0"/>
    <s v="Arizona"/>
    <x v="0"/>
    <x v="2"/>
    <s v="Accessories"/>
    <n v="15"/>
    <n v="3"/>
    <n v="0"/>
    <n v="7.5"/>
    <n v="7.5"/>
    <n v="7.5"/>
  </r>
  <r>
    <n v="4016"/>
    <x v="147"/>
    <x v="0"/>
    <s v="New York"/>
    <x v="1"/>
    <x v="1"/>
    <s v="Tables"/>
    <n v="765"/>
    <n v="9"/>
    <n v="0"/>
    <n v="675"/>
    <n v="90"/>
    <n v="90"/>
  </r>
  <r>
    <n v="4017"/>
    <x v="147"/>
    <x v="0"/>
    <s v="California"/>
    <x v="0"/>
    <x v="2"/>
    <s v="Accessories"/>
    <n v="35"/>
    <n v="7"/>
    <n v="0"/>
    <n v="17.5"/>
    <n v="17.5"/>
    <n v="17.5"/>
  </r>
  <r>
    <n v="4019"/>
    <x v="147"/>
    <x v="0"/>
    <s v="New York"/>
    <x v="1"/>
    <x v="0"/>
    <s v="Appliances"/>
    <n v="96"/>
    <n v="4"/>
    <n v="0"/>
    <n v="76"/>
    <n v="20"/>
    <n v="20"/>
  </r>
  <r>
    <n v="4024"/>
    <x v="147"/>
    <x v="0"/>
    <s v="Virginia"/>
    <x v="3"/>
    <x v="2"/>
    <s v="Phones"/>
    <n v="2388"/>
    <n v="12"/>
    <n v="0"/>
    <n v="1980"/>
    <n v="408"/>
    <n v="408"/>
  </r>
  <r>
    <n v="4026"/>
    <x v="147"/>
    <x v="0"/>
    <s v="Ohio"/>
    <x v="1"/>
    <x v="0"/>
    <s v="Art"/>
    <n v="34"/>
    <n v="2"/>
    <n v="0"/>
    <n v="20"/>
    <n v="14"/>
    <n v="14"/>
  </r>
  <r>
    <n v="4027"/>
    <x v="147"/>
    <x v="0"/>
    <s v="California"/>
    <x v="0"/>
    <x v="0"/>
    <s v="Binders"/>
    <n v="5"/>
    <n v="2"/>
    <n v="0"/>
    <n v="4"/>
    <n v="1"/>
    <n v="1"/>
  </r>
  <r>
    <n v="4032"/>
    <x v="148"/>
    <x v="0"/>
    <s v="California"/>
    <x v="0"/>
    <x v="1"/>
    <s v="Furnishings"/>
    <n v="36"/>
    <n v="4"/>
    <n v="0"/>
    <n v="20"/>
    <n v="16"/>
    <n v="16"/>
  </r>
  <r>
    <n v="4033"/>
    <x v="148"/>
    <x v="0"/>
    <s v="Michigan"/>
    <x v="2"/>
    <x v="0"/>
    <s v="Binders"/>
    <n v="7.5"/>
    <n v="3"/>
    <n v="0"/>
    <n v="6"/>
    <n v="1.5"/>
    <n v="1.5"/>
  </r>
  <r>
    <n v="4036"/>
    <x v="148"/>
    <x v="0"/>
    <s v="Arizona"/>
    <x v="0"/>
    <x v="0"/>
    <s v="Paper"/>
    <n v="225"/>
    <n v="5"/>
    <n v="0"/>
    <n v="175"/>
    <n v="50"/>
    <n v="50"/>
  </r>
  <r>
    <n v="4037"/>
    <x v="148"/>
    <x v="0"/>
    <s v="California"/>
    <x v="0"/>
    <x v="2"/>
    <s v="Accessories"/>
    <n v="5"/>
    <n v="1"/>
    <n v="0"/>
    <n v="2.5"/>
    <n v="2.5"/>
    <n v="2.5"/>
  </r>
  <r>
    <n v="4038"/>
    <x v="148"/>
    <x v="0"/>
    <s v="Texas"/>
    <x v="2"/>
    <x v="0"/>
    <s v="Appliances"/>
    <n v="96"/>
    <n v="4"/>
    <n v="0"/>
    <n v="76"/>
    <n v="20"/>
    <n v="20"/>
  </r>
  <r>
    <n v="4039"/>
    <x v="148"/>
    <x v="0"/>
    <s v="California"/>
    <x v="0"/>
    <x v="2"/>
    <s v="Machines"/>
    <n v="1350"/>
    <n v="3"/>
    <n v="0"/>
    <n v="1200"/>
    <n v="150"/>
    <n v="150"/>
  </r>
  <r>
    <n v="4040"/>
    <x v="148"/>
    <x v="0"/>
    <s v="Texas"/>
    <x v="2"/>
    <x v="0"/>
    <s v="Appliances"/>
    <n v="48"/>
    <n v="2"/>
    <n v="0"/>
    <n v="38"/>
    <n v="10"/>
    <n v="10"/>
  </r>
  <r>
    <n v="4041"/>
    <x v="148"/>
    <x v="0"/>
    <s v="California"/>
    <x v="0"/>
    <x v="2"/>
    <s v="Accessories"/>
    <n v="5"/>
    <n v="1"/>
    <n v="0"/>
    <n v="2.5"/>
    <n v="2.5"/>
    <n v="2.5"/>
  </r>
  <r>
    <n v="4043"/>
    <x v="148"/>
    <x v="0"/>
    <s v="Washington"/>
    <x v="0"/>
    <x v="0"/>
    <s v="Binders"/>
    <n v="12.5"/>
    <n v="5"/>
    <n v="0"/>
    <n v="10"/>
    <n v="2.5"/>
    <n v="2.5"/>
  </r>
  <r>
    <n v="4046"/>
    <x v="148"/>
    <x v="0"/>
    <s v="California"/>
    <x v="0"/>
    <x v="0"/>
    <s v="Paper"/>
    <n v="135"/>
    <n v="3"/>
    <n v="0"/>
    <n v="105"/>
    <n v="30"/>
    <n v="30"/>
  </r>
  <r>
    <n v="4047"/>
    <x v="148"/>
    <x v="0"/>
    <s v="Arkansas"/>
    <x v="3"/>
    <x v="2"/>
    <s v="Accessories"/>
    <n v="15"/>
    <n v="3"/>
    <n v="0"/>
    <n v="7.5"/>
    <n v="7.5"/>
    <n v="7.5"/>
  </r>
  <r>
    <n v="4048"/>
    <x v="148"/>
    <x v="0"/>
    <s v="Colorado"/>
    <x v="0"/>
    <x v="1"/>
    <s v="Furnishings"/>
    <n v="45"/>
    <n v="5"/>
    <n v="0"/>
    <n v="25"/>
    <n v="20"/>
    <n v="20"/>
  </r>
  <r>
    <n v="4051"/>
    <x v="148"/>
    <x v="0"/>
    <s v="Arizona"/>
    <x v="0"/>
    <x v="0"/>
    <s v="Art"/>
    <n v="34"/>
    <n v="2"/>
    <n v="0"/>
    <n v="20"/>
    <n v="14"/>
    <n v="14"/>
  </r>
  <r>
    <n v="4052"/>
    <x v="148"/>
    <x v="0"/>
    <s v="Indiana"/>
    <x v="2"/>
    <x v="0"/>
    <s v="Paper"/>
    <n v="270"/>
    <n v="6"/>
    <n v="0"/>
    <n v="210"/>
    <n v="60"/>
    <n v="60"/>
  </r>
  <r>
    <n v="4053"/>
    <x v="148"/>
    <x v="0"/>
    <s v="Texas"/>
    <x v="2"/>
    <x v="2"/>
    <s v="Machines"/>
    <n v="900"/>
    <n v="2"/>
    <n v="0"/>
    <n v="800"/>
    <n v="100"/>
    <n v="100"/>
  </r>
  <r>
    <n v="4054"/>
    <x v="148"/>
    <x v="0"/>
    <s v="California"/>
    <x v="0"/>
    <x v="0"/>
    <s v="Art"/>
    <n v="153"/>
    <n v="9"/>
    <n v="0"/>
    <n v="90"/>
    <n v="63"/>
    <n v="63"/>
  </r>
  <r>
    <n v="4055"/>
    <x v="148"/>
    <x v="0"/>
    <s v="Pennsylvania"/>
    <x v="1"/>
    <x v="0"/>
    <s v="Storage"/>
    <n v="80"/>
    <n v="2"/>
    <n v="0"/>
    <n v="70"/>
    <n v="10"/>
    <n v="10"/>
  </r>
  <r>
    <n v="4059"/>
    <x v="149"/>
    <x v="0"/>
    <s v="Michigan"/>
    <x v="2"/>
    <x v="1"/>
    <s v="Furnishings"/>
    <n v="9"/>
    <n v="1"/>
    <n v="0"/>
    <n v="5"/>
    <n v="4"/>
    <n v="4"/>
  </r>
  <r>
    <n v="4060"/>
    <x v="149"/>
    <x v="0"/>
    <s v="Texas"/>
    <x v="2"/>
    <x v="0"/>
    <s v="Storage"/>
    <n v="80"/>
    <n v="2"/>
    <n v="0"/>
    <n v="70"/>
    <n v="10"/>
    <n v="10"/>
  </r>
  <r>
    <n v="4062"/>
    <x v="149"/>
    <x v="0"/>
    <s v="Texas"/>
    <x v="2"/>
    <x v="0"/>
    <s v="Binders"/>
    <n v="10"/>
    <n v="4"/>
    <n v="0"/>
    <n v="8"/>
    <n v="2"/>
    <n v="2"/>
  </r>
  <r>
    <n v="4063"/>
    <x v="149"/>
    <x v="0"/>
    <s v="California"/>
    <x v="0"/>
    <x v="0"/>
    <s v="Storage"/>
    <n v="120"/>
    <n v="3"/>
    <n v="0"/>
    <n v="105"/>
    <n v="15"/>
    <n v="15"/>
  </r>
  <r>
    <n v="4064"/>
    <x v="149"/>
    <x v="0"/>
    <s v="California"/>
    <x v="0"/>
    <x v="2"/>
    <s v="Phones"/>
    <n v="597"/>
    <n v="3"/>
    <n v="0"/>
    <n v="495"/>
    <n v="102"/>
    <n v="102"/>
  </r>
  <r>
    <n v="4066"/>
    <x v="149"/>
    <x v="0"/>
    <s v="North Carolina"/>
    <x v="3"/>
    <x v="0"/>
    <s v="Binders"/>
    <n v="5"/>
    <n v="2"/>
    <n v="0"/>
    <n v="4"/>
    <n v="1"/>
    <n v="1"/>
  </r>
  <r>
    <n v="4067"/>
    <x v="149"/>
    <x v="0"/>
    <s v="California"/>
    <x v="0"/>
    <x v="0"/>
    <s v="Art"/>
    <n v="51"/>
    <n v="3"/>
    <n v="0"/>
    <n v="30"/>
    <n v="21"/>
    <n v="21"/>
  </r>
  <r>
    <n v="4068"/>
    <x v="149"/>
    <x v="0"/>
    <s v="North Carolina"/>
    <x v="3"/>
    <x v="2"/>
    <s v="Phones"/>
    <n v="796"/>
    <n v="4"/>
    <n v="0"/>
    <n v="660"/>
    <n v="136"/>
    <n v="136"/>
  </r>
  <r>
    <n v="4069"/>
    <x v="149"/>
    <x v="0"/>
    <s v="Kentucky"/>
    <x v="3"/>
    <x v="0"/>
    <s v="Paper"/>
    <n v="135"/>
    <n v="3"/>
    <n v="0"/>
    <n v="105"/>
    <n v="30"/>
    <n v="30"/>
  </r>
  <r>
    <n v="4071"/>
    <x v="149"/>
    <x v="0"/>
    <s v="New York"/>
    <x v="1"/>
    <x v="0"/>
    <s v="Paper"/>
    <n v="90"/>
    <n v="2"/>
    <n v="0"/>
    <n v="70"/>
    <n v="20"/>
    <n v="20"/>
  </r>
  <r>
    <n v="4072"/>
    <x v="149"/>
    <x v="0"/>
    <s v="California"/>
    <x v="0"/>
    <x v="0"/>
    <s v="Paper"/>
    <n v="90"/>
    <n v="2"/>
    <n v="0"/>
    <n v="70"/>
    <n v="20"/>
    <n v="20"/>
  </r>
  <r>
    <n v="4075"/>
    <x v="149"/>
    <x v="0"/>
    <s v="New York"/>
    <x v="1"/>
    <x v="0"/>
    <s v="Paper"/>
    <n v="90"/>
    <n v="2"/>
    <n v="0"/>
    <n v="70"/>
    <n v="20"/>
    <n v="20"/>
  </r>
  <r>
    <n v="4077"/>
    <x v="149"/>
    <x v="0"/>
    <s v="Michigan"/>
    <x v="2"/>
    <x v="2"/>
    <s v="Phones"/>
    <n v="597"/>
    <n v="3"/>
    <n v="0"/>
    <n v="495"/>
    <n v="102"/>
    <n v="102"/>
  </r>
  <r>
    <n v="4080"/>
    <x v="149"/>
    <x v="0"/>
    <s v="Ohio"/>
    <x v="1"/>
    <x v="0"/>
    <s v="Fasteners"/>
    <n v="6"/>
    <n v="2"/>
    <n v="0"/>
    <n v="4"/>
    <n v="2"/>
    <n v="2"/>
  </r>
  <r>
    <n v="4084"/>
    <x v="150"/>
    <x v="0"/>
    <s v="California"/>
    <x v="0"/>
    <x v="0"/>
    <s v="Storage"/>
    <n v="160"/>
    <n v="4"/>
    <n v="0"/>
    <n v="140"/>
    <n v="20"/>
    <n v="20"/>
  </r>
  <r>
    <n v="4085"/>
    <x v="150"/>
    <x v="0"/>
    <s v="Michigan"/>
    <x v="2"/>
    <x v="0"/>
    <s v="Binders"/>
    <n v="2.5"/>
    <n v="1"/>
    <n v="0"/>
    <n v="2"/>
    <n v="0.5"/>
    <n v="0.5"/>
  </r>
  <r>
    <n v="4086"/>
    <x v="150"/>
    <x v="0"/>
    <s v="Florida"/>
    <x v="3"/>
    <x v="0"/>
    <s v="Envelopes"/>
    <n v="24"/>
    <n v="2"/>
    <n v="0"/>
    <n v="18"/>
    <n v="6"/>
    <n v="6"/>
  </r>
  <r>
    <n v="4088"/>
    <x v="150"/>
    <x v="0"/>
    <s v="Maryland"/>
    <x v="1"/>
    <x v="0"/>
    <s v="Paper"/>
    <n v="135"/>
    <n v="3"/>
    <n v="0"/>
    <n v="105"/>
    <n v="30"/>
    <n v="30"/>
  </r>
  <r>
    <n v="4089"/>
    <x v="150"/>
    <x v="0"/>
    <s v="Texas"/>
    <x v="2"/>
    <x v="0"/>
    <s v="Paper"/>
    <n v="225"/>
    <n v="5"/>
    <n v="0"/>
    <n v="175"/>
    <n v="50"/>
    <n v="50"/>
  </r>
  <r>
    <n v="4090"/>
    <x v="150"/>
    <x v="0"/>
    <s v="Illinois"/>
    <x v="2"/>
    <x v="0"/>
    <s v="Storage"/>
    <n v="200"/>
    <n v="5"/>
    <n v="0"/>
    <n v="175"/>
    <n v="25"/>
    <n v="25"/>
  </r>
  <r>
    <n v="4092"/>
    <x v="150"/>
    <x v="0"/>
    <s v="Pennsylvania"/>
    <x v="1"/>
    <x v="2"/>
    <s v="Accessories"/>
    <n v="15"/>
    <n v="3"/>
    <n v="0"/>
    <n v="7.5"/>
    <n v="7.5"/>
    <n v="7.5"/>
  </r>
  <r>
    <n v="4093"/>
    <x v="150"/>
    <x v="0"/>
    <s v="Colorado"/>
    <x v="0"/>
    <x v="0"/>
    <s v="Art"/>
    <n v="85"/>
    <n v="5"/>
    <n v="0"/>
    <n v="50"/>
    <n v="35"/>
    <n v="35"/>
  </r>
  <r>
    <n v="4094"/>
    <x v="150"/>
    <x v="0"/>
    <s v="Ohio"/>
    <x v="1"/>
    <x v="1"/>
    <s v="Chairs"/>
    <n v="297"/>
    <n v="3"/>
    <n v="0"/>
    <n v="237"/>
    <n v="60"/>
    <n v="60"/>
  </r>
  <r>
    <n v="4095"/>
    <x v="150"/>
    <x v="0"/>
    <s v="Washington"/>
    <x v="0"/>
    <x v="1"/>
    <s v="Chairs"/>
    <n v="594"/>
    <n v="6"/>
    <n v="0"/>
    <n v="474"/>
    <n v="120"/>
    <n v="120"/>
  </r>
  <r>
    <n v="4096"/>
    <x v="150"/>
    <x v="0"/>
    <s v="Illinois"/>
    <x v="2"/>
    <x v="2"/>
    <s v="Phones"/>
    <n v="796"/>
    <n v="4"/>
    <n v="0"/>
    <n v="660"/>
    <n v="136"/>
    <n v="136"/>
  </r>
  <r>
    <n v="4098"/>
    <x v="150"/>
    <x v="0"/>
    <s v="California"/>
    <x v="0"/>
    <x v="0"/>
    <s v="Binders"/>
    <n v="5"/>
    <n v="2"/>
    <n v="0"/>
    <n v="4"/>
    <n v="1"/>
    <n v="1"/>
  </r>
  <r>
    <n v="4099"/>
    <x v="150"/>
    <x v="0"/>
    <s v="New Mexico"/>
    <x v="0"/>
    <x v="0"/>
    <s v="Binders"/>
    <n v="17.5"/>
    <n v="7"/>
    <n v="0"/>
    <n v="14"/>
    <n v="3.5"/>
    <n v="3.5"/>
  </r>
  <r>
    <n v="4101"/>
    <x v="150"/>
    <x v="0"/>
    <s v="North Carolina"/>
    <x v="3"/>
    <x v="0"/>
    <s v="Paper"/>
    <n v="630"/>
    <n v="14"/>
    <n v="0"/>
    <n v="490"/>
    <n v="140"/>
    <n v="140"/>
  </r>
  <r>
    <n v="4103"/>
    <x v="150"/>
    <x v="0"/>
    <s v="Pennsylvania"/>
    <x v="1"/>
    <x v="2"/>
    <s v="Machines"/>
    <n v="450"/>
    <n v="1"/>
    <n v="0"/>
    <n v="400"/>
    <n v="50"/>
    <n v="50"/>
  </r>
  <r>
    <n v="4104"/>
    <x v="150"/>
    <x v="0"/>
    <s v="New York"/>
    <x v="1"/>
    <x v="0"/>
    <s v="Appliances"/>
    <n v="24"/>
    <n v="1"/>
    <n v="0"/>
    <n v="19"/>
    <n v="5"/>
    <n v="5"/>
  </r>
  <r>
    <n v="4105"/>
    <x v="150"/>
    <x v="0"/>
    <s v="California"/>
    <x v="0"/>
    <x v="2"/>
    <s v="Accessories"/>
    <n v="15"/>
    <n v="3"/>
    <n v="0"/>
    <n v="7.5"/>
    <n v="7.5"/>
    <n v="7.5"/>
  </r>
  <r>
    <n v="4106"/>
    <x v="150"/>
    <x v="0"/>
    <s v="Washington"/>
    <x v="0"/>
    <x v="0"/>
    <s v="Paper"/>
    <n v="90"/>
    <n v="2"/>
    <n v="0"/>
    <n v="70"/>
    <n v="20"/>
    <n v="20"/>
  </r>
  <r>
    <n v="4107"/>
    <x v="150"/>
    <x v="0"/>
    <s v="California"/>
    <x v="0"/>
    <x v="1"/>
    <s v="Furnishings"/>
    <n v="27"/>
    <n v="3"/>
    <n v="0"/>
    <n v="15"/>
    <n v="12"/>
    <n v="12"/>
  </r>
  <r>
    <n v="4108"/>
    <x v="150"/>
    <x v="0"/>
    <s v="Idaho"/>
    <x v="0"/>
    <x v="2"/>
    <s v="Accessories"/>
    <n v="15"/>
    <n v="3"/>
    <n v="0"/>
    <n v="7.5"/>
    <n v="7.5"/>
    <n v="7.5"/>
  </r>
  <r>
    <n v="4109"/>
    <x v="150"/>
    <x v="0"/>
    <s v="Michigan"/>
    <x v="2"/>
    <x v="0"/>
    <s v="Paper"/>
    <n v="315"/>
    <n v="7"/>
    <n v="0"/>
    <n v="245"/>
    <n v="70"/>
    <n v="70"/>
  </r>
  <r>
    <n v="4117"/>
    <x v="151"/>
    <x v="0"/>
    <s v="Texas"/>
    <x v="2"/>
    <x v="0"/>
    <s v="Storage"/>
    <n v="560"/>
    <n v="14"/>
    <n v="0"/>
    <n v="490"/>
    <n v="70"/>
    <n v="70"/>
  </r>
  <r>
    <n v="4119"/>
    <x v="151"/>
    <x v="0"/>
    <s v="California"/>
    <x v="0"/>
    <x v="0"/>
    <s v="Storage"/>
    <n v="120"/>
    <n v="3"/>
    <n v="0"/>
    <n v="105"/>
    <n v="15"/>
    <n v="15"/>
  </r>
  <r>
    <n v="4120"/>
    <x v="151"/>
    <x v="0"/>
    <s v="New York"/>
    <x v="1"/>
    <x v="1"/>
    <s v="Furnishings"/>
    <n v="45"/>
    <n v="5"/>
    <n v="0"/>
    <n v="25"/>
    <n v="20"/>
    <n v="20"/>
  </r>
  <r>
    <n v="4121"/>
    <x v="151"/>
    <x v="0"/>
    <s v="California"/>
    <x v="0"/>
    <x v="0"/>
    <s v="Storage"/>
    <n v="120"/>
    <n v="3"/>
    <n v="0"/>
    <n v="105"/>
    <n v="15"/>
    <n v="15"/>
  </r>
  <r>
    <n v="4122"/>
    <x v="151"/>
    <x v="0"/>
    <s v="North Carolina"/>
    <x v="3"/>
    <x v="0"/>
    <s v="Paper"/>
    <n v="45"/>
    <n v="1"/>
    <n v="0"/>
    <n v="35"/>
    <n v="10"/>
    <n v="10"/>
  </r>
  <r>
    <n v="4124"/>
    <x v="151"/>
    <x v="0"/>
    <s v="Colorado"/>
    <x v="0"/>
    <x v="1"/>
    <s v="Bookcases"/>
    <n v="320"/>
    <n v="4"/>
    <n v="0"/>
    <n v="260"/>
    <n v="60"/>
    <n v="60"/>
  </r>
  <r>
    <n v="4126"/>
    <x v="151"/>
    <x v="0"/>
    <s v="Arkansas"/>
    <x v="3"/>
    <x v="0"/>
    <s v="Paper"/>
    <n v="135"/>
    <n v="3"/>
    <n v="0"/>
    <n v="105"/>
    <n v="30"/>
    <n v="30"/>
  </r>
  <r>
    <n v="4127"/>
    <x v="151"/>
    <x v="0"/>
    <s v="New York"/>
    <x v="1"/>
    <x v="1"/>
    <s v="Chairs"/>
    <n v="495"/>
    <n v="5"/>
    <n v="0"/>
    <n v="395"/>
    <n v="100"/>
    <n v="100"/>
  </r>
  <r>
    <n v="4128"/>
    <x v="151"/>
    <x v="0"/>
    <s v="Pennsylvania"/>
    <x v="1"/>
    <x v="1"/>
    <s v="Furnishings"/>
    <n v="72"/>
    <n v="8"/>
    <n v="0"/>
    <n v="40"/>
    <n v="32"/>
    <n v="32"/>
  </r>
  <r>
    <n v="4129"/>
    <x v="151"/>
    <x v="0"/>
    <s v="California"/>
    <x v="0"/>
    <x v="0"/>
    <s v="Storage"/>
    <n v="160"/>
    <n v="4"/>
    <n v="0"/>
    <n v="140"/>
    <n v="20"/>
    <n v="20"/>
  </r>
  <r>
    <n v="4131"/>
    <x v="151"/>
    <x v="0"/>
    <s v="Connecticut"/>
    <x v="1"/>
    <x v="0"/>
    <s v="Appliances"/>
    <n v="48"/>
    <n v="2"/>
    <n v="0"/>
    <n v="38"/>
    <n v="10"/>
    <n v="10"/>
  </r>
  <r>
    <n v="4134"/>
    <x v="151"/>
    <x v="0"/>
    <s v="Nevada"/>
    <x v="0"/>
    <x v="0"/>
    <s v="Paper"/>
    <n v="270"/>
    <n v="6"/>
    <n v="0"/>
    <n v="210"/>
    <n v="60"/>
    <n v="60"/>
  </r>
  <r>
    <n v="4135"/>
    <x v="151"/>
    <x v="0"/>
    <s v="New York"/>
    <x v="1"/>
    <x v="1"/>
    <s v="Chairs"/>
    <n v="396"/>
    <n v="4"/>
    <n v="0"/>
    <n v="316"/>
    <n v="80"/>
    <n v="80"/>
  </r>
  <r>
    <n v="4138"/>
    <x v="152"/>
    <x v="0"/>
    <s v="Oregon"/>
    <x v="0"/>
    <x v="0"/>
    <s v="Paper"/>
    <n v="180"/>
    <n v="4"/>
    <n v="0"/>
    <n v="140"/>
    <n v="40"/>
    <n v="40"/>
  </r>
  <r>
    <n v="4139"/>
    <x v="152"/>
    <x v="0"/>
    <s v="California"/>
    <x v="0"/>
    <x v="0"/>
    <s v="Storage"/>
    <n v="80"/>
    <n v="2"/>
    <n v="0"/>
    <n v="70"/>
    <n v="10"/>
    <n v="10"/>
  </r>
  <r>
    <n v="4140"/>
    <x v="152"/>
    <x v="0"/>
    <s v="Virginia"/>
    <x v="3"/>
    <x v="2"/>
    <s v="Accessories"/>
    <n v="20"/>
    <n v="4"/>
    <n v="0"/>
    <n v="10"/>
    <n v="10"/>
    <n v="10"/>
  </r>
  <r>
    <n v="4144"/>
    <x v="152"/>
    <x v="0"/>
    <s v="Illinois"/>
    <x v="2"/>
    <x v="1"/>
    <s v="Chairs"/>
    <n v="198"/>
    <n v="2"/>
    <n v="0"/>
    <n v="158"/>
    <n v="40"/>
    <n v="40"/>
  </r>
  <r>
    <n v="4145"/>
    <x v="152"/>
    <x v="0"/>
    <s v="Michigan"/>
    <x v="2"/>
    <x v="2"/>
    <s v="Accessories"/>
    <n v="10"/>
    <n v="2"/>
    <n v="0"/>
    <n v="5"/>
    <n v="5"/>
    <n v="5"/>
  </r>
  <r>
    <n v="4148"/>
    <x v="152"/>
    <x v="0"/>
    <s v="Illinois"/>
    <x v="2"/>
    <x v="0"/>
    <s v="Binders"/>
    <n v="5"/>
    <n v="2"/>
    <n v="0"/>
    <n v="4"/>
    <n v="1"/>
    <n v="1"/>
  </r>
  <r>
    <n v="4149"/>
    <x v="152"/>
    <x v="0"/>
    <s v="New York"/>
    <x v="1"/>
    <x v="0"/>
    <s v="Art"/>
    <n v="85"/>
    <n v="5"/>
    <n v="0"/>
    <n v="50"/>
    <n v="35"/>
    <n v="35"/>
  </r>
  <r>
    <n v="4151"/>
    <x v="152"/>
    <x v="0"/>
    <s v="New York"/>
    <x v="1"/>
    <x v="0"/>
    <s v="Labels"/>
    <n v="95"/>
    <n v="5"/>
    <n v="0"/>
    <n v="50"/>
    <n v="45"/>
    <n v="45"/>
  </r>
  <r>
    <n v="4152"/>
    <x v="152"/>
    <x v="0"/>
    <s v="California"/>
    <x v="0"/>
    <x v="1"/>
    <s v="Furnishings"/>
    <n v="36"/>
    <n v="4"/>
    <n v="0"/>
    <n v="20"/>
    <n v="16"/>
    <n v="16"/>
  </r>
  <r>
    <n v="4154"/>
    <x v="152"/>
    <x v="0"/>
    <s v="California"/>
    <x v="0"/>
    <x v="0"/>
    <s v="Supplies"/>
    <n v="30"/>
    <n v="2"/>
    <n v="0"/>
    <n v="24"/>
    <n v="6"/>
    <n v="6"/>
  </r>
  <r>
    <n v="4156"/>
    <x v="152"/>
    <x v="0"/>
    <s v="Texas"/>
    <x v="2"/>
    <x v="2"/>
    <s v="Accessories"/>
    <n v="10"/>
    <n v="2"/>
    <n v="0"/>
    <n v="5"/>
    <n v="5"/>
    <n v="5"/>
  </r>
  <r>
    <n v="4157"/>
    <x v="152"/>
    <x v="0"/>
    <s v="New York"/>
    <x v="1"/>
    <x v="0"/>
    <s v="Paper"/>
    <n v="135"/>
    <n v="3"/>
    <n v="0"/>
    <n v="105"/>
    <n v="30"/>
    <n v="30"/>
  </r>
  <r>
    <n v="4158"/>
    <x v="152"/>
    <x v="0"/>
    <s v="California"/>
    <x v="0"/>
    <x v="0"/>
    <s v="Binders"/>
    <n v="10"/>
    <n v="4"/>
    <n v="0"/>
    <n v="8"/>
    <n v="2"/>
    <n v="2"/>
  </r>
  <r>
    <n v="4159"/>
    <x v="152"/>
    <x v="0"/>
    <s v="Virginia"/>
    <x v="3"/>
    <x v="0"/>
    <s v="Art"/>
    <n v="119"/>
    <n v="7"/>
    <n v="0"/>
    <n v="70"/>
    <n v="49"/>
    <n v="49"/>
  </r>
  <r>
    <n v="4161"/>
    <x v="152"/>
    <x v="0"/>
    <s v="New York"/>
    <x v="1"/>
    <x v="0"/>
    <s v="Appliances"/>
    <n v="48"/>
    <n v="2"/>
    <n v="0"/>
    <n v="38"/>
    <n v="10"/>
    <n v="10"/>
  </r>
  <r>
    <n v="4162"/>
    <x v="152"/>
    <x v="0"/>
    <s v="Texas"/>
    <x v="2"/>
    <x v="0"/>
    <s v="Paper"/>
    <n v="135"/>
    <n v="3"/>
    <n v="0"/>
    <n v="105"/>
    <n v="30"/>
    <n v="30"/>
  </r>
  <r>
    <n v="4163"/>
    <x v="152"/>
    <x v="0"/>
    <s v="Illinois"/>
    <x v="2"/>
    <x v="0"/>
    <s v="Storage"/>
    <n v="40"/>
    <n v="1"/>
    <n v="0"/>
    <n v="35"/>
    <n v="5"/>
    <n v="5"/>
  </r>
  <r>
    <n v="4171"/>
    <x v="153"/>
    <x v="0"/>
    <s v="California"/>
    <x v="0"/>
    <x v="0"/>
    <s v="Labels"/>
    <n v="38"/>
    <n v="2"/>
    <n v="0"/>
    <n v="20"/>
    <n v="18"/>
    <n v="18"/>
  </r>
  <r>
    <n v="4173"/>
    <x v="153"/>
    <x v="0"/>
    <s v="California"/>
    <x v="0"/>
    <x v="1"/>
    <s v="Chairs"/>
    <n v="198"/>
    <n v="2"/>
    <n v="0"/>
    <n v="158"/>
    <n v="40"/>
    <n v="40"/>
  </r>
  <r>
    <n v="4174"/>
    <x v="153"/>
    <x v="0"/>
    <s v="New York"/>
    <x v="1"/>
    <x v="0"/>
    <s v="Paper"/>
    <n v="180"/>
    <n v="4"/>
    <n v="0"/>
    <n v="140"/>
    <n v="40"/>
    <n v="40"/>
  </r>
  <r>
    <n v="4175"/>
    <x v="153"/>
    <x v="0"/>
    <s v="Delaware"/>
    <x v="1"/>
    <x v="2"/>
    <s v="Phones"/>
    <n v="398"/>
    <n v="2"/>
    <n v="0"/>
    <n v="330"/>
    <n v="68"/>
    <n v="68"/>
  </r>
  <r>
    <n v="4176"/>
    <x v="153"/>
    <x v="0"/>
    <s v="New York"/>
    <x v="1"/>
    <x v="0"/>
    <s v="Binders"/>
    <n v="12.5"/>
    <n v="5"/>
    <n v="0"/>
    <n v="10"/>
    <n v="2.5"/>
    <n v="2.5"/>
  </r>
  <r>
    <n v="4177"/>
    <x v="153"/>
    <x v="0"/>
    <s v="Illinois"/>
    <x v="2"/>
    <x v="0"/>
    <s v="Binders"/>
    <n v="5"/>
    <n v="2"/>
    <n v="0"/>
    <n v="4"/>
    <n v="1"/>
    <n v="1"/>
  </r>
  <r>
    <n v="4182"/>
    <x v="153"/>
    <x v="0"/>
    <s v="California"/>
    <x v="0"/>
    <x v="0"/>
    <s v="Paper"/>
    <n v="135"/>
    <n v="3"/>
    <n v="0"/>
    <n v="105"/>
    <n v="30"/>
    <n v="30"/>
  </r>
  <r>
    <n v="4184"/>
    <x v="153"/>
    <x v="0"/>
    <s v="California"/>
    <x v="0"/>
    <x v="1"/>
    <s v="Chairs"/>
    <n v="198"/>
    <n v="2"/>
    <n v="0"/>
    <n v="158"/>
    <n v="40"/>
    <n v="40"/>
  </r>
  <r>
    <n v="4185"/>
    <x v="153"/>
    <x v="0"/>
    <s v="South Carolina"/>
    <x v="3"/>
    <x v="0"/>
    <s v="Paper"/>
    <n v="180"/>
    <n v="4"/>
    <n v="0"/>
    <n v="140"/>
    <n v="40"/>
    <n v="40"/>
  </r>
  <r>
    <n v="4187"/>
    <x v="153"/>
    <x v="0"/>
    <s v="Ohio"/>
    <x v="1"/>
    <x v="0"/>
    <s v="Binders"/>
    <n v="7.5"/>
    <n v="3"/>
    <n v="0"/>
    <n v="6"/>
    <n v="1.5"/>
    <n v="1.5"/>
  </r>
  <r>
    <n v="4188"/>
    <x v="153"/>
    <x v="0"/>
    <s v="California"/>
    <x v="0"/>
    <x v="1"/>
    <s v="Tables"/>
    <n v="255"/>
    <n v="3"/>
    <n v="0"/>
    <n v="225"/>
    <n v="30"/>
    <n v="30"/>
  </r>
  <r>
    <n v="4189"/>
    <x v="153"/>
    <x v="0"/>
    <s v="Ohio"/>
    <x v="1"/>
    <x v="0"/>
    <s v="Storage"/>
    <n v="200"/>
    <n v="5"/>
    <n v="0"/>
    <n v="175"/>
    <n v="25"/>
    <n v="25"/>
  </r>
  <r>
    <n v="4190"/>
    <x v="153"/>
    <x v="0"/>
    <s v="Texas"/>
    <x v="2"/>
    <x v="1"/>
    <s v="Chairs"/>
    <n v="198"/>
    <n v="2"/>
    <n v="0"/>
    <n v="158"/>
    <n v="40"/>
    <n v="40"/>
  </r>
  <r>
    <n v="4195"/>
    <x v="154"/>
    <x v="0"/>
    <s v="Arkansas"/>
    <x v="3"/>
    <x v="0"/>
    <s v="Envelopes"/>
    <n v="36"/>
    <n v="3"/>
    <n v="0"/>
    <n v="27"/>
    <n v="9"/>
    <n v="9"/>
  </r>
  <r>
    <n v="4196"/>
    <x v="154"/>
    <x v="0"/>
    <s v="Connecticut"/>
    <x v="1"/>
    <x v="0"/>
    <s v="Binders"/>
    <n v="25"/>
    <n v="10"/>
    <n v="0"/>
    <n v="20"/>
    <n v="5"/>
    <n v="5"/>
  </r>
  <r>
    <n v="4197"/>
    <x v="154"/>
    <x v="0"/>
    <s v="California"/>
    <x v="0"/>
    <x v="0"/>
    <s v="Binders"/>
    <n v="2.5"/>
    <n v="1"/>
    <n v="0"/>
    <n v="2"/>
    <n v="0.5"/>
    <n v="0.5"/>
  </r>
  <r>
    <n v="4198"/>
    <x v="154"/>
    <x v="0"/>
    <s v="Georgia"/>
    <x v="3"/>
    <x v="0"/>
    <s v="Binders"/>
    <n v="5"/>
    <n v="2"/>
    <n v="0"/>
    <n v="4"/>
    <n v="1"/>
    <n v="1"/>
  </r>
  <r>
    <n v="4202"/>
    <x v="154"/>
    <x v="0"/>
    <s v="California"/>
    <x v="0"/>
    <x v="0"/>
    <s v="Binders"/>
    <n v="12.5"/>
    <n v="5"/>
    <n v="0"/>
    <n v="10"/>
    <n v="2.5"/>
    <n v="2.5"/>
  </r>
  <r>
    <n v="4204"/>
    <x v="154"/>
    <x v="0"/>
    <s v="Pennsylvania"/>
    <x v="1"/>
    <x v="0"/>
    <s v="Storage"/>
    <n v="120"/>
    <n v="3"/>
    <n v="0"/>
    <n v="105"/>
    <n v="15"/>
    <n v="15"/>
  </r>
  <r>
    <n v="4205"/>
    <x v="154"/>
    <x v="0"/>
    <s v="California"/>
    <x v="0"/>
    <x v="0"/>
    <s v="Binders"/>
    <n v="17.5"/>
    <n v="7"/>
    <n v="0"/>
    <n v="14"/>
    <n v="3.5"/>
    <n v="3.5"/>
  </r>
  <r>
    <n v="4207"/>
    <x v="154"/>
    <x v="0"/>
    <s v="Texas"/>
    <x v="2"/>
    <x v="0"/>
    <s v="Paper"/>
    <n v="360"/>
    <n v="8"/>
    <n v="0"/>
    <n v="280"/>
    <n v="80"/>
    <n v="80"/>
  </r>
  <r>
    <n v="4211"/>
    <x v="154"/>
    <x v="0"/>
    <s v="California"/>
    <x v="0"/>
    <x v="0"/>
    <s v="Storage"/>
    <n v="360"/>
    <n v="9"/>
    <n v="0"/>
    <n v="315"/>
    <n v="45"/>
    <n v="45"/>
  </r>
  <r>
    <n v="4213"/>
    <x v="154"/>
    <x v="0"/>
    <s v="New York"/>
    <x v="1"/>
    <x v="0"/>
    <s v="Storage"/>
    <n v="240"/>
    <n v="6"/>
    <n v="0"/>
    <n v="210"/>
    <n v="30"/>
    <n v="30"/>
  </r>
  <r>
    <n v="4216"/>
    <x v="154"/>
    <x v="0"/>
    <s v="Pennsylvania"/>
    <x v="1"/>
    <x v="1"/>
    <s v="Tables"/>
    <n v="680"/>
    <n v="8"/>
    <n v="0"/>
    <n v="600"/>
    <n v="80"/>
    <n v="80"/>
  </r>
  <r>
    <n v="4217"/>
    <x v="154"/>
    <x v="0"/>
    <s v="Virginia"/>
    <x v="3"/>
    <x v="2"/>
    <s v="Machines"/>
    <n v="2250"/>
    <n v="5"/>
    <n v="0"/>
    <n v="2000"/>
    <n v="250"/>
    <n v="250"/>
  </r>
  <r>
    <n v="4227"/>
    <x v="155"/>
    <x v="0"/>
    <s v="New Jersey"/>
    <x v="1"/>
    <x v="2"/>
    <s v="Phones"/>
    <n v="1393"/>
    <n v="7"/>
    <n v="0"/>
    <n v="1155"/>
    <n v="238"/>
    <n v="238"/>
  </r>
  <r>
    <n v="4228"/>
    <x v="155"/>
    <x v="0"/>
    <s v="Rhode Island"/>
    <x v="1"/>
    <x v="0"/>
    <s v="Binders"/>
    <n v="12.5"/>
    <n v="5"/>
    <n v="0"/>
    <n v="10"/>
    <n v="2.5"/>
    <n v="2.5"/>
  </r>
  <r>
    <n v="4229"/>
    <x v="155"/>
    <x v="0"/>
    <s v="Texas"/>
    <x v="2"/>
    <x v="0"/>
    <s v="Art"/>
    <n v="68"/>
    <n v="4"/>
    <n v="0"/>
    <n v="40"/>
    <n v="28"/>
    <n v="28"/>
  </r>
  <r>
    <n v="4230"/>
    <x v="155"/>
    <x v="0"/>
    <s v="Texas"/>
    <x v="2"/>
    <x v="0"/>
    <s v="Binders"/>
    <n v="15"/>
    <n v="6"/>
    <n v="0"/>
    <n v="12"/>
    <n v="3"/>
    <n v="3"/>
  </r>
  <r>
    <n v="4231"/>
    <x v="155"/>
    <x v="0"/>
    <s v="Illinois"/>
    <x v="2"/>
    <x v="1"/>
    <s v="Chairs"/>
    <n v="594"/>
    <n v="6"/>
    <n v="0"/>
    <n v="474"/>
    <n v="120"/>
    <n v="120"/>
  </r>
  <r>
    <n v="4232"/>
    <x v="155"/>
    <x v="0"/>
    <s v="Pennsylvania"/>
    <x v="1"/>
    <x v="1"/>
    <s v="Chairs"/>
    <n v="495"/>
    <n v="5"/>
    <n v="0"/>
    <n v="395"/>
    <n v="100"/>
    <n v="100"/>
  </r>
  <r>
    <n v="4233"/>
    <x v="155"/>
    <x v="0"/>
    <s v="Texas"/>
    <x v="2"/>
    <x v="1"/>
    <s v="Bookcases"/>
    <n v="560"/>
    <n v="7"/>
    <n v="0"/>
    <n v="455"/>
    <n v="105"/>
    <n v="105"/>
  </r>
  <r>
    <n v="4235"/>
    <x v="155"/>
    <x v="0"/>
    <s v="Oregon"/>
    <x v="0"/>
    <x v="2"/>
    <s v="Phones"/>
    <n v="398"/>
    <n v="2"/>
    <n v="0"/>
    <n v="330"/>
    <n v="68"/>
    <n v="68"/>
  </r>
  <r>
    <n v="4236"/>
    <x v="155"/>
    <x v="0"/>
    <s v="Georgia"/>
    <x v="3"/>
    <x v="0"/>
    <s v="Labels"/>
    <n v="57"/>
    <n v="3"/>
    <n v="0"/>
    <n v="30"/>
    <n v="27"/>
    <n v="27"/>
  </r>
  <r>
    <n v="4238"/>
    <x v="155"/>
    <x v="0"/>
    <s v="New York"/>
    <x v="1"/>
    <x v="0"/>
    <s v="Envelopes"/>
    <n v="72"/>
    <n v="6"/>
    <n v="0"/>
    <n v="54"/>
    <n v="18"/>
    <n v="18"/>
  </r>
  <r>
    <n v="4240"/>
    <x v="155"/>
    <x v="0"/>
    <s v="Connecticut"/>
    <x v="1"/>
    <x v="0"/>
    <s v="Storage"/>
    <n v="160"/>
    <n v="4"/>
    <n v="0"/>
    <n v="140"/>
    <n v="20"/>
    <n v="20"/>
  </r>
  <r>
    <n v="4241"/>
    <x v="155"/>
    <x v="0"/>
    <s v="Texas"/>
    <x v="2"/>
    <x v="0"/>
    <s v="Paper"/>
    <n v="225"/>
    <n v="5"/>
    <n v="0"/>
    <n v="175"/>
    <n v="50"/>
    <n v="50"/>
  </r>
  <r>
    <n v="4243"/>
    <x v="155"/>
    <x v="0"/>
    <s v="New York"/>
    <x v="1"/>
    <x v="0"/>
    <s v="Storage"/>
    <n v="40"/>
    <n v="1"/>
    <n v="0"/>
    <n v="35"/>
    <n v="5"/>
    <n v="5"/>
  </r>
  <r>
    <n v="4244"/>
    <x v="155"/>
    <x v="0"/>
    <s v="Colorado"/>
    <x v="0"/>
    <x v="1"/>
    <s v="Furnishings"/>
    <n v="27"/>
    <n v="3"/>
    <n v="0"/>
    <n v="15"/>
    <n v="12"/>
    <n v="12"/>
  </r>
  <r>
    <n v="4248"/>
    <x v="155"/>
    <x v="0"/>
    <s v="Tennessee"/>
    <x v="3"/>
    <x v="0"/>
    <s v="Appliances"/>
    <n v="120"/>
    <n v="5"/>
    <n v="0"/>
    <n v="95"/>
    <n v="25"/>
    <n v="25"/>
  </r>
  <r>
    <n v="4249"/>
    <x v="155"/>
    <x v="0"/>
    <s v="Kentucky"/>
    <x v="3"/>
    <x v="0"/>
    <s v="Binders"/>
    <n v="2.5"/>
    <n v="1"/>
    <n v="0"/>
    <n v="2"/>
    <n v="0.5"/>
    <n v="0.5"/>
  </r>
  <r>
    <n v="4250"/>
    <x v="155"/>
    <x v="0"/>
    <s v="California"/>
    <x v="0"/>
    <x v="0"/>
    <s v="Art"/>
    <n v="51"/>
    <n v="3"/>
    <n v="0"/>
    <n v="30"/>
    <n v="21"/>
    <n v="21"/>
  </r>
  <r>
    <n v="4255"/>
    <x v="156"/>
    <x v="0"/>
    <s v="Kentucky"/>
    <x v="3"/>
    <x v="1"/>
    <s v="Chairs"/>
    <n v="297"/>
    <n v="3"/>
    <n v="0"/>
    <n v="237"/>
    <n v="60"/>
    <n v="60"/>
  </r>
  <r>
    <n v="4256"/>
    <x v="156"/>
    <x v="0"/>
    <s v="Georgia"/>
    <x v="3"/>
    <x v="0"/>
    <s v="Paper"/>
    <n v="90"/>
    <n v="2"/>
    <n v="0"/>
    <n v="70"/>
    <n v="20"/>
    <n v="20"/>
  </r>
  <r>
    <n v="4257"/>
    <x v="156"/>
    <x v="0"/>
    <s v="Arkansas"/>
    <x v="3"/>
    <x v="1"/>
    <s v="Furnishings"/>
    <n v="36"/>
    <n v="4"/>
    <n v="0"/>
    <n v="20"/>
    <n v="16"/>
    <n v="16"/>
  </r>
  <r>
    <n v="4258"/>
    <x v="156"/>
    <x v="0"/>
    <s v="New York"/>
    <x v="1"/>
    <x v="0"/>
    <s v="Paper"/>
    <n v="135"/>
    <n v="3"/>
    <n v="0"/>
    <n v="105"/>
    <n v="30"/>
    <n v="30"/>
  </r>
  <r>
    <n v="4259"/>
    <x v="156"/>
    <x v="0"/>
    <s v="New York"/>
    <x v="1"/>
    <x v="0"/>
    <s v="Fasteners"/>
    <n v="6"/>
    <n v="2"/>
    <n v="0"/>
    <n v="4"/>
    <n v="2"/>
    <n v="2"/>
  </r>
  <r>
    <n v="4261"/>
    <x v="156"/>
    <x v="0"/>
    <s v="Texas"/>
    <x v="2"/>
    <x v="0"/>
    <s v="Storage"/>
    <n v="160"/>
    <n v="4"/>
    <n v="0"/>
    <n v="140"/>
    <n v="20"/>
    <n v="20"/>
  </r>
  <r>
    <n v="4262"/>
    <x v="156"/>
    <x v="0"/>
    <s v="Michigan"/>
    <x v="2"/>
    <x v="2"/>
    <s v="Accessories"/>
    <n v="5"/>
    <n v="1"/>
    <n v="0"/>
    <n v="2.5"/>
    <n v="2.5"/>
    <n v="2.5"/>
  </r>
  <r>
    <n v="4264"/>
    <x v="156"/>
    <x v="0"/>
    <s v="Michigan"/>
    <x v="2"/>
    <x v="1"/>
    <s v="Furnishings"/>
    <n v="27"/>
    <n v="3"/>
    <n v="0"/>
    <n v="15"/>
    <n v="12"/>
    <n v="12"/>
  </r>
  <r>
    <n v="4265"/>
    <x v="156"/>
    <x v="0"/>
    <s v="Tennessee"/>
    <x v="3"/>
    <x v="1"/>
    <s v="Chairs"/>
    <n v="198"/>
    <n v="2"/>
    <n v="0"/>
    <n v="158"/>
    <n v="40"/>
    <n v="40"/>
  </r>
  <r>
    <n v="4266"/>
    <x v="156"/>
    <x v="0"/>
    <s v="Illinois"/>
    <x v="2"/>
    <x v="0"/>
    <s v="Binders"/>
    <n v="5"/>
    <n v="2"/>
    <n v="0"/>
    <n v="4"/>
    <n v="1"/>
    <n v="1"/>
  </r>
  <r>
    <n v="4268"/>
    <x v="156"/>
    <x v="0"/>
    <s v="California"/>
    <x v="0"/>
    <x v="1"/>
    <s v="Chairs"/>
    <n v="693"/>
    <n v="7"/>
    <n v="0"/>
    <n v="553"/>
    <n v="140"/>
    <n v="140"/>
  </r>
  <r>
    <n v="4269"/>
    <x v="156"/>
    <x v="0"/>
    <s v="New Jersey"/>
    <x v="1"/>
    <x v="0"/>
    <s v="Supplies"/>
    <n v="30"/>
    <n v="2"/>
    <n v="0"/>
    <n v="24"/>
    <n v="6"/>
    <n v="6"/>
  </r>
  <r>
    <n v="4276"/>
    <x v="157"/>
    <x v="0"/>
    <s v="New York"/>
    <x v="1"/>
    <x v="0"/>
    <s v="Storage"/>
    <n v="120"/>
    <n v="3"/>
    <n v="0"/>
    <n v="105"/>
    <n v="15"/>
    <n v="15"/>
  </r>
  <r>
    <n v="4277"/>
    <x v="157"/>
    <x v="0"/>
    <s v="New York"/>
    <x v="1"/>
    <x v="2"/>
    <s v="Accessories"/>
    <n v="15"/>
    <n v="3"/>
    <n v="0"/>
    <n v="7.5"/>
    <n v="7.5"/>
    <n v="7.5"/>
  </r>
  <r>
    <n v="4278"/>
    <x v="157"/>
    <x v="0"/>
    <s v="New York"/>
    <x v="1"/>
    <x v="2"/>
    <s v="Phones"/>
    <n v="199"/>
    <n v="1"/>
    <n v="0"/>
    <n v="165"/>
    <n v="34"/>
    <n v="34"/>
  </r>
  <r>
    <n v="4281"/>
    <x v="157"/>
    <x v="0"/>
    <s v="Louisiana"/>
    <x v="3"/>
    <x v="2"/>
    <s v="Accessories"/>
    <n v="30"/>
    <n v="6"/>
    <n v="0"/>
    <n v="15"/>
    <n v="15"/>
    <n v="15"/>
  </r>
  <r>
    <n v="4282"/>
    <x v="157"/>
    <x v="0"/>
    <s v="California"/>
    <x v="0"/>
    <x v="1"/>
    <s v="Furnishings"/>
    <n v="36"/>
    <n v="4"/>
    <n v="0"/>
    <n v="20"/>
    <n v="16"/>
    <n v="16"/>
  </r>
  <r>
    <n v="4283"/>
    <x v="157"/>
    <x v="0"/>
    <s v="California"/>
    <x v="0"/>
    <x v="0"/>
    <s v="Appliances"/>
    <n v="72"/>
    <n v="3"/>
    <n v="0"/>
    <n v="57"/>
    <n v="15"/>
    <n v="15"/>
  </r>
  <r>
    <n v="4284"/>
    <x v="157"/>
    <x v="0"/>
    <s v="Ohio"/>
    <x v="1"/>
    <x v="1"/>
    <s v="Furnishings"/>
    <n v="27"/>
    <n v="3"/>
    <n v="0"/>
    <n v="15"/>
    <n v="12"/>
    <n v="12"/>
  </r>
  <r>
    <n v="4285"/>
    <x v="157"/>
    <x v="0"/>
    <s v="Colorado"/>
    <x v="0"/>
    <x v="2"/>
    <s v="Accessories"/>
    <n v="45"/>
    <n v="9"/>
    <n v="0"/>
    <n v="22.5"/>
    <n v="22.5"/>
    <n v="22.5"/>
  </r>
  <r>
    <n v="4287"/>
    <x v="157"/>
    <x v="0"/>
    <s v="California"/>
    <x v="0"/>
    <x v="0"/>
    <s v="Binders"/>
    <n v="7.5"/>
    <n v="3"/>
    <n v="0"/>
    <n v="6"/>
    <n v="1.5"/>
    <n v="1.5"/>
  </r>
  <r>
    <n v="4291"/>
    <x v="157"/>
    <x v="0"/>
    <s v="Kentucky"/>
    <x v="3"/>
    <x v="1"/>
    <s v="Furnishings"/>
    <n v="27"/>
    <n v="3"/>
    <n v="0"/>
    <n v="15"/>
    <n v="12"/>
    <n v="12"/>
  </r>
  <r>
    <n v="4292"/>
    <x v="157"/>
    <x v="0"/>
    <s v="Washington"/>
    <x v="0"/>
    <x v="1"/>
    <s v="Furnishings"/>
    <n v="45"/>
    <n v="5"/>
    <n v="0"/>
    <n v="25"/>
    <n v="20"/>
    <n v="20"/>
  </r>
  <r>
    <n v="4293"/>
    <x v="157"/>
    <x v="0"/>
    <s v="New York"/>
    <x v="1"/>
    <x v="0"/>
    <s v="Appliances"/>
    <n v="72"/>
    <n v="3"/>
    <n v="0"/>
    <n v="57"/>
    <n v="15"/>
    <n v="15"/>
  </r>
  <r>
    <n v="4296"/>
    <x v="157"/>
    <x v="0"/>
    <s v="Illinois"/>
    <x v="2"/>
    <x v="2"/>
    <s v="Phones"/>
    <n v="398"/>
    <n v="2"/>
    <n v="0"/>
    <n v="330"/>
    <n v="68"/>
    <n v="68"/>
  </r>
  <r>
    <n v="4300"/>
    <x v="157"/>
    <x v="0"/>
    <s v="Tennessee"/>
    <x v="3"/>
    <x v="2"/>
    <s v="Accessories"/>
    <n v="20"/>
    <n v="4"/>
    <n v="0"/>
    <n v="10"/>
    <n v="10"/>
    <n v="10"/>
  </r>
  <r>
    <n v="4301"/>
    <x v="157"/>
    <x v="0"/>
    <s v="New York"/>
    <x v="1"/>
    <x v="0"/>
    <s v="Paper"/>
    <n v="90"/>
    <n v="2"/>
    <n v="0"/>
    <n v="70"/>
    <n v="20"/>
    <n v="20"/>
  </r>
  <r>
    <n v="4307"/>
    <x v="158"/>
    <x v="0"/>
    <s v="Georgia"/>
    <x v="3"/>
    <x v="2"/>
    <s v="Machines"/>
    <n v="1800"/>
    <n v="4"/>
    <n v="0"/>
    <n v="1600"/>
    <n v="200"/>
    <n v="200"/>
  </r>
  <r>
    <n v="4308"/>
    <x v="158"/>
    <x v="0"/>
    <s v="New York"/>
    <x v="1"/>
    <x v="2"/>
    <s v="Accessories"/>
    <n v="15"/>
    <n v="3"/>
    <n v="0"/>
    <n v="7.5"/>
    <n v="7.5"/>
    <n v="7.5"/>
  </r>
  <r>
    <n v="4309"/>
    <x v="158"/>
    <x v="0"/>
    <s v="New York"/>
    <x v="1"/>
    <x v="1"/>
    <s v="Furnishings"/>
    <n v="9"/>
    <n v="1"/>
    <n v="0"/>
    <n v="5"/>
    <n v="4"/>
    <n v="4"/>
  </r>
  <r>
    <n v="4310"/>
    <x v="158"/>
    <x v="0"/>
    <s v="Ohio"/>
    <x v="1"/>
    <x v="0"/>
    <s v="Binders"/>
    <n v="2.5"/>
    <n v="1"/>
    <n v="0"/>
    <n v="2"/>
    <n v="0.5"/>
    <n v="0.5"/>
  </r>
  <r>
    <n v="4311"/>
    <x v="158"/>
    <x v="0"/>
    <s v="California"/>
    <x v="0"/>
    <x v="0"/>
    <s v="Envelopes"/>
    <n v="60"/>
    <n v="5"/>
    <n v="0"/>
    <n v="45"/>
    <n v="15"/>
    <n v="15"/>
  </r>
  <r>
    <n v="4312"/>
    <x v="158"/>
    <x v="0"/>
    <s v="Pennsylvania"/>
    <x v="1"/>
    <x v="0"/>
    <s v="Binders"/>
    <n v="5"/>
    <n v="2"/>
    <n v="0"/>
    <n v="4"/>
    <n v="1"/>
    <n v="1"/>
  </r>
  <r>
    <n v="4313"/>
    <x v="158"/>
    <x v="0"/>
    <s v="Arizona"/>
    <x v="0"/>
    <x v="2"/>
    <s v="Phones"/>
    <n v="1592"/>
    <n v="8"/>
    <n v="0"/>
    <n v="1320"/>
    <n v="272"/>
    <n v="272"/>
  </r>
  <r>
    <n v="4314"/>
    <x v="158"/>
    <x v="0"/>
    <s v="Pennsylvania"/>
    <x v="1"/>
    <x v="0"/>
    <s v="Appliances"/>
    <n v="48"/>
    <n v="2"/>
    <n v="0"/>
    <n v="38"/>
    <n v="10"/>
    <n v="10"/>
  </r>
  <r>
    <n v="4316"/>
    <x v="158"/>
    <x v="0"/>
    <s v="New York"/>
    <x v="1"/>
    <x v="1"/>
    <s v="Chairs"/>
    <n v="594"/>
    <n v="6"/>
    <n v="0"/>
    <n v="474"/>
    <n v="120"/>
    <n v="120"/>
  </r>
  <r>
    <n v="4317"/>
    <x v="158"/>
    <x v="0"/>
    <s v="Pennsylvania"/>
    <x v="1"/>
    <x v="0"/>
    <s v="Binders"/>
    <n v="2.5"/>
    <n v="1"/>
    <n v="0"/>
    <n v="2"/>
    <n v="0.5"/>
    <n v="0.5"/>
  </r>
  <r>
    <n v="4318"/>
    <x v="158"/>
    <x v="0"/>
    <s v="Michigan"/>
    <x v="2"/>
    <x v="0"/>
    <s v="Paper"/>
    <n v="90"/>
    <n v="2"/>
    <n v="0"/>
    <n v="70"/>
    <n v="20"/>
    <n v="20"/>
  </r>
  <r>
    <n v="4321"/>
    <x v="158"/>
    <x v="0"/>
    <s v="Florida"/>
    <x v="3"/>
    <x v="1"/>
    <s v="Furnishings"/>
    <n v="36"/>
    <n v="4"/>
    <n v="0"/>
    <n v="20"/>
    <n v="16"/>
    <n v="16"/>
  </r>
  <r>
    <n v="4322"/>
    <x v="158"/>
    <x v="0"/>
    <s v="North Carolina"/>
    <x v="3"/>
    <x v="0"/>
    <s v="Art"/>
    <n v="17"/>
    <n v="1"/>
    <n v="0"/>
    <n v="10"/>
    <n v="7"/>
    <n v="7"/>
  </r>
  <r>
    <n v="4323"/>
    <x v="158"/>
    <x v="0"/>
    <s v="Washington"/>
    <x v="0"/>
    <x v="0"/>
    <s v="Fasteners"/>
    <n v="15"/>
    <n v="5"/>
    <n v="0"/>
    <n v="10"/>
    <n v="5"/>
    <n v="5"/>
  </r>
  <r>
    <n v="4330"/>
    <x v="159"/>
    <x v="0"/>
    <s v="Pennsylvania"/>
    <x v="1"/>
    <x v="0"/>
    <s v="Paper"/>
    <n v="360"/>
    <n v="8"/>
    <n v="0"/>
    <n v="280"/>
    <n v="80"/>
    <n v="80"/>
  </r>
  <r>
    <n v="4331"/>
    <x v="159"/>
    <x v="0"/>
    <s v="California"/>
    <x v="0"/>
    <x v="2"/>
    <s v="Accessories"/>
    <n v="20"/>
    <n v="4"/>
    <n v="0"/>
    <n v="10"/>
    <n v="10"/>
    <n v="10"/>
  </r>
  <r>
    <n v="4332"/>
    <x v="159"/>
    <x v="0"/>
    <s v="Wisconsin"/>
    <x v="2"/>
    <x v="0"/>
    <s v="Labels"/>
    <n v="38"/>
    <n v="2"/>
    <n v="0"/>
    <n v="20"/>
    <n v="18"/>
    <n v="18"/>
  </r>
  <r>
    <n v="4333"/>
    <x v="159"/>
    <x v="0"/>
    <s v="Virginia"/>
    <x v="3"/>
    <x v="0"/>
    <s v="Art"/>
    <n v="102"/>
    <n v="6"/>
    <n v="0"/>
    <n v="60"/>
    <n v="42"/>
    <n v="42"/>
  </r>
  <r>
    <n v="4335"/>
    <x v="159"/>
    <x v="0"/>
    <s v="Michigan"/>
    <x v="2"/>
    <x v="0"/>
    <s v="Binders"/>
    <n v="12.5"/>
    <n v="5"/>
    <n v="0"/>
    <n v="10"/>
    <n v="2.5"/>
    <n v="2.5"/>
  </r>
  <r>
    <n v="4336"/>
    <x v="159"/>
    <x v="0"/>
    <s v="California"/>
    <x v="0"/>
    <x v="1"/>
    <s v="Chairs"/>
    <n v="594"/>
    <n v="6"/>
    <n v="0"/>
    <n v="474"/>
    <n v="120"/>
    <n v="120"/>
  </r>
  <r>
    <n v="4337"/>
    <x v="159"/>
    <x v="0"/>
    <s v="New York"/>
    <x v="1"/>
    <x v="1"/>
    <s v="Bookcases"/>
    <n v="160"/>
    <n v="2"/>
    <n v="0"/>
    <n v="130"/>
    <n v="30"/>
    <n v="30"/>
  </r>
  <r>
    <n v="4338"/>
    <x v="159"/>
    <x v="0"/>
    <s v="California"/>
    <x v="0"/>
    <x v="1"/>
    <s v="Chairs"/>
    <n v="297"/>
    <n v="3"/>
    <n v="0"/>
    <n v="237"/>
    <n v="60"/>
    <n v="60"/>
  </r>
  <r>
    <n v="4342"/>
    <x v="159"/>
    <x v="0"/>
    <s v="California"/>
    <x v="0"/>
    <x v="1"/>
    <s v="Furnishings"/>
    <n v="72"/>
    <n v="8"/>
    <n v="0"/>
    <n v="40"/>
    <n v="32"/>
    <n v="32"/>
  </r>
  <r>
    <n v="4343"/>
    <x v="159"/>
    <x v="0"/>
    <s v="New York"/>
    <x v="1"/>
    <x v="2"/>
    <s v="Phones"/>
    <n v="597"/>
    <n v="3"/>
    <n v="0"/>
    <n v="495"/>
    <n v="102"/>
    <n v="102"/>
  </r>
  <r>
    <n v="4344"/>
    <x v="159"/>
    <x v="0"/>
    <s v="Iowa"/>
    <x v="2"/>
    <x v="1"/>
    <s v="Furnishings"/>
    <n v="27"/>
    <n v="3"/>
    <n v="0"/>
    <n v="15"/>
    <n v="12"/>
    <n v="12"/>
  </r>
  <r>
    <n v="4351"/>
    <x v="160"/>
    <x v="0"/>
    <s v="Washington"/>
    <x v="0"/>
    <x v="2"/>
    <s v="Copiers"/>
    <n v="2175"/>
    <n v="3"/>
    <n v="0"/>
    <n v="2100"/>
    <n v="75"/>
    <n v="75"/>
  </r>
  <r>
    <n v="4354"/>
    <x v="160"/>
    <x v="0"/>
    <s v="New Jersey"/>
    <x v="1"/>
    <x v="2"/>
    <s v="Phones"/>
    <n v="398"/>
    <n v="2"/>
    <n v="0"/>
    <n v="330"/>
    <n v="68"/>
    <n v="68"/>
  </r>
  <r>
    <n v="4355"/>
    <x v="160"/>
    <x v="0"/>
    <s v="Indiana"/>
    <x v="2"/>
    <x v="0"/>
    <s v="Art"/>
    <n v="34"/>
    <n v="2"/>
    <n v="0"/>
    <n v="20"/>
    <n v="14"/>
    <n v="14"/>
  </r>
  <r>
    <n v="4356"/>
    <x v="160"/>
    <x v="0"/>
    <s v="Connecticut"/>
    <x v="1"/>
    <x v="0"/>
    <s v="Supplies"/>
    <n v="105"/>
    <n v="7"/>
    <n v="0"/>
    <n v="84"/>
    <n v="21"/>
    <n v="21"/>
  </r>
  <r>
    <n v="4358"/>
    <x v="160"/>
    <x v="0"/>
    <s v="Texas"/>
    <x v="2"/>
    <x v="2"/>
    <s v="Phones"/>
    <n v="398"/>
    <n v="2"/>
    <n v="0"/>
    <n v="330"/>
    <n v="68"/>
    <n v="68"/>
  </r>
  <r>
    <n v="4359"/>
    <x v="160"/>
    <x v="0"/>
    <s v="New York"/>
    <x v="1"/>
    <x v="1"/>
    <s v="Chairs"/>
    <n v="198"/>
    <n v="2"/>
    <n v="0"/>
    <n v="158"/>
    <n v="40"/>
    <n v="40"/>
  </r>
  <r>
    <n v="4360"/>
    <x v="160"/>
    <x v="0"/>
    <s v="California"/>
    <x v="0"/>
    <x v="0"/>
    <s v="Art"/>
    <n v="68"/>
    <n v="4"/>
    <n v="0"/>
    <n v="40"/>
    <n v="28"/>
    <n v="28"/>
  </r>
  <r>
    <n v="4361"/>
    <x v="160"/>
    <x v="0"/>
    <s v="California"/>
    <x v="0"/>
    <x v="2"/>
    <s v="Accessories"/>
    <n v="35"/>
    <n v="7"/>
    <n v="0"/>
    <n v="17.5"/>
    <n v="17.5"/>
    <n v="17.5"/>
  </r>
  <r>
    <n v="4362"/>
    <x v="160"/>
    <x v="0"/>
    <s v="Florida"/>
    <x v="3"/>
    <x v="0"/>
    <s v="Appliances"/>
    <n v="168"/>
    <n v="7"/>
    <n v="0"/>
    <n v="133"/>
    <n v="35"/>
    <n v="35"/>
  </r>
  <r>
    <n v="4364"/>
    <x v="160"/>
    <x v="0"/>
    <s v="Illinois"/>
    <x v="2"/>
    <x v="0"/>
    <s v="Storage"/>
    <n v="200"/>
    <n v="5"/>
    <n v="0"/>
    <n v="175"/>
    <n v="25"/>
    <n v="25"/>
  </r>
  <r>
    <n v="4365"/>
    <x v="160"/>
    <x v="0"/>
    <s v="Nebraska"/>
    <x v="2"/>
    <x v="2"/>
    <s v="Phones"/>
    <n v="995"/>
    <n v="5"/>
    <n v="0"/>
    <n v="825"/>
    <n v="170"/>
    <n v="170"/>
  </r>
  <r>
    <n v="4366"/>
    <x v="160"/>
    <x v="0"/>
    <s v="California"/>
    <x v="0"/>
    <x v="0"/>
    <s v="Binders"/>
    <n v="27.5"/>
    <n v="11"/>
    <n v="0"/>
    <n v="22"/>
    <n v="5.5"/>
    <n v="5.5"/>
  </r>
  <r>
    <n v="4367"/>
    <x v="160"/>
    <x v="0"/>
    <s v="California"/>
    <x v="0"/>
    <x v="2"/>
    <s v="Phones"/>
    <n v="1592"/>
    <n v="8"/>
    <n v="0"/>
    <n v="1320"/>
    <n v="272"/>
    <n v="272"/>
  </r>
  <r>
    <n v="4369"/>
    <x v="160"/>
    <x v="0"/>
    <s v="California"/>
    <x v="0"/>
    <x v="0"/>
    <s v="Binders"/>
    <n v="7.5"/>
    <n v="3"/>
    <n v="0"/>
    <n v="6"/>
    <n v="1.5"/>
    <n v="1.5"/>
  </r>
  <r>
    <n v="4370"/>
    <x v="160"/>
    <x v="0"/>
    <s v="California"/>
    <x v="0"/>
    <x v="2"/>
    <s v="Phones"/>
    <n v="995"/>
    <n v="5"/>
    <n v="0"/>
    <n v="825"/>
    <n v="170"/>
    <n v="170"/>
  </r>
  <r>
    <n v="4372"/>
    <x v="160"/>
    <x v="0"/>
    <s v="California"/>
    <x v="0"/>
    <x v="0"/>
    <s v="Appliances"/>
    <n v="24"/>
    <n v="1"/>
    <n v="0"/>
    <n v="19"/>
    <n v="5"/>
    <n v="5"/>
  </r>
  <r>
    <n v="4381"/>
    <x v="161"/>
    <x v="0"/>
    <s v="California"/>
    <x v="0"/>
    <x v="2"/>
    <s v="Accessories"/>
    <n v="25"/>
    <n v="5"/>
    <n v="0"/>
    <n v="12.5"/>
    <n v="12.5"/>
    <n v="12.5"/>
  </r>
  <r>
    <n v="4382"/>
    <x v="161"/>
    <x v="0"/>
    <s v="New York"/>
    <x v="1"/>
    <x v="0"/>
    <s v="Paper"/>
    <n v="135"/>
    <n v="3"/>
    <n v="0"/>
    <n v="105"/>
    <n v="30"/>
    <n v="30"/>
  </r>
  <r>
    <n v="4383"/>
    <x v="161"/>
    <x v="0"/>
    <s v="California"/>
    <x v="0"/>
    <x v="1"/>
    <s v="Chairs"/>
    <n v="198"/>
    <n v="2"/>
    <n v="0"/>
    <n v="158"/>
    <n v="40"/>
    <n v="40"/>
  </r>
  <r>
    <n v="4384"/>
    <x v="161"/>
    <x v="0"/>
    <s v="New York"/>
    <x v="1"/>
    <x v="0"/>
    <s v="Storage"/>
    <n v="160"/>
    <n v="4"/>
    <n v="0"/>
    <n v="140"/>
    <n v="20"/>
    <n v="20"/>
  </r>
  <r>
    <n v="4385"/>
    <x v="161"/>
    <x v="0"/>
    <s v="Missouri"/>
    <x v="2"/>
    <x v="0"/>
    <s v="Appliances"/>
    <n v="72"/>
    <n v="3"/>
    <n v="0"/>
    <n v="57"/>
    <n v="15"/>
    <n v="15"/>
  </r>
  <r>
    <n v="4386"/>
    <x v="161"/>
    <x v="0"/>
    <s v="Massachusetts"/>
    <x v="1"/>
    <x v="0"/>
    <s v="Art"/>
    <n v="34"/>
    <n v="2"/>
    <n v="0"/>
    <n v="20"/>
    <n v="14"/>
    <n v="14"/>
  </r>
  <r>
    <n v="4394"/>
    <x v="161"/>
    <x v="0"/>
    <s v="Oregon"/>
    <x v="0"/>
    <x v="1"/>
    <s v="Bookcases"/>
    <n v="80"/>
    <n v="1"/>
    <n v="0"/>
    <n v="65"/>
    <n v="15"/>
    <n v="15"/>
  </r>
  <r>
    <n v="4397"/>
    <x v="161"/>
    <x v="0"/>
    <s v="Arizona"/>
    <x v="0"/>
    <x v="0"/>
    <s v="Envelopes"/>
    <n v="36"/>
    <n v="3"/>
    <n v="0"/>
    <n v="27"/>
    <n v="9"/>
    <n v="9"/>
  </r>
  <r>
    <n v="4398"/>
    <x v="161"/>
    <x v="0"/>
    <s v="Georgia"/>
    <x v="3"/>
    <x v="0"/>
    <s v="Storage"/>
    <n v="240"/>
    <n v="6"/>
    <n v="0"/>
    <n v="210"/>
    <n v="30"/>
    <n v="30"/>
  </r>
  <r>
    <n v="4399"/>
    <x v="161"/>
    <x v="0"/>
    <s v="Washington"/>
    <x v="0"/>
    <x v="1"/>
    <s v="Furnishings"/>
    <n v="27"/>
    <n v="3"/>
    <n v="0"/>
    <n v="15"/>
    <n v="12"/>
    <n v="12"/>
  </r>
  <r>
    <n v="4400"/>
    <x v="161"/>
    <x v="0"/>
    <s v="New York"/>
    <x v="1"/>
    <x v="0"/>
    <s v="Binders"/>
    <n v="5"/>
    <n v="2"/>
    <n v="0"/>
    <n v="4"/>
    <n v="1"/>
    <n v="1"/>
  </r>
  <r>
    <n v="4401"/>
    <x v="161"/>
    <x v="0"/>
    <s v="New York"/>
    <x v="1"/>
    <x v="0"/>
    <s v="Binders"/>
    <n v="7.5"/>
    <n v="3"/>
    <n v="0"/>
    <n v="6"/>
    <n v="1.5"/>
    <n v="1.5"/>
  </r>
  <r>
    <n v="4402"/>
    <x v="161"/>
    <x v="0"/>
    <s v="Arizona"/>
    <x v="0"/>
    <x v="0"/>
    <s v="Storage"/>
    <n v="80"/>
    <n v="2"/>
    <n v="0"/>
    <n v="70"/>
    <n v="10"/>
    <n v="10"/>
  </r>
  <r>
    <n v="4406"/>
    <x v="162"/>
    <x v="0"/>
    <s v="California"/>
    <x v="0"/>
    <x v="1"/>
    <s v="Chairs"/>
    <n v="495"/>
    <n v="5"/>
    <n v="0"/>
    <n v="395"/>
    <n v="100"/>
    <n v="100"/>
  </r>
  <r>
    <n v="4407"/>
    <x v="162"/>
    <x v="0"/>
    <s v="Illinois"/>
    <x v="2"/>
    <x v="0"/>
    <s v="Envelopes"/>
    <n v="24"/>
    <n v="2"/>
    <n v="0"/>
    <n v="18"/>
    <n v="6"/>
    <n v="6"/>
  </r>
  <r>
    <n v="4409"/>
    <x v="162"/>
    <x v="0"/>
    <s v="Texas"/>
    <x v="2"/>
    <x v="0"/>
    <s v="Binders"/>
    <n v="10"/>
    <n v="4"/>
    <n v="0"/>
    <n v="8"/>
    <n v="2"/>
    <n v="2"/>
  </r>
  <r>
    <n v="4410"/>
    <x v="162"/>
    <x v="0"/>
    <s v="Minnesota"/>
    <x v="2"/>
    <x v="0"/>
    <s v="Storage"/>
    <n v="120"/>
    <n v="3"/>
    <n v="0"/>
    <n v="105"/>
    <n v="15"/>
    <n v="15"/>
  </r>
  <r>
    <n v="4412"/>
    <x v="162"/>
    <x v="0"/>
    <s v="Michigan"/>
    <x v="2"/>
    <x v="2"/>
    <s v="Accessories"/>
    <n v="10"/>
    <n v="2"/>
    <n v="0"/>
    <n v="5"/>
    <n v="5"/>
    <n v="5"/>
  </r>
  <r>
    <n v="4413"/>
    <x v="162"/>
    <x v="0"/>
    <s v="Maryland"/>
    <x v="1"/>
    <x v="0"/>
    <s v="Binders"/>
    <n v="22.5"/>
    <n v="9"/>
    <n v="0"/>
    <n v="18"/>
    <n v="4.5"/>
    <n v="4.5"/>
  </r>
  <r>
    <n v="4414"/>
    <x v="162"/>
    <x v="0"/>
    <s v="California"/>
    <x v="0"/>
    <x v="0"/>
    <s v="Envelopes"/>
    <n v="48"/>
    <n v="4"/>
    <n v="0"/>
    <n v="36"/>
    <n v="12"/>
    <n v="12"/>
  </r>
  <r>
    <n v="4417"/>
    <x v="162"/>
    <x v="0"/>
    <s v="Texas"/>
    <x v="2"/>
    <x v="0"/>
    <s v="Fasteners"/>
    <n v="3"/>
    <n v="1"/>
    <n v="0"/>
    <n v="2"/>
    <n v="1"/>
    <n v="1"/>
  </r>
  <r>
    <n v="4419"/>
    <x v="162"/>
    <x v="0"/>
    <s v="Washington"/>
    <x v="0"/>
    <x v="0"/>
    <s v="Binders"/>
    <n v="7.5"/>
    <n v="3"/>
    <n v="0"/>
    <n v="6"/>
    <n v="1.5"/>
    <n v="1.5"/>
  </r>
  <r>
    <n v="4420"/>
    <x v="162"/>
    <x v="0"/>
    <s v="Oregon"/>
    <x v="0"/>
    <x v="1"/>
    <s v="Bookcases"/>
    <n v="480"/>
    <n v="6"/>
    <n v="0"/>
    <n v="390"/>
    <n v="90"/>
    <n v="90"/>
  </r>
  <r>
    <n v="4421"/>
    <x v="162"/>
    <x v="0"/>
    <s v="Oregon"/>
    <x v="0"/>
    <x v="0"/>
    <s v="Supplies"/>
    <n v="90"/>
    <n v="6"/>
    <n v="0"/>
    <n v="72"/>
    <n v="18"/>
    <n v="18"/>
  </r>
  <r>
    <n v="4423"/>
    <x v="162"/>
    <x v="0"/>
    <s v="California"/>
    <x v="0"/>
    <x v="0"/>
    <s v="Fasteners"/>
    <n v="9"/>
    <n v="3"/>
    <n v="0"/>
    <n v="6"/>
    <n v="3"/>
    <n v="3"/>
  </r>
  <r>
    <n v="4424"/>
    <x v="162"/>
    <x v="0"/>
    <s v="California"/>
    <x v="0"/>
    <x v="2"/>
    <s v="Accessories"/>
    <n v="20"/>
    <n v="4"/>
    <n v="0"/>
    <n v="10"/>
    <n v="10"/>
    <n v="10"/>
  </r>
  <r>
    <n v="4425"/>
    <x v="162"/>
    <x v="0"/>
    <s v="New York"/>
    <x v="1"/>
    <x v="2"/>
    <s v="Accessories"/>
    <n v="10"/>
    <n v="2"/>
    <n v="0"/>
    <n v="5"/>
    <n v="5"/>
    <n v="5"/>
  </r>
  <r>
    <n v="4428"/>
    <x v="163"/>
    <x v="0"/>
    <s v="Pennsylvania"/>
    <x v="1"/>
    <x v="1"/>
    <s v="Chairs"/>
    <n v="396"/>
    <n v="4"/>
    <n v="0"/>
    <n v="316"/>
    <n v="80"/>
    <n v="80"/>
  </r>
  <r>
    <n v="4431"/>
    <x v="163"/>
    <x v="0"/>
    <s v="California"/>
    <x v="0"/>
    <x v="0"/>
    <s v="Paper"/>
    <n v="225"/>
    <n v="5"/>
    <n v="0"/>
    <n v="175"/>
    <n v="50"/>
    <n v="50"/>
  </r>
  <r>
    <n v="4432"/>
    <x v="163"/>
    <x v="0"/>
    <s v="New York"/>
    <x v="1"/>
    <x v="0"/>
    <s v="Appliances"/>
    <n v="120"/>
    <n v="5"/>
    <n v="0"/>
    <n v="95"/>
    <n v="25"/>
    <n v="25"/>
  </r>
  <r>
    <n v="4433"/>
    <x v="163"/>
    <x v="0"/>
    <s v="Arkansas"/>
    <x v="3"/>
    <x v="2"/>
    <s v="Phones"/>
    <n v="1393"/>
    <n v="7"/>
    <n v="0"/>
    <n v="1155"/>
    <n v="238"/>
    <n v="238"/>
  </r>
  <r>
    <n v="4435"/>
    <x v="163"/>
    <x v="0"/>
    <s v="Washington"/>
    <x v="0"/>
    <x v="2"/>
    <s v="Accessories"/>
    <n v="25"/>
    <n v="5"/>
    <n v="0"/>
    <n v="12.5"/>
    <n v="12.5"/>
    <n v="12.5"/>
  </r>
  <r>
    <n v="4436"/>
    <x v="163"/>
    <x v="0"/>
    <s v="California"/>
    <x v="0"/>
    <x v="0"/>
    <s v="Appliances"/>
    <n v="96"/>
    <n v="4"/>
    <n v="0"/>
    <n v="76"/>
    <n v="20"/>
    <n v="20"/>
  </r>
  <r>
    <n v="4437"/>
    <x v="163"/>
    <x v="0"/>
    <s v="New York"/>
    <x v="1"/>
    <x v="0"/>
    <s v="Supplies"/>
    <n v="105"/>
    <n v="7"/>
    <n v="0"/>
    <n v="84"/>
    <n v="21"/>
    <n v="21"/>
  </r>
  <r>
    <n v="4438"/>
    <x v="163"/>
    <x v="0"/>
    <s v="Illinois"/>
    <x v="2"/>
    <x v="0"/>
    <s v="Binders"/>
    <n v="20"/>
    <n v="8"/>
    <n v="0"/>
    <n v="16"/>
    <n v="4"/>
    <n v="4"/>
  </r>
  <r>
    <n v="4439"/>
    <x v="163"/>
    <x v="0"/>
    <s v="Florida"/>
    <x v="3"/>
    <x v="0"/>
    <s v="Paper"/>
    <n v="135"/>
    <n v="3"/>
    <n v="0"/>
    <n v="105"/>
    <n v="30"/>
    <n v="30"/>
  </r>
  <r>
    <n v="4440"/>
    <x v="163"/>
    <x v="0"/>
    <s v="Virginia"/>
    <x v="3"/>
    <x v="1"/>
    <s v="Tables"/>
    <n v="510"/>
    <n v="6"/>
    <n v="0"/>
    <n v="450"/>
    <n v="60"/>
    <n v="60"/>
  </r>
  <r>
    <n v="4441"/>
    <x v="163"/>
    <x v="0"/>
    <s v="South Carolina"/>
    <x v="3"/>
    <x v="0"/>
    <s v="Envelopes"/>
    <n v="24"/>
    <n v="2"/>
    <n v="0"/>
    <n v="18"/>
    <n v="6"/>
    <n v="6"/>
  </r>
  <r>
    <n v="4442"/>
    <x v="163"/>
    <x v="0"/>
    <s v="Pennsylvania"/>
    <x v="1"/>
    <x v="0"/>
    <s v="Art"/>
    <n v="170"/>
    <n v="10"/>
    <n v="0"/>
    <n v="100"/>
    <n v="70"/>
    <n v="70"/>
  </r>
  <r>
    <n v="4443"/>
    <x v="163"/>
    <x v="0"/>
    <s v="Texas"/>
    <x v="2"/>
    <x v="0"/>
    <s v="Paper"/>
    <n v="135"/>
    <n v="3"/>
    <n v="0"/>
    <n v="105"/>
    <n v="30"/>
    <n v="30"/>
  </r>
  <r>
    <n v="4445"/>
    <x v="163"/>
    <x v="0"/>
    <s v="Arizona"/>
    <x v="0"/>
    <x v="1"/>
    <s v="Bookcases"/>
    <n v="480"/>
    <n v="6"/>
    <n v="0"/>
    <n v="390"/>
    <n v="90"/>
    <n v="90"/>
  </r>
  <r>
    <n v="4446"/>
    <x v="163"/>
    <x v="0"/>
    <s v="New York"/>
    <x v="1"/>
    <x v="2"/>
    <s v="Accessories"/>
    <n v="15"/>
    <n v="3"/>
    <n v="0"/>
    <n v="7.5"/>
    <n v="7.5"/>
    <n v="7.5"/>
  </r>
  <r>
    <n v="4447"/>
    <x v="163"/>
    <x v="0"/>
    <s v="Illinois"/>
    <x v="2"/>
    <x v="1"/>
    <s v="Tables"/>
    <n v="85"/>
    <n v="1"/>
    <n v="0"/>
    <n v="75"/>
    <n v="10"/>
    <n v="10"/>
  </r>
  <r>
    <n v="4449"/>
    <x v="163"/>
    <x v="0"/>
    <s v="New York"/>
    <x v="1"/>
    <x v="0"/>
    <s v="Envelopes"/>
    <n v="24"/>
    <n v="2"/>
    <n v="0"/>
    <n v="18"/>
    <n v="6"/>
    <n v="6"/>
  </r>
  <r>
    <n v="4458"/>
    <x v="164"/>
    <x v="0"/>
    <s v="Texas"/>
    <x v="2"/>
    <x v="0"/>
    <s v="Fasteners"/>
    <n v="9"/>
    <n v="3"/>
    <n v="0"/>
    <n v="6"/>
    <n v="3"/>
    <n v="3"/>
  </r>
  <r>
    <n v="4460"/>
    <x v="164"/>
    <x v="0"/>
    <s v="New Jersey"/>
    <x v="1"/>
    <x v="2"/>
    <s v="Phones"/>
    <n v="995"/>
    <n v="5"/>
    <n v="0"/>
    <n v="825"/>
    <n v="170"/>
    <n v="170"/>
  </r>
  <r>
    <n v="4462"/>
    <x v="164"/>
    <x v="0"/>
    <s v="New York"/>
    <x v="1"/>
    <x v="2"/>
    <s v="Accessories"/>
    <n v="30"/>
    <n v="6"/>
    <n v="0"/>
    <n v="15"/>
    <n v="15"/>
    <n v="15"/>
  </r>
  <r>
    <n v="4463"/>
    <x v="164"/>
    <x v="0"/>
    <s v="Ohio"/>
    <x v="1"/>
    <x v="2"/>
    <s v="Phones"/>
    <n v="1393"/>
    <n v="7"/>
    <n v="0"/>
    <n v="1155"/>
    <n v="238"/>
    <n v="238"/>
  </r>
  <r>
    <n v="4464"/>
    <x v="164"/>
    <x v="0"/>
    <s v="New York"/>
    <x v="1"/>
    <x v="0"/>
    <s v="Appliances"/>
    <n v="120"/>
    <n v="5"/>
    <n v="0"/>
    <n v="95"/>
    <n v="25"/>
    <n v="25"/>
  </r>
  <r>
    <n v="4467"/>
    <x v="164"/>
    <x v="0"/>
    <s v="Florida"/>
    <x v="3"/>
    <x v="0"/>
    <s v="Art"/>
    <n v="34"/>
    <n v="2"/>
    <n v="0"/>
    <n v="20"/>
    <n v="14"/>
    <n v="14"/>
  </r>
  <r>
    <n v="4468"/>
    <x v="164"/>
    <x v="0"/>
    <s v="Michigan"/>
    <x v="2"/>
    <x v="0"/>
    <s v="Binders"/>
    <n v="20"/>
    <n v="8"/>
    <n v="0"/>
    <n v="16"/>
    <n v="4"/>
    <n v="4"/>
  </r>
  <r>
    <n v="4469"/>
    <x v="164"/>
    <x v="0"/>
    <s v="Pennsylvania"/>
    <x v="1"/>
    <x v="2"/>
    <s v="Accessories"/>
    <n v="15"/>
    <n v="3"/>
    <n v="0"/>
    <n v="7.5"/>
    <n v="7.5"/>
    <n v="7.5"/>
  </r>
  <r>
    <n v="4470"/>
    <x v="164"/>
    <x v="0"/>
    <s v="California"/>
    <x v="0"/>
    <x v="0"/>
    <s v="Paper"/>
    <n v="135"/>
    <n v="3"/>
    <n v="0"/>
    <n v="105"/>
    <n v="30"/>
    <n v="30"/>
  </r>
  <r>
    <n v="4471"/>
    <x v="164"/>
    <x v="0"/>
    <s v="Texas"/>
    <x v="2"/>
    <x v="0"/>
    <s v="Art"/>
    <n v="85"/>
    <n v="5"/>
    <n v="0"/>
    <n v="50"/>
    <n v="35"/>
    <n v="35"/>
  </r>
  <r>
    <n v="4473"/>
    <x v="164"/>
    <x v="0"/>
    <s v="California"/>
    <x v="0"/>
    <x v="2"/>
    <s v="Phones"/>
    <n v="796"/>
    <n v="4"/>
    <n v="0"/>
    <n v="660"/>
    <n v="136"/>
    <n v="136"/>
  </r>
  <r>
    <n v="4478"/>
    <x v="164"/>
    <x v="0"/>
    <s v="Florida"/>
    <x v="3"/>
    <x v="0"/>
    <s v="Art"/>
    <n v="17"/>
    <n v="1"/>
    <n v="0"/>
    <n v="10"/>
    <n v="7"/>
    <n v="7"/>
  </r>
  <r>
    <n v="4479"/>
    <x v="164"/>
    <x v="0"/>
    <s v="Tennessee"/>
    <x v="3"/>
    <x v="0"/>
    <s v="Storage"/>
    <n v="160"/>
    <n v="4"/>
    <n v="0"/>
    <n v="140"/>
    <n v="20"/>
    <n v="20"/>
  </r>
  <r>
    <n v="4480"/>
    <x v="164"/>
    <x v="0"/>
    <s v="Arizona"/>
    <x v="0"/>
    <x v="0"/>
    <s v="Storage"/>
    <n v="40"/>
    <n v="1"/>
    <n v="0"/>
    <n v="35"/>
    <n v="5"/>
    <n v="5"/>
  </r>
  <r>
    <n v="4481"/>
    <x v="164"/>
    <x v="0"/>
    <s v="California"/>
    <x v="0"/>
    <x v="1"/>
    <s v="Furnishings"/>
    <n v="27"/>
    <n v="3"/>
    <n v="0"/>
    <n v="15"/>
    <n v="12"/>
    <n v="12"/>
  </r>
  <r>
    <n v="4489"/>
    <x v="165"/>
    <x v="0"/>
    <s v="California"/>
    <x v="0"/>
    <x v="0"/>
    <s v="Art"/>
    <n v="85"/>
    <n v="5"/>
    <n v="0"/>
    <n v="50"/>
    <n v="35"/>
    <n v="35"/>
  </r>
  <r>
    <n v="4491"/>
    <x v="165"/>
    <x v="0"/>
    <s v="Virginia"/>
    <x v="3"/>
    <x v="0"/>
    <s v="Storage"/>
    <n v="40"/>
    <n v="1"/>
    <n v="0"/>
    <n v="35"/>
    <n v="5"/>
    <n v="5"/>
  </r>
  <r>
    <n v="4495"/>
    <x v="165"/>
    <x v="0"/>
    <s v="California"/>
    <x v="0"/>
    <x v="0"/>
    <s v="Storage"/>
    <n v="120"/>
    <n v="3"/>
    <n v="0"/>
    <n v="105"/>
    <n v="15"/>
    <n v="15"/>
  </r>
  <r>
    <n v="4497"/>
    <x v="165"/>
    <x v="0"/>
    <s v="Washington"/>
    <x v="0"/>
    <x v="0"/>
    <s v="Storage"/>
    <n v="40"/>
    <n v="1"/>
    <n v="0"/>
    <n v="35"/>
    <n v="5"/>
    <n v="5"/>
  </r>
  <r>
    <n v="4498"/>
    <x v="165"/>
    <x v="0"/>
    <s v="New York"/>
    <x v="1"/>
    <x v="0"/>
    <s v="Binders"/>
    <n v="5"/>
    <n v="2"/>
    <n v="0"/>
    <n v="4"/>
    <n v="1"/>
    <n v="1"/>
  </r>
  <r>
    <n v="4499"/>
    <x v="165"/>
    <x v="0"/>
    <s v="Colorado"/>
    <x v="0"/>
    <x v="0"/>
    <s v="Supplies"/>
    <n v="105"/>
    <n v="7"/>
    <n v="0"/>
    <n v="84"/>
    <n v="21"/>
    <n v="21"/>
  </r>
  <r>
    <n v="4500"/>
    <x v="165"/>
    <x v="0"/>
    <s v="California"/>
    <x v="0"/>
    <x v="1"/>
    <s v="Bookcases"/>
    <n v="240"/>
    <n v="3"/>
    <n v="0"/>
    <n v="195"/>
    <n v="45"/>
    <n v="45"/>
  </r>
  <r>
    <n v="4501"/>
    <x v="165"/>
    <x v="0"/>
    <s v="North Carolina"/>
    <x v="3"/>
    <x v="0"/>
    <s v="Binders"/>
    <n v="10"/>
    <n v="4"/>
    <n v="0"/>
    <n v="8"/>
    <n v="2"/>
    <n v="2"/>
  </r>
  <r>
    <n v="4502"/>
    <x v="165"/>
    <x v="0"/>
    <s v="Massachusetts"/>
    <x v="1"/>
    <x v="2"/>
    <s v="Phones"/>
    <n v="597"/>
    <n v="3"/>
    <n v="0"/>
    <n v="495"/>
    <n v="102"/>
    <n v="102"/>
  </r>
  <r>
    <n v="4503"/>
    <x v="165"/>
    <x v="0"/>
    <s v="Illinois"/>
    <x v="2"/>
    <x v="0"/>
    <s v="Binders"/>
    <n v="5"/>
    <n v="2"/>
    <n v="0"/>
    <n v="4"/>
    <n v="1"/>
    <n v="1"/>
  </r>
  <r>
    <n v="4511"/>
    <x v="166"/>
    <x v="0"/>
    <s v="New York"/>
    <x v="1"/>
    <x v="0"/>
    <s v="Labels"/>
    <n v="38"/>
    <n v="2"/>
    <n v="0"/>
    <n v="20"/>
    <n v="18"/>
    <n v="18"/>
  </r>
  <r>
    <n v="4512"/>
    <x v="166"/>
    <x v="0"/>
    <s v="Washington"/>
    <x v="0"/>
    <x v="0"/>
    <s v="Fasteners"/>
    <n v="6"/>
    <n v="2"/>
    <n v="0"/>
    <n v="4"/>
    <n v="2"/>
    <n v="2"/>
  </r>
  <r>
    <n v="4514"/>
    <x v="166"/>
    <x v="0"/>
    <s v="Ohio"/>
    <x v="1"/>
    <x v="1"/>
    <s v="Chairs"/>
    <n v="198"/>
    <n v="2"/>
    <n v="0"/>
    <n v="158"/>
    <n v="40"/>
    <n v="40"/>
  </r>
  <r>
    <n v="4515"/>
    <x v="166"/>
    <x v="0"/>
    <s v="Washington"/>
    <x v="0"/>
    <x v="0"/>
    <s v="Labels"/>
    <n v="152"/>
    <n v="8"/>
    <n v="0"/>
    <n v="80"/>
    <n v="72"/>
    <n v="72"/>
  </r>
  <r>
    <n v="4516"/>
    <x v="166"/>
    <x v="0"/>
    <s v="California"/>
    <x v="0"/>
    <x v="0"/>
    <s v="Paper"/>
    <n v="135"/>
    <n v="3"/>
    <n v="0"/>
    <n v="105"/>
    <n v="30"/>
    <n v="30"/>
  </r>
  <r>
    <n v="4518"/>
    <x v="166"/>
    <x v="0"/>
    <s v="North Carolina"/>
    <x v="3"/>
    <x v="2"/>
    <s v="Accessories"/>
    <n v="10"/>
    <n v="2"/>
    <n v="0"/>
    <n v="5"/>
    <n v="5"/>
    <n v="5"/>
  </r>
  <r>
    <n v="4519"/>
    <x v="166"/>
    <x v="0"/>
    <s v="Washington"/>
    <x v="0"/>
    <x v="1"/>
    <s v="Furnishings"/>
    <n v="27"/>
    <n v="3"/>
    <n v="0"/>
    <n v="15"/>
    <n v="12"/>
    <n v="12"/>
  </r>
  <r>
    <n v="4526"/>
    <x v="166"/>
    <x v="0"/>
    <s v="Indiana"/>
    <x v="2"/>
    <x v="2"/>
    <s v="Phones"/>
    <n v="796"/>
    <n v="4"/>
    <n v="0"/>
    <n v="660"/>
    <n v="136"/>
    <n v="136"/>
  </r>
  <r>
    <n v="4527"/>
    <x v="166"/>
    <x v="0"/>
    <s v="New York"/>
    <x v="1"/>
    <x v="0"/>
    <s v="Paper"/>
    <n v="45"/>
    <n v="1"/>
    <n v="0"/>
    <n v="35"/>
    <n v="10"/>
    <n v="10"/>
  </r>
  <r>
    <n v="4530"/>
    <x v="166"/>
    <x v="0"/>
    <s v="California"/>
    <x v="0"/>
    <x v="2"/>
    <s v="Machines"/>
    <n v="3150"/>
    <n v="7"/>
    <n v="0"/>
    <n v="2800"/>
    <n v="350"/>
    <n v="350"/>
  </r>
  <r>
    <n v="4532"/>
    <x v="166"/>
    <x v="0"/>
    <s v="Pennsylvania"/>
    <x v="1"/>
    <x v="1"/>
    <s v="Furnishings"/>
    <n v="18"/>
    <n v="2"/>
    <n v="0"/>
    <n v="10"/>
    <n v="8"/>
    <n v="8"/>
  </r>
  <r>
    <n v="4533"/>
    <x v="166"/>
    <x v="0"/>
    <s v="Washington"/>
    <x v="0"/>
    <x v="0"/>
    <s v="Paper"/>
    <n v="135"/>
    <n v="3"/>
    <n v="0"/>
    <n v="105"/>
    <n v="30"/>
    <n v="30"/>
  </r>
  <r>
    <n v="4534"/>
    <x v="166"/>
    <x v="0"/>
    <s v="Ohio"/>
    <x v="1"/>
    <x v="0"/>
    <s v="Paper"/>
    <n v="315"/>
    <n v="7"/>
    <n v="0"/>
    <n v="245"/>
    <n v="70"/>
    <n v="70"/>
  </r>
  <r>
    <n v="4541"/>
    <x v="167"/>
    <x v="0"/>
    <s v="Mississippi"/>
    <x v="3"/>
    <x v="0"/>
    <s v="Storage"/>
    <n v="200"/>
    <n v="5"/>
    <n v="0"/>
    <n v="175"/>
    <n v="25"/>
    <n v="25"/>
  </r>
  <r>
    <n v="4543"/>
    <x v="167"/>
    <x v="0"/>
    <s v="Texas"/>
    <x v="2"/>
    <x v="0"/>
    <s v="Storage"/>
    <n v="40"/>
    <n v="1"/>
    <n v="0"/>
    <n v="35"/>
    <n v="5"/>
    <n v="5"/>
  </r>
  <r>
    <n v="4544"/>
    <x v="167"/>
    <x v="0"/>
    <s v="California"/>
    <x v="0"/>
    <x v="0"/>
    <s v="Binders"/>
    <n v="2.5"/>
    <n v="1"/>
    <n v="0"/>
    <n v="2"/>
    <n v="0.5"/>
    <n v="0.5"/>
  </r>
  <r>
    <n v="4545"/>
    <x v="167"/>
    <x v="0"/>
    <s v="California"/>
    <x v="0"/>
    <x v="0"/>
    <s v="Supplies"/>
    <n v="75"/>
    <n v="5"/>
    <n v="0"/>
    <n v="60"/>
    <n v="15"/>
    <n v="15"/>
  </r>
  <r>
    <n v="4546"/>
    <x v="167"/>
    <x v="0"/>
    <s v="Tennessee"/>
    <x v="3"/>
    <x v="0"/>
    <s v="Paper"/>
    <n v="90"/>
    <n v="2"/>
    <n v="0"/>
    <n v="70"/>
    <n v="20"/>
    <n v="20"/>
  </r>
  <r>
    <n v="4549"/>
    <x v="167"/>
    <x v="0"/>
    <s v="Wisconsin"/>
    <x v="2"/>
    <x v="1"/>
    <s v="Bookcases"/>
    <n v="240"/>
    <n v="3"/>
    <n v="0"/>
    <n v="195"/>
    <n v="45"/>
    <n v="45"/>
  </r>
  <r>
    <n v="4550"/>
    <x v="167"/>
    <x v="0"/>
    <s v="Rhode Island"/>
    <x v="1"/>
    <x v="0"/>
    <s v="Art"/>
    <n v="85"/>
    <n v="5"/>
    <n v="0"/>
    <n v="50"/>
    <n v="35"/>
    <n v="35"/>
  </r>
  <r>
    <n v="4551"/>
    <x v="167"/>
    <x v="0"/>
    <s v="California"/>
    <x v="0"/>
    <x v="2"/>
    <s v="Machines"/>
    <n v="1800"/>
    <n v="4"/>
    <n v="0"/>
    <n v="1600"/>
    <n v="200"/>
    <n v="200"/>
  </r>
  <r>
    <n v="4553"/>
    <x v="167"/>
    <x v="0"/>
    <s v="Colorado"/>
    <x v="0"/>
    <x v="2"/>
    <s v="Accessories"/>
    <n v="20"/>
    <n v="4"/>
    <n v="0"/>
    <n v="10"/>
    <n v="10"/>
    <n v="10"/>
  </r>
  <r>
    <n v="4555"/>
    <x v="167"/>
    <x v="0"/>
    <s v="Michigan"/>
    <x v="2"/>
    <x v="0"/>
    <s v="Art"/>
    <n v="34"/>
    <n v="2"/>
    <n v="0"/>
    <n v="20"/>
    <n v="14"/>
    <n v="14"/>
  </r>
  <r>
    <n v="4557"/>
    <x v="167"/>
    <x v="0"/>
    <s v="New York"/>
    <x v="1"/>
    <x v="0"/>
    <s v="Storage"/>
    <n v="160"/>
    <n v="4"/>
    <n v="0"/>
    <n v="140"/>
    <n v="20"/>
    <n v="20"/>
  </r>
  <r>
    <n v="4560"/>
    <x v="167"/>
    <x v="0"/>
    <s v="Michigan"/>
    <x v="2"/>
    <x v="1"/>
    <s v="Furnishings"/>
    <n v="27"/>
    <n v="3"/>
    <n v="0"/>
    <n v="15"/>
    <n v="12"/>
    <n v="12"/>
  </r>
  <r>
    <n v="4561"/>
    <x v="167"/>
    <x v="0"/>
    <s v="North Carolina"/>
    <x v="3"/>
    <x v="1"/>
    <s v="Furnishings"/>
    <n v="27"/>
    <n v="3"/>
    <n v="0"/>
    <n v="15"/>
    <n v="12"/>
    <n v="12"/>
  </r>
  <r>
    <n v="4562"/>
    <x v="167"/>
    <x v="0"/>
    <s v="Maryland"/>
    <x v="1"/>
    <x v="1"/>
    <s v="Bookcases"/>
    <n v="240"/>
    <n v="3"/>
    <n v="0"/>
    <n v="195"/>
    <n v="45"/>
    <n v="45"/>
  </r>
  <r>
    <n v="4563"/>
    <x v="167"/>
    <x v="0"/>
    <s v="Georgia"/>
    <x v="3"/>
    <x v="0"/>
    <s v="Paper"/>
    <n v="90"/>
    <n v="2"/>
    <n v="0"/>
    <n v="70"/>
    <n v="20"/>
    <n v="20"/>
  </r>
  <r>
    <n v="4564"/>
    <x v="167"/>
    <x v="0"/>
    <s v="California"/>
    <x v="0"/>
    <x v="2"/>
    <s v="Phones"/>
    <n v="597"/>
    <n v="3"/>
    <n v="0"/>
    <n v="495"/>
    <n v="102"/>
    <n v="102"/>
  </r>
  <r>
    <n v="4565"/>
    <x v="167"/>
    <x v="0"/>
    <s v="Virginia"/>
    <x v="3"/>
    <x v="2"/>
    <s v="Phones"/>
    <n v="597"/>
    <n v="3"/>
    <n v="0"/>
    <n v="495"/>
    <n v="102"/>
    <n v="102"/>
  </r>
  <r>
    <n v="4568"/>
    <x v="167"/>
    <x v="0"/>
    <s v="Illinois"/>
    <x v="2"/>
    <x v="0"/>
    <s v="Binders"/>
    <n v="7.5"/>
    <n v="3"/>
    <n v="0"/>
    <n v="6"/>
    <n v="1.5"/>
    <n v="1.5"/>
  </r>
  <r>
    <n v="4569"/>
    <x v="167"/>
    <x v="0"/>
    <s v="Texas"/>
    <x v="2"/>
    <x v="1"/>
    <s v="Furnishings"/>
    <n v="36"/>
    <n v="4"/>
    <n v="0"/>
    <n v="20"/>
    <n v="16"/>
    <n v="16"/>
  </r>
  <r>
    <n v="4575"/>
    <x v="168"/>
    <x v="0"/>
    <s v="Mississippi"/>
    <x v="3"/>
    <x v="0"/>
    <s v="Paper"/>
    <n v="135"/>
    <n v="3"/>
    <n v="0"/>
    <n v="105"/>
    <n v="30"/>
    <n v="30"/>
  </r>
  <r>
    <n v="4576"/>
    <x v="168"/>
    <x v="0"/>
    <s v="Kentucky"/>
    <x v="3"/>
    <x v="2"/>
    <s v="Phones"/>
    <n v="398"/>
    <n v="2"/>
    <n v="0"/>
    <n v="330"/>
    <n v="68"/>
    <n v="68"/>
  </r>
  <r>
    <n v="4580"/>
    <x v="168"/>
    <x v="0"/>
    <s v="North Carolina"/>
    <x v="3"/>
    <x v="0"/>
    <s v="Storage"/>
    <n v="160"/>
    <n v="4"/>
    <n v="0"/>
    <n v="140"/>
    <n v="20"/>
    <n v="20"/>
  </r>
  <r>
    <n v="4581"/>
    <x v="168"/>
    <x v="0"/>
    <s v="Minnesota"/>
    <x v="2"/>
    <x v="0"/>
    <s v="Paper"/>
    <n v="225"/>
    <n v="5"/>
    <n v="0"/>
    <n v="175"/>
    <n v="50"/>
    <n v="50"/>
  </r>
  <r>
    <n v="4582"/>
    <x v="168"/>
    <x v="0"/>
    <s v="Arizona"/>
    <x v="0"/>
    <x v="0"/>
    <s v="Envelopes"/>
    <n v="12"/>
    <n v="1"/>
    <n v="0"/>
    <n v="9"/>
    <n v="3"/>
    <n v="3"/>
  </r>
  <r>
    <n v="4584"/>
    <x v="168"/>
    <x v="0"/>
    <s v="Ohio"/>
    <x v="1"/>
    <x v="0"/>
    <s v="Paper"/>
    <n v="45"/>
    <n v="1"/>
    <n v="0"/>
    <n v="35"/>
    <n v="10"/>
    <n v="10"/>
  </r>
  <r>
    <n v="4585"/>
    <x v="168"/>
    <x v="0"/>
    <s v="Kentucky"/>
    <x v="3"/>
    <x v="1"/>
    <s v="Chairs"/>
    <n v="198"/>
    <n v="2"/>
    <n v="0"/>
    <n v="158"/>
    <n v="40"/>
    <n v="40"/>
  </r>
  <r>
    <n v="4586"/>
    <x v="168"/>
    <x v="0"/>
    <s v="Washington"/>
    <x v="0"/>
    <x v="2"/>
    <s v="Phones"/>
    <n v="398"/>
    <n v="2"/>
    <n v="0"/>
    <n v="330"/>
    <n v="68"/>
    <n v="68"/>
  </r>
  <r>
    <n v="4588"/>
    <x v="168"/>
    <x v="0"/>
    <s v="New York"/>
    <x v="1"/>
    <x v="2"/>
    <s v="Phones"/>
    <n v="398"/>
    <n v="2"/>
    <n v="0"/>
    <n v="330"/>
    <n v="68"/>
    <n v="68"/>
  </r>
  <r>
    <n v="4589"/>
    <x v="168"/>
    <x v="0"/>
    <s v="New York"/>
    <x v="1"/>
    <x v="0"/>
    <s v="Art"/>
    <n v="34"/>
    <n v="2"/>
    <n v="0"/>
    <n v="20"/>
    <n v="14"/>
    <n v="14"/>
  </r>
  <r>
    <n v="4590"/>
    <x v="168"/>
    <x v="0"/>
    <s v="Oregon"/>
    <x v="0"/>
    <x v="0"/>
    <s v="Envelopes"/>
    <n v="84"/>
    <n v="7"/>
    <n v="0"/>
    <n v="63"/>
    <n v="21"/>
    <n v="21"/>
  </r>
  <r>
    <n v="4591"/>
    <x v="168"/>
    <x v="0"/>
    <s v="Texas"/>
    <x v="2"/>
    <x v="0"/>
    <s v="Art"/>
    <n v="68"/>
    <n v="4"/>
    <n v="0"/>
    <n v="40"/>
    <n v="28"/>
    <n v="28"/>
  </r>
  <r>
    <n v="4593"/>
    <x v="168"/>
    <x v="0"/>
    <s v="Arizona"/>
    <x v="0"/>
    <x v="0"/>
    <s v="Storage"/>
    <n v="120"/>
    <n v="3"/>
    <n v="0"/>
    <n v="105"/>
    <n v="15"/>
    <n v="15"/>
  </r>
  <r>
    <n v="4595"/>
    <x v="168"/>
    <x v="0"/>
    <s v="New York"/>
    <x v="1"/>
    <x v="0"/>
    <s v="Binders"/>
    <n v="5"/>
    <n v="2"/>
    <n v="0"/>
    <n v="4"/>
    <n v="1"/>
    <n v="1"/>
  </r>
  <r>
    <n v="4601"/>
    <x v="169"/>
    <x v="0"/>
    <s v="North Carolina"/>
    <x v="3"/>
    <x v="2"/>
    <s v="Phones"/>
    <n v="995"/>
    <n v="5"/>
    <n v="0"/>
    <n v="825"/>
    <n v="170"/>
    <n v="170"/>
  </r>
  <r>
    <n v="4602"/>
    <x v="169"/>
    <x v="0"/>
    <s v="Texas"/>
    <x v="2"/>
    <x v="2"/>
    <s v="Accessories"/>
    <n v="45"/>
    <n v="9"/>
    <n v="0"/>
    <n v="22.5"/>
    <n v="22.5"/>
    <n v="22.5"/>
  </r>
  <r>
    <n v="4604"/>
    <x v="169"/>
    <x v="0"/>
    <s v="California"/>
    <x v="0"/>
    <x v="2"/>
    <s v="Accessories"/>
    <n v="20"/>
    <n v="4"/>
    <n v="0"/>
    <n v="10"/>
    <n v="10"/>
    <n v="10"/>
  </r>
  <r>
    <n v="4613"/>
    <x v="169"/>
    <x v="0"/>
    <s v="Illinois"/>
    <x v="2"/>
    <x v="0"/>
    <s v="Art"/>
    <n v="102"/>
    <n v="6"/>
    <n v="0"/>
    <n v="60"/>
    <n v="42"/>
    <n v="42"/>
  </r>
  <r>
    <n v="4615"/>
    <x v="169"/>
    <x v="0"/>
    <s v="Massachusetts"/>
    <x v="1"/>
    <x v="1"/>
    <s v="Tables"/>
    <n v="255"/>
    <n v="3"/>
    <n v="0"/>
    <n v="225"/>
    <n v="30"/>
    <n v="30"/>
  </r>
  <r>
    <n v="4617"/>
    <x v="169"/>
    <x v="0"/>
    <s v="Rhode Island"/>
    <x v="1"/>
    <x v="0"/>
    <s v="Binders"/>
    <n v="7.5"/>
    <n v="3"/>
    <n v="0"/>
    <n v="6"/>
    <n v="1.5"/>
    <n v="1.5"/>
  </r>
  <r>
    <n v="4621"/>
    <x v="170"/>
    <x v="0"/>
    <s v="California"/>
    <x v="0"/>
    <x v="0"/>
    <s v="Binders"/>
    <n v="5"/>
    <n v="2"/>
    <n v="0"/>
    <n v="4"/>
    <n v="1"/>
    <n v="1"/>
  </r>
  <r>
    <n v="4622"/>
    <x v="170"/>
    <x v="0"/>
    <s v="Washington"/>
    <x v="0"/>
    <x v="2"/>
    <s v="Accessories"/>
    <n v="10"/>
    <n v="2"/>
    <n v="0"/>
    <n v="5"/>
    <n v="5"/>
    <n v="5"/>
  </r>
  <r>
    <n v="4623"/>
    <x v="170"/>
    <x v="0"/>
    <s v="Pennsylvania"/>
    <x v="1"/>
    <x v="1"/>
    <s v="Tables"/>
    <n v="510"/>
    <n v="6"/>
    <n v="0"/>
    <n v="450"/>
    <n v="60"/>
    <n v="60"/>
  </r>
  <r>
    <n v="4624"/>
    <x v="170"/>
    <x v="0"/>
    <s v="California"/>
    <x v="0"/>
    <x v="0"/>
    <s v="Art"/>
    <n v="85"/>
    <n v="5"/>
    <n v="0"/>
    <n v="50"/>
    <n v="35"/>
    <n v="35"/>
  </r>
  <r>
    <n v="4627"/>
    <x v="170"/>
    <x v="0"/>
    <s v="Indiana"/>
    <x v="2"/>
    <x v="1"/>
    <s v="Chairs"/>
    <n v="792"/>
    <n v="8"/>
    <n v="0"/>
    <n v="632"/>
    <n v="160"/>
    <n v="160"/>
  </r>
  <r>
    <n v="4629"/>
    <x v="170"/>
    <x v="0"/>
    <s v="Texas"/>
    <x v="2"/>
    <x v="1"/>
    <s v="Furnishings"/>
    <n v="36"/>
    <n v="4"/>
    <n v="0"/>
    <n v="20"/>
    <n v="16"/>
    <n v="16"/>
  </r>
  <r>
    <n v="4630"/>
    <x v="170"/>
    <x v="0"/>
    <s v="California"/>
    <x v="0"/>
    <x v="0"/>
    <s v="Fasteners"/>
    <n v="3"/>
    <n v="1"/>
    <n v="0"/>
    <n v="2"/>
    <n v="1"/>
    <n v="1"/>
  </r>
  <r>
    <n v="4631"/>
    <x v="170"/>
    <x v="0"/>
    <s v="Florida"/>
    <x v="3"/>
    <x v="0"/>
    <s v="Paper"/>
    <n v="135"/>
    <n v="3"/>
    <n v="0"/>
    <n v="105"/>
    <n v="30"/>
    <n v="30"/>
  </r>
  <r>
    <n v="4632"/>
    <x v="170"/>
    <x v="0"/>
    <s v="Indiana"/>
    <x v="2"/>
    <x v="1"/>
    <s v="Tables"/>
    <n v="170"/>
    <n v="2"/>
    <n v="0"/>
    <n v="150"/>
    <n v="20"/>
    <n v="20"/>
  </r>
  <r>
    <n v="4633"/>
    <x v="170"/>
    <x v="0"/>
    <s v="Florida"/>
    <x v="3"/>
    <x v="0"/>
    <s v="Binders"/>
    <n v="7.5"/>
    <n v="3"/>
    <n v="0"/>
    <n v="6"/>
    <n v="1.5"/>
    <n v="1.5"/>
  </r>
  <r>
    <n v="4634"/>
    <x v="170"/>
    <x v="0"/>
    <s v="California"/>
    <x v="0"/>
    <x v="1"/>
    <s v="Chairs"/>
    <n v="495"/>
    <n v="5"/>
    <n v="0"/>
    <n v="395"/>
    <n v="100"/>
    <n v="100"/>
  </r>
  <r>
    <n v="4635"/>
    <x v="170"/>
    <x v="0"/>
    <s v="North Carolina"/>
    <x v="3"/>
    <x v="0"/>
    <s v="Paper"/>
    <n v="90"/>
    <n v="2"/>
    <n v="0"/>
    <n v="70"/>
    <n v="20"/>
    <n v="20"/>
  </r>
  <r>
    <n v="4636"/>
    <x v="170"/>
    <x v="0"/>
    <s v="California"/>
    <x v="0"/>
    <x v="0"/>
    <s v="Paper"/>
    <n v="90"/>
    <n v="2"/>
    <n v="0"/>
    <n v="70"/>
    <n v="20"/>
    <n v="20"/>
  </r>
  <r>
    <n v="4637"/>
    <x v="170"/>
    <x v="0"/>
    <s v="Missouri"/>
    <x v="2"/>
    <x v="0"/>
    <s v="Storage"/>
    <n v="80"/>
    <n v="2"/>
    <n v="0"/>
    <n v="70"/>
    <n v="10"/>
    <n v="10"/>
  </r>
  <r>
    <n v="4641"/>
    <x v="171"/>
    <x v="0"/>
    <s v="Ohio"/>
    <x v="1"/>
    <x v="0"/>
    <s v="Binders"/>
    <n v="5"/>
    <n v="2"/>
    <n v="0"/>
    <n v="4"/>
    <n v="1"/>
    <n v="1"/>
  </r>
  <r>
    <n v="4643"/>
    <x v="171"/>
    <x v="0"/>
    <s v="Virginia"/>
    <x v="3"/>
    <x v="2"/>
    <s v="Phones"/>
    <n v="199"/>
    <n v="1"/>
    <n v="0"/>
    <n v="165"/>
    <n v="34"/>
    <n v="34"/>
  </r>
  <r>
    <n v="4644"/>
    <x v="171"/>
    <x v="0"/>
    <s v="Florida"/>
    <x v="3"/>
    <x v="0"/>
    <s v="Storage"/>
    <n v="120"/>
    <n v="3"/>
    <n v="0"/>
    <n v="105"/>
    <n v="15"/>
    <n v="15"/>
  </r>
  <r>
    <n v="4646"/>
    <x v="171"/>
    <x v="0"/>
    <s v="New York"/>
    <x v="1"/>
    <x v="1"/>
    <s v="Furnishings"/>
    <n v="18"/>
    <n v="2"/>
    <n v="0"/>
    <n v="10"/>
    <n v="8"/>
    <n v="8"/>
  </r>
  <r>
    <n v="4647"/>
    <x v="171"/>
    <x v="0"/>
    <s v="California"/>
    <x v="0"/>
    <x v="2"/>
    <s v="Phones"/>
    <n v="995"/>
    <n v="5"/>
    <n v="0"/>
    <n v="825"/>
    <n v="170"/>
    <n v="170"/>
  </r>
  <r>
    <n v="4648"/>
    <x v="171"/>
    <x v="0"/>
    <s v="Texas"/>
    <x v="2"/>
    <x v="2"/>
    <s v="Phones"/>
    <n v="995"/>
    <n v="5"/>
    <n v="0"/>
    <n v="825"/>
    <n v="170"/>
    <n v="170"/>
  </r>
  <r>
    <n v="4649"/>
    <x v="171"/>
    <x v="0"/>
    <s v="Florida"/>
    <x v="3"/>
    <x v="0"/>
    <s v="Paper"/>
    <n v="225"/>
    <n v="5"/>
    <n v="0"/>
    <n v="175"/>
    <n v="50"/>
    <n v="50"/>
  </r>
  <r>
    <n v="4650"/>
    <x v="171"/>
    <x v="0"/>
    <s v="Maryland"/>
    <x v="1"/>
    <x v="1"/>
    <s v="Furnishings"/>
    <n v="45"/>
    <n v="5"/>
    <n v="0"/>
    <n v="25"/>
    <n v="20"/>
    <n v="20"/>
  </r>
  <r>
    <n v="4652"/>
    <x v="171"/>
    <x v="0"/>
    <s v="Texas"/>
    <x v="2"/>
    <x v="0"/>
    <s v="Art"/>
    <n v="34"/>
    <n v="2"/>
    <n v="0"/>
    <n v="20"/>
    <n v="14"/>
    <n v="14"/>
  </r>
  <r>
    <n v="4653"/>
    <x v="171"/>
    <x v="0"/>
    <s v="Illinois"/>
    <x v="2"/>
    <x v="1"/>
    <s v="Chairs"/>
    <n v="198"/>
    <n v="2"/>
    <n v="0"/>
    <n v="158"/>
    <n v="40"/>
    <n v="40"/>
  </r>
  <r>
    <n v="4658"/>
    <x v="171"/>
    <x v="0"/>
    <s v="Texas"/>
    <x v="2"/>
    <x v="0"/>
    <s v="Appliances"/>
    <n v="48"/>
    <n v="2"/>
    <n v="0"/>
    <n v="38"/>
    <n v="10"/>
    <n v="10"/>
  </r>
  <r>
    <n v="4661"/>
    <x v="171"/>
    <x v="0"/>
    <s v="Utah"/>
    <x v="0"/>
    <x v="0"/>
    <s v="Art"/>
    <n v="34"/>
    <n v="2"/>
    <n v="0"/>
    <n v="20"/>
    <n v="14"/>
    <n v="14"/>
  </r>
  <r>
    <n v="4662"/>
    <x v="171"/>
    <x v="0"/>
    <s v="Massachusetts"/>
    <x v="1"/>
    <x v="1"/>
    <s v="Furnishings"/>
    <n v="27"/>
    <n v="3"/>
    <n v="0"/>
    <n v="15"/>
    <n v="12"/>
    <n v="12"/>
  </r>
  <r>
    <n v="4672"/>
    <x v="172"/>
    <x v="0"/>
    <s v="New York"/>
    <x v="1"/>
    <x v="1"/>
    <s v="Tables"/>
    <n v="170"/>
    <n v="2"/>
    <n v="0"/>
    <n v="150"/>
    <n v="20"/>
    <n v="20"/>
  </r>
  <r>
    <n v="4676"/>
    <x v="172"/>
    <x v="0"/>
    <s v="Pennsylvania"/>
    <x v="1"/>
    <x v="0"/>
    <s v="Envelopes"/>
    <n v="12"/>
    <n v="1"/>
    <n v="0"/>
    <n v="9"/>
    <n v="3"/>
    <n v="3"/>
  </r>
  <r>
    <n v="4679"/>
    <x v="172"/>
    <x v="0"/>
    <s v="North Carolina"/>
    <x v="3"/>
    <x v="0"/>
    <s v="Paper"/>
    <n v="135"/>
    <n v="3"/>
    <n v="0"/>
    <n v="105"/>
    <n v="30"/>
    <n v="30"/>
  </r>
  <r>
    <n v="4681"/>
    <x v="172"/>
    <x v="0"/>
    <s v="California"/>
    <x v="0"/>
    <x v="1"/>
    <s v="Tables"/>
    <n v="255"/>
    <n v="3"/>
    <n v="0"/>
    <n v="225"/>
    <n v="30"/>
    <n v="30"/>
  </r>
  <r>
    <n v="4682"/>
    <x v="172"/>
    <x v="0"/>
    <s v="Colorado"/>
    <x v="0"/>
    <x v="2"/>
    <s v="Accessories"/>
    <n v="35"/>
    <n v="7"/>
    <n v="0"/>
    <n v="17.5"/>
    <n v="17.5"/>
    <n v="17.5"/>
  </r>
  <r>
    <n v="4683"/>
    <x v="172"/>
    <x v="0"/>
    <s v="Ohio"/>
    <x v="1"/>
    <x v="0"/>
    <s v="Art"/>
    <n v="51"/>
    <n v="3"/>
    <n v="0"/>
    <n v="30"/>
    <n v="21"/>
    <n v="21"/>
  </r>
  <r>
    <n v="4685"/>
    <x v="172"/>
    <x v="0"/>
    <s v="California"/>
    <x v="0"/>
    <x v="0"/>
    <s v="Art"/>
    <n v="34"/>
    <n v="2"/>
    <n v="0"/>
    <n v="20"/>
    <n v="14"/>
    <n v="14"/>
  </r>
  <r>
    <n v="4687"/>
    <x v="172"/>
    <x v="0"/>
    <s v="California"/>
    <x v="0"/>
    <x v="0"/>
    <s v="Labels"/>
    <n v="95"/>
    <n v="5"/>
    <n v="0"/>
    <n v="50"/>
    <n v="45"/>
    <n v="45"/>
  </r>
  <r>
    <n v="4688"/>
    <x v="172"/>
    <x v="0"/>
    <s v="Texas"/>
    <x v="2"/>
    <x v="0"/>
    <s v="Envelopes"/>
    <n v="36"/>
    <n v="3"/>
    <n v="0"/>
    <n v="27"/>
    <n v="9"/>
    <n v="9"/>
  </r>
  <r>
    <n v="4689"/>
    <x v="172"/>
    <x v="0"/>
    <s v="New Jersey"/>
    <x v="1"/>
    <x v="0"/>
    <s v="Art"/>
    <n v="51"/>
    <n v="3"/>
    <n v="0"/>
    <n v="30"/>
    <n v="21"/>
    <n v="21"/>
  </r>
  <r>
    <n v="4690"/>
    <x v="172"/>
    <x v="0"/>
    <s v="California"/>
    <x v="0"/>
    <x v="0"/>
    <s v="Binders"/>
    <n v="17.5"/>
    <n v="7"/>
    <n v="0"/>
    <n v="14"/>
    <n v="3.5"/>
    <n v="3.5"/>
  </r>
  <r>
    <n v="4691"/>
    <x v="172"/>
    <x v="0"/>
    <s v="California"/>
    <x v="0"/>
    <x v="1"/>
    <s v="Furnishings"/>
    <n v="18"/>
    <n v="2"/>
    <n v="0"/>
    <n v="10"/>
    <n v="8"/>
    <n v="8"/>
  </r>
  <r>
    <n v="4698"/>
    <x v="173"/>
    <x v="0"/>
    <s v="California"/>
    <x v="0"/>
    <x v="2"/>
    <s v="Phones"/>
    <n v="398"/>
    <n v="2"/>
    <n v="0"/>
    <n v="330"/>
    <n v="68"/>
    <n v="68"/>
  </r>
  <r>
    <n v="4699"/>
    <x v="173"/>
    <x v="0"/>
    <s v="New York"/>
    <x v="1"/>
    <x v="2"/>
    <s v="Copiers"/>
    <n v="725"/>
    <n v="1"/>
    <n v="0"/>
    <n v="700"/>
    <n v="25"/>
    <n v="25"/>
  </r>
  <r>
    <n v="4700"/>
    <x v="173"/>
    <x v="0"/>
    <s v="Wisconsin"/>
    <x v="2"/>
    <x v="1"/>
    <s v="Chairs"/>
    <n v="792"/>
    <n v="8"/>
    <n v="0"/>
    <n v="632"/>
    <n v="160"/>
    <n v="160"/>
  </r>
  <r>
    <n v="4701"/>
    <x v="173"/>
    <x v="0"/>
    <s v="California"/>
    <x v="0"/>
    <x v="2"/>
    <s v="Phones"/>
    <n v="1393"/>
    <n v="7"/>
    <n v="0"/>
    <n v="1155"/>
    <n v="238"/>
    <n v="238"/>
  </r>
  <r>
    <n v="4703"/>
    <x v="173"/>
    <x v="0"/>
    <s v="Oklahoma"/>
    <x v="2"/>
    <x v="0"/>
    <s v="Paper"/>
    <n v="135"/>
    <n v="3"/>
    <n v="0"/>
    <n v="105"/>
    <n v="30"/>
    <n v="30"/>
  </r>
  <r>
    <n v="4704"/>
    <x v="173"/>
    <x v="0"/>
    <s v="North Carolina"/>
    <x v="3"/>
    <x v="0"/>
    <s v="Paper"/>
    <n v="315"/>
    <n v="7"/>
    <n v="0"/>
    <n v="245"/>
    <n v="70"/>
    <n v="70"/>
  </r>
  <r>
    <n v="4705"/>
    <x v="173"/>
    <x v="0"/>
    <s v="Illinois"/>
    <x v="2"/>
    <x v="0"/>
    <s v="Paper"/>
    <n v="90"/>
    <n v="2"/>
    <n v="0"/>
    <n v="70"/>
    <n v="20"/>
    <n v="20"/>
  </r>
  <r>
    <n v="4706"/>
    <x v="173"/>
    <x v="0"/>
    <s v="Pennsylvania"/>
    <x v="1"/>
    <x v="2"/>
    <s v="Phones"/>
    <n v="398"/>
    <n v="2"/>
    <n v="0"/>
    <n v="330"/>
    <n v="68"/>
    <n v="68"/>
  </r>
  <r>
    <n v="4708"/>
    <x v="173"/>
    <x v="0"/>
    <s v="California"/>
    <x v="0"/>
    <x v="0"/>
    <s v="Storage"/>
    <n v="200"/>
    <n v="5"/>
    <n v="0"/>
    <n v="175"/>
    <n v="25"/>
    <n v="25"/>
  </r>
  <r>
    <n v="4710"/>
    <x v="173"/>
    <x v="0"/>
    <s v="Washington"/>
    <x v="0"/>
    <x v="0"/>
    <s v="Binders"/>
    <n v="7.5"/>
    <n v="3"/>
    <n v="0"/>
    <n v="6"/>
    <n v="1.5"/>
    <n v="1.5"/>
  </r>
  <r>
    <n v="4713"/>
    <x v="173"/>
    <x v="0"/>
    <s v="California"/>
    <x v="0"/>
    <x v="0"/>
    <s v="Envelopes"/>
    <n v="36"/>
    <n v="3"/>
    <n v="0"/>
    <n v="27"/>
    <n v="9"/>
    <n v="9"/>
  </r>
  <r>
    <n v="4714"/>
    <x v="173"/>
    <x v="0"/>
    <s v="Texas"/>
    <x v="2"/>
    <x v="0"/>
    <s v="Paper"/>
    <n v="90"/>
    <n v="2"/>
    <n v="0"/>
    <n v="70"/>
    <n v="20"/>
    <n v="20"/>
  </r>
  <r>
    <n v="4716"/>
    <x v="173"/>
    <x v="0"/>
    <s v="California"/>
    <x v="0"/>
    <x v="0"/>
    <s v="Storage"/>
    <n v="360"/>
    <n v="9"/>
    <n v="0"/>
    <n v="315"/>
    <n v="45"/>
    <n v="45"/>
  </r>
  <r>
    <n v="4722"/>
    <x v="174"/>
    <x v="0"/>
    <s v="California"/>
    <x v="0"/>
    <x v="0"/>
    <s v="Paper"/>
    <n v="45"/>
    <n v="1"/>
    <n v="0"/>
    <n v="35"/>
    <n v="10"/>
    <n v="10"/>
  </r>
  <r>
    <n v="4723"/>
    <x v="174"/>
    <x v="0"/>
    <s v="California"/>
    <x v="0"/>
    <x v="2"/>
    <s v="Accessories"/>
    <n v="15"/>
    <n v="3"/>
    <n v="0"/>
    <n v="7.5"/>
    <n v="7.5"/>
    <n v="7.5"/>
  </r>
  <r>
    <n v="4726"/>
    <x v="174"/>
    <x v="0"/>
    <s v="Virginia"/>
    <x v="3"/>
    <x v="0"/>
    <s v="Art"/>
    <n v="51"/>
    <n v="3"/>
    <n v="0"/>
    <n v="30"/>
    <n v="21"/>
    <n v="21"/>
  </r>
  <r>
    <n v="4727"/>
    <x v="174"/>
    <x v="0"/>
    <s v="New York"/>
    <x v="1"/>
    <x v="2"/>
    <s v="Phones"/>
    <n v="1194"/>
    <n v="6"/>
    <n v="0"/>
    <n v="990"/>
    <n v="204"/>
    <n v="204"/>
  </r>
  <r>
    <n v="4728"/>
    <x v="174"/>
    <x v="0"/>
    <s v="Texas"/>
    <x v="2"/>
    <x v="0"/>
    <s v="Paper"/>
    <n v="90"/>
    <n v="2"/>
    <n v="0"/>
    <n v="70"/>
    <n v="20"/>
    <n v="20"/>
  </r>
  <r>
    <n v="4729"/>
    <x v="174"/>
    <x v="0"/>
    <s v="Texas"/>
    <x v="2"/>
    <x v="0"/>
    <s v="Storage"/>
    <n v="80"/>
    <n v="2"/>
    <n v="0"/>
    <n v="70"/>
    <n v="10"/>
    <n v="10"/>
  </r>
  <r>
    <n v="4730"/>
    <x v="174"/>
    <x v="0"/>
    <s v="Ohio"/>
    <x v="1"/>
    <x v="0"/>
    <s v="Binders"/>
    <n v="20"/>
    <n v="8"/>
    <n v="0"/>
    <n v="16"/>
    <n v="4"/>
    <n v="4"/>
  </r>
  <r>
    <n v="4731"/>
    <x v="174"/>
    <x v="0"/>
    <s v="Florida"/>
    <x v="3"/>
    <x v="2"/>
    <s v="Phones"/>
    <n v="597"/>
    <n v="3"/>
    <n v="0"/>
    <n v="495"/>
    <n v="102"/>
    <n v="102"/>
  </r>
  <r>
    <n v="4732"/>
    <x v="174"/>
    <x v="0"/>
    <s v="Michigan"/>
    <x v="2"/>
    <x v="0"/>
    <s v="Storage"/>
    <n v="80"/>
    <n v="2"/>
    <n v="0"/>
    <n v="70"/>
    <n v="10"/>
    <n v="10"/>
  </r>
  <r>
    <n v="4735"/>
    <x v="174"/>
    <x v="0"/>
    <s v="Illinois"/>
    <x v="2"/>
    <x v="2"/>
    <s v="Accessories"/>
    <n v="15"/>
    <n v="3"/>
    <n v="0"/>
    <n v="7.5"/>
    <n v="7.5"/>
    <n v="7.5"/>
  </r>
  <r>
    <n v="4736"/>
    <x v="174"/>
    <x v="0"/>
    <s v="Washington"/>
    <x v="0"/>
    <x v="0"/>
    <s v="Binders"/>
    <n v="7.5"/>
    <n v="3"/>
    <n v="0"/>
    <n v="6"/>
    <n v="1.5"/>
    <n v="1.5"/>
  </r>
  <r>
    <n v="4738"/>
    <x v="174"/>
    <x v="0"/>
    <s v="Washington"/>
    <x v="0"/>
    <x v="0"/>
    <s v="Envelopes"/>
    <n v="60"/>
    <n v="5"/>
    <n v="0"/>
    <n v="45"/>
    <n v="15"/>
    <n v="15"/>
  </r>
  <r>
    <n v="4740"/>
    <x v="174"/>
    <x v="0"/>
    <s v="Illinois"/>
    <x v="2"/>
    <x v="0"/>
    <s v="Binders"/>
    <n v="12.5"/>
    <n v="5"/>
    <n v="0"/>
    <n v="10"/>
    <n v="2.5"/>
    <n v="2.5"/>
  </r>
  <r>
    <n v="4741"/>
    <x v="174"/>
    <x v="0"/>
    <s v="Texas"/>
    <x v="2"/>
    <x v="0"/>
    <s v="Appliances"/>
    <n v="48"/>
    <n v="2"/>
    <n v="0"/>
    <n v="38"/>
    <n v="10"/>
    <n v="10"/>
  </r>
  <r>
    <n v="4744"/>
    <x v="174"/>
    <x v="0"/>
    <s v="Pennsylvania"/>
    <x v="1"/>
    <x v="0"/>
    <s v="Binders"/>
    <n v="2.5"/>
    <n v="1"/>
    <n v="0"/>
    <n v="2"/>
    <n v="0.5"/>
    <n v="0.5"/>
  </r>
  <r>
    <n v="4749"/>
    <x v="175"/>
    <x v="0"/>
    <s v="Nebraska"/>
    <x v="2"/>
    <x v="2"/>
    <s v="Accessories"/>
    <n v="15"/>
    <n v="3"/>
    <n v="0"/>
    <n v="7.5"/>
    <n v="7.5"/>
    <n v="7.5"/>
  </r>
  <r>
    <n v="4750"/>
    <x v="175"/>
    <x v="0"/>
    <s v="Pennsylvania"/>
    <x v="1"/>
    <x v="2"/>
    <s v="Accessories"/>
    <n v="25"/>
    <n v="5"/>
    <n v="0"/>
    <n v="12.5"/>
    <n v="12.5"/>
    <n v="12.5"/>
  </r>
  <r>
    <n v="4751"/>
    <x v="175"/>
    <x v="0"/>
    <s v="Colorado"/>
    <x v="0"/>
    <x v="0"/>
    <s v="Binders"/>
    <n v="5"/>
    <n v="2"/>
    <n v="0"/>
    <n v="4"/>
    <n v="1"/>
    <n v="1"/>
  </r>
  <r>
    <n v="4754"/>
    <x v="175"/>
    <x v="0"/>
    <s v="Illinois"/>
    <x v="2"/>
    <x v="0"/>
    <s v="Storage"/>
    <n v="160"/>
    <n v="4"/>
    <n v="0"/>
    <n v="140"/>
    <n v="20"/>
    <n v="20"/>
  </r>
  <r>
    <n v="4756"/>
    <x v="175"/>
    <x v="0"/>
    <s v="Florida"/>
    <x v="3"/>
    <x v="2"/>
    <s v="Accessories"/>
    <n v="5"/>
    <n v="1"/>
    <n v="0"/>
    <n v="2.5"/>
    <n v="2.5"/>
    <n v="2.5"/>
  </r>
  <r>
    <n v="4759"/>
    <x v="175"/>
    <x v="0"/>
    <s v="Florida"/>
    <x v="3"/>
    <x v="1"/>
    <s v="Bookcases"/>
    <n v="240"/>
    <n v="3"/>
    <n v="0"/>
    <n v="195"/>
    <n v="45"/>
    <n v="45"/>
  </r>
  <r>
    <n v="4760"/>
    <x v="175"/>
    <x v="0"/>
    <s v="Texas"/>
    <x v="2"/>
    <x v="0"/>
    <s v="Binders"/>
    <n v="7.5"/>
    <n v="3"/>
    <n v="0"/>
    <n v="6"/>
    <n v="1.5"/>
    <n v="1.5"/>
  </r>
  <r>
    <n v="4761"/>
    <x v="175"/>
    <x v="0"/>
    <s v="Washington"/>
    <x v="0"/>
    <x v="0"/>
    <s v="Art"/>
    <n v="85"/>
    <n v="5"/>
    <n v="0"/>
    <n v="50"/>
    <n v="35"/>
    <n v="35"/>
  </r>
  <r>
    <n v="4763"/>
    <x v="175"/>
    <x v="0"/>
    <s v="Massachusetts"/>
    <x v="1"/>
    <x v="2"/>
    <s v="Phones"/>
    <n v="995"/>
    <n v="5"/>
    <n v="0"/>
    <n v="825"/>
    <n v="170"/>
    <n v="170"/>
  </r>
  <r>
    <n v="4769"/>
    <x v="176"/>
    <x v="0"/>
    <s v="Florida"/>
    <x v="3"/>
    <x v="2"/>
    <s v="Phones"/>
    <n v="995"/>
    <n v="5"/>
    <n v="0"/>
    <n v="825"/>
    <n v="170"/>
    <n v="170"/>
  </r>
  <r>
    <n v="4771"/>
    <x v="176"/>
    <x v="0"/>
    <s v="Colorado"/>
    <x v="0"/>
    <x v="1"/>
    <s v="Bookcases"/>
    <n v="80"/>
    <n v="1"/>
    <n v="0"/>
    <n v="65"/>
    <n v="15"/>
    <n v="15"/>
  </r>
  <r>
    <n v="4772"/>
    <x v="176"/>
    <x v="0"/>
    <s v="Indiana"/>
    <x v="2"/>
    <x v="2"/>
    <s v="Phones"/>
    <n v="398"/>
    <n v="2"/>
    <n v="0"/>
    <n v="330"/>
    <n v="68"/>
    <n v="68"/>
  </r>
  <r>
    <n v="4773"/>
    <x v="176"/>
    <x v="0"/>
    <s v="Virginia"/>
    <x v="3"/>
    <x v="0"/>
    <s v="Appliances"/>
    <n v="48"/>
    <n v="2"/>
    <n v="0"/>
    <n v="38"/>
    <n v="10"/>
    <n v="10"/>
  </r>
  <r>
    <n v="4776"/>
    <x v="176"/>
    <x v="0"/>
    <s v="Minnesota"/>
    <x v="2"/>
    <x v="0"/>
    <s v="Binders"/>
    <n v="7.5"/>
    <n v="3"/>
    <n v="0"/>
    <n v="6"/>
    <n v="1.5"/>
    <n v="1.5"/>
  </r>
  <r>
    <n v="4778"/>
    <x v="176"/>
    <x v="0"/>
    <s v="Florida"/>
    <x v="3"/>
    <x v="2"/>
    <s v="Accessories"/>
    <n v="10"/>
    <n v="2"/>
    <n v="0"/>
    <n v="5"/>
    <n v="5"/>
    <n v="5"/>
  </r>
  <r>
    <n v="4779"/>
    <x v="176"/>
    <x v="0"/>
    <s v="North Carolina"/>
    <x v="3"/>
    <x v="0"/>
    <s v="Storage"/>
    <n v="80"/>
    <n v="2"/>
    <n v="0"/>
    <n v="70"/>
    <n v="10"/>
    <n v="10"/>
  </r>
  <r>
    <n v="4780"/>
    <x v="176"/>
    <x v="0"/>
    <s v="California"/>
    <x v="0"/>
    <x v="2"/>
    <s v="Phones"/>
    <n v="1194"/>
    <n v="6"/>
    <n v="0"/>
    <n v="990"/>
    <n v="204"/>
    <n v="204"/>
  </r>
  <r>
    <n v="4781"/>
    <x v="176"/>
    <x v="0"/>
    <s v="Massachusetts"/>
    <x v="1"/>
    <x v="1"/>
    <s v="Chairs"/>
    <n v="495"/>
    <n v="5"/>
    <n v="0"/>
    <n v="395"/>
    <n v="100"/>
    <n v="100"/>
  </r>
  <r>
    <n v="4782"/>
    <x v="176"/>
    <x v="0"/>
    <s v="Illinois"/>
    <x v="2"/>
    <x v="0"/>
    <s v="Paper"/>
    <n v="135"/>
    <n v="3"/>
    <n v="0"/>
    <n v="105"/>
    <n v="30"/>
    <n v="30"/>
  </r>
  <r>
    <n v="4783"/>
    <x v="176"/>
    <x v="0"/>
    <s v="Illinois"/>
    <x v="2"/>
    <x v="0"/>
    <s v="Art"/>
    <n v="238"/>
    <n v="14"/>
    <n v="0"/>
    <n v="140"/>
    <n v="98"/>
    <n v="98"/>
  </r>
  <r>
    <n v="4784"/>
    <x v="176"/>
    <x v="0"/>
    <s v="Illinois"/>
    <x v="2"/>
    <x v="0"/>
    <s v="Paper"/>
    <n v="135"/>
    <n v="3"/>
    <n v="0"/>
    <n v="105"/>
    <n v="30"/>
    <n v="30"/>
  </r>
  <r>
    <n v="4785"/>
    <x v="176"/>
    <x v="0"/>
    <s v="Virginia"/>
    <x v="3"/>
    <x v="0"/>
    <s v="Storage"/>
    <n v="120"/>
    <n v="3"/>
    <n v="0"/>
    <n v="105"/>
    <n v="15"/>
    <n v="15"/>
  </r>
  <r>
    <n v="4790"/>
    <x v="177"/>
    <x v="0"/>
    <s v="California"/>
    <x v="0"/>
    <x v="1"/>
    <s v="Furnishings"/>
    <n v="27"/>
    <n v="3"/>
    <n v="0"/>
    <n v="15"/>
    <n v="12"/>
    <n v="12"/>
  </r>
  <r>
    <n v="4791"/>
    <x v="177"/>
    <x v="0"/>
    <s v="Texas"/>
    <x v="2"/>
    <x v="0"/>
    <s v="Binders"/>
    <n v="17.5"/>
    <n v="7"/>
    <n v="0"/>
    <n v="14"/>
    <n v="3.5"/>
    <n v="3.5"/>
  </r>
  <r>
    <n v="4793"/>
    <x v="177"/>
    <x v="0"/>
    <s v="California"/>
    <x v="0"/>
    <x v="2"/>
    <s v="Phones"/>
    <n v="796"/>
    <n v="4"/>
    <n v="0"/>
    <n v="660"/>
    <n v="136"/>
    <n v="136"/>
  </r>
  <r>
    <n v="4794"/>
    <x v="177"/>
    <x v="0"/>
    <s v="Nevada"/>
    <x v="0"/>
    <x v="1"/>
    <s v="Chairs"/>
    <n v="297"/>
    <n v="3"/>
    <n v="0"/>
    <n v="237"/>
    <n v="60"/>
    <n v="60"/>
  </r>
  <r>
    <n v="4796"/>
    <x v="177"/>
    <x v="0"/>
    <s v="Texas"/>
    <x v="2"/>
    <x v="1"/>
    <s v="Furnishings"/>
    <n v="18"/>
    <n v="2"/>
    <n v="0"/>
    <n v="10"/>
    <n v="8"/>
    <n v="8"/>
  </r>
  <r>
    <n v="4798"/>
    <x v="177"/>
    <x v="0"/>
    <s v="Illinois"/>
    <x v="2"/>
    <x v="2"/>
    <s v="Phones"/>
    <n v="398"/>
    <n v="2"/>
    <n v="0"/>
    <n v="330"/>
    <n v="68"/>
    <n v="68"/>
  </r>
  <r>
    <n v="4800"/>
    <x v="177"/>
    <x v="0"/>
    <s v="Texas"/>
    <x v="2"/>
    <x v="0"/>
    <s v="Binders"/>
    <n v="2.5"/>
    <n v="1"/>
    <n v="0"/>
    <n v="2"/>
    <n v="0.5"/>
    <n v="0.5"/>
  </r>
  <r>
    <n v="4802"/>
    <x v="177"/>
    <x v="0"/>
    <s v="Florida"/>
    <x v="3"/>
    <x v="0"/>
    <s v="Art"/>
    <n v="136"/>
    <n v="8"/>
    <n v="0"/>
    <n v="80"/>
    <n v="56"/>
    <n v="56"/>
  </r>
  <r>
    <n v="4804"/>
    <x v="177"/>
    <x v="0"/>
    <s v="New York"/>
    <x v="1"/>
    <x v="1"/>
    <s v="Tables"/>
    <n v="170"/>
    <n v="2"/>
    <n v="0"/>
    <n v="150"/>
    <n v="20"/>
    <n v="20"/>
  </r>
  <r>
    <n v="4815"/>
    <x v="178"/>
    <x v="0"/>
    <s v="California"/>
    <x v="0"/>
    <x v="2"/>
    <s v="Phones"/>
    <n v="995"/>
    <n v="5"/>
    <n v="0"/>
    <n v="825"/>
    <n v="170"/>
    <n v="170"/>
  </r>
  <r>
    <n v="4816"/>
    <x v="178"/>
    <x v="0"/>
    <s v="Oregon"/>
    <x v="0"/>
    <x v="0"/>
    <s v="Binders"/>
    <n v="5"/>
    <n v="2"/>
    <n v="0"/>
    <n v="4"/>
    <n v="1"/>
    <n v="1"/>
  </r>
  <r>
    <n v="4817"/>
    <x v="178"/>
    <x v="0"/>
    <s v="District of Columbia"/>
    <x v="1"/>
    <x v="0"/>
    <s v="Art"/>
    <n v="51"/>
    <n v="3"/>
    <n v="0"/>
    <n v="30"/>
    <n v="21"/>
    <n v="21"/>
  </r>
  <r>
    <n v="4820"/>
    <x v="178"/>
    <x v="0"/>
    <s v="Washington"/>
    <x v="0"/>
    <x v="0"/>
    <s v="Paper"/>
    <n v="90"/>
    <n v="2"/>
    <n v="0"/>
    <n v="70"/>
    <n v="20"/>
    <n v="20"/>
  </r>
  <r>
    <n v="4822"/>
    <x v="178"/>
    <x v="0"/>
    <s v="California"/>
    <x v="0"/>
    <x v="1"/>
    <s v="Chairs"/>
    <n v="198"/>
    <n v="2"/>
    <n v="0"/>
    <n v="158"/>
    <n v="40"/>
    <n v="40"/>
  </r>
  <r>
    <n v="4824"/>
    <x v="178"/>
    <x v="0"/>
    <s v="Arizona"/>
    <x v="0"/>
    <x v="1"/>
    <s v="Furnishings"/>
    <n v="36"/>
    <n v="4"/>
    <n v="0"/>
    <n v="20"/>
    <n v="16"/>
    <n v="16"/>
  </r>
  <r>
    <n v="4825"/>
    <x v="178"/>
    <x v="0"/>
    <s v="Pennsylvania"/>
    <x v="1"/>
    <x v="0"/>
    <s v="Supplies"/>
    <n v="45"/>
    <n v="3"/>
    <n v="0"/>
    <n v="36"/>
    <n v="9"/>
    <n v="9"/>
  </r>
  <r>
    <n v="4826"/>
    <x v="178"/>
    <x v="0"/>
    <s v="Minnesota"/>
    <x v="2"/>
    <x v="0"/>
    <s v="Binders"/>
    <n v="5"/>
    <n v="2"/>
    <n v="0"/>
    <n v="4"/>
    <n v="1"/>
    <n v="1"/>
  </r>
  <r>
    <n v="4827"/>
    <x v="178"/>
    <x v="0"/>
    <s v="Texas"/>
    <x v="2"/>
    <x v="0"/>
    <s v="Appliances"/>
    <n v="24"/>
    <n v="1"/>
    <n v="0"/>
    <n v="19"/>
    <n v="5"/>
    <n v="5"/>
  </r>
  <r>
    <n v="4828"/>
    <x v="178"/>
    <x v="0"/>
    <s v="California"/>
    <x v="0"/>
    <x v="0"/>
    <s v="Binders"/>
    <n v="20"/>
    <n v="8"/>
    <n v="0"/>
    <n v="16"/>
    <n v="4"/>
    <n v="4"/>
  </r>
  <r>
    <n v="4829"/>
    <x v="178"/>
    <x v="0"/>
    <s v="Michigan"/>
    <x v="2"/>
    <x v="1"/>
    <s v="Chairs"/>
    <n v="693"/>
    <n v="7"/>
    <n v="0"/>
    <n v="553"/>
    <n v="140"/>
    <n v="140"/>
  </r>
  <r>
    <n v="4830"/>
    <x v="178"/>
    <x v="0"/>
    <s v="California"/>
    <x v="0"/>
    <x v="0"/>
    <s v="Paper"/>
    <n v="405"/>
    <n v="9"/>
    <n v="0"/>
    <n v="315"/>
    <n v="90"/>
    <n v="90"/>
  </r>
  <r>
    <n v="4832"/>
    <x v="178"/>
    <x v="0"/>
    <s v="Illinois"/>
    <x v="2"/>
    <x v="0"/>
    <s v="Storage"/>
    <n v="120"/>
    <n v="3"/>
    <n v="0"/>
    <n v="105"/>
    <n v="15"/>
    <n v="15"/>
  </r>
  <r>
    <n v="4836"/>
    <x v="178"/>
    <x v="0"/>
    <s v="Illinois"/>
    <x v="2"/>
    <x v="0"/>
    <s v="Binders"/>
    <n v="7.5"/>
    <n v="3"/>
    <n v="0"/>
    <n v="6"/>
    <n v="1.5"/>
    <n v="1.5"/>
  </r>
  <r>
    <n v="4837"/>
    <x v="178"/>
    <x v="0"/>
    <s v="Texas"/>
    <x v="2"/>
    <x v="1"/>
    <s v="Furnishings"/>
    <n v="45"/>
    <n v="5"/>
    <n v="0"/>
    <n v="25"/>
    <n v="20"/>
    <n v="20"/>
  </r>
  <r>
    <n v="4838"/>
    <x v="178"/>
    <x v="0"/>
    <s v="California"/>
    <x v="0"/>
    <x v="0"/>
    <s v="Supplies"/>
    <n v="105"/>
    <n v="7"/>
    <n v="0"/>
    <n v="84"/>
    <n v="21"/>
    <n v="21"/>
  </r>
  <r>
    <n v="4839"/>
    <x v="178"/>
    <x v="0"/>
    <s v="California"/>
    <x v="0"/>
    <x v="0"/>
    <s v="Labels"/>
    <n v="19"/>
    <n v="1"/>
    <n v="0"/>
    <n v="10"/>
    <n v="9"/>
    <n v="9"/>
  </r>
  <r>
    <n v="4845"/>
    <x v="179"/>
    <x v="0"/>
    <s v="New York"/>
    <x v="1"/>
    <x v="1"/>
    <s v="Bookcases"/>
    <n v="160"/>
    <n v="2"/>
    <n v="0"/>
    <n v="130"/>
    <n v="30"/>
    <n v="30"/>
  </r>
  <r>
    <n v="4849"/>
    <x v="179"/>
    <x v="0"/>
    <s v="California"/>
    <x v="0"/>
    <x v="0"/>
    <s v="Binders"/>
    <n v="32.5"/>
    <n v="13"/>
    <n v="0"/>
    <n v="26"/>
    <n v="6.5"/>
    <n v="6.5"/>
  </r>
  <r>
    <n v="4850"/>
    <x v="179"/>
    <x v="0"/>
    <s v="Pennsylvania"/>
    <x v="1"/>
    <x v="0"/>
    <s v="Appliances"/>
    <n v="192"/>
    <n v="8"/>
    <n v="0"/>
    <n v="152"/>
    <n v="40"/>
    <n v="40"/>
  </r>
  <r>
    <n v="4851"/>
    <x v="179"/>
    <x v="0"/>
    <s v="California"/>
    <x v="0"/>
    <x v="0"/>
    <s v="Paper"/>
    <n v="45"/>
    <n v="1"/>
    <n v="0"/>
    <n v="35"/>
    <n v="10"/>
    <n v="10"/>
  </r>
  <r>
    <n v="4852"/>
    <x v="179"/>
    <x v="0"/>
    <s v="Virginia"/>
    <x v="3"/>
    <x v="0"/>
    <s v="Appliances"/>
    <n v="72"/>
    <n v="3"/>
    <n v="0"/>
    <n v="57"/>
    <n v="15"/>
    <n v="15"/>
  </r>
  <r>
    <n v="4853"/>
    <x v="179"/>
    <x v="0"/>
    <s v="Virginia"/>
    <x v="3"/>
    <x v="0"/>
    <s v="Paper"/>
    <n v="180"/>
    <n v="4"/>
    <n v="0"/>
    <n v="140"/>
    <n v="40"/>
    <n v="40"/>
  </r>
  <r>
    <n v="4854"/>
    <x v="179"/>
    <x v="0"/>
    <s v="Florida"/>
    <x v="3"/>
    <x v="0"/>
    <s v="Art"/>
    <n v="17"/>
    <n v="1"/>
    <n v="0"/>
    <n v="10"/>
    <n v="7"/>
    <n v="7"/>
  </r>
  <r>
    <n v="4855"/>
    <x v="179"/>
    <x v="0"/>
    <s v="California"/>
    <x v="0"/>
    <x v="0"/>
    <s v="Storage"/>
    <n v="120"/>
    <n v="3"/>
    <n v="0"/>
    <n v="105"/>
    <n v="15"/>
    <n v="15"/>
  </r>
  <r>
    <n v="4856"/>
    <x v="179"/>
    <x v="0"/>
    <s v="California"/>
    <x v="0"/>
    <x v="2"/>
    <s v="Phones"/>
    <n v="398"/>
    <n v="2"/>
    <n v="0"/>
    <n v="330"/>
    <n v="68"/>
    <n v="68"/>
  </r>
  <r>
    <n v="4857"/>
    <x v="179"/>
    <x v="0"/>
    <s v="Pennsylvania"/>
    <x v="1"/>
    <x v="0"/>
    <s v="Binders"/>
    <n v="5"/>
    <n v="2"/>
    <n v="0"/>
    <n v="4"/>
    <n v="1"/>
    <n v="1"/>
  </r>
  <r>
    <n v="4858"/>
    <x v="179"/>
    <x v="0"/>
    <s v="California"/>
    <x v="0"/>
    <x v="0"/>
    <s v="Binders"/>
    <n v="7.5"/>
    <n v="3"/>
    <n v="0"/>
    <n v="6"/>
    <n v="1.5"/>
    <n v="1.5"/>
  </r>
  <r>
    <n v="4862"/>
    <x v="179"/>
    <x v="0"/>
    <s v="Arkansas"/>
    <x v="3"/>
    <x v="0"/>
    <s v="Binders"/>
    <n v="5"/>
    <n v="2"/>
    <n v="0"/>
    <n v="4"/>
    <n v="1"/>
    <n v="1"/>
  </r>
  <r>
    <n v="4864"/>
    <x v="179"/>
    <x v="0"/>
    <s v="Massachusetts"/>
    <x v="1"/>
    <x v="0"/>
    <s v="Storage"/>
    <n v="280"/>
    <n v="7"/>
    <n v="0"/>
    <n v="245"/>
    <n v="35"/>
    <n v="35"/>
  </r>
  <r>
    <n v="4870"/>
    <x v="180"/>
    <x v="0"/>
    <s v="New York"/>
    <x v="1"/>
    <x v="0"/>
    <s v="Binders"/>
    <n v="17.5"/>
    <n v="7"/>
    <n v="0"/>
    <n v="14"/>
    <n v="3.5"/>
    <n v="3.5"/>
  </r>
  <r>
    <n v="4871"/>
    <x v="180"/>
    <x v="0"/>
    <s v="Pennsylvania"/>
    <x v="1"/>
    <x v="0"/>
    <s v="Envelopes"/>
    <n v="24"/>
    <n v="2"/>
    <n v="0"/>
    <n v="18"/>
    <n v="6"/>
    <n v="6"/>
  </r>
  <r>
    <n v="4872"/>
    <x v="180"/>
    <x v="0"/>
    <s v="Massachusetts"/>
    <x v="1"/>
    <x v="0"/>
    <s v="Labels"/>
    <n v="76"/>
    <n v="4"/>
    <n v="0"/>
    <n v="40"/>
    <n v="36"/>
    <n v="36"/>
  </r>
  <r>
    <n v="4873"/>
    <x v="180"/>
    <x v="0"/>
    <s v="Texas"/>
    <x v="2"/>
    <x v="0"/>
    <s v="Storage"/>
    <n v="120"/>
    <n v="3"/>
    <n v="0"/>
    <n v="105"/>
    <n v="15"/>
    <n v="15"/>
  </r>
  <r>
    <n v="4875"/>
    <x v="180"/>
    <x v="0"/>
    <s v="Florida"/>
    <x v="3"/>
    <x v="0"/>
    <s v="Binders"/>
    <n v="5"/>
    <n v="2"/>
    <n v="0"/>
    <n v="4"/>
    <n v="1"/>
    <n v="1"/>
  </r>
  <r>
    <n v="4877"/>
    <x v="180"/>
    <x v="0"/>
    <s v="Texas"/>
    <x v="2"/>
    <x v="0"/>
    <s v="Paper"/>
    <n v="90"/>
    <n v="2"/>
    <n v="0"/>
    <n v="70"/>
    <n v="20"/>
    <n v="20"/>
  </r>
  <r>
    <n v="4878"/>
    <x v="180"/>
    <x v="0"/>
    <s v="California"/>
    <x v="0"/>
    <x v="2"/>
    <s v="Accessories"/>
    <n v="10"/>
    <n v="2"/>
    <n v="0"/>
    <n v="5"/>
    <n v="5"/>
    <n v="5"/>
  </r>
  <r>
    <n v="4879"/>
    <x v="180"/>
    <x v="0"/>
    <s v="Ohio"/>
    <x v="1"/>
    <x v="0"/>
    <s v="Storage"/>
    <n v="80"/>
    <n v="2"/>
    <n v="0"/>
    <n v="70"/>
    <n v="10"/>
    <n v="10"/>
  </r>
  <r>
    <n v="4883"/>
    <x v="180"/>
    <x v="0"/>
    <s v="Washington"/>
    <x v="0"/>
    <x v="2"/>
    <s v="Machines"/>
    <n v="900"/>
    <n v="2"/>
    <n v="0"/>
    <n v="800"/>
    <n v="100"/>
    <n v="100"/>
  </r>
  <r>
    <n v="4885"/>
    <x v="180"/>
    <x v="0"/>
    <s v="North Carolina"/>
    <x v="3"/>
    <x v="0"/>
    <s v="Paper"/>
    <n v="135"/>
    <n v="3"/>
    <n v="0"/>
    <n v="105"/>
    <n v="30"/>
    <n v="30"/>
  </r>
  <r>
    <n v="4887"/>
    <x v="180"/>
    <x v="0"/>
    <s v="California"/>
    <x v="0"/>
    <x v="0"/>
    <s v="Art"/>
    <n v="34"/>
    <n v="2"/>
    <n v="0"/>
    <n v="20"/>
    <n v="14"/>
    <n v="14"/>
  </r>
  <r>
    <n v="4889"/>
    <x v="180"/>
    <x v="0"/>
    <s v="California"/>
    <x v="0"/>
    <x v="1"/>
    <s v="Chairs"/>
    <n v="297"/>
    <n v="3"/>
    <n v="0"/>
    <n v="237"/>
    <n v="60"/>
    <n v="60"/>
  </r>
  <r>
    <n v="4891"/>
    <x v="180"/>
    <x v="0"/>
    <s v="Nebraska"/>
    <x v="2"/>
    <x v="2"/>
    <s v="Phones"/>
    <n v="597"/>
    <n v="3"/>
    <n v="0"/>
    <n v="495"/>
    <n v="102"/>
    <n v="102"/>
  </r>
  <r>
    <n v="4892"/>
    <x v="180"/>
    <x v="0"/>
    <s v="Colorado"/>
    <x v="0"/>
    <x v="2"/>
    <s v="Accessories"/>
    <n v="30"/>
    <n v="6"/>
    <n v="0"/>
    <n v="15"/>
    <n v="15"/>
    <n v="15"/>
  </r>
  <r>
    <n v="4893"/>
    <x v="180"/>
    <x v="0"/>
    <s v="Florida"/>
    <x v="3"/>
    <x v="1"/>
    <s v="Tables"/>
    <n v="340"/>
    <n v="4"/>
    <n v="0"/>
    <n v="300"/>
    <n v="40"/>
    <n v="40"/>
  </r>
  <r>
    <n v="4894"/>
    <x v="180"/>
    <x v="0"/>
    <s v="Florida"/>
    <x v="3"/>
    <x v="0"/>
    <s v="Art"/>
    <n v="34"/>
    <n v="2"/>
    <n v="0"/>
    <n v="20"/>
    <n v="14"/>
    <n v="14"/>
  </r>
  <r>
    <n v="4895"/>
    <x v="180"/>
    <x v="0"/>
    <s v="New Jersey"/>
    <x v="1"/>
    <x v="0"/>
    <s v="Paper"/>
    <n v="180"/>
    <n v="4"/>
    <n v="0"/>
    <n v="140"/>
    <n v="40"/>
    <n v="40"/>
  </r>
  <r>
    <n v="4896"/>
    <x v="180"/>
    <x v="0"/>
    <s v="California"/>
    <x v="0"/>
    <x v="0"/>
    <s v="Appliances"/>
    <n v="48"/>
    <n v="2"/>
    <n v="0"/>
    <n v="38"/>
    <n v="10"/>
    <n v="10"/>
  </r>
  <r>
    <n v="4900"/>
    <x v="181"/>
    <x v="0"/>
    <s v="Pennsylvania"/>
    <x v="1"/>
    <x v="0"/>
    <s v="Envelopes"/>
    <n v="72"/>
    <n v="6"/>
    <n v="0"/>
    <n v="54"/>
    <n v="18"/>
    <n v="18"/>
  </r>
  <r>
    <n v="4902"/>
    <x v="181"/>
    <x v="0"/>
    <s v="Virginia"/>
    <x v="3"/>
    <x v="0"/>
    <s v="Paper"/>
    <n v="45"/>
    <n v="1"/>
    <n v="0"/>
    <n v="35"/>
    <n v="10"/>
    <n v="10"/>
  </r>
  <r>
    <n v="4903"/>
    <x v="181"/>
    <x v="0"/>
    <s v="Pennsylvania"/>
    <x v="1"/>
    <x v="1"/>
    <s v="Chairs"/>
    <n v="495"/>
    <n v="5"/>
    <n v="0"/>
    <n v="395"/>
    <n v="100"/>
    <n v="100"/>
  </r>
  <r>
    <n v="4904"/>
    <x v="181"/>
    <x v="0"/>
    <s v="Washington"/>
    <x v="0"/>
    <x v="1"/>
    <s v="Furnishings"/>
    <n v="9"/>
    <n v="1"/>
    <n v="0"/>
    <n v="5"/>
    <n v="4"/>
    <n v="4"/>
  </r>
  <r>
    <n v="4905"/>
    <x v="181"/>
    <x v="0"/>
    <s v="Illinois"/>
    <x v="2"/>
    <x v="0"/>
    <s v="Binders"/>
    <n v="7.5"/>
    <n v="3"/>
    <n v="0"/>
    <n v="6"/>
    <n v="1.5"/>
    <n v="1.5"/>
  </r>
  <r>
    <n v="4906"/>
    <x v="181"/>
    <x v="0"/>
    <s v="California"/>
    <x v="0"/>
    <x v="1"/>
    <s v="Chairs"/>
    <n v="198"/>
    <n v="2"/>
    <n v="0"/>
    <n v="158"/>
    <n v="40"/>
    <n v="40"/>
  </r>
  <r>
    <n v="4908"/>
    <x v="181"/>
    <x v="0"/>
    <s v="Texas"/>
    <x v="2"/>
    <x v="0"/>
    <s v="Storage"/>
    <n v="80"/>
    <n v="2"/>
    <n v="0"/>
    <n v="70"/>
    <n v="10"/>
    <n v="10"/>
  </r>
  <r>
    <n v="4909"/>
    <x v="181"/>
    <x v="0"/>
    <s v="Arkansas"/>
    <x v="3"/>
    <x v="2"/>
    <s v="Accessories"/>
    <n v="15"/>
    <n v="3"/>
    <n v="0"/>
    <n v="7.5"/>
    <n v="7.5"/>
    <n v="7.5"/>
  </r>
  <r>
    <n v="4911"/>
    <x v="181"/>
    <x v="0"/>
    <s v="New York"/>
    <x v="1"/>
    <x v="0"/>
    <s v="Binders"/>
    <n v="7.5"/>
    <n v="3"/>
    <n v="0"/>
    <n v="6"/>
    <n v="1.5"/>
    <n v="1.5"/>
  </r>
  <r>
    <n v="4912"/>
    <x v="181"/>
    <x v="0"/>
    <s v="Massachusetts"/>
    <x v="1"/>
    <x v="0"/>
    <s v="Art"/>
    <n v="51"/>
    <n v="3"/>
    <n v="0"/>
    <n v="30"/>
    <n v="21"/>
    <n v="21"/>
  </r>
  <r>
    <n v="4914"/>
    <x v="181"/>
    <x v="0"/>
    <s v="California"/>
    <x v="0"/>
    <x v="0"/>
    <s v="Storage"/>
    <n v="440"/>
    <n v="11"/>
    <n v="0"/>
    <n v="385"/>
    <n v="55"/>
    <n v="55"/>
  </r>
  <r>
    <n v="4915"/>
    <x v="181"/>
    <x v="0"/>
    <s v="Michigan"/>
    <x v="2"/>
    <x v="1"/>
    <s v="Chairs"/>
    <n v="297"/>
    <n v="3"/>
    <n v="0"/>
    <n v="237"/>
    <n v="60"/>
    <n v="60"/>
  </r>
  <r>
    <n v="4916"/>
    <x v="181"/>
    <x v="0"/>
    <s v="Ohio"/>
    <x v="1"/>
    <x v="1"/>
    <s v="Bookcases"/>
    <n v="240"/>
    <n v="3"/>
    <n v="0"/>
    <n v="195"/>
    <n v="45"/>
    <n v="45"/>
  </r>
  <r>
    <n v="4919"/>
    <x v="181"/>
    <x v="0"/>
    <s v="California"/>
    <x v="0"/>
    <x v="0"/>
    <s v="Appliances"/>
    <n v="72"/>
    <n v="3"/>
    <n v="0"/>
    <n v="57"/>
    <n v="15"/>
    <n v="15"/>
  </r>
  <r>
    <n v="4926"/>
    <x v="182"/>
    <x v="0"/>
    <s v="Oregon"/>
    <x v="0"/>
    <x v="2"/>
    <s v="Accessories"/>
    <n v="25"/>
    <n v="5"/>
    <n v="0"/>
    <n v="12.5"/>
    <n v="12.5"/>
    <n v="12.5"/>
  </r>
  <r>
    <n v="4927"/>
    <x v="182"/>
    <x v="0"/>
    <s v="Connecticut"/>
    <x v="1"/>
    <x v="0"/>
    <s v="Storage"/>
    <n v="160"/>
    <n v="4"/>
    <n v="0"/>
    <n v="140"/>
    <n v="20"/>
    <n v="20"/>
  </r>
  <r>
    <n v="4928"/>
    <x v="182"/>
    <x v="0"/>
    <s v="Wisconsin"/>
    <x v="2"/>
    <x v="1"/>
    <s v="Furnishings"/>
    <n v="63"/>
    <n v="7"/>
    <n v="0"/>
    <n v="35"/>
    <n v="28"/>
    <n v="28"/>
  </r>
  <r>
    <n v="4930"/>
    <x v="182"/>
    <x v="0"/>
    <s v="Ohio"/>
    <x v="1"/>
    <x v="1"/>
    <s v="Furnishings"/>
    <n v="9"/>
    <n v="1"/>
    <n v="0"/>
    <n v="5"/>
    <n v="4"/>
    <n v="4"/>
  </r>
  <r>
    <n v="4931"/>
    <x v="182"/>
    <x v="0"/>
    <s v="Ohio"/>
    <x v="1"/>
    <x v="2"/>
    <s v="Phones"/>
    <n v="398"/>
    <n v="2"/>
    <n v="0"/>
    <n v="330"/>
    <n v="68"/>
    <n v="68"/>
  </r>
  <r>
    <n v="4932"/>
    <x v="182"/>
    <x v="0"/>
    <s v="California"/>
    <x v="0"/>
    <x v="0"/>
    <s v="Binders"/>
    <n v="12.5"/>
    <n v="5"/>
    <n v="0"/>
    <n v="10"/>
    <n v="2.5"/>
    <n v="2.5"/>
  </r>
  <r>
    <n v="4933"/>
    <x v="182"/>
    <x v="0"/>
    <s v="Washington"/>
    <x v="0"/>
    <x v="0"/>
    <s v="Appliances"/>
    <n v="120"/>
    <n v="5"/>
    <n v="0"/>
    <n v="95"/>
    <n v="25"/>
    <n v="25"/>
  </r>
  <r>
    <n v="4934"/>
    <x v="182"/>
    <x v="0"/>
    <s v="South Carolina"/>
    <x v="3"/>
    <x v="0"/>
    <s v="Binders"/>
    <n v="5"/>
    <n v="2"/>
    <n v="0"/>
    <n v="4"/>
    <n v="1"/>
    <n v="1"/>
  </r>
  <r>
    <n v="4935"/>
    <x v="182"/>
    <x v="0"/>
    <s v="California"/>
    <x v="0"/>
    <x v="1"/>
    <s v="Furnishings"/>
    <n v="27"/>
    <n v="3"/>
    <n v="0"/>
    <n v="15"/>
    <n v="12"/>
    <n v="12"/>
  </r>
  <r>
    <n v="4936"/>
    <x v="182"/>
    <x v="0"/>
    <s v="North Carolina"/>
    <x v="3"/>
    <x v="1"/>
    <s v="Tables"/>
    <n v="595"/>
    <n v="7"/>
    <n v="0"/>
    <n v="525"/>
    <n v="70"/>
    <n v="70"/>
  </r>
  <r>
    <n v="4937"/>
    <x v="182"/>
    <x v="0"/>
    <s v="New York"/>
    <x v="1"/>
    <x v="0"/>
    <s v="Supplies"/>
    <n v="45"/>
    <n v="3"/>
    <n v="0"/>
    <n v="36"/>
    <n v="9"/>
    <n v="9"/>
  </r>
  <r>
    <n v="4939"/>
    <x v="182"/>
    <x v="0"/>
    <s v="Ohio"/>
    <x v="1"/>
    <x v="0"/>
    <s v="Appliances"/>
    <n v="48"/>
    <n v="2"/>
    <n v="0"/>
    <n v="38"/>
    <n v="10"/>
    <n v="10"/>
  </r>
  <r>
    <n v="4942"/>
    <x v="182"/>
    <x v="0"/>
    <s v="Michigan"/>
    <x v="2"/>
    <x v="0"/>
    <s v="Paper"/>
    <n v="315"/>
    <n v="7"/>
    <n v="0"/>
    <n v="245"/>
    <n v="70"/>
    <n v="70"/>
  </r>
  <r>
    <n v="4943"/>
    <x v="182"/>
    <x v="0"/>
    <s v="Kentucky"/>
    <x v="3"/>
    <x v="2"/>
    <s v="Phones"/>
    <n v="995"/>
    <n v="5"/>
    <n v="0"/>
    <n v="825"/>
    <n v="170"/>
    <n v="170"/>
  </r>
  <r>
    <n v="4944"/>
    <x v="182"/>
    <x v="0"/>
    <s v="Kansas"/>
    <x v="2"/>
    <x v="0"/>
    <s v="Fasteners"/>
    <n v="3"/>
    <n v="1"/>
    <n v="0"/>
    <n v="2"/>
    <n v="1"/>
    <n v="1"/>
  </r>
  <r>
    <n v="4945"/>
    <x v="182"/>
    <x v="0"/>
    <s v="North Carolina"/>
    <x v="3"/>
    <x v="1"/>
    <s v="Furnishings"/>
    <n v="18"/>
    <n v="2"/>
    <n v="0"/>
    <n v="10"/>
    <n v="8"/>
    <n v="8"/>
  </r>
  <r>
    <n v="4946"/>
    <x v="182"/>
    <x v="0"/>
    <s v="New Jersey"/>
    <x v="1"/>
    <x v="1"/>
    <s v="Furnishings"/>
    <n v="18"/>
    <n v="2"/>
    <n v="0"/>
    <n v="10"/>
    <n v="8"/>
    <n v="8"/>
  </r>
  <r>
    <n v="4947"/>
    <x v="182"/>
    <x v="0"/>
    <s v="California"/>
    <x v="0"/>
    <x v="0"/>
    <s v="Paper"/>
    <n v="180"/>
    <n v="4"/>
    <n v="0"/>
    <n v="140"/>
    <n v="40"/>
    <n v="40"/>
  </r>
  <r>
    <n v="4948"/>
    <x v="182"/>
    <x v="0"/>
    <s v="Texas"/>
    <x v="2"/>
    <x v="0"/>
    <s v="Binders"/>
    <n v="5"/>
    <n v="2"/>
    <n v="0"/>
    <n v="4"/>
    <n v="1"/>
    <n v="1"/>
  </r>
  <r>
    <n v="4949"/>
    <x v="182"/>
    <x v="0"/>
    <s v="Ohio"/>
    <x v="1"/>
    <x v="0"/>
    <s v="Storage"/>
    <n v="200"/>
    <n v="5"/>
    <n v="0"/>
    <n v="175"/>
    <n v="25"/>
    <n v="25"/>
  </r>
  <r>
    <n v="4950"/>
    <x v="182"/>
    <x v="0"/>
    <s v="Arkansas"/>
    <x v="3"/>
    <x v="0"/>
    <s v="Paper"/>
    <n v="225"/>
    <n v="5"/>
    <n v="0"/>
    <n v="175"/>
    <n v="50"/>
    <n v="50"/>
  </r>
  <r>
    <n v="4951"/>
    <x v="182"/>
    <x v="0"/>
    <s v="Pennsylvania"/>
    <x v="1"/>
    <x v="0"/>
    <s v="Appliances"/>
    <n v="72"/>
    <n v="3"/>
    <n v="0"/>
    <n v="57"/>
    <n v="15"/>
    <n v="15"/>
  </r>
  <r>
    <n v="4952"/>
    <x v="182"/>
    <x v="0"/>
    <s v="California"/>
    <x v="0"/>
    <x v="0"/>
    <s v="Supplies"/>
    <n v="75"/>
    <n v="5"/>
    <n v="0"/>
    <n v="60"/>
    <n v="15"/>
    <n v="15"/>
  </r>
  <r>
    <n v="4957"/>
    <x v="183"/>
    <x v="0"/>
    <s v="Michigan"/>
    <x v="2"/>
    <x v="0"/>
    <s v="Paper"/>
    <n v="180"/>
    <n v="4"/>
    <n v="0"/>
    <n v="140"/>
    <n v="40"/>
    <n v="40"/>
  </r>
  <r>
    <n v="4958"/>
    <x v="183"/>
    <x v="0"/>
    <s v="California"/>
    <x v="0"/>
    <x v="1"/>
    <s v="Chairs"/>
    <n v="198"/>
    <n v="2"/>
    <n v="0"/>
    <n v="158"/>
    <n v="40"/>
    <n v="40"/>
  </r>
  <r>
    <n v="4959"/>
    <x v="183"/>
    <x v="0"/>
    <s v="California"/>
    <x v="0"/>
    <x v="1"/>
    <s v="Furnishings"/>
    <n v="27"/>
    <n v="3"/>
    <n v="0"/>
    <n v="15"/>
    <n v="12"/>
    <n v="12"/>
  </r>
  <r>
    <n v="4960"/>
    <x v="183"/>
    <x v="0"/>
    <s v="Kentucky"/>
    <x v="3"/>
    <x v="1"/>
    <s v="Chairs"/>
    <n v="198"/>
    <n v="2"/>
    <n v="0"/>
    <n v="158"/>
    <n v="40"/>
    <n v="40"/>
  </r>
  <r>
    <n v="4961"/>
    <x v="183"/>
    <x v="0"/>
    <s v="Washington"/>
    <x v="0"/>
    <x v="0"/>
    <s v="Storage"/>
    <n v="240"/>
    <n v="6"/>
    <n v="0"/>
    <n v="210"/>
    <n v="30"/>
    <n v="30"/>
  </r>
  <r>
    <n v="4962"/>
    <x v="183"/>
    <x v="0"/>
    <s v="Kentucky"/>
    <x v="3"/>
    <x v="1"/>
    <s v="Chairs"/>
    <n v="495"/>
    <n v="5"/>
    <n v="0"/>
    <n v="395"/>
    <n v="100"/>
    <n v="100"/>
  </r>
  <r>
    <n v="4964"/>
    <x v="183"/>
    <x v="0"/>
    <s v="California"/>
    <x v="0"/>
    <x v="0"/>
    <s v="Art"/>
    <n v="85"/>
    <n v="5"/>
    <n v="0"/>
    <n v="50"/>
    <n v="35"/>
    <n v="35"/>
  </r>
  <r>
    <n v="4965"/>
    <x v="183"/>
    <x v="0"/>
    <s v="Pennsylvania"/>
    <x v="1"/>
    <x v="1"/>
    <s v="Chairs"/>
    <n v="495"/>
    <n v="5"/>
    <n v="0"/>
    <n v="395"/>
    <n v="100"/>
    <n v="100"/>
  </r>
  <r>
    <n v="4966"/>
    <x v="183"/>
    <x v="0"/>
    <s v="Washington"/>
    <x v="0"/>
    <x v="0"/>
    <s v="Labels"/>
    <n v="76"/>
    <n v="4"/>
    <n v="0"/>
    <n v="40"/>
    <n v="36"/>
    <n v="36"/>
  </r>
  <r>
    <n v="4967"/>
    <x v="183"/>
    <x v="0"/>
    <s v="Pennsylvania"/>
    <x v="1"/>
    <x v="2"/>
    <s v="Accessories"/>
    <n v="10"/>
    <n v="2"/>
    <n v="0"/>
    <n v="5"/>
    <n v="5"/>
    <n v="5"/>
  </r>
  <r>
    <n v="4969"/>
    <x v="183"/>
    <x v="0"/>
    <s v="Massachusetts"/>
    <x v="1"/>
    <x v="0"/>
    <s v="Art"/>
    <n v="34"/>
    <n v="2"/>
    <n v="0"/>
    <n v="20"/>
    <n v="14"/>
    <n v="14"/>
  </r>
  <r>
    <n v="4970"/>
    <x v="183"/>
    <x v="0"/>
    <s v="California"/>
    <x v="0"/>
    <x v="2"/>
    <s v="Phones"/>
    <n v="597"/>
    <n v="3"/>
    <n v="0"/>
    <n v="495"/>
    <n v="102"/>
    <n v="102"/>
  </r>
  <r>
    <n v="4972"/>
    <x v="183"/>
    <x v="0"/>
    <s v="Washington"/>
    <x v="0"/>
    <x v="0"/>
    <s v="Storage"/>
    <n v="80"/>
    <n v="2"/>
    <n v="0"/>
    <n v="70"/>
    <n v="10"/>
    <n v="10"/>
  </r>
  <r>
    <n v="4974"/>
    <x v="183"/>
    <x v="0"/>
    <s v="Tennessee"/>
    <x v="3"/>
    <x v="1"/>
    <s v="Chairs"/>
    <n v="297"/>
    <n v="3"/>
    <n v="0"/>
    <n v="237"/>
    <n v="60"/>
    <n v="60"/>
  </r>
  <r>
    <n v="4976"/>
    <x v="183"/>
    <x v="0"/>
    <s v="Virginia"/>
    <x v="3"/>
    <x v="1"/>
    <s v="Tables"/>
    <n v="595"/>
    <n v="7"/>
    <n v="0"/>
    <n v="525"/>
    <n v="70"/>
    <n v="70"/>
  </r>
  <r>
    <n v="4977"/>
    <x v="183"/>
    <x v="0"/>
    <s v="Illinois"/>
    <x v="2"/>
    <x v="0"/>
    <s v="Storage"/>
    <n v="120"/>
    <n v="3"/>
    <n v="0"/>
    <n v="105"/>
    <n v="15"/>
    <n v="15"/>
  </r>
  <r>
    <n v="4979"/>
    <x v="183"/>
    <x v="0"/>
    <s v="New York"/>
    <x v="1"/>
    <x v="1"/>
    <s v="Chairs"/>
    <n v="594"/>
    <n v="6"/>
    <n v="0"/>
    <n v="474"/>
    <n v="120"/>
    <n v="120"/>
  </r>
  <r>
    <n v="4990"/>
    <x v="184"/>
    <x v="0"/>
    <s v="Illinois"/>
    <x v="2"/>
    <x v="0"/>
    <s v="Binders"/>
    <n v="12.5"/>
    <n v="5"/>
    <n v="0"/>
    <n v="10"/>
    <n v="2.5"/>
    <n v="2.5"/>
  </r>
  <r>
    <n v="4991"/>
    <x v="184"/>
    <x v="0"/>
    <s v="Pennsylvania"/>
    <x v="1"/>
    <x v="0"/>
    <s v="Paper"/>
    <n v="180"/>
    <n v="4"/>
    <n v="0"/>
    <n v="140"/>
    <n v="40"/>
    <n v="40"/>
  </r>
  <r>
    <n v="4994"/>
    <x v="184"/>
    <x v="0"/>
    <s v="Delaware"/>
    <x v="1"/>
    <x v="0"/>
    <s v="Binders"/>
    <n v="5"/>
    <n v="2"/>
    <n v="0"/>
    <n v="4"/>
    <n v="1"/>
    <n v="1"/>
  </r>
  <r>
    <n v="4996"/>
    <x v="184"/>
    <x v="0"/>
    <s v="Michigan"/>
    <x v="2"/>
    <x v="1"/>
    <s v="Chairs"/>
    <n v="891"/>
    <n v="9"/>
    <n v="0"/>
    <n v="711"/>
    <n v="180"/>
    <n v="180"/>
  </r>
  <r>
    <n v="4997"/>
    <x v="184"/>
    <x v="0"/>
    <s v="Florida"/>
    <x v="3"/>
    <x v="1"/>
    <s v="Furnishings"/>
    <n v="54"/>
    <n v="6"/>
    <n v="0"/>
    <n v="30"/>
    <n v="24"/>
    <n v="24"/>
  </r>
  <r>
    <n v="4999"/>
    <x v="184"/>
    <x v="0"/>
    <s v="Washington"/>
    <x v="0"/>
    <x v="0"/>
    <s v="Paper"/>
    <n v="495"/>
    <n v="11"/>
    <n v="0"/>
    <n v="385"/>
    <n v="110"/>
    <n v="110"/>
  </r>
  <r>
    <n v="5001"/>
    <x v="184"/>
    <x v="0"/>
    <s v="New York"/>
    <x v="1"/>
    <x v="0"/>
    <s v="Art"/>
    <n v="51"/>
    <n v="3"/>
    <n v="0"/>
    <n v="30"/>
    <n v="21"/>
    <n v="21"/>
  </r>
  <r>
    <n v="5004"/>
    <x v="184"/>
    <x v="0"/>
    <s v="Ohio"/>
    <x v="1"/>
    <x v="0"/>
    <s v="Labels"/>
    <n v="114"/>
    <n v="6"/>
    <n v="0"/>
    <n v="60"/>
    <n v="54"/>
    <n v="54"/>
  </r>
  <r>
    <n v="5006"/>
    <x v="185"/>
    <x v="0"/>
    <s v="Illinois"/>
    <x v="2"/>
    <x v="2"/>
    <s v="Phones"/>
    <n v="1194"/>
    <n v="6"/>
    <n v="0"/>
    <n v="990"/>
    <n v="204"/>
    <n v="204"/>
  </r>
  <r>
    <n v="5007"/>
    <x v="185"/>
    <x v="0"/>
    <s v="Texas"/>
    <x v="2"/>
    <x v="0"/>
    <s v="Art"/>
    <n v="34"/>
    <n v="2"/>
    <n v="0"/>
    <n v="20"/>
    <n v="14"/>
    <n v="14"/>
  </r>
  <r>
    <n v="5008"/>
    <x v="185"/>
    <x v="0"/>
    <s v="California"/>
    <x v="0"/>
    <x v="0"/>
    <s v="Paper"/>
    <n v="225"/>
    <n v="5"/>
    <n v="0"/>
    <n v="175"/>
    <n v="50"/>
    <n v="50"/>
  </r>
  <r>
    <n v="5010"/>
    <x v="185"/>
    <x v="0"/>
    <s v="Texas"/>
    <x v="2"/>
    <x v="1"/>
    <s v="Chairs"/>
    <n v="495"/>
    <n v="5"/>
    <n v="0"/>
    <n v="395"/>
    <n v="100"/>
    <n v="100"/>
  </r>
  <r>
    <n v="5011"/>
    <x v="185"/>
    <x v="0"/>
    <s v="Indiana"/>
    <x v="2"/>
    <x v="0"/>
    <s v="Paper"/>
    <n v="225"/>
    <n v="5"/>
    <n v="0"/>
    <n v="175"/>
    <n v="50"/>
    <n v="50"/>
  </r>
  <r>
    <n v="5014"/>
    <x v="185"/>
    <x v="0"/>
    <s v="Indiana"/>
    <x v="2"/>
    <x v="0"/>
    <s v="Paper"/>
    <n v="315"/>
    <n v="7"/>
    <n v="0"/>
    <n v="245"/>
    <n v="70"/>
    <n v="70"/>
  </r>
  <r>
    <n v="5017"/>
    <x v="185"/>
    <x v="0"/>
    <s v="North Carolina"/>
    <x v="3"/>
    <x v="1"/>
    <s v="Tables"/>
    <n v="255"/>
    <n v="3"/>
    <n v="0"/>
    <n v="225"/>
    <n v="30"/>
    <n v="30"/>
  </r>
  <r>
    <n v="5018"/>
    <x v="185"/>
    <x v="0"/>
    <s v="New York"/>
    <x v="1"/>
    <x v="0"/>
    <s v="Binders"/>
    <n v="12.5"/>
    <n v="5"/>
    <n v="0"/>
    <n v="10"/>
    <n v="2.5"/>
    <n v="2.5"/>
  </r>
  <r>
    <n v="5019"/>
    <x v="185"/>
    <x v="0"/>
    <s v="California"/>
    <x v="0"/>
    <x v="0"/>
    <s v="Art"/>
    <n v="153"/>
    <n v="9"/>
    <n v="0"/>
    <n v="90"/>
    <n v="63"/>
    <n v="63"/>
  </r>
  <r>
    <n v="5020"/>
    <x v="185"/>
    <x v="0"/>
    <s v="Illinois"/>
    <x v="2"/>
    <x v="1"/>
    <s v="Furnishings"/>
    <n v="18"/>
    <n v="2"/>
    <n v="0"/>
    <n v="10"/>
    <n v="8"/>
    <n v="8"/>
  </r>
  <r>
    <n v="5021"/>
    <x v="185"/>
    <x v="0"/>
    <s v="Texas"/>
    <x v="2"/>
    <x v="1"/>
    <s v="Furnishings"/>
    <n v="27"/>
    <n v="3"/>
    <n v="0"/>
    <n v="15"/>
    <n v="12"/>
    <n v="12"/>
  </r>
  <r>
    <n v="5023"/>
    <x v="185"/>
    <x v="0"/>
    <s v="New York"/>
    <x v="1"/>
    <x v="0"/>
    <s v="Paper"/>
    <n v="90"/>
    <n v="2"/>
    <n v="0"/>
    <n v="70"/>
    <n v="20"/>
    <n v="20"/>
  </r>
  <r>
    <n v="5034"/>
    <x v="186"/>
    <x v="0"/>
    <s v="Mississippi"/>
    <x v="3"/>
    <x v="0"/>
    <s v="Labels"/>
    <n v="38"/>
    <n v="2"/>
    <n v="0"/>
    <n v="20"/>
    <n v="18"/>
    <n v="18"/>
  </r>
  <r>
    <n v="5035"/>
    <x v="186"/>
    <x v="0"/>
    <s v="Iowa"/>
    <x v="2"/>
    <x v="0"/>
    <s v="Paper"/>
    <n v="225"/>
    <n v="5"/>
    <n v="0"/>
    <n v="175"/>
    <n v="50"/>
    <n v="50"/>
  </r>
  <r>
    <n v="5036"/>
    <x v="186"/>
    <x v="0"/>
    <s v="Texas"/>
    <x v="2"/>
    <x v="0"/>
    <s v="Storage"/>
    <n v="120"/>
    <n v="3"/>
    <n v="0"/>
    <n v="105"/>
    <n v="15"/>
    <n v="15"/>
  </r>
  <r>
    <n v="5038"/>
    <x v="186"/>
    <x v="0"/>
    <s v="New York"/>
    <x v="1"/>
    <x v="0"/>
    <s v="Paper"/>
    <n v="135"/>
    <n v="3"/>
    <n v="0"/>
    <n v="105"/>
    <n v="30"/>
    <n v="30"/>
  </r>
  <r>
    <n v="5039"/>
    <x v="186"/>
    <x v="0"/>
    <s v="Illinois"/>
    <x v="2"/>
    <x v="0"/>
    <s v="Storage"/>
    <n v="200"/>
    <n v="5"/>
    <n v="0"/>
    <n v="175"/>
    <n v="25"/>
    <n v="25"/>
  </r>
  <r>
    <n v="5040"/>
    <x v="186"/>
    <x v="0"/>
    <s v="Arkansas"/>
    <x v="3"/>
    <x v="0"/>
    <s v="Paper"/>
    <n v="90"/>
    <n v="2"/>
    <n v="0"/>
    <n v="70"/>
    <n v="20"/>
    <n v="20"/>
  </r>
  <r>
    <n v="5042"/>
    <x v="186"/>
    <x v="0"/>
    <s v="Pennsylvania"/>
    <x v="1"/>
    <x v="2"/>
    <s v="Accessories"/>
    <n v="10"/>
    <n v="2"/>
    <n v="0"/>
    <n v="5"/>
    <n v="5"/>
    <n v="5"/>
  </r>
  <r>
    <n v="5044"/>
    <x v="186"/>
    <x v="0"/>
    <s v="Virginia"/>
    <x v="3"/>
    <x v="0"/>
    <s v="Paper"/>
    <n v="135"/>
    <n v="3"/>
    <n v="0"/>
    <n v="105"/>
    <n v="30"/>
    <n v="30"/>
  </r>
  <r>
    <n v="5045"/>
    <x v="186"/>
    <x v="0"/>
    <s v="Tennessee"/>
    <x v="3"/>
    <x v="0"/>
    <s v="Storage"/>
    <n v="160"/>
    <n v="4"/>
    <n v="0"/>
    <n v="140"/>
    <n v="20"/>
    <n v="20"/>
  </r>
  <r>
    <n v="5046"/>
    <x v="186"/>
    <x v="0"/>
    <s v="Tennessee"/>
    <x v="3"/>
    <x v="0"/>
    <s v="Storage"/>
    <n v="360"/>
    <n v="9"/>
    <n v="0"/>
    <n v="315"/>
    <n v="45"/>
    <n v="45"/>
  </r>
  <r>
    <n v="5048"/>
    <x v="186"/>
    <x v="0"/>
    <s v="California"/>
    <x v="0"/>
    <x v="2"/>
    <s v="Accessories"/>
    <n v="25"/>
    <n v="5"/>
    <n v="0"/>
    <n v="12.5"/>
    <n v="12.5"/>
    <n v="12.5"/>
  </r>
  <r>
    <n v="5052"/>
    <x v="186"/>
    <x v="0"/>
    <s v="Pennsylvania"/>
    <x v="1"/>
    <x v="0"/>
    <s v="Paper"/>
    <n v="90"/>
    <n v="2"/>
    <n v="0"/>
    <n v="70"/>
    <n v="20"/>
    <n v="20"/>
  </r>
  <r>
    <n v="5062"/>
    <x v="187"/>
    <x v="0"/>
    <s v="Arizona"/>
    <x v="0"/>
    <x v="2"/>
    <s v="Accessories"/>
    <n v="50"/>
    <n v="10"/>
    <n v="0"/>
    <n v="25"/>
    <n v="25"/>
    <n v="25"/>
  </r>
  <r>
    <n v="5066"/>
    <x v="187"/>
    <x v="0"/>
    <s v="Texas"/>
    <x v="2"/>
    <x v="2"/>
    <s v="Accessories"/>
    <n v="35"/>
    <n v="7"/>
    <n v="0"/>
    <n v="17.5"/>
    <n v="17.5"/>
    <n v="17.5"/>
  </r>
  <r>
    <n v="5067"/>
    <x v="187"/>
    <x v="0"/>
    <s v="New Mexico"/>
    <x v="0"/>
    <x v="0"/>
    <s v="Storage"/>
    <n v="40"/>
    <n v="1"/>
    <n v="0"/>
    <n v="35"/>
    <n v="5"/>
    <n v="5"/>
  </r>
  <r>
    <n v="5069"/>
    <x v="187"/>
    <x v="0"/>
    <s v="Pennsylvania"/>
    <x v="1"/>
    <x v="1"/>
    <s v="Chairs"/>
    <n v="297"/>
    <n v="3"/>
    <n v="0"/>
    <n v="237"/>
    <n v="60"/>
    <n v="60"/>
  </r>
  <r>
    <n v="5070"/>
    <x v="187"/>
    <x v="0"/>
    <s v="California"/>
    <x v="0"/>
    <x v="0"/>
    <s v="Supplies"/>
    <n v="30"/>
    <n v="2"/>
    <n v="0"/>
    <n v="24"/>
    <n v="6"/>
    <n v="6"/>
  </r>
  <r>
    <n v="5071"/>
    <x v="187"/>
    <x v="0"/>
    <s v="California"/>
    <x v="0"/>
    <x v="1"/>
    <s v="Chairs"/>
    <n v="297"/>
    <n v="3"/>
    <n v="0"/>
    <n v="237"/>
    <n v="60"/>
    <n v="60"/>
  </r>
  <r>
    <n v="5072"/>
    <x v="187"/>
    <x v="0"/>
    <s v="Washington"/>
    <x v="0"/>
    <x v="2"/>
    <s v="Accessories"/>
    <n v="15"/>
    <n v="3"/>
    <n v="0"/>
    <n v="7.5"/>
    <n v="7.5"/>
    <n v="7.5"/>
  </r>
  <r>
    <n v="5075"/>
    <x v="187"/>
    <x v="0"/>
    <s v="California"/>
    <x v="0"/>
    <x v="0"/>
    <s v="Binders"/>
    <n v="5"/>
    <n v="2"/>
    <n v="0"/>
    <n v="4"/>
    <n v="1"/>
    <n v="1"/>
  </r>
  <r>
    <n v="5078"/>
    <x v="187"/>
    <x v="0"/>
    <s v="Pennsylvania"/>
    <x v="1"/>
    <x v="0"/>
    <s v="Envelopes"/>
    <n v="36"/>
    <n v="3"/>
    <n v="0"/>
    <n v="27"/>
    <n v="9"/>
    <n v="9"/>
  </r>
  <r>
    <n v="5079"/>
    <x v="187"/>
    <x v="0"/>
    <s v="Florida"/>
    <x v="3"/>
    <x v="0"/>
    <s v="Paper"/>
    <n v="90"/>
    <n v="2"/>
    <n v="0"/>
    <n v="70"/>
    <n v="20"/>
    <n v="20"/>
  </r>
  <r>
    <n v="5080"/>
    <x v="187"/>
    <x v="0"/>
    <s v="California"/>
    <x v="0"/>
    <x v="2"/>
    <s v="Phones"/>
    <n v="398"/>
    <n v="2"/>
    <n v="0"/>
    <n v="330"/>
    <n v="68"/>
    <n v="68"/>
  </r>
  <r>
    <n v="5082"/>
    <x v="187"/>
    <x v="0"/>
    <s v="California"/>
    <x v="0"/>
    <x v="1"/>
    <s v="Furnishings"/>
    <n v="27"/>
    <n v="3"/>
    <n v="0"/>
    <n v="15"/>
    <n v="12"/>
    <n v="12"/>
  </r>
  <r>
    <n v="5083"/>
    <x v="187"/>
    <x v="0"/>
    <s v="Illinois"/>
    <x v="2"/>
    <x v="2"/>
    <s v="Phones"/>
    <n v="597"/>
    <n v="3"/>
    <n v="0"/>
    <n v="495"/>
    <n v="102"/>
    <n v="102"/>
  </r>
  <r>
    <n v="5084"/>
    <x v="187"/>
    <x v="0"/>
    <s v="Ohio"/>
    <x v="1"/>
    <x v="0"/>
    <s v="Binders"/>
    <n v="15"/>
    <n v="6"/>
    <n v="0"/>
    <n v="12"/>
    <n v="3"/>
    <n v="3"/>
  </r>
  <r>
    <n v="5092"/>
    <x v="188"/>
    <x v="0"/>
    <s v="Kentucky"/>
    <x v="3"/>
    <x v="0"/>
    <s v="Appliances"/>
    <n v="72"/>
    <n v="3"/>
    <n v="0"/>
    <n v="57"/>
    <n v="15"/>
    <n v="15"/>
  </r>
  <r>
    <n v="5094"/>
    <x v="188"/>
    <x v="0"/>
    <s v="Minnesota"/>
    <x v="2"/>
    <x v="0"/>
    <s v="Binders"/>
    <n v="15"/>
    <n v="6"/>
    <n v="0"/>
    <n v="12"/>
    <n v="3"/>
    <n v="3"/>
  </r>
  <r>
    <n v="5095"/>
    <x v="188"/>
    <x v="0"/>
    <s v="Texas"/>
    <x v="2"/>
    <x v="2"/>
    <s v="Phones"/>
    <n v="796"/>
    <n v="4"/>
    <n v="0"/>
    <n v="660"/>
    <n v="136"/>
    <n v="136"/>
  </r>
  <r>
    <n v="5097"/>
    <x v="188"/>
    <x v="0"/>
    <s v="Michigan"/>
    <x v="2"/>
    <x v="0"/>
    <s v="Binders"/>
    <n v="7.5"/>
    <n v="3"/>
    <n v="0"/>
    <n v="6"/>
    <n v="1.5"/>
    <n v="1.5"/>
  </r>
  <r>
    <n v="5098"/>
    <x v="188"/>
    <x v="0"/>
    <s v="New York"/>
    <x v="1"/>
    <x v="0"/>
    <s v="Storage"/>
    <n v="320"/>
    <n v="8"/>
    <n v="0"/>
    <n v="280"/>
    <n v="40"/>
    <n v="40"/>
  </r>
  <r>
    <n v="5100"/>
    <x v="188"/>
    <x v="0"/>
    <s v="Ohio"/>
    <x v="1"/>
    <x v="0"/>
    <s v="Paper"/>
    <n v="180"/>
    <n v="4"/>
    <n v="0"/>
    <n v="140"/>
    <n v="40"/>
    <n v="40"/>
  </r>
  <r>
    <n v="5101"/>
    <x v="188"/>
    <x v="0"/>
    <s v="Pennsylvania"/>
    <x v="1"/>
    <x v="0"/>
    <s v="Paper"/>
    <n v="135"/>
    <n v="3"/>
    <n v="0"/>
    <n v="105"/>
    <n v="30"/>
    <n v="30"/>
  </r>
  <r>
    <n v="5104"/>
    <x v="188"/>
    <x v="0"/>
    <s v="California"/>
    <x v="0"/>
    <x v="1"/>
    <s v="Chairs"/>
    <n v="99"/>
    <n v="1"/>
    <n v="0"/>
    <n v="79"/>
    <n v="20"/>
    <n v="20"/>
  </r>
  <r>
    <n v="5105"/>
    <x v="188"/>
    <x v="0"/>
    <s v="California"/>
    <x v="0"/>
    <x v="1"/>
    <s v="Furnishings"/>
    <n v="9"/>
    <n v="1"/>
    <n v="0"/>
    <n v="5"/>
    <n v="4"/>
    <n v="4"/>
  </r>
  <r>
    <n v="5106"/>
    <x v="188"/>
    <x v="0"/>
    <s v="Colorado"/>
    <x v="0"/>
    <x v="1"/>
    <s v="Furnishings"/>
    <n v="27"/>
    <n v="3"/>
    <n v="0"/>
    <n v="15"/>
    <n v="12"/>
    <n v="12"/>
  </r>
  <r>
    <n v="5107"/>
    <x v="188"/>
    <x v="0"/>
    <s v="California"/>
    <x v="0"/>
    <x v="0"/>
    <s v="Binders"/>
    <n v="12.5"/>
    <n v="5"/>
    <n v="0"/>
    <n v="10"/>
    <n v="2.5"/>
    <n v="2.5"/>
  </r>
  <r>
    <n v="5109"/>
    <x v="188"/>
    <x v="0"/>
    <s v="Colorado"/>
    <x v="0"/>
    <x v="0"/>
    <s v="Envelopes"/>
    <n v="24"/>
    <n v="2"/>
    <n v="0"/>
    <n v="18"/>
    <n v="6"/>
    <n v="6"/>
  </r>
  <r>
    <n v="5122"/>
    <x v="189"/>
    <x v="0"/>
    <s v="Colorado"/>
    <x v="0"/>
    <x v="2"/>
    <s v="Phones"/>
    <n v="796"/>
    <n v="4"/>
    <n v="0"/>
    <n v="660"/>
    <n v="136"/>
    <n v="136"/>
  </r>
  <r>
    <n v="5124"/>
    <x v="189"/>
    <x v="0"/>
    <s v="Wisconsin"/>
    <x v="2"/>
    <x v="0"/>
    <s v="Art"/>
    <n v="68"/>
    <n v="4"/>
    <n v="0"/>
    <n v="40"/>
    <n v="28"/>
    <n v="28"/>
  </r>
  <r>
    <n v="5125"/>
    <x v="189"/>
    <x v="0"/>
    <s v="Colorado"/>
    <x v="0"/>
    <x v="0"/>
    <s v="Binders"/>
    <n v="10"/>
    <n v="4"/>
    <n v="0"/>
    <n v="8"/>
    <n v="2"/>
    <n v="2"/>
  </r>
  <r>
    <n v="5127"/>
    <x v="189"/>
    <x v="0"/>
    <s v="Washington"/>
    <x v="0"/>
    <x v="1"/>
    <s v="Bookcases"/>
    <n v="160"/>
    <n v="2"/>
    <n v="0"/>
    <n v="130"/>
    <n v="30"/>
    <n v="30"/>
  </r>
  <r>
    <n v="5130"/>
    <x v="189"/>
    <x v="0"/>
    <s v="Florida"/>
    <x v="3"/>
    <x v="1"/>
    <s v="Furnishings"/>
    <n v="27"/>
    <n v="3"/>
    <n v="0"/>
    <n v="15"/>
    <n v="12"/>
    <n v="12"/>
  </r>
  <r>
    <n v="5132"/>
    <x v="189"/>
    <x v="0"/>
    <s v="Maryland"/>
    <x v="1"/>
    <x v="2"/>
    <s v="Accessories"/>
    <n v="10"/>
    <n v="2"/>
    <n v="0"/>
    <n v="5"/>
    <n v="5"/>
    <n v="5"/>
  </r>
  <r>
    <n v="5135"/>
    <x v="189"/>
    <x v="0"/>
    <s v="Florida"/>
    <x v="3"/>
    <x v="2"/>
    <s v="Machines"/>
    <n v="1350"/>
    <n v="3"/>
    <n v="0"/>
    <n v="1200"/>
    <n v="150"/>
    <n v="150"/>
  </r>
  <r>
    <n v="5137"/>
    <x v="189"/>
    <x v="0"/>
    <s v="Indiana"/>
    <x v="2"/>
    <x v="1"/>
    <s v="Furnishings"/>
    <n v="27"/>
    <n v="3"/>
    <n v="0"/>
    <n v="15"/>
    <n v="12"/>
    <n v="12"/>
  </r>
  <r>
    <n v="5138"/>
    <x v="189"/>
    <x v="0"/>
    <s v="Washington"/>
    <x v="0"/>
    <x v="0"/>
    <s v="Storage"/>
    <n v="80"/>
    <n v="2"/>
    <n v="0"/>
    <n v="70"/>
    <n v="10"/>
    <n v="10"/>
  </r>
  <r>
    <n v="5140"/>
    <x v="189"/>
    <x v="0"/>
    <s v="New York"/>
    <x v="1"/>
    <x v="0"/>
    <s v="Art"/>
    <n v="17"/>
    <n v="1"/>
    <n v="0"/>
    <n v="10"/>
    <n v="7"/>
    <n v="7"/>
  </r>
  <r>
    <n v="5141"/>
    <x v="189"/>
    <x v="0"/>
    <s v="Arizona"/>
    <x v="0"/>
    <x v="0"/>
    <s v="Supplies"/>
    <n v="105"/>
    <n v="7"/>
    <n v="0"/>
    <n v="84"/>
    <n v="21"/>
    <n v="21"/>
  </r>
  <r>
    <n v="5143"/>
    <x v="189"/>
    <x v="0"/>
    <s v="Illinois"/>
    <x v="2"/>
    <x v="0"/>
    <s v="Binders"/>
    <n v="5"/>
    <n v="2"/>
    <n v="0"/>
    <n v="4"/>
    <n v="1"/>
    <n v="1"/>
  </r>
  <r>
    <n v="5150"/>
    <x v="190"/>
    <x v="0"/>
    <s v="Minnesota"/>
    <x v="2"/>
    <x v="0"/>
    <s v="Supplies"/>
    <n v="60"/>
    <n v="4"/>
    <n v="0"/>
    <n v="48"/>
    <n v="12"/>
    <n v="12"/>
  </r>
  <r>
    <n v="5152"/>
    <x v="190"/>
    <x v="0"/>
    <s v="California"/>
    <x v="0"/>
    <x v="1"/>
    <s v="Bookcases"/>
    <n v="240"/>
    <n v="3"/>
    <n v="0"/>
    <n v="195"/>
    <n v="45"/>
    <n v="45"/>
  </r>
  <r>
    <n v="5153"/>
    <x v="190"/>
    <x v="0"/>
    <s v="Florida"/>
    <x v="3"/>
    <x v="1"/>
    <s v="Tables"/>
    <n v="255"/>
    <n v="3"/>
    <n v="0"/>
    <n v="225"/>
    <n v="30"/>
    <n v="30"/>
  </r>
  <r>
    <n v="5155"/>
    <x v="190"/>
    <x v="0"/>
    <s v="California"/>
    <x v="0"/>
    <x v="0"/>
    <s v="Storage"/>
    <n v="80"/>
    <n v="2"/>
    <n v="0"/>
    <n v="70"/>
    <n v="10"/>
    <n v="10"/>
  </r>
  <r>
    <n v="5156"/>
    <x v="190"/>
    <x v="0"/>
    <s v="Texas"/>
    <x v="2"/>
    <x v="2"/>
    <s v="Machines"/>
    <n v="1350"/>
    <n v="3"/>
    <n v="0"/>
    <n v="1200"/>
    <n v="150"/>
    <n v="150"/>
  </r>
  <r>
    <n v="5157"/>
    <x v="190"/>
    <x v="0"/>
    <s v="California"/>
    <x v="0"/>
    <x v="0"/>
    <s v="Paper"/>
    <n v="225"/>
    <n v="5"/>
    <n v="0"/>
    <n v="175"/>
    <n v="50"/>
    <n v="50"/>
  </r>
  <r>
    <n v="5162"/>
    <x v="190"/>
    <x v="0"/>
    <s v="Texas"/>
    <x v="2"/>
    <x v="2"/>
    <s v="Accessories"/>
    <n v="10"/>
    <n v="2"/>
    <n v="0"/>
    <n v="5"/>
    <n v="5"/>
    <n v="5"/>
  </r>
  <r>
    <n v="5164"/>
    <x v="190"/>
    <x v="0"/>
    <s v="California"/>
    <x v="0"/>
    <x v="2"/>
    <s v="Copiers"/>
    <n v="2900"/>
    <n v="4"/>
    <n v="0"/>
    <n v="2800"/>
    <n v="100"/>
    <n v="100"/>
  </r>
  <r>
    <n v="5168"/>
    <x v="190"/>
    <x v="0"/>
    <s v="Kentucky"/>
    <x v="3"/>
    <x v="1"/>
    <s v="Furnishings"/>
    <n v="36"/>
    <n v="4"/>
    <n v="0"/>
    <n v="20"/>
    <n v="16"/>
    <n v="16"/>
  </r>
  <r>
    <n v="5178"/>
    <x v="191"/>
    <x v="0"/>
    <s v="Illinois"/>
    <x v="2"/>
    <x v="0"/>
    <s v="Art"/>
    <n v="85"/>
    <n v="5"/>
    <n v="0"/>
    <n v="50"/>
    <n v="35"/>
    <n v="35"/>
  </r>
  <r>
    <n v="5180"/>
    <x v="191"/>
    <x v="0"/>
    <s v="New York"/>
    <x v="1"/>
    <x v="0"/>
    <s v="Storage"/>
    <n v="80"/>
    <n v="2"/>
    <n v="0"/>
    <n v="70"/>
    <n v="10"/>
    <n v="10"/>
  </r>
  <r>
    <n v="5181"/>
    <x v="191"/>
    <x v="0"/>
    <s v="Florida"/>
    <x v="3"/>
    <x v="0"/>
    <s v="Binders"/>
    <n v="12.5"/>
    <n v="5"/>
    <n v="0"/>
    <n v="10"/>
    <n v="2.5"/>
    <n v="2.5"/>
  </r>
  <r>
    <n v="5182"/>
    <x v="191"/>
    <x v="0"/>
    <s v="Minnesota"/>
    <x v="2"/>
    <x v="0"/>
    <s v="Storage"/>
    <n v="120"/>
    <n v="3"/>
    <n v="0"/>
    <n v="105"/>
    <n v="15"/>
    <n v="15"/>
  </r>
  <r>
    <n v="5183"/>
    <x v="191"/>
    <x v="0"/>
    <s v="California"/>
    <x v="0"/>
    <x v="0"/>
    <s v="Paper"/>
    <n v="135"/>
    <n v="3"/>
    <n v="0"/>
    <n v="105"/>
    <n v="30"/>
    <n v="30"/>
  </r>
  <r>
    <n v="5185"/>
    <x v="191"/>
    <x v="0"/>
    <s v="California"/>
    <x v="0"/>
    <x v="1"/>
    <s v="Chairs"/>
    <n v="99"/>
    <n v="1"/>
    <n v="0"/>
    <n v="79"/>
    <n v="20"/>
    <n v="20"/>
  </r>
  <r>
    <n v="5188"/>
    <x v="191"/>
    <x v="0"/>
    <s v="Michigan"/>
    <x v="2"/>
    <x v="1"/>
    <s v="Furnishings"/>
    <n v="45"/>
    <n v="5"/>
    <n v="0"/>
    <n v="25"/>
    <n v="20"/>
    <n v="20"/>
  </r>
  <r>
    <n v="5190"/>
    <x v="191"/>
    <x v="0"/>
    <s v="Virginia"/>
    <x v="3"/>
    <x v="0"/>
    <s v="Fasteners"/>
    <n v="27"/>
    <n v="9"/>
    <n v="0"/>
    <n v="18"/>
    <n v="9"/>
    <n v="9"/>
  </r>
  <r>
    <n v="5191"/>
    <x v="191"/>
    <x v="0"/>
    <s v="Maryland"/>
    <x v="1"/>
    <x v="2"/>
    <s v="Accessories"/>
    <n v="30"/>
    <n v="6"/>
    <n v="0"/>
    <n v="15"/>
    <n v="15"/>
    <n v="15"/>
  </r>
  <r>
    <n v="5196"/>
    <x v="191"/>
    <x v="0"/>
    <s v="California"/>
    <x v="0"/>
    <x v="1"/>
    <s v="Chairs"/>
    <n v="297"/>
    <n v="3"/>
    <n v="0"/>
    <n v="237"/>
    <n v="60"/>
    <n v="60"/>
  </r>
  <r>
    <n v="5197"/>
    <x v="191"/>
    <x v="0"/>
    <s v="California"/>
    <x v="0"/>
    <x v="0"/>
    <s v="Appliances"/>
    <n v="120"/>
    <n v="5"/>
    <n v="0"/>
    <n v="95"/>
    <n v="25"/>
    <n v="25"/>
  </r>
  <r>
    <n v="5198"/>
    <x v="191"/>
    <x v="0"/>
    <s v="Pennsylvania"/>
    <x v="1"/>
    <x v="1"/>
    <s v="Chairs"/>
    <n v="297"/>
    <n v="3"/>
    <n v="0"/>
    <n v="237"/>
    <n v="60"/>
    <n v="60"/>
  </r>
  <r>
    <n v="5199"/>
    <x v="191"/>
    <x v="0"/>
    <s v="California"/>
    <x v="0"/>
    <x v="0"/>
    <s v="Labels"/>
    <n v="57"/>
    <n v="3"/>
    <n v="0"/>
    <n v="30"/>
    <n v="27"/>
    <n v="27"/>
  </r>
  <r>
    <n v="5200"/>
    <x v="191"/>
    <x v="0"/>
    <s v="Illinois"/>
    <x v="2"/>
    <x v="0"/>
    <s v="Paper"/>
    <n v="90"/>
    <n v="2"/>
    <n v="0"/>
    <n v="70"/>
    <n v="20"/>
    <n v="20"/>
  </r>
  <r>
    <n v="5208"/>
    <x v="192"/>
    <x v="0"/>
    <s v="California"/>
    <x v="0"/>
    <x v="0"/>
    <s v="Labels"/>
    <n v="38"/>
    <n v="2"/>
    <n v="0"/>
    <n v="20"/>
    <n v="18"/>
    <n v="18"/>
  </r>
  <r>
    <n v="5211"/>
    <x v="192"/>
    <x v="0"/>
    <s v="Tennessee"/>
    <x v="3"/>
    <x v="0"/>
    <s v="Paper"/>
    <n v="225"/>
    <n v="5"/>
    <n v="0"/>
    <n v="175"/>
    <n v="50"/>
    <n v="50"/>
  </r>
  <r>
    <n v="5212"/>
    <x v="192"/>
    <x v="0"/>
    <s v="Pennsylvania"/>
    <x v="1"/>
    <x v="0"/>
    <s v="Appliances"/>
    <n v="48"/>
    <n v="2"/>
    <n v="0"/>
    <n v="38"/>
    <n v="10"/>
    <n v="10"/>
  </r>
  <r>
    <n v="5213"/>
    <x v="192"/>
    <x v="0"/>
    <s v="Oregon"/>
    <x v="0"/>
    <x v="0"/>
    <s v="Paper"/>
    <n v="135"/>
    <n v="3"/>
    <n v="0"/>
    <n v="105"/>
    <n v="30"/>
    <n v="30"/>
  </r>
  <r>
    <n v="5214"/>
    <x v="192"/>
    <x v="0"/>
    <s v="Illinois"/>
    <x v="2"/>
    <x v="0"/>
    <s v="Storage"/>
    <n v="80"/>
    <n v="2"/>
    <n v="0"/>
    <n v="70"/>
    <n v="10"/>
    <n v="10"/>
  </r>
  <r>
    <n v="5215"/>
    <x v="192"/>
    <x v="0"/>
    <s v="California"/>
    <x v="0"/>
    <x v="2"/>
    <s v="Accessories"/>
    <n v="20"/>
    <n v="4"/>
    <n v="0"/>
    <n v="10"/>
    <n v="10"/>
    <n v="10"/>
  </r>
  <r>
    <n v="5216"/>
    <x v="192"/>
    <x v="0"/>
    <s v="Washington"/>
    <x v="0"/>
    <x v="0"/>
    <s v="Fasteners"/>
    <n v="36"/>
    <n v="12"/>
    <n v="0"/>
    <n v="24"/>
    <n v="12"/>
    <n v="12"/>
  </r>
  <r>
    <n v="5218"/>
    <x v="192"/>
    <x v="0"/>
    <s v="Virginia"/>
    <x v="3"/>
    <x v="0"/>
    <s v="Art"/>
    <n v="34"/>
    <n v="2"/>
    <n v="0"/>
    <n v="20"/>
    <n v="14"/>
    <n v="14"/>
  </r>
  <r>
    <n v="5222"/>
    <x v="192"/>
    <x v="0"/>
    <s v="Texas"/>
    <x v="2"/>
    <x v="0"/>
    <s v="Storage"/>
    <n v="80"/>
    <n v="2"/>
    <n v="0"/>
    <n v="70"/>
    <n v="10"/>
    <n v="10"/>
  </r>
  <r>
    <n v="5226"/>
    <x v="193"/>
    <x v="0"/>
    <s v="Texas"/>
    <x v="2"/>
    <x v="2"/>
    <s v="Accessories"/>
    <n v="5"/>
    <n v="1"/>
    <n v="0"/>
    <n v="2.5"/>
    <n v="2.5"/>
    <n v="2.5"/>
  </r>
  <r>
    <n v="5228"/>
    <x v="193"/>
    <x v="0"/>
    <s v="Ohio"/>
    <x v="1"/>
    <x v="0"/>
    <s v="Art"/>
    <n v="51"/>
    <n v="3"/>
    <n v="0"/>
    <n v="30"/>
    <n v="21"/>
    <n v="21"/>
  </r>
  <r>
    <n v="5231"/>
    <x v="193"/>
    <x v="0"/>
    <s v="Colorado"/>
    <x v="0"/>
    <x v="2"/>
    <s v="Phones"/>
    <n v="597"/>
    <n v="3"/>
    <n v="0"/>
    <n v="495"/>
    <n v="102"/>
    <n v="102"/>
  </r>
  <r>
    <n v="5232"/>
    <x v="193"/>
    <x v="0"/>
    <s v="California"/>
    <x v="0"/>
    <x v="0"/>
    <s v="Paper"/>
    <n v="90"/>
    <n v="2"/>
    <n v="0"/>
    <n v="70"/>
    <n v="20"/>
    <n v="20"/>
  </r>
  <r>
    <n v="5233"/>
    <x v="193"/>
    <x v="0"/>
    <s v="Texas"/>
    <x v="2"/>
    <x v="0"/>
    <s v="Storage"/>
    <n v="160"/>
    <n v="4"/>
    <n v="0"/>
    <n v="140"/>
    <n v="20"/>
    <n v="20"/>
  </r>
  <r>
    <n v="5236"/>
    <x v="193"/>
    <x v="0"/>
    <s v="South Carolina"/>
    <x v="3"/>
    <x v="0"/>
    <s v="Storage"/>
    <n v="80"/>
    <n v="2"/>
    <n v="0"/>
    <n v="70"/>
    <n v="10"/>
    <n v="10"/>
  </r>
  <r>
    <n v="5237"/>
    <x v="193"/>
    <x v="0"/>
    <s v="Illinois"/>
    <x v="2"/>
    <x v="2"/>
    <s v="Phones"/>
    <n v="796"/>
    <n v="4"/>
    <n v="0"/>
    <n v="660"/>
    <n v="136"/>
    <n v="136"/>
  </r>
  <r>
    <n v="5238"/>
    <x v="193"/>
    <x v="0"/>
    <s v="Pennsylvania"/>
    <x v="1"/>
    <x v="2"/>
    <s v="Phones"/>
    <n v="398"/>
    <n v="2"/>
    <n v="0"/>
    <n v="330"/>
    <n v="68"/>
    <n v="68"/>
  </r>
  <r>
    <n v="5239"/>
    <x v="193"/>
    <x v="0"/>
    <s v="California"/>
    <x v="0"/>
    <x v="0"/>
    <s v="Art"/>
    <n v="51"/>
    <n v="3"/>
    <n v="0"/>
    <n v="30"/>
    <n v="21"/>
    <n v="21"/>
  </r>
  <r>
    <n v="5240"/>
    <x v="193"/>
    <x v="0"/>
    <s v="Illinois"/>
    <x v="2"/>
    <x v="0"/>
    <s v="Art"/>
    <n v="34"/>
    <n v="2"/>
    <n v="0"/>
    <n v="20"/>
    <n v="14"/>
    <n v="14"/>
  </r>
  <r>
    <n v="5243"/>
    <x v="193"/>
    <x v="0"/>
    <s v="Kentucky"/>
    <x v="3"/>
    <x v="0"/>
    <s v="Labels"/>
    <n v="19"/>
    <n v="1"/>
    <n v="0"/>
    <n v="10"/>
    <n v="9"/>
    <n v="9"/>
  </r>
  <r>
    <n v="5244"/>
    <x v="193"/>
    <x v="0"/>
    <s v="Illinois"/>
    <x v="2"/>
    <x v="2"/>
    <s v="Phones"/>
    <n v="398"/>
    <n v="2"/>
    <n v="0"/>
    <n v="330"/>
    <n v="68"/>
    <n v="68"/>
  </r>
  <r>
    <n v="5245"/>
    <x v="193"/>
    <x v="0"/>
    <s v="Texas"/>
    <x v="2"/>
    <x v="1"/>
    <s v="Furnishings"/>
    <n v="63"/>
    <n v="7"/>
    <n v="0"/>
    <n v="35"/>
    <n v="28"/>
    <n v="28"/>
  </r>
  <r>
    <n v="5248"/>
    <x v="194"/>
    <x v="0"/>
    <s v="Rhode Island"/>
    <x v="1"/>
    <x v="0"/>
    <s v="Paper"/>
    <n v="180"/>
    <n v="4"/>
    <n v="0"/>
    <n v="140"/>
    <n v="40"/>
    <n v="40"/>
  </r>
  <r>
    <n v="5250"/>
    <x v="194"/>
    <x v="0"/>
    <s v="New York"/>
    <x v="1"/>
    <x v="2"/>
    <s v="Phones"/>
    <n v="1393"/>
    <n v="7"/>
    <n v="0"/>
    <n v="1155"/>
    <n v="238"/>
    <n v="238"/>
  </r>
  <r>
    <n v="5251"/>
    <x v="194"/>
    <x v="0"/>
    <s v="New York"/>
    <x v="1"/>
    <x v="0"/>
    <s v="Binders"/>
    <n v="7.5"/>
    <n v="3"/>
    <n v="0"/>
    <n v="6"/>
    <n v="1.5"/>
    <n v="1.5"/>
  </r>
  <r>
    <n v="5252"/>
    <x v="194"/>
    <x v="0"/>
    <s v="Arizona"/>
    <x v="0"/>
    <x v="0"/>
    <s v="Paper"/>
    <n v="270"/>
    <n v="6"/>
    <n v="0"/>
    <n v="210"/>
    <n v="60"/>
    <n v="60"/>
  </r>
  <r>
    <n v="5253"/>
    <x v="194"/>
    <x v="0"/>
    <s v="South Carolina"/>
    <x v="3"/>
    <x v="2"/>
    <s v="Accessories"/>
    <n v="15"/>
    <n v="3"/>
    <n v="0"/>
    <n v="7.5"/>
    <n v="7.5"/>
    <n v="7.5"/>
  </r>
  <r>
    <n v="5261"/>
    <x v="194"/>
    <x v="0"/>
    <s v="Virginia"/>
    <x v="3"/>
    <x v="0"/>
    <s v="Paper"/>
    <n v="495"/>
    <n v="11"/>
    <n v="0"/>
    <n v="385"/>
    <n v="110"/>
    <n v="110"/>
  </r>
  <r>
    <n v="5262"/>
    <x v="194"/>
    <x v="0"/>
    <s v="Massachusetts"/>
    <x v="1"/>
    <x v="0"/>
    <s v="Storage"/>
    <n v="40"/>
    <n v="1"/>
    <n v="0"/>
    <n v="35"/>
    <n v="5"/>
    <n v="5"/>
  </r>
  <r>
    <n v="5263"/>
    <x v="194"/>
    <x v="0"/>
    <s v="Texas"/>
    <x v="2"/>
    <x v="0"/>
    <s v="Art"/>
    <n v="34"/>
    <n v="2"/>
    <n v="0"/>
    <n v="20"/>
    <n v="14"/>
    <n v="14"/>
  </r>
  <r>
    <n v="5265"/>
    <x v="194"/>
    <x v="0"/>
    <s v="Pennsylvania"/>
    <x v="1"/>
    <x v="2"/>
    <s v="Phones"/>
    <n v="398"/>
    <n v="2"/>
    <n v="0"/>
    <n v="330"/>
    <n v="68"/>
    <n v="68"/>
  </r>
  <r>
    <n v="5266"/>
    <x v="194"/>
    <x v="0"/>
    <s v="Florida"/>
    <x v="3"/>
    <x v="1"/>
    <s v="Furnishings"/>
    <n v="36"/>
    <n v="4"/>
    <n v="0"/>
    <n v="20"/>
    <n v="16"/>
    <n v="16"/>
  </r>
  <r>
    <n v="5271"/>
    <x v="195"/>
    <x v="0"/>
    <s v="Colorado"/>
    <x v="0"/>
    <x v="2"/>
    <s v="Phones"/>
    <n v="597"/>
    <n v="3"/>
    <n v="0"/>
    <n v="495"/>
    <n v="102"/>
    <n v="102"/>
  </r>
  <r>
    <n v="5272"/>
    <x v="195"/>
    <x v="0"/>
    <s v="North Carolina"/>
    <x v="3"/>
    <x v="0"/>
    <s v="Paper"/>
    <n v="180"/>
    <n v="4"/>
    <n v="0"/>
    <n v="140"/>
    <n v="40"/>
    <n v="40"/>
  </r>
  <r>
    <n v="5273"/>
    <x v="195"/>
    <x v="0"/>
    <s v="Kentucky"/>
    <x v="3"/>
    <x v="0"/>
    <s v="Binders"/>
    <n v="12.5"/>
    <n v="5"/>
    <n v="0"/>
    <n v="10"/>
    <n v="2.5"/>
    <n v="2.5"/>
  </r>
  <r>
    <n v="5275"/>
    <x v="195"/>
    <x v="0"/>
    <s v="Connecticut"/>
    <x v="1"/>
    <x v="0"/>
    <s v="Art"/>
    <n v="85"/>
    <n v="5"/>
    <n v="0"/>
    <n v="50"/>
    <n v="35"/>
    <n v="35"/>
  </r>
  <r>
    <n v="5276"/>
    <x v="195"/>
    <x v="0"/>
    <s v="New York"/>
    <x v="1"/>
    <x v="2"/>
    <s v="Phones"/>
    <n v="995"/>
    <n v="5"/>
    <n v="0"/>
    <n v="825"/>
    <n v="170"/>
    <n v="170"/>
  </r>
  <r>
    <n v="5277"/>
    <x v="195"/>
    <x v="0"/>
    <s v="New York"/>
    <x v="1"/>
    <x v="2"/>
    <s v="Copiers"/>
    <n v="1450"/>
    <n v="2"/>
    <n v="0"/>
    <n v="1400"/>
    <n v="50"/>
    <n v="50"/>
  </r>
  <r>
    <n v="5278"/>
    <x v="195"/>
    <x v="0"/>
    <s v="Arizona"/>
    <x v="0"/>
    <x v="1"/>
    <s v="Furnishings"/>
    <n v="54"/>
    <n v="6"/>
    <n v="0"/>
    <n v="30"/>
    <n v="24"/>
    <n v="24"/>
  </r>
  <r>
    <n v="5279"/>
    <x v="195"/>
    <x v="0"/>
    <s v="Florida"/>
    <x v="3"/>
    <x v="0"/>
    <s v="Supplies"/>
    <n v="15"/>
    <n v="1"/>
    <n v="0"/>
    <n v="12"/>
    <n v="3"/>
    <n v="3"/>
  </r>
  <r>
    <n v="5280"/>
    <x v="195"/>
    <x v="0"/>
    <s v="Utah"/>
    <x v="0"/>
    <x v="0"/>
    <s v="Binders"/>
    <n v="10"/>
    <n v="4"/>
    <n v="0"/>
    <n v="8"/>
    <n v="2"/>
    <n v="2"/>
  </r>
  <r>
    <n v="5281"/>
    <x v="195"/>
    <x v="0"/>
    <s v="Florida"/>
    <x v="3"/>
    <x v="0"/>
    <s v="Binders"/>
    <n v="5"/>
    <n v="2"/>
    <n v="0"/>
    <n v="4"/>
    <n v="1"/>
    <n v="1"/>
  </r>
  <r>
    <n v="5282"/>
    <x v="195"/>
    <x v="0"/>
    <s v="California"/>
    <x v="0"/>
    <x v="1"/>
    <s v="Furnishings"/>
    <n v="27"/>
    <n v="3"/>
    <n v="0"/>
    <n v="15"/>
    <n v="12"/>
    <n v="12"/>
  </r>
  <r>
    <n v="5283"/>
    <x v="195"/>
    <x v="0"/>
    <s v="New York"/>
    <x v="1"/>
    <x v="2"/>
    <s v="Accessories"/>
    <n v="5"/>
    <n v="1"/>
    <n v="0"/>
    <n v="2.5"/>
    <n v="2.5"/>
    <n v="2.5"/>
  </r>
  <r>
    <n v="5285"/>
    <x v="195"/>
    <x v="0"/>
    <s v="California"/>
    <x v="0"/>
    <x v="1"/>
    <s v="Tables"/>
    <n v="170"/>
    <n v="2"/>
    <n v="0"/>
    <n v="150"/>
    <n v="20"/>
    <n v="20"/>
  </r>
  <r>
    <n v="5286"/>
    <x v="195"/>
    <x v="0"/>
    <s v="Texas"/>
    <x v="2"/>
    <x v="0"/>
    <s v="Storage"/>
    <n v="80"/>
    <n v="2"/>
    <n v="0"/>
    <n v="70"/>
    <n v="10"/>
    <n v="10"/>
  </r>
  <r>
    <n v="5287"/>
    <x v="195"/>
    <x v="0"/>
    <s v="California"/>
    <x v="0"/>
    <x v="2"/>
    <s v="Phones"/>
    <n v="796"/>
    <n v="4"/>
    <n v="0"/>
    <n v="660"/>
    <n v="136"/>
    <n v="136"/>
  </r>
  <r>
    <n v="5288"/>
    <x v="195"/>
    <x v="0"/>
    <s v="California"/>
    <x v="0"/>
    <x v="0"/>
    <s v="Storage"/>
    <n v="40"/>
    <n v="1"/>
    <n v="0"/>
    <n v="35"/>
    <n v="5"/>
    <n v="5"/>
  </r>
  <r>
    <n v="5289"/>
    <x v="195"/>
    <x v="0"/>
    <s v="New York"/>
    <x v="1"/>
    <x v="0"/>
    <s v="Binders"/>
    <n v="12.5"/>
    <n v="5"/>
    <n v="0"/>
    <n v="10"/>
    <n v="2.5"/>
    <n v="2.5"/>
  </r>
  <r>
    <n v="5290"/>
    <x v="195"/>
    <x v="0"/>
    <s v="Texas"/>
    <x v="2"/>
    <x v="2"/>
    <s v="Accessories"/>
    <n v="25"/>
    <n v="5"/>
    <n v="0"/>
    <n v="12.5"/>
    <n v="12.5"/>
    <n v="12.5"/>
  </r>
  <r>
    <n v="5295"/>
    <x v="196"/>
    <x v="0"/>
    <s v="California"/>
    <x v="0"/>
    <x v="0"/>
    <s v="Binders"/>
    <n v="20"/>
    <n v="8"/>
    <n v="0"/>
    <n v="16"/>
    <n v="4"/>
    <n v="4"/>
  </r>
  <r>
    <n v="5296"/>
    <x v="196"/>
    <x v="0"/>
    <s v="Washington"/>
    <x v="0"/>
    <x v="1"/>
    <s v="Tables"/>
    <n v="510"/>
    <n v="6"/>
    <n v="0"/>
    <n v="450"/>
    <n v="60"/>
    <n v="60"/>
  </r>
  <r>
    <n v="5297"/>
    <x v="196"/>
    <x v="0"/>
    <s v="North Carolina"/>
    <x v="3"/>
    <x v="0"/>
    <s v="Appliances"/>
    <n v="24"/>
    <n v="1"/>
    <n v="0"/>
    <n v="19"/>
    <n v="5"/>
    <n v="5"/>
  </r>
  <r>
    <n v="5298"/>
    <x v="196"/>
    <x v="0"/>
    <s v="Florida"/>
    <x v="3"/>
    <x v="1"/>
    <s v="Furnishings"/>
    <n v="9"/>
    <n v="1"/>
    <n v="0"/>
    <n v="5"/>
    <n v="4"/>
    <n v="4"/>
  </r>
  <r>
    <n v="5299"/>
    <x v="196"/>
    <x v="0"/>
    <s v="Georgia"/>
    <x v="3"/>
    <x v="0"/>
    <s v="Binders"/>
    <n v="5"/>
    <n v="2"/>
    <n v="0"/>
    <n v="4"/>
    <n v="1"/>
    <n v="1"/>
  </r>
  <r>
    <n v="5301"/>
    <x v="196"/>
    <x v="0"/>
    <s v="North Carolina"/>
    <x v="3"/>
    <x v="2"/>
    <s v="Machines"/>
    <n v="1350"/>
    <n v="3"/>
    <n v="0"/>
    <n v="1200"/>
    <n v="150"/>
    <n v="150"/>
  </r>
  <r>
    <n v="5302"/>
    <x v="196"/>
    <x v="0"/>
    <s v="Kansas"/>
    <x v="2"/>
    <x v="0"/>
    <s v="Labels"/>
    <n v="57"/>
    <n v="3"/>
    <n v="0"/>
    <n v="30"/>
    <n v="27"/>
    <n v="27"/>
  </r>
  <r>
    <n v="5303"/>
    <x v="196"/>
    <x v="0"/>
    <s v="Connecticut"/>
    <x v="1"/>
    <x v="1"/>
    <s v="Furnishings"/>
    <n v="36"/>
    <n v="4"/>
    <n v="0"/>
    <n v="20"/>
    <n v="16"/>
    <n v="16"/>
  </r>
  <r>
    <n v="5304"/>
    <x v="196"/>
    <x v="0"/>
    <s v="Tennessee"/>
    <x v="3"/>
    <x v="2"/>
    <s v="Phones"/>
    <n v="398"/>
    <n v="2"/>
    <n v="0"/>
    <n v="330"/>
    <n v="68"/>
    <n v="68"/>
  </r>
  <r>
    <n v="5307"/>
    <x v="196"/>
    <x v="0"/>
    <s v="Ohio"/>
    <x v="1"/>
    <x v="1"/>
    <s v="Bookcases"/>
    <n v="400"/>
    <n v="5"/>
    <n v="0"/>
    <n v="325"/>
    <n v="75"/>
    <n v="75"/>
  </r>
  <r>
    <n v="5308"/>
    <x v="196"/>
    <x v="0"/>
    <s v="Michigan"/>
    <x v="2"/>
    <x v="2"/>
    <s v="Accessories"/>
    <n v="15"/>
    <n v="3"/>
    <n v="0"/>
    <n v="7.5"/>
    <n v="7.5"/>
    <n v="7.5"/>
  </r>
  <r>
    <n v="5311"/>
    <x v="196"/>
    <x v="0"/>
    <s v="California"/>
    <x v="0"/>
    <x v="0"/>
    <s v="Storage"/>
    <n v="120"/>
    <n v="3"/>
    <n v="0"/>
    <n v="105"/>
    <n v="15"/>
    <n v="15"/>
  </r>
  <r>
    <n v="5312"/>
    <x v="196"/>
    <x v="0"/>
    <s v="Arizona"/>
    <x v="0"/>
    <x v="2"/>
    <s v="Accessories"/>
    <n v="20"/>
    <n v="4"/>
    <n v="0"/>
    <n v="10"/>
    <n v="10"/>
    <n v="10"/>
  </r>
  <r>
    <n v="5319"/>
    <x v="197"/>
    <x v="0"/>
    <s v="California"/>
    <x v="0"/>
    <x v="0"/>
    <s v="Paper"/>
    <n v="270"/>
    <n v="6"/>
    <n v="0"/>
    <n v="210"/>
    <n v="60"/>
    <n v="60"/>
  </r>
  <r>
    <n v="5322"/>
    <x v="197"/>
    <x v="0"/>
    <s v="California"/>
    <x v="0"/>
    <x v="0"/>
    <s v="Fasteners"/>
    <n v="12"/>
    <n v="4"/>
    <n v="0"/>
    <n v="8"/>
    <n v="4"/>
    <n v="4"/>
  </r>
  <r>
    <n v="5323"/>
    <x v="197"/>
    <x v="0"/>
    <s v="New York"/>
    <x v="1"/>
    <x v="0"/>
    <s v="Paper"/>
    <n v="180"/>
    <n v="4"/>
    <n v="0"/>
    <n v="140"/>
    <n v="40"/>
    <n v="40"/>
  </r>
  <r>
    <n v="5324"/>
    <x v="197"/>
    <x v="0"/>
    <s v="California"/>
    <x v="0"/>
    <x v="1"/>
    <s v="Tables"/>
    <n v="255"/>
    <n v="3"/>
    <n v="0"/>
    <n v="225"/>
    <n v="30"/>
    <n v="30"/>
  </r>
  <r>
    <n v="5327"/>
    <x v="197"/>
    <x v="0"/>
    <s v="Pennsylvania"/>
    <x v="1"/>
    <x v="1"/>
    <s v="Furnishings"/>
    <n v="81"/>
    <n v="9"/>
    <n v="0"/>
    <n v="45"/>
    <n v="36"/>
    <n v="36"/>
  </r>
  <r>
    <n v="5331"/>
    <x v="197"/>
    <x v="0"/>
    <s v="New York"/>
    <x v="1"/>
    <x v="2"/>
    <s v="Accessories"/>
    <n v="5"/>
    <n v="1"/>
    <n v="0"/>
    <n v="2.5"/>
    <n v="2.5"/>
    <n v="2.5"/>
  </r>
  <r>
    <n v="5334"/>
    <x v="197"/>
    <x v="0"/>
    <s v="Michigan"/>
    <x v="2"/>
    <x v="0"/>
    <s v="Binders"/>
    <n v="12.5"/>
    <n v="5"/>
    <n v="0"/>
    <n v="10"/>
    <n v="2.5"/>
    <n v="2.5"/>
  </r>
  <r>
    <n v="5335"/>
    <x v="197"/>
    <x v="0"/>
    <s v="New Jersey"/>
    <x v="1"/>
    <x v="1"/>
    <s v="Chairs"/>
    <n v="198"/>
    <n v="2"/>
    <n v="0"/>
    <n v="158"/>
    <n v="40"/>
    <n v="40"/>
  </r>
  <r>
    <n v="5336"/>
    <x v="197"/>
    <x v="0"/>
    <s v="Virginia"/>
    <x v="3"/>
    <x v="1"/>
    <s v="Furnishings"/>
    <n v="27"/>
    <n v="3"/>
    <n v="0"/>
    <n v="15"/>
    <n v="12"/>
    <n v="12"/>
  </r>
  <r>
    <n v="5337"/>
    <x v="197"/>
    <x v="0"/>
    <s v="Tennessee"/>
    <x v="3"/>
    <x v="0"/>
    <s v="Paper"/>
    <n v="135"/>
    <n v="3"/>
    <n v="0"/>
    <n v="105"/>
    <n v="30"/>
    <n v="30"/>
  </r>
  <r>
    <n v="5338"/>
    <x v="197"/>
    <x v="0"/>
    <s v="California"/>
    <x v="0"/>
    <x v="2"/>
    <s v="Phones"/>
    <n v="398"/>
    <n v="2"/>
    <n v="0"/>
    <n v="330"/>
    <n v="68"/>
    <n v="68"/>
  </r>
  <r>
    <n v="5344"/>
    <x v="198"/>
    <x v="0"/>
    <s v="Colorado"/>
    <x v="0"/>
    <x v="2"/>
    <s v="Phones"/>
    <n v="796"/>
    <n v="4"/>
    <n v="0"/>
    <n v="660"/>
    <n v="136"/>
    <n v="136"/>
  </r>
  <r>
    <n v="5345"/>
    <x v="198"/>
    <x v="0"/>
    <s v="New York"/>
    <x v="1"/>
    <x v="0"/>
    <s v="Storage"/>
    <n v="160"/>
    <n v="4"/>
    <n v="0"/>
    <n v="140"/>
    <n v="20"/>
    <n v="20"/>
  </r>
  <r>
    <n v="5347"/>
    <x v="198"/>
    <x v="0"/>
    <s v="New York"/>
    <x v="1"/>
    <x v="2"/>
    <s v="Accessories"/>
    <n v="5"/>
    <n v="1"/>
    <n v="0"/>
    <n v="2.5"/>
    <n v="2.5"/>
    <n v="2.5"/>
  </r>
  <r>
    <n v="5348"/>
    <x v="198"/>
    <x v="0"/>
    <s v="Washington"/>
    <x v="0"/>
    <x v="1"/>
    <s v="Furnishings"/>
    <n v="9"/>
    <n v="1"/>
    <n v="0"/>
    <n v="5"/>
    <n v="4"/>
    <n v="4"/>
  </r>
  <r>
    <n v="5349"/>
    <x v="198"/>
    <x v="0"/>
    <s v="New York"/>
    <x v="1"/>
    <x v="0"/>
    <s v="Binders"/>
    <n v="5"/>
    <n v="2"/>
    <n v="0"/>
    <n v="4"/>
    <n v="1"/>
    <n v="1"/>
  </r>
  <r>
    <n v="5350"/>
    <x v="198"/>
    <x v="0"/>
    <s v="New York"/>
    <x v="1"/>
    <x v="1"/>
    <s v="Furnishings"/>
    <n v="36"/>
    <n v="4"/>
    <n v="0"/>
    <n v="20"/>
    <n v="16"/>
    <n v="16"/>
  </r>
  <r>
    <n v="5351"/>
    <x v="198"/>
    <x v="0"/>
    <s v="California"/>
    <x v="0"/>
    <x v="0"/>
    <s v="Labels"/>
    <n v="133"/>
    <n v="7"/>
    <n v="0"/>
    <n v="70"/>
    <n v="63"/>
    <n v="63"/>
  </r>
  <r>
    <n v="5353"/>
    <x v="198"/>
    <x v="0"/>
    <s v="North Carolina"/>
    <x v="3"/>
    <x v="0"/>
    <s v="Paper"/>
    <n v="270"/>
    <n v="6"/>
    <n v="0"/>
    <n v="210"/>
    <n v="60"/>
    <n v="60"/>
  </r>
  <r>
    <n v="5355"/>
    <x v="198"/>
    <x v="0"/>
    <s v="California"/>
    <x v="0"/>
    <x v="2"/>
    <s v="Phones"/>
    <n v="1194"/>
    <n v="6"/>
    <n v="0"/>
    <n v="990"/>
    <n v="204"/>
    <n v="204"/>
  </r>
  <r>
    <n v="5356"/>
    <x v="198"/>
    <x v="0"/>
    <s v="New York"/>
    <x v="1"/>
    <x v="0"/>
    <s v="Storage"/>
    <n v="40"/>
    <n v="1"/>
    <n v="0"/>
    <n v="35"/>
    <n v="5"/>
    <n v="5"/>
  </r>
  <r>
    <n v="5358"/>
    <x v="198"/>
    <x v="0"/>
    <s v="Tennessee"/>
    <x v="3"/>
    <x v="0"/>
    <s v="Supplies"/>
    <n v="120"/>
    <n v="8"/>
    <n v="0"/>
    <n v="96"/>
    <n v="24"/>
    <n v="24"/>
  </r>
  <r>
    <n v="5360"/>
    <x v="198"/>
    <x v="0"/>
    <s v="California"/>
    <x v="0"/>
    <x v="1"/>
    <s v="Furnishings"/>
    <n v="36"/>
    <n v="4"/>
    <n v="0"/>
    <n v="20"/>
    <n v="16"/>
    <n v="16"/>
  </r>
  <r>
    <n v="5361"/>
    <x v="198"/>
    <x v="0"/>
    <s v="California"/>
    <x v="0"/>
    <x v="1"/>
    <s v="Furnishings"/>
    <n v="36"/>
    <n v="4"/>
    <n v="0"/>
    <n v="20"/>
    <n v="16"/>
    <n v="16"/>
  </r>
  <r>
    <n v="5362"/>
    <x v="198"/>
    <x v="0"/>
    <s v="Virginia"/>
    <x v="3"/>
    <x v="0"/>
    <s v="Binders"/>
    <n v="2.5"/>
    <n v="1"/>
    <n v="0"/>
    <n v="2"/>
    <n v="0.5"/>
    <n v="0.5"/>
  </r>
  <r>
    <n v="5364"/>
    <x v="198"/>
    <x v="0"/>
    <s v="Michigan"/>
    <x v="2"/>
    <x v="0"/>
    <s v="Paper"/>
    <n v="90"/>
    <n v="2"/>
    <n v="0"/>
    <n v="70"/>
    <n v="20"/>
    <n v="20"/>
  </r>
  <r>
    <n v="5366"/>
    <x v="198"/>
    <x v="0"/>
    <s v="Mississippi"/>
    <x v="3"/>
    <x v="2"/>
    <s v="Phones"/>
    <n v="597"/>
    <n v="3"/>
    <n v="0"/>
    <n v="495"/>
    <n v="102"/>
    <n v="102"/>
  </r>
  <r>
    <n v="5370"/>
    <x v="198"/>
    <x v="0"/>
    <s v="Arkansas"/>
    <x v="3"/>
    <x v="2"/>
    <s v="Accessories"/>
    <n v="25"/>
    <n v="5"/>
    <n v="0"/>
    <n v="12.5"/>
    <n v="12.5"/>
    <n v="12.5"/>
  </r>
  <r>
    <n v="5371"/>
    <x v="198"/>
    <x v="0"/>
    <s v="Arizona"/>
    <x v="0"/>
    <x v="1"/>
    <s v="Furnishings"/>
    <n v="72"/>
    <n v="8"/>
    <n v="0"/>
    <n v="40"/>
    <n v="32"/>
    <n v="32"/>
  </r>
  <r>
    <n v="5378"/>
    <x v="199"/>
    <x v="0"/>
    <s v="California"/>
    <x v="0"/>
    <x v="0"/>
    <s v="Paper"/>
    <n v="225"/>
    <n v="5"/>
    <n v="0"/>
    <n v="175"/>
    <n v="50"/>
    <n v="50"/>
  </r>
  <r>
    <n v="5379"/>
    <x v="199"/>
    <x v="0"/>
    <s v="Virginia"/>
    <x v="3"/>
    <x v="0"/>
    <s v="Storage"/>
    <n v="80"/>
    <n v="2"/>
    <n v="0"/>
    <n v="70"/>
    <n v="10"/>
    <n v="10"/>
  </r>
  <r>
    <n v="5380"/>
    <x v="199"/>
    <x v="0"/>
    <s v="Colorado"/>
    <x v="0"/>
    <x v="1"/>
    <s v="Bookcases"/>
    <n v="560"/>
    <n v="7"/>
    <n v="0"/>
    <n v="455"/>
    <n v="105"/>
    <n v="105"/>
  </r>
  <r>
    <n v="5381"/>
    <x v="199"/>
    <x v="0"/>
    <s v="California"/>
    <x v="0"/>
    <x v="0"/>
    <s v="Paper"/>
    <n v="270"/>
    <n v="6"/>
    <n v="0"/>
    <n v="210"/>
    <n v="60"/>
    <n v="60"/>
  </r>
  <r>
    <n v="5384"/>
    <x v="199"/>
    <x v="0"/>
    <s v="California"/>
    <x v="0"/>
    <x v="0"/>
    <s v="Labels"/>
    <n v="95"/>
    <n v="5"/>
    <n v="0"/>
    <n v="50"/>
    <n v="45"/>
    <n v="45"/>
  </r>
  <r>
    <n v="5386"/>
    <x v="199"/>
    <x v="0"/>
    <s v="Massachusetts"/>
    <x v="1"/>
    <x v="0"/>
    <s v="Binders"/>
    <n v="12.5"/>
    <n v="5"/>
    <n v="0"/>
    <n v="10"/>
    <n v="2.5"/>
    <n v="2.5"/>
  </r>
  <r>
    <n v="5387"/>
    <x v="199"/>
    <x v="0"/>
    <s v="California"/>
    <x v="0"/>
    <x v="1"/>
    <s v="Furnishings"/>
    <n v="18"/>
    <n v="2"/>
    <n v="0"/>
    <n v="10"/>
    <n v="8"/>
    <n v="8"/>
  </r>
  <r>
    <n v="5388"/>
    <x v="199"/>
    <x v="0"/>
    <s v="Louisiana"/>
    <x v="3"/>
    <x v="1"/>
    <s v="Chairs"/>
    <n v="396"/>
    <n v="4"/>
    <n v="0"/>
    <n v="316"/>
    <n v="80"/>
    <n v="80"/>
  </r>
  <r>
    <n v="5389"/>
    <x v="199"/>
    <x v="0"/>
    <s v="Pennsylvania"/>
    <x v="1"/>
    <x v="2"/>
    <s v="Accessories"/>
    <n v="5"/>
    <n v="1"/>
    <n v="0"/>
    <n v="2.5"/>
    <n v="2.5"/>
    <n v="2.5"/>
  </r>
  <r>
    <n v="5391"/>
    <x v="199"/>
    <x v="0"/>
    <s v="California"/>
    <x v="0"/>
    <x v="0"/>
    <s v="Binders"/>
    <n v="15"/>
    <n v="6"/>
    <n v="0"/>
    <n v="12"/>
    <n v="3"/>
    <n v="3"/>
  </r>
  <r>
    <n v="5392"/>
    <x v="199"/>
    <x v="0"/>
    <s v="Georgia"/>
    <x v="3"/>
    <x v="0"/>
    <s v="Binders"/>
    <n v="7.5"/>
    <n v="3"/>
    <n v="0"/>
    <n v="6"/>
    <n v="1.5"/>
    <n v="1.5"/>
  </r>
  <r>
    <n v="5393"/>
    <x v="199"/>
    <x v="0"/>
    <s v="California"/>
    <x v="0"/>
    <x v="1"/>
    <s v="Bookcases"/>
    <n v="240"/>
    <n v="3"/>
    <n v="0"/>
    <n v="195"/>
    <n v="45"/>
    <n v="45"/>
  </r>
  <r>
    <n v="5395"/>
    <x v="199"/>
    <x v="0"/>
    <s v="California"/>
    <x v="0"/>
    <x v="1"/>
    <s v="Furnishings"/>
    <n v="63"/>
    <n v="7"/>
    <n v="0"/>
    <n v="35"/>
    <n v="28"/>
    <n v="28"/>
  </r>
  <r>
    <n v="5397"/>
    <x v="199"/>
    <x v="0"/>
    <s v="North Carolina"/>
    <x v="3"/>
    <x v="0"/>
    <s v="Binders"/>
    <n v="27.5"/>
    <n v="11"/>
    <n v="0"/>
    <n v="22"/>
    <n v="5.5"/>
    <n v="5.5"/>
  </r>
  <r>
    <n v="5398"/>
    <x v="199"/>
    <x v="0"/>
    <s v="Michigan"/>
    <x v="2"/>
    <x v="0"/>
    <s v="Appliances"/>
    <n v="96"/>
    <n v="4"/>
    <n v="0"/>
    <n v="76"/>
    <n v="20"/>
    <n v="20"/>
  </r>
  <r>
    <n v="5399"/>
    <x v="199"/>
    <x v="0"/>
    <s v="New York"/>
    <x v="1"/>
    <x v="2"/>
    <s v="Accessories"/>
    <n v="10"/>
    <n v="2"/>
    <n v="0"/>
    <n v="5"/>
    <n v="5"/>
    <n v="5"/>
  </r>
  <r>
    <n v="5400"/>
    <x v="199"/>
    <x v="0"/>
    <s v="Maryland"/>
    <x v="1"/>
    <x v="1"/>
    <s v="Tables"/>
    <n v="255"/>
    <n v="3"/>
    <n v="0"/>
    <n v="225"/>
    <n v="30"/>
    <n v="30"/>
  </r>
  <r>
    <n v="5401"/>
    <x v="199"/>
    <x v="0"/>
    <s v="Texas"/>
    <x v="2"/>
    <x v="0"/>
    <s v="Binders"/>
    <n v="2.5"/>
    <n v="1"/>
    <n v="0"/>
    <n v="2"/>
    <n v="0.5"/>
    <n v="0.5"/>
  </r>
  <r>
    <n v="5402"/>
    <x v="199"/>
    <x v="0"/>
    <s v="Delaware"/>
    <x v="1"/>
    <x v="0"/>
    <s v="Binders"/>
    <n v="7.5"/>
    <n v="3"/>
    <n v="0"/>
    <n v="6"/>
    <n v="1.5"/>
    <n v="1.5"/>
  </r>
  <r>
    <n v="5403"/>
    <x v="199"/>
    <x v="0"/>
    <s v="Washington"/>
    <x v="0"/>
    <x v="1"/>
    <s v="Furnishings"/>
    <n v="36"/>
    <n v="4"/>
    <n v="0"/>
    <n v="20"/>
    <n v="16"/>
    <n v="16"/>
  </r>
  <r>
    <n v="5404"/>
    <x v="199"/>
    <x v="0"/>
    <s v="Texas"/>
    <x v="2"/>
    <x v="1"/>
    <s v="Furnishings"/>
    <n v="18"/>
    <n v="2"/>
    <n v="0"/>
    <n v="10"/>
    <n v="8"/>
    <n v="8"/>
  </r>
  <r>
    <n v="5410"/>
    <x v="200"/>
    <x v="0"/>
    <s v="Oregon"/>
    <x v="0"/>
    <x v="0"/>
    <s v="Binders"/>
    <n v="7.5"/>
    <n v="3"/>
    <n v="0"/>
    <n v="6"/>
    <n v="1.5"/>
    <n v="1.5"/>
  </r>
  <r>
    <n v="5411"/>
    <x v="200"/>
    <x v="0"/>
    <s v="Ohio"/>
    <x v="1"/>
    <x v="0"/>
    <s v="Binders"/>
    <n v="7.5"/>
    <n v="3"/>
    <n v="0"/>
    <n v="6"/>
    <n v="1.5"/>
    <n v="1.5"/>
  </r>
  <r>
    <n v="5413"/>
    <x v="200"/>
    <x v="0"/>
    <s v="New York"/>
    <x v="1"/>
    <x v="1"/>
    <s v="Bookcases"/>
    <n v="80"/>
    <n v="1"/>
    <n v="0"/>
    <n v="65"/>
    <n v="15"/>
    <n v="15"/>
  </r>
  <r>
    <n v="5415"/>
    <x v="200"/>
    <x v="0"/>
    <s v="Maryland"/>
    <x v="1"/>
    <x v="0"/>
    <s v="Fasteners"/>
    <n v="12"/>
    <n v="4"/>
    <n v="0"/>
    <n v="8"/>
    <n v="4"/>
    <n v="4"/>
  </r>
  <r>
    <n v="5417"/>
    <x v="200"/>
    <x v="0"/>
    <s v="Vermont"/>
    <x v="1"/>
    <x v="1"/>
    <s v="Chairs"/>
    <n v="297"/>
    <n v="3"/>
    <n v="0"/>
    <n v="237"/>
    <n v="60"/>
    <n v="60"/>
  </r>
  <r>
    <n v="5418"/>
    <x v="200"/>
    <x v="0"/>
    <s v="Washington"/>
    <x v="0"/>
    <x v="2"/>
    <s v="Accessories"/>
    <n v="15"/>
    <n v="3"/>
    <n v="0"/>
    <n v="7.5"/>
    <n v="7.5"/>
    <n v="7.5"/>
  </r>
  <r>
    <n v="5420"/>
    <x v="200"/>
    <x v="0"/>
    <s v="Texas"/>
    <x v="2"/>
    <x v="1"/>
    <s v="Furnishings"/>
    <n v="45"/>
    <n v="5"/>
    <n v="0"/>
    <n v="25"/>
    <n v="20"/>
    <n v="20"/>
  </r>
  <r>
    <n v="5422"/>
    <x v="200"/>
    <x v="0"/>
    <s v="New York"/>
    <x v="1"/>
    <x v="0"/>
    <s v="Binders"/>
    <n v="2.5"/>
    <n v="1"/>
    <n v="0"/>
    <n v="2"/>
    <n v="0.5"/>
    <n v="0.5"/>
  </r>
  <r>
    <n v="5426"/>
    <x v="200"/>
    <x v="0"/>
    <s v="Massachusetts"/>
    <x v="1"/>
    <x v="0"/>
    <s v="Paper"/>
    <n v="135"/>
    <n v="3"/>
    <n v="0"/>
    <n v="105"/>
    <n v="30"/>
    <n v="30"/>
  </r>
  <r>
    <n v="5427"/>
    <x v="200"/>
    <x v="0"/>
    <s v="New York"/>
    <x v="1"/>
    <x v="0"/>
    <s v="Storage"/>
    <n v="120"/>
    <n v="3"/>
    <n v="0"/>
    <n v="105"/>
    <n v="15"/>
    <n v="15"/>
  </r>
  <r>
    <n v="5428"/>
    <x v="200"/>
    <x v="0"/>
    <s v="Tennessee"/>
    <x v="3"/>
    <x v="1"/>
    <s v="Tables"/>
    <n v="510"/>
    <n v="6"/>
    <n v="0"/>
    <n v="450"/>
    <n v="60"/>
    <n v="60"/>
  </r>
  <r>
    <n v="5429"/>
    <x v="200"/>
    <x v="0"/>
    <s v="Virginia"/>
    <x v="3"/>
    <x v="2"/>
    <s v="Accessories"/>
    <n v="10"/>
    <n v="2"/>
    <n v="0"/>
    <n v="5"/>
    <n v="5"/>
    <n v="5"/>
  </r>
  <r>
    <n v="5431"/>
    <x v="200"/>
    <x v="0"/>
    <s v="California"/>
    <x v="0"/>
    <x v="0"/>
    <s v="Paper"/>
    <n v="90"/>
    <n v="2"/>
    <n v="0"/>
    <n v="70"/>
    <n v="20"/>
    <n v="20"/>
  </r>
  <r>
    <n v="5433"/>
    <x v="200"/>
    <x v="0"/>
    <s v="New Jersey"/>
    <x v="1"/>
    <x v="2"/>
    <s v="Accessories"/>
    <n v="15"/>
    <n v="3"/>
    <n v="0"/>
    <n v="7.5"/>
    <n v="7.5"/>
    <n v="7.5"/>
  </r>
  <r>
    <n v="5434"/>
    <x v="200"/>
    <x v="0"/>
    <s v="Vermont"/>
    <x v="1"/>
    <x v="0"/>
    <s v="Paper"/>
    <n v="45"/>
    <n v="1"/>
    <n v="0"/>
    <n v="35"/>
    <n v="10"/>
    <n v="10"/>
  </r>
  <r>
    <n v="5435"/>
    <x v="200"/>
    <x v="0"/>
    <s v="New York"/>
    <x v="1"/>
    <x v="0"/>
    <s v="Paper"/>
    <n v="270"/>
    <n v="6"/>
    <n v="0"/>
    <n v="210"/>
    <n v="60"/>
    <n v="60"/>
  </r>
  <r>
    <n v="5444"/>
    <x v="201"/>
    <x v="0"/>
    <s v="Georgia"/>
    <x v="3"/>
    <x v="0"/>
    <s v="Binders"/>
    <n v="12.5"/>
    <n v="5"/>
    <n v="0"/>
    <n v="10"/>
    <n v="2.5"/>
    <n v="2.5"/>
  </r>
  <r>
    <n v="5446"/>
    <x v="201"/>
    <x v="0"/>
    <s v="Arizona"/>
    <x v="0"/>
    <x v="0"/>
    <s v="Storage"/>
    <n v="160"/>
    <n v="4"/>
    <n v="0"/>
    <n v="140"/>
    <n v="20"/>
    <n v="20"/>
  </r>
  <r>
    <n v="5449"/>
    <x v="201"/>
    <x v="0"/>
    <s v="New York"/>
    <x v="1"/>
    <x v="0"/>
    <s v="Labels"/>
    <n v="57"/>
    <n v="3"/>
    <n v="0"/>
    <n v="30"/>
    <n v="27"/>
    <n v="27"/>
  </r>
  <r>
    <n v="5450"/>
    <x v="201"/>
    <x v="0"/>
    <s v="Pennsylvania"/>
    <x v="1"/>
    <x v="0"/>
    <s v="Appliances"/>
    <n v="24"/>
    <n v="1"/>
    <n v="0"/>
    <n v="19"/>
    <n v="5"/>
    <n v="5"/>
  </r>
  <r>
    <n v="5451"/>
    <x v="201"/>
    <x v="0"/>
    <s v="Ohio"/>
    <x v="1"/>
    <x v="0"/>
    <s v="Art"/>
    <n v="119"/>
    <n v="7"/>
    <n v="0"/>
    <n v="70"/>
    <n v="49"/>
    <n v="49"/>
  </r>
  <r>
    <n v="5453"/>
    <x v="201"/>
    <x v="0"/>
    <s v="Illinois"/>
    <x v="2"/>
    <x v="0"/>
    <s v="Paper"/>
    <n v="90"/>
    <n v="2"/>
    <n v="0"/>
    <n v="70"/>
    <n v="20"/>
    <n v="20"/>
  </r>
  <r>
    <n v="5455"/>
    <x v="201"/>
    <x v="0"/>
    <s v="New York"/>
    <x v="1"/>
    <x v="0"/>
    <s v="Binders"/>
    <n v="15"/>
    <n v="6"/>
    <n v="0"/>
    <n v="12"/>
    <n v="3"/>
    <n v="3"/>
  </r>
  <r>
    <n v="5457"/>
    <x v="201"/>
    <x v="0"/>
    <s v="Texas"/>
    <x v="2"/>
    <x v="0"/>
    <s v="Art"/>
    <n v="85"/>
    <n v="5"/>
    <n v="0"/>
    <n v="50"/>
    <n v="35"/>
    <n v="35"/>
  </r>
  <r>
    <n v="5458"/>
    <x v="201"/>
    <x v="0"/>
    <s v="New York"/>
    <x v="1"/>
    <x v="2"/>
    <s v="Accessories"/>
    <n v="10"/>
    <n v="2"/>
    <n v="0"/>
    <n v="5"/>
    <n v="5"/>
    <n v="5"/>
  </r>
  <r>
    <n v="5460"/>
    <x v="201"/>
    <x v="0"/>
    <s v="Pennsylvania"/>
    <x v="1"/>
    <x v="2"/>
    <s v="Accessories"/>
    <n v="15"/>
    <n v="3"/>
    <n v="0"/>
    <n v="7.5"/>
    <n v="7.5"/>
    <n v="7.5"/>
  </r>
  <r>
    <n v="5462"/>
    <x v="201"/>
    <x v="0"/>
    <s v="Washington"/>
    <x v="0"/>
    <x v="0"/>
    <s v="Paper"/>
    <n v="180"/>
    <n v="4"/>
    <n v="0"/>
    <n v="140"/>
    <n v="40"/>
    <n v="40"/>
  </r>
  <r>
    <n v="5463"/>
    <x v="201"/>
    <x v="0"/>
    <s v="Texas"/>
    <x v="2"/>
    <x v="0"/>
    <s v="Art"/>
    <n v="51"/>
    <n v="3"/>
    <n v="0"/>
    <n v="30"/>
    <n v="21"/>
    <n v="21"/>
  </r>
  <r>
    <n v="5464"/>
    <x v="201"/>
    <x v="0"/>
    <s v="Kentucky"/>
    <x v="3"/>
    <x v="0"/>
    <s v="Appliances"/>
    <n v="96"/>
    <n v="4"/>
    <n v="0"/>
    <n v="76"/>
    <n v="20"/>
    <n v="20"/>
  </r>
  <r>
    <n v="5470"/>
    <x v="202"/>
    <x v="0"/>
    <s v="New York"/>
    <x v="1"/>
    <x v="0"/>
    <s v="Binders"/>
    <n v="20"/>
    <n v="8"/>
    <n v="0"/>
    <n v="16"/>
    <n v="4"/>
    <n v="4"/>
  </r>
  <r>
    <n v="5472"/>
    <x v="202"/>
    <x v="0"/>
    <s v="New York"/>
    <x v="1"/>
    <x v="1"/>
    <s v="Furnishings"/>
    <n v="18"/>
    <n v="2"/>
    <n v="0"/>
    <n v="10"/>
    <n v="8"/>
    <n v="8"/>
  </r>
  <r>
    <n v="5473"/>
    <x v="202"/>
    <x v="0"/>
    <s v="Texas"/>
    <x v="2"/>
    <x v="0"/>
    <s v="Storage"/>
    <n v="440"/>
    <n v="11"/>
    <n v="0"/>
    <n v="385"/>
    <n v="55"/>
    <n v="55"/>
  </r>
  <r>
    <n v="5476"/>
    <x v="202"/>
    <x v="0"/>
    <s v="New York"/>
    <x v="1"/>
    <x v="0"/>
    <s v="Appliances"/>
    <n v="72"/>
    <n v="3"/>
    <n v="0"/>
    <n v="57"/>
    <n v="15"/>
    <n v="15"/>
  </r>
  <r>
    <n v="5477"/>
    <x v="202"/>
    <x v="0"/>
    <s v="Pennsylvania"/>
    <x v="1"/>
    <x v="0"/>
    <s v="Binders"/>
    <n v="5"/>
    <n v="2"/>
    <n v="0"/>
    <n v="4"/>
    <n v="1"/>
    <n v="1"/>
  </r>
  <r>
    <n v="5478"/>
    <x v="202"/>
    <x v="0"/>
    <s v="Texas"/>
    <x v="2"/>
    <x v="2"/>
    <s v="Phones"/>
    <n v="1194"/>
    <n v="6"/>
    <n v="0"/>
    <n v="990"/>
    <n v="204"/>
    <n v="204"/>
  </r>
  <r>
    <n v="5479"/>
    <x v="202"/>
    <x v="0"/>
    <s v="Indiana"/>
    <x v="2"/>
    <x v="2"/>
    <s v="Phones"/>
    <n v="597"/>
    <n v="3"/>
    <n v="0"/>
    <n v="495"/>
    <n v="102"/>
    <n v="102"/>
  </r>
  <r>
    <n v="5482"/>
    <x v="202"/>
    <x v="0"/>
    <s v="New York"/>
    <x v="1"/>
    <x v="0"/>
    <s v="Binders"/>
    <n v="7.5"/>
    <n v="3"/>
    <n v="0"/>
    <n v="6"/>
    <n v="1.5"/>
    <n v="1.5"/>
  </r>
  <r>
    <n v="5483"/>
    <x v="202"/>
    <x v="0"/>
    <s v="California"/>
    <x v="0"/>
    <x v="2"/>
    <s v="Phones"/>
    <n v="796"/>
    <n v="4"/>
    <n v="0"/>
    <n v="660"/>
    <n v="136"/>
    <n v="136"/>
  </r>
  <r>
    <n v="5484"/>
    <x v="202"/>
    <x v="0"/>
    <s v="Minnesota"/>
    <x v="2"/>
    <x v="1"/>
    <s v="Chairs"/>
    <n v="792"/>
    <n v="8"/>
    <n v="0"/>
    <n v="632"/>
    <n v="160"/>
    <n v="160"/>
  </r>
  <r>
    <n v="5485"/>
    <x v="202"/>
    <x v="0"/>
    <s v="California"/>
    <x v="0"/>
    <x v="0"/>
    <s v="Storage"/>
    <n v="160"/>
    <n v="4"/>
    <n v="0"/>
    <n v="140"/>
    <n v="20"/>
    <n v="20"/>
  </r>
  <r>
    <n v="5489"/>
    <x v="202"/>
    <x v="0"/>
    <s v="Michigan"/>
    <x v="2"/>
    <x v="0"/>
    <s v="Envelopes"/>
    <n v="24"/>
    <n v="2"/>
    <n v="0"/>
    <n v="18"/>
    <n v="6"/>
    <n v="6"/>
  </r>
  <r>
    <n v="5490"/>
    <x v="202"/>
    <x v="0"/>
    <s v="California"/>
    <x v="0"/>
    <x v="2"/>
    <s v="Machines"/>
    <n v="900"/>
    <n v="2"/>
    <n v="0"/>
    <n v="800"/>
    <n v="100"/>
    <n v="100"/>
  </r>
  <r>
    <n v="5491"/>
    <x v="202"/>
    <x v="0"/>
    <s v="California"/>
    <x v="0"/>
    <x v="0"/>
    <s v="Storage"/>
    <n v="120"/>
    <n v="3"/>
    <n v="0"/>
    <n v="105"/>
    <n v="15"/>
    <n v="15"/>
  </r>
  <r>
    <n v="5499"/>
    <x v="203"/>
    <x v="0"/>
    <s v="Florida"/>
    <x v="3"/>
    <x v="1"/>
    <s v="Furnishings"/>
    <n v="27"/>
    <n v="3"/>
    <n v="0"/>
    <n v="15"/>
    <n v="12"/>
    <n v="12"/>
  </r>
  <r>
    <n v="5501"/>
    <x v="203"/>
    <x v="0"/>
    <s v="Indiana"/>
    <x v="2"/>
    <x v="0"/>
    <s v="Envelopes"/>
    <n v="84"/>
    <n v="7"/>
    <n v="0"/>
    <n v="63"/>
    <n v="21"/>
    <n v="21"/>
  </r>
  <r>
    <n v="5503"/>
    <x v="203"/>
    <x v="0"/>
    <s v="California"/>
    <x v="0"/>
    <x v="0"/>
    <s v="Storage"/>
    <n v="160"/>
    <n v="4"/>
    <n v="0"/>
    <n v="140"/>
    <n v="20"/>
    <n v="20"/>
  </r>
  <r>
    <n v="5504"/>
    <x v="203"/>
    <x v="0"/>
    <s v="Texas"/>
    <x v="2"/>
    <x v="0"/>
    <s v="Art"/>
    <n v="17"/>
    <n v="1"/>
    <n v="0"/>
    <n v="10"/>
    <n v="7"/>
    <n v="7"/>
  </r>
  <r>
    <n v="5505"/>
    <x v="203"/>
    <x v="0"/>
    <s v="Delaware"/>
    <x v="1"/>
    <x v="2"/>
    <s v="Phones"/>
    <n v="995"/>
    <n v="5"/>
    <n v="0"/>
    <n v="825"/>
    <n v="170"/>
    <n v="170"/>
  </r>
  <r>
    <n v="5506"/>
    <x v="203"/>
    <x v="0"/>
    <s v="California"/>
    <x v="0"/>
    <x v="2"/>
    <s v="Accessories"/>
    <n v="5"/>
    <n v="1"/>
    <n v="0"/>
    <n v="2.5"/>
    <n v="2.5"/>
    <n v="2.5"/>
  </r>
  <r>
    <n v="5509"/>
    <x v="203"/>
    <x v="0"/>
    <s v="Florida"/>
    <x v="3"/>
    <x v="0"/>
    <s v="Binders"/>
    <n v="12.5"/>
    <n v="5"/>
    <n v="0"/>
    <n v="10"/>
    <n v="2.5"/>
    <n v="2.5"/>
  </r>
  <r>
    <n v="5510"/>
    <x v="203"/>
    <x v="0"/>
    <s v="Illinois"/>
    <x v="2"/>
    <x v="0"/>
    <s v="Storage"/>
    <n v="200"/>
    <n v="5"/>
    <n v="0"/>
    <n v="175"/>
    <n v="25"/>
    <n v="25"/>
  </r>
  <r>
    <n v="5511"/>
    <x v="203"/>
    <x v="0"/>
    <s v="Pennsylvania"/>
    <x v="1"/>
    <x v="0"/>
    <s v="Binders"/>
    <n v="10"/>
    <n v="4"/>
    <n v="0"/>
    <n v="8"/>
    <n v="2"/>
    <n v="2"/>
  </r>
  <r>
    <n v="5512"/>
    <x v="203"/>
    <x v="0"/>
    <s v="New York"/>
    <x v="1"/>
    <x v="0"/>
    <s v="Binders"/>
    <n v="5"/>
    <n v="2"/>
    <n v="0"/>
    <n v="4"/>
    <n v="1"/>
    <n v="1"/>
  </r>
  <r>
    <n v="5513"/>
    <x v="203"/>
    <x v="0"/>
    <s v="California"/>
    <x v="0"/>
    <x v="1"/>
    <s v="Chairs"/>
    <n v="495"/>
    <n v="5"/>
    <n v="0"/>
    <n v="395"/>
    <n v="100"/>
    <n v="100"/>
  </r>
  <r>
    <n v="5514"/>
    <x v="203"/>
    <x v="0"/>
    <s v="Ohio"/>
    <x v="1"/>
    <x v="2"/>
    <s v="Accessories"/>
    <n v="15"/>
    <n v="3"/>
    <n v="0"/>
    <n v="7.5"/>
    <n v="7.5"/>
    <n v="7.5"/>
  </r>
  <r>
    <n v="5515"/>
    <x v="203"/>
    <x v="0"/>
    <s v="California"/>
    <x v="0"/>
    <x v="0"/>
    <s v="Art"/>
    <n v="68"/>
    <n v="4"/>
    <n v="0"/>
    <n v="40"/>
    <n v="28"/>
    <n v="28"/>
  </r>
  <r>
    <n v="5516"/>
    <x v="203"/>
    <x v="0"/>
    <s v="California"/>
    <x v="0"/>
    <x v="0"/>
    <s v="Paper"/>
    <n v="90"/>
    <n v="2"/>
    <n v="0"/>
    <n v="70"/>
    <n v="20"/>
    <n v="20"/>
  </r>
  <r>
    <n v="5521"/>
    <x v="203"/>
    <x v="0"/>
    <s v="Pennsylvania"/>
    <x v="1"/>
    <x v="0"/>
    <s v="Paper"/>
    <n v="180"/>
    <n v="4"/>
    <n v="0"/>
    <n v="140"/>
    <n v="40"/>
    <n v="40"/>
  </r>
  <r>
    <n v="5522"/>
    <x v="203"/>
    <x v="0"/>
    <s v="Florida"/>
    <x v="3"/>
    <x v="0"/>
    <s v="Art"/>
    <n v="34"/>
    <n v="2"/>
    <n v="0"/>
    <n v="20"/>
    <n v="14"/>
    <n v="14"/>
  </r>
  <r>
    <n v="5523"/>
    <x v="203"/>
    <x v="0"/>
    <s v="Colorado"/>
    <x v="0"/>
    <x v="0"/>
    <s v="Paper"/>
    <n v="45"/>
    <n v="1"/>
    <n v="0"/>
    <n v="35"/>
    <n v="10"/>
    <n v="10"/>
  </r>
  <r>
    <n v="5530"/>
    <x v="204"/>
    <x v="0"/>
    <s v="Indiana"/>
    <x v="2"/>
    <x v="1"/>
    <s v="Furnishings"/>
    <n v="9"/>
    <n v="1"/>
    <n v="0"/>
    <n v="5"/>
    <n v="4"/>
    <n v="4"/>
  </r>
  <r>
    <n v="5535"/>
    <x v="204"/>
    <x v="0"/>
    <s v="New York"/>
    <x v="1"/>
    <x v="0"/>
    <s v="Envelopes"/>
    <n v="36"/>
    <n v="3"/>
    <n v="0"/>
    <n v="27"/>
    <n v="9"/>
    <n v="9"/>
  </r>
  <r>
    <n v="5538"/>
    <x v="204"/>
    <x v="0"/>
    <s v="Ohio"/>
    <x v="1"/>
    <x v="0"/>
    <s v="Appliances"/>
    <n v="120"/>
    <n v="5"/>
    <n v="0"/>
    <n v="95"/>
    <n v="25"/>
    <n v="25"/>
  </r>
  <r>
    <n v="5544"/>
    <x v="204"/>
    <x v="0"/>
    <s v="Texas"/>
    <x v="2"/>
    <x v="0"/>
    <s v="Appliances"/>
    <n v="48"/>
    <n v="2"/>
    <n v="0"/>
    <n v="38"/>
    <n v="10"/>
    <n v="10"/>
  </r>
  <r>
    <n v="5549"/>
    <x v="205"/>
    <x v="0"/>
    <s v="Texas"/>
    <x v="2"/>
    <x v="2"/>
    <s v="Accessories"/>
    <n v="10"/>
    <n v="2"/>
    <n v="0"/>
    <n v="5"/>
    <n v="5"/>
    <n v="5"/>
  </r>
  <r>
    <n v="5551"/>
    <x v="205"/>
    <x v="0"/>
    <s v="Missouri"/>
    <x v="2"/>
    <x v="0"/>
    <s v="Envelopes"/>
    <n v="36"/>
    <n v="3"/>
    <n v="0"/>
    <n v="27"/>
    <n v="9"/>
    <n v="9"/>
  </r>
  <r>
    <n v="5552"/>
    <x v="205"/>
    <x v="0"/>
    <s v="Massachusetts"/>
    <x v="1"/>
    <x v="0"/>
    <s v="Paper"/>
    <n v="135"/>
    <n v="3"/>
    <n v="0"/>
    <n v="105"/>
    <n v="30"/>
    <n v="30"/>
  </r>
  <r>
    <n v="5555"/>
    <x v="205"/>
    <x v="0"/>
    <s v="California"/>
    <x v="0"/>
    <x v="1"/>
    <s v="Tables"/>
    <n v="255"/>
    <n v="3"/>
    <n v="0"/>
    <n v="225"/>
    <n v="30"/>
    <n v="30"/>
  </r>
  <r>
    <n v="5556"/>
    <x v="205"/>
    <x v="0"/>
    <s v="California"/>
    <x v="0"/>
    <x v="0"/>
    <s v="Storage"/>
    <n v="80"/>
    <n v="2"/>
    <n v="0"/>
    <n v="70"/>
    <n v="10"/>
    <n v="10"/>
  </r>
  <r>
    <n v="5559"/>
    <x v="205"/>
    <x v="0"/>
    <s v="Minnesota"/>
    <x v="2"/>
    <x v="0"/>
    <s v="Fasteners"/>
    <n v="6"/>
    <n v="2"/>
    <n v="0"/>
    <n v="4"/>
    <n v="2"/>
    <n v="2"/>
  </r>
  <r>
    <n v="5562"/>
    <x v="205"/>
    <x v="0"/>
    <s v="Pennsylvania"/>
    <x v="1"/>
    <x v="2"/>
    <s v="Phones"/>
    <n v="796"/>
    <n v="4"/>
    <n v="0"/>
    <n v="660"/>
    <n v="136"/>
    <n v="136"/>
  </r>
  <r>
    <n v="5564"/>
    <x v="205"/>
    <x v="0"/>
    <s v="Oregon"/>
    <x v="0"/>
    <x v="0"/>
    <s v="Art"/>
    <n v="51"/>
    <n v="3"/>
    <n v="0"/>
    <n v="30"/>
    <n v="21"/>
    <n v="21"/>
  </r>
  <r>
    <n v="5565"/>
    <x v="205"/>
    <x v="0"/>
    <s v="New York"/>
    <x v="1"/>
    <x v="0"/>
    <s v="Paper"/>
    <n v="270"/>
    <n v="6"/>
    <n v="0"/>
    <n v="210"/>
    <n v="60"/>
    <n v="60"/>
  </r>
  <r>
    <n v="5566"/>
    <x v="205"/>
    <x v="0"/>
    <s v="Ohio"/>
    <x v="1"/>
    <x v="2"/>
    <s v="Phones"/>
    <n v="398"/>
    <n v="2"/>
    <n v="0"/>
    <n v="330"/>
    <n v="68"/>
    <n v="68"/>
  </r>
  <r>
    <n v="5570"/>
    <x v="206"/>
    <x v="0"/>
    <s v="Arkansas"/>
    <x v="3"/>
    <x v="1"/>
    <s v="Chairs"/>
    <n v="297"/>
    <n v="3"/>
    <n v="0"/>
    <n v="237"/>
    <n v="60"/>
    <n v="60"/>
  </r>
  <r>
    <n v="5572"/>
    <x v="206"/>
    <x v="0"/>
    <s v="Pennsylvania"/>
    <x v="1"/>
    <x v="0"/>
    <s v="Binders"/>
    <n v="15"/>
    <n v="6"/>
    <n v="0"/>
    <n v="12"/>
    <n v="3"/>
    <n v="3"/>
  </r>
  <r>
    <n v="5573"/>
    <x v="206"/>
    <x v="0"/>
    <s v="New York"/>
    <x v="1"/>
    <x v="2"/>
    <s v="Accessories"/>
    <n v="15"/>
    <n v="3"/>
    <n v="0"/>
    <n v="7.5"/>
    <n v="7.5"/>
    <n v="7.5"/>
  </r>
  <r>
    <n v="5574"/>
    <x v="206"/>
    <x v="0"/>
    <s v="North Carolina"/>
    <x v="3"/>
    <x v="2"/>
    <s v="Phones"/>
    <n v="597"/>
    <n v="3"/>
    <n v="0"/>
    <n v="495"/>
    <n v="102"/>
    <n v="102"/>
  </r>
  <r>
    <n v="5575"/>
    <x v="206"/>
    <x v="0"/>
    <s v="Georgia"/>
    <x v="3"/>
    <x v="1"/>
    <s v="Bookcases"/>
    <n v="720"/>
    <n v="9"/>
    <n v="0"/>
    <n v="585"/>
    <n v="135"/>
    <n v="135"/>
  </r>
  <r>
    <n v="5576"/>
    <x v="206"/>
    <x v="0"/>
    <s v="California"/>
    <x v="0"/>
    <x v="0"/>
    <s v="Binders"/>
    <n v="30"/>
    <n v="12"/>
    <n v="0"/>
    <n v="24"/>
    <n v="6"/>
    <n v="6"/>
  </r>
  <r>
    <n v="5577"/>
    <x v="206"/>
    <x v="0"/>
    <s v="Wisconsin"/>
    <x v="2"/>
    <x v="0"/>
    <s v="Paper"/>
    <n v="180"/>
    <n v="4"/>
    <n v="0"/>
    <n v="140"/>
    <n v="40"/>
    <n v="40"/>
  </r>
  <r>
    <n v="5578"/>
    <x v="206"/>
    <x v="0"/>
    <s v="Wisconsin"/>
    <x v="2"/>
    <x v="0"/>
    <s v="Storage"/>
    <n v="120"/>
    <n v="3"/>
    <n v="0"/>
    <n v="105"/>
    <n v="15"/>
    <n v="15"/>
  </r>
  <r>
    <n v="5580"/>
    <x v="206"/>
    <x v="0"/>
    <s v="Illinois"/>
    <x v="2"/>
    <x v="0"/>
    <s v="Binders"/>
    <n v="7.5"/>
    <n v="3"/>
    <n v="0"/>
    <n v="6"/>
    <n v="1.5"/>
    <n v="1.5"/>
  </r>
  <r>
    <n v="5582"/>
    <x v="206"/>
    <x v="0"/>
    <s v="Texas"/>
    <x v="2"/>
    <x v="0"/>
    <s v="Labels"/>
    <n v="38"/>
    <n v="2"/>
    <n v="0"/>
    <n v="20"/>
    <n v="18"/>
    <n v="18"/>
  </r>
  <r>
    <n v="5583"/>
    <x v="206"/>
    <x v="0"/>
    <s v="California"/>
    <x v="0"/>
    <x v="0"/>
    <s v="Supplies"/>
    <n v="105"/>
    <n v="7"/>
    <n v="0"/>
    <n v="84"/>
    <n v="21"/>
    <n v="21"/>
  </r>
  <r>
    <n v="5585"/>
    <x v="206"/>
    <x v="0"/>
    <s v="Delaware"/>
    <x v="1"/>
    <x v="0"/>
    <s v="Labels"/>
    <n v="114"/>
    <n v="6"/>
    <n v="0"/>
    <n v="60"/>
    <n v="54"/>
    <n v="54"/>
  </r>
  <r>
    <n v="5596"/>
    <x v="207"/>
    <x v="0"/>
    <s v="Connecticut"/>
    <x v="1"/>
    <x v="1"/>
    <s v="Furnishings"/>
    <n v="18"/>
    <n v="2"/>
    <n v="0"/>
    <n v="10"/>
    <n v="8"/>
    <n v="8"/>
  </r>
  <r>
    <n v="5597"/>
    <x v="207"/>
    <x v="0"/>
    <s v="New York"/>
    <x v="1"/>
    <x v="0"/>
    <s v="Envelopes"/>
    <n v="36"/>
    <n v="3"/>
    <n v="0"/>
    <n v="27"/>
    <n v="9"/>
    <n v="9"/>
  </r>
  <r>
    <n v="5598"/>
    <x v="207"/>
    <x v="0"/>
    <s v="Ohio"/>
    <x v="1"/>
    <x v="1"/>
    <s v="Tables"/>
    <n v="255"/>
    <n v="3"/>
    <n v="0"/>
    <n v="225"/>
    <n v="30"/>
    <n v="30"/>
  </r>
  <r>
    <n v="5599"/>
    <x v="207"/>
    <x v="0"/>
    <s v="Louisiana"/>
    <x v="3"/>
    <x v="1"/>
    <s v="Bookcases"/>
    <n v="240"/>
    <n v="3"/>
    <n v="0"/>
    <n v="195"/>
    <n v="45"/>
    <n v="45"/>
  </r>
  <r>
    <n v="5600"/>
    <x v="207"/>
    <x v="0"/>
    <s v="New York"/>
    <x v="1"/>
    <x v="0"/>
    <s v="Storage"/>
    <n v="40"/>
    <n v="1"/>
    <n v="0"/>
    <n v="35"/>
    <n v="5"/>
    <n v="5"/>
  </r>
  <r>
    <n v="5602"/>
    <x v="207"/>
    <x v="0"/>
    <s v="Indiana"/>
    <x v="2"/>
    <x v="0"/>
    <s v="Binders"/>
    <n v="7.5"/>
    <n v="3"/>
    <n v="0"/>
    <n v="6"/>
    <n v="1.5"/>
    <n v="1.5"/>
  </r>
  <r>
    <n v="5604"/>
    <x v="207"/>
    <x v="0"/>
    <s v="California"/>
    <x v="0"/>
    <x v="0"/>
    <s v="Labels"/>
    <n v="95"/>
    <n v="5"/>
    <n v="0"/>
    <n v="50"/>
    <n v="45"/>
    <n v="45"/>
  </r>
  <r>
    <n v="5606"/>
    <x v="207"/>
    <x v="0"/>
    <s v="New York"/>
    <x v="1"/>
    <x v="0"/>
    <s v="Binders"/>
    <n v="5"/>
    <n v="2"/>
    <n v="0"/>
    <n v="4"/>
    <n v="1"/>
    <n v="1"/>
  </r>
  <r>
    <n v="5608"/>
    <x v="207"/>
    <x v="0"/>
    <s v="California"/>
    <x v="0"/>
    <x v="0"/>
    <s v="Paper"/>
    <n v="180"/>
    <n v="4"/>
    <n v="0"/>
    <n v="140"/>
    <n v="40"/>
    <n v="40"/>
  </r>
  <r>
    <n v="5610"/>
    <x v="207"/>
    <x v="0"/>
    <s v="New York"/>
    <x v="1"/>
    <x v="1"/>
    <s v="Chairs"/>
    <n v="1089"/>
    <n v="11"/>
    <n v="0"/>
    <n v="869"/>
    <n v="220"/>
    <n v="220"/>
  </r>
  <r>
    <n v="5611"/>
    <x v="207"/>
    <x v="0"/>
    <s v="Connecticut"/>
    <x v="1"/>
    <x v="0"/>
    <s v="Art"/>
    <n v="102"/>
    <n v="6"/>
    <n v="0"/>
    <n v="60"/>
    <n v="42"/>
    <n v="42"/>
  </r>
  <r>
    <n v="5613"/>
    <x v="207"/>
    <x v="0"/>
    <s v="California"/>
    <x v="0"/>
    <x v="2"/>
    <s v="Accessories"/>
    <n v="20"/>
    <n v="4"/>
    <n v="0"/>
    <n v="10"/>
    <n v="10"/>
    <n v="10"/>
  </r>
  <r>
    <n v="5614"/>
    <x v="207"/>
    <x v="0"/>
    <s v="California"/>
    <x v="0"/>
    <x v="0"/>
    <s v="Art"/>
    <n v="85"/>
    <n v="5"/>
    <n v="0"/>
    <n v="50"/>
    <n v="35"/>
    <n v="35"/>
  </r>
  <r>
    <n v="5615"/>
    <x v="207"/>
    <x v="0"/>
    <s v="Pennsylvania"/>
    <x v="1"/>
    <x v="0"/>
    <s v="Storage"/>
    <n v="120"/>
    <n v="3"/>
    <n v="0"/>
    <n v="105"/>
    <n v="15"/>
    <n v="15"/>
  </r>
  <r>
    <n v="5616"/>
    <x v="207"/>
    <x v="0"/>
    <s v="Texas"/>
    <x v="2"/>
    <x v="2"/>
    <s v="Copiers"/>
    <n v="2175"/>
    <n v="3"/>
    <n v="0"/>
    <n v="2100"/>
    <n v="75"/>
    <n v="75"/>
  </r>
  <r>
    <n v="5617"/>
    <x v="207"/>
    <x v="0"/>
    <s v="New Jersey"/>
    <x v="1"/>
    <x v="1"/>
    <s v="Chairs"/>
    <n v="297"/>
    <n v="3"/>
    <n v="0"/>
    <n v="237"/>
    <n v="60"/>
    <n v="60"/>
  </r>
  <r>
    <n v="5618"/>
    <x v="207"/>
    <x v="0"/>
    <s v="California"/>
    <x v="0"/>
    <x v="1"/>
    <s v="Bookcases"/>
    <n v="240"/>
    <n v="3"/>
    <n v="0"/>
    <n v="195"/>
    <n v="45"/>
    <n v="45"/>
  </r>
  <r>
    <n v="5620"/>
    <x v="207"/>
    <x v="0"/>
    <s v="Ohio"/>
    <x v="1"/>
    <x v="0"/>
    <s v="Storage"/>
    <n v="80"/>
    <n v="2"/>
    <n v="0"/>
    <n v="70"/>
    <n v="10"/>
    <n v="10"/>
  </r>
  <r>
    <n v="5627"/>
    <x v="208"/>
    <x v="0"/>
    <s v="New Jersey"/>
    <x v="1"/>
    <x v="2"/>
    <s v="Accessories"/>
    <n v="15"/>
    <n v="3"/>
    <n v="0"/>
    <n v="7.5"/>
    <n v="7.5"/>
    <n v="7.5"/>
  </r>
  <r>
    <n v="5628"/>
    <x v="208"/>
    <x v="0"/>
    <s v="California"/>
    <x v="0"/>
    <x v="0"/>
    <s v="Art"/>
    <n v="34"/>
    <n v="2"/>
    <n v="0"/>
    <n v="20"/>
    <n v="14"/>
    <n v="14"/>
  </r>
  <r>
    <n v="5633"/>
    <x v="208"/>
    <x v="0"/>
    <s v="Pennsylvania"/>
    <x v="1"/>
    <x v="2"/>
    <s v="Accessories"/>
    <n v="10"/>
    <n v="2"/>
    <n v="0"/>
    <n v="5"/>
    <n v="5"/>
    <n v="5"/>
  </r>
  <r>
    <n v="5635"/>
    <x v="208"/>
    <x v="0"/>
    <s v="Arizona"/>
    <x v="0"/>
    <x v="0"/>
    <s v="Storage"/>
    <n v="320"/>
    <n v="8"/>
    <n v="0"/>
    <n v="280"/>
    <n v="40"/>
    <n v="40"/>
  </r>
  <r>
    <n v="5637"/>
    <x v="208"/>
    <x v="0"/>
    <s v="Washington"/>
    <x v="0"/>
    <x v="0"/>
    <s v="Storage"/>
    <n v="120"/>
    <n v="3"/>
    <n v="0"/>
    <n v="105"/>
    <n v="15"/>
    <n v="15"/>
  </r>
  <r>
    <n v="5638"/>
    <x v="208"/>
    <x v="0"/>
    <s v="New York"/>
    <x v="1"/>
    <x v="0"/>
    <s v="Storage"/>
    <n v="120"/>
    <n v="3"/>
    <n v="0"/>
    <n v="105"/>
    <n v="15"/>
    <n v="15"/>
  </r>
  <r>
    <n v="5639"/>
    <x v="208"/>
    <x v="0"/>
    <s v="Texas"/>
    <x v="2"/>
    <x v="0"/>
    <s v="Paper"/>
    <n v="90"/>
    <n v="2"/>
    <n v="0"/>
    <n v="70"/>
    <n v="20"/>
    <n v="20"/>
  </r>
  <r>
    <n v="5640"/>
    <x v="208"/>
    <x v="0"/>
    <s v="Delaware"/>
    <x v="1"/>
    <x v="0"/>
    <s v="Paper"/>
    <n v="45"/>
    <n v="1"/>
    <n v="0"/>
    <n v="35"/>
    <n v="10"/>
    <n v="10"/>
  </r>
  <r>
    <n v="5643"/>
    <x v="208"/>
    <x v="0"/>
    <s v="Arizona"/>
    <x v="0"/>
    <x v="0"/>
    <s v="Binders"/>
    <n v="10"/>
    <n v="4"/>
    <n v="0"/>
    <n v="8"/>
    <n v="2"/>
    <n v="2"/>
  </r>
  <r>
    <n v="5644"/>
    <x v="208"/>
    <x v="0"/>
    <s v="California"/>
    <x v="0"/>
    <x v="0"/>
    <s v="Appliances"/>
    <n v="48"/>
    <n v="2"/>
    <n v="0"/>
    <n v="38"/>
    <n v="10"/>
    <n v="10"/>
  </r>
  <r>
    <n v="5647"/>
    <x v="208"/>
    <x v="0"/>
    <s v="Colorado"/>
    <x v="0"/>
    <x v="0"/>
    <s v="Supplies"/>
    <n v="30"/>
    <n v="2"/>
    <n v="0"/>
    <n v="24"/>
    <n v="6"/>
    <n v="6"/>
  </r>
  <r>
    <n v="5649"/>
    <x v="208"/>
    <x v="0"/>
    <s v="California"/>
    <x v="0"/>
    <x v="0"/>
    <s v="Paper"/>
    <n v="135"/>
    <n v="3"/>
    <n v="0"/>
    <n v="105"/>
    <n v="30"/>
    <n v="30"/>
  </r>
  <r>
    <n v="5650"/>
    <x v="208"/>
    <x v="0"/>
    <s v="Virginia"/>
    <x v="3"/>
    <x v="2"/>
    <s v="Phones"/>
    <n v="995"/>
    <n v="5"/>
    <n v="0"/>
    <n v="825"/>
    <n v="170"/>
    <n v="170"/>
  </r>
  <r>
    <n v="5657"/>
    <x v="209"/>
    <x v="0"/>
    <s v="Florida"/>
    <x v="3"/>
    <x v="1"/>
    <s v="Tables"/>
    <n v="255"/>
    <n v="3"/>
    <n v="0"/>
    <n v="225"/>
    <n v="30"/>
    <n v="30"/>
  </r>
  <r>
    <n v="5658"/>
    <x v="209"/>
    <x v="0"/>
    <s v="California"/>
    <x v="0"/>
    <x v="0"/>
    <s v="Paper"/>
    <n v="315"/>
    <n v="7"/>
    <n v="0"/>
    <n v="245"/>
    <n v="70"/>
    <n v="70"/>
  </r>
  <r>
    <n v="5659"/>
    <x v="209"/>
    <x v="0"/>
    <s v="Georgia"/>
    <x v="3"/>
    <x v="0"/>
    <s v="Art"/>
    <n v="51"/>
    <n v="3"/>
    <n v="0"/>
    <n v="30"/>
    <n v="21"/>
    <n v="21"/>
  </r>
  <r>
    <n v="5661"/>
    <x v="209"/>
    <x v="0"/>
    <s v="Michigan"/>
    <x v="2"/>
    <x v="0"/>
    <s v="Art"/>
    <n v="119"/>
    <n v="7"/>
    <n v="0"/>
    <n v="70"/>
    <n v="49"/>
    <n v="49"/>
  </r>
  <r>
    <n v="5662"/>
    <x v="209"/>
    <x v="0"/>
    <s v="New York"/>
    <x v="1"/>
    <x v="0"/>
    <s v="Storage"/>
    <n v="80"/>
    <n v="2"/>
    <n v="0"/>
    <n v="70"/>
    <n v="10"/>
    <n v="10"/>
  </r>
  <r>
    <n v="5664"/>
    <x v="209"/>
    <x v="0"/>
    <s v="Ohio"/>
    <x v="1"/>
    <x v="1"/>
    <s v="Furnishings"/>
    <n v="18"/>
    <n v="2"/>
    <n v="0"/>
    <n v="10"/>
    <n v="8"/>
    <n v="8"/>
  </r>
  <r>
    <n v="5668"/>
    <x v="209"/>
    <x v="0"/>
    <s v="Pennsylvania"/>
    <x v="1"/>
    <x v="2"/>
    <s v="Machines"/>
    <n v="1350"/>
    <n v="3"/>
    <n v="0"/>
    <n v="1200"/>
    <n v="150"/>
    <n v="150"/>
  </r>
  <r>
    <n v="5669"/>
    <x v="209"/>
    <x v="0"/>
    <s v="California"/>
    <x v="0"/>
    <x v="1"/>
    <s v="Chairs"/>
    <n v="495"/>
    <n v="5"/>
    <n v="0"/>
    <n v="395"/>
    <n v="100"/>
    <n v="100"/>
  </r>
  <r>
    <n v="5670"/>
    <x v="209"/>
    <x v="0"/>
    <s v="Mississippi"/>
    <x v="3"/>
    <x v="0"/>
    <s v="Paper"/>
    <n v="225"/>
    <n v="5"/>
    <n v="0"/>
    <n v="175"/>
    <n v="50"/>
    <n v="50"/>
  </r>
  <r>
    <n v="5672"/>
    <x v="209"/>
    <x v="0"/>
    <s v="New York"/>
    <x v="1"/>
    <x v="0"/>
    <s v="Binders"/>
    <n v="7.5"/>
    <n v="3"/>
    <n v="0"/>
    <n v="6"/>
    <n v="1.5"/>
    <n v="1.5"/>
  </r>
  <r>
    <n v="5673"/>
    <x v="209"/>
    <x v="0"/>
    <s v="New York"/>
    <x v="1"/>
    <x v="0"/>
    <s v="Binders"/>
    <n v="17.5"/>
    <n v="7"/>
    <n v="0"/>
    <n v="14"/>
    <n v="3.5"/>
    <n v="3.5"/>
  </r>
  <r>
    <n v="5674"/>
    <x v="209"/>
    <x v="0"/>
    <s v="Texas"/>
    <x v="2"/>
    <x v="0"/>
    <s v="Binders"/>
    <n v="7.5"/>
    <n v="3"/>
    <n v="0"/>
    <n v="6"/>
    <n v="1.5"/>
    <n v="1.5"/>
  </r>
  <r>
    <n v="5675"/>
    <x v="209"/>
    <x v="0"/>
    <s v="Indiana"/>
    <x v="2"/>
    <x v="0"/>
    <s v="Storage"/>
    <n v="200"/>
    <n v="5"/>
    <n v="0"/>
    <n v="175"/>
    <n v="25"/>
    <n v="25"/>
  </r>
  <r>
    <n v="5676"/>
    <x v="209"/>
    <x v="0"/>
    <s v="Ohio"/>
    <x v="1"/>
    <x v="1"/>
    <s v="Chairs"/>
    <n v="198"/>
    <n v="2"/>
    <n v="0"/>
    <n v="158"/>
    <n v="40"/>
    <n v="40"/>
  </r>
  <r>
    <n v="5677"/>
    <x v="209"/>
    <x v="0"/>
    <s v="Pennsylvania"/>
    <x v="1"/>
    <x v="0"/>
    <s v="Binders"/>
    <n v="7.5"/>
    <n v="3"/>
    <n v="0"/>
    <n v="6"/>
    <n v="1.5"/>
    <n v="1.5"/>
  </r>
  <r>
    <n v="5679"/>
    <x v="209"/>
    <x v="0"/>
    <s v="North Carolina"/>
    <x v="3"/>
    <x v="2"/>
    <s v="Accessories"/>
    <n v="15"/>
    <n v="3"/>
    <n v="0"/>
    <n v="7.5"/>
    <n v="7.5"/>
    <n v="7.5"/>
  </r>
  <r>
    <n v="5680"/>
    <x v="209"/>
    <x v="0"/>
    <s v="California"/>
    <x v="0"/>
    <x v="1"/>
    <s v="Bookcases"/>
    <n v="240"/>
    <n v="3"/>
    <n v="0"/>
    <n v="195"/>
    <n v="45"/>
    <n v="45"/>
  </r>
  <r>
    <n v="5689"/>
    <x v="210"/>
    <x v="0"/>
    <s v="Massachusetts"/>
    <x v="1"/>
    <x v="0"/>
    <s v="Art"/>
    <n v="85"/>
    <n v="5"/>
    <n v="0"/>
    <n v="50"/>
    <n v="35"/>
    <n v="35"/>
  </r>
  <r>
    <n v="5690"/>
    <x v="210"/>
    <x v="0"/>
    <s v="Pennsylvania"/>
    <x v="1"/>
    <x v="0"/>
    <s v="Binders"/>
    <n v="12.5"/>
    <n v="5"/>
    <n v="0"/>
    <n v="10"/>
    <n v="2.5"/>
    <n v="2.5"/>
  </r>
  <r>
    <n v="5691"/>
    <x v="210"/>
    <x v="0"/>
    <s v="Kentucky"/>
    <x v="3"/>
    <x v="0"/>
    <s v="Binders"/>
    <n v="15"/>
    <n v="6"/>
    <n v="0"/>
    <n v="12"/>
    <n v="3"/>
    <n v="3"/>
  </r>
  <r>
    <n v="5692"/>
    <x v="210"/>
    <x v="0"/>
    <s v="Florida"/>
    <x v="3"/>
    <x v="2"/>
    <s v="Phones"/>
    <n v="398"/>
    <n v="2"/>
    <n v="0"/>
    <n v="330"/>
    <n v="68"/>
    <n v="68"/>
  </r>
  <r>
    <n v="5693"/>
    <x v="210"/>
    <x v="0"/>
    <s v="California"/>
    <x v="0"/>
    <x v="0"/>
    <s v="Art"/>
    <n v="119"/>
    <n v="7"/>
    <n v="0"/>
    <n v="70"/>
    <n v="49"/>
    <n v="49"/>
  </r>
  <r>
    <n v="5694"/>
    <x v="210"/>
    <x v="0"/>
    <s v="Virginia"/>
    <x v="3"/>
    <x v="0"/>
    <s v="Paper"/>
    <n v="180"/>
    <n v="4"/>
    <n v="0"/>
    <n v="140"/>
    <n v="40"/>
    <n v="40"/>
  </r>
  <r>
    <n v="5697"/>
    <x v="210"/>
    <x v="0"/>
    <s v="California"/>
    <x v="0"/>
    <x v="1"/>
    <s v="Furnishings"/>
    <n v="27"/>
    <n v="3"/>
    <n v="0"/>
    <n v="15"/>
    <n v="12"/>
    <n v="12"/>
  </r>
  <r>
    <n v="5699"/>
    <x v="210"/>
    <x v="0"/>
    <s v="Texas"/>
    <x v="2"/>
    <x v="1"/>
    <s v="Bookcases"/>
    <n v="80"/>
    <n v="1"/>
    <n v="0"/>
    <n v="65"/>
    <n v="15"/>
    <n v="15"/>
  </r>
  <r>
    <n v="5700"/>
    <x v="210"/>
    <x v="0"/>
    <s v="California"/>
    <x v="0"/>
    <x v="0"/>
    <s v="Art"/>
    <n v="34"/>
    <n v="2"/>
    <n v="0"/>
    <n v="20"/>
    <n v="14"/>
    <n v="14"/>
  </r>
  <r>
    <n v="5706"/>
    <x v="211"/>
    <x v="0"/>
    <s v="Pennsylvania"/>
    <x v="1"/>
    <x v="0"/>
    <s v="Binders"/>
    <n v="7.5"/>
    <n v="3"/>
    <n v="0"/>
    <n v="6"/>
    <n v="1.5"/>
    <n v="1.5"/>
  </r>
  <r>
    <n v="5708"/>
    <x v="211"/>
    <x v="0"/>
    <s v="California"/>
    <x v="0"/>
    <x v="0"/>
    <s v="Storage"/>
    <n v="480"/>
    <n v="12"/>
    <n v="0"/>
    <n v="420"/>
    <n v="60"/>
    <n v="60"/>
  </r>
  <r>
    <n v="5709"/>
    <x v="211"/>
    <x v="0"/>
    <s v="Pennsylvania"/>
    <x v="1"/>
    <x v="2"/>
    <s v="Phones"/>
    <n v="597"/>
    <n v="3"/>
    <n v="0"/>
    <n v="495"/>
    <n v="102"/>
    <n v="102"/>
  </r>
  <r>
    <n v="5714"/>
    <x v="211"/>
    <x v="0"/>
    <s v="New York"/>
    <x v="1"/>
    <x v="0"/>
    <s v="Labels"/>
    <n v="19"/>
    <n v="1"/>
    <n v="0"/>
    <n v="10"/>
    <n v="9"/>
    <n v="9"/>
  </r>
  <r>
    <n v="5715"/>
    <x v="211"/>
    <x v="0"/>
    <s v="Arizona"/>
    <x v="0"/>
    <x v="2"/>
    <s v="Phones"/>
    <n v="995"/>
    <n v="5"/>
    <n v="0"/>
    <n v="825"/>
    <n v="170"/>
    <n v="170"/>
  </r>
  <r>
    <n v="5718"/>
    <x v="211"/>
    <x v="0"/>
    <s v="Texas"/>
    <x v="2"/>
    <x v="0"/>
    <s v="Art"/>
    <n v="119"/>
    <n v="7"/>
    <n v="0"/>
    <n v="70"/>
    <n v="49"/>
    <n v="49"/>
  </r>
  <r>
    <n v="5719"/>
    <x v="211"/>
    <x v="0"/>
    <s v="Oklahoma"/>
    <x v="2"/>
    <x v="0"/>
    <s v="Paper"/>
    <n v="45"/>
    <n v="1"/>
    <n v="0"/>
    <n v="35"/>
    <n v="10"/>
    <n v="10"/>
  </r>
  <r>
    <n v="5721"/>
    <x v="211"/>
    <x v="0"/>
    <s v="Georgia"/>
    <x v="3"/>
    <x v="1"/>
    <s v="Furnishings"/>
    <n v="9"/>
    <n v="1"/>
    <n v="0"/>
    <n v="5"/>
    <n v="4"/>
    <n v="4"/>
  </r>
  <r>
    <n v="5722"/>
    <x v="211"/>
    <x v="0"/>
    <s v="Ohio"/>
    <x v="1"/>
    <x v="0"/>
    <s v="Binders"/>
    <n v="5"/>
    <n v="2"/>
    <n v="0"/>
    <n v="4"/>
    <n v="1"/>
    <n v="1"/>
  </r>
  <r>
    <n v="5724"/>
    <x v="211"/>
    <x v="0"/>
    <s v="California"/>
    <x v="0"/>
    <x v="0"/>
    <s v="Binders"/>
    <n v="5"/>
    <n v="2"/>
    <n v="0"/>
    <n v="4"/>
    <n v="1"/>
    <n v="1"/>
  </r>
  <r>
    <n v="5725"/>
    <x v="211"/>
    <x v="0"/>
    <s v="North Carolina"/>
    <x v="3"/>
    <x v="0"/>
    <s v="Paper"/>
    <n v="315"/>
    <n v="7"/>
    <n v="0"/>
    <n v="245"/>
    <n v="70"/>
    <n v="70"/>
  </r>
  <r>
    <n v="5726"/>
    <x v="211"/>
    <x v="0"/>
    <s v="Pennsylvania"/>
    <x v="1"/>
    <x v="0"/>
    <s v="Binders"/>
    <n v="7.5"/>
    <n v="3"/>
    <n v="0"/>
    <n v="6"/>
    <n v="1.5"/>
    <n v="1.5"/>
  </r>
  <r>
    <n v="5729"/>
    <x v="211"/>
    <x v="0"/>
    <s v="California"/>
    <x v="0"/>
    <x v="0"/>
    <s v="Binders"/>
    <n v="7.5"/>
    <n v="3"/>
    <n v="0"/>
    <n v="6"/>
    <n v="1.5"/>
    <n v="1.5"/>
  </r>
  <r>
    <n v="5734"/>
    <x v="212"/>
    <x v="0"/>
    <s v="California"/>
    <x v="0"/>
    <x v="0"/>
    <s v="Binders"/>
    <n v="10"/>
    <n v="4"/>
    <n v="0"/>
    <n v="8"/>
    <n v="2"/>
    <n v="2"/>
  </r>
  <r>
    <n v="5735"/>
    <x v="212"/>
    <x v="0"/>
    <s v="Texas"/>
    <x v="2"/>
    <x v="0"/>
    <s v="Fasteners"/>
    <n v="9"/>
    <n v="3"/>
    <n v="0"/>
    <n v="6"/>
    <n v="3"/>
    <n v="3"/>
  </r>
  <r>
    <n v="5739"/>
    <x v="212"/>
    <x v="0"/>
    <s v="New York"/>
    <x v="1"/>
    <x v="0"/>
    <s v="Binders"/>
    <n v="7.5"/>
    <n v="3"/>
    <n v="0"/>
    <n v="6"/>
    <n v="1.5"/>
    <n v="1.5"/>
  </r>
  <r>
    <n v="5744"/>
    <x v="212"/>
    <x v="0"/>
    <s v="Massachusetts"/>
    <x v="1"/>
    <x v="0"/>
    <s v="Paper"/>
    <n v="405"/>
    <n v="9"/>
    <n v="0"/>
    <n v="315"/>
    <n v="90"/>
    <n v="90"/>
  </r>
  <r>
    <n v="5748"/>
    <x v="212"/>
    <x v="0"/>
    <s v="Illinois"/>
    <x v="2"/>
    <x v="0"/>
    <s v="Appliances"/>
    <n v="192"/>
    <n v="8"/>
    <n v="0"/>
    <n v="152"/>
    <n v="40"/>
    <n v="40"/>
  </r>
  <r>
    <n v="5749"/>
    <x v="212"/>
    <x v="0"/>
    <s v="Kansas"/>
    <x v="2"/>
    <x v="2"/>
    <s v="Phones"/>
    <n v="995"/>
    <n v="5"/>
    <n v="0"/>
    <n v="825"/>
    <n v="170"/>
    <n v="170"/>
  </r>
  <r>
    <n v="5750"/>
    <x v="212"/>
    <x v="0"/>
    <s v="New York"/>
    <x v="1"/>
    <x v="0"/>
    <s v="Binders"/>
    <n v="12.5"/>
    <n v="5"/>
    <n v="0"/>
    <n v="10"/>
    <n v="2.5"/>
    <n v="2.5"/>
  </r>
  <r>
    <n v="5751"/>
    <x v="212"/>
    <x v="0"/>
    <s v="Texas"/>
    <x v="2"/>
    <x v="1"/>
    <s v="Chairs"/>
    <n v="396"/>
    <n v="4"/>
    <n v="0"/>
    <n v="316"/>
    <n v="80"/>
    <n v="80"/>
  </r>
  <r>
    <n v="5752"/>
    <x v="212"/>
    <x v="0"/>
    <s v="Arizona"/>
    <x v="0"/>
    <x v="0"/>
    <s v="Paper"/>
    <n v="180"/>
    <n v="4"/>
    <n v="0"/>
    <n v="140"/>
    <n v="40"/>
    <n v="40"/>
  </r>
  <r>
    <n v="5753"/>
    <x v="212"/>
    <x v="0"/>
    <s v="Illinois"/>
    <x v="2"/>
    <x v="0"/>
    <s v="Binders"/>
    <n v="10"/>
    <n v="4"/>
    <n v="0"/>
    <n v="8"/>
    <n v="2"/>
    <n v="2"/>
  </r>
  <r>
    <n v="5754"/>
    <x v="212"/>
    <x v="0"/>
    <s v="Louisiana"/>
    <x v="3"/>
    <x v="1"/>
    <s v="Tables"/>
    <n v="340"/>
    <n v="4"/>
    <n v="0"/>
    <n v="300"/>
    <n v="40"/>
    <n v="40"/>
  </r>
  <r>
    <n v="5755"/>
    <x v="212"/>
    <x v="0"/>
    <s v="New York"/>
    <x v="1"/>
    <x v="1"/>
    <s v="Tables"/>
    <n v="170"/>
    <n v="2"/>
    <n v="0"/>
    <n v="150"/>
    <n v="20"/>
    <n v="20"/>
  </r>
  <r>
    <n v="5761"/>
    <x v="213"/>
    <x v="0"/>
    <s v="Texas"/>
    <x v="2"/>
    <x v="0"/>
    <s v="Paper"/>
    <n v="135"/>
    <n v="3"/>
    <n v="0"/>
    <n v="105"/>
    <n v="30"/>
    <n v="30"/>
  </r>
  <r>
    <n v="5763"/>
    <x v="213"/>
    <x v="0"/>
    <s v="Utah"/>
    <x v="0"/>
    <x v="1"/>
    <s v="Bookcases"/>
    <n v="560"/>
    <n v="7"/>
    <n v="0"/>
    <n v="455"/>
    <n v="105"/>
    <n v="105"/>
  </r>
  <r>
    <n v="5764"/>
    <x v="213"/>
    <x v="0"/>
    <s v="Texas"/>
    <x v="2"/>
    <x v="0"/>
    <s v="Art"/>
    <n v="34"/>
    <n v="2"/>
    <n v="0"/>
    <n v="20"/>
    <n v="14"/>
    <n v="14"/>
  </r>
  <r>
    <n v="5769"/>
    <x v="213"/>
    <x v="0"/>
    <s v="Illinois"/>
    <x v="2"/>
    <x v="1"/>
    <s v="Furnishings"/>
    <n v="9"/>
    <n v="1"/>
    <n v="0"/>
    <n v="5"/>
    <n v="4"/>
    <n v="4"/>
  </r>
  <r>
    <n v="5771"/>
    <x v="213"/>
    <x v="0"/>
    <s v="Georgia"/>
    <x v="3"/>
    <x v="1"/>
    <s v="Bookcases"/>
    <n v="400"/>
    <n v="5"/>
    <n v="0"/>
    <n v="325"/>
    <n v="75"/>
    <n v="75"/>
  </r>
  <r>
    <n v="5772"/>
    <x v="213"/>
    <x v="0"/>
    <s v="Washington"/>
    <x v="0"/>
    <x v="0"/>
    <s v="Paper"/>
    <n v="90"/>
    <n v="2"/>
    <n v="0"/>
    <n v="70"/>
    <n v="20"/>
    <n v="20"/>
  </r>
  <r>
    <n v="5773"/>
    <x v="213"/>
    <x v="0"/>
    <s v="California"/>
    <x v="0"/>
    <x v="1"/>
    <s v="Furnishings"/>
    <n v="18"/>
    <n v="2"/>
    <n v="0"/>
    <n v="10"/>
    <n v="8"/>
    <n v="8"/>
  </r>
  <r>
    <n v="5784"/>
    <x v="214"/>
    <x v="0"/>
    <s v="Washington"/>
    <x v="0"/>
    <x v="0"/>
    <s v="Art"/>
    <n v="51"/>
    <n v="3"/>
    <n v="0"/>
    <n v="30"/>
    <n v="21"/>
    <n v="21"/>
  </r>
  <r>
    <n v="5785"/>
    <x v="214"/>
    <x v="0"/>
    <s v="Washington"/>
    <x v="0"/>
    <x v="0"/>
    <s v="Storage"/>
    <n v="120"/>
    <n v="3"/>
    <n v="0"/>
    <n v="105"/>
    <n v="15"/>
    <n v="15"/>
  </r>
  <r>
    <n v="5786"/>
    <x v="214"/>
    <x v="0"/>
    <s v="Ohio"/>
    <x v="1"/>
    <x v="2"/>
    <s v="Phones"/>
    <n v="1592"/>
    <n v="8"/>
    <n v="0"/>
    <n v="1320"/>
    <n v="272"/>
    <n v="272"/>
  </r>
  <r>
    <n v="5788"/>
    <x v="214"/>
    <x v="0"/>
    <s v="Pennsylvania"/>
    <x v="1"/>
    <x v="0"/>
    <s v="Art"/>
    <n v="85"/>
    <n v="5"/>
    <n v="0"/>
    <n v="50"/>
    <n v="35"/>
    <n v="35"/>
  </r>
  <r>
    <n v="5789"/>
    <x v="214"/>
    <x v="0"/>
    <s v="Ohio"/>
    <x v="1"/>
    <x v="0"/>
    <s v="Supplies"/>
    <n v="30"/>
    <n v="2"/>
    <n v="0"/>
    <n v="24"/>
    <n v="6"/>
    <n v="6"/>
  </r>
  <r>
    <n v="5790"/>
    <x v="214"/>
    <x v="0"/>
    <s v="New York"/>
    <x v="1"/>
    <x v="0"/>
    <s v="Paper"/>
    <n v="270"/>
    <n v="6"/>
    <n v="0"/>
    <n v="210"/>
    <n v="60"/>
    <n v="60"/>
  </r>
  <r>
    <n v="5791"/>
    <x v="214"/>
    <x v="0"/>
    <s v="Ohio"/>
    <x v="1"/>
    <x v="0"/>
    <s v="Art"/>
    <n v="102"/>
    <n v="6"/>
    <n v="0"/>
    <n v="60"/>
    <n v="42"/>
    <n v="42"/>
  </r>
  <r>
    <n v="5794"/>
    <x v="214"/>
    <x v="0"/>
    <s v="California"/>
    <x v="0"/>
    <x v="0"/>
    <s v="Storage"/>
    <n v="40"/>
    <n v="1"/>
    <n v="0"/>
    <n v="35"/>
    <n v="5"/>
    <n v="5"/>
  </r>
  <r>
    <n v="5795"/>
    <x v="214"/>
    <x v="0"/>
    <s v="New York"/>
    <x v="1"/>
    <x v="0"/>
    <s v="Binders"/>
    <n v="7.5"/>
    <n v="3"/>
    <n v="0"/>
    <n v="6"/>
    <n v="1.5"/>
    <n v="1.5"/>
  </r>
  <r>
    <n v="5796"/>
    <x v="214"/>
    <x v="0"/>
    <s v="Delaware"/>
    <x v="1"/>
    <x v="1"/>
    <s v="Bookcases"/>
    <n v="320"/>
    <n v="4"/>
    <n v="0"/>
    <n v="260"/>
    <n v="60"/>
    <n v="60"/>
  </r>
  <r>
    <n v="5797"/>
    <x v="214"/>
    <x v="0"/>
    <s v="California"/>
    <x v="0"/>
    <x v="0"/>
    <s v="Paper"/>
    <n v="90"/>
    <n v="2"/>
    <n v="0"/>
    <n v="70"/>
    <n v="20"/>
    <n v="20"/>
  </r>
  <r>
    <n v="5799"/>
    <x v="214"/>
    <x v="0"/>
    <s v="Tennessee"/>
    <x v="3"/>
    <x v="0"/>
    <s v="Paper"/>
    <n v="135"/>
    <n v="3"/>
    <n v="0"/>
    <n v="105"/>
    <n v="30"/>
    <n v="30"/>
  </r>
  <r>
    <n v="5800"/>
    <x v="214"/>
    <x v="0"/>
    <s v="New York"/>
    <x v="1"/>
    <x v="0"/>
    <s v="Binders"/>
    <n v="10"/>
    <n v="4"/>
    <n v="0"/>
    <n v="8"/>
    <n v="2"/>
    <n v="2"/>
  </r>
  <r>
    <n v="5803"/>
    <x v="214"/>
    <x v="0"/>
    <s v="Texas"/>
    <x v="2"/>
    <x v="2"/>
    <s v="Accessories"/>
    <n v="40"/>
    <n v="8"/>
    <n v="0"/>
    <n v="20"/>
    <n v="20"/>
    <n v="20"/>
  </r>
  <r>
    <n v="5804"/>
    <x v="214"/>
    <x v="0"/>
    <s v="California"/>
    <x v="0"/>
    <x v="1"/>
    <s v="Chairs"/>
    <n v="198"/>
    <n v="2"/>
    <n v="0"/>
    <n v="158"/>
    <n v="40"/>
    <n v="40"/>
  </r>
  <r>
    <n v="5806"/>
    <x v="214"/>
    <x v="0"/>
    <s v="California"/>
    <x v="0"/>
    <x v="1"/>
    <s v="Furnishings"/>
    <n v="54"/>
    <n v="6"/>
    <n v="0"/>
    <n v="30"/>
    <n v="24"/>
    <n v="24"/>
  </r>
  <r>
    <n v="5807"/>
    <x v="214"/>
    <x v="0"/>
    <s v="California"/>
    <x v="0"/>
    <x v="0"/>
    <s v="Paper"/>
    <n v="315"/>
    <n v="7"/>
    <n v="0"/>
    <n v="245"/>
    <n v="70"/>
    <n v="70"/>
  </r>
  <r>
    <n v="5808"/>
    <x v="214"/>
    <x v="0"/>
    <s v="Ohio"/>
    <x v="1"/>
    <x v="0"/>
    <s v="Binders"/>
    <n v="5"/>
    <n v="2"/>
    <n v="0"/>
    <n v="4"/>
    <n v="1"/>
    <n v="1"/>
  </r>
  <r>
    <n v="5811"/>
    <x v="214"/>
    <x v="0"/>
    <s v="Arizona"/>
    <x v="0"/>
    <x v="0"/>
    <s v="Art"/>
    <n v="34"/>
    <n v="2"/>
    <n v="0"/>
    <n v="20"/>
    <n v="14"/>
    <n v="14"/>
  </r>
  <r>
    <n v="5815"/>
    <x v="215"/>
    <x v="0"/>
    <s v="Arkansas"/>
    <x v="3"/>
    <x v="0"/>
    <s v="Envelopes"/>
    <n v="24"/>
    <n v="2"/>
    <n v="0"/>
    <n v="18"/>
    <n v="6"/>
    <n v="6"/>
  </r>
  <r>
    <n v="5818"/>
    <x v="215"/>
    <x v="0"/>
    <s v="Oregon"/>
    <x v="0"/>
    <x v="0"/>
    <s v="Art"/>
    <n v="17"/>
    <n v="1"/>
    <n v="0"/>
    <n v="10"/>
    <n v="7"/>
    <n v="7"/>
  </r>
  <r>
    <n v="5819"/>
    <x v="215"/>
    <x v="0"/>
    <s v="California"/>
    <x v="0"/>
    <x v="0"/>
    <s v="Paper"/>
    <n v="135"/>
    <n v="3"/>
    <n v="0"/>
    <n v="105"/>
    <n v="30"/>
    <n v="30"/>
  </r>
  <r>
    <n v="5820"/>
    <x v="215"/>
    <x v="0"/>
    <s v="California"/>
    <x v="0"/>
    <x v="0"/>
    <s v="Paper"/>
    <n v="360"/>
    <n v="8"/>
    <n v="0"/>
    <n v="280"/>
    <n v="80"/>
    <n v="80"/>
  </r>
  <r>
    <n v="5821"/>
    <x v="215"/>
    <x v="0"/>
    <s v="Washington"/>
    <x v="0"/>
    <x v="1"/>
    <s v="Chairs"/>
    <n v="495"/>
    <n v="5"/>
    <n v="0"/>
    <n v="395"/>
    <n v="100"/>
    <n v="100"/>
  </r>
  <r>
    <n v="5823"/>
    <x v="215"/>
    <x v="0"/>
    <s v="New York"/>
    <x v="1"/>
    <x v="0"/>
    <s v="Binders"/>
    <n v="32.5"/>
    <n v="13"/>
    <n v="0"/>
    <n v="26"/>
    <n v="6.5"/>
    <n v="6.5"/>
  </r>
  <r>
    <n v="5824"/>
    <x v="215"/>
    <x v="0"/>
    <s v="Illinois"/>
    <x v="2"/>
    <x v="1"/>
    <s v="Chairs"/>
    <n v="198"/>
    <n v="2"/>
    <n v="0"/>
    <n v="158"/>
    <n v="40"/>
    <n v="40"/>
  </r>
  <r>
    <n v="5825"/>
    <x v="215"/>
    <x v="0"/>
    <s v="California"/>
    <x v="0"/>
    <x v="0"/>
    <s v="Binders"/>
    <n v="2.5"/>
    <n v="1"/>
    <n v="0"/>
    <n v="2"/>
    <n v="0.5"/>
    <n v="0.5"/>
  </r>
  <r>
    <n v="5826"/>
    <x v="215"/>
    <x v="0"/>
    <s v="California"/>
    <x v="0"/>
    <x v="0"/>
    <s v="Storage"/>
    <n v="80"/>
    <n v="2"/>
    <n v="0"/>
    <n v="70"/>
    <n v="10"/>
    <n v="10"/>
  </r>
  <r>
    <n v="5829"/>
    <x v="215"/>
    <x v="0"/>
    <s v="California"/>
    <x v="0"/>
    <x v="0"/>
    <s v="Paper"/>
    <n v="180"/>
    <n v="4"/>
    <n v="0"/>
    <n v="140"/>
    <n v="40"/>
    <n v="40"/>
  </r>
  <r>
    <n v="5830"/>
    <x v="215"/>
    <x v="0"/>
    <s v="Illinois"/>
    <x v="2"/>
    <x v="0"/>
    <s v="Fasteners"/>
    <n v="9"/>
    <n v="3"/>
    <n v="0"/>
    <n v="6"/>
    <n v="3"/>
    <n v="3"/>
  </r>
  <r>
    <n v="5831"/>
    <x v="215"/>
    <x v="0"/>
    <s v="Missouri"/>
    <x v="2"/>
    <x v="0"/>
    <s v="Paper"/>
    <n v="90"/>
    <n v="2"/>
    <n v="0"/>
    <n v="70"/>
    <n v="20"/>
    <n v="20"/>
  </r>
  <r>
    <n v="5833"/>
    <x v="215"/>
    <x v="0"/>
    <s v="Florida"/>
    <x v="3"/>
    <x v="0"/>
    <s v="Storage"/>
    <n v="360"/>
    <n v="9"/>
    <n v="0"/>
    <n v="315"/>
    <n v="45"/>
    <n v="45"/>
  </r>
  <r>
    <n v="5836"/>
    <x v="215"/>
    <x v="0"/>
    <s v="Texas"/>
    <x v="2"/>
    <x v="0"/>
    <s v="Storage"/>
    <n v="40"/>
    <n v="1"/>
    <n v="0"/>
    <n v="35"/>
    <n v="5"/>
    <n v="5"/>
  </r>
  <r>
    <n v="5841"/>
    <x v="216"/>
    <x v="0"/>
    <s v="California"/>
    <x v="0"/>
    <x v="0"/>
    <s v="Paper"/>
    <n v="45"/>
    <n v="1"/>
    <n v="0"/>
    <n v="35"/>
    <n v="10"/>
    <n v="10"/>
  </r>
  <r>
    <n v="5842"/>
    <x v="216"/>
    <x v="0"/>
    <s v="Texas"/>
    <x v="2"/>
    <x v="0"/>
    <s v="Art"/>
    <n v="51"/>
    <n v="3"/>
    <n v="0"/>
    <n v="30"/>
    <n v="21"/>
    <n v="21"/>
  </r>
  <r>
    <n v="5844"/>
    <x v="216"/>
    <x v="0"/>
    <s v="New York"/>
    <x v="1"/>
    <x v="1"/>
    <s v="Chairs"/>
    <n v="396"/>
    <n v="4"/>
    <n v="0"/>
    <n v="316"/>
    <n v="80"/>
    <n v="80"/>
  </r>
  <r>
    <n v="5846"/>
    <x v="216"/>
    <x v="0"/>
    <s v="Texas"/>
    <x v="2"/>
    <x v="2"/>
    <s v="Accessories"/>
    <n v="35"/>
    <n v="7"/>
    <n v="0"/>
    <n v="17.5"/>
    <n v="17.5"/>
    <n v="17.5"/>
  </r>
  <r>
    <n v="5847"/>
    <x v="216"/>
    <x v="0"/>
    <s v="New York"/>
    <x v="1"/>
    <x v="2"/>
    <s v="Phones"/>
    <n v="597"/>
    <n v="3"/>
    <n v="0"/>
    <n v="495"/>
    <n v="102"/>
    <n v="102"/>
  </r>
  <r>
    <n v="5849"/>
    <x v="216"/>
    <x v="0"/>
    <s v="Michigan"/>
    <x v="2"/>
    <x v="0"/>
    <s v="Storage"/>
    <n v="40"/>
    <n v="1"/>
    <n v="0"/>
    <n v="35"/>
    <n v="5"/>
    <n v="5"/>
  </r>
  <r>
    <n v="5850"/>
    <x v="216"/>
    <x v="0"/>
    <s v="Washington"/>
    <x v="0"/>
    <x v="1"/>
    <s v="Furnishings"/>
    <n v="27"/>
    <n v="3"/>
    <n v="0"/>
    <n v="15"/>
    <n v="12"/>
    <n v="12"/>
  </r>
  <r>
    <n v="5851"/>
    <x v="216"/>
    <x v="0"/>
    <s v="Delaware"/>
    <x v="1"/>
    <x v="0"/>
    <s v="Paper"/>
    <n v="225"/>
    <n v="5"/>
    <n v="0"/>
    <n v="175"/>
    <n v="50"/>
    <n v="50"/>
  </r>
  <r>
    <n v="5852"/>
    <x v="216"/>
    <x v="0"/>
    <s v="California"/>
    <x v="0"/>
    <x v="0"/>
    <s v="Fasteners"/>
    <n v="12"/>
    <n v="4"/>
    <n v="0"/>
    <n v="8"/>
    <n v="4"/>
    <n v="4"/>
  </r>
  <r>
    <n v="5855"/>
    <x v="216"/>
    <x v="0"/>
    <s v="Texas"/>
    <x v="2"/>
    <x v="0"/>
    <s v="Paper"/>
    <n v="90"/>
    <n v="2"/>
    <n v="0"/>
    <n v="70"/>
    <n v="20"/>
    <n v="20"/>
  </r>
  <r>
    <n v="5857"/>
    <x v="216"/>
    <x v="0"/>
    <s v="Missouri"/>
    <x v="2"/>
    <x v="1"/>
    <s v="Furnishings"/>
    <n v="27"/>
    <n v="3"/>
    <n v="0"/>
    <n v="15"/>
    <n v="12"/>
    <n v="12"/>
  </r>
  <r>
    <n v="5858"/>
    <x v="216"/>
    <x v="0"/>
    <s v="California"/>
    <x v="0"/>
    <x v="0"/>
    <s v="Appliances"/>
    <n v="96"/>
    <n v="4"/>
    <n v="0"/>
    <n v="76"/>
    <n v="20"/>
    <n v="20"/>
  </r>
  <r>
    <n v="5859"/>
    <x v="216"/>
    <x v="0"/>
    <s v="Minnesota"/>
    <x v="2"/>
    <x v="0"/>
    <s v="Storage"/>
    <n v="160"/>
    <n v="4"/>
    <n v="0"/>
    <n v="140"/>
    <n v="20"/>
    <n v="20"/>
  </r>
  <r>
    <n v="5860"/>
    <x v="216"/>
    <x v="0"/>
    <s v="California"/>
    <x v="0"/>
    <x v="2"/>
    <s v="Phones"/>
    <n v="995"/>
    <n v="5"/>
    <n v="0"/>
    <n v="825"/>
    <n v="170"/>
    <n v="170"/>
  </r>
  <r>
    <n v="5861"/>
    <x v="216"/>
    <x v="0"/>
    <s v="Texas"/>
    <x v="2"/>
    <x v="2"/>
    <s v="Phones"/>
    <n v="995"/>
    <n v="5"/>
    <n v="0"/>
    <n v="825"/>
    <n v="170"/>
    <n v="170"/>
  </r>
  <r>
    <n v="5862"/>
    <x v="216"/>
    <x v="0"/>
    <s v="California"/>
    <x v="0"/>
    <x v="0"/>
    <s v="Labels"/>
    <n v="38"/>
    <n v="2"/>
    <n v="0"/>
    <n v="20"/>
    <n v="18"/>
    <n v="18"/>
  </r>
  <r>
    <n v="5868"/>
    <x v="217"/>
    <x v="0"/>
    <s v="New York"/>
    <x v="1"/>
    <x v="0"/>
    <s v="Storage"/>
    <n v="200"/>
    <n v="5"/>
    <n v="0"/>
    <n v="175"/>
    <n v="25"/>
    <n v="25"/>
  </r>
  <r>
    <n v="5873"/>
    <x v="217"/>
    <x v="0"/>
    <s v="Texas"/>
    <x v="2"/>
    <x v="1"/>
    <s v="Bookcases"/>
    <n v="160"/>
    <n v="2"/>
    <n v="0"/>
    <n v="130"/>
    <n v="30"/>
    <n v="30"/>
  </r>
  <r>
    <n v="5874"/>
    <x v="217"/>
    <x v="0"/>
    <s v="Massachusetts"/>
    <x v="1"/>
    <x v="0"/>
    <s v="Fasteners"/>
    <n v="12"/>
    <n v="4"/>
    <n v="0"/>
    <n v="8"/>
    <n v="4"/>
    <n v="4"/>
  </r>
  <r>
    <n v="5876"/>
    <x v="217"/>
    <x v="0"/>
    <s v="Texas"/>
    <x v="2"/>
    <x v="1"/>
    <s v="Chairs"/>
    <n v="297"/>
    <n v="3"/>
    <n v="0"/>
    <n v="237"/>
    <n v="60"/>
    <n v="60"/>
  </r>
  <r>
    <n v="5877"/>
    <x v="217"/>
    <x v="0"/>
    <s v="Florida"/>
    <x v="3"/>
    <x v="0"/>
    <s v="Art"/>
    <n v="51"/>
    <n v="3"/>
    <n v="0"/>
    <n v="30"/>
    <n v="21"/>
    <n v="21"/>
  </r>
  <r>
    <n v="5878"/>
    <x v="217"/>
    <x v="0"/>
    <s v="New York"/>
    <x v="1"/>
    <x v="2"/>
    <s v="Phones"/>
    <n v="995"/>
    <n v="5"/>
    <n v="0"/>
    <n v="825"/>
    <n v="170"/>
    <n v="170"/>
  </r>
  <r>
    <n v="5881"/>
    <x v="217"/>
    <x v="0"/>
    <s v="Texas"/>
    <x v="2"/>
    <x v="1"/>
    <s v="Tables"/>
    <n v="85"/>
    <n v="1"/>
    <n v="0"/>
    <n v="75"/>
    <n v="10"/>
    <n v="10"/>
  </r>
  <r>
    <n v="5883"/>
    <x v="217"/>
    <x v="0"/>
    <s v="Florida"/>
    <x v="3"/>
    <x v="0"/>
    <s v="Binders"/>
    <n v="5"/>
    <n v="2"/>
    <n v="0"/>
    <n v="4"/>
    <n v="1"/>
    <n v="1"/>
  </r>
  <r>
    <n v="5886"/>
    <x v="217"/>
    <x v="0"/>
    <s v="Florida"/>
    <x v="3"/>
    <x v="0"/>
    <s v="Binders"/>
    <n v="5"/>
    <n v="2"/>
    <n v="0"/>
    <n v="4"/>
    <n v="1"/>
    <n v="1"/>
  </r>
  <r>
    <n v="5888"/>
    <x v="217"/>
    <x v="0"/>
    <s v="Pennsylvania"/>
    <x v="1"/>
    <x v="1"/>
    <s v="Chairs"/>
    <n v="594"/>
    <n v="6"/>
    <n v="0"/>
    <n v="474"/>
    <n v="120"/>
    <n v="120"/>
  </r>
  <r>
    <n v="5889"/>
    <x v="217"/>
    <x v="0"/>
    <s v="California"/>
    <x v="0"/>
    <x v="0"/>
    <s v="Binders"/>
    <n v="7.5"/>
    <n v="3"/>
    <n v="0"/>
    <n v="6"/>
    <n v="1.5"/>
    <n v="1.5"/>
  </r>
  <r>
    <n v="5892"/>
    <x v="218"/>
    <x v="0"/>
    <s v="California"/>
    <x v="0"/>
    <x v="0"/>
    <s v="Art"/>
    <n v="51"/>
    <n v="3"/>
    <n v="0"/>
    <n v="30"/>
    <n v="21"/>
    <n v="21"/>
  </r>
  <r>
    <n v="5893"/>
    <x v="218"/>
    <x v="0"/>
    <s v="Virginia"/>
    <x v="3"/>
    <x v="0"/>
    <s v="Storage"/>
    <n v="120"/>
    <n v="3"/>
    <n v="0"/>
    <n v="105"/>
    <n v="15"/>
    <n v="15"/>
  </r>
  <r>
    <n v="5895"/>
    <x v="218"/>
    <x v="0"/>
    <s v="New York"/>
    <x v="1"/>
    <x v="1"/>
    <s v="Furnishings"/>
    <n v="18"/>
    <n v="2"/>
    <n v="0"/>
    <n v="10"/>
    <n v="8"/>
    <n v="8"/>
  </r>
  <r>
    <n v="5896"/>
    <x v="218"/>
    <x v="0"/>
    <s v="Texas"/>
    <x v="2"/>
    <x v="0"/>
    <s v="Binders"/>
    <n v="5"/>
    <n v="2"/>
    <n v="0"/>
    <n v="4"/>
    <n v="1"/>
    <n v="1"/>
  </r>
  <r>
    <n v="5897"/>
    <x v="218"/>
    <x v="0"/>
    <s v="Indiana"/>
    <x v="2"/>
    <x v="1"/>
    <s v="Furnishings"/>
    <n v="45"/>
    <n v="5"/>
    <n v="0"/>
    <n v="25"/>
    <n v="20"/>
    <n v="20"/>
  </r>
  <r>
    <n v="5899"/>
    <x v="218"/>
    <x v="0"/>
    <s v="Michigan"/>
    <x v="2"/>
    <x v="0"/>
    <s v="Art"/>
    <n v="119"/>
    <n v="7"/>
    <n v="0"/>
    <n v="70"/>
    <n v="49"/>
    <n v="49"/>
  </r>
  <r>
    <n v="5901"/>
    <x v="218"/>
    <x v="0"/>
    <s v="Michigan"/>
    <x v="2"/>
    <x v="1"/>
    <s v="Furnishings"/>
    <n v="9"/>
    <n v="1"/>
    <n v="0"/>
    <n v="5"/>
    <n v="4"/>
    <n v="4"/>
  </r>
  <r>
    <n v="5902"/>
    <x v="218"/>
    <x v="0"/>
    <s v="Texas"/>
    <x v="2"/>
    <x v="2"/>
    <s v="Accessories"/>
    <n v="25"/>
    <n v="5"/>
    <n v="0"/>
    <n v="12.5"/>
    <n v="12.5"/>
    <n v="12.5"/>
  </r>
  <r>
    <n v="5903"/>
    <x v="218"/>
    <x v="0"/>
    <s v="New York"/>
    <x v="1"/>
    <x v="0"/>
    <s v="Storage"/>
    <n v="120"/>
    <n v="3"/>
    <n v="0"/>
    <n v="105"/>
    <n v="15"/>
    <n v="15"/>
  </r>
  <r>
    <n v="5904"/>
    <x v="218"/>
    <x v="0"/>
    <s v="California"/>
    <x v="0"/>
    <x v="2"/>
    <s v="Accessories"/>
    <n v="15"/>
    <n v="3"/>
    <n v="0"/>
    <n v="7.5"/>
    <n v="7.5"/>
    <n v="7.5"/>
  </r>
  <r>
    <n v="5909"/>
    <x v="218"/>
    <x v="0"/>
    <s v="Illinois"/>
    <x v="2"/>
    <x v="0"/>
    <s v="Labels"/>
    <n v="95"/>
    <n v="5"/>
    <n v="0"/>
    <n v="50"/>
    <n v="45"/>
    <n v="45"/>
  </r>
  <r>
    <n v="5910"/>
    <x v="218"/>
    <x v="0"/>
    <s v="Georgia"/>
    <x v="3"/>
    <x v="0"/>
    <s v="Envelopes"/>
    <n v="108"/>
    <n v="9"/>
    <n v="0"/>
    <n v="81"/>
    <n v="27"/>
    <n v="27"/>
  </r>
  <r>
    <n v="5912"/>
    <x v="218"/>
    <x v="0"/>
    <s v="Washington"/>
    <x v="0"/>
    <x v="2"/>
    <s v="Phones"/>
    <n v="1592"/>
    <n v="8"/>
    <n v="0"/>
    <n v="1320"/>
    <n v="272"/>
    <n v="272"/>
  </r>
  <r>
    <n v="5920"/>
    <x v="219"/>
    <x v="0"/>
    <s v="California"/>
    <x v="0"/>
    <x v="0"/>
    <s v="Labels"/>
    <n v="38"/>
    <n v="2"/>
    <n v="0"/>
    <n v="20"/>
    <n v="18"/>
    <n v="18"/>
  </r>
  <r>
    <n v="5921"/>
    <x v="219"/>
    <x v="0"/>
    <s v="New Jersey"/>
    <x v="1"/>
    <x v="0"/>
    <s v="Art"/>
    <n v="34"/>
    <n v="2"/>
    <n v="0"/>
    <n v="20"/>
    <n v="14"/>
    <n v="14"/>
  </r>
  <r>
    <n v="5922"/>
    <x v="219"/>
    <x v="0"/>
    <s v="California"/>
    <x v="0"/>
    <x v="2"/>
    <s v="Phones"/>
    <n v="597"/>
    <n v="3"/>
    <n v="0"/>
    <n v="495"/>
    <n v="102"/>
    <n v="102"/>
  </r>
  <r>
    <n v="5926"/>
    <x v="219"/>
    <x v="0"/>
    <s v="California"/>
    <x v="0"/>
    <x v="0"/>
    <s v="Storage"/>
    <n v="200"/>
    <n v="5"/>
    <n v="0"/>
    <n v="175"/>
    <n v="25"/>
    <n v="25"/>
  </r>
  <r>
    <n v="5938"/>
    <x v="220"/>
    <x v="0"/>
    <s v="Arizona"/>
    <x v="0"/>
    <x v="0"/>
    <s v="Envelopes"/>
    <n v="36"/>
    <n v="3"/>
    <n v="0"/>
    <n v="27"/>
    <n v="9"/>
    <n v="9"/>
  </r>
  <r>
    <n v="5941"/>
    <x v="220"/>
    <x v="0"/>
    <s v="Maryland"/>
    <x v="1"/>
    <x v="0"/>
    <s v="Paper"/>
    <n v="180"/>
    <n v="4"/>
    <n v="0"/>
    <n v="140"/>
    <n v="40"/>
    <n v="40"/>
  </r>
  <r>
    <n v="5942"/>
    <x v="220"/>
    <x v="0"/>
    <s v="Texas"/>
    <x v="2"/>
    <x v="1"/>
    <s v="Tables"/>
    <n v="425"/>
    <n v="5"/>
    <n v="0"/>
    <n v="375"/>
    <n v="50"/>
    <n v="50"/>
  </r>
  <r>
    <n v="5943"/>
    <x v="220"/>
    <x v="0"/>
    <s v="New York"/>
    <x v="1"/>
    <x v="0"/>
    <s v="Art"/>
    <n v="68"/>
    <n v="4"/>
    <n v="0"/>
    <n v="40"/>
    <n v="28"/>
    <n v="28"/>
  </r>
  <r>
    <n v="5946"/>
    <x v="220"/>
    <x v="0"/>
    <s v="Illinois"/>
    <x v="2"/>
    <x v="0"/>
    <s v="Paper"/>
    <n v="135"/>
    <n v="3"/>
    <n v="0"/>
    <n v="105"/>
    <n v="30"/>
    <n v="30"/>
  </r>
  <r>
    <n v="5947"/>
    <x v="220"/>
    <x v="0"/>
    <s v="Arizona"/>
    <x v="0"/>
    <x v="0"/>
    <s v="Binders"/>
    <n v="5"/>
    <n v="2"/>
    <n v="0"/>
    <n v="4"/>
    <n v="1"/>
    <n v="1"/>
  </r>
  <r>
    <n v="5948"/>
    <x v="220"/>
    <x v="0"/>
    <s v="California"/>
    <x v="0"/>
    <x v="2"/>
    <s v="Phones"/>
    <n v="398"/>
    <n v="2"/>
    <n v="0"/>
    <n v="330"/>
    <n v="68"/>
    <n v="68"/>
  </r>
  <r>
    <n v="5952"/>
    <x v="220"/>
    <x v="0"/>
    <s v="Virginia"/>
    <x v="3"/>
    <x v="1"/>
    <s v="Furnishings"/>
    <n v="27"/>
    <n v="3"/>
    <n v="0"/>
    <n v="15"/>
    <n v="12"/>
    <n v="12"/>
  </r>
  <r>
    <n v="5954"/>
    <x v="220"/>
    <x v="0"/>
    <s v="Washington"/>
    <x v="0"/>
    <x v="1"/>
    <s v="Bookcases"/>
    <n v="80"/>
    <n v="1"/>
    <n v="0"/>
    <n v="65"/>
    <n v="15"/>
    <n v="15"/>
  </r>
  <r>
    <n v="5955"/>
    <x v="220"/>
    <x v="0"/>
    <s v="North Carolina"/>
    <x v="3"/>
    <x v="2"/>
    <s v="Accessories"/>
    <n v="25"/>
    <n v="5"/>
    <n v="0"/>
    <n v="12.5"/>
    <n v="12.5"/>
    <n v="12.5"/>
  </r>
  <r>
    <n v="5956"/>
    <x v="220"/>
    <x v="0"/>
    <s v="Ohio"/>
    <x v="1"/>
    <x v="2"/>
    <s v="Accessories"/>
    <n v="10"/>
    <n v="2"/>
    <n v="0"/>
    <n v="5"/>
    <n v="5"/>
    <n v="5"/>
  </r>
  <r>
    <n v="5967"/>
    <x v="221"/>
    <x v="0"/>
    <s v="New York"/>
    <x v="1"/>
    <x v="0"/>
    <s v="Storage"/>
    <n v="80"/>
    <n v="2"/>
    <n v="0"/>
    <n v="70"/>
    <n v="10"/>
    <n v="10"/>
  </r>
  <r>
    <n v="5968"/>
    <x v="221"/>
    <x v="0"/>
    <s v="New York"/>
    <x v="1"/>
    <x v="2"/>
    <s v="Machines"/>
    <n v="3150"/>
    <n v="7"/>
    <n v="0"/>
    <n v="2800"/>
    <n v="350"/>
    <n v="350"/>
  </r>
  <r>
    <n v="5969"/>
    <x v="221"/>
    <x v="0"/>
    <s v="Massachusetts"/>
    <x v="1"/>
    <x v="0"/>
    <s v="Art"/>
    <n v="34"/>
    <n v="2"/>
    <n v="0"/>
    <n v="20"/>
    <n v="14"/>
    <n v="14"/>
  </r>
  <r>
    <n v="5970"/>
    <x v="221"/>
    <x v="0"/>
    <s v="Pennsylvania"/>
    <x v="1"/>
    <x v="0"/>
    <s v="Paper"/>
    <n v="90"/>
    <n v="2"/>
    <n v="0"/>
    <n v="70"/>
    <n v="20"/>
    <n v="20"/>
  </r>
  <r>
    <n v="5971"/>
    <x v="221"/>
    <x v="0"/>
    <s v="Pennsylvania"/>
    <x v="1"/>
    <x v="0"/>
    <s v="Paper"/>
    <n v="180"/>
    <n v="4"/>
    <n v="0"/>
    <n v="140"/>
    <n v="40"/>
    <n v="40"/>
  </r>
  <r>
    <n v="5973"/>
    <x v="221"/>
    <x v="0"/>
    <s v="California"/>
    <x v="0"/>
    <x v="2"/>
    <s v="Accessories"/>
    <n v="25"/>
    <n v="5"/>
    <n v="0"/>
    <n v="12.5"/>
    <n v="12.5"/>
    <n v="12.5"/>
  </r>
  <r>
    <n v="5974"/>
    <x v="221"/>
    <x v="0"/>
    <s v="Oklahoma"/>
    <x v="2"/>
    <x v="0"/>
    <s v="Binders"/>
    <n v="12.5"/>
    <n v="5"/>
    <n v="0"/>
    <n v="10"/>
    <n v="2.5"/>
    <n v="2.5"/>
  </r>
  <r>
    <n v="5975"/>
    <x v="221"/>
    <x v="0"/>
    <s v="North Carolina"/>
    <x v="3"/>
    <x v="1"/>
    <s v="Chairs"/>
    <n v="99"/>
    <n v="1"/>
    <n v="0"/>
    <n v="79"/>
    <n v="20"/>
    <n v="20"/>
  </r>
  <r>
    <n v="5977"/>
    <x v="221"/>
    <x v="0"/>
    <s v="Rhode Island"/>
    <x v="1"/>
    <x v="0"/>
    <s v="Binders"/>
    <n v="5"/>
    <n v="2"/>
    <n v="0"/>
    <n v="4"/>
    <n v="1"/>
    <n v="1"/>
  </r>
  <r>
    <n v="5978"/>
    <x v="221"/>
    <x v="0"/>
    <s v="Kentucky"/>
    <x v="3"/>
    <x v="0"/>
    <s v="Art"/>
    <n v="17"/>
    <n v="1"/>
    <n v="0"/>
    <n v="10"/>
    <n v="7"/>
    <n v="7"/>
  </r>
  <r>
    <n v="5980"/>
    <x v="221"/>
    <x v="0"/>
    <s v="New York"/>
    <x v="1"/>
    <x v="0"/>
    <s v="Paper"/>
    <n v="45"/>
    <n v="1"/>
    <n v="0"/>
    <n v="35"/>
    <n v="10"/>
    <n v="10"/>
  </r>
  <r>
    <n v="5981"/>
    <x v="221"/>
    <x v="0"/>
    <s v="New Jersey"/>
    <x v="1"/>
    <x v="0"/>
    <s v="Appliances"/>
    <n v="96"/>
    <n v="4"/>
    <n v="0"/>
    <n v="76"/>
    <n v="20"/>
    <n v="20"/>
  </r>
  <r>
    <n v="5982"/>
    <x v="221"/>
    <x v="0"/>
    <s v="California"/>
    <x v="0"/>
    <x v="0"/>
    <s v="Paper"/>
    <n v="45"/>
    <n v="1"/>
    <n v="0"/>
    <n v="35"/>
    <n v="10"/>
    <n v="10"/>
  </r>
  <r>
    <n v="5983"/>
    <x v="221"/>
    <x v="0"/>
    <s v="Ohio"/>
    <x v="1"/>
    <x v="2"/>
    <s v="Phones"/>
    <n v="1791"/>
    <n v="9"/>
    <n v="0"/>
    <n v="1485"/>
    <n v="306"/>
    <n v="306"/>
  </r>
  <r>
    <n v="5984"/>
    <x v="221"/>
    <x v="0"/>
    <s v="New York"/>
    <x v="1"/>
    <x v="0"/>
    <s v="Fasteners"/>
    <n v="3"/>
    <n v="1"/>
    <n v="0"/>
    <n v="2"/>
    <n v="1"/>
    <n v="1"/>
  </r>
  <r>
    <n v="5985"/>
    <x v="221"/>
    <x v="0"/>
    <s v="California"/>
    <x v="0"/>
    <x v="0"/>
    <s v="Art"/>
    <n v="85"/>
    <n v="5"/>
    <n v="0"/>
    <n v="50"/>
    <n v="35"/>
    <n v="35"/>
  </r>
  <r>
    <n v="5995"/>
    <x v="222"/>
    <x v="0"/>
    <s v="Texas"/>
    <x v="2"/>
    <x v="0"/>
    <s v="Paper"/>
    <n v="180"/>
    <n v="4"/>
    <n v="0"/>
    <n v="140"/>
    <n v="40"/>
    <n v="40"/>
  </r>
  <r>
    <n v="5996"/>
    <x v="222"/>
    <x v="0"/>
    <s v="Texas"/>
    <x v="2"/>
    <x v="0"/>
    <s v="Appliances"/>
    <n v="120"/>
    <n v="5"/>
    <n v="0"/>
    <n v="95"/>
    <n v="25"/>
    <n v="25"/>
  </r>
  <r>
    <n v="5997"/>
    <x v="222"/>
    <x v="0"/>
    <s v="California"/>
    <x v="0"/>
    <x v="1"/>
    <s v="Furnishings"/>
    <n v="27"/>
    <n v="3"/>
    <n v="0"/>
    <n v="15"/>
    <n v="12"/>
    <n v="12"/>
  </r>
  <r>
    <n v="5998"/>
    <x v="222"/>
    <x v="0"/>
    <s v="Texas"/>
    <x v="2"/>
    <x v="2"/>
    <s v="Phones"/>
    <n v="796"/>
    <n v="4"/>
    <n v="0"/>
    <n v="660"/>
    <n v="136"/>
    <n v="136"/>
  </r>
  <r>
    <n v="5999"/>
    <x v="222"/>
    <x v="0"/>
    <s v="New York"/>
    <x v="1"/>
    <x v="1"/>
    <s v="Furnishings"/>
    <n v="36"/>
    <n v="4"/>
    <n v="0"/>
    <n v="20"/>
    <n v="16"/>
    <n v="16"/>
  </r>
  <r>
    <n v="6000"/>
    <x v="222"/>
    <x v="0"/>
    <s v="Arkansas"/>
    <x v="3"/>
    <x v="2"/>
    <s v="Accessories"/>
    <n v="5"/>
    <n v="1"/>
    <n v="0"/>
    <n v="2.5"/>
    <n v="2.5"/>
    <n v="2.5"/>
  </r>
  <r>
    <n v="6001"/>
    <x v="222"/>
    <x v="0"/>
    <s v="Tennessee"/>
    <x v="3"/>
    <x v="0"/>
    <s v="Paper"/>
    <n v="135"/>
    <n v="3"/>
    <n v="0"/>
    <n v="105"/>
    <n v="30"/>
    <n v="30"/>
  </r>
  <r>
    <n v="6005"/>
    <x v="222"/>
    <x v="0"/>
    <s v="Mississippi"/>
    <x v="3"/>
    <x v="0"/>
    <s v="Paper"/>
    <n v="270"/>
    <n v="6"/>
    <n v="0"/>
    <n v="210"/>
    <n v="60"/>
    <n v="60"/>
  </r>
  <r>
    <n v="6008"/>
    <x v="222"/>
    <x v="0"/>
    <s v="Florida"/>
    <x v="3"/>
    <x v="1"/>
    <s v="Furnishings"/>
    <n v="18"/>
    <n v="2"/>
    <n v="0"/>
    <n v="10"/>
    <n v="8"/>
    <n v="8"/>
  </r>
  <r>
    <n v="6009"/>
    <x v="222"/>
    <x v="0"/>
    <s v="Pennsylvania"/>
    <x v="1"/>
    <x v="2"/>
    <s v="Accessories"/>
    <n v="15"/>
    <n v="3"/>
    <n v="0"/>
    <n v="7.5"/>
    <n v="7.5"/>
    <n v="7.5"/>
  </r>
  <r>
    <n v="6012"/>
    <x v="222"/>
    <x v="0"/>
    <s v="Ohio"/>
    <x v="1"/>
    <x v="2"/>
    <s v="Accessories"/>
    <n v="15"/>
    <n v="3"/>
    <n v="0"/>
    <n v="7.5"/>
    <n v="7.5"/>
    <n v="7.5"/>
  </r>
  <r>
    <n v="6017"/>
    <x v="223"/>
    <x v="0"/>
    <s v="Ohio"/>
    <x v="1"/>
    <x v="0"/>
    <s v="Storage"/>
    <n v="360"/>
    <n v="9"/>
    <n v="0"/>
    <n v="315"/>
    <n v="45"/>
    <n v="45"/>
  </r>
  <r>
    <n v="6018"/>
    <x v="223"/>
    <x v="0"/>
    <s v="Florida"/>
    <x v="3"/>
    <x v="0"/>
    <s v="Paper"/>
    <n v="135"/>
    <n v="3"/>
    <n v="0"/>
    <n v="105"/>
    <n v="30"/>
    <n v="30"/>
  </r>
  <r>
    <n v="6019"/>
    <x v="223"/>
    <x v="0"/>
    <s v="Washington"/>
    <x v="0"/>
    <x v="0"/>
    <s v="Appliances"/>
    <n v="48"/>
    <n v="2"/>
    <n v="0"/>
    <n v="38"/>
    <n v="10"/>
    <n v="10"/>
  </r>
  <r>
    <n v="6020"/>
    <x v="223"/>
    <x v="0"/>
    <s v="Kentucky"/>
    <x v="3"/>
    <x v="1"/>
    <s v="Furnishings"/>
    <n v="63"/>
    <n v="7"/>
    <n v="0"/>
    <n v="35"/>
    <n v="28"/>
    <n v="28"/>
  </r>
  <r>
    <n v="6022"/>
    <x v="223"/>
    <x v="0"/>
    <s v="California"/>
    <x v="0"/>
    <x v="0"/>
    <s v="Art"/>
    <n v="153"/>
    <n v="9"/>
    <n v="0"/>
    <n v="90"/>
    <n v="63"/>
    <n v="63"/>
  </r>
  <r>
    <n v="6023"/>
    <x v="223"/>
    <x v="0"/>
    <s v="Indiana"/>
    <x v="2"/>
    <x v="2"/>
    <s v="Phones"/>
    <n v="796"/>
    <n v="4"/>
    <n v="0"/>
    <n v="660"/>
    <n v="136"/>
    <n v="136"/>
  </r>
  <r>
    <n v="6024"/>
    <x v="223"/>
    <x v="0"/>
    <s v="California"/>
    <x v="0"/>
    <x v="0"/>
    <s v="Art"/>
    <n v="51"/>
    <n v="3"/>
    <n v="0"/>
    <n v="30"/>
    <n v="21"/>
    <n v="21"/>
  </r>
  <r>
    <n v="6027"/>
    <x v="223"/>
    <x v="0"/>
    <s v="Illinois"/>
    <x v="2"/>
    <x v="0"/>
    <s v="Appliances"/>
    <n v="72"/>
    <n v="3"/>
    <n v="0"/>
    <n v="57"/>
    <n v="15"/>
    <n v="15"/>
  </r>
  <r>
    <n v="6029"/>
    <x v="223"/>
    <x v="0"/>
    <s v="California"/>
    <x v="0"/>
    <x v="2"/>
    <s v="Accessories"/>
    <n v="10"/>
    <n v="2"/>
    <n v="0"/>
    <n v="5"/>
    <n v="5"/>
    <n v="5"/>
  </r>
  <r>
    <n v="6032"/>
    <x v="223"/>
    <x v="0"/>
    <s v="Illinois"/>
    <x v="2"/>
    <x v="0"/>
    <s v="Paper"/>
    <n v="405"/>
    <n v="9"/>
    <n v="0"/>
    <n v="315"/>
    <n v="90"/>
    <n v="90"/>
  </r>
  <r>
    <n v="6037"/>
    <x v="223"/>
    <x v="0"/>
    <s v="Florida"/>
    <x v="3"/>
    <x v="1"/>
    <s v="Chairs"/>
    <n v="99"/>
    <n v="1"/>
    <n v="0"/>
    <n v="79"/>
    <n v="20"/>
    <n v="20"/>
  </r>
  <r>
    <n v="6038"/>
    <x v="223"/>
    <x v="0"/>
    <s v="California"/>
    <x v="0"/>
    <x v="0"/>
    <s v="Paper"/>
    <n v="180"/>
    <n v="4"/>
    <n v="0"/>
    <n v="140"/>
    <n v="40"/>
    <n v="40"/>
  </r>
  <r>
    <n v="6044"/>
    <x v="224"/>
    <x v="0"/>
    <s v="California"/>
    <x v="0"/>
    <x v="0"/>
    <s v="Binders"/>
    <n v="2.5"/>
    <n v="1"/>
    <n v="0"/>
    <n v="2"/>
    <n v="0.5"/>
    <n v="0.5"/>
  </r>
  <r>
    <n v="6045"/>
    <x v="224"/>
    <x v="0"/>
    <s v="Texas"/>
    <x v="2"/>
    <x v="1"/>
    <s v="Bookcases"/>
    <n v="320"/>
    <n v="4"/>
    <n v="0"/>
    <n v="260"/>
    <n v="60"/>
    <n v="60"/>
  </r>
  <r>
    <n v="6046"/>
    <x v="224"/>
    <x v="0"/>
    <s v="Indiana"/>
    <x v="2"/>
    <x v="0"/>
    <s v="Paper"/>
    <n v="225"/>
    <n v="5"/>
    <n v="0"/>
    <n v="175"/>
    <n v="50"/>
    <n v="50"/>
  </r>
  <r>
    <n v="6047"/>
    <x v="224"/>
    <x v="0"/>
    <s v="Ohio"/>
    <x v="1"/>
    <x v="0"/>
    <s v="Art"/>
    <n v="119"/>
    <n v="7"/>
    <n v="0"/>
    <n v="70"/>
    <n v="49"/>
    <n v="49"/>
  </r>
  <r>
    <n v="6048"/>
    <x v="224"/>
    <x v="0"/>
    <s v="New York"/>
    <x v="1"/>
    <x v="1"/>
    <s v="Furnishings"/>
    <n v="18"/>
    <n v="2"/>
    <n v="0"/>
    <n v="10"/>
    <n v="8"/>
    <n v="8"/>
  </r>
  <r>
    <n v="6049"/>
    <x v="224"/>
    <x v="0"/>
    <s v="Utah"/>
    <x v="0"/>
    <x v="0"/>
    <s v="Appliances"/>
    <n v="72"/>
    <n v="3"/>
    <n v="0"/>
    <n v="57"/>
    <n v="15"/>
    <n v="15"/>
  </r>
  <r>
    <n v="6054"/>
    <x v="224"/>
    <x v="0"/>
    <s v="Pennsylvania"/>
    <x v="1"/>
    <x v="0"/>
    <s v="Labels"/>
    <n v="95"/>
    <n v="5"/>
    <n v="0"/>
    <n v="50"/>
    <n v="45"/>
    <n v="45"/>
  </r>
  <r>
    <n v="6055"/>
    <x v="224"/>
    <x v="0"/>
    <s v="Colorado"/>
    <x v="0"/>
    <x v="0"/>
    <s v="Binders"/>
    <n v="5"/>
    <n v="2"/>
    <n v="0"/>
    <n v="4"/>
    <n v="1"/>
    <n v="1"/>
  </r>
  <r>
    <n v="6056"/>
    <x v="224"/>
    <x v="0"/>
    <s v="California"/>
    <x v="0"/>
    <x v="2"/>
    <s v="Accessories"/>
    <n v="15"/>
    <n v="3"/>
    <n v="0"/>
    <n v="7.5"/>
    <n v="7.5"/>
    <n v="7.5"/>
  </r>
  <r>
    <n v="6057"/>
    <x v="224"/>
    <x v="0"/>
    <s v="New York"/>
    <x v="1"/>
    <x v="0"/>
    <s v="Art"/>
    <n v="51"/>
    <n v="3"/>
    <n v="0"/>
    <n v="30"/>
    <n v="21"/>
    <n v="21"/>
  </r>
  <r>
    <n v="6059"/>
    <x v="224"/>
    <x v="0"/>
    <s v="New York"/>
    <x v="1"/>
    <x v="2"/>
    <s v="Accessories"/>
    <n v="10"/>
    <n v="2"/>
    <n v="0"/>
    <n v="5"/>
    <n v="5"/>
    <n v="5"/>
  </r>
  <r>
    <n v="6061"/>
    <x v="224"/>
    <x v="0"/>
    <s v="Washington"/>
    <x v="0"/>
    <x v="1"/>
    <s v="Furnishings"/>
    <n v="9"/>
    <n v="1"/>
    <n v="0"/>
    <n v="5"/>
    <n v="4"/>
    <n v="4"/>
  </r>
  <r>
    <n v="6062"/>
    <x v="224"/>
    <x v="0"/>
    <s v="Washington"/>
    <x v="0"/>
    <x v="2"/>
    <s v="Accessories"/>
    <n v="45"/>
    <n v="9"/>
    <n v="0"/>
    <n v="22.5"/>
    <n v="22.5"/>
    <n v="22.5"/>
  </r>
  <r>
    <n v="6063"/>
    <x v="224"/>
    <x v="0"/>
    <s v="Pennsylvania"/>
    <x v="1"/>
    <x v="1"/>
    <s v="Chairs"/>
    <n v="198"/>
    <n v="2"/>
    <n v="0"/>
    <n v="158"/>
    <n v="40"/>
    <n v="40"/>
  </r>
  <r>
    <n v="6067"/>
    <x v="224"/>
    <x v="0"/>
    <s v="California"/>
    <x v="0"/>
    <x v="1"/>
    <s v="Chairs"/>
    <n v="99"/>
    <n v="1"/>
    <n v="0"/>
    <n v="79"/>
    <n v="20"/>
    <n v="20"/>
  </r>
  <r>
    <n v="6068"/>
    <x v="224"/>
    <x v="0"/>
    <s v="California"/>
    <x v="0"/>
    <x v="1"/>
    <s v="Chairs"/>
    <n v="396"/>
    <n v="4"/>
    <n v="0"/>
    <n v="316"/>
    <n v="80"/>
    <n v="80"/>
  </r>
  <r>
    <n v="6074"/>
    <x v="225"/>
    <x v="0"/>
    <s v="Arizona"/>
    <x v="0"/>
    <x v="2"/>
    <s v="Accessories"/>
    <n v="40"/>
    <n v="8"/>
    <n v="0"/>
    <n v="20"/>
    <n v="20"/>
    <n v="20"/>
  </r>
  <r>
    <n v="6077"/>
    <x v="225"/>
    <x v="0"/>
    <s v="Oregon"/>
    <x v="0"/>
    <x v="0"/>
    <s v="Storage"/>
    <n v="120"/>
    <n v="3"/>
    <n v="0"/>
    <n v="105"/>
    <n v="15"/>
    <n v="15"/>
  </r>
  <r>
    <n v="6078"/>
    <x v="225"/>
    <x v="0"/>
    <s v="Ohio"/>
    <x v="1"/>
    <x v="2"/>
    <s v="Accessories"/>
    <n v="10"/>
    <n v="2"/>
    <n v="0"/>
    <n v="5"/>
    <n v="5"/>
    <n v="5"/>
  </r>
  <r>
    <n v="6079"/>
    <x v="225"/>
    <x v="0"/>
    <s v="New Mexico"/>
    <x v="0"/>
    <x v="2"/>
    <s v="Phones"/>
    <n v="597"/>
    <n v="3"/>
    <n v="0"/>
    <n v="495"/>
    <n v="102"/>
    <n v="102"/>
  </r>
  <r>
    <n v="6080"/>
    <x v="225"/>
    <x v="0"/>
    <s v="Wisconsin"/>
    <x v="2"/>
    <x v="0"/>
    <s v="Binders"/>
    <n v="7.5"/>
    <n v="3"/>
    <n v="0"/>
    <n v="6"/>
    <n v="1.5"/>
    <n v="1.5"/>
  </r>
  <r>
    <n v="6081"/>
    <x v="225"/>
    <x v="0"/>
    <s v="Texas"/>
    <x v="2"/>
    <x v="0"/>
    <s v="Binders"/>
    <n v="15"/>
    <n v="6"/>
    <n v="0"/>
    <n v="12"/>
    <n v="3"/>
    <n v="3"/>
  </r>
  <r>
    <n v="6082"/>
    <x v="225"/>
    <x v="0"/>
    <s v="California"/>
    <x v="0"/>
    <x v="0"/>
    <s v="Art"/>
    <n v="51"/>
    <n v="3"/>
    <n v="0"/>
    <n v="30"/>
    <n v="21"/>
    <n v="21"/>
  </r>
  <r>
    <n v="6083"/>
    <x v="225"/>
    <x v="0"/>
    <s v="Pennsylvania"/>
    <x v="1"/>
    <x v="0"/>
    <s v="Appliances"/>
    <n v="48"/>
    <n v="2"/>
    <n v="0"/>
    <n v="38"/>
    <n v="10"/>
    <n v="10"/>
  </r>
  <r>
    <n v="6085"/>
    <x v="225"/>
    <x v="0"/>
    <s v="California"/>
    <x v="0"/>
    <x v="0"/>
    <s v="Art"/>
    <n v="85"/>
    <n v="5"/>
    <n v="0"/>
    <n v="50"/>
    <n v="35"/>
    <n v="35"/>
  </r>
  <r>
    <n v="6086"/>
    <x v="225"/>
    <x v="0"/>
    <s v="New York"/>
    <x v="1"/>
    <x v="0"/>
    <s v="Paper"/>
    <n v="180"/>
    <n v="4"/>
    <n v="0"/>
    <n v="140"/>
    <n v="40"/>
    <n v="40"/>
  </r>
  <r>
    <n v="6087"/>
    <x v="225"/>
    <x v="0"/>
    <s v="Texas"/>
    <x v="2"/>
    <x v="0"/>
    <s v="Paper"/>
    <n v="135"/>
    <n v="3"/>
    <n v="0"/>
    <n v="105"/>
    <n v="30"/>
    <n v="30"/>
  </r>
  <r>
    <n v="6089"/>
    <x v="225"/>
    <x v="0"/>
    <s v="Illinois"/>
    <x v="2"/>
    <x v="0"/>
    <s v="Storage"/>
    <n v="360"/>
    <n v="9"/>
    <n v="0"/>
    <n v="315"/>
    <n v="45"/>
    <n v="45"/>
  </r>
  <r>
    <n v="6090"/>
    <x v="225"/>
    <x v="0"/>
    <s v="New Jersey"/>
    <x v="1"/>
    <x v="1"/>
    <s v="Chairs"/>
    <n v="198"/>
    <n v="2"/>
    <n v="0"/>
    <n v="158"/>
    <n v="40"/>
    <n v="40"/>
  </r>
  <r>
    <n v="6092"/>
    <x v="225"/>
    <x v="0"/>
    <s v="Texas"/>
    <x v="2"/>
    <x v="0"/>
    <s v="Binders"/>
    <n v="25"/>
    <n v="10"/>
    <n v="0"/>
    <n v="20"/>
    <n v="5"/>
    <n v="5"/>
  </r>
  <r>
    <n v="6093"/>
    <x v="225"/>
    <x v="0"/>
    <s v="Florida"/>
    <x v="3"/>
    <x v="0"/>
    <s v="Storage"/>
    <n v="200"/>
    <n v="5"/>
    <n v="0"/>
    <n v="175"/>
    <n v="25"/>
    <n v="25"/>
  </r>
  <r>
    <n v="6094"/>
    <x v="225"/>
    <x v="0"/>
    <s v="Louisiana"/>
    <x v="3"/>
    <x v="1"/>
    <s v="Tables"/>
    <n v="85"/>
    <n v="1"/>
    <n v="0"/>
    <n v="75"/>
    <n v="10"/>
    <n v="10"/>
  </r>
  <r>
    <n v="6098"/>
    <x v="226"/>
    <x v="0"/>
    <s v="Texas"/>
    <x v="2"/>
    <x v="1"/>
    <s v="Furnishings"/>
    <n v="9"/>
    <n v="1"/>
    <n v="0"/>
    <n v="5"/>
    <n v="4"/>
    <n v="4"/>
  </r>
  <r>
    <n v="6099"/>
    <x v="226"/>
    <x v="0"/>
    <s v="Utah"/>
    <x v="0"/>
    <x v="0"/>
    <s v="Art"/>
    <n v="85"/>
    <n v="5"/>
    <n v="0"/>
    <n v="50"/>
    <n v="35"/>
    <n v="35"/>
  </r>
  <r>
    <n v="6100"/>
    <x v="226"/>
    <x v="0"/>
    <s v="Alabama"/>
    <x v="3"/>
    <x v="1"/>
    <s v="Chairs"/>
    <n v="1386"/>
    <n v="14"/>
    <n v="0"/>
    <n v="1106"/>
    <n v="280"/>
    <n v="280"/>
  </r>
  <r>
    <n v="6103"/>
    <x v="226"/>
    <x v="0"/>
    <s v="California"/>
    <x v="0"/>
    <x v="0"/>
    <s v="Binders"/>
    <n v="12.5"/>
    <n v="5"/>
    <n v="0"/>
    <n v="10"/>
    <n v="2.5"/>
    <n v="2.5"/>
  </r>
  <r>
    <n v="6104"/>
    <x v="226"/>
    <x v="0"/>
    <s v="Washington"/>
    <x v="0"/>
    <x v="0"/>
    <s v="Storage"/>
    <n v="240"/>
    <n v="6"/>
    <n v="0"/>
    <n v="210"/>
    <n v="30"/>
    <n v="30"/>
  </r>
  <r>
    <n v="6105"/>
    <x v="226"/>
    <x v="0"/>
    <s v="California"/>
    <x v="0"/>
    <x v="0"/>
    <s v="Paper"/>
    <n v="270"/>
    <n v="6"/>
    <n v="0"/>
    <n v="210"/>
    <n v="60"/>
    <n v="60"/>
  </r>
  <r>
    <n v="6106"/>
    <x v="226"/>
    <x v="0"/>
    <s v="California"/>
    <x v="0"/>
    <x v="0"/>
    <s v="Appliances"/>
    <n v="120"/>
    <n v="5"/>
    <n v="0"/>
    <n v="95"/>
    <n v="25"/>
    <n v="25"/>
  </r>
  <r>
    <n v="6107"/>
    <x v="226"/>
    <x v="0"/>
    <s v="Washington"/>
    <x v="0"/>
    <x v="2"/>
    <s v="Phones"/>
    <n v="199"/>
    <n v="1"/>
    <n v="0"/>
    <n v="165"/>
    <n v="34"/>
    <n v="34"/>
  </r>
  <r>
    <n v="6110"/>
    <x v="226"/>
    <x v="0"/>
    <s v="Florida"/>
    <x v="3"/>
    <x v="2"/>
    <s v="Accessories"/>
    <n v="15"/>
    <n v="3"/>
    <n v="0"/>
    <n v="7.5"/>
    <n v="7.5"/>
    <n v="7.5"/>
  </r>
  <r>
    <n v="6113"/>
    <x v="226"/>
    <x v="0"/>
    <s v="Pennsylvania"/>
    <x v="1"/>
    <x v="2"/>
    <s v="Accessories"/>
    <n v="15"/>
    <n v="3"/>
    <n v="0"/>
    <n v="7.5"/>
    <n v="7.5"/>
    <n v="7.5"/>
  </r>
  <r>
    <n v="6114"/>
    <x v="226"/>
    <x v="0"/>
    <s v="Washington"/>
    <x v="0"/>
    <x v="2"/>
    <s v="Phones"/>
    <n v="1393"/>
    <n v="7"/>
    <n v="0"/>
    <n v="1155"/>
    <n v="238"/>
    <n v="238"/>
  </r>
  <r>
    <n v="6115"/>
    <x v="226"/>
    <x v="0"/>
    <s v="Virginia"/>
    <x v="3"/>
    <x v="0"/>
    <s v="Labels"/>
    <n v="38"/>
    <n v="2"/>
    <n v="0"/>
    <n v="20"/>
    <n v="18"/>
    <n v="18"/>
  </r>
  <r>
    <n v="6116"/>
    <x v="226"/>
    <x v="0"/>
    <s v="Pennsylvania"/>
    <x v="1"/>
    <x v="0"/>
    <s v="Binders"/>
    <n v="7.5"/>
    <n v="3"/>
    <n v="0"/>
    <n v="6"/>
    <n v="1.5"/>
    <n v="1.5"/>
  </r>
  <r>
    <n v="6117"/>
    <x v="226"/>
    <x v="0"/>
    <s v="Oregon"/>
    <x v="0"/>
    <x v="1"/>
    <s v="Chairs"/>
    <n v="495"/>
    <n v="5"/>
    <n v="0"/>
    <n v="395"/>
    <n v="100"/>
    <n v="100"/>
  </r>
  <r>
    <n v="6119"/>
    <x v="226"/>
    <x v="0"/>
    <s v="Michigan"/>
    <x v="2"/>
    <x v="0"/>
    <s v="Binders"/>
    <n v="5"/>
    <n v="2"/>
    <n v="0"/>
    <n v="4"/>
    <n v="1"/>
    <n v="1"/>
  </r>
  <r>
    <n v="6121"/>
    <x v="226"/>
    <x v="0"/>
    <s v="Pennsylvania"/>
    <x v="1"/>
    <x v="2"/>
    <s v="Phones"/>
    <n v="398"/>
    <n v="2"/>
    <n v="0"/>
    <n v="330"/>
    <n v="68"/>
    <n v="68"/>
  </r>
  <r>
    <n v="6127"/>
    <x v="227"/>
    <x v="0"/>
    <s v="Missouri"/>
    <x v="2"/>
    <x v="2"/>
    <s v="Accessories"/>
    <n v="10"/>
    <n v="2"/>
    <n v="0"/>
    <n v="5"/>
    <n v="5"/>
    <n v="5"/>
  </r>
  <r>
    <n v="6128"/>
    <x v="227"/>
    <x v="0"/>
    <s v="Michigan"/>
    <x v="2"/>
    <x v="0"/>
    <s v="Labels"/>
    <n v="133"/>
    <n v="7"/>
    <n v="0"/>
    <n v="70"/>
    <n v="63"/>
    <n v="63"/>
  </r>
  <r>
    <n v="6129"/>
    <x v="227"/>
    <x v="0"/>
    <s v="Texas"/>
    <x v="2"/>
    <x v="1"/>
    <s v="Bookcases"/>
    <n v="160"/>
    <n v="2"/>
    <n v="0"/>
    <n v="130"/>
    <n v="30"/>
    <n v="30"/>
  </r>
  <r>
    <n v="6132"/>
    <x v="227"/>
    <x v="0"/>
    <s v="California"/>
    <x v="0"/>
    <x v="1"/>
    <s v="Furnishings"/>
    <n v="18"/>
    <n v="2"/>
    <n v="0"/>
    <n v="10"/>
    <n v="8"/>
    <n v="8"/>
  </r>
  <r>
    <n v="6134"/>
    <x v="227"/>
    <x v="0"/>
    <s v="Maryland"/>
    <x v="1"/>
    <x v="0"/>
    <s v="Binders"/>
    <n v="7.5"/>
    <n v="3"/>
    <n v="0"/>
    <n v="6"/>
    <n v="1.5"/>
    <n v="1.5"/>
  </r>
  <r>
    <n v="6135"/>
    <x v="227"/>
    <x v="0"/>
    <s v="Virginia"/>
    <x v="3"/>
    <x v="2"/>
    <s v="Machines"/>
    <n v="1350"/>
    <n v="3"/>
    <n v="0"/>
    <n v="1200"/>
    <n v="150"/>
    <n v="150"/>
  </r>
  <r>
    <n v="6136"/>
    <x v="227"/>
    <x v="0"/>
    <s v="Florida"/>
    <x v="3"/>
    <x v="2"/>
    <s v="Phones"/>
    <n v="398"/>
    <n v="2"/>
    <n v="0"/>
    <n v="330"/>
    <n v="68"/>
    <n v="68"/>
  </r>
  <r>
    <n v="6137"/>
    <x v="227"/>
    <x v="0"/>
    <s v="Indiana"/>
    <x v="2"/>
    <x v="0"/>
    <s v="Labels"/>
    <n v="19"/>
    <n v="1"/>
    <n v="0"/>
    <n v="10"/>
    <n v="9"/>
    <n v="9"/>
  </r>
  <r>
    <n v="6138"/>
    <x v="227"/>
    <x v="0"/>
    <s v="California"/>
    <x v="0"/>
    <x v="0"/>
    <s v="Paper"/>
    <n v="270"/>
    <n v="6"/>
    <n v="0"/>
    <n v="210"/>
    <n v="60"/>
    <n v="60"/>
  </r>
  <r>
    <n v="6139"/>
    <x v="227"/>
    <x v="0"/>
    <s v="Illinois"/>
    <x v="2"/>
    <x v="1"/>
    <s v="Furnishings"/>
    <n v="27"/>
    <n v="3"/>
    <n v="0"/>
    <n v="15"/>
    <n v="12"/>
    <n v="12"/>
  </r>
  <r>
    <n v="6140"/>
    <x v="227"/>
    <x v="0"/>
    <s v="Indiana"/>
    <x v="2"/>
    <x v="2"/>
    <s v="Accessories"/>
    <n v="20"/>
    <n v="4"/>
    <n v="0"/>
    <n v="10"/>
    <n v="10"/>
    <n v="10"/>
  </r>
  <r>
    <n v="6141"/>
    <x v="227"/>
    <x v="0"/>
    <s v="Delaware"/>
    <x v="1"/>
    <x v="1"/>
    <s v="Furnishings"/>
    <n v="36"/>
    <n v="4"/>
    <n v="0"/>
    <n v="20"/>
    <n v="16"/>
    <n v="16"/>
  </r>
  <r>
    <n v="6144"/>
    <x v="227"/>
    <x v="0"/>
    <s v="Pennsylvania"/>
    <x v="1"/>
    <x v="1"/>
    <s v="Furnishings"/>
    <n v="27"/>
    <n v="3"/>
    <n v="0"/>
    <n v="15"/>
    <n v="12"/>
    <n v="12"/>
  </r>
  <r>
    <n v="6146"/>
    <x v="227"/>
    <x v="0"/>
    <s v="Oklahoma"/>
    <x v="2"/>
    <x v="0"/>
    <s v="Appliances"/>
    <n v="144"/>
    <n v="6"/>
    <n v="0"/>
    <n v="114"/>
    <n v="30"/>
    <n v="30"/>
  </r>
  <r>
    <n v="6148"/>
    <x v="227"/>
    <x v="0"/>
    <s v="California"/>
    <x v="0"/>
    <x v="0"/>
    <s v="Paper"/>
    <n v="90"/>
    <n v="2"/>
    <n v="0"/>
    <n v="70"/>
    <n v="20"/>
    <n v="20"/>
  </r>
  <r>
    <n v="6150"/>
    <x v="227"/>
    <x v="0"/>
    <s v="Illinois"/>
    <x v="2"/>
    <x v="1"/>
    <s v="Furnishings"/>
    <n v="27"/>
    <n v="3"/>
    <n v="0"/>
    <n v="15"/>
    <n v="12"/>
    <n v="12"/>
  </r>
  <r>
    <n v="6158"/>
    <x v="228"/>
    <x v="0"/>
    <s v="District of Columbia"/>
    <x v="1"/>
    <x v="1"/>
    <s v="Chairs"/>
    <n v="297"/>
    <n v="3"/>
    <n v="0"/>
    <n v="237"/>
    <n v="60"/>
    <n v="60"/>
  </r>
  <r>
    <n v="6160"/>
    <x v="228"/>
    <x v="0"/>
    <s v="Minnesota"/>
    <x v="2"/>
    <x v="0"/>
    <s v="Binders"/>
    <n v="5"/>
    <n v="2"/>
    <n v="0"/>
    <n v="4"/>
    <n v="1"/>
    <n v="1"/>
  </r>
  <r>
    <n v="6162"/>
    <x v="228"/>
    <x v="0"/>
    <s v="California"/>
    <x v="0"/>
    <x v="0"/>
    <s v="Binders"/>
    <n v="7.5"/>
    <n v="3"/>
    <n v="0"/>
    <n v="6"/>
    <n v="1.5"/>
    <n v="1.5"/>
  </r>
  <r>
    <n v="6163"/>
    <x v="228"/>
    <x v="0"/>
    <s v="Washington"/>
    <x v="0"/>
    <x v="0"/>
    <s v="Art"/>
    <n v="34"/>
    <n v="2"/>
    <n v="0"/>
    <n v="20"/>
    <n v="14"/>
    <n v="14"/>
  </r>
  <r>
    <n v="6164"/>
    <x v="228"/>
    <x v="0"/>
    <s v="California"/>
    <x v="0"/>
    <x v="0"/>
    <s v="Appliances"/>
    <n v="72"/>
    <n v="3"/>
    <n v="0"/>
    <n v="57"/>
    <n v="15"/>
    <n v="15"/>
  </r>
  <r>
    <n v="6165"/>
    <x v="228"/>
    <x v="0"/>
    <s v="Oklahoma"/>
    <x v="2"/>
    <x v="0"/>
    <s v="Binders"/>
    <n v="7.5"/>
    <n v="3"/>
    <n v="0"/>
    <n v="6"/>
    <n v="1.5"/>
    <n v="1.5"/>
  </r>
  <r>
    <n v="6166"/>
    <x v="228"/>
    <x v="0"/>
    <s v="Texas"/>
    <x v="2"/>
    <x v="0"/>
    <s v="Paper"/>
    <n v="45"/>
    <n v="1"/>
    <n v="0"/>
    <n v="35"/>
    <n v="10"/>
    <n v="10"/>
  </r>
  <r>
    <n v="6168"/>
    <x v="228"/>
    <x v="0"/>
    <s v="New York"/>
    <x v="1"/>
    <x v="0"/>
    <s v="Paper"/>
    <n v="405"/>
    <n v="9"/>
    <n v="0"/>
    <n v="315"/>
    <n v="90"/>
    <n v="90"/>
  </r>
  <r>
    <n v="6169"/>
    <x v="228"/>
    <x v="0"/>
    <s v="Delaware"/>
    <x v="1"/>
    <x v="1"/>
    <s v="Furnishings"/>
    <n v="27"/>
    <n v="3"/>
    <n v="0"/>
    <n v="15"/>
    <n v="12"/>
    <n v="12"/>
  </r>
  <r>
    <n v="6171"/>
    <x v="228"/>
    <x v="0"/>
    <s v="Michigan"/>
    <x v="2"/>
    <x v="0"/>
    <s v="Art"/>
    <n v="85"/>
    <n v="5"/>
    <n v="0"/>
    <n v="50"/>
    <n v="35"/>
    <n v="35"/>
  </r>
  <r>
    <n v="6172"/>
    <x v="228"/>
    <x v="0"/>
    <s v="New York"/>
    <x v="1"/>
    <x v="0"/>
    <s v="Labels"/>
    <n v="133"/>
    <n v="7"/>
    <n v="0"/>
    <n v="70"/>
    <n v="63"/>
    <n v="63"/>
  </r>
  <r>
    <n v="6174"/>
    <x v="228"/>
    <x v="0"/>
    <s v="Ohio"/>
    <x v="1"/>
    <x v="1"/>
    <s v="Chairs"/>
    <n v="693"/>
    <n v="7"/>
    <n v="0"/>
    <n v="553"/>
    <n v="140"/>
    <n v="140"/>
  </r>
  <r>
    <n v="6175"/>
    <x v="228"/>
    <x v="0"/>
    <s v="Texas"/>
    <x v="2"/>
    <x v="0"/>
    <s v="Storage"/>
    <n v="120"/>
    <n v="3"/>
    <n v="0"/>
    <n v="105"/>
    <n v="15"/>
    <n v="15"/>
  </r>
  <r>
    <n v="6177"/>
    <x v="228"/>
    <x v="0"/>
    <s v="New York"/>
    <x v="1"/>
    <x v="0"/>
    <s v="Supplies"/>
    <n v="75"/>
    <n v="5"/>
    <n v="0"/>
    <n v="60"/>
    <n v="15"/>
    <n v="15"/>
  </r>
  <r>
    <n v="6178"/>
    <x v="228"/>
    <x v="0"/>
    <s v="North Carolina"/>
    <x v="3"/>
    <x v="0"/>
    <s v="Paper"/>
    <n v="135"/>
    <n v="3"/>
    <n v="0"/>
    <n v="105"/>
    <n v="30"/>
    <n v="30"/>
  </r>
  <r>
    <n v="6181"/>
    <x v="228"/>
    <x v="0"/>
    <s v="Texas"/>
    <x v="2"/>
    <x v="1"/>
    <s v="Tables"/>
    <n v="255"/>
    <n v="3"/>
    <n v="0"/>
    <n v="225"/>
    <n v="30"/>
    <n v="30"/>
  </r>
  <r>
    <n v="6182"/>
    <x v="228"/>
    <x v="0"/>
    <s v="Ohio"/>
    <x v="1"/>
    <x v="0"/>
    <s v="Labels"/>
    <n v="95"/>
    <n v="5"/>
    <n v="0"/>
    <n v="50"/>
    <n v="45"/>
    <n v="45"/>
  </r>
  <r>
    <n v="6186"/>
    <x v="229"/>
    <x v="0"/>
    <s v="Massachusetts"/>
    <x v="1"/>
    <x v="0"/>
    <s v="Paper"/>
    <n v="90"/>
    <n v="2"/>
    <n v="0"/>
    <n v="70"/>
    <n v="20"/>
    <n v="20"/>
  </r>
  <r>
    <n v="6187"/>
    <x v="229"/>
    <x v="0"/>
    <s v="Illinois"/>
    <x v="2"/>
    <x v="0"/>
    <s v="Paper"/>
    <n v="270"/>
    <n v="6"/>
    <n v="0"/>
    <n v="210"/>
    <n v="60"/>
    <n v="60"/>
  </r>
  <r>
    <n v="6188"/>
    <x v="229"/>
    <x v="0"/>
    <s v="Washington"/>
    <x v="0"/>
    <x v="0"/>
    <s v="Art"/>
    <n v="51"/>
    <n v="3"/>
    <n v="0"/>
    <n v="30"/>
    <n v="21"/>
    <n v="21"/>
  </r>
  <r>
    <n v="6189"/>
    <x v="229"/>
    <x v="0"/>
    <s v="Texas"/>
    <x v="2"/>
    <x v="2"/>
    <s v="Accessories"/>
    <n v="25"/>
    <n v="5"/>
    <n v="0"/>
    <n v="12.5"/>
    <n v="12.5"/>
    <n v="12.5"/>
  </r>
  <r>
    <n v="6190"/>
    <x v="229"/>
    <x v="0"/>
    <s v="California"/>
    <x v="0"/>
    <x v="0"/>
    <s v="Appliances"/>
    <n v="96"/>
    <n v="4"/>
    <n v="0"/>
    <n v="76"/>
    <n v="20"/>
    <n v="20"/>
  </r>
  <r>
    <n v="6191"/>
    <x v="229"/>
    <x v="0"/>
    <s v="California"/>
    <x v="0"/>
    <x v="0"/>
    <s v="Fasteners"/>
    <n v="9"/>
    <n v="3"/>
    <n v="0"/>
    <n v="6"/>
    <n v="3"/>
    <n v="3"/>
  </r>
  <r>
    <n v="6195"/>
    <x v="229"/>
    <x v="0"/>
    <s v="Mississippi"/>
    <x v="3"/>
    <x v="0"/>
    <s v="Binders"/>
    <n v="5"/>
    <n v="2"/>
    <n v="0"/>
    <n v="4"/>
    <n v="1"/>
    <n v="1"/>
  </r>
  <r>
    <n v="6196"/>
    <x v="229"/>
    <x v="0"/>
    <s v="South Carolina"/>
    <x v="3"/>
    <x v="2"/>
    <s v="Phones"/>
    <n v="995"/>
    <n v="5"/>
    <n v="0"/>
    <n v="825"/>
    <n v="170"/>
    <n v="170"/>
  </r>
  <r>
    <n v="6197"/>
    <x v="229"/>
    <x v="0"/>
    <s v="Minnesota"/>
    <x v="2"/>
    <x v="2"/>
    <s v="Accessories"/>
    <n v="5"/>
    <n v="1"/>
    <n v="0"/>
    <n v="2.5"/>
    <n v="2.5"/>
    <n v="2.5"/>
  </r>
  <r>
    <n v="6198"/>
    <x v="229"/>
    <x v="0"/>
    <s v="New Jersey"/>
    <x v="1"/>
    <x v="2"/>
    <s v="Accessories"/>
    <n v="25"/>
    <n v="5"/>
    <n v="0"/>
    <n v="12.5"/>
    <n v="12.5"/>
    <n v="12.5"/>
  </r>
  <r>
    <n v="6199"/>
    <x v="229"/>
    <x v="0"/>
    <s v="Ohio"/>
    <x v="1"/>
    <x v="0"/>
    <s v="Binders"/>
    <n v="7.5"/>
    <n v="3"/>
    <n v="0"/>
    <n v="6"/>
    <n v="1.5"/>
    <n v="1.5"/>
  </r>
  <r>
    <n v="6201"/>
    <x v="229"/>
    <x v="0"/>
    <s v="California"/>
    <x v="0"/>
    <x v="0"/>
    <s v="Paper"/>
    <n v="225"/>
    <n v="5"/>
    <n v="0"/>
    <n v="175"/>
    <n v="50"/>
    <n v="50"/>
  </r>
  <r>
    <n v="6203"/>
    <x v="229"/>
    <x v="0"/>
    <s v="Arkansas"/>
    <x v="3"/>
    <x v="2"/>
    <s v="Accessories"/>
    <n v="10"/>
    <n v="2"/>
    <n v="0"/>
    <n v="5"/>
    <n v="5"/>
    <n v="5"/>
  </r>
  <r>
    <n v="6204"/>
    <x v="229"/>
    <x v="0"/>
    <s v="Georgia"/>
    <x v="3"/>
    <x v="0"/>
    <s v="Art"/>
    <n v="51"/>
    <n v="3"/>
    <n v="0"/>
    <n v="30"/>
    <n v="21"/>
    <n v="21"/>
  </r>
  <r>
    <n v="6205"/>
    <x v="229"/>
    <x v="0"/>
    <s v="California"/>
    <x v="0"/>
    <x v="1"/>
    <s v="Furnishings"/>
    <n v="45"/>
    <n v="5"/>
    <n v="0"/>
    <n v="25"/>
    <n v="20"/>
    <n v="20"/>
  </r>
  <r>
    <n v="6206"/>
    <x v="229"/>
    <x v="0"/>
    <s v="Utah"/>
    <x v="0"/>
    <x v="0"/>
    <s v="Binders"/>
    <n v="7.5"/>
    <n v="3"/>
    <n v="0"/>
    <n v="6"/>
    <n v="1.5"/>
    <n v="1.5"/>
  </r>
  <r>
    <n v="6217"/>
    <x v="230"/>
    <x v="0"/>
    <s v="New York"/>
    <x v="1"/>
    <x v="0"/>
    <s v="Binders"/>
    <n v="10"/>
    <n v="4"/>
    <n v="0"/>
    <n v="8"/>
    <n v="2"/>
    <n v="2"/>
  </r>
  <r>
    <n v="6218"/>
    <x v="230"/>
    <x v="0"/>
    <s v="Texas"/>
    <x v="2"/>
    <x v="0"/>
    <s v="Storage"/>
    <n v="280"/>
    <n v="7"/>
    <n v="0"/>
    <n v="245"/>
    <n v="35"/>
    <n v="35"/>
  </r>
  <r>
    <n v="6220"/>
    <x v="230"/>
    <x v="0"/>
    <s v="Virginia"/>
    <x v="3"/>
    <x v="0"/>
    <s v="Paper"/>
    <n v="225"/>
    <n v="5"/>
    <n v="0"/>
    <n v="175"/>
    <n v="50"/>
    <n v="50"/>
  </r>
  <r>
    <n v="6221"/>
    <x v="230"/>
    <x v="0"/>
    <s v="Kentucky"/>
    <x v="3"/>
    <x v="1"/>
    <s v="Furnishings"/>
    <n v="27"/>
    <n v="3"/>
    <n v="0"/>
    <n v="15"/>
    <n v="12"/>
    <n v="12"/>
  </r>
  <r>
    <n v="6225"/>
    <x v="230"/>
    <x v="0"/>
    <s v="Florida"/>
    <x v="3"/>
    <x v="0"/>
    <s v="Envelopes"/>
    <n v="84"/>
    <n v="7"/>
    <n v="0"/>
    <n v="63"/>
    <n v="21"/>
    <n v="21"/>
  </r>
  <r>
    <n v="6228"/>
    <x v="230"/>
    <x v="0"/>
    <s v="California"/>
    <x v="0"/>
    <x v="2"/>
    <s v="Machines"/>
    <n v="1350"/>
    <n v="3"/>
    <n v="0"/>
    <n v="1200"/>
    <n v="150"/>
    <n v="150"/>
  </r>
  <r>
    <n v="6231"/>
    <x v="230"/>
    <x v="0"/>
    <s v="New York"/>
    <x v="1"/>
    <x v="1"/>
    <s v="Furnishings"/>
    <n v="27"/>
    <n v="3"/>
    <n v="0"/>
    <n v="15"/>
    <n v="12"/>
    <n v="12"/>
  </r>
  <r>
    <n v="6233"/>
    <x v="230"/>
    <x v="0"/>
    <s v="Washington"/>
    <x v="0"/>
    <x v="2"/>
    <s v="Copiers"/>
    <n v="725"/>
    <n v="1"/>
    <n v="0"/>
    <n v="700"/>
    <n v="25"/>
    <n v="25"/>
  </r>
  <r>
    <n v="6234"/>
    <x v="230"/>
    <x v="0"/>
    <s v="Massachusetts"/>
    <x v="1"/>
    <x v="0"/>
    <s v="Appliances"/>
    <n v="72"/>
    <n v="3"/>
    <n v="0"/>
    <n v="57"/>
    <n v="15"/>
    <n v="15"/>
  </r>
  <r>
    <n v="6235"/>
    <x v="230"/>
    <x v="0"/>
    <s v="Virginia"/>
    <x v="3"/>
    <x v="0"/>
    <s v="Binders"/>
    <n v="20"/>
    <n v="8"/>
    <n v="0"/>
    <n v="16"/>
    <n v="4"/>
    <n v="4"/>
  </r>
  <r>
    <n v="6236"/>
    <x v="230"/>
    <x v="0"/>
    <s v="Pennsylvania"/>
    <x v="1"/>
    <x v="0"/>
    <s v="Appliances"/>
    <n v="72"/>
    <n v="3"/>
    <n v="0"/>
    <n v="57"/>
    <n v="15"/>
    <n v="15"/>
  </r>
  <r>
    <n v="6237"/>
    <x v="230"/>
    <x v="0"/>
    <s v="California"/>
    <x v="0"/>
    <x v="0"/>
    <s v="Paper"/>
    <n v="45"/>
    <n v="1"/>
    <n v="0"/>
    <n v="35"/>
    <n v="10"/>
    <n v="10"/>
  </r>
  <r>
    <n v="6238"/>
    <x v="230"/>
    <x v="0"/>
    <s v="Illinois"/>
    <x v="2"/>
    <x v="0"/>
    <s v="Fasteners"/>
    <n v="15"/>
    <n v="5"/>
    <n v="0"/>
    <n v="10"/>
    <n v="5"/>
    <n v="5"/>
  </r>
  <r>
    <n v="6239"/>
    <x v="230"/>
    <x v="0"/>
    <s v="Michigan"/>
    <x v="2"/>
    <x v="0"/>
    <s v="Binders"/>
    <n v="7.5"/>
    <n v="3"/>
    <n v="0"/>
    <n v="6"/>
    <n v="1.5"/>
    <n v="1.5"/>
  </r>
  <r>
    <n v="6244"/>
    <x v="231"/>
    <x v="0"/>
    <s v="New York"/>
    <x v="1"/>
    <x v="1"/>
    <s v="Bookcases"/>
    <n v="480"/>
    <n v="6"/>
    <n v="0"/>
    <n v="390"/>
    <n v="90"/>
    <n v="90"/>
  </r>
  <r>
    <n v="6245"/>
    <x v="231"/>
    <x v="0"/>
    <s v="California"/>
    <x v="0"/>
    <x v="1"/>
    <s v="Bookcases"/>
    <n v="160"/>
    <n v="2"/>
    <n v="0"/>
    <n v="130"/>
    <n v="30"/>
    <n v="30"/>
  </r>
  <r>
    <n v="6246"/>
    <x v="231"/>
    <x v="0"/>
    <s v="Texas"/>
    <x v="2"/>
    <x v="0"/>
    <s v="Supplies"/>
    <n v="75"/>
    <n v="5"/>
    <n v="0"/>
    <n v="60"/>
    <n v="15"/>
    <n v="15"/>
  </r>
  <r>
    <n v="6251"/>
    <x v="231"/>
    <x v="0"/>
    <s v="Ohio"/>
    <x v="1"/>
    <x v="0"/>
    <s v="Binders"/>
    <n v="2.5"/>
    <n v="1"/>
    <n v="0"/>
    <n v="2"/>
    <n v="0.5"/>
    <n v="0.5"/>
  </r>
  <r>
    <n v="6255"/>
    <x v="231"/>
    <x v="0"/>
    <s v="Texas"/>
    <x v="2"/>
    <x v="0"/>
    <s v="Art"/>
    <n v="51"/>
    <n v="3"/>
    <n v="0"/>
    <n v="30"/>
    <n v="21"/>
    <n v="21"/>
  </r>
  <r>
    <n v="6258"/>
    <x v="231"/>
    <x v="0"/>
    <s v="Texas"/>
    <x v="2"/>
    <x v="0"/>
    <s v="Paper"/>
    <n v="135"/>
    <n v="3"/>
    <n v="0"/>
    <n v="105"/>
    <n v="30"/>
    <n v="30"/>
  </r>
  <r>
    <n v="6260"/>
    <x v="231"/>
    <x v="0"/>
    <s v="California"/>
    <x v="0"/>
    <x v="0"/>
    <s v="Envelopes"/>
    <n v="12"/>
    <n v="1"/>
    <n v="0"/>
    <n v="9"/>
    <n v="3"/>
    <n v="3"/>
  </r>
  <r>
    <n v="6262"/>
    <x v="231"/>
    <x v="0"/>
    <s v="California"/>
    <x v="0"/>
    <x v="2"/>
    <s v="Phones"/>
    <n v="995"/>
    <n v="5"/>
    <n v="0"/>
    <n v="825"/>
    <n v="170"/>
    <n v="170"/>
  </r>
  <r>
    <n v="6263"/>
    <x v="231"/>
    <x v="0"/>
    <s v="Texas"/>
    <x v="2"/>
    <x v="0"/>
    <s v="Appliances"/>
    <n v="96"/>
    <n v="4"/>
    <n v="0"/>
    <n v="76"/>
    <n v="20"/>
    <n v="20"/>
  </r>
  <r>
    <n v="6264"/>
    <x v="231"/>
    <x v="0"/>
    <s v="Michigan"/>
    <x v="2"/>
    <x v="1"/>
    <s v="Chairs"/>
    <n v="297"/>
    <n v="3"/>
    <n v="0"/>
    <n v="237"/>
    <n v="60"/>
    <n v="60"/>
  </r>
  <r>
    <n v="6265"/>
    <x v="231"/>
    <x v="0"/>
    <s v="California"/>
    <x v="0"/>
    <x v="0"/>
    <s v="Art"/>
    <n v="51"/>
    <n v="3"/>
    <n v="0"/>
    <n v="30"/>
    <n v="21"/>
    <n v="21"/>
  </r>
  <r>
    <n v="6278"/>
    <x v="232"/>
    <x v="0"/>
    <s v="California"/>
    <x v="0"/>
    <x v="2"/>
    <s v="Phones"/>
    <n v="398"/>
    <n v="2"/>
    <n v="0"/>
    <n v="330"/>
    <n v="68"/>
    <n v="68"/>
  </r>
  <r>
    <n v="6279"/>
    <x v="232"/>
    <x v="0"/>
    <s v="Texas"/>
    <x v="2"/>
    <x v="2"/>
    <s v="Accessories"/>
    <n v="15"/>
    <n v="3"/>
    <n v="0"/>
    <n v="7.5"/>
    <n v="7.5"/>
    <n v="7.5"/>
  </r>
  <r>
    <n v="6280"/>
    <x v="232"/>
    <x v="0"/>
    <s v="Michigan"/>
    <x v="2"/>
    <x v="2"/>
    <s v="Accessories"/>
    <n v="30"/>
    <n v="6"/>
    <n v="0"/>
    <n v="15"/>
    <n v="15"/>
    <n v="15"/>
  </r>
  <r>
    <n v="6282"/>
    <x v="232"/>
    <x v="0"/>
    <s v="Georgia"/>
    <x v="3"/>
    <x v="2"/>
    <s v="Phones"/>
    <n v="597"/>
    <n v="3"/>
    <n v="0"/>
    <n v="495"/>
    <n v="102"/>
    <n v="102"/>
  </r>
  <r>
    <n v="6283"/>
    <x v="232"/>
    <x v="0"/>
    <s v="Illinois"/>
    <x v="2"/>
    <x v="0"/>
    <s v="Binders"/>
    <n v="12.5"/>
    <n v="5"/>
    <n v="0"/>
    <n v="10"/>
    <n v="2.5"/>
    <n v="2.5"/>
  </r>
  <r>
    <n v="6286"/>
    <x v="232"/>
    <x v="0"/>
    <s v="Colorado"/>
    <x v="0"/>
    <x v="0"/>
    <s v="Envelopes"/>
    <n v="108"/>
    <n v="9"/>
    <n v="0"/>
    <n v="81"/>
    <n v="27"/>
    <n v="27"/>
  </r>
  <r>
    <n v="6287"/>
    <x v="232"/>
    <x v="0"/>
    <s v="California"/>
    <x v="0"/>
    <x v="1"/>
    <s v="Chairs"/>
    <n v="297"/>
    <n v="3"/>
    <n v="0"/>
    <n v="237"/>
    <n v="60"/>
    <n v="60"/>
  </r>
  <r>
    <n v="6288"/>
    <x v="232"/>
    <x v="0"/>
    <s v="New York"/>
    <x v="1"/>
    <x v="0"/>
    <s v="Labels"/>
    <n v="57"/>
    <n v="3"/>
    <n v="0"/>
    <n v="30"/>
    <n v="27"/>
    <n v="27"/>
  </r>
  <r>
    <n v="6290"/>
    <x v="232"/>
    <x v="0"/>
    <s v="California"/>
    <x v="0"/>
    <x v="0"/>
    <s v="Paper"/>
    <n v="135"/>
    <n v="3"/>
    <n v="0"/>
    <n v="105"/>
    <n v="30"/>
    <n v="30"/>
  </r>
  <r>
    <n v="6291"/>
    <x v="232"/>
    <x v="0"/>
    <s v="Texas"/>
    <x v="2"/>
    <x v="2"/>
    <s v="Phones"/>
    <n v="995"/>
    <n v="5"/>
    <n v="0"/>
    <n v="825"/>
    <n v="170"/>
    <n v="170"/>
  </r>
  <r>
    <n v="6294"/>
    <x v="232"/>
    <x v="0"/>
    <s v="Pennsylvania"/>
    <x v="1"/>
    <x v="1"/>
    <s v="Tables"/>
    <n v="85"/>
    <n v="1"/>
    <n v="0"/>
    <n v="75"/>
    <n v="10"/>
    <n v="10"/>
  </r>
  <r>
    <n v="6295"/>
    <x v="232"/>
    <x v="0"/>
    <s v="Pennsylvania"/>
    <x v="1"/>
    <x v="0"/>
    <s v="Binders"/>
    <n v="10"/>
    <n v="4"/>
    <n v="0"/>
    <n v="8"/>
    <n v="2"/>
    <n v="2"/>
  </r>
  <r>
    <n v="6296"/>
    <x v="232"/>
    <x v="0"/>
    <s v="Washington"/>
    <x v="0"/>
    <x v="2"/>
    <s v="Accessories"/>
    <n v="25"/>
    <n v="5"/>
    <n v="0"/>
    <n v="12.5"/>
    <n v="12.5"/>
    <n v="12.5"/>
  </r>
  <r>
    <n v="6305"/>
    <x v="233"/>
    <x v="0"/>
    <s v="Michigan"/>
    <x v="2"/>
    <x v="0"/>
    <s v="Storage"/>
    <n v="120"/>
    <n v="3"/>
    <n v="0"/>
    <n v="105"/>
    <n v="15"/>
    <n v="15"/>
  </r>
  <r>
    <n v="6306"/>
    <x v="233"/>
    <x v="0"/>
    <s v="California"/>
    <x v="0"/>
    <x v="0"/>
    <s v="Storage"/>
    <n v="80"/>
    <n v="2"/>
    <n v="0"/>
    <n v="70"/>
    <n v="10"/>
    <n v="10"/>
  </r>
  <r>
    <n v="6307"/>
    <x v="233"/>
    <x v="0"/>
    <s v="New York"/>
    <x v="1"/>
    <x v="0"/>
    <s v="Binders"/>
    <n v="7.5"/>
    <n v="3"/>
    <n v="0"/>
    <n v="6"/>
    <n v="1.5"/>
    <n v="1.5"/>
  </r>
  <r>
    <n v="6308"/>
    <x v="233"/>
    <x v="0"/>
    <s v="Washington"/>
    <x v="0"/>
    <x v="0"/>
    <s v="Supplies"/>
    <n v="60"/>
    <n v="4"/>
    <n v="0"/>
    <n v="48"/>
    <n v="12"/>
    <n v="12"/>
  </r>
  <r>
    <n v="6309"/>
    <x v="233"/>
    <x v="0"/>
    <s v="Texas"/>
    <x v="2"/>
    <x v="2"/>
    <s v="Machines"/>
    <n v="900"/>
    <n v="2"/>
    <n v="0"/>
    <n v="800"/>
    <n v="100"/>
    <n v="100"/>
  </r>
  <r>
    <n v="6310"/>
    <x v="233"/>
    <x v="0"/>
    <s v="California"/>
    <x v="0"/>
    <x v="0"/>
    <s v="Storage"/>
    <n v="160"/>
    <n v="4"/>
    <n v="0"/>
    <n v="140"/>
    <n v="20"/>
    <n v="20"/>
  </r>
  <r>
    <n v="6311"/>
    <x v="233"/>
    <x v="0"/>
    <s v="Pennsylvania"/>
    <x v="1"/>
    <x v="1"/>
    <s v="Chairs"/>
    <n v="594"/>
    <n v="6"/>
    <n v="0"/>
    <n v="474"/>
    <n v="120"/>
    <n v="120"/>
  </r>
  <r>
    <n v="6313"/>
    <x v="233"/>
    <x v="0"/>
    <s v="Georgia"/>
    <x v="3"/>
    <x v="2"/>
    <s v="Accessories"/>
    <n v="25"/>
    <n v="5"/>
    <n v="0"/>
    <n v="12.5"/>
    <n v="12.5"/>
    <n v="12.5"/>
  </r>
  <r>
    <n v="6314"/>
    <x v="233"/>
    <x v="0"/>
    <s v="Texas"/>
    <x v="2"/>
    <x v="1"/>
    <s v="Chairs"/>
    <n v="99"/>
    <n v="1"/>
    <n v="0"/>
    <n v="79"/>
    <n v="20"/>
    <n v="20"/>
  </r>
  <r>
    <n v="6315"/>
    <x v="233"/>
    <x v="0"/>
    <s v="Illinois"/>
    <x v="2"/>
    <x v="0"/>
    <s v="Envelopes"/>
    <n v="24"/>
    <n v="2"/>
    <n v="0"/>
    <n v="18"/>
    <n v="6"/>
    <n v="6"/>
  </r>
  <r>
    <n v="6318"/>
    <x v="233"/>
    <x v="0"/>
    <s v="Washington"/>
    <x v="0"/>
    <x v="0"/>
    <s v="Binders"/>
    <n v="2.5"/>
    <n v="1"/>
    <n v="0"/>
    <n v="2"/>
    <n v="0.5"/>
    <n v="0.5"/>
  </r>
  <r>
    <n v="6319"/>
    <x v="233"/>
    <x v="0"/>
    <s v="California"/>
    <x v="0"/>
    <x v="0"/>
    <s v="Binders"/>
    <n v="7.5"/>
    <n v="3"/>
    <n v="0"/>
    <n v="6"/>
    <n v="1.5"/>
    <n v="1.5"/>
  </r>
  <r>
    <n v="6321"/>
    <x v="233"/>
    <x v="0"/>
    <s v="California"/>
    <x v="0"/>
    <x v="0"/>
    <s v="Paper"/>
    <n v="180"/>
    <n v="4"/>
    <n v="0"/>
    <n v="140"/>
    <n v="40"/>
    <n v="40"/>
  </r>
  <r>
    <n v="6324"/>
    <x v="233"/>
    <x v="0"/>
    <s v="Oklahoma"/>
    <x v="2"/>
    <x v="0"/>
    <s v="Paper"/>
    <n v="135"/>
    <n v="3"/>
    <n v="0"/>
    <n v="105"/>
    <n v="30"/>
    <n v="30"/>
  </r>
  <r>
    <n v="6325"/>
    <x v="233"/>
    <x v="0"/>
    <s v="Oklahoma"/>
    <x v="2"/>
    <x v="1"/>
    <s v="Chairs"/>
    <n v="495"/>
    <n v="5"/>
    <n v="0"/>
    <n v="395"/>
    <n v="100"/>
    <n v="100"/>
  </r>
  <r>
    <n v="6326"/>
    <x v="233"/>
    <x v="0"/>
    <s v="California"/>
    <x v="0"/>
    <x v="0"/>
    <s v="Labels"/>
    <n v="38"/>
    <n v="2"/>
    <n v="0"/>
    <n v="20"/>
    <n v="18"/>
    <n v="18"/>
  </r>
  <r>
    <n v="6327"/>
    <x v="233"/>
    <x v="0"/>
    <s v="Texas"/>
    <x v="2"/>
    <x v="1"/>
    <s v="Chairs"/>
    <n v="198"/>
    <n v="2"/>
    <n v="0"/>
    <n v="158"/>
    <n v="40"/>
    <n v="40"/>
  </r>
  <r>
    <n v="6329"/>
    <x v="233"/>
    <x v="0"/>
    <s v="Florida"/>
    <x v="3"/>
    <x v="1"/>
    <s v="Tables"/>
    <n v="85"/>
    <n v="1"/>
    <n v="0"/>
    <n v="75"/>
    <n v="10"/>
    <n v="10"/>
  </r>
  <r>
    <n v="6330"/>
    <x v="233"/>
    <x v="0"/>
    <s v="Michigan"/>
    <x v="2"/>
    <x v="2"/>
    <s v="Accessories"/>
    <n v="55"/>
    <n v="11"/>
    <n v="0"/>
    <n v="27.5"/>
    <n v="27.5"/>
    <n v="27.5"/>
  </r>
  <r>
    <n v="6332"/>
    <x v="233"/>
    <x v="0"/>
    <s v="New York"/>
    <x v="1"/>
    <x v="1"/>
    <s v="Bookcases"/>
    <n v="160"/>
    <n v="2"/>
    <n v="0"/>
    <n v="130"/>
    <n v="30"/>
    <n v="30"/>
  </r>
  <r>
    <n v="6333"/>
    <x v="233"/>
    <x v="0"/>
    <s v="Texas"/>
    <x v="2"/>
    <x v="0"/>
    <s v="Binders"/>
    <n v="20"/>
    <n v="8"/>
    <n v="0"/>
    <n v="16"/>
    <n v="4"/>
    <n v="4"/>
  </r>
  <r>
    <n v="6341"/>
    <x v="234"/>
    <x v="0"/>
    <s v="Georgia"/>
    <x v="3"/>
    <x v="0"/>
    <s v="Art"/>
    <n v="17"/>
    <n v="1"/>
    <n v="0"/>
    <n v="10"/>
    <n v="7"/>
    <n v="7"/>
  </r>
  <r>
    <n v="6342"/>
    <x v="234"/>
    <x v="0"/>
    <s v="Ohio"/>
    <x v="1"/>
    <x v="0"/>
    <s v="Paper"/>
    <n v="270"/>
    <n v="6"/>
    <n v="0"/>
    <n v="210"/>
    <n v="60"/>
    <n v="60"/>
  </r>
  <r>
    <n v="6343"/>
    <x v="234"/>
    <x v="0"/>
    <s v="Ohio"/>
    <x v="1"/>
    <x v="1"/>
    <s v="Furnishings"/>
    <n v="45"/>
    <n v="5"/>
    <n v="0"/>
    <n v="25"/>
    <n v="20"/>
    <n v="20"/>
  </r>
  <r>
    <n v="6345"/>
    <x v="234"/>
    <x v="0"/>
    <s v="Texas"/>
    <x v="2"/>
    <x v="1"/>
    <s v="Furnishings"/>
    <n v="45"/>
    <n v="5"/>
    <n v="0"/>
    <n v="25"/>
    <n v="20"/>
    <n v="20"/>
  </r>
  <r>
    <n v="6346"/>
    <x v="234"/>
    <x v="0"/>
    <s v="Louisiana"/>
    <x v="3"/>
    <x v="2"/>
    <s v="Accessories"/>
    <n v="30"/>
    <n v="6"/>
    <n v="0"/>
    <n v="15"/>
    <n v="15"/>
    <n v="15"/>
  </r>
  <r>
    <n v="6347"/>
    <x v="234"/>
    <x v="0"/>
    <s v="Colorado"/>
    <x v="0"/>
    <x v="0"/>
    <s v="Binders"/>
    <n v="5"/>
    <n v="2"/>
    <n v="0"/>
    <n v="4"/>
    <n v="1"/>
    <n v="1"/>
  </r>
  <r>
    <n v="6348"/>
    <x v="234"/>
    <x v="0"/>
    <s v="Texas"/>
    <x v="2"/>
    <x v="0"/>
    <s v="Storage"/>
    <n v="80"/>
    <n v="2"/>
    <n v="0"/>
    <n v="70"/>
    <n v="10"/>
    <n v="10"/>
  </r>
  <r>
    <n v="6349"/>
    <x v="234"/>
    <x v="0"/>
    <s v="Louisiana"/>
    <x v="3"/>
    <x v="1"/>
    <s v="Furnishings"/>
    <n v="18"/>
    <n v="2"/>
    <n v="0"/>
    <n v="10"/>
    <n v="8"/>
    <n v="8"/>
  </r>
  <r>
    <n v="6350"/>
    <x v="234"/>
    <x v="0"/>
    <s v="New York"/>
    <x v="1"/>
    <x v="0"/>
    <s v="Envelopes"/>
    <n v="48"/>
    <n v="4"/>
    <n v="0"/>
    <n v="36"/>
    <n v="12"/>
    <n v="12"/>
  </r>
  <r>
    <n v="6352"/>
    <x v="234"/>
    <x v="0"/>
    <s v="Pennsylvania"/>
    <x v="1"/>
    <x v="2"/>
    <s v="Phones"/>
    <n v="597"/>
    <n v="3"/>
    <n v="0"/>
    <n v="495"/>
    <n v="102"/>
    <n v="102"/>
  </r>
  <r>
    <n v="6356"/>
    <x v="234"/>
    <x v="0"/>
    <s v="California"/>
    <x v="0"/>
    <x v="0"/>
    <s v="Appliances"/>
    <n v="48"/>
    <n v="2"/>
    <n v="0"/>
    <n v="38"/>
    <n v="10"/>
    <n v="10"/>
  </r>
  <r>
    <n v="6358"/>
    <x v="234"/>
    <x v="0"/>
    <s v="Ohio"/>
    <x v="1"/>
    <x v="0"/>
    <s v="Paper"/>
    <n v="90"/>
    <n v="2"/>
    <n v="0"/>
    <n v="70"/>
    <n v="20"/>
    <n v="20"/>
  </r>
  <r>
    <n v="6359"/>
    <x v="234"/>
    <x v="0"/>
    <s v="Texas"/>
    <x v="2"/>
    <x v="1"/>
    <s v="Tables"/>
    <n v="425"/>
    <n v="5"/>
    <n v="0"/>
    <n v="375"/>
    <n v="50"/>
    <n v="50"/>
  </r>
  <r>
    <n v="6362"/>
    <x v="234"/>
    <x v="0"/>
    <s v="New York"/>
    <x v="1"/>
    <x v="2"/>
    <s v="Phones"/>
    <n v="995"/>
    <n v="5"/>
    <n v="0"/>
    <n v="825"/>
    <n v="170"/>
    <n v="170"/>
  </r>
  <r>
    <n v="6367"/>
    <x v="235"/>
    <x v="0"/>
    <s v="Texas"/>
    <x v="2"/>
    <x v="2"/>
    <s v="Accessories"/>
    <n v="15"/>
    <n v="3"/>
    <n v="0"/>
    <n v="7.5"/>
    <n v="7.5"/>
    <n v="7.5"/>
  </r>
  <r>
    <n v="6368"/>
    <x v="235"/>
    <x v="0"/>
    <s v="California"/>
    <x v="0"/>
    <x v="2"/>
    <s v="Accessories"/>
    <n v="15"/>
    <n v="3"/>
    <n v="0"/>
    <n v="7.5"/>
    <n v="7.5"/>
    <n v="7.5"/>
  </r>
  <r>
    <n v="6373"/>
    <x v="235"/>
    <x v="0"/>
    <s v="California"/>
    <x v="0"/>
    <x v="1"/>
    <s v="Furnishings"/>
    <n v="18"/>
    <n v="2"/>
    <n v="0"/>
    <n v="10"/>
    <n v="8"/>
    <n v="8"/>
  </r>
  <r>
    <n v="6374"/>
    <x v="235"/>
    <x v="0"/>
    <s v="California"/>
    <x v="0"/>
    <x v="0"/>
    <s v="Storage"/>
    <n v="160"/>
    <n v="4"/>
    <n v="0"/>
    <n v="140"/>
    <n v="20"/>
    <n v="20"/>
  </r>
  <r>
    <n v="6378"/>
    <x v="235"/>
    <x v="0"/>
    <s v="Arkansas"/>
    <x v="3"/>
    <x v="0"/>
    <s v="Art"/>
    <n v="34"/>
    <n v="2"/>
    <n v="0"/>
    <n v="20"/>
    <n v="14"/>
    <n v="14"/>
  </r>
  <r>
    <n v="6379"/>
    <x v="235"/>
    <x v="0"/>
    <s v="Pennsylvania"/>
    <x v="1"/>
    <x v="0"/>
    <s v="Paper"/>
    <n v="135"/>
    <n v="3"/>
    <n v="0"/>
    <n v="105"/>
    <n v="30"/>
    <n v="30"/>
  </r>
  <r>
    <n v="6380"/>
    <x v="235"/>
    <x v="0"/>
    <s v="Oklahoma"/>
    <x v="2"/>
    <x v="0"/>
    <s v="Envelopes"/>
    <n v="36"/>
    <n v="3"/>
    <n v="0"/>
    <n v="27"/>
    <n v="9"/>
    <n v="9"/>
  </r>
  <r>
    <n v="6383"/>
    <x v="235"/>
    <x v="0"/>
    <s v="Maryland"/>
    <x v="1"/>
    <x v="0"/>
    <s v="Binders"/>
    <n v="5"/>
    <n v="2"/>
    <n v="0"/>
    <n v="4"/>
    <n v="1"/>
    <n v="1"/>
  </r>
  <r>
    <n v="6386"/>
    <x v="235"/>
    <x v="0"/>
    <s v="California"/>
    <x v="0"/>
    <x v="1"/>
    <s v="Furnishings"/>
    <n v="18"/>
    <n v="2"/>
    <n v="0"/>
    <n v="10"/>
    <n v="8"/>
    <n v="8"/>
  </r>
  <r>
    <n v="6389"/>
    <x v="235"/>
    <x v="0"/>
    <s v="Arkansas"/>
    <x v="3"/>
    <x v="0"/>
    <s v="Paper"/>
    <n v="90"/>
    <n v="2"/>
    <n v="0"/>
    <n v="70"/>
    <n v="20"/>
    <n v="20"/>
  </r>
  <r>
    <n v="6397"/>
    <x v="236"/>
    <x v="0"/>
    <s v="Kentucky"/>
    <x v="3"/>
    <x v="1"/>
    <s v="Bookcases"/>
    <n v="160"/>
    <n v="2"/>
    <n v="0"/>
    <n v="130"/>
    <n v="30"/>
    <n v="30"/>
  </r>
  <r>
    <n v="6398"/>
    <x v="236"/>
    <x v="0"/>
    <s v="Kentucky"/>
    <x v="3"/>
    <x v="1"/>
    <s v="Chairs"/>
    <n v="297"/>
    <n v="3"/>
    <n v="0"/>
    <n v="237"/>
    <n v="60"/>
    <n v="60"/>
  </r>
  <r>
    <n v="6400"/>
    <x v="236"/>
    <x v="0"/>
    <s v="Florida"/>
    <x v="3"/>
    <x v="1"/>
    <s v="Tables"/>
    <n v="425"/>
    <n v="5"/>
    <n v="0"/>
    <n v="375"/>
    <n v="50"/>
    <n v="50"/>
  </r>
  <r>
    <n v="6401"/>
    <x v="236"/>
    <x v="0"/>
    <s v="Florida"/>
    <x v="3"/>
    <x v="0"/>
    <s v="Storage"/>
    <n v="80"/>
    <n v="2"/>
    <n v="0"/>
    <n v="70"/>
    <n v="10"/>
    <n v="10"/>
  </r>
  <r>
    <n v="6402"/>
    <x v="236"/>
    <x v="0"/>
    <s v="California"/>
    <x v="0"/>
    <x v="1"/>
    <s v="Furnishings"/>
    <n v="63"/>
    <n v="7"/>
    <n v="0"/>
    <n v="35"/>
    <n v="28"/>
    <n v="28"/>
  </r>
  <r>
    <n v="6403"/>
    <x v="236"/>
    <x v="0"/>
    <s v="California"/>
    <x v="0"/>
    <x v="0"/>
    <s v="Art"/>
    <n v="68"/>
    <n v="4"/>
    <n v="0"/>
    <n v="40"/>
    <n v="28"/>
    <n v="28"/>
  </r>
  <r>
    <n v="6404"/>
    <x v="236"/>
    <x v="0"/>
    <s v="New York"/>
    <x v="1"/>
    <x v="0"/>
    <s v="Binders"/>
    <n v="17.5"/>
    <n v="7"/>
    <n v="0"/>
    <n v="14"/>
    <n v="3.5"/>
    <n v="3.5"/>
  </r>
  <r>
    <n v="6405"/>
    <x v="236"/>
    <x v="0"/>
    <s v="Louisiana"/>
    <x v="3"/>
    <x v="1"/>
    <s v="Chairs"/>
    <n v="594"/>
    <n v="6"/>
    <n v="0"/>
    <n v="474"/>
    <n v="120"/>
    <n v="120"/>
  </r>
  <r>
    <n v="6408"/>
    <x v="236"/>
    <x v="0"/>
    <s v="Washington"/>
    <x v="0"/>
    <x v="1"/>
    <s v="Chairs"/>
    <n v="198"/>
    <n v="2"/>
    <n v="0"/>
    <n v="158"/>
    <n v="40"/>
    <n v="40"/>
  </r>
  <r>
    <n v="6409"/>
    <x v="236"/>
    <x v="0"/>
    <s v="California"/>
    <x v="0"/>
    <x v="0"/>
    <s v="Binders"/>
    <n v="22.5"/>
    <n v="9"/>
    <n v="0"/>
    <n v="18"/>
    <n v="4.5"/>
    <n v="4.5"/>
  </r>
  <r>
    <n v="6411"/>
    <x v="236"/>
    <x v="0"/>
    <s v="New York"/>
    <x v="1"/>
    <x v="2"/>
    <s v="Phones"/>
    <n v="796"/>
    <n v="4"/>
    <n v="0"/>
    <n v="660"/>
    <n v="136"/>
    <n v="136"/>
  </r>
  <r>
    <n v="6414"/>
    <x v="236"/>
    <x v="0"/>
    <s v="North Dakota"/>
    <x v="2"/>
    <x v="0"/>
    <s v="Art"/>
    <n v="51"/>
    <n v="3"/>
    <n v="0"/>
    <n v="30"/>
    <n v="21"/>
    <n v="21"/>
  </r>
  <r>
    <n v="6415"/>
    <x v="236"/>
    <x v="0"/>
    <s v="California"/>
    <x v="0"/>
    <x v="1"/>
    <s v="Furnishings"/>
    <n v="27"/>
    <n v="3"/>
    <n v="0"/>
    <n v="15"/>
    <n v="12"/>
    <n v="12"/>
  </r>
  <r>
    <n v="6416"/>
    <x v="236"/>
    <x v="0"/>
    <s v="California"/>
    <x v="0"/>
    <x v="0"/>
    <s v="Storage"/>
    <n v="120"/>
    <n v="3"/>
    <n v="0"/>
    <n v="105"/>
    <n v="15"/>
    <n v="15"/>
  </r>
  <r>
    <n v="6417"/>
    <x v="236"/>
    <x v="0"/>
    <s v="California"/>
    <x v="0"/>
    <x v="0"/>
    <s v="Storage"/>
    <n v="80"/>
    <n v="2"/>
    <n v="0"/>
    <n v="70"/>
    <n v="10"/>
    <n v="10"/>
  </r>
  <r>
    <n v="6419"/>
    <x v="236"/>
    <x v="0"/>
    <s v="Connecticut"/>
    <x v="1"/>
    <x v="0"/>
    <s v="Art"/>
    <n v="17"/>
    <n v="1"/>
    <n v="0"/>
    <n v="10"/>
    <n v="7"/>
    <n v="7"/>
  </r>
  <r>
    <n v="6420"/>
    <x v="236"/>
    <x v="0"/>
    <s v="North Carolina"/>
    <x v="3"/>
    <x v="0"/>
    <s v="Binders"/>
    <n v="7.5"/>
    <n v="3"/>
    <n v="0"/>
    <n v="6"/>
    <n v="1.5"/>
    <n v="1.5"/>
  </r>
  <r>
    <n v="6421"/>
    <x v="236"/>
    <x v="0"/>
    <s v="Texas"/>
    <x v="2"/>
    <x v="1"/>
    <s v="Chairs"/>
    <n v="297"/>
    <n v="3"/>
    <n v="0"/>
    <n v="237"/>
    <n v="60"/>
    <n v="60"/>
  </r>
  <r>
    <n v="6422"/>
    <x v="236"/>
    <x v="0"/>
    <s v="Texas"/>
    <x v="2"/>
    <x v="0"/>
    <s v="Binders"/>
    <n v="7.5"/>
    <n v="3"/>
    <n v="0"/>
    <n v="6"/>
    <n v="1.5"/>
    <n v="1.5"/>
  </r>
  <r>
    <n v="6427"/>
    <x v="237"/>
    <x v="0"/>
    <s v="California"/>
    <x v="0"/>
    <x v="2"/>
    <s v="Phones"/>
    <n v="1194"/>
    <n v="6"/>
    <n v="0"/>
    <n v="990"/>
    <n v="204"/>
    <n v="204"/>
  </r>
  <r>
    <n v="6428"/>
    <x v="237"/>
    <x v="0"/>
    <s v="California"/>
    <x v="0"/>
    <x v="0"/>
    <s v="Binders"/>
    <n v="7.5"/>
    <n v="3"/>
    <n v="0"/>
    <n v="6"/>
    <n v="1.5"/>
    <n v="1.5"/>
  </r>
  <r>
    <n v="6429"/>
    <x v="237"/>
    <x v="0"/>
    <s v="California"/>
    <x v="0"/>
    <x v="0"/>
    <s v="Appliances"/>
    <n v="120"/>
    <n v="5"/>
    <n v="0"/>
    <n v="95"/>
    <n v="25"/>
    <n v="25"/>
  </r>
  <r>
    <n v="6430"/>
    <x v="237"/>
    <x v="0"/>
    <s v="California"/>
    <x v="0"/>
    <x v="1"/>
    <s v="Tables"/>
    <n v="765"/>
    <n v="9"/>
    <n v="0"/>
    <n v="675"/>
    <n v="90"/>
    <n v="90"/>
  </r>
  <r>
    <n v="6431"/>
    <x v="237"/>
    <x v="0"/>
    <s v="California"/>
    <x v="0"/>
    <x v="2"/>
    <s v="Phones"/>
    <n v="796"/>
    <n v="4"/>
    <n v="0"/>
    <n v="660"/>
    <n v="136"/>
    <n v="136"/>
  </r>
  <r>
    <n v="6432"/>
    <x v="237"/>
    <x v="0"/>
    <s v="North Carolina"/>
    <x v="3"/>
    <x v="0"/>
    <s v="Paper"/>
    <n v="135"/>
    <n v="3"/>
    <n v="0"/>
    <n v="105"/>
    <n v="30"/>
    <n v="30"/>
  </r>
  <r>
    <n v="6433"/>
    <x v="237"/>
    <x v="0"/>
    <s v="Washington"/>
    <x v="0"/>
    <x v="0"/>
    <s v="Binders"/>
    <n v="7.5"/>
    <n v="3"/>
    <n v="0"/>
    <n v="6"/>
    <n v="1.5"/>
    <n v="1.5"/>
  </r>
  <r>
    <n v="6434"/>
    <x v="237"/>
    <x v="0"/>
    <s v="Wisconsin"/>
    <x v="2"/>
    <x v="0"/>
    <s v="Storage"/>
    <n v="240"/>
    <n v="6"/>
    <n v="0"/>
    <n v="210"/>
    <n v="30"/>
    <n v="30"/>
  </r>
  <r>
    <n v="6435"/>
    <x v="237"/>
    <x v="0"/>
    <s v="Utah"/>
    <x v="0"/>
    <x v="0"/>
    <s v="Storage"/>
    <n v="80"/>
    <n v="2"/>
    <n v="0"/>
    <n v="70"/>
    <n v="10"/>
    <n v="10"/>
  </r>
  <r>
    <n v="6436"/>
    <x v="237"/>
    <x v="0"/>
    <s v="California"/>
    <x v="0"/>
    <x v="0"/>
    <s v="Art"/>
    <n v="34"/>
    <n v="2"/>
    <n v="0"/>
    <n v="20"/>
    <n v="14"/>
    <n v="14"/>
  </r>
  <r>
    <n v="6437"/>
    <x v="237"/>
    <x v="0"/>
    <s v="California"/>
    <x v="0"/>
    <x v="2"/>
    <s v="Phones"/>
    <n v="597"/>
    <n v="3"/>
    <n v="0"/>
    <n v="495"/>
    <n v="102"/>
    <n v="102"/>
  </r>
  <r>
    <n v="6438"/>
    <x v="237"/>
    <x v="0"/>
    <s v="California"/>
    <x v="0"/>
    <x v="0"/>
    <s v="Binders"/>
    <n v="10"/>
    <n v="4"/>
    <n v="0"/>
    <n v="8"/>
    <n v="2"/>
    <n v="2"/>
  </r>
  <r>
    <n v="6443"/>
    <x v="237"/>
    <x v="0"/>
    <s v="Pennsylvania"/>
    <x v="1"/>
    <x v="0"/>
    <s v="Binders"/>
    <n v="10"/>
    <n v="4"/>
    <n v="0"/>
    <n v="8"/>
    <n v="2"/>
    <n v="2"/>
  </r>
  <r>
    <n v="6444"/>
    <x v="237"/>
    <x v="0"/>
    <s v="Michigan"/>
    <x v="2"/>
    <x v="0"/>
    <s v="Binders"/>
    <n v="7.5"/>
    <n v="3"/>
    <n v="0"/>
    <n v="6"/>
    <n v="1.5"/>
    <n v="1.5"/>
  </r>
  <r>
    <n v="6445"/>
    <x v="237"/>
    <x v="0"/>
    <s v="California"/>
    <x v="0"/>
    <x v="1"/>
    <s v="Furnishings"/>
    <n v="63"/>
    <n v="7"/>
    <n v="0"/>
    <n v="35"/>
    <n v="28"/>
    <n v="28"/>
  </r>
  <r>
    <n v="6446"/>
    <x v="237"/>
    <x v="0"/>
    <s v="Michigan"/>
    <x v="2"/>
    <x v="0"/>
    <s v="Appliances"/>
    <n v="24"/>
    <n v="1"/>
    <n v="0"/>
    <n v="19"/>
    <n v="5"/>
    <n v="5"/>
  </r>
  <r>
    <n v="6448"/>
    <x v="237"/>
    <x v="0"/>
    <s v="Louisiana"/>
    <x v="3"/>
    <x v="2"/>
    <s v="Machines"/>
    <n v="1350"/>
    <n v="3"/>
    <n v="0"/>
    <n v="1200"/>
    <n v="150"/>
    <n v="150"/>
  </r>
  <r>
    <n v="6449"/>
    <x v="237"/>
    <x v="0"/>
    <s v="California"/>
    <x v="0"/>
    <x v="1"/>
    <s v="Tables"/>
    <n v="85"/>
    <n v="1"/>
    <n v="0"/>
    <n v="75"/>
    <n v="10"/>
    <n v="10"/>
  </r>
  <r>
    <n v="6450"/>
    <x v="237"/>
    <x v="0"/>
    <s v="California"/>
    <x v="0"/>
    <x v="0"/>
    <s v="Paper"/>
    <n v="90"/>
    <n v="2"/>
    <n v="0"/>
    <n v="70"/>
    <n v="20"/>
    <n v="20"/>
  </r>
  <r>
    <n v="6451"/>
    <x v="237"/>
    <x v="0"/>
    <s v="Michigan"/>
    <x v="2"/>
    <x v="0"/>
    <s v="Paper"/>
    <n v="90"/>
    <n v="2"/>
    <n v="0"/>
    <n v="70"/>
    <n v="20"/>
    <n v="20"/>
  </r>
  <r>
    <n v="6454"/>
    <x v="237"/>
    <x v="0"/>
    <s v="Illinois"/>
    <x v="2"/>
    <x v="1"/>
    <s v="Chairs"/>
    <n v="297"/>
    <n v="3"/>
    <n v="0"/>
    <n v="237"/>
    <n v="60"/>
    <n v="60"/>
  </r>
  <r>
    <n v="6455"/>
    <x v="237"/>
    <x v="0"/>
    <s v="California"/>
    <x v="0"/>
    <x v="0"/>
    <s v="Paper"/>
    <n v="135"/>
    <n v="3"/>
    <n v="0"/>
    <n v="105"/>
    <n v="30"/>
    <n v="30"/>
  </r>
  <r>
    <n v="6458"/>
    <x v="237"/>
    <x v="0"/>
    <s v="Colorado"/>
    <x v="0"/>
    <x v="0"/>
    <s v="Art"/>
    <n v="102"/>
    <n v="6"/>
    <n v="0"/>
    <n v="60"/>
    <n v="42"/>
    <n v="42"/>
  </r>
  <r>
    <n v="6459"/>
    <x v="237"/>
    <x v="0"/>
    <s v="Colorado"/>
    <x v="0"/>
    <x v="1"/>
    <s v="Bookcases"/>
    <n v="480"/>
    <n v="6"/>
    <n v="0"/>
    <n v="390"/>
    <n v="90"/>
    <n v="90"/>
  </r>
  <r>
    <n v="6460"/>
    <x v="237"/>
    <x v="0"/>
    <s v="Florida"/>
    <x v="3"/>
    <x v="0"/>
    <s v="Supplies"/>
    <n v="30"/>
    <n v="2"/>
    <n v="0"/>
    <n v="24"/>
    <n v="6"/>
    <n v="6"/>
  </r>
  <r>
    <n v="6462"/>
    <x v="237"/>
    <x v="0"/>
    <s v="California"/>
    <x v="0"/>
    <x v="0"/>
    <s v="Supplies"/>
    <n v="30"/>
    <n v="2"/>
    <n v="0"/>
    <n v="24"/>
    <n v="6"/>
    <n v="6"/>
  </r>
  <r>
    <n v="6464"/>
    <x v="237"/>
    <x v="0"/>
    <s v="Washington"/>
    <x v="0"/>
    <x v="1"/>
    <s v="Furnishings"/>
    <n v="27"/>
    <n v="3"/>
    <n v="0"/>
    <n v="15"/>
    <n v="12"/>
    <n v="12"/>
  </r>
  <r>
    <n v="6471"/>
    <x v="238"/>
    <x v="0"/>
    <s v="Pennsylvania"/>
    <x v="1"/>
    <x v="1"/>
    <s v="Chairs"/>
    <n v="198"/>
    <n v="2"/>
    <n v="0"/>
    <n v="158"/>
    <n v="40"/>
    <n v="40"/>
  </r>
  <r>
    <n v="6472"/>
    <x v="238"/>
    <x v="0"/>
    <s v="Utah"/>
    <x v="0"/>
    <x v="1"/>
    <s v="Tables"/>
    <n v="255"/>
    <n v="3"/>
    <n v="0"/>
    <n v="225"/>
    <n v="30"/>
    <n v="30"/>
  </r>
  <r>
    <n v="6473"/>
    <x v="238"/>
    <x v="0"/>
    <s v="California"/>
    <x v="0"/>
    <x v="0"/>
    <s v="Binders"/>
    <n v="5"/>
    <n v="2"/>
    <n v="0"/>
    <n v="4"/>
    <n v="1"/>
    <n v="1"/>
  </r>
  <r>
    <n v="6474"/>
    <x v="238"/>
    <x v="0"/>
    <s v="California"/>
    <x v="0"/>
    <x v="2"/>
    <s v="Accessories"/>
    <n v="15"/>
    <n v="3"/>
    <n v="0"/>
    <n v="7.5"/>
    <n v="7.5"/>
    <n v="7.5"/>
  </r>
  <r>
    <n v="6475"/>
    <x v="238"/>
    <x v="0"/>
    <s v="Pennsylvania"/>
    <x v="1"/>
    <x v="1"/>
    <s v="Bookcases"/>
    <n v="560"/>
    <n v="7"/>
    <n v="0"/>
    <n v="455"/>
    <n v="105"/>
    <n v="105"/>
  </r>
  <r>
    <n v="6476"/>
    <x v="238"/>
    <x v="0"/>
    <s v="Pennsylvania"/>
    <x v="1"/>
    <x v="0"/>
    <s v="Binders"/>
    <n v="5"/>
    <n v="2"/>
    <n v="0"/>
    <n v="4"/>
    <n v="1"/>
    <n v="1"/>
  </r>
  <r>
    <n v="6477"/>
    <x v="238"/>
    <x v="0"/>
    <s v="Pennsylvania"/>
    <x v="1"/>
    <x v="1"/>
    <s v="Furnishings"/>
    <n v="27"/>
    <n v="3"/>
    <n v="0"/>
    <n v="15"/>
    <n v="12"/>
    <n v="12"/>
  </r>
  <r>
    <n v="6478"/>
    <x v="238"/>
    <x v="0"/>
    <s v="Pennsylvania"/>
    <x v="1"/>
    <x v="0"/>
    <s v="Envelopes"/>
    <n v="24"/>
    <n v="2"/>
    <n v="0"/>
    <n v="18"/>
    <n v="6"/>
    <n v="6"/>
  </r>
  <r>
    <n v="6479"/>
    <x v="238"/>
    <x v="0"/>
    <s v="Pennsylvania"/>
    <x v="1"/>
    <x v="0"/>
    <s v="Art"/>
    <n v="102"/>
    <n v="6"/>
    <n v="0"/>
    <n v="60"/>
    <n v="42"/>
    <n v="42"/>
  </r>
  <r>
    <n v="6480"/>
    <x v="238"/>
    <x v="0"/>
    <s v="Pennsylvania"/>
    <x v="1"/>
    <x v="0"/>
    <s v="Binders"/>
    <n v="15"/>
    <n v="6"/>
    <n v="0"/>
    <n v="12"/>
    <n v="3"/>
    <n v="3"/>
  </r>
  <r>
    <n v="6481"/>
    <x v="238"/>
    <x v="0"/>
    <s v="Pennsylvania"/>
    <x v="1"/>
    <x v="0"/>
    <s v="Art"/>
    <n v="34"/>
    <n v="2"/>
    <n v="0"/>
    <n v="20"/>
    <n v="14"/>
    <n v="14"/>
  </r>
  <r>
    <n v="6487"/>
    <x v="238"/>
    <x v="0"/>
    <s v="California"/>
    <x v="0"/>
    <x v="0"/>
    <s v="Storage"/>
    <n v="80"/>
    <n v="2"/>
    <n v="0"/>
    <n v="70"/>
    <n v="10"/>
    <n v="10"/>
  </r>
  <r>
    <n v="6488"/>
    <x v="238"/>
    <x v="0"/>
    <s v="Ohio"/>
    <x v="1"/>
    <x v="0"/>
    <s v="Paper"/>
    <n v="135"/>
    <n v="3"/>
    <n v="0"/>
    <n v="105"/>
    <n v="30"/>
    <n v="30"/>
  </r>
  <r>
    <n v="6489"/>
    <x v="238"/>
    <x v="0"/>
    <s v="North Carolina"/>
    <x v="3"/>
    <x v="0"/>
    <s v="Paper"/>
    <n v="135"/>
    <n v="3"/>
    <n v="0"/>
    <n v="105"/>
    <n v="30"/>
    <n v="30"/>
  </r>
  <r>
    <n v="6491"/>
    <x v="238"/>
    <x v="0"/>
    <s v="California"/>
    <x v="0"/>
    <x v="0"/>
    <s v="Appliances"/>
    <n v="48"/>
    <n v="2"/>
    <n v="0"/>
    <n v="38"/>
    <n v="10"/>
    <n v="10"/>
  </r>
  <r>
    <n v="6493"/>
    <x v="238"/>
    <x v="0"/>
    <s v="Texas"/>
    <x v="2"/>
    <x v="0"/>
    <s v="Binders"/>
    <n v="7.5"/>
    <n v="3"/>
    <n v="0"/>
    <n v="6"/>
    <n v="1.5"/>
    <n v="1.5"/>
  </r>
  <r>
    <n v="6495"/>
    <x v="238"/>
    <x v="0"/>
    <s v="California"/>
    <x v="0"/>
    <x v="0"/>
    <s v="Binders"/>
    <n v="7.5"/>
    <n v="3"/>
    <n v="0"/>
    <n v="6"/>
    <n v="1.5"/>
    <n v="1.5"/>
  </r>
  <r>
    <n v="6496"/>
    <x v="238"/>
    <x v="0"/>
    <s v="New York"/>
    <x v="1"/>
    <x v="2"/>
    <s v="Phones"/>
    <n v="597"/>
    <n v="3"/>
    <n v="0"/>
    <n v="495"/>
    <n v="102"/>
    <n v="102"/>
  </r>
  <r>
    <n v="6497"/>
    <x v="238"/>
    <x v="0"/>
    <s v="New Mexico"/>
    <x v="0"/>
    <x v="2"/>
    <s v="Accessories"/>
    <n v="15"/>
    <n v="3"/>
    <n v="0"/>
    <n v="7.5"/>
    <n v="7.5"/>
    <n v="7.5"/>
  </r>
  <r>
    <n v="6498"/>
    <x v="238"/>
    <x v="0"/>
    <s v="California"/>
    <x v="0"/>
    <x v="0"/>
    <s v="Binders"/>
    <n v="2.5"/>
    <n v="1"/>
    <n v="0"/>
    <n v="2"/>
    <n v="0.5"/>
    <n v="0.5"/>
  </r>
  <r>
    <n v="6502"/>
    <x v="238"/>
    <x v="0"/>
    <s v="Texas"/>
    <x v="2"/>
    <x v="0"/>
    <s v="Binders"/>
    <n v="12.5"/>
    <n v="5"/>
    <n v="0"/>
    <n v="10"/>
    <n v="2.5"/>
    <n v="2.5"/>
  </r>
  <r>
    <n v="6504"/>
    <x v="238"/>
    <x v="0"/>
    <s v="North Carolina"/>
    <x v="3"/>
    <x v="0"/>
    <s v="Binders"/>
    <n v="12.5"/>
    <n v="5"/>
    <n v="0"/>
    <n v="10"/>
    <n v="2.5"/>
    <n v="2.5"/>
  </r>
  <r>
    <n v="6506"/>
    <x v="238"/>
    <x v="0"/>
    <s v="California"/>
    <x v="0"/>
    <x v="1"/>
    <s v="Furnishings"/>
    <n v="27"/>
    <n v="3"/>
    <n v="0"/>
    <n v="15"/>
    <n v="12"/>
    <n v="12"/>
  </r>
  <r>
    <n v="6507"/>
    <x v="238"/>
    <x v="0"/>
    <s v="Connecticut"/>
    <x v="1"/>
    <x v="0"/>
    <s v="Paper"/>
    <n v="90"/>
    <n v="2"/>
    <n v="0"/>
    <n v="70"/>
    <n v="20"/>
    <n v="20"/>
  </r>
  <r>
    <n v="6512"/>
    <x v="238"/>
    <x v="0"/>
    <s v="New York"/>
    <x v="1"/>
    <x v="1"/>
    <s v="Furnishings"/>
    <n v="9"/>
    <n v="1"/>
    <n v="0"/>
    <n v="5"/>
    <n v="4"/>
    <n v="4"/>
  </r>
  <r>
    <n v="6519"/>
    <x v="239"/>
    <x v="0"/>
    <s v="Michigan"/>
    <x v="2"/>
    <x v="0"/>
    <s v="Storage"/>
    <n v="160"/>
    <n v="4"/>
    <n v="0"/>
    <n v="140"/>
    <n v="20"/>
    <n v="20"/>
  </r>
  <r>
    <n v="6520"/>
    <x v="239"/>
    <x v="0"/>
    <s v="Delaware"/>
    <x v="1"/>
    <x v="2"/>
    <s v="Accessories"/>
    <n v="15"/>
    <n v="3"/>
    <n v="0"/>
    <n v="7.5"/>
    <n v="7.5"/>
    <n v="7.5"/>
  </r>
  <r>
    <n v="6521"/>
    <x v="239"/>
    <x v="0"/>
    <s v="Delaware"/>
    <x v="1"/>
    <x v="2"/>
    <s v="Phones"/>
    <n v="398"/>
    <n v="2"/>
    <n v="0"/>
    <n v="330"/>
    <n v="68"/>
    <n v="68"/>
  </r>
  <r>
    <n v="6522"/>
    <x v="239"/>
    <x v="0"/>
    <s v="Indiana"/>
    <x v="2"/>
    <x v="0"/>
    <s v="Binders"/>
    <n v="15"/>
    <n v="6"/>
    <n v="0"/>
    <n v="12"/>
    <n v="3"/>
    <n v="3"/>
  </r>
  <r>
    <n v="6523"/>
    <x v="239"/>
    <x v="0"/>
    <s v="Indiana"/>
    <x v="2"/>
    <x v="0"/>
    <s v="Labels"/>
    <n v="114"/>
    <n v="6"/>
    <n v="0"/>
    <n v="60"/>
    <n v="54"/>
    <n v="54"/>
  </r>
  <r>
    <n v="6524"/>
    <x v="239"/>
    <x v="0"/>
    <s v="Indiana"/>
    <x v="2"/>
    <x v="1"/>
    <s v="Furnishings"/>
    <n v="18"/>
    <n v="2"/>
    <n v="0"/>
    <n v="10"/>
    <n v="8"/>
    <n v="8"/>
  </r>
  <r>
    <n v="6525"/>
    <x v="239"/>
    <x v="0"/>
    <s v="Indiana"/>
    <x v="2"/>
    <x v="1"/>
    <s v="Chairs"/>
    <n v="99"/>
    <n v="1"/>
    <n v="0"/>
    <n v="79"/>
    <n v="20"/>
    <n v="20"/>
  </r>
  <r>
    <n v="6528"/>
    <x v="239"/>
    <x v="0"/>
    <s v="New York"/>
    <x v="1"/>
    <x v="0"/>
    <s v="Storage"/>
    <n v="240"/>
    <n v="6"/>
    <n v="0"/>
    <n v="210"/>
    <n v="30"/>
    <n v="30"/>
  </r>
  <r>
    <n v="6529"/>
    <x v="239"/>
    <x v="0"/>
    <s v="New York"/>
    <x v="1"/>
    <x v="0"/>
    <s v="Paper"/>
    <n v="225"/>
    <n v="5"/>
    <n v="0"/>
    <n v="175"/>
    <n v="50"/>
    <n v="50"/>
  </r>
  <r>
    <n v="6530"/>
    <x v="239"/>
    <x v="0"/>
    <s v="New York"/>
    <x v="1"/>
    <x v="1"/>
    <s v="Chairs"/>
    <n v="495"/>
    <n v="5"/>
    <n v="0"/>
    <n v="395"/>
    <n v="100"/>
    <n v="100"/>
  </r>
  <r>
    <n v="6531"/>
    <x v="239"/>
    <x v="0"/>
    <s v="New York"/>
    <x v="1"/>
    <x v="0"/>
    <s v="Paper"/>
    <n v="90"/>
    <n v="2"/>
    <n v="0"/>
    <n v="70"/>
    <n v="20"/>
    <n v="20"/>
  </r>
  <r>
    <n v="6532"/>
    <x v="239"/>
    <x v="0"/>
    <s v="New York"/>
    <x v="1"/>
    <x v="2"/>
    <s v="Accessories"/>
    <n v="10"/>
    <n v="2"/>
    <n v="0"/>
    <n v="5"/>
    <n v="5"/>
    <n v="5"/>
  </r>
  <r>
    <n v="6533"/>
    <x v="239"/>
    <x v="0"/>
    <s v="New York"/>
    <x v="1"/>
    <x v="0"/>
    <s v="Binders"/>
    <n v="10"/>
    <n v="4"/>
    <n v="0"/>
    <n v="8"/>
    <n v="2"/>
    <n v="2"/>
  </r>
  <r>
    <n v="6534"/>
    <x v="239"/>
    <x v="0"/>
    <s v="New York"/>
    <x v="1"/>
    <x v="0"/>
    <s v="Art"/>
    <n v="17"/>
    <n v="1"/>
    <n v="0"/>
    <n v="10"/>
    <n v="7"/>
    <n v="7"/>
  </r>
  <r>
    <n v="6535"/>
    <x v="239"/>
    <x v="0"/>
    <s v="California"/>
    <x v="0"/>
    <x v="2"/>
    <s v="Accessories"/>
    <n v="10"/>
    <n v="2"/>
    <n v="0"/>
    <n v="5"/>
    <n v="5"/>
    <n v="5"/>
  </r>
  <r>
    <n v="6536"/>
    <x v="239"/>
    <x v="0"/>
    <s v="California"/>
    <x v="0"/>
    <x v="0"/>
    <s v="Binders"/>
    <n v="15"/>
    <n v="6"/>
    <n v="0"/>
    <n v="12"/>
    <n v="3"/>
    <n v="3"/>
  </r>
  <r>
    <n v="6537"/>
    <x v="239"/>
    <x v="0"/>
    <s v="California"/>
    <x v="0"/>
    <x v="0"/>
    <s v="Paper"/>
    <n v="135"/>
    <n v="3"/>
    <n v="0"/>
    <n v="105"/>
    <n v="30"/>
    <n v="30"/>
  </r>
  <r>
    <n v="6539"/>
    <x v="239"/>
    <x v="0"/>
    <s v="Texas"/>
    <x v="2"/>
    <x v="1"/>
    <s v="Furnishings"/>
    <n v="36"/>
    <n v="4"/>
    <n v="0"/>
    <n v="20"/>
    <n v="16"/>
    <n v="16"/>
  </r>
  <r>
    <n v="6541"/>
    <x v="239"/>
    <x v="0"/>
    <s v="California"/>
    <x v="0"/>
    <x v="1"/>
    <s v="Furnishings"/>
    <n v="18"/>
    <n v="2"/>
    <n v="0"/>
    <n v="10"/>
    <n v="8"/>
    <n v="8"/>
  </r>
  <r>
    <n v="6542"/>
    <x v="239"/>
    <x v="0"/>
    <s v="Texas"/>
    <x v="2"/>
    <x v="2"/>
    <s v="Accessories"/>
    <n v="10"/>
    <n v="2"/>
    <n v="0"/>
    <n v="5"/>
    <n v="5"/>
    <n v="5"/>
  </r>
  <r>
    <n v="6543"/>
    <x v="239"/>
    <x v="0"/>
    <s v="North Carolina"/>
    <x v="3"/>
    <x v="2"/>
    <s v="Accessories"/>
    <n v="15"/>
    <n v="3"/>
    <n v="0"/>
    <n v="7.5"/>
    <n v="7.5"/>
    <n v="7.5"/>
  </r>
  <r>
    <n v="6544"/>
    <x v="239"/>
    <x v="0"/>
    <s v="California"/>
    <x v="0"/>
    <x v="0"/>
    <s v="Paper"/>
    <n v="360"/>
    <n v="8"/>
    <n v="0"/>
    <n v="280"/>
    <n v="80"/>
    <n v="80"/>
  </r>
  <r>
    <n v="6547"/>
    <x v="239"/>
    <x v="0"/>
    <s v="New York"/>
    <x v="1"/>
    <x v="0"/>
    <s v="Paper"/>
    <n v="135"/>
    <n v="3"/>
    <n v="0"/>
    <n v="105"/>
    <n v="30"/>
    <n v="30"/>
  </r>
  <r>
    <n v="6548"/>
    <x v="239"/>
    <x v="0"/>
    <s v="Florida"/>
    <x v="3"/>
    <x v="0"/>
    <s v="Binders"/>
    <n v="12.5"/>
    <n v="5"/>
    <n v="0"/>
    <n v="10"/>
    <n v="2.5"/>
    <n v="2.5"/>
  </r>
  <r>
    <n v="6549"/>
    <x v="239"/>
    <x v="0"/>
    <s v="California"/>
    <x v="0"/>
    <x v="2"/>
    <s v="Machines"/>
    <n v="2700"/>
    <n v="6"/>
    <n v="0"/>
    <n v="2400"/>
    <n v="300"/>
    <n v="300"/>
  </r>
  <r>
    <n v="6550"/>
    <x v="239"/>
    <x v="0"/>
    <s v="California"/>
    <x v="0"/>
    <x v="0"/>
    <s v="Binders"/>
    <n v="15"/>
    <n v="6"/>
    <n v="0"/>
    <n v="12"/>
    <n v="3"/>
    <n v="3"/>
  </r>
  <r>
    <n v="6553"/>
    <x v="239"/>
    <x v="0"/>
    <s v="Pennsylvania"/>
    <x v="1"/>
    <x v="1"/>
    <s v="Furnishings"/>
    <n v="45"/>
    <n v="5"/>
    <n v="0"/>
    <n v="25"/>
    <n v="20"/>
    <n v="20"/>
  </r>
  <r>
    <n v="6555"/>
    <x v="239"/>
    <x v="0"/>
    <s v="California"/>
    <x v="0"/>
    <x v="1"/>
    <s v="Tables"/>
    <n v="255"/>
    <n v="3"/>
    <n v="0"/>
    <n v="225"/>
    <n v="30"/>
    <n v="30"/>
  </r>
  <r>
    <n v="6556"/>
    <x v="239"/>
    <x v="0"/>
    <s v="Pennsylvania"/>
    <x v="1"/>
    <x v="1"/>
    <s v="Furnishings"/>
    <n v="18"/>
    <n v="2"/>
    <n v="0"/>
    <n v="10"/>
    <n v="8"/>
    <n v="8"/>
  </r>
  <r>
    <n v="6557"/>
    <x v="239"/>
    <x v="0"/>
    <s v="California"/>
    <x v="0"/>
    <x v="0"/>
    <s v="Binders"/>
    <n v="20"/>
    <n v="8"/>
    <n v="0"/>
    <n v="16"/>
    <n v="4"/>
    <n v="4"/>
  </r>
  <r>
    <n v="6562"/>
    <x v="240"/>
    <x v="0"/>
    <s v="California"/>
    <x v="0"/>
    <x v="1"/>
    <s v="Furnishings"/>
    <n v="36"/>
    <n v="4"/>
    <n v="0"/>
    <n v="20"/>
    <n v="16"/>
    <n v="16"/>
  </r>
  <r>
    <n v="6565"/>
    <x v="240"/>
    <x v="0"/>
    <s v="Virginia"/>
    <x v="3"/>
    <x v="0"/>
    <s v="Paper"/>
    <n v="90"/>
    <n v="2"/>
    <n v="0"/>
    <n v="70"/>
    <n v="20"/>
    <n v="20"/>
  </r>
  <r>
    <n v="6566"/>
    <x v="240"/>
    <x v="0"/>
    <s v="New York"/>
    <x v="1"/>
    <x v="0"/>
    <s v="Binders"/>
    <n v="2.5"/>
    <n v="1"/>
    <n v="0"/>
    <n v="2"/>
    <n v="0.5"/>
    <n v="0.5"/>
  </r>
  <r>
    <n v="6567"/>
    <x v="240"/>
    <x v="0"/>
    <s v="Michigan"/>
    <x v="2"/>
    <x v="0"/>
    <s v="Paper"/>
    <n v="135"/>
    <n v="3"/>
    <n v="0"/>
    <n v="105"/>
    <n v="30"/>
    <n v="30"/>
  </r>
  <r>
    <n v="6568"/>
    <x v="240"/>
    <x v="0"/>
    <s v="Tennessee"/>
    <x v="3"/>
    <x v="1"/>
    <s v="Chairs"/>
    <n v="792"/>
    <n v="8"/>
    <n v="0"/>
    <n v="632"/>
    <n v="160"/>
    <n v="160"/>
  </r>
  <r>
    <n v="6570"/>
    <x v="240"/>
    <x v="0"/>
    <s v="Texas"/>
    <x v="2"/>
    <x v="0"/>
    <s v="Art"/>
    <n v="34"/>
    <n v="2"/>
    <n v="0"/>
    <n v="20"/>
    <n v="14"/>
    <n v="14"/>
  </r>
  <r>
    <n v="6571"/>
    <x v="240"/>
    <x v="0"/>
    <s v="Minnesota"/>
    <x v="2"/>
    <x v="0"/>
    <s v="Envelopes"/>
    <n v="24"/>
    <n v="2"/>
    <n v="0"/>
    <n v="18"/>
    <n v="6"/>
    <n v="6"/>
  </r>
  <r>
    <n v="6573"/>
    <x v="240"/>
    <x v="0"/>
    <s v="California"/>
    <x v="0"/>
    <x v="0"/>
    <s v="Storage"/>
    <n v="80"/>
    <n v="2"/>
    <n v="0"/>
    <n v="70"/>
    <n v="10"/>
    <n v="10"/>
  </r>
  <r>
    <n v="6574"/>
    <x v="240"/>
    <x v="0"/>
    <s v="Arizona"/>
    <x v="0"/>
    <x v="0"/>
    <s v="Storage"/>
    <n v="240"/>
    <n v="6"/>
    <n v="0"/>
    <n v="210"/>
    <n v="30"/>
    <n v="30"/>
  </r>
  <r>
    <n v="6575"/>
    <x v="240"/>
    <x v="0"/>
    <s v="Washington"/>
    <x v="0"/>
    <x v="1"/>
    <s v="Furnishings"/>
    <n v="18"/>
    <n v="2"/>
    <n v="0"/>
    <n v="10"/>
    <n v="8"/>
    <n v="8"/>
  </r>
  <r>
    <n v="6576"/>
    <x v="240"/>
    <x v="0"/>
    <s v="Washington"/>
    <x v="0"/>
    <x v="0"/>
    <s v="Storage"/>
    <n v="120"/>
    <n v="3"/>
    <n v="0"/>
    <n v="105"/>
    <n v="15"/>
    <n v="15"/>
  </r>
  <r>
    <n v="6577"/>
    <x v="240"/>
    <x v="0"/>
    <s v="Texas"/>
    <x v="2"/>
    <x v="2"/>
    <s v="Accessories"/>
    <n v="15"/>
    <n v="3"/>
    <n v="0"/>
    <n v="7.5"/>
    <n v="7.5"/>
    <n v="7.5"/>
  </r>
  <r>
    <n v="6579"/>
    <x v="240"/>
    <x v="0"/>
    <s v="Colorado"/>
    <x v="0"/>
    <x v="0"/>
    <s v="Paper"/>
    <n v="90"/>
    <n v="2"/>
    <n v="0"/>
    <n v="70"/>
    <n v="20"/>
    <n v="20"/>
  </r>
  <r>
    <n v="6581"/>
    <x v="240"/>
    <x v="0"/>
    <s v="Ohio"/>
    <x v="1"/>
    <x v="1"/>
    <s v="Tables"/>
    <n v="170"/>
    <n v="2"/>
    <n v="0"/>
    <n v="150"/>
    <n v="20"/>
    <n v="20"/>
  </r>
  <r>
    <n v="6582"/>
    <x v="240"/>
    <x v="0"/>
    <s v="California"/>
    <x v="0"/>
    <x v="2"/>
    <s v="Phones"/>
    <n v="597"/>
    <n v="3"/>
    <n v="0"/>
    <n v="495"/>
    <n v="102"/>
    <n v="102"/>
  </r>
  <r>
    <n v="6584"/>
    <x v="240"/>
    <x v="0"/>
    <s v="California"/>
    <x v="0"/>
    <x v="1"/>
    <s v="Chairs"/>
    <n v="297"/>
    <n v="3"/>
    <n v="0"/>
    <n v="237"/>
    <n v="60"/>
    <n v="60"/>
  </r>
  <r>
    <n v="6586"/>
    <x v="240"/>
    <x v="0"/>
    <s v="New York"/>
    <x v="1"/>
    <x v="1"/>
    <s v="Bookcases"/>
    <n v="160"/>
    <n v="2"/>
    <n v="0"/>
    <n v="130"/>
    <n v="30"/>
    <n v="30"/>
  </r>
  <r>
    <n v="6587"/>
    <x v="240"/>
    <x v="0"/>
    <s v="California"/>
    <x v="0"/>
    <x v="0"/>
    <s v="Fasteners"/>
    <n v="21"/>
    <n v="7"/>
    <n v="0"/>
    <n v="14"/>
    <n v="7"/>
    <n v="7"/>
  </r>
  <r>
    <n v="6588"/>
    <x v="240"/>
    <x v="0"/>
    <s v="Ohio"/>
    <x v="1"/>
    <x v="0"/>
    <s v="Binders"/>
    <n v="7.5"/>
    <n v="3"/>
    <n v="0"/>
    <n v="6"/>
    <n v="1.5"/>
    <n v="1.5"/>
  </r>
  <r>
    <n v="6590"/>
    <x v="240"/>
    <x v="0"/>
    <s v="Colorado"/>
    <x v="0"/>
    <x v="0"/>
    <s v="Storage"/>
    <n v="80"/>
    <n v="2"/>
    <n v="0"/>
    <n v="70"/>
    <n v="10"/>
    <n v="10"/>
  </r>
  <r>
    <n v="6593"/>
    <x v="240"/>
    <x v="0"/>
    <s v="New Jersey"/>
    <x v="1"/>
    <x v="1"/>
    <s v="Furnishings"/>
    <n v="45"/>
    <n v="5"/>
    <n v="0"/>
    <n v="25"/>
    <n v="20"/>
    <n v="20"/>
  </r>
  <r>
    <n v="6594"/>
    <x v="240"/>
    <x v="0"/>
    <s v="Illinois"/>
    <x v="2"/>
    <x v="0"/>
    <s v="Art"/>
    <n v="34"/>
    <n v="2"/>
    <n v="0"/>
    <n v="20"/>
    <n v="14"/>
    <n v="14"/>
  </r>
  <r>
    <n v="6596"/>
    <x v="240"/>
    <x v="0"/>
    <s v="Pennsylvania"/>
    <x v="1"/>
    <x v="0"/>
    <s v="Storage"/>
    <n v="240"/>
    <n v="6"/>
    <n v="0"/>
    <n v="210"/>
    <n v="30"/>
    <n v="30"/>
  </r>
  <r>
    <n v="6597"/>
    <x v="240"/>
    <x v="0"/>
    <s v="Minnesota"/>
    <x v="2"/>
    <x v="0"/>
    <s v="Appliances"/>
    <n v="192"/>
    <n v="8"/>
    <n v="0"/>
    <n v="152"/>
    <n v="40"/>
    <n v="40"/>
  </r>
  <r>
    <n v="6598"/>
    <x v="240"/>
    <x v="0"/>
    <s v="California"/>
    <x v="0"/>
    <x v="1"/>
    <s v="Furnishings"/>
    <n v="27"/>
    <n v="3"/>
    <n v="0"/>
    <n v="15"/>
    <n v="12"/>
    <n v="12"/>
  </r>
  <r>
    <n v="6603"/>
    <x v="241"/>
    <x v="0"/>
    <s v="Tennessee"/>
    <x v="3"/>
    <x v="1"/>
    <s v="Furnishings"/>
    <n v="18"/>
    <n v="2"/>
    <n v="0"/>
    <n v="10"/>
    <n v="8"/>
    <n v="8"/>
  </r>
  <r>
    <n v="6604"/>
    <x v="241"/>
    <x v="0"/>
    <s v="Tennessee"/>
    <x v="3"/>
    <x v="0"/>
    <s v="Storage"/>
    <n v="40"/>
    <n v="1"/>
    <n v="0"/>
    <n v="35"/>
    <n v="5"/>
    <n v="5"/>
  </r>
  <r>
    <n v="6608"/>
    <x v="241"/>
    <x v="0"/>
    <s v="Texas"/>
    <x v="2"/>
    <x v="1"/>
    <s v="Furnishings"/>
    <n v="45"/>
    <n v="5"/>
    <n v="0"/>
    <n v="25"/>
    <n v="20"/>
    <n v="20"/>
  </r>
  <r>
    <n v="6611"/>
    <x v="241"/>
    <x v="0"/>
    <s v="California"/>
    <x v="0"/>
    <x v="0"/>
    <s v="Art"/>
    <n v="85"/>
    <n v="5"/>
    <n v="0"/>
    <n v="50"/>
    <n v="35"/>
    <n v="35"/>
  </r>
  <r>
    <n v="6612"/>
    <x v="241"/>
    <x v="0"/>
    <s v="California"/>
    <x v="0"/>
    <x v="0"/>
    <s v="Storage"/>
    <n v="40"/>
    <n v="1"/>
    <n v="0"/>
    <n v="35"/>
    <n v="5"/>
    <n v="5"/>
  </r>
  <r>
    <n v="6614"/>
    <x v="241"/>
    <x v="0"/>
    <s v="South Carolina"/>
    <x v="3"/>
    <x v="1"/>
    <s v="Chairs"/>
    <n v="198"/>
    <n v="2"/>
    <n v="0"/>
    <n v="158"/>
    <n v="40"/>
    <n v="40"/>
  </r>
  <r>
    <n v="6615"/>
    <x v="241"/>
    <x v="0"/>
    <s v="Minnesota"/>
    <x v="2"/>
    <x v="2"/>
    <s v="Accessories"/>
    <n v="5"/>
    <n v="1"/>
    <n v="0"/>
    <n v="2.5"/>
    <n v="2.5"/>
    <n v="2.5"/>
  </r>
  <r>
    <n v="6616"/>
    <x v="241"/>
    <x v="0"/>
    <s v="Minnesota"/>
    <x v="2"/>
    <x v="0"/>
    <s v="Labels"/>
    <n v="38"/>
    <n v="2"/>
    <n v="0"/>
    <n v="20"/>
    <n v="18"/>
    <n v="18"/>
  </r>
  <r>
    <n v="6619"/>
    <x v="241"/>
    <x v="0"/>
    <s v="Ohio"/>
    <x v="1"/>
    <x v="2"/>
    <s v="Phones"/>
    <n v="597"/>
    <n v="3"/>
    <n v="0"/>
    <n v="495"/>
    <n v="102"/>
    <n v="102"/>
  </r>
  <r>
    <n v="6620"/>
    <x v="241"/>
    <x v="0"/>
    <s v="Pennsylvania"/>
    <x v="1"/>
    <x v="0"/>
    <s v="Paper"/>
    <n v="45"/>
    <n v="1"/>
    <n v="0"/>
    <n v="35"/>
    <n v="10"/>
    <n v="10"/>
  </r>
  <r>
    <n v="6622"/>
    <x v="241"/>
    <x v="0"/>
    <s v="South Carolina"/>
    <x v="3"/>
    <x v="0"/>
    <s v="Storage"/>
    <n v="200"/>
    <n v="5"/>
    <n v="0"/>
    <n v="175"/>
    <n v="25"/>
    <n v="25"/>
  </r>
  <r>
    <n v="6623"/>
    <x v="241"/>
    <x v="0"/>
    <s v="Louisiana"/>
    <x v="3"/>
    <x v="0"/>
    <s v="Binders"/>
    <n v="17.5"/>
    <n v="7"/>
    <n v="0"/>
    <n v="14"/>
    <n v="3.5"/>
    <n v="3.5"/>
  </r>
  <r>
    <n v="6624"/>
    <x v="241"/>
    <x v="0"/>
    <s v="Texas"/>
    <x v="2"/>
    <x v="0"/>
    <s v="Binders"/>
    <n v="10"/>
    <n v="4"/>
    <n v="0"/>
    <n v="8"/>
    <n v="2"/>
    <n v="2"/>
  </r>
  <r>
    <n v="6626"/>
    <x v="241"/>
    <x v="0"/>
    <s v="Pennsylvania"/>
    <x v="1"/>
    <x v="1"/>
    <s v="Furnishings"/>
    <n v="18"/>
    <n v="2"/>
    <n v="0"/>
    <n v="10"/>
    <n v="8"/>
    <n v="8"/>
  </r>
  <r>
    <n v="6627"/>
    <x v="241"/>
    <x v="0"/>
    <s v="Illinois"/>
    <x v="2"/>
    <x v="0"/>
    <s v="Binders"/>
    <n v="5"/>
    <n v="2"/>
    <n v="0"/>
    <n v="4"/>
    <n v="1"/>
    <n v="1"/>
  </r>
  <r>
    <n v="6630"/>
    <x v="241"/>
    <x v="0"/>
    <s v="Washington"/>
    <x v="0"/>
    <x v="1"/>
    <s v="Chairs"/>
    <n v="297"/>
    <n v="3"/>
    <n v="0"/>
    <n v="237"/>
    <n v="60"/>
    <n v="60"/>
  </r>
  <r>
    <n v="6631"/>
    <x v="241"/>
    <x v="0"/>
    <s v="New York"/>
    <x v="1"/>
    <x v="2"/>
    <s v="Phones"/>
    <n v="398"/>
    <n v="2"/>
    <n v="0"/>
    <n v="330"/>
    <n v="68"/>
    <n v="68"/>
  </r>
  <r>
    <n v="6635"/>
    <x v="241"/>
    <x v="0"/>
    <s v="New York"/>
    <x v="1"/>
    <x v="2"/>
    <s v="Phones"/>
    <n v="199"/>
    <n v="1"/>
    <n v="0"/>
    <n v="165"/>
    <n v="34"/>
    <n v="34"/>
  </r>
  <r>
    <n v="6636"/>
    <x v="241"/>
    <x v="0"/>
    <s v="Arizona"/>
    <x v="0"/>
    <x v="2"/>
    <s v="Phones"/>
    <n v="995"/>
    <n v="5"/>
    <n v="0"/>
    <n v="825"/>
    <n v="170"/>
    <n v="170"/>
  </r>
  <r>
    <n v="6638"/>
    <x v="241"/>
    <x v="0"/>
    <s v="Massachusetts"/>
    <x v="1"/>
    <x v="0"/>
    <s v="Paper"/>
    <n v="450"/>
    <n v="10"/>
    <n v="0"/>
    <n v="350"/>
    <n v="100"/>
    <n v="100"/>
  </r>
  <r>
    <n v="6639"/>
    <x v="241"/>
    <x v="0"/>
    <s v="Ohio"/>
    <x v="1"/>
    <x v="1"/>
    <s v="Furnishings"/>
    <n v="27"/>
    <n v="3"/>
    <n v="0"/>
    <n v="15"/>
    <n v="12"/>
    <n v="12"/>
  </r>
  <r>
    <n v="6640"/>
    <x v="241"/>
    <x v="0"/>
    <s v="California"/>
    <x v="0"/>
    <x v="0"/>
    <s v="Paper"/>
    <n v="360"/>
    <n v="8"/>
    <n v="0"/>
    <n v="280"/>
    <n v="80"/>
    <n v="80"/>
  </r>
  <r>
    <n v="6641"/>
    <x v="241"/>
    <x v="0"/>
    <s v="Virginia"/>
    <x v="3"/>
    <x v="2"/>
    <s v="Phones"/>
    <n v="796"/>
    <n v="4"/>
    <n v="0"/>
    <n v="660"/>
    <n v="136"/>
    <n v="136"/>
  </r>
  <r>
    <n v="6650"/>
    <x v="242"/>
    <x v="0"/>
    <s v="Minnesota"/>
    <x v="2"/>
    <x v="0"/>
    <s v="Paper"/>
    <n v="90"/>
    <n v="2"/>
    <n v="0"/>
    <n v="70"/>
    <n v="20"/>
    <n v="20"/>
  </r>
  <r>
    <n v="6651"/>
    <x v="242"/>
    <x v="0"/>
    <s v="Minnesota"/>
    <x v="2"/>
    <x v="1"/>
    <s v="Furnishings"/>
    <n v="27"/>
    <n v="3"/>
    <n v="0"/>
    <n v="15"/>
    <n v="12"/>
    <n v="12"/>
  </r>
  <r>
    <n v="6652"/>
    <x v="242"/>
    <x v="0"/>
    <s v="Minnesota"/>
    <x v="2"/>
    <x v="0"/>
    <s v="Binders"/>
    <n v="5"/>
    <n v="2"/>
    <n v="0"/>
    <n v="4"/>
    <n v="1"/>
    <n v="1"/>
  </r>
  <r>
    <n v="6653"/>
    <x v="242"/>
    <x v="0"/>
    <s v="California"/>
    <x v="0"/>
    <x v="0"/>
    <s v="Binders"/>
    <n v="7.5"/>
    <n v="3"/>
    <n v="0"/>
    <n v="6"/>
    <n v="1.5"/>
    <n v="1.5"/>
  </r>
  <r>
    <n v="6655"/>
    <x v="242"/>
    <x v="0"/>
    <s v="Minnesota"/>
    <x v="2"/>
    <x v="0"/>
    <s v="Paper"/>
    <n v="180"/>
    <n v="4"/>
    <n v="0"/>
    <n v="140"/>
    <n v="40"/>
    <n v="40"/>
  </r>
  <r>
    <n v="6656"/>
    <x v="242"/>
    <x v="0"/>
    <s v="Colorado"/>
    <x v="0"/>
    <x v="2"/>
    <s v="Accessories"/>
    <n v="30"/>
    <n v="6"/>
    <n v="0"/>
    <n v="15"/>
    <n v="15"/>
    <n v="15"/>
  </r>
  <r>
    <n v="6657"/>
    <x v="242"/>
    <x v="0"/>
    <s v="Colorado"/>
    <x v="0"/>
    <x v="1"/>
    <s v="Furnishings"/>
    <n v="27"/>
    <n v="3"/>
    <n v="0"/>
    <n v="15"/>
    <n v="12"/>
    <n v="12"/>
  </r>
  <r>
    <n v="6658"/>
    <x v="242"/>
    <x v="0"/>
    <s v="Colorado"/>
    <x v="0"/>
    <x v="0"/>
    <s v="Binders"/>
    <n v="7.5"/>
    <n v="3"/>
    <n v="0"/>
    <n v="6"/>
    <n v="1.5"/>
    <n v="1.5"/>
  </r>
  <r>
    <n v="6659"/>
    <x v="242"/>
    <x v="0"/>
    <s v="North Carolina"/>
    <x v="3"/>
    <x v="2"/>
    <s v="Accessories"/>
    <n v="40"/>
    <n v="8"/>
    <n v="0"/>
    <n v="20"/>
    <n v="20"/>
    <n v="20"/>
  </r>
  <r>
    <n v="6660"/>
    <x v="242"/>
    <x v="0"/>
    <s v="North Carolina"/>
    <x v="3"/>
    <x v="2"/>
    <s v="Phones"/>
    <n v="199"/>
    <n v="1"/>
    <n v="0"/>
    <n v="165"/>
    <n v="34"/>
    <n v="34"/>
  </r>
  <r>
    <n v="6661"/>
    <x v="242"/>
    <x v="0"/>
    <s v="North Carolina"/>
    <x v="3"/>
    <x v="0"/>
    <s v="Art"/>
    <n v="17"/>
    <n v="1"/>
    <n v="0"/>
    <n v="10"/>
    <n v="7"/>
    <n v="7"/>
  </r>
  <r>
    <n v="6663"/>
    <x v="242"/>
    <x v="0"/>
    <s v="Iowa"/>
    <x v="2"/>
    <x v="0"/>
    <s v="Art"/>
    <n v="34"/>
    <n v="2"/>
    <n v="0"/>
    <n v="20"/>
    <n v="14"/>
    <n v="14"/>
  </r>
  <r>
    <n v="6664"/>
    <x v="242"/>
    <x v="0"/>
    <s v="Iowa"/>
    <x v="2"/>
    <x v="0"/>
    <s v="Binders"/>
    <n v="15"/>
    <n v="6"/>
    <n v="0"/>
    <n v="12"/>
    <n v="3"/>
    <n v="3"/>
  </r>
  <r>
    <n v="6665"/>
    <x v="242"/>
    <x v="0"/>
    <s v="Ohio"/>
    <x v="1"/>
    <x v="0"/>
    <s v="Fasteners"/>
    <n v="42"/>
    <n v="14"/>
    <n v="0"/>
    <n v="28"/>
    <n v="14"/>
    <n v="14"/>
  </r>
  <r>
    <n v="6666"/>
    <x v="242"/>
    <x v="0"/>
    <s v="Ohio"/>
    <x v="1"/>
    <x v="0"/>
    <s v="Envelopes"/>
    <n v="24"/>
    <n v="2"/>
    <n v="0"/>
    <n v="18"/>
    <n v="6"/>
    <n v="6"/>
  </r>
  <r>
    <n v="6667"/>
    <x v="242"/>
    <x v="0"/>
    <s v="Ohio"/>
    <x v="1"/>
    <x v="0"/>
    <s v="Paper"/>
    <n v="135"/>
    <n v="3"/>
    <n v="0"/>
    <n v="105"/>
    <n v="30"/>
    <n v="30"/>
  </r>
  <r>
    <n v="6668"/>
    <x v="242"/>
    <x v="0"/>
    <s v="Ohio"/>
    <x v="1"/>
    <x v="0"/>
    <s v="Envelopes"/>
    <n v="72"/>
    <n v="6"/>
    <n v="0"/>
    <n v="54"/>
    <n v="18"/>
    <n v="18"/>
  </r>
  <r>
    <n v="6669"/>
    <x v="242"/>
    <x v="0"/>
    <s v="Washington"/>
    <x v="0"/>
    <x v="1"/>
    <s v="Tables"/>
    <n v="255"/>
    <n v="3"/>
    <n v="0"/>
    <n v="225"/>
    <n v="30"/>
    <n v="30"/>
  </r>
  <r>
    <n v="6672"/>
    <x v="242"/>
    <x v="0"/>
    <s v="Texas"/>
    <x v="2"/>
    <x v="1"/>
    <s v="Chairs"/>
    <n v="198"/>
    <n v="2"/>
    <n v="0"/>
    <n v="158"/>
    <n v="40"/>
    <n v="40"/>
  </r>
  <r>
    <n v="6673"/>
    <x v="242"/>
    <x v="0"/>
    <s v="Virginia"/>
    <x v="3"/>
    <x v="1"/>
    <s v="Tables"/>
    <n v="340"/>
    <n v="4"/>
    <n v="0"/>
    <n v="300"/>
    <n v="40"/>
    <n v="40"/>
  </r>
  <r>
    <n v="6675"/>
    <x v="242"/>
    <x v="0"/>
    <s v="New York"/>
    <x v="1"/>
    <x v="0"/>
    <s v="Art"/>
    <n v="51"/>
    <n v="3"/>
    <n v="0"/>
    <n v="30"/>
    <n v="21"/>
    <n v="21"/>
  </r>
  <r>
    <n v="6676"/>
    <x v="242"/>
    <x v="0"/>
    <s v="Virginia"/>
    <x v="3"/>
    <x v="1"/>
    <s v="Chairs"/>
    <n v="495"/>
    <n v="5"/>
    <n v="0"/>
    <n v="395"/>
    <n v="100"/>
    <n v="100"/>
  </r>
  <r>
    <n v="6678"/>
    <x v="242"/>
    <x v="0"/>
    <s v="Arizona"/>
    <x v="0"/>
    <x v="1"/>
    <s v="Furnishings"/>
    <n v="18"/>
    <n v="2"/>
    <n v="0"/>
    <n v="10"/>
    <n v="8"/>
    <n v="8"/>
  </r>
  <r>
    <n v="6679"/>
    <x v="242"/>
    <x v="0"/>
    <s v="Ohio"/>
    <x v="1"/>
    <x v="0"/>
    <s v="Binders"/>
    <n v="10"/>
    <n v="4"/>
    <n v="0"/>
    <n v="8"/>
    <n v="2"/>
    <n v="2"/>
  </r>
  <r>
    <n v="6680"/>
    <x v="242"/>
    <x v="0"/>
    <s v="New York"/>
    <x v="1"/>
    <x v="0"/>
    <s v="Binders"/>
    <n v="7.5"/>
    <n v="3"/>
    <n v="0"/>
    <n v="6"/>
    <n v="1.5"/>
    <n v="1.5"/>
  </r>
  <r>
    <n v="6681"/>
    <x v="242"/>
    <x v="0"/>
    <s v="Washington"/>
    <x v="0"/>
    <x v="0"/>
    <s v="Art"/>
    <n v="34"/>
    <n v="2"/>
    <n v="0"/>
    <n v="20"/>
    <n v="14"/>
    <n v="14"/>
  </r>
  <r>
    <n v="6683"/>
    <x v="242"/>
    <x v="0"/>
    <s v="Illinois"/>
    <x v="2"/>
    <x v="1"/>
    <s v="Furnishings"/>
    <n v="27"/>
    <n v="3"/>
    <n v="0"/>
    <n v="15"/>
    <n v="12"/>
    <n v="12"/>
  </r>
  <r>
    <n v="6684"/>
    <x v="242"/>
    <x v="0"/>
    <s v="Arkansas"/>
    <x v="3"/>
    <x v="1"/>
    <s v="Tables"/>
    <n v="170"/>
    <n v="2"/>
    <n v="0"/>
    <n v="150"/>
    <n v="20"/>
    <n v="20"/>
  </r>
  <r>
    <n v="6685"/>
    <x v="242"/>
    <x v="0"/>
    <s v="California"/>
    <x v="0"/>
    <x v="2"/>
    <s v="Accessories"/>
    <n v="10"/>
    <n v="2"/>
    <n v="0"/>
    <n v="5"/>
    <n v="5"/>
    <n v="5"/>
  </r>
  <r>
    <n v="6686"/>
    <x v="242"/>
    <x v="0"/>
    <s v="Arizona"/>
    <x v="0"/>
    <x v="2"/>
    <s v="Phones"/>
    <n v="199"/>
    <n v="1"/>
    <n v="0"/>
    <n v="165"/>
    <n v="34"/>
    <n v="34"/>
  </r>
  <r>
    <n v="6688"/>
    <x v="242"/>
    <x v="0"/>
    <s v="Washington"/>
    <x v="0"/>
    <x v="0"/>
    <s v="Binders"/>
    <n v="2.5"/>
    <n v="1"/>
    <n v="0"/>
    <n v="2"/>
    <n v="0.5"/>
    <n v="0.5"/>
  </r>
  <r>
    <n v="6689"/>
    <x v="242"/>
    <x v="0"/>
    <s v="California"/>
    <x v="0"/>
    <x v="2"/>
    <s v="Accessories"/>
    <n v="35"/>
    <n v="7"/>
    <n v="0"/>
    <n v="17.5"/>
    <n v="17.5"/>
    <n v="17.5"/>
  </r>
  <r>
    <n v="6690"/>
    <x v="242"/>
    <x v="0"/>
    <s v="Ohio"/>
    <x v="1"/>
    <x v="0"/>
    <s v="Art"/>
    <n v="85"/>
    <n v="5"/>
    <n v="0"/>
    <n v="50"/>
    <n v="35"/>
    <n v="35"/>
  </r>
  <r>
    <n v="6691"/>
    <x v="242"/>
    <x v="0"/>
    <s v="New York"/>
    <x v="1"/>
    <x v="2"/>
    <s v="Phones"/>
    <n v="398"/>
    <n v="2"/>
    <n v="0"/>
    <n v="330"/>
    <n v="68"/>
    <n v="68"/>
  </r>
  <r>
    <n v="6702"/>
    <x v="243"/>
    <x v="0"/>
    <s v="Delaware"/>
    <x v="1"/>
    <x v="1"/>
    <s v="Furnishings"/>
    <n v="27"/>
    <n v="3"/>
    <n v="0"/>
    <n v="15"/>
    <n v="12"/>
    <n v="12"/>
  </r>
  <r>
    <n v="6703"/>
    <x v="243"/>
    <x v="0"/>
    <s v="Delaware"/>
    <x v="1"/>
    <x v="0"/>
    <s v="Binders"/>
    <n v="10"/>
    <n v="4"/>
    <n v="0"/>
    <n v="8"/>
    <n v="2"/>
    <n v="2"/>
  </r>
  <r>
    <n v="6704"/>
    <x v="243"/>
    <x v="0"/>
    <s v="Delaware"/>
    <x v="1"/>
    <x v="0"/>
    <s v="Storage"/>
    <n v="240"/>
    <n v="6"/>
    <n v="0"/>
    <n v="210"/>
    <n v="30"/>
    <n v="30"/>
  </r>
  <r>
    <n v="6705"/>
    <x v="243"/>
    <x v="0"/>
    <s v="Delaware"/>
    <x v="1"/>
    <x v="0"/>
    <s v="Envelopes"/>
    <n v="108"/>
    <n v="9"/>
    <n v="0"/>
    <n v="81"/>
    <n v="27"/>
    <n v="27"/>
  </r>
  <r>
    <n v="6706"/>
    <x v="243"/>
    <x v="0"/>
    <s v="Delaware"/>
    <x v="1"/>
    <x v="2"/>
    <s v="Phones"/>
    <n v="1393"/>
    <n v="7"/>
    <n v="0"/>
    <n v="1155"/>
    <n v="238"/>
    <n v="238"/>
  </r>
  <r>
    <n v="6707"/>
    <x v="243"/>
    <x v="0"/>
    <s v="Illinois"/>
    <x v="2"/>
    <x v="1"/>
    <s v="Tables"/>
    <n v="510"/>
    <n v="6"/>
    <n v="0"/>
    <n v="450"/>
    <n v="60"/>
    <n v="60"/>
  </r>
  <r>
    <n v="6708"/>
    <x v="243"/>
    <x v="0"/>
    <s v="Arizona"/>
    <x v="0"/>
    <x v="0"/>
    <s v="Binders"/>
    <n v="5"/>
    <n v="2"/>
    <n v="0"/>
    <n v="4"/>
    <n v="1"/>
    <n v="1"/>
  </r>
  <r>
    <n v="6709"/>
    <x v="243"/>
    <x v="0"/>
    <s v="Arizona"/>
    <x v="0"/>
    <x v="0"/>
    <s v="Storage"/>
    <n v="280"/>
    <n v="7"/>
    <n v="0"/>
    <n v="245"/>
    <n v="35"/>
    <n v="35"/>
  </r>
  <r>
    <n v="6713"/>
    <x v="243"/>
    <x v="0"/>
    <s v="California"/>
    <x v="0"/>
    <x v="0"/>
    <s v="Paper"/>
    <n v="135"/>
    <n v="3"/>
    <n v="0"/>
    <n v="105"/>
    <n v="30"/>
    <n v="30"/>
  </r>
  <r>
    <n v="6714"/>
    <x v="243"/>
    <x v="0"/>
    <s v="California"/>
    <x v="0"/>
    <x v="0"/>
    <s v="Paper"/>
    <n v="45"/>
    <n v="1"/>
    <n v="0"/>
    <n v="35"/>
    <n v="10"/>
    <n v="10"/>
  </r>
  <r>
    <n v="6715"/>
    <x v="243"/>
    <x v="0"/>
    <s v="California"/>
    <x v="0"/>
    <x v="0"/>
    <s v="Art"/>
    <n v="68"/>
    <n v="4"/>
    <n v="0"/>
    <n v="40"/>
    <n v="28"/>
    <n v="28"/>
  </r>
  <r>
    <n v="6716"/>
    <x v="243"/>
    <x v="0"/>
    <s v="California"/>
    <x v="0"/>
    <x v="0"/>
    <s v="Fasteners"/>
    <n v="6"/>
    <n v="2"/>
    <n v="0"/>
    <n v="4"/>
    <n v="2"/>
    <n v="2"/>
  </r>
  <r>
    <n v="6717"/>
    <x v="243"/>
    <x v="0"/>
    <s v="California"/>
    <x v="0"/>
    <x v="0"/>
    <s v="Binders"/>
    <n v="7.5"/>
    <n v="3"/>
    <n v="0"/>
    <n v="6"/>
    <n v="1.5"/>
    <n v="1.5"/>
  </r>
  <r>
    <n v="6718"/>
    <x v="243"/>
    <x v="0"/>
    <s v="California"/>
    <x v="0"/>
    <x v="0"/>
    <s v="Supplies"/>
    <n v="90"/>
    <n v="6"/>
    <n v="0"/>
    <n v="72"/>
    <n v="18"/>
    <n v="18"/>
  </r>
  <r>
    <n v="6719"/>
    <x v="243"/>
    <x v="0"/>
    <s v="California"/>
    <x v="0"/>
    <x v="1"/>
    <s v="Furnishings"/>
    <n v="126"/>
    <n v="14"/>
    <n v="0"/>
    <n v="70"/>
    <n v="56"/>
    <n v="56"/>
  </r>
  <r>
    <n v="6724"/>
    <x v="243"/>
    <x v="0"/>
    <s v="Missouri"/>
    <x v="2"/>
    <x v="0"/>
    <s v="Appliances"/>
    <n v="72"/>
    <n v="3"/>
    <n v="0"/>
    <n v="57"/>
    <n v="15"/>
    <n v="15"/>
  </r>
  <r>
    <n v="6725"/>
    <x v="243"/>
    <x v="0"/>
    <s v="Ohio"/>
    <x v="1"/>
    <x v="0"/>
    <s v="Binders"/>
    <n v="5"/>
    <n v="2"/>
    <n v="0"/>
    <n v="4"/>
    <n v="1"/>
    <n v="1"/>
  </r>
  <r>
    <n v="6727"/>
    <x v="243"/>
    <x v="0"/>
    <s v="Missouri"/>
    <x v="2"/>
    <x v="0"/>
    <s v="Envelopes"/>
    <n v="60"/>
    <n v="5"/>
    <n v="0"/>
    <n v="45"/>
    <n v="15"/>
    <n v="15"/>
  </r>
  <r>
    <n v="6728"/>
    <x v="243"/>
    <x v="0"/>
    <s v="Ohio"/>
    <x v="1"/>
    <x v="0"/>
    <s v="Fasteners"/>
    <n v="39"/>
    <n v="13"/>
    <n v="0"/>
    <n v="26"/>
    <n v="13"/>
    <n v="13"/>
  </r>
  <r>
    <n v="6729"/>
    <x v="243"/>
    <x v="0"/>
    <s v="Indiana"/>
    <x v="2"/>
    <x v="0"/>
    <s v="Binders"/>
    <n v="5"/>
    <n v="2"/>
    <n v="0"/>
    <n v="4"/>
    <n v="1"/>
    <n v="1"/>
  </r>
  <r>
    <n v="6730"/>
    <x v="243"/>
    <x v="0"/>
    <s v="Utah"/>
    <x v="0"/>
    <x v="0"/>
    <s v="Fasteners"/>
    <n v="9"/>
    <n v="3"/>
    <n v="0"/>
    <n v="6"/>
    <n v="3"/>
    <n v="3"/>
  </r>
  <r>
    <n v="6731"/>
    <x v="243"/>
    <x v="0"/>
    <s v="Pennsylvania"/>
    <x v="1"/>
    <x v="2"/>
    <s v="Phones"/>
    <n v="1194"/>
    <n v="6"/>
    <n v="0"/>
    <n v="990"/>
    <n v="204"/>
    <n v="204"/>
  </r>
  <r>
    <n v="6732"/>
    <x v="243"/>
    <x v="0"/>
    <s v="New York"/>
    <x v="1"/>
    <x v="1"/>
    <s v="Chairs"/>
    <n v="198"/>
    <n v="2"/>
    <n v="0"/>
    <n v="158"/>
    <n v="40"/>
    <n v="40"/>
  </r>
  <r>
    <n v="6733"/>
    <x v="243"/>
    <x v="0"/>
    <s v="Georgia"/>
    <x v="3"/>
    <x v="0"/>
    <s v="Appliances"/>
    <n v="72"/>
    <n v="3"/>
    <n v="0"/>
    <n v="57"/>
    <n v="15"/>
    <n v="15"/>
  </r>
  <r>
    <n v="6738"/>
    <x v="243"/>
    <x v="0"/>
    <s v="Massachusetts"/>
    <x v="1"/>
    <x v="1"/>
    <s v="Chairs"/>
    <n v="396"/>
    <n v="4"/>
    <n v="0"/>
    <n v="316"/>
    <n v="80"/>
    <n v="80"/>
  </r>
  <r>
    <n v="6740"/>
    <x v="243"/>
    <x v="0"/>
    <s v="Ohio"/>
    <x v="1"/>
    <x v="2"/>
    <s v="Accessories"/>
    <n v="10"/>
    <n v="2"/>
    <n v="0"/>
    <n v="5"/>
    <n v="5"/>
    <n v="5"/>
  </r>
  <r>
    <n v="6747"/>
    <x v="243"/>
    <x v="0"/>
    <s v="California"/>
    <x v="0"/>
    <x v="0"/>
    <s v="Art"/>
    <n v="34"/>
    <n v="2"/>
    <n v="0"/>
    <n v="20"/>
    <n v="14"/>
    <n v="14"/>
  </r>
  <r>
    <n v="6756"/>
    <x v="244"/>
    <x v="0"/>
    <s v="California"/>
    <x v="0"/>
    <x v="0"/>
    <s v="Storage"/>
    <n v="280"/>
    <n v="7"/>
    <n v="0"/>
    <n v="245"/>
    <n v="35"/>
    <n v="35"/>
  </r>
  <r>
    <n v="6764"/>
    <x v="244"/>
    <x v="0"/>
    <s v="Washington"/>
    <x v="0"/>
    <x v="1"/>
    <s v="Chairs"/>
    <n v="198"/>
    <n v="2"/>
    <n v="0"/>
    <n v="158"/>
    <n v="40"/>
    <n v="40"/>
  </r>
  <r>
    <n v="6765"/>
    <x v="244"/>
    <x v="0"/>
    <s v="Oklahoma"/>
    <x v="2"/>
    <x v="0"/>
    <s v="Labels"/>
    <n v="38"/>
    <n v="2"/>
    <n v="0"/>
    <n v="20"/>
    <n v="18"/>
    <n v="18"/>
  </r>
  <r>
    <n v="6766"/>
    <x v="244"/>
    <x v="0"/>
    <s v="Oklahoma"/>
    <x v="2"/>
    <x v="2"/>
    <s v="Phones"/>
    <n v="1393"/>
    <n v="7"/>
    <n v="0"/>
    <n v="1155"/>
    <n v="238"/>
    <n v="238"/>
  </r>
  <r>
    <n v="6767"/>
    <x v="244"/>
    <x v="0"/>
    <s v="California"/>
    <x v="0"/>
    <x v="0"/>
    <s v="Paper"/>
    <n v="45"/>
    <n v="1"/>
    <n v="0"/>
    <n v="35"/>
    <n v="10"/>
    <n v="10"/>
  </r>
  <r>
    <n v="6768"/>
    <x v="244"/>
    <x v="0"/>
    <s v="Pennsylvania"/>
    <x v="1"/>
    <x v="2"/>
    <s v="Accessories"/>
    <n v="10"/>
    <n v="2"/>
    <n v="0"/>
    <n v="5"/>
    <n v="5"/>
    <n v="5"/>
  </r>
  <r>
    <n v="6769"/>
    <x v="244"/>
    <x v="0"/>
    <s v="New Mexico"/>
    <x v="0"/>
    <x v="0"/>
    <s v="Envelopes"/>
    <n v="60"/>
    <n v="5"/>
    <n v="0"/>
    <n v="45"/>
    <n v="15"/>
    <n v="15"/>
  </r>
  <r>
    <n v="6770"/>
    <x v="244"/>
    <x v="0"/>
    <s v="Washington"/>
    <x v="0"/>
    <x v="0"/>
    <s v="Binders"/>
    <n v="5"/>
    <n v="2"/>
    <n v="0"/>
    <n v="4"/>
    <n v="1"/>
    <n v="1"/>
  </r>
  <r>
    <n v="6771"/>
    <x v="244"/>
    <x v="0"/>
    <s v="Texas"/>
    <x v="2"/>
    <x v="0"/>
    <s v="Art"/>
    <n v="51"/>
    <n v="3"/>
    <n v="0"/>
    <n v="30"/>
    <n v="21"/>
    <n v="21"/>
  </r>
  <r>
    <n v="6772"/>
    <x v="244"/>
    <x v="0"/>
    <s v="Texas"/>
    <x v="2"/>
    <x v="2"/>
    <s v="Machines"/>
    <n v="3600"/>
    <n v="8"/>
    <n v="0"/>
    <n v="3200"/>
    <n v="400"/>
    <n v="400"/>
  </r>
  <r>
    <n v="6773"/>
    <x v="244"/>
    <x v="0"/>
    <s v="Texas"/>
    <x v="2"/>
    <x v="0"/>
    <s v="Storage"/>
    <n v="120"/>
    <n v="3"/>
    <n v="0"/>
    <n v="105"/>
    <n v="15"/>
    <n v="15"/>
  </r>
  <r>
    <n v="6774"/>
    <x v="244"/>
    <x v="0"/>
    <s v="Texas"/>
    <x v="2"/>
    <x v="1"/>
    <s v="Chairs"/>
    <n v="891"/>
    <n v="9"/>
    <n v="0"/>
    <n v="711"/>
    <n v="180"/>
    <n v="180"/>
  </r>
  <r>
    <n v="6775"/>
    <x v="244"/>
    <x v="0"/>
    <s v="Texas"/>
    <x v="2"/>
    <x v="0"/>
    <s v="Art"/>
    <n v="102"/>
    <n v="6"/>
    <n v="0"/>
    <n v="60"/>
    <n v="42"/>
    <n v="42"/>
  </r>
  <r>
    <n v="6776"/>
    <x v="244"/>
    <x v="0"/>
    <s v="Texas"/>
    <x v="2"/>
    <x v="0"/>
    <s v="Appliances"/>
    <n v="120"/>
    <n v="5"/>
    <n v="0"/>
    <n v="95"/>
    <n v="25"/>
    <n v="25"/>
  </r>
  <r>
    <n v="6777"/>
    <x v="244"/>
    <x v="0"/>
    <s v="Texas"/>
    <x v="2"/>
    <x v="2"/>
    <s v="Phones"/>
    <n v="597"/>
    <n v="3"/>
    <n v="0"/>
    <n v="495"/>
    <n v="102"/>
    <n v="102"/>
  </r>
  <r>
    <n v="6778"/>
    <x v="244"/>
    <x v="0"/>
    <s v="California"/>
    <x v="0"/>
    <x v="0"/>
    <s v="Paper"/>
    <n v="135"/>
    <n v="3"/>
    <n v="0"/>
    <n v="105"/>
    <n v="30"/>
    <n v="30"/>
  </r>
  <r>
    <n v="6779"/>
    <x v="244"/>
    <x v="0"/>
    <s v="California"/>
    <x v="0"/>
    <x v="0"/>
    <s v="Paper"/>
    <n v="90"/>
    <n v="2"/>
    <n v="0"/>
    <n v="70"/>
    <n v="20"/>
    <n v="20"/>
  </r>
  <r>
    <n v="6781"/>
    <x v="244"/>
    <x v="0"/>
    <s v="Pennsylvania"/>
    <x v="1"/>
    <x v="2"/>
    <s v="Accessories"/>
    <n v="5"/>
    <n v="1"/>
    <n v="0"/>
    <n v="2.5"/>
    <n v="2.5"/>
    <n v="2.5"/>
  </r>
  <r>
    <n v="6782"/>
    <x v="244"/>
    <x v="0"/>
    <s v="New York"/>
    <x v="1"/>
    <x v="0"/>
    <s v="Paper"/>
    <n v="135"/>
    <n v="3"/>
    <n v="0"/>
    <n v="105"/>
    <n v="30"/>
    <n v="30"/>
  </r>
  <r>
    <n v="6784"/>
    <x v="244"/>
    <x v="0"/>
    <s v="Pennsylvania"/>
    <x v="1"/>
    <x v="0"/>
    <s v="Storage"/>
    <n v="160"/>
    <n v="4"/>
    <n v="0"/>
    <n v="140"/>
    <n v="20"/>
    <n v="20"/>
  </r>
  <r>
    <n v="6785"/>
    <x v="244"/>
    <x v="0"/>
    <s v="Illinois"/>
    <x v="2"/>
    <x v="2"/>
    <s v="Accessories"/>
    <n v="15"/>
    <n v="3"/>
    <n v="0"/>
    <n v="7.5"/>
    <n v="7.5"/>
    <n v="7.5"/>
  </r>
  <r>
    <n v="6786"/>
    <x v="244"/>
    <x v="0"/>
    <s v="Illinois"/>
    <x v="2"/>
    <x v="1"/>
    <s v="Furnishings"/>
    <n v="81"/>
    <n v="9"/>
    <n v="0"/>
    <n v="45"/>
    <n v="36"/>
    <n v="36"/>
  </r>
  <r>
    <n v="6787"/>
    <x v="244"/>
    <x v="0"/>
    <s v="Washington"/>
    <x v="0"/>
    <x v="0"/>
    <s v="Envelopes"/>
    <n v="36"/>
    <n v="3"/>
    <n v="0"/>
    <n v="27"/>
    <n v="9"/>
    <n v="9"/>
  </r>
  <r>
    <n v="6788"/>
    <x v="244"/>
    <x v="0"/>
    <s v="New York"/>
    <x v="1"/>
    <x v="0"/>
    <s v="Paper"/>
    <n v="225"/>
    <n v="5"/>
    <n v="0"/>
    <n v="175"/>
    <n v="50"/>
    <n v="50"/>
  </r>
  <r>
    <n v="6790"/>
    <x v="244"/>
    <x v="0"/>
    <s v="Nebraska"/>
    <x v="2"/>
    <x v="0"/>
    <s v="Binders"/>
    <n v="7.5"/>
    <n v="3"/>
    <n v="0"/>
    <n v="6"/>
    <n v="1.5"/>
    <n v="1.5"/>
  </r>
  <r>
    <n v="6791"/>
    <x v="244"/>
    <x v="0"/>
    <s v="Washington"/>
    <x v="0"/>
    <x v="0"/>
    <s v="Paper"/>
    <n v="135"/>
    <n v="3"/>
    <n v="0"/>
    <n v="105"/>
    <n v="30"/>
    <n v="30"/>
  </r>
  <r>
    <n v="6792"/>
    <x v="244"/>
    <x v="0"/>
    <s v="Michigan"/>
    <x v="2"/>
    <x v="0"/>
    <s v="Binders"/>
    <n v="10"/>
    <n v="4"/>
    <n v="0"/>
    <n v="8"/>
    <n v="2"/>
    <n v="2"/>
  </r>
  <r>
    <n v="6793"/>
    <x v="244"/>
    <x v="0"/>
    <s v="Illinois"/>
    <x v="2"/>
    <x v="1"/>
    <s v="Furnishings"/>
    <n v="27"/>
    <n v="3"/>
    <n v="0"/>
    <n v="15"/>
    <n v="12"/>
    <n v="12"/>
  </r>
  <r>
    <n v="6794"/>
    <x v="244"/>
    <x v="0"/>
    <s v="California"/>
    <x v="0"/>
    <x v="0"/>
    <s v="Binders"/>
    <n v="12.5"/>
    <n v="5"/>
    <n v="0"/>
    <n v="10"/>
    <n v="2.5"/>
    <n v="2.5"/>
  </r>
  <r>
    <n v="6795"/>
    <x v="244"/>
    <x v="0"/>
    <s v="North Carolina"/>
    <x v="3"/>
    <x v="0"/>
    <s v="Appliances"/>
    <n v="72"/>
    <n v="3"/>
    <n v="0"/>
    <n v="57"/>
    <n v="15"/>
    <n v="15"/>
  </r>
  <r>
    <n v="6796"/>
    <x v="244"/>
    <x v="0"/>
    <s v="Indiana"/>
    <x v="2"/>
    <x v="0"/>
    <s v="Paper"/>
    <n v="225"/>
    <n v="5"/>
    <n v="0"/>
    <n v="175"/>
    <n v="50"/>
    <n v="50"/>
  </r>
  <r>
    <n v="6808"/>
    <x v="245"/>
    <x v="0"/>
    <s v="California"/>
    <x v="0"/>
    <x v="1"/>
    <s v="Chairs"/>
    <n v="693"/>
    <n v="7"/>
    <n v="0"/>
    <n v="553"/>
    <n v="140"/>
    <n v="140"/>
  </r>
  <r>
    <n v="6811"/>
    <x v="245"/>
    <x v="0"/>
    <s v="Texas"/>
    <x v="2"/>
    <x v="0"/>
    <s v="Appliances"/>
    <n v="96"/>
    <n v="4"/>
    <n v="0"/>
    <n v="76"/>
    <n v="20"/>
    <n v="20"/>
  </r>
  <r>
    <n v="6812"/>
    <x v="245"/>
    <x v="0"/>
    <s v="Ohio"/>
    <x v="1"/>
    <x v="1"/>
    <s v="Chairs"/>
    <n v="693"/>
    <n v="7"/>
    <n v="0"/>
    <n v="553"/>
    <n v="140"/>
    <n v="140"/>
  </r>
  <r>
    <n v="6813"/>
    <x v="245"/>
    <x v="0"/>
    <s v="Ohio"/>
    <x v="1"/>
    <x v="0"/>
    <s v="Supplies"/>
    <n v="75"/>
    <n v="5"/>
    <n v="0"/>
    <n v="60"/>
    <n v="15"/>
    <n v="15"/>
  </r>
  <r>
    <n v="6816"/>
    <x v="245"/>
    <x v="0"/>
    <s v="Connecticut"/>
    <x v="1"/>
    <x v="0"/>
    <s v="Binders"/>
    <n v="5"/>
    <n v="2"/>
    <n v="0"/>
    <n v="4"/>
    <n v="1"/>
    <n v="1"/>
  </r>
  <r>
    <n v="6820"/>
    <x v="245"/>
    <x v="0"/>
    <s v="Ohio"/>
    <x v="1"/>
    <x v="0"/>
    <s v="Art"/>
    <n v="34"/>
    <n v="2"/>
    <n v="0"/>
    <n v="20"/>
    <n v="14"/>
    <n v="14"/>
  </r>
  <r>
    <n v="6821"/>
    <x v="245"/>
    <x v="0"/>
    <s v="Ohio"/>
    <x v="1"/>
    <x v="0"/>
    <s v="Art"/>
    <n v="51"/>
    <n v="3"/>
    <n v="0"/>
    <n v="30"/>
    <n v="21"/>
    <n v="21"/>
  </r>
  <r>
    <n v="6824"/>
    <x v="245"/>
    <x v="0"/>
    <s v="Ohio"/>
    <x v="1"/>
    <x v="0"/>
    <s v="Paper"/>
    <n v="135"/>
    <n v="3"/>
    <n v="0"/>
    <n v="105"/>
    <n v="30"/>
    <n v="30"/>
  </r>
  <r>
    <n v="6825"/>
    <x v="245"/>
    <x v="0"/>
    <s v="Colorado"/>
    <x v="0"/>
    <x v="1"/>
    <s v="Tables"/>
    <n v="170"/>
    <n v="2"/>
    <n v="0"/>
    <n v="150"/>
    <n v="20"/>
    <n v="20"/>
  </r>
  <r>
    <n v="6826"/>
    <x v="245"/>
    <x v="0"/>
    <s v="Colorado"/>
    <x v="0"/>
    <x v="0"/>
    <s v="Appliances"/>
    <n v="24"/>
    <n v="1"/>
    <n v="0"/>
    <n v="19"/>
    <n v="5"/>
    <n v="5"/>
  </r>
  <r>
    <n v="6828"/>
    <x v="245"/>
    <x v="0"/>
    <s v="California"/>
    <x v="0"/>
    <x v="2"/>
    <s v="Phones"/>
    <n v="796"/>
    <n v="4"/>
    <n v="0"/>
    <n v="660"/>
    <n v="136"/>
    <n v="136"/>
  </r>
  <r>
    <n v="6829"/>
    <x v="245"/>
    <x v="0"/>
    <s v="New York"/>
    <x v="1"/>
    <x v="0"/>
    <s v="Binders"/>
    <n v="12.5"/>
    <n v="5"/>
    <n v="0"/>
    <n v="10"/>
    <n v="2.5"/>
    <n v="2.5"/>
  </r>
  <r>
    <n v="6831"/>
    <x v="245"/>
    <x v="0"/>
    <s v="Florida"/>
    <x v="3"/>
    <x v="1"/>
    <s v="Chairs"/>
    <n v="396"/>
    <n v="4"/>
    <n v="0"/>
    <n v="316"/>
    <n v="80"/>
    <n v="80"/>
  </r>
  <r>
    <n v="6832"/>
    <x v="245"/>
    <x v="0"/>
    <s v="Louisiana"/>
    <x v="3"/>
    <x v="0"/>
    <s v="Appliances"/>
    <n v="48"/>
    <n v="2"/>
    <n v="0"/>
    <n v="38"/>
    <n v="10"/>
    <n v="10"/>
  </r>
  <r>
    <n v="6834"/>
    <x v="245"/>
    <x v="0"/>
    <s v="Oregon"/>
    <x v="0"/>
    <x v="0"/>
    <s v="Appliances"/>
    <n v="96"/>
    <n v="4"/>
    <n v="0"/>
    <n v="76"/>
    <n v="20"/>
    <n v="20"/>
  </r>
  <r>
    <n v="6836"/>
    <x v="245"/>
    <x v="0"/>
    <s v="Louisiana"/>
    <x v="3"/>
    <x v="0"/>
    <s v="Art"/>
    <n v="85"/>
    <n v="5"/>
    <n v="0"/>
    <n v="50"/>
    <n v="35"/>
    <n v="35"/>
  </r>
  <r>
    <n v="6838"/>
    <x v="245"/>
    <x v="0"/>
    <s v="Nevada"/>
    <x v="0"/>
    <x v="2"/>
    <s v="Phones"/>
    <n v="1791"/>
    <n v="9"/>
    <n v="0"/>
    <n v="1485"/>
    <n v="306"/>
    <n v="306"/>
  </r>
  <r>
    <n v="6840"/>
    <x v="245"/>
    <x v="0"/>
    <s v="Illinois"/>
    <x v="2"/>
    <x v="1"/>
    <s v="Furnishings"/>
    <n v="18"/>
    <n v="2"/>
    <n v="0"/>
    <n v="10"/>
    <n v="8"/>
    <n v="8"/>
  </r>
  <r>
    <n v="6842"/>
    <x v="246"/>
    <x v="0"/>
    <s v="Texas"/>
    <x v="2"/>
    <x v="0"/>
    <s v="Appliances"/>
    <n v="48"/>
    <n v="2"/>
    <n v="0"/>
    <n v="38"/>
    <n v="10"/>
    <n v="10"/>
  </r>
  <r>
    <n v="6844"/>
    <x v="246"/>
    <x v="0"/>
    <s v="California"/>
    <x v="0"/>
    <x v="2"/>
    <s v="Phones"/>
    <n v="796"/>
    <n v="4"/>
    <n v="0"/>
    <n v="660"/>
    <n v="136"/>
    <n v="136"/>
  </r>
  <r>
    <n v="6845"/>
    <x v="246"/>
    <x v="0"/>
    <s v="Michigan"/>
    <x v="2"/>
    <x v="0"/>
    <s v="Storage"/>
    <n v="160"/>
    <n v="4"/>
    <n v="0"/>
    <n v="140"/>
    <n v="20"/>
    <n v="20"/>
  </r>
  <r>
    <n v="6846"/>
    <x v="246"/>
    <x v="0"/>
    <s v="Michigan"/>
    <x v="2"/>
    <x v="2"/>
    <s v="Phones"/>
    <n v="398"/>
    <n v="2"/>
    <n v="0"/>
    <n v="330"/>
    <n v="68"/>
    <n v="68"/>
  </r>
  <r>
    <n v="6847"/>
    <x v="246"/>
    <x v="0"/>
    <s v="Michigan"/>
    <x v="2"/>
    <x v="0"/>
    <s v="Binders"/>
    <n v="10"/>
    <n v="4"/>
    <n v="0"/>
    <n v="8"/>
    <n v="2"/>
    <n v="2"/>
  </r>
  <r>
    <n v="6848"/>
    <x v="246"/>
    <x v="0"/>
    <s v="Michigan"/>
    <x v="2"/>
    <x v="0"/>
    <s v="Fasteners"/>
    <n v="27"/>
    <n v="9"/>
    <n v="0"/>
    <n v="18"/>
    <n v="9"/>
    <n v="9"/>
  </r>
  <r>
    <n v="6849"/>
    <x v="246"/>
    <x v="0"/>
    <s v="Michigan"/>
    <x v="2"/>
    <x v="0"/>
    <s v="Storage"/>
    <n v="40"/>
    <n v="1"/>
    <n v="0"/>
    <n v="35"/>
    <n v="5"/>
    <n v="5"/>
  </r>
  <r>
    <n v="6856"/>
    <x v="246"/>
    <x v="0"/>
    <s v="California"/>
    <x v="0"/>
    <x v="0"/>
    <s v="Storage"/>
    <n v="240"/>
    <n v="6"/>
    <n v="0"/>
    <n v="210"/>
    <n v="30"/>
    <n v="30"/>
  </r>
  <r>
    <n v="6857"/>
    <x v="246"/>
    <x v="0"/>
    <s v="California"/>
    <x v="0"/>
    <x v="2"/>
    <s v="Phones"/>
    <n v="597"/>
    <n v="3"/>
    <n v="0"/>
    <n v="495"/>
    <n v="102"/>
    <n v="102"/>
  </r>
  <r>
    <n v="6858"/>
    <x v="246"/>
    <x v="0"/>
    <s v="Ohio"/>
    <x v="1"/>
    <x v="0"/>
    <s v="Fasteners"/>
    <n v="6"/>
    <n v="2"/>
    <n v="0"/>
    <n v="4"/>
    <n v="2"/>
    <n v="2"/>
  </r>
  <r>
    <n v="6859"/>
    <x v="246"/>
    <x v="0"/>
    <s v="Ohio"/>
    <x v="1"/>
    <x v="0"/>
    <s v="Paper"/>
    <n v="270"/>
    <n v="6"/>
    <n v="0"/>
    <n v="210"/>
    <n v="60"/>
    <n v="60"/>
  </r>
  <r>
    <n v="6860"/>
    <x v="246"/>
    <x v="0"/>
    <s v="Ohio"/>
    <x v="1"/>
    <x v="0"/>
    <s v="Binders"/>
    <n v="10"/>
    <n v="4"/>
    <n v="0"/>
    <n v="8"/>
    <n v="2"/>
    <n v="2"/>
  </r>
  <r>
    <n v="6861"/>
    <x v="246"/>
    <x v="0"/>
    <s v="Ohio"/>
    <x v="1"/>
    <x v="1"/>
    <s v="Furnishings"/>
    <n v="36"/>
    <n v="4"/>
    <n v="0"/>
    <n v="20"/>
    <n v="16"/>
    <n v="16"/>
  </r>
  <r>
    <n v="6862"/>
    <x v="246"/>
    <x v="0"/>
    <s v="North Carolina"/>
    <x v="3"/>
    <x v="2"/>
    <s v="Phones"/>
    <n v="995"/>
    <n v="5"/>
    <n v="0"/>
    <n v="825"/>
    <n v="170"/>
    <n v="170"/>
  </r>
  <r>
    <n v="6863"/>
    <x v="246"/>
    <x v="0"/>
    <s v="New York"/>
    <x v="1"/>
    <x v="0"/>
    <s v="Storage"/>
    <n v="120"/>
    <n v="3"/>
    <n v="0"/>
    <n v="105"/>
    <n v="15"/>
    <n v="15"/>
  </r>
  <r>
    <n v="6864"/>
    <x v="246"/>
    <x v="0"/>
    <s v="New York"/>
    <x v="1"/>
    <x v="0"/>
    <s v="Appliances"/>
    <n v="72"/>
    <n v="3"/>
    <n v="0"/>
    <n v="57"/>
    <n v="15"/>
    <n v="15"/>
  </r>
  <r>
    <n v="6865"/>
    <x v="246"/>
    <x v="0"/>
    <s v="Indiana"/>
    <x v="2"/>
    <x v="0"/>
    <s v="Art"/>
    <n v="136"/>
    <n v="8"/>
    <n v="0"/>
    <n v="80"/>
    <n v="56"/>
    <n v="56"/>
  </r>
  <r>
    <n v="6867"/>
    <x v="246"/>
    <x v="0"/>
    <s v="New York"/>
    <x v="1"/>
    <x v="0"/>
    <s v="Envelopes"/>
    <n v="60"/>
    <n v="5"/>
    <n v="0"/>
    <n v="45"/>
    <n v="15"/>
    <n v="15"/>
  </r>
  <r>
    <n v="6868"/>
    <x v="246"/>
    <x v="0"/>
    <s v="Oklahoma"/>
    <x v="2"/>
    <x v="2"/>
    <s v="Accessories"/>
    <n v="25"/>
    <n v="5"/>
    <n v="0"/>
    <n v="12.5"/>
    <n v="12.5"/>
    <n v="12.5"/>
  </r>
  <r>
    <n v="6870"/>
    <x v="246"/>
    <x v="0"/>
    <s v="Tennessee"/>
    <x v="3"/>
    <x v="0"/>
    <s v="Binders"/>
    <n v="17.5"/>
    <n v="7"/>
    <n v="0"/>
    <n v="14"/>
    <n v="3.5"/>
    <n v="3.5"/>
  </r>
  <r>
    <n v="6872"/>
    <x v="246"/>
    <x v="0"/>
    <s v="California"/>
    <x v="0"/>
    <x v="0"/>
    <s v="Binders"/>
    <n v="12.5"/>
    <n v="5"/>
    <n v="0"/>
    <n v="10"/>
    <n v="2.5"/>
    <n v="2.5"/>
  </r>
  <r>
    <n v="6873"/>
    <x v="246"/>
    <x v="0"/>
    <s v="Colorado"/>
    <x v="0"/>
    <x v="1"/>
    <s v="Furnishings"/>
    <n v="45"/>
    <n v="5"/>
    <n v="0"/>
    <n v="25"/>
    <n v="20"/>
    <n v="20"/>
  </r>
  <r>
    <n v="6874"/>
    <x v="246"/>
    <x v="0"/>
    <s v="New Hampshire"/>
    <x v="1"/>
    <x v="0"/>
    <s v="Binders"/>
    <n v="5"/>
    <n v="2"/>
    <n v="0"/>
    <n v="4"/>
    <n v="1"/>
    <n v="1"/>
  </r>
  <r>
    <n v="6875"/>
    <x v="246"/>
    <x v="0"/>
    <s v="California"/>
    <x v="0"/>
    <x v="1"/>
    <s v="Furnishings"/>
    <n v="36"/>
    <n v="4"/>
    <n v="0"/>
    <n v="20"/>
    <n v="16"/>
    <n v="16"/>
  </r>
  <r>
    <n v="6876"/>
    <x v="246"/>
    <x v="0"/>
    <s v="California"/>
    <x v="0"/>
    <x v="2"/>
    <s v="Accessories"/>
    <n v="15"/>
    <n v="3"/>
    <n v="0"/>
    <n v="7.5"/>
    <n v="7.5"/>
    <n v="7.5"/>
  </r>
  <r>
    <n v="6878"/>
    <x v="246"/>
    <x v="0"/>
    <s v="Washington"/>
    <x v="0"/>
    <x v="0"/>
    <s v="Paper"/>
    <n v="270"/>
    <n v="6"/>
    <n v="0"/>
    <n v="210"/>
    <n v="60"/>
    <n v="60"/>
  </r>
  <r>
    <n v="6879"/>
    <x v="246"/>
    <x v="0"/>
    <s v="New Mexico"/>
    <x v="0"/>
    <x v="1"/>
    <s v="Chairs"/>
    <n v="396"/>
    <n v="4"/>
    <n v="0"/>
    <n v="316"/>
    <n v="80"/>
    <n v="80"/>
  </r>
  <r>
    <n v="6880"/>
    <x v="246"/>
    <x v="0"/>
    <s v="Maryland"/>
    <x v="1"/>
    <x v="0"/>
    <s v="Paper"/>
    <n v="135"/>
    <n v="3"/>
    <n v="0"/>
    <n v="105"/>
    <n v="30"/>
    <n v="30"/>
  </r>
  <r>
    <n v="6881"/>
    <x v="246"/>
    <x v="0"/>
    <s v="California"/>
    <x v="0"/>
    <x v="0"/>
    <s v="Binders"/>
    <n v="7.5"/>
    <n v="3"/>
    <n v="0"/>
    <n v="6"/>
    <n v="1.5"/>
    <n v="1.5"/>
  </r>
  <r>
    <n v="6885"/>
    <x v="247"/>
    <x v="0"/>
    <s v="Ohio"/>
    <x v="1"/>
    <x v="2"/>
    <s v="Machines"/>
    <n v="1800"/>
    <n v="4"/>
    <n v="0"/>
    <n v="1600"/>
    <n v="200"/>
    <n v="200"/>
  </r>
  <r>
    <n v="6886"/>
    <x v="247"/>
    <x v="0"/>
    <s v="Ohio"/>
    <x v="1"/>
    <x v="0"/>
    <s v="Art"/>
    <n v="34"/>
    <n v="2"/>
    <n v="0"/>
    <n v="20"/>
    <n v="14"/>
    <n v="14"/>
  </r>
  <r>
    <n v="6890"/>
    <x v="247"/>
    <x v="0"/>
    <s v="Tennessee"/>
    <x v="3"/>
    <x v="1"/>
    <s v="Chairs"/>
    <n v="198"/>
    <n v="2"/>
    <n v="0"/>
    <n v="158"/>
    <n v="40"/>
    <n v="40"/>
  </r>
  <r>
    <n v="6891"/>
    <x v="247"/>
    <x v="0"/>
    <s v="Tennessee"/>
    <x v="3"/>
    <x v="1"/>
    <s v="Chairs"/>
    <n v="792"/>
    <n v="8"/>
    <n v="0"/>
    <n v="632"/>
    <n v="160"/>
    <n v="160"/>
  </r>
  <r>
    <n v="6894"/>
    <x v="247"/>
    <x v="0"/>
    <s v="Illinois"/>
    <x v="2"/>
    <x v="0"/>
    <s v="Paper"/>
    <n v="225"/>
    <n v="5"/>
    <n v="0"/>
    <n v="175"/>
    <n v="50"/>
    <n v="50"/>
  </r>
  <r>
    <n v="6895"/>
    <x v="247"/>
    <x v="0"/>
    <s v="Illinois"/>
    <x v="2"/>
    <x v="1"/>
    <s v="Furnishings"/>
    <n v="45"/>
    <n v="5"/>
    <n v="0"/>
    <n v="25"/>
    <n v="20"/>
    <n v="20"/>
  </r>
  <r>
    <n v="6896"/>
    <x v="247"/>
    <x v="0"/>
    <s v="Oregon"/>
    <x v="0"/>
    <x v="0"/>
    <s v="Paper"/>
    <n v="270"/>
    <n v="6"/>
    <n v="0"/>
    <n v="210"/>
    <n v="60"/>
    <n v="60"/>
  </r>
  <r>
    <n v="6897"/>
    <x v="247"/>
    <x v="0"/>
    <s v="California"/>
    <x v="0"/>
    <x v="0"/>
    <s v="Paper"/>
    <n v="225"/>
    <n v="5"/>
    <n v="0"/>
    <n v="175"/>
    <n v="50"/>
    <n v="50"/>
  </r>
  <r>
    <n v="6898"/>
    <x v="247"/>
    <x v="0"/>
    <s v="New York"/>
    <x v="1"/>
    <x v="0"/>
    <s v="Paper"/>
    <n v="135"/>
    <n v="3"/>
    <n v="0"/>
    <n v="105"/>
    <n v="30"/>
    <n v="30"/>
  </r>
  <r>
    <n v="6899"/>
    <x v="247"/>
    <x v="0"/>
    <s v="Ohio"/>
    <x v="1"/>
    <x v="0"/>
    <s v="Paper"/>
    <n v="90"/>
    <n v="2"/>
    <n v="0"/>
    <n v="70"/>
    <n v="20"/>
    <n v="20"/>
  </r>
  <r>
    <n v="6900"/>
    <x v="247"/>
    <x v="0"/>
    <s v="New York"/>
    <x v="1"/>
    <x v="1"/>
    <s v="Chairs"/>
    <n v="693"/>
    <n v="7"/>
    <n v="0"/>
    <n v="553"/>
    <n v="140"/>
    <n v="140"/>
  </r>
  <r>
    <n v="6902"/>
    <x v="247"/>
    <x v="0"/>
    <s v="New York"/>
    <x v="1"/>
    <x v="0"/>
    <s v="Labels"/>
    <n v="19"/>
    <n v="1"/>
    <n v="0"/>
    <n v="10"/>
    <n v="9"/>
    <n v="9"/>
  </r>
  <r>
    <n v="6903"/>
    <x v="247"/>
    <x v="0"/>
    <s v="Pennsylvania"/>
    <x v="1"/>
    <x v="2"/>
    <s v="Phones"/>
    <n v="995"/>
    <n v="5"/>
    <n v="0"/>
    <n v="825"/>
    <n v="170"/>
    <n v="170"/>
  </r>
  <r>
    <n v="6904"/>
    <x v="247"/>
    <x v="0"/>
    <s v="Ohio"/>
    <x v="1"/>
    <x v="2"/>
    <s v="Accessories"/>
    <n v="10"/>
    <n v="2"/>
    <n v="0"/>
    <n v="5"/>
    <n v="5"/>
    <n v="5"/>
  </r>
  <r>
    <n v="6905"/>
    <x v="247"/>
    <x v="0"/>
    <s v="Illinois"/>
    <x v="2"/>
    <x v="0"/>
    <s v="Paper"/>
    <n v="90"/>
    <n v="2"/>
    <n v="0"/>
    <n v="70"/>
    <n v="20"/>
    <n v="20"/>
  </r>
  <r>
    <n v="6906"/>
    <x v="247"/>
    <x v="0"/>
    <s v="New York"/>
    <x v="1"/>
    <x v="0"/>
    <s v="Art"/>
    <n v="34"/>
    <n v="2"/>
    <n v="0"/>
    <n v="20"/>
    <n v="14"/>
    <n v="14"/>
  </r>
  <r>
    <n v="6909"/>
    <x v="247"/>
    <x v="0"/>
    <s v="Texas"/>
    <x v="2"/>
    <x v="2"/>
    <s v="Accessories"/>
    <n v="15"/>
    <n v="3"/>
    <n v="0"/>
    <n v="7.5"/>
    <n v="7.5"/>
    <n v="7.5"/>
  </r>
  <r>
    <n v="6910"/>
    <x v="247"/>
    <x v="0"/>
    <s v="Michigan"/>
    <x v="2"/>
    <x v="0"/>
    <s v="Binders"/>
    <n v="12.5"/>
    <n v="5"/>
    <n v="0"/>
    <n v="10"/>
    <n v="2.5"/>
    <n v="2.5"/>
  </r>
  <r>
    <n v="6911"/>
    <x v="247"/>
    <x v="0"/>
    <s v="Texas"/>
    <x v="2"/>
    <x v="0"/>
    <s v="Storage"/>
    <n v="120"/>
    <n v="3"/>
    <n v="0"/>
    <n v="105"/>
    <n v="15"/>
    <n v="15"/>
  </r>
  <r>
    <n v="6915"/>
    <x v="247"/>
    <x v="0"/>
    <s v="California"/>
    <x v="0"/>
    <x v="1"/>
    <s v="Tables"/>
    <n v="255"/>
    <n v="3"/>
    <n v="0"/>
    <n v="225"/>
    <n v="30"/>
    <n v="30"/>
  </r>
  <r>
    <n v="6916"/>
    <x v="247"/>
    <x v="0"/>
    <s v="Texas"/>
    <x v="2"/>
    <x v="2"/>
    <s v="Phones"/>
    <n v="1393"/>
    <n v="7"/>
    <n v="0"/>
    <n v="1155"/>
    <n v="238"/>
    <n v="238"/>
  </r>
  <r>
    <n v="6923"/>
    <x v="248"/>
    <x v="0"/>
    <s v="Illinois"/>
    <x v="2"/>
    <x v="1"/>
    <s v="Furnishings"/>
    <n v="27"/>
    <n v="3"/>
    <n v="0"/>
    <n v="15"/>
    <n v="12"/>
    <n v="12"/>
  </r>
  <r>
    <n v="6924"/>
    <x v="248"/>
    <x v="0"/>
    <s v="Illinois"/>
    <x v="2"/>
    <x v="2"/>
    <s v="Phones"/>
    <n v="398"/>
    <n v="2"/>
    <n v="0"/>
    <n v="330"/>
    <n v="68"/>
    <n v="68"/>
  </r>
  <r>
    <n v="6925"/>
    <x v="248"/>
    <x v="0"/>
    <s v="Illinois"/>
    <x v="2"/>
    <x v="1"/>
    <s v="Tables"/>
    <n v="425"/>
    <n v="5"/>
    <n v="0"/>
    <n v="375"/>
    <n v="50"/>
    <n v="50"/>
  </r>
  <r>
    <n v="6926"/>
    <x v="248"/>
    <x v="0"/>
    <s v="Illinois"/>
    <x v="2"/>
    <x v="1"/>
    <s v="Furnishings"/>
    <n v="27"/>
    <n v="3"/>
    <n v="0"/>
    <n v="15"/>
    <n v="12"/>
    <n v="12"/>
  </r>
  <r>
    <n v="6927"/>
    <x v="248"/>
    <x v="0"/>
    <s v="Illinois"/>
    <x v="2"/>
    <x v="0"/>
    <s v="Art"/>
    <n v="34"/>
    <n v="2"/>
    <n v="0"/>
    <n v="20"/>
    <n v="14"/>
    <n v="14"/>
  </r>
  <r>
    <n v="6928"/>
    <x v="248"/>
    <x v="0"/>
    <s v="California"/>
    <x v="0"/>
    <x v="1"/>
    <s v="Chairs"/>
    <n v="198"/>
    <n v="2"/>
    <n v="0"/>
    <n v="158"/>
    <n v="40"/>
    <n v="40"/>
  </r>
  <r>
    <n v="6929"/>
    <x v="248"/>
    <x v="0"/>
    <s v="California"/>
    <x v="0"/>
    <x v="0"/>
    <s v="Paper"/>
    <n v="45"/>
    <n v="1"/>
    <n v="0"/>
    <n v="35"/>
    <n v="10"/>
    <n v="10"/>
  </r>
  <r>
    <n v="6930"/>
    <x v="248"/>
    <x v="0"/>
    <s v="California"/>
    <x v="0"/>
    <x v="2"/>
    <s v="Accessories"/>
    <n v="65"/>
    <n v="13"/>
    <n v="0"/>
    <n v="32.5"/>
    <n v="32.5"/>
    <n v="32.5"/>
  </r>
  <r>
    <n v="6931"/>
    <x v="248"/>
    <x v="0"/>
    <s v="New York"/>
    <x v="1"/>
    <x v="0"/>
    <s v="Storage"/>
    <n v="240"/>
    <n v="6"/>
    <n v="0"/>
    <n v="210"/>
    <n v="30"/>
    <n v="30"/>
  </r>
  <r>
    <n v="6932"/>
    <x v="248"/>
    <x v="0"/>
    <s v="New York"/>
    <x v="1"/>
    <x v="0"/>
    <s v="Envelopes"/>
    <n v="48"/>
    <n v="4"/>
    <n v="0"/>
    <n v="36"/>
    <n v="12"/>
    <n v="12"/>
  </r>
  <r>
    <n v="6936"/>
    <x v="248"/>
    <x v="0"/>
    <s v="California"/>
    <x v="0"/>
    <x v="0"/>
    <s v="Binders"/>
    <n v="12.5"/>
    <n v="5"/>
    <n v="0"/>
    <n v="10"/>
    <n v="2.5"/>
    <n v="2.5"/>
  </r>
  <r>
    <n v="6938"/>
    <x v="248"/>
    <x v="0"/>
    <s v="District of Columbia"/>
    <x v="1"/>
    <x v="2"/>
    <s v="Machines"/>
    <n v="3600"/>
    <n v="8"/>
    <n v="0"/>
    <n v="3200"/>
    <n v="400"/>
    <n v="400"/>
  </r>
  <r>
    <n v="6939"/>
    <x v="248"/>
    <x v="0"/>
    <s v="New York"/>
    <x v="1"/>
    <x v="0"/>
    <s v="Paper"/>
    <n v="360"/>
    <n v="8"/>
    <n v="0"/>
    <n v="280"/>
    <n v="80"/>
    <n v="80"/>
  </r>
  <r>
    <n v="6940"/>
    <x v="248"/>
    <x v="0"/>
    <s v="New York"/>
    <x v="1"/>
    <x v="0"/>
    <s v="Labels"/>
    <n v="95"/>
    <n v="5"/>
    <n v="0"/>
    <n v="50"/>
    <n v="45"/>
    <n v="45"/>
  </r>
  <r>
    <n v="6941"/>
    <x v="248"/>
    <x v="0"/>
    <s v="Massachusetts"/>
    <x v="1"/>
    <x v="0"/>
    <s v="Binders"/>
    <n v="17.5"/>
    <n v="7"/>
    <n v="0"/>
    <n v="14"/>
    <n v="3.5"/>
    <n v="3.5"/>
  </r>
  <r>
    <n v="6942"/>
    <x v="248"/>
    <x v="0"/>
    <s v="Indiana"/>
    <x v="2"/>
    <x v="0"/>
    <s v="Storage"/>
    <n v="200"/>
    <n v="5"/>
    <n v="0"/>
    <n v="175"/>
    <n v="25"/>
    <n v="25"/>
  </r>
  <r>
    <n v="6943"/>
    <x v="248"/>
    <x v="0"/>
    <s v="Texas"/>
    <x v="2"/>
    <x v="2"/>
    <s v="Phones"/>
    <n v="597"/>
    <n v="3"/>
    <n v="0"/>
    <n v="495"/>
    <n v="102"/>
    <n v="102"/>
  </r>
  <r>
    <n v="6944"/>
    <x v="248"/>
    <x v="0"/>
    <s v="Missouri"/>
    <x v="2"/>
    <x v="2"/>
    <s v="Accessories"/>
    <n v="30"/>
    <n v="6"/>
    <n v="0"/>
    <n v="15"/>
    <n v="15"/>
    <n v="15"/>
  </r>
  <r>
    <n v="6946"/>
    <x v="248"/>
    <x v="0"/>
    <s v="New York"/>
    <x v="1"/>
    <x v="0"/>
    <s v="Fasteners"/>
    <n v="9"/>
    <n v="3"/>
    <n v="0"/>
    <n v="6"/>
    <n v="3"/>
    <n v="3"/>
  </r>
  <r>
    <n v="6947"/>
    <x v="248"/>
    <x v="0"/>
    <s v="Connecticut"/>
    <x v="1"/>
    <x v="1"/>
    <s v="Tables"/>
    <n v="85"/>
    <n v="1"/>
    <n v="0"/>
    <n v="75"/>
    <n v="10"/>
    <n v="10"/>
  </r>
  <r>
    <n v="6948"/>
    <x v="248"/>
    <x v="0"/>
    <s v="New York"/>
    <x v="1"/>
    <x v="0"/>
    <s v="Binders"/>
    <n v="7.5"/>
    <n v="3"/>
    <n v="0"/>
    <n v="6"/>
    <n v="1.5"/>
    <n v="1.5"/>
  </r>
  <r>
    <n v="6950"/>
    <x v="248"/>
    <x v="0"/>
    <s v="Arizona"/>
    <x v="0"/>
    <x v="0"/>
    <s v="Paper"/>
    <n v="90"/>
    <n v="2"/>
    <n v="0"/>
    <n v="70"/>
    <n v="20"/>
    <n v="20"/>
  </r>
  <r>
    <n v="6951"/>
    <x v="248"/>
    <x v="0"/>
    <s v="Georgia"/>
    <x v="3"/>
    <x v="0"/>
    <s v="Labels"/>
    <n v="57"/>
    <n v="3"/>
    <n v="0"/>
    <n v="30"/>
    <n v="27"/>
    <n v="27"/>
  </r>
  <r>
    <n v="6952"/>
    <x v="248"/>
    <x v="0"/>
    <s v="Illinois"/>
    <x v="2"/>
    <x v="0"/>
    <s v="Fasteners"/>
    <n v="12"/>
    <n v="4"/>
    <n v="0"/>
    <n v="8"/>
    <n v="4"/>
    <n v="4"/>
  </r>
  <r>
    <n v="6953"/>
    <x v="248"/>
    <x v="0"/>
    <s v="North Carolina"/>
    <x v="3"/>
    <x v="0"/>
    <s v="Appliances"/>
    <n v="72"/>
    <n v="3"/>
    <n v="0"/>
    <n v="57"/>
    <n v="15"/>
    <n v="15"/>
  </r>
  <r>
    <n v="6954"/>
    <x v="248"/>
    <x v="0"/>
    <s v="Colorado"/>
    <x v="0"/>
    <x v="0"/>
    <s v="Binders"/>
    <n v="20"/>
    <n v="8"/>
    <n v="0"/>
    <n v="16"/>
    <n v="4"/>
    <n v="4"/>
  </r>
  <r>
    <n v="6957"/>
    <x v="248"/>
    <x v="0"/>
    <s v="California"/>
    <x v="0"/>
    <x v="0"/>
    <s v="Storage"/>
    <n v="80"/>
    <n v="2"/>
    <n v="0"/>
    <n v="70"/>
    <n v="10"/>
    <n v="10"/>
  </r>
  <r>
    <n v="6958"/>
    <x v="248"/>
    <x v="0"/>
    <s v="California"/>
    <x v="0"/>
    <x v="1"/>
    <s v="Chairs"/>
    <n v="297"/>
    <n v="3"/>
    <n v="0"/>
    <n v="237"/>
    <n v="60"/>
    <n v="60"/>
  </r>
  <r>
    <n v="6959"/>
    <x v="248"/>
    <x v="0"/>
    <s v="California"/>
    <x v="0"/>
    <x v="0"/>
    <s v="Fasteners"/>
    <n v="9"/>
    <n v="3"/>
    <n v="0"/>
    <n v="6"/>
    <n v="3"/>
    <n v="3"/>
  </r>
  <r>
    <n v="6960"/>
    <x v="248"/>
    <x v="0"/>
    <s v="Colorado"/>
    <x v="0"/>
    <x v="0"/>
    <s v="Binders"/>
    <n v="15"/>
    <n v="6"/>
    <n v="0"/>
    <n v="12"/>
    <n v="3"/>
    <n v="3"/>
  </r>
  <r>
    <n v="6968"/>
    <x v="249"/>
    <x v="0"/>
    <s v="New York"/>
    <x v="1"/>
    <x v="2"/>
    <s v="Accessories"/>
    <n v="15"/>
    <n v="3"/>
    <n v="0"/>
    <n v="7.5"/>
    <n v="7.5"/>
    <n v="7.5"/>
  </r>
  <r>
    <n v="6969"/>
    <x v="249"/>
    <x v="0"/>
    <s v="New York"/>
    <x v="1"/>
    <x v="0"/>
    <s v="Storage"/>
    <n v="120"/>
    <n v="3"/>
    <n v="0"/>
    <n v="105"/>
    <n v="15"/>
    <n v="15"/>
  </r>
  <r>
    <n v="6970"/>
    <x v="249"/>
    <x v="0"/>
    <s v="New York"/>
    <x v="1"/>
    <x v="0"/>
    <s v="Binders"/>
    <n v="12.5"/>
    <n v="5"/>
    <n v="0"/>
    <n v="10"/>
    <n v="2.5"/>
    <n v="2.5"/>
  </r>
  <r>
    <n v="6974"/>
    <x v="249"/>
    <x v="0"/>
    <s v="Illinois"/>
    <x v="2"/>
    <x v="2"/>
    <s v="Phones"/>
    <n v="796"/>
    <n v="4"/>
    <n v="0"/>
    <n v="660"/>
    <n v="136"/>
    <n v="136"/>
  </r>
  <r>
    <n v="6975"/>
    <x v="249"/>
    <x v="0"/>
    <s v="California"/>
    <x v="0"/>
    <x v="2"/>
    <s v="Accessories"/>
    <n v="10"/>
    <n v="2"/>
    <n v="0"/>
    <n v="5"/>
    <n v="5"/>
    <n v="5"/>
  </r>
  <r>
    <n v="6976"/>
    <x v="249"/>
    <x v="0"/>
    <s v="Washington"/>
    <x v="0"/>
    <x v="2"/>
    <s v="Accessories"/>
    <n v="5"/>
    <n v="1"/>
    <n v="0"/>
    <n v="2.5"/>
    <n v="2.5"/>
    <n v="2.5"/>
  </r>
  <r>
    <n v="6977"/>
    <x v="249"/>
    <x v="0"/>
    <s v="Florida"/>
    <x v="3"/>
    <x v="0"/>
    <s v="Paper"/>
    <n v="135"/>
    <n v="3"/>
    <n v="0"/>
    <n v="105"/>
    <n v="30"/>
    <n v="30"/>
  </r>
  <r>
    <n v="6978"/>
    <x v="249"/>
    <x v="0"/>
    <s v="New York"/>
    <x v="1"/>
    <x v="2"/>
    <s v="Accessories"/>
    <n v="35"/>
    <n v="7"/>
    <n v="0"/>
    <n v="17.5"/>
    <n v="17.5"/>
    <n v="17.5"/>
  </r>
  <r>
    <n v="6979"/>
    <x v="249"/>
    <x v="0"/>
    <s v="Oregon"/>
    <x v="0"/>
    <x v="0"/>
    <s v="Storage"/>
    <n v="200"/>
    <n v="5"/>
    <n v="0"/>
    <n v="175"/>
    <n v="25"/>
    <n v="25"/>
  </r>
  <r>
    <n v="6980"/>
    <x v="249"/>
    <x v="0"/>
    <s v="New York"/>
    <x v="1"/>
    <x v="0"/>
    <s v="Binders"/>
    <n v="7.5"/>
    <n v="3"/>
    <n v="0"/>
    <n v="6"/>
    <n v="1.5"/>
    <n v="1.5"/>
  </r>
  <r>
    <n v="6982"/>
    <x v="249"/>
    <x v="0"/>
    <s v="Washington"/>
    <x v="0"/>
    <x v="0"/>
    <s v="Paper"/>
    <n v="90"/>
    <n v="2"/>
    <n v="0"/>
    <n v="70"/>
    <n v="20"/>
    <n v="20"/>
  </r>
  <r>
    <n v="6983"/>
    <x v="249"/>
    <x v="0"/>
    <s v="Illinois"/>
    <x v="2"/>
    <x v="2"/>
    <s v="Phones"/>
    <n v="398"/>
    <n v="2"/>
    <n v="0"/>
    <n v="330"/>
    <n v="68"/>
    <n v="68"/>
  </r>
  <r>
    <n v="6985"/>
    <x v="249"/>
    <x v="0"/>
    <s v="California"/>
    <x v="0"/>
    <x v="0"/>
    <s v="Fasteners"/>
    <n v="6"/>
    <n v="2"/>
    <n v="0"/>
    <n v="4"/>
    <n v="2"/>
    <n v="2"/>
  </r>
  <r>
    <n v="6987"/>
    <x v="249"/>
    <x v="0"/>
    <s v="California"/>
    <x v="0"/>
    <x v="0"/>
    <s v="Envelopes"/>
    <n v="48"/>
    <n v="4"/>
    <n v="0"/>
    <n v="36"/>
    <n v="12"/>
    <n v="12"/>
  </r>
  <r>
    <n v="6989"/>
    <x v="249"/>
    <x v="0"/>
    <s v="California"/>
    <x v="0"/>
    <x v="0"/>
    <s v="Appliances"/>
    <n v="48"/>
    <n v="2"/>
    <n v="0"/>
    <n v="38"/>
    <n v="10"/>
    <n v="10"/>
  </r>
  <r>
    <n v="6990"/>
    <x v="249"/>
    <x v="0"/>
    <s v="Nebraska"/>
    <x v="2"/>
    <x v="0"/>
    <s v="Paper"/>
    <n v="225"/>
    <n v="5"/>
    <n v="0"/>
    <n v="175"/>
    <n v="50"/>
    <n v="50"/>
  </r>
  <r>
    <n v="6991"/>
    <x v="249"/>
    <x v="0"/>
    <s v="New York"/>
    <x v="1"/>
    <x v="0"/>
    <s v="Storage"/>
    <n v="160"/>
    <n v="4"/>
    <n v="0"/>
    <n v="140"/>
    <n v="20"/>
    <n v="20"/>
  </r>
  <r>
    <n v="6993"/>
    <x v="249"/>
    <x v="0"/>
    <s v="New York"/>
    <x v="1"/>
    <x v="2"/>
    <s v="Phones"/>
    <n v="1194"/>
    <n v="6"/>
    <n v="0"/>
    <n v="990"/>
    <n v="204"/>
    <n v="204"/>
  </r>
  <r>
    <n v="6995"/>
    <x v="249"/>
    <x v="0"/>
    <s v="Connecticut"/>
    <x v="1"/>
    <x v="2"/>
    <s v="Accessories"/>
    <n v="10"/>
    <n v="2"/>
    <n v="0"/>
    <n v="5"/>
    <n v="5"/>
    <n v="5"/>
  </r>
  <r>
    <n v="7007"/>
    <x v="250"/>
    <x v="0"/>
    <s v="Illinois"/>
    <x v="2"/>
    <x v="1"/>
    <s v="Furnishings"/>
    <n v="18"/>
    <n v="2"/>
    <n v="0"/>
    <n v="10"/>
    <n v="8"/>
    <n v="8"/>
  </r>
  <r>
    <n v="7009"/>
    <x v="250"/>
    <x v="0"/>
    <s v="Colorado"/>
    <x v="0"/>
    <x v="0"/>
    <s v="Art"/>
    <n v="68"/>
    <n v="4"/>
    <n v="0"/>
    <n v="40"/>
    <n v="28"/>
    <n v="28"/>
  </r>
  <r>
    <n v="7010"/>
    <x v="250"/>
    <x v="0"/>
    <s v="Texas"/>
    <x v="2"/>
    <x v="2"/>
    <s v="Accessories"/>
    <n v="10"/>
    <n v="2"/>
    <n v="0"/>
    <n v="5"/>
    <n v="5"/>
    <n v="5"/>
  </r>
  <r>
    <n v="7013"/>
    <x v="250"/>
    <x v="0"/>
    <s v="South Carolina"/>
    <x v="3"/>
    <x v="1"/>
    <s v="Chairs"/>
    <n v="594"/>
    <n v="6"/>
    <n v="0"/>
    <n v="474"/>
    <n v="120"/>
    <n v="120"/>
  </r>
  <r>
    <n v="7015"/>
    <x v="250"/>
    <x v="0"/>
    <s v="Texas"/>
    <x v="2"/>
    <x v="0"/>
    <s v="Art"/>
    <n v="85"/>
    <n v="5"/>
    <n v="0"/>
    <n v="50"/>
    <n v="35"/>
    <n v="35"/>
  </r>
  <r>
    <n v="7016"/>
    <x v="250"/>
    <x v="0"/>
    <s v="Florida"/>
    <x v="3"/>
    <x v="1"/>
    <s v="Furnishings"/>
    <n v="18"/>
    <n v="2"/>
    <n v="0"/>
    <n v="10"/>
    <n v="8"/>
    <n v="8"/>
  </r>
  <r>
    <n v="7017"/>
    <x v="250"/>
    <x v="0"/>
    <s v="Pennsylvania"/>
    <x v="1"/>
    <x v="2"/>
    <s v="Phones"/>
    <n v="398"/>
    <n v="2"/>
    <n v="0"/>
    <n v="330"/>
    <n v="68"/>
    <n v="68"/>
  </r>
  <r>
    <n v="7019"/>
    <x v="250"/>
    <x v="0"/>
    <s v="New York"/>
    <x v="1"/>
    <x v="1"/>
    <s v="Furnishings"/>
    <n v="27"/>
    <n v="3"/>
    <n v="0"/>
    <n v="15"/>
    <n v="12"/>
    <n v="12"/>
  </r>
  <r>
    <n v="7020"/>
    <x v="250"/>
    <x v="0"/>
    <s v="Texas"/>
    <x v="2"/>
    <x v="2"/>
    <s v="Accessories"/>
    <n v="10"/>
    <n v="2"/>
    <n v="0"/>
    <n v="5"/>
    <n v="5"/>
    <n v="5"/>
  </r>
  <r>
    <n v="7021"/>
    <x v="250"/>
    <x v="0"/>
    <s v="Texas"/>
    <x v="2"/>
    <x v="0"/>
    <s v="Binders"/>
    <n v="2.5"/>
    <n v="1"/>
    <n v="0"/>
    <n v="2"/>
    <n v="0.5"/>
    <n v="0.5"/>
  </r>
  <r>
    <n v="7023"/>
    <x v="250"/>
    <x v="0"/>
    <s v="New York"/>
    <x v="1"/>
    <x v="0"/>
    <s v="Binders"/>
    <n v="15"/>
    <n v="6"/>
    <n v="0"/>
    <n v="12"/>
    <n v="3"/>
    <n v="3"/>
  </r>
  <r>
    <n v="7024"/>
    <x v="250"/>
    <x v="0"/>
    <s v="Illinois"/>
    <x v="2"/>
    <x v="0"/>
    <s v="Binders"/>
    <n v="7.5"/>
    <n v="3"/>
    <n v="0"/>
    <n v="6"/>
    <n v="1.5"/>
    <n v="1.5"/>
  </r>
  <r>
    <n v="7028"/>
    <x v="251"/>
    <x v="0"/>
    <s v="Illinois"/>
    <x v="2"/>
    <x v="0"/>
    <s v="Binders"/>
    <n v="12.5"/>
    <n v="5"/>
    <n v="0"/>
    <n v="10"/>
    <n v="2.5"/>
    <n v="2.5"/>
  </r>
  <r>
    <n v="7029"/>
    <x v="251"/>
    <x v="0"/>
    <s v="California"/>
    <x v="0"/>
    <x v="1"/>
    <s v="Chairs"/>
    <n v="396"/>
    <n v="4"/>
    <n v="0"/>
    <n v="316"/>
    <n v="80"/>
    <n v="80"/>
  </r>
  <r>
    <n v="7032"/>
    <x v="251"/>
    <x v="0"/>
    <s v="Missouri"/>
    <x v="2"/>
    <x v="0"/>
    <s v="Paper"/>
    <n v="360"/>
    <n v="8"/>
    <n v="0"/>
    <n v="280"/>
    <n v="80"/>
    <n v="80"/>
  </r>
  <r>
    <n v="7033"/>
    <x v="251"/>
    <x v="0"/>
    <s v="New York"/>
    <x v="1"/>
    <x v="0"/>
    <s v="Paper"/>
    <n v="90"/>
    <n v="2"/>
    <n v="0"/>
    <n v="70"/>
    <n v="20"/>
    <n v="20"/>
  </r>
  <r>
    <n v="7034"/>
    <x v="251"/>
    <x v="0"/>
    <s v="Michigan"/>
    <x v="2"/>
    <x v="0"/>
    <s v="Binders"/>
    <n v="22.5"/>
    <n v="9"/>
    <n v="0"/>
    <n v="18"/>
    <n v="4.5"/>
    <n v="4.5"/>
  </r>
  <r>
    <n v="7035"/>
    <x v="251"/>
    <x v="0"/>
    <s v="Washington"/>
    <x v="0"/>
    <x v="0"/>
    <s v="Storage"/>
    <n v="80"/>
    <n v="2"/>
    <n v="0"/>
    <n v="70"/>
    <n v="10"/>
    <n v="10"/>
  </r>
  <r>
    <n v="7037"/>
    <x v="251"/>
    <x v="0"/>
    <s v="North Carolina"/>
    <x v="3"/>
    <x v="2"/>
    <s v="Accessories"/>
    <n v="15"/>
    <n v="3"/>
    <n v="0"/>
    <n v="7.5"/>
    <n v="7.5"/>
    <n v="7.5"/>
  </r>
  <r>
    <n v="7039"/>
    <x v="251"/>
    <x v="0"/>
    <s v="New York"/>
    <x v="1"/>
    <x v="0"/>
    <s v="Labels"/>
    <n v="38"/>
    <n v="2"/>
    <n v="0"/>
    <n v="20"/>
    <n v="18"/>
    <n v="18"/>
  </r>
  <r>
    <n v="7041"/>
    <x v="251"/>
    <x v="0"/>
    <s v="Maryland"/>
    <x v="1"/>
    <x v="0"/>
    <s v="Binders"/>
    <n v="2.5"/>
    <n v="1"/>
    <n v="0"/>
    <n v="2"/>
    <n v="0.5"/>
    <n v="0.5"/>
  </r>
  <r>
    <n v="7042"/>
    <x v="251"/>
    <x v="0"/>
    <s v="Washington"/>
    <x v="0"/>
    <x v="2"/>
    <s v="Accessories"/>
    <n v="10"/>
    <n v="2"/>
    <n v="0"/>
    <n v="5"/>
    <n v="5"/>
    <n v="5"/>
  </r>
  <r>
    <n v="7052"/>
    <x v="252"/>
    <x v="0"/>
    <s v="Texas"/>
    <x v="2"/>
    <x v="1"/>
    <s v="Furnishings"/>
    <n v="27"/>
    <n v="3"/>
    <n v="0"/>
    <n v="15"/>
    <n v="12"/>
    <n v="12"/>
  </r>
  <r>
    <n v="7053"/>
    <x v="252"/>
    <x v="0"/>
    <s v="California"/>
    <x v="0"/>
    <x v="1"/>
    <s v="Tables"/>
    <n v="255"/>
    <n v="3"/>
    <n v="0"/>
    <n v="225"/>
    <n v="30"/>
    <n v="30"/>
  </r>
  <r>
    <n v="7054"/>
    <x v="252"/>
    <x v="0"/>
    <s v="Utah"/>
    <x v="0"/>
    <x v="0"/>
    <s v="Paper"/>
    <n v="360"/>
    <n v="8"/>
    <n v="0"/>
    <n v="280"/>
    <n v="80"/>
    <n v="80"/>
  </r>
  <r>
    <n v="7055"/>
    <x v="252"/>
    <x v="0"/>
    <s v="Pennsylvania"/>
    <x v="1"/>
    <x v="0"/>
    <s v="Appliances"/>
    <n v="48"/>
    <n v="2"/>
    <n v="0"/>
    <n v="38"/>
    <n v="10"/>
    <n v="10"/>
  </r>
  <r>
    <n v="7060"/>
    <x v="252"/>
    <x v="0"/>
    <s v="California"/>
    <x v="0"/>
    <x v="1"/>
    <s v="Chairs"/>
    <n v="198"/>
    <n v="2"/>
    <n v="0"/>
    <n v="158"/>
    <n v="40"/>
    <n v="40"/>
  </r>
  <r>
    <n v="7061"/>
    <x v="252"/>
    <x v="0"/>
    <s v="Missouri"/>
    <x v="2"/>
    <x v="0"/>
    <s v="Paper"/>
    <n v="45"/>
    <n v="1"/>
    <n v="0"/>
    <n v="35"/>
    <n v="10"/>
    <n v="10"/>
  </r>
  <r>
    <n v="7062"/>
    <x v="252"/>
    <x v="0"/>
    <s v="Florida"/>
    <x v="3"/>
    <x v="0"/>
    <s v="Fasteners"/>
    <n v="9"/>
    <n v="3"/>
    <n v="0"/>
    <n v="6"/>
    <n v="3"/>
    <n v="3"/>
  </r>
  <r>
    <n v="7063"/>
    <x v="252"/>
    <x v="0"/>
    <s v="California"/>
    <x v="0"/>
    <x v="0"/>
    <s v="Binders"/>
    <n v="7.5"/>
    <n v="3"/>
    <n v="0"/>
    <n v="6"/>
    <n v="1.5"/>
    <n v="1.5"/>
  </r>
  <r>
    <n v="7064"/>
    <x v="252"/>
    <x v="0"/>
    <s v="California"/>
    <x v="0"/>
    <x v="0"/>
    <s v="Binders"/>
    <n v="5"/>
    <n v="2"/>
    <n v="0"/>
    <n v="4"/>
    <n v="1"/>
    <n v="1"/>
  </r>
  <r>
    <n v="7065"/>
    <x v="252"/>
    <x v="0"/>
    <s v="Washington"/>
    <x v="0"/>
    <x v="0"/>
    <s v="Fasteners"/>
    <n v="15"/>
    <n v="5"/>
    <n v="0"/>
    <n v="10"/>
    <n v="5"/>
    <n v="5"/>
  </r>
  <r>
    <n v="7066"/>
    <x v="252"/>
    <x v="0"/>
    <s v="Georgia"/>
    <x v="3"/>
    <x v="0"/>
    <s v="Binders"/>
    <n v="2.5"/>
    <n v="1"/>
    <n v="0"/>
    <n v="2"/>
    <n v="0.5"/>
    <n v="0.5"/>
  </r>
  <r>
    <n v="7068"/>
    <x v="252"/>
    <x v="0"/>
    <s v="Pennsylvania"/>
    <x v="1"/>
    <x v="2"/>
    <s v="Machines"/>
    <n v="900"/>
    <n v="2"/>
    <n v="0"/>
    <n v="800"/>
    <n v="100"/>
    <n v="100"/>
  </r>
  <r>
    <n v="7070"/>
    <x v="252"/>
    <x v="0"/>
    <s v="Oregon"/>
    <x v="0"/>
    <x v="0"/>
    <s v="Paper"/>
    <n v="225"/>
    <n v="5"/>
    <n v="0"/>
    <n v="175"/>
    <n v="50"/>
    <n v="50"/>
  </r>
  <r>
    <n v="7081"/>
    <x v="253"/>
    <x v="0"/>
    <s v="Kentucky"/>
    <x v="3"/>
    <x v="0"/>
    <s v="Paper"/>
    <n v="135"/>
    <n v="3"/>
    <n v="0"/>
    <n v="105"/>
    <n v="30"/>
    <n v="30"/>
  </r>
  <r>
    <n v="7083"/>
    <x v="253"/>
    <x v="0"/>
    <s v="California"/>
    <x v="0"/>
    <x v="1"/>
    <s v="Furnishings"/>
    <n v="36"/>
    <n v="4"/>
    <n v="0"/>
    <n v="20"/>
    <n v="16"/>
    <n v="16"/>
  </r>
  <r>
    <n v="7088"/>
    <x v="253"/>
    <x v="0"/>
    <s v="Louisiana"/>
    <x v="3"/>
    <x v="1"/>
    <s v="Furnishings"/>
    <n v="27"/>
    <n v="3"/>
    <n v="0"/>
    <n v="15"/>
    <n v="12"/>
    <n v="12"/>
  </r>
  <r>
    <n v="7089"/>
    <x v="253"/>
    <x v="0"/>
    <s v="Virginia"/>
    <x v="3"/>
    <x v="1"/>
    <s v="Furnishings"/>
    <n v="45"/>
    <n v="5"/>
    <n v="0"/>
    <n v="25"/>
    <n v="20"/>
    <n v="20"/>
  </r>
  <r>
    <n v="7090"/>
    <x v="253"/>
    <x v="0"/>
    <s v="Indiana"/>
    <x v="2"/>
    <x v="0"/>
    <s v="Appliances"/>
    <n v="120"/>
    <n v="5"/>
    <n v="0"/>
    <n v="95"/>
    <n v="25"/>
    <n v="25"/>
  </r>
  <r>
    <n v="7091"/>
    <x v="253"/>
    <x v="0"/>
    <s v="California"/>
    <x v="0"/>
    <x v="2"/>
    <s v="Phones"/>
    <n v="1393"/>
    <n v="7"/>
    <n v="0"/>
    <n v="1155"/>
    <n v="238"/>
    <n v="238"/>
  </r>
  <r>
    <n v="7093"/>
    <x v="253"/>
    <x v="0"/>
    <s v="California"/>
    <x v="0"/>
    <x v="0"/>
    <s v="Paper"/>
    <n v="135"/>
    <n v="3"/>
    <n v="0"/>
    <n v="105"/>
    <n v="30"/>
    <n v="30"/>
  </r>
  <r>
    <n v="7094"/>
    <x v="253"/>
    <x v="0"/>
    <s v="New York"/>
    <x v="1"/>
    <x v="0"/>
    <s v="Binders"/>
    <n v="5"/>
    <n v="2"/>
    <n v="0"/>
    <n v="4"/>
    <n v="1"/>
    <n v="1"/>
  </r>
  <r>
    <n v="7096"/>
    <x v="253"/>
    <x v="0"/>
    <s v="Pennsylvania"/>
    <x v="1"/>
    <x v="0"/>
    <s v="Supplies"/>
    <n v="75"/>
    <n v="5"/>
    <n v="0"/>
    <n v="60"/>
    <n v="15"/>
    <n v="15"/>
  </r>
  <r>
    <n v="7097"/>
    <x v="253"/>
    <x v="0"/>
    <s v="Texas"/>
    <x v="2"/>
    <x v="0"/>
    <s v="Art"/>
    <n v="68"/>
    <n v="4"/>
    <n v="0"/>
    <n v="40"/>
    <n v="28"/>
    <n v="28"/>
  </r>
  <r>
    <n v="7098"/>
    <x v="253"/>
    <x v="0"/>
    <s v="Connecticut"/>
    <x v="1"/>
    <x v="0"/>
    <s v="Art"/>
    <n v="51"/>
    <n v="3"/>
    <n v="0"/>
    <n v="30"/>
    <n v="21"/>
    <n v="21"/>
  </r>
  <r>
    <n v="7099"/>
    <x v="253"/>
    <x v="0"/>
    <s v="Pennsylvania"/>
    <x v="1"/>
    <x v="1"/>
    <s v="Bookcases"/>
    <n v="240"/>
    <n v="3"/>
    <n v="0"/>
    <n v="195"/>
    <n v="45"/>
    <n v="45"/>
  </r>
  <r>
    <n v="7106"/>
    <x v="254"/>
    <x v="0"/>
    <s v="California"/>
    <x v="0"/>
    <x v="1"/>
    <s v="Tables"/>
    <n v="510"/>
    <n v="6"/>
    <n v="0"/>
    <n v="450"/>
    <n v="60"/>
    <n v="60"/>
  </r>
  <r>
    <n v="7107"/>
    <x v="254"/>
    <x v="0"/>
    <s v="New York"/>
    <x v="1"/>
    <x v="2"/>
    <s v="Phones"/>
    <n v="597"/>
    <n v="3"/>
    <n v="0"/>
    <n v="495"/>
    <n v="102"/>
    <n v="102"/>
  </r>
  <r>
    <n v="7108"/>
    <x v="254"/>
    <x v="0"/>
    <s v="Texas"/>
    <x v="2"/>
    <x v="2"/>
    <s v="Phones"/>
    <n v="597"/>
    <n v="3"/>
    <n v="0"/>
    <n v="495"/>
    <n v="102"/>
    <n v="102"/>
  </r>
  <r>
    <n v="7109"/>
    <x v="254"/>
    <x v="0"/>
    <s v="Texas"/>
    <x v="2"/>
    <x v="2"/>
    <s v="Accessories"/>
    <n v="15"/>
    <n v="3"/>
    <n v="0"/>
    <n v="7.5"/>
    <n v="7.5"/>
    <n v="7.5"/>
  </r>
  <r>
    <n v="7110"/>
    <x v="254"/>
    <x v="0"/>
    <s v="Texas"/>
    <x v="2"/>
    <x v="0"/>
    <s v="Paper"/>
    <n v="360"/>
    <n v="8"/>
    <n v="0"/>
    <n v="280"/>
    <n v="80"/>
    <n v="80"/>
  </r>
  <r>
    <n v="7112"/>
    <x v="254"/>
    <x v="0"/>
    <s v="Delaware"/>
    <x v="1"/>
    <x v="0"/>
    <s v="Storage"/>
    <n v="80"/>
    <n v="2"/>
    <n v="0"/>
    <n v="70"/>
    <n v="10"/>
    <n v="10"/>
  </r>
  <r>
    <n v="7114"/>
    <x v="254"/>
    <x v="0"/>
    <s v="California"/>
    <x v="0"/>
    <x v="2"/>
    <s v="Accessories"/>
    <n v="5"/>
    <n v="1"/>
    <n v="0"/>
    <n v="2.5"/>
    <n v="2.5"/>
    <n v="2.5"/>
  </r>
  <r>
    <n v="7117"/>
    <x v="254"/>
    <x v="0"/>
    <s v="Texas"/>
    <x v="2"/>
    <x v="0"/>
    <s v="Binders"/>
    <n v="10"/>
    <n v="4"/>
    <n v="0"/>
    <n v="8"/>
    <n v="2"/>
    <n v="2"/>
  </r>
  <r>
    <n v="7118"/>
    <x v="254"/>
    <x v="0"/>
    <s v="California"/>
    <x v="0"/>
    <x v="0"/>
    <s v="Paper"/>
    <n v="225"/>
    <n v="5"/>
    <n v="0"/>
    <n v="175"/>
    <n v="50"/>
    <n v="50"/>
  </r>
  <r>
    <n v="7121"/>
    <x v="254"/>
    <x v="0"/>
    <s v="New York"/>
    <x v="1"/>
    <x v="1"/>
    <s v="Furnishings"/>
    <n v="18"/>
    <n v="2"/>
    <n v="0"/>
    <n v="10"/>
    <n v="8"/>
    <n v="8"/>
  </r>
  <r>
    <n v="7122"/>
    <x v="254"/>
    <x v="0"/>
    <s v="Pennsylvania"/>
    <x v="1"/>
    <x v="0"/>
    <s v="Envelopes"/>
    <n v="36"/>
    <n v="3"/>
    <n v="0"/>
    <n v="27"/>
    <n v="9"/>
    <n v="9"/>
  </r>
  <r>
    <n v="7123"/>
    <x v="254"/>
    <x v="0"/>
    <s v="California"/>
    <x v="0"/>
    <x v="0"/>
    <s v="Art"/>
    <n v="34"/>
    <n v="2"/>
    <n v="0"/>
    <n v="20"/>
    <n v="14"/>
    <n v="14"/>
  </r>
  <r>
    <n v="7124"/>
    <x v="254"/>
    <x v="0"/>
    <s v="Florida"/>
    <x v="3"/>
    <x v="1"/>
    <s v="Chairs"/>
    <n v="693"/>
    <n v="7"/>
    <n v="0"/>
    <n v="553"/>
    <n v="140"/>
    <n v="140"/>
  </r>
  <r>
    <n v="7130"/>
    <x v="255"/>
    <x v="0"/>
    <s v="New York"/>
    <x v="1"/>
    <x v="1"/>
    <s v="Furnishings"/>
    <n v="27"/>
    <n v="3"/>
    <n v="0"/>
    <n v="15"/>
    <n v="12"/>
    <n v="12"/>
  </r>
  <r>
    <n v="7131"/>
    <x v="255"/>
    <x v="0"/>
    <s v="Texas"/>
    <x v="2"/>
    <x v="1"/>
    <s v="Furnishings"/>
    <n v="18"/>
    <n v="2"/>
    <n v="0"/>
    <n v="10"/>
    <n v="8"/>
    <n v="8"/>
  </r>
  <r>
    <n v="7132"/>
    <x v="255"/>
    <x v="0"/>
    <s v="New York"/>
    <x v="1"/>
    <x v="0"/>
    <s v="Paper"/>
    <n v="45"/>
    <n v="1"/>
    <n v="0"/>
    <n v="35"/>
    <n v="10"/>
    <n v="10"/>
  </r>
  <r>
    <n v="7134"/>
    <x v="255"/>
    <x v="0"/>
    <s v="Massachusetts"/>
    <x v="1"/>
    <x v="2"/>
    <s v="Phones"/>
    <n v="597"/>
    <n v="3"/>
    <n v="0"/>
    <n v="495"/>
    <n v="102"/>
    <n v="102"/>
  </r>
  <r>
    <n v="7136"/>
    <x v="255"/>
    <x v="0"/>
    <s v="Texas"/>
    <x v="2"/>
    <x v="0"/>
    <s v="Envelopes"/>
    <n v="84"/>
    <n v="7"/>
    <n v="0"/>
    <n v="63"/>
    <n v="21"/>
    <n v="21"/>
  </r>
  <r>
    <n v="7137"/>
    <x v="255"/>
    <x v="0"/>
    <s v="Florida"/>
    <x v="3"/>
    <x v="2"/>
    <s v="Accessories"/>
    <n v="30"/>
    <n v="6"/>
    <n v="0"/>
    <n v="15"/>
    <n v="15"/>
    <n v="15"/>
  </r>
  <r>
    <n v="7138"/>
    <x v="255"/>
    <x v="0"/>
    <s v="New York"/>
    <x v="1"/>
    <x v="2"/>
    <s v="Phones"/>
    <n v="597"/>
    <n v="3"/>
    <n v="0"/>
    <n v="495"/>
    <n v="102"/>
    <n v="102"/>
  </r>
  <r>
    <n v="7139"/>
    <x v="255"/>
    <x v="0"/>
    <s v="Ohio"/>
    <x v="1"/>
    <x v="1"/>
    <s v="Furnishings"/>
    <n v="18"/>
    <n v="2"/>
    <n v="0"/>
    <n v="10"/>
    <n v="8"/>
    <n v="8"/>
  </r>
  <r>
    <n v="7140"/>
    <x v="255"/>
    <x v="0"/>
    <s v="New York"/>
    <x v="1"/>
    <x v="0"/>
    <s v="Binders"/>
    <n v="5"/>
    <n v="2"/>
    <n v="0"/>
    <n v="4"/>
    <n v="1"/>
    <n v="1"/>
  </r>
  <r>
    <n v="7141"/>
    <x v="255"/>
    <x v="0"/>
    <s v="Texas"/>
    <x v="2"/>
    <x v="0"/>
    <s v="Fasteners"/>
    <n v="27"/>
    <n v="9"/>
    <n v="0"/>
    <n v="18"/>
    <n v="9"/>
    <n v="9"/>
  </r>
  <r>
    <n v="7143"/>
    <x v="255"/>
    <x v="0"/>
    <s v="Michigan"/>
    <x v="2"/>
    <x v="2"/>
    <s v="Phones"/>
    <n v="1194"/>
    <n v="6"/>
    <n v="0"/>
    <n v="990"/>
    <n v="204"/>
    <n v="204"/>
  </r>
  <r>
    <n v="7145"/>
    <x v="255"/>
    <x v="0"/>
    <s v="Maryland"/>
    <x v="1"/>
    <x v="2"/>
    <s v="Phones"/>
    <n v="597"/>
    <n v="3"/>
    <n v="0"/>
    <n v="495"/>
    <n v="102"/>
    <n v="102"/>
  </r>
  <r>
    <n v="7146"/>
    <x v="255"/>
    <x v="0"/>
    <s v="Ohio"/>
    <x v="1"/>
    <x v="0"/>
    <s v="Appliances"/>
    <n v="24"/>
    <n v="1"/>
    <n v="0"/>
    <n v="19"/>
    <n v="5"/>
    <n v="5"/>
  </r>
  <r>
    <n v="7148"/>
    <x v="255"/>
    <x v="0"/>
    <s v="Illinois"/>
    <x v="2"/>
    <x v="0"/>
    <s v="Storage"/>
    <n v="80"/>
    <n v="2"/>
    <n v="0"/>
    <n v="70"/>
    <n v="10"/>
    <n v="10"/>
  </r>
  <r>
    <n v="7150"/>
    <x v="255"/>
    <x v="0"/>
    <s v="California"/>
    <x v="0"/>
    <x v="2"/>
    <s v="Phones"/>
    <n v="597"/>
    <n v="3"/>
    <n v="0"/>
    <n v="495"/>
    <n v="102"/>
    <n v="102"/>
  </r>
  <r>
    <n v="7151"/>
    <x v="255"/>
    <x v="0"/>
    <s v="North Carolina"/>
    <x v="3"/>
    <x v="1"/>
    <s v="Chairs"/>
    <n v="297"/>
    <n v="3"/>
    <n v="0"/>
    <n v="237"/>
    <n v="60"/>
    <n v="60"/>
  </r>
  <r>
    <n v="7154"/>
    <x v="256"/>
    <x v="0"/>
    <s v="Pennsylvania"/>
    <x v="1"/>
    <x v="2"/>
    <s v="Phones"/>
    <n v="398"/>
    <n v="2"/>
    <n v="0"/>
    <n v="330"/>
    <n v="68"/>
    <n v="68"/>
  </r>
  <r>
    <n v="7155"/>
    <x v="256"/>
    <x v="0"/>
    <s v="California"/>
    <x v="0"/>
    <x v="0"/>
    <s v="Binders"/>
    <n v="5"/>
    <n v="2"/>
    <n v="0"/>
    <n v="4"/>
    <n v="1"/>
    <n v="1"/>
  </r>
  <r>
    <n v="7156"/>
    <x v="256"/>
    <x v="0"/>
    <s v="Ohio"/>
    <x v="1"/>
    <x v="0"/>
    <s v="Paper"/>
    <n v="135"/>
    <n v="3"/>
    <n v="0"/>
    <n v="105"/>
    <n v="30"/>
    <n v="30"/>
  </r>
  <r>
    <n v="7159"/>
    <x v="256"/>
    <x v="0"/>
    <s v="North Carolina"/>
    <x v="3"/>
    <x v="2"/>
    <s v="Phones"/>
    <n v="398"/>
    <n v="2"/>
    <n v="0"/>
    <n v="330"/>
    <n v="68"/>
    <n v="68"/>
  </r>
  <r>
    <n v="7160"/>
    <x v="256"/>
    <x v="0"/>
    <s v="Illinois"/>
    <x v="2"/>
    <x v="0"/>
    <s v="Art"/>
    <n v="51"/>
    <n v="3"/>
    <n v="0"/>
    <n v="30"/>
    <n v="21"/>
    <n v="21"/>
  </r>
  <r>
    <n v="7162"/>
    <x v="256"/>
    <x v="0"/>
    <s v="Pennsylvania"/>
    <x v="1"/>
    <x v="0"/>
    <s v="Binders"/>
    <n v="15"/>
    <n v="6"/>
    <n v="0"/>
    <n v="12"/>
    <n v="3"/>
    <n v="3"/>
  </r>
  <r>
    <n v="7164"/>
    <x v="256"/>
    <x v="0"/>
    <s v="California"/>
    <x v="0"/>
    <x v="0"/>
    <s v="Fasteners"/>
    <n v="15"/>
    <n v="5"/>
    <n v="0"/>
    <n v="10"/>
    <n v="5"/>
    <n v="5"/>
  </r>
  <r>
    <n v="7165"/>
    <x v="256"/>
    <x v="0"/>
    <s v="California"/>
    <x v="0"/>
    <x v="0"/>
    <s v="Art"/>
    <n v="68"/>
    <n v="4"/>
    <n v="0"/>
    <n v="40"/>
    <n v="28"/>
    <n v="28"/>
  </r>
  <r>
    <n v="7166"/>
    <x v="256"/>
    <x v="0"/>
    <s v="Illinois"/>
    <x v="2"/>
    <x v="0"/>
    <s v="Binders"/>
    <n v="17.5"/>
    <n v="7"/>
    <n v="0"/>
    <n v="14"/>
    <n v="3.5"/>
    <n v="3.5"/>
  </r>
  <r>
    <n v="7167"/>
    <x v="256"/>
    <x v="0"/>
    <s v="California"/>
    <x v="0"/>
    <x v="0"/>
    <s v="Paper"/>
    <n v="90"/>
    <n v="2"/>
    <n v="0"/>
    <n v="70"/>
    <n v="20"/>
    <n v="20"/>
  </r>
  <r>
    <n v="7168"/>
    <x v="256"/>
    <x v="0"/>
    <s v="California"/>
    <x v="0"/>
    <x v="2"/>
    <s v="Phones"/>
    <n v="796"/>
    <n v="4"/>
    <n v="0"/>
    <n v="660"/>
    <n v="136"/>
    <n v="136"/>
  </r>
  <r>
    <n v="7169"/>
    <x v="256"/>
    <x v="0"/>
    <s v="New York"/>
    <x v="1"/>
    <x v="2"/>
    <s v="Accessories"/>
    <n v="10"/>
    <n v="2"/>
    <n v="0"/>
    <n v="5"/>
    <n v="5"/>
    <n v="5"/>
  </r>
  <r>
    <n v="7170"/>
    <x v="256"/>
    <x v="0"/>
    <s v="Illinois"/>
    <x v="2"/>
    <x v="0"/>
    <s v="Storage"/>
    <n v="40"/>
    <n v="1"/>
    <n v="0"/>
    <n v="35"/>
    <n v="5"/>
    <n v="5"/>
  </r>
  <r>
    <n v="7171"/>
    <x v="256"/>
    <x v="0"/>
    <s v="Colorado"/>
    <x v="0"/>
    <x v="0"/>
    <s v="Paper"/>
    <n v="135"/>
    <n v="3"/>
    <n v="0"/>
    <n v="105"/>
    <n v="30"/>
    <n v="30"/>
  </r>
  <r>
    <n v="7172"/>
    <x v="256"/>
    <x v="0"/>
    <s v="Tennessee"/>
    <x v="3"/>
    <x v="0"/>
    <s v="Binders"/>
    <n v="7.5"/>
    <n v="3"/>
    <n v="0"/>
    <n v="6"/>
    <n v="1.5"/>
    <n v="1.5"/>
  </r>
  <r>
    <n v="7174"/>
    <x v="256"/>
    <x v="0"/>
    <s v="Tennessee"/>
    <x v="3"/>
    <x v="2"/>
    <s v="Accessories"/>
    <n v="10"/>
    <n v="2"/>
    <n v="0"/>
    <n v="5"/>
    <n v="5"/>
    <n v="5"/>
  </r>
  <r>
    <n v="7175"/>
    <x v="256"/>
    <x v="0"/>
    <s v="Texas"/>
    <x v="2"/>
    <x v="1"/>
    <s v="Furnishings"/>
    <n v="45"/>
    <n v="5"/>
    <n v="0"/>
    <n v="25"/>
    <n v="20"/>
    <n v="20"/>
  </r>
  <r>
    <n v="7176"/>
    <x v="256"/>
    <x v="0"/>
    <s v="Texas"/>
    <x v="2"/>
    <x v="0"/>
    <s v="Binders"/>
    <n v="2.5"/>
    <n v="1"/>
    <n v="0"/>
    <n v="2"/>
    <n v="0.5"/>
    <n v="0.5"/>
  </r>
  <r>
    <n v="7177"/>
    <x v="256"/>
    <x v="0"/>
    <s v="Massachusetts"/>
    <x v="1"/>
    <x v="2"/>
    <s v="Accessories"/>
    <n v="10"/>
    <n v="2"/>
    <n v="0"/>
    <n v="5"/>
    <n v="5"/>
    <n v="5"/>
  </r>
  <r>
    <n v="7178"/>
    <x v="256"/>
    <x v="0"/>
    <s v="Texas"/>
    <x v="2"/>
    <x v="1"/>
    <s v="Tables"/>
    <n v="170"/>
    <n v="2"/>
    <n v="0"/>
    <n v="150"/>
    <n v="20"/>
    <n v="20"/>
  </r>
  <r>
    <n v="7179"/>
    <x v="256"/>
    <x v="0"/>
    <s v="Illinois"/>
    <x v="2"/>
    <x v="0"/>
    <s v="Art"/>
    <n v="102"/>
    <n v="6"/>
    <n v="0"/>
    <n v="60"/>
    <n v="42"/>
    <n v="42"/>
  </r>
  <r>
    <n v="7180"/>
    <x v="256"/>
    <x v="0"/>
    <s v="Florida"/>
    <x v="3"/>
    <x v="0"/>
    <s v="Binders"/>
    <n v="12.5"/>
    <n v="5"/>
    <n v="0"/>
    <n v="10"/>
    <n v="2.5"/>
    <n v="2.5"/>
  </r>
  <r>
    <n v="7181"/>
    <x v="256"/>
    <x v="0"/>
    <s v="Texas"/>
    <x v="2"/>
    <x v="1"/>
    <s v="Chairs"/>
    <n v="495"/>
    <n v="5"/>
    <n v="0"/>
    <n v="395"/>
    <n v="100"/>
    <n v="100"/>
  </r>
  <r>
    <n v="7191"/>
    <x v="257"/>
    <x v="0"/>
    <s v="California"/>
    <x v="0"/>
    <x v="0"/>
    <s v="Labels"/>
    <n v="38"/>
    <n v="2"/>
    <n v="0"/>
    <n v="20"/>
    <n v="18"/>
    <n v="18"/>
  </r>
  <r>
    <n v="7193"/>
    <x v="257"/>
    <x v="0"/>
    <s v="Texas"/>
    <x v="2"/>
    <x v="0"/>
    <s v="Binders"/>
    <n v="2.5"/>
    <n v="1"/>
    <n v="0"/>
    <n v="2"/>
    <n v="0.5"/>
    <n v="0.5"/>
  </r>
  <r>
    <n v="7194"/>
    <x v="257"/>
    <x v="0"/>
    <s v="Illinois"/>
    <x v="2"/>
    <x v="1"/>
    <s v="Bookcases"/>
    <n v="320"/>
    <n v="4"/>
    <n v="0"/>
    <n v="260"/>
    <n v="60"/>
    <n v="60"/>
  </r>
  <r>
    <n v="7197"/>
    <x v="257"/>
    <x v="0"/>
    <s v="Texas"/>
    <x v="2"/>
    <x v="0"/>
    <s v="Art"/>
    <n v="51"/>
    <n v="3"/>
    <n v="0"/>
    <n v="30"/>
    <n v="21"/>
    <n v="21"/>
  </r>
  <r>
    <n v="7198"/>
    <x v="257"/>
    <x v="0"/>
    <s v="Pennsylvania"/>
    <x v="1"/>
    <x v="0"/>
    <s v="Paper"/>
    <n v="270"/>
    <n v="6"/>
    <n v="0"/>
    <n v="210"/>
    <n v="60"/>
    <n v="60"/>
  </r>
  <r>
    <n v="7199"/>
    <x v="257"/>
    <x v="0"/>
    <s v="South Carolina"/>
    <x v="3"/>
    <x v="0"/>
    <s v="Storage"/>
    <n v="320"/>
    <n v="8"/>
    <n v="0"/>
    <n v="280"/>
    <n v="40"/>
    <n v="40"/>
  </r>
  <r>
    <n v="7200"/>
    <x v="257"/>
    <x v="0"/>
    <s v="New York"/>
    <x v="1"/>
    <x v="0"/>
    <s v="Paper"/>
    <n v="270"/>
    <n v="6"/>
    <n v="0"/>
    <n v="210"/>
    <n v="60"/>
    <n v="60"/>
  </r>
  <r>
    <n v="7201"/>
    <x v="257"/>
    <x v="0"/>
    <s v="Texas"/>
    <x v="2"/>
    <x v="2"/>
    <s v="Phones"/>
    <n v="597"/>
    <n v="3"/>
    <n v="0"/>
    <n v="495"/>
    <n v="102"/>
    <n v="102"/>
  </r>
  <r>
    <n v="7202"/>
    <x v="257"/>
    <x v="0"/>
    <s v="Oregon"/>
    <x v="0"/>
    <x v="0"/>
    <s v="Art"/>
    <n v="51"/>
    <n v="3"/>
    <n v="0"/>
    <n v="30"/>
    <n v="21"/>
    <n v="21"/>
  </r>
  <r>
    <n v="7205"/>
    <x v="257"/>
    <x v="0"/>
    <s v="Illinois"/>
    <x v="2"/>
    <x v="0"/>
    <s v="Paper"/>
    <n v="360"/>
    <n v="8"/>
    <n v="0"/>
    <n v="280"/>
    <n v="80"/>
    <n v="80"/>
  </r>
  <r>
    <n v="7208"/>
    <x v="257"/>
    <x v="0"/>
    <s v="New York"/>
    <x v="1"/>
    <x v="1"/>
    <s v="Chairs"/>
    <n v="99"/>
    <n v="1"/>
    <n v="0"/>
    <n v="79"/>
    <n v="20"/>
    <n v="20"/>
  </r>
  <r>
    <n v="7209"/>
    <x v="257"/>
    <x v="0"/>
    <s v="California"/>
    <x v="0"/>
    <x v="2"/>
    <s v="Phones"/>
    <n v="796"/>
    <n v="4"/>
    <n v="0"/>
    <n v="660"/>
    <n v="136"/>
    <n v="136"/>
  </r>
  <r>
    <n v="7212"/>
    <x v="257"/>
    <x v="0"/>
    <s v="California"/>
    <x v="0"/>
    <x v="0"/>
    <s v="Labels"/>
    <n v="95"/>
    <n v="5"/>
    <n v="0"/>
    <n v="50"/>
    <n v="45"/>
    <n v="45"/>
  </r>
  <r>
    <n v="7213"/>
    <x v="257"/>
    <x v="0"/>
    <s v="Georgia"/>
    <x v="3"/>
    <x v="0"/>
    <s v="Paper"/>
    <n v="270"/>
    <n v="6"/>
    <n v="0"/>
    <n v="210"/>
    <n v="60"/>
    <n v="60"/>
  </r>
  <r>
    <n v="7218"/>
    <x v="258"/>
    <x v="0"/>
    <s v="Massachusetts"/>
    <x v="1"/>
    <x v="0"/>
    <s v="Fasteners"/>
    <n v="15"/>
    <n v="5"/>
    <n v="0"/>
    <n v="10"/>
    <n v="5"/>
    <n v="5"/>
  </r>
  <r>
    <n v="7220"/>
    <x v="258"/>
    <x v="0"/>
    <s v="Pennsylvania"/>
    <x v="1"/>
    <x v="1"/>
    <s v="Furnishings"/>
    <n v="9"/>
    <n v="1"/>
    <n v="0"/>
    <n v="5"/>
    <n v="4"/>
    <n v="4"/>
  </r>
  <r>
    <n v="7222"/>
    <x v="258"/>
    <x v="0"/>
    <s v="Indiana"/>
    <x v="2"/>
    <x v="1"/>
    <s v="Chairs"/>
    <n v="495"/>
    <n v="5"/>
    <n v="0"/>
    <n v="395"/>
    <n v="100"/>
    <n v="100"/>
  </r>
  <r>
    <n v="7223"/>
    <x v="258"/>
    <x v="0"/>
    <s v="Texas"/>
    <x v="2"/>
    <x v="0"/>
    <s v="Paper"/>
    <n v="135"/>
    <n v="3"/>
    <n v="0"/>
    <n v="105"/>
    <n v="30"/>
    <n v="30"/>
  </r>
  <r>
    <n v="7224"/>
    <x v="258"/>
    <x v="0"/>
    <s v="California"/>
    <x v="0"/>
    <x v="1"/>
    <s v="Bookcases"/>
    <n v="400"/>
    <n v="5"/>
    <n v="0"/>
    <n v="325"/>
    <n v="75"/>
    <n v="75"/>
  </r>
  <r>
    <n v="7225"/>
    <x v="258"/>
    <x v="0"/>
    <s v="Arizona"/>
    <x v="0"/>
    <x v="0"/>
    <s v="Binders"/>
    <n v="25"/>
    <n v="10"/>
    <n v="0"/>
    <n v="20"/>
    <n v="5"/>
    <n v="5"/>
  </r>
  <r>
    <n v="7226"/>
    <x v="258"/>
    <x v="0"/>
    <s v="Illinois"/>
    <x v="2"/>
    <x v="0"/>
    <s v="Paper"/>
    <n v="45"/>
    <n v="1"/>
    <n v="0"/>
    <n v="35"/>
    <n v="10"/>
    <n v="10"/>
  </r>
  <r>
    <n v="7227"/>
    <x v="258"/>
    <x v="0"/>
    <s v="New Hampshire"/>
    <x v="1"/>
    <x v="0"/>
    <s v="Fasteners"/>
    <n v="18"/>
    <n v="6"/>
    <n v="0"/>
    <n v="12"/>
    <n v="6"/>
    <n v="6"/>
  </r>
  <r>
    <n v="7228"/>
    <x v="258"/>
    <x v="0"/>
    <s v="New York"/>
    <x v="1"/>
    <x v="0"/>
    <s v="Paper"/>
    <n v="90"/>
    <n v="2"/>
    <n v="0"/>
    <n v="70"/>
    <n v="20"/>
    <n v="20"/>
  </r>
  <r>
    <n v="7229"/>
    <x v="258"/>
    <x v="0"/>
    <s v="New York"/>
    <x v="1"/>
    <x v="0"/>
    <s v="Binders"/>
    <n v="10"/>
    <n v="4"/>
    <n v="0"/>
    <n v="8"/>
    <n v="2"/>
    <n v="2"/>
  </r>
  <r>
    <n v="7230"/>
    <x v="258"/>
    <x v="0"/>
    <s v="Oklahoma"/>
    <x v="2"/>
    <x v="0"/>
    <s v="Art"/>
    <n v="34"/>
    <n v="2"/>
    <n v="0"/>
    <n v="20"/>
    <n v="14"/>
    <n v="14"/>
  </r>
  <r>
    <n v="7233"/>
    <x v="258"/>
    <x v="0"/>
    <s v="Texas"/>
    <x v="2"/>
    <x v="1"/>
    <s v="Tables"/>
    <n v="340"/>
    <n v="4"/>
    <n v="0"/>
    <n v="300"/>
    <n v="40"/>
    <n v="40"/>
  </r>
  <r>
    <n v="7234"/>
    <x v="258"/>
    <x v="0"/>
    <s v="New York"/>
    <x v="1"/>
    <x v="0"/>
    <s v="Art"/>
    <n v="34"/>
    <n v="2"/>
    <n v="0"/>
    <n v="20"/>
    <n v="14"/>
    <n v="14"/>
  </r>
  <r>
    <n v="7236"/>
    <x v="258"/>
    <x v="0"/>
    <s v="Ohio"/>
    <x v="1"/>
    <x v="0"/>
    <s v="Envelopes"/>
    <n v="24"/>
    <n v="2"/>
    <n v="0"/>
    <n v="18"/>
    <n v="6"/>
    <n v="6"/>
  </r>
  <r>
    <n v="7244"/>
    <x v="259"/>
    <x v="0"/>
    <s v="Minnesota"/>
    <x v="2"/>
    <x v="0"/>
    <s v="Binders"/>
    <n v="25"/>
    <n v="10"/>
    <n v="0"/>
    <n v="20"/>
    <n v="5"/>
    <n v="5"/>
  </r>
  <r>
    <n v="7246"/>
    <x v="259"/>
    <x v="0"/>
    <s v="Pennsylvania"/>
    <x v="1"/>
    <x v="0"/>
    <s v="Binders"/>
    <n v="7.5"/>
    <n v="3"/>
    <n v="0"/>
    <n v="6"/>
    <n v="1.5"/>
    <n v="1.5"/>
  </r>
  <r>
    <n v="7247"/>
    <x v="259"/>
    <x v="0"/>
    <s v="California"/>
    <x v="0"/>
    <x v="1"/>
    <s v="Chairs"/>
    <n v="396"/>
    <n v="4"/>
    <n v="0"/>
    <n v="316"/>
    <n v="80"/>
    <n v="80"/>
  </r>
  <r>
    <n v="7248"/>
    <x v="259"/>
    <x v="0"/>
    <s v="Indiana"/>
    <x v="2"/>
    <x v="0"/>
    <s v="Envelopes"/>
    <n v="72"/>
    <n v="6"/>
    <n v="0"/>
    <n v="54"/>
    <n v="18"/>
    <n v="18"/>
  </r>
  <r>
    <n v="7249"/>
    <x v="259"/>
    <x v="0"/>
    <s v="Texas"/>
    <x v="2"/>
    <x v="0"/>
    <s v="Paper"/>
    <n v="225"/>
    <n v="5"/>
    <n v="0"/>
    <n v="175"/>
    <n v="50"/>
    <n v="50"/>
  </r>
  <r>
    <n v="7250"/>
    <x v="259"/>
    <x v="0"/>
    <s v="New York"/>
    <x v="1"/>
    <x v="0"/>
    <s v="Binders"/>
    <n v="2.5"/>
    <n v="1"/>
    <n v="0"/>
    <n v="2"/>
    <n v="0.5"/>
    <n v="0.5"/>
  </r>
  <r>
    <n v="7251"/>
    <x v="259"/>
    <x v="0"/>
    <s v="California"/>
    <x v="0"/>
    <x v="0"/>
    <s v="Binders"/>
    <n v="12.5"/>
    <n v="5"/>
    <n v="0"/>
    <n v="10"/>
    <n v="2.5"/>
    <n v="2.5"/>
  </r>
  <r>
    <n v="7253"/>
    <x v="259"/>
    <x v="0"/>
    <s v="California"/>
    <x v="0"/>
    <x v="0"/>
    <s v="Storage"/>
    <n v="200"/>
    <n v="5"/>
    <n v="0"/>
    <n v="175"/>
    <n v="25"/>
    <n v="25"/>
  </r>
  <r>
    <n v="7255"/>
    <x v="259"/>
    <x v="0"/>
    <s v="New York"/>
    <x v="1"/>
    <x v="0"/>
    <s v="Storage"/>
    <n v="200"/>
    <n v="5"/>
    <n v="0"/>
    <n v="175"/>
    <n v="25"/>
    <n v="25"/>
  </r>
  <r>
    <n v="7256"/>
    <x v="259"/>
    <x v="0"/>
    <s v="New York"/>
    <x v="1"/>
    <x v="0"/>
    <s v="Storage"/>
    <n v="160"/>
    <n v="4"/>
    <n v="0"/>
    <n v="140"/>
    <n v="20"/>
    <n v="20"/>
  </r>
  <r>
    <n v="7257"/>
    <x v="259"/>
    <x v="0"/>
    <s v="Washington"/>
    <x v="0"/>
    <x v="2"/>
    <s v="Phones"/>
    <n v="398"/>
    <n v="2"/>
    <n v="0"/>
    <n v="330"/>
    <n v="68"/>
    <n v="68"/>
  </r>
  <r>
    <n v="7258"/>
    <x v="259"/>
    <x v="0"/>
    <s v="Florida"/>
    <x v="3"/>
    <x v="1"/>
    <s v="Bookcases"/>
    <n v="160"/>
    <n v="2"/>
    <n v="0"/>
    <n v="130"/>
    <n v="30"/>
    <n v="30"/>
  </r>
  <r>
    <n v="7260"/>
    <x v="259"/>
    <x v="0"/>
    <s v="New York"/>
    <x v="1"/>
    <x v="0"/>
    <s v="Appliances"/>
    <n v="48"/>
    <n v="2"/>
    <n v="0"/>
    <n v="38"/>
    <n v="10"/>
    <n v="10"/>
  </r>
  <r>
    <n v="7261"/>
    <x v="259"/>
    <x v="0"/>
    <s v="Pennsylvania"/>
    <x v="1"/>
    <x v="2"/>
    <s v="Copiers"/>
    <n v="3625"/>
    <n v="5"/>
    <n v="0"/>
    <n v="3500"/>
    <n v="125"/>
    <n v="125"/>
  </r>
  <r>
    <n v="7264"/>
    <x v="259"/>
    <x v="0"/>
    <s v="California"/>
    <x v="0"/>
    <x v="0"/>
    <s v="Supplies"/>
    <n v="90"/>
    <n v="6"/>
    <n v="0"/>
    <n v="72"/>
    <n v="18"/>
    <n v="18"/>
  </r>
  <r>
    <n v="7272"/>
    <x v="260"/>
    <x v="0"/>
    <s v="California"/>
    <x v="0"/>
    <x v="0"/>
    <s v="Paper"/>
    <n v="45"/>
    <n v="1"/>
    <n v="0"/>
    <n v="35"/>
    <n v="10"/>
    <n v="10"/>
  </r>
  <r>
    <n v="7273"/>
    <x v="260"/>
    <x v="0"/>
    <s v="Arizona"/>
    <x v="0"/>
    <x v="1"/>
    <s v="Furnishings"/>
    <n v="36"/>
    <n v="4"/>
    <n v="0"/>
    <n v="20"/>
    <n v="16"/>
    <n v="16"/>
  </r>
  <r>
    <n v="7274"/>
    <x v="260"/>
    <x v="0"/>
    <s v="California"/>
    <x v="0"/>
    <x v="1"/>
    <s v="Furnishings"/>
    <n v="18"/>
    <n v="2"/>
    <n v="0"/>
    <n v="10"/>
    <n v="8"/>
    <n v="8"/>
  </r>
  <r>
    <n v="7275"/>
    <x v="260"/>
    <x v="0"/>
    <s v="Arizona"/>
    <x v="0"/>
    <x v="2"/>
    <s v="Phones"/>
    <n v="199"/>
    <n v="1"/>
    <n v="0"/>
    <n v="165"/>
    <n v="34"/>
    <n v="34"/>
  </r>
  <r>
    <n v="7276"/>
    <x v="260"/>
    <x v="0"/>
    <s v="California"/>
    <x v="0"/>
    <x v="1"/>
    <s v="Furnishings"/>
    <n v="18"/>
    <n v="2"/>
    <n v="0"/>
    <n v="10"/>
    <n v="8"/>
    <n v="8"/>
  </r>
  <r>
    <n v="7277"/>
    <x v="260"/>
    <x v="0"/>
    <s v="Texas"/>
    <x v="2"/>
    <x v="2"/>
    <s v="Accessories"/>
    <n v="30"/>
    <n v="6"/>
    <n v="0"/>
    <n v="15"/>
    <n v="15"/>
    <n v="15"/>
  </r>
  <r>
    <n v="7278"/>
    <x v="260"/>
    <x v="0"/>
    <s v="Texas"/>
    <x v="2"/>
    <x v="0"/>
    <s v="Paper"/>
    <n v="135"/>
    <n v="3"/>
    <n v="0"/>
    <n v="105"/>
    <n v="30"/>
    <n v="30"/>
  </r>
  <r>
    <n v="7281"/>
    <x v="260"/>
    <x v="0"/>
    <s v="Washington"/>
    <x v="0"/>
    <x v="2"/>
    <s v="Accessories"/>
    <n v="25"/>
    <n v="5"/>
    <n v="0"/>
    <n v="12.5"/>
    <n v="12.5"/>
    <n v="12.5"/>
  </r>
  <r>
    <n v="7282"/>
    <x v="260"/>
    <x v="0"/>
    <s v="North Carolina"/>
    <x v="3"/>
    <x v="0"/>
    <s v="Binders"/>
    <n v="10"/>
    <n v="4"/>
    <n v="0"/>
    <n v="8"/>
    <n v="2"/>
    <n v="2"/>
  </r>
  <r>
    <n v="7286"/>
    <x v="261"/>
    <x v="0"/>
    <s v="Washington"/>
    <x v="0"/>
    <x v="0"/>
    <s v="Appliances"/>
    <n v="96"/>
    <n v="4"/>
    <n v="0"/>
    <n v="76"/>
    <n v="20"/>
    <n v="20"/>
  </r>
  <r>
    <n v="7287"/>
    <x v="261"/>
    <x v="0"/>
    <s v="Georgia"/>
    <x v="3"/>
    <x v="0"/>
    <s v="Envelopes"/>
    <n v="24"/>
    <n v="2"/>
    <n v="0"/>
    <n v="18"/>
    <n v="6"/>
    <n v="6"/>
  </r>
  <r>
    <n v="7288"/>
    <x v="261"/>
    <x v="0"/>
    <s v="Iowa"/>
    <x v="2"/>
    <x v="2"/>
    <s v="Phones"/>
    <n v="597"/>
    <n v="3"/>
    <n v="0"/>
    <n v="495"/>
    <n v="102"/>
    <n v="102"/>
  </r>
  <r>
    <n v="7289"/>
    <x v="261"/>
    <x v="0"/>
    <s v="California"/>
    <x v="0"/>
    <x v="0"/>
    <s v="Paper"/>
    <n v="225"/>
    <n v="5"/>
    <n v="0"/>
    <n v="175"/>
    <n v="50"/>
    <n v="50"/>
  </r>
  <r>
    <n v="7291"/>
    <x v="261"/>
    <x v="0"/>
    <s v="Colorado"/>
    <x v="0"/>
    <x v="0"/>
    <s v="Storage"/>
    <n v="120"/>
    <n v="3"/>
    <n v="0"/>
    <n v="105"/>
    <n v="15"/>
    <n v="15"/>
  </r>
  <r>
    <n v="7293"/>
    <x v="261"/>
    <x v="0"/>
    <s v="Delaware"/>
    <x v="1"/>
    <x v="0"/>
    <s v="Labels"/>
    <n v="57"/>
    <n v="3"/>
    <n v="0"/>
    <n v="30"/>
    <n v="27"/>
    <n v="27"/>
  </r>
  <r>
    <n v="7296"/>
    <x v="261"/>
    <x v="0"/>
    <s v="North Carolina"/>
    <x v="3"/>
    <x v="2"/>
    <s v="Phones"/>
    <n v="398"/>
    <n v="2"/>
    <n v="0"/>
    <n v="330"/>
    <n v="68"/>
    <n v="68"/>
  </r>
  <r>
    <n v="7298"/>
    <x v="261"/>
    <x v="0"/>
    <s v="California"/>
    <x v="0"/>
    <x v="0"/>
    <s v="Envelopes"/>
    <n v="84"/>
    <n v="7"/>
    <n v="0"/>
    <n v="63"/>
    <n v="21"/>
    <n v="21"/>
  </r>
  <r>
    <n v="7300"/>
    <x v="261"/>
    <x v="0"/>
    <s v="Georgia"/>
    <x v="3"/>
    <x v="1"/>
    <s v="Furnishings"/>
    <n v="36"/>
    <n v="4"/>
    <n v="0"/>
    <n v="20"/>
    <n v="16"/>
    <n v="16"/>
  </r>
  <r>
    <n v="7303"/>
    <x v="261"/>
    <x v="0"/>
    <s v="California"/>
    <x v="0"/>
    <x v="0"/>
    <s v="Storage"/>
    <n v="40"/>
    <n v="1"/>
    <n v="0"/>
    <n v="35"/>
    <n v="5"/>
    <n v="5"/>
  </r>
  <r>
    <n v="7304"/>
    <x v="261"/>
    <x v="0"/>
    <s v="Texas"/>
    <x v="2"/>
    <x v="0"/>
    <s v="Appliances"/>
    <n v="24"/>
    <n v="1"/>
    <n v="0"/>
    <n v="19"/>
    <n v="5"/>
    <n v="5"/>
  </r>
  <r>
    <n v="7305"/>
    <x v="261"/>
    <x v="0"/>
    <s v="California"/>
    <x v="0"/>
    <x v="1"/>
    <s v="Tables"/>
    <n v="255"/>
    <n v="3"/>
    <n v="0"/>
    <n v="225"/>
    <n v="30"/>
    <n v="30"/>
  </r>
  <r>
    <n v="7307"/>
    <x v="261"/>
    <x v="0"/>
    <s v="Florida"/>
    <x v="3"/>
    <x v="0"/>
    <s v="Labels"/>
    <n v="38"/>
    <n v="2"/>
    <n v="0"/>
    <n v="20"/>
    <n v="18"/>
    <n v="18"/>
  </r>
  <r>
    <n v="7314"/>
    <x v="262"/>
    <x v="0"/>
    <s v="Washington"/>
    <x v="0"/>
    <x v="0"/>
    <s v="Binders"/>
    <n v="2.5"/>
    <n v="1"/>
    <n v="0"/>
    <n v="2"/>
    <n v="0.5"/>
    <n v="0.5"/>
  </r>
  <r>
    <n v="7315"/>
    <x v="262"/>
    <x v="0"/>
    <s v="California"/>
    <x v="0"/>
    <x v="1"/>
    <s v="Bookcases"/>
    <n v="80"/>
    <n v="1"/>
    <n v="0"/>
    <n v="65"/>
    <n v="15"/>
    <n v="15"/>
  </r>
  <r>
    <n v="7317"/>
    <x v="262"/>
    <x v="0"/>
    <s v="Wisconsin"/>
    <x v="2"/>
    <x v="2"/>
    <s v="Phones"/>
    <n v="796"/>
    <n v="4"/>
    <n v="0"/>
    <n v="660"/>
    <n v="136"/>
    <n v="136"/>
  </r>
  <r>
    <n v="7318"/>
    <x v="262"/>
    <x v="0"/>
    <s v="Pennsylvania"/>
    <x v="1"/>
    <x v="0"/>
    <s v="Binders"/>
    <n v="10"/>
    <n v="4"/>
    <n v="0"/>
    <n v="8"/>
    <n v="2"/>
    <n v="2"/>
  </r>
  <r>
    <n v="7320"/>
    <x v="262"/>
    <x v="0"/>
    <s v="Tennessee"/>
    <x v="3"/>
    <x v="0"/>
    <s v="Binders"/>
    <n v="5"/>
    <n v="2"/>
    <n v="0"/>
    <n v="4"/>
    <n v="1"/>
    <n v="1"/>
  </r>
  <r>
    <n v="7321"/>
    <x v="262"/>
    <x v="0"/>
    <s v="Georgia"/>
    <x v="3"/>
    <x v="2"/>
    <s v="Accessories"/>
    <n v="30"/>
    <n v="6"/>
    <n v="0"/>
    <n v="15"/>
    <n v="15"/>
    <n v="15"/>
  </r>
  <r>
    <n v="7323"/>
    <x v="262"/>
    <x v="0"/>
    <s v="Virginia"/>
    <x v="3"/>
    <x v="2"/>
    <s v="Copiers"/>
    <n v="5800"/>
    <n v="8"/>
    <n v="0"/>
    <n v="5600"/>
    <n v="200"/>
    <n v="200"/>
  </r>
  <r>
    <n v="7327"/>
    <x v="262"/>
    <x v="0"/>
    <s v="Texas"/>
    <x v="2"/>
    <x v="2"/>
    <s v="Phones"/>
    <n v="597"/>
    <n v="3"/>
    <n v="0"/>
    <n v="495"/>
    <n v="102"/>
    <n v="102"/>
  </r>
  <r>
    <n v="7328"/>
    <x v="262"/>
    <x v="0"/>
    <s v="North Carolina"/>
    <x v="3"/>
    <x v="2"/>
    <s v="Phones"/>
    <n v="796"/>
    <n v="4"/>
    <n v="0"/>
    <n v="660"/>
    <n v="136"/>
    <n v="136"/>
  </r>
  <r>
    <n v="7329"/>
    <x v="262"/>
    <x v="0"/>
    <s v="New Jersey"/>
    <x v="1"/>
    <x v="0"/>
    <s v="Paper"/>
    <n v="90"/>
    <n v="2"/>
    <n v="0"/>
    <n v="70"/>
    <n v="20"/>
    <n v="20"/>
  </r>
  <r>
    <n v="7330"/>
    <x v="262"/>
    <x v="0"/>
    <s v="California"/>
    <x v="0"/>
    <x v="0"/>
    <s v="Storage"/>
    <n v="120"/>
    <n v="3"/>
    <n v="0"/>
    <n v="105"/>
    <n v="15"/>
    <n v="15"/>
  </r>
  <r>
    <n v="7331"/>
    <x v="262"/>
    <x v="0"/>
    <s v="New York"/>
    <x v="1"/>
    <x v="0"/>
    <s v="Art"/>
    <n v="34"/>
    <n v="2"/>
    <n v="0"/>
    <n v="20"/>
    <n v="14"/>
    <n v="14"/>
  </r>
  <r>
    <n v="7332"/>
    <x v="262"/>
    <x v="0"/>
    <s v="Florida"/>
    <x v="3"/>
    <x v="0"/>
    <s v="Paper"/>
    <n v="225"/>
    <n v="5"/>
    <n v="0"/>
    <n v="175"/>
    <n v="50"/>
    <n v="50"/>
  </r>
  <r>
    <n v="7333"/>
    <x v="262"/>
    <x v="0"/>
    <s v="Ohio"/>
    <x v="1"/>
    <x v="0"/>
    <s v="Binders"/>
    <n v="5"/>
    <n v="2"/>
    <n v="0"/>
    <n v="4"/>
    <n v="1"/>
    <n v="1"/>
  </r>
  <r>
    <n v="7334"/>
    <x v="262"/>
    <x v="0"/>
    <s v="Georgia"/>
    <x v="3"/>
    <x v="1"/>
    <s v="Furnishings"/>
    <n v="27"/>
    <n v="3"/>
    <n v="0"/>
    <n v="15"/>
    <n v="12"/>
    <n v="12"/>
  </r>
  <r>
    <n v="7336"/>
    <x v="262"/>
    <x v="0"/>
    <s v="Florida"/>
    <x v="3"/>
    <x v="1"/>
    <s v="Bookcases"/>
    <n v="240"/>
    <n v="3"/>
    <n v="0"/>
    <n v="195"/>
    <n v="45"/>
    <n v="45"/>
  </r>
  <r>
    <n v="7338"/>
    <x v="262"/>
    <x v="0"/>
    <s v="California"/>
    <x v="0"/>
    <x v="1"/>
    <s v="Tables"/>
    <n v="170"/>
    <n v="2"/>
    <n v="0"/>
    <n v="150"/>
    <n v="20"/>
    <n v="20"/>
  </r>
  <r>
    <n v="7351"/>
    <x v="263"/>
    <x v="0"/>
    <s v="New York"/>
    <x v="1"/>
    <x v="0"/>
    <s v="Binders"/>
    <n v="2.5"/>
    <n v="1"/>
    <n v="0"/>
    <n v="2"/>
    <n v="0.5"/>
    <n v="0.5"/>
  </r>
  <r>
    <n v="7352"/>
    <x v="263"/>
    <x v="0"/>
    <s v="Arizona"/>
    <x v="0"/>
    <x v="0"/>
    <s v="Binders"/>
    <n v="2.5"/>
    <n v="1"/>
    <n v="0"/>
    <n v="2"/>
    <n v="0.5"/>
    <n v="0.5"/>
  </r>
  <r>
    <n v="7353"/>
    <x v="263"/>
    <x v="0"/>
    <s v="New York"/>
    <x v="1"/>
    <x v="2"/>
    <s v="Phones"/>
    <n v="398"/>
    <n v="2"/>
    <n v="0"/>
    <n v="330"/>
    <n v="68"/>
    <n v="68"/>
  </r>
  <r>
    <n v="7355"/>
    <x v="263"/>
    <x v="0"/>
    <s v="South Carolina"/>
    <x v="3"/>
    <x v="0"/>
    <s v="Binders"/>
    <n v="15"/>
    <n v="6"/>
    <n v="0"/>
    <n v="12"/>
    <n v="3"/>
    <n v="3"/>
  </r>
  <r>
    <n v="7356"/>
    <x v="263"/>
    <x v="0"/>
    <s v="Florida"/>
    <x v="3"/>
    <x v="2"/>
    <s v="Accessories"/>
    <n v="15"/>
    <n v="3"/>
    <n v="0"/>
    <n v="7.5"/>
    <n v="7.5"/>
    <n v="7.5"/>
  </r>
  <r>
    <n v="7358"/>
    <x v="263"/>
    <x v="0"/>
    <s v="California"/>
    <x v="0"/>
    <x v="0"/>
    <s v="Storage"/>
    <n v="120"/>
    <n v="3"/>
    <n v="0"/>
    <n v="105"/>
    <n v="15"/>
    <n v="15"/>
  </r>
  <r>
    <n v="7359"/>
    <x v="263"/>
    <x v="0"/>
    <s v="Ohio"/>
    <x v="1"/>
    <x v="2"/>
    <s v="Accessories"/>
    <n v="10"/>
    <n v="2"/>
    <n v="0"/>
    <n v="5"/>
    <n v="5"/>
    <n v="5"/>
  </r>
  <r>
    <n v="7360"/>
    <x v="263"/>
    <x v="0"/>
    <s v="Delaware"/>
    <x v="1"/>
    <x v="2"/>
    <s v="Machines"/>
    <n v="1350"/>
    <n v="3"/>
    <n v="0"/>
    <n v="1200"/>
    <n v="150"/>
    <n v="150"/>
  </r>
  <r>
    <n v="7361"/>
    <x v="263"/>
    <x v="0"/>
    <s v="Kentucky"/>
    <x v="3"/>
    <x v="0"/>
    <s v="Binders"/>
    <n v="7.5"/>
    <n v="3"/>
    <n v="0"/>
    <n v="6"/>
    <n v="1.5"/>
    <n v="1.5"/>
  </r>
  <r>
    <n v="7362"/>
    <x v="263"/>
    <x v="0"/>
    <s v="Indiana"/>
    <x v="2"/>
    <x v="2"/>
    <s v="Accessories"/>
    <n v="15"/>
    <n v="3"/>
    <n v="0"/>
    <n v="7.5"/>
    <n v="7.5"/>
    <n v="7.5"/>
  </r>
  <r>
    <n v="7363"/>
    <x v="263"/>
    <x v="0"/>
    <s v="New York"/>
    <x v="1"/>
    <x v="0"/>
    <s v="Storage"/>
    <n v="80"/>
    <n v="2"/>
    <n v="0"/>
    <n v="70"/>
    <n v="10"/>
    <n v="10"/>
  </r>
  <r>
    <n v="7365"/>
    <x v="263"/>
    <x v="0"/>
    <s v="Washington"/>
    <x v="0"/>
    <x v="0"/>
    <s v="Appliances"/>
    <n v="120"/>
    <n v="5"/>
    <n v="0"/>
    <n v="95"/>
    <n v="25"/>
    <n v="25"/>
  </r>
  <r>
    <n v="7367"/>
    <x v="263"/>
    <x v="0"/>
    <s v="Mississippi"/>
    <x v="3"/>
    <x v="2"/>
    <s v="Accessories"/>
    <n v="20"/>
    <n v="4"/>
    <n v="0"/>
    <n v="10"/>
    <n v="10"/>
    <n v="10"/>
  </r>
  <r>
    <n v="7368"/>
    <x v="263"/>
    <x v="0"/>
    <s v="Arkansas"/>
    <x v="3"/>
    <x v="0"/>
    <s v="Paper"/>
    <n v="135"/>
    <n v="3"/>
    <n v="0"/>
    <n v="105"/>
    <n v="30"/>
    <n v="30"/>
  </r>
  <r>
    <n v="7370"/>
    <x v="263"/>
    <x v="0"/>
    <s v="Nevada"/>
    <x v="0"/>
    <x v="0"/>
    <s v="Binders"/>
    <n v="27.5"/>
    <n v="11"/>
    <n v="0"/>
    <n v="22"/>
    <n v="5.5"/>
    <n v="5.5"/>
  </r>
  <r>
    <n v="7371"/>
    <x v="263"/>
    <x v="0"/>
    <s v="Illinois"/>
    <x v="2"/>
    <x v="0"/>
    <s v="Binders"/>
    <n v="7.5"/>
    <n v="3"/>
    <n v="0"/>
    <n v="6"/>
    <n v="1.5"/>
    <n v="1.5"/>
  </r>
  <r>
    <n v="7372"/>
    <x v="263"/>
    <x v="0"/>
    <s v="Washington"/>
    <x v="0"/>
    <x v="2"/>
    <s v="Accessories"/>
    <n v="30"/>
    <n v="6"/>
    <n v="0"/>
    <n v="15"/>
    <n v="15"/>
    <n v="15"/>
  </r>
  <r>
    <n v="7380"/>
    <x v="264"/>
    <x v="0"/>
    <s v="New York"/>
    <x v="1"/>
    <x v="0"/>
    <s v="Art"/>
    <n v="34"/>
    <n v="2"/>
    <n v="0"/>
    <n v="20"/>
    <n v="14"/>
    <n v="14"/>
  </r>
  <r>
    <n v="7382"/>
    <x v="264"/>
    <x v="0"/>
    <s v="Texas"/>
    <x v="2"/>
    <x v="0"/>
    <s v="Binders"/>
    <n v="10"/>
    <n v="4"/>
    <n v="0"/>
    <n v="8"/>
    <n v="2"/>
    <n v="2"/>
  </r>
  <r>
    <n v="7383"/>
    <x v="264"/>
    <x v="0"/>
    <s v="Tennessee"/>
    <x v="3"/>
    <x v="1"/>
    <s v="Furnishings"/>
    <n v="27"/>
    <n v="3"/>
    <n v="0"/>
    <n v="15"/>
    <n v="12"/>
    <n v="12"/>
  </r>
  <r>
    <n v="7384"/>
    <x v="264"/>
    <x v="0"/>
    <s v="California"/>
    <x v="0"/>
    <x v="2"/>
    <s v="Accessories"/>
    <n v="15"/>
    <n v="3"/>
    <n v="0"/>
    <n v="7.5"/>
    <n v="7.5"/>
    <n v="7.5"/>
  </r>
  <r>
    <n v="7385"/>
    <x v="264"/>
    <x v="0"/>
    <s v="Colorado"/>
    <x v="0"/>
    <x v="0"/>
    <s v="Envelopes"/>
    <n v="12"/>
    <n v="1"/>
    <n v="0"/>
    <n v="9"/>
    <n v="3"/>
    <n v="3"/>
  </r>
  <r>
    <n v="7386"/>
    <x v="264"/>
    <x v="0"/>
    <s v="Oklahoma"/>
    <x v="2"/>
    <x v="0"/>
    <s v="Paper"/>
    <n v="90"/>
    <n v="2"/>
    <n v="0"/>
    <n v="70"/>
    <n v="20"/>
    <n v="20"/>
  </r>
  <r>
    <n v="7387"/>
    <x v="264"/>
    <x v="0"/>
    <s v="New York"/>
    <x v="1"/>
    <x v="2"/>
    <s v="Accessories"/>
    <n v="10"/>
    <n v="2"/>
    <n v="0"/>
    <n v="5"/>
    <n v="5"/>
    <n v="5"/>
  </r>
  <r>
    <n v="7389"/>
    <x v="264"/>
    <x v="0"/>
    <s v="Illinois"/>
    <x v="2"/>
    <x v="0"/>
    <s v="Labels"/>
    <n v="38"/>
    <n v="2"/>
    <n v="0"/>
    <n v="20"/>
    <n v="18"/>
    <n v="18"/>
  </r>
  <r>
    <n v="7390"/>
    <x v="264"/>
    <x v="0"/>
    <s v="Texas"/>
    <x v="2"/>
    <x v="0"/>
    <s v="Paper"/>
    <n v="315"/>
    <n v="7"/>
    <n v="0"/>
    <n v="245"/>
    <n v="70"/>
    <n v="70"/>
  </r>
  <r>
    <n v="7391"/>
    <x v="264"/>
    <x v="0"/>
    <s v="North Carolina"/>
    <x v="3"/>
    <x v="0"/>
    <s v="Appliances"/>
    <n v="96"/>
    <n v="4"/>
    <n v="0"/>
    <n v="76"/>
    <n v="20"/>
    <n v="20"/>
  </r>
  <r>
    <n v="7393"/>
    <x v="264"/>
    <x v="0"/>
    <s v="Texas"/>
    <x v="2"/>
    <x v="0"/>
    <s v="Art"/>
    <n v="85"/>
    <n v="5"/>
    <n v="0"/>
    <n v="50"/>
    <n v="35"/>
    <n v="35"/>
  </r>
  <r>
    <n v="7394"/>
    <x v="264"/>
    <x v="0"/>
    <s v="Virginia"/>
    <x v="3"/>
    <x v="2"/>
    <s v="Phones"/>
    <n v="1194"/>
    <n v="6"/>
    <n v="0"/>
    <n v="990"/>
    <n v="204"/>
    <n v="204"/>
  </r>
  <r>
    <n v="7396"/>
    <x v="264"/>
    <x v="0"/>
    <s v="Colorado"/>
    <x v="0"/>
    <x v="0"/>
    <s v="Supplies"/>
    <n v="15"/>
    <n v="1"/>
    <n v="0"/>
    <n v="12"/>
    <n v="3"/>
    <n v="3"/>
  </r>
  <r>
    <n v="7397"/>
    <x v="264"/>
    <x v="0"/>
    <s v="California"/>
    <x v="0"/>
    <x v="0"/>
    <s v="Binders"/>
    <n v="5"/>
    <n v="2"/>
    <n v="0"/>
    <n v="4"/>
    <n v="1"/>
    <n v="1"/>
  </r>
  <r>
    <n v="7399"/>
    <x v="264"/>
    <x v="0"/>
    <s v="Ohio"/>
    <x v="1"/>
    <x v="0"/>
    <s v="Paper"/>
    <n v="135"/>
    <n v="3"/>
    <n v="0"/>
    <n v="105"/>
    <n v="30"/>
    <n v="30"/>
  </r>
  <r>
    <n v="7401"/>
    <x v="264"/>
    <x v="0"/>
    <s v="Florida"/>
    <x v="3"/>
    <x v="2"/>
    <s v="Machines"/>
    <n v="900"/>
    <n v="2"/>
    <n v="0"/>
    <n v="800"/>
    <n v="100"/>
    <n v="100"/>
  </r>
  <r>
    <n v="7402"/>
    <x v="264"/>
    <x v="0"/>
    <s v="Texas"/>
    <x v="2"/>
    <x v="2"/>
    <s v="Phones"/>
    <n v="995"/>
    <n v="5"/>
    <n v="0"/>
    <n v="825"/>
    <n v="170"/>
    <n v="170"/>
  </r>
  <r>
    <n v="7403"/>
    <x v="264"/>
    <x v="0"/>
    <s v="Missouri"/>
    <x v="2"/>
    <x v="1"/>
    <s v="Chairs"/>
    <n v="99"/>
    <n v="1"/>
    <n v="0"/>
    <n v="79"/>
    <n v="20"/>
    <n v="20"/>
  </r>
  <r>
    <n v="7409"/>
    <x v="265"/>
    <x v="0"/>
    <s v="Oregon"/>
    <x v="0"/>
    <x v="0"/>
    <s v="Paper"/>
    <n v="135"/>
    <n v="3"/>
    <n v="0"/>
    <n v="105"/>
    <n v="30"/>
    <n v="30"/>
  </r>
  <r>
    <n v="7410"/>
    <x v="265"/>
    <x v="0"/>
    <s v="California"/>
    <x v="0"/>
    <x v="0"/>
    <s v="Appliances"/>
    <n v="48"/>
    <n v="2"/>
    <n v="0"/>
    <n v="38"/>
    <n v="10"/>
    <n v="10"/>
  </r>
  <r>
    <n v="7413"/>
    <x v="265"/>
    <x v="0"/>
    <s v="New York"/>
    <x v="1"/>
    <x v="0"/>
    <s v="Labels"/>
    <n v="57"/>
    <n v="3"/>
    <n v="0"/>
    <n v="30"/>
    <n v="27"/>
    <n v="27"/>
  </r>
  <r>
    <n v="7414"/>
    <x v="265"/>
    <x v="0"/>
    <s v="New York"/>
    <x v="1"/>
    <x v="1"/>
    <s v="Bookcases"/>
    <n v="160"/>
    <n v="2"/>
    <n v="0"/>
    <n v="130"/>
    <n v="30"/>
    <n v="30"/>
  </r>
  <r>
    <n v="7415"/>
    <x v="265"/>
    <x v="0"/>
    <s v="Ohio"/>
    <x v="1"/>
    <x v="2"/>
    <s v="Accessories"/>
    <n v="5"/>
    <n v="1"/>
    <n v="0"/>
    <n v="2.5"/>
    <n v="2.5"/>
    <n v="2.5"/>
  </r>
  <r>
    <n v="7416"/>
    <x v="265"/>
    <x v="0"/>
    <s v="Pennsylvania"/>
    <x v="1"/>
    <x v="2"/>
    <s v="Phones"/>
    <n v="398"/>
    <n v="2"/>
    <n v="0"/>
    <n v="330"/>
    <n v="68"/>
    <n v="68"/>
  </r>
  <r>
    <n v="7419"/>
    <x v="265"/>
    <x v="0"/>
    <s v="Illinois"/>
    <x v="2"/>
    <x v="0"/>
    <s v="Art"/>
    <n v="51"/>
    <n v="3"/>
    <n v="0"/>
    <n v="30"/>
    <n v="21"/>
    <n v="21"/>
  </r>
  <r>
    <n v="7422"/>
    <x v="265"/>
    <x v="0"/>
    <s v="Ohio"/>
    <x v="1"/>
    <x v="2"/>
    <s v="Machines"/>
    <n v="2250"/>
    <n v="5"/>
    <n v="0"/>
    <n v="2000"/>
    <n v="250"/>
    <n v="250"/>
  </r>
  <r>
    <n v="7423"/>
    <x v="265"/>
    <x v="0"/>
    <s v="North Carolina"/>
    <x v="3"/>
    <x v="0"/>
    <s v="Art"/>
    <n v="136"/>
    <n v="8"/>
    <n v="0"/>
    <n v="80"/>
    <n v="56"/>
    <n v="56"/>
  </r>
  <r>
    <n v="7424"/>
    <x v="265"/>
    <x v="0"/>
    <s v="Colorado"/>
    <x v="0"/>
    <x v="2"/>
    <s v="Accessories"/>
    <n v="20"/>
    <n v="4"/>
    <n v="0"/>
    <n v="10"/>
    <n v="10"/>
    <n v="10"/>
  </r>
  <r>
    <n v="7426"/>
    <x v="265"/>
    <x v="0"/>
    <s v="New York"/>
    <x v="1"/>
    <x v="0"/>
    <s v="Binders"/>
    <n v="15"/>
    <n v="6"/>
    <n v="0"/>
    <n v="12"/>
    <n v="3"/>
    <n v="3"/>
  </r>
  <r>
    <n v="7428"/>
    <x v="265"/>
    <x v="0"/>
    <s v="Missouri"/>
    <x v="2"/>
    <x v="0"/>
    <s v="Envelopes"/>
    <n v="24"/>
    <n v="2"/>
    <n v="0"/>
    <n v="18"/>
    <n v="6"/>
    <n v="6"/>
  </r>
  <r>
    <n v="7429"/>
    <x v="265"/>
    <x v="0"/>
    <s v="California"/>
    <x v="0"/>
    <x v="0"/>
    <s v="Binders"/>
    <n v="2.5"/>
    <n v="1"/>
    <n v="0"/>
    <n v="2"/>
    <n v="0.5"/>
    <n v="0.5"/>
  </r>
  <r>
    <n v="7430"/>
    <x v="265"/>
    <x v="0"/>
    <s v="Indiana"/>
    <x v="2"/>
    <x v="0"/>
    <s v="Labels"/>
    <n v="57"/>
    <n v="3"/>
    <n v="0"/>
    <n v="30"/>
    <n v="27"/>
    <n v="27"/>
  </r>
  <r>
    <n v="7435"/>
    <x v="266"/>
    <x v="0"/>
    <s v="Pennsylvania"/>
    <x v="1"/>
    <x v="0"/>
    <s v="Binders"/>
    <n v="7.5"/>
    <n v="3"/>
    <n v="0"/>
    <n v="6"/>
    <n v="1.5"/>
    <n v="1.5"/>
  </r>
  <r>
    <n v="7436"/>
    <x v="266"/>
    <x v="0"/>
    <s v="Texas"/>
    <x v="2"/>
    <x v="0"/>
    <s v="Paper"/>
    <n v="135"/>
    <n v="3"/>
    <n v="0"/>
    <n v="105"/>
    <n v="30"/>
    <n v="30"/>
  </r>
  <r>
    <n v="7437"/>
    <x v="266"/>
    <x v="0"/>
    <s v="District of Columbia"/>
    <x v="1"/>
    <x v="0"/>
    <s v="Binders"/>
    <n v="5"/>
    <n v="2"/>
    <n v="0"/>
    <n v="4"/>
    <n v="1"/>
    <n v="1"/>
  </r>
  <r>
    <n v="7438"/>
    <x v="266"/>
    <x v="0"/>
    <s v="Indiana"/>
    <x v="2"/>
    <x v="0"/>
    <s v="Binders"/>
    <n v="12.5"/>
    <n v="5"/>
    <n v="0"/>
    <n v="10"/>
    <n v="2.5"/>
    <n v="2.5"/>
  </r>
  <r>
    <n v="7439"/>
    <x v="266"/>
    <x v="0"/>
    <s v="California"/>
    <x v="0"/>
    <x v="0"/>
    <s v="Binders"/>
    <n v="15"/>
    <n v="6"/>
    <n v="0"/>
    <n v="12"/>
    <n v="3"/>
    <n v="3"/>
  </r>
  <r>
    <n v="7440"/>
    <x v="266"/>
    <x v="0"/>
    <s v="New York"/>
    <x v="1"/>
    <x v="0"/>
    <s v="Fasteners"/>
    <n v="6"/>
    <n v="2"/>
    <n v="0"/>
    <n v="4"/>
    <n v="2"/>
    <n v="2"/>
  </r>
  <r>
    <n v="7441"/>
    <x v="266"/>
    <x v="0"/>
    <s v="New York"/>
    <x v="1"/>
    <x v="0"/>
    <s v="Paper"/>
    <n v="180"/>
    <n v="4"/>
    <n v="0"/>
    <n v="140"/>
    <n v="40"/>
    <n v="40"/>
  </r>
  <r>
    <n v="7442"/>
    <x v="266"/>
    <x v="0"/>
    <s v="Washington"/>
    <x v="0"/>
    <x v="0"/>
    <s v="Art"/>
    <n v="51"/>
    <n v="3"/>
    <n v="0"/>
    <n v="30"/>
    <n v="21"/>
    <n v="21"/>
  </r>
  <r>
    <n v="7443"/>
    <x v="266"/>
    <x v="0"/>
    <s v="Delaware"/>
    <x v="1"/>
    <x v="0"/>
    <s v="Binders"/>
    <n v="17.5"/>
    <n v="7"/>
    <n v="0"/>
    <n v="14"/>
    <n v="3.5"/>
    <n v="3.5"/>
  </r>
  <r>
    <n v="7444"/>
    <x v="266"/>
    <x v="0"/>
    <s v="California"/>
    <x v="0"/>
    <x v="0"/>
    <s v="Binders"/>
    <n v="5"/>
    <n v="2"/>
    <n v="0"/>
    <n v="4"/>
    <n v="1"/>
    <n v="1"/>
  </r>
  <r>
    <n v="7445"/>
    <x v="266"/>
    <x v="0"/>
    <s v="Florida"/>
    <x v="3"/>
    <x v="0"/>
    <s v="Appliances"/>
    <n v="144"/>
    <n v="6"/>
    <n v="0"/>
    <n v="114"/>
    <n v="30"/>
    <n v="30"/>
  </r>
  <r>
    <n v="7446"/>
    <x v="266"/>
    <x v="0"/>
    <s v="Washington"/>
    <x v="0"/>
    <x v="2"/>
    <s v="Phones"/>
    <n v="995"/>
    <n v="5"/>
    <n v="0"/>
    <n v="825"/>
    <n v="170"/>
    <n v="170"/>
  </r>
  <r>
    <n v="7447"/>
    <x v="266"/>
    <x v="0"/>
    <s v="Illinois"/>
    <x v="2"/>
    <x v="2"/>
    <s v="Phones"/>
    <n v="398"/>
    <n v="2"/>
    <n v="0"/>
    <n v="330"/>
    <n v="68"/>
    <n v="68"/>
  </r>
  <r>
    <n v="7448"/>
    <x v="266"/>
    <x v="0"/>
    <s v="California"/>
    <x v="0"/>
    <x v="0"/>
    <s v="Art"/>
    <n v="34"/>
    <n v="2"/>
    <n v="0"/>
    <n v="20"/>
    <n v="14"/>
    <n v="14"/>
  </r>
  <r>
    <n v="7449"/>
    <x v="266"/>
    <x v="0"/>
    <s v="Michigan"/>
    <x v="2"/>
    <x v="0"/>
    <s v="Envelopes"/>
    <n v="24"/>
    <n v="2"/>
    <n v="0"/>
    <n v="18"/>
    <n v="6"/>
    <n v="6"/>
  </r>
  <r>
    <n v="7450"/>
    <x v="266"/>
    <x v="0"/>
    <s v="California"/>
    <x v="0"/>
    <x v="1"/>
    <s v="Furnishings"/>
    <n v="36"/>
    <n v="4"/>
    <n v="0"/>
    <n v="20"/>
    <n v="16"/>
    <n v="16"/>
  </r>
  <r>
    <n v="7451"/>
    <x v="266"/>
    <x v="0"/>
    <s v="Pennsylvania"/>
    <x v="1"/>
    <x v="2"/>
    <s v="Phones"/>
    <n v="597"/>
    <n v="3"/>
    <n v="0"/>
    <n v="495"/>
    <n v="102"/>
    <n v="102"/>
  </r>
  <r>
    <n v="7452"/>
    <x v="266"/>
    <x v="0"/>
    <s v="Ohio"/>
    <x v="1"/>
    <x v="2"/>
    <s v="Accessories"/>
    <n v="15"/>
    <n v="3"/>
    <n v="0"/>
    <n v="7.5"/>
    <n v="7.5"/>
    <n v="7.5"/>
  </r>
  <r>
    <n v="7455"/>
    <x v="266"/>
    <x v="0"/>
    <s v="Maryland"/>
    <x v="1"/>
    <x v="0"/>
    <s v="Paper"/>
    <n v="135"/>
    <n v="3"/>
    <n v="0"/>
    <n v="105"/>
    <n v="30"/>
    <n v="30"/>
  </r>
  <r>
    <n v="7458"/>
    <x v="266"/>
    <x v="0"/>
    <s v="Oregon"/>
    <x v="0"/>
    <x v="0"/>
    <s v="Paper"/>
    <n v="270"/>
    <n v="6"/>
    <n v="0"/>
    <n v="210"/>
    <n v="60"/>
    <n v="60"/>
  </r>
  <r>
    <n v="7459"/>
    <x v="266"/>
    <x v="0"/>
    <s v="New Jersey"/>
    <x v="1"/>
    <x v="1"/>
    <s v="Chairs"/>
    <n v="297"/>
    <n v="3"/>
    <n v="0"/>
    <n v="237"/>
    <n v="60"/>
    <n v="60"/>
  </r>
  <r>
    <n v="7460"/>
    <x v="266"/>
    <x v="0"/>
    <s v="Delaware"/>
    <x v="1"/>
    <x v="0"/>
    <s v="Art"/>
    <n v="51"/>
    <n v="3"/>
    <n v="0"/>
    <n v="30"/>
    <n v="21"/>
    <n v="21"/>
  </r>
  <r>
    <n v="7463"/>
    <x v="266"/>
    <x v="0"/>
    <s v="Pennsylvania"/>
    <x v="1"/>
    <x v="0"/>
    <s v="Storage"/>
    <n v="120"/>
    <n v="3"/>
    <n v="0"/>
    <n v="105"/>
    <n v="15"/>
    <n v="15"/>
  </r>
  <r>
    <n v="7477"/>
    <x v="267"/>
    <x v="0"/>
    <s v="Illinois"/>
    <x v="2"/>
    <x v="1"/>
    <s v="Chairs"/>
    <n v="297"/>
    <n v="3"/>
    <n v="0"/>
    <n v="237"/>
    <n v="60"/>
    <n v="60"/>
  </r>
  <r>
    <n v="7482"/>
    <x v="267"/>
    <x v="0"/>
    <s v="California"/>
    <x v="0"/>
    <x v="0"/>
    <s v="Binders"/>
    <n v="5"/>
    <n v="2"/>
    <n v="0"/>
    <n v="4"/>
    <n v="1"/>
    <n v="1"/>
  </r>
  <r>
    <n v="7483"/>
    <x v="267"/>
    <x v="0"/>
    <s v="Nevada"/>
    <x v="0"/>
    <x v="1"/>
    <s v="Bookcases"/>
    <n v="160"/>
    <n v="2"/>
    <n v="0"/>
    <n v="130"/>
    <n v="30"/>
    <n v="30"/>
  </r>
  <r>
    <n v="7484"/>
    <x v="267"/>
    <x v="0"/>
    <s v="Texas"/>
    <x v="2"/>
    <x v="1"/>
    <s v="Bookcases"/>
    <n v="320"/>
    <n v="4"/>
    <n v="0"/>
    <n v="260"/>
    <n v="60"/>
    <n v="60"/>
  </r>
  <r>
    <n v="7485"/>
    <x v="267"/>
    <x v="0"/>
    <s v="Texas"/>
    <x v="2"/>
    <x v="0"/>
    <s v="Appliances"/>
    <n v="192"/>
    <n v="8"/>
    <n v="0"/>
    <n v="152"/>
    <n v="40"/>
    <n v="40"/>
  </r>
  <r>
    <n v="7486"/>
    <x v="267"/>
    <x v="0"/>
    <s v="Illinois"/>
    <x v="2"/>
    <x v="1"/>
    <s v="Tables"/>
    <n v="425"/>
    <n v="5"/>
    <n v="0"/>
    <n v="375"/>
    <n v="50"/>
    <n v="50"/>
  </r>
  <r>
    <n v="7488"/>
    <x v="267"/>
    <x v="0"/>
    <s v="Washington"/>
    <x v="0"/>
    <x v="2"/>
    <s v="Phones"/>
    <n v="995"/>
    <n v="5"/>
    <n v="0"/>
    <n v="825"/>
    <n v="170"/>
    <n v="170"/>
  </r>
  <r>
    <n v="7489"/>
    <x v="267"/>
    <x v="0"/>
    <s v="Washington"/>
    <x v="0"/>
    <x v="0"/>
    <s v="Appliances"/>
    <n v="48"/>
    <n v="2"/>
    <n v="0"/>
    <n v="38"/>
    <n v="10"/>
    <n v="10"/>
  </r>
  <r>
    <n v="7490"/>
    <x v="267"/>
    <x v="0"/>
    <s v="California"/>
    <x v="0"/>
    <x v="2"/>
    <s v="Accessories"/>
    <n v="55"/>
    <n v="11"/>
    <n v="0"/>
    <n v="27.5"/>
    <n v="27.5"/>
    <n v="27.5"/>
  </r>
  <r>
    <n v="7491"/>
    <x v="267"/>
    <x v="0"/>
    <s v="Virginia"/>
    <x v="3"/>
    <x v="0"/>
    <s v="Appliances"/>
    <n v="72"/>
    <n v="3"/>
    <n v="0"/>
    <n v="57"/>
    <n v="15"/>
    <n v="15"/>
  </r>
  <r>
    <n v="7492"/>
    <x v="267"/>
    <x v="0"/>
    <s v="Pennsylvania"/>
    <x v="1"/>
    <x v="2"/>
    <s v="Copiers"/>
    <n v="3625"/>
    <n v="5"/>
    <n v="0"/>
    <n v="3500"/>
    <n v="125"/>
    <n v="125"/>
  </r>
  <r>
    <n v="7494"/>
    <x v="267"/>
    <x v="0"/>
    <s v="Oklahoma"/>
    <x v="2"/>
    <x v="2"/>
    <s v="Phones"/>
    <n v="398"/>
    <n v="2"/>
    <n v="0"/>
    <n v="330"/>
    <n v="68"/>
    <n v="68"/>
  </r>
  <r>
    <n v="7496"/>
    <x v="267"/>
    <x v="0"/>
    <s v="Pennsylvania"/>
    <x v="1"/>
    <x v="0"/>
    <s v="Storage"/>
    <n v="280"/>
    <n v="7"/>
    <n v="0"/>
    <n v="245"/>
    <n v="35"/>
    <n v="35"/>
  </r>
  <r>
    <n v="7504"/>
    <x v="268"/>
    <x v="0"/>
    <s v="New York"/>
    <x v="1"/>
    <x v="0"/>
    <s v="Paper"/>
    <n v="90"/>
    <n v="2"/>
    <n v="0"/>
    <n v="70"/>
    <n v="20"/>
    <n v="20"/>
  </r>
  <r>
    <n v="7506"/>
    <x v="268"/>
    <x v="0"/>
    <s v="Texas"/>
    <x v="2"/>
    <x v="2"/>
    <s v="Accessories"/>
    <n v="10"/>
    <n v="2"/>
    <n v="0"/>
    <n v="5"/>
    <n v="5"/>
    <n v="5"/>
  </r>
  <r>
    <n v="7507"/>
    <x v="268"/>
    <x v="0"/>
    <s v="California"/>
    <x v="0"/>
    <x v="1"/>
    <s v="Bookcases"/>
    <n v="160"/>
    <n v="2"/>
    <n v="0"/>
    <n v="130"/>
    <n v="30"/>
    <n v="30"/>
  </r>
  <r>
    <n v="7509"/>
    <x v="268"/>
    <x v="0"/>
    <s v="California"/>
    <x v="0"/>
    <x v="0"/>
    <s v="Storage"/>
    <n v="280"/>
    <n v="7"/>
    <n v="0"/>
    <n v="245"/>
    <n v="35"/>
    <n v="35"/>
  </r>
  <r>
    <n v="7510"/>
    <x v="268"/>
    <x v="0"/>
    <s v="Utah"/>
    <x v="0"/>
    <x v="0"/>
    <s v="Art"/>
    <n v="17"/>
    <n v="1"/>
    <n v="0"/>
    <n v="10"/>
    <n v="7"/>
    <n v="7"/>
  </r>
  <r>
    <n v="7511"/>
    <x v="268"/>
    <x v="0"/>
    <s v="Tennessee"/>
    <x v="3"/>
    <x v="0"/>
    <s v="Art"/>
    <n v="68"/>
    <n v="4"/>
    <n v="0"/>
    <n v="40"/>
    <n v="28"/>
    <n v="28"/>
  </r>
  <r>
    <n v="7512"/>
    <x v="268"/>
    <x v="0"/>
    <s v="Michigan"/>
    <x v="2"/>
    <x v="2"/>
    <s v="Phones"/>
    <n v="796"/>
    <n v="4"/>
    <n v="0"/>
    <n v="660"/>
    <n v="136"/>
    <n v="136"/>
  </r>
  <r>
    <n v="7515"/>
    <x v="268"/>
    <x v="0"/>
    <s v="Texas"/>
    <x v="2"/>
    <x v="0"/>
    <s v="Paper"/>
    <n v="315"/>
    <n v="7"/>
    <n v="0"/>
    <n v="245"/>
    <n v="70"/>
    <n v="70"/>
  </r>
  <r>
    <n v="7517"/>
    <x v="268"/>
    <x v="0"/>
    <s v="Florida"/>
    <x v="3"/>
    <x v="0"/>
    <s v="Appliances"/>
    <n v="48"/>
    <n v="2"/>
    <n v="0"/>
    <n v="38"/>
    <n v="10"/>
    <n v="10"/>
  </r>
  <r>
    <n v="7518"/>
    <x v="268"/>
    <x v="0"/>
    <s v="California"/>
    <x v="0"/>
    <x v="0"/>
    <s v="Storage"/>
    <n v="120"/>
    <n v="3"/>
    <n v="0"/>
    <n v="105"/>
    <n v="15"/>
    <n v="15"/>
  </r>
  <r>
    <n v="7519"/>
    <x v="268"/>
    <x v="0"/>
    <s v="Missouri"/>
    <x v="2"/>
    <x v="2"/>
    <s v="Accessories"/>
    <n v="20"/>
    <n v="4"/>
    <n v="0"/>
    <n v="10"/>
    <n v="10"/>
    <n v="10"/>
  </r>
  <r>
    <n v="7520"/>
    <x v="268"/>
    <x v="0"/>
    <s v="Georgia"/>
    <x v="3"/>
    <x v="0"/>
    <s v="Binders"/>
    <n v="10"/>
    <n v="4"/>
    <n v="0"/>
    <n v="8"/>
    <n v="2"/>
    <n v="2"/>
  </r>
  <r>
    <n v="7521"/>
    <x v="268"/>
    <x v="0"/>
    <s v="California"/>
    <x v="0"/>
    <x v="0"/>
    <s v="Art"/>
    <n v="34"/>
    <n v="2"/>
    <n v="0"/>
    <n v="20"/>
    <n v="14"/>
    <n v="14"/>
  </r>
  <r>
    <n v="7522"/>
    <x v="268"/>
    <x v="0"/>
    <s v="North Carolina"/>
    <x v="3"/>
    <x v="1"/>
    <s v="Bookcases"/>
    <n v="400"/>
    <n v="5"/>
    <n v="0"/>
    <n v="325"/>
    <n v="75"/>
    <n v="75"/>
  </r>
  <r>
    <n v="7524"/>
    <x v="268"/>
    <x v="0"/>
    <s v="Georgia"/>
    <x v="3"/>
    <x v="1"/>
    <s v="Bookcases"/>
    <n v="560"/>
    <n v="7"/>
    <n v="0"/>
    <n v="455"/>
    <n v="105"/>
    <n v="105"/>
  </r>
  <r>
    <n v="7525"/>
    <x v="268"/>
    <x v="0"/>
    <s v="Washington"/>
    <x v="0"/>
    <x v="1"/>
    <s v="Furnishings"/>
    <n v="63"/>
    <n v="7"/>
    <n v="0"/>
    <n v="35"/>
    <n v="28"/>
    <n v="28"/>
  </r>
  <r>
    <n v="7526"/>
    <x v="268"/>
    <x v="0"/>
    <s v="Washington"/>
    <x v="0"/>
    <x v="2"/>
    <s v="Accessories"/>
    <n v="20"/>
    <n v="4"/>
    <n v="0"/>
    <n v="10"/>
    <n v="10"/>
    <n v="10"/>
  </r>
  <r>
    <n v="7527"/>
    <x v="268"/>
    <x v="0"/>
    <s v="Oklahoma"/>
    <x v="2"/>
    <x v="1"/>
    <s v="Bookcases"/>
    <n v="160"/>
    <n v="2"/>
    <n v="0"/>
    <n v="130"/>
    <n v="30"/>
    <n v="30"/>
  </r>
  <r>
    <n v="7528"/>
    <x v="268"/>
    <x v="0"/>
    <s v="California"/>
    <x v="0"/>
    <x v="0"/>
    <s v="Storage"/>
    <n v="120"/>
    <n v="3"/>
    <n v="0"/>
    <n v="105"/>
    <n v="15"/>
    <n v="15"/>
  </r>
  <r>
    <n v="7529"/>
    <x v="268"/>
    <x v="0"/>
    <s v="Pennsylvania"/>
    <x v="1"/>
    <x v="0"/>
    <s v="Binders"/>
    <n v="5"/>
    <n v="2"/>
    <n v="0"/>
    <n v="4"/>
    <n v="1"/>
    <n v="1"/>
  </r>
  <r>
    <n v="7534"/>
    <x v="269"/>
    <x v="0"/>
    <s v="New York"/>
    <x v="1"/>
    <x v="0"/>
    <s v="Fasteners"/>
    <n v="12"/>
    <n v="4"/>
    <n v="0"/>
    <n v="8"/>
    <n v="4"/>
    <n v="4"/>
  </r>
  <r>
    <n v="7536"/>
    <x v="269"/>
    <x v="0"/>
    <s v="California"/>
    <x v="0"/>
    <x v="0"/>
    <s v="Labels"/>
    <n v="133"/>
    <n v="7"/>
    <n v="0"/>
    <n v="70"/>
    <n v="63"/>
    <n v="63"/>
  </r>
  <r>
    <n v="7540"/>
    <x v="269"/>
    <x v="0"/>
    <s v="Kentucky"/>
    <x v="3"/>
    <x v="0"/>
    <s v="Fasteners"/>
    <n v="12"/>
    <n v="4"/>
    <n v="0"/>
    <n v="8"/>
    <n v="4"/>
    <n v="4"/>
  </r>
  <r>
    <n v="7545"/>
    <x v="269"/>
    <x v="0"/>
    <s v="California"/>
    <x v="0"/>
    <x v="1"/>
    <s v="Furnishings"/>
    <n v="18"/>
    <n v="2"/>
    <n v="0"/>
    <n v="10"/>
    <n v="8"/>
    <n v="8"/>
  </r>
  <r>
    <n v="7546"/>
    <x v="269"/>
    <x v="0"/>
    <s v="New York"/>
    <x v="1"/>
    <x v="0"/>
    <s v="Paper"/>
    <n v="90"/>
    <n v="2"/>
    <n v="0"/>
    <n v="70"/>
    <n v="20"/>
    <n v="20"/>
  </r>
  <r>
    <n v="7547"/>
    <x v="269"/>
    <x v="0"/>
    <s v="Pennsylvania"/>
    <x v="1"/>
    <x v="0"/>
    <s v="Paper"/>
    <n v="180"/>
    <n v="4"/>
    <n v="0"/>
    <n v="140"/>
    <n v="40"/>
    <n v="40"/>
  </r>
  <r>
    <n v="7548"/>
    <x v="269"/>
    <x v="0"/>
    <s v="Virginia"/>
    <x v="3"/>
    <x v="2"/>
    <s v="Phones"/>
    <n v="995"/>
    <n v="5"/>
    <n v="0"/>
    <n v="825"/>
    <n v="170"/>
    <n v="170"/>
  </r>
  <r>
    <n v="7553"/>
    <x v="269"/>
    <x v="0"/>
    <s v="Illinois"/>
    <x v="2"/>
    <x v="0"/>
    <s v="Paper"/>
    <n v="180"/>
    <n v="4"/>
    <n v="0"/>
    <n v="140"/>
    <n v="40"/>
    <n v="40"/>
  </r>
  <r>
    <n v="7555"/>
    <x v="269"/>
    <x v="0"/>
    <s v="California"/>
    <x v="0"/>
    <x v="0"/>
    <s v="Paper"/>
    <n v="225"/>
    <n v="5"/>
    <n v="0"/>
    <n v="175"/>
    <n v="50"/>
    <n v="50"/>
  </r>
  <r>
    <n v="7562"/>
    <x v="270"/>
    <x v="0"/>
    <s v="Texas"/>
    <x v="2"/>
    <x v="0"/>
    <s v="Storage"/>
    <n v="240"/>
    <n v="6"/>
    <n v="0"/>
    <n v="210"/>
    <n v="30"/>
    <n v="30"/>
  </r>
  <r>
    <n v="7563"/>
    <x v="270"/>
    <x v="0"/>
    <s v="Texas"/>
    <x v="2"/>
    <x v="0"/>
    <s v="Art"/>
    <n v="51"/>
    <n v="3"/>
    <n v="0"/>
    <n v="30"/>
    <n v="21"/>
    <n v="21"/>
  </r>
  <r>
    <n v="7566"/>
    <x v="270"/>
    <x v="0"/>
    <s v="Pennsylvania"/>
    <x v="1"/>
    <x v="0"/>
    <s v="Labels"/>
    <n v="19"/>
    <n v="1"/>
    <n v="0"/>
    <n v="10"/>
    <n v="9"/>
    <n v="9"/>
  </r>
  <r>
    <n v="7567"/>
    <x v="270"/>
    <x v="0"/>
    <s v="California"/>
    <x v="0"/>
    <x v="0"/>
    <s v="Fasteners"/>
    <n v="15"/>
    <n v="5"/>
    <n v="0"/>
    <n v="10"/>
    <n v="5"/>
    <n v="5"/>
  </r>
  <r>
    <n v="7568"/>
    <x v="270"/>
    <x v="0"/>
    <s v="Virginia"/>
    <x v="3"/>
    <x v="2"/>
    <s v="Accessories"/>
    <n v="15"/>
    <n v="3"/>
    <n v="0"/>
    <n v="7.5"/>
    <n v="7.5"/>
    <n v="7.5"/>
  </r>
  <r>
    <n v="7569"/>
    <x v="270"/>
    <x v="0"/>
    <s v="New York"/>
    <x v="1"/>
    <x v="1"/>
    <s v="Furnishings"/>
    <n v="36"/>
    <n v="4"/>
    <n v="0"/>
    <n v="20"/>
    <n v="16"/>
    <n v="16"/>
  </r>
  <r>
    <n v="7572"/>
    <x v="270"/>
    <x v="0"/>
    <s v="New Jersey"/>
    <x v="1"/>
    <x v="0"/>
    <s v="Labels"/>
    <n v="38"/>
    <n v="2"/>
    <n v="0"/>
    <n v="20"/>
    <n v="18"/>
    <n v="18"/>
  </r>
  <r>
    <n v="7573"/>
    <x v="270"/>
    <x v="0"/>
    <s v="California"/>
    <x v="0"/>
    <x v="0"/>
    <s v="Paper"/>
    <n v="360"/>
    <n v="8"/>
    <n v="0"/>
    <n v="280"/>
    <n v="80"/>
    <n v="80"/>
  </r>
  <r>
    <n v="7586"/>
    <x v="271"/>
    <x v="0"/>
    <s v="Kentucky"/>
    <x v="3"/>
    <x v="0"/>
    <s v="Storage"/>
    <n v="120"/>
    <n v="3"/>
    <n v="0"/>
    <n v="105"/>
    <n v="15"/>
    <n v="15"/>
  </r>
  <r>
    <n v="7588"/>
    <x v="271"/>
    <x v="0"/>
    <s v="Washington"/>
    <x v="0"/>
    <x v="1"/>
    <s v="Bookcases"/>
    <n v="400"/>
    <n v="5"/>
    <n v="0"/>
    <n v="325"/>
    <n v="75"/>
    <n v="75"/>
  </r>
  <r>
    <n v="7589"/>
    <x v="271"/>
    <x v="0"/>
    <s v="Texas"/>
    <x v="2"/>
    <x v="1"/>
    <s v="Chairs"/>
    <n v="198"/>
    <n v="2"/>
    <n v="0"/>
    <n v="158"/>
    <n v="40"/>
    <n v="40"/>
  </r>
  <r>
    <n v="7594"/>
    <x v="271"/>
    <x v="0"/>
    <s v="Texas"/>
    <x v="2"/>
    <x v="0"/>
    <s v="Art"/>
    <n v="136"/>
    <n v="8"/>
    <n v="0"/>
    <n v="80"/>
    <n v="56"/>
    <n v="56"/>
  </r>
  <r>
    <n v="7596"/>
    <x v="271"/>
    <x v="0"/>
    <s v="Oklahoma"/>
    <x v="2"/>
    <x v="0"/>
    <s v="Storage"/>
    <n v="120"/>
    <n v="3"/>
    <n v="0"/>
    <n v="105"/>
    <n v="15"/>
    <n v="15"/>
  </r>
  <r>
    <n v="7597"/>
    <x v="271"/>
    <x v="0"/>
    <s v="Washington"/>
    <x v="0"/>
    <x v="1"/>
    <s v="Chairs"/>
    <n v="99"/>
    <n v="1"/>
    <n v="0"/>
    <n v="79"/>
    <n v="20"/>
    <n v="20"/>
  </r>
  <r>
    <n v="7598"/>
    <x v="271"/>
    <x v="0"/>
    <s v="California"/>
    <x v="0"/>
    <x v="2"/>
    <s v="Phones"/>
    <n v="597"/>
    <n v="3"/>
    <n v="0"/>
    <n v="495"/>
    <n v="102"/>
    <n v="102"/>
  </r>
  <r>
    <n v="7599"/>
    <x v="271"/>
    <x v="0"/>
    <s v="Mississippi"/>
    <x v="3"/>
    <x v="0"/>
    <s v="Storage"/>
    <n v="160"/>
    <n v="4"/>
    <n v="0"/>
    <n v="140"/>
    <n v="20"/>
    <n v="20"/>
  </r>
  <r>
    <n v="7602"/>
    <x v="271"/>
    <x v="0"/>
    <s v="Tennessee"/>
    <x v="3"/>
    <x v="1"/>
    <s v="Furnishings"/>
    <n v="27"/>
    <n v="3"/>
    <n v="0"/>
    <n v="15"/>
    <n v="12"/>
    <n v="12"/>
  </r>
  <r>
    <n v="7607"/>
    <x v="272"/>
    <x v="0"/>
    <s v="Washington"/>
    <x v="0"/>
    <x v="0"/>
    <s v="Binders"/>
    <n v="5"/>
    <n v="2"/>
    <n v="0"/>
    <n v="4"/>
    <n v="1"/>
    <n v="1"/>
  </r>
  <r>
    <n v="7609"/>
    <x v="272"/>
    <x v="0"/>
    <s v="New York"/>
    <x v="1"/>
    <x v="0"/>
    <s v="Binders"/>
    <n v="5"/>
    <n v="2"/>
    <n v="0"/>
    <n v="4"/>
    <n v="1"/>
    <n v="1"/>
  </r>
  <r>
    <n v="7610"/>
    <x v="272"/>
    <x v="0"/>
    <s v="Kentucky"/>
    <x v="3"/>
    <x v="0"/>
    <s v="Binders"/>
    <n v="5"/>
    <n v="2"/>
    <n v="0"/>
    <n v="4"/>
    <n v="1"/>
    <n v="1"/>
  </r>
  <r>
    <n v="7611"/>
    <x v="272"/>
    <x v="0"/>
    <s v="Texas"/>
    <x v="2"/>
    <x v="0"/>
    <s v="Binders"/>
    <n v="2.5"/>
    <n v="1"/>
    <n v="0"/>
    <n v="2"/>
    <n v="0.5"/>
    <n v="0.5"/>
  </r>
  <r>
    <n v="7612"/>
    <x v="272"/>
    <x v="0"/>
    <s v="California"/>
    <x v="0"/>
    <x v="2"/>
    <s v="Phones"/>
    <n v="1194"/>
    <n v="6"/>
    <n v="0"/>
    <n v="990"/>
    <n v="204"/>
    <n v="204"/>
  </r>
  <r>
    <n v="7613"/>
    <x v="272"/>
    <x v="0"/>
    <s v="California"/>
    <x v="0"/>
    <x v="1"/>
    <s v="Tables"/>
    <n v="510"/>
    <n v="6"/>
    <n v="0"/>
    <n v="450"/>
    <n v="60"/>
    <n v="60"/>
  </r>
  <r>
    <n v="7614"/>
    <x v="272"/>
    <x v="0"/>
    <s v="Nevada"/>
    <x v="0"/>
    <x v="2"/>
    <s v="Accessories"/>
    <n v="15"/>
    <n v="3"/>
    <n v="0"/>
    <n v="7.5"/>
    <n v="7.5"/>
    <n v="7.5"/>
  </r>
  <r>
    <n v="7616"/>
    <x v="272"/>
    <x v="0"/>
    <s v="Texas"/>
    <x v="2"/>
    <x v="0"/>
    <s v="Paper"/>
    <n v="45"/>
    <n v="1"/>
    <n v="0"/>
    <n v="35"/>
    <n v="10"/>
    <n v="10"/>
  </r>
  <r>
    <n v="7617"/>
    <x v="272"/>
    <x v="0"/>
    <s v="Florida"/>
    <x v="3"/>
    <x v="0"/>
    <s v="Paper"/>
    <n v="45"/>
    <n v="1"/>
    <n v="0"/>
    <n v="35"/>
    <n v="10"/>
    <n v="10"/>
  </r>
  <r>
    <n v="7620"/>
    <x v="272"/>
    <x v="0"/>
    <s v="Illinois"/>
    <x v="2"/>
    <x v="2"/>
    <s v="Phones"/>
    <n v="597"/>
    <n v="3"/>
    <n v="0"/>
    <n v="495"/>
    <n v="102"/>
    <n v="102"/>
  </r>
  <r>
    <n v="7621"/>
    <x v="272"/>
    <x v="0"/>
    <s v="Illinois"/>
    <x v="2"/>
    <x v="0"/>
    <s v="Binders"/>
    <n v="2.5"/>
    <n v="1"/>
    <n v="0"/>
    <n v="2"/>
    <n v="0.5"/>
    <n v="0.5"/>
  </r>
  <r>
    <n v="7623"/>
    <x v="272"/>
    <x v="0"/>
    <s v="Georgia"/>
    <x v="3"/>
    <x v="0"/>
    <s v="Storage"/>
    <n v="120"/>
    <n v="3"/>
    <n v="0"/>
    <n v="105"/>
    <n v="15"/>
    <n v="15"/>
  </r>
  <r>
    <n v="7624"/>
    <x v="272"/>
    <x v="0"/>
    <s v="Ohio"/>
    <x v="1"/>
    <x v="0"/>
    <s v="Supplies"/>
    <n v="60"/>
    <n v="4"/>
    <n v="0"/>
    <n v="48"/>
    <n v="12"/>
    <n v="12"/>
  </r>
  <r>
    <n v="7625"/>
    <x v="272"/>
    <x v="0"/>
    <s v="New York"/>
    <x v="1"/>
    <x v="2"/>
    <s v="Phones"/>
    <n v="398"/>
    <n v="2"/>
    <n v="0"/>
    <n v="330"/>
    <n v="68"/>
    <n v="68"/>
  </r>
  <r>
    <n v="7626"/>
    <x v="272"/>
    <x v="0"/>
    <s v="New York"/>
    <x v="1"/>
    <x v="0"/>
    <s v="Storage"/>
    <n v="240"/>
    <n v="6"/>
    <n v="0"/>
    <n v="210"/>
    <n v="30"/>
    <n v="30"/>
  </r>
  <r>
    <n v="7628"/>
    <x v="272"/>
    <x v="0"/>
    <s v="California"/>
    <x v="0"/>
    <x v="1"/>
    <s v="Tables"/>
    <n v="170"/>
    <n v="2"/>
    <n v="0"/>
    <n v="150"/>
    <n v="20"/>
    <n v="20"/>
  </r>
  <r>
    <n v="7632"/>
    <x v="273"/>
    <x v="0"/>
    <s v="Michigan"/>
    <x v="2"/>
    <x v="2"/>
    <s v="Phones"/>
    <n v="199"/>
    <n v="1"/>
    <n v="0"/>
    <n v="165"/>
    <n v="34"/>
    <n v="34"/>
  </r>
  <r>
    <n v="7633"/>
    <x v="273"/>
    <x v="0"/>
    <s v="California"/>
    <x v="0"/>
    <x v="1"/>
    <s v="Furnishings"/>
    <n v="45"/>
    <n v="5"/>
    <n v="0"/>
    <n v="25"/>
    <n v="20"/>
    <n v="20"/>
  </r>
  <r>
    <n v="7634"/>
    <x v="273"/>
    <x v="0"/>
    <s v="New York"/>
    <x v="1"/>
    <x v="1"/>
    <s v="Furnishings"/>
    <n v="18"/>
    <n v="2"/>
    <n v="0"/>
    <n v="10"/>
    <n v="8"/>
    <n v="8"/>
  </r>
  <r>
    <n v="7635"/>
    <x v="273"/>
    <x v="0"/>
    <s v="California"/>
    <x v="0"/>
    <x v="1"/>
    <s v="Chairs"/>
    <n v="297"/>
    <n v="3"/>
    <n v="0"/>
    <n v="237"/>
    <n v="60"/>
    <n v="60"/>
  </r>
  <r>
    <n v="7637"/>
    <x v="273"/>
    <x v="0"/>
    <s v="Pennsylvania"/>
    <x v="1"/>
    <x v="0"/>
    <s v="Storage"/>
    <n v="120"/>
    <n v="3"/>
    <n v="0"/>
    <n v="105"/>
    <n v="15"/>
    <n v="15"/>
  </r>
  <r>
    <n v="7638"/>
    <x v="273"/>
    <x v="0"/>
    <s v="California"/>
    <x v="0"/>
    <x v="0"/>
    <s v="Binders"/>
    <n v="5"/>
    <n v="2"/>
    <n v="0"/>
    <n v="4"/>
    <n v="1"/>
    <n v="1"/>
  </r>
  <r>
    <n v="7639"/>
    <x v="273"/>
    <x v="0"/>
    <s v="Michigan"/>
    <x v="2"/>
    <x v="0"/>
    <s v="Labels"/>
    <n v="38"/>
    <n v="2"/>
    <n v="0"/>
    <n v="20"/>
    <n v="18"/>
    <n v="18"/>
  </r>
  <r>
    <n v="7641"/>
    <x v="273"/>
    <x v="0"/>
    <s v="New York"/>
    <x v="1"/>
    <x v="0"/>
    <s v="Paper"/>
    <n v="180"/>
    <n v="4"/>
    <n v="0"/>
    <n v="140"/>
    <n v="40"/>
    <n v="40"/>
  </r>
  <r>
    <n v="7642"/>
    <x v="273"/>
    <x v="0"/>
    <s v="New York"/>
    <x v="1"/>
    <x v="0"/>
    <s v="Paper"/>
    <n v="135"/>
    <n v="3"/>
    <n v="0"/>
    <n v="105"/>
    <n v="30"/>
    <n v="30"/>
  </r>
  <r>
    <n v="7643"/>
    <x v="273"/>
    <x v="0"/>
    <s v="New York"/>
    <x v="1"/>
    <x v="0"/>
    <s v="Binders"/>
    <n v="5"/>
    <n v="2"/>
    <n v="0"/>
    <n v="4"/>
    <n v="1"/>
    <n v="1"/>
  </r>
  <r>
    <n v="7644"/>
    <x v="273"/>
    <x v="0"/>
    <s v="Connecticut"/>
    <x v="1"/>
    <x v="0"/>
    <s v="Paper"/>
    <n v="45"/>
    <n v="1"/>
    <n v="0"/>
    <n v="35"/>
    <n v="10"/>
    <n v="10"/>
  </r>
  <r>
    <n v="7645"/>
    <x v="273"/>
    <x v="0"/>
    <s v="New York"/>
    <x v="1"/>
    <x v="0"/>
    <s v="Labels"/>
    <n v="190"/>
    <n v="10"/>
    <n v="0"/>
    <n v="100"/>
    <n v="90"/>
    <n v="90"/>
  </r>
  <r>
    <n v="7652"/>
    <x v="274"/>
    <x v="0"/>
    <s v="Alabama"/>
    <x v="3"/>
    <x v="2"/>
    <s v="Phones"/>
    <n v="995"/>
    <n v="5"/>
    <n v="0"/>
    <n v="825"/>
    <n v="170"/>
    <n v="170"/>
  </r>
  <r>
    <n v="7653"/>
    <x v="274"/>
    <x v="0"/>
    <s v="California"/>
    <x v="0"/>
    <x v="0"/>
    <s v="Binders"/>
    <n v="7.5"/>
    <n v="3"/>
    <n v="0"/>
    <n v="6"/>
    <n v="1.5"/>
    <n v="1.5"/>
  </r>
  <r>
    <n v="7655"/>
    <x v="274"/>
    <x v="0"/>
    <s v="Oregon"/>
    <x v="0"/>
    <x v="1"/>
    <s v="Furnishings"/>
    <n v="36"/>
    <n v="4"/>
    <n v="0"/>
    <n v="20"/>
    <n v="16"/>
    <n v="16"/>
  </r>
  <r>
    <n v="7657"/>
    <x v="274"/>
    <x v="0"/>
    <s v="California"/>
    <x v="0"/>
    <x v="0"/>
    <s v="Binders"/>
    <n v="32.5"/>
    <n v="13"/>
    <n v="0"/>
    <n v="26"/>
    <n v="6.5"/>
    <n v="6.5"/>
  </r>
  <r>
    <n v="7659"/>
    <x v="274"/>
    <x v="0"/>
    <s v="Ohio"/>
    <x v="1"/>
    <x v="0"/>
    <s v="Binders"/>
    <n v="10"/>
    <n v="4"/>
    <n v="0"/>
    <n v="8"/>
    <n v="2"/>
    <n v="2"/>
  </r>
  <r>
    <n v="7661"/>
    <x v="274"/>
    <x v="0"/>
    <s v="Delaware"/>
    <x v="1"/>
    <x v="0"/>
    <s v="Paper"/>
    <n v="135"/>
    <n v="3"/>
    <n v="0"/>
    <n v="105"/>
    <n v="30"/>
    <n v="30"/>
  </r>
  <r>
    <n v="7663"/>
    <x v="274"/>
    <x v="0"/>
    <s v="South Carolina"/>
    <x v="3"/>
    <x v="0"/>
    <s v="Storage"/>
    <n v="160"/>
    <n v="4"/>
    <n v="0"/>
    <n v="140"/>
    <n v="20"/>
    <n v="20"/>
  </r>
  <r>
    <n v="7664"/>
    <x v="274"/>
    <x v="0"/>
    <s v="Washington"/>
    <x v="0"/>
    <x v="0"/>
    <s v="Storage"/>
    <n v="120"/>
    <n v="3"/>
    <n v="0"/>
    <n v="105"/>
    <n v="15"/>
    <n v="15"/>
  </r>
  <r>
    <n v="7668"/>
    <x v="274"/>
    <x v="0"/>
    <s v="Colorado"/>
    <x v="0"/>
    <x v="1"/>
    <s v="Chairs"/>
    <n v="396"/>
    <n v="4"/>
    <n v="0"/>
    <n v="316"/>
    <n v="80"/>
    <n v="80"/>
  </r>
  <r>
    <n v="7669"/>
    <x v="274"/>
    <x v="0"/>
    <s v="North Carolina"/>
    <x v="3"/>
    <x v="1"/>
    <s v="Furnishings"/>
    <n v="27"/>
    <n v="3"/>
    <n v="0"/>
    <n v="15"/>
    <n v="12"/>
    <n v="12"/>
  </r>
  <r>
    <n v="7678"/>
    <x v="275"/>
    <x v="0"/>
    <s v="Ohio"/>
    <x v="1"/>
    <x v="0"/>
    <s v="Envelopes"/>
    <n v="24"/>
    <n v="2"/>
    <n v="0"/>
    <n v="18"/>
    <n v="6"/>
    <n v="6"/>
  </r>
  <r>
    <n v="7679"/>
    <x v="275"/>
    <x v="0"/>
    <s v="Colorado"/>
    <x v="0"/>
    <x v="0"/>
    <s v="Art"/>
    <n v="51"/>
    <n v="3"/>
    <n v="0"/>
    <n v="30"/>
    <n v="21"/>
    <n v="21"/>
  </r>
  <r>
    <n v="7680"/>
    <x v="275"/>
    <x v="0"/>
    <s v="California"/>
    <x v="0"/>
    <x v="0"/>
    <s v="Paper"/>
    <n v="135"/>
    <n v="3"/>
    <n v="0"/>
    <n v="105"/>
    <n v="30"/>
    <n v="30"/>
  </r>
  <r>
    <n v="7681"/>
    <x v="275"/>
    <x v="0"/>
    <s v="Florida"/>
    <x v="3"/>
    <x v="0"/>
    <s v="Labels"/>
    <n v="57"/>
    <n v="3"/>
    <n v="0"/>
    <n v="30"/>
    <n v="27"/>
    <n v="27"/>
  </r>
  <r>
    <n v="7684"/>
    <x v="275"/>
    <x v="0"/>
    <s v="Florida"/>
    <x v="3"/>
    <x v="0"/>
    <s v="Envelopes"/>
    <n v="36"/>
    <n v="3"/>
    <n v="0"/>
    <n v="27"/>
    <n v="9"/>
    <n v="9"/>
  </r>
  <r>
    <n v="7685"/>
    <x v="275"/>
    <x v="0"/>
    <s v="New York"/>
    <x v="1"/>
    <x v="2"/>
    <s v="Accessories"/>
    <n v="10"/>
    <n v="2"/>
    <n v="0"/>
    <n v="5"/>
    <n v="5"/>
    <n v="5"/>
  </r>
  <r>
    <n v="7688"/>
    <x v="275"/>
    <x v="0"/>
    <s v="Texas"/>
    <x v="2"/>
    <x v="0"/>
    <s v="Paper"/>
    <n v="360"/>
    <n v="8"/>
    <n v="0"/>
    <n v="280"/>
    <n v="80"/>
    <n v="80"/>
  </r>
  <r>
    <n v="7689"/>
    <x v="275"/>
    <x v="0"/>
    <s v="Georgia"/>
    <x v="3"/>
    <x v="0"/>
    <s v="Envelopes"/>
    <n v="48"/>
    <n v="4"/>
    <n v="0"/>
    <n v="36"/>
    <n v="12"/>
    <n v="12"/>
  </r>
  <r>
    <n v="7690"/>
    <x v="275"/>
    <x v="0"/>
    <s v="New York"/>
    <x v="1"/>
    <x v="2"/>
    <s v="Accessories"/>
    <n v="10"/>
    <n v="2"/>
    <n v="0"/>
    <n v="5"/>
    <n v="5"/>
    <n v="5"/>
  </r>
  <r>
    <n v="7692"/>
    <x v="275"/>
    <x v="0"/>
    <s v="Texas"/>
    <x v="2"/>
    <x v="0"/>
    <s v="Storage"/>
    <n v="120"/>
    <n v="3"/>
    <n v="0"/>
    <n v="105"/>
    <n v="15"/>
    <n v="15"/>
  </r>
  <r>
    <n v="7693"/>
    <x v="275"/>
    <x v="0"/>
    <s v="California"/>
    <x v="0"/>
    <x v="2"/>
    <s v="Copiers"/>
    <n v="1450"/>
    <n v="2"/>
    <n v="0"/>
    <n v="1400"/>
    <n v="50"/>
    <n v="50"/>
  </r>
  <r>
    <n v="7696"/>
    <x v="275"/>
    <x v="0"/>
    <s v="California"/>
    <x v="0"/>
    <x v="0"/>
    <s v="Appliances"/>
    <n v="72"/>
    <n v="3"/>
    <n v="0"/>
    <n v="57"/>
    <n v="15"/>
    <n v="15"/>
  </r>
  <r>
    <n v="7703"/>
    <x v="276"/>
    <x v="0"/>
    <s v="Pennsylvania"/>
    <x v="1"/>
    <x v="2"/>
    <s v="Accessories"/>
    <n v="15"/>
    <n v="3"/>
    <n v="0"/>
    <n v="7.5"/>
    <n v="7.5"/>
    <n v="7.5"/>
  </r>
  <r>
    <n v="7705"/>
    <x v="276"/>
    <x v="0"/>
    <s v="California"/>
    <x v="0"/>
    <x v="0"/>
    <s v="Binders"/>
    <n v="5"/>
    <n v="2"/>
    <n v="0"/>
    <n v="4"/>
    <n v="1"/>
    <n v="1"/>
  </r>
  <r>
    <n v="7707"/>
    <x v="276"/>
    <x v="0"/>
    <s v="Maryland"/>
    <x v="1"/>
    <x v="0"/>
    <s v="Art"/>
    <n v="68"/>
    <n v="4"/>
    <n v="0"/>
    <n v="40"/>
    <n v="28"/>
    <n v="28"/>
  </r>
  <r>
    <n v="7710"/>
    <x v="276"/>
    <x v="0"/>
    <s v="Pennsylvania"/>
    <x v="1"/>
    <x v="0"/>
    <s v="Paper"/>
    <n v="270"/>
    <n v="6"/>
    <n v="0"/>
    <n v="210"/>
    <n v="60"/>
    <n v="60"/>
  </r>
  <r>
    <n v="7713"/>
    <x v="276"/>
    <x v="0"/>
    <s v="Illinois"/>
    <x v="2"/>
    <x v="0"/>
    <s v="Binders"/>
    <n v="7.5"/>
    <n v="3"/>
    <n v="0"/>
    <n v="6"/>
    <n v="1.5"/>
    <n v="1.5"/>
  </r>
  <r>
    <n v="7714"/>
    <x v="276"/>
    <x v="0"/>
    <s v="California"/>
    <x v="0"/>
    <x v="0"/>
    <s v="Storage"/>
    <n v="120"/>
    <n v="3"/>
    <n v="0"/>
    <n v="105"/>
    <n v="15"/>
    <n v="15"/>
  </r>
  <r>
    <n v="7723"/>
    <x v="277"/>
    <x v="0"/>
    <s v="California"/>
    <x v="0"/>
    <x v="1"/>
    <s v="Tables"/>
    <n v="1020"/>
    <n v="12"/>
    <n v="0"/>
    <n v="900"/>
    <n v="120"/>
    <n v="120"/>
  </r>
  <r>
    <n v="7724"/>
    <x v="277"/>
    <x v="0"/>
    <s v="Texas"/>
    <x v="2"/>
    <x v="0"/>
    <s v="Art"/>
    <n v="51"/>
    <n v="3"/>
    <n v="0"/>
    <n v="30"/>
    <n v="21"/>
    <n v="21"/>
  </r>
  <r>
    <n v="7725"/>
    <x v="277"/>
    <x v="0"/>
    <s v="Texas"/>
    <x v="2"/>
    <x v="0"/>
    <s v="Paper"/>
    <n v="270"/>
    <n v="6"/>
    <n v="0"/>
    <n v="210"/>
    <n v="60"/>
    <n v="60"/>
  </r>
  <r>
    <n v="7727"/>
    <x v="277"/>
    <x v="0"/>
    <s v="California"/>
    <x v="0"/>
    <x v="2"/>
    <s v="Accessories"/>
    <n v="45"/>
    <n v="9"/>
    <n v="0"/>
    <n v="22.5"/>
    <n v="22.5"/>
    <n v="22.5"/>
  </r>
  <r>
    <n v="7728"/>
    <x v="277"/>
    <x v="0"/>
    <s v="Delaware"/>
    <x v="1"/>
    <x v="1"/>
    <s v="Bookcases"/>
    <n v="240"/>
    <n v="3"/>
    <n v="0"/>
    <n v="195"/>
    <n v="45"/>
    <n v="45"/>
  </r>
  <r>
    <n v="7729"/>
    <x v="277"/>
    <x v="0"/>
    <s v="Minnesota"/>
    <x v="2"/>
    <x v="1"/>
    <s v="Furnishings"/>
    <n v="27"/>
    <n v="3"/>
    <n v="0"/>
    <n v="15"/>
    <n v="12"/>
    <n v="12"/>
  </r>
  <r>
    <n v="7733"/>
    <x v="277"/>
    <x v="0"/>
    <s v="New York"/>
    <x v="1"/>
    <x v="0"/>
    <s v="Fasteners"/>
    <n v="18"/>
    <n v="6"/>
    <n v="0"/>
    <n v="12"/>
    <n v="6"/>
    <n v="6"/>
  </r>
  <r>
    <n v="7734"/>
    <x v="277"/>
    <x v="0"/>
    <s v="Texas"/>
    <x v="2"/>
    <x v="2"/>
    <s v="Phones"/>
    <n v="199"/>
    <n v="1"/>
    <n v="0"/>
    <n v="165"/>
    <n v="34"/>
    <n v="34"/>
  </r>
  <r>
    <n v="7737"/>
    <x v="277"/>
    <x v="0"/>
    <s v="California"/>
    <x v="0"/>
    <x v="0"/>
    <s v="Binders"/>
    <n v="7.5"/>
    <n v="3"/>
    <n v="0"/>
    <n v="6"/>
    <n v="1.5"/>
    <n v="1.5"/>
  </r>
  <r>
    <n v="7745"/>
    <x v="278"/>
    <x v="0"/>
    <s v="Florida"/>
    <x v="3"/>
    <x v="0"/>
    <s v="Labels"/>
    <n v="57"/>
    <n v="3"/>
    <n v="0"/>
    <n v="30"/>
    <n v="27"/>
    <n v="27"/>
  </r>
  <r>
    <n v="7746"/>
    <x v="278"/>
    <x v="0"/>
    <s v="Arizona"/>
    <x v="0"/>
    <x v="2"/>
    <s v="Accessories"/>
    <n v="15"/>
    <n v="3"/>
    <n v="0"/>
    <n v="7.5"/>
    <n v="7.5"/>
    <n v="7.5"/>
  </r>
  <r>
    <n v="7747"/>
    <x v="278"/>
    <x v="0"/>
    <s v="Ohio"/>
    <x v="1"/>
    <x v="0"/>
    <s v="Fasteners"/>
    <n v="18"/>
    <n v="6"/>
    <n v="0"/>
    <n v="12"/>
    <n v="6"/>
    <n v="6"/>
  </r>
  <r>
    <n v="7749"/>
    <x v="278"/>
    <x v="0"/>
    <s v="Oklahoma"/>
    <x v="2"/>
    <x v="2"/>
    <s v="Accessories"/>
    <n v="20"/>
    <n v="4"/>
    <n v="0"/>
    <n v="10"/>
    <n v="10"/>
    <n v="10"/>
  </r>
  <r>
    <n v="7751"/>
    <x v="278"/>
    <x v="0"/>
    <s v="Washington"/>
    <x v="0"/>
    <x v="0"/>
    <s v="Paper"/>
    <n v="135"/>
    <n v="3"/>
    <n v="0"/>
    <n v="105"/>
    <n v="30"/>
    <n v="30"/>
  </r>
  <r>
    <n v="7752"/>
    <x v="278"/>
    <x v="0"/>
    <s v="Texas"/>
    <x v="2"/>
    <x v="0"/>
    <s v="Binders"/>
    <n v="7.5"/>
    <n v="3"/>
    <n v="0"/>
    <n v="6"/>
    <n v="1.5"/>
    <n v="1.5"/>
  </r>
  <r>
    <n v="7755"/>
    <x v="278"/>
    <x v="0"/>
    <s v="Georgia"/>
    <x v="3"/>
    <x v="1"/>
    <s v="Chairs"/>
    <n v="297"/>
    <n v="3"/>
    <n v="0"/>
    <n v="237"/>
    <n v="60"/>
    <n v="60"/>
  </r>
  <r>
    <n v="7757"/>
    <x v="278"/>
    <x v="0"/>
    <s v="Arkansas"/>
    <x v="3"/>
    <x v="0"/>
    <s v="Binders"/>
    <n v="10"/>
    <n v="4"/>
    <n v="0"/>
    <n v="8"/>
    <n v="2"/>
    <n v="2"/>
  </r>
  <r>
    <n v="7758"/>
    <x v="278"/>
    <x v="0"/>
    <s v="New York"/>
    <x v="1"/>
    <x v="0"/>
    <s v="Fasteners"/>
    <n v="6"/>
    <n v="2"/>
    <n v="0"/>
    <n v="4"/>
    <n v="2"/>
    <n v="2"/>
  </r>
  <r>
    <n v="7760"/>
    <x v="278"/>
    <x v="0"/>
    <s v="Indiana"/>
    <x v="2"/>
    <x v="0"/>
    <s v="Art"/>
    <n v="102"/>
    <n v="6"/>
    <n v="0"/>
    <n v="60"/>
    <n v="42"/>
    <n v="42"/>
  </r>
  <r>
    <n v="7761"/>
    <x v="278"/>
    <x v="0"/>
    <s v="Pennsylvania"/>
    <x v="1"/>
    <x v="0"/>
    <s v="Supplies"/>
    <n v="45"/>
    <n v="3"/>
    <n v="0"/>
    <n v="36"/>
    <n v="9"/>
    <n v="9"/>
  </r>
  <r>
    <n v="7762"/>
    <x v="278"/>
    <x v="0"/>
    <s v="Florida"/>
    <x v="3"/>
    <x v="1"/>
    <s v="Tables"/>
    <n v="595"/>
    <n v="7"/>
    <n v="0"/>
    <n v="525"/>
    <n v="70"/>
    <n v="70"/>
  </r>
  <r>
    <n v="7763"/>
    <x v="278"/>
    <x v="0"/>
    <s v="New York"/>
    <x v="1"/>
    <x v="0"/>
    <s v="Binders"/>
    <n v="22.5"/>
    <n v="9"/>
    <n v="0"/>
    <n v="18"/>
    <n v="4.5"/>
    <n v="4.5"/>
  </r>
  <r>
    <n v="7764"/>
    <x v="278"/>
    <x v="0"/>
    <s v="Alabama"/>
    <x v="3"/>
    <x v="0"/>
    <s v="Storage"/>
    <n v="280"/>
    <n v="7"/>
    <n v="0"/>
    <n v="245"/>
    <n v="35"/>
    <n v="35"/>
  </r>
  <r>
    <n v="7765"/>
    <x v="278"/>
    <x v="0"/>
    <s v="Ohio"/>
    <x v="1"/>
    <x v="0"/>
    <s v="Storage"/>
    <n v="80"/>
    <n v="2"/>
    <n v="0"/>
    <n v="70"/>
    <n v="10"/>
    <n v="10"/>
  </r>
  <r>
    <n v="7766"/>
    <x v="278"/>
    <x v="0"/>
    <s v="Washington"/>
    <x v="0"/>
    <x v="2"/>
    <s v="Accessories"/>
    <n v="10"/>
    <n v="2"/>
    <n v="0"/>
    <n v="5"/>
    <n v="5"/>
    <n v="5"/>
  </r>
  <r>
    <n v="7767"/>
    <x v="278"/>
    <x v="0"/>
    <s v="Texas"/>
    <x v="2"/>
    <x v="2"/>
    <s v="Accessories"/>
    <n v="5"/>
    <n v="1"/>
    <n v="0"/>
    <n v="2.5"/>
    <n v="2.5"/>
    <n v="2.5"/>
  </r>
  <r>
    <n v="7768"/>
    <x v="278"/>
    <x v="0"/>
    <s v="Illinois"/>
    <x v="2"/>
    <x v="0"/>
    <s v="Storage"/>
    <n v="120"/>
    <n v="3"/>
    <n v="0"/>
    <n v="105"/>
    <n v="15"/>
    <n v="15"/>
  </r>
  <r>
    <n v="7769"/>
    <x v="278"/>
    <x v="0"/>
    <s v="New York"/>
    <x v="1"/>
    <x v="0"/>
    <s v="Storage"/>
    <n v="80"/>
    <n v="2"/>
    <n v="0"/>
    <n v="70"/>
    <n v="10"/>
    <n v="10"/>
  </r>
  <r>
    <n v="7770"/>
    <x v="278"/>
    <x v="0"/>
    <s v="New York"/>
    <x v="1"/>
    <x v="0"/>
    <s v="Binders"/>
    <n v="2.5"/>
    <n v="1"/>
    <n v="0"/>
    <n v="2"/>
    <n v="0.5"/>
    <n v="0.5"/>
  </r>
  <r>
    <n v="7775"/>
    <x v="279"/>
    <x v="0"/>
    <s v="Pennsylvania"/>
    <x v="1"/>
    <x v="0"/>
    <s v="Binders"/>
    <n v="15"/>
    <n v="6"/>
    <n v="0"/>
    <n v="12"/>
    <n v="3"/>
    <n v="3"/>
  </r>
  <r>
    <n v="7777"/>
    <x v="279"/>
    <x v="0"/>
    <s v="Texas"/>
    <x v="2"/>
    <x v="0"/>
    <s v="Binders"/>
    <n v="7.5"/>
    <n v="3"/>
    <n v="0"/>
    <n v="6"/>
    <n v="1.5"/>
    <n v="1.5"/>
  </r>
  <r>
    <n v="7778"/>
    <x v="279"/>
    <x v="0"/>
    <s v="Oregon"/>
    <x v="0"/>
    <x v="2"/>
    <s v="Phones"/>
    <n v="796"/>
    <n v="4"/>
    <n v="0"/>
    <n v="660"/>
    <n v="136"/>
    <n v="136"/>
  </r>
  <r>
    <n v="7779"/>
    <x v="279"/>
    <x v="0"/>
    <s v="Texas"/>
    <x v="2"/>
    <x v="2"/>
    <s v="Accessories"/>
    <n v="15"/>
    <n v="3"/>
    <n v="0"/>
    <n v="7.5"/>
    <n v="7.5"/>
    <n v="7.5"/>
  </r>
  <r>
    <n v="7784"/>
    <x v="279"/>
    <x v="0"/>
    <s v="Wisconsin"/>
    <x v="2"/>
    <x v="0"/>
    <s v="Storage"/>
    <n v="80"/>
    <n v="2"/>
    <n v="0"/>
    <n v="70"/>
    <n v="10"/>
    <n v="10"/>
  </r>
  <r>
    <n v="7785"/>
    <x v="279"/>
    <x v="0"/>
    <s v="California"/>
    <x v="0"/>
    <x v="0"/>
    <s v="Art"/>
    <n v="51"/>
    <n v="3"/>
    <n v="0"/>
    <n v="30"/>
    <n v="21"/>
    <n v="21"/>
  </r>
  <r>
    <n v="7786"/>
    <x v="279"/>
    <x v="0"/>
    <s v="California"/>
    <x v="0"/>
    <x v="1"/>
    <s v="Furnishings"/>
    <n v="54"/>
    <n v="6"/>
    <n v="0"/>
    <n v="30"/>
    <n v="24"/>
    <n v="24"/>
  </r>
  <r>
    <n v="7788"/>
    <x v="279"/>
    <x v="0"/>
    <s v="Idaho"/>
    <x v="0"/>
    <x v="2"/>
    <s v="Phones"/>
    <n v="597"/>
    <n v="3"/>
    <n v="0"/>
    <n v="495"/>
    <n v="102"/>
    <n v="102"/>
  </r>
  <r>
    <n v="7789"/>
    <x v="279"/>
    <x v="0"/>
    <s v="Georgia"/>
    <x v="3"/>
    <x v="0"/>
    <s v="Appliances"/>
    <n v="120"/>
    <n v="5"/>
    <n v="0"/>
    <n v="95"/>
    <n v="25"/>
    <n v="25"/>
  </r>
  <r>
    <n v="7790"/>
    <x v="279"/>
    <x v="0"/>
    <s v="New York"/>
    <x v="1"/>
    <x v="1"/>
    <s v="Furnishings"/>
    <n v="27"/>
    <n v="3"/>
    <n v="0"/>
    <n v="15"/>
    <n v="12"/>
    <n v="12"/>
  </r>
  <r>
    <n v="7792"/>
    <x v="279"/>
    <x v="0"/>
    <s v="Florida"/>
    <x v="3"/>
    <x v="1"/>
    <s v="Chairs"/>
    <n v="99"/>
    <n v="1"/>
    <n v="0"/>
    <n v="79"/>
    <n v="20"/>
    <n v="20"/>
  </r>
  <r>
    <n v="7793"/>
    <x v="279"/>
    <x v="0"/>
    <s v="Texas"/>
    <x v="2"/>
    <x v="0"/>
    <s v="Binders"/>
    <n v="15"/>
    <n v="6"/>
    <n v="0"/>
    <n v="12"/>
    <n v="3"/>
    <n v="3"/>
  </r>
  <r>
    <n v="7796"/>
    <x v="279"/>
    <x v="0"/>
    <s v="Ohio"/>
    <x v="1"/>
    <x v="2"/>
    <s v="Phones"/>
    <n v="1393"/>
    <n v="7"/>
    <n v="0"/>
    <n v="1155"/>
    <n v="238"/>
    <n v="238"/>
  </r>
  <r>
    <n v="7798"/>
    <x v="279"/>
    <x v="0"/>
    <s v="New York"/>
    <x v="1"/>
    <x v="0"/>
    <s v="Paper"/>
    <n v="405"/>
    <n v="9"/>
    <n v="0"/>
    <n v="315"/>
    <n v="90"/>
    <n v="90"/>
  </r>
  <r>
    <n v="7799"/>
    <x v="279"/>
    <x v="0"/>
    <s v="California"/>
    <x v="0"/>
    <x v="0"/>
    <s v="Binders"/>
    <n v="5"/>
    <n v="2"/>
    <n v="0"/>
    <n v="4"/>
    <n v="1"/>
    <n v="1"/>
  </r>
  <r>
    <n v="7801"/>
    <x v="279"/>
    <x v="0"/>
    <s v="New York"/>
    <x v="1"/>
    <x v="0"/>
    <s v="Storage"/>
    <n v="240"/>
    <n v="6"/>
    <n v="0"/>
    <n v="210"/>
    <n v="30"/>
    <n v="30"/>
  </r>
  <r>
    <n v="7802"/>
    <x v="279"/>
    <x v="0"/>
    <s v="California"/>
    <x v="0"/>
    <x v="0"/>
    <s v="Binders"/>
    <n v="7.5"/>
    <n v="3"/>
    <n v="0"/>
    <n v="6"/>
    <n v="1.5"/>
    <n v="1.5"/>
  </r>
  <r>
    <n v="7813"/>
    <x v="280"/>
    <x v="0"/>
    <s v="Mississippi"/>
    <x v="3"/>
    <x v="2"/>
    <s v="Accessories"/>
    <n v="15"/>
    <n v="3"/>
    <n v="0"/>
    <n v="7.5"/>
    <n v="7.5"/>
    <n v="7.5"/>
  </r>
  <r>
    <n v="7814"/>
    <x v="280"/>
    <x v="0"/>
    <s v="Virginia"/>
    <x v="3"/>
    <x v="1"/>
    <s v="Furnishings"/>
    <n v="9"/>
    <n v="1"/>
    <n v="0"/>
    <n v="5"/>
    <n v="4"/>
    <n v="4"/>
  </r>
  <r>
    <n v="7815"/>
    <x v="280"/>
    <x v="0"/>
    <s v="California"/>
    <x v="0"/>
    <x v="2"/>
    <s v="Phones"/>
    <n v="995"/>
    <n v="5"/>
    <n v="0"/>
    <n v="825"/>
    <n v="170"/>
    <n v="170"/>
  </r>
  <r>
    <n v="7816"/>
    <x v="280"/>
    <x v="0"/>
    <s v="Virginia"/>
    <x v="3"/>
    <x v="0"/>
    <s v="Paper"/>
    <n v="45"/>
    <n v="1"/>
    <n v="0"/>
    <n v="35"/>
    <n v="10"/>
    <n v="10"/>
  </r>
  <r>
    <n v="7818"/>
    <x v="280"/>
    <x v="0"/>
    <s v="Texas"/>
    <x v="2"/>
    <x v="0"/>
    <s v="Paper"/>
    <n v="90"/>
    <n v="2"/>
    <n v="0"/>
    <n v="70"/>
    <n v="20"/>
    <n v="20"/>
  </r>
  <r>
    <n v="7819"/>
    <x v="280"/>
    <x v="0"/>
    <s v="California"/>
    <x v="0"/>
    <x v="0"/>
    <s v="Paper"/>
    <n v="135"/>
    <n v="3"/>
    <n v="0"/>
    <n v="105"/>
    <n v="30"/>
    <n v="30"/>
  </r>
  <r>
    <n v="7820"/>
    <x v="280"/>
    <x v="0"/>
    <s v="Illinois"/>
    <x v="2"/>
    <x v="2"/>
    <s v="Phones"/>
    <n v="796"/>
    <n v="4"/>
    <n v="0"/>
    <n v="660"/>
    <n v="136"/>
    <n v="136"/>
  </r>
  <r>
    <n v="7821"/>
    <x v="280"/>
    <x v="0"/>
    <s v="Michigan"/>
    <x v="2"/>
    <x v="1"/>
    <s v="Chairs"/>
    <n v="198"/>
    <n v="2"/>
    <n v="0"/>
    <n v="158"/>
    <n v="40"/>
    <n v="40"/>
  </r>
  <r>
    <n v="7822"/>
    <x v="280"/>
    <x v="0"/>
    <s v="Connecticut"/>
    <x v="1"/>
    <x v="0"/>
    <s v="Binders"/>
    <n v="5"/>
    <n v="2"/>
    <n v="0"/>
    <n v="4"/>
    <n v="1"/>
    <n v="1"/>
  </r>
  <r>
    <n v="7823"/>
    <x v="280"/>
    <x v="0"/>
    <s v="Wisconsin"/>
    <x v="2"/>
    <x v="0"/>
    <s v="Binders"/>
    <n v="7.5"/>
    <n v="3"/>
    <n v="0"/>
    <n v="6"/>
    <n v="1.5"/>
    <n v="1.5"/>
  </r>
  <r>
    <n v="7825"/>
    <x v="280"/>
    <x v="0"/>
    <s v="Ohio"/>
    <x v="1"/>
    <x v="1"/>
    <s v="Furnishings"/>
    <n v="63"/>
    <n v="7"/>
    <n v="0"/>
    <n v="35"/>
    <n v="28"/>
    <n v="28"/>
  </r>
  <r>
    <n v="7826"/>
    <x v="280"/>
    <x v="0"/>
    <s v="Texas"/>
    <x v="2"/>
    <x v="2"/>
    <s v="Phones"/>
    <n v="597"/>
    <n v="3"/>
    <n v="0"/>
    <n v="495"/>
    <n v="102"/>
    <n v="102"/>
  </r>
  <r>
    <n v="7827"/>
    <x v="280"/>
    <x v="0"/>
    <s v="New York"/>
    <x v="1"/>
    <x v="0"/>
    <s v="Paper"/>
    <n v="90"/>
    <n v="2"/>
    <n v="0"/>
    <n v="70"/>
    <n v="20"/>
    <n v="20"/>
  </r>
  <r>
    <n v="7828"/>
    <x v="280"/>
    <x v="0"/>
    <s v="California"/>
    <x v="0"/>
    <x v="0"/>
    <s v="Appliances"/>
    <n v="96"/>
    <n v="4"/>
    <n v="0"/>
    <n v="76"/>
    <n v="20"/>
    <n v="20"/>
  </r>
  <r>
    <n v="7829"/>
    <x v="280"/>
    <x v="0"/>
    <s v="Ohio"/>
    <x v="1"/>
    <x v="0"/>
    <s v="Binders"/>
    <n v="17.5"/>
    <n v="7"/>
    <n v="0"/>
    <n v="14"/>
    <n v="3.5"/>
    <n v="3.5"/>
  </r>
  <r>
    <n v="7830"/>
    <x v="280"/>
    <x v="0"/>
    <s v="New York"/>
    <x v="1"/>
    <x v="1"/>
    <s v="Bookcases"/>
    <n v="800"/>
    <n v="10"/>
    <n v="0"/>
    <n v="650"/>
    <n v="150"/>
    <n v="150"/>
  </r>
  <r>
    <n v="7833"/>
    <x v="280"/>
    <x v="0"/>
    <s v="California"/>
    <x v="0"/>
    <x v="2"/>
    <s v="Accessories"/>
    <n v="10"/>
    <n v="2"/>
    <n v="0"/>
    <n v="5"/>
    <n v="5"/>
    <n v="5"/>
  </r>
  <r>
    <n v="7834"/>
    <x v="280"/>
    <x v="0"/>
    <s v="Tennessee"/>
    <x v="3"/>
    <x v="2"/>
    <s v="Machines"/>
    <n v="900"/>
    <n v="2"/>
    <n v="0"/>
    <n v="800"/>
    <n v="100"/>
    <n v="100"/>
  </r>
  <r>
    <n v="7836"/>
    <x v="280"/>
    <x v="0"/>
    <s v="Montana"/>
    <x v="0"/>
    <x v="0"/>
    <s v="Storage"/>
    <n v="280"/>
    <n v="7"/>
    <n v="0"/>
    <n v="245"/>
    <n v="35"/>
    <n v="35"/>
  </r>
  <r>
    <n v="7839"/>
    <x v="280"/>
    <x v="0"/>
    <s v="Michigan"/>
    <x v="2"/>
    <x v="2"/>
    <s v="Phones"/>
    <n v="398"/>
    <n v="2"/>
    <n v="0"/>
    <n v="330"/>
    <n v="68"/>
    <n v="68"/>
  </r>
  <r>
    <n v="7844"/>
    <x v="281"/>
    <x v="0"/>
    <s v="Florida"/>
    <x v="3"/>
    <x v="0"/>
    <s v="Paper"/>
    <n v="135"/>
    <n v="3"/>
    <n v="0"/>
    <n v="105"/>
    <n v="30"/>
    <n v="30"/>
  </r>
  <r>
    <n v="7845"/>
    <x v="281"/>
    <x v="0"/>
    <s v="North Carolina"/>
    <x v="3"/>
    <x v="2"/>
    <s v="Phones"/>
    <n v="995"/>
    <n v="5"/>
    <n v="0"/>
    <n v="825"/>
    <n v="170"/>
    <n v="170"/>
  </r>
  <r>
    <n v="7846"/>
    <x v="281"/>
    <x v="0"/>
    <s v="Illinois"/>
    <x v="2"/>
    <x v="2"/>
    <s v="Accessories"/>
    <n v="15"/>
    <n v="3"/>
    <n v="0"/>
    <n v="7.5"/>
    <n v="7.5"/>
    <n v="7.5"/>
  </r>
  <r>
    <n v="7850"/>
    <x v="281"/>
    <x v="0"/>
    <s v="Texas"/>
    <x v="2"/>
    <x v="0"/>
    <s v="Binders"/>
    <n v="5"/>
    <n v="2"/>
    <n v="0"/>
    <n v="4"/>
    <n v="1"/>
    <n v="1"/>
  </r>
  <r>
    <n v="7851"/>
    <x v="281"/>
    <x v="0"/>
    <s v="Oregon"/>
    <x v="0"/>
    <x v="0"/>
    <s v="Binders"/>
    <n v="20"/>
    <n v="8"/>
    <n v="0"/>
    <n v="16"/>
    <n v="4"/>
    <n v="4"/>
  </r>
  <r>
    <n v="7852"/>
    <x v="281"/>
    <x v="0"/>
    <s v="California"/>
    <x v="0"/>
    <x v="1"/>
    <s v="Furnishings"/>
    <n v="81"/>
    <n v="9"/>
    <n v="0"/>
    <n v="45"/>
    <n v="36"/>
    <n v="36"/>
  </r>
  <r>
    <n v="7854"/>
    <x v="281"/>
    <x v="0"/>
    <s v="Florida"/>
    <x v="3"/>
    <x v="0"/>
    <s v="Paper"/>
    <n v="135"/>
    <n v="3"/>
    <n v="0"/>
    <n v="105"/>
    <n v="30"/>
    <n v="30"/>
  </r>
  <r>
    <n v="7855"/>
    <x v="281"/>
    <x v="0"/>
    <s v="California"/>
    <x v="0"/>
    <x v="0"/>
    <s v="Labels"/>
    <n v="57"/>
    <n v="3"/>
    <n v="0"/>
    <n v="30"/>
    <n v="27"/>
    <n v="27"/>
  </r>
  <r>
    <n v="7857"/>
    <x v="281"/>
    <x v="0"/>
    <s v="Texas"/>
    <x v="2"/>
    <x v="0"/>
    <s v="Storage"/>
    <n v="120"/>
    <n v="3"/>
    <n v="0"/>
    <n v="105"/>
    <n v="15"/>
    <n v="15"/>
  </r>
  <r>
    <n v="7864"/>
    <x v="282"/>
    <x v="0"/>
    <s v="Illinois"/>
    <x v="2"/>
    <x v="1"/>
    <s v="Furnishings"/>
    <n v="9"/>
    <n v="1"/>
    <n v="0"/>
    <n v="5"/>
    <n v="4"/>
    <n v="4"/>
  </r>
  <r>
    <n v="7865"/>
    <x v="282"/>
    <x v="0"/>
    <s v="New York"/>
    <x v="1"/>
    <x v="1"/>
    <s v="Bookcases"/>
    <n v="320"/>
    <n v="4"/>
    <n v="0"/>
    <n v="260"/>
    <n v="60"/>
    <n v="60"/>
  </r>
  <r>
    <n v="7866"/>
    <x v="282"/>
    <x v="0"/>
    <s v="Ohio"/>
    <x v="1"/>
    <x v="2"/>
    <s v="Accessories"/>
    <n v="10"/>
    <n v="2"/>
    <n v="0"/>
    <n v="5"/>
    <n v="5"/>
    <n v="5"/>
  </r>
  <r>
    <n v="7867"/>
    <x v="282"/>
    <x v="0"/>
    <s v="Illinois"/>
    <x v="2"/>
    <x v="0"/>
    <s v="Binders"/>
    <n v="10"/>
    <n v="4"/>
    <n v="0"/>
    <n v="8"/>
    <n v="2"/>
    <n v="2"/>
  </r>
  <r>
    <n v="7870"/>
    <x v="282"/>
    <x v="0"/>
    <s v="Washington"/>
    <x v="0"/>
    <x v="0"/>
    <s v="Binders"/>
    <n v="7.5"/>
    <n v="3"/>
    <n v="0"/>
    <n v="6"/>
    <n v="1.5"/>
    <n v="1.5"/>
  </r>
  <r>
    <n v="7874"/>
    <x v="282"/>
    <x v="0"/>
    <s v="North Carolina"/>
    <x v="3"/>
    <x v="0"/>
    <s v="Labels"/>
    <n v="57"/>
    <n v="3"/>
    <n v="0"/>
    <n v="30"/>
    <n v="27"/>
    <n v="27"/>
  </r>
  <r>
    <n v="7878"/>
    <x v="282"/>
    <x v="0"/>
    <s v="California"/>
    <x v="0"/>
    <x v="1"/>
    <s v="Chairs"/>
    <n v="297"/>
    <n v="3"/>
    <n v="0"/>
    <n v="237"/>
    <n v="60"/>
    <n v="60"/>
  </r>
  <r>
    <n v="7879"/>
    <x v="282"/>
    <x v="0"/>
    <s v="Virginia"/>
    <x v="3"/>
    <x v="2"/>
    <s v="Accessories"/>
    <n v="15"/>
    <n v="3"/>
    <n v="0"/>
    <n v="7.5"/>
    <n v="7.5"/>
    <n v="7.5"/>
  </r>
  <r>
    <n v="7884"/>
    <x v="283"/>
    <x v="0"/>
    <s v="California"/>
    <x v="0"/>
    <x v="0"/>
    <s v="Paper"/>
    <n v="90"/>
    <n v="2"/>
    <n v="0"/>
    <n v="70"/>
    <n v="20"/>
    <n v="20"/>
  </r>
  <r>
    <n v="7887"/>
    <x v="283"/>
    <x v="0"/>
    <s v="Texas"/>
    <x v="2"/>
    <x v="0"/>
    <s v="Storage"/>
    <n v="80"/>
    <n v="2"/>
    <n v="0"/>
    <n v="70"/>
    <n v="10"/>
    <n v="10"/>
  </r>
  <r>
    <n v="7888"/>
    <x v="283"/>
    <x v="0"/>
    <s v="Pennsylvania"/>
    <x v="1"/>
    <x v="0"/>
    <s v="Binders"/>
    <n v="7.5"/>
    <n v="3"/>
    <n v="0"/>
    <n v="6"/>
    <n v="1.5"/>
    <n v="1.5"/>
  </r>
  <r>
    <n v="7889"/>
    <x v="283"/>
    <x v="0"/>
    <s v="Texas"/>
    <x v="2"/>
    <x v="0"/>
    <s v="Art"/>
    <n v="51"/>
    <n v="3"/>
    <n v="0"/>
    <n v="30"/>
    <n v="21"/>
    <n v="21"/>
  </r>
  <r>
    <n v="7891"/>
    <x v="283"/>
    <x v="0"/>
    <s v="Louisiana"/>
    <x v="3"/>
    <x v="2"/>
    <s v="Accessories"/>
    <n v="10"/>
    <n v="2"/>
    <n v="0"/>
    <n v="5"/>
    <n v="5"/>
    <n v="5"/>
  </r>
  <r>
    <n v="7892"/>
    <x v="283"/>
    <x v="0"/>
    <s v="Mississippi"/>
    <x v="3"/>
    <x v="1"/>
    <s v="Furnishings"/>
    <n v="54"/>
    <n v="6"/>
    <n v="0"/>
    <n v="30"/>
    <n v="24"/>
    <n v="24"/>
  </r>
  <r>
    <n v="7893"/>
    <x v="283"/>
    <x v="0"/>
    <s v="Massachusetts"/>
    <x v="1"/>
    <x v="0"/>
    <s v="Binders"/>
    <n v="7.5"/>
    <n v="3"/>
    <n v="0"/>
    <n v="6"/>
    <n v="1.5"/>
    <n v="1.5"/>
  </r>
  <r>
    <n v="7895"/>
    <x v="283"/>
    <x v="0"/>
    <s v="Texas"/>
    <x v="2"/>
    <x v="0"/>
    <s v="Paper"/>
    <n v="180"/>
    <n v="4"/>
    <n v="0"/>
    <n v="140"/>
    <n v="40"/>
    <n v="40"/>
  </r>
  <r>
    <n v="7897"/>
    <x v="283"/>
    <x v="0"/>
    <s v="Virginia"/>
    <x v="3"/>
    <x v="2"/>
    <s v="Accessories"/>
    <n v="10"/>
    <n v="2"/>
    <n v="0"/>
    <n v="5"/>
    <n v="5"/>
    <n v="5"/>
  </r>
  <r>
    <n v="7898"/>
    <x v="283"/>
    <x v="0"/>
    <s v="Pennsylvania"/>
    <x v="1"/>
    <x v="0"/>
    <s v="Supplies"/>
    <n v="60"/>
    <n v="4"/>
    <n v="0"/>
    <n v="48"/>
    <n v="12"/>
    <n v="12"/>
  </r>
  <r>
    <n v="7899"/>
    <x v="283"/>
    <x v="0"/>
    <s v="Georgia"/>
    <x v="3"/>
    <x v="2"/>
    <s v="Accessories"/>
    <n v="65"/>
    <n v="13"/>
    <n v="0"/>
    <n v="32.5"/>
    <n v="32.5"/>
    <n v="32.5"/>
  </r>
  <r>
    <n v="7901"/>
    <x v="283"/>
    <x v="0"/>
    <s v="Texas"/>
    <x v="2"/>
    <x v="1"/>
    <s v="Furnishings"/>
    <n v="27"/>
    <n v="3"/>
    <n v="0"/>
    <n v="15"/>
    <n v="12"/>
    <n v="12"/>
  </r>
  <r>
    <n v="7902"/>
    <x v="283"/>
    <x v="0"/>
    <s v="California"/>
    <x v="0"/>
    <x v="2"/>
    <s v="Copiers"/>
    <n v="3625"/>
    <n v="5"/>
    <n v="0"/>
    <n v="3500"/>
    <n v="125"/>
    <n v="125"/>
  </r>
  <r>
    <n v="7911"/>
    <x v="284"/>
    <x v="0"/>
    <s v="California"/>
    <x v="0"/>
    <x v="0"/>
    <s v="Paper"/>
    <n v="180"/>
    <n v="4"/>
    <n v="0"/>
    <n v="140"/>
    <n v="40"/>
    <n v="40"/>
  </r>
  <r>
    <n v="7912"/>
    <x v="284"/>
    <x v="0"/>
    <s v="Pennsylvania"/>
    <x v="1"/>
    <x v="2"/>
    <s v="Phones"/>
    <n v="398"/>
    <n v="2"/>
    <n v="0"/>
    <n v="330"/>
    <n v="68"/>
    <n v="68"/>
  </r>
  <r>
    <n v="7914"/>
    <x v="284"/>
    <x v="0"/>
    <s v="Indiana"/>
    <x v="2"/>
    <x v="2"/>
    <s v="Phones"/>
    <n v="398"/>
    <n v="2"/>
    <n v="0"/>
    <n v="330"/>
    <n v="68"/>
    <n v="68"/>
  </r>
  <r>
    <n v="7915"/>
    <x v="284"/>
    <x v="0"/>
    <s v="Indiana"/>
    <x v="2"/>
    <x v="0"/>
    <s v="Storage"/>
    <n v="40"/>
    <n v="1"/>
    <n v="0"/>
    <n v="35"/>
    <n v="5"/>
    <n v="5"/>
  </r>
  <r>
    <n v="7916"/>
    <x v="284"/>
    <x v="0"/>
    <s v="New York"/>
    <x v="1"/>
    <x v="1"/>
    <s v="Chairs"/>
    <n v="396"/>
    <n v="4"/>
    <n v="0"/>
    <n v="316"/>
    <n v="80"/>
    <n v="80"/>
  </r>
  <r>
    <n v="7917"/>
    <x v="284"/>
    <x v="0"/>
    <s v="California"/>
    <x v="0"/>
    <x v="0"/>
    <s v="Supplies"/>
    <n v="60"/>
    <n v="4"/>
    <n v="0"/>
    <n v="48"/>
    <n v="12"/>
    <n v="12"/>
  </r>
  <r>
    <n v="7918"/>
    <x v="284"/>
    <x v="0"/>
    <s v="California"/>
    <x v="0"/>
    <x v="2"/>
    <s v="Machines"/>
    <n v="900"/>
    <n v="2"/>
    <n v="0"/>
    <n v="800"/>
    <n v="100"/>
    <n v="100"/>
  </r>
  <r>
    <n v="7920"/>
    <x v="284"/>
    <x v="0"/>
    <s v="California"/>
    <x v="0"/>
    <x v="1"/>
    <s v="Tables"/>
    <n v="340"/>
    <n v="4"/>
    <n v="0"/>
    <n v="300"/>
    <n v="40"/>
    <n v="40"/>
  </r>
  <r>
    <n v="7921"/>
    <x v="284"/>
    <x v="0"/>
    <s v="California"/>
    <x v="0"/>
    <x v="0"/>
    <s v="Binders"/>
    <n v="7.5"/>
    <n v="3"/>
    <n v="0"/>
    <n v="6"/>
    <n v="1.5"/>
    <n v="1.5"/>
  </r>
  <r>
    <n v="7922"/>
    <x v="284"/>
    <x v="0"/>
    <s v="New York"/>
    <x v="1"/>
    <x v="2"/>
    <s v="Copiers"/>
    <n v="5075"/>
    <n v="7"/>
    <n v="0"/>
    <n v="4900"/>
    <n v="175"/>
    <n v="175"/>
  </r>
  <r>
    <n v="7923"/>
    <x v="284"/>
    <x v="0"/>
    <s v="Massachusetts"/>
    <x v="1"/>
    <x v="0"/>
    <s v="Appliances"/>
    <n v="48"/>
    <n v="2"/>
    <n v="0"/>
    <n v="38"/>
    <n v="10"/>
    <n v="10"/>
  </r>
  <r>
    <n v="7925"/>
    <x v="284"/>
    <x v="0"/>
    <s v="Texas"/>
    <x v="2"/>
    <x v="0"/>
    <s v="Storage"/>
    <n v="120"/>
    <n v="3"/>
    <n v="0"/>
    <n v="105"/>
    <n v="15"/>
    <n v="15"/>
  </r>
  <r>
    <n v="7927"/>
    <x v="284"/>
    <x v="0"/>
    <s v="Arizona"/>
    <x v="0"/>
    <x v="0"/>
    <s v="Binders"/>
    <n v="7.5"/>
    <n v="3"/>
    <n v="0"/>
    <n v="6"/>
    <n v="1.5"/>
    <n v="1.5"/>
  </r>
  <r>
    <n v="7931"/>
    <x v="285"/>
    <x v="0"/>
    <s v="New Jersey"/>
    <x v="1"/>
    <x v="1"/>
    <s v="Tables"/>
    <n v="170"/>
    <n v="2"/>
    <n v="0"/>
    <n v="150"/>
    <n v="20"/>
    <n v="20"/>
  </r>
  <r>
    <n v="7932"/>
    <x v="285"/>
    <x v="0"/>
    <s v="New York"/>
    <x v="1"/>
    <x v="0"/>
    <s v="Appliances"/>
    <n v="120"/>
    <n v="5"/>
    <n v="0"/>
    <n v="95"/>
    <n v="25"/>
    <n v="25"/>
  </r>
  <r>
    <n v="7934"/>
    <x v="285"/>
    <x v="0"/>
    <s v="Alabama"/>
    <x v="3"/>
    <x v="1"/>
    <s v="Chairs"/>
    <n v="99"/>
    <n v="1"/>
    <n v="0"/>
    <n v="79"/>
    <n v="20"/>
    <n v="20"/>
  </r>
  <r>
    <n v="7936"/>
    <x v="285"/>
    <x v="0"/>
    <s v="Washington"/>
    <x v="0"/>
    <x v="0"/>
    <s v="Binders"/>
    <n v="7.5"/>
    <n v="3"/>
    <n v="0"/>
    <n v="6"/>
    <n v="1.5"/>
    <n v="1.5"/>
  </r>
  <r>
    <n v="7937"/>
    <x v="285"/>
    <x v="0"/>
    <s v="New York"/>
    <x v="1"/>
    <x v="1"/>
    <s v="Bookcases"/>
    <n v="80"/>
    <n v="1"/>
    <n v="0"/>
    <n v="65"/>
    <n v="15"/>
    <n v="15"/>
  </r>
  <r>
    <n v="7939"/>
    <x v="285"/>
    <x v="0"/>
    <s v="Washington"/>
    <x v="0"/>
    <x v="1"/>
    <s v="Chairs"/>
    <n v="594"/>
    <n v="6"/>
    <n v="0"/>
    <n v="474"/>
    <n v="120"/>
    <n v="120"/>
  </r>
  <r>
    <n v="7940"/>
    <x v="285"/>
    <x v="0"/>
    <s v="Pennsylvania"/>
    <x v="1"/>
    <x v="2"/>
    <s v="Accessories"/>
    <n v="10"/>
    <n v="2"/>
    <n v="0"/>
    <n v="5"/>
    <n v="5"/>
    <n v="5"/>
  </r>
  <r>
    <n v="7942"/>
    <x v="285"/>
    <x v="0"/>
    <s v="California"/>
    <x v="0"/>
    <x v="0"/>
    <s v="Paper"/>
    <n v="135"/>
    <n v="3"/>
    <n v="0"/>
    <n v="105"/>
    <n v="30"/>
    <n v="30"/>
  </r>
  <r>
    <n v="7945"/>
    <x v="285"/>
    <x v="0"/>
    <s v="California"/>
    <x v="0"/>
    <x v="0"/>
    <s v="Art"/>
    <n v="51"/>
    <n v="3"/>
    <n v="0"/>
    <n v="30"/>
    <n v="21"/>
    <n v="21"/>
  </r>
  <r>
    <n v="7948"/>
    <x v="285"/>
    <x v="0"/>
    <s v="Florida"/>
    <x v="3"/>
    <x v="2"/>
    <s v="Copiers"/>
    <n v="1450"/>
    <n v="2"/>
    <n v="0"/>
    <n v="1400"/>
    <n v="50"/>
    <n v="50"/>
  </r>
  <r>
    <n v="7949"/>
    <x v="285"/>
    <x v="0"/>
    <s v="California"/>
    <x v="0"/>
    <x v="0"/>
    <s v="Art"/>
    <n v="51"/>
    <n v="3"/>
    <n v="0"/>
    <n v="30"/>
    <n v="21"/>
    <n v="21"/>
  </r>
  <r>
    <n v="7950"/>
    <x v="285"/>
    <x v="0"/>
    <s v="Nebraska"/>
    <x v="2"/>
    <x v="0"/>
    <s v="Paper"/>
    <n v="135"/>
    <n v="3"/>
    <n v="0"/>
    <n v="105"/>
    <n v="30"/>
    <n v="30"/>
  </r>
  <r>
    <n v="7951"/>
    <x v="285"/>
    <x v="0"/>
    <s v="Maryland"/>
    <x v="1"/>
    <x v="2"/>
    <s v="Phones"/>
    <n v="995"/>
    <n v="5"/>
    <n v="0"/>
    <n v="825"/>
    <n v="170"/>
    <n v="170"/>
  </r>
  <r>
    <n v="7952"/>
    <x v="285"/>
    <x v="0"/>
    <s v="California"/>
    <x v="0"/>
    <x v="0"/>
    <s v="Envelopes"/>
    <n v="36"/>
    <n v="3"/>
    <n v="0"/>
    <n v="27"/>
    <n v="9"/>
    <n v="9"/>
  </r>
  <r>
    <n v="7953"/>
    <x v="285"/>
    <x v="0"/>
    <s v="California"/>
    <x v="0"/>
    <x v="0"/>
    <s v="Paper"/>
    <n v="135"/>
    <n v="3"/>
    <n v="0"/>
    <n v="105"/>
    <n v="30"/>
    <n v="30"/>
  </r>
  <r>
    <n v="7954"/>
    <x v="285"/>
    <x v="0"/>
    <s v="Illinois"/>
    <x v="2"/>
    <x v="0"/>
    <s v="Envelopes"/>
    <n v="12"/>
    <n v="1"/>
    <n v="0"/>
    <n v="9"/>
    <n v="3"/>
    <n v="3"/>
  </r>
  <r>
    <n v="7958"/>
    <x v="285"/>
    <x v="0"/>
    <s v="Nevada"/>
    <x v="0"/>
    <x v="0"/>
    <s v="Binders"/>
    <n v="5"/>
    <n v="2"/>
    <n v="0"/>
    <n v="4"/>
    <n v="1"/>
    <n v="1"/>
  </r>
  <r>
    <n v="7964"/>
    <x v="286"/>
    <x v="0"/>
    <s v="Alabama"/>
    <x v="3"/>
    <x v="0"/>
    <s v="Paper"/>
    <n v="90"/>
    <n v="2"/>
    <n v="0"/>
    <n v="70"/>
    <n v="20"/>
    <n v="20"/>
  </r>
  <r>
    <n v="7965"/>
    <x v="286"/>
    <x v="0"/>
    <s v="Texas"/>
    <x v="2"/>
    <x v="1"/>
    <s v="Chairs"/>
    <n v="495"/>
    <n v="5"/>
    <n v="0"/>
    <n v="395"/>
    <n v="100"/>
    <n v="100"/>
  </r>
  <r>
    <n v="7967"/>
    <x v="286"/>
    <x v="0"/>
    <s v="Pennsylvania"/>
    <x v="1"/>
    <x v="0"/>
    <s v="Binders"/>
    <n v="7.5"/>
    <n v="3"/>
    <n v="0"/>
    <n v="6"/>
    <n v="1.5"/>
    <n v="1.5"/>
  </r>
  <r>
    <n v="7969"/>
    <x v="286"/>
    <x v="0"/>
    <s v="North Carolina"/>
    <x v="3"/>
    <x v="2"/>
    <s v="Accessories"/>
    <n v="5"/>
    <n v="1"/>
    <n v="0"/>
    <n v="2.5"/>
    <n v="2.5"/>
    <n v="2.5"/>
  </r>
  <r>
    <n v="7970"/>
    <x v="286"/>
    <x v="0"/>
    <s v="Louisiana"/>
    <x v="3"/>
    <x v="0"/>
    <s v="Paper"/>
    <n v="225"/>
    <n v="5"/>
    <n v="0"/>
    <n v="175"/>
    <n v="50"/>
    <n v="50"/>
  </r>
  <r>
    <n v="7971"/>
    <x v="286"/>
    <x v="0"/>
    <s v="Pennsylvania"/>
    <x v="1"/>
    <x v="0"/>
    <s v="Storage"/>
    <n v="40"/>
    <n v="1"/>
    <n v="0"/>
    <n v="35"/>
    <n v="5"/>
    <n v="5"/>
  </r>
  <r>
    <n v="7973"/>
    <x v="286"/>
    <x v="0"/>
    <s v="California"/>
    <x v="0"/>
    <x v="0"/>
    <s v="Envelopes"/>
    <n v="24"/>
    <n v="2"/>
    <n v="0"/>
    <n v="18"/>
    <n v="6"/>
    <n v="6"/>
  </r>
  <r>
    <n v="7974"/>
    <x v="286"/>
    <x v="0"/>
    <s v="Washington"/>
    <x v="0"/>
    <x v="0"/>
    <s v="Paper"/>
    <n v="315"/>
    <n v="7"/>
    <n v="0"/>
    <n v="245"/>
    <n v="70"/>
    <n v="70"/>
  </r>
  <r>
    <n v="7976"/>
    <x v="286"/>
    <x v="0"/>
    <s v="Ohio"/>
    <x v="1"/>
    <x v="0"/>
    <s v="Binders"/>
    <n v="7.5"/>
    <n v="3"/>
    <n v="0"/>
    <n v="6"/>
    <n v="1.5"/>
    <n v="1.5"/>
  </r>
  <r>
    <n v="7977"/>
    <x v="286"/>
    <x v="0"/>
    <s v="Ohio"/>
    <x v="1"/>
    <x v="0"/>
    <s v="Paper"/>
    <n v="225"/>
    <n v="5"/>
    <n v="0"/>
    <n v="175"/>
    <n v="50"/>
    <n v="50"/>
  </r>
  <r>
    <n v="7982"/>
    <x v="287"/>
    <x v="0"/>
    <s v="Virginia"/>
    <x v="3"/>
    <x v="0"/>
    <s v="Binders"/>
    <n v="20"/>
    <n v="8"/>
    <n v="0"/>
    <n v="16"/>
    <n v="4"/>
    <n v="4"/>
  </r>
  <r>
    <n v="7984"/>
    <x v="287"/>
    <x v="0"/>
    <s v="California"/>
    <x v="0"/>
    <x v="2"/>
    <s v="Phones"/>
    <n v="2388"/>
    <n v="12"/>
    <n v="0"/>
    <n v="1980"/>
    <n v="408"/>
    <n v="408"/>
  </r>
  <r>
    <n v="7985"/>
    <x v="287"/>
    <x v="0"/>
    <s v="New York"/>
    <x v="1"/>
    <x v="1"/>
    <s v="Chairs"/>
    <n v="891"/>
    <n v="9"/>
    <n v="0"/>
    <n v="711"/>
    <n v="180"/>
    <n v="180"/>
  </r>
  <r>
    <n v="7987"/>
    <x v="287"/>
    <x v="0"/>
    <s v="Massachusetts"/>
    <x v="1"/>
    <x v="0"/>
    <s v="Labels"/>
    <n v="19"/>
    <n v="1"/>
    <n v="0"/>
    <n v="10"/>
    <n v="9"/>
    <n v="9"/>
  </r>
  <r>
    <n v="7990"/>
    <x v="287"/>
    <x v="0"/>
    <s v="Texas"/>
    <x v="2"/>
    <x v="1"/>
    <s v="Tables"/>
    <n v="170"/>
    <n v="2"/>
    <n v="0"/>
    <n v="150"/>
    <n v="20"/>
    <n v="20"/>
  </r>
  <r>
    <n v="7994"/>
    <x v="287"/>
    <x v="0"/>
    <s v="Pennsylvania"/>
    <x v="1"/>
    <x v="1"/>
    <s v="Chairs"/>
    <n v="198"/>
    <n v="2"/>
    <n v="0"/>
    <n v="158"/>
    <n v="40"/>
    <n v="40"/>
  </r>
  <r>
    <n v="7995"/>
    <x v="287"/>
    <x v="0"/>
    <s v="Washington"/>
    <x v="0"/>
    <x v="0"/>
    <s v="Binders"/>
    <n v="7.5"/>
    <n v="3"/>
    <n v="0"/>
    <n v="6"/>
    <n v="1.5"/>
    <n v="1.5"/>
  </r>
  <r>
    <n v="7996"/>
    <x v="287"/>
    <x v="0"/>
    <s v="Ohio"/>
    <x v="1"/>
    <x v="0"/>
    <s v="Envelopes"/>
    <n v="60"/>
    <n v="5"/>
    <n v="0"/>
    <n v="45"/>
    <n v="15"/>
    <n v="15"/>
  </r>
  <r>
    <n v="7997"/>
    <x v="287"/>
    <x v="0"/>
    <s v="New York"/>
    <x v="1"/>
    <x v="1"/>
    <s v="Furnishings"/>
    <n v="27"/>
    <n v="3"/>
    <n v="0"/>
    <n v="15"/>
    <n v="12"/>
    <n v="12"/>
  </r>
  <r>
    <n v="7998"/>
    <x v="287"/>
    <x v="0"/>
    <s v="Michigan"/>
    <x v="2"/>
    <x v="0"/>
    <s v="Art"/>
    <n v="34"/>
    <n v="2"/>
    <n v="0"/>
    <n v="20"/>
    <n v="14"/>
    <n v="14"/>
  </r>
  <r>
    <n v="7999"/>
    <x v="287"/>
    <x v="0"/>
    <s v="Tennessee"/>
    <x v="3"/>
    <x v="0"/>
    <s v="Envelopes"/>
    <n v="60"/>
    <n v="5"/>
    <n v="0"/>
    <n v="45"/>
    <n v="15"/>
    <n v="15"/>
  </r>
  <r>
    <n v="8002"/>
    <x v="287"/>
    <x v="0"/>
    <s v="Arizona"/>
    <x v="0"/>
    <x v="2"/>
    <s v="Accessories"/>
    <n v="10"/>
    <n v="2"/>
    <n v="0"/>
    <n v="5"/>
    <n v="5"/>
    <n v="5"/>
  </r>
  <r>
    <n v="8003"/>
    <x v="287"/>
    <x v="0"/>
    <s v="Colorado"/>
    <x v="0"/>
    <x v="0"/>
    <s v="Labels"/>
    <n v="38"/>
    <n v="2"/>
    <n v="0"/>
    <n v="20"/>
    <n v="18"/>
    <n v="18"/>
  </r>
  <r>
    <n v="8011"/>
    <x v="288"/>
    <x v="0"/>
    <s v="Oregon"/>
    <x v="0"/>
    <x v="1"/>
    <s v="Chairs"/>
    <n v="396"/>
    <n v="4"/>
    <n v="0"/>
    <n v="316"/>
    <n v="80"/>
    <n v="80"/>
  </r>
  <r>
    <n v="8012"/>
    <x v="288"/>
    <x v="0"/>
    <s v="Alabama"/>
    <x v="3"/>
    <x v="1"/>
    <s v="Furnishings"/>
    <n v="18"/>
    <n v="2"/>
    <n v="0"/>
    <n v="10"/>
    <n v="8"/>
    <n v="8"/>
  </r>
  <r>
    <n v="8013"/>
    <x v="288"/>
    <x v="0"/>
    <s v="California"/>
    <x v="0"/>
    <x v="0"/>
    <s v="Binders"/>
    <n v="12.5"/>
    <n v="5"/>
    <n v="0"/>
    <n v="10"/>
    <n v="2.5"/>
    <n v="2.5"/>
  </r>
  <r>
    <n v="8015"/>
    <x v="288"/>
    <x v="0"/>
    <s v="Oklahoma"/>
    <x v="2"/>
    <x v="0"/>
    <s v="Binders"/>
    <n v="2.5"/>
    <n v="1"/>
    <n v="0"/>
    <n v="2"/>
    <n v="0.5"/>
    <n v="0.5"/>
  </r>
  <r>
    <n v="8018"/>
    <x v="288"/>
    <x v="0"/>
    <s v="Kentucky"/>
    <x v="3"/>
    <x v="1"/>
    <s v="Furnishings"/>
    <n v="27"/>
    <n v="3"/>
    <n v="0"/>
    <n v="15"/>
    <n v="12"/>
    <n v="12"/>
  </r>
  <r>
    <n v="8020"/>
    <x v="288"/>
    <x v="0"/>
    <s v="California"/>
    <x v="0"/>
    <x v="1"/>
    <s v="Tables"/>
    <n v="595"/>
    <n v="7"/>
    <n v="0"/>
    <n v="525"/>
    <n v="70"/>
    <n v="70"/>
  </r>
  <r>
    <n v="8022"/>
    <x v="288"/>
    <x v="0"/>
    <s v="Washington"/>
    <x v="0"/>
    <x v="0"/>
    <s v="Binders"/>
    <n v="12.5"/>
    <n v="5"/>
    <n v="0"/>
    <n v="10"/>
    <n v="2.5"/>
    <n v="2.5"/>
  </r>
  <r>
    <n v="8023"/>
    <x v="288"/>
    <x v="0"/>
    <s v="California"/>
    <x v="0"/>
    <x v="0"/>
    <s v="Fasteners"/>
    <n v="9"/>
    <n v="3"/>
    <n v="0"/>
    <n v="6"/>
    <n v="3"/>
    <n v="3"/>
  </r>
  <r>
    <n v="8024"/>
    <x v="288"/>
    <x v="0"/>
    <s v="Ohio"/>
    <x v="1"/>
    <x v="0"/>
    <s v="Labels"/>
    <n v="19"/>
    <n v="1"/>
    <n v="0"/>
    <n v="10"/>
    <n v="9"/>
    <n v="9"/>
  </r>
  <r>
    <n v="8031"/>
    <x v="289"/>
    <x v="0"/>
    <s v="Minnesota"/>
    <x v="2"/>
    <x v="0"/>
    <s v="Art"/>
    <n v="102"/>
    <n v="6"/>
    <n v="0"/>
    <n v="60"/>
    <n v="42"/>
    <n v="42"/>
  </r>
  <r>
    <n v="8033"/>
    <x v="289"/>
    <x v="0"/>
    <s v="California"/>
    <x v="0"/>
    <x v="0"/>
    <s v="Paper"/>
    <n v="45"/>
    <n v="1"/>
    <n v="0"/>
    <n v="35"/>
    <n v="10"/>
    <n v="10"/>
  </r>
  <r>
    <n v="8034"/>
    <x v="289"/>
    <x v="0"/>
    <s v="Louisiana"/>
    <x v="3"/>
    <x v="1"/>
    <s v="Furnishings"/>
    <n v="45"/>
    <n v="5"/>
    <n v="0"/>
    <n v="25"/>
    <n v="20"/>
    <n v="20"/>
  </r>
  <r>
    <n v="8036"/>
    <x v="289"/>
    <x v="0"/>
    <s v="New York"/>
    <x v="1"/>
    <x v="1"/>
    <s v="Bookcases"/>
    <n v="240"/>
    <n v="3"/>
    <n v="0"/>
    <n v="195"/>
    <n v="45"/>
    <n v="45"/>
  </r>
  <r>
    <n v="8037"/>
    <x v="289"/>
    <x v="0"/>
    <s v="California"/>
    <x v="0"/>
    <x v="1"/>
    <s v="Furnishings"/>
    <n v="99"/>
    <n v="11"/>
    <n v="0"/>
    <n v="55"/>
    <n v="44"/>
    <n v="44"/>
  </r>
  <r>
    <n v="8040"/>
    <x v="289"/>
    <x v="0"/>
    <s v="Illinois"/>
    <x v="2"/>
    <x v="0"/>
    <s v="Binders"/>
    <n v="7.5"/>
    <n v="3"/>
    <n v="0"/>
    <n v="6"/>
    <n v="1.5"/>
    <n v="1.5"/>
  </r>
  <r>
    <n v="8041"/>
    <x v="289"/>
    <x v="0"/>
    <s v="Pennsylvania"/>
    <x v="1"/>
    <x v="2"/>
    <s v="Phones"/>
    <n v="597"/>
    <n v="3"/>
    <n v="0"/>
    <n v="495"/>
    <n v="102"/>
    <n v="102"/>
  </r>
  <r>
    <n v="8044"/>
    <x v="289"/>
    <x v="0"/>
    <s v="Georgia"/>
    <x v="3"/>
    <x v="0"/>
    <s v="Binders"/>
    <n v="12.5"/>
    <n v="5"/>
    <n v="0"/>
    <n v="10"/>
    <n v="2.5"/>
    <n v="2.5"/>
  </r>
  <r>
    <n v="8045"/>
    <x v="289"/>
    <x v="0"/>
    <s v="California"/>
    <x v="0"/>
    <x v="1"/>
    <s v="Tables"/>
    <n v="170"/>
    <n v="2"/>
    <n v="0"/>
    <n v="150"/>
    <n v="20"/>
    <n v="20"/>
  </r>
  <r>
    <n v="8046"/>
    <x v="289"/>
    <x v="0"/>
    <s v="Kentucky"/>
    <x v="3"/>
    <x v="0"/>
    <s v="Labels"/>
    <n v="38"/>
    <n v="2"/>
    <n v="0"/>
    <n v="20"/>
    <n v="18"/>
    <n v="18"/>
  </r>
  <r>
    <n v="8048"/>
    <x v="289"/>
    <x v="0"/>
    <s v="Pennsylvania"/>
    <x v="1"/>
    <x v="2"/>
    <s v="Phones"/>
    <n v="995"/>
    <n v="5"/>
    <n v="0"/>
    <n v="825"/>
    <n v="170"/>
    <n v="170"/>
  </r>
  <r>
    <n v="8049"/>
    <x v="289"/>
    <x v="0"/>
    <s v="Michigan"/>
    <x v="2"/>
    <x v="0"/>
    <s v="Supplies"/>
    <n v="30"/>
    <n v="2"/>
    <n v="0"/>
    <n v="24"/>
    <n v="6"/>
    <n v="6"/>
  </r>
  <r>
    <n v="8050"/>
    <x v="289"/>
    <x v="0"/>
    <s v="New York"/>
    <x v="1"/>
    <x v="0"/>
    <s v="Paper"/>
    <n v="90"/>
    <n v="2"/>
    <n v="0"/>
    <n v="70"/>
    <n v="20"/>
    <n v="20"/>
  </r>
  <r>
    <n v="8055"/>
    <x v="290"/>
    <x v="0"/>
    <s v="Texas"/>
    <x v="2"/>
    <x v="1"/>
    <s v="Chairs"/>
    <n v="495"/>
    <n v="5"/>
    <n v="0"/>
    <n v="395"/>
    <n v="100"/>
    <n v="100"/>
  </r>
  <r>
    <n v="8056"/>
    <x v="290"/>
    <x v="0"/>
    <s v="Tennessee"/>
    <x v="3"/>
    <x v="0"/>
    <s v="Appliances"/>
    <n v="48"/>
    <n v="2"/>
    <n v="0"/>
    <n v="38"/>
    <n v="10"/>
    <n v="10"/>
  </r>
  <r>
    <n v="8057"/>
    <x v="290"/>
    <x v="0"/>
    <s v="Washington"/>
    <x v="0"/>
    <x v="0"/>
    <s v="Storage"/>
    <n v="240"/>
    <n v="6"/>
    <n v="0"/>
    <n v="210"/>
    <n v="30"/>
    <n v="30"/>
  </r>
  <r>
    <n v="8058"/>
    <x v="290"/>
    <x v="0"/>
    <s v="New York"/>
    <x v="1"/>
    <x v="0"/>
    <s v="Binders"/>
    <n v="27.5"/>
    <n v="11"/>
    <n v="0"/>
    <n v="22"/>
    <n v="5.5"/>
    <n v="5.5"/>
  </r>
  <r>
    <n v="8061"/>
    <x v="290"/>
    <x v="0"/>
    <s v="California"/>
    <x v="0"/>
    <x v="2"/>
    <s v="Accessories"/>
    <n v="35"/>
    <n v="7"/>
    <n v="0"/>
    <n v="17.5"/>
    <n v="17.5"/>
    <n v="17.5"/>
  </r>
  <r>
    <n v="8062"/>
    <x v="290"/>
    <x v="0"/>
    <s v="Wisconsin"/>
    <x v="2"/>
    <x v="2"/>
    <s v="Phones"/>
    <n v="995"/>
    <n v="5"/>
    <n v="0"/>
    <n v="825"/>
    <n v="170"/>
    <n v="170"/>
  </r>
  <r>
    <n v="8063"/>
    <x v="290"/>
    <x v="0"/>
    <s v="Kentucky"/>
    <x v="3"/>
    <x v="0"/>
    <s v="Paper"/>
    <n v="90"/>
    <n v="2"/>
    <n v="0"/>
    <n v="70"/>
    <n v="20"/>
    <n v="20"/>
  </r>
  <r>
    <n v="8065"/>
    <x v="290"/>
    <x v="0"/>
    <s v="California"/>
    <x v="0"/>
    <x v="0"/>
    <s v="Paper"/>
    <n v="225"/>
    <n v="5"/>
    <n v="0"/>
    <n v="175"/>
    <n v="50"/>
    <n v="50"/>
  </r>
  <r>
    <n v="8066"/>
    <x v="290"/>
    <x v="0"/>
    <s v="Texas"/>
    <x v="2"/>
    <x v="1"/>
    <s v="Chairs"/>
    <n v="297"/>
    <n v="3"/>
    <n v="0"/>
    <n v="237"/>
    <n v="60"/>
    <n v="60"/>
  </r>
  <r>
    <n v="8067"/>
    <x v="290"/>
    <x v="0"/>
    <s v="Illinois"/>
    <x v="2"/>
    <x v="0"/>
    <s v="Paper"/>
    <n v="90"/>
    <n v="2"/>
    <n v="0"/>
    <n v="70"/>
    <n v="20"/>
    <n v="20"/>
  </r>
  <r>
    <n v="8068"/>
    <x v="290"/>
    <x v="0"/>
    <s v="Illinois"/>
    <x v="2"/>
    <x v="0"/>
    <s v="Supplies"/>
    <n v="45"/>
    <n v="3"/>
    <n v="0"/>
    <n v="36"/>
    <n v="9"/>
    <n v="9"/>
  </r>
  <r>
    <n v="8073"/>
    <x v="290"/>
    <x v="0"/>
    <s v="California"/>
    <x v="0"/>
    <x v="0"/>
    <s v="Labels"/>
    <n v="114"/>
    <n v="6"/>
    <n v="0"/>
    <n v="60"/>
    <n v="54"/>
    <n v="54"/>
  </r>
  <r>
    <n v="8074"/>
    <x v="290"/>
    <x v="0"/>
    <s v="California"/>
    <x v="0"/>
    <x v="0"/>
    <s v="Paper"/>
    <n v="225"/>
    <n v="5"/>
    <n v="0"/>
    <n v="175"/>
    <n v="50"/>
    <n v="50"/>
  </r>
  <r>
    <n v="8076"/>
    <x v="290"/>
    <x v="0"/>
    <s v="Washington"/>
    <x v="0"/>
    <x v="0"/>
    <s v="Supplies"/>
    <n v="30"/>
    <n v="2"/>
    <n v="0"/>
    <n v="24"/>
    <n v="6"/>
    <n v="6"/>
  </r>
  <r>
    <n v="8077"/>
    <x v="290"/>
    <x v="0"/>
    <s v="Illinois"/>
    <x v="2"/>
    <x v="0"/>
    <s v="Fasteners"/>
    <n v="6"/>
    <n v="2"/>
    <n v="0"/>
    <n v="4"/>
    <n v="2"/>
    <n v="2"/>
  </r>
  <r>
    <n v="8078"/>
    <x v="290"/>
    <x v="0"/>
    <s v="Tennessee"/>
    <x v="3"/>
    <x v="0"/>
    <s v="Labels"/>
    <n v="38"/>
    <n v="2"/>
    <n v="0"/>
    <n v="20"/>
    <n v="18"/>
    <n v="18"/>
  </r>
  <r>
    <n v="8079"/>
    <x v="290"/>
    <x v="0"/>
    <s v="California"/>
    <x v="0"/>
    <x v="2"/>
    <s v="Phones"/>
    <n v="995"/>
    <n v="5"/>
    <n v="0"/>
    <n v="825"/>
    <n v="170"/>
    <n v="170"/>
  </r>
  <r>
    <n v="8083"/>
    <x v="291"/>
    <x v="0"/>
    <s v="California"/>
    <x v="0"/>
    <x v="0"/>
    <s v="Storage"/>
    <n v="120"/>
    <n v="3"/>
    <n v="0"/>
    <n v="105"/>
    <n v="15"/>
    <n v="15"/>
  </r>
  <r>
    <n v="8084"/>
    <x v="291"/>
    <x v="0"/>
    <s v="Michigan"/>
    <x v="2"/>
    <x v="0"/>
    <s v="Fasteners"/>
    <n v="6"/>
    <n v="2"/>
    <n v="0"/>
    <n v="4"/>
    <n v="2"/>
    <n v="2"/>
  </r>
  <r>
    <n v="8089"/>
    <x v="291"/>
    <x v="0"/>
    <s v="Florida"/>
    <x v="3"/>
    <x v="0"/>
    <s v="Appliances"/>
    <n v="120"/>
    <n v="5"/>
    <n v="0"/>
    <n v="95"/>
    <n v="25"/>
    <n v="25"/>
  </r>
  <r>
    <n v="8090"/>
    <x v="291"/>
    <x v="0"/>
    <s v="California"/>
    <x v="0"/>
    <x v="2"/>
    <s v="Accessories"/>
    <n v="10"/>
    <n v="2"/>
    <n v="0"/>
    <n v="5"/>
    <n v="5"/>
    <n v="5"/>
  </r>
  <r>
    <n v="8091"/>
    <x v="291"/>
    <x v="0"/>
    <s v="California"/>
    <x v="0"/>
    <x v="0"/>
    <s v="Paper"/>
    <n v="450"/>
    <n v="10"/>
    <n v="0"/>
    <n v="350"/>
    <n v="100"/>
    <n v="100"/>
  </r>
  <r>
    <n v="8092"/>
    <x v="291"/>
    <x v="0"/>
    <s v="Washington"/>
    <x v="0"/>
    <x v="0"/>
    <s v="Art"/>
    <n v="34"/>
    <n v="2"/>
    <n v="0"/>
    <n v="20"/>
    <n v="14"/>
    <n v="14"/>
  </r>
  <r>
    <n v="8093"/>
    <x v="291"/>
    <x v="0"/>
    <s v="Delaware"/>
    <x v="1"/>
    <x v="0"/>
    <s v="Art"/>
    <n v="34"/>
    <n v="2"/>
    <n v="0"/>
    <n v="20"/>
    <n v="14"/>
    <n v="14"/>
  </r>
  <r>
    <n v="8095"/>
    <x v="291"/>
    <x v="0"/>
    <s v="Washington"/>
    <x v="0"/>
    <x v="1"/>
    <s v="Furnishings"/>
    <n v="27"/>
    <n v="3"/>
    <n v="0"/>
    <n v="15"/>
    <n v="12"/>
    <n v="12"/>
  </r>
  <r>
    <n v="8096"/>
    <x v="291"/>
    <x v="0"/>
    <s v="Illinois"/>
    <x v="2"/>
    <x v="0"/>
    <s v="Binders"/>
    <n v="15"/>
    <n v="6"/>
    <n v="0"/>
    <n v="12"/>
    <n v="3"/>
    <n v="3"/>
  </r>
  <r>
    <n v="8097"/>
    <x v="291"/>
    <x v="0"/>
    <s v="Georgia"/>
    <x v="3"/>
    <x v="0"/>
    <s v="Art"/>
    <n v="51"/>
    <n v="3"/>
    <n v="0"/>
    <n v="30"/>
    <n v="21"/>
    <n v="21"/>
  </r>
  <r>
    <n v="8098"/>
    <x v="291"/>
    <x v="0"/>
    <s v="New Jersey"/>
    <x v="1"/>
    <x v="0"/>
    <s v="Labels"/>
    <n v="19"/>
    <n v="1"/>
    <n v="0"/>
    <n v="10"/>
    <n v="9"/>
    <n v="9"/>
  </r>
  <r>
    <n v="8100"/>
    <x v="291"/>
    <x v="0"/>
    <s v="Virginia"/>
    <x v="3"/>
    <x v="0"/>
    <s v="Binders"/>
    <n v="10"/>
    <n v="4"/>
    <n v="0"/>
    <n v="8"/>
    <n v="2"/>
    <n v="2"/>
  </r>
  <r>
    <n v="8102"/>
    <x v="291"/>
    <x v="0"/>
    <s v="New York"/>
    <x v="1"/>
    <x v="0"/>
    <s v="Supplies"/>
    <n v="30"/>
    <n v="2"/>
    <n v="0"/>
    <n v="24"/>
    <n v="6"/>
    <n v="6"/>
  </r>
  <r>
    <n v="8103"/>
    <x v="291"/>
    <x v="0"/>
    <s v="New York"/>
    <x v="1"/>
    <x v="0"/>
    <s v="Appliances"/>
    <n v="24"/>
    <n v="1"/>
    <n v="0"/>
    <n v="19"/>
    <n v="5"/>
    <n v="5"/>
  </r>
  <r>
    <n v="8104"/>
    <x v="291"/>
    <x v="0"/>
    <s v="Michigan"/>
    <x v="2"/>
    <x v="0"/>
    <s v="Binders"/>
    <n v="12.5"/>
    <n v="5"/>
    <n v="0"/>
    <n v="10"/>
    <n v="2.5"/>
    <n v="2.5"/>
  </r>
  <r>
    <n v="8109"/>
    <x v="292"/>
    <x v="0"/>
    <s v="Arizona"/>
    <x v="0"/>
    <x v="0"/>
    <s v="Binders"/>
    <n v="7.5"/>
    <n v="3"/>
    <n v="0"/>
    <n v="6"/>
    <n v="1.5"/>
    <n v="1.5"/>
  </r>
  <r>
    <n v="8110"/>
    <x v="292"/>
    <x v="0"/>
    <s v="Tennessee"/>
    <x v="3"/>
    <x v="0"/>
    <s v="Appliances"/>
    <n v="144"/>
    <n v="6"/>
    <n v="0"/>
    <n v="114"/>
    <n v="30"/>
    <n v="30"/>
  </r>
  <r>
    <n v="8111"/>
    <x v="292"/>
    <x v="0"/>
    <s v="Illinois"/>
    <x v="2"/>
    <x v="0"/>
    <s v="Paper"/>
    <n v="90"/>
    <n v="2"/>
    <n v="0"/>
    <n v="70"/>
    <n v="20"/>
    <n v="20"/>
  </r>
  <r>
    <n v="8113"/>
    <x v="292"/>
    <x v="0"/>
    <s v="Ohio"/>
    <x v="1"/>
    <x v="0"/>
    <s v="Storage"/>
    <n v="80"/>
    <n v="2"/>
    <n v="0"/>
    <n v="70"/>
    <n v="10"/>
    <n v="10"/>
  </r>
  <r>
    <n v="8114"/>
    <x v="292"/>
    <x v="0"/>
    <s v="Michigan"/>
    <x v="2"/>
    <x v="1"/>
    <s v="Furnishings"/>
    <n v="18"/>
    <n v="2"/>
    <n v="0"/>
    <n v="10"/>
    <n v="8"/>
    <n v="8"/>
  </r>
  <r>
    <n v="8115"/>
    <x v="292"/>
    <x v="0"/>
    <s v="Washington"/>
    <x v="0"/>
    <x v="0"/>
    <s v="Supplies"/>
    <n v="45"/>
    <n v="3"/>
    <n v="0"/>
    <n v="36"/>
    <n v="9"/>
    <n v="9"/>
  </r>
  <r>
    <n v="8116"/>
    <x v="292"/>
    <x v="0"/>
    <s v="Maryland"/>
    <x v="1"/>
    <x v="0"/>
    <s v="Supplies"/>
    <n v="45"/>
    <n v="3"/>
    <n v="0"/>
    <n v="36"/>
    <n v="9"/>
    <n v="9"/>
  </r>
  <r>
    <n v="8118"/>
    <x v="292"/>
    <x v="0"/>
    <s v="Indiana"/>
    <x v="2"/>
    <x v="0"/>
    <s v="Paper"/>
    <n v="45"/>
    <n v="1"/>
    <n v="0"/>
    <n v="35"/>
    <n v="10"/>
    <n v="10"/>
  </r>
  <r>
    <n v="8119"/>
    <x v="292"/>
    <x v="0"/>
    <s v="New York"/>
    <x v="1"/>
    <x v="1"/>
    <s v="Chairs"/>
    <n v="198"/>
    <n v="2"/>
    <n v="0"/>
    <n v="158"/>
    <n v="40"/>
    <n v="40"/>
  </r>
  <r>
    <n v="8121"/>
    <x v="292"/>
    <x v="0"/>
    <s v="New Mexico"/>
    <x v="0"/>
    <x v="0"/>
    <s v="Storage"/>
    <n v="200"/>
    <n v="5"/>
    <n v="0"/>
    <n v="175"/>
    <n v="25"/>
    <n v="25"/>
  </r>
  <r>
    <n v="8122"/>
    <x v="292"/>
    <x v="0"/>
    <s v="Texas"/>
    <x v="2"/>
    <x v="0"/>
    <s v="Storage"/>
    <n v="120"/>
    <n v="3"/>
    <n v="0"/>
    <n v="105"/>
    <n v="15"/>
    <n v="15"/>
  </r>
  <r>
    <n v="8123"/>
    <x v="292"/>
    <x v="0"/>
    <s v="New York"/>
    <x v="1"/>
    <x v="0"/>
    <s v="Art"/>
    <n v="51"/>
    <n v="3"/>
    <n v="0"/>
    <n v="30"/>
    <n v="21"/>
    <n v="21"/>
  </r>
  <r>
    <n v="8125"/>
    <x v="292"/>
    <x v="0"/>
    <s v="Illinois"/>
    <x v="2"/>
    <x v="0"/>
    <s v="Appliances"/>
    <n v="72"/>
    <n v="3"/>
    <n v="0"/>
    <n v="57"/>
    <n v="15"/>
    <n v="15"/>
  </r>
  <r>
    <n v="8126"/>
    <x v="292"/>
    <x v="0"/>
    <s v="Oklahoma"/>
    <x v="2"/>
    <x v="0"/>
    <s v="Binders"/>
    <n v="22.5"/>
    <n v="9"/>
    <n v="0"/>
    <n v="18"/>
    <n v="4.5"/>
    <n v="4.5"/>
  </r>
  <r>
    <n v="8129"/>
    <x v="293"/>
    <x v="0"/>
    <s v="Michigan"/>
    <x v="2"/>
    <x v="0"/>
    <s v="Appliances"/>
    <n v="48"/>
    <n v="2"/>
    <n v="0"/>
    <n v="38"/>
    <n v="10"/>
    <n v="10"/>
  </r>
  <r>
    <n v="8133"/>
    <x v="293"/>
    <x v="0"/>
    <s v="California"/>
    <x v="0"/>
    <x v="0"/>
    <s v="Binders"/>
    <n v="5"/>
    <n v="2"/>
    <n v="0"/>
    <n v="4"/>
    <n v="1"/>
    <n v="1"/>
  </r>
  <r>
    <n v="8134"/>
    <x v="293"/>
    <x v="0"/>
    <s v="California"/>
    <x v="0"/>
    <x v="0"/>
    <s v="Art"/>
    <n v="34"/>
    <n v="2"/>
    <n v="0"/>
    <n v="20"/>
    <n v="14"/>
    <n v="14"/>
  </r>
  <r>
    <n v="8136"/>
    <x v="293"/>
    <x v="0"/>
    <s v="Arizona"/>
    <x v="0"/>
    <x v="0"/>
    <s v="Art"/>
    <n v="68"/>
    <n v="4"/>
    <n v="0"/>
    <n v="40"/>
    <n v="28"/>
    <n v="28"/>
  </r>
  <r>
    <n v="8138"/>
    <x v="293"/>
    <x v="0"/>
    <s v="New York"/>
    <x v="1"/>
    <x v="0"/>
    <s v="Paper"/>
    <n v="90"/>
    <n v="2"/>
    <n v="0"/>
    <n v="70"/>
    <n v="20"/>
    <n v="20"/>
  </r>
  <r>
    <n v="8139"/>
    <x v="293"/>
    <x v="0"/>
    <s v="Texas"/>
    <x v="2"/>
    <x v="2"/>
    <s v="Phones"/>
    <n v="796"/>
    <n v="4"/>
    <n v="0"/>
    <n v="660"/>
    <n v="136"/>
    <n v="136"/>
  </r>
  <r>
    <n v="8141"/>
    <x v="293"/>
    <x v="0"/>
    <s v="Georgia"/>
    <x v="3"/>
    <x v="0"/>
    <s v="Labels"/>
    <n v="247"/>
    <n v="13"/>
    <n v="0"/>
    <n v="130"/>
    <n v="117"/>
    <n v="117"/>
  </r>
  <r>
    <n v="8144"/>
    <x v="293"/>
    <x v="0"/>
    <s v="Pennsylvania"/>
    <x v="1"/>
    <x v="0"/>
    <s v="Labels"/>
    <n v="57"/>
    <n v="3"/>
    <n v="0"/>
    <n v="30"/>
    <n v="27"/>
    <n v="27"/>
  </r>
  <r>
    <n v="8148"/>
    <x v="294"/>
    <x v="0"/>
    <s v="Colorado"/>
    <x v="0"/>
    <x v="0"/>
    <s v="Appliances"/>
    <n v="72"/>
    <n v="3"/>
    <n v="0"/>
    <n v="57"/>
    <n v="15"/>
    <n v="15"/>
  </r>
  <r>
    <n v="8149"/>
    <x v="294"/>
    <x v="0"/>
    <s v="California"/>
    <x v="0"/>
    <x v="0"/>
    <s v="Paper"/>
    <n v="405"/>
    <n v="9"/>
    <n v="0"/>
    <n v="315"/>
    <n v="90"/>
    <n v="90"/>
  </r>
  <r>
    <n v="8150"/>
    <x v="294"/>
    <x v="0"/>
    <s v="California"/>
    <x v="0"/>
    <x v="1"/>
    <s v="Furnishings"/>
    <n v="18"/>
    <n v="2"/>
    <n v="0"/>
    <n v="10"/>
    <n v="8"/>
    <n v="8"/>
  </r>
  <r>
    <n v="8151"/>
    <x v="294"/>
    <x v="0"/>
    <s v="Illinois"/>
    <x v="2"/>
    <x v="1"/>
    <s v="Bookcases"/>
    <n v="160"/>
    <n v="2"/>
    <n v="0"/>
    <n v="130"/>
    <n v="30"/>
    <n v="30"/>
  </r>
  <r>
    <n v="8152"/>
    <x v="294"/>
    <x v="0"/>
    <s v="California"/>
    <x v="0"/>
    <x v="1"/>
    <s v="Furnishings"/>
    <n v="72"/>
    <n v="8"/>
    <n v="0"/>
    <n v="40"/>
    <n v="32"/>
    <n v="32"/>
  </r>
  <r>
    <n v="8153"/>
    <x v="294"/>
    <x v="0"/>
    <s v="Arkansas"/>
    <x v="3"/>
    <x v="0"/>
    <s v="Binders"/>
    <n v="12.5"/>
    <n v="5"/>
    <n v="0"/>
    <n v="10"/>
    <n v="2.5"/>
    <n v="2.5"/>
  </r>
  <r>
    <n v="8155"/>
    <x v="294"/>
    <x v="0"/>
    <s v="Illinois"/>
    <x v="2"/>
    <x v="0"/>
    <s v="Binders"/>
    <n v="5"/>
    <n v="2"/>
    <n v="0"/>
    <n v="4"/>
    <n v="1"/>
    <n v="1"/>
  </r>
  <r>
    <n v="8156"/>
    <x v="294"/>
    <x v="0"/>
    <s v="Pennsylvania"/>
    <x v="1"/>
    <x v="2"/>
    <s v="Phones"/>
    <n v="199"/>
    <n v="1"/>
    <n v="0"/>
    <n v="165"/>
    <n v="34"/>
    <n v="34"/>
  </r>
  <r>
    <n v="8160"/>
    <x v="294"/>
    <x v="0"/>
    <s v="California"/>
    <x v="0"/>
    <x v="0"/>
    <s v="Binders"/>
    <n v="5"/>
    <n v="2"/>
    <n v="0"/>
    <n v="4"/>
    <n v="1"/>
    <n v="1"/>
  </r>
  <r>
    <n v="8161"/>
    <x v="294"/>
    <x v="0"/>
    <s v="Texas"/>
    <x v="2"/>
    <x v="0"/>
    <s v="Labels"/>
    <n v="76"/>
    <n v="4"/>
    <n v="0"/>
    <n v="40"/>
    <n v="36"/>
    <n v="36"/>
  </r>
  <r>
    <n v="8162"/>
    <x v="294"/>
    <x v="0"/>
    <s v="Louisiana"/>
    <x v="3"/>
    <x v="0"/>
    <s v="Binders"/>
    <n v="2.5"/>
    <n v="1"/>
    <n v="0"/>
    <n v="2"/>
    <n v="0.5"/>
    <n v="0.5"/>
  </r>
  <r>
    <n v="8163"/>
    <x v="294"/>
    <x v="0"/>
    <s v="Massachusetts"/>
    <x v="1"/>
    <x v="0"/>
    <s v="Binders"/>
    <n v="17.5"/>
    <n v="7"/>
    <n v="0"/>
    <n v="14"/>
    <n v="3.5"/>
    <n v="3.5"/>
  </r>
  <r>
    <n v="8164"/>
    <x v="294"/>
    <x v="0"/>
    <s v="California"/>
    <x v="0"/>
    <x v="0"/>
    <s v="Storage"/>
    <n v="120"/>
    <n v="3"/>
    <n v="0"/>
    <n v="105"/>
    <n v="15"/>
    <n v="15"/>
  </r>
  <r>
    <n v="8165"/>
    <x v="294"/>
    <x v="0"/>
    <s v="Florida"/>
    <x v="3"/>
    <x v="0"/>
    <s v="Storage"/>
    <n v="80"/>
    <n v="2"/>
    <n v="0"/>
    <n v="70"/>
    <n v="10"/>
    <n v="10"/>
  </r>
  <r>
    <n v="8167"/>
    <x v="294"/>
    <x v="0"/>
    <s v="Connecticut"/>
    <x v="1"/>
    <x v="0"/>
    <s v="Binders"/>
    <n v="5"/>
    <n v="2"/>
    <n v="0"/>
    <n v="4"/>
    <n v="1"/>
    <n v="1"/>
  </r>
  <r>
    <n v="8168"/>
    <x v="294"/>
    <x v="0"/>
    <s v="Ohio"/>
    <x v="1"/>
    <x v="1"/>
    <s v="Furnishings"/>
    <n v="45"/>
    <n v="5"/>
    <n v="0"/>
    <n v="25"/>
    <n v="20"/>
    <n v="20"/>
  </r>
  <r>
    <n v="8170"/>
    <x v="294"/>
    <x v="0"/>
    <s v="North Carolina"/>
    <x v="3"/>
    <x v="0"/>
    <s v="Appliances"/>
    <n v="72"/>
    <n v="3"/>
    <n v="0"/>
    <n v="57"/>
    <n v="15"/>
    <n v="15"/>
  </r>
  <r>
    <n v="8172"/>
    <x v="294"/>
    <x v="0"/>
    <s v="Ohio"/>
    <x v="1"/>
    <x v="2"/>
    <s v="Accessories"/>
    <n v="25"/>
    <n v="5"/>
    <n v="0"/>
    <n v="12.5"/>
    <n v="12.5"/>
    <n v="12.5"/>
  </r>
  <r>
    <n v="8173"/>
    <x v="294"/>
    <x v="0"/>
    <s v="Virginia"/>
    <x v="3"/>
    <x v="0"/>
    <s v="Supplies"/>
    <n v="75"/>
    <n v="5"/>
    <n v="0"/>
    <n v="60"/>
    <n v="15"/>
    <n v="15"/>
  </r>
  <r>
    <n v="8180"/>
    <x v="295"/>
    <x v="0"/>
    <s v="California"/>
    <x v="0"/>
    <x v="0"/>
    <s v="Art"/>
    <n v="51"/>
    <n v="3"/>
    <n v="0"/>
    <n v="30"/>
    <n v="21"/>
    <n v="21"/>
  </r>
  <r>
    <n v="8182"/>
    <x v="295"/>
    <x v="0"/>
    <s v="Texas"/>
    <x v="2"/>
    <x v="0"/>
    <s v="Paper"/>
    <n v="90"/>
    <n v="2"/>
    <n v="0"/>
    <n v="70"/>
    <n v="20"/>
    <n v="20"/>
  </r>
  <r>
    <n v="8183"/>
    <x v="295"/>
    <x v="0"/>
    <s v="Texas"/>
    <x v="2"/>
    <x v="0"/>
    <s v="Art"/>
    <n v="68"/>
    <n v="4"/>
    <n v="0"/>
    <n v="40"/>
    <n v="28"/>
    <n v="28"/>
  </r>
  <r>
    <n v="8184"/>
    <x v="295"/>
    <x v="0"/>
    <s v="Pennsylvania"/>
    <x v="1"/>
    <x v="0"/>
    <s v="Storage"/>
    <n v="80"/>
    <n v="2"/>
    <n v="0"/>
    <n v="70"/>
    <n v="10"/>
    <n v="10"/>
  </r>
  <r>
    <n v="8185"/>
    <x v="295"/>
    <x v="0"/>
    <s v="New York"/>
    <x v="1"/>
    <x v="0"/>
    <s v="Labels"/>
    <n v="95"/>
    <n v="5"/>
    <n v="0"/>
    <n v="50"/>
    <n v="45"/>
    <n v="45"/>
  </r>
  <r>
    <n v="8188"/>
    <x v="295"/>
    <x v="0"/>
    <s v="Georgia"/>
    <x v="3"/>
    <x v="1"/>
    <s v="Furnishings"/>
    <n v="45"/>
    <n v="5"/>
    <n v="0"/>
    <n v="25"/>
    <n v="20"/>
    <n v="20"/>
  </r>
  <r>
    <n v="8189"/>
    <x v="295"/>
    <x v="0"/>
    <s v="New York"/>
    <x v="1"/>
    <x v="0"/>
    <s v="Storage"/>
    <n v="240"/>
    <n v="6"/>
    <n v="0"/>
    <n v="210"/>
    <n v="30"/>
    <n v="30"/>
  </r>
  <r>
    <n v="8190"/>
    <x v="295"/>
    <x v="0"/>
    <s v="Texas"/>
    <x v="2"/>
    <x v="2"/>
    <s v="Accessories"/>
    <n v="5"/>
    <n v="1"/>
    <n v="0"/>
    <n v="2.5"/>
    <n v="2.5"/>
    <n v="2.5"/>
  </r>
  <r>
    <n v="8191"/>
    <x v="295"/>
    <x v="0"/>
    <s v="Pennsylvania"/>
    <x v="1"/>
    <x v="0"/>
    <s v="Envelopes"/>
    <n v="36"/>
    <n v="3"/>
    <n v="0"/>
    <n v="27"/>
    <n v="9"/>
    <n v="9"/>
  </r>
  <r>
    <n v="8192"/>
    <x v="295"/>
    <x v="0"/>
    <s v="New York"/>
    <x v="1"/>
    <x v="0"/>
    <s v="Storage"/>
    <n v="120"/>
    <n v="3"/>
    <n v="0"/>
    <n v="105"/>
    <n v="15"/>
    <n v="15"/>
  </r>
  <r>
    <n v="8193"/>
    <x v="295"/>
    <x v="0"/>
    <s v="California"/>
    <x v="0"/>
    <x v="0"/>
    <s v="Paper"/>
    <n v="180"/>
    <n v="4"/>
    <n v="0"/>
    <n v="140"/>
    <n v="40"/>
    <n v="40"/>
  </r>
  <r>
    <n v="8194"/>
    <x v="295"/>
    <x v="0"/>
    <s v="Washington"/>
    <x v="0"/>
    <x v="0"/>
    <s v="Paper"/>
    <n v="180"/>
    <n v="4"/>
    <n v="0"/>
    <n v="140"/>
    <n v="40"/>
    <n v="40"/>
  </r>
  <r>
    <n v="8195"/>
    <x v="295"/>
    <x v="0"/>
    <s v="New York"/>
    <x v="1"/>
    <x v="1"/>
    <s v="Furnishings"/>
    <n v="36"/>
    <n v="4"/>
    <n v="0"/>
    <n v="20"/>
    <n v="16"/>
    <n v="16"/>
  </r>
  <r>
    <n v="8196"/>
    <x v="295"/>
    <x v="0"/>
    <s v="Tennessee"/>
    <x v="3"/>
    <x v="0"/>
    <s v="Labels"/>
    <n v="95"/>
    <n v="5"/>
    <n v="0"/>
    <n v="50"/>
    <n v="45"/>
    <n v="45"/>
  </r>
  <r>
    <n v="8197"/>
    <x v="295"/>
    <x v="0"/>
    <s v="Virginia"/>
    <x v="3"/>
    <x v="1"/>
    <s v="Tables"/>
    <n v="170"/>
    <n v="2"/>
    <n v="0"/>
    <n v="150"/>
    <n v="20"/>
    <n v="20"/>
  </r>
  <r>
    <n v="8207"/>
    <x v="296"/>
    <x v="0"/>
    <s v="California"/>
    <x v="0"/>
    <x v="2"/>
    <s v="Copiers"/>
    <n v="1450"/>
    <n v="2"/>
    <n v="0"/>
    <n v="1400"/>
    <n v="50"/>
    <n v="50"/>
  </r>
  <r>
    <n v="8208"/>
    <x v="296"/>
    <x v="0"/>
    <s v="New York"/>
    <x v="1"/>
    <x v="0"/>
    <s v="Art"/>
    <n v="51"/>
    <n v="3"/>
    <n v="0"/>
    <n v="30"/>
    <n v="21"/>
    <n v="21"/>
  </r>
  <r>
    <n v="8209"/>
    <x v="296"/>
    <x v="0"/>
    <s v="Illinois"/>
    <x v="2"/>
    <x v="0"/>
    <s v="Binders"/>
    <n v="17.5"/>
    <n v="7"/>
    <n v="0"/>
    <n v="14"/>
    <n v="3.5"/>
    <n v="3.5"/>
  </r>
  <r>
    <n v="8210"/>
    <x v="296"/>
    <x v="0"/>
    <s v="Colorado"/>
    <x v="0"/>
    <x v="0"/>
    <s v="Binders"/>
    <n v="17.5"/>
    <n v="7"/>
    <n v="0"/>
    <n v="14"/>
    <n v="3.5"/>
    <n v="3.5"/>
  </r>
  <r>
    <n v="8211"/>
    <x v="296"/>
    <x v="0"/>
    <s v="Ohio"/>
    <x v="1"/>
    <x v="1"/>
    <s v="Bookcases"/>
    <n v="80"/>
    <n v="1"/>
    <n v="0"/>
    <n v="65"/>
    <n v="15"/>
    <n v="15"/>
  </r>
  <r>
    <n v="8213"/>
    <x v="296"/>
    <x v="0"/>
    <s v="Arizona"/>
    <x v="0"/>
    <x v="0"/>
    <s v="Binders"/>
    <n v="5"/>
    <n v="2"/>
    <n v="0"/>
    <n v="4"/>
    <n v="1"/>
    <n v="1"/>
  </r>
  <r>
    <n v="8216"/>
    <x v="296"/>
    <x v="0"/>
    <s v="Florida"/>
    <x v="3"/>
    <x v="1"/>
    <s v="Furnishings"/>
    <n v="18"/>
    <n v="2"/>
    <n v="0"/>
    <n v="10"/>
    <n v="8"/>
    <n v="8"/>
  </r>
  <r>
    <n v="8218"/>
    <x v="296"/>
    <x v="0"/>
    <s v="Delaware"/>
    <x v="1"/>
    <x v="0"/>
    <s v="Appliances"/>
    <n v="168"/>
    <n v="7"/>
    <n v="0"/>
    <n v="133"/>
    <n v="35"/>
    <n v="35"/>
  </r>
  <r>
    <n v="8219"/>
    <x v="296"/>
    <x v="0"/>
    <s v="Florida"/>
    <x v="3"/>
    <x v="0"/>
    <s v="Binders"/>
    <n v="10"/>
    <n v="4"/>
    <n v="0"/>
    <n v="8"/>
    <n v="2"/>
    <n v="2"/>
  </r>
  <r>
    <n v="8220"/>
    <x v="296"/>
    <x v="0"/>
    <s v="New Mexico"/>
    <x v="0"/>
    <x v="0"/>
    <s v="Binders"/>
    <n v="7.5"/>
    <n v="3"/>
    <n v="0"/>
    <n v="6"/>
    <n v="1.5"/>
    <n v="1.5"/>
  </r>
  <r>
    <n v="8222"/>
    <x v="296"/>
    <x v="0"/>
    <s v="Arkansas"/>
    <x v="3"/>
    <x v="0"/>
    <s v="Paper"/>
    <n v="135"/>
    <n v="3"/>
    <n v="0"/>
    <n v="105"/>
    <n v="30"/>
    <n v="30"/>
  </r>
  <r>
    <n v="8223"/>
    <x v="296"/>
    <x v="0"/>
    <s v="California"/>
    <x v="0"/>
    <x v="1"/>
    <s v="Chairs"/>
    <n v="297"/>
    <n v="3"/>
    <n v="0"/>
    <n v="237"/>
    <n v="60"/>
    <n v="60"/>
  </r>
  <r>
    <n v="8224"/>
    <x v="296"/>
    <x v="0"/>
    <s v="Wisconsin"/>
    <x v="2"/>
    <x v="1"/>
    <s v="Bookcases"/>
    <n v="320"/>
    <n v="4"/>
    <n v="0"/>
    <n v="260"/>
    <n v="60"/>
    <n v="60"/>
  </r>
  <r>
    <n v="8225"/>
    <x v="296"/>
    <x v="0"/>
    <s v="Texas"/>
    <x v="2"/>
    <x v="0"/>
    <s v="Storage"/>
    <n v="80"/>
    <n v="2"/>
    <n v="0"/>
    <n v="70"/>
    <n v="10"/>
    <n v="10"/>
  </r>
  <r>
    <n v="8226"/>
    <x v="296"/>
    <x v="0"/>
    <s v="North Carolina"/>
    <x v="3"/>
    <x v="1"/>
    <s v="Tables"/>
    <n v="510"/>
    <n v="6"/>
    <n v="0"/>
    <n v="450"/>
    <n v="60"/>
    <n v="60"/>
  </r>
  <r>
    <n v="8228"/>
    <x v="296"/>
    <x v="0"/>
    <s v="Utah"/>
    <x v="0"/>
    <x v="0"/>
    <s v="Binders"/>
    <n v="22.5"/>
    <n v="9"/>
    <n v="0"/>
    <n v="18"/>
    <n v="4.5"/>
    <n v="4.5"/>
  </r>
  <r>
    <n v="8229"/>
    <x v="296"/>
    <x v="0"/>
    <s v="Pennsylvania"/>
    <x v="1"/>
    <x v="2"/>
    <s v="Copiers"/>
    <n v="2900"/>
    <n v="4"/>
    <n v="0"/>
    <n v="2800"/>
    <n v="100"/>
    <n v="100"/>
  </r>
  <r>
    <n v="8231"/>
    <x v="296"/>
    <x v="0"/>
    <s v="Virginia"/>
    <x v="3"/>
    <x v="0"/>
    <s v="Art"/>
    <n v="119"/>
    <n v="7"/>
    <n v="0"/>
    <n v="70"/>
    <n v="49"/>
    <n v="49"/>
  </r>
  <r>
    <n v="8233"/>
    <x v="296"/>
    <x v="0"/>
    <s v="Pennsylvania"/>
    <x v="1"/>
    <x v="1"/>
    <s v="Chairs"/>
    <n v="198"/>
    <n v="2"/>
    <n v="0"/>
    <n v="158"/>
    <n v="40"/>
    <n v="40"/>
  </r>
  <r>
    <n v="8244"/>
    <x v="297"/>
    <x v="0"/>
    <s v="Pennsylvania"/>
    <x v="1"/>
    <x v="2"/>
    <s v="Accessories"/>
    <n v="10"/>
    <n v="2"/>
    <n v="0"/>
    <n v="5"/>
    <n v="5"/>
    <n v="5"/>
  </r>
  <r>
    <n v="8245"/>
    <x v="297"/>
    <x v="0"/>
    <s v="New Jersey"/>
    <x v="1"/>
    <x v="0"/>
    <s v="Paper"/>
    <n v="135"/>
    <n v="3"/>
    <n v="0"/>
    <n v="105"/>
    <n v="30"/>
    <n v="30"/>
  </r>
  <r>
    <n v="8246"/>
    <x v="297"/>
    <x v="0"/>
    <s v="Minnesota"/>
    <x v="2"/>
    <x v="0"/>
    <s v="Binders"/>
    <n v="5"/>
    <n v="2"/>
    <n v="0"/>
    <n v="4"/>
    <n v="1"/>
    <n v="1"/>
  </r>
  <r>
    <n v="8247"/>
    <x v="297"/>
    <x v="0"/>
    <s v="Colorado"/>
    <x v="0"/>
    <x v="0"/>
    <s v="Binders"/>
    <n v="17.5"/>
    <n v="7"/>
    <n v="0"/>
    <n v="14"/>
    <n v="3.5"/>
    <n v="3.5"/>
  </r>
  <r>
    <n v="8248"/>
    <x v="297"/>
    <x v="0"/>
    <s v="Arizona"/>
    <x v="0"/>
    <x v="1"/>
    <s v="Chairs"/>
    <n v="495"/>
    <n v="5"/>
    <n v="0"/>
    <n v="395"/>
    <n v="100"/>
    <n v="100"/>
  </r>
  <r>
    <n v="8249"/>
    <x v="297"/>
    <x v="0"/>
    <s v="California"/>
    <x v="0"/>
    <x v="1"/>
    <s v="Chairs"/>
    <n v="99"/>
    <n v="1"/>
    <n v="0"/>
    <n v="79"/>
    <n v="20"/>
    <n v="20"/>
  </r>
  <r>
    <n v="8250"/>
    <x v="297"/>
    <x v="0"/>
    <s v="California"/>
    <x v="0"/>
    <x v="1"/>
    <s v="Furnishings"/>
    <n v="9"/>
    <n v="1"/>
    <n v="0"/>
    <n v="5"/>
    <n v="4"/>
    <n v="4"/>
  </r>
  <r>
    <n v="8252"/>
    <x v="297"/>
    <x v="0"/>
    <s v="California"/>
    <x v="0"/>
    <x v="0"/>
    <s v="Art"/>
    <n v="17"/>
    <n v="1"/>
    <n v="0"/>
    <n v="10"/>
    <n v="7"/>
    <n v="7"/>
  </r>
  <r>
    <n v="8256"/>
    <x v="297"/>
    <x v="0"/>
    <s v="Maryland"/>
    <x v="1"/>
    <x v="0"/>
    <s v="Labels"/>
    <n v="152"/>
    <n v="8"/>
    <n v="0"/>
    <n v="80"/>
    <n v="72"/>
    <n v="72"/>
  </r>
  <r>
    <n v="8258"/>
    <x v="297"/>
    <x v="0"/>
    <s v="California"/>
    <x v="0"/>
    <x v="1"/>
    <s v="Furnishings"/>
    <n v="27"/>
    <n v="3"/>
    <n v="0"/>
    <n v="15"/>
    <n v="12"/>
    <n v="12"/>
  </r>
  <r>
    <n v="8260"/>
    <x v="297"/>
    <x v="0"/>
    <s v="California"/>
    <x v="0"/>
    <x v="0"/>
    <s v="Paper"/>
    <n v="90"/>
    <n v="2"/>
    <n v="0"/>
    <n v="70"/>
    <n v="20"/>
    <n v="20"/>
  </r>
  <r>
    <n v="8261"/>
    <x v="297"/>
    <x v="0"/>
    <s v="Arkansas"/>
    <x v="3"/>
    <x v="0"/>
    <s v="Art"/>
    <n v="153"/>
    <n v="9"/>
    <n v="0"/>
    <n v="90"/>
    <n v="63"/>
    <n v="63"/>
  </r>
  <r>
    <n v="8262"/>
    <x v="297"/>
    <x v="0"/>
    <s v="New York"/>
    <x v="1"/>
    <x v="0"/>
    <s v="Binders"/>
    <n v="2.5"/>
    <n v="1"/>
    <n v="0"/>
    <n v="2"/>
    <n v="0.5"/>
    <n v="0.5"/>
  </r>
  <r>
    <n v="8263"/>
    <x v="297"/>
    <x v="0"/>
    <s v="Maryland"/>
    <x v="1"/>
    <x v="0"/>
    <s v="Binders"/>
    <n v="15"/>
    <n v="6"/>
    <n v="0"/>
    <n v="12"/>
    <n v="3"/>
    <n v="3"/>
  </r>
  <r>
    <n v="8264"/>
    <x v="297"/>
    <x v="0"/>
    <s v="Illinois"/>
    <x v="2"/>
    <x v="1"/>
    <s v="Chairs"/>
    <n v="198"/>
    <n v="2"/>
    <n v="0"/>
    <n v="158"/>
    <n v="40"/>
    <n v="40"/>
  </r>
  <r>
    <n v="8265"/>
    <x v="297"/>
    <x v="0"/>
    <s v="California"/>
    <x v="0"/>
    <x v="1"/>
    <s v="Furnishings"/>
    <n v="72"/>
    <n v="8"/>
    <n v="0"/>
    <n v="40"/>
    <n v="32"/>
    <n v="32"/>
  </r>
  <r>
    <n v="8266"/>
    <x v="297"/>
    <x v="0"/>
    <s v="Massachusetts"/>
    <x v="1"/>
    <x v="0"/>
    <s v="Appliances"/>
    <n v="168"/>
    <n v="7"/>
    <n v="0"/>
    <n v="133"/>
    <n v="35"/>
    <n v="35"/>
  </r>
  <r>
    <n v="8272"/>
    <x v="298"/>
    <x v="0"/>
    <s v="California"/>
    <x v="0"/>
    <x v="0"/>
    <s v="Paper"/>
    <n v="630"/>
    <n v="14"/>
    <n v="0"/>
    <n v="490"/>
    <n v="140"/>
    <n v="140"/>
  </r>
  <r>
    <n v="8274"/>
    <x v="298"/>
    <x v="0"/>
    <s v="California"/>
    <x v="0"/>
    <x v="0"/>
    <s v="Binders"/>
    <n v="7.5"/>
    <n v="3"/>
    <n v="0"/>
    <n v="6"/>
    <n v="1.5"/>
    <n v="1.5"/>
  </r>
  <r>
    <n v="8275"/>
    <x v="298"/>
    <x v="0"/>
    <s v="Alabama"/>
    <x v="3"/>
    <x v="0"/>
    <s v="Supplies"/>
    <n v="15"/>
    <n v="1"/>
    <n v="0"/>
    <n v="12"/>
    <n v="3"/>
    <n v="3"/>
  </r>
  <r>
    <n v="8276"/>
    <x v="298"/>
    <x v="0"/>
    <s v="California"/>
    <x v="0"/>
    <x v="0"/>
    <s v="Supplies"/>
    <n v="45"/>
    <n v="3"/>
    <n v="0"/>
    <n v="36"/>
    <n v="9"/>
    <n v="9"/>
  </r>
  <r>
    <n v="8277"/>
    <x v="298"/>
    <x v="0"/>
    <s v="Indiana"/>
    <x v="2"/>
    <x v="0"/>
    <s v="Paper"/>
    <n v="45"/>
    <n v="1"/>
    <n v="0"/>
    <n v="35"/>
    <n v="10"/>
    <n v="10"/>
  </r>
  <r>
    <n v="8279"/>
    <x v="298"/>
    <x v="0"/>
    <s v="California"/>
    <x v="0"/>
    <x v="0"/>
    <s v="Art"/>
    <n v="17"/>
    <n v="1"/>
    <n v="0"/>
    <n v="10"/>
    <n v="7"/>
    <n v="7"/>
  </r>
  <r>
    <n v="8280"/>
    <x v="298"/>
    <x v="0"/>
    <s v="New York"/>
    <x v="1"/>
    <x v="0"/>
    <s v="Binders"/>
    <n v="5"/>
    <n v="2"/>
    <n v="0"/>
    <n v="4"/>
    <n v="1"/>
    <n v="1"/>
  </r>
  <r>
    <n v="8282"/>
    <x v="298"/>
    <x v="0"/>
    <s v="California"/>
    <x v="0"/>
    <x v="0"/>
    <s v="Binders"/>
    <n v="15"/>
    <n v="6"/>
    <n v="0"/>
    <n v="12"/>
    <n v="3"/>
    <n v="3"/>
  </r>
  <r>
    <n v="8284"/>
    <x v="298"/>
    <x v="0"/>
    <s v="California"/>
    <x v="0"/>
    <x v="1"/>
    <s v="Chairs"/>
    <n v="297"/>
    <n v="3"/>
    <n v="0"/>
    <n v="237"/>
    <n v="60"/>
    <n v="60"/>
  </r>
  <r>
    <n v="8285"/>
    <x v="298"/>
    <x v="0"/>
    <s v="California"/>
    <x v="0"/>
    <x v="2"/>
    <s v="Accessories"/>
    <n v="15"/>
    <n v="3"/>
    <n v="0"/>
    <n v="7.5"/>
    <n v="7.5"/>
    <n v="7.5"/>
  </r>
  <r>
    <n v="8286"/>
    <x v="298"/>
    <x v="0"/>
    <s v="California"/>
    <x v="0"/>
    <x v="0"/>
    <s v="Art"/>
    <n v="34"/>
    <n v="2"/>
    <n v="0"/>
    <n v="20"/>
    <n v="14"/>
    <n v="14"/>
  </r>
  <r>
    <n v="8287"/>
    <x v="298"/>
    <x v="0"/>
    <s v="California"/>
    <x v="0"/>
    <x v="0"/>
    <s v="Appliances"/>
    <n v="144"/>
    <n v="6"/>
    <n v="0"/>
    <n v="114"/>
    <n v="30"/>
    <n v="30"/>
  </r>
  <r>
    <n v="8288"/>
    <x v="298"/>
    <x v="0"/>
    <s v="Massachusetts"/>
    <x v="1"/>
    <x v="1"/>
    <s v="Furnishings"/>
    <n v="18"/>
    <n v="2"/>
    <n v="0"/>
    <n v="10"/>
    <n v="8"/>
    <n v="8"/>
  </r>
  <r>
    <n v="8294"/>
    <x v="299"/>
    <x v="0"/>
    <s v="Texas"/>
    <x v="2"/>
    <x v="1"/>
    <s v="Furnishings"/>
    <n v="18"/>
    <n v="2"/>
    <n v="0"/>
    <n v="10"/>
    <n v="8"/>
    <n v="8"/>
  </r>
  <r>
    <n v="8297"/>
    <x v="299"/>
    <x v="0"/>
    <s v="California"/>
    <x v="0"/>
    <x v="1"/>
    <s v="Furnishings"/>
    <n v="45"/>
    <n v="5"/>
    <n v="0"/>
    <n v="25"/>
    <n v="20"/>
    <n v="20"/>
  </r>
  <r>
    <n v="8298"/>
    <x v="299"/>
    <x v="0"/>
    <s v="Illinois"/>
    <x v="2"/>
    <x v="0"/>
    <s v="Binders"/>
    <n v="32.5"/>
    <n v="13"/>
    <n v="0"/>
    <n v="26"/>
    <n v="6.5"/>
    <n v="6.5"/>
  </r>
  <r>
    <n v="8300"/>
    <x v="299"/>
    <x v="0"/>
    <s v="New York"/>
    <x v="1"/>
    <x v="1"/>
    <s v="Furnishings"/>
    <n v="9"/>
    <n v="1"/>
    <n v="0"/>
    <n v="5"/>
    <n v="4"/>
    <n v="4"/>
  </r>
  <r>
    <n v="8301"/>
    <x v="299"/>
    <x v="0"/>
    <s v="Washington"/>
    <x v="0"/>
    <x v="0"/>
    <s v="Binders"/>
    <n v="35"/>
    <n v="14"/>
    <n v="0"/>
    <n v="28"/>
    <n v="7"/>
    <n v="7"/>
  </r>
  <r>
    <n v="8302"/>
    <x v="299"/>
    <x v="0"/>
    <s v="Ohio"/>
    <x v="1"/>
    <x v="0"/>
    <s v="Labels"/>
    <n v="38"/>
    <n v="2"/>
    <n v="0"/>
    <n v="20"/>
    <n v="18"/>
    <n v="18"/>
  </r>
  <r>
    <n v="8303"/>
    <x v="299"/>
    <x v="0"/>
    <s v="Washington"/>
    <x v="0"/>
    <x v="0"/>
    <s v="Paper"/>
    <n v="90"/>
    <n v="2"/>
    <n v="0"/>
    <n v="70"/>
    <n v="20"/>
    <n v="20"/>
  </r>
  <r>
    <n v="8306"/>
    <x v="299"/>
    <x v="0"/>
    <s v="Illinois"/>
    <x v="2"/>
    <x v="1"/>
    <s v="Chairs"/>
    <n v="396"/>
    <n v="4"/>
    <n v="0"/>
    <n v="316"/>
    <n v="80"/>
    <n v="80"/>
  </r>
  <r>
    <n v="8307"/>
    <x v="299"/>
    <x v="0"/>
    <s v="North Carolina"/>
    <x v="3"/>
    <x v="0"/>
    <s v="Storage"/>
    <n v="200"/>
    <n v="5"/>
    <n v="0"/>
    <n v="175"/>
    <n v="25"/>
    <n v="25"/>
  </r>
  <r>
    <n v="8308"/>
    <x v="299"/>
    <x v="0"/>
    <s v="California"/>
    <x v="0"/>
    <x v="0"/>
    <s v="Paper"/>
    <n v="270"/>
    <n v="6"/>
    <n v="0"/>
    <n v="210"/>
    <n v="60"/>
    <n v="60"/>
  </r>
  <r>
    <n v="8317"/>
    <x v="300"/>
    <x v="0"/>
    <s v="Ohio"/>
    <x v="1"/>
    <x v="1"/>
    <s v="Chairs"/>
    <n v="198"/>
    <n v="2"/>
    <n v="0"/>
    <n v="158"/>
    <n v="40"/>
    <n v="40"/>
  </r>
  <r>
    <n v="8318"/>
    <x v="300"/>
    <x v="0"/>
    <s v="New York"/>
    <x v="1"/>
    <x v="0"/>
    <s v="Paper"/>
    <n v="45"/>
    <n v="1"/>
    <n v="0"/>
    <n v="35"/>
    <n v="10"/>
    <n v="10"/>
  </r>
  <r>
    <n v="8320"/>
    <x v="300"/>
    <x v="0"/>
    <s v="Colorado"/>
    <x v="0"/>
    <x v="1"/>
    <s v="Bookcases"/>
    <n v="160"/>
    <n v="2"/>
    <n v="0"/>
    <n v="130"/>
    <n v="30"/>
    <n v="30"/>
  </r>
  <r>
    <n v="8322"/>
    <x v="300"/>
    <x v="0"/>
    <s v="Texas"/>
    <x v="2"/>
    <x v="0"/>
    <s v="Envelopes"/>
    <n v="36"/>
    <n v="3"/>
    <n v="0"/>
    <n v="27"/>
    <n v="9"/>
    <n v="9"/>
  </r>
  <r>
    <n v="8324"/>
    <x v="300"/>
    <x v="0"/>
    <s v="Indiana"/>
    <x v="2"/>
    <x v="2"/>
    <s v="Phones"/>
    <n v="1791"/>
    <n v="9"/>
    <n v="0"/>
    <n v="1485"/>
    <n v="306"/>
    <n v="306"/>
  </r>
  <r>
    <n v="8325"/>
    <x v="300"/>
    <x v="0"/>
    <s v="California"/>
    <x v="0"/>
    <x v="1"/>
    <s v="Tables"/>
    <n v="85"/>
    <n v="1"/>
    <n v="0"/>
    <n v="75"/>
    <n v="10"/>
    <n v="10"/>
  </r>
  <r>
    <n v="8327"/>
    <x v="300"/>
    <x v="0"/>
    <s v="Arkansas"/>
    <x v="3"/>
    <x v="0"/>
    <s v="Binders"/>
    <n v="7.5"/>
    <n v="3"/>
    <n v="0"/>
    <n v="6"/>
    <n v="1.5"/>
    <n v="1.5"/>
  </r>
  <r>
    <n v="8328"/>
    <x v="300"/>
    <x v="0"/>
    <s v="California"/>
    <x v="0"/>
    <x v="1"/>
    <s v="Furnishings"/>
    <n v="36"/>
    <n v="4"/>
    <n v="0"/>
    <n v="20"/>
    <n v="16"/>
    <n v="16"/>
  </r>
  <r>
    <n v="8329"/>
    <x v="300"/>
    <x v="0"/>
    <s v="Michigan"/>
    <x v="2"/>
    <x v="2"/>
    <s v="Phones"/>
    <n v="398"/>
    <n v="2"/>
    <n v="0"/>
    <n v="330"/>
    <n v="68"/>
    <n v="68"/>
  </r>
  <r>
    <n v="8330"/>
    <x v="300"/>
    <x v="0"/>
    <s v="New York"/>
    <x v="1"/>
    <x v="0"/>
    <s v="Labels"/>
    <n v="133"/>
    <n v="7"/>
    <n v="0"/>
    <n v="70"/>
    <n v="63"/>
    <n v="63"/>
  </r>
  <r>
    <n v="8331"/>
    <x v="300"/>
    <x v="0"/>
    <s v="Texas"/>
    <x v="2"/>
    <x v="1"/>
    <s v="Tables"/>
    <n v="425"/>
    <n v="5"/>
    <n v="0"/>
    <n v="375"/>
    <n v="50"/>
    <n v="50"/>
  </r>
  <r>
    <n v="8332"/>
    <x v="300"/>
    <x v="0"/>
    <s v="Ohio"/>
    <x v="1"/>
    <x v="0"/>
    <s v="Binders"/>
    <n v="5"/>
    <n v="2"/>
    <n v="0"/>
    <n v="4"/>
    <n v="1"/>
    <n v="1"/>
  </r>
  <r>
    <n v="8333"/>
    <x v="300"/>
    <x v="0"/>
    <s v="California"/>
    <x v="0"/>
    <x v="1"/>
    <s v="Bookcases"/>
    <n v="560"/>
    <n v="7"/>
    <n v="0"/>
    <n v="455"/>
    <n v="105"/>
    <n v="105"/>
  </r>
  <r>
    <n v="8334"/>
    <x v="300"/>
    <x v="0"/>
    <s v="California"/>
    <x v="0"/>
    <x v="0"/>
    <s v="Binders"/>
    <n v="5"/>
    <n v="2"/>
    <n v="0"/>
    <n v="4"/>
    <n v="1"/>
    <n v="1"/>
  </r>
  <r>
    <n v="8339"/>
    <x v="301"/>
    <x v="0"/>
    <s v="California"/>
    <x v="0"/>
    <x v="2"/>
    <s v="Accessories"/>
    <n v="35"/>
    <n v="7"/>
    <n v="0"/>
    <n v="17.5"/>
    <n v="17.5"/>
    <n v="17.5"/>
  </r>
  <r>
    <n v="8341"/>
    <x v="301"/>
    <x v="0"/>
    <s v="New York"/>
    <x v="1"/>
    <x v="0"/>
    <s v="Art"/>
    <n v="34"/>
    <n v="2"/>
    <n v="0"/>
    <n v="20"/>
    <n v="14"/>
    <n v="14"/>
  </r>
  <r>
    <n v="8342"/>
    <x v="301"/>
    <x v="0"/>
    <s v="California"/>
    <x v="0"/>
    <x v="1"/>
    <s v="Furnishings"/>
    <n v="27"/>
    <n v="3"/>
    <n v="0"/>
    <n v="15"/>
    <n v="12"/>
    <n v="12"/>
  </r>
  <r>
    <n v="8344"/>
    <x v="301"/>
    <x v="0"/>
    <s v="Texas"/>
    <x v="2"/>
    <x v="0"/>
    <s v="Paper"/>
    <n v="45"/>
    <n v="1"/>
    <n v="0"/>
    <n v="35"/>
    <n v="10"/>
    <n v="10"/>
  </r>
  <r>
    <n v="8346"/>
    <x v="301"/>
    <x v="0"/>
    <s v="Virginia"/>
    <x v="3"/>
    <x v="0"/>
    <s v="Storage"/>
    <n v="40"/>
    <n v="1"/>
    <n v="0"/>
    <n v="35"/>
    <n v="5"/>
    <n v="5"/>
  </r>
  <r>
    <n v="8347"/>
    <x v="301"/>
    <x v="0"/>
    <s v="California"/>
    <x v="0"/>
    <x v="0"/>
    <s v="Binders"/>
    <n v="12.5"/>
    <n v="5"/>
    <n v="0"/>
    <n v="10"/>
    <n v="2.5"/>
    <n v="2.5"/>
  </r>
  <r>
    <n v="8348"/>
    <x v="301"/>
    <x v="0"/>
    <s v="Pennsylvania"/>
    <x v="1"/>
    <x v="0"/>
    <s v="Art"/>
    <n v="34"/>
    <n v="2"/>
    <n v="0"/>
    <n v="20"/>
    <n v="14"/>
    <n v="14"/>
  </r>
  <r>
    <n v="8349"/>
    <x v="301"/>
    <x v="0"/>
    <s v="California"/>
    <x v="0"/>
    <x v="1"/>
    <s v="Chairs"/>
    <n v="495"/>
    <n v="5"/>
    <n v="0"/>
    <n v="395"/>
    <n v="100"/>
    <n v="100"/>
  </r>
  <r>
    <n v="8350"/>
    <x v="301"/>
    <x v="0"/>
    <s v="Washington"/>
    <x v="0"/>
    <x v="2"/>
    <s v="Accessories"/>
    <n v="15"/>
    <n v="3"/>
    <n v="0"/>
    <n v="7.5"/>
    <n v="7.5"/>
    <n v="7.5"/>
  </r>
  <r>
    <n v="8352"/>
    <x v="301"/>
    <x v="0"/>
    <s v="Louisiana"/>
    <x v="3"/>
    <x v="0"/>
    <s v="Art"/>
    <n v="34"/>
    <n v="2"/>
    <n v="0"/>
    <n v="20"/>
    <n v="14"/>
    <n v="14"/>
  </r>
  <r>
    <n v="8353"/>
    <x v="301"/>
    <x v="0"/>
    <s v="California"/>
    <x v="0"/>
    <x v="0"/>
    <s v="Fasteners"/>
    <n v="6"/>
    <n v="2"/>
    <n v="0"/>
    <n v="4"/>
    <n v="2"/>
    <n v="2"/>
  </r>
  <r>
    <n v="8356"/>
    <x v="301"/>
    <x v="0"/>
    <s v="California"/>
    <x v="0"/>
    <x v="0"/>
    <s v="Envelopes"/>
    <n v="24"/>
    <n v="2"/>
    <n v="0"/>
    <n v="18"/>
    <n v="6"/>
    <n v="6"/>
  </r>
  <r>
    <n v="8357"/>
    <x v="301"/>
    <x v="0"/>
    <s v="Oklahoma"/>
    <x v="2"/>
    <x v="1"/>
    <s v="Tables"/>
    <n v="170"/>
    <n v="2"/>
    <n v="0"/>
    <n v="150"/>
    <n v="20"/>
    <n v="20"/>
  </r>
  <r>
    <n v="8358"/>
    <x v="301"/>
    <x v="0"/>
    <s v="Washington"/>
    <x v="0"/>
    <x v="0"/>
    <s v="Storage"/>
    <n v="240"/>
    <n v="6"/>
    <n v="0"/>
    <n v="210"/>
    <n v="30"/>
    <n v="30"/>
  </r>
  <r>
    <n v="8360"/>
    <x v="301"/>
    <x v="0"/>
    <s v="Washington"/>
    <x v="0"/>
    <x v="2"/>
    <s v="Phones"/>
    <n v="597"/>
    <n v="3"/>
    <n v="0"/>
    <n v="495"/>
    <n v="102"/>
    <n v="102"/>
  </r>
  <r>
    <n v="8363"/>
    <x v="301"/>
    <x v="0"/>
    <s v="Michigan"/>
    <x v="2"/>
    <x v="2"/>
    <s v="Phones"/>
    <n v="398"/>
    <n v="2"/>
    <n v="0"/>
    <n v="330"/>
    <n v="68"/>
    <n v="68"/>
  </r>
  <r>
    <n v="8364"/>
    <x v="301"/>
    <x v="0"/>
    <s v="Missouri"/>
    <x v="2"/>
    <x v="0"/>
    <s v="Binders"/>
    <n v="5"/>
    <n v="2"/>
    <n v="0"/>
    <n v="4"/>
    <n v="1"/>
    <n v="1"/>
  </r>
  <r>
    <n v="8365"/>
    <x v="301"/>
    <x v="0"/>
    <s v="Rhode Island"/>
    <x v="1"/>
    <x v="0"/>
    <s v="Paper"/>
    <n v="225"/>
    <n v="5"/>
    <n v="0"/>
    <n v="175"/>
    <n v="50"/>
    <n v="50"/>
  </r>
  <r>
    <n v="8366"/>
    <x v="301"/>
    <x v="0"/>
    <s v="Colorado"/>
    <x v="0"/>
    <x v="1"/>
    <s v="Furnishings"/>
    <n v="27"/>
    <n v="3"/>
    <n v="0"/>
    <n v="15"/>
    <n v="12"/>
    <n v="12"/>
  </r>
  <r>
    <n v="8367"/>
    <x v="301"/>
    <x v="0"/>
    <s v="California"/>
    <x v="0"/>
    <x v="2"/>
    <s v="Accessories"/>
    <n v="5"/>
    <n v="1"/>
    <n v="0"/>
    <n v="2.5"/>
    <n v="2.5"/>
    <n v="2.5"/>
  </r>
  <r>
    <n v="8371"/>
    <x v="302"/>
    <x v="0"/>
    <s v="California"/>
    <x v="0"/>
    <x v="1"/>
    <s v="Tables"/>
    <n v="425"/>
    <n v="5"/>
    <n v="0"/>
    <n v="375"/>
    <n v="50"/>
    <n v="50"/>
  </r>
  <r>
    <n v="8373"/>
    <x v="302"/>
    <x v="0"/>
    <s v="Ohio"/>
    <x v="1"/>
    <x v="2"/>
    <s v="Accessories"/>
    <n v="10"/>
    <n v="2"/>
    <n v="0"/>
    <n v="5"/>
    <n v="5"/>
    <n v="5"/>
  </r>
  <r>
    <n v="8374"/>
    <x v="302"/>
    <x v="0"/>
    <s v="Ohio"/>
    <x v="1"/>
    <x v="0"/>
    <s v="Binders"/>
    <n v="7.5"/>
    <n v="3"/>
    <n v="0"/>
    <n v="6"/>
    <n v="1.5"/>
    <n v="1.5"/>
  </r>
  <r>
    <n v="8375"/>
    <x v="302"/>
    <x v="0"/>
    <s v="Arizona"/>
    <x v="0"/>
    <x v="0"/>
    <s v="Art"/>
    <n v="102"/>
    <n v="6"/>
    <n v="0"/>
    <n v="60"/>
    <n v="42"/>
    <n v="42"/>
  </r>
  <r>
    <n v="8376"/>
    <x v="302"/>
    <x v="0"/>
    <s v="California"/>
    <x v="0"/>
    <x v="0"/>
    <s v="Paper"/>
    <n v="315"/>
    <n v="7"/>
    <n v="0"/>
    <n v="245"/>
    <n v="70"/>
    <n v="70"/>
  </r>
  <r>
    <n v="8377"/>
    <x v="302"/>
    <x v="0"/>
    <s v="Minnesota"/>
    <x v="2"/>
    <x v="0"/>
    <s v="Labels"/>
    <n v="57"/>
    <n v="3"/>
    <n v="0"/>
    <n v="30"/>
    <n v="27"/>
    <n v="27"/>
  </r>
  <r>
    <n v="8378"/>
    <x v="302"/>
    <x v="0"/>
    <s v="Texas"/>
    <x v="2"/>
    <x v="1"/>
    <s v="Chairs"/>
    <n v="297"/>
    <n v="3"/>
    <n v="0"/>
    <n v="237"/>
    <n v="60"/>
    <n v="60"/>
  </r>
  <r>
    <n v="8380"/>
    <x v="302"/>
    <x v="0"/>
    <s v="Tennessee"/>
    <x v="3"/>
    <x v="0"/>
    <s v="Binders"/>
    <n v="7.5"/>
    <n v="3"/>
    <n v="0"/>
    <n v="6"/>
    <n v="1.5"/>
    <n v="1.5"/>
  </r>
  <r>
    <n v="8381"/>
    <x v="302"/>
    <x v="0"/>
    <s v="California"/>
    <x v="0"/>
    <x v="0"/>
    <s v="Labels"/>
    <n v="57"/>
    <n v="3"/>
    <n v="0"/>
    <n v="30"/>
    <n v="27"/>
    <n v="27"/>
  </r>
  <r>
    <n v="8382"/>
    <x v="302"/>
    <x v="0"/>
    <s v="New York"/>
    <x v="1"/>
    <x v="1"/>
    <s v="Chairs"/>
    <n v="594"/>
    <n v="6"/>
    <n v="0"/>
    <n v="474"/>
    <n v="120"/>
    <n v="120"/>
  </r>
  <r>
    <n v="8384"/>
    <x v="302"/>
    <x v="0"/>
    <s v="New York"/>
    <x v="1"/>
    <x v="0"/>
    <s v="Supplies"/>
    <n v="45"/>
    <n v="3"/>
    <n v="0"/>
    <n v="36"/>
    <n v="9"/>
    <n v="9"/>
  </r>
  <r>
    <n v="8385"/>
    <x v="302"/>
    <x v="0"/>
    <s v="Kentucky"/>
    <x v="3"/>
    <x v="0"/>
    <s v="Paper"/>
    <n v="225"/>
    <n v="5"/>
    <n v="0"/>
    <n v="175"/>
    <n v="50"/>
    <n v="50"/>
  </r>
  <r>
    <n v="8388"/>
    <x v="302"/>
    <x v="0"/>
    <s v="Washington"/>
    <x v="0"/>
    <x v="1"/>
    <s v="Furnishings"/>
    <n v="27"/>
    <n v="3"/>
    <n v="0"/>
    <n v="15"/>
    <n v="12"/>
    <n v="12"/>
  </r>
  <r>
    <n v="8390"/>
    <x v="302"/>
    <x v="0"/>
    <s v="Illinois"/>
    <x v="2"/>
    <x v="2"/>
    <s v="Accessories"/>
    <n v="15"/>
    <n v="3"/>
    <n v="0"/>
    <n v="7.5"/>
    <n v="7.5"/>
    <n v="7.5"/>
  </r>
  <r>
    <n v="8392"/>
    <x v="302"/>
    <x v="0"/>
    <s v="Arizona"/>
    <x v="0"/>
    <x v="0"/>
    <s v="Art"/>
    <n v="51"/>
    <n v="3"/>
    <n v="0"/>
    <n v="30"/>
    <n v="21"/>
    <n v="21"/>
  </r>
  <r>
    <n v="8393"/>
    <x v="302"/>
    <x v="0"/>
    <s v="California"/>
    <x v="0"/>
    <x v="1"/>
    <s v="Chairs"/>
    <n v="297"/>
    <n v="3"/>
    <n v="0"/>
    <n v="237"/>
    <n v="60"/>
    <n v="60"/>
  </r>
  <r>
    <n v="8399"/>
    <x v="303"/>
    <x v="0"/>
    <s v="North Carolina"/>
    <x v="3"/>
    <x v="0"/>
    <s v="Art"/>
    <n v="119"/>
    <n v="7"/>
    <n v="0"/>
    <n v="70"/>
    <n v="49"/>
    <n v="49"/>
  </r>
  <r>
    <n v="8401"/>
    <x v="303"/>
    <x v="0"/>
    <s v="Washington"/>
    <x v="0"/>
    <x v="0"/>
    <s v="Binders"/>
    <n v="7.5"/>
    <n v="3"/>
    <n v="0"/>
    <n v="6"/>
    <n v="1.5"/>
    <n v="1.5"/>
  </r>
  <r>
    <n v="8403"/>
    <x v="303"/>
    <x v="0"/>
    <s v="Georgia"/>
    <x v="3"/>
    <x v="0"/>
    <s v="Paper"/>
    <n v="45"/>
    <n v="1"/>
    <n v="0"/>
    <n v="35"/>
    <n v="10"/>
    <n v="10"/>
  </r>
  <r>
    <n v="8405"/>
    <x v="303"/>
    <x v="0"/>
    <s v="Washington"/>
    <x v="0"/>
    <x v="0"/>
    <s v="Binders"/>
    <n v="15"/>
    <n v="6"/>
    <n v="0"/>
    <n v="12"/>
    <n v="3"/>
    <n v="3"/>
  </r>
  <r>
    <n v="8406"/>
    <x v="303"/>
    <x v="0"/>
    <s v="Texas"/>
    <x v="2"/>
    <x v="0"/>
    <s v="Art"/>
    <n v="119"/>
    <n v="7"/>
    <n v="0"/>
    <n v="70"/>
    <n v="49"/>
    <n v="49"/>
  </r>
  <r>
    <n v="8407"/>
    <x v="303"/>
    <x v="0"/>
    <s v="New York"/>
    <x v="1"/>
    <x v="1"/>
    <s v="Chairs"/>
    <n v="198"/>
    <n v="2"/>
    <n v="0"/>
    <n v="158"/>
    <n v="40"/>
    <n v="40"/>
  </r>
  <r>
    <n v="8410"/>
    <x v="303"/>
    <x v="0"/>
    <s v="California"/>
    <x v="0"/>
    <x v="1"/>
    <s v="Furnishings"/>
    <n v="27"/>
    <n v="3"/>
    <n v="0"/>
    <n v="15"/>
    <n v="12"/>
    <n v="12"/>
  </r>
  <r>
    <n v="8411"/>
    <x v="303"/>
    <x v="0"/>
    <s v="Tennessee"/>
    <x v="3"/>
    <x v="2"/>
    <s v="Accessories"/>
    <n v="20"/>
    <n v="4"/>
    <n v="0"/>
    <n v="10"/>
    <n v="10"/>
    <n v="10"/>
  </r>
  <r>
    <n v="8412"/>
    <x v="303"/>
    <x v="0"/>
    <s v="North Carolina"/>
    <x v="3"/>
    <x v="1"/>
    <s v="Furnishings"/>
    <n v="72"/>
    <n v="8"/>
    <n v="0"/>
    <n v="40"/>
    <n v="32"/>
    <n v="32"/>
  </r>
  <r>
    <n v="8416"/>
    <x v="303"/>
    <x v="0"/>
    <s v="California"/>
    <x v="0"/>
    <x v="2"/>
    <s v="Phones"/>
    <n v="398"/>
    <n v="2"/>
    <n v="0"/>
    <n v="330"/>
    <n v="68"/>
    <n v="68"/>
  </r>
  <r>
    <n v="8420"/>
    <x v="303"/>
    <x v="0"/>
    <s v="New York"/>
    <x v="1"/>
    <x v="1"/>
    <s v="Furnishings"/>
    <n v="45"/>
    <n v="5"/>
    <n v="0"/>
    <n v="25"/>
    <n v="20"/>
    <n v="20"/>
  </r>
  <r>
    <n v="8421"/>
    <x v="303"/>
    <x v="0"/>
    <s v="Ohio"/>
    <x v="1"/>
    <x v="0"/>
    <s v="Binders"/>
    <n v="5"/>
    <n v="2"/>
    <n v="0"/>
    <n v="4"/>
    <n v="1"/>
    <n v="1"/>
  </r>
  <r>
    <n v="8429"/>
    <x v="304"/>
    <x v="0"/>
    <s v="Pennsylvania"/>
    <x v="1"/>
    <x v="0"/>
    <s v="Art"/>
    <n v="85"/>
    <n v="5"/>
    <n v="0"/>
    <n v="50"/>
    <n v="35"/>
    <n v="35"/>
  </r>
  <r>
    <n v="8430"/>
    <x v="304"/>
    <x v="0"/>
    <s v="Ohio"/>
    <x v="1"/>
    <x v="2"/>
    <s v="Phones"/>
    <n v="398"/>
    <n v="2"/>
    <n v="0"/>
    <n v="330"/>
    <n v="68"/>
    <n v="68"/>
  </r>
  <r>
    <n v="8431"/>
    <x v="304"/>
    <x v="0"/>
    <s v="California"/>
    <x v="0"/>
    <x v="0"/>
    <s v="Paper"/>
    <n v="90"/>
    <n v="2"/>
    <n v="0"/>
    <n v="70"/>
    <n v="20"/>
    <n v="20"/>
  </r>
  <r>
    <n v="8432"/>
    <x v="304"/>
    <x v="0"/>
    <s v="New York"/>
    <x v="1"/>
    <x v="2"/>
    <s v="Accessories"/>
    <n v="40"/>
    <n v="8"/>
    <n v="0"/>
    <n v="20"/>
    <n v="20"/>
    <n v="20"/>
  </r>
  <r>
    <n v="8433"/>
    <x v="304"/>
    <x v="0"/>
    <s v="Texas"/>
    <x v="2"/>
    <x v="0"/>
    <s v="Envelopes"/>
    <n v="108"/>
    <n v="9"/>
    <n v="0"/>
    <n v="81"/>
    <n v="27"/>
    <n v="27"/>
  </r>
  <r>
    <n v="8434"/>
    <x v="304"/>
    <x v="0"/>
    <s v="Oklahoma"/>
    <x v="2"/>
    <x v="0"/>
    <s v="Paper"/>
    <n v="90"/>
    <n v="2"/>
    <n v="0"/>
    <n v="70"/>
    <n v="20"/>
    <n v="20"/>
  </r>
  <r>
    <n v="8435"/>
    <x v="304"/>
    <x v="0"/>
    <s v="Utah"/>
    <x v="0"/>
    <x v="0"/>
    <s v="Binders"/>
    <n v="12.5"/>
    <n v="5"/>
    <n v="0"/>
    <n v="10"/>
    <n v="2.5"/>
    <n v="2.5"/>
  </r>
  <r>
    <n v="8436"/>
    <x v="304"/>
    <x v="0"/>
    <s v="Missouri"/>
    <x v="2"/>
    <x v="0"/>
    <s v="Paper"/>
    <n v="135"/>
    <n v="3"/>
    <n v="0"/>
    <n v="105"/>
    <n v="30"/>
    <n v="30"/>
  </r>
  <r>
    <n v="8437"/>
    <x v="304"/>
    <x v="0"/>
    <s v="Rhode Island"/>
    <x v="1"/>
    <x v="1"/>
    <s v="Furnishings"/>
    <n v="18"/>
    <n v="2"/>
    <n v="0"/>
    <n v="10"/>
    <n v="8"/>
    <n v="8"/>
  </r>
  <r>
    <n v="8438"/>
    <x v="304"/>
    <x v="0"/>
    <s v="Michigan"/>
    <x v="2"/>
    <x v="1"/>
    <s v="Chairs"/>
    <n v="198"/>
    <n v="2"/>
    <n v="0"/>
    <n v="158"/>
    <n v="40"/>
    <n v="40"/>
  </r>
  <r>
    <n v="8439"/>
    <x v="304"/>
    <x v="0"/>
    <s v="New York"/>
    <x v="1"/>
    <x v="0"/>
    <s v="Fasteners"/>
    <n v="3"/>
    <n v="1"/>
    <n v="0"/>
    <n v="2"/>
    <n v="1"/>
    <n v="1"/>
  </r>
  <r>
    <n v="8444"/>
    <x v="304"/>
    <x v="0"/>
    <s v="Indiana"/>
    <x v="2"/>
    <x v="1"/>
    <s v="Furnishings"/>
    <n v="27"/>
    <n v="3"/>
    <n v="0"/>
    <n v="15"/>
    <n v="12"/>
    <n v="12"/>
  </r>
  <r>
    <n v="8445"/>
    <x v="304"/>
    <x v="0"/>
    <s v="Oregon"/>
    <x v="0"/>
    <x v="1"/>
    <s v="Chairs"/>
    <n v="396"/>
    <n v="4"/>
    <n v="0"/>
    <n v="316"/>
    <n v="80"/>
    <n v="80"/>
  </r>
  <r>
    <n v="8446"/>
    <x v="304"/>
    <x v="0"/>
    <s v="Indiana"/>
    <x v="2"/>
    <x v="0"/>
    <s v="Appliances"/>
    <n v="48"/>
    <n v="2"/>
    <n v="0"/>
    <n v="38"/>
    <n v="10"/>
    <n v="10"/>
  </r>
  <r>
    <n v="8447"/>
    <x v="304"/>
    <x v="0"/>
    <s v="California"/>
    <x v="0"/>
    <x v="0"/>
    <s v="Art"/>
    <n v="68"/>
    <n v="4"/>
    <n v="0"/>
    <n v="40"/>
    <n v="28"/>
    <n v="28"/>
  </r>
  <r>
    <n v="8448"/>
    <x v="304"/>
    <x v="0"/>
    <s v="Florida"/>
    <x v="3"/>
    <x v="0"/>
    <s v="Art"/>
    <n v="136"/>
    <n v="8"/>
    <n v="0"/>
    <n v="80"/>
    <n v="56"/>
    <n v="56"/>
  </r>
  <r>
    <n v="8449"/>
    <x v="304"/>
    <x v="0"/>
    <s v="Illinois"/>
    <x v="2"/>
    <x v="0"/>
    <s v="Binders"/>
    <n v="10"/>
    <n v="4"/>
    <n v="0"/>
    <n v="8"/>
    <n v="2"/>
    <n v="2"/>
  </r>
  <r>
    <n v="8451"/>
    <x v="304"/>
    <x v="0"/>
    <s v="Georgia"/>
    <x v="3"/>
    <x v="2"/>
    <s v="Phones"/>
    <n v="199"/>
    <n v="1"/>
    <n v="0"/>
    <n v="165"/>
    <n v="34"/>
    <n v="34"/>
  </r>
  <r>
    <n v="8457"/>
    <x v="305"/>
    <x v="0"/>
    <s v="New Jersey"/>
    <x v="1"/>
    <x v="0"/>
    <s v="Labels"/>
    <n v="38"/>
    <n v="2"/>
    <n v="0"/>
    <n v="20"/>
    <n v="18"/>
    <n v="18"/>
  </r>
  <r>
    <n v="8458"/>
    <x v="305"/>
    <x v="0"/>
    <s v="Washington"/>
    <x v="0"/>
    <x v="0"/>
    <s v="Fasteners"/>
    <n v="6"/>
    <n v="2"/>
    <n v="0"/>
    <n v="4"/>
    <n v="2"/>
    <n v="2"/>
  </r>
  <r>
    <n v="8460"/>
    <x v="305"/>
    <x v="0"/>
    <s v="Colorado"/>
    <x v="0"/>
    <x v="0"/>
    <s v="Art"/>
    <n v="51"/>
    <n v="3"/>
    <n v="0"/>
    <n v="30"/>
    <n v="21"/>
    <n v="21"/>
  </r>
  <r>
    <n v="8461"/>
    <x v="305"/>
    <x v="0"/>
    <s v="Utah"/>
    <x v="0"/>
    <x v="0"/>
    <s v="Binders"/>
    <n v="2.5"/>
    <n v="1"/>
    <n v="0"/>
    <n v="2"/>
    <n v="0.5"/>
    <n v="0.5"/>
  </r>
  <r>
    <n v="8462"/>
    <x v="305"/>
    <x v="0"/>
    <s v="New York"/>
    <x v="1"/>
    <x v="0"/>
    <s v="Paper"/>
    <n v="90"/>
    <n v="2"/>
    <n v="0"/>
    <n v="70"/>
    <n v="20"/>
    <n v="20"/>
  </r>
  <r>
    <n v="8463"/>
    <x v="305"/>
    <x v="0"/>
    <s v="California"/>
    <x v="0"/>
    <x v="1"/>
    <s v="Chairs"/>
    <n v="99"/>
    <n v="1"/>
    <n v="0"/>
    <n v="79"/>
    <n v="20"/>
    <n v="20"/>
  </r>
  <r>
    <n v="8464"/>
    <x v="305"/>
    <x v="0"/>
    <s v="New York"/>
    <x v="1"/>
    <x v="0"/>
    <s v="Binders"/>
    <n v="10"/>
    <n v="4"/>
    <n v="0"/>
    <n v="8"/>
    <n v="2"/>
    <n v="2"/>
  </r>
  <r>
    <n v="8465"/>
    <x v="305"/>
    <x v="0"/>
    <s v="Pennsylvania"/>
    <x v="1"/>
    <x v="1"/>
    <s v="Furnishings"/>
    <n v="63"/>
    <n v="7"/>
    <n v="0"/>
    <n v="35"/>
    <n v="28"/>
    <n v="28"/>
  </r>
  <r>
    <n v="8466"/>
    <x v="305"/>
    <x v="0"/>
    <s v="California"/>
    <x v="0"/>
    <x v="0"/>
    <s v="Fasteners"/>
    <n v="15"/>
    <n v="5"/>
    <n v="0"/>
    <n v="10"/>
    <n v="5"/>
    <n v="5"/>
  </r>
  <r>
    <n v="8468"/>
    <x v="305"/>
    <x v="0"/>
    <s v="Texas"/>
    <x v="2"/>
    <x v="0"/>
    <s v="Storage"/>
    <n v="280"/>
    <n v="7"/>
    <n v="0"/>
    <n v="245"/>
    <n v="35"/>
    <n v="35"/>
  </r>
  <r>
    <n v="8470"/>
    <x v="305"/>
    <x v="0"/>
    <s v="New York"/>
    <x v="1"/>
    <x v="0"/>
    <s v="Paper"/>
    <n v="135"/>
    <n v="3"/>
    <n v="0"/>
    <n v="105"/>
    <n v="30"/>
    <n v="30"/>
  </r>
  <r>
    <n v="8471"/>
    <x v="305"/>
    <x v="0"/>
    <s v="Texas"/>
    <x v="2"/>
    <x v="0"/>
    <s v="Paper"/>
    <n v="315"/>
    <n v="7"/>
    <n v="0"/>
    <n v="245"/>
    <n v="70"/>
    <n v="70"/>
  </r>
  <r>
    <n v="8473"/>
    <x v="305"/>
    <x v="0"/>
    <s v="Texas"/>
    <x v="2"/>
    <x v="0"/>
    <s v="Binders"/>
    <n v="15"/>
    <n v="6"/>
    <n v="0"/>
    <n v="12"/>
    <n v="3"/>
    <n v="3"/>
  </r>
  <r>
    <n v="8475"/>
    <x v="305"/>
    <x v="0"/>
    <s v="California"/>
    <x v="0"/>
    <x v="1"/>
    <s v="Furnishings"/>
    <n v="27"/>
    <n v="3"/>
    <n v="0"/>
    <n v="15"/>
    <n v="12"/>
    <n v="12"/>
  </r>
  <r>
    <n v="8476"/>
    <x v="305"/>
    <x v="0"/>
    <s v="New York"/>
    <x v="1"/>
    <x v="0"/>
    <s v="Labels"/>
    <n v="38"/>
    <n v="2"/>
    <n v="0"/>
    <n v="20"/>
    <n v="18"/>
    <n v="18"/>
  </r>
  <r>
    <n v="8481"/>
    <x v="305"/>
    <x v="0"/>
    <s v="North Carolina"/>
    <x v="3"/>
    <x v="0"/>
    <s v="Binders"/>
    <n v="17.5"/>
    <n v="7"/>
    <n v="0"/>
    <n v="14"/>
    <n v="3.5"/>
    <n v="3.5"/>
  </r>
  <r>
    <n v="8482"/>
    <x v="305"/>
    <x v="0"/>
    <s v="Washington"/>
    <x v="0"/>
    <x v="0"/>
    <s v="Binders"/>
    <n v="7.5"/>
    <n v="3"/>
    <n v="0"/>
    <n v="6"/>
    <n v="1.5"/>
    <n v="1.5"/>
  </r>
  <r>
    <n v="8484"/>
    <x v="305"/>
    <x v="0"/>
    <s v="Texas"/>
    <x v="2"/>
    <x v="1"/>
    <s v="Bookcases"/>
    <n v="400"/>
    <n v="5"/>
    <n v="0"/>
    <n v="325"/>
    <n v="75"/>
    <n v="75"/>
  </r>
  <r>
    <n v="8486"/>
    <x v="306"/>
    <x v="0"/>
    <s v="Illinois"/>
    <x v="2"/>
    <x v="1"/>
    <s v="Tables"/>
    <n v="255"/>
    <n v="3"/>
    <n v="0"/>
    <n v="225"/>
    <n v="30"/>
    <n v="30"/>
  </r>
  <r>
    <n v="8488"/>
    <x v="306"/>
    <x v="0"/>
    <s v="Colorado"/>
    <x v="0"/>
    <x v="2"/>
    <s v="Phones"/>
    <n v="398"/>
    <n v="2"/>
    <n v="0"/>
    <n v="330"/>
    <n v="68"/>
    <n v="68"/>
  </r>
  <r>
    <n v="8489"/>
    <x v="306"/>
    <x v="0"/>
    <s v="Colorado"/>
    <x v="0"/>
    <x v="0"/>
    <s v="Binders"/>
    <n v="7.5"/>
    <n v="3"/>
    <n v="0"/>
    <n v="6"/>
    <n v="1.5"/>
    <n v="1.5"/>
  </r>
  <r>
    <n v="8490"/>
    <x v="306"/>
    <x v="0"/>
    <s v="Minnesota"/>
    <x v="2"/>
    <x v="2"/>
    <s v="Accessories"/>
    <n v="20"/>
    <n v="4"/>
    <n v="0"/>
    <n v="10"/>
    <n v="10"/>
    <n v="10"/>
  </r>
  <r>
    <n v="8495"/>
    <x v="306"/>
    <x v="0"/>
    <s v="Texas"/>
    <x v="2"/>
    <x v="2"/>
    <s v="Accessories"/>
    <n v="15"/>
    <n v="3"/>
    <n v="0"/>
    <n v="7.5"/>
    <n v="7.5"/>
    <n v="7.5"/>
  </r>
  <r>
    <n v="8499"/>
    <x v="306"/>
    <x v="0"/>
    <s v="Arizona"/>
    <x v="0"/>
    <x v="1"/>
    <s v="Chairs"/>
    <n v="297"/>
    <n v="3"/>
    <n v="0"/>
    <n v="237"/>
    <n v="60"/>
    <n v="60"/>
  </r>
  <r>
    <n v="8502"/>
    <x v="306"/>
    <x v="0"/>
    <s v="New York"/>
    <x v="1"/>
    <x v="2"/>
    <s v="Accessories"/>
    <n v="10"/>
    <n v="2"/>
    <n v="0"/>
    <n v="5"/>
    <n v="5"/>
    <n v="5"/>
  </r>
  <r>
    <n v="8505"/>
    <x v="306"/>
    <x v="0"/>
    <s v="Kentucky"/>
    <x v="3"/>
    <x v="0"/>
    <s v="Appliances"/>
    <n v="120"/>
    <n v="5"/>
    <n v="0"/>
    <n v="95"/>
    <n v="25"/>
    <n v="25"/>
  </r>
  <r>
    <n v="8506"/>
    <x v="306"/>
    <x v="0"/>
    <s v="North Carolina"/>
    <x v="3"/>
    <x v="0"/>
    <s v="Labels"/>
    <n v="38"/>
    <n v="2"/>
    <n v="0"/>
    <n v="20"/>
    <n v="18"/>
    <n v="18"/>
  </r>
  <r>
    <n v="8507"/>
    <x v="306"/>
    <x v="0"/>
    <s v="Texas"/>
    <x v="2"/>
    <x v="0"/>
    <s v="Paper"/>
    <n v="315"/>
    <n v="7"/>
    <n v="0"/>
    <n v="245"/>
    <n v="70"/>
    <n v="70"/>
  </r>
  <r>
    <n v="8509"/>
    <x v="306"/>
    <x v="0"/>
    <s v="New Jersey"/>
    <x v="1"/>
    <x v="0"/>
    <s v="Binders"/>
    <n v="12.5"/>
    <n v="5"/>
    <n v="0"/>
    <n v="10"/>
    <n v="2.5"/>
    <n v="2.5"/>
  </r>
  <r>
    <n v="8516"/>
    <x v="307"/>
    <x v="0"/>
    <s v="Texas"/>
    <x v="2"/>
    <x v="0"/>
    <s v="Binders"/>
    <n v="12.5"/>
    <n v="5"/>
    <n v="0"/>
    <n v="10"/>
    <n v="2.5"/>
    <n v="2.5"/>
  </r>
  <r>
    <n v="8517"/>
    <x v="307"/>
    <x v="0"/>
    <s v="Texas"/>
    <x v="2"/>
    <x v="0"/>
    <s v="Binders"/>
    <n v="5"/>
    <n v="2"/>
    <n v="0"/>
    <n v="4"/>
    <n v="1"/>
    <n v="1"/>
  </r>
  <r>
    <n v="8519"/>
    <x v="307"/>
    <x v="0"/>
    <s v="Ohio"/>
    <x v="1"/>
    <x v="2"/>
    <s v="Phones"/>
    <n v="597"/>
    <n v="3"/>
    <n v="0"/>
    <n v="495"/>
    <n v="102"/>
    <n v="102"/>
  </r>
  <r>
    <n v="8520"/>
    <x v="307"/>
    <x v="0"/>
    <s v="Arizona"/>
    <x v="0"/>
    <x v="0"/>
    <s v="Paper"/>
    <n v="360"/>
    <n v="8"/>
    <n v="0"/>
    <n v="280"/>
    <n v="80"/>
    <n v="80"/>
  </r>
  <r>
    <n v="8522"/>
    <x v="307"/>
    <x v="0"/>
    <s v="Pennsylvania"/>
    <x v="1"/>
    <x v="0"/>
    <s v="Binders"/>
    <n v="7.5"/>
    <n v="3"/>
    <n v="0"/>
    <n v="6"/>
    <n v="1.5"/>
    <n v="1.5"/>
  </r>
  <r>
    <n v="8523"/>
    <x v="307"/>
    <x v="0"/>
    <s v="New York"/>
    <x v="1"/>
    <x v="0"/>
    <s v="Art"/>
    <n v="34"/>
    <n v="2"/>
    <n v="0"/>
    <n v="20"/>
    <n v="14"/>
    <n v="14"/>
  </r>
  <r>
    <n v="8524"/>
    <x v="307"/>
    <x v="0"/>
    <s v="Washington"/>
    <x v="0"/>
    <x v="0"/>
    <s v="Paper"/>
    <n v="270"/>
    <n v="6"/>
    <n v="0"/>
    <n v="210"/>
    <n v="60"/>
    <n v="60"/>
  </r>
  <r>
    <n v="8525"/>
    <x v="307"/>
    <x v="0"/>
    <s v="Illinois"/>
    <x v="2"/>
    <x v="0"/>
    <s v="Binders"/>
    <n v="2.5"/>
    <n v="1"/>
    <n v="0"/>
    <n v="2"/>
    <n v="0.5"/>
    <n v="0.5"/>
  </r>
  <r>
    <n v="8527"/>
    <x v="307"/>
    <x v="0"/>
    <s v="Georgia"/>
    <x v="3"/>
    <x v="0"/>
    <s v="Paper"/>
    <n v="135"/>
    <n v="3"/>
    <n v="0"/>
    <n v="105"/>
    <n v="30"/>
    <n v="30"/>
  </r>
  <r>
    <n v="8528"/>
    <x v="307"/>
    <x v="0"/>
    <s v="Pennsylvania"/>
    <x v="1"/>
    <x v="1"/>
    <s v="Bookcases"/>
    <n v="240"/>
    <n v="3"/>
    <n v="0"/>
    <n v="195"/>
    <n v="45"/>
    <n v="45"/>
  </r>
  <r>
    <n v="8529"/>
    <x v="307"/>
    <x v="0"/>
    <s v="California"/>
    <x v="0"/>
    <x v="1"/>
    <s v="Furnishings"/>
    <n v="27"/>
    <n v="3"/>
    <n v="0"/>
    <n v="15"/>
    <n v="12"/>
    <n v="12"/>
  </r>
  <r>
    <n v="8536"/>
    <x v="307"/>
    <x v="0"/>
    <s v="Michigan"/>
    <x v="2"/>
    <x v="0"/>
    <s v="Art"/>
    <n v="34"/>
    <n v="2"/>
    <n v="0"/>
    <n v="20"/>
    <n v="14"/>
    <n v="14"/>
  </r>
  <r>
    <n v="8537"/>
    <x v="307"/>
    <x v="0"/>
    <s v="North Carolina"/>
    <x v="3"/>
    <x v="1"/>
    <s v="Chairs"/>
    <n v="396"/>
    <n v="4"/>
    <n v="0"/>
    <n v="316"/>
    <n v="80"/>
    <n v="80"/>
  </r>
  <r>
    <n v="8538"/>
    <x v="307"/>
    <x v="0"/>
    <s v="Illinois"/>
    <x v="2"/>
    <x v="0"/>
    <s v="Labels"/>
    <n v="76"/>
    <n v="4"/>
    <n v="0"/>
    <n v="40"/>
    <n v="36"/>
    <n v="36"/>
  </r>
  <r>
    <n v="8548"/>
    <x v="308"/>
    <x v="0"/>
    <s v="Pennsylvania"/>
    <x v="1"/>
    <x v="0"/>
    <s v="Binders"/>
    <n v="5"/>
    <n v="2"/>
    <n v="0"/>
    <n v="4"/>
    <n v="1"/>
    <n v="1"/>
  </r>
  <r>
    <n v="8549"/>
    <x v="308"/>
    <x v="0"/>
    <s v="Ohio"/>
    <x v="1"/>
    <x v="0"/>
    <s v="Binders"/>
    <n v="12.5"/>
    <n v="5"/>
    <n v="0"/>
    <n v="10"/>
    <n v="2.5"/>
    <n v="2.5"/>
  </r>
  <r>
    <n v="8550"/>
    <x v="308"/>
    <x v="0"/>
    <s v="Arizona"/>
    <x v="0"/>
    <x v="0"/>
    <s v="Binders"/>
    <n v="17.5"/>
    <n v="7"/>
    <n v="0"/>
    <n v="14"/>
    <n v="3.5"/>
    <n v="3.5"/>
  </r>
  <r>
    <n v="8551"/>
    <x v="308"/>
    <x v="0"/>
    <s v="California"/>
    <x v="0"/>
    <x v="0"/>
    <s v="Binders"/>
    <n v="7.5"/>
    <n v="3"/>
    <n v="0"/>
    <n v="6"/>
    <n v="1.5"/>
    <n v="1.5"/>
  </r>
  <r>
    <n v="8552"/>
    <x v="308"/>
    <x v="0"/>
    <s v="Wisconsin"/>
    <x v="2"/>
    <x v="1"/>
    <s v="Furnishings"/>
    <n v="54"/>
    <n v="6"/>
    <n v="0"/>
    <n v="30"/>
    <n v="24"/>
    <n v="24"/>
  </r>
  <r>
    <n v="8554"/>
    <x v="308"/>
    <x v="0"/>
    <s v="Michigan"/>
    <x v="2"/>
    <x v="0"/>
    <s v="Storage"/>
    <n v="200"/>
    <n v="5"/>
    <n v="0"/>
    <n v="175"/>
    <n v="25"/>
    <n v="25"/>
  </r>
  <r>
    <n v="8556"/>
    <x v="308"/>
    <x v="0"/>
    <s v="New York"/>
    <x v="1"/>
    <x v="0"/>
    <s v="Labels"/>
    <n v="38"/>
    <n v="2"/>
    <n v="0"/>
    <n v="20"/>
    <n v="18"/>
    <n v="18"/>
  </r>
  <r>
    <n v="8557"/>
    <x v="308"/>
    <x v="0"/>
    <s v="New York"/>
    <x v="1"/>
    <x v="1"/>
    <s v="Bookcases"/>
    <n v="400"/>
    <n v="5"/>
    <n v="0"/>
    <n v="325"/>
    <n v="75"/>
    <n v="75"/>
  </r>
  <r>
    <n v="8558"/>
    <x v="308"/>
    <x v="0"/>
    <s v="Texas"/>
    <x v="2"/>
    <x v="0"/>
    <s v="Paper"/>
    <n v="225"/>
    <n v="5"/>
    <n v="0"/>
    <n v="175"/>
    <n v="50"/>
    <n v="50"/>
  </r>
  <r>
    <n v="8559"/>
    <x v="308"/>
    <x v="0"/>
    <s v="Ohio"/>
    <x v="1"/>
    <x v="0"/>
    <s v="Labels"/>
    <n v="38"/>
    <n v="2"/>
    <n v="0"/>
    <n v="20"/>
    <n v="18"/>
    <n v="18"/>
  </r>
  <r>
    <n v="8560"/>
    <x v="308"/>
    <x v="0"/>
    <s v="Virginia"/>
    <x v="3"/>
    <x v="0"/>
    <s v="Envelopes"/>
    <n v="84"/>
    <n v="7"/>
    <n v="0"/>
    <n v="63"/>
    <n v="21"/>
    <n v="21"/>
  </r>
  <r>
    <n v="8565"/>
    <x v="308"/>
    <x v="0"/>
    <s v="Washington"/>
    <x v="0"/>
    <x v="0"/>
    <s v="Storage"/>
    <n v="80"/>
    <n v="2"/>
    <n v="0"/>
    <n v="70"/>
    <n v="10"/>
    <n v="10"/>
  </r>
  <r>
    <n v="8566"/>
    <x v="308"/>
    <x v="0"/>
    <s v="Texas"/>
    <x v="2"/>
    <x v="0"/>
    <s v="Binders"/>
    <n v="5"/>
    <n v="2"/>
    <n v="0"/>
    <n v="4"/>
    <n v="1"/>
    <n v="1"/>
  </r>
  <r>
    <n v="8567"/>
    <x v="308"/>
    <x v="0"/>
    <s v="Washington"/>
    <x v="0"/>
    <x v="0"/>
    <s v="Paper"/>
    <n v="45"/>
    <n v="1"/>
    <n v="0"/>
    <n v="35"/>
    <n v="10"/>
    <n v="10"/>
  </r>
  <r>
    <n v="8568"/>
    <x v="308"/>
    <x v="0"/>
    <s v="Virginia"/>
    <x v="3"/>
    <x v="1"/>
    <s v="Furnishings"/>
    <n v="18"/>
    <n v="2"/>
    <n v="0"/>
    <n v="10"/>
    <n v="8"/>
    <n v="8"/>
  </r>
  <r>
    <n v="8569"/>
    <x v="308"/>
    <x v="0"/>
    <s v="Florida"/>
    <x v="3"/>
    <x v="0"/>
    <s v="Binders"/>
    <n v="5"/>
    <n v="2"/>
    <n v="0"/>
    <n v="4"/>
    <n v="1"/>
    <n v="1"/>
  </r>
  <r>
    <n v="8570"/>
    <x v="308"/>
    <x v="0"/>
    <s v="New York"/>
    <x v="1"/>
    <x v="0"/>
    <s v="Envelopes"/>
    <n v="12"/>
    <n v="1"/>
    <n v="0"/>
    <n v="9"/>
    <n v="3"/>
    <n v="3"/>
  </r>
  <r>
    <n v="8573"/>
    <x v="309"/>
    <x v="0"/>
    <s v="Texas"/>
    <x v="2"/>
    <x v="0"/>
    <s v="Binders"/>
    <n v="10"/>
    <n v="4"/>
    <n v="0"/>
    <n v="8"/>
    <n v="2"/>
    <n v="2"/>
  </r>
  <r>
    <n v="8574"/>
    <x v="309"/>
    <x v="0"/>
    <s v="California"/>
    <x v="0"/>
    <x v="2"/>
    <s v="Accessories"/>
    <n v="10"/>
    <n v="2"/>
    <n v="0"/>
    <n v="5"/>
    <n v="5"/>
    <n v="5"/>
  </r>
  <r>
    <n v="8575"/>
    <x v="309"/>
    <x v="0"/>
    <s v="North Carolina"/>
    <x v="3"/>
    <x v="0"/>
    <s v="Art"/>
    <n v="68"/>
    <n v="4"/>
    <n v="0"/>
    <n v="40"/>
    <n v="28"/>
    <n v="28"/>
  </r>
  <r>
    <n v="8576"/>
    <x v="309"/>
    <x v="0"/>
    <s v="District of Columbia"/>
    <x v="1"/>
    <x v="0"/>
    <s v="Paper"/>
    <n v="135"/>
    <n v="3"/>
    <n v="0"/>
    <n v="105"/>
    <n v="30"/>
    <n v="30"/>
  </r>
  <r>
    <n v="8577"/>
    <x v="309"/>
    <x v="0"/>
    <s v="Washington"/>
    <x v="0"/>
    <x v="0"/>
    <s v="Binders"/>
    <n v="5"/>
    <n v="2"/>
    <n v="0"/>
    <n v="4"/>
    <n v="1"/>
    <n v="1"/>
  </r>
  <r>
    <n v="8578"/>
    <x v="309"/>
    <x v="0"/>
    <s v="Indiana"/>
    <x v="2"/>
    <x v="1"/>
    <s v="Furnishings"/>
    <n v="27"/>
    <n v="3"/>
    <n v="0"/>
    <n v="15"/>
    <n v="12"/>
    <n v="12"/>
  </r>
  <r>
    <n v="8579"/>
    <x v="309"/>
    <x v="0"/>
    <s v="Ohio"/>
    <x v="1"/>
    <x v="0"/>
    <s v="Storage"/>
    <n v="120"/>
    <n v="3"/>
    <n v="0"/>
    <n v="105"/>
    <n v="15"/>
    <n v="15"/>
  </r>
  <r>
    <n v="8581"/>
    <x v="309"/>
    <x v="0"/>
    <s v="Colorado"/>
    <x v="0"/>
    <x v="1"/>
    <s v="Furnishings"/>
    <n v="45"/>
    <n v="5"/>
    <n v="0"/>
    <n v="25"/>
    <n v="20"/>
    <n v="20"/>
  </r>
  <r>
    <n v="8582"/>
    <x v="309"/>
    <x v="0"/>
    <s v="Massachusetts"/>
    <x v="1"/>
    <x v="1"/>
    <s v="Tables"/>
    <n v="170"/>
    <n v="2"/>
    <n v="0"/>
    <n v="150"/>
    <n v="20"/>
    <n v="20"/>
  </r>
  <r>
    <n v="8583"/>
    <x v="309"/>
    <x v="0"/>
    <s v="California"/>
    <x v="0"/>
    <x v="0"/>
    <s v="Art"/>
    <n v="68"/>
    <n v="4"/>
    <n v="0"/>
    <n v="40"/>
    <n v="28"/>
    <n v="28"/>
  </r>
  <r>
    <n v="8584"/>
    <x v="309"/>
    <x v="0"/>
    <s v="California"/>
    <x v="0"/>
    <x v="0"/>
    <s v="Art"/>
    <n v="51"/>
    <n v="3"/>
    <n v="0"/>
    <n v="30"/>
    <n v="21"/>
    <n v="21"/>
  </r>
  <r>
    <n v="8590"/>
    <x v="310"/>
    <x v="0"/>
    <s v="Ohio"/>
    <x v="1"/>
    <x v="0"/>
    <s v="Art"/>
    <n v="51"/>
    <n v="3"/>
    <n v="0"/>
    <n v="30"/>
    <n v="21"/>
    <n v="21"/>
  </r>
  <r>
    <n v="8591"/>
    <x v="310"/>
    <x v="0"/>
    <s v="New York"/>
    <x v="1"/>
    <x v="0"/>
    <s v="Paper"/>
    <n v="90"/>
    <n v="2"/>
    <n v="0"/>
    <n v="70"/>
    <n v="20"/>
    <n v="20"/>
  </r>
  <r>
    <n v="8593"/>
    <x v="310"/>
    <x v="0"/>
    <s v="Pennsylvania"/>
    <x v="1"/>
    <x v="0"/>
    <s v="Appliances"/>
    <n v="96"/>
    <n v="4"/>
    <n v="0"/>
    <n v="76"/>
    <n v="20"/>
    <n v="20"/>
  </r>
  <r>
    <n v="8594"/>
    <x v="310"/>
    <x v="0"/>
    <s v="California"/>
    <x v="0"/>
    <x v="1"/>
    <s v="Bookcases"/>
    <n v="320"/>
    <n v="4"/>
    <n v="0"/>
    <n v="260"/>
    <n v="60"/>
    <n v="60"/>
  </r>
  <r>
    <n v="8596"/>
    <x v="310"/>
    <x v="0"/>
    <s v="California"/>
    <x v="0"/>
    <x v="1"/>
    <s v="Chairs"/>
    <n v="495"/>
    <n v="5"/>
    <n v="0"/>
    <n v="395"/>
    <n v="100"/>
    <n v="100"/>
  </r>
  <r>
    <n v="8597"/>
    <x v="310"/>
    <x v="0"/>
    <s v="California"/>
    <x v="0"/>
    <x v="0"/>
    <s v="Binders"/>
    <n v="5"/>
    <n v="2"/>
    <n v="0"/>
    <n v="4"/>
    <n v="1"/>
    <n v="1"/>
  </r>
  <r>
    <n v="8599"/>
    <x v="310"/>
    <x v="0"/>
    <s v="New York"/>
    <x v="1"/>
    <x v="1"/>
    <s v="Furnishings"/>
    <n v="72"/>
    <n v="8"/>
    <n v="0"/>
    <n v="40"/>
    <n v="32"/>
    <n v="32"/>
  </r>
  <r>
    <n v="8600"/>
    <x v="310"/>
    <x v="0"/>
    <s v="Virginia"/>
    <x v="3"/>
    <x v="1"/>
    <s v="Chairs"/>
    <n v="99"/>
    <n v="1"/>
    <n v="0"/>
    <n v="79"/>
    <n v="20"/>
    <n v="20"/>
  </r>
  <r>
    <n v="8601"/>
    <x v="310"/>
    <x v="0"/>
    <s v="Utah"/>
    <x v="0"/>
    <x v="0"/>
    <s v="Storage"/>
    <n v="40"/>
    <n v="1"/>
    <n v="0"/>
    <n v="35"/>
    <n v="5"/>
    <n v="5"/>
  </r>
  <r>
    <n v="8602"/>
    <x v="310"/>
    <x v="0"/>
    <s v="Illinois"/>
    <x v="2"/>
    <x v="0"/>
    <s v="Storage"/>
    <n v="80"/>
    <n v="2"/>
    <n v="0"/>
    <n v="70"/>
    <n v="10"/>
    <n v="10"/>
  </r>
  <r>
    <n v="8606"/>
    <x v="310"/>
    <x v="0"/>
    <s v="California"/>
    <x v="0"/>
    <x v="1"/>
    <s v="Chairs"/>
    <n v="297"/>
    <n v="3"/>
    <n v="0"/>
    <n v="237"/>
    <n v="60"/>
    <n v="60"/>
  </r>
  <r>
    <n v="8609"/>
    <x v="310"/>
    <x v="0"/>
    <s v="Illinois"/>
    <x v="2"/>
    <x v="0"/>
    <s v="Storage"/>
    <n v="80"/>
    <n v="2"/>
    <n v="0"/>
    <n v="70"/>
    <n v="10"/>
    <n v="10"/>
  </r>
  <r>
    <n v="8614"/>
    <x v="311"/>
    <x v="0"/>
    <s v="Washington"/>
    <x v="0"/>
    <x v="0"/>
    <s v="Appliances"/>
    <n v="96"/>
    <n v="4"/>
    <n v="0"/>
    <n v="76"/>
    <n v="20"/>
    <n v="20"/>
  </r>
  <r>
    <n v="8615"/>
    <x v="311"/>
    <x v="0"/>
    <s v="New York"/>
    <x v="1"/>
    <x v="0"/>
    <s v="Fasteners"/>
    <n v="9"/>
    <n v="3"/>
    <n v="0"/>
    <n v="6"/>
    <n v="3"/>
    <n v="3"/>
  </r>
  <r>
    <n v="8616"/>
    <x v="311"/>
    <x v="0"/>
    <s v="California"/>
    <x v="0"/>
    <x v="0"/>
    <s v="Art"/>
    <n v="51"/>
    <n v="3"/>
    <n v="0"/>
    <n v="30"/>
    <n v="21"/>
    <n v="21"/>
  </r>
  <r>
    <n v="8617"/>
    <x v="311"/>
    <x v="0"/>
    <s v="New York"/>
    <x v="1"/>
    <x v="0"/>
    <s v="Paper"/>
    <n v="90"/>
    <n v="2"/>
    <n v="0"/>
    <n v="70"/>
    <n v="20"/>
    <n v="20"/>
  </r>
  <r>
    <n v="8618"/>
    <x v="311"/>
    <x v="0"/>
    <s v="Louisiana"/>
    <x v="3"/>
    <x v="2"/>
    <s v="Phones"/>
    <n v="597"/>
    <n v="3"/>
    <n v="0"/>
    <n v="495"/>
    <n v="102"/>
    <n v="102"/>
  </r>
  <r>
    <n v="8619"/>
    <x v="311"/>
    <x v="0"/>
    <s v="Colorado"/>
    <x v="0"/>
    <x v="1"/>
    <s v="Furnishings"/>
    <n v="81"/>
    <n v="9"/>
    <n v="0"/>
    <n v="45"/>
    <n v="36"/>
    <n v="36"/>
  </r>
  <r>
    <n v="8620"/>
    <x v="311"/>
    <x v="0"/>
    <s v="Georgia"/>
    <x v="3"/>
    <x v="0"/>
    <s v="Paper"/>
    <n v="180"/>
    <n v="4"/>
    <n v="0"/>
    <n v="140"/>
    <n v="40"/>
    <n v="40"/>
  </r>
  <r>
    <n v="8627"/>
    <x v="311"/>
    <x v="0"/>
    <s v="Georgia"/>
    <x v="3"/>
    <x v="0"/>
    <s v="Binders"/>
    <n v="12.5"/>
    <n v="5"/>
    <n v="0"/>
    <n v="10"/>
    <n v="2.5"/>
    <n v="2.5"/>
  </r>
  <r>
    <n v="8628"/>
    <x v="311"/>
    <x v="0"/>
    <s v="Washington"/>
    <x v="0"/>
    <x v="1"/>
    <s v="Furnishings"/>
    <n v="9"/>
    <n v="1"/>
    <n v="0"/>
    <n v="5"/>
    <n v="4"/>
    <n v="4"/>
  </r>
  <r>
    <n v="8629"/>
    <x v="311"/>
    <x v="0"/>
    <s v="California"/>
    <x v="0"/>
    <x v="1"/>
    <s v="Tables"/>
    <n v="340"/>
    <n v="4"/>
    <n v="0"/>
    <n v="300"/>
    <n v="40"/>
    <n v="40"/>
  </r>
  <r>
    <n v="8637"/>
    <x v="312"/>
    <x v="0"/>
    <s v="Texas"/>
    <x v="2"/>
    <x v="2"/>
    <s v="Phones"/>
    <n v="199"/>
    <n v="1"/>
    <n v="0"/>
    <n v="165"/>
    <n v="34"/>
    <n v="34"/>
  </r>
  <r>
    <n v="8638"/>
    <x v="312"/>
    <x v="0"/>
    <s v="California"/>
    <x v="0"/>
    <x v="1"/>
    <s v="Tables"/>
    <n v="340"/>
    <n v="4"/>
    <n v="0"/>
    <n v="300"/>
    <n v="40"/>
    <n v="40"/>
  </r>
  <r>
    <n v="8639"/>
    <x v="312"/>
    <x v="0"/>
    <s v="Oregon"/>
    <x v="0"/>
    <x v="2"/>
    <s v="Phones"/>
    <n v="398"/>
    <n v="2"/>
    <n v="0"/>
    <n v="330"/>
    <n v="68"/>
    <n v="68"/>
  </r>
  <r>
    <n v="8640"/>
    <x v="312"/>
    <x v="0"/>
    <s v="Delaware"/>
    <x v="1"/>
    <x v="0"/>
    <s v="Binders"/>
    <n v="7.5"/>
    <n v="3"/>
    <n v="0"/>
    <n v="6"/>
    <n v="1.5"/>
    <n v="1.5"/>
  </r>
  <r>
    <n v="8641"/>
    <x v="312"/>
    <x v="0"/>
    <s v="Washington"/>
    <x v="0"/>
    <x v="0"/>
    <s v="Paper"/>
    <n v="180"/>
    <n v="4"/>
    <n v="0"/>
    <n v="140"/>
    <n v="40"/>
    <n v="40"/>
  </r>
  <r>
    <n v="8645"/>
    <x v="312"/>
    <x v="0"/>
    <s v="Washington"/>
    <x v="0"/>
    <x v="2"/>
    <s v="Phones"/>
    <n v="597"/>
    <n v="3"/>
    <n v="0"/>
    <n v="495"/>
    <n v="102"/>
    <n v="102"/>
  </r>
  <r>
    <n v="8647"/>
    <x v="312"/>
    <x v="0"/>
    <s v="Oklahoma"/>
    <x v="2"/>
    <x v="0"/>
    <s v="Storage"/>
    <n v="160"/>
    <n v="4"/>
    <n v="0"/>
    <n v="140"/>
    <n v="20"/>
    <n v="20"/>
  </r>
  <r>
    <n v="8648"/>
    <x v="312"/>
    <x v="0"/>
    <s v="Texas"/>
    <x v="2"/>
    <x v="1"/>
    <s v="Furnishings"/>
    <n v="27"/>
    <n v="3"/>
    <n v="0"/>
    <n v="15"/>
    <n v="12"/>
    <n v="12"/>
  </r>
  <r>
    <n v="8650"/>
    <x v="312"/>
    <x v="0"/>
    <s v="New York"/>
    <x v="1"/>
    <x v="0"/>
    <s v="Labels"/>
    <n v="114"/>
    <n v="6"/>
    <n v="0"/>
    <n v="60"/>
    <n v="54"/>
    <n v="54"/>
  </r>
  <r>
    <n v="8658"/>
    <x v="313"/>
    <x v="0"/>
    <s v="Illinois"/>
    <x v="2"/>
    <x v="2"/>
    <s v="Phones"/>
    <n v="1393"/>
    <n v="7"/>
    <n v="0"/>
    <n v="1155"/>
    <n v="238"/>
    <n v="238"/>
  </r>
  <r>
    <n v="8659"/>
    <x v="313"/>
    <x v="0"/>
    <s v="Texas"/>
    <x v="2"/>
    <x v="1"/>
    <s v="Furnishings"/>
    <n v="45"/>
    <n v="5"/>
    <n v="0"/>
    <n v="25"/>
    <n v="20"/>
    <n v="20"/>
  </r>
  <r>
    <n v="8660"/>
    <x v="313"/>
    <x v="0"/>
    <s v="Connecticut"/>
    <x v="1"/>
    <x v="0"/>
    <s v="Paper"/>
    <n v="135"/>
    <n v="3"/>
    <n v="0"/>
    <n v="105"/>
    <n v="30"/>
    <n v="30"/>
  </r>
  <r>
    <n v="8663"/>
    <x v="313"/>
    <x v="0"/>
    <s v="Colorado"/>
    <x v="0"/>
    <x v="0"/>
    <s v="Paper"/>
    <n v="90"/>
    <n v="2"/>
    <n v="0"/>
    <n v="70"/>
    <n v="20"/>
    <n v="20"/>
  </r>
  <r>
    <n v="8666"/>
    <x v="313"/>
    <x v="0"/>
    <s v="Texas"/>
    <x v="2"/>
    <x v="0"/>
    <s v="Paper"/>
    <n v="45"/>
    <n v="1"/>
    <n v="0"/>
    <n v="35"/>
    <n v="10"/>
    <n v="10"/>
  </r>
  <r>
    <n v="8678"/>
    <x v="314"/>
    <x v="0"/>
    <s v="Florida"/>
    <x v="3"/>
    <x v="1"/>
    <s v="Furnishings"/>
    <n v="27"/>
    <n v="3"/>
    <n v="0"/>
    <n v="15"/>
    <n v="12"/>
    <n v="12"/>
  </r>
  <r>
    <n v="8679"/>
    <x v="314"/>
    <x v="0"/>
    <s v="California"/>
    <x v="0"/>
    <x v="2"/>
    <s v="Accessories"/>
    <n v="35"/>
    <n v="7"/>
    <n v="0"/>
    <n v="17.5"/>
    <n v="17.5"/>
    <n v="17.5"/>
  </r>
  <r>
    <n v="8680"/>
    <x v="314"/>
    <x v="0"/>
    <s v="Ohio"/>
    <x v="1"/>
    <x v="0"/>
    <s v="Storage"/>
    <n v="120"/>
    <n v="3"/>
    <n v="0"/>
    <n v="105"/>
    <n v="15"/>
    <n v="15"/>
  </r>
  <r>
    <n v="8682"/>
    <x v="314"/>
    <x v="0"/>
    <s v="California"/>
    <x v="0"/>
    <x v="0"/>
    <s v="Binders"/>
    <n v="10"/>
    <n v="4"/>
    <n v="0"/>
    <n v="8"/>
    <n v="2"/>
    <n v="2"/>
  </r>
  <r>
    <n v="8683"/>
    <x v="314"/>
    <x v="0"/>
    <s v="Texas"/>
    <x v="2"/>
    <x v="0"/>
    <s v="Binders"/>
    <n v="10"/>
    <n v="4"/>
    <n v="0"/>
    <n v="8"/>
    <n v="2"/>
    <n v="2"/>
  </r>
  <r>
    <n v="8685"/>
    <x v="314"/>
    <x v="0"/>
    <s v="Pennsylvania"/>
    <x v="1"/>
    <x v="0"/>
    <s v="Storage"/>
    <n v="200"/>
    <n v="5"/>
    <n v="0"/>
    <n v="175"/>
    <n v="25"/>
    <n v="25"/>
  </r>
  <r>
    <n v="8687"/>
    <x v="314"/>
    <x v="0"/>
    <s v="Kentucky"/>
    <x v="3"/>
    <x v="0"/>
    <s v="Paper"/>
    <n v="135"/>
    <n v="3"/>
    <n v="0"/>
    <n v="105"/>
    <n v="30"/>
    <n v="30"/>
  </r>
  <r>
    <n v="8689"/>
    <x v="314"/>
    <x v="0"/>
    <s v="Texas"/>
    <x v="2"/>
    <x v="0"/>
    <s v="Storage"/>
    <n v="80"/>
    <n v="2"/>
    <n v="0"/>
    <n v="70"/>
    <n v="10"/>
    <n v="10"/>
  </r>
  <r>
    <n v="8690"/>
    <x v="314"/>
    <x v="0"/>
    <s v="Texas"/>
    <x v="2"/>
    <x v="0"/>
    <s v="Binders"/>
    <n v="5"/>
    <n v="2"/>
    <n v="0"/>
    <n v="4"/>
    <n v="1"/>
    <n v="1"/>
  </r>
  <r>
    <n v="8691"/>
    <x v="314"/>
    <x v="0"/>
    <s v="Florida"/>
    <x v="3"/>
    <x v="0"/>
    <s v="Paper"/>
    <n v="180"/>
    <n v="4"/>
    <n v="0"/>
    <n v="140"/>
    <n v="40"/>
    <n v="40"/>
  </r>
  <r>
    <n v="8699"/>
    <x v="315"/>
    <x v="0"/>
    <s v="Pennsylvania"/>
    <x v="1"/>
    <x v="1"/>
    <s v="Furnishings"/>
    <n v="54"/>
    <n v="6"/>
    <n v="0"/>
    <n v="30"/>
    <n v="24"/>
    <n v="24"/>
  </r>
  <r>
    <n v="8700"/>
    <x v="315"/>
    <x v="0"/>
    <s v="Arizona"/>
    <x v="0"/>
    <x v="1"/>
    <s v="Tables"/>
    <n v="255"/>
    <n v="3"/>
    <n v="0"/>
    <n v="225"/>
    <n v="30"/>
    <n v="30"/>
  </r>
  <r>
    <n v="8701"/>
    <x v="315"/>
    <x v="0"/>
    <s v="Texas"/>
    <x v="2"/>
    <x v="2"/>
    <s v="Accessories"/>
    <n v="15"/>
    <n v="3"/>
    <n v="0"/>
    <n v="7.5"/>
    <n v="7.5"/>
    <n v="7.5"/>
  </r>
  <r>
    <n v="8702"/>
    <x v="315"/>
    <x v="0"/>
    <s v="Michigan"/>
    <x v="2"/>
    <x v="1"/>
    <s v="Chairs"/>
    <n v="693"/>
    <n v="7"/>
    <n v="0"/>
    <n v="553"/>
    <n v="140"/>
    <n v="140"/>
  </r>
  <r>
    <n v="8703"/>
    <x v="315"/>
    <x v="0"/>
    <s v="New Mexico"/>
    <x v="0"/>
    <x v="0"/>
    <s v="Paper"/>
    <n v="180"/>
    <n v="4"/>
    <n v="0"/>
    <n v="140"/>
    <n v="40"/>
    <n v="40"/>
  </r>
  <r>
    <n v="8705"/>
    <x v="315"/>
    <x v="0"/>
    <s v="Texas"/>
    <x v="2"/>
    <x v="0"/>
    <s v="Binders"/>
    <n v="12.5"/>
    <n v="5"/>
    <n v="0"/>
    <n v="10"/>
    <n v="2.5"/>
    <n v="2.5"/>
  </r>
  <r>
    <n v="8706"/>
    <x v="315"/>
    <x v="0"/>
    <s v="California"/>
    <x v="0"/>
    <x v="0"/>
    <s v="Binders"/>
    <n v="15"/>
    <n v="6"/>
    <n v="0"/>
    <n v="12"/>
    <n v="3"/>
    <n v="3"/>
  </r>
  <r>
    <n v="8707"/>
    <x v="315"/>
    <x v="0"/>
    <s v="Oregon"/>
    <x v="0"/>
    <x v="2"/>
    <s v="Phones"/>
    <n v="597"/>
    <n v="3"/>
    <n v="0"/>
    <n v="495"/>
    <n v="102"/>
    <n v="102"/>
  </r>
  <r>
    <n v="8708"/>
    <x v="315"/>
    <x v="0"/>
    <s v="South Carolina"/>
    <x v="3"/>
    <x v="0"/>
    <s v="Paper"/>
    <n v="90"/>
    <n v="2"/>
    <n v="0"/>
    <n v="70"/>
    <n v="20"/>
    <n v="20"/>
  </r>
  <r>
    <n v="8709"/>
    <x v="315"/>
    <x v="0"/>
    <s v="Ohio"/>
    <x v="1"/>
    <x v="1"/>
    <s v="Furnishings"/>
    <n v="27"/>
    <n v="3"/>
    <n v="0"/>
    <n v="15"/>
    <n v="12"/>
    <n v="12"/>
  </r>
  <r>
    <n v="8711"/>
    <x v="315"/>
    <x v="0"/>
    <s v="New York"/>
    <x v="1"/>
    <x v="2"/>
    <s v="Phones"/>
    <n v="199"/>
    <n v="1"/>
    <n v="0"/>
    <n v="165"/>
    <n v="34"/>
    <n v="34"/>
  </r>
  <r>
    <n v="8713"/>
    <x v="315"/>
    <x v="0"/>
    <s v="Texas"/>
    <x v="2"/>
    <x v="0"/>
    <s v="Binders"/>
    <n v="2.5"/>
    <n v="1"/>
    <n v="0"/>
    <n v="2"/>
    <n v="0.5"/>
    <n v="0.5"/>
  </r>
  <r>
    <n v="8715"/>
    <x v="315"/>
    <x v="0"/>
    <s v="New York"/>
    <x v="1"/>
    <x v="1"/>
    <s v="Chairs"/>
    <n v="396"/>
    <n v="4"/>
    <n v="0"/>
    <n v="316"/>
    <n v="80"/>
    <n v="80"/>
  </r>
  <r>
    <n v="8716"/>
    <x v="315"/>
    <x v="0"/>
    <s v="Illinois"/>
    <x v="2"/>
    <x v="0"/>
    <s v="Art"/>
    <n v="85"/>
    <n v="5"/>
    <n v="0"/>
    <n v="50"/>
    <n v="35"/>
    <n v="35"/>
  </r>
  <r>
    <n v="8717"/>
    <x v="315"/>
    <x v="0"/>
    <s v="Tennessee"/>
    <x v="3"/>
    <x v="1"/>
    <s v="Chairs"/>
    <n v="198"/>
    <n v="2"/>
    <n v="0"/>
    <n v="158"/>
    <n v="40"/>
    <n v="40"/>
  </r>
  <r>
    <n v="8719"/>
    <x v="315"/>
    <x v="0"/>
    <s v="New York"/>
    <x v="1"/>
    <x v="0"/>
    <s v="Storage"/>
    <n v="120"/>
    <n v="3"/>
    <n v="0"/>
    <n v="105"/>
    <n v="15"/>
    <n v="15"/>
  </r>
  <r>
    <n v="8721"/>
    <x v="315"/>
    <x v="0"/>
    <s v="Florida"/>
    <x v="3"/>
    <x v="0"/>
    <s v="Paper"/>
    <n v="225"/>
    <n v="5"/>
    <n v="0"/>
    <n v="175"/>
    <n v="50"/>
    <n v="50"/>
  </r>
  <r>
    <n v="8722"/>
    <x v="315"/>
    <x v="0"/>
    <s v="Texas"/>
    <x v="2"/>
    <x v="2"/>
    <s v="Phones"/>
    <n v="398"/>
    <n v="2"/>
    <n v="0"/>
    <n v="330"/>
    <n v="68"/>
    <n v="68"/>
  </r>
  <r>
    <n v="8723"/>
    <x v="315"/>
    <x v="0"/>
    <s v="New York"/>
    <x v="1"/>
    <x v="1"/>
    <s v="Bookcases"/>
    <n v="160"/>
    <n v="2"/>
    <n v="0"/>
    <n v="130"/>
    <n v="30"/>
    <n v="30"/>
  </r>
  <r>
    <n v="8724"/>
    <x v="315"/>
    <x v="0"/>
    <s v="Illinois"/>
    <x v="2"/>
    <x v="0"/>
    <s v="Paper"/>
    <n v="90"/>
    <n v="2"/>
    <n v="0"/>
    <n v="70"/>
    <n v="20"/>
    <n v="20"/>
  </r>
  <r>
    <n v="8729"/>
    <x v="316"/>
    <x v="0"/>
    <s v="New York"/>
    <x v="1"/>
    <x v="1"/>
    <s v="Chairs"/>
    <n v="297"/>
    <n v="3"/>
    <n v="0"/>
    <n v="237"/>
    <n v="60"/>
    <n v="60"/>
  </r>
  <r>
    <n v="8730"/>
    <x v="316"/>
    <x v="0"/>
    <s v="California"/>
    <x v="0"/>
    <x v="0"/>
    <s v="Paper"/>
    <n v="135"/>
    <n v="3"/>
    <n v="0"/>
    <n v="105"/>
    <n v="30"/>
    <n v="30"/>
  </r>
  <r>
    <n v="8731"/>
    <x v="316"/>
    <x v="0"/>
    <s v="New York"/>
    <x v="1"/>
    <x v="2"/>
    <s v="Accessories"/>
    <n v="35"/>
    <n v="7"/>
    <n v="0"/>
    <n v="17.5"/>
    <n v="17.5"/>
    <n v="17.5"/>
  </r>
  <r>
    <n v="8732"/>
    <x v="316"/>
    <x v="0"/>
    <s v="Colorado"/>
    <x v="0"/>
    <x v="0"/>
    <s v="Appliances"/>
    <n v="312"/>
    <n v="13"/>
    <n v="0"/>
    <n v="247"/>
    <n v="65"/>
    <n v="65"/>
  </r>
  <r>
    <n v="8733"/>
    <x v="316"/>
    <x v="0"/>
    <s v="Texas"/>
    <x v="2"/>
    <x v="0"/>
    <s v="Paper"/>
    <n v="135"/>
    <n v="3"/>
    <n v="0"/>
    <n v="105"/>
    <n v="30"/>
    <n v="30"/>
  </r>
  <r>
    <n v="8734"/>
    <x v="316"/>
    <x v="0"/>
    <s v="Washington"/>
    <x v="0"/>
    <x v="0"/>
    <s v="Fasteners"/>
    <n v="6"/>
    <n v="2"/>
    <n v="0"/>
    <n v="4"/>
    <n v="2"/>
    <n v="2"/>
  </r>
  <r>
    <n v="8736"/>
    <x v="316"/>
    <x v="0"/>
    <s v="California"/>
    <x v="0"/>
    <x v="0"/>
    <s v="Art"/>
    <n v="102"/>
    <n v="6"/>
    <n v="0"/>
    <n v="60"/>
    <n v="42"/>
    <n v="42"/>
  </r>
  <r>
    <n v="8737"/>
    <x v="316"/>
    <x v="0"/>
    <s v="New York"/>
    <x v="1"/>
    <x v="0"/>
    <s v="Paper"/>
    <n v="180"/>
    <n v="4"/>
    <n v="0"/>
    <n v="140"/>
    <n v="40"/>
    <n v="40"/>
  </r>
  <r>
    <n v="8738"/>
    <x v="316"/>
    <x v="0"/>
    <s v="Kentucky"/>
    <x v="3"/>
    <x v="2"/>
    <s v="Accessories"/>
    <n v="20"/>
    <n v="4"/>
    <n v="0"/>
    <n v="10"/>
    <n v="10"/>
    <n v="10"/>
  </r>
  <r>
    <n v="8739"/>
    <x v="316"/>
    <x v="0"/>
    <s v="California"/>
    <x v="0"/>
    <x v="1"/>
    <s v="Bookcases"/>
    <n v="160"/>
    <n v="2"/>
    <n v="0"/>
    <n v="130"/>
    <n v="30"/>
    <n v="30"/>
  </r>
  <r>
    <n v="8740"/>
    <x v="316"/>
    <x v="0"/>
    <s v="California"/>
    <x v="0"/>
    <x v="2"/>
    <s v="Accessories"/>
    <n v="15"/>
    <n v="3"/>
    <n v="0"/>
    <n v="7.5"/>
    <n v="7.5"/>
    <n v="7.5"/>
  </r>
  <r>
    <n v="8741"/>
    <x v="316"/>
    <x v="0"/>
    <s v="Texas"/>
    <x v="2"/>
    <x v="0"/>
    <s v="Supplies"/>
    <n v="15"/>
    <n v="1"/>
    <n v="0"/>
    <n v="12"/>
    <n v="3"/>
    <n v="3"/>
  </r>
  <r>
    <n v="8743"/>
    <x v="316"/>
    <x v="0"/>
    <s v="Washington"/>
    <x v="0"/>
    <x v="0"/>
    <s v="Paper"/>
    <n v="225"/>
    <n v="5"/>
    <n v="0"/>
    <n v="175"/>
    <n v="50"/>
    <n v="50"/>
  </r>
  <r>
    <n v="8744"/>
    <x v="316"/>
    <x v="0"/>
    <s v="Washington"/>
    <x v="0"/>
    <x v="0"/>
    <s v="Art"/>
    <n v="136"/>
    <n v="8"/>
    <n v="0"/>
    <n v="80"/>
    <n v="56"/>
    <n v="56"/>
  </r>
  <r>
    <n v="8745"/>
    <x v="316"/>
    <x v="0"/>
    <s v="Texas"/>
    <x v="2"/>
    <x v="1"/>
    <s v="Chairs"/>
    <n v="495"/>
    <n v="5"/>
    <n v="0"/>
    <n v="395"/>
    <n v="100"/>
    <n v="100"/>
  </r>
  <r>
    <n v="8747"/>
    <x v="316"/>
    <x v="0"/>
    <s v="Texas"/>
    <x v="2"/>
    <x v="0"/>
    <s v="Binders"/>
    <n v="2.5"/>
    <n v="1"/>
    <n v="0"/>
    <n v="2"/>
    <n v="0.5"/>
    <n v="0.5"/>
  </r>
  <r>
    <n v="8750"/>
    <x v="316"/>
    <x v="0"/>
    <s v="Ohio"/>
    <x v="1"/>
    <x v="1"/>
    <s v="Chairs"/>
    <n v="198"/>
    <n v="2"/>
    <n v="0"/>
    <n v="158"/>
    <n v="40"/>
    <n v="40"/>
  </r>
  <r>
    <n v="8752"/>
    <x v="316"/>
    <x v="0"/>
    <s v="Pennsylvania"/>
    <x v="1"/>
    <x v="1"/>
    <s v="Chairs"/>
    <n v="396"/>
    <n v="4"/>
    <n v="0"/>
    <n v="316"/>
    <n v="80"/>
    <n v="80"/>
  </r>
  <r>
    <n v="8754"/>
    <x v="316"/>
    <x v="0"/>
    <s v="New Jersey"/>
    <x v="1"/>
    <x v="0"/>
    <s v="Storage"/>
    <n v="120"/>
    <n v="3"/>
    <n v="0"/>
    <n v="105"/>
    <n v="15"/>
    <n v="15"/>
  </r>
  <r>
    <n v="8755"/>
    <x v="316"/>
    <x v="0"/>
    <s v="Ohio"/>
    <x v="1"/>
    <x v="0"/>
    <s v="Storage"/>
    <n v="120"/>
    <n v="3"/>
    <n v="0"/>
    <n v="105"/>
    <n v="15"/>
    <n v="15"/>
  </r>
  <r>
    <n v="8761"/>
    <x v="317"/>
    <x v="0"/>
    <s v="California"/>
    <x v="0"/>
    <x v="0"/>
    <s v="Storage"/>
    <n v="40"/>
    <n v="1"/>
    <n v="0"/>
    <n v="35"/>
    <n v="5"/>
    <n v="5"/>
  </r>
  <r>
    <n v="8763"/>
    <x v="317"/>
    <x v="0"/>
    <s v="Illinois"/>
    <x v="2"/>
    <x v="1"/>
    <s v="Furnishings"/>
    <n v="18"/>
    <n v="2"/>
    <n v="0"/>
    <n v="10"/>
    <n v="8"/>
    <n v="8"/>
  </r>
  <r>
    <n v="8764"/>
    <x v="317"/>
    <x v="0"/>
    <s v="Washington"/>
    <x v="0"/>
    <x v="0"/>
    <s v="Binders"/>
    <n v="10"/>
    <n v="4"/>
    <n v="0"/>
    <n v="8"/>
    <n v="2"/>
    <n v="2"/>
  </r>
  <r>
    <n v="8766"/>
    <x v="317"/>
    <x v="0"/>
    <s v="Alabama"/>
    <x v="3"/>
    <x v="0"/>
    <s v="Art"/>
    <n v="153"/>
    <n v="9"/>
    <n v="0"/>
    <n v="90"/>
    <n v="63"/>
    <n v="63"/>
  </r>
  <r>
    <n v="8767"/>
    <x v="317"/>
    <x v="0"/>
    <s v="Texas"/>
    <x v="2"/>
    <x v="0"/>
    <s v="Art"/>
    <n v="17"/>
    <n v="1"/>
    <n v="0"/>
    <n v="10"/>
    <n v="7"/>
    <n v="7"/>
  </r>
  <r>
    <n v="8769"/>
    <x v="317"/>
    <x v="0"/>
    <s v="Texas"/>
    <x v="2"/>
    <x v="1"/>
    <s v="Tables"/>
    <n v="255"/>
    <n v="3"/>
    <n v="0"/>
    <n v="225"/>
    <n v="30"/>
    <n v="30"/>
  </r>
  <r>
    <n v="8770"/>
    <x v="317"/>
    <x v="0"/>
    <s v="Georgia"/>
    <x v="3"/>
    <x v="0"/>
    <s v="Paper"/>
    <n v="225"/>
    <n v="5"/>
    <n v="0"/>
    <n v="175"/>
    <n v="50"/>
    <n v="50"/>
  </r>
  <r>
    <n v="8771"/>
    <x v="317"/>
    <x v="0"/>
    <s v="Pennsylvania"/>
    <x v="1"/>
    <x v="0"/>
    <s v="Storage"/>
    <n v="120"/>
    <n v="3"/>
    <n v="0"/>
    <n v="105"/>
    <n v="15"/>
    <n v="15"/>
  </r>
  <r>
    <n v="8773"/>
    <x v="317"/>
    <x v="0"/>
    <s v="Illinois"/>
    <x v="2"/>
    <x v="2"/>
    <s v="Phones"/>
    <n v="398"/>
    <n v="2"/>
    <n v="0"/>
    <n v="330"/>
    <n v="68"/>
    <n v="68"/>
  </r>
  <r>
    <n v="8775"/>
    <x v="317"/>
    <x v="0"/>
    <s v="New Jersey"/>
    <x v="1"/>
    <x v="0"/>
    <s v="Binders"/>
    <n v="5"/>
    <n v="2"/>
    <n v="0"/>
    <n v="4"/>
    <n v="1"/>
    <n v="1"/>
  </r>
  <r>
    <n v="8776"/>
    <x v="317"/>
    <x v="0"/>
    <s v="California"/>
    <x v="0"/>
    <x v="0"/>
    <s v="Appliances"/>
    <n v="168"/>
    <n v="7"/>
    <n v="0"/>
    <n v="133"/>
    <n v="35"/>
    <n v="35"/>
  </r>
  <r>
    <n v="8778"/>
    <x v="317"/>
    <x v="0"/>
    <s v="Georgia"/>
    <x v="3"/>
    <x v="1"/>
    <s v="Furnishings"/>
    <n v="27"/>
    <n v="3"/>
    <n v="0"/>
    <n v="15"/>
    <n v="12"/>
    <n v="12"/>
  </r>
  <r>
    <n v="8779"/>
    <x v="317"/>
    <x v="0"/>
    <s v="California"/>
    <x v="0"/>
    <x v="1"/>
    <s v="Furnishings"/>
    <n v="27"/>
    <n v="3"/>
    <n v="0"/>
    <n v="15"/>
    <n v="12"/>
    <n v="12"/>
  </r>
  <r>
    <n v="8782"/>
    <x v="317"/>
    <x v="0"/>
    <s v="Ohio"/>
    <x v="1"/>
    <x v="1"/>
    <s v="Furnishings"/>
    <n v="18"/>
    <n v="2"/>
    <n v="0"/>
    <n v="10"/>
    <n v="8"/>
    <n v="8"/>
  </r>
  <r>
    <n v="8787"/>
    <x v="318"/>
    <x v="0"/>
    <s v="Texas"/>
    <x v="2"/>
    <x v="0"/>
    <s v="Storage"/>
    <n v="160"/>
    <n v="4"/>
    <n v="0"/>
    <n v="140"/>
    <n v="20"/>
    <n v="20"/>
  </r>
  <r>
    <n v="8788"/>
    <x v="318"/>
    <x v="0"/>
    <s v="Washington"/>
    <x v="0"/>
    <x v="0"/>
    <s v="Art"/>
    <n v="17"/>
    <n v="1"/>
    <n v="0"/>
    <n v="10"/>
    <n v="7"/>
    <n v="7"/>
  </r>
  <r>
    <n v="8789"/>
    <x v="318"/>
    <x v="0"/>
    <s v="Arizona"/>
    <x v="0"/>
    <x v="0"/>
    <s v="Paper"/>
    <n v="315"/>
    <n v="7"/>
    <n v="0"/>
    <n v="245"/>
    <n v="70"/>
    <n v="70"/>
  </r>
  <r>
    <n v="8791"/>
    <x v="318"/>
    <x v="0"/>
    <s v="Pennsylvania"/>
    <x v="1"/>
    <x v="2"/>
    <s v="Accessories"/>
    <n v="20"/>
    <n v="4"/>
    <n v="0"/>
    <n v="10"/>
    <n v="10"/>
    <n v="10"/>
  </r>
  <r>
    <n v="8793"/>
    <x v="318"/>
    <x v="0"/>
    <s v="Texas"/>
    <x v="2"/>
    <x v="0"/>
    <s v="Binders"/>
    <n v="5"/>
    <n v="2"/>
    <n v="0"/>
    <n v="4"/>
    <n v="1"/>
    <n v="1"/>
  </r>
  <r>
    <n v="8794"/>
    <x v="318"/>
    <x v="0"/>
    <s v="Colorado"/>
    <x v="0"/>
    <x v="0"/>
    <s v="Paper"/>
    <n v="135"/>
    <n v="3"/>
    <n v="0"/>
    <n v="105"/>
    <n v="30"/>
    <n v="30"/>
  </r>
  <r>
    <n v="8799"/>
    <x v="318"/>
    <x v="0"/>
    <s v="Texas"/>
    <x v="2"/>
    <x v="0"/>
    <s v="Envelopes"/>
    <n v="36"/>
    <n v="3"/>
    <n v="0"/>
    <n v="27"/>
    <n v="9"/>
    <n v="9"/>
  </r>
  <r>
    <n v="8801"/>
    <x v="318"/>
    <x v="0"/>
    <s v="Texas"/>
    <x v="2"/>
    <x v="1"/>
    <s v="Furnishings"/>
    <n v="54"/>
    <n v="6"/>
    <n v="0"/>
    <n v="30"/>
    <n v="24"/>
    <n v="24"/>
  </r>
  <r>
    <n v="8802"/>
    <x v="318"/>
    <x v="0"/>
    <s v="Illinois"/>
    <x v="2"/>
    <x v="0"/>
    <s v="Storage"/>
    <n v="40"/>
    <n v="1"/>
    <n v="0"/>
    <n v="35"/>
    <n v="5"/>
    <n v="5"/>
  </r>
  <r>
    <n v="8803"/>
    <x v="318"/>
    <x v="0"/>
    <s v="California"/>
    <x v="0"/>
    <x v="0"/>
    <s v="Art"/>
    <n v="34"/>
    <n v="2"/>
    <n v="0"/>
    <n v="20"/>
    <n v="14"/>
    <n v="14"/>
  </r>
  <r>
    <n v="8805"/>
    <x v="318"/>
    <x v="0"/>
    <s v="New York"/>
    <x v="1"/>
    <x v="2"/>
    <s v="Phones"/>
    <n v="995"/>
    <n v="5"/>
    <n v="0"/>
    <n v="825"/>
    <n v="170"/>
    <n v="170"/>
  </r>
  <r>
    <n v="8806"/>
    <x v="318"/>
    <x v="0"/>
    <s v="Mississippi"/>
    <x v="3"/>
    <x v="0"/>
    <s v="Art"/>
    <n v="119"/>
    <n v="7"/>
    <n v="0"/>
    <n v="70"/>
    <n v="49"/>
    <n v="49"/>
  </r>
  <r>
    <n v="8810"/>
    <x v="319"/>
    <x v="0"/>
    <s v="Arkansas"/>
    <x v="3"/>
    <x v="0"/>
    <s v="Art"/>
    <n v="51"/>
    <n v="3"/>
    <n v="0"/>
    <n v="30"/>
    <n v="21"/>
    <n v="21"/>
  </r>
  <r>
    <n v="8812"/>
    <x v="319"/>
    <x v="0"/>
    <s v="Pennsylvania"/>
    <x v="1"/>
    <x v="2"/>
    <s v="Accessories"/>
    <n v="20"/>
    <n v="4"/>
    <n v="0"/>
    <n v="10"/>
    <n v="10"/>
    <n v="10"/>
  </r>
  <r>
    <n v="8813"/>
    <x v="319"/>
    <x v="0"/>
    <s v="Michigan"/>
    <x v="2"/>
    <x v="0"/>
    <s v="Art"/>
    <n v="34"/>
    <n v="2"/>
    <n v="0"/>
    <n v="20"/>
    <n v="14"/>
    <n v="14"/>
  </r>
  <r>
    <n v="8814"/>
    <x v="319"/>
    <x v="0"/>
    <s v="Mississippi"/>
    <x v="3"/>
    <x v="1"/>
    <s v="Tables"/>
    <n v="680"/>
    <n v="8"/>
    <n v="0"/>
    <n v="600"/>
    <n v="80"/>
    <n v="80"/>
  </r>
  <r>
    <n v="8816"/>
    <x v="319"/>
    <x v="0"/>
    <s v="California"/>
    <x v="0"/>
    <x v="0"/>
    <s v="Paper"/>
    <n v="90"/>
    <n v="2"/>
    <n v="0"/>
    <n v="70"/>
    <n v="20"/>
    <n v="20"/>
  </r>
  <r>
    <n v="8818"/>
    <x v="319"/>
    <x v="0"/>
    <s v="Kentucky"/>
    <x v="3"/>
    <x v="0"/>
    <s v="Art"/>
    <n v="51"/>
    <n v="3"/>
    <n v="0"/>
    <n v="30"/>
    <n v="21"/>
    <n v="21"/>
  </r>
  <r>
    <n v="8819"/>
    <x v="319"/>
    <x v="0"/>
    <s v="Tennessee"/>
    <x v="3"/>
    <x v="0"/>
    <s v="Binders"/>
    <n v="12.5"/>
    <n v="5"/>
    <n v="0"/>
    <n v="10"/>
    <n v="2.5"/>
    <n v="2.5"/>
  </r>
  <r>
    <n v="8820"/>
    <x v="319"/>
    <x v="0"/>
    <s v="New York"/>
    <x v="1"/>
    <x v="0"/>
    <s v="Paper"/>
    <n v="135"/>
    <n v="3"/>
    <n v="0"/>
    <n v="105"/>
    <n v="30"/>
    <n v="30"/>
  </r>
  <r>
    <n v="8822"/>
    <x v="319"/>
    <x v="0"/>
    <s v="Pennsylvania"/>
    <x v="1"/>
    <x v="0"/>
    <s v="Labels"/>
    <n v="114"/>
    <n v="6"/>
    <n v="0"/>
    <n v="60"/>
    <n v="54"/>
    <n v="54"/>
  </r>
  <r>
    <n v="8823"/>
    <x v="319"/>
    <x v="0"/>
    <s v="Texas"/>
    <x v="2"/>
    <x v="0"/>
    <s v="Art"/>
    <n v="34"/>
    <n v="2"/>
    <n v="0"/>
    <n v="20"/>
    <n v="14"/>
    <n v="14"/>
  </r>
  <r>
    <n v="8824"/>
    <x v="319"/>
    <x v="0"/>
    <s v="Nebraska"/>
    <x v="2"/>
    <x v="0"/>
    <s v="Appliances"/>
    <n v="48"/>
    <n v="2"/>
    <n v="0"/>
    <n v="38"/>
    <n v="10"/>
    <n v="10"/>
  </r>
  <r>
    <n v="8825"/>
    <x v="319"/>
    <x v="0"/>
    <s v="Oregon"/>
    <x v="0"/>
    <x v="2"/>
    <s v="Accessories"/>
    <n v="50"/>
    <n v="10"/>
    <n v="0"/>
    <n v="25"/>
    <n v="25"/>
    <n v="25"/>
  </r>
  <r>
    <n v="8828"/>
    <x v="319"/>
    <x v="0"/>
    <s v="Connecticut"/>
    <x v="1"/>
    <x v="0"/>
    <s v="Appliances"/>
    <n v="72"/>
    <n v="3"/>
    <n v="0"/>
    <n v="57"/>
    <n v="15"/>
    <n v="15"/>
  </r>
  <r>
    <n v="8832"/>
    <x v="319"/>
    <x v="0"/>
    <s v="California"/>
    <x v="0"/>
    <x v="0"/>
    <s v="Art"/>
    <n v="102"/>
    <n v="6"/>
    <n v="0"/>
    <n v="60"/>
    <n v="42"/>
    <n v="42"/>
  </r>
  <r>
    <n v="8833"/>
    <x v="319"/>
    <x v="0"/>
    <s v="Texas"/>
    <x v="2"/>
    <x v="1"/>
    <s v="Chairs"/>
    <n v="198"/>
    <n v="2"/>
    <n v="0"/>
    <n v="158"/>
    <n v="40"/>
    <n v="40"/>
  </r>
  <r>
    <n v="8837"/>
    <x v="320"/>
    <x v="0"/>
    <s v="New York"/>
    <x v="1"/>
    <x v="2"/>
    <s v="Accessories"/>
    <n v="20"/>
    <n v="4"/>
    <n v="0"/>
    <n v="10"/>
    <n v="10"/>
    <n v="10"/>
  </r>
  <r>
    <n v="8840"/>
    <x v="320"/>
    <x v="0"/>
    <s v="Texas"/>
    <x v="2"/>
    <x v="2"/>
    <s v="Phones"/>
    <n v="597"/>
    <n v="3"/>
    <n v="0"/>
    <n v="495"/>
    <n v="102"/>
    <n v="102"/>
  </r>
  <r>
    <n v="8842"/>
    <x v="320"/>
    <x v="0"/>
    <s v="New York"/>
    <x v="1"/>
    <x v="1"/>
    <s v="Furnishings"/>
    <n v="72"/>
    <n v="8"/>
    <n v="0"/>
    <n v="40"/>
    <n v="32"/>
    <n v="32"/>
  </r>
  <r>
    <n v="8845"/>
    <x v="320"/>
    <x v="0"/>
    <s v="Florida"/>
    <x v="3"/>
    <x v="1"/>
    <s v="Furnishings"/>
    <n v="18"/>
    <n v="2"/>
    <n v="0"/>
    <n v="10"/>
    <n v="8"/>
    <n v="8"/>
  </r>
  <r>
    <n v="8847"/>
    <x v="320"/>
    <x v="0"/>
    <s v="New York"/>
    <x v="1"/>
    <x v="1"/>
    <s v="Bookcases"/>
    <n v="240"/>
    <n v="3"/>
    <n v="0"/>
    <n v="195"/>
    <n v="45"/>
    <n v="45"/>
  </r>
  <r>
    <n v="8851"/>
    <x v="320"/>
    <x v="0"/>
    <s v="California"/>
    <x v="0"/>
    <x v="0"/>
    <s v="Appliances"/>
    <n v="48"/>
    <n v="2"/>
    <n v="0"/>
    <n v="38"/>
    <n v="10"/>
    <n v="10"/>
  </r>
  <r>
    <n v="8852"/>
    <x v="320"/>
    <x v="0"/>
    <s v="Illinois"/>
    <x v="2"/>
    <x v="1"/>
    <s v="Furnishings"/>
    <n v="27"/>
    <n v="3"/>
    <n v="0"/>
    <n v="15"/>
    <n v="12"/>
    <n v="12"/>
  </r>
  <r>
    <n v="8853"/>
    <x v="320"/>
    <x v="0"/>
    <s v="Georgia"/>
    <x v="3"/>
    <x v="1"/>
    <s v="Furnishings"/>
    <n v="27"/>
    <n v="3"/>
    <n v="0"/>
    <n v="15"/>
    <n v="12"/>
    <n v="12"/>
  </r>
  <r>
    <n v="8854"/>
    <x v="320"/>
    <x v="0"/>
    <s v="Illinois"/>
    <x v="2"/>
    <x v="1"/>
    <s v="Chairs"/>
    <n v="693"/>
    <n v="7"/>
    <n v="0"/>
    <n v="553"/>
    <n v="140"/>
    <n v="140"/>
  </r>
  <r>
    <n v="8855"/>
    <x v="320"/>
    <x v="0"/>
    <s v="Texas"/>
    <x v="2"/>
    <x v="0"/>
    <s v="Paper"/>
    <n v="90"/>
    <n v="2"/>
    <n v="0"/>
    <n v="70"/>
    <n v="20"/>
    <n v="20"/>
  </r>
  <r>
    <n v="8857"/>
    <x v="320"/>
    <x v="0"/>
    <s v="Tennessee"/>
    <x v="3"/>
    <x v="0"/>
    <s v="Paper"/>
    <n v="315"/>
    <n v="7"/>
    <n v="0"/>
    <n v="245"/>
    <n v="70"/>
    <n v="70"/>
  </r>
  <r>
    <n v="8858"/>
    <x v="320"/>
    <x v="0"/>
    <s v="Texas"/>
    <x v="2"/>
    <x v="1"/>
    <s v="Furnishings"/>
    <n v="45"/>
    <n v="5"/>
    <n v="0"/>
    <n v="25"/>
    <n v="20"/>
    <n v="20"/>
  </r>
  <r>
    <n v="8860"/>
    <x v="320"/>
    <x v="0"/>
    <s v="Pennsylvania"/>
    <x v="1"/>
    <x v="0"/>
    <s v="Art"/>
    <n v="68"/>
    <n v="4"/>
    <n v="0"/>
    <n v="40"/>
    <n v="28"/>
    <n v="28"/>
  </r>
  <r>
    <n v="8869"/>
    <x v="321"/>
    <x v="0"/>
    <s v="Washington"/>
    <x v="0"/>
    <x v="0"/>
    <s v="Paper"/>
    <n v="225"/>
    <n v="5"/>
    <n v="0"/>
    <n v="175"/>
    <n v="50"/>
    <n v="50"/>
  </r>
  <r>
    <n v="8870"/>
    <x v="321"/>
    <x v="0"/>
    <s v="California"/>
    <x v="0"/>
    <x v="2"/>
    <s v="Accessories"/>
    <n v="5"/>
    <n v="1"/>
    <n v="0"/>
    <n v="2.5"/>
    <n v="2.5"/>
    <n v="2.5"/>
  </r>
  <r>
    <n v="8871"/>
    <x v="321"/>
    <x v="0"/>
    <s v="California"/>
    <x v="0"/>
    <x v="2"/>
    <s v="Accessories"/>
    <n v="10"/>
    <n v="2"/>
    <n v="0"/>
    <n v="5"/>
    <n v="5"/>
    <n v="5"/>
  </r>
  <r>
    <n v="8872"/>
    <x v="321"/>
    <x v="0"/>
    <s v="Texas"/>
    <x v="2"/>
    <x v="2"/>
    <s v="Accessories"/>
    <n v="5"/>
    <n v="1"/>
    <n v="0"/>
    <n v="2.5"/>
    <n v="2.5"/>
    <n v="2.5"/>
  </r>
  <r>
    <n v="8873"/>
    <x v="321"/>
    <x v="0"/>
    <s v="Arizona"/>
    <x v="0"/>
    <x v="0"/>
    <s v="Fasteners"/>
    <n v="9"/>
    <n v="3"/>
    <n v="0"/>
    <n v="6"/>
    <n v="3"/>
    <n v="3"/>
  </r>
  <r>
    <n v="8874"/>
    <x v="321"/>
    <x v="0"/>
    <s v="New York"/>
    <x v="1"/>
    <x v="0"/>
    <s v="Storage"/>
    <n v="40"/>
    <n v="1"/>
    <n v="0"/>
    <n v="35"/>
    <n v="5"/>
    <n v="5"/>
  </r>
  <r>
    <n v="8875"/>
    <x v="321"/>
    <x v="0"/>
    <s v="Connecticut"/>
    <x v="1"/>
    <x v="0"/>
    <s v="Envelopes"/>
    <n v="36"/>
    <n v="3"/>
    <n v="0"/>
    <n v="27"/>
    <n v="9"/>
    <n v="9"/>
  </r>
  <r>
    <n v="8876"/>
    <x v="321"/>
    <x v="0"/>
    <s v="New York"/>
    <x v="1"/>
    <x v="0"/>
    <s v="Paper"/>
    <n v="45"/>
    <n v="1"/>
    <n v="0"/>
    <n v="35"/>
    <n v="10"/>
    <n v="10"/>
  </r>
  <r>
    <n v="8877"/>
    <x v="321"/>
    <x v="0"/>
    <s v="Delaware"/>
    <x v="1"/>
    <x v="0"/>
    <s v="Binders"/>
    <n v="5"/>
    <n v="2"/>
    <n v="0"/>
    <n v="4"/>
    <n v="1"/>
    <n v="1"/>
  </r>
  <r>
    <n v="8878"/>
    <x v="321"/>
    <x v="0"/>
    <s v="New York"/>
    <x v="1"/>
    <x v="0"/>
    <s v="Binders"/>
    <n v="5"/>
    <n v="2"/>
    <n v="0"/>
    <n v="4"/>
    <n v="1"/>
    <n v="1"/>
  </r>
  <r>
    <n v="8879"/>
    <x v="321"/>
    <x v="0"/>
    <s v="Florida"/>
    <x v="3"/>
    <x v="0"/>
    <s v="Binders"/>
    <n v="7.5"/>
    <n v="3"/>
    <n v="0"/>
    <n v="6"/>
    <n v="1.5"/>
    <n v="1.5"/>
  </r>
  <r>
    <n v="8880"/>
    <x v="321"/>
    <x v="0"/>
    <s v="California"/>
    <x v="0"/>
    <x v="0"/>
    <s v="Storage"/>
    <n v="240"/>
    <n v="6"/>
    <n v="0"/>
    <n v="210"/>
    <n v="30"/>
    <n v="30"/>
  </r>
  <r>
    <n v="8881"/>
    <x v="321"/>
    <x v="0"/>
    <s v="New York"/>
    <x v="1"/>
    <x v="0"/>
    <s v="Fasteners"/>
    <n v="9"/>
    <n v="3"/>
    <n v="0"/>
    <n v="6"/>
    <n v="3"/>
    <n v="3"/>
  </r>
  <r>
    <n v="8882"/>
    <x v="321"/>
    <x v="0"/>
    <s v="Washington"/>
    <x v="0"/>
    <x v="0"/>
    <s v="Storage"/>
    <n v="40"/>
    <n v="1"/>
    <n v="0"/>
    <n v="35"/>
    <n v="5"/>
    <n v="5"/>
  </r>
  <r>
    <n v="8883"/>
    <x v="321"/>
    <x v="0"/>
    <s v="Arizona"/>
    <x v="0"/>
    <x v="1"/>
    <s v="Bookcases"/>
    <n v="400"/>
    <n v="5"/>
    <n v="0"/>
    <n v="325"/>
    <n v="75"/>
    <n v="75"/>
  </r>
  <r>
    <n v="8887"/>
    <x v="321"/>
    <x v="0"/>
    <s v="Alabama"/>
    <x v="3"/>
    <x v="0"/>
    <s v="Envelopes"/>
    <n v="24"/>
    <n v="2"/>
    <n v="0"/>
    <n v="18"/>
    <n v="6"/>
    <n v="6"/>
  </r>
  <r>
    <n v="8888"/>
    <x v="321"/>
    <x v="0"/>
    <s v="Georgia"/>
    <x v="3"/>
    <x v="0"/>
    <s v="Paper"/>
    <n v="135"/>
    <n v="3"/>
    <n v="0"/>
    <n v="105"/>
    <n v="30"/>
    <n v="30"/>
  </r>
  <r>
    <n v="8889"/>
    <x v="321"/>
    <x v="0"/>
    <s v="California"/>
    <x v="0"/>
    <x v="2"/>
    <s v="Accessories"/>
    <n v="20"/>
    <n v="4"/>
    <n v="0"/>
    <n v="10"/>
    <n v="10"/>
    <n v="10"/>
  </r>
  <r>
    <n v="8890"/>
    <x v="321"/>
    <x v="0"/>
    <s v="Illinois"/>
    <x v="2"/>
    <x v="1"/>
    <s v="Furnishings"/>
    <n v="27"/>
    <n v="3"/>
    <n v="0"/>
    <n v="15"/>
    <n v="12"/>
    <n v="12"/>
  </r>
  <r>
    <n v="8892"/>
    <x v="321"/>
    <x v="0"/>
    <s v="Michigan"/>
    <x v="2"/>
    <x v="2"/>
    <s v="Phones"/>
    <n v="199"/>
    <n v="1"/>
    <n v="0"/>
    <n v="165"/>
    <n v="34"/>
    <n v="34"/>
  </r>
  <r>
    <n v="8893"/>
    <x v="321"/>
    <x v="0"/>
    <s v="Tennessee"/>
    <x v="3"/>
    <x v="2"/>
    <s v="Phones"/>
    <n v="1791"/>
    <n v="9"/>
    <n v="0"/>
    <n v="1485"/>
    <n v="306"/>
    <n v="306"/>
  </r>
  <r>
    <n v="8898"/>
    <x v="322"/>
    <x v="0"/>
    <s v="New Jersey"/>
    <x v="1"/>
    <x v="0"/>
    <s v="Fasteners"/>
    <n v="18"/>
    <n v="6"/>
    <n v="0"/>
    <n v="12"/>
    <n v="6"/>
    <n v="6"/>
  </r>
  <r>
    <n v="8899"/>
    <x v="322"/>
    <x v="0"/>
    <s v="Virginia"/>
    <x v="3"/>
    <x v="0"/>
    <s v="Labels"/>
    <n v="57"/>
    <n v="3"/>
    <n v="0"/>
    <n v="30"/>
    <n v="27"/>
    <n v="27"/>
  </r>
  <r>
    <n v="8900"/>
    <x v="322"/>
    <x v="0"/>
    <s v="Texas"/>
    <x v="2"/>
    <x v="0"/>
    <s v="Binders"/>
    <n v="5"/>
    <n v="2"/>
    <n v="0"/>
    <n v="4"/>
    <n v="1"/>
    <n v="1"/>
  </r>
  <r>
    <n v="8901"/>
    <x v="322"/>
    <x v="0"/>
    <s v="Texas"/>
    <x v="2"/>
    <x v="2"/>
    <s v="Phones"/>
    <n v="995"/>
    <n v="5"/>
    <n v="0"/>
    <n v="825"/>
    <n v="170"/>
    <n v="170"/>
  </r>
  <r>
    <n v="8903"/>
    <x v="322"/>
    <x v="0"/>
    <s v="California"/>
    <x v="0"/>
    <x v="0"/>
    <s v="Storage"/>
    <n v="120"/>
    <n v="3"/>
    <n v="0"/>
    <n v="105"/>
    <n v="15"/>
    <n v="15"/>
  </r>
  <r>
    <n v="8904"/>
    <x v="322"/>
    <x v="0"/>
    <s v="Florida"/>
    <x v="3"/>
    <x v="0"/>
    <s v="Appliances"/>
    <n v="96"/>
    <n v="4"/>
    <n v="0"/>
    <n v="76"/>
    <n v="20"/>
    <n v="20"/>
  </r>
  <r>
    <n v="8905"/>
    <x v="322"/>
    <x v="0"/>
    <s v="California"/>
    <x v="0"/>
    <x v="1"/>
    <s v="Bookcases"/>
    <n v="160"/>
    <n v="2"/>
    <n v="0"/>
    <n v="130"/>
    <n v="30"/>
    <n v="30"/>
  </r>
  <r>
    <n v="8907"/>
    <x v="322"/>
    <x v="0"/>
    <s v="New York"/>
    <x v="1"/>
    <x v="2"/>
    <s v="Copiers"/>
    <n v="1450"/>
    <n v="2"/>
    <n v="0"/>
    <n v="1400"/>
    <n v="50"/>
    <n v="50"/>
  </r>
  <r>
    <n v="8908"/>
    <x v="322"/>
    <x v="0"/>
    <s v="California"/>
    <x v="0"/>
    <x v="1"/>
    <s v="Chairs"/>
    <n v="297"/>
    <n v="3"/>
    <n v="0"/>
    <n v="237"/>
    <n v="60"/>
    <n v="60"/>
  </r>
  <r>
    <n v="8911"/>
    <x v="322"/>
    <x v="0"/>
    <s v="Maryland"/>
    <x v="1"/>
    <x v="0"/>
    <s v="Art"/>
    <n v="51"/>
    <n v="3"/>
    <n v="0"/>
    <n v="30"/>
    <n v="21"/>
    <n v="21"/>
  </r>
  <r>
    <n v="8913"/>
    <x v="322"/>
    <x v="0"/>
    <s v="California"/>
    <x v="0"/>
    <x v="0"/>
    <s v="Storage"/>
    <n v="160"/>
    <n v="4"/>
    <n v="0"/>
    <n v="140"/>
    <n v="20"/>
    <n v="20"/>
  </r>
  <r>
    <n v="8914"/>
    <x v="322"/>
    <x v="0"/>
    <s v="Florida"/>
    <x v="3"/>
    <x v="2"/>
    <s v="Accessories"/>
    <n v="25"/>
    <n v="5"/>
    <n v="0"/>
    <n v="12.5"/>
    <n v="12.5"/>
    <n v="12.5"/>
  </r>
  <r>
    <n v="8915"/>
    <x v="322"/>
    <x v="0"/>
    <s v="New York"/>
    <x v="1"/>
    <x v="1"/>
    <s v="Bookcases"/>
    <n v="480"/>
    <n v="6"/>
    <n v="0"/>
    <n v="390"/>
    <n v="90"/>
    <n v="90"/>
  </r>
  <r>
    <n v="8916"/>
    <x v="322"/>
    <x v="0"/>
    <s v="Virginia"/>
    <x v="3"/>
    <x v="0"/>
    <s v="Art"/>
    <n v="119"/>
    <n v="7"/>
    <n v="0"/>
    <n v="70"/>
    <n v="49"/>
    <n v="49"/>
  </r>
  <r>
    <n v="8917"/>
    <x v="322"/>
    <x v="0"/>
    <s v="Texas"/>
    <x v="2"/>
    <x v="0"/>
    <s v="Binders"/>
    <n v="15"/>
    <n v="6"/>
    <n v="0"/>
    <n v="12"/>
    <n v="3"/>
    <n v="3"/>
  </r>
  <r>
    <n v="8918"/>
    <x v="322"/>
    <x v="0"/>
    <s v="Washington"/>
    <x v="0"/>
    <x v="0"/>
    <s v="Paper"/>
    <n v="360"/>
    <n v="8"/>
    <n v="0"/>
    <n v="280"/>
    <n v="80"/>
    <n v="80"/>
  </r>
  <r>
    <n v="8924"/>
    <x v="322"/>
    <x v="0"/>
    <s v="Washington"/>
    <x v="0"/>
    <x v="0"/>
    <s v="Storage"/>
    <n v="120"/>
    <n v="3"/>
    <n v="0"/>
    <n v="105"/>
    <n v="15"/>
    <n v="15"/>
  </r>
  <r>
    <n v="8929"/>
    <x v="322"/>
    <x v="0"/>
    <s v="Illinois"/>
    <x v="2"/>
    <x v="1"/>
    <s v="Furnishings"/>
    <n v="63"/>
    <n v="7"/>
    <n v="0"/>
    <n v="35"/>
    <n v="28"/>
    <n v="28"/>
  </r>
  <r>
    <n v="8930"/>
    <x v="322"/>
    <x v="0"/>
    <s v="Colorado"/>
    <x v="0"/>
    <x v="0"/>
    <s v="Storage"/>
    <n v="120"/>
    <n v="3"/>
    <n v="0"/>
    <n v="105"/>
    <n v="15"/>
    <n v="15"/>
  </r>
  <r>
    <n v="8936"/>
    <x v="323"/>
    <x v="0"/>
    <s v="Michigan"/>
    <x v="2"/>
    <x v="2"/>
    <s v="Accessories"/>
    <n v="20"/>
    <n v="4"/>
    <n v="0"/>
    <n v="10"/>
    <n v="10"/>
    <n v="10"/>
  </r>
  <r>
    <n v="8937"/>
    <x v="323"/>
    <x v="0"/>
    <s v="New York"/>
    <x v="1"/>
    <x v="0"/>
    <s v="Fasteners"/>
    <n v="12"/>
    <n v="4"/>
    <n v="0"/>
    <n v="8"/>
    <n v="4"/>
    <n v="4"/>
  </r>
  <r>
    <n v="8938"/>
    <x v="323"/>
    <x v="0"/>
    <s v="New York"/>
    <x v="1"/>
    <x v="1"/>
    <s v="Furnishings"/>
    <n v="36"/>
    <n v="4"/>
    <n v="0"/>
    <n v="20"/>
    <n v="16"/>
    <n v="16"/>
  </r>
  <r>
    <n v="8939"/>
    <x v="323"/>
    <x v="0"/>
    <s v="New Jersey"/>
    <x v="1"/>
    <x v="2"/>
    <s v="Accessories"/>
    <n v="25"/>
    <n v="5"/>
    <n v="0"/>
    <n v="12.5"/>
    <n v="12.5"/>
    <n v="12.5"/>
  </r>
  <r>
    <n v="8942"/>
    <x v="323"/>
    <x v="0"/>
    <s v="Nebraska"/>
    <x v="2"/>
    <x v="0"/>
    <s v="Paper"/>
    <n v="45"/>
    <n v="1"/>
    <n v="0"/>
    <n v="35"/>
    <n v="10"/>
    <n v="10"/>
  </r>
  <r>
    <n v="8943"/>
    <x v="323"/>
    <x v="0"/>
    <s v="South Carolina"/>
    <x v="3"/>
    <x v="0"/>
    <s v="Binders"/>
    <n v="5"/>
    <n v="2"/>
    <n v="0"/>
    <n v="4"/>
    <n v="1"/>
    <n v="1"/>
  </r>
  <r>
    <n v="8944"/>
    <x v="323"/>
    <x v="0"/>
    <s v="New York"/>
    <x v="1"/>
    <x v="2"/>
    <s v="Phones"/>
    <n v="597"/>
    <n v="3"/>
    <n v="0"/>
    <n v="495"/>
    <n v="102"/>
    <n v="102"/>
  </r>
  <r>
    <n v="8945"/>
    <x v="323"/>
    <x v="0"/>
    <s v="California"/>
    <x v="0"/>
    <x v="1"/>
    <s v="Chairs"/>
    <n v="297"/>
    <n v="3"/>
    <n v="0"/>
    <n v="237"/>
    <n v="60"/>
    <n v="60"/>
  </r>
  <r>
    <n v="8946"/>
    <x v="323"/>
    <x v="0"/>
    <s v="North Carolina"/>
    <x v="3"/>
    <x v="0"/>
    <s v="Binders"/>
    <n v="15"/>
    <n v="6"/>
    <n v="0"/>
    <n v="12"/>
    <n v="3"/>
    <n v="3"/>
  </r>
  <r>
    <n v="8948"/>
    <x v="323"/>
    <x v="0"/>
    <s v="Texas"/>
    <x v="2"/>
    <x v="0"/>
    <s v="Binders"/>
    <n v="7.5"/>
    <n v="3"/>
    <n v="0"/>
    <n v="6"/>
    <n v="1.5"/>
    <n v="1.5"/>
  </r>
  <r>
    <n v="8949"/>
    <x v="323"/>
    <x v="0"/>
    <s v="New York"/>
    <x v="1"/>
    <x v="0"/>
    <s v="Binders"/>
    <n v="12.5"/>
    <n v="5"/>
    <n v="0"/>
    <n v="10"/>
    <n v="2.5"/>
    <n v="2.5"/>
  </r>
  <r>
    <n v="8953"/>
    <x v="323"/>
    <x v="0"/>
    <s v="Texas"/>
    <x v="2"/>
    <x v="0"/>
    <s v="Art"/>
    <n v="34"/>
    <n v="2"/>
    <n v="0"/>
    <n v="20"/>
    <n v="14"/>
    <n v="14"/>
  </r>
  <r>
    <n v="8955"/>
    <x v="323"/>
    <x v="0"/>
    <s v="Pennsylvania"/>
    <x v="1"/>
    <x v="0"/>
    <s v="Art"/>
    <n v="34"/>
    <n v="2"/>
    <n v="0"/>
    <n v="20"/>
    <n v="14"/>
    <n v="14"/>
  </r>
  <r>
    <n v="8956"/>
    <x v="323"/>
    <x v="0"/>
    <s v="Illinois"/>
    <x v="2"/>
    <x v="1"/>
    <s v="Chairs"/>
    <n v="297"/>
    <n v="3"/>
    <n v="0"/>
    <n v="237"/>
    <n v="60"/>
    <n v="60"/>
  </r>
  <r>
    <n v="8957"/>
    <x v="323"/>
    <x v="0"/>
    <s v="North Carolina"/>
    <x v="3"/>
    <x v="2"/>
    <s v="Accessories"/>
    <n v="15"/>
    <n v="3"/>
    <n v="0"/>
    <n v="7.5"/>
    <n v="7.5"/>
    <n v="7.5"/>
  </r>
  <r>
    <n v="8958"/>
    <x v="323"/>
    <x v="0"/>
    <s v="New York"/>
    <x v="1"/>
    <x v="0"/>
    <s v="Paper"/>
    <n v="135"/>
    <n v="3"/>
    <n v="0"/>
    <n v="105"/>
    <n v="30"/>
    <n v="30"/>
  </r>
  <r>
    <n v="8959"/>
    <x v="323"/>
    <x v="0"/>
    <s v="Tennessee"/>
    <x v="3"/>
    <x v="0"/>
    <s v="Appliances"/>
    <n v="168"/>
    <n v="7"/>
    <n v="0"/>
    <n v="133"/>
    <n v="35"/>
    <n v="35"/>
  </r>
  <r>
    <n v="8960"/>
    <x v="323"/>
    <x v="0"/>
    <s v="California"/>
    <x v="0"/>
    <x v="1"/>
    <s v="Furnishings"/>
    <n v="18"/>
    <n v="2"/>
    <n v="0"/>
    <n v="10"/>
    <n v="8"/>
    <n v="8"/>
  </r>
  <r>
    <n v="8961"/>
    <x v="323"/>
    <x v="0"/>
    <s v="Illinois"/>
    <x v="2"/>
    <x v="0"/>
    <s v="Paper"/>
    <n v="135"/>
    <n v="3"/>
    <n v="0"/>
    <n v="105"/>
    <n v="30"/>
    <n v="30"/>
  </r>
  <r>
    <n v="8962"/>
    <x v="323"/>
    <x v="0"/>
    <s v="Connecticut"/>
    <x v="1"/>
    <x v="0"/>
    <s v="Storage"/>
    <n v="40"/>
    <n v="1"/>
    <n v="0"/>
    <n v="35"/>
    <n v="5"/>
    <n v="5"/>
  </r>
  <r>
    <n v="8964"/>
    <x v="323"/>
    <x v="0"/>
    <s v="Nevada"/>
    <x v="0"/>
    <x v="0"/>
    <s v="Appliances"/>
    <n v="120"/>
    <n v="5"/>
    <n v="0"/>
    <n v="95"/>
    <n v="25"/>
    <n v="25"/>
  </r>
  <r>
    <n v="8967"/>
    <x v="324"/>
    <x v="0"/>
    <s v="Florida"/>
    <x v="3"/>
    <x v="2"/>
    <s v="Accessories"/>
    <n v="25"/>
    <n v="5"/>
    <n v="0"/>
    <n v="12.5"/>
    <n v="12.5"/>
    <n v="12.5"/>
  </r>
  <r>
    <n v="8968"/>
    <x v="324"/>
    <x v="0"/>
    <s v="New York"/>
    <x v="1"/>
    <x v="0"/>
    <s v="Labels"/>
    <n v="38"/>
    <n v="2"/>
    <n v="0"/>
    <n v="20"/>
    <n v="18"/>
    <n v="18"/>
  </r>
  <r>
    <n v="8971"/>
    <x v="324"/>
    <x v="0"/>
    <s v="Maryland"/>
    <x v="1"/>
    <x v="0"/>
    <s v="Paper"/>
    <n v="225"/>
    <n v="5"/>
    <n v="0"/>
    <n v="175"/>
    <n v="50"/>
    <n v="50"/>
  </r>
  <r>
    <n v="8972"/>
    <x v="324"/>
    <x v="0"/>
    <s v="California"/>
    <x v="0"/>
    <x v="2"/>
    <s v="Phones"/>
    <n v="1990"/>
    <n v="10"/>
    <n v="0"/>
    <n v="1650"/>
    <n v="340"/>
    <n v="340"/>
  </r>
  <r>
    <n v="8973"/>
    <x v="324"/>
    <x v="0"/>
    <s v="Ohio"/>
    <x v="1"/>
    <x v="0"/>
    <s v="Paper"/>
    <n v="180"/>
    <n v="4"/>
    <n v="0"/>
    <n v="140"/>
    <n v="40"/>
    <n v="40"/>
  </r>
  <r>
    <n v="8975"/>
    <x v="324"/>
    <x v="0"/>
    <s v="Florida"/>
    <x v="3"/>
    <x v="0"/>
    <s v="Paper"/>
    <n v="90"/>
    <n v="2"/>
    <n v="0"/>
    <n v="70"/>
    <n v="20"/>
    <n v="20"/>
  </r>
  <r>
    <n v="8976"/>
    <x v="324"/>
    <x v="0"/>
    <s v="Illinois"/>
    <x v="2"/>
    <x v="0"/>
    <s v="Binders"/>
    <n v="5"/>
    <n v="2"/>
    <n v="0"/>
    <n v="4"/>
    <n v="1"/>
    <n v="1"/>
  </r>
  <r>
    <n v="8978"/>
    <x v="324"/>
    <x v="0"/>
    <s v="California"/>
    <x v="0"/>
    <x v="2"/>
    <s v="Accessories"/>
    <n v="40"/>
    <n v="8"/>
    <n v="0"/>
    <n v="20"/>
    <n v="20"/>
    <n v="20"/>
  </r>
  <r>
    <n v="8979"/>
    <x v="324"/>
    <x v="0"/>
    <s v="California"/>
    <x v="0"/>
    <x v="0"/>
    <s v="Labels"/>
    <n v="152"/>
    <n v="8"/>
    <n v="0"/>
    <n v="80"/>
    <n v="72"/>
    <n v="72"/>
  </r>
  <r>
    <n v="8980"/>
    <x v="324"/>
    <x v="0"/>
    <s v="Florida"/>
    <x v="3"/>
    <x v="0"/>
    <s v="Binders"/>
    <n v="12.5"/>
    <n v="5"/>
    <n v="0"/>
    <n v="10"/>
    <n v="2.5"/>
    <n v="2.5"/>
  </r>
  <r>
    <n v="8983"/>
    <x v="324"/>
    <x v="0"/>
    <s v="Florida"/>
    <x v="3"/>
    <x v="0"/>
    <s v="Storage"/>
    <n v="80"/>
    <n v="2"/>
    <n v="0"/>
    <n v="70"/>
    <n v="10"/>
    <n v="10"/>
  </r>
  <r>
    <n v="8991"/>
    <x v="325"/>
    <x v="0"/>
    <s v="California"/>
    <x v="0"/>
    <x v="2"/>
    <s v="Phones"/>
    <n v="398"/>
    <n v="2"/>
    <n v="0"/>
    <n v="330"/>
    <n v="68"/>
    <n v="68"/>
  </r>
  <r>
    <n v="8993"/>
    <x v="325"/>
    <x v="0"/>
    <s v="Florida"/>
    <x v="3"/>
    <x v="2"/>
    <s v="Machines"/>
    <n v="900"/>
    <n v="2"/>
    <n v="0"/>
    <n v="800"/>
    <n v="100"/>
    <n v="100"/>
  </r>
  <r>
    <n v="8994"/>
    <x v="325"/>
    <x v="0"/>
    <s v="Indiana"/>
    <x v="2"/>
    <x v="2"/>
    <s v="Phones"/>
    <n v="597"/>
    <n v="3"/>
    <n v="0"/>
    <n v="495"/>
    <n v="102"/>
    <n v="102"/>
  </r>
  <r>
    <n v="8995"/>
    <x v="325"/>
    <x v="0"/>
    <s v="Pennsylvania"/>
    <x v="1"/>
    <x v="0"/>
    <s v="Envelopes"/>
    <n v="36"/>
    <n v="3"/>
    <n v="0"/>
    <n v="27"/>
    <n v="9"/>
    <n v="9"/>
  </r>
  <r>
    <n v="8996"/>
    <x v="325"/>
    <x v="0"/>
    <s v="California"/>
    <x v="0"/>
    <x v="0"/>
    <s v="Labels"/>
    <n v="95"/>
    <n v="5"/>
    <n v="0"/>
    <n v="50"/>
    <n v="45"/>
    <n v="45"/>
  </r>
  <r>
    <n v="8997"/>
    <x v="325"/>
    <x v="0"/>
    <s v="Washington"/>
    <x v="0"/>
    <x v="0"/>
    <s v="Paper"/>
    <n v="90"/>
    <n v="2"/>
    <n v="0"/>
    <n v="70"/>
    <n v="20"/>
    <n v="20"/>
  </r>
  <r>
    <n v="8998"/>
    <x v="325"/>
    <x v="0"/>
    <s v="California"/>
    <x v="0"/>
    <x v="0"/>
    <s v="Paper"/>
    <n v="135"/>
    <n v="3"/>
    <n v="0"/>
    <n v="105"/>
    <n v="30"/>
    <n v="30"/>
  </r>
  <r>
    <n v="9001"/>
    <x v="325"/>
    <x v="0"/>
    <s v="California"/>
    <x v="0"/>
    <x v="2"/>
    <s v="Phones"/>
    <n v="995"/>
    <n v="5"/>
    <n v="0"/>
    <n v="825"/>
    <n v="170"/>
    <n v="170"/>
  </r>
  <r>
    <n v="9002"/>
    <x v="325"/>
    <x v="0"/>
    <s v="Texas"/>
    <x v="2"/>
    <x v="0"/>
    <s v="Paper"/>
    <n v="45"/>
    <n v="1"/>
    <n v="0"/>
    <n v="35"/>
    <n v="10"/>
    <n v="10"/>
  </r>
  <r>
    <n v="9004"/>
    <x v="325"/>
    <x v="0"/>
    <s v="Texas"/>
    <x v="2"/>
    <x v="0"/>
    <s v="Paper"/>
    <n v="315"/>
    <n v="7"/>
    <n v="0"/>
    <n v="245"/>
    <n v="70"/>
    <n v="70"/>
  </r>
  <r>
    <n v="9005"/>
    <x v="325"/>
    <x v="0"/>
    <s v="Texas"/>
    <x v="2"/>
    <x v="0"/>
    <s v="Art"/>
    <n v="68"/>
    <n v="4"/>
    <n v="0"/>
    <n v="40"/>
    <n v="28"/>
    <n v="28"/>
  </r>
  <r>
    <n v="9008"/>
    <x v="325"/>
    <x v="0"/>
    <s v="New Jersey"/>
    <x v="1"/>
    <x v="0"/>
    <s v="Appliances"/>
    <n v="168"/>
    <n v="7"/>
    <n v="0"/>
    <n v="133"/>
    <n v="35"/>
    <n v="35"/>
  </r>
  <r>
    <n v="9015"/>
    <x v="326"/>
    <x v="0"/>
    <s v="Ohio"/>
    <x v="1"/>
    <x v="0"/>
    <s v="Storage"/>
    <n v="80"/>
    <n v="2"/>
    <n v="0"/>
    <n v="70"/>
    <n v="10"/>
    <n v="10"/>
  </r>
  <r>
    <n v="9016"/>
    <x v="326"/>
    <x v="0"/>
    <s v="Texas"/>
    <x v="2"/>
    <x v="0"/>
    <s v="Fasteners"/>
    <n v="12"/>
    <n v="4"/>
    <n v="0"/>
    <n v="8"/>
    <n v="4"/>
    <n v="4"/>
  </r>
  <r>
    <n v="9017"/>
    <x v="326"/>
    <x v="0"/>
    <s v="Minnesota"/>
    <x v="2"/>
    <x v="0"/>
    <s v="Binders"/>
    <n v="5"/>
    <n v="2"/>
    <n v="0"/>
    <n v="4"/>
    <n v="1"/>
    <n v="1"/>
  </r>
  <r>
    <n v="9020"/>
    <x v="326"/>
    <x v="0"/>
    <s v="California"/>
    <x v="0"/>
    <x v="1"/>
    <s v="Chairs"/>
    <n v="99"/>
    <n v="1"/>
    <n v="0"/>
    <n v="79"/>
    <n v="20"/>
    <n v="20"/>
  </r>
  <r>
    <n v="9021"/>
    <x v="326"/>
    <x v="0"/>
    <s v="Texas"/>
    <x v="2"/>
    <x v="2"/>
    <s v="Accessories"/>
    <n v="35"/>
    <n v="7"/>
    <n v="0"/>
    <n v="17.5"/>
    <n v="17.5"/>
    <n v="17.5"/>
  </r>
  <r>
    <n v="9022"/>
    <x v="326"/>
    <x v="0"/>
    <s v="Colorado"/>
    <x v="0"/>
    <x v="1"/>
    <s v="Tables"/>
    <n v="425"/>
    <n v="5"/>
    <n v="0"/>
    <n v="375"/>
    <n v="50"/>
    <n v="50"/>
  </r>
  <r>
    <n v="9023"/>
    <x v="326"/>
    <x v="0"/>
    <s v="New York"/>
    <x v="1"/>
    <x v="0"/>
    <s v="Binders"/>
    <n v="22.5"/>
    <n v="9"/>
    <n v="0"/>
    <n v="18"/>
    <n v="4.5"/>
    <n v="4.5"/>
  </r>
  <r>
    <n v="9027"/>
    <x v="326"/>
    <x v="0"/>
    <s v="New York"/>
    <x v="1"/>
    <x v="2"/>
    <s v="Phones"/>
    <n v="995"/>
    <n v="5"/>
    <n v="0"/>
    <n v="825"/>
    <n v="170"/>
    <n v="170"/>
  </r>
  <r>
    <n v="9028"/>
    <x v="326"/>
    <x v="0"/>
    <s v="Pennsylvania"/>
    <x v="1"/>
    <x v="1"/>
    <s v="Furnishings"/>
    <n v="81"/>
    <n v="9"/>
    <n v="0"/>
    <n v="45"/>
    <n v="36"/>
    <n v="36"/>
  </r>
  <r>
    <n v="9029"/>
    <x v="326"/>
    <x v="0"/>
    <s v="California"/>
    <x v="0"/>
    <x v="0"/>
    <s v="Storage"/>
    <n v="200"/>
    <n v="5"/>
    <n v="0"/>
    <n v="175"/>
    <n v="25"/>
    <n v="25"/>
  </r>
  <r>
    <n v="9030"/>
    <x v="326"/>
    <x v="0"/>
    <s v="Texas"/>
    <x v="2"/>
    <x v="0"/>
    <s v="Storage"/>
    <n v="120"/>
    <n v="3"/>
    <n v="0"/>
    <n v="105"/>
    <n v="15"/>
    <n v="15"/>
  </r>
  <r>
    <n v="9031"/>
    <x v="326"/>
    <x v="0"/>
    <s v="New York"/>
    <x v="1"/>
    <x v="0"/>
    <s v="Binders"/>
    <n v="17.5"/>
    <n v="7"/>
    <n v="0"/>
    <n v="14"/>
    <n v="3.5"/>
    <n v="3.5"/>
  </r>
  <r>
    <n v="9036"/>
    <x v="327"/>
    <x v="0"/>
    <s v="New York"/>
    <x v="1"/>
    <x v="1"/>
    <s v="Furnishings"/>
    <n v="27"/>
    <n v="3"/>
    <n v="0"/>
    <n v="15"/>
    <n v="12"/>
    <n v="12"/>
  </r>
  <r>
    <n v="9037"/>
    <x v="327"/>
    <x v="0"/>
    <s v="Pennsylvania"/>
    <x v="1"/>
    <x v="0"/>
    <s v="Binders"/>
    <n v="2.5"/>
    <n v="1"/>
    <n v="0"/>
    <n v="2"/>
    <n v="0.5"/>
    <n v="0.5"/>
  </r>
  <r>
    <n v="9039"/>
    <x v="327"/>
    <x v="0"/>
    <s v="Washington"/>
    <x v="0"/>
    <x v="0"/>
    <s v="Envelopes"/>
    <n v="60"/>
    <n v="5"/>
    <n v="0"/>
    <n v="45"/>
    <n v="15"/>
    <n v="15"/>
  </r>
  <r>
    <n v="9040"/>
    <x v="327"/>
    <x v="0"/>
    <s v="Pennsylvania"/>
    <x v="1"/>
    <x v="0"/>
    <s v="Labels"/>
    <n v="152"/>
    <n v="8"/>
    <n v="0"/>
    <n v="80"/>
    <n v="72"/>
    <n v="72"/>
  </r>
  <r>
    <n v="9041"/>
    <x v="327"/>
    <x v="0"/>
    <s v="Pennsylvania"/>
    <x v="1"/>
    <x v="0"/>
    <s v="Storage"/>
    <n v="160"/>
    <n v="4"/>
    <n v="0"/>
    <n v="140"/>
    <n v="20"/>
    <n v="20"/>
  </r>
  <r>
    <n v="9042"/>
    <x v="327"/>
    <x v="0"/>
    <s v="Nevada"/>
    <x v="0"/>
    <x v="0"/>
    <s v="Labels"/>
    <n v="57"/>
    <n v="3"/>
    <n v="0"/>
    <n v="30"/>
    <n v="27"/>
    <n v="27"/>
  </r>
  <r>
    <n v="9043"/>
    <x v="327"/>
    <x v="0"/>
    <s v="South Carolina"/>
    <x v="3"/>
    <x v="0"/>
    <s v="Storage"/>
    <n v="280"/>
    <n v="7"/>
    <n v="0"/>
    <n v="245"/>
    <n v="35"/>
    <n v="35"/>
  </r>
  <r>
    <n v="9044"/>
    <x v="327"/>
    <x v="0"/>
    <s v="Washington"/>
    <x v="0"/>
    <x v="1"/>
    <s v="Furnishings"/>
    <n v="18"/>
    <n v="2"/>
    <n v="0"/>
    <n v="10"/>
    <n v="8"/>
    <n v="8"/>
  </r>
  <r>
    <n v="9046"/>
    <x v="327"/>
    <x v="0"/>
    <s v="Texas"/>
    <x v="2"/>
    <x v="0"/>
    <s v="Paper"/>
    <n v="225"/>
    <n v="5"/>
    <n v="0"/>
    <n v="175"/>
    <n v="50"/>
    <n v="50"/>
  </r>
  <r>
    <n v="9048"/>
    <x v="327"/>
    <x v="0"/>
    <s v="Texas"/>
    <x v="2"/>
    <x v="1"/>
    <s v="Furnishings"/>
    <n v="54"/>
    <n v="6"/>
    <n v="0"/>
    <n v="30"/>
    <n v="24"/>
    <n v="24"/>
  </r>
  <r>
    <n v="9050"/>
    <x v="327"/>
    <x v="0"/>
    <s v="Virginia"/>
    <x v="3"/>
    <x v="0"/>
    <s v="Appliances"/>
    <n v="72"/>
    <n v="3"/>
    <n v="0"/>
    <n v="57"/>
    <n v="15"/>
    <n v="15"/>
  </r>
  <r>
    <n v="9052"/>
    <x v="327"/>
    <x v="0"/>
    <s v="Virginia"/>
    <x v="3"/>
    <x v="0"/>
    <s v="Labels"/>
    <n v="38"/>
    <n v="2"/>
    <n v="0"/>
    <n v="20"/>
    <n v="18"/>
    <n v="18"/>
  </r>
  <r>
    <n v="9060"/>
    <x v="328"/>
    <x v="0"/>
    <s v="New York"/>
    <x v="1"/>
    <x v="2"/>
    <s v="Accessories"/>
    <n v="20"/>
    <n v="4"/>
    <n v="0"/>
    <n v="10"/>
    <n v="10"/>
    <n v="10"/>
  </r>
  <r>
    <n v="9064"/>
    <x v="328"/>
    <x v="0"/>
    <s v="California"/>
    <x v="0"/>
    <x v="0"/>
    <s v="Art"/>
    <n v="153"/>
    <n v="9"/>
    <n v="0"/>
    <n v="90"/>
    <n v="63"/>
    <n v="63"/>
  </r>
  <r>
    <n v="9067"/>
    <x v="328"/>
    <x v="0"/>
    <s v="Oregon"/>
    <x v="0"/>
    <x v="2"/>
    <s v="Phones"/>
    <n v="796"/>
    <n v="4"/>
    <n v="0"/>
    <n v="660"/>
    <n v="136"/>
    <n v="136"/>
  </r>
  <r>
    <n v="9069"/>
    <x v="328"/>
    <x v="0"/>
    <s v="Nevada"/>
    <x v="0"/>
    <x v="0"/>
    <s v="Paper"/>
    <n v="180"/>
    <n v="4"/>
    <n v="0"/>
    <n v="140"/>
    <n v="40"/>
    <n v="40"/>
  </r>
  <r>
    <n v="9070"/>
    <x v="328"/>
    <x v="0"/>
    <s v="Florida"/>
    <x v="3"/>
    <x v="1"/>
    <s v="Bookcases"/>
    <n v="320"/>
    <n v="4"/>
    <n v="0"/>
    <n v="260"/>
    <n v="60"/>
    <n v="60"/>
  </r>
  <r>
    <n v="9071"/>
    <x v="328"/>
    <x v="0"/>
    <s v="Illinois"/>
    <x v="2"/>
    <x v="2"/>
    <s v="Accessories"/>
    <n v="20"/>
    <n v="4"/>
    <n v="0"/>
    <n v="10"/>
    <n v="10"/>
    <n v="10"/>
  </r>
  <r>
    <n v="9073"/>
    <x v="328"/>
    <x v="0"/>
    <s v="California"/>
    <x v="0"/>
    <x v="0"/>
    <s v="Art"/>
    <n v="119"/>
    <n v="7"/>
    <n v="0"/>
    <n v="70"/>
    <n v="49"/>
    <n v="49"/>
  </r>
  <r>
    <n v="9074"/>
    <x v="328"/>
    <x v="0"/>
    <s v="New York"/>
    <x v="1"/>
    <x v="2"/>
    <s v="Phones"/>
    <n v="597"/>
    <n v="3"/>
    <n v="0"/>
    <n v="495"/>
    <n v="102"/>
    <n v="102"/>
  </r>
  <r>
    <n v="9078"/>
    <x v="329"/>
    <x v="0"/>
    <s v="California"/>
    <x v="0"/>
    <x v="2"/>
    <s v="Phones"/>
    <n v="995"/>
    <n v="5"/>
    <n v="0"/>
    <n v="825"/>
    <n v="170"/>
    <n v="170"/>
  </r>
  <r>
    <n v="9080"/>
    <x v="329"/>
    <x v="0"/>
    <s v="Connecticut"/>
    <x v="1"/>
    <x v="0"/>
    <s v="Appliances"/>
    <n v="168"/>
    <n v="7"/>
    <n v="0"/>
    <n v="133"/>
    <n v="35"/>
    <n v="35"/>
  </r>
  <r>
    <n v="9082"/>
    <x v="329"/>
    <x v="0"/>
    <s v="Oregon"/>
    <x v="0"/>
    <x v="0"/>
    <s v="Binders"/>
    <n v="10"/>
    <n v="4"/>
    <n v="0"/>
    <n v="8"/>
    <n v="2"/>
    <n v="2"/>
  </r>
  <r>
    <n v="9083"/>
    <x v="329"/>
    <x v="0"/>
    <s v="New York"/>
    <x v="1"/>
    <x v="1"/>
    <s v="Furnishings"/>
    <n v="27"/>
    <n v="3"/>
    <n v="0"/>
    <n v="15"/>
    <n v="12"/>
    <n v="12"/>
  </r>
  <r>
    <n v="9084"/>
    <x v="329"/>
    <x v="0"/>
    <s v="Pennsylvania"/>
    <x v="1"/>
    <x v="0"/>
    <s v="Art"/>
    <n v="51"/>
    <n v="3"/>
    <n v="0"/>
    <n v="30"/>
    <n v="21"/>
    <n v="21"/>
  </r>
  <r>
    <n v="9085"/>
    <x v="329"/>
    <x v="0"/>
    <s v="Wisconsin"/>
    <x v="2"/>
    <x v="1"/>
    <s v="Chairs"/>
    <n v="693"/>
    <n v="7"/>
    <n v="0"/>
    <n v="553"/>
    <n v="140"/>
    <n v="140"/>
  </r>
  <r>
    <n v="9087"/>
    <x v="329"/>
    <x v="0"/>
    <s v="Ohio"/>
    <x v="1"/>
    <x v="2"/>
    <s v="Copiers"/>
    <n v="1450"/>
    <n v="2"/>
    <n v="0"/>
    <n v="1400"/>
    <n v="50"/>
    <n v="50"/>
  </r>
  <r>
    <n v="9088"/>
    <x v="329"/>
    <x v="0"/>
    <s v="Wisconsin"/>
    <x v="2"/>
    <x v="0"/>
    <s v="Appliances"/>
    <n v="144"/>
    <n v="6"/>
    <n v="0"/>
    <n v="114"/>
    <n v="30"/>
    <n v="30"/>
  </r>
  <r>
    <n v="9091"/>
    <x v="329"/>
    <x v="0"/>
    <s v="Massachusetts"/>
    <x v="1"/>
    <x v="2"/>
    <s v="Phones"/>
    <n v="398"/>
    <n v="2"/>
    <n v="0"/>
    <n v="330"/>
    <n v="68"/>
    <n v="68"/>
  </r>
  <r>
    <n v="9093"/>
    <x v="329"/>
    <x v="0"/>
    <s v="Texas"/>
    <x v="2"/>
    <x v="1"/>
    <s v="Tables"/>
    <n v="170"/>
    <n v="2"/>
    <n v="0"/>
    <n v="150"/>
    <n v="20"/>
    <n v="20"/>
  </r>
  <r>
    <n v="9094"/>
    <x v="329"/>
    <x v="0"/>
    <s v="California"/>
    <x v="0"/>
    <x v="1"/>
    <s v="Furnishings"/>
    <n v="9"/>
    <n v="1"/>
    <n v="0"/>
    <n v="5"/>
    <n v="4"/>
    <n v="4"/>
  </r>
  <r>
    <n v="9101"/>
    <x v="330"/>
    <x v="0"/>
    <s v="Florida"/>
    <x v="3"/>
    <x v="2"/>
    <s v="Accessories"/>
    <n v="15"/>
    <n v="3"/>
    <n v="0"/>
    <n v="7.5"/>
    <n v="7.5"/>
    <n v="7.5"/>
  </r>
  <r>
    <n v="9103"/>
    <x v="330"/>
    <x v="0"/>
    <s v="Pennsylvania"/>
    <x v="1"/>
    <x v="2"/>
    <s v="Phones"/>
    <n v="199"/>
    <n v="1"/>
    <n v="0"/>
    <n v="165"/>
    <n v="34"/>
    <n v="34"/>
  </r>
  <r>
    <n v="9104"/>
    <x v="330"/>
    <x v="0"/>
    <s v="Washington"/>
    <x v="0"/>
    <x v="2"/>
    <s v="Accessories"/>
    <n v="20"/>
    <n v="4"/>
    <n v="0"/>
    <n v="10"/>
    <n v="10"/>
    <n v="10"/>
  </r>
  <r>
    <n v="9105"/>
    <x v="330"/>
    <x v="0"/>
    <s v="California"/>
    <x v="0"/>
    <x v="0"/>
    <s v="Storage"/>
    <n v="360"/>
    <n v="9"/>
    <n v="0"/>
    <n v="315"/>
    <n v="45"/>
    <n v="45"/>
  </r>
  <r>
    <n v="9106"/>
    <x v="330"/>
    <x v="0"/>
    <s v="Washington"/>
    <x v="0"/>
    <x v="0"/>
    <s v="Paper"/>
    <n v="270"/>
    <n v="6"/>
    <n v="0"/>
    <n v="210"/>
    <n v="60"/>
    <n v="60"/>
  </r>
  <r>
    <n v="9110"/>
    <x v="330"/>
    <x v="0"/>
    <s v="California"/>
    <x v="0"/>
    <x v="1"/>
    <s v="Furnishings"/>
    <n v="9"/>
    <n v="1"/>
    <n v="0"/>
    <n v="5"/>
    <n v="4"/>
    <n v="4"/>
  </r>
  <r>
    <n v="9111"/>
    <x v="330"/>
    <x v="0"/>
    <s v="California"/>
    <x v="0"/>
    <x v="2"/>
    <s v="Accessories"/>
    <n v="60"/>
    <n v="12"/>
    <n v="0"/>
    <n v="30"/>
    <n v="30"/>
    <n v="30"/>
  </r>
  <r>
    <n v="9112"/>
    <x v="330"/>
    <x v="0"/>
    <s v="California"/>
    <x v="0"/>
    <x v="0"/>
    <s v="Envelopes"/>
    <n v="36"/>
    <n v="3"/>
    <n v="0"/>
    <n v="27"/>
    <n v="9"/>
    <n v="9"/>
  </r>
  <r>
    <n v="9113"/>
    <x v="330"/>
    <x v="0"/>
    <s v="Ohio"/>
    <x v="1"/>
    <x v="2"/>
    <s v="Accessories"/>
    <n v="30"/>
    <n v="6"/>
    <n v="0"/>
    <n v="15"/>
    <n v="15"/>
    <n v="15"/>
  </r>
  <r>
    <n v="9116"/>
    <x v="330"/>
    <x v="0"/>
    <s v="Texas"/>
    <x v="2"/>
    <x v="0"/>
    <s v="Appliances"/>
    <n v="72"/>
    <n v="3"/>
    <n v="0"/>
    <n v="57"/>
    <n v="15"/>
    <n v="15"/>
  </r>
  <r>
    <n v="9122"/>
    <x v="330"/>
    <x v="0"/>
    <s v="Illinois"/>
    <x v="2"/>
    <x v="2"/>
    <s v="Accessories"/>
    <n v="55"/>
    <n v="11"/>
    <n v="0"/>
    <n v="27.5"/>
    <n v="27.5"/>
    <n v="27.5"/>
  </r>
  <r>
    <n v="9128"/>
    <x v="331"/>
    <x v="0"/>
    <s v="California"/>
    <x v="0"/>
    <x v="1"/>
    <s v="Furnishings"/>
    <n v="27"/>
    <n v="3"/>
    <n v="0"/>
    <n v="15"/>
    <n v="12"/>
    <n v="12"/>
  </r>
  <r>
    <n v="9129"/>
    <x v="331"/>
    <x v="0"/>
    <s v="Ohio"/>
    <x v="1"/>
    <x v="1"/>
    <s v="Furnishings"/>
    <n v="45"/>
    <n v="5"/>
    <n v="0"/>
    <n v="25"/>
    <n v="20"/>
    <n v="20"/>
  </r>
  <r>
    <n v="9131"/>
    <x v="331"/>
    <x v="0"/>
    <s v="Florida"/>
    <x v="3"/>
    <x v="1"/>
    <s v="Furnishings"/>
    <n v="27"/>
    <n v="3"/>
    <n v="0"/>
    <n v="15"/>
    <n v="12"/>
    <n v="12"/>
  </r>
  <r>
    <n v="9132"/>
    <x v="331"/>
    <x v="0"/>
    <s v="Arizona"/>
    <x v="0"/>
    <x v="0"/>
    <s v="Binders"/>
    <n v="7.5"/>
    <n v="3"/>
    <n v="0"/>
    <n v="6"/>
    <n v="1.5"/>
    <n v="1.5"/>
  </r>
  <r>
    <n v="9133"/>
    <x v="331"/>
    <x v="0"/>
    <s v="California"/>
    <x v="0"/>
    <x v="1"/>
    <s v="Furnishings"/>
    <n v="45"/>
    <n v="5"/>
    <n v="0"/>
    <n v="25"/>
    <n v="20"/>
    <n v="20"/>
  </r>
  <r>
    <n v="9135"/>
    <x v="331"/>
    <x v="0"/>
    <s v="California"/>
    <x v="0"/>
    <x v="1"/>
    <s v="Furnishings"/>
    <n v="27"/>
    <n v="3"/>
    <n v="0"/>
    <n v="15"/>
    <n v="12"/>
    <n v="12"/>
  </r>
  <r>
    <n v="9136"/>
    <x v="331"/>
    <x v="0"/>
    <s v="California"/>
    <x v="0"/>
    <x v="0"/>
    <s v="Appliances"/>
    <n v="120"/>
    <n v="5"/>
    <n v="0"/>
    <n v="95"/>
    <n v="25"/>
    <n v="25"/>
  </r>
  <r>
    <n v="9140"/>
    <x v="331"/>
    <x v="0"/>
    <s v="California"/>
    <x v="0"/>
    <x v="1"/>
    <s v="Tables"/>
    <n v="255"/>
    <n v="3"/>
    <n v="0"/>
    <n v="225"/>
    <n v="30"/>
    <n v="30"/>
  </r>
  <r>
    <n v="9142"/>
    <x v="331"/>
    <x v="0"/>
    <s v="Virginia"/>
    <x v="3"/>
    <x v="1"/>
    <s v="Furnishings"/>
    <n v="63"/>
    <n v="7"/>
    <n v="0"/>
    <n v="35"/>
    <n v="28"/>
    <n v="28"/>
  </r>
  <r>
    <n v="9143"/>
    <x v="331"/>
    <x v="0"/>
    <s v="New Jersey"/>
    <x v="1"/>
    <x v="1"/>
    <s v="Furnishings"/>
    <n v="45"/>
    <n v="5"/>
    <n v="0"/>
    <n v="25"/>
    <n v="20"/>
    <n v="20"/>
  </r>
  <r>
    <n v="9145"/>
    <x v="331"/>
    <x v="0"/>
    <s v="Delaware"/>
    <x v="1"/>
    <x v="0"/>
    <s v="Paper"/>
    <n v="270"/>
    <n v="6"/>
    <n v="0"/>
    <n v="210"/>
    <n v="60"/>
    <n v="60"/>
  </r>
  <r>
    <n v="9146"/>
    <x v="331"/>
    <x v="0"/>
    <s v="Florida"/>
    <x v="3"/>
    <x v="2"/>
    <s v="Copiers"/>
    <n v="1450"/>
    <n v="2"/>
    <n v="0"/>
    <n v="1400"/>
    <n v="50"/>
    <n v="50"/>
  </r>
  <r>
    <n v="9147"/>
    <x v="331"/>
    <x v="0"/>
    <s v="Pennsylvania"/>
    <x v="1"/>
    <x v="0"/>
    <s v="Binders"/>
    <n v="17.5"/>
    <n v="7"/>
    <n v="0"/>
    <n v="14"/>
    <n v="3.5"/>
    <n v="3.5"/>
  </r>
  <r>
    <n v="9148"/>
    <x v="331"/>
    <x v="0"/>
    <s v="California"/>
    <x v="0"/>
    <x v="0"/>
    <s v="Appliances"/>
    <n v="96"/>
    <n v="4"/>
    <n v="0"/>
    <n v="76"/>
    <n v="20"/>
    <n v="20"/>
  </r>
  <r>
    <n v="9154"/>
    <x v="332"/>
    <x v="0"/>
    <s v="Washington"/>
    <x v="0"/>
    <x v="2"/>
    <s v="Accessories"/>
    <n v="10"/>
    <n v="2"/>
    <n v="0"/>
    <n v="5"/>
    <n v="5"/>
    <n v="5"/>
  </r>
  <r>
    <n v="9157"/>
    <x v="332"/>
    <x v="0"/>
    <s v="Texas"/>
    <x v="2"/>
    <x v="0"/>
    <s v="Paper"/>
    <n v="405"/>
    <n v="9"/>
    <n v="0"/>
    <n v="315"/>
    <n v="90"/>
    <n v="90"/>
  </r>
  <r>
    <n v="9158"/>
    <x v="332"/>
    <x v="0"/>
    <s v="Alabama"/>
    <x v="3"/>
    <x v="0"/>
    <s v="Storage"/>
    <n v="160"/>
    <n v="4"/>
    <n v="0"/>
    <n v="140"/>
    <n v="20"/>
    <n v="20"/>
  </r>
  <r>
    <n v="9159"/>
    <x v="332"/>
    <x v="0"/>
    <s v="California"/>
    <x v="0"/>
    <x v="0"/>
    <s v="Storage"/>
    <n v="80"/>
    <n v="2"/>
    <n v="0"/>
    <n v="70"/>
    <n v="10"/>
    <n v="10"/>
  </r>
  <r>
    <n v="9160"/>
    <x v="332"/>
    <x v="0"/>
    <s v="Illinois"/>
    <x v="2"/>
    <x v="0"/>
    <s v="Art"/>
    <n v="51"/>
    <n v="3"/>
    <n v="0"/>
    <n v="30"/>
    <n v="21"/>
    <n v="21"/>
  </r>
  <r>
    <n v="9164"/>
    <x v="332"/>
    <x v="0"/>
    <s v="New York"/>
    <x v="1"/>
    <x v="1"/>
    <s v="Bookcases"/>
    <n v="160"/>
    <n v="2"/>
    <n v="0"/>
    <n v="130"/>
    <n v="30"/>
    <n v="30"/>
  </r>
  <r>
    <n v="9165"/>
    <x v="332"/>
    <x v="0"/>
    <s v="Washington"/>
    <x v="0"/>
    <x v="0"/>
    <s v="Art"/>
    <n v="51"/>
    <n v="3"/>
    <n v="0"/>
    <n v="30"/>
    <n v="21"/>
    <n v="21"/>
  </r>
  <r>
    <n v="9168"/>
    <x v="332"/>
    <x v="0"/>
    <s v="Virginia"/>
    <x v="3"/>
    <x v="1"/>
    <s v="Chairs"/>
    <n v="198"/>
    <n v="2"/>
    <n v="0"/>
    <n v="158"/>
    <n v="40"/>
    <n v="40"/>
  </r>
  <r>
    <n v="9169"/>
    <x v="332"/>
    <x v="0"/>
    <s v="California"/>
    <x v="0"/>
    <x v="0"/>
    <s v="Binders"/>
    <n v="10"/>
    <n v="4"/>
    <n v="0"/>
    <n v="8"/>
    <n v="2"/>
    <n v="2"/>
  </r>
  <r>
    <n v="9172"/>
    <x v="332"/>
    <x v="0"/>
    <s v="New Hampshire"/>
    <x v="1"/>
    <x v="1"/>
    <s v="Furnishings"/>
    <n v="9"/>
    <n v="1"/>
    <n v="0"/>
    <n v="5"/>
    <n v="4"/>
    <n v="4"/>
  </r>
  <r>
    <n v="9174"/>
    <x v="332"/>
    <x v="0"/>
    <s v="California"/>
    <x v="0"/>
    <x v="0"/>
    <s v="Binders"/>
    <n v="10"/>
    <n v="4"/>
    <n v="0"/>
    <n v="8"/>
    <n v="2"/>
    <n v="2"/>
  </r>
  <r>
    <n v="9184"/>
    <x v="333"/>
    <x v="0"/>
    <s v="New York"/>
    <x v="1"/>
    <x v="0"/>
    <s v="Storage"/>
    <n v="80"/>
    <n v="2"/>
    <n v="0"/>
    <n v="70"/>
    <n v="10"/>
    <n v="10"/>
  </r>
  <r>
    <n v="9186"/>
    <x v="333"/>
    <x v="0"/>
    <s v="Pennsylvania"/>
    <x v="1"/>
    <x v="0"/>
    <s v="Fasteners"/>
    <n v="21"/>
    <n v="7"/>
    <n v="0"/>
    <n v="14"/>
    <n v="7"/>
    <n v="7"/>
  </r>
  <r>
    <n v="9187"/>
    <x v="333"/>
    <x v="0"/>
    <s v="Wisconsin"/>
    <x v="2"/>
    <x v="1"/>
    <s v="Chairs"/>
    <n v="495"/>
    <n v="5"/>
    <n v="0"/>
    <n v="395"/>
    <n v="100"/>
    <n v="100"/>
  </r>
  <r>
    <n v="9189"/>
    <x v="333"/>
    <x v="0"/>
    <s v="Washington"/>
    <x v="0"/>
    <x v="0"/>
    <s v="Binders"/>
    <n v="17.5"/>
    <n v="7"/>
    <n v="0"/>
    <n v="14"/>
    <n v="3.5"/>
    <n v="3.5"/>
  </r>
  <r>
    <n v="9191"/>
    <x v="333"/>
    <x v="0"/>
    <s v="Texas"/>
    <x v="2"/>
    <x v="0"/>
    <s v="Appliances"/>
    <n v="192"/>
    <n v="8"/>
    <n v="0"/>
    <n v="152"/>
    <n v="40"/>
    <n v="40"/>
  </r>
  <r>
    <n v="9194"/>
    <x v="333"/>
    <x v="0"/>
    <s v="Virginia"/>
    <x v="3"/>
    <x v="1"/>
    <s v="Furnishings"/>
    <n v="54"/>
    <n v="6"/>
    <n v="0"/>
    <n v="30"/>
    <n v="24"/>
    <n v="24"/>
  </r>
  <r>
    <n v="9195"/>
    <x v="333"/>
    <x v="0"/>
    <s v="Pennsylvania"/>
    <x v="1"/>
    <x v="0"/>
    <s v="Storage"/>
    <n v="120"/>
    <n v="3"/>
    <n v="0"/>
    <n v="105"/>
    <n v="15"/>
    <n v="15"/>
  </r>
  <r>
    <n v="9197"/>
    <x v="333"/>
    <x v="0"/>
    <s v="Texas"/>
    <x v="2"/>
    <x v="2"/>
    <s v="Accessories"/>
    <n v="15"/>
    <n v="3"/>
    <n v="0"/>
    <n v="7.5"/>
    <n v="7.5"/>
    <n v="7.5"/>
  </r>
  <r>
    <n v="9198"/>
    <x v="333"/>
    <x v="0"/>
    <s v="California"/>
    <x v="0"/>
    <x v="0"/>
    <s v="Paper"/>
    <n v="90"/>
    <n v="2"/>
    <n v="0"/>
    <n v="70"/>
    <n v="20"/>
    <n v="20"/>
  </r>
  <r>
    <n v="9200"/>
    <x v="333"/>
    <x v="0"/>
    <s v="Washington"/>
    <x v="0"/>
    <x v="0"/>
    <s v="Supplies"/>
    <n v="45"/>
    <n v="3"/>
    <n v="0"/>
    <n v="36"/>
    <n v="9"/>
    <n v="9"/>
  </r>
  <r>
    <n v="9203"/>
    <x v="333"/>
    <x v="0"/>
    <s v="Texas"/>
    <x v="2"/>
    <x v="1"/>
    <s v="Tables"/>
    <n v="340"/>
    <n v="4"/>
    <n v="0"/>
    <n v="300"/>
    <n v="40"/>
    <n v="40"/>
  </r>
  <r>
    <n v="9204"/>
    <x v="333"/>
    <x v="0"/>
    <s v="Illinois"/>
    <x v="2"/>
    <x v="0"/>
    <s v="Appliances"/>
    <n v="48"/>
    <n v="2"/>
    <n v="0"/>
    <n v="38"/>
    <n v="10"/>
    <n v="10"/>
  </r>
  <r>
    <n v="9205"/>
    <x v="333"/>
    <x v="0"/>
    <s v="North Carolina"/>
    <x v="3"/>
    <x v="1"/>
    <s v="Furnishings"/>
    <n v="9"/>
    <n v="1"/>
    <n v="0"/>
    <n v="5"/>
    <n v="4"/>
    <n v="4"/>
  </r>
  <r>
    <n v="9206"/>
    <x v="333"/>
    <x v="0"/>
    <s v="New Jersey"/>
    <x v="1"/>
    <x v="0"/>
    <s v="Art"/>
    <n v="51"/>
    <n v="3"/>
    <n v="0"/>
    <n v="30"/>
    <n v="21"/>
    <n v="21"/>
  </r>
  <r>
    <n v="9207"/>
    <x v="333"/>
    <x v="0"/>
    <s v="New York"/>
    <x v="1"/>
    <x v="0"/>
    <s v="Paper"/>
    <n v="90"/>
    <n v="2"/>
    <n v="0"/>
    <n v="70"/>
    <n v="20"/>
    <n v="20"/>
  </r>
  <r>
    <n v="9216"/>
    <x v="334"/>
    <x v="0"/>
    <s v="New York"/>
    <x v="1"/>
    <x v="0"/>
    <s v="Storage"/>
    <n v="120"/>
    <n v="3"/>
    <n v="0"/>
    <n v="105"/>
    <n v="15"/>
    <n v="15"/>
  </r>
  <r>
    <n v="9217"/>
    <x v="334"/>
    <x v="0"/>
    <s v="Minnesota"/>
    <x v="2"/>
    <x v="0"/>
    <s v="Binders"/>
    <n v="17.5"/>
    <n v="7"/>
    <n v="0"/>
    <n v="14"/>
    <n v="3.5"/>
    <n v="3.5"/>
  </r>
  <r>
    <n v="9218"/>
    <x v="334"/>
    <x v="0"/>
    <s v="Texas"/>
    <x v="2"/>
    <x v="0"/>
    <s v="Storage"/>
    <n v="240"/>
    <n v="6"/>
    <n v="0"/>
    <n v="210"/>
    <n v="30"/>
    <n v="30"/>
  </r>
  <r>
    <n v="9219"/>
    <x v="334"/>
    <x v="0"/>
    <s v="California"/>
    <x v="0"/>
    <x v="1"/>
    <s v="Chairs"/>
    <n v="198"/>
    <n v="2"/>
    <n v="0"/>
    <n v="158"/>
    <n v="40"/>
    <n v="40"/>
  </r>
  <r>
    <n v="9222"/>
    <x v="334"/>
    <x v="0"/>
    <s v="Georgia"/>
    <x v="3"/>
    <x v="2"/>
    <s v="Accessories"/>
    <n v="45"/>
    <n v="9"/>
    <n v="0"/>
    <n v="22.5"/>
    <n v="22.5"/>
    <n v="22.5"/>
  </r>
  <r>
    <n v="9223"/>
    <x v="334"/>
    <x v="0"/>
    <s v="New York"/>
    <x v="1"/>
    <x v="0"/>
    <s v="Envelopes"/>
    <n v="84"/>
    <n v="7"/>
    <n v="0"/>
    <n v="63"/>
    <n v="21"/>
    <n v="21"/>
  </r>
  <r>
    <n v="9224"/>
    <x v="334"/>
    <x v="0"/>
    <s v="Oregon"/>
    <x v="0"/>
    <x v="0"/>
    <s v="Art"/>
    <n v="119"/>
    <n v="7"/>
    <n v="0"/>
    <n v="70"/>
    <n v="49"/>
    <n v="49"/>
  </r>
  <r>
    <n v="9225"/>
    <x v="334"/>
    <x v="0"/>
    <s v="California"/>
    <x v="0"/>
    <x v="1"/>
    <s v="Chairs"/>
    <n v="99"/>
    <n v="1"/>
    <n v="0"/>
    <n v="79"/>
    <n v="20"/>
    <n v="20"/>
  </r>
  <r>
    <n v="9226"/>
    <x v="334"/>
    <x v="0"/>
    <s v="Pennsylvania"/>
    <x v="1"/>
    <x v="0"/>
    <s v="Storage"/>
    <n v="120"/>
    <n v="3"/>
    <n v="0"/>
    <n v="105"/>
    <n v="15"/>
    <n v="15"/>
  </r>
  <r>
    <n v="9227"/>
    <x v="334"/>
    <x v="0"/>
    <s v="Indiana"/>
    <x v="2"/>
    <x v="0"/>
    <s v="Paper"/>
    <n v="90"/>
    <n v="2"/>
    <n v="0"/>
    <n v="70"/>
    <n v="20"/>
    <n v="20"/>
  </r>
  <r>
    <n v="9228"/>
    <x v="334"/>
    <x v="0"/>
    <s v="Connecticut"/>
    <x v="1"/>
    <x v="0"/>
    <s v="Paper"/>
    <n v="180"/>
    <n v="4"/>
    <n v="0"/>
    <n v="140"/>
    <n v="40"/>
    <n v="40"/>
  </r>
  <r>
    <n v="9229"/>
    <x v="334"/>
    <x v="0"/>
    <s v="Virginia"/>
    <x v="3"/>
    <x v="1"/>
    <s v="Tables"/>
    <n v="255"/>
    <n v="3"/>
    <n v="0"/>
    <n v="225"/>
    <n v="30"/>
    <n v="30"/>
  </r>
  <r>
    <n v="9230"/>
    <x v="334"/>
    <x v="0"/>
    <s v="New York"/>
    <x v="1"/>
    <x v="1"/>
    <s v="Furnishings"/>
    <n v="18"/>
    <n v="2"/>
    <n v="0"/>
    <n v="10"/>
    <n v="8"/>
    <n v="8"/>
  </r>
  <r>
    <n v="9232"/>
    <x v="334"/>
    <x v="0"/>
    <s v="North Carolina"/>
    <x v="3"/>
    <x v="0"/>
    <s v="Binders"/>
    <n v="7.5"/>
    <n v="3"/>
    <n v="0"/>
    <n v="6"/>
    <n v="1.5"/>
    <n v="1.5"/>
  </r>
  <r>
    <n v="9235"/>
    <x v="334"/>
    <x v="0"/>
    <s v="California"/>
    <x v="0"/>
    <x v="0"/>
    <s v="Paper"/>
    <n v="90"/>
    <n v="2"/>
    <n v="0"/>
    <n v="70"/>
    <n v="20"/>
    <n v="20"/>
  </r>
  <r>
    <n v="9241"/>
    <x v="335"/>
    <x v="0"/>
    <s v="North Carolina"/>
    <x v="3"/>
    <x v="0"/>
    <s v="Art"/>
    <n v="51"/>
    <n v="3"/>
    <n v="0"/>
    <n v="30"/>
    <n v="21"/>
    <n v="21"/>
  </r>
  <r>
    <n v="9242"/>
    <x v="335"/>
    <x v="0"/>
    <s v="Washington"/>
    <x v="0"/>
    <x v="2"/>
    <s v="Accessories"/>
    <n v="45"/>
    <n v="9"/>
    <n v="0"/>
    <n v="22.5"/>
    <n v="22.5"/>
    <n v="22.5"/>
  </r>
  <r>
    <n v="9243"/>
    <x v="335"/>
    <x v="0"/>
    <s v="Texas"/>
    <x v="2"/>
    <x v="0"/>
    <s v="Binders"/>
    <n v="12.5"/>
    <n v="5"/>
    <n v="0"/>
    <n v="10"/>
    <n v="2.5"/>
    <n v="2.5"/>
  </r>
  <r>
    <n v="9244"/>
    <x v="335"/>
    <x v="0"/>
    <s v="Virginia"/>
    <x v="3"/>
    <x v="0"/>
    <s v="Storage"/>
    <n v="160"/>
    <n v="4"/>
    <n v="0"/>
    <n v="140"/>
    <n v="20"/>
    <n v="20"/>
  </r>
  <r>
    <n v="9246"/>
    <x v="335"/>
    <x v="0"/>
    <s v="Ohio"/>
    <x v="1"/>
    <x v="1"/>
    <s v="Chairs"/>
    <n v="594"/>
    <n v="6"/>
    <n v="0"/>
    <n v="474"/>
    <n v="120"/>
    <n v="120"/>
  </r>
  <r>
    <n v="9248"/>
    <x v="335"/>
    <x v="0"/>
    <s v="California"/>
    <x v="0"/>
    <x v="2"/>
    <s v="Phones"/>
    <n v="1393"/>
    <n v="7"/>
    <n v="0"/>
    <n v="1155"/>
    <n v="238"/>
    <n v="238"/>
  </r>
  <r>
    <n v="9249"/>
    <x v="335"/>
    <x v="0"/>
    <s v="Nebraska"/>
    <x v="2"/>
    <x v="0"/>
    <s v="Paper"/>
    <n v="135"/>
    <n v="3"/>
    <n v="0"/>
    <n v="105"/>
    <n v="30"/>
    <n v="30"/>
  </r>
  <r>
    <n v="9256"/>
    <x v="335"/>
    <x v="0"/>
    <s v="Texas"/>
    <x v="2"/>
    <x v="0"/>
    <s v="Supplies"/>
    <n v="30"/>
    <n v="2"/>
    <n v="0"/>
    <n v="24"/>
    <n v="6"/>
    <n v="6"/>
  </r>
  <r>
    <n v="9257"/>
    <x v="335"/>
    <x v="0"/>
    <s v="Florida"/>
    <x v="3"/>
    <x v="1"/>
    <s v="Furnishings"/>
    <n v="27"/>
    <n v="3"/>
    <n v="0"/>
    <n v="15"/>
    <n v="12"/>
    <n v="12"/>
  </r>
  <r>
    <n v="9258"/>
    <x v="335"/>
    <x v="0"/>
    <s v="New York"/>
    <x v="1"/>
    <x v="0"/>
    <s v="Binders"/>
    <n v="2.5"/>
    <n v="1"/>
    <n v="0"/>
    <n v="2"/>
    <n v="0.5"/>
    <n v="0.5"/>
  </r>
  <r>
    <n v="9259"/>
    <x v="335"/>
    <x v="0"/>
    <s v="Oregon"/>
    <x v="0"/>
    <x v="0"/>
    <s v="Appliances"/>
    <n v="24"/>
    <n v="1"/>
    <n v="0"/>
    <n v="19"/>
    <n v="5"/>
    <n v="5"/>
  </r>
  <r>
    <n v="9266"/>
    <x v="336"/>
    <x v="0"/>
    <s v="Minnesota"/>
    <x v="2"/>
    <x v="0"/>
    <s v="Storage"/>
    <n v="80"/>
    <n v="2"/>
    <n v="0"/>
    <n v="70"/>
    <n v="10"/>
    <n v="10"/>
  </r>
  <r>
    <n v="9267"/>
    <x v="336"/>
    <x v="0"/>
    <s v="Texas"/>
    <x v="2"/>
    <x v="0"/>
    <s v="Labels"/>
    <n v="95"/>
    <n v="5"/>
    <n v="0"/>
    <n v="50"/>
    <n v="45"/>
    <n v="45"/>
  </r>
  <r>
    <n v="9268"/>
    <x v="336"/>
    <x v="0"/>
    <s v="California"/>
    <x v="0"/>
    <x v="1"/>
    <s v="Furnishings"/>
    <n v="9"/>
    <n v="1"/>
    <n v="0"/>
    <n v="5"/>
    <n v="4"/>
    <n v="4"/>
  </r>
  <r>
    <n v="9271"/>
    <x v="336"/>
    <x v="0"/>
    <s v="Florida"/>
    <x v="3"/>
    <x v="0"/>
    <s v="Binders"/>
    <n v="7.5"/>
    <n v="3"/>
    <n v="0"/>
    <n v="6"/>
    <n v="1.5"/>
    <n v="1.5"/>
  </r>
  <r>
    <n v="9272"/>
    <x v="336"/>
    <x v="0"/>
    <s v="Texas"/>
    <x v="2"/>
    <x v="0"/>
    <s v="Paper"/>
    <n v="360"/>
    <n v="8"/>
    <n v="0"/>
    <n v="280"/>
    <n v="80"/>
    <n v="80"/>
  </r>
  <r>
    <n v="9274"/>
    <x v="336"/>
    <x v="0"/>
    <s v="Delaware"/>
    <x v="1"/>
    <x v="2"/>
    <s v="Phones"/>
    <n v="398"/>
    <n v="2"/>
    <n v="0"/>
    <n v="330"/>
    <n v="68"/>
    <n v="68"/>
  </r>
  <r>
    <n v="9276"/>
    <x v="336"/>
    <x v="0"/>
    <s v="California"/>
    <x v="0"/>
    <x v="1"/>
    <s v="Furnishings"/>
    <n v="27"/>
    <n v="3"/>
    <n v="0"/>
    <n v="15"/>
    <n v="12"/>
    <n v="12"/>
  </r>
  <r>
    <n v="9277"/>
    <x v="336"/>
    <x v="0"/>
    <s v="Colorado"/>
    <x v="0"/>
    <x v="0"/>
    <s v="Art"/>
    <n v="34"/>
    <n v="2"/>
    <n v="0"/>
    <n v="20"/>
    <n v="14"/>
    <n v="14"/>
  </r>
  <r>
    <n v="9278"/>
    <x v="336"/>
    <x v="0"/>
    <s v="Florida"/>
    <x v="3"/>
    <x v="0"/>
    <s v="Labels"/>
    <n v="19"/>
    <n v="1"/>
    <n v="0"/>
    <n v="10"/>
    <n v="9"/>
    <n v="9"/>
  </r>
  <r>
    <n v="9279"/>
    <x v="336"/>
    <x v="0"/>
    <s v="Arizona"/>
    <x v="0"/>
    <x v="0"/>
    <s v="Paper"/>
    <n v="90"/>
    <n v="2"/>
    <n v="0"/>
    <n v="70"/>
    <n v="20"/>
    <n v="20"/>
  </r>
  <r>
    <n v="9280"/>
    <x v="336"/>
    <x v="0"/>
    <s v="Texas"/>
    <x v="2"/>
    <x v="0"/>
    <s v="Binders"/>
    <n v="5"/>
    <n v="2"/>
    <n v="0"/>
    <n v="4"/>
    <n v="1"/>
    <n v="1"/>
  </r>
  <r>
    <n v="9281"/>
    <x v="336"/>
    <x v="0"/>
    <s v="New York"/>
    <x v="1"/>
    <x v="0"/>
    <s v="Storage"/>
    <n v="80"/>
    <n v="2"/>
    <n v="0"/>
    <n v="70"/>
    <n v="10"/>
    <n v="10"/>
  </r>
  <r>
    <n v="9282"/>
    <x v="336"/>
    <x v="0"/>
    <s v="California"/>
    <x v="0"/>
    <x v="1"/>
    <s v="Furnishings"/>
    <n v="27"/>
    <n v="3"/>
    <n v="0"/>
    <n v="15"/>
    <n v="12"/>
    <n v="12"/>
  </r>
  <r>
    <n v="9283"/>
    <x v="336"/>
    <x v="0"/>
    <s v="Pennsylvania"/>
    <x v="1"/>
    <x v="0"/>
    <s v="Storage"/>
    <n v="200"/>
    <n v="5"/>
    <n v="0"/>
    <n v="175"/>
    <n v="25"/>
    <n v="25"/>
  </r>
  <r>
    <n v="9284"/>
    <x v="336"/>
    <x v="0"/>
    <s v="Massachusetts"/>
    <x v="1"/>
    <x v="0"/>
    <s v="Paper"/>
    <n v="135"/>
    <n v="3"/>
    <n v="0"/>
    <n v="105"/>
    <n v="30"/>
    <n v="30"/>
  </r>
  <r>
    <n v="9285"/>
    <x v="336"/>
    <x v="0"/>
    <s v="New Mexico"/>
    <x v="0"/>
    <x v="1"/>
    <s v="Chairs"/>
    <n v="297"/>
    <n v="3"/>
    <n v="0"/>
    <n v="237"/>
    <n v="60"/>
    <n v="60"/>
  </r>
  <r>
    <n v="9291"/>
    <x v="336"/>
    <x v="0"/>
    <s v="California"/>
    <x v="0"/>
    <x v="0"/>
    <s v="Appliances"/>
    <n v="24"/>
    <n v="1"/>
    <n v="0"/>
    <n v="19"/>
    <n v="5"/>
    <n v="5"/>
  </r>
  <r>
    <n v="9293"/>
    <x v="336"/>
    <x v="0"/>
    <s v="California"/>
    <x v="0"/>
    <x v="2"/>
    <s v="Phones"/>
    <n v="1393"/>
    <n v="7"/>
    <n v="0"/>
    <n v="1155"/>
    <n v="238"/>
    <n v="238"/>
  </r>
  <r>
    <n v="9296"/>
    <x v="336"/>
    <x v="0"/>
    <s v="Texas"/>
    <x v="2"/>
    <x v="1"/>
    <s v="Bookcases"/>
    <n v="240"/>
    <n v="3"/>
    <n v="0"/>
    <n v="195"/>
    <n v="45"/>
    <n v="45"/>
  </r>
  <r>
    <n v="9304"/>
    <x v="337"/>
    <x v="0"/>
    <s v="Virginia"/>
    <x v="3"/>
    <x v="1"/>
    <s v="Chairs"/>
    <n v="297"/>
    <n v="3"/>
    <n v="0"/>
    <n v="237"/>
    <n v="60"/>
    <n v="60"/>
  </r>
  <r>
    <n v="9308"/>
    <x v="337"/>
    <x v="0"/>
    <s v="Ohio"/>
    <x v="1"/>
    <x v="0"/>
    <s v="Paper"/>
    <n v="90"/>
    <n v="2"/>
    <n v="0"/>
    <n v="70"/>
    <n v="20"/>
    <n v="20"/>
  </r>
  <r>
    <n v="9309"/>
    <x v="337"/>
    <x v="0"/>
    <s v="Ohio"/>
    <x v="1"/>
    <x v="1"/>
    <s v="Chairs"/>
    <n v="198"/>
    <n v="2"/>
    <n v="0"/>
    <n v="158"/>
    <n v="40"/>
    <n v="40"/>
  </r>
  <r>
    <n v="9313"/>
    <x v="337"/>
    <x v="0"/>
    <s v="Minnesota"/>
    <x v="2"/>
    <x v="2"/>
    <s v="Accessories"/>
    <n v="20"/>
    <n v="4"/>
    <n v="0"/>
    <n v="10"/>
    <n v="10"/>
    <n v="10"/>
  </r>
  <r>
    <n v="9314"/>
    <x v="337"/>
    <x v="0"/>
    <s v="Texas"/>
    <x v="2"/>
    <x v="0"/>
    <s v="Paper"/>
    <n v="90"/>
    <n v="2"/>
    <n v="0"/>
    <n v="70"/>
    <n v="20"/>
    <n v="20"/>
  </r>
  <r>
    <n v="9317"/>
    <x v="337"/>
    <x v="0"/>
    <s v="Arkansas"/>
    <x v="3"/>
    <x v="0"/>
    <s v="Paper"/>
    <n v="90"/>
    <n v="2"/>
    <n v="0"/>
    <n v="70"/>
    <n v="20"/>
    <n v="20"/>
  </r>
  <r>
    <n v="9318"/>
    <x v="337"/>
    <x v="0"/>
    <s v="Pennsylvania"/>
    <x v="1"/>
    <x v="2"/>
    <s v="Accessories"/>
    <n v="15"/>
    <n v="3"/>
    <n v="0"/>
    <n v="7.5"/>
    <n v="7.5"/>
    <n v="7.5"/>
  </r>
  <r>
    <n v="9319"/>
    <x v="337"/>
    <x v="0"/>
    <s v="Texas"/>
    <x v="2"/>
    <x v="2"/>
    <s v="Accessories"/>
    <n v="25"/>
    <n v="5"/>
    <n v="0"/>
    <n v="12.5"/>
    <n v="12.5"/>
    <n v="12.5"/>
  </r>
  <r>
    <n v="9321"/>
    <x v="337"/>
    <x v="0"/>
    <s v="Pennsylvania"/>
    <x v="1"/>
    <x v="0"/>
    <s v="Binders"/>
    <n v="2.5"/>
    <n v="1"/>
    <n v="0"/>
    <n v="2"/>
    <n v="0.5"/>
    <n v="0.5"/>
  </r>
  <r>
    <n v="9323"/>
    <x v="337"/>
    <x v="0"/>
    <s v="New York"/>
    <x v="1"/>
    <x v="0"/>
    <s v="Paper"/>
    <n v="135"/>
    <n v="3"/>
    <n v="0"/>
    <n v="105"/>
    <n v="30"/>
    <n v="30"/>
  </r>
  <r>
    <n v="9324"/>
    <x v="337"/>
    <x v="0"/>
    <s v="Pennsylvania"/>
    <x v="1"/>
    <x v="1"/>
    <s v="Chairs"/>
    <n v="99"/>
    <n v="1"/>
    <n v="0"/>
    <n v="79"/>
    <n v="20"/>
    <n v="20"/>
  </r>
  <r>
    <n v="9331"/>
    <x v="338"/>
    <x v="0"/>
    <s v="Oregon"/>
    <x v="0"/>
    <x v="0"/>
    <s v="Paper"/>
    <n v="225"/>
    <n v="5"/>
    <n v="0"/>
    <n v="175"/>
    <n v="50"/>
    <n v="50"/>
  </r>
  <r>
    <n v="9332"/>
    <x v="338"/>
    <x v="0"/>
    <s v="Virginia"/>
    <x v="3"/>
    <x v="0"/>
    <s v="Art"/>
    <n v="17"/>
    <n v="1"/>
    <n v="0"/>
    <n v="10"/>
    <n v="7"/>
    <n v="7"/>
  </r>
  <r>
    <n v="9334"/>
    <x v="338"/>
    <x v="0"/>
    <s v="Texas"/>
    <x v="2"/>
    <x v="0"/>
    <s v="Paper"/>
    <n v="225"/>
    <n v="5"/>
    <n v="0"/>
    <n v="175"/>
    <n v="50"/>
    <n v="50"/>
  </r>
  <r>
    <n v="9339"/>
    <x v="338"/>
    <x v="0"/>
    <s v="Washington"/>
    <x v="0"/>
    <x v="1"/>
    <s v="Chairs"/>
    <n v="297"/>
    <n v="3"/>
    <n v="0"/>
    <n v="237"/>
    <n v="60"/>
    <n v="60"/>
  </r>
  <r>
    <n v="9340"/>
    <x v="338"/>
    <x v="0"/>
    <s v="California"/>
    <x v="0"/>
    <x v="1"/>
    <s v="Furnishings"/>
    <n v="18"/>
    <n v="2"/>
    <n v="0"/>
    <n v="10"/>
    <n v="8"/>
    <n v="8"/>
  </r>
  <r>
    <n v="9341"/>
    <x v="338"/>
    <x v="0"/>
    <s v="Illinois"/>
    <x v="2"/>
    <x v="0"/>
    <s v="Storage"/>
    <n v="120"/>
    <n v="3"/>
    <n v="0"/>
    <n v="105"/>
    <n v="15"/>
    <n v="15"/>
  </r>
  <r>
    <n v="9342"/>
    <x v="338"/>
    <x v="0"/>
    <s v="Arizona"/>
    <x v="0"/>
    <x v="1"/>
    <s v="Tables"/>
    <n v="425"/>
    <n v="5"/>
    <n v="0"/>
    <n v="375"/>
    <n v="50"/>
    <n v="50"/>
  </r>
  <r>
    <n v="9343"/>
    <x v="338"/>
    <x v="0"/>
    <s v="Illinois"/>
    <x v="2"/>
    <x v="1"/>
    <s v="Chairs"/>
    <n v="891"/>
    <n v="9"/>
    <n v="0"/>
    <n v="711"/>
    <n v="180"/>
    <n v="180"/>
  </r>
  <r>
    <n v="9344"/>
    <x v="338"/>
    <x v="0"/>
    <s v="Pennsylvania"/>
    <x v="1"/>
    <x v="1"/>
    <s v="Furnishings"/>
    <n v="27"/>
    <n v="3"/>
    <n v="0"/>
    <n v="15"/>
    <n v="12"/>
    <n v="12"/>
  </r>
  <r>
    <n v="9345"/>
    <x v="338"/>
    <x v="0"/>
    <s v="Ohio"/>
    <x v="1"/>
    <x v="0"/>
    <s v="Paper"/>
    <n v="270"/>
    <n v="6"/>
    <n v="0"/>
    <n v="210"/>
    <n v="60"/>
    <n v="60"/>
  </r>
  <r>
    <n v="9346"/>
    <x v="338"/>
    <x v="0"/>
    <s v="New York"/>
    <x v="1"/>
    <x v="2"/>
    <s v="Phones"/>
    <n v="597"/>
    <n v="3"/>
    <n v="0"/>
    <n v="495"/>
    <n v="102"/>
    <n v="102"/>
  </r>
  <r>
    <n v="9348"/>
    <x v="338"/>
    <x v="0"/>
    <s v="Idaho"/>
    <x v="0"/>
    <x v="1"/>
    <s v="Furnishings"/>
    <n v="36"/>
    <n v="4"/>
    <n v="0"/>
    <n v="20"/>
    <n v="16"/>
    <n v="16"/>
  </r>
  <r>
    <n v="9350"/>
    <x v="338"/>
    <x v="0"/>
    <s v="California"/>
    <x v="0"/>
    <x v="0"/>
    <s v="Fasteners"/>
    <n v="15"/>
    <n v="5"/>
    <n v="0"/>
    <n v="10"/>
    <n v="5"/>
    <n v="5"/>
  </r>
  <r>
    <n v="9354"/>
    <x v="338"/>
    <x v="0"/>
    <s v="North Carolina"/>
    <x v="3"/>
    <x v="2"/>
    <s v="Machines"/>
    <n v="900"/>
    <n v="2"/>
    <n v="0"/>
    <n v="800"/>
    <n v="100"/>
    <n v="100"/>
  </r>
  <r>
    <n v="9357"/>
    <x v="338"/>
    <x v="0"/>
    <s v="Texas"/>
    <x v="2"/>
    <x v="0"/>
    <s v="Binders"/>
    <n v="12.5"/>
    <n v="5"/>
    <n v="0"/>
    <n v="10"/>
    <n v="2.5"/>
    <n v="2.5"/>
  </r>
  <r>
    <n v="9365"/>
    <x v="339"/>
    <x v="0"/>
    <s v="California"/>
    <x v="0"/>
    <x v="0"/>
    <s v="Storage"/>
    <n v="240"/>
    <n v="6"/>
    <n v="0"/>
    <n v="210"/>
    <n v="30"/>
    <n v="30"/>
  </r>
  <r>
    <n v="9367"/>
    <x v="339"/>
    <x v="0"/>
    <s v="California"/>
    <x v="0"/>
    <x v="0"/>
    <s v="Labels"/>
    <n v="38"/>
    <n v="2"/>
    <n v="0"/>
    <n v="20"/>
    <n v="18"/>
    <n v="18"/>
  </r>
  <r>
    <n v="9370"/>
    <x v="339"/>
    <x v="0"/>
    <s v="California"/>
    <x v="0"/>
    <x v="2"/>
    <s v="Machines"/>
    <n v="1800"/>
    <n v="4"/>
    <n v="0"/>
    <n v="1600"/>
    <n v="200"/>
    <n v="200"/>
  </r>
  <r>
    <n v="9371"/>
    <x v="339"/>
    <x v="0"/>
    <s v="New York"/>
    <x v="1"/>
    <x v="0"/>
    <s v="Storage"/>
    <n v="120"/>
    <n v="3"/>
    <n v="0"/>
    <n v="105"/>
    <n v="15"/>
    <n v="15"/>
  </r>
  <r>
    <n v="9373"/>
    <x v="339"/>
    <x v="0"/>
    <s v="California"/>
    <x v="0"/>
    <x v="0"/>
    <s v="Appliances"/>
    <n v="96"/>
    <n v="4"/>
    <n v="0"/>
    <n v="76"/>
    <n v="20"/>
    <n v="20"/>
  </r>
  <r>
    <n v="9374"/>
    <x v="339"/>
    <x v="0"/>
    <s v="Ohio"/>
    <x v="1"/>
    <x v="1"/>
    <s v="Tables"/>
    <n v="85"/>
    <n v="1"/>
    <n v="0"/>
    <n v="75"/>
    <n v="10"/>
    <n v="10"/>
  </r>
  <r>
    <n v="9375"/>
    <x v="339"/>
    <x v="0"/>
    <s v="Tennessee"/>
    <x v="3"/>
    <x v="0"/>
    <s v="Art"/>
    <n v="34"/>
    <n v="2"/>
    <n v="0"/>
    <n v="20"/>
    <n v="14"/>
    <n v="14"/>
  </r>
  <r>
    <n v="9376"/>
    <x v="339"/>
    <x v="0"/>
    <s v="Pennsylvania"/>
    <x v="1"/>
    <x v="1"/>
    <s v="Furnishings"/>
    <n v="18"/>
    <n v="2"/>
    <n v="0"/>
    <n v="10"/>
    <n v="8"/>
    <n v="8"/>
  </r>
  <r>
    <n v="9377"/>
    <x v="339"/>
    <x v="0"/>
    <s v="California"/>
    <x v="0"/>
    <x v="0"/>
    <s v="Binders"/>
    <n v="12.5"/>
    <n v="5"/>
    <n v="0"/>
    <n v="10"/>
    <n v="2.5"/>
    <n v="2.5"/>
  </r>
  <r>
    <n v="9388"/>
    <x v="340"/>
    <x v="0"/>
    <s v="Delaware"/>
    <x v="1"/>
    <x v="0"/>
    <s v="Art"/>
    <n v="102"/>
    <n v="6"/>
    <n v="0"/>
    <n v="60"/>
    <n v="42"/>
    <n v="42"/>
  </r>
  <r>
    <n v="9389"/>
    <x v="340"/>
    <x v="0"/>
    <s v="New York"/>
    <x v="1"/>
    <x v="0"/>
    <s v="Labels"/>
    <n v="95"/>
    <n v="5"/>
    <n v="0"/>
    <n v="50"/>
    <n v="45"/>
    <n v="45"/>
  </r>
  <r>
    <n v="9390"/>
    <x v="340"/>
    <x v="0"/>
    <s v="Washington"/>
    <x v="0"/>
    <x v="1"/>
    <s v="Furnishings"/>
    <n v="18"/>
    <n v="2"/>
    <n v="0"/>
    <n v="10"/>
    <n v="8"/>
    <n v="8"/>
  </r>
  <r>
    <n v="9393"/>
    <x v="340"/>
    <x v="0"/>
    <s v="Maryland"/>
    <x v="1"/>
    <x v="0"/>
    <s v="Storage"/>
    <n v="280"/>
    <n v="7"/>
    <n v="0"/>
    <n v="245"/>
    <n v="35"/>
    <n v="35"/>
  </r>
  <r>
    <n v="9394"/>
    <x v="340"/>
    <x v="0"/>
    <s v="Texas"/>
    <x v="2"/>
    <x v="0"/>
    <s v="Envelopes"/>
    <n v="36"/>
    <n v="3"/>
    <n v="0"/>
    <n v="27"/>
    <n v="9"/>
    <n v="9"/>
  </r>
  <r>
    <n v="9395"/>
    <x v="340"/>
    <x v="0"/>
    <s v="Washington"/>
    <x v="0"/>
    <x v="0"/>
    <s v="Labels"/>
    <n v="57"/>
    <n v="3"/>
    <n v="0"/>
    <n v="30"/>
    <n v="27"/>
    <n v="27"/>
  </r>
  <r>
    <n v="9396"/>
    <x v="340"/>
    <x v="0"/>
    <s v="Illinois"/>
    <x v="2"/>
    <x v="0"/>
    <s v="Binders"/>
    <n v="5"/>
    <n v="2"/>
    <n v="0"/>
    <n v="4"/>
    <n v="1"/>
    <n v="1"/>
  </r>
  <r>
    <n v="9399"/>
    <x v="340"/>
    <x v="0"/>
    <s v="Texas"/>
    <x v="2"/>
    <x v="0"/>
    <s v="Appliances"/>
    <n v="48"/>
    <n v="2"/>
    <n v="0"/>
    <n v="38"/>
    <n v="10"/>
    <n v="10"/>
  </r>
  <r>
    <n v="9400"/>
    <x v="340"/>
    <x v="0"/>
    <s v="New York"/>
    <x v="1"/>
    <x v="1"/>
    <s v="Furnishings"/>
    <n v="81"/>
    <n v="9"/>
    <n v="0"/>
    <n v="45"/>
    <n v="36"/>
    <n v="36"/>
  </r>
  <r>
    <n v="9402"/>
    <x v="340"/>
    <x v="0"/>
    <s v="Texas"/>
    <x v="2"/>
    <x v="1"/>
    <s v="Chairs"/>
    <n v="198"/>
    <n v="2"/>
    <n v="0"/>
    <n v="158"/>
    <n v="40"/>
    <n v="40"/>
  </r>
  <r>
    <n v="9403"/>
    <x v="340"/>
    <x v="0"/>
    <s v="Texas"/>
    <x v="2"/>
    <x v="0"/>
    <s v="Binders"/>
    <n v="22.5"/>
    <n v="9"/>
    <n v="0"/>
    <n v="18"/>
    <n v="4.5"/>
    <n v="4.5"/>
  </r>
  <r>
    <n v="9408"/>
    <x v="341"/>
    <x v="0"/>
    <s v="New York"/>
    <x v="1"/>
    <x v="0"/>
    <s v="Storage"/>
    <n v="120"/>
    <n v="3"/>
    <n v="0"/>
    <n v="105"/>
    <n v="15"/>
    <n v="15"/>
  </r>
  <r>
    <n v="9409"/>
    <x v="341"/>
    <x v="0"/>
    <s v="New York"/>
    <x v="1"/>
    <x v="0"/>
    <s v="Labels"/>
    <n v="133"/>
    <n v="7"/>
    <n v="0"/>
    <n v="70"/>
    <n v="63"/>
    <n v="63"/>
  </r>
  <r>
    <n v="9412"/>
    <x v="341"/>
    <x v="0"/>
    <s v="California"/>
    <x v="0"/>
    <x v="2"/>
    <s v="Accessories"/>
    <n v="25"/>
    <n v="5"/>
    <n v="0"/>
    <n v="12.5"/>
    <n v="12.5"/>
    <n v="12.5"/>
  </r>
  <r>
    <n v="9414"/>
    <x v="341"/>
    <x v="0"/>
    <s v="California"/>
    <x v="0"/>
    <x v="0"/>
    <s v="Art"/>
    <n v="85"/>
    <n v="5"/>
    <n v="0"/>
    <n v="50"/>
    <n v="35"/>
    <n v="35"/>
  </r>
  <r>
    <n v="9415"/>
    <x v="341"/>
    <x v="0"/>
    <s v="Washington"/>
    <x v="0"/>
    <x v="0"/>
    <s v="Appliances"/>
    <n v="96"/>
    <n v="4"/>
    <n v="0"/>
    <n v="76"/>
    <n v="20"/>
    <n v="20"/>
  </r>
  <r>
    <n v="9416"/>
    <x v="341"/>
    <x v="0"/>
    <s v="Indiana"/>
    <x v="2"/>
    <x v="0"/>
    <s v="Art"/>
    <n v="34"/>
    <n v="2"/>
    <n v="0"/>
    <n v="20"/>
    <n v="14"/>
    <n v="14"/>
  </r>
  <r>
    <n v="9419"/>
    <x v="341"/>
    <x v="0"/>
    <s v="Texas"/>
    <x v="2"/>
    <x v="2"/>
    <s v="Phones"/>
    <n v="398"/>
    <n v="2"/>
    <n v="0"/>
    <n v="330"/>
    <n v="68"/>
    <n v="68"/>
  </r>
  <r>
    <n v="9421"/>
    <x v="341"/>
    <x v="0"/>
    <s v="California"/>
    <x v="0"/>
    <x v="0"/>
    <s v="Paper"/>
    <n v="45"/>
    <n v="1"/>
    <n v="0"/>
    <n v="35"/>
    <n v="10"/>
    <n v="10"/>
  </r>
  <r>
    <n v="9425"/>
    <x v="341"/>
    <x v="0"/>
    <s v="Arizona"/>
    <x v="0"/>
    <x v="0"/>
    <s v="Binders"/>
    <n v="12.5"/>
    <n v="5"/>
    <n v="0"/>
    <n v="10"/>
    <n v="2.5"/>
    <n v="2.5"/>
  </r>
  <r>
    <n v="9426"/>
    <x v="341"/>
    <x v="0"/>
    <s v="Virginia"/>
    <x v="3"/>
    <x v="1"/>
    <s v="Bookcases"/>
    <n v="720"/>
    <n v="9"/>
    <n v="0"/>
    <n v="585"/>
    <n v="135"/>
    <n v="135"/>
  </r>
  <r>
    <n v="9427"/>
    <x v="341"/>
    <x v="0"/>
    <s v="California"/>
    <x v="0"/>
    <x v="0"/>
    <s v="Paper"/>
    <n v="90"/>
    <n v="2"/>
    <n v="0"/>
    <n v="70"/>
    <n v="20"/>
    <n v="20"/>
  </r>
  <r>
    <n v="9430"/>
    <x v="341"/>
    <x v="0"/>
    <s v="Missouri"/>
    <x v="2"/>
    <x v="0"/>
    <s v="Binders"/>
    <n v="7.5"/>
    <n v="3"/>
    <n v="0"/>
    <n v="6"/>
    <n v="1.5"/>
    <n v="1.5"/>
  </r>
  <r>
    <n v="9432"/>
    <x v="341"/>
    <x v="0"/>
    <s v="California"/>
    <x v="0"/>
    <x v="0"/>
    <s v="Binders"/>
    <n v="17.5"/>
    <n v="7"/>
    <n v="0"/>
    <n v="14"/>
    <n v="3.5"/>
    <n v="3.5"/>
  </r>
  <r>
    <n v="9438"/>
    <x v="342"/>
    <x v="0"/>
    <s v="California"/>
    <x v="0"/>
    <x v="1"/>
    <s v="Furnishings"/>
    <n v="36"/>
    <n v="4"/>
    <n v="0"/>
    <n v="20"/>
    <n v="16"/>
    <n v="16"/>
  </r>
  <r>
    <n v="9439"/>
    <x v="342"/>
    <x v="0"/>
    <s v="New Hampshire"/>
    <x v="1"/>
    <x v="0"/>
    <s v="Paper"/>
    <n v="135"/>
    <n v="3"/>
    <n v="0"/>
    <n v="105"/>
    <n v="30"/>
    <n v="30"/>
  </r>
  <r>
    <n v="9440"/>
    <x v="342"/>
    <x v="0"/>
    <s v="Mississippi"/>
    <x v="3"/>
    <x v="0"/>
    <s v="Envelopes"/>
    <n v="108"/>
    <n v="9"/>
    <n v="0"/>
    <n v="81"/>
    <n v="27"/>
    <n v="27"/>
  </r>
  <r>
    <n v="9443"/>
    <x v="342"/>
    <x v="0"/>
    <s v="Missouri"/>
    <x v="2"/>
    <x v="0"/>
    <s v="Appliances"/>
    <n v="48"/>
    <n v="2"/>
    <n v="0"/>
    <n v="38"/>
    <n v="10"/>
    <n v="10"/>
  </r>
  <r>
    <n v="9444"/>
    <x v="342"/>
    <x v="0"/>
    <s v="California"/>
    <x v="0"/>
    <x v="1"/>
    <s v="Chairs"/>
    <n v="693"/>
    <n v="7"/>
    <n v="0"/>
    <n v="553"/>
    <n v="140"/>
    <n v="140"/>
  </r>
  <r>
    <n v="9445"/>
    <x v="342"/>
    <x v="0"/>
    <s v="Louisiana"/>
    <x v="3"/>
    <x v="1"/>
    <s v="Chairs"/>
    <n v="198"/>
    <n v="2"/>
    <n v="0"/>
    <n v="158"/>
    <n v="40"/>
    <n v="40"/>
  </r>
  <r>
    <n v="9446"/>
    <x v="342"/>
    <x v="0"/>
    <s v="Massachusetts"/>
    <x v="1"/>
    <x v="1"/>
    <s v="Tables"/>
    <n v="85"/>
    <n v="1"/>
    <n v="0"/>
    <n v="75"/>
    <n v="10"/>
    <n v="10"/>
  </r>
  <r>
    <n v="9447"/>
    <x v="342"/>
    <x v="0"/>
    <s v="Illinois"/>
    <x v="2"/>
    <x v="0"/>
    <s v="Appliances"/>
    <n v="48"/>
    <n v="2"/>
    <n v="0"/>
    <n v="38"/>
    <n v="10"/>
    <n v="10"/>
  </r>
  <r>
    <n v="9448"/>
    <x v="342"/>
    <x v="0"/>
    <s v="Washington"/>
    <x v="0"/>
    <x v="1"/>
    <s v="Tables"/>
    <n v="340"/>
    <n v="4"/>
    <n v="0"/>
    <n v="300"/>
    <n v="40"/>
    <n v="40"/>
  </r>
  <r>
    <n v="9449"/>
    <x v="342"/>
    <x v="0"/>
    <s v="California"/>
    <x v="0"/>
    <x v="1"/>
    <s v="Furnishings"/>
    <n v="45"/>
    <n v="5"/>
    <n v="0"/>
    <n v="25"/>
    <n v="20"/>
    <n v="20"/>
  </r>
  <r>
    <n v="9450"/>
    <x v="342"/>
    <x v="0"/>
    <s v="Illinois"/>
    <x v="2"/>
    <x v="1"/>
    <s v="Furnishings"/>
    <n v="18"/>
    <n v="2"/>
    <n v="0"/>
    <n v="10"/>
    <n v="8"/>
    <n v="8"/>
  </r>
  <r>
    <n v="9451"/>
    <x v="342"/>
    <x v="0"/>
    <s v="Pennsylvania"/>
    <x v="1"/>
    <x v="0"/>
    <s v="Appliances"/>
    <n v="96"/>
    <n v="4"/>
    <n v="0"/>
    <n v="76"/>
    <n v="20"/>
    <n v="20"/>
  </r>
  <r>
    <n v="9453"/>
    <x v="342"/>
    <x v="0"/>
    <s v="Virginia"/>
    <x v="3"/>
    <x v="1"/>
    <s v="Furnishings"/>
    <n v="63"/>
    <n v="7"/>
    <n v="0"/>
    <n v="35"/>
    <n v="28"/>
    <n v="28"/>
  </r>
  <r>
    <n v="9454"/>
    <x v="342"/>
    <x v="0"/>
    <s v="Illinois"/>
    <x v="2"/>
    <x v="2"/>
    <s v="Phones"/>
    <n v="796"/>
    <n v="4"/>
    <n v="0"/>
    <n v="660"/>
    <n v="136"/>
    <n v="136"/>
  </r>
  <r>
    <n v="9455"/>
    <x v="342"/>
    <x v="0"/>
    <s v="California"/>
    <x v="0"/>
    <x v="0"/>
    <s v="Binders"/>
    <n v="12.5"/>
    <n v="5"/>
    <n v="0"/>
    <n v="10"/>
    <n v="2.5"/>
    <n v="2.5"/>
  </r>
  <r>
    <n v="9456"/>
    <x v="342"/>
    <x v="0"/>
    <s v="New Jersey"/>
    <x v="1"/>
    <x v="0"/>
    <s v="Binders"/>
    <n v="5"/>
    <n v="2"/>
    <n v="0"/>
    <n v="4"/>
    <n v="1"/>
    <n v="1"/>
  </r>
  <r>
    <n v="9461"/>
    <x v="343"/>
    <x v="0"/>
    <s v="Michigan"/>
    <x v="2"/>
    <x v="1"/>
    <s v="Chairs"/>
    <n v="297"/>
    <n v="3"/>
    <n v="0"/>
    <n v="237"/>
    <n v="60"/>
    <n v="60"/>
  </r>
  <r>
    <n v="9462"/>
    <x v="343"/>
    <x v="0"/>
    <s v="Pennsylvania"/>
    <x v="1"/>
    <x v="2"/>
    <s v="Phones"/>
    <n v="796"/>
    <n v="4"/>
    <n v="0"/>
    <n v="660"/>
    <n v="136"/>
    <n v="136"/>
  </r>
  <r>
    <n v="9463"/>
    <x v="343"/>
    <x v="0"/>
    <s v="California"/>
    <x v="0"/>
    <x v="0"/>
    <s v="Art"/>
    <n v="153"/>
    <n v="9"/>
    <n v="0"/>
    <n v="90"/>
    <n v="63"/>
    <n v="63"/>
  </r>
  <r>
    <n v="9466"/>
    <x v="343"/>
    <x v="0"/>
    <s v="California"/>
    <x v="0"/>
    <x v="0"/>
    <s v="Art"/>
    <n v="85"/>
    <n v="5"/>
    <n v="0"/>
    <n v="50"/>
    <n v="35"/>
    <n v="35"/>
  </r>
  <r>
    <n v="9467"/>
    <x v="343"/>
    <x v="0"/>
    <s v="Pennsylvania"/>
    <x v="1"/>
    <x v="0"/>
    <s v="Appliances"/>
    <n v="72"/>
    <n v="3"/>
    <n v="0"/>
    <n v="57"/>
    <n v="15"/>
    <n v="15"/>
  </r>
  <r>
    <n v="9468"/>
    <x v="343"/>
    <x v="0"/>
    <s v="California"/>
    <x v="0"/>
    <x v="0"/>
    <s v="Paper"/>
    <n v="405"/>
    <n v="9"/>
    <n v="0"/>
    <n v="315"/>
    <n v="90"/>
    <n v="90"/>
  </r>
  <r>
    <n v="9469"/>
    <x v="343"/>
    <x v="0"/>
    <s v="Ohio"/>
    <x v="1"/>
    <x v="2"/>
    <s v="Accessories"/>
    <n v="15"/>
    <n v="3"/>
    <n v="0"/>
    <n v="7.5"/>
    <n v="7.5"/>
    <n v="7.5"/>
  </r>
  <r>
    <n v="9470"/>
    <x v="343"/>
    <x v="0"/>
    <s v="Texas"/>
    <x v="2"/>
    <x v="1"/>
    <s v="Tables"/>
    <n v="170"/>
    <n v="2"/>
    <n v="0"/>
    <n v="150"/>
    <n v="20"/>
    <n v="20"/>
  </r>
  <r>
    <n v="9472"/>
    <x v="343"/>
    <x v="0"/>
    <s v="Arkansas"/>
    <x v="3"/>
    <x v="0"/>
    <s v="Paper"/>
    <n v="90"/>
    <n v="2"/>
    <n v="0"/>
    <n v="70"/>
    <n v="20"/>
    <n v="20"/>
  </r>
  <r>
    <n v="9473"/>
    <x v="343"/>
    <x v="0"/>
    <s v="California"/>
    <x v="0"/>
    <x v="1"/>
    <s v="Furnishings"/>
    <n v="54"/>
    <n v="6"/>
    <n v="0"/>
    <n v="30"/>
    <n v="24"/>
    <n v="24"/>
  </r>
  <r>
    <n v="9474"/>
    <x v="343"/>
    <x v="0"/>
    <s v="Indiana"/>
    <x v="2"/>
    <x v="1"/>
    <s v="Furnishings"/>
    <n v="36"/>
    <n v="4"/>
    <n v="0"/>
    <n v="20"/>
    <n v="16"/>
    <n v="16"/>
  </r>
  <r>
    <n v="9475"/>
    <x v="343"/>
    <x v="0"/>
    <s v="Connecticut"/>
    <x v="1"/>
    <x v="0"/>
    <s v="Paper"/>
    <n v="225"/>
    <n v="5"/>
    <n v="0"/>
    <n v="175"/>
    <n v="50"/>
    <n v="50"/>
  </r>
  <r>
    <n v="9476"/>
    <x v="343"/>
    <x v="0"/>
    <s v="North Carolina"/>
    <x v="3"/>
    <x v="2"/>
    <s v="Phones"/>
    <n v="597"/>
    <n v="3"/>
    <n v="0"/>
    <n v="495"/>
    <n v="102"/>
    <n v="102"/>
  </r>
  <r>
    <n v="9477"/>
    <x v="343"/>
    <x v="0"/>
    <s v="Indiana"/>
    <x v="2"/>
    <x v="2"/>
    <s v="Accessories"/>
    <n v="10"/>
    <n v="2"/>
    <n v="0"/>
    <n v="5"/>
    <n v="5"/>
    <n v="5"/>
  </r>
  <r>
    <n v="9478"/>
    <x v="343"/>
    <x v="0"/>
    <s v="California"/>
    <x v="0"/>
    <x v="0"/>
    <s v="Storage"/>
    <n v="120"/>
    <n v="3"/>
    <n v="0"/>
    <n v="105"/>
    <n v="15"/>
    <n v="15"/>
  </r>
  <r>
    <n v="9480"/>
    <x v="343"/>
    <x v="0"/>
    <s v="Texas"/>
    <x v="2"/>
    <x v="0"/>
    <s v="Fasteners"/>
    <n v="18"/>
    <n v="6"/>
    <n v="0"/>
    <n v="12"/>
    <n v="6"/>
    <n v="6"/>
  </r>
  <r>
    <n v="9481"/>
    <x v="343"/>
    <x v="0"/>
    <s v="California"/>
    <x v="0"/>
    <x v="2"/>
    <s v="Phones"/>
    <n v="398"/>
    <n v="2"/>
    <n v="0"/>
    <n v="330"/>
    <n v="68"/>
    <n v="68"/>
  </r>
  <r>
    <n v="9482"/>
    <x v="343"/>
    <x v="0"/>
    <s v="California"/>
    <x v="0"/>
    <x v="2"/>
    <s v="Phones"/>
    <n v="796"/>
    <n v="4"/>
    <n v="0"/>
    <n v="660"/>
    <n v="136"/>
    <n v="136"/>
  </r>
  <r>
    <n v="9483"/>
    <x v="343"/>
    <x v="0"/>
    <s v="Texas"/>
    <x v="2"/>
    <x v="0"/>
    <s v="Paper"/>
    <n v="360"/>
    <n v="8"/>
    <n v="0"/>
    <n v="280"/>
    <n v="80"/>
    <n v="80"/>
  </r>
  <r>
    <n v="9484"/>
    <x v="343"/>
    <x v="0"/>
    <s v="New York"/>
    <x v="1"/>
    <x v="0"/>
    <s v="Binders"/>
    <n v="7.5"/>
    <n v="3"/>
    <n v="0"/>
    <n v="6"/>
    <n v="1.5"/>
    <n v="1.5"/>
  </r>
  <r>
    <n v="9498"/>
    <x v="344"/>
    <x v="0"/>
    <s v="Tennessee"/>
    <x v="3"/>
    <x v="0"/>
    <s v="Art"/>
    <n v="51"/>
    <n v="3"/>
    <n v="0"/>
    <n v="30"/>
    <n v="21"/>
    <n v="21"/>
  </r>
  <r>
    <n v="9499"/>
    <x v="344"/>
    <x v="0"/>
    <s v="Pennsylvania"/>
    <x v="1"/>
    <x v="1"/>
    <s v="Furnishings"/>
    <n v="27"/>
    <n v="3"/>
    <n v="0"/>
    <n v="15"/>
    <n v="12"/>
    <n v="12"/>
  </r>
  <r>
    <n v="9501"/>
    <x v="344"/>
    <x v="0"/>
    <s v="California"/>
    <x v="0"/>
    <x v="1"/>
    <s v="Bookcases"/>
    <n v="240"/>
    <n v="3"/>
    <n v="0"/>
    <n v="195"/>
    <n v="45"/>
    <n v="45"/>
  </r>
  <r>
    <n v="9502"/>
    <x v="344"/>
    <x v="0"/>
    <s v="New York"/>
    <x v="1"/>
    <x v="0"/>
    <s v="Paper"/>
    <n v="225"/>
    <n v="5"/>
    <n v="0"/>
    <n v="175"/>
    <n v="50"/>
    <n v="50"/>
  </r>
  <r>
    <n v="9503"/>
    <x v="344"/>
    <x v="0"/>
    <s v="Delaware"/>
    <x v="1"/>
    <x v="0"/>
    <s v="Binders"/>
    <n v="7.5"/>
    <n v="3"/>
    <n v="0"/>
    <n v="6"/>
    <n v="1.5"/>
    <n v="1.5"/>
  </r>
  <r>
    <n v="9506"/>
    <x v="344"/>
    <x v="0"/>
    <s v="California"/>
    <x v="0"/>
    <x v="2"/>
    <s v="Phones"/>
    <n v="597"/>
    <n v="3"/>
    <n v="0"/>
    <n v="495"/>
    <n v="102"/>
    <n v="102"/>
  </r>
  <r>
    <n v="9507"/>
    <x v="344"/>
    <x v="0"/>
    <s v="Tennessee"/>
    <x v="3"/>
    <x v="1"/>
    <s v="Chairs"/>
    <n v="198"/>
    <n v="2"/>
    <n v="0"/>
    <n v="158"/>
    <n v="40"/>
    <n v="40"/>
  </r>
  <r>
    <n v="9509"/>
    <x v="344"/>
    <x v="0"/>
    <s v="New York"/>
    <x v="1"/>
    <x v="0"/>
    <s v="Paper"/>
    <n v="90"/>
    <n v="2"/>
    <n v="0"/>
    <n v="70"/>
    <n v="20"/>
    <n v="20"/>
  </r>
  <r>
    <n v="9516"/>
    <x v="345"/>
    <x v="0"/>
    <s v="California"/>
    <x v="0"/>
    <x v="0"/>
    <s v="Paper"/>
    <n v="225"/>
    <n v="5"/>
    <n v="0"/>
    <n v="175"/>
    <n v="50"/>
    <n v="50"/>
  </r>
  <r>
    <n v="9520"/>
    <x v="345"/>
    <x v="0"/>
    <s v="South Carolina"/>
    <x v="3"/>
    <x v="0"/>
    <s v="Storage"/>
    <n v="240"/>
    <n v="6"/>
    <n v="0"/>
    <n v="210"/>
    <n v="30"/>
    <n v="30"/>
  </r>
  <r>
    <n v="9522"/>
    <x v="345"/>
    <x v="0"/>
    <s v="Oklahoma"/>
    <x v="2"/>
    <x v="1"/>
    <s v="Furnishings"/>
    <n v="54"/>
    <n v="6"/>
    <n v="0"/>
    <n v="30"/>
    <n v="24"/>
    <n v="24"/>
  </r>
  <r>
    <n v="9523"/>
    <x v="345"/>
    <x v="0"/>
    <s v="Utah"/>
    <x v="0"/>
    <x v="0"/>
    <s v="Paper"/>
    <n v="135"/>
    <n v="3"/>
    <n v="0"/>
    <n v="105"/>
    <n v="30"/>
    <n v="30"/>
  </r>
  <r>
    <n v="9525"/>
    <x v="345"/>
    <x v="0"/>
    <s v="Texas"/>
    <x v="2"/>
    <x v="0"/>
    <s v="Paper"/>
    <n v="360"/>
    <n v="8"/>
    <n v="0"/>
    <n v="280"/>
    <n v="80"/>
    <n v="80"/>
  </r>
  <r>
    <n v="9526"/>
    <x v="345"/>
    <x v="0"/>
    <s v="Texas"/>
    <x v="2"/>
    <x v="0"/>
    <s v="Paper"/>
    <n v="135"/>
    <n v="3"/>
    <n v="0"/>
    <n v="105"/>
    <n v="30"/>
    <n v="30"/>
  </r>
  <r>
    <n v="9527"/>
    <x v="345"/>
    <x v="0"/>
    <s v="New York"/>
    <x v="1"/>
    <x v="0"/>
    <s v="Paper"/>
    <n v="405"/>
    <n v="9"/>
    <n v="0"/>
    <n v="315"/>
    <n v="90"/>
    <n v="90"/>
  </r>
  <r>
    <n v="9528"/>
    <x v="345"/>
    <x v="0"/>
    <s v="Kentucky"/>
    <x v="3"/>
    <x v="0"/>
    <s v="Paper"/>
    <n v="90"/>
    <n v="2"/>
    <n v="0"/>
    <n v="70"/>
    <n v="20"/>
    <n v="20"/>
  </r>
  <r>
    <n v="9531"/>
    <x v="345"/>
    <x v="0"/>
    <s v="New York"/>
    <x v="1"/>
    <x v="1"/>
    <s v="Bookcases"/>
    <n v="400"/>
    <n v="5"/>
    <n v="0"/>
    <n v="325"/>
    <n v="75"/>
    <n v="75"/>
  </r>
  <r>
    <n v="9533"/>
    <x v="345"/>
    <x v="0"/>
    <s v="Mississippi"/>
    <x v="3"/>
    <x v="0"/>
    <s v="Appliances"/>
    <n v="96"/>
    <n v="4"/>
    <n v="0"/>
    <n v="76"/>
    <n v="20"/>
    <n v="20"/>
  </r>
  <r>
    <n v="9536"/>
    <x v="345"/>
    <x v="0"/>
    <s v="Washington"/>
    <x v="0"/>
    <x v="2"/>
    <s v="Phones"/>
    <n v="597"/>
    <n v="3"/>
    <n v="0"/>
    <n v="495"/>
    <n v="102"/>
    <n v="102"/>
  </r>
  <r>
    <n v="9544"/>
    <x v="346"/>
    <x v="0"/>
    <s v="New York"/>
    <x v="1"/>
    <x v="0"/>
    <s v="Storage"/>
    <n v="120"/>
    <n v="3"/>
    <n v="0"/>
    <n v="105"/>
    <n v="15"/>
    <n v="15"/>
  </r>
  <r>
    <n v="9545"/>
    <x v="346"/>
    <x v="0"/>
    <s v="New York"/>
    <x v="1"/>
    <x v="0"/>
    <s v="Binders"/>
    <n v="7.5"/>
    <n v="3"/>
    <n v="0"/>
    <n v="6"/>
    <n v="1.5"/>
    <n v="1.5"/>
  </r>
  <r>
    <n v="9546"/>
    <x v="346"/>
    <x v="0"/>
    <s v="California"/>
    <x v="0"/>
    <x v="1"/>
    <s v="Furnishings"/>
    <n v="36"/>
    <n v="4"/>
    <n v="0"/>
    <n v="20"/>
    <n v="16"/>
    <n v="16"/>
  </r>
  <r>
    <n v="9548"/>
    <x v="346"/>
    <x v="0"/>
    <s v="Washington"/>
    <x v="0"/>
    <x v="0"/>
    <s v="Binders"/>
    <n v="12.5"/>
    <n v="5"/>
    <n v="0"/>
    <n v="10"/>
    <n v="2.5"/>
    <n v="2.5"/>
  </r>
  <r>
    <n v="9549"/>
    <x v="346"/>
    <x v="0"/>
    <s v="California"/>
    <x v="0"/>
    <x v="0"/>
    <s v="Storage"/>
    <n v="80"/>
    <n v="2"/>
    <n v="0"/>
    <n v="70"/>
    <n v="10"/>
    <n v="10"/>
  </r>
  <r>
    <n v="9550"/>
    <x v="346"/>
    <x v="0"/>
    <s v="Texas"/>
    <x v="2"/>
    <x v="0"/>
    <s v="Appliances"/>
    <n v="48"/>
    <n v="2"/>
    <n v="0"/>
    <n v="38"/>
    <n v="10"/>
    <n v="10"/>
  </r>
  <r>
    <n v="9551"/>
    <x v="346"/>
    <x v="0"/>
    <s v="Pennsylvania"/>
    <x v="1"/>
    <x v="0"/>
    <s v="Envelopes"/>
    <n v="48"/>
    <n v="4"/>
    <n v="0"/>
    <n v="36"/>
    <n v="12"/>
    <n v="12"/>
  </r>
  <r>
    <n v="9554"/>
    <x v="346"/>
    <x v="0"/>
    <s v="Nevada"/>
    <x v="0"/>
    <x v="0"/>
    <s v="Binders"/>
    <n v="10"/>
    <n v="4"/>
    <n v="0"/>
    <n v="8"/>
    <n v="2"/>
    <n v="2"/>
  </r>
  <r>
    <n v="9556"/>
    <x v="346"/>
    <x v="0"/>
    <s v="California"/>
    <x v="0"/>
    <x v="2"/>
    <s v="Accessories"/>
    <n v="25"/>
    <n v="5"/>
    <n v="0"/>
    <n v="12.5"/>
    <n v="12.5"/>
    <n v="12.5"/>
  </r>
  <r>
    <n v="9557"/>
    <x v="346"/>
    <x v="0"/>
    <s v="Florida"/>
    <x v="3"/>
    <x v="0"/>
    <s v="Fasteners"/>
    <n v="15"/>
    <n v="5"/>
    <n v="0"/>
    <n v="10"/>
    <n v="5"/>
    <n v="5"/>
  </r>
  <r>
    <n v="9558"/>
    <x v="346"/>
    <x v="0"/>
    <s v="South Carolina"/>
    <x v="3"/>
    <x v="2"/>
    <s v="Phones"/>
    <n v="597"/>
    <n v="3"/>
    <n v="0"/>
    <n v="495"/>
    <n v="102"/>
    <n v="102"/>
  </r>
  <r>
    <n v="9562"/>
    <x v="346"/>
    <x v="0"/>
    <s v="Tennessee"/>
    <x v="3"/>
    <x v="0"/>
    <s v="Paper"/>
    <n v="90"/>
    <n v="2"/>
    <n v="0"/>
    <n v="70"/>
    <n v="20"/>
    <n v="20"/>
  </r>
  <r>
    <n v="9564"/>
    <x v="346"/>
    <x v="0"/>
    <s v="Michigan"/>
    <x v="2"/>
    <x v="0"/>
    <s v="Paper"/>
    <n v="90"/>
    <n v="2"/>
    <n v="0"/>
    <n v="70"/>
    <n v="20"/>
    <n v="20"/>
  </r>
  <r>
    <n v="9569"/>
    <x v="347"/>
    <x v="0"/>
    <s v="Kentucky"/>
    <x v="3"/>
    <x v="1"/>
    <s v="Chairs"/>
    <n v="396"/>
    <n v="4"/>
    <n v="0"/>
    <n v="316"/>
    <n v="80"/>
    <n v="80"/>
  </r>
  <r>
    <n v="9570"/>
    <x v="347"/>
    <x v="0"/>
    <s v="Kentucky"/>
    <x v="3"/>
    <x v="0"/>
    <s v="Labels"/>
    <n v="57"/>
    <n v="3"/>
    <n v="0"/>
    <n v="30"/>
    <n v="27"/>
    <n v="27"/>
  </r>
  <r>
    <n v="9571"/>
    <x v="347"/>
    <x v="0"/>
    <s v="Kentucky"/>
    <x v="3"/>
    <x v="2"/>
    <s v="Phones"/>
    <n v="1393"/>
    <n v="7"/>
    <n v="0"/>
    <n v="1155"/>
    <n v="238"/>
    <n v="238"/>
  </r>
  <r>
    <n v="9572"/>
    <x v="347"/>
    <x v="0"/>
    <s v="New York"/>
    <x v="1"/>
    <x v="1"/>
    <s v="Furnishings"/>
    <n v="18"/>
    <n v="2"/>
    <n v="0"/>
    <n v="10"/>
    <n v="8"/>
    <n v="8"/>
  </r>
  <r>
    <n v="9573"/>
    <x v="347"/>
    <x v="0"/>
    <s v="California"/>
    <x v="0"/>
    <x v="0"/>
    <s v="Envelopes"/>
    <n v="24"/>
    <n v="2"/>
    <n v="0"/>
    <n v="18"/>
    <n v="6"/>
    <n v="6"/>
  </r>
  <r>
    <n v="9575"/>
    <x v="347"/>
    <x v="0"/>
    <s v="Virginia"/>
    <x v="3"/>
    <x v="0"/>
    <s v="Labels"/>
    <n v="38"/>
    <n v="2"/>
    <n v="0"/>
    <n v="20"/>
    <n v="18"/>
    <n v="18"/>
  </r>
  <r>
    <n v="9576"/>
    <x v="347"/>
    <x v="0"/>
    <s v="Missouri"/>
    <x v="2"/>
    <x v="1"/>
    <s v="Tables"/>
    <n v="595"/>
    <n v="7"/>
    <n v="0"/>
    <n v="525"/>
    <n v="70"/>
    <n v="70"/>
  </r>
  <r>
    <n v="9577"/>
    <x v="347"/>
    <x v="0"/>
    <s v="Tennessee"/>
    <x v="3"/>
    <x v="0"/>
    <s v="Binders"/>
    <n v="5"/>
    <n v="2"/>
    <n v="0"/>
    <n v="4"/>
    <n v="1"/>
    <n v="1"/>
  </r>
  <r>
    <n v="9578"/>
    <x v="347"/>
    <x v="0"/>
    <s v="North Carolina"/>
    <x v="3"/>
    <x v="2"/>
    <s v="Phones"/>
    <n v="597"/>
    <n v="3"/>
    <n v="0"/>
    <n v="495"/>
    <n v="102"/>
    <n v="102"/>
  </r>
  <r>
    <n v="9580"/>
    <x v="347"/>
    <x v="0"/>
    <s v="Kentucky"/>
    <x v="3"/>
    <x v="1"/>
    <s v="Chairs"/>
    <n v="792"/>
    <n v="8"/>
    <n v="0"/>
    <n v="632"/>
    <n v="160"/>
    <n v="160"/>
  </r>
  <r>
    <n v="9581"/>
    <x v="347"/>
    <x v="0"/>
    <s v="Massachusetts"/>
    <x v="1"/>
    <x v="0"/>
    <s v="Paper"/>
    <n v="45"/>
    <n v="1"/>
    <n v="0"/>
    <n v="35"/>
    <n v="10"/>
    <n v="10"/>
  </r>
  <r>
    <n v="9582"/>
    <x v="347"/>
    <x v="0"/>
    <s v="Illinois"/>
    <x v="2"/>
    <x v="2"/>
    <s v="Phones"/>
    <n v="796"/>
    <n v="4"/>
    <n v="0"/>
    <n v="660"/>
    <n v="136"/>
    <n v="136"/>
  </r>
  <r>
    <n v="9583"/>
    <x v="347"/>
    <x v="0"/>
    <s v="Pennsylvania"/>
    <x v="1"/>
    <x v="0"/>
    <s v="Labels"/>
    <n v="76"/>
    <n v="4"/>
    <n v="0"/>
    <n v="40"/>
    <n v="36"/>
    <n v="36"/>
  </r>
  <r>
    <n v="9592"/>
    <x v="348"/>
    <x v="0"/>
    <s v="California"/>
    <x v="0"/>
    <x v="0"/>
    <s v="Binders"/>
    <n v="7.5"/>
    <n v="3"/>
    <n v="0"/>
    <n v="6"/>
    <n v="1.5"/>
    <n v="1.5"/>
  </r>
  <r>
    <n v="9593"/>
    <x v="348"/>
    <x v="0"/>
    <s v="California"/>
    <x v="0"/>
    <x v="2"/>
    <s v="Phones"/>
    <n v="597"/>
    <n v="3"/>
    <n v="0"/>
    <n v="495"/>
    <n v="102"/>
    <n v="102"/>
  </r>
  <r>
    <n v="9594"/>
    <x v="348"/>
    <x v="0"/>
    <s v="Michigan"/>
    <x v="2"/>
    <x v="0"/>
    <s v="Paper"/>
    <n v="90"/>
    <n v="2"/>
    <n v="0"/>
    <n v="70"/>
    <n v="20"/>
    <n v="20"/>
  </r>
  <r>
    <n v="9598"/>
    <x v="348"/>
    <x v="0"/>
    <s v="Ohio"/>
    <x v="1"/>
    <x v="0"/>
    <s v="Supplies"/>
    <n v="75"/>
    <n v="5"/>
    <n v="0"/>
    <n v="60"/>
    <n v="15"/>
    <n v="15"/>
  </r>
  <r>
    <n v="9599"/>
    <x v="348"/>
    <x v="0"/>
    <s v="Utah"/>
    <x v="0"/>
    <x v="1"/>
    <s v="Furnishings"/>
    <n v="27"/>
    <n v="3"/>
    <n v="0"/>
    <n v="15"/>
    <n v="12"/>
    <n v="12"/>
  </r>
  <r>
    <n v="9600"/>
    <x v="348"/>
    <x v="0"/>
    <s v="Illinois"/>
    <x v="2"/>
    <x v="2"/>
    <s v="Accessories"/>
    <n v="10"/>
    <n v="2"/>
    <n v="0"/>
    <n v="5"/>
    <n v="5"/>
    <n v="5"/>
  </r>
  <r>
    <n v="9601"/>
    <x v="348"/>
    <x v="0"/>
    <s v="California"/>
    <x v="0"/>
    <x v="0"/>
    <s v="Binders"/>
    <n v="5"/>
    <n v="2"/>
    <n v="0"/>
    <n v="4"/>
    <n v="1"/>
    <n v="1"/>
  </r>
  <r>
    <n v="9603"/>
    <x v="348"/>
    <x v="0"/>
    <s v="California"/>
    <x v="0"/>
    <x v="0"/>
    <s v="Binders"/>
    <n v="5"/>
    <n v="2"/>
    <n v="0"/>
    <n v="4"/>
    <n v="1"/>
    <n v="1"/>
  </r>
  <r>
    <n v="9604"/>
    <x v="348"/>
    <x v="0"/>
    <s v="California"/>
    <x v="0"/>
    <x v="0"/>
    <s v="Art"/>
    <n v="85"/>
    <n v="5"/>
    <n v="0"/>
    <n v="50"/>
    <n v="35"/>
    <n v="35"/>
  </r>
  <r>
    <n v="9606"/>
    <x v="348"/>
    <x v="0"/>
    <s v="Illinois"/>
    <x v="2"/>
    <x v="1"/>
    <s v="Bookcases"/>
    <n v="480"/>
    <n v="6"/>
    <n v="0"/>
    <n v="390"/>
    <n v="90"/>
    <n v="90"/>
  </r>
  <r>
    <n v="9607"/>
    <x v="348"/>
    <x v="0"/>
    <s v="Michigan"/>
    <x v="2"/>
    <x v="0"/>
    <s v="Binders"/>
    <n v="12.5"/>
    <n v="5"/>
    <n v="0"/>
    <n v="10"/>
    <n v="2.5"/>
    <n v="2.5"/>
  </r>
  <r>
    <n v="9608"/>
    <x v="348"/>
    <x v="0"/>
    <s v="Kentucky"/>
    <x v="3"/>
    <x v="0"/>
    <s v="Binders"/>
    <n v="5"/>
    <n v="2"/>
    <n v="0"/>
    <n v="4"/>
    <n v="1"/>
    <n v="1"/>
  </r>
  <r>
    <n v="9609"/>
    <x v="348"/>
    <x v="0"/>
    <s v="Illinois"/>
    <x v="2"/>
    <x v="1"/>
    <s v="Bookcases"/>
    <n v="320"/>
    <n v="4"/>
    <n v="0"/>
    <n v="260"/>
    <n v="60"/>
    <n v="60"/>
  </r>
  <r>
    <n v="9610"/>
    <x v="348"/>
    <x v="0"/>
    <s v="Maryland"/>
    <x v="1"/>
    <x v="1"/>
    <s v="Furnishings"/>
    <n v="54"/>
    <n v="6"/>
    <n v="0"/>
    <n v="30"/>
    <n v="24"/>
    <n v="24"/>
  </r>
  <r>
    <n v="9612"/>
    <x v="348"/>
    <x v="0"/>
    <s v="Washington"/>
    <x v="0"/>
    <x v="1"/>
    <s v="Furnishings"/>
    <n v="90"/>
    <n v="10"/>
    <n v="0"/>
    <n v="50"/>
    <n v="40"/>
    <n v="40"/>
  </r>
  <r>
    <n v="9613"/>
    <x v="348"/>
    <x v="0"/>
    <s v="Delaware"/>
    <x v="1"/>
    <x v="2"/>
    <s v="Phones"/>
    <n v="398"/>
    <n v="2"/>
    <n v="0"/>
    <n v="330"/>
    <n v="68"/>
    <n v="68"/>
  </r>
  <r>
    <n v="9614"/>
    <x v="348"/>
    <x v="0"/>
    <s v="Illinois"/>
    <x v="2"/>
    <x v="1"/>
    <s v="Tables"/>
    <n v="255"/>
    <n v="3"/>
    <n v="0"/>
    <n v="225"/>
    <n v="30"/>
    <n v="30"/>
  </r>
  <r>
    <n v="9615"/>
    <x v="348"/>
    <x v="0"/>
    <s v="Arizona"/>
    <x v="0"/>
    <x v="2"/>
    <s v="Accessories"/>
    <n v="10"/>
    <n v="2"/>
    <n v="0"/>
    <n v="5"/>
    <n v="5"/>
    <n v="5"/>
  </r>
  <r>
    <n v="9619"/>
    <x v="349"/>
    <x v="0"/>
    <s v="Pennsylvania"/>
    <x v="1"/>
    <x v="0"/>
    <s v="Supplies"/>
    <n v="15"/>
    <n v="1"/>
    <n v="0"/>
    <n v="12"/>
    <n v="3"/>
    <n v="3"/>
  </r>
  <r>
    <n v="9621"/>
    <x v="349"/>
    <x v="0"/>
    <s v="Ohio"/>
    <x v="1"/>
    <x v="0"/>
    <s v="Storage"/>
    <n v="80"/>
    <n v="2"/>
    <n v="0"/>
    <n v="70"/>
    <n v="10"/>
    <n v="10"/>
  </r>
  <r>
    <n v="9623"/>
    <x v="349"/>
    <x v="0"/>
    <s v="Tennessee"/>
    <x v="3"/>
    <x v="0"/>
    <s v="Paper"/>
    <n v="90"/>
    <n v="2"/>
    <n v="0"/>
    <n v="70"/>
    <n v="20"/>
    <n v="20"/>
  </r>
  <r>
    <n v="9624"/>
    <x v="349"/>
    <x v="0"/>
    <s v="Texas"/>
    <x v="2"/>
    <x v="0"/>
    <s v="Paper"/>
    <n v="135"/>
    <n v="3"/>
    <n v="0"/>
    <n v="105"/>
    <n v="30"/>
    <n v="30"/>
  </r>
  <r>
    <n v="9625"/>
    <x v="349"/>
    <x v="0"/>
    <s v="Tennessee"/>
    <x v="3"/>
    <x v="0"/>
    <s v="Binders"/>
    <n v="17.5"/>
    <n v="7"/>
    <n v="0"/>
    <n v="14"/>
    <n v="3.5"/>
    <n v="3.5"/>
  </r>
  <r>
    <n v="9626"/>
    <x v="349"/>
    <x v="0"/>
    <s v="Illinois"/>
    <x v="2"/>
    <x v="2"/>
    <s v="Phones"/>
    <n v="398"/>
    <n v="2"/>
    <n v="0"/>
    <n v="330"/>
    <n v="68"/>
    <n v="68"/>
  </r>
  <r>
    <n v="9629"/>
    <x v="349"/>
    <x v="0"/>
    <s v="Washington"/>
    <x v="0"/>
    <x v="1"/>
    <s v="Furnishings"/>
    <n v="45"/>
    <n v="5"/>
    <n v="0"/>
    <n v="25"/>
    <n v="20"/>
    <n v="20"/>
  </r>
  <r>
    <n v="9630"/>
    <x v="349"/>
    <x v="0"/>
    <s v="Ohio"/>
    <x v="1"/>
    <x v="0"/>
    <s v="Storage"/>
    <n v="120"/>
    <n v="3"/>
    <n v="0"/>
    <n v="105"/>
    <n v="15"/>
    <n v="15"/>
  </r>
  <r>
    <n v="9632"/>
    <x v="349"/>
    <x v="0"/>
    <s v="North Carolina"/>
    <x v="3"/>
    <x v="0"/>
    <s v="Binders"/>
    <n v="10"/>
    <n v="4"/>
    <n v="0"/>
    <n v="8"/>
    <n v="2"/>
    <n v="2"/>
  </r>
  <r>
    <n v="9633"/>
    <x v="349"/>
    <x v="0"/>
    <s v="Washington"/>
    <x v="0"/>
    <x v="0"/>
    <s v="Fasteners"/>
    <n v="9"/>
    <n v="3"/>
    <n v="0"/>
    <n v="6"/>
    <n v="3"/>
    <n v="3"/>
  </r>
  <r>
    <n v="9635"/>
    <x v="349"/>
    <x v="0"/>
    <s v="California"/>
    <x v="0"/>
    <x v="0"/>
    <s v="Storage"/>
    <n v="200"/>
    <n v="5"/>
    <n v="0"/>
    <n v="175"/>
    <n v="25"/>
    <n v="25"/>
  </r>
  <r>
    <n v="9636"/>
    <x v="349"/>
    <x v="0"/>
    <s v="California"/>
    <x v="0"/>
    <x v="0"/>
    <s v="Supplies"/>
    <n v="105"/>
    <n v="7"/>
    <n v="0"/>
    <n v="84"/>
    <n v="21"/>
    <n v="21"/>
  </r>
  <r>
    <n v="9638"/>
    <x v="349"/>
    <x v="0"/>
    <s v="California"/>
    <x v="0"/>
    <x v="1"/>
    <s v="Chairs"/>
    <n v="495"/>
    <n v="5"/>
    <n v="0"/>
    <n v="395"/>
    <n v="100"/>
    <n v="100"/>
  </r>
  <r>
    <n v="9639"/>
    <x v="349"/>
    <x v="0"/>
    <s v="Pennsylvania"/>
    <x v="1"/>
    <x v="2"/>
    <s v="Phones"/>
    <n v="796"/>
    <n v="4"/>
    <n v="0"/>
    <n v="660"/>
    <n v="136"/>
    <n v="136"/>
  </r>
  <r>
    <n v="9645"/>
    <x v="350"/>
    <x v="0"/>
    <s v="North Carolina"/>
    <x v="3"/>
    <x v="2"/>
    <s v="Phones"/>
    <n v="995"/>
    <n v="5"/>
    <n v="0"/>
    <n v="825"/>
    <n v="170"/>
    <n v="170"/>
  </r>
  <r>
    <n v="9647"/>
    <x v="350"/>
    <x v="0"/>
    <s v="Washington"/>
    <x v="0"/>
    <x v="0"/>
    <s v="Binders"/>
    <n v="7.5"/>
    <n v="3"/>
    <n v="0"/>
    <n v="6"/>
    <n v="1.5"/>
    <n v="1.5"/>
  </r>
  <r>
    <n v="9648"/>
    <x v="350"/>
    <x v="0"/>
    <s v="California"/>
    <x v="0"/>
    <x v="0"/>
    <s v="Binders"/>
    <n v="2.5"/>
    <n v="1"/>
    <n v="0"/>
    <n v="2"/>
    <n v="0.5"/>
    <n v="0.5"/>
  </r>
  <r>
    <n v="9649"/>
    <x v="350"/>
    <x v="0"/>
    <s v="Florida"/>
    <x v="3"/>
    <x v="0"/>
    <s v="Binders"/>
    <n v="10"/>
    <n v="4"/>
    <n v="0"/>
    <n v="8"/>
    <n v="2"/>
    <n v="2"/>
  </r>
  <r>
    <n v="9650"/>
    <x v="350"/>
    <x v="0"/>
    <s v="Delaware"/>
    <x v="1"/>
    <x v="2"/>
    <s v="Phones"/>
    <n v="597"/>
    <n v="3"/>
    <n v="0"/>
    <n v="495"/>
    <n v="102"/>
    <n v="102"/>
  </r>
  <r>
    <n v="9651"/>
    <x v="350"/>
    <x v="0"/>
    <s v="Illinois"/>
    <x v="2"/>
    <x v="0"/>
    <s v="Paper"/>
    <n v="225"/>
    <n v="5"/>
    <n v="0"/>
    <n v="175"/>
    <n v="50"/>
    <n v="50"/>
  </r>
  <r>
    <n v="9652"/>
    <x v="350"/>
    <x v="0"/>
    <s v="New York"/>
    <x v="1"/>
    <x v="0"/>
    <s v="Paper"/>
    <n v="90"/>
    <n v="2"/>
    <n v="0"/>
    <n v="70"/>
    <n v="20"/>
    <n v="20"/>
  </r>
  <r>
    <n v="9654"/>
    <x v="350"/>
    <x v="0"/>
    <s v="Pennsylvania"/>
    <x v="1"/>
    <x v="0"/>
    <s v="Paper"/>
    <n v="90"/>
    <n v="2"/>
    <n v="0"/>
    <n v="70"/>
    <n v="20"/>
    <n v="20"/>
  </r>
  <r>
    <n v="9656"/>
    <x v="350"/>
    <x v="0"/>
    <s v="California"/>
    <x v="0"/>
    <x v="1"/>
    <s v="Tables"/>
    <n v="680"/>
    <n v="8"/>
    <n v="0"/>
    <n v="600"/>
    <n v="80"/>
    <n v="80"/>
  </r>
  <r>
    <n v="9657"/>
    <x v="350"/>
    <x v="0"/>
    <s v="New York"/>
    <x v="1"/>
    <x v="2"/>
    <s v="Phones"/>
    <n v="796"/>
    <n v="4"/>
    <n v="0"/>
    <n v="660"/>
    <n v="136"/>
    <n v="136"/>
  </r>
  <r>
    <n v="9659"/>
    <x v="350"/>
    <x v="0"/>
    <s v="Michigan"/>
    <x v="2"/>
    <x v="1"/>
    <s v="Furnishings"/>
    <n v="27"/>
    <n v="3"/>
    <n v="0"/>
    <n v="15"/>
    <n v="12"/>
    <n v="12"/>
  </r>
  <r>
    <n v="9660"/>
    <x v="350"/>
    <x v="0"/>
    <s v="New York"/>
    <x v="1"/>
    <x v="0"/>
    <s v="Binders"/>
    <n v="15"/>
    <n v="6"/>
    <n v="0"/>
    <n v="12"/>
    <n v="3"/>
    <n v="3"/>
  </r>
  <r>
    <n v="9662"/>
    <x v="350"/>
    <x v="0"/>
    <s v="California"/>
    <x v="0"/>
    <x v="1"/>
    <s v="Bookcases"/>
    <n v="160"/>
    <n v="2"/>
    <n v="0"/>
    <n v="130"/>
    <n v="30"/>
    <n v="30"/>
  </r>
  <r>
    <n v="9663"/>
    <x v="350"/>
    <x v="0"/>
    <s v="Texas"/>
    <x v="2"/>
    <x v="0"/>
    <s v="Binders"/>
    <n v="7.5"/>
    <n v="3"/>
    <n v="0"/>
    <n v="6"/>
    <n v="1.5"/>
    <n v="1.5"/>
  </r>
  <r>
    <n v="9665"/>
    <x v="350"/>
    <x v="0"/>
    <s v="Washington"/>
    <x v="0"/>
    <x v="0"/>
    <s v="Art"/>
    <n v="136"/>
    <n v="8"/>
    <n v="0"/>
    <n v="80"/>
    <n v="56"/>
    <n v="56"/>
  </r>
  <r>
    <n v="9669"/>
    <x v="351"/>
    <x v="0"/>
    <s v="Pennsylvania"/>
    <x v="1"/>
    <x v="0"/>
    <s v="Labels"/>
    <n v="190"/>
    <n v="10"/>
    <n v="0"/>
    <n v="100"/>
    <n v="90"/>
    <n v="90"/>
  </r>
  <r>
    <n v="9671"/>
    <x v="351"/>
    <x v="0"/>
    <s v="Alabama"/>
    <x v="3"/>
    <x v="0"/>
    <s v="Paper"/>
    <n v="90"/>
    <n v="2"/>
    <n v="0"/>
    <n v="70"/>
    <n v="20"/>
    <n v="20"/>
  </r>
  <r>
    <n v="9672"/>
    <x v="351"/>
    <x v="0"/>
    <s v="Colorado"/>
    <x v="0"/>
    <x v="2"/>
    <s v="Accessories"/>
    <n v="10"/>
    <n v="2"/>
    <n v="0"/>
    <n v="5"/>
    <n v="5"/>
    <n v="5"/>
  </r>
  <r>
    <n v="9673"/>
    <x v="351"/>
    <x v="0"/>
    <s v="New York"/>
    <x v="1"/>
    <x v="0"/>
    <s v="Envelopes"/>
    <n v="36"/>
    <n v="3"/>
    <n v="0"/>
    <n v="27"/>
    <n v="9"/>
    <n v="9"/>
  </r>
  <r>
    <n v="9674"/>
    <x v="351"/>
    <x v="0"/>
    <s v="New York"/>
    <x v="1"/>
    <x v="1"/>
    <s v="Chairs"/>
    <n v="693"/>
    <n v="7"/>
    <n v="0"/>
    <n v="553"/>
    <n v="140"/>
    <n v="140"/>
  </r>
  <r>
    <n v="9675"/>
    <x v="351"/>
    <x v="0"/>
    <s v="New York"/>
    <x v="1"/>
    <x v="0"/>
    <s v="Paper"/>
    <n v="90"/>
    <n v="2"/>
    <n v="0"/>
    <n v="70"/>
    <n v="20"/>
    <n v="20"/>
  </r>
  <r>
    <n v="9677"/>
    <x v="351"/>
    <x v="0"/>
    <s v="Texas"/>
    <x v="2"/>
    <x v="0"/>
    <s v="Binders"/>
    <n v="5"/>
    <n v="2"/>
    <n v="0"/>
    <n v="4"/>
    <n v="1"/>
    <n v="1"/>
  </r>
  <r>
    <n v="9678"/>
    <x v="351"/>
    <x v="0"/>
    <s v="New York"/>
    <x v="1"/>
    <x v="0"/>
    <s v="Appliances"/>
    <n v="48"/>
    <n v="2"/>
    <n v="0"/>
    <n v="38"/>
    <n v="10"/>
    <n v="10"/>
  </r>
  <r>
    <n v="9679"/>
    <x v="351"/>
    <x v="0"/>
    <s v="Texas"/>
    <x v="2"/>
    <x v="1"/>
    <s v="Tables"/>
    <n v="340"/>
    <n v="4"/>
    <n v="0"/>
    <n v="300"/>
    <n v="40"/>
    <n v="40"/>
  </r>
  <r>
    <n v="9681"/>
    <x v="351"/>
    <x v="0"/>
    <s v="Washington"/>
    <x v="0"/>
    <x v="1"/>
    <s v="Bookcases"/>
    <n v="160"/>
    <n v="2"/>
    <n v="0"/>
    <n v="130"/>
    <n v="30"/>
    <n v="30"/>
  </r>
  <r>
    <n v="9682"/>
    <x v="351"/>
    <x v="0"/>
    <s v="New York"/>
    <x v="1"/>
    <x v="0"/>
    <s v="Supplies"/>
    <n v="60"/>
    <n v="4"/>
    <n v="0"/>
    <n v="48"/>
    <n v="12"/>
    <n v="12"/>
  </r>
  <r>
    <n v="9683"/>
    <x v="351"/>
    <x v="0"/>
    <s v="Tennessee"/>
    <x v="3"/>
    <x v="1"/>
    <s v="Furnishings"/>
    <n v="45"/>
    <n v="5"/>
    <n v="0"/>
    <n v="25"/>
    <n v="20"/>
    <n v="20"/>
  </r>
  <r>
    <n v="9685"/>
    <x v="351"/>
    <x v="0"/>
    <s v="Texas"/>
    <x v="2"/>
    <x v="0"/>
    <s v="Paper"/>
    <n v="180"/>
    <n v="4"/>
    <n v="0"/>
    <n v="140"/>
    <n v="40"/>
    <n v="40"/>
  </r>
  <r>
    <n v="9694"/>
    <x v="352"/>
    <x v="0"/>
    <s v="Massachusetts"/>
    <x v="1"/>
    <x v="0"/>
    <s v="Storage"/>
    <n v="200"/>
    <n v="5"/>
    <n v="0"/>
    <n v="175"/>
    <n v="25"/>
    <n v="25"/>
  </r>
  <r>
    <n v="9695"/>
    <x v="352"/>
    <x v="0"/>
    <s v="Texas"/>
    <x v="2"/>
    <x v="0"/>
    <s v="Paper"/>
    <n v="45"/>
    <n v="1"/>
    <n v="0"/>
    <n v="35"/>
    <n v="10"/>
    <n v="10"/>
  </r>
  <r>
    <n v="9696"/>
    <x v="352"/>
    <x v="0"/>
    <s v="Washington"/>
    <x v="0"/>
    <x v="0"/>
    <s v="Binders"/>
    <n v="12.5"/>
    <n v="5"/>
    <n v="0"/>
    <n v="10"/>
    <n v="2.5"/>
    <n v="2.5"/>
  </r>
  <r>
    <n v="9698"/>
    <x v="352"/>
    <x v="0"/>
    <s v="Minnesota"/>
    <x v="2"/>
    <x v="0"/>
    <s v="Appliances"/>
    <n v="48"/>
    <n v="2"/>
    <n v="0"/>
    <n v="38"/>
    <n v="10"/>
    <n v="10"/>
  </r>
  <r>
    <n v="9699"/>
    <x v="352"/>
    <x v="0"/>
    <s v="New York"/>
    <x v="1"/>
    <x v="1"/>
    <s v="Tables"/>
    <n v="765"/>
    <n v="9"/>
    <n v="0"/>
    <n v="675"/>
    <n v="90"/>
    <n v="90"/>
  </r>
  <r>
    <n v="9700"/>
    <x v="352"/>
    <x v="0"/>
    <s v="Arkansas"/>
    <x v="3"/>
    <x v="2"/>
    <s v="Phones"/>
    <n v="1393"/>
    <n v="7"/>
    <n v="0"/>
    <n v="1155"/>
    <n v="238"/>
    <n v="238"/>
  </r>
  <r>
    <n v="9701"/>
    <x v="352"/>
    <x v="0"/>
    <s v="Texas"/>
    <x v="2"/>
    <x v="0"/>
    <s v="Supplies"/>
    <n v="15"/>
    <n v="1"/>
    <n v="0"/>
    <n v="12"/>
    <n v="3"/>
    <n v="3"/>
  </r>
  <r>
    <n v="9702"/>
    <x v="352"/>
    <x v="0"/>
    <s v="New York"/>
    <x v="1"/>
    <x v="0"/>
    <s v="Art"/>
    <n v="153"/>
    <n v="9"/>
    <n v="0"/>
    <n v="90"/>
    <n v="63"/>
    <n v="63"/>
  </r>
  <r>
    <n v="9703"/>
    <x v="352"/>
    <x v="0"/>
    <s v="California"/>
    <x v="0"/>
    <x v="2"/>
    <s v="Phones"/>
    <n v="1592"/>
    <n v="8"/>
    <n v="0"/>
    <n v="1320"/>
    <n v="272"/>
    <n v="272"/>
  </r>
  <r>
    <n v="9705"/>
    <x v="352"/>
    <x v="0"/>
    <s v="New York"/>
    <x v="1"/>
    <x v="2"/>
    <s v="Phones"/>
    <n v="597"/>
    <n v="3"/>
    <n v="0"/>
    <n v="495"/>
    <n v="102"/>
    <n v="102"/>
  </r>
  <r>
    <n v="9706"/>
    <x v="352"/>
    <x v="0"/>
    <s v="New Jersey"/>
    <x v="1"/>
    <x v="0"/>
    <s v="Fasteners"/>
    <n v="12"/>
    <n v="4"/>
    <n v="0"/>
    <n v="8"/>
    <n v="4"/>
    <n v="4"/>
  </r>
  <r>
    <n v="9709"/>
    <x v="352"/>
    <x v="0"/>
    <s v="Florida"/>
    <x v="3"/>
    <x v="0"/>
    <s v="Paper"/>
    <n v="270"/>
    <n v="6"/>
    <n v="0"/>
    <n v="210"/>
    <n v="60"/>
    <n v="60"/>
  </r>
  <r>
    <n v="9710"/>
    <x v="352"/>
    <x v="0"/>
    <s v="California"/>
    <x v="0"/>
    <x v="0"/>
    <s v="Storage"/>
    <n v="160"/>
    <n v="4"/>
    <n v="0"/>
    <n v="140"/>
    <n v="20"/>
    <n v="20"/>
  </r>
  <r>
    <n v="9711"/>
    <x v="352"/>
    <x v="0"/>
    <s v="Pennsylvania"/>
    <x v="1"/>
    <x v="0"/>
    <s v="Paper"/>
    <n v="90"/>
    <n v="2"/>
    <n v="0"/>
    <n v="70"/>
    <n v="20"/>
    <n v="20"/>
  </r>
  <r>
    <n v="9714"/>
    <x v="352"/>
    <x v="0"/>
    <s v="Kentucky"/>
    <x v="3"/>
    <x v="1"/>
    <s v="Chairs"/>
    <n v="99"/>
    <n v="1"/>
    <n v="0"/>
    <n v="79"/>
    <n v="20"/>
    <n v="20"/>
  </r>
  <r>
    <n v="9715"/>
    <x v="352"/>
    <x v="0"/>
    <s v="Texas"/>
    <x v="2"/>
    <x v="1"/>
    <s v="Furnishings"/>
    <n v="18"/>
    <n v="2"/>
    <n v="0"/>
    <n v="10"/>
    <n v="8"/>
    <n v="8"/>
  </r>
  <r>
    <n v="9716"/>
    <x v="352"/>
    <x v="0"/>
    <s v="California"/>
    <x v="0"/>
    <x v="0"/>
    <s v="Labels"/>
    <n v="38"/>
    <n v="2"/>
    <n v="0"/>
    <n v="20"/>
    <n v="18"/>
    <n v="18"/>
  </r>
  <r>
    <n v="9721"/>
    <x v="353"/>
    <x v="0"/>
    <s v="Washington"/>
    <x v="0"/>
    <x v="0"/>
    <s v="Art"/>
    <n v="68"/>
    <n v="4"/>
    <n v="0"/>
    <n v="40"/>
    <n v="28"/>
    <n v="28"/>
  </r>
  <r>
    <n v="9724"/>
    <x v="353"/>
    <x v="0"/>
    <s v="Missouri"/>
    <x v="2"/>
    <x v="0"/>
    <s v="Storage"/>
    <n v="240"/>
    <n v="6"/>
    <n v="0"/>
    <n v="210"/>
    <n v="30"/>
    <n v="30"/>
  </r>
  <r>
    <n v="9725"/>
    <x v="353"/>
    <x v="0"/>
    <s v="Pennsylvania"/>
    <x v="1"/>
    <x v="2"/>
    <s v="Accessories"/>
    <n v="15"/>
    <n v="3"/>
    <n v="0"/>
    <n v="7.5"/>
    <n v="7.5"/>
    <n v="7.5"/>
  </r>
  <r>
    <n v="9726"/>
    <x v="353"/>
    <x v="0"/>
    <s v="Pennsylvania"/>
    <x v="1"/>
    <x v="0"/>
    <s v="Storage"/>
    <n v="80"/>
    <n v="2"/>
    <n v="0"/>
    <n v="70"/>
    <n v="10"/>
    <n v="10"/>
  </r>
  <r>
    <n v="9727"/>
    <x v="353"/>
    <x v="0"/>
    <s v="Louisiana"/>
    <x v="3"/>
    <x v="0"/>
    <s v="Supplies"/>
    <n v="30"/>
    <n v="2"/>
    <n v="0"/>
    <n v="24"/>
    <n v="6"/>
    <n v="6"/>
  </r>
  <r>
    <n v="9728"/>
    <x v="353"/>
    <x v="0"/>
    <s v="North Carolina"/>
    <x v="3"/>
    <x v="0"/>
    <s v="Paper"/>
    <n v="135"/>
    <n v="3"/>
    <n v="0"/>
    <n v="105"/>
    <n v="30"/>
    <n v="30"/>
  </r>
  <r>
    <n v="9729"/>
    <x v="353"/>
    <x v="0"/>
    <s v="Alabama"/>
    <x v="3"/>
    <x v="2"/>
    <s v="Phones"/>
    <n v="597"/>
    <n v="3"/>
    <n v="0"/>
    <n v="495"/>
    <n v="102"/>
    <n v="102"/>
  </r>
  <r>
    <n v="9730"/>
    <x v="353"/>
    <x v="0"/>
    <s v="Arizona"/>
    <x v="0"/>
    <x v="0"/>
    <s v="Binders"/>
    <n v="15"/>
    <n v="6"/>
    <n v="0"/>
    <n v="12"/>
    <n v="3"/>
    <n v="3"/>
  </r>
  <r>
    <n v="9731"/>
    <x v="353"/>
    <x v="0"/>
    <s v="California"/>
    <x v="0"/>
    <x v="1"/>
    <s v="Furnishings"/>
    <n v="81"/>
    <n v="9"/>
    <n v="0"/>
    <n v="45"/>
    <n v="36"/>
    <n v="36"/>
  </r>
  <r>
    <n v="9732"/>
    <x v="353"/>
    <x v="0"/>
    <s v="Illinois"/>
    <x v="2"/>
    <x v="1"/>
    <s v="Tables"/>
    <n v="85"/>
    <n v="1"/>
    <n v="0"/>
    <n v="75"/>
    <n v="10"/>
    <n v="10"/>
  </r>
  <r>
    <n v="9735"/>
    <x v="353"/>
    <x v="0"/>
    <s v="Michigan"/>
    <x v="2"/>
    <x v="0"/>
    <s v="Binders"/>
    <n v="12.5"/>
    <n v="5"/>
    <n v="0"/>
    <n v="10"/>
    <n v="2.5"/>
    <n v="2.5"/>
  </r>
  <r>
    <n v="9736"/>
    <x v="353"/>
    <x v="0"/>
    <s v="Illinois"/>
    <x v="2"/>
    <x v="0"/>
    <s v="Envelopes"/>
    <n v="72"/>
    <n v="6"/>
    <n v="0"/>
    <n v="54"/>
    <n v="18"/>
    <n v="18"/>
  </r>
  <r>
    <n v="9737"/>
    <x v="353"/>
    <x v="0"/>
    <s v="New York"/>
    <x v="1"/>
    <x v="0"/>
    <s v="Binders"/>
    <n v="15"/>
    <n v="6"/>
    <n v="0"/>
    <n v="12"/>
    <n v="3"/>
    <n v="3"/>
  </r>
  <r>
    <n v="9746"/>
    <x v="354"/>
    <x v="0"/>
    <s v="California"/>
    <x v="0"/>
    <x v="2"/>
    <s v="Copiers"/>
    <n v="2175"/>
    <n v="3"/>
    <n v="0"/>
    <n v="2100"/>
    <n v="75"/>
    <n v="75"/>
  </r>
  <r>
    <n v="9748"/>
    <x v="354"/>
    <x v="0"/>
    <s v="Washington"/>
    <x v="0"/>
    <x v="0"/>
    <s v="Labels"/>
    <n v="19"/>
    <n v="1"/>
    <n v="0"/>
    <n v="10"/>
    <n v="9"/>
    <n v="9"/>
  </r>
  <r>
    <n v="9749"/>
    <x v="354"/>
    <x v="0"/>
    <s v="Florida"/>
    <x v="3"/>
    <x v="0"/>
    <s v="Envelopes"/>
    <n v="48"/>
    <n v="4"/>
    <n v="0"/>
    <n v="36"/>
    <n v="12"/>
    <n v="12"/>
  </r>
  <r>
    <n v="9750"/>
    <x v="354"/>
    <x v="0"/>
    <s v="Indiana"/>
    <x v="2"/>
    <x v="0"/>
    <s v="Paper"/>
    <n v="90"/>
    <n v="2"/>
    <n v="0"/>
    <n v="70"/>
    <n v="20"/>
    <n v="20"/>
  </r>
  <r>
    <n v="9752"/>
    <x v="354"/>
    <x v="0"/>
    <s v="Alabama"/>
    <x v="3"/>
    <x v="0"/>
    <s v="Art"/>
    <n v="51"/>
    <n v="3"/>
    <n v="0"/>
    <n v="30"/>
    <n v="21"/>
    <n v="21"/>
  </r>
  <r>
    <n v="9753"/>
    <x v="354"/>
    <x v="0"/>
    <s v="Colorado"/>
    <x v="0"/>
    <x v="0"/>
    <s v="Paper"/>
    <n v="180"/>
    <n v="4"/>
    <n v="0"/>
    <n v="140"/>
    <n v="40"/>
    <n v="40"/>
  </r>
  <r>
    <n v="9754"/>
    <x v="354"/>
    <x v="0"/>
    <s v="New York"/>
    <x v="1"/>
    <x v="1"/>
    <s v="Furnishings"/>
    <n v="36"/>
    <n v="4"/>
    <n v="0"/>
    <n v="20"/>
    <n v="16"/>
    <n v="16"/>
  </r>
  <r>
    <n v="9755"/>
    <x v="354"/>
    <x v="0"/>
    <s v="California"/>
    <x v="0"/>
    <x v="0"/>
    <s v="Labels"/>
    <n v="152"/>
    <n v="8"/>
    <n v="0"/>
    <n v="80"/>
    <n v="72"/>
    <n v="72"/>
  </r>
  <r>
    <n v="9756"/>
    <x v="354"/>
    <x v="0"/>
    <s v="Texas"/>
    <x v="2"/>
    <x v="0"/>
    <s v="Paper"/>
    <n v="135"/>
    <n v="3"/>
    <n v="0"/>
    <n v="105"/>
    <n v="30"/>
    <n v="30"/>
  </r>
  <r>
    <n v="9757"/>
    <x v="354"/>
    <x v="0"/>
    <s v="New York"/>
    <x v="1"/>
    <x v="1"/>
    <s v="Furnishings"/>
    <n v="27"/>
    <n v="3"/>
    <n v="0"/>
    <n v="15"/>
    <n v="12"/>
    <n v="12"/>
  </r>
  <r>
    <n v="9758"/>
    <x v="354"/>
    <x v="0"/>
    <s v="Delaware"/>
    <x v="1"/>
    <x v="2"/>
    <s v="Copiers"/>
    <n v="2175"/>
    <n v="3"/>
    <n v="0"/>
    <n v="2100"/>
    <n v="75"/>
    <n v="75"/>
  </r>
  <r>
    <n v="9760"/>
    <x v="354"/>
    <x v="0"/>
    <s v="Illinois"/>
    <x v="2"/>
    <x v="2"/>
    <s v="Copiers"/>
    <n v="2900"/>
    <n v="4"/>
    <n v="0"/>
    <n v="2800"/>
    <n v="100"/>
    <n v="100"/>
  </r>
  <r>
    <n v="9762"/>
    <x v="354"/>
    <x v="0"/>
    <s v="Pennsylvania"/>
    <x v="1"/>
    <x v="1"/>
    <s v="Chairs"/>
    <n v="198"/>
    <n v="2"/>
    <n v="0"/>
    <n v="158"/>
    <n v="40"/>
    <n v="40"/>
  </r>
  <r>
    <n v="9765"/>
    <x v="354"/>
    <x v="0"/>
    <s v="Colorado"/>
    <x v="0"/>
    <x v="1"/>
    <s v="Furnishings"/>
    <n v="27"/>
    <n v="3"/>
    <n v="0"/>
    <n v="15"/>
    <n v="12"/>
    <n v="12"/>
  </r>
  <r>
    <n v="9766"/>
    <x v="354"/>
    <x v="0"/>
    <s v="Texas"/>
    <x v="2"/>
    <x v="0"/>
    <s v="Fasteners"/>
    <n v="15"/>
    <n v="5"/>
    <n v="0"/>
    <n v="10"/>
    <n v="5"/>
    <n v="5"/>
  </r>
  <r>
    <n v="9767"/>
    <x v="354"/>
    <x v="0"/>
    <s v="Massachusetts"/>
    <x v="1"/>
    <x v="1"/>
    <s v="Furnishings"/>
    <n v="27"/>
    <n v="3"/>
    <n v="0"/>
    <n v="15"/>
    <n v="12"/>
    <n v="12"/>
  </r>
  <r>
    <n v="9769"/>
    <x v="354"/>
    <x v="0"/>
    <s v="Pennsylvania"/>
    <x v="1"/>
    <x v="1"/>
    <s v="Bookcases"/>
    <n v="400"/>
    <n v="5"/>
    <n v="0"/>
    <n v="325"/>
    <n v="75"/>
    <n v="75"/>
  </r>
  <r>
    <n v="9770"/>
    <x v="354"/>
    <x v="0"/>
    <s v="New York"/>
    <x v="1"/>
    <x v="0"/>
    <s v="Binders"/>
    <n v="5"/>
    <n v="2"/>
    <n v="0"/>
    <n v="4"/>
    <n v="1"/>
    <n v="1"/>
  </r>
  <r>
    <n v="9771"/>
    <x v="354"/>
    <x v="0"/>
    <s v="California"/>
    <x v="0"/>
    <x v="0"/>
    <s v="Labels"/>
    <n v="95"/>
    <n v="5"/>
    <n v="0"/>
    <n v="50"/>
    <n v="45"/>
    <n v="45"/>
  </r>
  <r>
    <n v="9778"/>
    <x v="355"/>
    <x v="0"/>
    <s v="Wisconsin"/>
    <x v="2"/>
    <x v="2"/>
    <s v="Accessories"/>
    <n v="30"/>
    <n v="6"/>
    <n v="0"/>
    <n v="15"/>
    <n v="15"/>
    <n v="15"/>
  </r>
  <r>
    <n v="9779"/>
    <x v="355"/>
    <x v="0"/>
    <s v="Colorado"/>
    <x v="0"/>
    <x v="2"/>
    <s v="Phones"/>
    <n v="796"/>
    <n v="4"/>
    <n v="0"/>
    <n v="660"/>
    <n v="136"/>
    <n v="136"/>
  </r>
  <r>
    <n v="9781"/>
    <x v="355"/>
    <x v="0"/>
    <s v="Florida"/>
    <x v="3"/>
    <x v="1"/>
    <s v="Furnishings"/>
    <n v="27"/>
    <n v="3"/>
    <n v="0"/>
    <n v="15"/>
    <n v="12"/>
    <n v="12"/>
  </r>
  <r>
    <n v="9782"/>
    <x v="355"/>
    <x v="0"/>
    <s v="Texas"/>
    <x v="2"/>
    <x v="0"/>
    <s v="Storage"/>
    <n v="120"/>
    <n v="3"/>
    <n v="0"/>
    <n v="105"/>
    <n v="15"/>
    <n v="15"/>
  </r>
  <r>
    <n v="9783"/>
    <x v="355"/>
    <x v="0"/>
    <s v="North Carolina"/>
    <x v="3"/>
    <x v="0"/>
    <s v="Appliances"/>
    <n v="48"/>
    <n v="2"/>
    <n v="0"/>
    <n v="38"/>
    <n v="10"/>
    <n v="10"/>
  </r>
  <r>
    <n v="9784"/>
    <x v="355"/>
    <x v="0"/>
    <s v="California"/>
    <x v="0"/>
    <x v="0"/>
    <s v="Paper"/>
    <n v="90"/>
    <n v="2"/>
    <n v="0"/>
    <n v="70"/>
    <n v="20"/>
    <n v="20"/>
  </r>
  <r>
    <n v="9787"/>
    <x v="355"/>
    <x v="0"/>
    <s v="North Carolina"/>
    <x v="3"/>
    <x v="2"/>
    <s v="Phones"/>
    <n v="199"/>
    <n v="1"/>
    <n v="0"/>
    <n v="165"/>
    <n v="34"/>
    <n v="34"/>
  </r>
  <r>
    <n v="9788"/>
    <x v="355"/>
    <x v="0"/>
    <s v="Texas"/>
    <x v="2"/>
    <x v="1"/>
    <s v="Bookcases"/>
    <n v="160"/>
    <n v="2"/>
    <n v="0"/>
    <n v="130"/>
    <n v="30"/>
    <n v="30"/>
  </r>
  <r>
    <n v="9790"/>
    <x v="355"/>
    <x v="0"/>
    <s v="California"/>
    <x v="0"/>
    <x v="0"/>
    <s v="Paper"/>
    <n v="180"/>
    <n v="4"/>
    <n v="0"/>
    <n v="140"/>
    <n v="40"/>
    <n v="40"/>
  </r>
  <r>
    <n v="9791"/>
    <x v="355"/>
    <x v="0"/>
    <s v="Colorado"/>
    <x v="0"/>
    <x v="0"/>
    <s v="Paper"/>
    <n v="405"/>
    <n v="9"/>
    <n v="0"/>
    <n v="315"/>
    <n v="90"/>
    <n v="90"/>
  </r>
  <r>
    <n v="9792"/>
    <x v="355"/>
    <x v="0"/>
    <s v="Connecticut"/>
    <x v="1"/>
    <x v="0"/>
    <s v="Paper"/>
    <n v="180"/>
    <n v="4"/>
    <n v="0"/>
    <n v="140"/>
    <n v="40"/>
    <n v="40"/>
  </r>
  <r>
    <n v="9793"/>
    <x v="355"/>
    <x v="0"/>
    <s v="Virginia"/>
    <x v="3"/>
    <x v="2"/>
    <s v="Phones"/>
    <n v="398"/>
    <n v="2"/>
    <n v="0"/>
    <n v="330"/>
    <n v="68"/>
    <n v="68"/>
  </r>
  <r>
    <n v="9794"/>
    <x v="355"/>
    <x v="0"/>
    <s v="Maryland"/>
    <x v="1"/>
    <x v="0"/>
    <s v="Binders"/>
    <n v="7.5"/>
    <n v="3"/>
    <n v="0"/>
    <n v="6"/>
    <n v="1.5"/>
    <n v="1.5"/>
  </r>
  <r>
    <n v="9795"/>
    <x v="355"/>
    <x v="0"/>
    <s v="Iowa"/>
    <x v="2"/>
    <x v="2"/>
    <s v="Phones"/>
    <n v="796"/>
    <n v="4"/>
    <n v="0"/>
    <n v="660"/>
    <n v="136"/>
    <n v="136"/>
  </r>
  <r>
    <n v="9796"/>
    <x v="355"/>
    <x v="0"/>
    <s v="Texas"/>
    <x v="2"/>
    <x v="0"/>
    <s v="Storage"/>
    <n v="200"/>
    <n v="5"/>
    <n v="0"/>
    <n v="175"/>
    <n v="25"/>
    <n v="25"/>
  </r>
  <r>
    <n v="9797"/>
    <x v="355"/>
    <x v="0"/>
    <s v="Kentucky"/>
    <x v="3"/>
    <x v="0"/>
    <s v="Storage"/>
    <n v="200"/>
    <n v="5"/>
    <n v="0"/>
    <n v="175"/>
    <n v="25"/>
    <n v="25"/>
  </r>
  <r>
    <n v="9798"/>
    <x v="355"/>
    <x v="0"/>
    <s v="Florida"/>
    <x v="3"/>
    <x v="0"/>
    <s v="Paper"/>
    <n v="135"/>
    <n v="3"/>
    <n v="0"/>
    <n v="105"/>
    <n v="30"/>
    <n v="30"/>
  </r>
  <r>
    <n v="9799"/>
    <x v="355"/>
    <x v="0"/>
    <s v="California"/>
    <x v="0"/>
    <x v="0"/>
    <s v="Labels"/>
    <n v="57"/>
    <n v="3"/>
    <n v="0"/>
    <n v="30"/>
    <n v="27"/>
    <n v="27"/>
  </r>
  <r>
    <n v="9803"/>
    <x v="356"/>
    <x v="0"/>
    <s v="New York"/>
    <x v="1"/>
    <x v="0"/>
    <s v="Paper"/>
    <n v="225"/>
    <n v="5"/>
    <n v="0"/>
    <n v="175"/>
    <n v="50"/>
    <n v="50"/>
  </r>
  <r>
    <n v="9804"/>
    <x v="356"/>
    <x v="0"/>
    <s v="Alabama"/>
    <x v="3"/>
    <x v="0"/>
    <s v="Binders"/>
    <n v="12.5"/>
    <n v="5"/>
    <n v="0"/>
    <n v="10"/>
    <n v="2.5"/>
    <n v="2.5"/>
  </r>
  <r>
    <n v="9805"/>
    <x v="356"/>
    <x v="0"/>
    <s v="Pennsylvania"/>
    <x v="1"/>
    <x v="2"/>
    <s v="Phones"/>
    <n v="597"/>
    <n v="3"/>
    <n v="0"/>
    <n v="495"/>
    <n v="102"/>
    <n v="102"/>
  </r>
  <r>
    <n v="9806"/>
    <x v="356"/>
    <x v="0"/>
    <s v="California"/>
    <x v="0"/>
    <x v="1"/>
    <s v="Chairs"/>
    <n v="198"/>
    <n v="2"/>
    <n v="0"/>
    <n v="158"/>
    <n v="40"/>
    <n v="40"/>
  </r>
  <r>
    <n v="9807"/>
    <x v="356"/>
    <x v="0"/>
    <s v="California"/>
    <x v="0"/>
    <x v="0"/>
    <s v="Supplies"/>
    <n v="45"/>
    <n v="3"/>
    <n v="0"/>
    <n v="36"/>
    <n v="9"/>
    <n v="9"/>
  </r>
  <r>
    <n v="9811"/>
    <x v="356"/>
    <x v="0"/>
    <s v="Ohio"/>
    <x v="1"/>
    <x v="2"/>
    <s v="Phones"/>
    <n v="199"/>
    <n v="1"/>
    <n v="0"/>
    <n v="165"/>
    <n v="34"/>
    <n v="34"/>
  </r>
  <r>
    <n v="9812"/>
    <x v="356"/>
    <x v="0"/>
    <s v="Alabama"/>
    <x v="3"/>
    <x v="2"/>
    <s v="Accessories"/>
    <n v="15"/>
    <n v="3"/>
    <n v="0"/>
    <n v="7.5"/>
    <n v="7.5"/>
    <n v="7.5"/>
  </r>
  <r>
    <n v="9813"/>
    <x v="356"/>
    <x v="0"/>
    <s v="Pennsylvania"/>
    <x v="1"/>
    <x v="0"/>
    <s v="Art"/>
    <n v="34"/>
    <n v="2"/>
    <n v="0"/>
    <n v="20"/>
    <n v="14"/>
    <n v="14"/>
  </r>
  <r>
    <n v="9816"/>
    <x v="356"/>
    <x v="0"/>
    <s v="Alabama"/>
    <x v="3"/>
    <x v="0"/>
    <s v="Labels"/>
    <n v="95"/>
    <n v="5"/>
    <n v="0"/>
    <n v="50"/>
    <n v="45"/>
    <n v="45"/>
  </r>
  <r>
    <n v="9818"/>
    <x v="356"/>
    <x v="0"/>
    <s v="Texas"/>
    <x v="2"/>
    <x v="1"/>
    <s v="Chairs"/>
    <n v="495"/>
    <n v="5"/>
    <n v="0"/>
    <n v="395"/>
    <n v="100"/>
    <n v="100"/>
  </r>
  <r>
    <n v="9819"/>
    <x v="356"/>
    <x v="0"/>
    <s v="Texas"/>
    <x v="2"/>
    <x v="0"/>
    <s v="Storage"/>
    <n v="80"/>
    <n v="2"/>
    <n v="0"/>
    <n v="70"/>
    <n v="10"/>
    <n v="10"/>
  </r>
  <r>
    <n v="9820"/>
    <x v="356"/>
    <x v="0"/>
    <s v="New York"/>
    <x v="1"/>
    <x v="0"/>
    <s v="Art"/>
    <n v="68"/>
    <n v="4"/>
    <n v="0"/>
    <n v="40"/>
    <n v="28"/>
    <n v="28"/>
  </r>
  <r>
    <n v="9821"/>
    <x v="356"/>
    <x v="0"/>
    <s v="New York"/>
    <x v="1"/>
    <x v="1"/>
    <s v="Chairs"/>
    <n v="693"/>
    <n v="7"/>
    <n v="0"/>
    <n v="553"/>
    <n v="140"/>
    <n v="140"/>
  </r>
  <r>
    <n v="9822"/>
    <x v="356"/>
    <x v="0"/>
    <s v="California"/>
    <x v="0"/>
    <x v="0"/>
    <s v="Paper"/>
    <n v="315"/>
    <n v="7"/>
    <n v="0"/>
    <n v="245"/>
    <n v="70"/>
    <n v="70"/>
  </r>
  <r>
    <n v="9828"/>
    <x v="357"/>
    <x v="0"/>
    <s v="Texas"/>
    <x v="2"/>
    <x v="0"/>
    <s v="Envelopes"/>
    <n v="24"/>
    <n v="2"/>
    <n v="0"/>
    <n v="18"/>
    <n v="6"/>
    <n v="6"/>
  </r>
  <r>
    <n v="9829"/>
    <x v="357"/>
    <x v="0"/>
    <s v="Arizona"/>
    <x v="0"/>
    <x v="1"/>
    <s v="Tables"/>
    <n v="255"/>
    <n v="3"/>
    <n v="0"/>
    <n v="225"/>
    <n v="30"/>
    <n v="30"/>
  </r>
  <r>
    <n v="9830"/>
    <x v="357"/>
    <x v="0"/>
    <s v="New York"/>
    <x v="1"/>
    <x v="1"/>
    <s v="Chairs"/>
    <n v="594"/>
    <n v="6"/>
    <n v="0"/>
    <n v="474"/>
    <n v="120"/>
    <n v="120"/>
  </r>
  <r>
    <n v="9833"/>
    <x v="357"/>
    <x v="0"/>
    <s v="Georgia"/>
    <x v="3"/>
    <x v="1"/>
    <s v="Furnishings"/>
    <n v="27"/>
    <n v="3"/>
    <n v="0"/>
    <n v="15"/>
    <n v="12"/>
    <n v="12"/>
  </r>
  <r>
    <n v="9837"/>
    <x v="357"/>
    <x v="0"/>
    <s v="New York"/>
    <x v="1"/>
    <x v="0"/>
    <s v="Binders"/>
    <n v="7.5"/>
    <n v="3"/>
    <n v="0"/>
    <n v="6"/>
    <n v="1.5"/>
    <n v="1.5"/>
  </r>
  <r>
    <n v="9838"/>
    <x v="357"/>
    <x v="0"/>
    <s v="Oklahoma"/>
    <x v="2"/>
    <x v="1"/>
    <s v="Chairs"/>
    <n v="297"/>
    <n v="3"/>
    <n v="0"/>
    <n v="237"/>
    <n v="60"/>
    <n v="60"/>
  </r>
  <r>
    <n v="9839"/>
    <x v="357"/>
    <x v="0"/>
    <s v="New York"/>
    <x v="1"/>
    <x v="0"/>
    <s v="Paper"/>
    <n v="90"/>
    <n v="2"/>
    <n v="0"/>
    <n v="70"/>
    <n v="20"/>
    <n v="20"/>
  </r>
  <r>
    <n v="9840"/>
    <x v="357"/>
    <x v="0"/>
    <s v="South Carolina"/>
    <x v="3"/>
    <x v="0"/>
    <s v="Binders"/>
    <n v="5"/>
    <n v="2"/>
    <n v="0"/>
    <n v="4"/>
    <n v="1"/>
    <n v="1"/>
  </r>
  <r>
    <n v="9841"/>
    <x v="357"/>
    <x v="0"/>
    <s v="New York"/>
    <x v="1"/>
    <x v="0"/>
    <s v="Binders"/>
    <n v="12.5"/>
    <n v="5"/>
    <n v="0"/>
    <n v="10"/>
    <n v="2.5"/>
    <n v="2.5"/>
  </r>
  <r>
    <n v="9842"/>
    <x v="357"/>
    <x v="0"/>
    <s v="California"/>
    <x v="0"/>
    <x v="0"/>
    <s v="Paper"/>
    <n v="45"/>
    <n v="1"/>
    <n v="0"/>
    <n v="35"/>
    <n v="10"/>
    <n v="10"/>
  </r>
  <r>
    <n v="9843"/>
    <x v="357"/>
    <x v="0"/>
    <s v="Illinois"/>
    <x v="2"/>
    <x v="0"/>
    <s v="Paper"/>
    <n v="585"/>
    <n v="13"/>
    <n v="0"/>
    <n v="455"/>
    <n v="130"/>
    <n v="130"/>
  </r>
  <r>
    <n v="9850"/>
    <x v="358"/>
    <x v="0"/>
    <s v="Michigan"/>
    <x v="2"/>
    <x v="2"/>
    <s v="Copiers"/>
    <n v="1450"/>
    <n v="2"/>
    <n v="0"/>
    <n v="1400"/>
    <n v="50"/>
    <n v="50"/>
  </r>
  <r>
    <n v="9852"/>
    <x v="358"/>
    <x v="0"/>
    <s v="California"/>
    <x v="0"/>
    <x v="0"/>
    <s v="Supplies"/>
    <n v="60"/>
    <n v="4"/>
    <n v="0"/>
    <n v="48"/>
    <n v="12"/>
    <n v="12"/>
  </r>
  <r>
    <n v="9853"/>
    <x v="358"/>
    <x v="0"/>
    <s v="California"/>
    <x v="0"/>
    <x v="0"/>
    <s v="Paper"/>
    <n v="270"/>
    <n v="6"/>
    <n v="0"/>
    <n v="210"/>
    <n v="60"/>
    <n v="60"/>
  </r>
  <r>
    <n v="9854"/>
    <x v="358"/>
    <x v="0"/>
    <s v="Pennsylvania"/>
    <x v="1"/>
    <x v="0"/>
    <s v="Appliances"/>
    <n v="48"/>
    <n v="2"/>
    <n v="0"/>
    <n v="38"/>
    <n v="10"/>
    <n v="10"/>
  </r>
  <r>
    <n v="9855"/>
    <x v="358"/>
    <x v="0"/>
    <s v="California"/>
    <x v="0"/>
    <x v="0"/>
    <s v="Art"/>
    <n v="51"/>
    <n v="3"/>
    <n v="0"/>
    <n v="30"/>
    <n v="21"/>
    <n v="21"/>
  </r>
  <r>
    <n v="9856"/>
    <x v="358"/>
    <x v="0"/>
    <s v="California"/>
    <x v="0"/>
    <x v="2"/>
    <s v="Phones"/>
    <n v="597"/>
    <n v="3"/>
    <n v="0"/>
    <n v="495"/>
    <n v="102"/>
    <n v="102"/>
  </r>
  <r>
    <n v="9858"/>
    <x v="358"/>
    <x v="0"/>
    <s v="Minnesota"/>
    <x v="2"/>
    <x v="0"/>
    <s v="Binders"/>
    <n v="5"/>
    <n v="2"/>
    <n v="0"/>
    <n v="4"/>
    <n v="1"/>
    <n v="1"/>
  </r>
  <r>
    <n v="9859"/>
    <x v="358"/>
    <x v="0"/>
    <s v="New York"/>
    <x v="1"/>
    <x v="2"/>
    <s v="Phones"/>
    <n v="597"/>
    <n v="3"/>
    <n v="0"/>
    <n v="495"/>
    <n v="102"/>
    <n v="102"/>
  </r>
  <r>
    <n v="9860"/>
    <x v="358"/>
    <x v="0"/>
    <s v="New York"/>
    <x v="1"/>
    <x v="0"/>
    <s v="Storage"/>
    <n v="80"/>
    <n v="2"/>
    <n v="0"/>
    <n v="70"/>
    <n v="10"/>
    <n v="10"/>
  </r>
  <r>
    <n v="9862"/>
    <x v="358"/>
    <x v="0"/>
    <s v="Texas"/>
    <x v="2"/>
    <x v="0"/>
    <s v="Labels"/>
    <n v="19"/>
    <n v="1"/>
    <n v="0"/>
    <n v="10"/>
    <n v="9"/>
    <n v="9"/>
  </r>
  <r>
    <n v="9863"/>
    <x v="358"/>
    <x v="0"/>
    <s v="New York"/>
    <x v="1"/>
    <x v="0"/>
    <s v="Paper"/>
    <n v="405"/>
    <n v="9"/>
    <n v="0"/>
    <n v="315"/>
    <n v="90"/>
    <n v="90"/>
  </r>
  <r>
    <n v="9864"/>
    <x v="358"/>
    <x v="0"/>
    <s v="Tennessee"/>
    <x v="3"/>
    <x v="1"/>
    <s v="Furnishings"/>
    <n v="36"/>
    <n v="4"/>
    <n v="0"/>
    <n v="20"/>
    <n v="16"/>
    <n v="16"/>
  </r>
  <r>
    <n v="9865"/>
    <x v="358"/>
    <x v="0"/>
    <s v="New York"/>
    <x v="1"/>
    <x v="0"/>
    <s v="Paper"/>
    <n v="180"/>
    <n v="4"/>
    <n v="0"/>
    <n v="140"/>
    <n v="40"/>
    <n v="40"/>
  </r>
  <r>
    <n v="9866"/>
    <x v="358"/>
    <x v="0"/>
    <s v="Indiana"/>
    <x v="2"/>
    <x v="0"/>
    <s v="Labels"/>
    <n v="171"/>
    <n v="9"/>
    <n v="0"/>
    <n v="90"/>
    <n v="81"/>
    <n v="81"/>
  </r>
  <r>
    <n v="9868"/>
    <x v="358"/>
    <x v="0"/>
    <s v="Virginia"/>
    <x v="3"/>
    <x v="0"/>
    <s v="Art"/>
    <n v="119"/>
    <n v="7"/>
    <n v="0"/>
    <n v="70"/>
    <n v="49"/>
    <n v="49"/>
  </r>
  <r>
    <n v="9872"/>
    <x v="358"/>
    <x v="0"/>
    <s v="Texas"/>
    <x v="2"/>
    <x v="1"/>
    <s v="Furnishings"/>
    <n v="36"/>
    <n v="4"/>
    <n v="0"/>
    <n v="20"/>
    <n v="16"/>
    <n v="16"/>
  </r>
  <r>
    <n v="9876"/>
    <x v="359"/>
    <x v="0"/>
    <s v="California"/>
    <x v="0"/>
    <x v="1"/>
    <s v="Chairs"/>
    <n v="198"/>
    <n v="2"/>
    <n v="0"/>
    <n v="158"/>
    <n v="40"/>
    <n v="40"/>
  </r>
  <r>
    <n v="9877"/>
    <x v="359"/>
    <x v="0"/>
    <s v="Texas"/>
    <x v="2"/>
    <x v="0"/>
    <s v="Binders"/>
    <n v="12.5"/>
    <n v="5"/>
    <n v="0"/>
    <n v="10"/>
    <n v="2.5"/>
    <n v="2.5"/>
  </r>
  <r>
    <n v="9879"/>
    <x v="359"/>
    <x v="0"/>
    <s v="Texas"/>
    <x v="2"/>
    <x v="0"/>
    <s v="Supplies"/>
    <n v="15"/>
    <n v="1"/>
    <n v="0"/>
    <n v="12"/>
    <n v="3"/>
    <n v="3"/>
  </r>
  <r>
    <n v="9880"/>
    <x v="359"/>
    <x v="0"/>
    <s v="Maryland"/>
    <x v="1"/>
    <x v="0"/>
    <s v="Labels"/>
    <n v="57"/>
    <n v="3"/>
    <n v="0"/>
    <n v="30"/>
    <n v="27"/>
    <n v="27"/>
  </r>
  <r>
    <n v="9881"/>
    <x v="359"/>
    <x v="0"/>
    <s v="Georgia"/>
    <x v="3"/>
    <x v="0"/>
    <s v="Art"/>
    <n v="34"/>
    <n v="2"/>
    <n v="0"/>
    <n v="20"/>
    <n v="14"/>
    <n v="14"/>
  </r>
  <r>
    <n v="9882"/>
    <x v="359"/>
    <x v="0"/>
    <s v="Pennsylvania"/>
    <x v="1"/>
    <x v="0"/>
    <s v="Appliances"/>
    <n v="96"/>
    <n v="4"/>
    <n v="0"/>
    <n v="76"/>
    <n v="20"/>
    <n v="20"/>
  </r>
  <r>
    <n v="9883"/>
    <x v="359"/>
    <x v="0"/>
    <s v="Rhode Island"/>
    <x v="1"/>
    <x v="1"/>
    <s v="Chairs"/>
    <n v="495"/>
    <n v="5"/>
    <n v="0"/>
    <n v="395"/>
    <n v="100"/>
    <n v="100"/>
  </r>
  <r>
    <n v="9885"/>
    <x v="359"/>
    <x v="0"/>
    <s v="Washington"/>
    <x v="0"/>
    <x v="2"/>
    <s v="Accessories"/>
    <n v="10"/>
    <n v="2"/>
    <n v="0"/>
    <n v="5"/>
    <n v="5"/>
    <n v="5"/>
  </r>
  <r>
    <n v="9887"/>
    <x v="359"/>
    <x v="0"/>
    <s v="Ohio"/>
    <x v="1"/>
    <x v="0"/>
    <s v="Paper"/>
    <n v="90"/>
    <n v="2"/>
    <n v="0"/>
    <n v="70"/>
    <n v="20"/>
    <n v="20"/>
  </r>
  <r>
    <n v="9888"/>
    <x v="359"/>
    <x v="0"/>
    <s v="Texas"/>
    <x v="2"/>
    <x v="0"/>
    <s v="Appliances"/>
    <n v="48"/>
    <n v="2"/>
    <n v="0"/>
    <n v="38"/>
    <n v="10"/>
    <n v="10"/>
  </r>
  <r>
    <n v="9889"/>
    <x v="359"/>
    <x v="0"/>
    <s v="Ohio"/>
    <x v="1"/>
    <x v="2"/>
    <s v="Phones"/>
    <n v="398"/>
    <n v="2"/>
    <n v="0"/>
    <n v="330"/>
    <n v="68"/>
    <n v="68"/>
  </r>
  <r>
    <n v="9891"/>
    <x v="359"/>
    <x v="0"/>
    <s v="New York"/>
    <x v="1"/>
    <x v="0"/>
    <s v="Binders"/>
    <n v="5"/>
    <n v="2"/>
    <n v="0"/>
    <n v="4"/>
    <n v="1"/>
    <n v="1"/>
  </r>
  <r>
    <n v="9892"/>
    <x v="359"/>
    <x v="0"/>
    <s v="Nebraska"/>
    <x v="2"/>
    <x v="0"/>
    <s v="Paper"/>
    <n v="135"/>
    <n v="3"/>
    <n v="0"/>
    <n v="105"/>
    <n v="30"/>
    <n v="30"/>
  </r>
  <r>
    <n v="9893"/>
    <x v="359"/>
    <x v="0"/>
    <s v="Illinois"/>
    <x v="2"/>
    <x v="1"/>
    <s v="Furnishings"/>
    <n v="18"/>
    <n v="2"/>
    <n v="0"/>
    <n v="10"/>
    <n v="8"/>
    <n v="8"/>
  </r>
  <r>
    <n v="9894"/>
    <x v="359"/>
    <x v="0"/>
    <s v="Texas"/>
    <x v="2"/>
    <x v="0"/>
    <s v="Paper"/>
    <n v="90"/>
    <n v="2"/>
    <n v="0"/>
    <n v="70"/>
    <n v="20"/>
    <n v="20"/>
  </r>
  <r>
    <n v="9897"/>
    <x v="359"/>
    <x v="0"/>
    <s v="California"/>
    <x v="0"/>
    <x v="1"/>
    <s v="Furnishings"/>
    <n v="18"/>
    <n v="2"/>
    <n v="0"/>
    <n v="10"/>
    <n v="8"/>
    <n v="8"/>
  </r>
  <r>
    <n v="9908"/>
    <x v="360"/>
    <x v="0"/>
    <s v="Texas"/>
    <x v="2"/>
    <x v="2"/>
    <s v="Accessories"/>
    <n v="15"/>
    <n v="3"/>
    <n v="0"/>
    <n v="7.5"/>
    <n v="7.5"/>
    <n v="7.5"/>
  </r>
  <r>
    <n v="9909"/>
    <x v="360"/>
    <x v="0"/>
    <s v="Florida"/>
    <x v="3"/>
    <x v="1"/>
    <s v="Furnishings"/>
    <n v="27"/>
    <n v="3"/>
    <n v="0"/>
    <n v="15"/>
    <n v="12"/>
    <n v="12"/>
  </r>
  <r>
    <n v="9910"/>
    <x v="360"/>
    <x v="0"/>
    <s v="California"/>
    <x v="0"/>
    <x v="0"/>
    <s v="Appliances"/>
    <n v="48"/>
    <n v="2"/>
    <n v="0"/>
    <n v="38"/>
    <n v="10"/>
    <n v="10"/>
  </r>
  <r>
    <n v="9912"/>
    <x v="360"/>
    <x v="0"/>
    <s v="New Jersey"/>
    <x v="1"/>
    <x v="2"/>
    <s v="Phones"/>
    <n v="597"/>
    <n v="3"/>
    <n v="0"/>
    <n v="495"/>
    <n v="102"/>
    <n v="102"/>
  </r>
  <r>
    <n v="9913"/>
    <x v="360"/>
    <x v="0"/>
    <s v="New Jersey"/>
    <x v="1"/>
    <x v="0"/>
    <s v="Supplies"/>
    <n v="75"/>
    <n v="5"/>
    <n v="0"/>
    <n v="60"/>
    <n v="15"/>
    <n v="15"/>
  </r>
  <r>
    <n v="9914"/>
    <x v="360"/>
    <x v="0"/>
    <s v="New York"/>
    <x v="1"/>
    <x v="0"/>
    <s v="Labels"/>
    <n v="76"/>
    <n v="4"/>
    <n v="0"/>
    <n v="40"/>
    <n v="36"/>
    <n v="36"/>
  </r>
  <r>
    <n v="9915"/>
    <x v="360"/>
    <x v="0"/>
    <s v="California"/>
    <x v="0"/>
    <x v="0"/>
    <s v="Binders"/>
    <n v="7.5"/>
    <n v="3"/>
    <n v="0"/>
    <n v="6"/>
    <n v="1.5"/>
    <n v="1.5"/>
  </r>
  <r>
    <n v="9916"/>
    <x v="360"/>
    <x v="0"/>
    <s v="Tennessee"/>
    <x v="3"/>
    <x v="0"/>
    <s v="Labels"/>
    <n v="76"/>
    <n v="4"/>
    <n v="0"/>
    <n v="40"/>
    <n v="36"/>
    <n v="36"/>
  </r>
  <r>
    <n v="9918"/>
    <x v="360"/>
    <x v="0"/>
    <s v="Texas"/>
    <x v="2"/>
    <x v="2"/>
    <s v="Phones"/>
    <n v="398"/>
    <n v="2"/>
    <n v="0"/>
    <n v="330"/>
    <n v="68"/>
    <n v="68"/>
  </r>
  <r>
    <n v="9921"/>
    <x v="360"/>
    <x v="0"/>
    <s v="Pennsylvania"/>
    <x v="1"/>
    <x v="0"/>
    <s v="Binders"/>
    <n v="10"/>
    <n v="4"/>
    <n v="0"/>
    <n v="8"/>
    <n v="2"/>
    <n v="2"/>
  </r>
  <r>
    <n v="9922"/>
    <x v="360"/>
    <x v="0"/>
    <s v="California"/>
    <x v="0"/>
    <x v="0"/>
    <s v="Paper"/>
    <n v="90"/>
    <n v="2"/>
    <n v="0"/>
    <n v="70"/>
    <n v="20"/>
    <n v="20"/>
  </r>
  <r>
    <n v="9923"/>
    <x v="360"/>
    <x v="0"/>
    <s v="Tennessee"/>
    <x v="3"/>
    <x v="2"/>
    <s v="Phones"/>
    <n v="597"/>
    <n v="3"/>
    <n v="0"/>
    <n v="495"/>
    <n v="102"/>
    <n v="102"/>
  </r>
  <r>
    <n v="9925"/>
    <x v="360"/>
    <x v="0"/>
    <s v="Connecticut"/>
    <x v="1"/>
    <x v="2"/>
    <s v="Phones"/>
    <n v="398"/>
    <n v="2"/>
    <n v="0"/>
    <n v="330"/>
    <n v="68"/>
    <n v="68"/>
  </r>
  <r>
    <n v="9926"/>
    <x v="360"/>
    <x v="0"/>
    <s v="Washington"/>
    <x v="0"/>
    <x v="0"/>
    <s v="Storage"/>
    <n v="120"/>
    <n v="3"/>
    <n v="0"/>
    <n v="105"/>
    <n v="15"/>
    <n v="15"/>
  </r>
  <r>
    <n v="9928"/>
    <x v="360"/>
    <x v="0"/>
    <s v="California"/>
    <x v="0"/>
    <x v="0"/>
    <s v="Appliances"/>
    <n v="72"/>
    <n v="3"/>
    <n v="0"/>
    <n v="57"/>
    <n v="15"/>
    <n v="15"/>
  </r>
  <r>
    <n v="9929"/>
    <x v="360"/>
    <x v="0"/>
    <s v="Washington"/>
    <x v="0"/>
    <x v="0"/>
    <s v="Binders"/>
    <n v="7.5"/>
    <n v="3"/>
    <n v="0"/>
    <n v="6"/>
    <n v="1.5"/>
    <n v="1.5"/>
  </r>
  <r>
    <n v="9930"/>
    <x v="360"/>
    <x v="0"/>
    <s v="Illinois"/>
    <x v="2"/>
    <x v="0"/>
    <s v="Paper"/>
    <n v="90"/>
    <n v="2"/>
    <n v="0"/>
    <n v="70"/>
    <n v="20"/>
    <n v="20"/>
  </r>
  <r>
    <n v="9931"/>
    <x v="360"/>
    <x v="0"/>
    <s v="North Carolina"/>
    <x v="3"/>
    <x v="0"/>
    <s v="Binders"/>
    <n v="17.5"/>
    <n v="7"/>
    <n v="0"/>
    <n v="14"/>
    <n v="3.5"/>
    <n v="3.5"/>
  </r>
  <r>
    <n v="9932"/>
    <x v="360"/>
    <x v="0"/>
    <s v="Illinois"/>
    <x v="2"/>
    <x v="2"/>
    <s v="Accessories"/>
    <n v="30"/>
    <n v="6"/>
    <n v="0"/>
    <n v="15"/>
    <n v="15"/>
    <n v="15"/>
  </r>
  <r>
    <n v="9933"/>
    <x v="360"/>
    <x v="0"/>
    <s v="California"/>
    <x v="0"/>
    <x v="0"/>
    <s v="Labels"/>
    <n v="57"/>
    <n v="3"/>
    <n v="0"/>
    <n v="30"/>
    <n v="27"/>
    <n v="27"/>
  </r>
  <r>
    <n v="9934"/>
    <x v="360"/>
    <x v="0"/>
    <s v="Nebraska"/>
    <x v="2"/>
    <x v="0"/>
    <s v="Storage"/>
    <n v="240"/>
    <n v="6"/>
    <n v="0"/>
    <n v="210"/>
    <n v="30"/>
    <n v="30"/>
  </r>
  <r>
    <n v="9937"/>
    <x v="360"/>
    <x v="0"/>
    <s v="Washington"/>
    <x v="0"/>
    <x v="2"/>
    <s v="Phones"/>
    <n v="398"/>
    <n v="2"/>
    <n v="0"/>
    <n v="330"/>
    <n v="68"/>
    <n v="68"/>
  </r>
  <r>
    <n v="9938"/>
    <x v="360"/>
    <x v="0"/>
    <s v="New York"/>
    <x v="1"/>
    <x v="0"/>
    <s v="Art"/>
    <n v="153"/>
    <n v="9"/>
    <n v="0"/>
    <n v="90"/>
    <n v="63"/>
    <n v="63"/>
  </r>
  <r>
    <n v="9940"/>
    <x v="361"/>
    <x v="0"/>
    <s v="Texas"/>
    <x v="2"/>
    <x v="0"/>
    <s v="Binders"/>
    <n v="22.5"/>
    <n v="9"/>
    <n v="0"/>
    <n v="18"/>
    <n v="4.5"/>
    <n v="4.5"/>
  </r>
  <r>
    <n v="9941"/>
    <x v="361"/>
    <x v="0"/>
    <s v="Michigan"/>
    <x v="2"/>
    <x v="0"/>
    <s v="Binders"/>
    <n v="10"/>
    <n v="4"/>
    <n v="0"/>
    <n v="8"/>
    <n v="2"/>
    <n v="2"/>
  </r>
  <r>
    <n v="9943"/>
    <x v="361"/>
    <x v="0"/>
    <s v="Tennessee"/>
    <x v="3"/>
    <x v="0"/>
    <s v="Art"/>
    <n v="51"/>
    <n v="3"/>
    <n v="0"/>
    <n v="30"/>
    <n v="21"/>
    <n v="21"/>
  </r>
  <r>
    <n v="9944"/>
    <x v="361"/>
    <x v="0"/>
    <s v="Indiana"/>
    <x v="2"/>
    <x v="0"/>
    <s v="Paper"/>
    <n v="225"/>
    <n v="5"/>
    <n v="0"/>
    <n v="175"/>
    <n v="50"/>
    <n v="50"/>
  </r>
  <r>
    <n v="9945"/>
    <x v="361"/>
    <x v="0"/>
    <s v="Washington"/>
    <x v="0"/>
    <x v="1"/>
    <s v="Furnishings"/>
    <n v="36"/>
    <n v="4"/>
    <n v="0"/>
    <n v="20"/>
    <n v="16"/>
    <n v="16"/>
  </r>
  <r>
    <n v="9946"/>
    <x v="361"/>
    <x v="0"/>
    <s v="California"/>
    <x v="0"/>
    <x v="1"/>
    <s v="Bookcases"/>
    <n v="720"/>
    <n v="9"/>
    <n v="0"/>
    <n v="585"/>
    <n v="135"/>
    <n v="135"/>
  </r>
  <r>
    <n v="9947"/>
    <x v="361"/>
    <x v="0"/>
    <s v="Wisconsin"/>
    <x v="2"/>
    <x v="2"/>
    <s v="Phones"/>
    <n v="398"/>
    <n v="2"/>
    <n v="0"/>
    <n v="330"/>
    <n v="68"/>
    <n v="68"/>
  </r>
  <r>
    <n v="9948"/>
    <x v="361"/>
    <x v="0"/>
    <s v="Florida"/>
    <x v="3"/>
    <x v="0"/>
    <s v="Storage"/>
    <n v="40"/>
    <n v="1"/>
    <n v="0"/>
    <n v="35"/>
    <n v="5"/>
    <n v="5"/>
  </r>
  <r>
    <n v="9949"/>
    <x v="361"/>
    <x v="0"/>
    <s v="New York"/>
    <x v="1"/>
    <x v="2"/>
    <s v="Accessories"/>
    <n v="25"/>
    <n v="5"/>
    <n v="0"/>
    <n v="12.5"/>
    <n v="12.5"/>
    <n v="12.5"/>
  </r>
  <r>
    <n v="9950"/>
    <x v="361"/>
    <x v="0"/>
    <s v="Connecticut"/>
    <x v="1"/>
    <x v="0"/>
    <s v="Binders"/>
    <n v="7.5"/>
    <n v="3"/>
    <n v="0"/>
    <n v="6"/>
    <n v="1.5"/>
    <n v="1.5"/>
  </r>
  <r>
    <n v="9951"/>
    <x v="361"/>
    <x v="0"/>
    <s v="Illinois"/>
    <x v="2"/>
    <x v="0"/>
    <s v="Art"/>
    <n v="119"/>
    <n v="7"/>
    <n v="0"/>
    <n v="70"/>
    <n v="49"/>
    <n v="49"/>
  </r>
  <r>
    <n v="9952"/>
    <x v="361"/>
    <x v="0"/>
    <s v="Texas"/>
    <x v="2"/>
    <x v="2"/>
    <s v="Accessories"/>
    <n v="15"/>
    <n v="3"/>
    <n v="0"/>
    <n v="7.5"/>
    <n v="7.5"/>
    <n v="7.5"/>
  </r>
  <r>
    <n v="9954"/>
    <x v="361"/>
    <x v="0"/>
    <s v="California"/>
    <x v="0"/>
    <x v="0"/>
    <s v="Paper"/>
    <n v="90"/>
    <n v="2"/>
    <n v="0"/>
    <n v="70"/>
    <n v="20"/>
    <n v="20"/>
  </r>
  <r>
    <n v="9955"/>
    <x v="361"/>
    <x v="0"/>
    <s v="California"/>
    <x v="0"/>
    <x v="1"/>
    <s v="Furnishings"/>
    <n v="81"/>
    <n v="9"/>
    <n v="0"/>
    <n v="45"/>
    <n v="36"/>
    <n v="36"/>
  </r>
  <r>
    <n v="9961"/>
    <x v="362"/>
    <x v="0"/>
    <s v="California"/>
    <x v="0"/>
    <x v="1"/>
    <s v="Furnishings"/>
    <n v="72"/>
    <n v="8"/>
    <n v="0"/>
    <n v="40"/>
    <n v="32"/>
    <n v="32"/>
  </r>
  <r>
    <n v="9962"/>
    <x v="362"/>
    <x v="0"/>
    <s v="Pennsylvania"/>
    <x v="1"/>
    <x v="0"/>
    <s v="Binders"/>
    <n v="5"/>
    <n v="2"/>
    <n v="0"/>
    <n v="4"/>
    <n v="1"/>
    <n v="1"/>
  </r>
  <r>
    <n v="9963"/>
    <x v="362"/>
    <x v="0"/>
    <s v="South Carolina"/>
    <x v="3"/>
    <x v="0"/>
    <s v="Storage"/>
    <n v="120"/>
    <n v="3"/>
    <n v="0"/>
    <n v="105"/>
    <n v="15"/>
    <n v="15"/>
  </r>
  <r>
    <n v="9964"/>
    <x v="362"/>
    <x v="0"/>
    <s v="New Jersey"/>
    <x v="1"/>
    <x v="0"/>
    <s v="Art"/>
    <n v="119"/>
    <n v="7"/>
    <n v="0"/>
    <n v="70"/>
    <n v="49"/>
    <n v="49"/>
  </r>
  <r>
    <n v="9965"/>
    <x v="362"/>
    <x v="0"/>
    <s v="Illinois"/>
    <x v="2"/>
    <x v="1"/>
    <s v="Furnishings"/>
    <n v="45"/>
    <n v="5"/>
    <n v="0"/>
    <n v="25"/>
    <n v="20"/>
    <n v="20"/>
  </r>
  <r>
    <n v="9966"/>
    <x v="362"/>
    <x v="0"/>
    <s v="Georgia"/>
    <x v="3"/>
    <x v="0"/>
    <s v="Paper"/>
    <n v="225"/>
    <n v="5"/>
    <n v="0"/>
    <n v="175"/>
    <n v="50"/>
    <n v="50"/>
  </r>
  <r>
    <n v="9969"/>
    <x v="362"/>
    <x v="0"/>
    <s v="North Carolina"/>
    <x v="3"/>
    <x v="0"/>
    <s v="Labels"/>
    <n v="38"/>
    <n v="2"/>
    <n v="0"/>
    <n v="20"/>
    <n v="18"/>
    <n v="18"/>
  </r>
  <r>
    <n v="9970"/>
    <x v="362"/>
    <x v="0"/>
    <s v="Illinois"/>
    <x v="2"/>
    <x v="2"/>
    <s v="Accessories"/>
    <n v="20"/>
    <n v="4"/>
    <n v="0"/>
    <n v="10"/>
    <n v="10"/>
    <n v="10"/>
  </r>
  <r>
    <n v="9971"/>
    <x v="362"/>
    <x v="0"/>
    <s v="Ohio"/>
    <x v="1"/>
    <x v="0"/>
    <s v="Paper"/>
    <n v="270"/>
    <n v="6"/>
    <n v="0"/>
    <n v="210"/>
    <n v="60"/>
    <n v="60"/>
  </r>
  <r>
    <n v="9974"/>
    <x v="362"/>
    <x v="0"/>
    <s v="Oregon"/>
    <x v="0"/>
    <x v="0"/>
    <s v="Art"/>
    <n v="68"/>
    <n v="4"/>
    <n v="0"/>
    <n v="40"/>
    <n v="28"/>
    <n v="28"/>
  </r>
  <r>
    <n v="9980"/>
    <x v="363"/>
    <x v="0"/>
    <s v="New York"/>
    <x v="1"/>
    <x v="2"/>
    <s v="Accessories"/>
    <n v="25"/>
    <n v="5"/>
    <n v="0"/>
    <n v="12.5"/>
    <n v="12.5"/>
    <n v="12.5"/>
  </r>
  <r>
    <n v="9981"/>
    <x v="363"/>
    <x v="0"/>
    <s v="New York"/>
    <x v="1"/>
    <x v="1"/>
    <s v="Chairs"/>
    <n v="693"/>
    <n v="7"/>
    <n v="0"/>
    <n v="553"/>
    <n v="140"/>
    <n v="140"/>
  </r>
  <r>
    <n v="9982"/>
    <x v="363"/>
    <x v="0"/>
    <s v="Ohio"/>
    <x v="1"/>
    <x v="0"/>
    <s v="Storage"/>
    <n v="80"/>
    <n v="2"/>
    <n v="0"/>
    <n v="70"/>
    <n v="10"/>
    <n v="10"/>
  </r>
  <r>
    <n v="9984"/>
    <x v="363"/>
    <x v="0"/>
    <s v="North Carolina"/>
    <x v="3"/>
    <x v="0"/>
    <s v="Envelopes"/>
    <n v="48"/>
    <n v="4"/>
    <n v="0"/>
    <n v="36"/>
    <n v="12"/>
    <n v="12"/>
  </r>
  <r>
    <n v="9986"/>
    <x v="363"/>
    <x v="0"/>
    <s v="California"/>
    <x v="0"/>
    <x v="1"/>
    <s v="Furnishings"/>
    <n v="45"/>
    <n v="5"/>
    <n v="0"/>
    <n v="25"/>
    <n v="20"/>
    <n v="20"/>
  </r>
  <r>
    <n v="9987"/>
    <x v="363"/>
    <x v="0"/>
    <s v="Texas"/>
    <x v="2"/>
    <x v="1"/>
    <s v="Tables"/>
    <n v="425"/>
    <n v="5"/>
    <n v="0"/>
    <n v="375"/>
    <n v="50"/>
    <n v="50"/>
  </r>
  <r>
    <n v="9989"/>
    <x v="363"/>
    <x v="0"/>
    <s v="Illinois"/>
    <x v="2"/>
    <x v="1"/>
    <s v="Furnishings"/>
    <n v="45"/>
    <n v="5"/>
    <n v="0"/>
    <n v="25"/>
    <n v="20"/>
    <n v="20"/>
  </r>
  <r>
    <n v="9991"/>
    <x v="363"/>
    <x v="0"/>
    <s v="Washington"/>
    <x v="0"/>
    <x v="0"/>
    <s v="Paper"/>
    <n v="135"/>
    <n v="3"/>
    <n v="0"/>
    <n v="105"/>
    <n v="30"/>
    <n v="30"/>
  </r>
  <r>
    <n v="9992"/>
    <x v="363"/>
    <x v="0"/>
    <s v="Texas"/>
    <x v="2"/>
    <x v="0"/>
    <s v="Art"/>
    <n v="34"/>
    <n v="2"/>
    <n v="0"/>
    <n v="20"/>
    <n v="14"/>
    <n v="14"/>
  </r>
  <r>
    <n v="9993"/>
    <x v="363"/>
    <x v="0"/>
    <s v="Texas"/>
    <x v="2"/>
    <x v="2"/>
    <s v="Phones"/>
    <n v="597"/>
    <n v="3"/>
    <n v="0"/>
    <n v="495"/>
    <n v="102"/>
    <n v="102"/>
  </r>
  <r>
    <n v="9994"/>
    <x v="363"/>
    <x v="0"/>
    <s v="Ohio"/>
    <x v="1"/>
    <x v="2"/>
    <s v="Machines"/>
    <n v="1350"/>
    <n v="3"/>
    <n v="0"/>
    <n v="1200"/>
    <n v="150"/>
    <n v="150"/>
  </r>
  <r>
    <n v="8604"/>
    <x v="310"/>
    <x v="0"/>
    <s v="New York"/>
    <x v="1"/>
    <x v="0"/>
    <s v="Binders"/>
    <n v="12.5"/>
    <n v="5"/>
    <n v="0"/>
    <n v="10"/>
    <n v="2.5"/>
    <n v="2.5"/>
  </r>
  <r>
    <n v="9307"/>
    <x v="337"/>
    <x v="0"/>
    <s v="Pennsylvania"/>
    <x v="1"/>
    <x v="1"/>
    <s v="Chairs"/>
    <n v="99"/>
    <n v="1"/>
    <n v="0"/>
    <n v="79"/>
    <n v="20"/>
    <n v="20"/>
  </r>
  <r>
    <n v="2562"/>
    <x v="94"/>
    <x v="1"/>
    <s v="New York"/>
    <x v="1"/>
    <x v="1"/>
    <s v="Furnishings"/>
    <n v="18"/>
    <n v="2"/>
    <n v="0.01"/>
    <n v="10"/>
    <n v="8"/>
    <n v="7.82"/>
  </r>
  <r>
    <n v="7941"/>
    <x v="285"/>
    <x v="1"/>
    <s v="Texas"/>
    <x v="2"/>
    <x v="2"/>
    <s v="Phones"/>
    <n v="995"/>
    <n v="5"/>
    <n v="0.03"/>
    <n v="825"/>
    <n v="170"/>
    <n v="140.14999999999998"/>
  </r>
  <r>
    <n v="3"/>
    <x v="0"/>
    <x v="1"/>
    <s v="Georgia"/>
    <x v="3"/>
    <x v="0"/>
    <s v="Paper"/>
    <n v="90"/>
    <n v="2"/>
    <n v="0.01"/>
    <n v="70"/>
    <n v="20"/>
    <n v="19.099999999999994"/>
  </r>
  <r>
    <n v="4"/>
    <x v="0"/>
    <x v="1"/>
    <s v="Ohio"/>
    <x v="1"/>
    <x v="0"/>
    <s v="Art"/>
    <n v="34"/>
    <n v="2"/>
    <n v="0.01"/>
    <n v="20"/>
    <n v="14"/>
    <n v="13.659999999999997"/>
  </r>
  <r>
    <n v="7"/>
    <x v="0"/>
    <x v="1"/>
    <s v="Texas"/>
    <x v="2"/>
    <x v="0"/>
    <s v="Binders"/>
    <n v="25"/>
    <n v="10"/>
    <n v="0.01"/>
    <n v="20"/>
    <n v="5"/>
    <n v="4.75"/>
  </r>
  <r>
    <n v="11"/>
    <x v="0"/>
    <x v="1"/>
    <s v="Michigan"/>
    <x v="2"/>
    <x v="0"/>
    <s v="Binders"/>
    <n v="5"/>
    <n v="2"/>
    <n v="0.01"/>
    <n v="4"/>
    <n v="1"/>
    <n v="0.95000000000000018"/>
  </r>
  <r>
    <n v="14"/>
    <x v="0"/>
    <x v="1"/>
    <s v="Washington"/>
    <x v="0"/>
    <x v="0"/>
    <s v="Art"/>
    <n v="85"/>
    <n v="5"/>
    <n v="0.01"/>
    <n v="50"/>
    <n v="35"/>
    <n v="34.150000000000006"/>
  </r>
  <r>
    <n v="16"/>
    <x v="0"/>
    <x v="1"/>
    <s v="New York"/>
    <x v="1"/>
    <x v="1"/>
    <s v="Furnishings"/>
    <n v="36"/>
    <n v="4"/>
    <n v="0.01"/>
    <n v="20"/>
    <n v="16"/>
    <n v="15.64"/>
  </r>
  <r>
    <n v="21"/>
    <x v="1"/>
    <x v="1"/>
    <s v="Pennsylvania"/>
    <x v="1"/>
    <x v="0"/>
    <s v="Paper"/>
    <n v="180"/>
    <n v="4"/>
    <n v="0.01"/>
    <n v="140"/>
    <n v="40"/>
    <n v="38.199999999999989"/>
  </r>
  <r>
    <n v="22"/>
    <x v="1"/>
    <x v="1"/>
    <s v="Massachusetts"/>
    <x v="1"/>
    <x v="1"/>
    <s v="Furnishings"/>
    <n v="36"/>
    <n v="4"/>
    <n v="0.01"/>
    <n v="20"/>
    <n v="16"/>
    <n v="15.64"/>
  </r>
  <r>
    <n v="23"/>
    <x v="1"/>
    <x v="1"/>
    <s v="Texas"/>
    <x v="2"/>
    <x v="1"/>
    <s v="Bookcases"/>
    <n v="160"/>
    <n v="2"/>
    <n v="0.01"/>
    <n v="130"/>
    <n v="30"/>
    <n v="28.400000000000006"/>
  </r>
  <r>
    <n v="27"/>
    <x v="1"/>
    <x v="1"/>
    <s v="Michigan"/>
    <x v="2"/>
    <x v="0"/>
    <s v="Paper"/>
    <n v="90"/>
    <n v="2"/>
    <n v="0.01"/>
    <n v="70"/>
    <n v="20"/>
    <n v="19.099999999999994"/>
  </r>
  <r>
    <n v="32"/>
    <x v="1"/>
    <x v="1"/>
    <s v="Texas"/>
    <x v="2"/>
    <x v="0"/>
    <s v="Binders"/>
    <n v="2.5"/>
    <n v="1"/>
    <n v="0.01"/>
    <n v="2"/>
    <n v="0.5"/>
    <n v="0.47500000000000009"/>
  </r>
  <r>
    <n v="38"/>
    <x v="1"/>
    <x v="1"/>
    <s v="Arkansas"/>
    <x v="3"/>
    <x v="0"/>
    <s v="Storage"/>
    <n v="160"/>
    <n v="4"/>
    <n v="0.01"/>
    <n v="140"/>
    <n v="20"/>
    <n v="18.400000000000006"/>
  </r>
  <r>
    <n v="40"/>
    <x v="1"/>
    <x v="1"/>
    <s v="California"/>
    <x v="0"/>
    <x v="0"/>
    <s v="Paper"/>
    <n v="90"/>
    <n v="2"/>
    <n v="0.01"/>
    <n v="70"/>
    <n v="20"/>
    <n v="19.099999999999994"/>
  </r>
  <r>
    <n v="41"/>
    <x v="1"/>
    <x v="1"/>
    <s v="Florida"/>
    <x v="3"/>
    <x v="0"/>
    <s v="Paper"/>
    <n v="180"/>
    <n v="4"/>
    <n v="0.01"/>
    <n v="140"/>
    <n v="40"/>
    <n v="38.199999999999989"/>
  </r>
  <r>
    <n v="42"/>
    <x v="1"/>
    <x v="1"/>
    <s v="Texas"/>
    <x v="2"/>
    <x v="2"/>
    <s v="Phones"/>
    <n v="597"/>
    <n v="3"/>
    <n v="0.03"/>
    <n v="495"/>
    <n v="102"/>
    <n v="84.090000000000032"/>
  </r>
  <r>
    <n v="44"/>
    <x v="1"/>
    <x v="1"/>
    <s v="Maryland"/>
    <x v="1"/>
    <x v="0"/>
    <s v="Paper"/>
    <n v="360"/>
    <n v="8"/>
    <n v="0.01"/>
    <n v="280"/>
    <n v="80"/>
    <n v="76.399999999999977"/>
  </r>
  <r>
    <n v="53"/>
    <x v="2"/>
    <x v="1"/>
    <s v="Georgia"/>
    <x v="3"/>
    <x v="2"/>
    <s v="Accessories"/>
    <n v="15"/>
    <n v="3"/>
    <n v="0.03"/>
    <n v="7.5"/>
    <n v="7.5"/>
    <n v="7.0499999999999989"/>
  </r>
  <r>
    <n v="55"/>
    <x v="2"/>
    <x v="1"/>
    <s v="New York"/>
    <x v="1"/>
    <x v="1"/>
    <s v="Furnishings"/>
    <n v="27"/>
    <n v="3"/>
    <n v="0.01"/>
    <n v="15"/>
    <n v="12"/>
    <n v="11.73"/>
  </r>
  <r>
    <n v="57"/>
    <x v="2"/>
    <x v="1"/>
    <s v="Colorado"/>
    <x v="0"/>
    <x v="0"/>
    <s v="Envelopes"/>
    <n v="12"/>
    <n v="1"/>
    <n v="0.01"/>
    <n v="9"/>
    <n v="3"/>
    <n v="2.879999999999999"/>
  </r>
  <r>
    <n v="59"/>
    <x v="2"/>
    <x v="1"/>
    <s v="Washington"/>
    <x v="0"/>
    <x v="0"/>
    <s v="Binders"/>
    <n v="5"/>
    <n v="2"/>
    <n v="0.01"/>
    <n v="4"/>
    <n v="1"/>
    <n v="0.95000000000000018"/>
  </r>
  <r>
    <n v="62"/>
    <x v="2"/>
    <x v="1"/>
    <s v="Indiana"/>
    <x v="2"/>
    <x v="0"/>
    <s v="Paper"/>
    <n v="270"/>
    <n v="6"/>
    <n v="0.01"/>
    <n v="210"/>
    <n v="60"/>
    <n v="57.300000000000011"/>
  </r>
  <r>
    <n v="64"/>
    <x v="2"/>
    <x v="1"/>
    <s v="Texas"/>
    <x v="2"/>
    <x v="0"/>
    <s v="Labels"/>
    <n v="171"/>
    <n v="9"/>
    <n v="0.01"/>
    <n v="90"/>
    <n v="81"/>
    <n v="79.289999999999992"/>
  </r>
  <r>
    <n v="66"/>
    <x v="2"/>
    <x v="1"/>
    <s v="New York"/>
    <x v="1"/>
    <x v="1"/>
    <s v="Furnishings"/>
    <n v="45"/>
    <n v="5"/>
    <n v="0.01"/>
    <n v="25"/>
    <n v="20"/>
    <n v="19.549999999999997"/>
  </r>
  <r>
    <n v="78"/>
    <x v="3"/>
    <x v="1"/>
    <s v="California"/>
    <x v="0"/>
    <x v="0"/>
    <s v="Supplies"/>
    <n v="30"/>
    <n v="2"/>
    <n v="0.01"/>
    <n v="24"/>
    <n v="6"/>
    <n v="5.6999999999999993"/>
  </r>
  <r>
    <n v="82"/>
    <x v="3"/>
    <x v="1"/>
    <s v="Texas"/>
    <x v="2"/>
    <x v="0"/>
    <s v="Supplies"/>
    <n v="60"/>
    <n v="4"/>
    <n v="0.01"/>
    <n v="48"/>
    <n v="12"/>
    <n v="11.399999999999999"/>
  </r>
  <r>
    <n v="89"/>
    <x v="3"/>
    <x v="1"/>
    <s v="Illinois"/>
    <x v="2"/>
    <x v="2"/>
    <s v="Accessories"/>
    <n v="35"/>
    <n v="7"/>
    <n v="0.03"/>
    <n v="17.5"/>
    <n v="17.5"/>
    <n v="16.449999999999996"/>
  </r>
  <r>
    <n v="92"/>
    <x v="3"/>
    <x v="1"/>
    <s v="Pennsylvania"/>
    <x v="1"/>
    <x v="2"/>
    <s v="Phones"/>
    <n v="199"/>
    <n v="1"/>
    <n v="0.03"/>
    <n v="165"/>
    <n v="34"/>
    <n v="28.03"/>
  </r>
  <r>
    <n v="93"/>
    <x v="3"/>
    <x v="1"/>
    <s v="California"/>
    <x v="0"/>
    <x v="1"/>
    <s v="Furnishings"/>
    <n v="54"/>
    <n v="6"/>
    <n v="0.01"/>
    <n v="30"/>
    <n v="24"/>
    <n v="23.46"/>
  </r>
  <r>
    <n v="94"/>
    <x v="3"/>
    <x v="1"/>
    <s v="Virginia"/>
    <x v="3"/>
    <x v="0"/>
    <s v="Binders"/>
    <n v="7.5"/>
    <n v="3"/>
    <n v="0.01"/>
    <n v="6"/>
    <n v="1.5"/>
    <n v="1.4249999999999998"/>
  </r>
  <r>
    <n v="95"/>
    <x v="3"/>
    <x v="1"/>
    <s v="California"/>
    <x v="0"/>
    <x v="0"/>
    <s v="Appliances"/>
    <n v="72"/>
    <n v="3"/>
    <n v="0.01"/>
    <n v="57"/>
    <n v="15"/>
    <n v="14.280000000000001"/>
  </r>
  <r>
    <n v="96"/>
    <x v="3"/>
    <x v="1"/>
    <s v="California"/>
    <x v="0"/>
    <x v="0"/>
    <s v="Paper"/>
    <n v="90"/>
    <n v="2"/>
    <n v="0.01"/>
    <n v="70"/>
    <n v="20"/>
    <n v="19.099999999999994"/>
  </r>
  <r>
    <n v="97"/>
    <x v="3"/>
    <x v="1"/>
    <s v="Pennsylvania"/>
    <x v="1"/>
    <x v="1"/>
    <s v="Furnishings"/>
    <n v="27"/>
    <n v="3"/>
    <n v="0.01"/>
    <n v="15"/>
    <n v="12"/>
    <n v="11.73"/>
  </r>
  <r>
    <n v="100"/>
    <x v="3"/>
    <x v="1"/>
    <s v="Florida"/>
    <x v="3"/>
    <x v="0"/>
    <s v="Binders"/>
    <n v="5"/>
    <n v="2"/>
    <n v="0.01"/>
    <n v="4"/>
    <n v="1"/>
    <n v="0.95000000000000018"/>
  </r>
  <r>
    <n v="107"/>
    <x v="4"/>
    <x v="1"/>
    <s v="Washington"/>
    <x v="0"/>
    <x v="0"/>
    <s v="Paper"/>
    <n v="315"/>
    <n v="7"/>
    <n v="0.01"/>
    <n v="245"/>
    <n v="70"/>
    <n v="66.850000000000023"/>
  </r>
  <r>
    <n v="112"/>
    <x v="4"/>
    <x v="1"/>
    <s v="Illinois"/>
    <x v="2"/>
    <x v="2"/>
    <s v="Copiers"/>
    <n v="3625"/>
    <n v="5"/>
    <n v="0.03"/>
    <n v="3500"/>
    <n v="125"/>
    <n v="16.25"/>
  </r>
  <r>
    <n v="113"/>
    <x v="4"/>
    <x v="1"/>
    <s v="Maryland"/>
    <x v="1"/>
    <x v="2"/>
    <s v="Phones"/>
    <n v="199"/>
    <n v="1"/>
    <n v="0.03"/>
    <n v="165"/>
    <n v="34"/>
    <n v="28.03"/>
  </r>
  <r>
    <n v="115"/>
    <x v="4"/>
    <x v="1"/>
    <s v="California"/>
    <x v="0"/>
    <x v="0"/>
    <s v="Envelopes"/>
    <n v="36"/>
    <n v="3"/>
    <n v="0.01"/>
    <n v="27"/>
    <n v="9"/>
    <n v="8.64"/>
  </r>
  <r>
    <n v="123"/>
    <x v="4"/>
    <x v="1"/>
    <s v="Ohio"/>
    <x v="1"/>
    <x v="0"/>
    <s v="Storage"/>
    <n v="320"/>
    <n v="8"/>
    <n v="0.01"/>
    <n v="280"/>
    <n v="40"/>
    <n v="36.800000000000011"/>
  </r>
  <r>
    <n v="124"/>
    <x v="4"/>
    <x v="1"/>
    <s v="New York"/>
    <x v="1"/>
    <x v="2"/>
    <s v="Copiers"/>
    <n v="1450"/>
    <n v="2"/>
    <n v="0.03"/>
    <n v="1400"/>
    <n v="50"/>
    <n v="6.5"/>
  </r>
  <r>
    <n v="125"/>
    <x v="4"/>
    <x v="1"/>
    <s v="Tennessee"/>
    <x v="3"/>
    <x v="2"/>
    <s v="Accessories"/>
    <n v="15"/>
    <n v="3"/>
    <n v="0.03"/>
    <n v="7.5"/>
    <n v="7.5"/>
    <n v="7.0499999999999989"/>
  </r>
  <r>
    <n v="126"/>
    <x v="4"/>
    <x v="1"/>
    <s v="California"/>
    <x v="0"/>
    <x v="2"/>
    <s v="Phones"/>
    <n v="1194"/>
    <n v="6"/>
    <n v="0.03"/>
    <n v="990"/>
    <n v="204"/>
    <n v="168.18000000000006"/>
  </r>
  <r>
    <n v="127"/>
    <x v="4"/>
    <x v="1"/>
    <s v="Washington"/>
    <x v="0"/>
    <x v="1"/>
    <s v="Chairs"/>
    <n v="198"/>
    <n v="2"/>
    <n v="0.01"/>
    <n v="158"/>
    <n v="40"/>
    <n v="38.02000000000001"/>
  </r>
  <r>
    <n v="134"/>
    <x v="5"/>
    <x v="1"/>
    <s v="Pennsylvania"/>
    <x v="1"/>
    <x v="0"/>
    <s v="Paper"/>
    <n v="180"/>
    <n v="4"/>
    <n v="0.01"/>
    <n v="140"/>
    <n v="40"/>
    <n v="38.199999999999989"/>
  </r>
  <r>
    <n v="136"/>
    <x v="5"/>
    <x v="1"/>
    <s v="California"/>
    <x v="0"/>
    <x v="2"/>
    <s v="Accessories"/>
    <n v="15"/>
    <n v="3"/>
    <n v="0.03"/>
    <n v="7.5"/>
    <n v="7.5"/>
    <n v="7.0499999999999989"/>
  </r>
  <r>
    <n v="137"/>
    <x v="5"/>
    <x v="1"/>
    <s v="California"/>
    <x v="0"/>
    <x v="0"/>
    <s v="Storage"/>
    <n v="40"/>
    <n v="1"/>
    <n v="0.01"/>
    <n v="35"/>
    <n v="5"/>
    <n v="4.6000000000000014"/>
  </r>
  <r>
    <n v="138"/>
    <x v="5"/>
    <x v="1"/>
    <s v="New York"/>
    <x v="1"/>
    <x v="2"/>
    <s v="Phones"/>
    <n v="597"/>
    <n v="3"/>
    <n v="0.03"/>
    <n v="495"/>
    <n v="102"/>
    <n v="84.090000000000032"/>
  </r>
  <r>
    <n v="142"/>
    <x v="5"/>
    <x v="1"/>
    <s v="Arizona"/>
    <x v="0"/>
    <x v="2"/>
    <s v="Accessories"/>
    <n v="10"/>
    <n v="2"/>
    <n v="0.03"/>
    <n v="5"/>
    <n v="5"/>
    <n v="4.6999999999999993"/>
  </r>
  <r>
    <n v="148"/>
    <x v="5"/>
    <x v="1"/>
    <s v="New York"/>
    <x v="1"/>
    <x v="0"/>
    <s v="Storage"/>
    <n v="280"/>
    <n v="7"/>
    <n v="0.01"/>
    <n v="245"/>
    <n v="35"/>
    <n v="32.199999999999989"/>
  </r>
  <r>
    <n v="149"/>
    <x v="5"/>
    <x v="1"/>
    <s v="Indiana"/>
    <x v="2"/>
    <x v="2"/>
    <s v="Accessories"/>
    <n v="5"/>
    <n v="1"/>
    <n v="0.03"/>
    <n v="2.5"/>
    <n v="2.5"/>
    <n v="2.3499999999999996"/>
  </r>
  <r>
    <n v="157"/>
    <x v="6"/>
    <x v="1"/>
    <s v="Connecticut"/>
    <x v="1"/>
    <x v="1"/>
    <s v="Bookcases"/>
    <n v="320"/>
    <n v="4"/>
    <n v="0.01"/>
    <n v="260"/>
    <n v="60"/>
    <n v="56.800000000000011"/>
  </r>
  <r>
    <n v="159"/>
    <x v="6"/>
    <x v="1"/>
    <s v="New Jersey"/>
    <x v="1"/>
    <x v="1"/>
    <s v="Chairs"/>
    <n v="297"/>
    <n v="3"/>
    <n v="0.01"/>
    <n v="237"/>
    <n v="60"/>
    <n v="57.029999999999973"/>
  </r>
  <r>
    <n v="163"/>
    <x v="6"/>
    <x v="1"/>
    <s v="North Carolina"/>
    <x v="3"/>
    <x v="0"/>
    <s v="Art"/>
    <n v="51"/>
    <n v="3"/>
    <n v="0.01"/>
    <n v="30"/>
    <n v="21"/>
    <n v="20.490000000000002"/>
  </r>
  <r>
    <n v="166"/>
    <x v="6"/>
    <x v="1"/>
    <s v="Kentucky"/>
    <x v="3"/>
    <x v="0"/>
    <s v="Paper"/>
    <n v="225"/>
    <n v="5"/>
    <n v="0.01"/>
    <n v="175"/>
    <n v="50"/>
    <n v="47.75"/>
  </r>
  <r>
    <n v="167"/>
    <x v="6"/>
    <x v="1"/>
    <s v="New Jersey"/>
    <x v="1"/>
    <x v="1"/>
    <s v="Furnishings"/>
    <n v="45"/>
    <n v="5"/>
    <n v="0.01"/>
    <n v="25"/>
    <n v="20"/>
    <n v="19.549999999999997"/>
  </r>
  <r>
    <n v="171"/>
    <x v="6"/>
    <x v="1"/>
    <s v="Pennsylvania"/>
    <x v="1"/>
    <x v="0"/>
    <s v="Art"/>
    <n v="51"/>
    <n v="3"/>
    <n v="0.01"/>
    <n v="30"/>
    <n v="21"/>
    <n v="20.490000000000002"/>
  </r>
  <r>
    <n v="172"/>
    <x v="6"/>
    <x v="1"/>
    <s v="Virginia"/>
    <x v="3"/>
    <x v="0"/>
    <s v="Binders"/>
    <n v="22.5"/>
    <n v="9"/>
    <n v="0.01"/>
    <n v="18"/>
    <n v="4.5"/>
    <n v="4.2749999999999986"/>
  </r>
  <r>
    <n v="178"/>
    <x v="7"/>
    <x v="1"/>
    <s v="Pennsylvania"/>
    <x v="1"/>
    <x v="0"/>
    <s v="Paper"/>
    <n v="90"/>
    <n v="2"/>
    <n v="0.01"/>
    <n v="70"/>
    <n v="20"/>
    <n v="19.099999999999994"/>
  </r>
  <r>
    <n v="181"/>
    <x v="7"/>
    <x v="1"/>
    <s v="California"/>
    <x v="0"/>
    <x v="1"/>
    <s v="Chairs"/>
    <n v="297"/>
    <n v="3"/>
    <n v="0.01"/>
    <n v="237"/>
    <n v="60"/>
    <n v="57.029999999999973"/>
  </r>
  <r>
    <n v="185"/>
    <x v="7"/>
    <x v="1"/>
    <s v="Arizona"/>
    <x v="0"/>
    <x v="2"/>
    <s v="Accessories"/>
    <n v="5"/>
    <n v="1"/>
    <n v="0.03"/>
    <n v="2.5"/>
    <n v="2.5"/>
    <n v="2.3499999999999996"/>
  </r>
  <r>
    <n v="186"/>
    <x v="7"/>
    <x v="1"/>
    <s v="South Dakota"/>
    <x v="2"/>
    <x v="2"/>
    <s v="Accessories"/>
    <n v="15"/>
    <n v="3"/>
    <n v="0.03"/>
    <n v="7.5"/>
    <n v="7.5"/>
    <n v="7.0499999999999989"/>
  </r>
  <r>
    <n v="187"/>
    <x v="7"/>
    <x v="1"/>
    <s v="Colorado"/>
    <x v="0"/>
    <x v="0"/>
    <s v="Appliances"/>
    <n v="48"/>
    <n v="2"/>
    <n v="0.01"/>
    <n v="38"/>
    <n v="10"/>
    <n v="9.519999999999996"/>
  </r>
  <r>
    <n v="194"/>
    <x v="7"/>
    <x v="1"/>
    <s v="Oregon"/>
    <x v="0"/>
    <x v="1"/>
    <s v="Chairs"/>
    <n v="99"/>
    <n v="1"/>
    <n v="0.01"/>
    <n v="79"/>
    <n v="20"/>
    <n v="19.010000000000005"/>
  </r>
  <r>
    <n v="196"/>
    <x v="7"/>
    <x v="1"/>
    <s v="Georgia"/>
    <x v="3"/>
    <x v="2"/>
    <s v="Phones"/>
    <n v="1592"/>
    <n v="8"/>
    <n v="0.03"/>
    <n v="1320"/>
    <n v="272"/>
    <n v="224.24"/>
  </r>
  <r>
    <n v="198"/>
    <x v="7"/>
    <x v="1"/>
    <s v="North Carolina"/>
    <x v="3"/>
    <x v="0"/>
    <s v="Storage"/>
    <n v="80"/>
    <n v="2"/>
    <n v="0.01"/>
    <n v="70"/>
    <n v="10"/>
    <n v="9.2000000000000028"/>
  </r>
  <r>
    <n v="199"/>
    <x v="7"/>
    <x v="1"/>
    <s v="Tennessee"/>
    <x v="3"/>
    <x v="1"/>
    <s v="Chairs"/>
    <n v="198"/>
    <n v="2"/>
    <n v="0.01"/>
    <n v="158"/>
    <n v="40"/>
    <n v="38.02000000000001"/>
  </r>
  <r>
    <n v="200"/>
    <x v="7"/>
    <x v="1"/>
    <s v="Washington"/>
    <x v="0"/>
    <x v="0"/>
    <s v="Storage"/>
    <n v="160"/>
    <n v="4"/>
    <n v="0.01"/>
    <n v="140"/>
    <n v="20"/>
    <n v="18.400000000000006"/>
  </r>
  <r>
    <n v="207"/>
    <x v="8"/>
    <x v="1"/>
    <s v="Illinois"/>
    <x v="2"/>
    <x v="0"/>
    <s v="Storage"/>
    <n v="360"/>
    <n v="9"/>
    <n v="0.01"/>
    <n v="315"/>
    <n v="45"/>
    <n v="41.399999999999977"/>
  </r>
  <r>
    <n v="209"/>
    <x v="8"/>
    <x v="1"/>
    <s v="California"/>
    <x v="0"/>
    <x v="0"/>
    <s v="Art"/>
    <n v="136"/>
    <n v="8"/>
    <n v="0.01"/>
    <n v="80"/>
    <n v="56"/>
    <n v="54.639999999999986"/>
  </r>
  <r>
    <n v="211"/>
    <x v="8"/>
    <x v="1"/>
    <s v="Pennsylvania"/>
    <x v="1"/>
    <x v="0"/>
    <s v="Appliances"/>
    <n v="72"/>
    <n v="3"/>
    <n v="0.01"/>
    <n v="57"/>
    <n v="15"/>
    <n v="14.280000000000001"/>
  </r>
  <r>
    <n v="215"/>
    <x v="8"/>
    <x v="1"/>
    <s v="Pennsylvania"/>
    <x v="1"/>
    <x v="0"/>
    <s v="Art"/>
    <n v="51"/>
    <n v="3"/>
    <n v="0.01"/>
    <n v="30"/>
    <n v="21"/>
    <n v="20.490000000000002"/>
  </r>
  <r>
    <n v="219"/>
    <x v="8"/>
    <x v="1"/>
    <s v="Pennsylvania"/>
    <x v="1"/>
    <x v="0"/>
    <s v="Fasteners"/>
    <n v="21"/>
    <n v="7"/>
    <n v="0.01"/>
    <n v="14"/>
    <n v="7"/>
    <n v="6.7899999999999991"/>
  </r>
  <r>
    <n v="221"/>
    <x v="8"/>
    <x v="1"/>
    <s v="Massachusetts"/>
    <x v="1"/>
    <x v="0"/>
    <s v="Paper"/>
    <n v="180"/>
    <n v="4"/>
    <n v="0.01"/>
    <n v="140"/>
    <n v="40"/>
    <n v="38.199999999999989"/>
  </r>
  <r>
    <n v="223"/>
    <x v="8"/>
    <x v="1"/>
    <s v="Michigan"/>
    <x v="2"/>
    <x v="0"/>
    <s v="Envelopes"/>
    <n v="84"/>
    <n v="7"/>
    <n v="0.01"/>
    <n v="63"/>
    <n v="21"/>
    <n v="20.159999999999997"/>
  </r>
  <r>
    <n v="225"/>
    <x v="8"/>
    <x v="1"/>
    <s v="California"/>
    <x v="0"/>
    <x v="2"/>
    <s v="Machines"/>
    <n v="1350"/>
    <n v="3"/>
    <n v="0.03"/>
    <n v="1200"/>
    <n v="150"/>
    <n v="109.5"/>
  </r>
  <r>
    <n v="226"/>
    <x v="8"/>
    <x v="1"/>
    <s v="Virginia"/>
    <x v="3"/>
    <x v="0"/>
    <s v="Fasteners"/>
    <n v="9"/>
    <n v="3"/>
    <n v="0.01"/>
    <n v="6"/>
    <n v="3"/>
    <n v="2.91"/>
  </r>
  <r>
    <n v="227"/>
    <x v="8"/>
    <x v="1"/>
    <s v="Nevada"/>
    <x v="0"/>
    <x v="1"/>
    <s v="Tables"/>
    <n v="510"/>
    <n v="6"/>
    <n v="0.01"/>
    <n v="450"/>
    <n v="60"/>
    <n v="54.899999999999977"/>
  </r>
  <r>
    <n v="230"/>
    <x v="8"/>
    <x v="1"/>
    <s v="California"/>
    <x v="0"/>
    <x v="0"/>
    <s v="Binders"/>
    <n v="5"/>
    <n v="2"/>
    <n v="0.01"/>
    <n v="4"/>
    <n v="1"/>
    <n v="0.95000000000000018"/>
  </r>
  <r>
    <n v="231"/>
    <x v="8"/>
    <x v="1"/>
    <s v="North Carolina"/>
    <x v="3"/>
    <x v="0"/>
    <s v="Paper"/>
    <n v="135"/>
    <n v="3"/>
    <n v="0.01"/>
    <n v="105"/>
    <n v="30"/>
    <n v="28.650000000000006"/>
  </r>
  <r>
    <n v="239"/>
    <x v="9"/>
    <x v="1"/>
    <s v="North Carolina"/>
    <x v="3"/>
    <x v="0"/>
    <s v="Binders"/>
    <n v="12.5"/>
    <n v="5"/>
    <n v="0.01"/>
    <n v="10"/>
    <n v="2.5"/>
    <n v="2.375"/>
  </r>
  <r>
    <n v="240"/>
    <x v="9"/>
    <x v="1"/>
    <s v="California"/>
    <x v="0"/>
    <x v="0"/>
    <s v="Labels"/>
    <n v="190"/>
    <n v="10"/>
    <n v="0.01"/>
    <n v="100"/>
    <n v="90"/>
    <n v="88.1"/>
  </r>
  <r>
    <n v="243"/>
    <x v="9"/>
    <x v="1"/>
    <s v="Wisconsin"/>
    <x v="2"/>
    <x v="1"/>
    <s v="Bookcases"/>
    <n v="160"/>
    <n v="2"/>
    <n v="0.01"/>
    <n v="130"/>
    <n v="30"/>
    <n v="28.400000000000006"/>
  </r>
  <r>
    <n v="246"/>
    <x v="9"/>
    <x v="1"/>
    <s v="Kentucky"/>
    <x v="3"/>
    <x v="1"/>
    <s v="Chairs"/>
    <n v="396"/>
    <n v="4"/>
    <n v="0.01"/>
    <n v="316"/>
    <n v="80"/>
    <n v="76.04000000000002"/>
  </r>
  <r>
    <n v="247"/>
    <x v="9"/>
    <x v="1"/>
    <s v="Washington"/>
    <x v="0"/>
    <x v="0"/>
    <s v="Storage"/>
    <n v="80"/>
    <n v="2"/>
    <n v="0.01"/>
    <n v="70"/>
    <n v="10"/>
    <n v="9.2000000000000028"/>
  </r>
  <r>
    <n v="248"/>
    <x v="9"/>
    <x v="1"/>
    <s v="Pennsylvania"/>
    <x v="1"/>
    <x v="0"/>
    <s v="Paper"/>
    <n v="225"/>
    <n v="5"/>
    <n v="0.01"/>
    <n v="175"/>
    <n v="50"/>
    <n v="47.75"/>
  </r>
  <r>
    <n v="251"/>
    <x v="9"/>
    <x v="1"/>
    <s v="New York"/>
    <x v="1"/>
    <x v="2"/>
    <s v="Phones"/>
    <n v="995"/>
    <n v="5"/>
    <n v="0.03"/>
    <n v="825"/>
    <n v="170"/>
    <n v="140.14999999999998"/>
  </r>
  <r>
    <n v="252"/>
    <x v="9"/>
    <x v="1"/>
    <s v="Texas"/>
    <x v="2"/>
    <x v="1"/>
    <s v="Chairs"/>
    <n v="495"/>
    <n v="5"/>
    <n v="0.01"/>
    <n v="395"/>
    <n v="100"/>
    <n v="95.050000000000011"/>
  </r>
  <r>
    <n v="253"/>
    <x v="9"/>
    <x v="1"/>
    <s v="California"/>
    <x v="0"/>
    <x v="0"/>
    <s v="Binders"/>
    <n v="5"/>
    <n v="2"/>
    <n v="0.01"/>
    <n v="4"/>
    <n v="1"/>
    <n v="0.95000000000000018"/>
  </r>
  <r>
    <n v="254"/>
    <x v="9"/>
    <x v="1"/>
    <s v="Virginia"/>
    <x v="3"/>
    <x v="0"/>
    <s v="Appliances"/>
    <n v="168"/>
    <n v="7"/>
    <n v="0.01"/>
    <n v="133"/>
    <n v="35"/>
    <n v="33.319999999999993"/>
  </r>
  <r>
    <n v="255"/>
    <x v="9"/>
    <x v="1"/>
    <s v="Texas"/>
    <x v="2"/>
    <x v="0"/>
    <s v="Paper"/>
    <n v="315"/>
    <n v="7"/>
    <n v="0.01"/>
    <n v="245"/>
    <n v="70"/>
    <n v="66.850000000000023"/>
  </r>
  <r>
    <n v="256"/>
    <x v="9"/>
    <x v="1"/>
    <s v="Texas"/>
    <x v="2"/>
    <x v="2"/>
    <s v="Accessories"/>
    <n v="10"/>
    <n v="2"/>
    <n v="0.03"/>
    <n v="5"/>
    <n v="5"/>
    <n v="4.6999999999999993"/>
  </r>
  <r>
    <n v="270"/>
    <x v="10"/>
    <x v="1"/>
    <s v="Pennsylvania"/>
    <x v="1"/>
    <x v="0"/>
    <s v="Art"/>
    <n v="68"/>
    <n v="4"/>
    <n v="0.01"/>
    <n v="40"/>
    <n v="28"/>
    <n v="27.319999999999993"/>
  </r>
  <r>
    <n v="271"/>
    <x v="10"/>
    <x v="1"/>
    <s v="Pennsylvania"/>
    <x v="1"/>
    <x v="1"/>
    <s v="Furnishings"/>
    <n v="9"/>
    <n v="1"/>
    <n v="0.01"/>
    <n v="5"/>
    <n v="4"/>
    <n v="3.91"/>
  </r>
  <r>
    <n v="272"/>
    <x v="10"/>
    <x v="1"/>
    <s v="Iowa"/>
    <x v="2"/>
    <x v="2"/>
    <s v="Phones"/>
    <n v="597"/>
    <n v="3"/>
    <n v="0.03"/>
    <n v="495"/>
    <n v="102"/>
    <n v="84.090000000000032"/>
  </r>
  <r>
    <n v="274"/>
    <x v="10"/>
    <x v="1"/>
    <s v="Oklahoma"/>
    <x v="2"/>
    <x v="2"/>
    <s v="Phones"/>
    <n v="1393"/>
    <n v="7"/>
    <n v="0.03"/>
    <n v="1155"/>
    <n v="238"/>
    <n v="196.21000000000004"/>
  </r>
  <r>
    <n v="277"/>
    <x v="10"/>
    <x v="1"/>
    <s v="Virginia"/>
    <x v="3"/>
    <x v="0"/>
    <s v="Art"/>
    <n v="119"/>
    <n v="7"/>
    <n v="0.01"/>
    <n v="70"/>
    <n v="49"/>
    <n v="47.81"/>
  </r>
  <r>
    <n v="280"/>
    <x v="10"/>
    <x v="1"/>
    <s v="New York"/>
    <x v="1"/>
    <x v="0"/>
    <s v="Paper"/>
    <n v="135"/>
    <n v="3"/>
    <n v="0.01"/>
    <n v="105"/>
    <n v="30"/>
    <n v="28.650000000000006"/>
  </r>
  <r>
    <n v="283"/>
    <x v="10"/>
    <x v="1"/>
    <s v="Pennsylvania"/>
    <x v="1"/>
    <x v="0"/>
    <s v="Paper"/>
    <n v="180"/>
    <n v="4"/>
    <n v="0.01"/>
    <n v="140"/>
    <n v="40"/>
    <n v="38.199999999999989"/>
  </r>
  <r>
    <n v="293"/>
    <x v="10"/>
    <x v="1"/>
    <s v="California"/>
    <x v="0"/>
    <x v="2"/>
    <s v="Accessories"/>
    <n v="25"/>
    <n v="5"/>
    <n v="0.03"/>
    <n v="12.5"/>
    <n v="12.5"/>
    <n v="11.75"/>
  </r>
  <r>
    <n v="295"/>
    <x v="10"/>
    <x v="1"/>
    <s v="Ohio"/>
    <x v="1"/>
    <x v="1"/>
    <s v="Furnishings"/>
    <n v="18"/>
    <n v="2"/>
    <n v="0.01"/>
    <n v="10"/>
    <n v="8"/>
    <n v="7.82"/>
  </r>
  <r>
    <n v="305"/>
    <x v="11"/>
    <x v="1"/>
    <s v="Texas"/>
    <x v="2"/>
    <x v="2"/>
    <s v="Phones"/>
    <n v="597"/>
    <n v="3"/>
    <n v="0.03"/>
    <n v="495"/>
    <n v="102"/>
    <n v="84.090000000000032"/>
  </r>
  <r>
    <n v="308"/>
    <x v="11"/>
    <x v="1"/>
    <s v="Texas"/>
    <x v="2"/>
    <x v="0"/>
    <s v="Labels"/>
    <n v="76"/>
    <n v="4"/>
    <n v="0.01"/>
    <n v="40"/>
    <n v="36"/>
    <n v="35.239999999999995"/>
  </r>
  <r>
    <n v="311"/>
    <x v="11"/>
    <x v="1"/>
    <s v="Massachusetts"/>
    <x v="1"/>
    <x v="0"/>
    <s v="Paper"/>
    <n v="90"/>
    <n v="2"/>
    <n v="0.01"/>
    <n v="70"/>
    <n v="20"/>
    <n v="19.099999999999994"/>
  </r>
  <r>
    <n v="315"/>
    <x v="11"/>
    <x v="1"/>
    <s v="Maryland"/>
    <x v="1"/>
    <x v="2"/>
    <s v="Phones"/>
    <n v="398"/>
    <n v="2"/>
    <n v="0.03"/>
    <n v="330"/>
    <n v="68"/>
    <n v="56.06"/>
  </r>
  <r>
    <n v="316"/>
    <x v="11"/>
    <x v="1"/>
    <s v="Utah"/>
    <x v="0"/>
    <x v="2"/>
    <s v="Phones"/>
    <n v="597"/>
    <n v="3"/>
    <n v="0.03"/>
    <n v="495"/>
    <n v="102"/>
    <n v="84.090000000000032"/>
  </r>
  <r>
    <n v="321"/>
    <x v="11"/>
    <x v="1"/>
    <s v="California"/>
    <x v="0"/>
    <x v="1"/>
    <s v="Furnishings"/>
    <n v="18"/>
    <n v="2"/>
    <n v="0.01"/>
    <n v="10"/>
    <n v="8"/>
    <n v="7.82"/>
  </r>
  <r>
    <n v="323"/>
    <x v="11"/>
    <x v="1"/>
    <s v="Washington"/>
    <x v="0"/>
    <x v="0"/>
    <s v="Storage"/>
    <n v="280"/>
    <n v="7"/>
    <n v="0.01"/>
    <n v="245"/>
    <n v="35"/>
    <n v="32.199999999999989"/>
  </r>
  <r>
    <n v="325"/>
    <x v="11"/>
    <x v="1"/>
    <s v="Ohio"/>
    <x v="1"/>
    <x v="0"/>
    <s v="Binders"/>
    <n v="5"/>
    <n v="2"/>
    <n v="0.01"/>
    <n v="4"/>
    <n v="1"/>
    <n v="0.95000000000000018"/>
  </r>
  <r>
    <n v="326"/>
    <x v="11"/>
    <x v="1"/>
    <s v="Michigan"/>
    <x v="2"/>
    <x v="0"/>
    <s v="Binders"/>
    <n v="20"/>
    <n v="8"/>
    <n v="0.01"/>
    <n v="16"/>
    <n v="4"/>
    <n v="3.8000000000000007"/>
  </r>
  <r>
    <n v="328"/>
    <x v="11"/>
    <x v="1"/>
    <s v="Oregon"/>
    <x v="0"/>
    <x v="0"/>
    <s v="Paper"/>
    <n v="225"/>
    <n v="5"/>
    <n v="0.01"/>
    <n v="175"/>
    <n v="50"/>
    <n v="47.75"/>
  </r>
  <r>
    <n v="331"/>
    <x v="11"/>
    <x v="1"/>
    <s v="Oregon"/>
    <x v="0"/>
    <x v="0"/>
    <s v="Binders"/>
    <n v="17.5"/>
    <n v="7"/>
    <n v="0.01"/>
    <n v="14"/>
    <n v="3.5"/>
    <n v="3.3249999999999993"/>
  </r>
  <r>
    <n v="333"/>
    <x v="11"/>
    <x v="1"/>
    <s v="Texas"/>
    <x v="2"/>
    <x v="2"/>
    <s v="Phones"/>
    <n v="995"/>
    <n v="5"/>
    <n v="0.03"/>
    <n v="825"/>
    <n v="170"/>
    <n v="140.14999999999998"/>
  </r>
  <r>
    <n v="345"/>
    <x v="12"/>
    <x v="1"/>
    <s v="Wisconsin"/>
    <x v="2"/>
    <x v="0"/>
    <s v="Paper"/>
    <n v="360"/>
    <n v="8"/>
    <n v="0.01"/>
    <n v="280"/>
    <n v="80"/>
    <n v="76.399999999999977"/>
  </r>
  <r>
    <n v="347"/>
    <x v="12"/>
    <x v="1"/>
    <s v="Illinois"/>
    <x v="2"/>
    <x v="2"/>
    <s v="Accessories"/>
    <n v="30"/>
    <n v="6"/>
    <n v="0.03"/>
    <n v="15"/>
    <n v="15"/>
    <n v="14.099999999999998"/>
  </r>
  <r>
    <n v="351"/>
    <x v="12"/>
    <x v="1"/>
    <s v="Nebraska"/>
    <x v="2"/>
    <x v="0"/>
    <s v="Appliances"/>
    <n v="48"/>
    <n v="2"/>
    <n v="0.01"/>
    <n v="38"/>
    <n v="10"/>
    <n v="9.519999999999996"/>
  </r>
  <r>
    <n v="353"/>
    <x v="12"/>
    <x v="1"/>
    <s v="Massachusetts"/>
    <x v="1"/>
    <x v="1"/>
    <s v="Bookcases"/>
    <n v="160"/>
    <n v="2"/>
    <n v="0.01"/>
    <n v="130"/>
    <n v="30"/>
    <n v="28.400000000000006"/>
  </r>
  <r>
    <n v="355"/>
    <x v="12"/>
    <x v="1"/>
    <s v="Tennessee"/>
    <x v="3"/>
    <x v="0"/>
    <s v="Labels"/>
    <n v="152"/>
    <n v="8"/>
    <n v="0.01"/>
    <n v="80"/>
    <n v="72"/>
    <n v="70.47999999999999"/>
  </r>
  <r>
    <n v="356"/>
    <x v="12"/>
    <x v="1"/>
    <s v="California"/>
    <x v="0"/>
    <x v="1"/>
    <s v="Furnishings"/>
    <n v="27"/>
    <n v="3"/>
    <n v="0.01"/>
    <n v="15"/>
    <n v="12"/>
    <n v="11.73"/>
  </r>
  <r>
    <n v="358"/>
    <x v="12"/>
    <x v="1"/>
    <s v="Virginia"/>
    <x v="3"/>
    <x v="0"/>
    <s v="Art"/>
    <n v="17"/>
    <n v="1"/>
    <n v="0.01"/>
    <n v="10"/>
    <n v="7"/>
    <n v="6.8299999999999983"/>
  </r>
  <r>
    <n v="366"/>
    <x v="12"/>
    <x v="1"/>
    <s v="California"/>
    <x v="0"/>
    <x v="1"/>
    <s v="Chairs"/>
    <n v="297"/>
    <n v="3"/>
    <n v="0.01"/>
    <n v="237"/>
    <n v="60"/>
    <n v="57.029999999999973"/>
  </r>
  <r>
    <n v="375"/>
    <x v="13"/>
    <x v="1"/>
    <s v="New York"/>
    <x v="1"/>
    <x v="2"/>
    <s v="Phones"/>
    <n v="398"/>
    <n v="2"/>
    <n v="0.03"/>
    <n v="330"/>
    <n v="68"/>
    <n v="56.06"/>
  </r>
  <r>
    <n v="379"/>
    <x v="13"/>
    <x v="1"/>
    <s v="California"/>
    <x v="0"/>
    <x v="0"/>
    <s v="Storage"/>
    <n v="80"/>
    <n v="2"/>
    <n v="0.01"/>
    <n v="70"/>
    <n v="10"/>
    <n v="9.2000000000000028"/>
  </r>
  <r>
    <n v="380"/>
    <x v="13"/>
    <x v="1"/>
    <s v="Arizona"/>
    <x v="0"/>
    <x v="2"/>
    <s v="Phones"/>
    <n v="398"/>
    <n v="2"/>
    <n v="0.03"/>
    <n v="330"/>
    <n v="68"/>
    <n v="56.06"/>
  </r>
  <r>
    <n v="383"/>
    <x v="13"/>
    <x v="1"/>
    <s v="New York"/>
    <x v="1"/>
    <x v="0"/>
    <s v="Binders"/>
    <n v="7.5"/>
    <n v="3"/>
    <n v="0.01"/>
    <n v="6"/>
    <n v="1.5"/>
    <n v="1.4249999999999998"/>
  </r>
  <r>
    <n v="387"/>
    <x v="13"/>
    <x v="1"/>
    <s v="Michigan"/>
    <x v="2"/>
    <x v="0"/>
    <s v="Appliances"/>
    <n v="72"/>
    <n v="3"/>
    <n v="0.01"/>
    <n v="57"/>
    <n v="15"/>
    <n v="14.280000000000001"/>
  </r>
  <r>
    <n v="388"/>
    <x v="13"/>
    <x v="1"/>
    <s v="Maryland"/>
    <x v="1"/>
    <x v="1"/>
    <s v="Furnishings"/>
    <n v="18"/>
    <n v="2"/>
    <n v="0.01"/>
    <n v="10"/>
    <n v="8"/>
    <n v="7.82"/>
  </r>
  <r>
    <n v="389"/>
    <x v="13"/>
    <x v="1"/>
    <s v="Virginia"/>
    <x v="3"/>
    <x v="0"/>
    <s v="Binders"/>
    <n v="2.5"/>
    <n v="1"/>
    <n v="0.01"/>
    <n v="2"/>
    <n v="0.5"/>
    <n v="0.47500000000000009"/>
  </r>
  <r>
    <n v="397"/>
    <x v="14"/>
    <x v="1"/>
    <s v="New York"/>
    <x v="1"/>
    <x v="0"/>
    <s v="Paper"/>
    <n v="360"/>
    <n v="8"/>
    <n v="0.01"/>
    <n v="280"/>
    <n v="80"/>
    <n v="76.399999999999977"/>
  </r>
  <r>
    <n v="398"/>
    <x v="14"/>
    <x v="1"/>
    <s v="Texas"/>
    <x v="2"/>
    <x v="1"/>
    <s v="Furnishings"/>
    <n v="36"/>
    <n v="4"/>
    <n v="0.01"/>
    <n v="20"/>
    <n v="16"/>
    <n v="15.64"/>
  </r>
  <r>
    <n v="400"/>
    <x v="14"/>
    <x v="1"/>
    <s v="Illinois"/>
    <x v="2"/>
    <x v="1"/>
    <s v="Chairs"/>
    <n v="198"/>
    <n v="2"/>
    <n v="0.01"/>
    <n v="158"/>
    <n v="40"/>
    <n v="38.02000000000001"/>
  </r>
  <r>
    <n v="402"/>
    <x v="14"/>
    <x v="1"/>
    <s v="Kentucky"/>
    <x v="3"/>
    <x v="2"/>
    <s v="Phones"/>
    <n v="199"/>
    <n v="1"/>
    <n v="0.03"/>
    <n v="165"/>
    <n v="34"/>
    <n v="28.03"/>
  </r>
  <r>
    <n v="403"/>
    <x v="14"/>
    <x v="1"/>
    <s v="California"/>
    <x v="0"/>
    <x v="0"/>
    <s v="Binders"/>
    <n v="5"/>
    <n v="2"/>
    <n v="0.01"/>
    <n v="4"/>
    <n v="1"/>
    <n v="0.95000000000000018"/>
  </r>
  <r>
    <n v="409"/>
    <x v="14"/>
    <x v="1"/>
    <s v="Arizona"/>
    <x v="0"/>
    <x v="0"/>
    <s v="Binders"/>
    <n v="5"/>
    <n v="2"/>
    <n v="0.01"/>
    <n v="4"/>
    <n v="1"/>
    <n v="0.95000000000000018"/>
  </r>
  <r>
    <n v="411"/>
    <x v="14"/>
    <x v="1"/>
    <s v="New Jersey"/>
    <x v="1"/>
    <x v="1"/>
    <s v="Chairs"/>
    <n v="396"/>
    <n v="4"/>
    <n v="0.01"/>
    <n v="316"/>
    <n v="80"/>
    <n v="76.04000000000002"/>
  </r>
  <r>
    <n v="413"/>
    <x v="14"/>
    <x v="1"/>
    <s v="New York"/>
    <x v="1"/>
    <x v="1"/>
    <s v="Furnishings"/>
    <n v="27"/>
    <n v="3"/>
    <n v="0.01"/>
    <n v="15"/>
    <n v="12"/>
    <n v="11.73"/>
  </r>
  <r>
    <n v="414"/>
    <x v="14"/>
    <x v="1"/>
    <s v="Oregon"/>
    <x v="0"/>
    <x v="0"/>
    <s v="Labels"/>
    <n v="114"/>
    <n v="6"/>
    <n v="0.01"/>
    <n v="60"/>
    <n v="54"/>
    <n v="52.86"/>
  </r>
  <r>
    <n v="416"/>
    <x v="14"/>
    <x v="1"/>
    <s v="Tennessee"/>
    <x v="3"/>
    <x v="0"/>
    <s v="Storage"/>
    <n v="40"/>
    <n v="1"/>
    <n v="0.01"/>
    <n v="35"/>
    <n v="5"/>
    <n v="4.6000000000000014"/>
  </r>
  <r>
    <n v="418"/>
    <x v="14"/>
    <x v="1"/>
    <s v="Illinois"/>
    <x v="2"/>
    <x v="0"/>
    <s v="Storage"/>
    <n v="160"/>
    <n v="4"/>
    <n v="0.01"/>
    <n v="140"/>
    <n v="20"/>
    <n v="18.400000000000006"/>
  </r>
  <r>
    <n v="421"/>
    <x v="15"/>
    <x v="1"/>
    <s v="New York"/>
    <x v="1"/>
    <x v="1"/>
    <s v="Furnishings"/>
    <n v="18"/>
    <n v="2"/>
    <n v="0.01"/>
    <n v="10"/>
    <n v="8"/>
    <n v="7.82"/>
  </r>
  <r>
    <n v="423"/>
    <x v="15"/>
    <x v="1"/>
    <s v="Louisiana"/>
    <x v="3"/>
    <x v="0"/>
    <s v="Envelopes"/>
    <n v="24"/>
    <n v="2"/>
    <n v="0.01"/>
    <n v="18"/>
    <n v="6"/>
    <n v="5.759999999999998"/>
  </r>
  <r>
    <n v="424"/>
    <x v="15"/>
    <x v="1"/>
    <s v="Pennsylvania"/>
    <x v="1"/>
    <x v="0"/>
    <s v="Art"/>
    <n v="119"/>
    <n v="7"/>
    <n v="0.01"/>
    <n v="70"/>
    <n v="49"/>
    <n v="47.81"/>
  </r>
  <r>
    <n v="425"/>
    <x v="15"/>
    <x v="1"/>
    <s v="Maryland"/>
    <x v="1"/>
    <x v="0"/>
    <s v="Labels"/>
    <n v="19"/>
    <n v="1"/>
    <n v="0.01"/>
    <n v="10"/>
    <n v="9"/>
    <n v="8.8099999999999987"/>
  </r>
  <r>
    <n v="428"/>
    <x v="15"/>
    <x v="1"/>
    <s v="Oregon"/>
    <x v="0"/>
    <x v="2"/>
    <s v="Phones"/>
    <n v="796"/>
    <n v="4"/>
    <n v="0.03"/>
    <n v="660"/>
    <n v="136"/>
    <n v="112.12"/>
  </r>
  <r>
    <n v="431"/>
    <x v="15"/>
    <x v="1"/>
    <s v="Washington"/>
    <x v="0"/>
    <x v="0"/>
    <s v="Art"/>
    <n v="51"/>
    <n v="3"/>
    <n v="0.01"/>
    <n v="30"/>
    <n v="21"/>
    <n v="20.490000000000002"/>
  </r>
  <r>
    <n v="432"/>
    <x v="15"/>
    <x v="1"/>
    <s v="Pennsylvania"/>
    <x v="1"/>
    <x v="2"/>
    <s v="Phones"/>
    <n v="1393"/>
    <n v="7"/>
    <n v="0.03"/>
    <n v="1155"/>
    <n v="238"/>
    <n v="196.21000000000004"/>
  </r>
  <r>
    <n v="434"/>
    <x v="15"/>
    <x v="1"/>
    <s v="California"/>
    <x v="0"/>
    <x v="0"/>
    <s v="Binders"/>
    <n v="5"/>
    <n v="2"/>
    <n v="0.01"/>
    <n v="4"/>
    <n v="1"/>
    <n v="0.95000000000000018"/>
  </r>
  <r>
    <n v="435"/>
    <x v="15"/>
    <x v="1"/>
    <s v="Illinois"/>
    <x v="2"/>
    <x v="0"/>
    <s v="Paper"/>
    <n v="225"/>
    <n v="5"/>
    <n v="0.01"/>
    <n v="175"/>
    <n v="50"/>
    <n v="47.75"/>
  </r>
  <r>
    <n v="440"/>
    <x v="15"/>
    <x v="1"/>
    <s v="Vermont"/>
    <x v="1"/>
    <x v="1"/>
    <s v="Bookcases"/>
    <n v="400"/>
    <n v="5"/>
    <n v="0.01"/>
    <n v="325"/>
    <n v="75"/>
    <n v="71"/>
  </r>
  <r>
    <n v="442"/>
    <x v="15"/>
    <x v="1"/>
    <s v="California"/>
    <x v="0"/>
    <x v="1"/>
    <s v="Furnishings"/>
    <n v="45"/>
    <n v="5"/>
    <n v="0.01"/>
    <n v="25"/>
    <n v="20"/>
    <n v="19.549999999999997"/>
  </r>
  <r>
    <n v="451"/>
    <x v="16"/>
    <x v="1"/>
    <s v="Pennsylvania"/>
    <x v="1"/>
    <x v="0"/>
    <s v="Art"/>
    <n v="17"/>
    <n v="1"/>
    <n v="0.01"/>
    <n v="10"/>
    <n v="7"/>
    <n v="6.8299999999999983"/>
  </r>
  <r>
    <n v="452"/>
    <x v="16"/>
    <x v="1"/>
    <s v="Illinois"/>
    <x v="2"/>
    <x v="1"/>
    <s v="Tables"/>
    <n v="425"/>
    <n v="5"/>
    <n v="0.01"/>
    <n v="375"/>
    <n v="50"/>
    <n v="45.75"/>
  </r>
  <r>
    <n v="453"/>
    <x v="16"/>
    <x v="1"/>
    <s v="Illinois"/>
    <x v="2"/>
    <x v="1"/>
    <s v="Tables"/>
    <n v="255"/>
    <n v="3"/>
    <n v="0.01"/>
    <n v="225"/>
    <n v="30"/>
    <n v="27.449999999999989"/>
  </r>
  <r>
    <n v="454"/>
    <x v="16"/>
    <x v="1"/>
    <s v="Texas"/>
    <x v="2"/>
    <x v="2"/>
    <s v="Accessories"/>
    <n v="15"/>
    <n v="3"/>
    <n v="0.03"/>
    <n v="7.5"/>
    <n v="7.5"/>
    <n v="7.0499999999999989"/>
  </r>
  <r>
    <n v="458"/>
    <x v="16"/>
    <x v="1"/>
    <s v="California"/>
    <x v="0"/>
    <x v="0"/>
    <s v="Paper"/>
    <n v="90"/>
    <n v="2"/>
    <n v="0.01"/>
    <n v="70"/>
    <n v="20"/>
    <n v="19.099999999999994"/>
  </r>
  <r>
    <n v="462"/>
    <x v="16"/>
    <x v="1"/>
    <s v="Mississippi"/>
    <x v="3"/>
    <x v="0"/>
    <s v="Paper"/>
    <n v="180"/>
    <n v="4"/>
    <n v="0.01"/>
    <n v="140"/>
    <n v="40"/>
    <n v="38.199999999999989"/>
  </r>
  <r>
    <n v="464"/>
    <x v="16"/>
    <x v="1"/>
    <s v="Oregon"/>
    <x v="0"/>
    <x v="0"/>
    <s v="Appliances"/>
    <n v="24"/>
    <n v="1"/>
    <n v="0.01"/>
    <n v="19"/>
    <n v="5"/>
    <n v="4.759999999999998"/>
  </r>
  <r>
    <n v="465"/>
    <x v="16"/>
    <x v="1"/>
    <s v="Kentucky"/>
    <x v="3"/>
    <x v="0"/>
    <s v="Binders"/>
    <n v="7.5"/>
    <n v="3"/>
    <n v="0.01"/>
    <n v="6"/>
    <n v="1.5"/>
    <n v="1.4249999999999998"/>
  </r>
  <r>
    <n v="466"/>
    <x v="16"/>
    <x v="1"/>
    <s v="California"/>
    <x v="0"/>
    <x v="1"/>
    <s v="Furnishings"/>
    <n v="18"/>
    <n v="2"/>
    <n v="0.01"/>
    <n v="10"/>
    <n v="8"/>
    <n v="7.82"/>
  </r>
  <r>
    <n v="475"/>
    <x v="17"/>
    <x v="1"/>
    <s v="Pennsylvania"/>
    <x v="1"/>
    <x v="1"/>
    <s v="Furnishings"/>
    <n v="18"/>
    <n v="2"/>
    <n v="0.01"/>
    <n v="10"/>
    <n v="8"/>
    <n v="7.82"/>
  </r>
  <r>
    <n v="478"/>
    <x v="17"/>
    <x v="1"/>
    <s v="Arizona"/>
    <x v="0"/>
    <x v="0"/>
    <s v="Storage"/>
    <n v="200"/>
    <n v="5"/>
    <n v="0.01"/>
    <n v="175"/>
    <n v="25"/>
    <n v="23"/>
  </r>
  <r>
    <n v="481"/>
    <x v="17"/>
    <x v="1"/>
    <s v="California"/>
    <x v="0"/>
    <x v="0"/>
    <s v="Binders"/>
    <n v="7.5"/>
    <n v="3"/>
    <n v="0.01"/>
    <n v="6"/>
    <n v="1.5"/>
    <n v="1.4249999999999998"/>
  </r>
  <r>
    <n v="482"/>
    <x v="17"/>
    <x v="1"/>
    <s v="Arizona"/>
    <x v="0"/>
    <x v="0"/>
    <s v="Storage"/>
    <n v="240"/>
    <n v="6"/>
    <n v="0.01"/>
    <n v="210"/>
    <n v="30"/>
    <n v="27.599999999999994"/>
  </r>
  <r>
    <n v="483"/>
    <x v="17"/>
    <x v="1"/>
    <s v="Pennsylvania"/>
    <x v="1"/>
    <x v="0"/>
    <s v="Fasteners"/>
    <n v="12"/>
    <n v="4"/>
    <n v="0.01"/>
    <n v="8"/>
    <n v="4"/>
    <n v="3.879999999999999"/>
  </r>
  <r>
    <n v="484"/>
    <x v="17"/>
    <x v="1"/>
    <s v="Texas"/>
    <x v="2"/>
    <x v="2"/>
    <s v="Accessories"/>
    <n v="15"/>
    <n v="3"/>
    <n v="0.03"/>
    <n v="7.5"/>
    <n v="7.5"/>
    <n v="7.0499999999999989"/>
  </r>
  <r>
    <n v="485"/>
    <x v="17"/>
    <x v="1"/>
    <s v="Georgia"/>
    <x v="3"/>
    <x v="0"/>
    <s v="Binders"/>
    <n v="2.5"/>
    <n v="1"/>
    <n v="0.01"/>
    <n v="2"/>
    <n v="0.5"/>
    <n v="0.47500000000000009"/>
  </r>
  <r>
    <n v="487"/>
    <x v="17"/>
    <x v="1"/>
    <s v="Pennsylvania"/>
    <x v="1"/>
    <x v="0"/>
    <s v="Binders"/>
    <n v="15"/>
    <n v="6"/>
    <n v="0.01"/>
    <n v="12"/>
    <n v="3"/>
    <n v="2.8499999999999996"/>
  </r>
  <r>
    <n v="488"/>
    <x v="17"/>
    <x v="1"/>
    <s v="New Hampshire"/>
    <x v="1"/>
    <x v="1"/>
    <s v="Furnishings"/>
    <n v="36"/>
    <n v="4"/>
    <n v="0.01"/>
    <n v="20"/>
    <n v="16"/>
    <n v="15.64"/>
  </r>
  <r>
    <n v="489"/>
    <x v="17"/>
    <x v="1"/>
    <s v="Illinois"/>
    <x v="2"/>
    <x v="2"/>
    <s v="Phones"/>
    <n v="995"/>
    <n v="5"/>
    <n v="0.03"/>
    <n v="825"/>
    <n v="170"/>
    <n v="140.14999999999998"/>
  </r>
  <r>
    <n v="491"/>
    <x v="17"/>
    <x v="1"/>
    <s v="California"/>
    <x v="0"/>
    <x v="1"/>
    <s v="Tables"/>
    <n v="595"/>
    <n v="7"/>
    <n v="0.01"/>
    <n v="525"/>
    <n v="70"/>
    <n v="64.049999999999955"/>
  </r>
  <r>
    <n v="495"/>
    <x v="17"/>
    <x v="1"/>
    <s v="California"/>
    <x v="0"/>
    <x v="1"/>
    <s v="Chairs"/>
    <n v="297"/>
    <n v="3"/>
    <n v="0.01"/>
    <n v="237"/>
    <n v="60"/>
    <n v="57.029999999999973"/>
  </r>
  <r>
    <n v="499"/>
    <x v="18"/>
    <x v="1"/>
    <s v="Ohio"/>
    <x v="1"/>
    <x v="0"/>
    <s v="Fasteners"/>
    <n v="3"/>
    <n v="1"/>
    <n v="0.01"/>
    <n v="2"/>
    <n v="1"/>
    <n v="0.96999999999999975"/>
  </r>
  <r>
    <n v="501"/>
    <x v="18"/>
    <x v="1"/>
    <s v="Texas"/>
    <x v="2"/>
    <x v="0"/>
    <s v="Envelopes"/>
    <n v="24"/>
    <n v="2"/>
    <n v="0.01"/>
    <n v="18"/>
    <n v="6"/>
    <n v="5.759999999999998"/>
  </r>
  <r>
    <n v="504"/>
    <x v="18"/>
    <x v="1"/>
    <s v="Tennessee"/>
    <x v="3"/>
    <x v="1"/>
    <s v="Tables"/>
    <n v="255"/>
    <n v="3"/>
    <n v="0.01"/>
    <n v="225"/>
    <n v="30"/>
    <n v="27.449999999999989"/>
  </r>
  <r>
    <n v="506"/>
    <x v="18"/>
    <x v="1"/>
    <s v="Connecticut"/>
    <x v="1"/>
    <x v="1"/>
    <s v="Tables"/>
    <n v="85"/>
    <n v="1"/>
    <n v="0.01"/>
    <n v="75"/>
    <n v="10"/>
    <n v="9.1500000000000057"/>
  </r>
  <r>
    <n v="507"/>
    <x v="18"/>
    <x v="1"/>
    <s v="Pennsylvania"/>
    <x v="1"/>
    <x v="0"/>
    <s v="Storage"/>
    <n v="80"/>
    <n v="2"/>
    <n v="0.01"/>
    <n v="70"/>
    <n v="10"/>
    <n v="9.2000000000000028"/>
  </r>
  <r>
    <n v="509"/>
    <x v="18"/>
    <x v="1"/>
    <s v="Michigan"/>
    <x v="2"/>
    <x v="1"/>
    <s v="Chairs"/>
    <n v="198"/>
    <n v="2"/>
    <n v="0.01"/>
    <n v="158"/>
    <n v="40"/>
    <n v="38.02000000000001"/>
  </r>
  <r>
    <n v="513"/>
    <x v="18"/>
    <x v="1"/>
    <s v="Florida"/>
    <x v="3"/>
    <x v="1"/>
    <s v="Chairs"/>
    <n v="297"/>
    <n v="3"/>
    <n v="0.01"/>
    <n v="237"/>
    <n v="60"/>
    <n v="57.029999999999973"/>
  </r>
  <r>
    <n v="514"/>
    <x v="18"/>
    <x v="1"/>
    <s v="Washington"/>
    <x v="0"/>
    <x v="1"/>
    <s v="Furnishings"/>
    <n v="27"/>
    <n v="3"/>
    <n v="0.01"/>
    <n v="15"/>
    <n v="12"/>
    <n v="11.73"/>
  </r>
  <r>
    <n v="519"/>
    <x v="18"/>
    <x v="1"/>
    <s v="North Carolina"/>
    <x v="3"/>
    <x v="0"/>
    <s v="Binders"/>
    <n v="5"/>
    <n v="2"/>
    <n v="0.01"/>
    <n v="4"/>
    <n v="1"/>
    <n v="0.95000000000000018"/>
  </r>
  <r>
    <n v="531"/>
    <x v="19"/>
    <x v="1"/>
    <s v="Ohio"/>
    <x v="1"/>
    <x v="0"/>
    <s v="Storage"/>
    <n v="80"/>
    <n v="2"/>
    <n v="0.01"/>
    <n v="70"/>
    <n v="10"/>
    <n v="9.2000000000000028"/>
  </r>
  <r>
    <n v="534"/>
    <x v="19"/>
    <x v="1"/>
    <s v="Arizona"/>
    <x v="0"/>
    <x v="1"/>
    <s v="Furnishings"/>
    <n v="27"/>
    <n v="3"/>
    <n v="0.01"/>
    <n v="15"/>
    <n v="12"/>
    <n v="11.73"/>
  </r>
  <r>
    <n v="535"/>
    <x v="19"/>
    <x v="1"/>
    <s v="California"/>
    <x v="0"/>
    <x v="0"/>
    <s v="Storage"/>
    <n v="80"/>
    <n v="2"/>
    <n v="0.01"/>
    <n v="70"/>
    <n v="10"/>
    <n v="9.2000000000000028"/>
  </r>
  <r>
    <n v="542"/>
    <x v="19"/>
    <x v="1"/>
    <s v="California"/>
    <x v="0"/>
    <x v="0"/>
    <s v="Appliances"/>
    <n v="216"/>
    <n v="9"/>
    <n v="0.01"/>
    <n v="171"/>
    <n v="45"/>
    <n v="42.84"/>
  </r>
  <r>
    <n v="555"/>
    <x v="20"/>
    <x v="1"/>
    <s v="Texas"/>
    <x v="2"/>
    <x v="0"/>
    <s v="Storage"/>
    <n v="200"/>
    <n v="5"/>
    <n v="0.01"/>
    <n v="175"/>
    <n v="25"/>
    <n v="23"/>
  </r>
  <r>
    <n v="557"/>
    <x v="20"/>
    <x v="1"/>
    <s v="South Dakota"/>
    <x v="2"/>
    <x v="0"/>
    <s v="Appliances"/>
    <n v="48"/>
    <n v="2"/>
    <n v="0.01"/>
    <n v="38"/>
    <n v="10"/>
    <n v="9.519999999999996"/>
  </r>
  <r>
    <n v="558"/>
    <x v="20"/>
    <x v="1"/>
    <s v="South Dakota"/>
    <x v="2"/>
    <x v="0"/>
    <s v="Binders"/>
    <n v="12.5"/>
    <n v="5"/>
    <n v="0.01"/>
    <n v="10"/>
    <n v="2.5"/>
    <n v="2.375"/>
  </r>
  <r>
    <n v="561"/>
    <x v="20"/>
    <x v="1"/>
    <s v="New York"/>
    <x v="1"/>
    <x v="1"/>
    <s v="Tables"/>
    <n v="170"/>
    <n v="2"/>
    <n v="0.01"/>
    <n v="150"/>
    <n v="20"/>
    <n v="18.300000000000011"/>
  </r>
  <r>
    <n v="565"/>
    <x v="20"/>
    <x v="1"/>
    <s v="Indiana"/>
    <x v="2"/>
    <x v="0"/>
    <s v="Binders"/>
    <n v="17.5"/>
    <n v="7"/>
    <n v="0.01"/>
    <n v="14"/>
    <n v="3.5"/>
    <n v="3.3249999999999993"/>
  </r>
  <r>
    <n v="567"/>
    <x v="20"/>
    <x v="1"/>
    <s v="California"/>
    <x v="0"/>
    <x v="0"/>
    <s v="Binders"/>
    <n v="5"/>
    <n v="2"/>
    <n v="0.01"/>
    <n v="4"/>
    <n v="1"/>
    <n v="0.95000000000000018"/>
  </r>
  <r>
    <n v="570"/>
    <x v="20"/>
    <x v="1"/>
    <s v="Rhode Island"/>
    <x v="1"/>
    <x v="0"/>
    <s v="Paper"/>
    <n v="360"/>
    <n v="8"/>
    <n v="0.01"/>
    <n v="280"/>
    <n v="80"/>
    <n v="76.399999999999977"/>
  </r>
  <r>
    <n v="571"/>
    <x v="20"/>
    <x v="1"/>
    <s v="Florida"/>
    <x v="3"/>
    <x v="0"/>
    <s v="Storage"/>
    <n v="240"/>
    <n v="6"/>
    <n v="0.01"/>
    <n v="210"/>
    <n v="30"/>
    <n v="27.599999999999994"/>
  </r>
  <r>
    <n v="579"/>
    <x v="21"/>
    <x v="1"/>
    <s v="California"/>
    <x v="0"/>
    <x v="0"/>
    <s v="Storage"/>
    <n v="160"/>
    <n v="4"/>
    <n v="0.01"/>
    <n v="140"/>
    <n v="20"/>
    <n v="18.400000000000006"/>
  </r>
  <r>
    <n v="580"/>
    <x v="21"/>
    <x v="1"/>
    <s v="California"/>
    <x v="0"/>
    <x v="2"/>
    <s v="Machines"/>
    <n v="1350"/>
    <n v="3"/>
    <n v="0.03"/>
    <n v="1200"/>
    <n v="150"/>
    <n v="109.5"/>
  </r>
  <r>
    <n v="581"/>
    <x v="21"/>
    <x v="1"/>
    <s v="Illinois"/>
    <x v="2"/>
    <x v="0"/>
    <s v="Fasteners"/>
    <n v="3"/>
    <n v="1"/>
    <n v="0.01"/>
    <n v="2"/>
    <n v="1"/>
    <n v="0.96999999999999975"/>
  </r>
  <r>
    <n v="584"/>
    <x v="21"/>
    <x v="1"/>
    <s v="Florida"/>
    <x v="3"/>
    <x v="0"/>
    <s v="Storage"/>
    <n v="160"/>
    <n v="4"/>
    <n v="0.01"/>
    <n v="140"/>
    <n v="20"/>
    <n v="18.400000000000006"/>
  </r>
  <r>
    <n v="587"/>
    <x v="21"/>
    <x v="1"/>
    <s v="Michigan"/>
    <x v="2"/>
    <x v="1"/>
    <s v="Bookcases"/>
    <n v="80"/>
    <n v="1"/>
    <n v="0.01"/>
    <n v="65"/>
    <n v="15"/>
    <n v="14.200000000000003"/>
  </r>
  <r>
    <n v="594"/>
    <x v="21"/>
    <x v="1"/>
    <s v="California"/>
    <x v="0"/>
    <x v="0"/>
    <s v="Envelopes"/>
    <n v="60"/>
    <n v="5"/>
    <n v="0.01"/>
    <n v="45"/>
    <n v="15"/>
    <n v="14.399999999999999"/>
  </r>
  <r>
    <n v="595"/>
    <x v="21"/>
    <x v="1"/>
    <s v="Illinois"/>
    <x v="2"/>
    <x v="0"/>
    <s v="Binders"/>
    <n v="12.5"/>
    <n v="5"/>
    <n v="0.01"/>
    <n v="10"/>
    <n v="2.5"/>
    <n v="2.375"/>
  </r>
  <r>
    <n v="596"/>
    <x v="21"/>
    <x v="1"/>
    <s v="Georgia"/>
    <x v="3"/>
    <x v="2"/>
    <s v="Phones"/>
    <n v="398"/>
    <n v="2"/>
    <n v="0.03"/>
    <n v="330"/>
    <n v="68"/>
    <n v="56.06"/>
  </r>
  <r>
    <n v="597"/>
    <x v="21"/>
    <x v="1"/>
    <s v="California"/>
    <x v="0"/>
    <x v="0"/>
    <s v="Appliances"/>
    <n v="96"/>
    <n v="4"/>
    <n v="0.01"/>
    <n v="76"/>
    <n v="20"/>
    <n v="19.039999999999992"/>
  </r>
  <r>
    <n v="600"/>
    <x v="21"/>
    <x v="1"/>
    <s v="Pennsylvania"/>
    <x v="1"/>
    <x v="0"/>
    <s v="Binders"/>
    <n v="12.5"/>
    <n v="5"/>
    <n v="0.01"/>
    <n v="10"/>
    <n v="2.5"/>
    <n v="2.375"/>
  </r>
  <r>
    <n v="603"/>
    <x v="21"/>
    <x v="1"/>
    <s v="Indiana"/>
    <x v="2"/>
    <x v="1"/>
    <s v="Chairs"/>
    <n v="594"/>
    <n v="6"/>
    <n v="0.01"/>
    <n v="474"/>
    <n v="120"/>
    <n v="114.05999999999995"/>
  </r>
  <r>
    <n v="604"/>
    <x v="21"/>
    <x v="1"/>
    <s v="California"/>
    <x v="0"/>
    <x v="1"/>
    <s v="Tables"/>
    <n v="170"/>
    <n v="2"/>
    <n v="0.01"/>
    <n v="150"/>
    <n v="20"/>
    <n v="18.300000000000011"/>
  </r>
  <r>
    <n v="616"/>
    <x v="22"/>
    <x v="1"/>
    <s v="California"/>
    <x v="0"/>
    <x v="1"/>
    <s v="Chairs"/>
    <n v="198"/>
    <n v="2"/>
    <n v="0.01"/>
    <n v="158"/>
    <n v="40"/>
    <n v="38.02000000000001"/>
  </r>
  <r>
    <n v="617"/>
    <x v="22"/>
    <x v="1"/>
    <s v="California"/>
    <x v="0"/>
    <x v="1"/>
    <s v="Chairs"/>
    <n v="297"/>
    <n v="3"/>
    <n v="0.01"/>
    <n v="237"/>
    <n v="60"/>
    <n v="57.029999999999973"/>
  </r>
  <r>
    <n v="618"/>
    <x v="22"/>
    <x v="1"/>
    <s v="New York"/>
    <x v="1"/>
    <x v="1"/>
    <s v="Furnishings"/>
    <n v="18"/>
    <n v="2"/>
    <n v="0.01"/>
    <n v="10"/>
    <n v="8"/>
    <n v="7.82"/>
  </r>
  <r>
    <n v="621"/>
    <x v="22"/>
    <x v="1"/>
    <s v="Montana"/>
    <x v="0"/>
    <x v="0"/>
    <s v="Storage"/>
    <n v="200"/>
    <n v="5"/>
    <n v="0.01"/>
    <n v="175"/>
    <n v="25"/>
    <n v="23"/>
  </r>
  <r>
    <n v="624"/>
    <x v="22"/>
    <x v="1"/>
    <s v="Connecticut"/>
    <x v="1"/>
    <x v="0"/>
    <s v="Supplies"/>
    <n v="45"/>
    <n v="3"/>
    <n v="0.01"/>
    <n v="36"/>
    <n v="9"/>
    <n v="8.5499999999999972"/>
  </r>
  <r>
    <n v="627"/>
    <x v="22"/>
    <x v="1"/>
    <s v="South Dakota"/>
    <x v="2"/>
    <x v="0"/>
    <s v="Binders"/>
    <n v="5"/>
    <n v="2"/>
    <n v="0.01"/>
    <n v="4"/>
    <n v="1"/>
    <n v="0.95000000000000018"/>
  </r>
  <r>
    <n v="628"/>
    <x v="22"/>
    <x v="1"/>
    <s v="Tennessee"/>
    <x v="3"/>
    <x v="0"/>
    <s v="Binders"/>
    <n v="5"/>
    <n v="2"/>
    <n v="0.01"/>
    <n v="4"/>
    <n v="1"/>
    <n v="0.95000000000000018"/>
  </r>
  <r>
    <n v="629"/>
    <x v="22"/>
    <x v="1"/>
    <s v="North Carolina"/>
    <x v="3"/>
    <x v="0"/>
    <s v="Appliances"/>
    <n v="96"/>
    <n v="4"/>
    <n v="0.01"/>
    <n v="76"/>
    <n v="20"/>
    <n v="19.039999999999992"/>
  </r>
  <r>
    <n v="630"/>
    <x v="22"/>
    <x v="1"/>
    <s v="Wisconsin"/>
    <x v="2"/>
    <x v="1"/>
    <s v="Furnishings"/>
    <n v="18"/>
    <n v="2"/>
    <n v="0.01"/>
    <n v="10"/>
    <n v="8"/>
    <n v="7.82"/>
  </r>
  <r>
    <n v="631"/>
    <x v="22"/>
    <x v="1"/>
    <s v="California"/>
    <x v="0"/>
    <x v="0"/>
    <s v="Labels"/>
    <n v="95"/>
    <n v="5"/>
    <n v="0.01"/>
    <n v="50"/>
    <n v="45"/>
    <n v="44.05"/>
  </r>
  <r>
    <n v="642"/>
    <x v="23"/>
    <x v="1"/>
    <s v="Florida"/>
    <x v="3"/>
    <x v="0"/>
    <s v="Art"/>
    <n v="34"/>
    <n v="2"/>
    <n v="0.01"/>
    <n v="20"/>
    <n v="14"/>
    <n v="13.659999999999997"/>
  </r>
  <r>
    <n v="644"/>
    <x v="23"/>
    <x v="1"/>
    <s v="Texas"/>
    <x v="2"/>
    <x v="0"/>
    <s v="Binders"/>
    <n v="5"/>
    <n v="2"/>
    <n v="0.01"/>
    <n v="4"/>
    <n v="1"/>
    <n v="0.95000000000000018"/>
  </r>
  <r>
    <n v="645"/>
    <x v="23"/>
    <x v="1"/>
    <s v="California"/>
    <x v="0"/>
    <x v="2"/>
    <s v="Accessories"/>
    <n v="40"/>
    <n v="8"/>
    <n v="0.03"/>
    <n v="20"/>
    <n v="20"/>
    <n v="18.799999999999997"/>
  </r>
  <r>
    <n v="646"/>
    <x v="23"/>
    <x v="1"/>
    <s v="Florida"/>
    <x v="3"/>
    <x v="0"/>
    <s v="Binders"/>
    <n v="5"/>
    <n v="2"/>
    <n v="0.01"/>
    <n v="4"/>
    <n v="1"/>
    <n v="0.95000000000000018"/>
  </r>
  <r>
    <n v="650"/>
    <x v="23"/>
    <x v="1"/>
    <s v="California"/>
    <x v="0"/>
    <x v="2"/>
    <s v="Accessories"/>
    <n v="20"/>
    <n v="4"/>
    <n v="0.03"/>
    <n v="10"/>
    <n v="10"/>
    <n v="9.3999999999999986"/>
  </r>
  <r>
    <n v="655"/>
    <x v="23"/>
    <x v="1"/>
    <s v="Kansas"/>
    <x v="2"/>
    <x v="0"/>
    <s v="Storage"/>
    <n v="40"/>
    <n v="1"/>
    <n v="0.01"/>
    <n v="35"/>
    <n v="5"/>
    <n v="4.6000000000000014"/>
  </r>
  <r>
    <n v="656"/>
    <x v="23"/>
    <x v="1"/>
    <s v="New York"/>
    <x v="1"/>
    <x v="0"/>
    <s v="Storage"/>
    <n v="280"/>
    <n v="7"/>
    <n v="0.01"/>
    <n v="245"/>
    <n v="35"/>
    <n v="32.199999999999989"/>
  </r>
  <r>
    <n v="657"/>
    <x v="23"/>
    <x v="1"/>
    <s v="Illinois"/>
    <x v="2"/>
    <x v="2"/>
    <s v="Phones"/>
    <n v="398"/>
    <n v="2"/>
    <n v="0.03"/>
    <n v="330"/>
    <n v="68"/>
    <n v="56.06"/>
  </r>
  <r>
    <n v="663"/>
    <x v="24"/>
    <x v="1"/>
    <s v="Oregon"/>
    <x v="0"/>
    <x v="2"/>
    <s v="Accessories"/>
    <n v="10"/>
    <n v="2"/>
    <n v="0.03"/>
    <n v="5"/>
    <n v="5"/>
    <n v="4.6999999999999993"/>
  </r>
  <r>
    <n v="668"/>
    <x v="24"/>
    <x v="1"/>
    <s v="Michigan"/>
    <x v="2"/>
    <x v="0"/>
    <s v="Labels"/>
    <n v="19"/>
    <n v="1"/>
    <n v="0.01"/>
    <n v="10"/>
    <n v="9"/>
    <n v="8.8099999999999987"/>
  </r>
  <r>
    <n v="671"/>
    <x v="24"/>
    <x v="1"/>
    <s v="Texas"/>
    <x v="2"/>
    <x v="2"/>
    <s v="Phones"/>
    <n v="597"/>
    <n v="3"/>
    <n v="0.03"/>
    <n v="495"/>
    <n v="102"/>
    <n v="84.090000000000032"/>
  </r>
  <r>
    <n v="672"/>
    <x v="24"/>
    <x v="1"/>
    <s v="California"/>
    <x v="0"/>
    <x v="0"/>
    <s v="Labels"/>
    <n v="38"/>
    <n v="2"/>
    <n v="0.01"/>
    <n v="20"/>
    <n v="18"/>
    <n v="17.619999999999997"/>
  </r>
  <r>
    <n v="673"/>
    <x v="24"/>
    <x v="1"/>
    <s v="Washington"/>
    <x v="0"/>
    <x v="0"/>
    <s v="Binders"/>
    <n v="7.5"/>
    <n v="3"/>
    <n v="0.01"/>
    <n v="6"/>
    <n v="1.5"/>
    <n v="1.4249999999999998"/>
  </r>
  <r>
    <n v="680"/>
    <x v="24"/>
    <x v="1"/>
    <s v="Texas"/>
    <x v="2"/>
    <x v="0"/>
    <s v="Paper"/>
    <n v="90"/>
    <n v="2"/>
    <n v="0.01"/>
    <n v="70"/>
    <n v="20"/>
    <n v="19.099999999999994"/>
  </r>
  <r>
    <n v="682"/>
    <x v="24"/>
    <x v="1"/>
    <s v="Maine"/>
    <x v="1"/>
    <x v="2"/>
    <s v="Accessories"/>
    <n v="45"/>
    <n v="9"/>
    <n v="0.03"/>
    <n v="22.5"/>
    <n v="22.5"/>
    <n v="21.15"/>
  </r>
  <r>
    <n v="684"/>
    <x v="24"/>
    <x v="1"/>
    <s v="New Jersey"/>
    <x v="1"/>
    <x v="0"/>
    <s v="Storage"/>
    <n v="40"/>
    <n v="1"/>
    <n v="0.01"/>
    <n v="35"/>
    <n v="5"/>
    <n v="4.6000000000000014"/>
  </r>
  <r>
    <n v="690"/>
    <x v="25"/>
    <x v="1"/>
    <s v="California"/>
    <x v="0"/>
    <x v="1"/>
    <s v="Tables"/>
    <n v="850"/>
    <n v="10"/>
    <n v="0.01"/>
    <n v="750"/>
    <n v="100"/>
    <n v="91.5"/>
  </r>
  <r>
    <n v="697"/>
    <x v="25"/>
    <x v="1"/>
    <s v="Texas"/>
    <x v="2"/>
    <x v="0"/>
    <s v="Fasteners"/>
    <n v="24"/>
    <n v="8"/>
    <n v="0.01"/>
    <n v="16"/>
    <n v="8"/>
    <n v="7.759999999999998"/>
  </r>
  <r>
    <n v="700"/>
    <x v="25"/>
    <x v="1"/>
    <s v="New York"/>
    <x v="1"/>
    <x v="0"/>
    <s v="Binders"/>
    <n v="10"/>
    <n v="4"/>
    <n v="0.01"/>
    <n v="8"/>
    <n v="2"/>
    <n v="1.9000000000000004"/>
  </r>
  <r>
    <n v="701"/>
    <x v="25"/>
    <x v="1"/>
    <s v="New York"/>
    <x v="1"/>
    <x v="0"/>
    <s v="Appliances"/>
    <n v="72"/>
    <n v="3"/>
    <n v="0.01"/>
    <n v="57"/>
    <n v="15"/>
    <n v="14.280000000000001"/>
  </r>
  <r>
    <n v="703"/>
    <x v="25"/>
    <x v="1"/>
    <s v="California"/>
    <x v="0"/>
    <x v="0"/>
    <s v="Binders"/>
    <n v="5"/>
    <n v="2"/>
    <n v="0.01"/>
    <n v="4"/>
    <n v="1"/>
    <n v="0.95000000000000018"/>
  </r>
  <r>
    <n v="715"/>
    <x v="26"/>
    <x v="1"/>
    <s v="Texas"/>
    <x v="2"/>
    <x v="1"/>
    <s v="Furnishings"/>
    <n v="18"/>
    <n v="2"/>
    <n v="0.01"/>
    <n v="10"/>
    <n v="8"/>
    <n v="7.82"/>
  </r>
  <r>
    <n v="721"/>
    <x v="26"/>
    <x v="1"/>
    <s v="Wisconsin"/>
    <x v="2"/>
    <x v="1"/>
    <s v="Chairs"/>
    <n v="495"/>
    <n v="5"/>
    <n v="0.01"/>
    <n v="395"/>
    <n v="100"/>
    <n v="95.050000000000011"/>
  </r>
  <r>
    <n v="726"/>
    <x v="27"/>
    <x v="1"/>
    <s v="New York"/>
    <x v="1"/>
    <x v="0"/>
    <s v="Binders"/>
    <n v="12.5"/>
    <n v="5"/>
    <n v="0.01"/>
    <n v="10"/>
    <n v="2.5"/>
    <n v="2.375"/>
  </r>
  <r>
    <n v="728"/>
    <x v="27"/>
    <x v="1"/>
    <s v="California"/>
    <x v="0"/>
    <x v="0"/>
    <s v="Storage"/>
    <n v="80"/>
    <n v="2"/>
    <n v="0.01"/>
    <n v="70"/>
    <n v="10"/>
    <n v="9.2000000000000028"/>
  </r>
  <r>
    <n v="735"/>
    <x v="27"/>
    <x v="1"/>
    <s v="Pennsylvania"/>
    <x v="1"/>
    <x v="1"/>
    <s v="Bookcases"/>
    <n v="320"/>
    <n v="4"/>
    <n v="0.01"/>
    <n v="260"/>
    <n v="60"/>
    <n v="56.800000000000011"/>
  </r>
  <r>
    <n v="736"/>
    <x v="27"/>
    <x v="1"/>
    <s v="California"/>
    <x v="0"/>
    <x v="0"/>
    <s v="Envelopes"/>
    <n v="60"/>
    <n v="5"/>
    <n v="0.01"/>
    <n v="45"/>
    <n v="15"/>
    <n v="14.399999999999999"/>
  </r>
  <r>
    <n v="737"/>
    <x v="27"/>
    <x v="1"/>
    <s v="Missouri"/>
    <x v="2"/>
    <x v="1"/>
    <s v="Bookcases"/>
    <n v="240"/>
    <n v="3"/>
    <n v="0.01"/>
    <n v="195"/>
    <n v="45"/>
    <n v="42.599999999999994"/>
  </r>
  <r>
    <n v="738"/>
    <x v="27"/>
    <x v="1"/>
    <s v="California"/>
    <x v="0"/>
    <x v="0"/>
    <s v="Art"/>
    <n v="119"/>
    <n v="7"/>
    <n v="0.01"/>
    <n v="70"/>
    <n v="49"/>
    <n v="47.81"/>
  </r>
  <r>
    <n v="739"/>
    <x v="27"/>
    <x v="1"/>
    <s v="Pennsylvania"/>
    <x v="1"/>
    <x v="0"/>
    <s v="Storage"/>
    <n v="80"/>
    <n v="2"/>
    <n v="0.01"/>
    <n v="70"/>
    <n v="10"/>
    <n v="9.2000000000000028"/>
  </r>
  <r>
    <n v="740"/>
    <x v="27"/>
    <x v="1"/>
    <s v="Nebraska"/>
    <x v="2"/>
    <x v="0"/>
    <s v="Binders"/>
    <n v="12.5"/>
    <n v="5"/>
    <n v="0.01"/>
    <n v="10"/>
    <n v="2.5"/>
    <n v="2.375"/>
  </r>
  <r>
    <n v="742"/>
    <x v="27"/>
    <x v="1"/>
    <s v="Illinois"/>
    <x v="2"/>
    <x v="0"/>
    <s v="Binders"/>
    <n v="17.5"/>
    <n v="7"/>
    <n v="0.01"/>
    <n v="14"/>
    <n v="3.5"/>
    <n v="3.3249999999999993"/>
  </r>
  <r>
    <n v="743"/>
    <x v="27"/>
    <x v="1"/>
    <s v="Pennsylvania"/>
    <x v="1"/>
    <x v="1"/>
    <s v="Furnishings"/>
    <n v="18"/>
    <n v="2"/>
    <n v="0.01"/>
    <n v="10"/>
    <n v="8"/>
    <n v="7.82"/>
  </r>
  <r>
    <n v="753"/>
    <x v="28"/>
    <x v="1"/>
    <s v="Washington"/>
    <x v="0"/>
    <x v="0"/>
    <s v="Storage"/>
    <n v="200"/>
    <n v="5"/>
    <n v="0.01"/>
    <n v="175"/>
    <n v="25"/>
    <n v="23"/>
  </r>
  <r>
    <n v="754"/>
    <x v="28"/>
    <x v="1"/>
    <s v="Texas"/>
    <x v="2"/>
    <x v="0"/>
    <s v="Paper"/>
    <n v="45"/>
    <n v="1"/>
    <n v="0.01"/>
    <n v="35"/>
    <n v="10"/>
    <n v="9.5499999999999972"/>
  </r>
  <r>
    <n v="762"/>
    <x v="28"/>
    <x v="1"/>
    <s v="Washington"/>
    <x v="0"/>
    <x v="0"/>
    <s v="Supplies"/>
    <n v="90"/>
    <n v="6"/>
    <n v="0.01"/>
    <n v="72"/>
    <n v="18"/>
    <n v="17.099999999999994"/>
  </r>
  <r>
    <n v="768"/>
    <x v="29"/>
    <x v="1"/>
    <s v="Washington"/>
    <x v="0"/>
    <x v="1"/>
    <s v="Chairs"/>
    <n v="297"/>
    <n v="3"/>
    <n v="0.01"/>
    <n v="237"/>
    <n v="60"/>
    <n v="57.029999999999973"/>
  </r>
  <r>
    <n v="773"/>
    <x v="29"/>
    <x v="1"/>
    <s v="South Carolina"/>
    <x v="3"/>
    <x v="0"/>
    <s v="Storage"/>
    <n v="200"/>
    <n v="5"/>
    <n v="0.01"/>
    <n v="175"/>
    <n v="25"/>
    <n v="23"/>
  </r>
  <r>
    <n v="774"/>
    <x v="29"/>
    <x v="1"/>
    <s v="Illinois"/>
    <x v="2"/>
    <x v="2"/>
    <s v="Accessories"/>
    <n v="20"/>
    <n v="4"/>
    <n v="0.03"/>
    <n v="10"/>
    <n v="10"/>
    <n v="9.3999999999999986"/>
  </r>
  <r>
    <n v="776"/>
    <x v="29"/>
    <x v="1"/>
    <s v="Alabama"/>
    <x v="3"/>
    <x v="0"/>
    <s v="Art"/>
    <n v="119"/>
    <n v="7"/>
    <n v="0.01"/>
    <n v="70"/>
    <n v="49"/>
    <n v="47.81"/>
  </r>
  <r>
    <n v="781"/>
    <x v="29"/>
    <x v="1"/>
    <s v="Florida"/>
    <x v="3"/>
    <x v="0"/>
    <s v="Appliances"/>
    <n v="72"/>
    <n v="3"/>
    <n v="0.01"/>
    <n v="57"/>
    <n v="15"/>
    <n v="14.280000000000001"/>
  </r>
  <r>
    <n v="784"/>
    <x v="29"/>
    <x v="1"/>
    <s v="Maryland"/>
    <x v="1"/>
    <x v="0"/>
    <s v="Appliances"/>
    <n v="216"/>
    <n v="9"/>
    <n v="0.01"/>
    <n v="171"/>
    <n v="45"/>
    <n v="42.84"/>
  </r>
  <r>
    <n v="785"/>
    <x v="29"/>
    <x v="1"/>
    <s v="New York"/>
    <x v="1"/>
    <x v="0"/>
    <s v="Binders"/>
    <n v="32.5"/>
    <n v="13"/>
    <n v="0.01"/>
    <n v="26"/>
    <n v="6.5"/>
    <n v="6.1749999999999972"/>
  </r>
  <r>
    <n v="795"/>
    <x v="30"/>
    <x v="1"/>
    <s v="New York"/>
    <x v="1"/>
    <x v="0"/>
    <s v="Paper"/>
    <n v="90"/>
    <n v="2"/>
    <n v="0.01"/>
    <n v="70"/>
    <n v="20"/>
    <n v="19.099999999999994"/>
  </r>
  <r>
    <n v="799"/>
    <x v="30"/>
    <x v="1"/>
    <s v="Ohio"/>
    <x v="1"/>
    <x v="2"/>
    <s v="Phones"/>
    <n v="597"/>
    <n v="3"/>
    <n v="0.03"/>
    <n v="495"/>
    <n v="102"/>
    <n v="84.090000000000032"/>
  </r>
  <r>
    <n v="800"/>
    <x v="30"/>
    <x v="1"/>
    <s v="Pennsylvania"/>
    <x v="1"/>
    <x v="1"/>
    <s v="Chairs"/>
    <n v="297"/>
    <n v="3"/>
    <n v="0.01"/>
    <n v="237"/>
    <n v="60"/>
    <n v="57.029999999999973"/>
  </r>
  <r>
    <n v="802"/>
    <x v="30"/>
    <x v="1"/>
    <s v="Texas"/>
    <x v="2"/>
    <x v="0"/>
    <s v="Labels"/>
    <n v="76"/>
    <n v="4"/>
    <n v="0.01"/>
    <n v="40"/>
    <n v="36"/>
    <n v="35.239999999999995"/>
  </r>
  <r>
    <n v="803"/>
    <x v="30"/>
    <x v="1"/>
    <s v="Florida"/>
    <x v="3"/>
    <x v="0"/>
    <s v="Paper"/>
    <n v="585"/>
    <n v="13"/>
    <n v="0.01"/>
    <n v="455"/>
    <n v="130"/>
    <n v="124.14999999999998"/>
  </r>
  <r>
    <n v="807"/>
    <x v="30"/>
    <x v="1"/>
    <s v="Michigan"/>
    <x v="2"/>
    <x v="0"/>
    <s v="Labels"/>
    <n v="38"/>
    <n v="2"/>
    <n v="0.01"/>
    <n v="20"/>
    <n v="18"/>
    <n v="17.619999999999997"/>
  </r>
  <r>
    <n v="810"/>
    <x v="30"/>
    <x v="1"/>
    <s v="Illinois"/>
    <x v="2"/>
    <x v="1"/>
    <s v="Furnishings"/>
    <n v="27"/>
    <n v="3"/>
    <n v="0.01"/>
    <n v="15"/>
    <n v="12"/>
    <n v="11.73"/>
  </r>
  <r>
    <n v="811"/>
    <x v="30"/>
    <x v="1"/>
    <s v="Illinois"/>
    <x v="2"/>
    <x v="0"/>
    <s v="Labels"/>
    <n v="57"/>
    <n v="3"/>
    <n v="0.01"/>
    <n v="30"/>
    <n v="27"/>
    <n v="26.43"/>
  </r>
  <r>
    <n v="812"/>
    <x v="30"/>
    <x v="1"/>
    <s v="Colorado"/>
    <x v="0"/>
    <x v="0"/>
    <s v="Binders"/>
    <n v="20"/>
    <n v="8"/>
    <n v="0.01"/>
    <n v="16"/>
    <n v="4"/>
    <n v="3.8000000000000007"/>
  </r>
  <r>
    <n v="814"/>
    <x v="30"/>
    <x v="1"/>
    <s v="New York"/>
    <x v="1"/>
    <x v="2"/>
    <s v="Phones"/>
    <n v="796"/>
    <n v="4"/>
    <n v="0.03"/>
    <n v="660"/>
    <n v="136"/>
    <n v="112.12"/>
  </r>
  <r>
    <n v="824"/>
    <x v="31"/>
    <x v="1"/>
    <s v="Iowa"/>
    <x v="2"/>
    <x v="1"/>
    <s v="Furnishings"/>
    <n v="63"/>
    <n v="7"/>
    <n v="0.01"/>
    <n v="35"/>
    <n v="28"/>
    <n v="27.369999999999997"/>
  </r>
  <r>
    <n v="825"/>
    <x v="31"/>
    <x v="1"/>
    <s v="Texas"/>
    <x v="2"/>
    <x v="0"/>
    <s v="Paper"/>
    <n v="315"/>
    <n v="7"/>
    <n v="0.01"/>
    <n v="245"/>
    <n v="70"/>
    <n v="66.850000000000023"/>
  </r>
  <r>
    <n v="826"/>
    <x v="31"/>
    <x v="1"/>
    <s v="New York"/>
    <x v="1"/>
    <x v="2"/>
    <s v="Accessories"/>
    <n v="10"/>
    <n v="2"/>
    <n v="0.03"/>
    <n v="5"/>
    <n v="5"/>
    <n v="4.6999999999999993"/>
  </r>
  <r>
    <n v="828"/>
    <x v="31"/>
    <x v="1"/>
    <s v="Florida"/>
    <x v="3"/>
    <x v="2"/>
    <s v="Phones"/>
    <n v="398"/>
    <n v="2"/>
    <n v="0.03"/>
    <n v="330"/>
    <n v="68"/>
    <n v="56.06"/>
  </r>
  <r>
    <n v="830"/>
    <x v="31"/>
    <x v="1"/>
    <s v="California"/>
    <x v="0"/>
    <x v="0"/>
    <s v="Appliances"/>
    <n v="96"/>
    <n v="4"/>
    <n v="0.01"/>
    <n v="76"/>
    <n v="20"/>
    <n v="19.039999999999992"/>
  </r>
  <r>
    <n v="838"/>
    <x v="31"/>
    <x v="1"/>
    <s v="California"/>
    <x v="0"/>
    <x v="0"/>
    <s v="Binders"/>
    <n v="10"/>
    <n v="4"/>
    <n v="0.01"/>
    <n v="8"/>
    <n v="2"/>
    <n v="1.9000000000000004"/>
  </r>
  <r>
    <n v="843"/>
    <x v="32"/>
    <x v="1"/>
    <s v="Arizona"/>
    <x v="0"/>
    <x v="2"/>
    <s v="Accessories"/>
    <n v="30"/>
    <n v="6"/>
    <n v="0.03"/>
    <n v="15"/>
    <n v="15"/>
    <n v="14.099999999999998"/>
  </r>
  <r>
    <n v="845"/>
    <x v="32"/>
    <x v="1"/>
    <s v="California"/>
    <x v="0"/>
    <x v="1"/>
    <s v="Furnishings"/>
    <n v="54"/>
    <n v="6"/>
    <n v="0.01"/>
    <n v="30"/>
    <n v="24"/>
    <n v="23.46"/>
  </r>
  <r>
    <n v="847"/>
    <x v="32"/>
    <x v="1"/>
    <s v="Texas"/>
    <x v="2"/>
    <x v="2"/>
    <s v="Accessories"/>
    <n v="10"/>
    <n v="2"/>
    <n v="0.03"/>
    <n v="5"/>
    <n v="5"/>
    <n v="4.6999999999999993"/>
  </r>
  <r>
    <n v="854"/>
    <x v="32"/>
    <x v="1"/>
    <s v="California"/>
    <x v="0"/>
    <x v="0"/>
    <s v="Paper"/>
    <n v="90"/>
    <n v="2"/>
    <n v="0.01"/>
    <n v="70"/>
    <n v="20"/>
    <n v="19.099999999999994"/>
  </r>
  <r>
    <n v="857"/>
    <x v="32"/>
    <x v="1"/>
    <s v="New York"/>
    <x v="1"/>
    <x v="0"/>
    <s v="Binders"/>
    <n v="5"/>
    <n v="2"/>
    <n v="0.01"/>
    <n v="4"/>
    <n v="1"/>
    <n v="0.95000000000000018"/>
  </r>
  <r>
    <n v="858"/>
    <x v="32"/>
    <x v="1"/>
    <s v="New York"/>
    <x v="1"/>
    <x v="2"/>
    <s v="Accessories"/>
    <n v="5"/>
    <n v="1"/>
    <n v="0.03"/>
    <n v="2.5"/>
    <n v="2.5"/>
    <n v="2.3499999999999996"/>
  </r>
  <r>
    <n v="860"/>
    <x v="32"/>
    <x v="1"/>
    <s v="Massachusetts"/>
    <x v="1"/>
    <x v="2"/>
    <s v="Phones"/>
    <n v="1990"/>
    <n v="10"/>
    <n v="0.03"/>
    <n v="1650"/>
    <n v="340"/>
    <n v="280.29999999999995"/>
  </r>
  <r>
    <n v="861"/>
    <x v="32"/>
    <x v="1"/>
    <s v="Colorado"/>
    <x v="0"/>
    <x v="2"/>
    <s v="Accessories"/>
    <n v="15"/>
    <n v="3"/>
    <n v="0.03"/>
    <n v="7.5"/>
    <n v="7.5"/>
    <n v="7.0499999999999989"/>
  </r>
  <r>
    <n v="862"/>
    <x v="32"/>
    <x v="1"/>
    <s v="North Carolina"/>
    <x v="3"/>
    <x v="2"/>
    <s v="Phones"/>
    <n v="597"/>
    <n v="3"/>
    <n v="0.03"/>
    <n v="495"/>
    <n v="102"/>
    <n v="84.090000000000032"/>
  </r>
  <r>
    <n v="864"/>
    <x v="32"/>
    <x v="1"/>
    <s v="Illinois"/>
    <x v="2"/>
    <x v="0"/>
    <s v="Binders"/>
    <n v="7.5"/>
    <n v="3"/>
    <n v="0.01"/>
    <n v="6"/>
    <n v="1.5"/>
    <n v="1.4249999999999998"/>
  </r>
  <r>
    <n v="874"/>
    <x v="33"/>
    <x v="1"/>
    <s v="New York"/>
    <x v="1"/>
    <x v="0"/>
    <s v="Storage"/>
    <n v="200"/>
    <n v="5"/>
    <n v="0.01"/>
    <n v="175"/>
    <n v="25"/>
    <n v="23"/>
  </r>
  <r>
    <n v="877"/>
    <x v="33"/>
    <x v="1"/>
    <s v="Ohio"/>
    <x v="1"/>
    <x v="0"/>
    <s v="Appliances"/>
    <n v="120"/>
    <n v="5"/>
    <n v="0.01"/>
    <n v="95"/>
    <n v="25"/>
    <n v="23.799999999999997"/>
  </r>
  <r>
    <n v="878"/>
    <x v="33"/>
    <x v="1"/>
    <s v="New York"/>
    <x v="1"/>
    <x v="0"/>
    <s v="Binders"/>
    <n v="7.5"/>
    <n v="3"/>
    <n v="0.01"/>
    <n v="6"/>
    <n v="1.5"/>
    <n v="1.4249999999999998"/>
  </r>
  <r>
    <n v="879"/>
    <x v="33"/>
    <x v="1"/>
    <s v="New Jersey"/>
    <x v="1"/>
    <x v="2"/>
    <s v="Accessories"/>
    <n v="5"/>
    <n v="1"/>
    <n v="0.03"/>
    <n v="2.5"/>
    <n v="2.5"/>
    <n v="2.3499999999999996"/>
  </r>
  <r>
    <n v="884"/>
    <x v="33"/>
    <x v="1"/>
    <s v="Massachusetts"/>
    <x v="1"/>
    <x v="0"/>
    <s v="Binders"/>
    <n v="2.5"/>
    <n v="1"/>
    <n v="0.01"/>
    <n v="2"/>
    <n v="0.5"/>
    <n v="0.47500000000000009"/>
  </r>
  <r>
    <n v="890"/>
    <x v="33"/>
    <x v="1"/>
    <s v="Ohio"/>
    <x v="1"/>
    <x v="0"/>
    <s v="Supplies"/>
    <n v="30"/>
    <n v="2"/>
    <n v="0.01"/>
    <n v="24"/>
    <n v="6"/>
    <n v="5.6999999999999993"/>
  </r>
  <r>
    <n v="891"/>
    <x v="33"/>
    <x v="1"/>
    <s v="Colorado"/>
    <x v="0"/>
    <x v="0"/>
    <s v="Storage"/>
    <n v="40"/>
    <n v="1"/>
    <n v="0.01"/>
    <n v="35"/>
    <n v="5"/>
    <n v="4.6000000000000014"/>
  </r>
  <r>
    <n v="894"/>
    <x v="33"/>
    <x v="1"/>
    <s v="Colorado"/>
    <x v="0"/>
    <x v="2"/>
    <s v="Phones"/>
    <n v="199"/>
    <n v="1"/>
    <n v="0.03"/>
    <n v="165"/>
    <n v="34"/>
    <n v="28.03"/>
  </r>
  <r>
    <n v="907"/>
    <x v="34"/>
    <x v="1"/>
    <s v="Indiana"/>
    <x v="2"/>
    <x v="0"/>
    <s v="Art"/>
    <n v="85"/>
    <n v="5"/>
    <n v="0.01"/>
    <n v="50"/>
    <n v="35"/>
    <n v="34.150000000000006"/>
  </r>
  <r>
    <n v="908"/>
    <x v="34"/>
    <x v="1"/>
    <s v="Illinois"/>
    <x v="2"/>
    <x v="0"/>
    <s v="Binders"/>
    <n v="12.5"/>
    <n v="5"/>
    <n v="0.01"/>
    <n v="10"/>
    <n v="2.5"/>
    <n v="2.375"/>
  </r>
  <r>
    <n v="910"/>
    <x v="34"/>
    <x v="1"/>
    <s v="South Carolina"/>
    <x v="3"/>
    <x v="0"/>
    <s v="Paper"/>
    <n v="135"/>
    <n v="3"/>
    <n v="0.01"/>
    <n v="105"/>
    <n v="30"/>
    <n v="28.650000000000006"/>
  </r>
  <r>
    <n v="912"/>
    <x v="34"/>
    <x v="1"/>
    <s v="Michigan"/>
    <x v="2"/>
    <x v="1"/>
    <s v="Furnishings"/>
    <n v="18"/>
    <n v="2"/>
    <n v="0.01"/>
    <n v="10"/>
    <n v="8"/>
    <n v="7.82"/>
  </r>
  <r>
    <n v="915"/>
    <x v="34"/>
    <x v="1"/>
    <s v="California"/>
    <x v="0"/>
    <x v="1"/>
    <s v="Furnishings"/>
    <n v="63"/>
    <n v="7"/>
    <n v="0.01"/>
    <n v="35"/>
    <n v="28"/>
    <n v="27.369999999999997"/>
  </r>
  <r>
    <n v="916"/>
    <x v="34"/>
    <x v="1"/>
    <s v="Ohio"/>
    <x v="1"/>
    <x v="1"/>
    <s v="Furnishings"/>
    <n v="27"/>
    <n v="3"/>
    <n v="0.01"/>
    <n v="15"/>
    <n v="12"/>
    <n v="11.73"/>
  </r>
  <r>
    <n v="919"/>
    <x v="34"/>
    <x v="1"/>
    <s v="Washington"/>
    <x v="0"/>
    <x v="2"/>
    <s v="Accessories"/>
    <n v="15"/>
    <n v="3"/>
    <n v="0.03"/>
    <n v="7.5"/>
    <n v="7.5"/>
    <n v="7.0499999999999989"/>
  </r>
  <r>
    <n v="931"/>
    <x v="35"/>
    <x v="1"/>
    <s v="New York"/>
    <x v="1"/>
    <x v="0"/>
    <s v="Binders"/>
    <n v="5"/>
    <n v="2"/>
    <n v="0.01"/>
    <n v="4"/>
    <n v="1"/>
    <n v="0.95000000000000018"/>
  </r>
  <r>
    <n v="932"/>
    <x v="35"/>
    <x v="1"/>
    <s v="California"/>
    <x v="0"/>
    <x v="2"/>
    <s v="Phones"/>
    <n v="1393"/>
    <n v="7"/>
    <n v="0.03"/>
    <n v="1155"/>
    <n v="238"/>
    <n v="196.21000000000004"/>
  </r>
  <r>
    <n v="933"/>
    <x v="35"/>
    <x v="1"/>
    <s v="Florida"/>
    <x v="3"/>
    <x v="0"/>
    <s v="Binders"/>
    <n v="15"/>
    <n v="6"/>
    <n v="0.01"/>
    <n v="12"/>
    <n v="3"/>
    <n v="2.8499999999999996"/>
  </r>
  <r>
    <n v="935"/>
    <x v="35"/>
    <x v="1"/>
    <s v="New York"/>
    <x v="1"/>
    <x v="1"/>
    <s v="Bookcases"/>
    <n v="80"/>
    <n v="1"/>
    <n v="0.01"/>
    <n v="65"/>
    <n v="15"/>
    <n v="14.200000000000003"/>
  </r>
  <r>
    <n v="936"/>
    <x v="35"/>
    <x v="1"/>
    <s v="California"/>
    <x v="0"/>
    <x v="1"/>
    <s v="Chairs"/>
    <n v="396"/>
    <n v="4"/>
    <n v="0.01"/>
    <n v="316"/>
    <n v="80"/>
    <n v="76.04000000000002"/>
  </r>
  <r>
    <n v="944"/>
    <x v="35"/>
    <x v="1"/>
    <s v="Nevada"/>
    <x v="0"/>
    <x v="0"/>
    <s v="Paper"/>
    <n v="90"/>
    <n v="2"/>
    <n v="0.01"/>
    <n v="70"/>
    <n v="20"/>
    <n v="19.099999999999994"/>
  </r>
  <r>
    <n v="959"/>
    <x v="36"/>
    <x v="1"/>
    <s v="North Carolina"/>
    <x v="3"/>
    <x v="2"/>
    <s v="Accessories"/>
    <n v="5"/>
    <n v="1"/>
    <n v="0.03"/>
    <n v="2.5"/>
    <n v="2.5"/>
    <n v="2.3499999999999996"/>
  </r>
  <r>
    <n v="960"/>
    <x v="36"/>
    <x v="1"/>
    <s v="Florida"/>
    <x v="3"/>
    <x v="0"/>
    <s v="Appliances"/>
    <n v="48"/>
    <n v="2"/>
    <n v="0.01"/>
    <n v="38"/>
    <n v="10"/>
    <n v="9.519999999999996"/>
  </r>
  <r>
    <n v="971"/>
    <x v="36"/>
    <x v="1"/>
    <s v="Georgia"/>
    <x v="3"/>
    <x v="1"/>
    <s v="Bookcases"/>
    <n v="240"/>
    <n v="3"/>
    <n v="0.01"/>
    <n v="195"/>
    <n v="45"/>
    <n v="42.599999999999994"/>
  </r>
  <r>
    <n v="974"/>
    <x v="36"/>
    <x v="1"/>
    <s v="North Carolina"/>
    <x v="3"/>
    <x v="0"/>
    <s v="Storage"/>
    <n v="40"/>
    <n v="1"/>
    <n v="0.01"/>
    <n v="35"/>
    <n v="5"/>
    <n v="4.6000000000000014"/>
  </r>
  <r>
    <n v="977"/>
    <x v="36"/>
    <x v="1"/>
    <s v="Pennsylvania"/>
    <x v="1"/>
    <x v="0"/>
    <s v="Paper"/>
    <n v="225"/>
    <n v="5"/>
    <n v="0.01"/>
    <n v="175"/>
    <n v="50"/>
    <n v="47.75"/>
  </r>
  <r>
    <n v="981"/>
    <x v="36"/>
    <x v="1"/>
    <s v="Washington"/>
    <x v="0"/>
    <x v="2"/>
    <s v="Accessories"/>
    <n v="10"/>
    <n v="2"/>
    <n v="0.03"/>
    <n v="5"/>
    <n v="5"/>
    <n v="4.6999999999999993"/>
  </r>
  <r>
    <n v="984"/>
    <x v="36"/>
    <x v="1"/>
    <s v="Oregon"/>
    <x v="0"/>
    <x v="2"/>
    <s v="Phones"/>
    <n v="597"/>
    <n v="3"/>
    <n v="0.03"/>
    <n v="495"/>
    <n v="102"/>
    <n v="84.090000000000032"/>
  </r>
  <r>
    <n v="990"/>
    <x v="37"/>
    <x v="1"/>
    <s v="New York"/>
    <x v="1"/>
    <x v="1"/>
    <s v="Furnishings"/>
    <n v="18"/>
    <n v="2"/>
    <n v="0.01"/>
    <n v="10"/>
    <n v="8"/>
    <n v="7.82"/>
  </r>
  <r>
    <n v="995"/>
    <x v="37"/>
    <x v="1"/>
    <s v="Maryland"/>
    <x v="1"/>
    <x v="0"/>
    <s v="Binders"/>
    <n v="5"/>
    <n v="2"/>
    <n v="0.01"/>
    <n v="4"/>
    <n v="1"/>
    <n v="0.95000000000000018"/>
  </r>
  <r>
    <n v="999"/>
    <x v="37"/>
    <x v="1"/>
    <s v="California"/>
    <x v="0"/>
    <x v="0"/>
    <s v="Paper"/>
    <n v="90"/>
    <n v="2"/>
    <n v="0.01"/>
    <n v="70"/>
    <n v="20"/>
    <n v="19.099999999999994"/>
  </r>
  <r>
    <n v="1001"/>
    <x v="37"/>
    <x v="1"/>
    <s v="Pennsylvania"/>
    <x v="1"/>
    <x v="0"/>
    <s v="Storage"/>
    <n v="40"/>
    <n v="1"/>
    <n v="0.01"/>
    <n v="35"/>
    <n v="5"/>
    <n v="4.6000000000000014"/>
  </r>
  <r>
    <n v="1002"/>
    <x v="37"/>
    <x v="1"/>
    <s v="Virginia"/>
    <x v="3"/>
    <x v="0"/>
    <s v="Envelopes"/>
    <n v="60"/>
    <n v="5"/>
    <n v="0.01"/>
    <n v="45"/>
    <n v="15"/>
    <n v="14.399999999999999"/>
  </r>
  <r>
    <n v="1004"/>
    <x v="37"/>
    <x v="1"/>
    <s v="Indiana"/>
    <x v="2"/>
    <x v="2"/>
    <s v="Copiers"/>
    <n v="3625"/>
    <n v="5"/>
    <n v="0.03"/>
    <n v="3500"/>
    <n v="125"/>
    <n v="16.25"/>
  </r>
  <r>
    <n v="1008"/>
    <x v="37"/>
    <x v="1"/>
    <s v="New York"/>
    <x v="1"/>
    <x v="0"/>
    <s v="Paper"/>
    <n v="180"/>
    <n v="4"/>
    <n v="0.01"/>
    <n v="140"/>
    <n v="40"/>
    <n v="38.199999999999989"/>
  </r>
  <r>
    <n v="1010"/>
    <x v="37"/>
    <x v="1"/>
    <s v="Rhode Island"/>
    <x v="1"/>
    <x v="1"/>
    <s v="Furnishings"/>
    <n v="36"/>
    <n v="4"/>
    <n v="0.01"/>
    <n v="20"/>
    <n v="16"/>
    <n v="15.64"/>
  </r>
  <r>
    <n v="1013"/>
    <x v="37"/>
    <x v="1"/>
    <s v="California"/>
    <x v="0"/>
    <x v="0"/>
    <s v="Storage"/>
    <n v="80"/>
    <n v="2"/>
    <n v="0.01"/>
    <n v="70"/>
    <n v="10"/>
    <n v="9.2000000000000028"/>
  </r>
  <r>
    <n v="1025"/>
    <x v="38"/>
    <x v="1"/>
    <s v="New York"/>
    <x v="1"/>
    <x v="2"/>
    <s v="Accessories"/>
    <n v="40"/>
    <n v="8"/>
    <n v="0.03"/>
    <n v="20"/>
    <n v="20"/>
    <n v="18.799999999999997"/>
  </r>
  <r>
    <n v="1026"/>
    <x v="38"/>
    <x v="1"/>
    <s v="Michigan"/>
    <x v="2"/>
    <x v="0"/>
    <s v="Storage"/>
    <n v="120"/>
    <n v="3"/>
    <n v="0.01"/>
    <n v="105"/>
    <n v="15"/>
    <n v="13.799999999999997"/>
  </r>
  <r>
    <n v="1028"/>
    <x v="38"/>
    <x v="1"/>
    <s v="New Jersey"/>
    <x v="1"/>
    <x v="1"/>
    <s v="Furnishings"/>
    <n v="81"/>
    <n v="9"/>
    <n v="0.01"/>
    <n v="45"/>
    <n v="36"/>
    <n v="35.19"/>
  </r>
  <r>
    <n v="1029"/>
    <x v="38"/>
    <x v="1"/>
    <s v="New York"/>
    <x v="1"/>
    <x v="2"/>
    <s v="Accessories"/>
    <n v="10"/>
    <n v="2"/>
    <n v="0.03"/>
    <n v="5"/>
    <n v="5"/>
    <n v="4.6999999999999993"/>
  </r>
  <r>
    <n v="1031"/>
    <x v="38"/>
    <x v="1"/>
    <s v="Kentucky"/>
    <x v="3"/>
    <x v="0"/>
    <s v="Art"/>
    <n v="51"/>
    <n v="3"/>
    <n v="0.01"/>
    <n v="30"/>
    <n v="21"/>
    <n v="20.490000000000002"/>
  </r>
  <r>
    <n v="1032"/>
    <x v="38"/>
    <x v="1"/>
    <s v="California"/>
    <x v="0"/>
    <x v="2"/>
    <s v="Accessories"/>
    <n v="40"/>
    <n v="8"/>
    <n v="0.03"/>
    <n v="20"/>
    <n v="20"/>
    <n v="18.799999999999997"/>
  </r>
  <r>
    <n v="1034"/>
    <x v="38"/>
    <x v="1"/>
    <s v="Washington"/>
    <x v="0"/>
    <x v="0"/>
    <s v="Art"/>
    <n v="34"/>
    <n v="2"/>
    <n v="0.01"/>
    <n v="20"/>
    <n v="14"/>
    <n v="13.659999999999997"/>
  </r>
  <r>
    <n v="1036"/>
    <x v="38"/>
    <x v="1"/>
    <s v="Louisiana"/>
    <x v="3"/>
    <x v="0"/>
    <s v="Binders"/>
    <n v="20"/>
    <n v="8"/>
    <n v="0.01"/>
    <n v="16"/>
    <n v="4"/>
    <n v="3.8000000000000007"/>
  </r>
  <r>
    <n v="1040"/>
    <x v="38"/>
    <x v="1"/>
    <s v="North Carolina"/>
    <x v="3"/>
    <x v="1"/>
    <s v="Furnishings"/>
    <n v="18"/>
    <n v="2"/>
    <n v="0.01"/>
    <n v="10"/>
    <n v="8"/>
    <n v="7.82"/>
  </r>
  <r>
    <n v="1043"/>
    <x v="38"/>
    <x v="1"/>
    <s v="Texas"/>
    <x v="2"/>
    <x v="0"/>
    <s v="Appliances"/>
    <n v="48"/>
    <n v="2"/>
    <n v="0.01"/>
    <n v="38"/>
    <n v="10"/>
    <n v="9.519999999999996"/>
  </r>
  <r>
    <n v="1044"/>
    <x v="38"/>
    <x v="1"/>
    <s v="Wisconsin"/>
    <x v="2"/>
    <x v="1"/>
    <s v="Chairs"/>
    <n v="396"/>
    <n v="4"/>
    <n v="0.01"/>
    <n v="316"/>
    <n v="80"/>
    <n v="76.04000000000002"/>
  </r>
  <r>
    <n v="1045"/>
    <x v="38"/>
    <x v="1"/>
    <s v="California"/>
    <x v="0"/>
    <x v="0"/>
    <s v="Paper"/>
    <n v="90"/>
    <n v="2"/>
    <n v="0.01"/>
    <n v="70"/>
    <n v="20"/>
    <n v="19.099999999999994"/>
  </r>
  <r>
    <n v="1046"/>
    <x v="38"/>
    <x v="1"/>
    <s v="New York"/>
    <x v="1"/>
    <x v="1"/>
    <s v="Furnishings"/>
    <n v="45"/>
    <n v="5"/>
    <n v="0.01"/>
    <n v="25"/>
    <n v="20"/>
    <n v="19.549999999999997"/>
  </r>
  <r>
    <n v="1051"/>
    <x v="39"/>
    <x v="1"/>
    <s v="New York"/>
    <x v="1"/>
    <x v="1"/>
    <s v="Chairs"/>
    <n v="198"/>
    <n v="2"/>
    <n v="0.01"/>
    <n v="158"/>
    <n v="40"/>
    <n v="38.02000000000001"/>
  </r>
  <r>
    <n v="1052"/>
    <x v="39"/>
    <x v="1"/>
    <s v="Arizona"/>
    <x v="0"/>
    <x v="0"/>
    <s v="Paper"/>
    <n v="180"/>
    <n v="4"/>
    <n v="0.01"/>
    <n v="140"/>
    <n v="40"/>
    <n v="38.199999999999989"/>
  </r>
  <r>
    <n v="1053"/>
    <x v="39"/>
    <x v="1"/>
    <s v="Delaware"/>
    <x v="1"/>
    <x v="0"/>
    <s v="Paper"/>
    <n v="90"/>
    <n v="2"/>
    <n v="0.01"/>
    <n v="70"/>
    <n v="20"/>
    <n v="19.099999999999994"/>
  </r>
  <r>
    <n v="1054"/>
    <x v="39"/>
    <x v="1"/>
    <s v="California"/>
    <x v="0"/>
    <x v="0"/>
    <s v="Paper"/>
    <n v="90"/>
    <n v="2"/>
    <n v="0.01"/>
    <n v="70"/>
    <n v="20"/>
    <n v="19.099999999999994"/>
  </r>
  <r>
    <n v="1055"/>
    <x v="39"/>
    <x v="1"/>
    <s v="Massachusetts"/>
    <x v="1"/>
    <x v="0"/>
    <s v="Binders"/>
    <n v="7.5"/>
    <n v="3"/>
    <n v="0.01"/>
    <n v="6"/>
    <n v="1.5"/>
    <n v="1.4249999999999998"/>
  </r>
  <r>
    <n v="1064"/>
    <x v="39"/>
    <x v="1"/>
    <s v="New York"/>
    <x v="1"/>
    <x v="2"/>
    <s v="Machines"/>
    <n v="2700"/>
    <n v="6"/>
    <n v="0.03"/>
    <n v="2400"/>
    <n v="300"/>
    <n v="219"/>
  </r>
  <r>
    <n v="1065"/>
    <x v="39"/>
    <x v="1"/>
    <s v="California"/>
    <x v="0"/>
    <x v="1"/>
    <s v="Tables"/>
    <n v="765"/>
    <n v="9"/>
    <n v="0.01"/>
    <n v="675"/>
    <n v="90"/>
    <n v="82.350000000000023"/>
  </r>
  <r>
    <n v="1069"/>
    <x v="39"/>
    <x v="1"/>
    <s v="Pennsylvania"/>
    <x v="1"/>
    <x v="0"/>
    <s v="Supplies"/>
    <n v="30"/>
    <n v="2"/>
    <n v="0.01"/>
    <n v="24"/>
    <n v="6"/>
    <n v="5.6999999999999993"/>
  </r>
  <r>
    <n v="1071"/>
    <x v="39"/>
    <x v="1"/>
    <s v="New York"/>
    <x v="1"/>
    <x v="1"/>
    <s v="Furnishings"/>
    <n v="45"/>
    <n v="5"/>
    <n v="0.01"/>
    <n v="25"/>
    <n v="20"/>
    <n v="19.549999999999997"/>
  </r>
  <r>
    <n v="1074"/>
    <x v="39"/>
    <x v="1"/>
    <s v="New York"/>
    <x v="1"/>
    <x v="2"/>
    <s v="Accessories"/>
    <n v="10"/>
    <n v="2"/>
    <n v="0.03"/>
    <n v="5"/>
    <n v="5"/>
    <n v="4.6999999999999993"/>
  </r>
  <r>
    <n v="1087"/>
    <x v="40"/>
    <x v="1"/>
    <s v="Washington"/>
    <x v="0"/>
    <x v="2"/>
    <s v="Phones"/>
    <n v="597"/>
    <n v="3"/>
    <n v="0.03"/>
    <n v="495"/>
    <n v="102"/>
    <n v="84.090000000000032"/>
  </r>
  <r>
    <n v="1089"/>
    <x v="40"/>
    <x v="1"/>
    <s v="California"/>
    <x v="0"/>
    <x v="0"/>
    <s v="Binders"/>
    <n v="12.5"/>
    <n v="5"/>
    <n v="0.01"/>
    <n v="10"/>
    <n v="2.5"/>
    <n v="2.375"/>
  </r>
  <r>
    <n v="1094"/>
    <x v="40"/>
    <x v="1"/>
    <s v="Minnesota"/>
    <x v="2"/>
    <x v="1"/>
    <s v="Furnishings"/>
    <n v="18"/>
    <n v="2"/>
    <n v="0.01"/>
    <n v="10"/>
    <n v="8"/>
    <n v="7.82"/>
  </r>
  <r>
    <n v="1096"/>
    <x v="40"/>
    <x v="1"/>
    <s v="Washington"/>
    <x v="0"/>
    <x v="2"/>
    <s v="Phones"/>
    <n v="1194"/>
    <n v="6"/>
    <n v="0.03"/>
    <n v="990"/>
    <n v="204"/>
    <n v="168.18000000000006"/>
  </r>
  <r>
    <n v="1099"/>
    <x v="40"/>
    <x v="1"/>
    <s v="California"/>
    <x v="0"/>
    <x v="2"/>
    <s v="Phones"/>
    <n v="199"/>
    <n v="1"/>
    <n v="0.03"/>
    <n v="165"/>
    <n v="34"/>
    <n v="28.03"/>
  </r>
  <r>
    <n v="1100"/>
    <x v="40"/>
    <x v="1"/>
    <s v="Wisconsin"/>
    <x v="2"/>
    <x v="1"/>
    <s v="Furnishings"/>
    <n v="45"/>
    <n v="5"/>
    <n v="0.01"/>
    <n v="25"/>
    <n v="20"/>
    <n v="19.549999999999997"/>
  </r>
  <r>
    <n v="1101"/>
    <x v="40"/>
    <x v="1"/>
    <s v="Texas"/>
    <x v="2"/>
    <x v="2"/>
    <s v="Accessories"/>
    <n v="10"/>
    <n v="2"/>
    <n v="0.03"/>
    <n v="5"/>
    <n v="5"/>
    <n v="4.6999999999999993"/>
  </r>
  <r>
    <n v="1102"/>
    <x v="40"/>
    <x v="1"/>
    <s v="New York"/>
    <x v="1"/>
    <x v="0"/>
    <s v="Binders"/>
    <n v="12.5"/>
    <n v="5"/>
    <n v="0.01"/>
    <n v="10"/>
    <n v="2.5"/>
    <n v="2.375"/>
  </r>
  <r>
    <n v="1114"/>
    <x v="41"/>
    <x v="1"/>
    <s v="Texas"/>
    <x v="2"/>
    <x v="2"/>
    <s v="Machines"/>
    <n v="1350"/>
    <n v="3"/>
    <n v="0.03"/>
    <n v="1200"/>
    <n v="150"/>
    <n v="109.5"/>
  </r>
  <r>
    <n v="1115"/>
    <x v="41"/>
    <x v="1"/>
    <s v="Texas"/>
    <x v="2"/>
    <x v="1"/>
    <s v="Furnishings"/>
    <n v="63"/>
    <n v="7"/>
    <n v="0.01"/>
    <n v="35"/>
    <n v="28"/>
    <n v="27.369999999999997"/>
  </r>
  <r>
    <n v="1120"/>
    <x v="41"/>
    <x v="1"/>
    <s v="Washington"/>
    <x v="0"/>
    <x v="2"/>
    <s v="Phones"/>
    <n v="1194"/>
    <n v="6"/>
    <n v="0.03"/>
    <n v="990"/>
    <n v="204"/>
    <n v="168.18000000000006"/>
  </r>
  <r>
    <n v="1122"/>
    <x v="41"/>
    <x v="1"/>
    <s v="Texas"/>
    <x v="2"/>
    <x v="0"/>
    <s v="Binders"/>
    <n v="2.5"/>
    <n v="1"/>
    <n v="0.01"/>
    <n v="2"/>
    <n v="0.5"/>
    <n v="0.47500000000000009"/>
  </r>
  <r>
    <n v="1125"/>
    <x v="41"/>
    <x v="1"/>
    <s v="Massachusetts"/>
    <x v="1"/>
    <x v="1"/>
    <s v="Furnishings"/>
    <n v="45"/>
    <n v="5"/>
    <n v="0.01"/>
    <n v="25"/>
    <n v="20"/>
    <n v="19.549999999999997"/>
  </r>
  <r>
    <n v="1127"/>
    <x v="41"/>
    <x v="1"/>
    <s v="Iowa"/>
    <x v="2"/>
    <x v="0"/>
    <s v="Binders"/>
    <n v="20"/>
    <n v="8"/>
    <n v="0.01"/>
    <n v="16"/>
    <n v="4"/>
    <n v="3.8000000000000007"/>
  </r>
  <r>
    <n v="1128"/>
    <x v="41"/>
    <x v="1"/>
    <s v="California"/>
    <x v="0"/>
    <x v="0"/>
    <s v="Paper"/>
    <n v="135"/>
    <n v="3"/>
    <n v="0.01"/>
    <n v="105"/>
    <n v="30"/>
    <n v="28.650000000000006"/>
  </r>
  <r>
    <n v="1135"/>
    <x v="42"/>
    <x v="1"/>
    <s v="Pennsylvania"/>
    <x v="1"/>
    <x v="2"/>
    <s v="Phones"/>
    <n v="1791"/>
    <n v="9"/>
    <n v="0.03"/>
    <n v="1485"/>
    <n v="306"/>
    <n v="252.26999999999998"/>
  </r>
  <r>
    <n v="1139"/>
    <x v="42"/>
    <x v="1"/>
    <s v="Texas"/>
    <x v="2"/>
    <x v="1"/>
    <s v="Bookcases"/>
    <n v="320"/>
    <n v="4"/>
    <n v="0.01"/>
    <n v="260"/>
    <n v="60"/>
    <n v="56.800000000000011"/>
  </r>
  <r>
    <n v="1140"/>
    <x v="42"/>
    <x v="1"/>
    <s v="Maryland"/>
    <x v="1"/>
    <x v="2"/>
    <s v="Accessories"/>
    <n v="15"/>
    <n v="3"/>
    <n v="0.03"/>
    <n v="7.5"/>
    <n v="7.5"/>
    <n v="7.0499999999999989"/>
  </r>
  <r>
    <n v="1142"/>
    <x v="42"/>
    <x v="1"/>
    <s v="Texas"/>
    <x v="2"/>
    <x v="2"/>
    <s v="Phones"/>
    <n v="398"/>
    <n v="2"/>
    <n v="0.03"/>
    <n v="330"/>
    <n v="68"/>
    <n v="56.06"/>
  </r>
  <r>
    <n v="1146"/>
    <x v="42"/>
    <x v="1"/>
    <s v="Texas"/>
    <x v="2"/>
    <x v="1"/>
    <s v="Bookcases"/>
    <n v="240"/>
    <n v="3"/>
    <n v="0.01"/>
    <n v="195"/>
    <n v="45"/>
    <n v="42.599999999999994"/>
  </r>
  <r>
    <n v="1151"/>
    <x v="42"/>
    <x v="1"/>
    <s v="California"/>
    <x v="0"/>
    <x v="0"/>
    <s v="Binders"/>
    <n v="7.5"/>
    <n v="3"/>
    <n v="0.01"/>
    <n v="6"/>
    <n v="1.5"/>
    <n v="1.4249999999999998"/>
  </r>
  <r>
    <n v="1152"/>
    <x v="42"/>
    <x v="1"/>
    <s v="North Carolina"/>
    <x v="3"/>
    <x v="2"/>
    <s v="Phones"/>
    <n v="398"/>
    <n v="2"/>
    <n v="0.03"/>
    <n v="330"/>
    <n v="68"/>
    <n v="56.06"/>
  </r>
  <r>
    <n v="1153"/>
    <x v="42"/>
    <x v="1"/>
    <s v="California"/>
    <x v="0"/>
    <x v="0"/>
    <s v="Storage"/>
    <n v="80"/>
    <n v="2"/>
    <n v="0.01"/>
    <n v="70"/>
    <n v="10"/>
    <n v="9.2000000000000028"/>
  </r>
  <r>
    <n v="1158"/>
    <x v="43"/>
    <x v="1"/>
    <s v="Pennsylvania"/>
    <x v="1"/>
    <x v="2"/>
    <s v="Accessories"/>
    <n v="15"/>
    <n v="3"/>
    <n v="0.03"/>
    <n v="7.5"/>
    <n v="7.5"/>
    <n v="7.0499999999999989"/>
  </r>
  <r>
    <n v="1160"/>
    <x v="43"/>
    <x v="1"/>
    <s v="New Jersey"/>
    <x v="1"/>
    <x v="1"/>
    <s v="Furnishings"/>
    <n v="27"/>
    <n v="3"/>
    <n v="0.01"/>
    <n v="15"/>
    <n v="12"/>
    <n v="11.73"/>
  </r>
  <r>
    <n v="1164"/>
    <x v="43"/>
    <x v="1"/>
    <s v="Florida"/>
    <x v="3"/>
    <x v="1"/>
    <s v="Chairs"/>
    <n v="297"/>
    <n v="3"/>
    <n v="0.01"/>
    <n v="237"/>
    <n v="60"/>
    <n v="57.029999999999973"/>
  </r>
  <r>
    <n v="1165"/>
    <x v="43"/>
    <x v="1"/>
    <s v="California"/>
    <x v="0"/>
    <x v="2"/>
    <s v="Machines"/>
    <n v="900"/>
    <n v="2"/>
    <n v="0.03"/>
    <n v="800"/>
    <n v="100"/>
    <n v="73"/>
  </r>
  <r>
    <n v="1167"/>
    <x v="43"/>
    <x v="1"/>
    <s v="Illinois"/>
    <x v="2"/>
    <x v="0"/>
    <s v="Art"/>
    <n v="119"/>
    <n v="7"/>
    <n v="0.01"/>
    <n v="70"/>
    <n v="49"/>
    <n v="47.81"/>
  </r>
  <r>
    <n v="1169"/>
    <x v="43"/>
    <x v="1"/>
    <s v="Texas"/>
    <x v="2"/>
    <x v="1"/>
    <s v="Chairs"/>
    <n v="495"/>
    <n v="5"/>
    <n v="0.01"/>
    <n v="395"/>
    <n v="100"/>
    <n v="95.050000000000011"/>
  </r>
  <r>
    <n v="1171"/>
    <x v="43"/>
    <x v="1"/>
    <s v="Michigan"/>
    <x v="2"/>
    <x v="0"/>
    <s v="Paper"/>
    <n v="180"/>
    <n v="4"/>
    <n v="0.01"/>
    <n v="140"/>
    <n v="40"/>
    <n v="38.199999999999989"/>
  </r>
  <r>
    <n v="1172"/>
    <x v="43"/>
    <x v="1"/>
    <s v="Florida"/>
    <x v="3"/>
    <x v="0"/>
    <s v="Labels"/>
    <n v="76"/>
    <n v="4"/>
    <n v="0.01"/>
    <n v="40"/>
    <n v="36"/>
    <n v="35.239999999999995"/>
  </r>
  <r>
    <n v="1173"/>
    <x v="43"/>
    <x v="1"/>
    <s v="New York"/>
    <x v="1"/>
    <x v="0"/>
    <s v="Art"/>
    <n v="34"/>
    <n v="2"/>
    <n v="0.01"/>
    <n v="20"/>
    <n v="14"/>
    <n v="13.659999999999997"/>
  </r>
  <r>
    <n v="1175"/>
    <x v="43"/>
    <x v="1"/>
    <s v="Florida"/>
    <x v="3"/>
    <x v="1"/>
    <s v="Furnishings"/>
    <n v="27"/>
    <n v="3"/>
    <n v="0.01"/>
    <n v="15"/>
    <n v="12"/>
    <n v="11.73"/>
  </r>
  <r>
    <n v="1179"/>
    <x v="43"/>
    <x v="1"/>
    <s v="California"/>
    <x v="0"/>
    <x v="0"/>
    <s v="Binders"/>
    <n v="5"/>
    <n v="2"/>
    <n v="0.01"/>
    <n v="4"/>
    <n v="1"/>
    <n v="0.95000000000000018"/>
  </r>
  <r>
    <n v="1184"/>
    <x v="44"/>
    <x v="1"/>
    <s v="New York"/>
    <x v="1"/>
    <x v="1"/>
    <s v="Furnishings"/>
    <n v="18"/>
    <n v="2"/>
    <n v="0.01"/>
    <n v="10"/>
    <n v="8"/>
    <n v="7.82"/>
  </r>
  <r>
    <n v="1185"/>
    <x v="44"/>
    <x v="1"/>
    <s v="California"/>
    <x v="0"/>
    <x v="0"/>
    <s v="Labels"/>
    <n v="19"/>
    <n v="1"/>
    <n v="0.01"/>
    <n v="10"/>
    <n v="9"/>
    <n v="8.8099999999999987"/>
  </r>
  <r>
    <n v="1189"/>
    <x v="44"/>
    <x v="1"/>
    <s v="New York"/>
    <x v="1"/>
    <x v="0"/>
    <s v="Paper"/>
    <n v="135"/>
    <n v="3"/>
    <n v="0.01"/>
    <n v="105"/>
    <n v="30"/>
    <n v="28.650000000000006"/>
  </r>
  <r>
    <n v="1191"/>
    <x v="44"/>
    <x v="1"/>
    <s v="Texas"/>
    <x v="2"/>
    <x v="0"/>
    <s v="Storage"/>
    <n v="200"/>
    <n v="5"/>
    <n v="0.01"/>
    <n v="175"/>
    <n v="25"/>
    <n v="23"/>
  </r>
  <r>
    <n v="1192"/>
    <x v="44"/>
    <x v="1"/>
    <s v="Colorado"/>
    <x v="0"/>
    <x v="0"/>
    <s v="Paper"/>
    <n v="90"/>
    <n v="2"/>
    <n v="0.01"/>
    <n v="70"/>
    <n v="20"/>
    <n v="19.099999999999994"/>
  </r>
  <r>
    <n v="1194"/>
    <x v="44"/>
    <x v="1"/>
    <s v="California"/>
    <x v="0"/>
    <x v="1"/>
    <s v="Chairs"/>
    <n v="594"/>
    <n v="6"/>
    <n v="0.01"/>
    <n v="474"/>
    <n v="120"/>
    <n v="114.05999999999995"/>
  </r>
  <r>
    <n v="1195"/>
    <x v="44"/>
    <x v="1"/>
    <s v="Tennessee"/>
    <x v="3"/>
    <x v="0"/>
    <s v="Binders"/>
    <n v="7.5"/>
    <n v="3"/>
    <n v="0.01"/>
    <n v="6"/>
    <n v="1.5"/>
    <n v="1.4249999999999998"/>
  </r>
  <r>
    <n v="1198"/>
    <x v="44"/>
    <x v="1"/>
    <s v="Texas"/>
    <x v="2"/>
    <x v="0"/>
    <s v="Binders"/>
    <n v="2.5"/>
    <n v="1"/>
    <n v="0.01"/>
    <n v="2"/>
    <n v="0.5"/>
    <n v="0.47500000000000009"/>
  </r>
  <r>
    <n v="1200"/>
    <x v="44"/>
    <x v="1"/>
    <s v="Illinois"/>
    <x v="2"/>
    <x v="0"/>
    <s v="Paper"/>
    <n v="315"/>
    <n v="7"/>
    <n v="0.01"/>
    <n v="245"/>
    <n v="70"/>
    <n v="66.850000000000023"/>
  </r>
  <r>
    <n v="1201"/>
    <x v="44"/>
    <x v="1"/>
    <s v="Virginia"/>
    <x v="3"/>
    <x v="0"/>
    <s v="Paper"/>
    <n v="90"/>
    <n v="2"/>
    <n v="0.01"/>
    <n v="70"/>
    <n v="20"/>
    <n v="19.099999999999994"/>
  </r>
  <r>
    <n v="1210"/>
    <x v="45"/>
    <x v="1"/>
    <s v="New York"/>
    <x v="1"/>
    <x v="0"/>
    <s v="Binders"/>
    <n v="7.5"/>
    <n v="3"/>
    <n v="0.01"/>
    <n v="6"/>
    <n v="1.5"/>
    <n v="1.4249999999999998"/>
  </r>
  <r>
    <n v="1212"/>
    <x v="45"/>
    <x v="1"/>
    <s v="Texas"/>
    <x v="2"/>
    <x v="2"/>
    <s v="Phones"/>
    <n v="1393"/>
    <n v="7"/>
    <n v="0.03"/>
    <n v="1155"/>
    <n v="238"/>
    <n v="196.21000000000004"/>
  </r>
  <r>
    <n v="1218"/>
    <x v="45"/>
    <x v="1"/>
    <s v="Tennessee"/>
    <x v="3"/>
    <x v="2"/>
    <s v="Accessories"/>
    <n v="35"/>
    <n v="7"/>
    <n v="0.03"/>
    <n v="17.5"/>
    <n v="17.5"/>
    <n v="16.449999999999996"/>
  </r>
  <r>
    <n v="1222"/>
    <x v="46"/>
    <x v="1"/>
    <s v="Colorado"/>
    <x v="0"/>
    <x v="1"/>
    <s v="Furnishings"/>
    <n v="27"/>
    <n v="3"/>
    <n v="0.01"/>
    <n v="15"/>
    <n v="12"/>
    <n v="11.73"/>
  </r>
  <r>
    <n v="1223"/>
    <x v="46"/>
    <x v="1"/>
    <s v="New York"/>
    <x v="1"/>
    <x v="0"/>
    <s v="Binders"/>
    <n v="22.5"/>
    <n v="9"/>
    <n v="0.01"/>
    <n v="18"/>
    <n v="4.5"/>
    <n v="4.2749999999999986"/>
  </r>
  <r>
    <n v="1224"/>
    <x v="46"/>
    <x v="1"/>
    <s v="New York"/>
    <x v="1"/>
    <x v="2"/>
    <s v="Phones"/>
    <n v="199"/>
    <n v="1"/>
    <n v="0.03"/>
    <n v="165"/>
    <n v="34"/>
    <n v="28.03"/>
  </r>
  <r>
    <n v="1230"/>
    <x v="46"/>
    <x v="1"/>
    <s v="California"/>
    <x v="0"/>
    <x v="0"/>
    <s v="Paper"/>
    <n v="90"/>
    <n v="2"/>
    <n v="0.01"/>
    <n v="70"/>
    <n v="20"/>
    <n v="19.099999999999994"/>
  </r>
  <r>
    <n v="1233"/>
    <x v="46"/>
    <x v="1"/>
    <s v="California"/>
    <x v="0"/>
    <x v="2"/>
    <s v="Accessories"/>
    <n v="10"/>
    <n v="2"/>
    <n v="0.03"/>
    <n v="5"/>
    <n v="5"/>
    <n v="4.6999999999999993"/>
  </r>
  <r>
    <n v="1237"/>
    <x v="46"/>
    <x v="1"/>
    <s v="California"/>
    <x v="0"/>
    <x v="1"/>
    <s v="Furnishings"/>
    <n v="27"/>
    <n v="3"/>
    <n v="0.01"/>
    <n v="15"/>
    <n v="12"/>
    <n v="11.73"/>
  </r>
  <r>
    <n v="1238"/>
    <x v="46"/>
    <x v="1"/>
    <s v="Texas"/>
    <x v="2"/>
    <x v="2"/>
    <s v="Phones"/>
    <n v="398"/>
    <n v="2"/>
    <n v="0.03"/>
    <n v="330"/>
    <n v="68"/>
    <n v="56.06"/>
  </r>
  <r>
    <n v="1247"/>
    <x v="47"/>
    <x v="1"/>
    <s v="Michigan"/>
    <x v="2"/>
    <x v="1"/>
    <s v="Furnishings"/>
    <n v="18"/>
    <n v="2"/>
    <n v="0.01"/>
    <n v="10"/>
    <n v="8"/>
    <n v="7.82"/>
  </r>
  <r>
    <n v="1248"/>
    <x v="47"/>
    <x v="1"/>
    <s v="Colorado"/>
    <x v="0"/>
    <x v="1"/>
    <s v="Chairs"/>
    <n v="198"/>
    <n v="2"/>
    <n v="0.01"/>
    <n v="158"/>
    <n v="40"/>
    <n v="38.02000000000001"/>
  </r>
  <r>
    <n v="1252"/>
    <x v="47"/>
    <x v="1"/>
    <s v="New York"/>
    <x v="1"/>
    <x v="2"/>
    <s v="Phones"/>
    <n v="597"/>
    <n v="3"/>
    <n v="0.03"/>
    <n v="495"/>
    <n v="102"/>
    <n v="84.090000000000032"/>
  </r>
  <r>
    <n v="1253"/>
    <x v="47"/>
    <x v="1"/>
    <s v="Delaware"/>
    <x v="1"/>
    <x v="1"/>
    <s v="Furnishings"/>
    <n v="27"/>
    <n v="3"/>
    <n v="0.01"/>
    <n v="15"/>
    <n v="12"/>
    <n v="11.73"/>
  </r>
  <r>
    <n v="1254"/>
    <x v="47"/>
    <x v="1"/>
    <s v="Florida"/>
    <x v="3"/>
    <x v="0"/>
    <s v="Labels"/>
    <n v="76"/>
    <n v="4"/>
    <n v="0.01"/>
    <n v="40"/>
    <n v="36"/>
    <n v="35.239999999999995"/>
  </r>
  <r>
    <n v="1256"/>
    <x v="47"/>
    <x v="1"/>
    <s v="New York"/>
    <x v="1"/>
    <x v="0"/>
    <s v="Appliances"/>
    <n v="72"/>
    <n v="3"/>
    <n v="0.01"/>
    <n v="57"/>
    <n v="15"/>
    <n v="14.280000000000001"/>
  </r>
  <r>
    <n v="1258"/>
    <x v="47"/>
    <x v="1"/>
    <s v="New York"/>
    <x v="1"/>
    <x v="0"/>
    <s v="Labels"/>
    <n v="57"/>
    <n v="3"/>
    <n v="0.01"/>
    <n v="30"/>
    <n v="27"/>
    <n v="26.43"/>
  </r>
  <r>
    <n v="1260"/>
    <x v="47"/>
    <x v="1"/>
    <s v="Ohio"/>
    <x v="1"/>
    <x v="0"/>
    <s v="Supplies"/>
    <n v="30"/>
    <n v="2"/>
    <n v="0.01"/>
    <n v="24"/>
    <n v="6"/>
    <n v="5.6999999999999993"/>
  </r>
  <r>
    <n v="1262"/>
    <x v="47"/>
    <x v="1"/>
    <s v="Georgia"/>
    <x v="3"/>
    <x v="0"/>
    <s v="Paper"/>
    <n v="225"/>
    <n v="5"/>
    <n v="0.01"/>
    <n v="175"/>
    <n v="50"/>
    <n v="47.75"/>
  </r>
  <r>
    <n v="1264"/>
    <x v="47"/>
    <x v="1"/>
    <s v="Texas"/>
    <x v="2"/>
    <x v="1"/>
    <s v="Chairs"/>
    <n v="198"/>
    <n v="2"/>
    <n v="0.01"/>
    <n v="158"/>
    <n v="40"/>
    <n v="38.02000000000001"/>
  </r>
  <r>
    <n v="1271"/>
    <x v="48"/>
    <x v="1"/>
    <s v="Wisconsin"/>
    <x v="2"/>
    <x v="1"/>
    <s v="Chairs"/>
    <n v="693"/>
    <n v="7"/>
    <n v="0.01"/>
    <n v="553"/>
    <n v="140"/>
    <n v="133.07000000000005"/>
  </r>
  <r>
    <n v="1272"/>
    <x v="48"/>
    <x v="1"/>
    <s v="Virginia"/>
    <x v="3"/>
    <x v="1"/>
    <s v="Furnishings"/>
    <n v="36"/>
    <n v="4"/>
    <n v="0.01"/>
    <n v="20"/>
    <n v="16"/>
    <n v="15.64"/>
  </r>
  <r>
    <n v="1273"/>
    <x v="48"/>
    <x v="1"/>
    <s v="Texas"/>
    <x v="2"/>
    <x v="0"/>
    <s v="Fasteners"/>
    <n v="9"/>
    <n v="3"/>
    <n v="0.01"/>
    <n v="6"/>
    <n v="3"/>
    <n v="2.91"/>
  </r>
  <r>
    <n v="1275"/>
    <x v="48"/>
    <x v="1"/>
    <s v="Idaho"/>
    <x v="0"/>
    <x v="2"/>
    <s v="Phones"/>
    <n v="597"/>
    <n v="3"/>
    <n v="0.03"/>
    <n v="495"/>
    <n v="102"/>
    <n v="84.090000000000032"/>
  </r>
  <r>
    <n v="1276"/>
    <x v="48"/>
    <x v="1"/>
    <s v="New York"/>
    <x v="1"/>
    <x v="0"/>
    <s v="Appliances"/>
    <n v="48"/>
    <n v="2"/>
    <n v="0.01"/>
    <n v="38"/>
    <n v="10"/>
    <n v="9.519999999999996"/>
  </r>
  <r>
    <n v="1277"/>
    <x v="48"/>
    <x v="1"/>
    <s v="Idaho"/>
    <x v="0"/>
    <x v="0"/>
    <s v="Binders"/>
    <n v="2.5"/>
    <n v="1"/>
    <n v="0.01"/>
    <n v="2"/>
    <n v="0.5"/>
    <n v="0.47500000000000009"/>
  </r>
  <r>
    <n v="1281"/>
    <x v="48"/>
    <x v="1"/>
    <s v="New York"/>
    <x v="1"/>
    <x v="0"/>
    <s v="Art"/>
    <n v="34"/>
    <n v="2"/>
    <n v="0.01"/>
    <n v="20"/>
    <n v="14"/>
    <n v="13.659999999999997"/>
  </r>
  <r>
    <n v="1283"/>
    <x v="48"/>
    <x v="1"/>
    <s v="Wisconsin"/>
    <x v="2"/>
    <x v="1"/>
    <s v="Bookcases"/>
    <n v="480"/>
    <n v="6"/>
    <n v="0.01"/>
    <n v="390"/>
    <n v="90"/>
    <n v="85.199999999999989"/>
  </r>
  <r>
    <n v="1287"/>
    <x v="48"/>
    <x v="1"/>
    <s v="California"/>
    <x v="0"/>
    <x v="0"/>
    <s v="Supplies"/>
    <n v="30"/>
    <n v="2"/>
    <n v="0.01"/>
    <n v="24"/>
    <n v="6"/>
    <n v="5.6999999999999993"/>
  </r>
  <r>
    <n v="1289"/>
    <x v="48"/>
    <x v="1"/>
    <s v="Texas"/>
    <x v="2"/>
    <x v="0"/>
    <s v="Supplies"/>
    <n v="30"/>
    <n v="2"/>
    <n v="0.01"/>
    <n v="24"/>
    <n v="6"/>
    <n v="5.6999999999999993"/>
  </r>
  <r>
    <n v="1300"/>
    <x v="49"/>
    <x v="1"/>
    <s v="Illinois"/>
    <x v="2"/>
    <x v="1"/>
    <s v="Furnishings"/>
    <n v="63"/>
    <n v="7"/>
    <n v="0.01"/>
    <n v="35"/>
    <n v="28"/>
    <n v="27.369999999999997"/>
  </r>
  <r>
    <n v="1303"/>
    <x v="49"/>
    <x v="1"/>
    <s v="Colorado"/>
    <x v="0"/>
    <x v="1"/>
    <s v="Furnishings"/>
    <n v="36"/>
    <n v="4"/>
    <n v="0.01"/>
    <n v="20"/>
    <n v="16"/>
    <n v="15.64"/>
  </r>
  <r>
    <n v="1305"/>
    <x v="49"/>
    <x v="1"/>
    <s v="Texas"/>
    <x v="2"/>
    <x v="0"/>
    <s v="Binders"/>
    <n v="20"/>
    <n v="8"/>
    <n v="0.01"/>
    <n v="16"/>
    <n v="4"/>
    <n v="3.8000000000000007"/>
  </r>
  <r>
    <n v="1310"/>
    <x v="49"/>
    <x v="1"/>
    <s v="Texas"/>
    <x v="2"/>
    <x v="0"/>
    <s v="Binders"/>
    <n v="7.5"/>
    <n v="3"/>
    <n v="0.01"/>
    <n v="6"/>
    <n v="1.5"/>
    <n v="1.4249999999999998"/>
  </r>
  <r>
    <n v="1314"/>
    <x v="49"/>
    <x v="1"/>
    <s v="Pennsylvania"/>
    <x v="1"/>
    <x v="1"/>
    <s v="Chairs"/>
    <n v="198"/>
    <n v="2"/>
    <n v="0.01"/>
    <n v="158"/>
    <n v="40"/>
    <n v="38.02000000000001"/>
  </r>
  <r>
    <n v="1315"/>
    <x v="49"/>
    <x v="1"/>
    <s v="Pennsylvania"/>
    <x v="1"/>
    <x v="0"/>
    <s v="Binders"/>
    <n v="2.5"/>
    <n v="1"/>
    <n v="0.01"/>
    <n v="2"/>
    <n v="0.5"/>
    <n v="0.47500000000000009"/>
  </r>
  <r>
    <n v="1316"/>
    <x v="49"/>
    <x v="1"/>
    <s v="Virginia"/>
    <x v="3"/>
    <x v="0"/>
    <s v="Art"/>
    <n v="68"/>
    <n v="4"/>
    <n v="0.01"/>
    <n v="40"/>
    <n v="28"/>
    <n v="27.319999999999993"/>
  </r>
  <r>
    <n v="1318"/>
    <x v="49"/>
    <x v="1"/>
    <s v="California"/>
    <x v="0"/>
    <x v="0"/>
    <s v="Paper"/>
    <n v="180"/>
    <n v="4"/>
    <n v="0.01"/>
    <n v="140"/>
    <n v="40"/>
    <n v="38.199999999999989"/>
  </r>
  <r>
    <n v="1328"/>
    <x v="50"/>
    <x v="1"/>
    <s v="Florida"/>
    <x v="3"/>
    <x v="0"/>
    <s v="Art"/>
    <n v="34"/>
    <n v="2"/>
    <n v="0.01"/>
    <n v="20"/>
    <n v="14"/>
    <n v="13.659999999999997"/>
  </r>
  <r>
    <n v="1329"/>
    <x v="50"/>
    <x v="1"/>
    <s v="Connecticut"/>
    <x v="1"/>
    <x v="0"/>
    <s v="Paper"/>
    <n v="45"/>
    <n v="1"/>
    <n v="0.01"/>
    <n v="35"/>
    <n v="10"/>
    <n v="9.5499999999999972"/>
  </r>
  <r>
    <n v="1331"/>
    <x v="50"/>
    <x v="1"/>
    <s v="Arizona"/>
    <x v="0"/>
    <x v="1"/>
    <s v="Furnishings"/>
    <n v="63"/>
    <n v="7"/>
    <n v="0.01"/>
    <n v="35"/>
    <n v="28"/>
    <n v="27.369999999999997"/>
  </r>
  <r>
    <n v="1334"/>
    <x v="50"/>
    <x v="1"/>
    <s v="Florida"/>
    <x v="3"/>
    <x v="2"/>
    <s v="Phones"/>
    <n v="199"/>
    <n v="1"/>
    <n v="0.03"/>
    <n v="165"/>
    <n v="34"/>
    <n v="28.03"/>
  </r>
  <r>
    <n v="1336"/>
    <x v="50"/>
    <x v="1"/>
    <s v="Texas"/>
    <x v="2"/>
    <x v="2"/>
    <s v="Accessories"/>
    <n v="15"/>
    <n v="3"/>
    <n v="0.03"/>
    <n v="7.5"/>
    <n v="7.5"/>
    <n v="7.0499999999999989"/>
  </r>
  <r>
    <n v="1338"/>
    <x v="50"/>
    <x v="1"/>
    <s v="California"/>
    <x v="0"/>
    <x v="2"/>
    <s v="Phones"/>
    <n v="597"/>
    <n v="3"/>
    <n v="0.03"/>
    <n v="495"/>
    <n v="102"/>
    <n v="84.090000000000032"/>
  </r>
  <r>
    <n v="1343"/>
    <x v="50"/>
    <x v="1"/>
    <s v="Washington"/>
    <x v="0"/>
    <x v="0"/>
    <s v="Storage"/>
    <n v="240"/>
    <n v="6"/>
    <n v="0.01"/>
    <n v="210"/>
    <n v="30"/>
    <n v="27.599999999999994"/>
  </r>
  <r>
    <n v="1348"/>
    <x v="50"/>
    <x v="1"/>
    <s v="New York"/>
    <x v="1"/>
    <x v="2"/>
    <s v="Accessories"/>
    <n v="25"/>
    <n v="5"/>
    <n v="0.03"/>
    <n v="12.5"/>
    <n v="12.5"/>
    <n v="11.75"/>
  </r>
  <r>
    <n v="1361"/>
    <x v="51"/>
    <x v="1"/>
    <s v="Colorado"/>
    <x v="0"/>
    <x v="1"/>
    <s v="Furnishings"/>
    <n v="72"/>
    <n v="8"/>
    <n v="0.01"/>
    <n v="40"/>
    <n v="32"/>
    <n v="31.28"/>
  </r>
  <r>
    <n v="1362"/>
    <x v="51"/>
    <x v="1"/>
    <s v="California"/>
    <x v="0"/>
    <x v="0"/>
    <s v="Labels"/>
    <n v="266"/>
    <n v="14"/>
    <n v="0.01"/>
    <n v="140"/>
    <n v="126"/>
    <n v="123.33999999999997"/>
  </r>
  <r>
    <n v="1365"/>
    <x v="51"/>
    <x v="1"/>
    <s v="Texas"/>
    <x v="2"/>
    <x v="1"/>
    <s v="Furnishings"/>
    <n v="18"/>
    <n v="2"/>
    <n v="0.01"/>
    <n v="10"/>
    <n v="8"/>
    <n v="7.82"/>
  </r>
  <r>
    <n v="1366"/>
    <x v="51"/>
    <x v="1"/>
    <s v="New York"/>
    <x v="1"/>
    <x v="0"/>
    <s v="Binders"/>
    <n v="20"/>
    <n v="8"/>
    <n v="0.01"/>
    <n v="16"/>
    <n v="4"/>
    <n v="3.8000000000000007"/>
  </r>
  <r>
    <n v="1367"/>
    <x v="51"/>
    <x v="1"/>
    <s v="New York"/>
    <x v="1"/>
    <x v="0"/>
    <s v="Binders"/>
    <n v="7.5"/>
    <n v="3"/>
    <n v="0.01"/>
    <n v="6"/>
    <n v="1.5"/>
    <n v="1.4249999999999998"/>
  </r>
  <r>
    <n v="1369"/>
    <x v="51"/>
    <x v="1"/>
    <s v="California"/>
    <x v="0"/>
    <x v="0"/>
    <s v="Binders"/>
    <n v="12.5"/>
    <n v="5"/>
    <n v="0.01"/>
    <n v="10"/>
    <n v="2.5"/>
    <n v="2.375"/>
  </r>
  <r>
    <n v="1371"/>
    <x v="51"/>
    <x v="1"/>
    <s v="Michigan"/>
    <x v="2"/>
    <x v="1"/>
    <s v="Chairs"/>
    <n v="495"/>
    <n v="5"/>
    <n v="0.01"/>
    <n v="395"/>
    <n v="100"/>
    <n v="95.050000000000011"/>
  </r>
  <r>
    <n v="1375"/>
    <x v="51"/>
    <x v="1"/>
    <s v="New York"/>
    <x v="1"/>
    <x v="2"/>
    <s v="Phones"/>
    <n v="398"/>
    <n v="2"/>
    <n v="0.03"/>
    <n v="330"/>
    <n v="68"/>
    <n v="56.06"/>
  </r>
  <r>
    <n v="1377"/>
    <x v="51"/>
    <x v="1"/>
    <s v="California"/>
    <x v="0"/>
    <x v="0"/>
    <s v="Art"/>
    <n v="17"/>
    <n v="1"/>
    <n v="0.01"/>
    <n v="10"/>
    <n v="7"/>
    <n v="6.8299999999999983"/>
  </r>
  <r>
    <n v="1378"/>
    <x v="51"/>
    <x v="1"/>
    <s v="New Jersey"/>
    <x v="1"/>
    <x v="1"/>
    <s v="Furnishings"/>
    <n v="27"/>
    <n v="3"/>
    <n v="0.01"/>
    <n v="15"/>
    <n v="12"/>
    <n v="11.73"/>
  </r>
  <r>
    <n v="1385"/>
    <x v="51"/>
    <x v="1"/>
    <s v="New York"/>
    <x v="1"/>
    <x v="1"/>
    <s v="Chairs"/>
    <n v="297"/>
    <n v="3"/>
    <n v="0.01"/>
    <n v="237"/>
    <n v="60"/>
    <n v="57.029999999999973"/>
  </r>
  <r>
    <n v="1386"/>
    <x v="51"/>
    <x v="1"/>
    <s v="Florida"/>
    <x v="3"/>
    <x v="0"/>
    <s v="Paper"/>
    <n v="360"/>
    <n v="8"/>
    <n v="0.01"/>
    <n v="280"/>
    <n v="80"/>
    <n v="76.399999999999977"/>
  </r>
  <r>
    <n v="1390"/>
    <x v="51"/>
    <x v="1"/>
    <s v="Florida"/>
    <x v="3"/>
    <x v="2"/>
    <s v="Accessories"/>
    <n v="10"/>
    <n v="2"/>
    <n v="0.03"/>
    <n v="5"/>
    <n v="5"/>
    <n v="4.6999999999999993"/>
  </r>
  <r>
    <n v="1399"/>
    <x v="52"/>
    <x v="1"/>
    <s v="Pennsylvania"/>
    <x v="1"/>
    <x v="0"/>
    <s v="Storage"/>
    <n v="240"/>
    <n v="6"/>
    <n v="0.01"/>
    <n v="210"/>
    <n v="30"/>
    <n v="27.599999999999994"/>
  </r>
  <r>
    <n v="1403"/>
    <x v="52"/>
    <x v="1"/>
    <s v="California"/>
    <x v="0"/>
    <x v="2"/>
    <s v="Phones"/>
    <n v="1791"/>
    <n v="9"/>
    <n v="0.03"/>
    <n v="1485"/>
    <n v="306"/>
    <n v="252.26999999999998"/>
  </r>
  <r>
    <n v="1408"/>
    <x v="52"/>
    <x v="1"/>
    <s v="Washington"/>
    <x v="0"/>
    <x v="0"/>
    <s v="Envelopes"/>
    <n v="24"/>
    <n v="2"/>
    <n v="0.01"/>
    <n v="18"/>
    <n v="6"/>
    <n v="5.759999999999998"/>
  </r>
  <r>
    <n v="1410"/>
    <x v="52"/>
    <x v="1"/>
    <s v="Washington"/>
    <x v="0"/>
    <x v="2"/>
    <s v="Accessories"/>
    <n v="45"/>
    <n v="9"/>
    <n v="0.03"/>
    <n v="22.5"/>
    <n v="22.5"/>
    <n v="21.15"/>
  </r>
  <r>
    <n v="1411"/>
    <x v="52"/>
    <x v="1"/>
    <s v="Texas"/>
    <x v="2"/>
    <x v="0"/>
    <s v="Paper"/>
    <n v="90"/>
    <n v="2"/>
    <n v="0.01"/>
    <n v="70"/>
    <n v="20"/>
    <n v="19.099999999999994"/>
  </r>
  <r>
    <n v="1415"/>
    <x v="52"/>
    <x v="1"/>
    <s v="Texas"/>
    <x v="2"/>
    <x v="2"/>
    <s v="Accessories"/>
    <n v="15"/>
    <n v="3"/>
    <n v="0.03"/>
    <n v="7.5"/>
    <n v="7.5"/>
    <n v="7.0499999999999989"/>
  </r>
  <r>
    <n v="1421"/>
    <x v="52"/>
    <x v="1"/>
    <s v="California"/>
    <x v="0"/>
    <x v="0"/>
    <s v="Binders"/>
    <n v="5"/>
    <n v="2"/>
    <n v="0.01"/>
    <n v="4"/>
    <n v="1"/>
    <n v="0.95000000000000018"/>
  </r>
  <r>
    <n v="1437"/>
    <x v="53"/>
    <x v="1"/>
    <s v="Pennsylvania"/>
    <x v="1"/>
    <x v="0"/>
    <s v="Paper"/>
    <n v="90"/>
    <n v="2"/>
    <n v="0.01"/>
    <n v="70"/>
    <n v="20"/>
    <n v="19.099999999999994"/>
  </r>
  <r>
    <n v="1438"/>
    <x v="53"/>
    <x v="1"/>
    <s v="Iowa"/>
    <x v="2"/>
    <x v="0"/>
    <s v="Binders"/>
    <n v="12.5"/>
    <n v="5"/>
    <n v="0.01"/>
    <n v="10"/>
    <n v="2.5"/>
    <n v="2.375"/>
  </r>
  <r>
    <n v="1440"/>
    <x v="53"/>
    <x v="1"/>
    <s v="Florida"/>
    <x v="3"/>
    <x v="0"/>
    <s v="Paper"/>
    <n v="135"/>
    <n v="3"/>
    <n v="0.01"/>
    <n v="105"/>
    <n v="30"/>
    <n v="28.650000000000006"/>
  </r>
  <r>
    <n v="1441"/>
    <x v="53"/>
    <x v="1"/>
    <s v="New York"/>
    <x v="1"/>
    <x v="0"/>
    <s v="Labels"/>
    <n v="114"/>
    <n v="6"/>
    <n v="0.01"/>
    <n v="60"/>
    <n v="54"/>
    <n v="52.86"/>
  </r>
  <r>
    <n v="1442"/>
    <x v="53"/>
    <x v="1"/>
    <s v="Massachusetts"/>
    <x v="1"/>
    <x v="0"/>
    <s v="Storage"/>
    <n v="200"/>
    <n v="5"/>
    <n v="0.01"/>
    <n v="175"/>
    <n v="25"/>
    <n v="23"/>
  </r>
  <r>
    <n v="1444"/>
    <x v="53"/>
    <x v="1"/>
    <s v="North Carolina"/>
    <x v="3"/>
    <x v="1"/>
    <s v="Tables"/>
    <n v="255"/>
    <n v="3"/>
    <n v="0.01"/>
    <n v="225"/>
    <n v="30"/>
    <n v="27.449999999999989"/>
  </r>
  <r>
    <n v="1450"/>
    <x v="53"/>
    <x v="1"/>
    <s v="Oregon"/>
    <x v="0"/>
    <x v="2"/>
    <s v="Phones"/>
    <n v="597"/>
    <n v="3"/>
    <n v="0.03"/>
    <n v="495"/>
    <n v="102"/>
    <n v="84.090000000000032"/>
  </r>
  <r>
    <n v="1452"/>
    <x v="53"/>
    <x v="1"/>
    <s v="California"/>
    <x v="0"/>
    <x v="0"/>
    <s v="Fasteners"/>
    <n v="15"/>
    <n v="5"/>
    <n v="0.01"/>
    <n v="10"/>
    <n v="5"/>
    <n v="4.8499999999999996"/>
  </r>
  <r>
    <n v="1455"/>
    <x v="53"/>
    <x v="1"/>
    <s v="Ohio"/>
    <x v="1"/>
    <x v="1"/>
    <s v="Bookcases"/>
    <n v="480"/>
    <n v="6"/>
    <n v="0.01"/>
    <n v="390"/>
    <n v="90"/>
    <n v="85.199999999999989"/>
  </r>
  <r>
    <n v="1457"/>
    <x v="53"/>
    <x v="1"/>
    <s v="Delaware"/>
    <x v="1"/>
    <x v="0"/>
    <s v="Paper"/>
    <n v="45"/>
    <n v="1"/>
    <n v="0.01"/>
    <n v="35"/>
    <n v="10"/>
    <n v="9.5499999999999972"/>
  </r>
  <r>
    <n v="1460"/>
    <x v="54"/>
    <x v="1"/>
    <s v="Texas"/>
    <x v="2"/>
    <x v="0"/>
    <s v="Labels"/>
    <n v="76"/>
    <n v="4"/>
    <n v="0.01"/>
    <n v="40"/>
    <n v="36"/>
    <n v="35.239999999999995"/>
  </r>
  <r>
    <n v="1462"/>
    <x v="54"/>
    <x v="1"/>
    <s v="Texas"/>
    <x v="2"/>
    <x v="0"/>
    <s v="Binders"/>
    <n v="10"/>
    <n v="4"/>
    <n v="0.01"/>
    <n v="8"/>
    <n v="2"/>
    <n v="1.9000000000000004"/>
  </r>
  <r>
    <n v="1463"/>
    <x v="54"/>
    <x v="1"/>
    <s v="Florida"/>
    <x v="3"/>
    <x v="1"/>
    <s v="Furnishings"/>
    <n v="36"/>
    <n v="4"/>
    <n v="0.01"/>
    <n v="20"/>
    <n v="16"/>
    <n v="15.64"/>
  </r>
  <r>
    <n v="1469"/>
    <x v="54"/>
    <x v="1"/>
    <s v="Delaware"/>
    <x v="1"/>
    <x v="0"/>
    <s v="Labels"/>
    <n v="38"/>
    <n v="2"/>
    <n v="0.01"/>
    <n v="20"/>
    <n v="18"/>
    <n v="17.619999999999997"/>
  </r>
  <r>
    <n v="1472"/>
    <x v="54"/>
    <x v="1"/>
    <s v="New York"/>
    <x v="1"/>
    <x v="0"/>
    <s v="Labels"/>
    <n v="95"/>
    <n v="5"/>
    <n v="0.01"/>
    <n v="50"/>
    <n v="45"/>
    <n v="44.05"/>
  </r>
  <r>
    <n v="1475"/>
    <x v="54"/>
    <x v="1"/>
    <s v="North Carolina"/>
    <x v="3"/>
    <x v="0"/>
    <s v="Supplies"/>
    <n v="30"/>
    <n v="2"/>
    <n v="0.01"/>
    <n v="24"/>
    <n v="6"/>
    <n v="5.6999999999999993"/>
  </r>
  <r>
    <n v="1476"/>
    <x v="54"/>
    <x v="1"/>
    <s v="Pennsylvania"/>
    <x v="1"/>
    <x v="1"/>
    <s v="Chairs"/>
    <n v="693"/>
    <n v="7"/>
    <n v="0.01"/>
    <n v="553"/>
    <n v="140"/>
    <n v="133.07000000000005"/>
  </r>
  <r>
    <n v="1477"/>
    <x v="54"/>
    <x v="1"/>
    <s v="California"/>
    <x v="0"/>
    <x v="0"/>
    <s v="Binders"/>
    <n v="7.5"/>
    <n v="3"/>
    <n v="0.01"/>
    <n v="6"/>
    <n v="1.5"/>
    <n v="1.4249999999999998"/>
  </r>
  <r>
    <n v="1478"/>
    <x v="54"/>
    <x v="1"/>
    <s v="Ohio"/>
    <x v="1"/>
    <x v="0"/>
    <s v="Binders"/>
    <n v="2.5"/>
    <n v="1"/>
    <n v="0.01"/>
    <n v="2"/>
    <n v="0.5"/>
    <n v="0.47500000000000009"/>
  </r>
  <r>
    <n v="1479"/>
    <x v="54"/>
    <x v="1"/>
    <s v="Arizona"/>
    <x v="0"/>
    <x v="2"/>
    <s v="Accessories"/>
    <n v="20"/>
    <n v="4"/>
    <n v="0.03"/>
    <n v="10"/>
    <n v="10"/>
    <n v="9.3999999999999986"/>
  </r>
  <r>
    <n v="1490"/>
    <x v="55"/>
    <x v="1"/>
    <s v="Illinois"/>
    <x v="2"/>
    <x v="0"/>
    <s v="Appliances"/>
    <n v="216"/>
    <n v="9"/>
    <n v="0.01"/>
    <n v="171"/>
    <n v="45"/>
    <n v="42.84"/>
  </r>
  <r>
    <n v="1491"/>
    <x v="55"/>
    <x v="1"/>
    <s v="Nevada"/>
    <x v="0"/>
    <x v="0"/>
    <s v="Binders"/>
    <n v="17.5"/>
    <n v="7"/>
    <n v="0.01"/>
    <n v="14"/>
    <n v="3.5"/>
    <n v="3.3249999999999993"/>
  </r>
  <r>
    <n v="1492"/>
    <x v="55"/>
    <x v="1"/>
    <s v="California"/>
    <x v="0"/>
    <x v="1"/>
    <s v="Chairs"/>
    <n v="297"/>
    <n v="3"/>
    <n v="0.01"/>
    <n v="237"/>
    <n v="60"/>
    <n v="57.029999999999973"/>
  </r>
  <r>
    <n v="1495"/>
    <x v="55"/>
    <x v="1"/>
    <s v="Utah"/>
    <x v="0"/>
    <x v="1"/>
    <s v="Bookcases"/>
    <n v="240"/>
    <n v="3"/>
    <n v="0.01"/>
    <n v="195"/>
    <n v="45"/>
    <n v="42.599999999999994"/>
  </r>
  <r>
    <n v="1497"/>
    <x v="55"/>
    <x v="1"/>
    <s v="Texas"/>
    <x v="2"/>
    <x v="0"/>
    <s v="Binders"/>
    <n v="7.5"/>
    <n v="3"/>
    <n v="0.01"/>
    <n v="6"/>
    <n v="1.5"/>
    <n v="1.4249999999999998"/>
  </r>
  <r>
    <n v="1506"/>
    <x v="55"/>
    <x v="1"/>
    <s v="New York"/>
    <x v="1"/>
    <x v="1"/>
    <s v="Furnishings"/>
    <n v="18"/>
    <n v="2"/>
    <n v="0.01"/>
    <n v="10"/>
    <n v="8"/>
    <n v="7.82"/>
  </r>
  <r>
    <n v="1508"/>
    <x v="55"/>
    <x v="1"/>
    <s v="Ohio"/>
    <x v="1"/>
    <x v="0"/>
    <s v="Fasteners"/>
    <n v="15"/>
    <n v="5"/>
    <n v="0.01"/>
    <n v="10"/>
    <n v="5"/>
    <n v="4.8499999999999996"/>
  </r>
  <r>
    <n v="1514"/>
    <x v="56"/>
    <x v="1"/>
    <s v="Connecticut"/>
    <x v="1"/>
    <x v="0"/>
    <s v="Storage"/>
    <n v="280"/>
    <n v="7"/>
    <n v="0.01"/>
    <n v="245"/>
    <n v="35"/>
    <n v="32.199999999999989"/>
  </r>
  <r>
    <n v="1515"/>
    <x v="56"/>
    <x v="1"/>
    <s v="Colorado"/>
    <x v="0"/>
    <x v="0"/>
    <s v="Paper"/>
    <n v="45"/>
    <n v="1"/>
    <n v="0.01"/>
    <n v="35"/>
    <n v="10"/>
    <n v="9.5499999999999972"/>
  </r>
  <r>
    <n v="1518"/>
    <x v="56"/>
    <x v="1"/>
    <s v="Washington"/>
    <x v="0"/>
    <x v="0"/>
    <s v="Paper"/>
    <n v="90"/>
    <n v="2"/>
    <n v="0.01"/>
    <n v="70"/>
    <n v="20"/>
    <n v="19.099999999999994"/>
  </r>
  <r>
    <n v="1520"/>
    <x v="56"/>
    <x v="1"/>
    <s v="Florida"/>
    <x v="3"/>
    <x v="0"/>
    <s v="Binders"/>
    <n v="2.5"/>
    <n v="1"/>
    <n v="0.01"/>
    <n v="2"/>
    <n v="0.5"/>
    <n v="0.47500000000000009"/>
  </r>
  <r>
    <n v="1528"/>
    <x v="56"/>
    <x v="1"/>
    <s v="Nevada"/>
    <x v="0"/>
    <x v="0"/>
    <s v="Art"/>
    <n v="119"/>
    <n v="7"/>
    <n v="0.01"/>
    <n v="70"/>
    <n v="49"/>
    <n v="47.81"/>
  </r>
  <r>
    <n v="1531"/>
    <x v="56"/>
    <x v="1"/>
    <s v="California"/>
    <x v="0"/>
    <x v="0"/>
    <s v="Binders"/>
    <n v="7.5"/>
    <n v="3"/>
    <n v="0.01"/>
    <n v="6"/>
    <n v="1.5"/>
    <n v="1.4249999999999998"/>
  </r>
  <r>
    <n v="1533"/>
    <x v="56"/>
    <x v="1"/>
    <s v="Missouri"/>
    <x v="2"/>
    <x v="0"/>
    <s v="Supplies"/>
    <n v="75"/>
    <n v="5"/>
    <n v="0.01"/>
    <n v="60"/>
    <n v="15"/>
    <n v="14.25"/>
  </r>
  <r>
    <n v="1534"/>
    <x v="56"/>
    <x v="1"/>
    <s v="Washington"/>
    <x v="0"/>
    <x v="1"/>
    <s v="Chairs"/>
    <n v="297"/>
    <n v="3"/>
    <n v="0.01"/>
    <n v="237"/>
    <n v="60"/>
    <n v="57.029999999999973"/>
  </r>
  <r>
    <n v="1535"/>
    <x v="56"/>
    <x v="1"/>
    <s v="Michigan"/>
    <x v="2"/>
    <x v="0"/>
    <s v="Labels"/>
    <n v="95"/>
    <n v="5"/>
    <n v="0.01"/>
    <n v="50"/>
    <n v="45"/>
    <n v="44.05"/>
  </r>
  <r>
    <n v="1545"/>
    <x v="57"/>
    <x v="1"/>
    <s v="New York"/>
    <x v="1"/>
    <x v="0"/>
    <s v="Paper"/>
    <n v="90"/>
    <n v="2"/>
    <n v="0.01"/>
    <n v="70"/>
    <n v="20"/>
    <n v="19.099999999999994"/>
  </r>
  <r>
    <n v="1551"/>
    <x v="57"/>
    <x v="1"/>
    <s v="New Jersey"/>
    <x v="1"/>
    <x v="0"/>
    <s v="Appliances"/>
    <n v="24"/>
    <n v="1"/>
    <n v="0.01"/>
    <n v="19"/>
    <n v="5"/>
    <n v="4.759999999999998"/>
  </r>
  <r>
    <n v="1552"/>
    <x v="57"/>
    <x v="1"/>
    <s v="Illinois"/>
    <x v="2"/>
    <x v="0"/>
    <s v="Storage"/>
    <n v="120"/>
    <n v="3"/>
    <n v="0.01"/>
    <n v="105"/>
    <n v="15"/>
    <n v="13.799999999999997"/>
  </r>
  <r>
    <n v="1553"/>
    <x v="57"/>
    <x v="1"/>
    <s v="New York"/>
    <x v="1"/>
    <x v="0"/>
    <s v="Binders"/>
    <n v="2.5"/>
    <n v="1"/>
    <n v="0.01"/>
    <n v="2"/>
    <n v="0.5"/>
    <n v="0.47500000000000009"/>
  </r>
  <r>
    <n v="1556"/>
    <x v="57"/>
    <x v="1"/>
    <s v="North Carolina"/>
    <x v="3"/>
    <x v="1"/>
    <s v="Tables"/>
    <n v="850"/>
    <n v="10"/>
    <n v="0.01"/>
    <n v="750"/>
    <n v="100"/>
    <n v="91.5"/>
  </r>
  <r>
    <n v="1557"/>
    <x v="57"/>
    <x v="1"/>
    <s v="Kentucky"/>
    <x v="3"/>
    <x v="0"/>
    <s v="Art"/>
    <n v="204"/>
    <n v="12"/>
    <n v="0.01"/>
    <n v="120"/>
    <n v="84"/>
    <n v="81.960000000000008"/>
  </r>
  <r>
    <n v="1559"/>
    <x v="57"/>
    <x v="1"/>
    <s v="Michigan"/>
    <x v="2"/>
    <x v="0"/>
    <s v="Binders"/>
    <n v="10"/>
    <n v="4"/>
    <n v="0.01"/>
    <n v="8"/>
    <n v="2"/>
    <n v="1.9000000000000004"/>
  </r>
  <r>
    <n v="1570"/>
    <x v="58"/>
    <x v="1"/>
    <s v="Tennessee"/>
    <x v="3"/>
    <x v="1"/>
    <s v="Furnishings"/>
    <n v="9"/>
    <n v="1"/>
    <n v="0.01"/>
    <n v="5"/>
    <n v="4"/>
    <n v="3.91"/>
  </r>
  <r>
    <n v="1574"/>
    <x v="58"/>
    <x v="1"/>
    <s v="Illinois"/>
    <x v="2"/>
    <x v="0"/>
    <s v="Paper"/>
    <n v="135"/>
    <n v="3"/>
    <n v="0.01"/>
    <n v="105"/>
    <n v="30"/>
    <n v="28.650000000000006"/>
  </r>
  <r>
    <n v="1575"/>
    <x v="58"/>
    <x v="1"/>
    <s v="Texas"/>
    <x v="2"/>
    <x v="0"/>
    <s v="Art"/>
    <n v="17"/>
    <n v="1"/>
    <n v="0.01"/>
    <n v="10"/>
    <n v="7"/>
    <n v="6.8299999999999983"/>
  </r>
  <r>
    <n v="1583"/>
    <x v="58"/>
    <x v="1"/>
    <s v="Indiana"/>
    <x v="2"/>
    <x v="0"/>
    <s v="Storage"/>
    <n v="80"/>
    <n v="2"/>
    <n v="0.01"/>
    <n v="70"/>
    <n v="10"/>
    <n v="9.2000000000000028"/>
  </r>
  <r>
    <n v="1591"/>
    <x v="59"/>
    <x v="1"/>
    <s v="Pennsylvania"/>
    <x v="1"/>
    <x v="2"/>
    <s v="Machines"/>
    <n v="1800"/>
    <n v="4"/>
    <n v="0.03"/>
    <n v="1600"/>
    <n v="200"/>
    <n v="146"/>
  </r>
  <r>
    <n v="1593"/>
    <x v="59"/>
    <x v="1"/>
    <s v="Michigan"/>
    <x v="2"/>
    <x v="1"/>
    <s v="Chairs"/>
    <n v="198"/>
    <n v="2"/>
    <n v="0.01"/>
    <n v="158"/>
    <n v="40"/>
    <n v="38.02000000000001"/>
  </r>
  <r>
    <n v="1594"/>
    <x v="59"/>
    <x v="1"/>
    <s v="New York"/>
    <x v="1"/>
    <x v="0"/>
    <s v="Appliances"/>
    <n v="216"/>
    <n v="9"/>
    <n v="0.01"/>
    <n v="171"/>
    <n v="45"/>
    <n v="42.84"/>
  </r>
  <r>
    <n v="1596"/>
    <x v="59"/>
    <x v="1"/>
    <s v="Texas"/>
    <x v="2"/>
    <x v="0"/>
    <s v="Labels"/>
    <n v="76"/>
    <n v="4"/>
    <n v="0.01"/>
    <n v="40"/>
    <n v="36"/>
    <n v="35.239999999999995"/>
  </r>
  <r>
    <n v="1599"/>
    <x v="59"/>
    <x v="1"/>
    <s v="California"/>
    <x v="0"/>
    <x v="1"/>
    <s v="Chairs"/>
    <n v="297"/>
    <n v="3"/>
    <n v="0.01"/>
    <n v="237"/>
    <n v="60"/>
    <n v="57.029999999999973"/>
  </r>
  <r>
    <n v="1603"/>
    <x v="59"/>
    <x v="1"/>
    <s v="California"/>
    <x v="0"/>
    <x v="0"/>
    <s v="Binders"/>
    <n v="5"/>
    <n v="2"/>
    <n v="0.01"/>
    <n v="4"/>
    <n v="1"/>
    <n v="0.95000000000000018"/>
  </r>
  <r>
    <n v="1604"/>
    <x v="59"/>
    <x v="1"/>
    <s v="Florida"/>
    <x v="3"/>
    <x v="1"/>
    <s v="Furnishings"/>
    <n v="27"/>
    <n v="3"/>
    <n v="0.01"/>
    <n v="15"/>
    <n v="12"/>
    <n v="11.73"/>
  </r>
  <r>
    <n v="1605"/>
    <x v="59"/>
    <x v="1"/>
    <s v="Tennessee"/>
    <x v="3"/>
    <x v="1"/>
    <s v="Tables"/>
    <n v="255"/>
    <n v="3"/>
    <n v="0.01"/>
    <n v="225"/>
    <n v="30"/>
    <n v="27.449999999999989"/>
  </r>
  <r>
    <n v="1607"/>
    <x v="59"/>
    <x v="1"/>
    <s v="California"/>
    <x v="0"/>
    <x v="0"/>
    <s v="Paper"/>
    <n v="180"/>
    <n v="4"/>
    <n v="0.01"/>
    <n v="140"/>
    <n v="40"/>
    <n v="38.199999999999989"/>
  </r>
  <r>
    <n v="1608"/>
    <x v="59"/>
    <x v="1"/>
    <s v="New York"/>
    <x v="1"/>
    <x v="0"/>
    <s v="Supplies"/>
    <n v="75"/>
    <n v="5"/>
    <n v="0.01"/>
    <n v="60"/>
    <n v="15"/>
    <n v="14.25"/>
  </r>
  <r>
    <n v="1609"/>
    <x v="59"/>
    <x v="1"/>
    <s v="Pennsylvania"/>
    <x v="1"/>
    <x v="0"/>
    <s v="Storage"/>
    <n v="200"/>
    <n v="5"/>
    <n v="0.01"/>
    <n v="175"/>
    <n v="25"/>
    <n v="23"/>
  </r>
  <r>
    <n v="1610"/>
    <x v="59"/>
    <x v="1"/>
    <s v="Tennessee"/>
    <x v="3"/>
    <x v="0"/>
    <s v="Envelopes"/>
    <n v="84"/>
    <n v="7"/>
    <n v="0.01"/>
    <n v="63"/>
    <n v="21"/>
    <n v="20.159999999999997"/>
  </r>
  <r>
    <n v="1616"/>
    <x v="60"/>
    <x v="1"/>
    <s v="California"/>
    <x v="0"/>
    <x v="0"/>
    <s v="Art"/>
    <n v="17"/>
    <n v="1"/>
    <n v="0.01"/>
    <n v="10"/>
    <n v="7"/>
    <n v="6.8299999999999983"/>
  </r>
  <r>
    <n v="1617"/>
    <x v="60"/>
    <x v="1"/>
    <s v="Georgia"/>
    <x v="3"/>
    <x v="0"/>
    <s v="Labels"/>
    <n v="57"/>
    <n v="3"/>
    <n v="0.01"/>
    <n v="30"/>
    <n v="27"/>
    <n v="26.43"/>
  </r>
  <r>
    <n v="1619"/>
    <x v="60"/>
    <x v="1"/>
    <s v="North Carolina"/>
    <x v="3"/>
    <x v="0"/>
    <s v="Binders"/>
    <n v="15"/>
    <n v="6"/>
    <n v="0.01"/>
    <n v="12"/>
    <n v="3"/>
    <n v="2.8499999999999996"/>
  </r>
  <r>
    <n v="1620"/>
    <x v="60"/>
    <x v="1"/>
    <s v="Arizona"/>
    <x v="0"/>
    <x v="2"/>
    <s v="Phones"/>
    <n v="398"/>
    <n v="2"/>
    <n v="0.03"/>
    <n v="330"/>
    <n v="68"/>
    <n v="56.06"/>
  </r>
  <r>
    <n v="1621"/>
    <x v="60"/>
    <x v="1"/>
    <s v="California"/>
    <x v="0"/>
    <x v="0"/>
    <s v="Paper"/>
    <n v="90"/>
    <n v="2"/>
    <n v="0.01"/>
    <n v="70"/>
    <n v="20"/>
    <n v="19.099999999999994"/>
  </r>
  <r>
    <n v="1622"/>
    <x v="60"/>
    <x v="1"/>
    <s v="Florida"/>
    <x v="3"/>
    <x v="0"/>
    <s v="Art"/>
    <n v="85"/>
    <n v="5"/>
    <n v="0.01"/>
    <n v="50"/>
    <n v="35"/>
    <n v="34.150000000000006"/>
  </r>
  <r>
    <n v="1623"/>
    <x v="60"/>
    <x v="1"/>
    <s v="Illinois"/>
    <x v="2"/>
    <x v="0"/>
    <s v="Paper"/>
    <n v="90"/>
    <n v="2"/>
    <n v="0.01"/>
    <n v="70"/>
    <n v="20"/>
    <n v="19.099999999999994"/>
  </r>
  <r>
    <n v="1624"/>
    <x v="60"/>
    <x v="1"/>
    <s v="Connecticut"/>
    <x v="1"/>
    <x v="2"/>
    <s v="Phones"/>
    <n v="398"/>
    <n v="2"/>
    <n v="0.03"/>
    <n v="330"/>
    <n v="68"/>
    <n v="56.06"/>
  </r>
  <r>
    <n v="1626"/>
    <x v="60"/>
    <x v="1"/>
    <s v="New York"/>
    <x v="1"/>
    <x v="0"/>
    <s v="Supplies"/>
    <n v="75"/>
    <n v="5"/>
    <n v="0.01"/>
    <n v="60"/>
    <n v="15"/>
    <n v="14.25"/>
  </r>
  <r>
    <n v="1627"/>
    <x v="60"/>
    <x v="1"/>
    <s v="Pennsylvania"/>
    <x v="1"/>
    <x v="0"/>
    <s v="Art"/>
    <n v="102"/>
    <n v="6"/>
    <n v="0.01"/>
    <n v="60"/>
    <n v="42"/>
    <n v="40.980000000000004"/>
  </r>
  <r>
    <n v="1629"/>
    <x v="60"/>
    <x v="1"/>
    <s v="Ohio"/>
    <x v="1"/>
    <x v="0"/>
    <s v="Paper"/>
    <n v="135"/>
    <n v="3"/>
    <n v="0.01"/>
    <n v="105"/>
    <n v="30"/>
    <n v="28.650000000000006"/>
  </r>
  <r>
    <n v="1630"/>
    <x v="60"/>
    <x v="1"/>
    <s v="Idaho"/>
    <x v="0"/>
    <x v="0"/>
    <s v="Paper"/>
    <n v="180"/>
    <n v="4"/>
    <n v="0.01"/>
    <n v="140"/>
    <n v="40"/>
    <n v="38.199999999999989"/>
  </r>
  <r>
    <n v="1632"/>
    <x v="60"/>
    <x v="1"/>
    <s v="Oklahoma"/>
    <x v="2"/>
    <x v="2"/>
    <s v="Accessories"/>
    <n v="5"/>
    <n v="1"/>
    <n v="0.03"/>
    <n v="2.5"/>
    <n v="2.5"/>
    <n v="2.3499999999999996"/>
  </r>
  <r>
    <n v="1640"/>
    <x v="60"/>
    <x v="1"/>
    <s v="Washington"/>
    <x v="0"/>
    <x v="0"/>
    <s v="Binders"/>
    <n v="10"/>
    <n v="4"/>
    <n v="0.01"/>
    <n v="8"/>
    <n v="2"/>
    <n v="1.9000000000000004"/>
  </r>
  <r>
    <n v="1642"/>
    <x v="60"/>
    <x v="1"/>
    <s v="Texas"/>
    <x v="2"/>
    <x v="1"/>
    <s v="Chairs"/>
    <n v="495"/>
    <n v="5"/>
    <n v="0.01"/>
    <n v="395"/>
    <n v="100"/>
    <n v="95.050000000000011"/>
  </r>
  <r>
    <n v="1645"/>
    <x v="61"/>
    <x v="1"/>
    <s v="New York"/>
    <x v="1"/>
    <x v="0"/>
    <s v="Art"/>
    <n v="85"/>
    <n v="5"/>
    <n v="0.01"/>
    <n v="50"/>
    <n v="35"/>
    <n v="34.150000000000006"/>
  </r>
  <r>
    <n v="1646"/>
    <x v="61"/>
    <x v="1"/>
    <s v="California"/>
    <x v="0"/>
    <x v="0"/>
    <s v="Labels"/>
    <n v="38"/>
    <n v="2"/>
    <n v="0.01"/>
    <n v="20"/>
    <n v="18"/>
    <n v="17.619999999999997"/>
  </r>
  <r>
    <n v="1648"/>
    <x v="61"/>
    <x v="1"/>
    <s v="Pennsylvania"/>
    <x v="1"/>
    <x v="2"/>
    <s v="Phones"/>
    <n v="796"/>
    <n v="4"/>
    <n v="0.03"/>
    <n v="660"/>
    <n v="136"/>
    <n v="112.12"/>
  </r>
  <r>
    <n v="1652"/>
    <x v="61"/>
    <x v="1"/>
    <s v="Maryland"/>
    <x v="1"/>
    <x v="0"/>
    <s v="Storage"/>
    <n v="360"/>
    <n v="9"/>
    <n v="0.01"/>
    <n v="315"/>
    <n v="45"/>
    <n v="41.399999999999977"/>
  </r>
  <r>
    <n v="1653"/>
    <x v="61"/>
    <x v="1"/>
    <s v="Texas"/>
    <x v="2"/>
    <x v="0"/>
    <s v="Envelopes"/>
    <n v="36"/>
    <n v="3"/>
    <n v="0.01"/>
    <n v="27"/>
    <n v="9"/>
    <n v="8.64"/>
  </r>
  <r>
    <n v="1654"/>
    <x v="61"/>
    <x v="1"/>
    <s v="California"/>
    <x v="0"/>
    <x v="0"/>
    <s v="Paper"/>
    <n v="135"/>
    <n v="3"/>
    <n v="0.01"/>
    <n v="105"/>
    <n v="30"/>
    <n v="28.650000000000006"/>
  </r>
  <r>
    <n v="1655"/>
    <x v="61"/>
    <x v="1"/>
    <s v="California"/>
    <x v="0"/>
    <x v="0"/>
    <s v="Binders"/>
    <n v="5"/>
    <n v="2"/>
    <n v="0.01"/>
    <n v="4"/>
    <n v="1"/>
    <n v="0.95000000000000018"/>
  </r>
  <r>
    <n v="1659"/>
    <x v="61"/>
    <x v="1"/>
    <s v="Washington"/>
    <x v="0"/>
    <x v="2"/>
    <s v="Accessories"/>
    <n v="10"/>
    <n v="2"/>
    <n v="0.03"/>
    <n v="5"/>
    <n v="5"/>
    <n v="4.6999999999999993"/>
  </r>
  <r>
    <n v="1661"/>
    <x v="61"/>
    <x v="1"/>
    <s v="New York"/>
    <x v="1"/>
    <x v="0"/>
    <s v="Storage"/>
    <n v="120"/>
    <n v="3"/>
    <n v="0.01"/>
    <n v="105"/>
    <n v="15"/>
    <n v="13.799999999999997"/>
  </r>
  <r>
    <n v="1662"/>
    <x v="61"/>
    <x v="1"/>
    <s v="Illinois"/>
    <x v="2"/>
    <x v="0"/>
    <s v="Binders"/>
    <n v="17.5"/>
    <n v="7"/>
    <n v="0.01"/>
    <n v="14"/>
    <n v="3.5"/>
    <n v="3.3249999999999993"/>
  </r>
  <r>
    <n v="1666"/>
    <x v="61"/>
    <x v="1"/>
    <s v="Illinois"/>
    <x v="2"/>
    <x v="0"/>
    <s v="Fasteners"/>
    <n v="12"/>
    <n v="4"/>
    <n v="0.01"/>
    <n v="8"/>
    <n v="4"/>
    <n v="3.879999999999999"/>
  </r>
  <r>
    <n v="1667"/>
    <x v="61"/>
    <x v="1"/>
    <s v="Pennsylvania"/>
    <x v="1"/>
    <x v="1"/>
    <s v="Furnishings"/>
    <n v="27"/>
    <n v="3"/>
    <n v="0.01"/>
    <n v="15"/>
    <n v="12"/>
    <n v="11.73"/>
  </r>
  <r>
    <n v="1669"/>
    <x v="61"/>
    <x v="1"/>
    <s v="Florida"/>
    <x v="3"/>
    <x v="0"/>
    <s v="Binders"/>
    <n v="7.5"/>
    <n v="3"/>
    <n v="0.01"/>
    <n v="6"/>
    <n v="1.5"/>
    <n v="1.4249999999999998"/>
  </r>
  <r>
    <n v="1678"/>
    <x v="62"/>
    <x v="1"/>
    <s v="New Jersey"/>
    <x v="1"/>
    <x v="0"/>
    <s v="Binders"/>
    <n v="2.5"/>
    <n v="1"/>
    <n v="0.01"/>
    <n v="2"/>
    <n v="0.5"/>
    <n v="0.47500000000000009"/>
  </r>
  <r>
    <n v="1682"/>
    <x v="62"/>
    <x v="1"/>
    <s v="New York"/>
    <x v="1"/>
    <x v="0"/>
    <s v="Appliances"/>
    <n v="72"/>
    <n v="3"/>
    <n v="0.01"/>
    <n v="57"/>
    <n v="15"/>
    <n v="14.280000000000001"/>
  </r>
  <r>
    <n v="1684"/>
    <x v="62"/>
    <x v="1"/>
    <s v="Ohio"/>
    <x v="1"/>
    <x v="2"/>
    <s v="Accessories"/>
    <n v="5"/>
    <n v="1"/>
    <n v="0.03"/>
    <n v="2.5"/>
    <n v="2.5"/>
    <n v="2.3499999999999996"/>
  </r>
  <r>
    <n v="1685"/>
    <x v="62"/>
    <x v="1"/>
    <s v="California"/>
    <x v="0"/>
    <x v="2"/>
    <s v="Accessories"/>
    <n v="10"/>
    <n v="2"/>
    <n v="0.03"/>
    <n v="5"/>
    <n v="5"/>
    <n v="4.6999999999999993"/>
  </r>
  <r>
    <n v="1686"/>
    <x v="62"/>
    <x v="1"/>
    <s v="Texas"/>
    <x v="2"/>
    <x v="0"/>
    <s v="Paper"/>
    <n v="135"/>
    <n v="3"/>
    <n v="0.01"/>
    <n v="105"/>
    <n v="30"/>
    <n v="28.650000000000006"/>
  </r>
  <r>
    <n v="1688"/>
    <x v="62"/>
    <x v="1"/>
    <s v="Tennessee"/>
    <x v="3"/>
    <x v="1"/>
    <s v="Furnishings"/>
    <n v="45"/>
    <n v="5"/>
    <n v="0.01"/>
    <n v="25"/>
    <n v="20"/>
    <n v="19.549999999999997"/>
  </r>
  <r>
    <n v="1692"/>
    <x v="62"/>
    <x v="1"/>
    <s v="Washington"/>
    <x v="0"/>
    <x v="2"/>
    <s v="Accessories"/>
    <n v="10"/>
    <n v="2"/>
    <n v="0.03"/>
    <n v="5"/>
    <n v="5"/>
    <n v="4.6999999999999993"/>
  </r>
  <r>
    <n v="1693"/>
    <x v="62"/>
    <x v="1"/>
    <s v="Alabama"/>
    <x v="3"/>
    <x v="0"/>
    <s v="Paper"/>
    <n v="180"/>
    <n v="4"/>
    <n v="0.01"/>
    <n v="140"/>
    <n v="40"/>
    <n v="38.199999999999989"/>
  </r>
  <r>
    <n v="1704"/>
    <x v="63"/>
    <x v="1"/>
    <s v="California"/>
    <x v="0"/>
    <x v="0"/>
    <s v="Art"/>
    <n v="102"/>
    <n v="6"/>
    <n v="0.01"/>
    <n v="60"/>
    <n v="42"/>
    <n v="40.980000000000004"/>
  </r>
  <r>
    <n v="1706"/>
    <x v="63"/>
    <x v="1"/>
    <s v="California"/>
    <x v="0"/>
    <x v="1"/>
    <s v="Furnishings"/>
    <n v="18"/>
    <n v="2"/>
    <n v="0.01"/>
    <n v="10"/>
    <n v="8"/>
    <n v="7.82"/>
  </r>
  <r>
    <n v="1712"/>
    <x v="63"/>
    <x v="1"/>
    <s v="Washington"/>
    <x v="0"/>
    <x v="0"/>
    <s v="Art"/>
    <n v="34"/>
    <n v="2"/>
    <n v="0.01"/>
    <n v="20"/>
    <n v="14"/>
    <n v="13.659999999999997"/>
  </r>
  <r>
    <n v="1713"/>
    <x v="63"/>
    <x v="1"/>
    <s v="New Jersey"/>
    <x v="1"/>
    <x v="1"/>
    <s v="Chairs"/>
    <n v="297"/>
    <n v="3"/>
    <n v="0.01"/>
    <n v="237"/>
    <n v="60"/>
    <n v="57.029999999999973"/>
  </r>
  <r>
    <n v="1714"/>
    <x v="63"/>
    <x v="1"/>
    <s v="South Carolina"/>
    <x v="3"/>
    <x v="0"/>
    <s v="Paper"/>
    <n v="315"/>
    <n v="7"/>
    <n v="0.01"/>
    <n v="245"/>
    <n v="70"/>
    <n v="66.850000000000023"/>
  </r>
  <r>
    <n v="1716"/>
    <x v="63"/>
    <x v="1"/>
    <s v="Oklahoma"/>
    <x v="2"/>
    <x v="0"/>
    <s v="Art"/>
    <n v="51"/>
    <n v="3"/>
    <n v="0.01"/>
    <n v="30"/>
    <n v="21"/>
    <n v="20.490000000000002"/>
  </r>
  <r>
    <n v="1717"/>
    <x v="63"/>
    <x v="1"/>
    <s v="Colorado"/>
    <x v="0"/>
    <x v="0"/>
    <s v="Appliances"/>
    <n v="48"/>
    <n v="2"/>
    <n v="0.01"/>
    <n v="38"/>
    <n v="10"/>
    <n v="9.519999999999996"/>
  </r>
  <r>
    <n v="1720"/>
    <x v="63"/>
    <x v="1"/>
    <s v="Washington"/>
    <x v="0"/>
    <x v="0"/>
    <s v="Labels"/>
    <n v="38"/>
    <n v="2"/>
    <n v="0.01"/>
    <n v="20"/>
    <n v="18"/>
    <n v="17.619999999999997"/>
  </r>
  <r>
    <n v="1723"/>
    <x v="63"/>
    <x v="1"/>
    <s v="Texas"/>
    <x v="2"/>
    <x v="0"/>
    <s v="Fasteners"/>
    <n v="12"/>
    <n v="4"/>
    <n v="0.01"/>
    <n v="8"/>
    <n v="4"/>
    <n v="3.879999999999999"/>
  </r>
  <r>
    <n v="1744"/>
    <x v="64"/>
    <x v="1"/>
    <s v="Illinois"/>
    <x v="2"/>
    <x v="2"/>
    <s v="Phones"/>
    <n v="597"/>
    <n v="3"/>
    <n v="0.03"/>
    <n v="495"/>
    <n v="102"/>
    <n v="84.090000000000032"/>
  </r>
  <r>
    <n v="1745"/>
    <x v="64"/>
    <x v="1"/>
    <s v="Washington"/>
    <x v="0"/>
    <x v="0"/>
    <s v="Binders"/>
    <n v="2.5"/>
    <n v="1"/>
    <n v="0.01"/>
    <n v="2"/>
    <n v="0.5"/>
    <n v="0.47500000000000009"/>
  </r>
  <r>
    <n v="1746"/>
    <x v="64"/>
    <x v="1"/>
    <s v="Pennsylvania"/>
    <x v="1"/>
    <x v="0"/>
    <s v="Binders"/>
    <n v="2.5"/>
    <n v="1"/>
    <n v="0.01"/>
    <n v="2"/>
    <n v="0.5"/>
    <n v="0.47500000000000009"/>
  </r>
  <r>
    <n v="1747"/>
    <x v="64"/>
    <x v="1"/>
    <s v="Oregon"/>
    <x v="0"/>
    <x v="0"/>
    <s v="Paper"/>
    <n v="135"/>
    <n v="3"/>
    <n v="0.01"/>
    <n v="105"/>
    <n v="30"/>
    <n v="28.650000000000006"/>
  </r>
  <r>
    <n v="1748"/>
    <x v="64"/>
    <x v="1"/>
    <s v="Delaware"/>
    <x v="1"/>
    <x v="2"/>
    <s v="Accessories"/>
    <n v="25"/>
    <n v="5"/>
    <n v="0.03"/>
    <n v="12.5"/>
    <n v="12.5"/>
    <n v="11.75"/>
  </r>
  <r>
    <n v="1760"/>
    <x v="65"/>
    <x v="1"/>
    <s v="California"/>
    <x v="0"/>
    <x v="0"/>
    <s v="Storage"/>
    <n v="120"/>
    <n v="3"/>
    <n v="0.01"/>
    <n v="105"/>
    <n v="15"/>
    <n v="13.799999999999997"/>
  </r>
  <r>
    <n v="1762"/>
    <x v="65"/>
    <x v="1"/>
    <s v="Illinois"/>
    <x v="2"/>
    <x v="1"/>
    <s v="Chairs"/>
    <n v="297"/>
    <n v="3"/>
    <n v="0.01"/>
    <n v="237"/>
    <n v="60"/>
    <n v="57.029999999999973"/>
  </r>
  <r>
    <n v="1763"/>
    <x v="65"/>
    <x v="1"/>
    <s v="Tennessee"/>
    <x v="3"/>
    <x v="0"/>
    <s v="Paper"/>
    <n v="135"/>
    <n v="3"/>
    <n v="0.01"/>
    <n v="105"/>
    <n v="30"/>
    <n v="28.650000000000006"/>
  </r>
  <r>
    <n v="1764"/>
    <x v="65"/>
    <x v="1"/>
    <s v="New York"/>
    <x v="1"/>
    <x v="1"/>
    <s v="Tables"/>
    <n v="595"/>
    <n v="7"/>
    <n v="0.01"/>
    <n v="525"/>
    <n v="70"/>
    <n v="64.049999999999955"/>
  </r>
  <r>
    <n v="1777"/>
    <x v="65"/>
    <x v="1"/>
    <s v="Illinois"/>
    <x v="2"/>
    <x v="0"/>
    <s v="Art"/>
    <n v="68"/>
    <n v="4"/>
    <n v="0.01"/>
    <n v="40"/>
    <n v="28"/>
    <n v="27.319999999999993"/>
  </r>
  <r>
    <n v="1781"/>
    <x v="65"/>
    <x v="1"/>
    <s v="New York"/>
    <x v="1"/>
    <x v="0"/>
    <s v="Storage"/>
    <n v="160"/>
    <n v="4"/>
    <n v="0.01"/>
    <n v="140"/>
    <n v="20"/>
    <n v="18.400000000000006"/>
  </r>
  <r>
    <n v="1788"/>
    <x v="66"/>
    <x v="1"/>
    <s v="California"/>
    <x v="0"/>
    <x v="1"/>
    <s v="Tables"/>
    <n v="255"/>
    <n v="3"/>
    <n v="0.01"/>
    <n v="225"/>
    <n v="30"/>
    <n v="27.449999999999989"/>
  </r>
  <r>
    <n v="1792"/>
    <x v="66"/>
    <x v="1"/>
    <s v="Texas"/>
    <x v="2"/>
    <x v="1"/>
    <s v="Bookcases"/>
    <n v="560"/>
    <n v="7"/>
    <n v="0.01"/>
    <n v="455"/>
    <n v="105"/>
    <n v="99.399999999999977"/>
  </r>
  <r>
    <n v="1794"/>
    <x v="66"/>
    <x v="1"/>
    <s v="Oregon"/>
    <x v="0"/>
    <x v="0"/>
    <s v="Appliances"/>
    <n v="96"/>
    <n v="4"/>
    <n v="0.01"/>
    <n v="76"/>
    <n v="20"/>
    <n v="19.039999999999992"/>
  </r>
  <r>
    <n v="1795"/>
    <x v="66"/>
    <x v="1"/>
    <s v="Arkansas"/>
    <x v="3"/>
    <x v="0"/>
    <s v="Labels"/>
    <n v="19"/>
    <n v="1"/>
    <n v="0.01"/>
    <n v="10"/>
    <n v="9"/>
    <n v="8.8099999999999987"/>
  </r>
  <r>
    <n v="1796"/>
    <x v="66"/>
    <x v="1"/>
    <s v="Arizona"/>
    <x v="0"/>
    <x v="0"/>
    <s v="Binders"/>
    <n v="5"/>
    <n v="2"/>
    <n v="0.01"/>
    <n v="4"/>
    <n v="1"/>
    <n v="0.95000000000000018"/>
  </r>
  <r>
    <n v="1797"/>
    <x v="66"/>
    <x v="1"/>
    <s v="Massachusetts"/>
    <x v="1"/>
    <x v="2"/>
    <s v="Phones"/>
    <n v="597"/>
    <n v="3"/>
    <n v="0.03"/>
    <n v="495"/>
    <n v="102"/>
    <n v="84.090000000000032"/>
  </r>
  <r>
    <n v="1800"/>
    <x v="66"/>
    <x v="1"/>
    <s v="Tennessee"/>
    <x v="3"/>
    <x v="2"/>
    <s v="Accessories"/>
    <n v="10"/>
    <n v="2"/>
    <n v="0.03"/>
    <n v="5"/>
    <n v="5"/>
    <n v="4.6999999999999993"/>
  </r>
  <r>
    <n v="1801"/>
    <x v="66"/>
    <x v="1"/>
    <s v="New York"/>
    <x v="1"/>
    <x v="0"/>
    <s v="Art"/>
    <n v="85"/>
    <n v="5"/>
    <n v="0.01"/>
    <n v="50"/>
    <n v="35"/>
    <n v="34.150000000000006"/>
  </r>
  <r>
    <n v="1803"/>
    <x v="66"/>
    <x v="1"/>
    <s v="California"/>
    <x v="0"/>
    <x v="0"/>
    <s v="Labels"/>
    <n v="57"/>
    <n v="3"/>
    <n v="0.01"/>
    <n v="30"/>
    <n v="27"/>
    <n v="26.43"/>
  </r>
  <r>
    <n v="1810"/>
    <x v="67"/>
    <x v="1"/>
    <s v="California"/>
    <x v="0"/>
    <x v="2"/>
    <s v="Accessories"/>
    <n v="5"/>
    <n v="1"/>
    <n v="0.03"/>
    <n v="2.5"/>
    <n v="2.5"/>
    <n v="2.3499999999999996"/>
  </r>
  <r>
    <n v="1813"/>
    <x v="67"/>
    <x v="1"/>
    <s v="Alabama"/>
    <x v="3"/>
    <x v="0"/>
    <s v="Binders"/>
    <n v="7.5"/>
    <n v="3"/>
    <n v="0.01"/>
    <n v="6"/>
    <n v="1.5"/>
    <n v="1.4249999999999998"/>
  </r>
  <r>
    <n v="1814"/>
    <x v="67"/>
    <x v="1"/>
    <s v="Georgia"/>
    <x v="3"/>
    <x v="2"/>
    <s v="Phones"/>
    <n v="597"/>
    <n v="3"/>
    <n v="0.03"/>
    <n v="495"/>
    <n v="102"/>
    <n v="84.090000000000032"/>
  </r>
  <r>
    <n v="1817"/>
    <x v="67"/>
    <x v="1"/>
    <s v="Tennessee"/>
    <x v="3"/>
    <x v="0"/>
    <s v="Art"/>
    <n v="51"/>
    <n v="3"/>
    <n v="0.01"/>
    <n v="30"/>
    <n v="21"/>
    <n v="20.490000000000002"/>
  </r>
  <r>
    <n v="1818"/>
    <x v="67"/>
    <x v="1"/>
    <s v="Texas"/>
    <x v="2"/>
    <x v="0"/>
    <s v="Binders"/>
    <n v="20"/>
    <n v="8"/>
    <n v="0.01"/>
    <n v="16"/>
    <n v="4"/>
    <n v="3.8000000000000007"/>
  </r>
  <r>
    <n v="1819"/>
    <x v="67"/>
    <x v="1"/>
    <s v="North Carolina"/>
    <x v="3"/>
    <x v="0"/>
    <s v="Fasteners"/>
    <n v="15"/>
    <n v="5"/>
    <n v="0.01"/>
    <n v="10"/>
    <n v="5"/>
    <n v="4.8499999999999996"/>
  </r>
  <r>
    <n v="1820"/>
    <x v="67"/>
    <x v="1"/>
    <s v="Tennessee"/>
    <x v="3"/>
    <x v="0"/>
    <s v="Binders"/>
    <n v="7.5"/>
    <n v="3"/>
    <n v="0.01"/>
    <n v="6"/>
    <n v="1.5"/>
    <n v="1.4249999999999998"/>
  </r>
  <r>
    <n v="1821"/>
    <x v="67"/>
    <x v="1"/>
    <s v="Mississippi"/>
    <x v="3"/>
    <x v="2"/>
    <s v="Accessories"/>
    <n v="30"/>
    <n v="6"/>
    <n v="0.03"/>
    <n v="15"/>
    <n v="15"/>
    <n v="14.099999999999998"/>
  </r>
  <r>
    <n v="1822"/>
    <x v="67"/>
    <x v="1"/>
    <s v="California"/>
    <x v="0"/>
    <x v="0"/>
    <s v="Art"/>
    <n v="51"/>
    <n v="3"/>
    <n v="0.01"/>
    <n v="30"/>
    <n v="21"/>
    <n v="20.490000000000002"/>
  </r>
  <r>
    <n v="1825"/>
    <x v="67"/>
    <x v="1"/>
    <s v="California"/>
    <x v="0"/>
    <x v="1"/>
    <s v="Tables"/>
    <n v="425"/>
    <n v="5"/>
    <n v="0.01"/>
    <n v="375"/>
    <n v="50"/>
    <n v="45.75"/>
  </r>
  <r>
    <n v="1826"/>
    <x v="67"/>
    <x v="1"/>
    <s v="California"/>
    <x v="0"/>
    <x v="1"/>
    <s v="Tables"/>
    <n v="170"/>
    <n v="2"/>
    <n v="0.01"/>
    <n v="150"/>
    <n v="20"/>
    <n v="18.300000000000011"/>
  </r>
  <r>
    <n v="1830"/>
    <x v="67"/>
    <x v="1"/>
    <s v="Pennsylvania"/>
    <x v="1"/>
    <x v="2"/>
    <s v="Phones"/>
    <n v="597"/>
    <n v="3"/>
    <n v="0.03"/>
    <n v="495"/>
    <n v="102"/>
    <n v="84.090000000000032"/>
  </r>
  <r>
    <n v="1831"/>
    <x v="67"/>
    <x v="1"/>
    <s v="Rhode Island"/>
    <x v="1"/>
    <x v="0"/>
    <s v="Paper"/>
    <n v="90"/>
    <n v="2"/>
    <n v="0.01"/>
    <n v="70"/>
    <n v="20"/>
    <n v="19.099999999999994"/>
  </r>
  <r>
    <n v="1832"/>
    <x v="67"/>
    <x v="1"/>
    <s v="Pennsylvania"/>
    <x v="1"/>
    <x v="1"/>
    <s v="Tables"/>
    <n v="170"/>
    <n v="2"/>
    <n v="0.01"/>
    <n v="150"/>
    <n v="20"/>
    <n v="18.300000000000011"/>
  </r>
  <r>
    <n v="1835"/>
    <x v="67"/>
    <x v="1"/>
    <s v="Pennsylvania"/>
    <x v="1"/>
    <x v="2"/>
    <s v="Accessories"/>
    <n v="15"/>
    <n v="3"/>
    <n v="0.03"/>
    <n v="7.5"/>
    <n v="7.5"/>
    <n v="7.0499999999999989"/>
  </r>
  <r>
    <n v="1847"/>
    <x v="68"/>
    <x v="1"/>
    <s v="Illinois"/>
    <x v="2"/>
    <x v="1"/>
    <s v="Bookcases"/>
    <n v="720"/>
    <n v="9"/>
    <n v="0.01"/>
    <n v="585"/>
    <n v="135"/>
    <n v="127.79999999999995"/>
  </r>
  <r>
    <n v="1853"/>
    <x v="68"/>
    <x v="1"/>
    <s v="Virginia"/>
    <x v="3"/>
    <x v="0"/>
    <s v="Paper"/>
    <n v="135"/>
    <n v="3"/>
    <n v="0.01"/>
    <n v="105"/>
    <n v="30"/>
    <n v="28.650000000000006"/>
  </r>
  <r>
    <n v="1858"/>
    <x v="68"/>
    <x v="1"/>
    <s v="Pennsylvania"/>
    <x v="1"/>
    <x v="0"/>
    <s v="Art"/>
    <n v="51"/>
    <n v="3"/>
    <n v="0.01"/>
    <n v="30"/>
    <n v="21"/>
    <n v="20.490000000000002"/>
  </r>
  <r>
    <n v="1863"/>
    <x v="68"/>
    <x v="1"/>
    <s v="Texas"/>
    <x v="2"/>
    <x v="0"/>
    <s v="Paper"/>
    <n v="90"/>
    <n v="2"/>
    <n v="0.01"/>
    <n v="70"/>
    <n v="20"/>
    <n v="19.099999999999994"/>
  </r>
  <r>
    <n v="1864"/>
    <x v="68"/>
    <x v="1"/>
    <s v="California"/>
    <x v="0"/>
    <x v="2"/>
    <s v="Accessories"/>
    <n v="25"/>
    <n v="5"/>
    <n v="0.03"/>
    <n v="12.5"/>
    <n v="12.5"/>
    <n v="11.75"/>
  </r>
  <r>
    <n v="1871"/>
    <x v="69"/>
    <x v="1"/>
    <s v="New Jersey"/>
    <x v="1"/>
    <x v="2"/>
    <s v="Accessories"/>
    <n v="35"/>
    <n v="7"/>
    <n v="0.03"/>
    <n v="17.5"/>
    <n v="17.5"/>
    <n v="16.449999999999996"/>
  </r>
  <r>
    <n v="1875"/>
    <x v="69"/>
    <x v="1"/>
    <s v="South Carolina"/>
    <x v="3"/>
    <x v="2"/>
    <s v="Phones"/>
    <n v="398"/>
    <n v="2"/>
    <n v="0.03"/>
    <n v="330"/>
    <n v="68"/>
    <n v="56.06"/>
  </r>
  <r>
    <n v="1876"/>
    <x v="69"/>
    <x v="1"/>
    <s v="Utah"/>
    <x v="0"/>
    <x v="0"/>
    <s v="Binders"/>
    <n v="7.5"/>
    <n v="3"/>
    <n v="0.01"/>
    <n v="6"/>
    <n v="1.5"/>
    <n v="1.4249999999999998"/>
  </r>
  <r>
    <n v="1878"/>
    <x v="69"/>
    <x v="1"/>
    <s v="Ohio"/>
    <x v="1"/>
    <x v="0"/>
    <s v="Appliances"/>
    <n v="144"/>
    <n v="6"/>
    <n v="0.01"/>
    <n v="114"/>
    <n v="30"/>
    <n v="28.560000000000002"/>
  </r>
  <r>
    <n v="1883"/>
    <x v="69"/>
    <x v="1"/>
    <s v="Florida"/>
    <x v="3"/>
    <x v="2"/>
    <s v="Phones"/>
    <n v="1393"/>
    <n v="7"/>
    <n v="0.03"/>
    <n v="1155"/>
    <n v="238"/>
    <n v="196.21000000000004"/>
  </r>
  <r>
    <n v="1884"/>
    <x v="69"/>
    <x v="1"/>
    <s v="New York"/>
    <x v="1"/>
    <x v="0"/>
    <s v="Binders"/>
    <n v="7.5"/>
    <n v="3"/>
    <n v="0.01"/>
    <n v="6"/>
    <n v="1.5"/>
    <n v="1.4249999999999998"/>
  </r>
  <r>
    <n v="1885"/>
    <x v="69"/>
    <x v="1"/>
    <s v="Texas"/>
    <x v="2"/>
    <x v="1"/>
    <s v="Tables"/>
    <n v="85"/>
    <n v="1"/>
    <n v="0.01"/>
    <n v="75"/>
    <n v="10"/>
    <n v="9.1500000000000057"/>
  </r>
  <r>
    <n v="1887"/>
    <x v="69"/>
    <x v="1"/>
    <s v="Indiana"/>
    <x v="2"/>
    <x v="0"/>
    <s v="Appliances"/>
    <n v="192"/>
    <n v="8"/>
    <n v="0.01"/>
    <n v="152"/>
    <n v="40"/>
    <n v="38.079999999999984"/>
  </r>
  <r>
    <n v="1898"/>
    <x v="70"/>
    <x v="1"/>
    <s v="North Carolina"/>
    <x v="3"/>
    <x v="2"/>
    <s v="Phones"/>
    <n v="398"/>
    <n v="2"/>
    <n v="0.03"/>
    <n v="330"/>
    <n v="68"/>
    <n v="56.06"/>
  </r>
  <r>
    <n v="1899"/>
    <x v="70"/>
    <x v="1"/>
    <s v="Indiana"/>
    <x v="2"/>
    <x v="0"/>
    <s v="Paper"/>
    <n v="90"/>
    <n v="2"/>
    <n v="0.01"/>
    <n v="70"/>
    <n v="20"/>
    <n v="19.099999999999994"/>
  </r>
  <r>
    <n v="1901"/>
    <x v="70"/>
    <x v="1"/>
    <s v="Nevada"/>
    <x v="0"/>
    <x v="1"/>
    <s v="Furnishings"/>
    <n v="45"/>
    <n v="5"/>
    <n v="0.01"/>
    <n v="25"/>
    <n v="20"/>
    <n v="19.549999999999997"/>
  </r>
  <r>
    <n v="1902"/>
    <x v="70"/>
    <x v="1"/>
    <s v="New York"/>
    <x v="1"/>
    <x v="0"/>
    <s v="Art"/>
    <n v="51"/>
    <n v="3"/>
    <n v="0.01"/>
    <n v="30"/>
    <n v="21"/>
    <n v="20.490000000000002"/>
  </r>
  <r>
    <n v="1903"/>
    <x v="70"/>
    <x v="1"/>
    <s v="Pennsylvania"/>
    <x v="1"/>
    <x v="0"/>
    <s v="Paper"/>
    <n v="135"/>
    <n v="3"/>
    <n v="0.01"/>
    <n v="105"/>
    <n v="30"/>
    <n v="28.650000000000006"/>
  </r>
  <r>
    <n v="1905"/>
    <x v="70"/>
    <x v="1"/>
    <s v="Massachusetts"/>
    <x v="1"/>
    <x v="0"/>
    <s v="Appliances"/>
    <n v="48"/>
    <n v="2"/>
    <n v="0.01"/>
    <n v="38"/>
    <n v="10"/>
    <n v="9.519999999999996"/>
  </r>
  <r>
    <n v="1908"/>
    <x v="70"/>
    <x v="1"/>
    <s v="Nebraska"/>
    <x v="2"/>
    <x v="0"/>
    <s v="Binders"/>
    <n v="5"/>
    <n v="2"/>
    <n v="0.01"/>
    <n v="4"/>
    <n v="1"/>
    <n v="0.95000000000000018"/>
  </r>
  <r>
    <n v="1909"/>
    <x v="70"/>
    <x v="1"/>
    <s v="Washington"/>
    <x v="0"/>
    <x v="0"/>
    <s v="Binders"/>
    <n v="2.5"/>
    <n v="1"/>
    <n v="0.01"/>
    <n v="2"/>
    <n v="0.5"/>
    <n v="0.47500000000000009"/>
  </r>
  <r>
    <n v="1910"/>
    <x v="70"/>
    <x v="1"/>
    <s v="Florida"/>
    <x v="3"/>
    <x v="0"/>
    <s v="Paper"/>
    <n v="270"/>
    <n v="6"/>
    <n v="0.01"/>
    <n v="210"/>
    <n v="60"/>
    <n v="57.300000000000011"/>
  </r>
  <r>
    <n v="1912"/>
    <x v="70"/>
    <x v="1"/>
    <s v="Illinois"/>
    <x v="2"/>
    <x v="0"/>
    <s v="Art"/>
    <n v="51"/>
    <n v="3"/>
    <n v="0.01"/>
    <n v="30"/>
    <n v="21"/>
    <n v="20.490000000000002"/>
  </r>
  <r>
    <n v="1931"/>
    <x v="71"/>
    <x v="1"/>
    <s v="California"/>
    <x v="0"/>
    <x v="2"/>
    <s v="Phones"/>
    <n v="398"/>
    <n v="2"/>
    <n v="0.03"/>
    <n v="330"/>
    <n v="68"/>
    <n v="56.06"/>
  </r>
  <r>
    <n v="1935"/>
    <x v="71"/>
    <x v="1"/>
    <s v="California"/>
    <x v="0"/>
    <x v="1"/>
    <s v="Tables"/>
    <n v="595"/>
    <n v="7"/>
    <n v="0.01"/>
    <n v="525"/>
    <n v="70"/>
    <n v="64.049999999999955"/>
  </r>
  <r>
    <n v="1936"/>
    <x v="71"/>
    <x v="1"/>
    <s v="California"/>
    <x v="0"/>
    <x v="1"/>
    <s v="Tables"/>
    <n v="255"/>
    <n v="3"/>
    <n v="0.01"/>
    <n v="225"/>
    <n v="30"/>
    <n v="27.449999999999989"/>
  </r>
  <r>
    <n v="1938"/>
    <x v="71"/>
    <x v="1"/>
    <s v="Ohio"/>
    <x v="1"/>
    <x v="1"/>
    <s v="Furnishings"/>
    <n v="9"/>
    <n v="1"/>
    <n v="0.01"/>
    <n v="5"/>
    <n v="4"/>
    <n v="3.91"/>
  </r>
  <r>
    <n v="1940"/>
    <x v="71"/>
    <x v="1"/>
    <s v="Washington"/>
    <x v="0"/>
    <x v="0"/>
    <s v="Paper"/>
    <n v="135"/>
    <n v="3"/>
    <n v="0.01"/>
    <n v="105"/>
    <n v="30"/>
    <n v="28.650000000000006"/>
  </r>
  <r>
    <n v="1944"/>
    <x v="71"/>
    <x v="1"/>
    <s v="Idaho"/>
    <x v="0"/>
    <x v="0"/>
    <s v="Binders"/>
    <n v="10"/>
    <n v="4"/>
    <n v="0.01"/>
    <n v="8"/>
    <n v="2"/>
    <n v="1.9000000000000004"/>
  </r>
  <r>
    <n v="1946"/>
    <x v="71"/>
    <x v="1"/>
    <s v="New York"/>
    <x v="1"/>
    <x v="1"/>
    <s v="Tables"/>
    <n v="255"/>
    <n v="3"/>
    <n v="0.01"/>
    <n v="225"/>
    <n v="30"/>
    <n v="27.449999999999989"/>
  </r>
  <r>
    <n v="1949"/>
    <x v="71"/>
    <x v="1"/>
    <s v="California"/>
    <x v="0"/>
    <x v="2"/>
    <s v="Accessories"/>
    <n v="15"/>
    <n v="3"/>
    <n v="0.03"/>
    <n v="7.5"/>
    <n v="7.5"/>
    <n v="7.0499999999999989"/>
  </r>
  <r>
    <n v="1961"/>
    <x v="72"/>
    <x v="1"/>
    <s v="Pennsylvania"/>
    <x v="1"/>
    <x v="0"/>
    <s v="Binders"/>
    <n v="2.5"/>
    <n v="1"/>
    <n v="0.01"/>
    <n v="2"/>
    <n v="0.5"/>
    <n v="0.47500000000000009"/>
  </r>
  <r>
    <n v="1962"/>
    <x v="72"/>
    <x v="1"/>
    <s v="Vermont"/>
    <x v="1"/>
    <x v="2"/>
    <s v="Accessories"/>
    <n v="35"/>
    <n v="7"/>
    <n v="0.03"/>
    <n v="17.5"/>
    <n v="17.5"/>
    <n v="16.449999999999996"/>
  </r>
  <r>
    <n v="1964"/>
    <x v="72"/>
    <x v="1"/>
    <s v="Ohio"/>
    <x v="1"/>
    <x v="2"/>
    <s v="Accessories"/>
    <n v="20"/>
    <n v="4"/>
    <n v="0.03"/>
    <n v="10"/>
    <n v="10"/>
    <n v="9.3999999999999986"/>
  </r>
  <r>
    <n v="1966"/>
    <x v="72"/>
    <x v="1"/>
    <s v="Washington"/>
    <x v="0"/>
    <x v="2"/>
    <s v="Accessories"/>
    <n v="15"/>
    <n v="3"/>
    <n v="0.03"/>
    <n v="7.5"/>
    <n v="7.5"/>
    <n v="7.0499999999999989"/>
  </r>
  <r>
    <n v="1971"/>
    <x v="72"/>
    <x v="1"/>
    <s v="Oklahoma"/>
    <x v="2"/>
    <x v="0"/>
    <s v="Storage"/>
    <n v="120"/>
    <n v="3"/>
    <n v="0.01"/>
    <n v="105"/>
    <n v="15"/>
    <n v="13.799999999999997"/>
  </r>
  <r>
    <n v="1974"/>
    <x v="72"/>
    <x v="1"/>
    <s v="New York"/>
    <x v="1"/>
    <x v="1"/>
    <s v="Furnishings"/>
    <n v="27"/>
    <n v="3"/>
    <n v="0.01"/>
    <n v="15"/>
    <n v="12"/>
    <n v="11.73"/>
  </r>
  <r>
    <n v="1975"/>
    <x v="72"/>
    <x v="1"/>
    <s v="Pennsylvania"/>
    <x v="1"/>
    <x v="0"/>
    <s v="Binders"/>
    <n v="10"/>
    <n v="4"/>
    <n v="0.01"/>
    <n v="8"/>
    <n v="2"/>
    <n v="1.9000000000000004"/>
  </r>
  <r>
    <n v="1982"/>
    <x v="73"/>
    <x v="1"/>
    <s v="Pennsylvania"/>
    <x v="1"/>
    <x v="0"/>
    <s v="Art"/>
    <n v="68"/>
    <n v="4"/>
    <n v="0.01"/>
    <n v="40"/>
    <n v="28"/>
    <n v="27.319999999999993"/>
  </r>
  <r>
    <n v="1985"/>
    <x v="73"/>
    <x v="1"/>
    <s v="California"/>
    <x v="0"/>
    <x v="0"/>
    <s v="Binders"/>
    <n v="7.5"/>
    <n v="3"/>
    <n v="0.01"/>
    <n v="6"/>
    <n v="1.5"/>
    <n v="1.4249999999999998"/>
  </r>
  <r>
    <n v="1986"/>
    <x v="73"/>
    <x v="1"/>
    <s v="Pennsylvania"/>
    <x v="1"/>
    <x v="0"/>
    <s v="Binders"/>
    <n v="2.5"/>
    <n v="1"/>
    <n v="0.01"/>
    <n v="2"/>
    <n v="0.5"/>
    <n v="0.47500000000000009"/>
  </r>
  <r>
    <n v="1989"/>
    <x v="73"/>
    <x v="1"/>
    <s v="Texas"/>
    <x v="2"/>
    <x v="0"/>
    <s v="Art"/>
    <n v="17"/>
    <n v="1"/>
    <n v="0.01"/>
    <n v="10"/>
    <n v="7"/>
    <n v="6.8299999999999983"/>
  </r>
  <r>
    <n v="1992"/>
    <x v="73"/>
    <x v="1"/>
    <s v="Florida"/>
    <x v="3"/>
    <x v="0"/>
    <s v="Labels"/>
    <n v="76"/>
    <n v="4"/>
    <n v="0.01"/>
    <n v="40"/>
    <n v="36"/>
    <n v="35.239999999999995"/>
  </r>
  <r>
    <n v="1997"/>
    <x v="73"/>
    <x v="1"/>
    <s v="Tennessee"/>
    <x v="3"/>
    <x v="0"/>
    <s v="Binders"/>
    <n v="10"/>
    <n v="4"/>
    <n v="0.01"/>
    <n v="8"/>
    <n v="2"/>
    <n v="1.9000000000000004"/>
  </r>
  <r>
    <n v="1999"/>
    <x v="73"/>
    <x v="1"/>
    <s v="Maryland"/>
    <x v="1"/>
    <x v="1"/>
    <s v="Furnishings"/>
    <n v="90"/>
    <n v="10"/>
    <n v="0.01"/>
    <n v="50"/>
    <n v="40"/>
    <n v="39.099999999999994"/>
  </r>
  <r>
    <n v="2007"/>
    <x v="74"/>
    <x v="1"/>
    <s v="Louisiana"/>
    <x v="3"/>
    <x v="0"/>
    <s v="Paper"/>
    <n v="90"/>
    <n v="2"/>
    <n v="0.01"/>
    <n v="70"/>
    <n v="20"/>
    <n v="19.099999999999994"/>
  </r>
  <r>
    <n v="2009"/>
    <x v="74"/>
    <x v="1"/>
    <s v="Pennsylvania"/>
    <x v="1"/>
    <x v="0"/>
    <s v="Binders"/>
    <n v="7.5"/>
    <n v="3"/>
    <n v="0.01"/>
    <n v="6"/>
    <n v="1.5"/>
    <n v="1.4249999999999998"/>
  </r>
  <r>
    <n v="2015"/>
    <x v="74"/>
    <x v="1"/>
    <s v="Florida"/>
    <x v="3"/>
    <x v="0"/>
    <s v="Binders"/>
    <n v="15"/>
    <n v="6"/>
    <n v="0.01"/>
    <n v="12"/>
    <n v="3"/>
    <n v="2.8499999999999996"/>
  </r>
  <r>
    <n v="2016"/>
    <x v="74"/>
    <x v="1"/>
    <s v="New York"/>
    <x v="1"/>
    <x v="0"/>
    <s v="Appliances"/>
    <n v="168"/>
    <n v="7"/>
    <n v="0.01"/>
    <n v="133"/>
    <n v="35"/>
    <n v="33.319999999999993"/>
  </r>
  <r>
    <n v="2017"/>
    <x v="74"/>
    <x v="1"/>
    <s v="Colorado"/>
    <x v="0"/>
    <x v="2"/>
    <s v="Machines"/>
    <n v="900"/>
    <n v="2"/>
    <n v="0.03"/>
    <n v="800"/>
    <n v="100"/>
    <n v="73"/>
  </r>
  <r>
    <n v="2023"/>
    <x v="74"/>
    <x v="1"/>
    <s v="Connecticut"/>
    <x v="1"/>
    <x v="1"/>
    <s v="Bookcases"/>
    <n v="720"/>
    <n v="9"/>
    <n v="0.01"/>
    <n v="585"/>
    <n v="135"/>
    <n v="127.79999999999995"/>
  </r>
  <r>
    <n v="2025"/>
    <x v="74"/>
    <x v="1"/>
    <s v="California"/>
    <x v="0"/>
    <x v="1"/>
    <s v="Chairs"/>
    <n v="891"/>
    <n v="9"/>
    <n v="0.01"/>
    <n v="711"/>
    <n v="180"/>
    <n v="171.09000000000003"/>
  </r>
  <r>
    <n v="2027"/>
    <x v="74"/>
    <x v="1"/>
    <s v="South Carolina"/>
    <x v="3"/>
    <x v="0"/>
    <s v="Binders"/>
    <n v="5"/>
    <n v="2"/>
    <n v="0.01"/>
    <n v="4"/>
    <n v="1"/>
    <n v="0.95000000000000018"/>
  </r>
  <r>
    <n v="2029"/>
    <x v="74"/>
    <x v="1"/>
    <s v="California"/>
    <x v="0"/>
    <x v="0"/>
    <s v="Paper"/>
    <n v="90"/>
    <n v="2"/>
    <n v="0.01"/>
    <n v="70"/>
    <n v="20"/>
    <n v="19.099999999999994"/>
  </r>
  <r>
    <n v="2039"/>
    <x v="75"/>
    <x v="1"/>
    <s v="Texas"/>
    <x v="2"/>
    <x v="2"/>
    <s v="Accessories"/>
    <n v="15"/>
    <n v="3"/>
    <n v="0.03"/>
    <n v="7.5"/>
    <n v="7.5"/>
    <n v="7.0499999999999989"/>
  </r>
  <r>
    <n v="2041"/>
    <x v="75"/>
    <x v="1"/>
    <s v="New York"/>
    <x v="1"/>
    <x v="0"/>
    <s v="Binders"/>
    <n v="15"/>
    <n v="6"/>
    <n v="0.01"/>
    <n v="12"/>
    <n v="3"/>
    <n v="2.8499999999999996"/>
  </r>
  <r>
    <n v="2044"/>
    <x v="75"/>
    <x v="1"/>
    <s v="Pennsylvania"/>
    <x v="1"/>
    <x v="1"/>
    <s v="Chairs"/>
    <n v="990"/>
    <n v="10"/>
    <n v="0.01"/>
    <n v="790"/>
    <n v="200"/>
    <n v="190.10000000000002"/>
  </r>
  <r>
    <n v="2049"/>
    <x v="75"/>
    <x v="1"/>
    <s v="California"/>
    <x v="0"/>
    <x v="2"/>
    <s v="Accessories"/>
    <n v="30"/>
    <n v="6"/>
    <n v="0.03"/>
    <n v="15"/>
    <n v="15"/>
    <n v="14.099999999999998"/>
  </r>
  <r>
    <n v="2050"/>
    <x v="75"/>
    <x v="1"/>
    <s v="New York"/>
    <x v="1"/>
    <x v="1"/>
    <s v="Furnishings"/>
    <n v="27"/>
    <n v="3"/>
    <n v="0.01"/>
    <n v="15"/>
    <n v="12"/>
    <n v="11.73"/>
  </r>
  <r>
    <n v="2051"/>
    <x v="75"/>
    <x v="1"/>
    <s v="California"/>
    <x v="0"/>
    <x v="0"/>
    <s v="Art"/>
    <n v="34"/>
    <n v="2"/>
    <n v="0.01"/>
    <n v="20"/>
    <n v="14"/>
    <n v="13.659999999999997"/>
  </r>
  <r>
    <n v="2055"/>
    <x v="76"/>
    <x v="1"/>
    <s v="Texas"/>
    <x v="2"/>
    <x v="0"/>
    <s v="Envelopes"/>
    <n v="36"/>
    <n v="3"/>
    <n v="0.01"/>
    <n v="27"/>
    <n v="9"/>
    <n v="8.64"/>
  </r>
  <r>
    <n v="2057"/>
    <x v="76"/>
    <x v="1"/>
    <s v="New York"/>
    <x v="1"/>
    <x v="1"/>
    <s v="Furnishings"/>
    <n v="18"/>
    <n v="2"/>
    <n v="0.01"/>
    <n v="10"/>
    <n v="8"/>
    <n v="7.82"/>
  </r>
  <r>
    <n v="2059"/>
    <x v="76"/>
    <x v="1"/>
    <s v="California"/>
    <x v="0"/>
    <x v="2"/>
    <s v="Accessories"/>
    <n v="25"/>
    <n v="5"/>
    <n v="0.03"/>
    <n v="12.5"/>
    <n v="12.5"/>
    <n v="11.75"/>
  </r>
  <r>
    <n v="2061"/>
    <x v="76"/>
    <x v="1"/>
    <s v="California"/>
    <x v="0"/>
    <x v="0"/>
    <s v="Binders"/>
    <n v="5"/>
    <n v="2"/>
    <n v="0.01"/>
    <n v="4"/>
    <n v="1"/>
    <n v="0.95000000000000018"/>
  </r>
  <r>
    <n v="2063"/>
    <x v="76"/>
    <x v="1"/>
    <s v="Arkansas"/>
    <x v="3"/>
    <x v="0"/>
    <s v="Paper"/>
    <n v="225"/>
    <n v="5"/>
    <n v="0.01"/>
    <n v="175"/>
    <n v="50"/>
    <n v="47.75"/>
  </r>
  <r>
    <n v="2064"/>
    <x v="76"/>
    <x v="1"/>
    <s v="California"/>
    <x v="0"/>
    <x v="1"/>
    <s v="Tables"/>
    <n v="170"/>
    <n v="2"/>
    <n v="0.01"/>
    <n v="150"/>
    <n v="20"/>
    <n v="18.300000000000011"/>
  </r>
  <r>
    <n v="2065"/>
    <x v="76"/>
    <x v="1"/>
    <s v="Texas"/>
    <x v="2"/>
    <x v="1"/>
    <s v="Chairs"/>
    <n v="693"/>
    <n v="7"/>
    <n v="0.01"/>
    <n v="553"/>
    <n v="140"/>
    <n v="133.07000000000005"/>
  </r>
  <r>
    <n v="2070"/>
    <x v="76"/>
    <x v="1"/>
    <s v="California"/>
    <x v="0"/>
    <x v="0"/>
    <s v="Supplies"/>
    <n v="75"/>
    <n v="5"/>
    <n v="0.01"/>
    <n v="60"/>
    <n v="15"/>
    <n v="14.25"/>
  </r>
  <r>
    <n v="2076"/>
    <x v="76"/>
    <x v="1"/>
    <s v="Texas"/>
    <x v="2"/>
    <x v="1"/>
    <s v="Furnishings"/>
    <n v="18"/>
    <n v="2"/>
    <n v="0.01"/>
    <n v="10"/>
    <n v="8"/>
    <n v="7.82"/>
  </r>
  <r>
    <n v="2077"/>
    <x v="76"/>
    <x v="1"/>
    <s v="Illinois"/>
    <x v="2"/>
    <x v="1"/>
    <s v="Furnishings"/>
    <n v="18"/>
    <n v="2"/>
    <n v="0.01"/>
    <n v="10"/>
    <n v="8"/>
    <n v="7.82"/>
  </r>
  <r>
    <n v="2081"/>
    <x v="76"/>
    <x v="1"/>
    <s v="Missouri"/>
    <x v="2"/>
    <x v="0"/>
    <s v="Supplies"/>
    <n v="45"/>
    <n v="3"/>
    <n v="0.01"/>
    <n v="36"/>
    <n v="9"/>
    <n v="8.5499999999999972"/>
  </r>
  <r>
    <n v="2083"/>
    <x v="76"/>
    <x v="1"/>
    <s v="Pennsylvania"/>
    <x v="1"/>
    <x v="2"/>
    <s v="Accessories"/>
    <n v="70"/>
    <n v="14"/>
    <n v="0.03"/>
    <n v="35"/>
    <n v="35"/>
    <n v="32.899999999999991"/>
  </r>
  <r>
    <n v="2097"/>
    <x v="77"/>
    <x v="1"/>
    <s v="Florida"/>
    <x v="3"/>
    <x v="1"/>
    <s v="Chairs"/>
    <n v="792"/>
    <n v="8"/>
    <n v="0.01"/>
    <n v="632"/>
    <n v="160"/>
    <n v="152.08000000000004"/>
  </r>
  <r>
    <n v="2098"/>
    <x v="77"/>
    <x v="1"/>
    <s v="California"/>
    <x v="0"/>
    <x v="0"/>
    <s v="Paper"/>
    <n v="225"/>
    <n v="5"/>
    <n v="0.01"/>
    <n v="175"/>
    <n v="50"/>
    <n v="47.75"/>
  </r>
  <r>
    <n v="2107"/>
    <x v="77"/>
    <x v="1"/>
    <s v="Kentucky"/>
    <x v="3"/>
    <x v="0"/>
    <s v="Supplies"/>
    <n v="30"/>
    <n v="2"/>
    <n v="0.01"/>
    <n v="24"/>
    <n v="6"/>
    <n v="5.6999999999999993"/>
  </r>
  <r>
    <n v="2108"/>
    <x v="77"/>
    <x v="1"/>
    <s v="Illinois"/>
    <x v="2"/>
    <x v="2"/>
    <s v="Accessories"/>
    <n v="10"/>
    <n v="2"/>
    <n v="0.03"/>
    <n v="5"/>
    <n v="5"/>
    <n v="4.6999999999999993"/>
  </r>
  <r>
    <n v="2109"/>
    <x v="77"/>
    <x v="1"/>
    <s v="Florida"/>
    <x v="3"/>
    <x v="2"/>
    <s v="Phones"/>
    <n v="796"/>
    <n v="4"/>
    <n v="0.03"/>
    <n v="660"/>
    <n v="136"/>
    <n v="112.12"/>
  </r>
  <r>
    <n v="2115"/>
    <x v="77"/>
    <x v="1"/>
    <s v="New Jersey"/>
    <x v="1"/>
    <x v="0"/>
    <s v="Binders"/>
    <n v="5"/>
    <n v="2"/>
    <n v="0.01"/>
    <n v="4"/>
    <n v="1"/>
    <n v="0.95000000000000018"/>
  </r>
  <r>
    <n v="2128"/>
    <x v="78"/>
    <x v="1"/>
    <s v="California"/>
    <x v="0"/>
    <x v="2"/>
    <s v="Phones"/>
    <n v="398"/>
    <n v="2"/>
    <n v="0.03"/>
    <n v="330"/>
    <n v="68"/>
    <n v="56.06"/>
  </r>
  <r>
    <n v="2130"/>
    <x v="78"/>
    <x v="1"/>
    <s v="New York"/>
    <x v="1"/>
    <x v="0"/>
    <s v="Envelopes"/>
    <n v="24"/>
    <n v="2"/>
    <n v="0.01"/>
    <n v="18"/>
    <n v="6"/>
    <n v="5.759999999999998"/>
  </r>
  <r>
    <n v="2135"/>
    <x v="78"/>
    <x v="1"/>
    <s v="Texas"/>
    <x v="2"/>
    <x v="1"/>
    <s v="Bookcases"/>
    <n v="80"/>
    <n v="1"/>
    <n v="0.01"/>
    <n v="65"/>
    <n v="15"/>
    <n v="14.200000000000003"/>
  </r>
  <r>
    <n v="2136"/>
    <x v="78"/>
    <x v="1"/>
    <s v="California"/>
    <x v="0"/>
    <x v="0"/>
    <s v="Storage"/>
    <n v="120"/>
    <n v="3"/>
    <n v="0.01"/>
    <n v="105"/>
    <n v="15"/>
    <n v="13.799999999999997"/>
  </r>
  <r>
    <n v="2139"/>
    <x v="78"/>
    <x v="1"/>
    <s v="Illinois"/>
    <x v="2"/>
    <x v="0"/>
    <s v="Binders"/>
    <n v="10"/>
    <n v="4"/>
    <n v="0.01"/>
    <n v="8"/>
    <n v="2"/>
    <n v="1.9000000000000004"/>
  </r>
  <r>
    <n v="2140"/>
    <x v="78"/>
    <x v="1"/>
    <s v="Texas"/>
    <x v="2"/>
    <x v="0"/>
    <s v="Binders"/>
    <n v="2.5"/>
    <n v="1"/>
    <n v="0.01"/>
    <n v="2"/>
    <n v="0.5"/>
    <n v="0.47500000000000009"/>
  </r>
  <r>
    <n v="2143"/>
    <x v="79"/>
    <x v="1"/>
    <s v="New York"/>
    <x v="1"/>
    <x v="2"/>
    <s v="Phones"/>
    <n v="995"/>
    <n v="5"/>
    <n v="0.03"/>
    <n v="825"/>
    <n v="170"/>
    <n v="140.14999999999998"/>
  </r>
  <r>
    <n v="2147"/>
    <x v="79"/>
    <x v="1"/>
    <s v="New York"/>
    <x v="1"/>
    <x v="2"/>
    <s v="Accessories"/>
    <n v="50"/>
    <n v="10"/>
    <n v="0.03"/>
    <n v="25"/>
    <n v="25"/>
    <n v="23.5"/>
  </r>
  <r>
    <n v="2150"/>
    <x v="79"/>
    <x v="1"/>
    <s v="New York"/>
    <x v="1"/>
    <x v="0"/>
    <s v="Binders"/>
    <n v="2.5"/>
    <n v="1"/>
    <n v="0.01"/>
    <n v="2"/>
    <n v="0.5"/>
    <n v="0.47500000000000009"/>
  </r>
  <r>
    <n v="2151"/>
    <x v="79"/>
    <x v="1"/>
    <s v="California"/>
    <x v="0"/>
    <x v="2"/>
    <s v="Phones"/>
    <n v="597"/>
    <n v="3"/>
    <n v="0.03"/>
    <n v="495"/>
    <n v="102"/>
    <n v="84.090000000000032"/>
  </r>
  <r>
    <n v="2155"/>
    <x v="79"/>
    <x v="1"/>
    <s v="New Jersey"/>
    <x v="1"/>
    <x v="1"/>
    <s v="Furnishings"/>
    <n v="45"/>
    <n v="5"/>
    <n v="0.01"/>
    <n v="25"/>
    <n v="20"/>
    <n v="19.549999999999997"/>
  </r>
  <r>
    <n v="2158"/>
    <x v="79"/>
    <x v="1"/>
    <s v="California"/>
    <x v="0"/>
    <x v="0"/>
    <s v="Storage"/>
    <n v="120"/>
    <n v="3"/>
    <n v="0.01"/>
    <n v="105"/>
    <n v="15"/>
    <n v="13.799999999999997"/>
  </r>
  <r>
    <n v="2165"/>
    <x v="80"/>
    <x v="1"/>
    <s v="California"/>
    <x v="0"/>
    <x v="0"/>
    <s v="Paper"/>
    <n v="90"/>
    <n v="2"/>
    <n v="0.01"/>
    <n v="70"/>
    <n v="20"/>
    <n v="19.099999999999994"/>
  </r>
  <r>
    <n v="2167"/>
    <x v="80"/>
    <x v="1"/>
    <s v="Washington"/>
    <x v="0"/>
    <x v="0"/>
    <s v="Paper"/>
    <n v="225"/>
    <n v="5"/>
    <n v="0.01"/>
    <n v="175"/>
    <n v="50"/>
    <n v="47.75"/>
  </r>
  <r>
    <n v="2168"/>
    <x v="80"/>
    <x v="1"/>
    <s v="New Jersey"/>
    <x v="1"/>
    <x v="0"/>
    <s v="Paper"/>
    <n v="225"/>
    <n v="5"/>
    <n v="0.01"/>
    <n v="175"/>
    <n v="50"/>
    <n v="47.75"/>
  </r>
  <r>
    <n v="2173"/>
    <x v="80"/>
    <x v="1"/>
    <s v="California"/>
    <x v="0"/>
    <x v="0"/>
    <s v="Supplies"/>
    <n v="45"/>
    <n v="3"/>
    <n v="0.01"/>
    <n v="36"/>
    <n v="9"/>
    <n v="8.5499999999999972"/>
  </r>
  <r>
    <n v="2180"/>
    <x v="80"/>
    <x v="1"/>
    <s v="Pennsylvania"/>
    <x v="1"/>
    <x v="0"/>
    <s v="Paper"/>
    <n v="225"/>
    <n v="5"/>
    <n v="0.01"/>
    <n v="175"/>
    <n v="50"/>
    <n v="47.75"/>
  </r>
  <r>
    <n v="2184"/>
    <x v="80"/>
    <x v="1"/>
    <s v="California"/>
    <x v="0"/>
    <x v="0"/>
    <s v="Fasteners"/>
    <n v="15"/>
    <n v="5"/>
    <n v="0.01"/>
    <n v="10"/>
    <n v="5"/>
    <n v="4.8499999999999996"/>
  </r>
  <r>
    <n v="2192"/>
    <x v="81"/>
    <x v="1"/>
    <s v="California"/>
    <x v="0"/>
    <x v="0"/>
    <s v="Paper"/>
    <n v="90"/>
    <n v="2"/>
    <n v="0.01"/>
    <n v="70"/>
    <n v="20"/>
    <n v="19.099999999999994"/>
  </r>
  <r>
    <n v="2193"/>
    <x v="81"/>
    <x v="1"/>
    <s v="California"/>
    <x v="0"/>
    <x v="0"/>
    <s v="Binders"/>
    <n v="10"/>
    <n v="4"/>
    <n v="0.01"/>
    <n v="8"/>
    <n v="2"/>
    <n v="1.9000000000000004"/>
  </r>
  <r>
    <n v="2197"/>
    <x v="81"/>
    <x v="1"/>
    <s v="Texas"/>
    <x v="2"/>
    <x v="2"/>
    <s v="Phones"/>
    <n v="1791"/>
    <n v="9"/>
    <n v="0.03"/>
    <n v="1485"/>
    <n v="306"/>
    <n v="252.26999999999998"/>
  </r>
  <r>
    <n v="2201"/>
    <x v="81"/>
    <x v="1"/>
    <s v="Delaware"/>
    <x v="1"/>
    <x v="0"/>
    <s v="Storage"/>
    <n v="280"/>
    <n v="7"/>
    <n v="0.01"/>
    <n v="245"/>
    <n v="35"/>
    <n v="32.199999999999989"/>
  </r>
  <r>
    <n v="2210"/>
    <x v="81"/>
    <x v="1"/>
    <s v="New Jersey"/>
    <x v="1"/>
    <x v="2"/>
    <s v="Machines"/>
    <n v="3600"/>
    <n v="8"/>
    <n v="0.03"/>
    <n v="3200"/>
    <n v="400"/>
    <n v="292"/>
  </r>
  <r>
    <n v="2211"/>
    <x v="81"/>
    <x v="1"/>
    <s v="Ohio"/>
    <x v="1"/>
    <x v="1"/>
    <s v="Chairs"/>
    <n v="297"/>
    <n v="3"/>
    <n v="0.01"/>
    <n v="237"/>
    <n v="60"/>
    <n v="57.029999999999973"/>
  </r>
  <r>
    <n v="2212"/>
    <x v="81"/>
    <x v="1"/>
    <s v="Ohio"/>
    <x v="1"/>
    <x v="0"/>
    <s v="Labels"/>
    <n v="57"/>
    <n v="3"/>
    <n v="0.01"/>
    <n v="30"/>
    <n v="27"/>
    <n v="26.43"/>
  </r>
  <r>
    <n v="2218"/>
    <x v="81"/>
    <x v="1"/>
    <s v="New York"/>
    <x v="1"/>
    <x v="0"/>
    <s v="Storage"/>
    <n v="200"/>
    <n v="5"/>
    <n v="0.01"/>
    <n v="175"/>
    <n v="25"/>
    <n v="23"/>
  </r>
  <r>
    <n v="2222"/>
    <x v="81"/>
    <x v="1"/>
    <s v="California"/>
    <x v="0"/>
    <x v="0"/>
    <s v="Labels"/>
    <n v="76"/>
    <n v="4"/>
    <n v="0.01"/>
    <n v="40"/>
    <n v="36"/>
    <n v="35.239999999999995"/>
  </r>
  <r>
    <n v="2228"/>
    <x v="82"/>
    <x v="1"/>
    <s v="Pennsylvania"/>
    <x v="1"/>
    <x v="2"/>
    <s v="Phones"/>
    <n v="2388"/>
    <n v="12"/>
    <n v="0.03"/>
    <n v="1980"/>
    <n v="408"/>
    <n v="336.36000000000013"/>
  </r>
  <r>
    <n v="2229"/>
    <x v="82"/>
    <x v="1"/>
    <s v="New York"/>
    <x v="1"/>
    <x v="0"/>
    <s v="Labels"/>
    <n v="133"/>
    <n v="7"/>
    <n v="0.01"/>
    <n v="70"/>
    <n v="63"/>
    <n v="61.669999999999987"/>
  </r>
  <r>
    <n v="2232"/>
    <x v="82"/>
    <x v="1"/>
    <s v="Colorado"/>
    <x v="0"/>
    <x v="1"/>
    <s v="Furnishings"/>
    <n v="27"/>
    <n v="3"/>
    <n v="0.01"/>
    <n v="15"/>
    <n v="12"/>
    <n v="11.73"/>
  </r>
  <r>
    <n v="2234"/>
    <x v="82"/>
    <x v="1"/>
    <s v="California"/>
    <x v="0"/>
    <x v="0"/>
    <s v="Storage"/>
    <n v="80"/>
    <n v="2"/>
    <n v="0.01"/>
    <n v="70"/>
    <n v="10"/>
    <n v="9.2000000000000028"/>
  </r>
  <r>
    <n v="2236"/>
    <x v="82"/>
    <x v="1"/>
    <s v="Michigan"/>
    <x v="2"/>
    <x v="1"/>
    <s v="Chairs"/>
    <n v="99"/>
    <n v="1"/>
    <n v="0.01"/>
    <n v="79"/>
    <n v="20"/>
    <n v="19.010000000000005"/>
  </r>
  <r>
    <n v="2246"/>
    <x v="82"/>
    <x v="1"/>
    <s v="Texas"/>
    <x v="2"/>
    <x v="0"/>
    <s v="Paper"/>
    <n v="90"/>
    <n v="2"/>
    <n v="0.01"/>
    <n v="70"/>
    <n v="20"/>
    <n v="19.099999999999994"/>
  </r>
  <r>
    <n v="2249"/>
    <x v="82"/>
    <x v="1"/>
    <s v="New York"/>
    <x v="1"/>
    <x v="2"/>
    <s v="Phones"/>
    <n v="199"/>
    <n v="1"/>
    <n v="0.03"/>
    <n v="165"/>
    <n v="34"/>
    <n v="28.03"/>
  </r>
  <r>
    <n v="2250"/>
    <x v="82"/>
    <x v="1"/>
    <s v="New York"/>
    <x v="1"/>
    <x v="1"/>
    <s v="Furnishings"/>
    <n v="27"/>
    <n v="3"/>
    <n v="0.01"/>
    <n v="15"/>
    <n v="12"/>
    <n v="11.73"/>
  </r>
  <r>
    <n v="2254"/>
    <x v="82"/>
    <x v="1"/>
    <s v="California"/>
    <x v="0"/>
    <x v="2"/>
    <s v="Phones"/>
    <n v="398"/>
    <n v="2"/>
    <n v="0.03"/>
    <n v="330"/>
    <n v="68"/>
    <n v="56.06"/>
  </r>
  <r>
    <n v="2256"/>
    <x v="82"/>
    <x v="1"/>
    <s v="California"/>
    <x v="0"/>
    <x v="0"/>
    <s v="Paper"/>
    <n v="90"/>
    <n v="2"/>
    <n v="0.01"/>
    <n v="70"/>
    <n v="20"/>
    <n v="19.099999999999994"/>
  </r>
  <r>
    <n v="2270"/>
    <x v="83"/>
    <x v="1"/>
    <s v="Texas"/>
    <x v="2"/>
    <x v="0"/>
    <s v="Storage"/>
    <n v="80"/>
    <n v="2"/>
    <n v="0.01"/>
    <n v="70"/>
    <n v="10"/>
    <n v="9.2000000000000028"/>
  </r>
  <r>
    <n v="2271"/>
    <x v="83"/>
    <x v="1"/>
    <s v="Colorado"/>
    <x v="0"/>
    <x v="1"/>
    <s v="Tables"/>
    <n v="425"/>
    <n v="5"/>
    <n v="0.01"/>
    <n v="375"/>
    <n v="50"/>
    <n v="45.75"/>
  </r>
  <r>
    <n v="2272"/>
    <x v="83"/>
    <x v="1"/>
    <s v="New York"/>
    <x v="1"/>
    <x v="0"/>
    <s v="Binders"/>
    <n v="7.5"/>
    <n v="3"/>
    <n v="0.01"/>
    <n v="6"/>
    <n v="1.5"/>
    <n v="1.4249999999999998"/>
  </r>
  <r>
    <n v="2274"/>
    <x v="83"/>
    <x v="1"/>
    <s v="Michigan"/>
    <x v="2"/>
    <x v="1"/>
    <s v="Chairs"/>
    <n v="495"/>
    <n v="5"/>
    <n v="0.01"/>
    <n v="395"/>
    <n v="100"/>
    <n v="95.050000000000011"/>
  </r>
  <r>
    <n v="2280"/>
    <x v="83"/>
    <x v="1"/>
    <s v="California"/>
    <x v="0"/>
    <x v="0"/>
    <s v="Appliances"/>
    <n v="192"/>
    <n v="8"/>
    <n v="0.01"/>
    <n v="152"/>
    <n v="40"/>
    <n v="38.079999999999984"/>
  </r>
  <r>
    <n v="2284"/>
    <x v="83"/>
    <x v="1"/>
    <s v="New York"/>
    <x v="1"/>
    <x v="2"/>
    <s v="Machines"/>
    <n v="1800"/>
    <n v="4"/>
    <n v="0.03"/>
    <n v="1600"/>
    <n v="200"/>
    <n v="146"/>
  </r>
  <r>
    <n v="2287"/>
    <x v="83"/>
    <x v="1"/>
    <s v="Florida"/>
    <x v="3"/>
    <x v="0"/>
    <s v="Paper"/>
    <n v="315"/>
    <n v="7"/>
    <n v="0.01"/>
    <n v="245"/>
    <n v="70"/>
    <n v="66.850000000000023"/>
  </r>
  <r>
    <n v="2295"/>
    <x v="84"/>
    <x v="1"/>
    <s v="Rhode Island"/>
    <x v="1"/>
    <x v="0"/>
    <s v="Storage"/>
    <n v="80"/>
    <n v="2"/>
    <n v="0.01"/>
    <n v="70"/>
    <n v="10"/>
    <n v="9.2000000000000028"/>
  </r>
  <r>
    <n v="2297"/>
    <x v="84"/>
    <x v="1"/>
    <s v="Michigan"/>
    <x v="2"/>
    <x v="0"/>
    <s v="Appliances"/>
    <n v="120"/>
    <n v="5"/>
    <n v="0.01"/>
    <n v="95"/>
    <n v="25"/>
    <n v="23.799999999999997"/>
  </r>
  <r>
    <n v="2299"/>
    <x v="84"/>
    <x v="1"/>
    <s v="Connecticut"/>
    <x v="1"/>
    <x v="2"/>
    <s v="Phones"/>
    <n v="199"/>
    <n v="1"/>
    <n v="0.03"/>
    <n v="165"/>
    <n v="34"/>
    <n v="28.03"/>
  </r>
  <r>
    <n v="2301"/>
    <x v="84"/>
    <x v="1"/>
    <s v="Oregon"/>
    <x v="0"/>
    <x v="1"/>
    <s v="Chairs"/>
    <n v="198"/>
    <n v="2"/>
    <n v="0.01"/>
    <n v="158"/>
    <n v="40"/>
    <n v="38.02000000000001"/>
  </r>
  <r>
    <n v="2308"/>
    <x v="84"/>
    <x v="1"/>
    <s v="California"/>
    <x v="0"/>
    <x v="0"/>
    <s v="Supplies"/>
    <n v="45"/>
    <n v="3"/>
    <n v="0.01"/>
    <n v="36"/>
    <n v="9"/>
    <n v="8.5499999999999972"/>
  </r>
  <r>
    <n v="2311"/>
    <x v="84"/>
    <x v="1"/>
    <s v="Illinois"/>
    <x v="2"/>
    <x v="0"/>
    <s v="Appliances"/>
    <n v="48"/>
    <n v="2"/>
    <n v="0.01"/>
    <n v="38"/>
    <n v="10"/>
    <n v="9.519999999999996"/>
  </r>
  <r>
    <n v="2312"/>
    <x v="84"/>
    <x v="1"/>
    <s v="California"/>
    <x v="0"/>
    <x v="0"/>
    <s v="Appliances"/>
    <n v="96"/>
    <n v="4"/>
    <n v="0.01"/>
    <n v="76"/>
    <n v="20"/>
    <n v="19.039999999999992"/>
  </r>
  <r>
    <n v="2314"/>
    <x v="84"/>
    <x v="1"/>
    <s v="Texas"/>
    <x v="2"/>
    <x v="0"/>
    <s v="Paper"/>
    <n v="450"/>
    <n v="10"/>
    <n v="0.01"/>
    <n v="350"/>
    <n v="100"/>
    <n v="95.5"/>
  </r>
  <r>
    <n v="2316"/>
    <x v="84"/>
    <x v="1"/>
    <s v="Alabama"/>
    <x v="3"/>
    <x v="0"/>
    <s v="Binders"/>
    <n v="10"/>
    <n v="4"/>
    <n v="0.01"/>
    <n v="8"/>
    <n v="2"/>
    <n v="1.9000000000000004"/>
  </r>
  <r>
    <n v="2317"/>
    <x v="84"/>
    <x v="1"/>
    <s v="New Mexico"/>
    <x v="0"/>
    <x v="0"/>
    <s v="Binders"/>
    <n v="5"/>
    <n v="2"/>
    <n v="0.01"/>
    <n v="4"/>
    <n v="1"/>
    <n v="0.95000000000000018"/>
  </r>
  <r>
    <n v="2321"/>
    <x v="85"/>
    <x v="1"/>
    <s v="New York"/>
    <x v="1"/>
    <x v="0"/>
    <s v="Envelopes"/>
    <n v="48"/>
    <n v="4"/>
    <n v="0.01"/>
    <n v="36"/>
    <n v="12"/>
    <n v="11.519999999999996"/>
  </r>
  <r>
    <n v="2322"/>
    <x v="85"/>
    <x v="1"/>
    <s v="Wisconsin"/>
    <x v="2"/>
    <x v="0"/>
    <s v="Paper"/>
    <n v="180"/>
    <n v="4"/>
    <n v="0.01"/>
    <n v="140"/>
    <n v="40"/>
    <n v="38.199999999999989"/>
  </r>
  <r>
    <n v="2328"/>
    <x v="85"/>
    <x v="1"/>
    <s v="Illinois"/>
    <x v="2"/>
    <x v="1"/>
    <s v="Chairs"/>
    <n v="198"/>
    <n v="2"/>
    <n v="0.01"/>
    <n v="158"/>
    <n v="40"/>
    <n v="38.02000000000001"/>
  </r>
  <r>
    <n v="2332"/>
    <x v="85"/>
    <x v="1"/>
    <s v="Indiana"/>
    <x v="2"/>
    <x v="0"/>
    <s v="Paper"/>
    <n v="90"/>
    <n v="2"/>
    <n v="0.01"/>
    <n v="70"/>
    <n v="20"/>
    <n v="19.099999999999994"/>
  </r>
  <r>
    <n v="2333"/>
    <x v="85"/>
    <x v="1"/>
    <s v="Georgia"/>
    <x v="3"/>
    <x v="0"/>
    <s v="Binders"/>
    <n v="15"/>
    <n v="6"/>
    <n v="0.01"/>
    <n v="12"/>
    <n v="3"/>
    <n v="2.8499999999999996"/>
  </r>
  <r>
    <n v="2335"/>
    <x v="85"/>
    <x v="1"/>
    <s v="Ohio"/>
    <x v="1"/>
    <x v="2"/>
    <s v="Accessories"/>
    <n v="25"/>
    <n v="5"/>
    <n v="0.03"/>
    <n v="12.5"/>
    <n v="12.5"/>
    <n v="11.75"/>
  </r>
  <r>
    <n v="2339"/>
    <x v="85"/>
    <x v="1"/>
    <s v="California"/>
    <x v="0"/>
    <x v="0"/>
    <s v="Paper"/>
    <n v="225"/>
    <n v="5"/>
    <n v="0.01"/>
    <n v="175"/>
    <n v="50"/>
    <n v="47.75"/>
  </r>
  <r>
    <n v="2346"/>
    <x v="86"/>
    <x v="1"/>
    <s v="California"/>
    <x v="0"/>
    <x v="0"/>
    <s v="Appliances"/>
    <n v="96"/>
    <n v="4"/>
    <n v="0.01"/>
    <n v="76"/>
    <n v="20"/>
    <n v="19.039999999999992"/>
  </r>
  <r>
    <n v="2348"/>
    <x v="86"/>
    <x v="1"/>
    <s v="California"/>
    <x v="0"/>
    <x v="0"/>
    <s v="Art"/>
    <n v="153"/>
    <n v="9"/>
    <n v="0.01"/>
    <n v="90"/>
    <n v="63"/>
    <n v="61.47"/>
  </r>
  <r>
    <n v="2349"/>
    <x v="86"/>
    <x v="1"/>
    <s v="Texas"/>
    <x v="2"/>
    <x v="1"/>
    <s v="Tables"/>
    <n v="425"/>
    <n v="5"/>
    <n v="0.01"/>
    <n v="375"/>
    <n v="50"/>
    <n v="45.75"/>
  </r>
  <r>
    <n v="2352"/>
    <x v="86"/>
    <x v="1"/>
    <s v="Georgia"/>
    <x v="3"/>
    <x v="0"/>
    <s v="Storage"/>
    <n v="240"/>
    <n v="6"/>
    <n v="0.01"/>
    <n v="210"/>
    <n v="30"/>
    <n v="27.599999999999994"/>
  </r>
  <r>
    <n v="2355"/>
    <x v="86"/>
    <x v="1"/>
    <s v="California"/>
    <x v="0"/>
    <x v="1"/>
    <s v="Furnishings"/>
    <n v="63"/>
    <n v="7"/>
    <n v="0.01"/>
    <n v="35"/>
    <n v="28"/>
    <n v="27.369999999999997"/>
  </r>
  <r>
    <n v="2363"/>
    <x v="86"/>
    <x v="1"/>
    <s v="Wisconsin"/>
    <x v="2"/>
    <x v="2"/>
    <s v="Accessories"/>
    <n v="35"/>
    <n v="7"/>
    <n v="0.03"/>
    <n v="17.5"/>
    <n v="17.5"/>
    <n v="16.449999999999996"/>
  </r>
  <r>
    <n v="2369"/>
    <x v="87"/>
    <x v="1"/>
    <s v="Louisiana"/>
    <x v="3"/>
    <x v="0"/>
    <s v="Storage"/>
    <n v="240"/>
    <n v="6"/>
    <n v="0.01"/>
    <n v="210"/>
    <n v="30"/>
    <n v="27.599999999999994"/>
  </r>
  <r>
    <n v="2372"/>
    <x v="87"/>
    <x v="1"/>
    <s v="New York"/>
    <x v="1"/>
    <x v="0"/>
    <s v="Appliances"/>
    <n v="120"/>
    <n v="5"/>
    <n v="0.01"/>
    <n v="95"/>
    <n v="25"/>
    <n v="23.799999999999997"/>
  </r>
  <r>
    <n v="2376"/>
    <x v="87"/>
    <x v="1"/>
    <s v="Mississippi"/>
    <x v="3"/>
    <x v="0"/>
    <s v="Binders"/>
    <n v="15"/>
    <n v="6"/>
    <n v="0.01"/>
    <n v="12"/>
    <n v="3"/>
    <n v="2.8499999999999996"/>
  </r>
  <r>
    <n v="2377"/>
    <x v="87"/>
    <x v="1"/>
    <s v="Virginia"/>
    <x v="3"/>
    <x v="0"/>
    <s v="Paper"/>
    <n v="90"/>
    <n v="2"/>
    <n v="0.01"/>
    <n v="70"/>
    <n v="20"/>
    <n v="19.099999999999994"/>
  </r>
  <r>
    <n v="2378"/>
    <x v="87"/>
    <x v="1"/>
    <s v="New York"/>
    <x v="1"/>
    <x v="1"/>
    <s v="Tables"/>
    <n v="170"/>
    <n v="2"/>
    <n v="0.01"/>
    <n v="150"/>
    <n v="20"/>
    <n v="18.300000000000011"/>
  </r>
  <r>
    <n v="2380"/>
    <x v="87"/>
    <x v="1"/>
    <s v="Texas"/>
    <x v="2"/>
    <x v="0"/>
    <s v="Art"/>
    <n v="85"/>
    <n v="5"/>
    <n v="0.01"/>
    <n v="50"/>
    <n v="35"/>
    <n v="34.150000000000006"/>
  </r>
  <r>
    <n v="2385"/>
    <x v="87"/>
    <x v="1"/>
    <s v="Vermont"/>
    <x v="1"/>
    <x v="0"/>
    <s v="Storage"/>
    <n v="520"/>
    <n v="13"/>
    <n v="0.01"/>
    <n v="455"/>
    <n v="65"/>
    <n v="59.799999999999955"/>
  </r>
  <r>
    <n v="2386"/>
    <x v="87"/>
    <x v="1"/>
    <s v="New York"/>
    <x v="1"/>
    <x v="0"/>
    <s v="Binders"/>
    <n v="7.5"/>
    <n v="3"/>
    <n v="0.01"/>
    <n v="6"/>
    <n v="1.5"/>
    <n v="1.4249999999999998"/>
  </r>
  <r>
    <n v="2390"/>
    <x v="88"/>
    <x v="1"/>
    <s v="New York"/>
    <x v="1"/>
    <x v="1"/>
    <s v="Furnishings"/>
    <n v="27"/>
    <n v="3"/>
    <n v="0.01"/>
    <n v="15"/>
    <n v="12"/>
    <n v="11.73"/>
  </r>
  <r>
    <n v="2392"/>
    <x v="88"/>
    <x v="1"/>
    <s v="California"/>
    <x v="0"/>
    <x v="0"/>
    <s v="Binders"/>
    <n v="5"/>
    <n v="2"/>
    <n v="0.01"/>
    <n v="4"/>
    <n v="1"/>
    <n v="0.95000000000000018"/>
  </r>
  <r>
    <n v="2393"/>
    <x v="88"/>
    <x v="1"/>
    <s v="South Carolina"/>
    <x v="3"/>
    <x v="0"/>
    <s v="Binders"/>
    <n v="20"/>
    <n v="8"/>
    <n v="0.01"/>
    <n v="16"/>
    <n v="4"/>
    <n v="3.8000000000000007"/>
  </r>
  <r>
    <n v="2400"/>
    <x v="88"/>
    <x v="1"/>
    <s v="Texas"/>
    <x v="2"/>
    <x v="0"/>
    <s v="Binders"/>
    <n v="15"/>
    <n v="6"/>
    <n v="0.01"/>
    <n v="12"/>
    <n v="3"/>
    <n v="2.8499999999999996"/>
  </r>
  <r>
    <n v="2401"/>
    <x v="88"/>
    <x v="1"/>
    <s v="New York"/>
    <x v="1"/>
    <x v="1"/>
    <s v="Chairs"/>
    <n v="297"/>
    <n v="3"/>
    <n v="0.01"/>
    <n v="237"/>
    <n v="60"/>
    <n v="57.029999999999973"/>
  </r>
  <r>
    <n v="2402"/>
    <x v="88"/>
    <x v="1"/>
    <s v="Virginia"/>
    <x v="3"/>
    <x v="1"/>
    <s v="Tables"/>
    <n v="850"/>
    <n v="10"/>
    <n v="0.01"/>
    <n v="750"/>
    <n v="100"/>
    <n v="91.5"/>
  </r>
  <r>
    <n v="2404"/>
    <x v="88"/>
    <x v="1"/>
    <s v="California"/>
    <x v="0"/>
    <x v="0"/>
    <s v="Paper"/>
    <n v="180"/>
    <n v="4"/>
    <n v="0.01"/>
    <n v="140"/>
    <n v="40"/>
    <n v="38.199999999999989"/>
  </r>
  <r>
    <n v="2420"/>
    <x v="89"/>
    <x v="1"/>
    <s v="North Carolina"/>
    <x v="3"/>
    <x v="2"/>
    <s v="Machines"/>
    <n v="1800"/>
    <n v="4"/>
    <n v="0.03"/>
    <n v="1600"/>
    <n v="200"/>
    <n v="146"/>
  </r>
  <r>
    <n v="2422"/>
    <x v="89"/>
    <x v="1"/>
    <s v="Pennsylvania"/>
    <x v="1"/>
    <x v="0"/>
    <s v="Storage"/>
    <n v="80"/>
    <n v="2"/>
    <n v="0.01"/>
    <n v="70"/>
    <n v="10"/>
    <n v="9.2000000000000028"/>
  </r>
  <r>
    <n v="2429"/>
    <x v="89"/>
    <x v="1"/>
    <s v="Georgia"/>
    <x v="3"/>
    <x v="0"/>
    <s v="Appliances"/>
    <n v="48"/>
    <n v="2"/>
    <n v="0.01"/>
    <n v="38"/>
    <n v="10"/>
    <n v="9.519999999999996"/>
  </r>
  <r>
    <n v="2434"/>
    <x v="89"/>
    <x v="1"/>
    <s v="Kentucky"/>
    <x v="3"/>
    <x v="0"/>
    <s v="Supplies"/>
    <n v="45"/>
    <n v="3"/>
    <n v="0.01"/>
    <n v="36"/>
    <n v="9"/>
    <n v="8.5499999999999972"/>
  </r>
  <r>
    <n v="2436"/>
    <x v="89"/>
    <x v="1"/>
    <s v="California"/>
    <x v="0"/>
    <x v="1"/>
    <s v="Chairs"/>
    <n v="495"/>
    <n v="5"/>
    <n v="0.01"/>
    <n v="395"/>
    <n v="100"/>
    <n v="95.050000000000011"/>
  </r>
  <r>
    <n v="2437"/>
    <x v="89"/>
    <x v="1"/>
    <s v="New York"/>
    <x v="1"/>
    <x v="1"/>
    <s v="Chairs"/>
    <n v="297"/>
    <n v="3"/>
    <n v="0.01"/>
    <n v="237"/>
    <n v="60"/>
    <n v="57.029999999999973"/>
  </r>
  <r>
    <n v="2440"/>
    <x v="89"/>
    <x v="1"/>
    <s v="Colorado"/>
    <x v="0"/>
    <x v="1"/>
    <s v="Chairs"/>
    <n v="792"/>
    <n v="8"/>
    <n v="0.01"/>
    <n v="632"/>
    <n v="160"/>
    <n v="152.08000000000004"/>
  </r>
  <r>
    <n v="2450"/>
    <x v="90"/>
    <x v="1"/>
    <s v="New Jersey"/>
    <x v="1"/>
    <x v="0"/>
    <s v="Appliances"/>
    <n v="72"/>
    <n v="3"/>
    <n v="0.01"/>
    <n v="57"/>
    <n v="15"/>
    <n v="14.280000000000001"/>
  </r>
  <r>
    <n v="2452"/>
    <x v="90"/>
    <x v="1"/>
    <s v="Maryland"/>
    <x v="1"/>
    <x v="0"/>
    <s v="Binders"/>
    <n v="5"/>
    <n v="2"/>
    <n v="0.01"/>
    <n v="4"/>
    <n v="1"/>
    <n v="0.95000000000000018"/>
  </r>
  <r>
    <n v="2453"/>
    <x v="90"/>
    <x v="1"/>
    <s v="Maryland"/>
    <x v="1"/>
    <x v="0"/>
    <s v="Art"/>
    <n v="34"/>
    <n v="2"/>
    <n v="0.01"/>
    <n v="20"/>
    <n v="14"/>
    <n v="13.659999999999997"/>
  </r>
  <r>
    <n v="2456"/>
    <x v="90"/>
    <x v="1"/>
    <s v="Illinois"/>
    <x v="2"/>
    <x v="0"/>
    <s v="Binders"/>
    <n v="7.5"/>
    <n v="3"/>
    <n v="0.01"/>
    <n v="6"/>
    <n v="1.5"/>
    <n v="1.4249999999999998"/>
  </r>
  <r>
    <n v="2460"/>
    <x v="90"/>
    <x v="1"/>
    <s v="California"/>
    <x v="0"/>
    <x v="2"/>
    <s v="Accessories"/>
    <n v="15"/>
    <n v="3"/>
    <n v="0.03"/>
    <n v="7.5"/>
    <n v="7.5"/>
    <n v="7.0499999999999989"/>
  </r>
  <r>
    <n v="2461"/>
    <x v="90"/>
    <x v="1"/>
    <s v="Arizona"/>
    <x v="0"/>
    <x v="1"/>
    <s v="Furnishings"/>
    <n v="27"/>
    <n v="3"/>
    <n v="0.01"/>
    <n v="15"/>
    <n v="12"/>
    <n v="11.73"/>
  </r>
  <r>
    <n v="2464"/>
    <x v="90"/>
    <x v="1"/>
    <s v="California"/>
    <x v="0"/>
    <x v="1"/>
    <s v="Furnishings"/>
    <n v="27"/>
    <n v="3"/>
    <n v="0.01"/>
    <n v="15"/>
    <n v="12"/>
    <n v="11.73"/>
  </r>
  <r>
    <n v="2465"/>
    <x v="90"/>
    <x v="1"/>
    <s v="New York"/>
    <x v="1"/>
    <x v="0"/>
    <s v="Binders"/>
    <n v="20"/>
    <n v="8"/>
    <n v="0.01"/>
    <n v="16"/>
    <n v="4"/>
    <n v="3.8000000000000007"/>
  </r>
  <r>
    <n v="2466"/>
    <x v="90"/>
    <x v="1"/>
    <s v="Wisconsin"/>
    <x v="2"/>
    <x v="2"/>
    <s v="Phones"/>
    <n v="995"/>
    <n v="5"/>
    <n v="0.03"/>
    <n v="825"/>
    <n v="170"/>
    <n v="140.14999999999998"/>
  </r>
  <r>
    <n v="2474"/>
    <x v="91"/>
    <x v="1"/>
    <s v="Colorado"/>
    <x v="0"/>
    <x v="1"/>
    <s v="Chairs"/>
    <n v="198"/>
    <n v="2"/>
    <n v="0.01"/>
    <n v="158"/>
    <n v="40"/>
    <n v="38.02000000000001"/>
  </r>
  <r>
    <n v="2476"/>
    <x v="91"/>
    <x v="1"/>
    <s v="North Carolina"/>
    <x v="3"/>
    <x v="0"/>
    <s v="Labels"/>
    <n v="57"/>
    <n v="3"/>
    <n v="0.01"/>
    <n v="30"/>
    <n v="27"/>
    <n v="26.43"/>
  </r>
  <r>
    <n v="2479"/>
    <x v="91"/>
    <x v="1"/>
    <s v="Washington"/>
    <x v="0"/>
    <x v="1"/>
    <s v="Chairs"/>
    <n v="396"/>
    <n v="4"/>
    <n v="0.01"/>
    <n v="316"/>
    <n v="80"/>
    <n v="76.04000000000002"/>
  </r>
  <r>
    <n v="2484"/>
    <x v="91"/>
    <x v="1"/>
    <s v="New York"/>
    <x v="1"/>
    <x v="1"/>
    <s v="Chairs"/>
    <n v="693"/>
    <n v="7"/>
    <n v="0.01"/>
    <n v="553"/>
    <n v="140"/>
    <n v="133.07000000000005"/>
  </r>
  <r>
    <n v="2485"/>
    <x v="91"/>
    <x v="1"/>
    <s v="California"/>
    <x v="0"/>
    <x v="0"/>
    <s v="Binders"/>
    <n v="5"/>
    <n v="2"/>
    <n v="0.01"/>
    <n v="4"/>
    <n v="1"/>
    <n v="0.95000000000000018"/>
  </r>
  <r>
    <n v="2490"/>
    <x v="91"/>
    <x v="1"/>
    <s v="California"/>
    <x v="0"/>
    <x v="0"/>
    <s v="Storage"/>
    <n v="280"/>
    <n v="7"/>
    <n v="0.01"/>
    <n v="245"/>
    <n v="35"/>
    <n v="32.199999999999989"/>
  </r>
  <r>
    <n v="2492"/>
    <x v="91"/>
    <x v="1"/>
    <s v="Washington"/>
    <x v="0"/>
    <x v="2"/>
    <s v="Accessories"/>
    <n v="10"/>
    <n v="2"/>
    <n v="0.03"/>
    <n v="5"/>
    <n v="5"/>
    <n v="4.6999999999999993"/>
  </r>
  <r>
    <n v="2495"/>
    <x v="91"/>
    <x v="1"/>
    <s v="California"/>
    <x v="0"/>
    <x v="0"/>
    <s v="Appliances"/>
    <n v="48"/>
    <n v="2"/>
    <n v="0.01"/>
    <n v="38"/>
    <n v="10"/>
    <n v="9.519999999999996"/>
  </r>
  <r>
    <n v="2511"/>
    <x v="92"/>
    <x v="1"/>
    <s v="California"/>
    <x v="0"/>
    <x v="2"/>
    <s v="Phones"/>
    <n v="597"/>
    <n v="3"/>
    <n v="0.03"/>
    <n v="495"/>
    <n v="102"/>
    <n v="84.090000000000032"/>
  </r>
  <r>
    <n v="2512"/>
    <x v="92"/>
    <x v="1"/>
    <s v="Wisconsin"/>
    <x v="2"/>
    <x v="2"/>
    <s v="Accessories"/>
    <n v="30"/>
    <n v="6"/>
    <n v="0.03"/>
    <n v="15"/>
    <n v="15"/>
    <n v="14.099999999999998"/>
  </r>
  <r>
    <n v="2520"/>
    <x v="92"/>
    <x v="1"/>
    <s v="Michigan"/>
    <x v="2"/>
    <x v="0"/>
    <s v="Paper"/>
    <n v="225"/>
    <n v="5"/>
    <n v="0.01"/>
    <n v="175"/>
    <n v="50"/>
    <n v="47.75"/>
  </r>
  <r>
    <n v="2525"/>
    <x v="92"/>
    <x v="1"/>
    <s v="Wisconsin"/>
    <x v="2"/>
    <x v="0"/>
    <s v="Labels"/>
    <n v="38"/>
    <n v="2"/>
    <n v="0.01"/>
    <n v="20"/>
    <n v="18"/>
    <n v="17.619999999999997"/>
  </r>
  <r>
    <n v="2526"/>
    <x v="92"/>
    <x v="1"/>
    <s v="California"/>
    <x v="0"/>
    <x v="0"/>
    <s v="Labels"/>
    <n v="57"/>
    <n v="3"/>
    <n v="0.01"/>
    <n v="30"/>
    <n v="27"/>
    <n v="26.43"/>
  </r>
  <r>
    <n v="2534"/>
    <x v="93"/>
    <x v="1"/>
    <s v="Indiana"/>
    <x v="2"/>
    <x v="0"/>
    <s v="Binders"/>
    <n v="5"/>
    <n v="2"/>
    <n v="0.01"/>
    <n v="4"/>
    <n v="1"/>
    <n v="0.95000000000000018"/>
  </r>
  <r>
    <n v="2538"/>
    <x v="93"/>
    <x v="1"/>
    <s v="Colorado"/>
    <x v="0"/>
    <x v="2"/>
    <s v="Phones"/>
    <n v="995"/>
    <n v="5"/>
    <n v="0.03"/>
    <n v="825"/>
    <n v="170"/>
    <n v="140.14999999999998"/>
  </r>
  <r>
    <n v="2539"/>
    <x v="93"/>
    <x v="1"/>
    <s v="Texas"/>
    <x v="2"/>
    <x v="0"/>
    <s v="Art"/>
    <n v="119"/>
    <n v="7"/>
    <n v="0.01"/>
    <n v="70"/>
    <n v="49"/>
    <n v="47.81"/>
  </r>
  <r>
    <n v="2541"/>
    <x v="93"/>
    <x v="1"/>
    <s v="California"/>
    <x v="0"/>
    <x v="2"/>
    <s v="Accessories"/>
    <n v="20"/>
    <n v="4"/>
    <n v="0.03"/>
    <n v="10"/>
    <n v="10"/>
    <n v="9.3999999999999986"/>
  </r>
  <r>
    <n v="2542"/>
    <x v="93"/>
    <x v="1"/>
    <s v="New York"/>
    <x v="1"/>
    <x v="0"/>
    <s v="Paper"/>
    <n v="135"/>
    <n v="3"/>
    <n v="0.01"/>
    <n v="105"/>
    <n v="30"/>
    <n v="28.650000000000006"/>
  </r>
  <r>
    <n v="2545"/>
    <x v="93"/>
    <x v="1"/>
    <s v="California"/>
    <x v="0"/>
    <x v="0"/>
    <s v="Binders"/>
    <n v="7.5"/>
    <n v="3"/>
    <n v="0.01"/>
    <n v="6"/>
    <n v="1.5"/>
    <n v="1.4249999999999998"/>
  </r>
  <r>
    <n v="2548"/>
    <x v="93"/>
    <x v="1"/>
    <s v="New York"/>
    <x v="1"/>
    <x v="0"/>
    <s v="Paper"/>
    <n v="90"/>
    <n v="2"/>
    <n v="0.01"/>
    <n v="70"/>
    <n v="20"/>
    <n v="19.099999999999994"/>
  </r>
  <r>
    <n v="2557"/>
    <x v="94"/>
    <x v="1"/>
    <s v="Colorado"/>
    <x v="0"/>
    <x v="0"/>
    <s v="Binders"/>
    <n v="12.5"/>
    <n v="5"/>
    <n v="0.01"/>
    <n v="10"/>
    <n v="2.5"/>
    <n v="2.375"/>
  </r>
  <r>
    <n v="2563"/>
    <x v="94"/>
    <x v="1"/>
    <s v="Washington"/>
    <x v="0"/>
    <x v="0"/>
    <s v="Paper"/>
    <n v="45"/>
    <n v="1"/>
    <n v="0.01"/>
    <n v="35"/>
    <n v="10"/>
    <n v="9.5499999999999972"/>
  </r>
  <r>
    <n v="2565"/>
    <x v="94"/>
    <x v="1"/>
    <s v="California"/>
    <x v="0"/>
    <x v="0"/>
    <s v="Art"/>
    <n v="34"/>
    <n v="2"/>
    <n v="0.01"/>
    <n v="20"/>
    <n v="14"/>
    <n v="13.659999999999997"/>
  </r>
  <r>
    <n v="2567"/>
    <x v="94"/>
    <x v="1"/>
    <s v="Pennsylvania"/>
    <x v="1"/>
    <x v="0"/>
    <s v="Paper"/>
    <n v="180"/>
    <n v="4"/>
    <n v="0.01"/>
    <n v="140"/>
    <n v="40"/>
    <n v="38.199999999999989"/>
  </r>
  <r>
    <n v="2569"/>
    <x v="94"/>
    <x v="1"/>
    <s v="Washington"/>
    <x v="0"/>
    <x v="0"/>
    <s v="Supplies"/>
    <n v="75"/>
    <n v="5"/>
    <n v="0.01"/>
    <n v="60"/>
    <n v="15"/>
    <n v="14.25"/>
  </r>
  <r>
    <n v="2570"/>
    <x v="94"/>
    <x v="1"/>
    <s v="New York"/>
    <x v="1"/>
    <x v="0"/>
    <s v="Binders"/>
    <n v="2.5"/>
    <n v="1"/>
    <n v="0.01"/>
    <n v="2"/>
    <n v="0.5"/>
    <n v="0.47500000000000009"/>
  </r>
  <r>
    <n v="2572"/>
    <x v="94"/>
    <x v="1"/>
    <s v="Washington"/>
    <x v="0"/>
    <x v="2"/>
    <s v="Accessories"/>
    <n v="10"/>
    <n v="2"/>
    <n v="0.03"/>
    <n v="5"/>
    <n v="5"/>
    <n v="4.6999999999999993"/>
  </r>
  <r>
    <n v="2575"/>
    <x v="94"/>
    <x v="1"/>
    <s v="Maryland"/>
    <x v="1"/>
    <x v="0"/>
    <s v="Art"/>
    <n v="85"/>
    <n v="5"/>
    <n v="0.01"/>
    <n v="50"/>
    <n v="35"/>
    <n v="34.150000000000006"/>
  </r>
  <r>
    <n v="2576"/>
    <x v="94"/>
    <x v="1"/>
    <s v="Arizona"/>
    <x v="0"/>
    <x v="0"/>
    <s v="Labels"/>
    <n v="38"/>
    <n v="2"/>
    <n v="0.01"/>
    <n v="20"/>
    <n v="18"/>
    <n v="17.619999999999997"/>
  </r>
  <r>
    <n v="2581"/>
    <x v="94"/>
    <x v="1"/>
    <s v="Tennessee"/>
    <x v="3"/>
    <x v="0"/>
    <s v="Paper"/>
    <n v="45"/>
    <n v="1"/>
    <n v="0.01"/>
    <n v="35"/>
    <n v="10"/>
    <n v="9.5499999999999972"/>
  </r>
  <r>
    <n v="2585"/>
    <x v="94"/>
    <x v="1"/>
    <s v="Ohio"/>
    <x v="1"/>
    <x v="2"/>
    <s v="Phones"/>
    <n v="597"/>
    <n v="3"/>
    <n v="0.03"/>
    <n v="495"/>
    <n v="102"/>
    <n v="84.090000000000032"/>
  </r>
  <r>
    <n v="2589"/>
    <x v="95"/>
    <x v="1"/>
    <s v="Ohio"/>
    <x v="1"/>
    <x v="0"/>
    <s v="Storage"/>
    <n v="80"/>
    <n v="2"/>
    <n v="0.01"/>
    <n v="70"/>
    <n v="10"/>
    <n v="9.2000000000000028"/>
  </r>
  <r>
    <n v="2590"/>
    <x v="95"/>
    <x v="1"/>
    <s v="Washington"/>
    <x v="0"/>
    <x v="0"/>
    <s v="Binders"/>
    <n v="17.5"/>
    <n v="7"/>
    <n v="0.01"/>
    <n v="14"/>
    <n v="3.5"/>
    <n v="3.3249999999999993"/>
  </r>
  <r>
    <n v="2594"/>
    <x v="95"/>
    <x v="1"/>
    <s v="New York"/>
    <x v="1"/>
    <x v="0"/>
    <s v="Binders"/>
    <n v="22.5"/>
    <n v="9"/>
    <n v="0.01"/>
    <n v="18"/>
    <n v="4.5"/>
    <n v="4.2749999999999986"/>
  </r>
  <r>
    <n v="2595"/>
    <x v="95"/>
    <x v="1"/>
    <s v="Texas"/>
    <x v="2"/>
    <x v="0"/>
    <s v="Storage"/>
    <n v="160"/>
    <n v="4"/>
    <n v="0.01"/>
    <n v="140"/>
    <n v="20"/>
    <n v="18.400000000000006"/>
  </r>
  <r>
    <n v="2597"/>
    <x v="95"/>
    <x v="1"/>
    <s v="California"/>
    <x v="0"/>
    <x v="0"/>
    <s v="Binders"/>
    <n v="12.5"/>
    <n v="5"/>
    <n v="0.01"/>
    <n v="10"/>
    <n v="2.5"/>
    <n v="2.375"/>
  </r>
  <r>
    <n v="2598"/>
    <x v="95"/>
    <x v="1"/>
    <s v="California"/>
    <x v="0"/>
    <x v="1"/>
    <s v="Bookcases"/>
    <n v="240"/>
    <n v="3"/>
    <n v="0.01"/>
    <n v="195"/>
    <n v="45"/>
    <n v="42.599999999999994"/>
  </r>
  <r>
    <n v="2602"/>
    <x v="95"/>
    <x v="1"/>
    <s v="Nebraska"/>
    <x v="2"/>
    <x v="0"/>
    <s v="Fasteners"/>
    <n v="12"/>
    <n v="4"/>
    <n v="0.01"/>
    <n v="8"/>
    <n v="4"/>
    <n v="3.879999999999999"/>
  </r>
  <r>
    <n v="2612"/>
    <x v="95"/>
    <x v="1"/>
    <s v="Ohio"/>
    <x v="1"/>
    <x v="0"/>
    <s v="Appliances"/>
    <n v="144"/>
    <n v="6"/>
    <n v="0.01"/>
    <n v="114"/>
    <n v="30"/>
    <n v="28.560000000000002"/>
  </r>
  <r>
    <n v="2616"/>
    <x v="95"/>
    <x v="1"/>
    <s v="California"/>
    <x v="0"/>
    <x v="0"/>
    <s v="Paper"/>
    <n v="90"/>
    <n v="2"/>
    <n v="0.01"/>
    <n v="70"/>
    <n v="20"/>
    <n v="19.099999999999994"/>
  </r>
  <r>
    <n v="2617"/>
    <x v="95"/>
    <x v="1"/>
    <s v="Texas"/>
    <x v="2"/>
    <x v="0"/>
    <s v="Storage"/>
    <n v="200"/>
    <n v="5"/>
    <n v="0.01"/>
    <n v="175"/>
    <n v="25"/>
    <n v="23"/>
  </r>
  <r>
    <n v="2618"/>
    <x v="95"/>
    <x v="1"/>
    <s v="Nebraska"/>
    <x v="2"/>
    <x v="2"/>
    <s v="Accessories"/>
    <n v="15"/>
    <n v="3"/>
    <n v="0.03"/>
    <n v="7.5"/>
    <n v="7.5"/>
    <n v="7.0499999999999989"/>
  </r>
  <r>
    <n v="2619"/>
    <x v="95"/>
    <x v="1"/>
    <s v="California"/>
    <x v="0"/>
    <x v="1"/>
    <s v="Tables"/>
    <n v="170"/>
    <n v="2"/>
    <n v="0.01"/>
    <n v="150"/>
    <n v="20"/>
    <n v="18.300000000000011"/>
  </r>
  <r>
    <n v="2623"/>
    <x v="96"/>
    <x v="1"/>
    <s v="New Jersey"/>
    <x v="1"/>
    <x v="0"/>
    <s v="Appliances"/>
    <n v="48"/>
    <n v="2"/>
    <n v="0.01"/>
    <n v="38"/>
    <n v="10"/>
    <n v="9.519999999999996"/>
  </r>
  <r>
    <n v="2624"/>
    <x v="96"/>
    <x v="1"/>
    <s v="Florida"/>
    <x v="3"/>
    <x v="1"/>
    <s v="Furnishings"/>
    <n v="72"/>
    <n v="8"/>
    <n v="0.01"/>
    <n v="40"/>
    <n v="32"/>
    <n v="31.28"/>
  </r>
  <r>
    <n v="2625"/>
    <x v="96"/>
    <x v="1"/>
    <s v="California"/>
    <x v="0"/>
    <x v="1"/>
    <s v="Bookcases"/>
    <n v="240"/>
    <n v="3"/>
    <n v="0.01"/>
    <n v="195"/>
    <n v="45"/>
    <n v="42.599999999999994"/>
  </r>
  <r>
    <n v="2626"/>
    <x v="96"/>
    <x v="1"/>
    <s v="California"/>
    <x v="0"/>
    <x v="0"/>
    <s v="Storage"/>
    <n v="200"/>
    <n v="5"/>
    <n v="0.01"/>
    <n v="175"/>
    <n v="25"/>
    <n v="23"/>
  </r>
  <r>
    <n v="2629"/>
    <x v="96"/>
    <x v="1"/>
    <s v="Delaware"/>
    <x v="1"/>
    <x v="1"/>
    <s v="Tables"/>
    <n v="340"/>
    <n v="4"/>
    <n v="0.01"/>
    <n v="300"/>
    <n v="40"/>
    <n v="36.600000000000023"/>
  </r>
  <r>
    <n v="2631"/>
    <x v="96"/>
    <x v="1"/>
    <s v="California"/>
    <x v="0"/>
    <x v="0"/>
    <s v="Paper"/>
    <n v="45"/>
    <n v="1"/>
    <n v="0.01"/>
    <n v="35"/>
    <n v="10"/>
    <n v="9.5499999999999972"/>
  </r>
  <r>
    <n v="2632"/>
    <x v="96"/>
    <x v="1"/>
    <s v="Georgia"/>
    <x v="3"/>
    <x v="0"/>
    <s v="Paper"/>
    <n v="90"/>
    <n v="2"/>
    <n v="0.01"/>
    <n v="70"/>
    <n v="20"/>
    <n v="19.099999999999994"/>
  </r>
  <r>
    <n v="2634"/>
    <x v="96"/>
    <x v="1"/>
    <s v="North Carolina"/>
    <x v="3"/>
    <x v="0"/>
    <s v="Paper"/>
    <n v="90"/>
    <n v="2"/>
    <n v="0.01"/>
    <n v="70"/>
    <n v="20"/>
    <n v="19.099999999999994"/>
  </r>
  <r>
    <n v="2637"/>
    <x v="96"/>
    <x v="1"/>
    <s v="Tennessee"/>
    <x v="3"/>
    <x v="0"/>
    <s v="Appliances"/>
    <n v="48"/>
    <n v="2"/>
    <n v="0.01"/>
    <n v="38"/>
    <n v="10"/>
    <n v="9.519999999999996"/>
  </r>
  <r>
    <n v="2638"/>
    <x v="96"/>
    <x v="1"/>
    <s v="Texas"/>
    <x v="2"/>
    <x v="0"/>
    <s v="Binders"/>
    <n v="5"/>
    <n v="2"/>
    <n v="0.01"/>
    <n v="4"/>
    <n v="1"/>
    <n v="0.95000000000000018"/>
  </r>
  <r>
    <n v="2644"/>
    <x v="97"/>
    <x v="1"/>
    <s v="California"/>
    <x v="0"/>
    <x v="1"/>
    <s v="Furnishings"/>
    <n v="27"/>
    <n v="3"/>
    <n v="0.01"/>
    <n v="15"/>
    <n v="12"/>
    <n v="11.73"/>
  </r>
  <r>
    <n v="2650"/>
    <x v="97"/>
    <x v="1"/>
    <s v="Indiana"/>
    <x v="2"/>
    <x v="1"/>
    <s v="Furnishings"/>
    <n v="36"/>
    <n v="4"/>
    <n v="0.01"/>
    <n v="20"/>
    <n v="16"/>
    <n v="15.64"/>
  </r>
  <r>
    <n v="2651"/>
    <x v="97"/>
    <x v="1"/>
    <s v="Pennsylvania"/>
    <x v="1"/>
    <x v="0"/>
    <s v="Envelopes"/>
    <n v="36"/>
    <n v="3"/>
    <n v="0.01"/>
    <n v="27"/>
    <n v="9"/>
    <n v="8.64"/>
  </r>
  <r>
    <n v="2653"/>
    <x v="97"/>
    <x v="1"/>
    <s v="California"/>
    <x v="0"/>
    <x v="1"/>
    <s v="Chairs"/>
    <n v="594"/>
    <n v="6"/>
    <n v="0.01"/>
    <n v="474"/>
    <n v="120"/>
    <n v="114.05999999999995"/>
  </r>
  <r>
    <n v="2658"/>
    <x v="97"/>
    <x v="1"/>
    <s v="Texas"/>
    <x v="2"/>
    <x v="0"/>
    <s v="Paper"/>
    <n v="405"/>
    <n v="9"/>
    <n v="0.01"/>
    <n v="315"/>
    <n v="90"/>
    <n v="85.949999999999989"/>
  </r>
  <r>
    <n v="2659"/>
    <x v="97"/>
    <x v="1"/>
    <s v="California"/>
    <x v="0"/>
    <x v="1"/>
    <s v="Chairs"/>
    <n v="198"/>
    <n v="2"/>
    <n v="0.01"/>
    <n v="158"/>
    <n v="40"/>
    <n v="38.02000000000001"/>
  </r>
  <r>
    <n v="2660"/>
    <x v="97"/>
    <x v="1"/>
    <s v="Pennsylvania"/>
    <x v="1"/>
    <x v="0"/>
    <s v="Paper"/>
    <n v="90"/>
    <n v="2"/>
    <n v="0.01"/>
    <n v="70"/>
    <n v="20"/>
    <n v="19.099999999999994"/>
  </r>
  <r>
    <n v="2662"/>
    <x v="97"/>
    <x v="1"/>
    <s v="Texas"/>
    <x v="2"/>
    <x v="2"/>
    <s v="Accessories"/>
    <n v="10"/>
    <n v="2"/>
    <n v="0.03"/>
    <n v="5"/>
    <n v="5"/>
    <n v="4.6999999999999993"/>
  </r>
  <r>
    <n v="2663"/>
    <x v="97"/>
    <x v="1"/>
    <s v="California"/>
    <x v="0"/>
    <x v="0"/>
    <s v="Appliances"/>
    <n v="120"/>
    <n v="5"/>
    <n v="0.01"/>
    <n v="95"/>
    <n v="25"/>
    <n v="23.799999999999997"/>
  </r>
  <r>
    <n v="2665"/>
    <x v="97"/>
    <x v="1"/>
    <s v="Texas"/>
    <x v="2"/>
    <x v="0"/>
    <s v="Paper"/>
    <n v="90"/>
    <n v="2"/>
    <n v="0.01"/>
    <n v="70"/>
    <n v="20"/>
    <n v="19.099999999999994"/>
  </r>
  <r>
    <n v="2672"/>
    <x v="98"/>
    <x v="1"/>
    <s v="Washington"/>
    <x v="0"/>
    <x v="1"/>
    <s v="Furnishings"/>
    <n v="36"/>
    <n v="4"/>
    <n v="0.01"/>
    <n v="20"/>
    <n v="16"/>
    <n v="15.64"/>
  </r>
  <r>
    <n v="2677"/>
    <x v="98"/>
    <x v="1"/>
    <s v="Pennsylvania"/>
    <x v="1"/>
    <x v="0"/>
    <s v="Paper"/>
    <n v="270"/>
    <n v="6"/>
    <n v="0.01"/>
    <n v="210"/>
    <n v="60"/>
    <n v="57.300000000000011"/>
  </r>
  <r>
    <n v="2678"/>
    <x v="98"/>
    <x v="1"/>
    <s v="Georgia"/>
    <x v="3"/>
    <x v="0"/>
    <s v="Binders"/>
    <n v="7.5"/>
    <n v="3"/>
    <n v="0.01"/>
    <n v="6"/>
    <n v="1.5"/>
    <n v="1.4249999999999998"/>
  </r>
  <r>
    <n v="2679"/>
    <x v="98"/>
    <x v="1"/>
    <s v="Minnesota"/>
    <x v="2"/>
    <x v="0"/>
    <s v="Labels"/>
    <n v="152"/>
    <n v="8"/>
    <n v="0.01"/>
    <n v="80"/>
    <n v="72"/>
    <n v="70.47999999999999"/>
  </r>
  <r>
    <n v="2680"/>
    <x v="98"/>
    <x v="1"/>
    <s v="North Carolina"/>
    <x v="3"/>
    <x v="1"/>
    <s v="Bookcases"/>
    <n v="640"/>
    <n v="8"/>
    <n v="0.01"/>
    <n v="520"/>
    <n v="120"/>
    <n v="113.60000000000002"/>
  </r>
  <r>
    <n v="2682"/>
    <x v="98"/>
    <x v="1"/>
    <s v="Texas"/>
    <x v="2"/>
    <x v="2"/>
    <s v="Phones"/>
    <n v="1393"/>
    <n v="7"/>
    <n v="0.03"/>
    <n v="1155"/>
    <n v="238"/>
    <n v="196.21000000000004"/>
  </r>
  <r>
    <n v="2687"/>
    <x v="98"/>
    <x v="1"/>
    <s v="Texas"/>
    <x v="2"/>
    <x v="2"/>
    <s v="Accessories"/>
    <n v="10"/>
    <n v="2"/>
    <n v="0.03"/>
    <n v="5"/>
    <n v="5"/>
    <n v="4.6999999999999993"/>
  </r>
  <r>
    <n v="2688"/>
    <x v="98"/>
    <x v="1"/>
    <s v="Pennsylvania"/>
    <x v="1"/>
    <x v="0"/>
    <s v="Binders"/>
    <n v="10"/>
    <n v="4"/>
    <n v="0.01"/>
    <n v="8"/>
    <n v="2"/>
    <n v="1.9000000000000004"/>
  </r>
  <r>
    <n v="2699"/>
    <x v="99"/>
    <x v="1"/>
    <s v="Illinois"/>
    <x v="2"/>
    <x v="0"/>
    <s v="Binders"/>
    <n v="10"/>
    <n v="4"/>
    <n v="0.01"/>
    <n v="8"/>
    <n v="2"/>
    <n v="1.9000000000000004"/>
  </r>
  <r>
    <n v="2702"/>
    <x v="99"/>
    <x v="1"/>
    <s v="Texas"/>
    <x v="2"/>
    <x v="2"/>
    <s v="Accessories"/>
    <n v="25"/>
    <n v="5"/>
    <n v="0.03"/>
    <n v="12.5"/>
    <n v="12.5"/>
    <n v="11.75"/>
  </r>
  <r>
    <n v="2707"/>
    <x v="99"/>
    <x v="1"/>
    <s v="New York"/>
    <x v="1"/>
    <x v="2"/>
    <s v="Accessories"/>
    <n v="10"/>
    <n v="2"/>
    <n v="0.03"/>
    <n v="5"/>
    <n v="5"/>
    <n v="4.6999999999999993"/>
  </r>
  <r>
    <n v="2709"/>
    <x v="99"/>
    <x v="1"/>
    <s v="New York"/>
    <x v="1"/>
    <x v="0"/>
    <s v="Art"/>
    <n v="51"/>
    <n v="3"/>
    <n v="0.01"/>
    <n v="30"/>
    <n v="21"/>
    <n v="20.490000000000002"/>
  </r>
  <r>
    <n v="2718"/>
    <x v="100"/>
    <x v="1"/>
    <s v="Washington"/>
    <x v="0"/>
    <x v="0"/>
    <s v="Binders"/>
    <n v="12.5"/>
    <n v="5"/>
    <n v="0.01"/>
    <n v="10"/>
    <n v="2.5"/>
    <n v="2.375"/>
  </r>
  <r>
    <n v="2719"/>
    <x v="100"/>
    <x v="1"/>
    <s v="Pennsylvania"/>
    <x v="1"/>
    <x v="1"/>
    <s v="Furnishings"/>
    <n v="18"/>
    <n v="2"/>
    <n v="0.01"/>
    <n v="10"/>
    <n v="8"/>
    <n v="7.82"/>
  </r>
  <r>
    <n v="2720"/>
    <x v="100"/>
    <x v="1"/>
    <s v="Wisconsin"/>
    <x v="2"/>
    <x v="2"/>
    <s v="Accessories"/>
    <n v="25"/>
    <n v="5"/>
    <n v="0.03"/>
    <n v="12.5"/>
    <n v="12.5"/>
    <n v="11.75"/>
  </r>
  <r>
    <n v="2722"/>
    <x v="100"/>
    <x v="1"/>
    <s v="South Dakota"/>
    <x v="2"/>
    <x v="1"/>
    <s v="Chairs"/>
    <n v="297"/>
    <n v="3"/>
    <n v="0.01"/>
    <n v="237"/>
    <n v="60"/>
    <n v="57.029999999999973"/>
  </r>
  <r>
    <n v="2724"/>
    <x v="100"/>
    <x v="1"/>
    <s v="Texas"/>
    <x v="2"/>
    <x v="0"/>
    <s v="Labels"/>
    <n v="38"/>
    <n v="2"/>
    <n v="0.01"/>
    <n v="20"/>
    <n v="18"/>
    <n v="17.619999999999997"/>
  </r>
  <r>
    <n v="2725"/>
    <x v="100"/>
    <x v="1"/>
    <s v="Pennsylvania"/>
    <x v="1"/>
    <x v="1"/>
    <s v="Chairs"/>
    <n v="693"/>
    <n v="7"/>
    <n v="0.01"/>
    <n v="553"/>
    <n v="140"/>
    <n v="133.07000000000005"/>
  </r>
  <r>
    <n v="2726"/>
    <x v="100"/>
    <x v="1"/>
    <s v="Florida"/>
    <x v="3"/>
    <x v="0"/>
    <s v="Storage"/>
    <n v="80"/>
    <n v="2"/>
    <n v="0.01"/>
    <n v="70"/>
    <n v="10"/>
    <n v="9.2000000000000028"/>
  </r>
  <r>
    <n v="2727"/>
    <x v="100"/>
    <x v="1"/>
    <s v="Texas"/>
    <x v="2"/>
    <x v="0"/>
    <s v="Paper"/>
    <n v="180"/>
    <n v="4"/>
    <n v="0.01"/>
    <n v="140"/>
    <n v="40"/>
    <n v="38.199999999999989"/>
  </r>
  <r>
    <n v="2728"/>
    <x v="100"/>
    <x v="1"/>
    <s v="Kansas"/>
    <x v="2"/>
    <x v="2"/>
    <s v="Accessories"/>
    <n v="25"/>
    <n v="5"/>
    <n v="0.03"/>
    <n v="12.5"/>
    <n v="12.5"/>
    <n v="11.75"/>
  </r>
  <r>
    <n v="2731"/>
    <x v="100"/>
    <x v="1"/>
    <s v="Pennsylvania"/>
    <x v="1"/>
    <x v="1"/>
    <s v="Chairs"/>
    <n v="297"/>
    <n v="3"/>
    <n v="0.01"/>
    <n v="237"/>
    <n v="60"/>
    <n v="57.029999999999973"/>
  </r>
  <r>
    <n v="2732"/>
    <x v="100"/>
    <x v="1"/>
    <s v="California"/>
    <x v="0"/>
    <x v="0"/>
    <s v="Binders"/>
    <n v="2.5"/>
    <n v="1"/>
    <n v="0.01"/>
    <n v="2"/>
    <n v="0.5"/>
    <n v="0.47500000000000009"/>
  </r>
  <r>
    <n v="2734"/>
    <x v="100"/>
    <x v="1"/>
    <s v="Arizona"/>
    <x v="0"/>
    <x v="0"/>
    <s v="Paper"/>
    <n v="45"/>
    <n v="1"/>
    <n v="0.01"/>
    <n v="35"/>
    <n v="10"/>
    <n v="9.5499999999999972"/>
  </r>
  <r>
    <n v="2735"/>
    <x v="100"/>
    <x v="1"/>
    <s v="Pennsylvania"/>
    <x v="1"/>
    <x v="0"/>
    <s v="Binders"/>
    <n v="5"/>
    <n v="2"/>
    <n v="0.01"/>
    <n v="4"/>
    <n v="1"/>
    <n v="0.95000000000000018"/>
  </r>
  <r>
    <n v="2737"/>
    <x v="100"/>
    <x v="1"/>
    <s v="California"/>
    <x v="0"/>
    <x v="2"/>
    <s v="Accessories"/>
    <n v="15"/>
    <n v="3"/>
    <n v="0.03"/>
    <n v="7.5"/>
    <n v="7.5"/>
    <n v="7.0499999999999989"/>
  </r>
  <r>
    <n v="2740"/>
    <x v="100"/>
    <x v="1"/>
    <s v="Pennsylvania"/>
    <x v="1"/>
    <x v="0"/>
    <s v="Appliances"/>
    <n v="72"/>
    <n v="3"/>
    <n v="0.01"/>
    <n v="57"/>
    <n v="15"/>
    <n v="14.280000000000001"/>
  </r>
  <r>
    <n v="2747"/>
    <x v="101"/>
    <x v="1"/>
    <s v="New York"/>
    <x v="1"/>
    <x v="2"/>
    <s v="Phones"/>
    <n v="398"/>
    <n v="2"/>
    <n v="0.03"/>
    <n v="330"/>
    <n v="68"/>
    <n v="56.06"/>
  </r>
  <r>
    <n v="2750"/>
    <x v="101"/>
    <x v="1"/>
    <s v="Florida"/>
    <x v="3"/>
    <x v="1"/>
    <s v="Furnishings"/>
    <n v="54"/>
    <n v="6"/>
    <n v="0.01"/>
    <n v="30"/>
    <n v="24"/>
    <n v="23.46"/>
  </r>
  <r>
    <n v="2751"/>
    <x v="101"/>
    <x v="1"/>
    <s v="California"/>
    <x v="0"/>
    <x v="1"/>
    <s v="Chairs"/>
    <n v="297"/>
    <n v="3"/>
    <n v="0.01"/>
    <n v="237"/>
    <n v="60"/>
    <n v="57.029999999999973"/>
  </r>
  <r>
    <n v="2755"/>
    <x v="101"/>
    <x v="1"/>
    <s v="California"/>
    <x v="0"/>
    <x v="0"/>
    <s v="Supplies"/>
    <n v="45"/>
    <n v="3"/>
    <n v="0.01"/>
    <n v="36"/>
    <n v="9"/>
    <n v="8.5499999999999972"/>
  </r>
  <r>
    <n v="2756"/>
    <x v="101"/>
    <x v="1"/>
    <s v="North Carolina"/>
    <x v="3"/>
    <x v="0"/>
    <s v="Binders"/>
    <n v="12.5"/>
    <n v="5"/>
    <n v="0.01"/>
    <n v="10"/>
    <n v="2.5"/>
    <n v="2.375"/>
  </r>
  <r>
    <n v="2757"/>
    <x v="101"/>
    <x v="1"/>
    <s v="Georgia"/>
    <x v="3"/>
    <x v="2"/>
    <s v="Accessories"/>
    <n v="5"/>
    <n v="1"/>
    <n v="0.03"/>
    <n v="2.5"/>
    <n v="2.5"/>
    <n v="2.3499999999999996"/>
  </r>
  <r>
    <n v="2767"/>
    <x v="102"/>
    <x v="1"/>
    <s v="California"/>
    <x v="0"/>
    <x v="2"/>
    <s v="Phones"/>
    <n v="796"/>
    <n v="4"/>
    <n v="0.03"/>
    <n v="660"/>
    <n v="136"/>
    <n v="112.12"/>
  </r>
  <r>
    <n v="2770"/>
    <x v="102"/>
    <x v="1"/>
    <s v="New Hampshire"/>
    <x v="1"/>
    <x v="1"/>
    <s v="Furnishings"/>
    <n v="72"/>
    <n v="8"/>
    <n v="0.01"/>
    <n v="40"/>
    <n v="32"/>
    <n v="31.28"/>
  </r>
  <r>
    <n v="2784"/>
    <x v="103"/>
    <x v="1"/>
    <s v="California"/>
    <x v="0"/>
    <x v="1"/>
    <s v="Furnishings"/>
    <n v="9"/>
    <n v="1"/>
    <n v="0.01"/>
    <n v="5"/>
    <n v="4"/>
    <n v="3.91"/>
  </r>
  <r>
    <n v="2786"/>
    <x v="103"/>
    <x v="1"/>
    <s v="New York"/>
    <x v="1"/>
    <x v="0"/>
    <s v="Paper"/>
    <n v="45"/>
    <n v="1"/>
    <n v="0.01"/>
    <n v="35"/>
    <n v="10"/>
    <n v="9.5499999999999972"/>
  </r>
  <r>
    <n v="2788"/>
    <x v="103"/>
    <x v="1"/>
    <s v="Florida"/>
    <x v="3"/>
    <x v="0"/>
    <s v="Binders"/>
    <n v="22.5"/>
    <n v="9"/>
    <n v="0.01"/>
    <n v="18"/>
    <n v="4.5"/>
    <n v="4.2749999999999986"/>
  </r>
  <r>
    <n v="2789"/>
    <x v="103"/>
    <x v="1"/>
    <s v="California"/>
    <x v="0"/>
    <x v="2"/>
    <s v="Accessories"/>
    <n v="45"/>
    <n v="9"/>
    <n v="0.03"/>
    <n v="22.5"/>
    <n v="22.5"/>
    <n v="21.15"/>
  </r>
  <r>
    <n v="2790"/>
    <x v="103"/>
    <x v="1"/>
    <s v="South Carolina"/>
    <x v="3"/>
    <x v="0"/>
    <s v="Storage"/>
    <n v="280"/>
    <n v="7"/>
    <n v="0.01"/>
    <n v="245"/>
    <n v="35"/>
    <n v="32.199999999999989"/>
  </r>
  <r>
    <n v="2793"/>
    <x v="103"/>
    <x v="1"/>
    <s v="Texas"/>
    <x v="2"/>
    <x v="0"/>
    <s v="Binders"/>
    <n v="17.5"/>
    <n v="7"/>
    <n v="0.01"/>
    <n v="14"/>
    <n v="3.5"/>
    <n v="3.3249999999999993"/>
  </r>
  <r>
    <n v="2797"/>
    <x v="103"/>
    <x v="1"/>
    <s v="California"/>
    <x v="0"/>
    <x v="0"/>
    <s v="Binders"/>
    <n v="10"/>
    <n v="4"/>
    <n v="0.01"/>
    <n v="8"/>
    <n v="2"/>
    <n v="1.9000000000000004"/>
  </r>
  <r>
    <n v="2802"/>
    <x v="103"/>
    <x v="1"/>
    <s v="Washington"/>
    <x v="0"/>
    <x v="0"/>
    <s v="Paper"/>
    <n v="90"/>
    <n v="2"/>
    <n v="0.01"/>
    <n v="70"/>
    <n v="20"/>
    <n v="19.099999999999994"/>
  </r>
  <r>
    <n v="2807"/>
    <x v="103"/>
    <x v="1"/>
    <s v="Illinois"/>
    <x v="2"/>
    <x v="1"/>
    <s v="Chairs"/>
    <n v="198"/>
    <n v="2"/>
    <n v="0.01"/>
    <n v="158"/>
    <n v="40"/>
    <n v="38.02000000000001"/>
  </r>
  <r>
    <n v="2811"/>
    <x v="103"/>
    <x v="1"/>
    <s v="Virginia"/>
    <x v="3"/>
    <x v="1"/>
    <s v="Tables"/>
    <n v="340"/>
    <n v="4"/>
    <n v="0.01"/>
    <n v="300"/>
    <n v="40"/>
    <n v="36.600000000000023"/>
  </r>
  <r>
    <n v="2812"/>
    <x v="103"/>
    <x v="1"/>
    <s v="Florida"/>
    <x v="3"/>
    <x v="0"/>
    <s v="Binders"/>
    <n v="22.5"/>
    <n v="9"/>
    <n v="0.01"/>
    <n v="18"/>
    <n v="4.5"/>
    <n v="4.2749999999999986"/>
  </r>
  <r>
    <n v="2813"/>
    <x v="103"/>
    <x v="1"/>
    <s v="California"/>
    <x v="0"/>
    <x v="0"/>
    <s v="Paper"/>
    <n v="90"/>
    <n v="2"/>
    <n v="0.01"/>
    <n v="70"/>
    <n v="20"/>
    <n v="19.099999999999994"/>
  </r>
  <r>
    <n v="2816"/>
    <x v="103"/>
    <x v="1"/>
    <s v="Texas"/>
    <x v="2"/>
    <x v="0"/>
    <s v="Binders"/>
    <n v="17.5"/>
    <n v="7"/>
    <n v="0.01"/>
    <n v="14"/>
    <n v="3.5"/>
    <n v="3.3249999999999993"/>
  </r>
  <r>
    <n v="2818"/>
    <x v="103"/>
    <x v="1"/>
    <s v="California"/>
    <x v="0"/>
    <x v="0"/>
    <s v="Appliances"/>
    <n v="72"/>
    <n v="3"/>
    <n v="0.01"/>
    <n v="57"/>
    <n v="15"/>
    <n v="14.280000000000001"/>
  </r>
  <r>
    <n v="2827"/>
    <x v="104"/>
    <x v="1"/>
    <s v="California"/>
    <x v="0"/>
    <x v="0"/>
    <s v="Paper"/>
    <n v="135"/>
    <n v="3"/>
    <n v="0.01"/>
    <n v="105"/>
    <n v="30"/>
    <n v="28.650000000000006"/>
  </r>
  <r>
    <n v="2830"/>
    <x v="104"/>
    <x v="1"/>
    <s v="California"/>
    <x v="0"/>
    <x v="1"/>
    <s v="Bookcases"/>
    <n v="560"/>
    <n v="7"/>
    <n v="0.01"/>
    <n v="455"/>
    <n v="105"/>
    <n v="99.399999999999977"/>
  </r>
  <r>
    <n v="2837"/>
    <x v="104"/>
    <x v="1"/>
    <s v="Ohio"/>
    <x v="1"/>
    <x v="1"/>
    <s v="Chairs"/>
    <n v="495"/>
    <n v="5"/>
    <n v="0.01"/>
    <n v="395"/>
    <n v="100"/>
    <n v="95.050000000000011"/>
  </r>
  <r>
    <n v="2838"/>
    <x v="104"/>
    <x v="1"/>
    <s v="Pennsylvania"/>
    <x v="1"/>
    <x v="0"/>
    <s v="Binders"/>
    <n v="5"/>
    <n v="2"/>
    <n v="0.01"/>
    <n v="4"/>
    <n v="1"/>
    <n v="0.95000000000000018"/>
  </r>
  <r>
    <n v="2839"/>
    <x v="104"/>
    <x v="1"/>
    <s v="Pennsylvania"/>
    <x v="1"/>
    <x v="2"/>
    <s v="Phones"/>
    <n v="995"/>
    <n v="5"/>
    <n v="0.03"/>
    <n v="825"/>
    <n v="170"/>
    <n v="140.14999999999998"/>
  </r>
  <r>
    <n v="2841"/>
    <x v="104"/>
    <x v="1"/>
    <s v="Florida"/>
    <x v="3"/>
    <x v="0"/>
    <s v="Appliances"/>
    <n v="96"/>
    <n v="4"/>
    <n v="0.01"/>
    <n v="76"/>
    <n v="20"/>
    <n v="19.039999999999992"/>
  </r>
  <r>
    <n v="2844"/>
    <x v="104"/>
    <x v="1"/>
    <s v="New York"/>
    <x v="1"/>
    <x v="2"/>
    <s v="Phones"/>
    <n v="796"/>
    <n v="4"/>
    <n v="0.03"/>
    <n v="660"/>
    <n v="136"/>
    <n v="112.12"/>
  </r>
  <r>
    <n v="2860"/>
    <x v="105"/>
    <x v="1"/>
    <s v="California"/>
    <x v="0"/>
    <x v="2"/>
    <s v="Phones"/>
    <n v="398"/>
    <n v="2"/>
    <n v="0.03"/>
    <n v="330"/>
    <n v="68"/>
    <n v="56.06"/>
  </r>
  <r>
    <n v="2866"/>
    <x v="105"/>
    <x v="1"/>
    <s v="Nevada"/>
    <x v="0"/>
    <x v="0"/>
    <s v="Binders"/>
    <n v="5"/>
    <n v="2"/>
    <n v="0.01"/>
    <n v="4"/>
    <n v="1"/>
    <n v="0.95000000000000018"/>
  </r>
  <r>
    <n v="2870"/>
    <x v="105"/>
    <x v="1"/>
    <s v="New York"/>
    <x v="1"/>
    <x v="0"/>
    <s v="Fasteners"/>
    <n v="18"/>
    <n v="6"/>
    <n v="0.01"/>
    <n v="12"/>
    <n v="6"/>
    <n v="5.82"/>
  </r>
  <r>
    <n v="2880"/>
    <x v="106"/>
    <x v="1"/>
    <s v="Michigan"/>
    <x v="2"/>
    <x v="1"/>
    <s v="Chairs"/>
    <n v="297"/>
    <n v="3"/>
    <n v="0.01"/>
    <n v="237"/>
    <n v="60"/>
    <n v="57.029999999999973"/>
  </r>
  <r>
    <n v="2882"/>
    <x v="106"/>
    <x v="1"/>
    <s v="Virginia"/>
    <x v="3"/>
    <x v="0"/>
    <s v="Envelopes"/>
    <n v="24"/>
    <n v="2"/>
    <n v="0.01"/>
    <n v="18"/>
    <n v="6"/>
    <n v="5.759999999999998"/>
  </r>
  <r>
    <n v="2886"/>
    <x v="106"/>
    <x v="1"/>
    <s v="Louisiana"/>
    <x v="3"/>
    <x v="2"/>
    <s v="Accessories"/>
    <n v="10"/>
    <n v="2"/>
    <n v="0.03"/>
    <n v="5"/>
    <n v="5"/>
    <n v="4.6999999999999993"/>
  </r>
  <r>
    <n v="2887"/>
    <x v="106"/>
    <x v="1"/>
    <s v="Minnesota"/>
    <x v="2"/>
    <x v="0"/>
    <s v="Paper"/>
    <n v="135"/>
    <n v="3"/>
    <n v="0.01"/>
    <n v="105"/>
    <n v="30"/>
    <n v="28.650000000000006"/>
  </r>
  <r>
    <n v="2888"/>
    <x v="106"/>
    <x v="1"/>
    <s v="California"/>
    <x v="0"/>
    <x v="0"/>
    <s v="Storage"/>
    <n v="40"/>
    <n v="1"/>
    <n v="0.01"/>
    <n v="35"/>
    <n v="5"/>
    <n v="4.6000000000000014"/>
  </r>
  <r>
    <n v="2889"/>
    <x v="106"/>
    <x v="1"/>
    <s v="California"/>
    <x v="0"/>
    <x v="2"/>
    <s v="Accessories"/>
    <n v="20"/>
    <n v="4"/>
    <n v="0.03"/>
    <n v="10"/>
    <n v="10"/>
    <n v="9.3999999999999986"/>
  </r>
  <r>
    <n v="2891"/>
    <x v="106"/>
    <x v="1"/>
    <s v="Tennessee"/>
    <x v="3"/>
    <x v="0"/>
    <s v="Paper"/>
    <n v="315"/>
    <n v="7"/>
    <n v="0.01"/>
    <n v="245"/>
    <n v="70"/>
    <n v="66.850000000000023"/>
  </r>
  <r>
    <n v="2892"/>
    <x v="106"/>
    <x v="1"/>
    <s v="New York"/>
    <x v="1"/>
    <x v="0"/>
    <s v="Art"/>
    <n v="102"/>
    <n v="6"/>
    <n v="0.01"/>
    <n v="60"/>
    <n v="42"/>
    <n v="40.980000000000004"/>
  </r>
  <r>
    <n v="2893"/>
    <x v="106"/>
    <x v="1"/>
    <s v="New York"/>
    <x v="1"/>
    <x v="0"/>
    <s v="Paper"/>
    <n v="135"/>
    <n v="3"/>
    <n v="0.01"/>
    <n v="105"/>
    <n v="30"/>
    <n v="28.650000000000006"/>
  </r>
  <r>
    <n v="2896"/>
    <x v="106"/>
    <x v="1"/>
    <s v="Texas"/>
    <x v="2"/>
    <x v="1"/>
    <s v="Bookcases"/>
    <n v="480"/>
    <n v="6"/>
    <n v="0.01"/>
    <n v="390"/>
    <n v="90"/>
    <n v="85.199999999999989"/>
  </r>
  <r>
    <n v="2898"/>
    <x v="106"/>
    <x v="1"/>
    <s v="Texas"/>
    <x v="2"/>
    <x v="0"/>
    <s v="Paper"/>
    <n v="405"/>
    <n v="9"/>
    <n v="0.01"/>
    <n v="315"/>
    <n v="90"/>
    <n v="85.949999999999989"/>
  </r>
  <r>
    <n v="2899"/>
    <x v="106"/>
    <x v="1"/>
    <s v="Ohio"/>
    <x v="1"/>
    <x v="2"/>
    <s v="Accessories"/>
    <n v="25"/>
    <n v="5"/>
    <n v="0.03"/>
    <n v="12.5"/>
    <n v="12.5"/>
    <n v="11.75"/>
  </r>
  <r>
    <n v="2901"/>
    <x v="106"/>
    <x v="1"/>
    <s v="Ohio"/>
    <x v="1"/>
    <x v="0"/>
    <s v="Binders"/>
    <n v="7.5"/>
    <n v="3"/>
    <n v="0.01"/>
    <n v="6"/>
    <n v="1.5"/>
    <n v="1.4249999999999998"/>
  </r>
  <r>
    <n v="2908"/>
    <x v="107"/>
    <x v="1"/>
    <s v="Texas"/>
    <x v="2"/>
    <x v="1"/>
    <s v="Furnishings"/>
    <n v="45"/>
    <n v="5"/>
    <n v="0.01"/>
    <n v="25"/>
    <n v="20"/>
    <n v="19.549999999999997"/>
  </r>
  <r>
    <n v="2909"/>
    <x v="107"/>
    <x v="1"/>
    <s v="California"/>
    <x v="0"/>
    <x v="1"/>
    <s v="Tables"/>
    <n v="255"/>
    <n v="3"/>
    <n v="0.01"/>
    <n v="225"/>
    <n v="30"/>
    <n v="27.449999999999989"/>
  </r>
  <r>
    <n v="2911"/>
    <x v="107"/>
    <x v="1"/>
    <s v="New York"/>
    <x v="1"/>
    <x v="0"/>
    <s v="Binders"/>
    <n v="10"/>
    <n v="4"/>
    <n v="0.01"/>
    <n v="8"/>
    <n v="2"/>
    <n v="1.9000000000000004"/>
  </r>
  <r>
    <n v="2916"/>
    <x v="107"/>
    <x v="1"/>
    <s v="California"/>
    <x v="0"/>
    <x v="0"/>
    <s v="Labels"/>
    <n v="38"/>
    <n v="2"/>
    <n v="0.01"/>
    <n v="20"/>
    <n v="18"/>
    <n v="17.619999999999997"/>
  </r>
  <r>
    <n v="2917"/>
    <x v="107"/>
    <x v="1"/>
    <s v="Ohio"/>
    <x v="1"/>
    <x v="0"/>
    <s v="Binders"/>
    <n v="7.5"/>
    <n v="3"/>
    <n v="0.01"/>
    <n v="6"/>
    <n v="1.5"/>
    <n v="1.4249999999999998"/>
  </r>
  <r>
    <n v="2923"/>
    <x v="108"/>
    <x v="1"/>
    <s v="New York"/>
    <x v="1"/>
    <x v="0"/>
    <s v="Art"/>
    <n v="51"/>
    <n v="3"/>
    <n v="0.01"/>
    <n v="30"/>
    <n v="21"/>
    <n v="20.490000000000002"/>
  </r>
  <r>
    <n v="2925"/>
    <x v="108"/>
    <x v="1"/>
    <s v="Florida"/>
    <x v="3"/>
    <x v="0"/>
    <s v="Binders"/>
    <n v="15"/>
    <n v="6"/>
    <n v="0.01"/>
    <n v="12"/>
    <n v="3"/>
    <n v="2.8499999999999996"/>
  </r>
  <r>
    <n v="2928"/>
    <x v="108"/>
    <x v="1"/>
    <s v="South Dakota"/>
    <x v="2"/>
    <x v="2"/>
    <s v="Accessories"/>
    <n v="15"/>
    <n v="3"/>
    <n v="0.03"/>
    <n v="7.5"/>
    <n v="7.5"/>
    <n v="7.0499999999999989"/>
  </r>
  <r>
    <n v="2931"/>
    <x v="108"/>
    <x v="1"/>
    <s v="New York"/>
    <x v="1"/>
    <x v="0"/>
    <s v="Binders"/>
    <n v="7.5"/>
    <n v="3"/>
    <n v="0.01"/>
    <n v="6"/>
    <n v="1.5"/>
    <n v="1.4249999999999998"/>
  </r>
  <r>
    <n v="2932"/>
    <x v="108"/>
    <x v="1"/>
    <s v="Idaho"/>
    <x v="0"/>
    <x v="1"/>
    <s v="Tables"/>
    <n v="170"/>
    <n v="2"/>
    <n v="0.01"/>
    <n v="150"/>
    <n v="20"/>
    <n v="18.300000000000011"/>
  </r>
  <r>
    <n v="2937"/>
    <x v="108"/>
    <x v="1"/>
    <s v="California"/>
    <x v="0"/>
    <x v="1"/>
    <s v="Furnishings"/>
    <n v="36"/>
    <n v="4"/>
    <n v="0.01"/>
    <n v="20"/>
    <n v="16"/>
    <n v="15.64"/>
  </r>
  <r>
    <n v="2940"/>
    <x v="108"/>
    <x v="1"/>
    <s v="Maryland"/>
    <x v="1"/>
    <x v="2"/>
    <s v="Accessories"/>
    <n v="15"/>
    <n v="3"/>
    <n v="0.03"/>
    <n v="7.5"/>
    <n v="7.5"/>
    <n v="7.0499999999999989"/>
  </r>
  <r>
    <n v="2944"/>
    <x v="108"/>
    <x v="1"/>
    <s v="Arizona"/>
    <x v="0"/>
    <x v="1"/>
    <s v="Chairs"/>
    <n v="297"/>
    <n v="3"/>
    <n v="0.01"/>
    <n v="237"/>
    <n v="60"/>
    <n v="57.029999999999973"/>
  </r>
  <r>
    <n v="2947"/>
    <x v="108"/>
    <x v="1"/>
    <s v="Washington"/>
    <x v="0"/>
    <x v="0"/>
    <s v="Appliances"/>
    <n v="24"/>
    <n v="1"/>
    <n v="0.01"/>
    <n v="19"/>
    <n v="5"/>
    <n v="4.759999999999998"/>
  </r>
  <r>
    <n v="2954"/>
    <x v="109"/>
    <x v="1"/>
    <s v="North Carolina"/>
    <x v="3"/>
    <x v="0"/>
    <s v="Art"/>
    <n v="102"/>
    <n v="6"/>
    <n v="0.01"/>
    <n v="60"/>
    <n v="42"/>
    <n v="40.980000000000004"/>
  </r>
  <r>
    <n v="2955"/>
    <x v="109"/>
    <x v="1"/>
    <s v="Texas"/>
    <x v="2"/>
    <x v="1"/>
    <s v="Tables"/>
    <n v="170"/>
    <n v="2"/>
    <n v="0.01"/>
    <n v="150"/>
    <n v="20"/>
    <n v="18.300000000000011"/>
  </r>
  <r>
    <n v="2958"/>
    <x v="109"/>
    <x v="1"/>
    <s v="Pennsylvania"/>
    <x v="1"/>
    <x v="0"/>
    <s v="Art"/>
    <n v="17"/>
    <n v="1"/>
    <n v="0.01"/>
    <n v="10"/>
    <n v="7"/>
    <n v="6.8299999999999983"/>
  </r>
  <r>
    <n v="2962"/>
    <x v="109"/>
    <x v="1"/>
    <s v="Washington"/>
    <x v="0"/>
    <x v="0"/>
    <s v="Supplies"/>
    <n v="30"/>
    <n v="2"/>
    <n v="0.01"/>
    <n v="24"/>
    <n v="6"/>
    <n v="5.6999999999999993"/>
  </r>
  <r>
    <n v="2963"/>
    <x v="109"/>
    <x v="1"/>
    <s v="New York"/>
    <x v="1"/>
    <x v="2"/>
    <s v="Accessories"/>
    <n v="45"/>
    <n v="9"/>
    <n v="0.03"/>
    <n v="22.5"/>
    <n v="22.5"/>
    <n v="21.15"/>
  </r>
  <r>
    <n v="2972"/>
    <x v="109"/>
    <x v="1"/>
    <s v="Wisconsin"/>
    <x v="2"/>
    <x v="0"/>
    <s v="Storage"/>
    <n v="240"/>
    <n v="6"/>
    <n v="0.01"/>
    <n v="210"/>
    <n v="30"/>
    <n v="27.599999999999994"/>
  </r>
  <r>
    <n v="2981"/>
    <x v="110"/>
    <x v="1"/>
    <s v="New York"/>
    <x v="1"/>
    <x v="1"/>
    <s v="Chairs"/>
    <n v="297"/>
    <n v="3"/>
    <n v="0.01"/>
    <n v="237"/>
    <n v="60"/>
    <n v="57.029999999999973"/>
  </r>
  <r>
    <n v="2982"/>
    <x v="110"/>
    <x v="1"/>
    <s v="Colorado"/>
    <x v="0"/>
    <x v="0"/>
    <s v="Binders"/>
    <n v="7.5"/>
    <n v="3"/>
    <n v="0.01"/>
    <n v="6"/>
    <n v="1.5"/>
    <n v="1.4249999999999998"/>
  </r>
  <r>
    <n v="2983"/>
    <x v="110"/>
    <x v="1"/>
    <s v="California"/>
    <x v="0"/>
    <x v="1"/>
    <s v="Chairs"/>
    <n v="198"/>
    <n v="2"/>
    <n v="0.01"/>
    <n v="158"/>
    <n v="40"/>
    <n v="38.02000000000001"/>
  </r>
  <r>
    <n v="2986"/>
    <x v="110"/>
    <x v="1"/>
    <s v="California"/>
    <x v="0"/>
    <x v="0"/>
    <s v="Appliances"/>
    <n v="48"/>
    <n v="2"/>
    <n v="0.01"/>
    <n v="38"/>
    <n v="10"/>
    <n v="9.519999999999996"/>
  </r>
  <r>
    <n v="2987"/>
    <x v="110"/>
    <x v="1"/>
    <s v="New York"/>
    <x v="1"/>
    <x v="0"/>
    <s v="Paper"/>
    <n v="90"/>
    <n v="2"/>
    <n v="0.01"/>
    <n v="70"/>
    <n v="20"/>
    <n v="19.099999999999994"/>
  </r>
  <r>
    <n v="2992"/>
    <x v="110"/>
    <x v="1"/>
    <s v="Florida"/>
    <x v="3"/>
    <x v="0"/>
    <s v="Binders"/>
    <n v="12.5"/>
    <n v="5"/>
    <n v="0.01"/>
    <n v="10"/>
    <n v="2.5"/>
    <n v="2.375"/>
  </r>
  <r>
    <n v="2993"/>
    <x v="110"/>
    <x v="1"/>
    <s v="New York"/>
    <x v="1"/>
    <x v="1"/>
    <s v="Furnishings"/>
    <n v="27"/>
    <n v="3"/>
    <n v="0.01"/>
    <n v="15"/>
    <n v="12"/>
    <n v="11.73"/>
  </r>
  <r>
    <n v="2997"/>
    <x v="110"/>
    <x v="1"/>
    <s v="Washington"/>
    <x v="0"/>
    <x v="0"/>
    <s v="Paper"/>
    <n v="135"/>
    <n v="3"/>
    <n v="0.01"/>
    <n v="105"/>
    <n v="30"/>
    <n v="28.650000000000006"/>
  </r>
  <r>
    <n v="2998"/>
    <x v="110"/>
    <x v="1"/>
    <s v="Idaho"/>
    <x v="0"/>
    <x v="1"/>
    <s v="Tables"/>
    <n v="255"/>
    <n v="3"/>
    <n v="0.01"/>
    <n v="225"/>
    <n v="30"/>
    <n v="27.449999999999989"/>
  </r>
  <r>
    <n v="3006"/>
    <x v="111"/>
    <x v="1"/>
    <s v="Ohio"/>
    <x v="1"/>
    <x v="0"/>
    <s v="Envelopes"/>
    <n v="36"/>
    <n v="3"/>
    <n v="0.01"/>
    <n v="27"/>
    <n v="9"/>
    <n v="8.64"/>
  </r>
  <r>
    <n v="3011"/>
    <x v="111"/>
    <x v="1"/>
    <s v="Arizona"/>
    <x v="0"/>
    <x v="0"/>
    <s v="Appliances"/>
    <n v="48"/>
    <n v="2"/>
    <n v="0.01"/>
    <n v="38"/>
    <n v="10"/>
    <n v="9.519999999999996"/>
  </r>
  <r>
    <n v="3014"/>
    <x v="111"/>
    <x v="1"/>
    <s v="New York"/>
    <x v="1"/>
    <x v="0"/>
    <s v="Binders"/>
    <n v="2.5"/>
    <n v="1"/>
    <n v="0.01"/>
    <n v="2"/>
    <n v="0.5"/>
    <n v="0.47500000000000009"/>
  </r>
  <r>
    <n v="3020"/>
    <x v="111"/>
    <x v="1"/>
    <s v="Florida"/>
    <x v="3"/>
    <x v="0"/>
    <s v="Storage"/>
    <n v="80"/>
    <n v="2"/>
    <n v="0.01"/>
    <n v="70"/>
    <n v="10"/>
    <n v="9.2000000000000028"/>
  </r>
  <r>
    <n v="3023"/>
    <x v="111"/>
    <x v="1"/>
    <s v="Illinois"/>
    <x v="2"/>
    <x v="1"/>
    <s v="Furnishings"/>
    <n v="27"/>
    <n v="3"/>
    <n v="0.01"/>
    <n v="15"/>
    <n v="12"/>
    <n v="11.73"/>
  </r>
  <r>
    <n v="3025"/>
    <x v="111"/>
    <x v="1"/>
    <s v="Connecticut"/>
    <x v="1"/>
    <x v="1"/>
    <s v="Chairs"/>
    <n v="495"/>
    <n v="5"/>
    <n v="0.01"/>
    <n v="395"/>
    <n v="100"/>
    <n v="95.050000000000011"/>
  </r>
  <r>
    <n v="3029"/>
    <x v="111"/>
    <x v="1"/>
    <s v="California"/>
    <x v="0"/>
    <x v="0"/>
    <s v="Art"/>
    <n v="34"/>
    <n v="2"/>
    <n v="0.01"/>
    <n v="20"/>
    <n v="14"/>
    <n v="13.659999999999997"/>
  </r>
  <r>
    <n v="3031"/>
    <x v="111"/>
    <x v="1"/>
    <s v="Texas"/>
    <x v="2"/>
    <x v="0"/>
    <s v="Appliances"/>
    <n v="72"/>
    <n v="3"/>
    <n v="0.01"/>
    <n v="57"/>
    <n v="15"/>
    <n v="14.280000000000001"/>
  </r>
  <r>
    <n v="3045"/>
    <x v="112"/>
    <x v="1"/>
    <s v="Washington"/>
    <x v="0"/>
    <x v="1"/>
    <s v="Tables"/>
    <n v="255"/>
    <n v="3"/>
    <n v="0.01"/>
    <n v="225"/>
    <n v="30"/>
    <n v="27.449999999999989"/>
  </r>
  <r>
    <n v="3048"/>
    <x v="112"/>
    <x v="1"/>
    <s v="Ohio"/>
    <x v="1"/>
    <x v="0"/>
    <s v="Binders"/>
    <n v="10"/>
    <n v="4"/>
    <n v="0.01"/>
    <n v="8"/>
    <n v="2"/>
    <n v="1.9000000000000004"/>
  </r>
  <r>
    <n v="3052"/>
    <x v="112"/>
    <x v="1"/>
    <s v="California"/>
    <x v="0"/>
    <x v="1"/>
    <s v="Chairs"/>
    <n v="396"/>
    <n v="4"/>
    <n v="0.01"/>
    <n v="316"/>
    <n v="80"/>
    <n v="76.04000000000002"/>
  </r>
  <r>
    <n v="3053"/>
    <x v="112"/>
    <x v="1"/>
    <s v="Pennsylvania"/>
    <x v="1"/>
    <x v="0"/>
    <s v="Binders"/>
    <n v="10"/>
    <n v="4"/>
    <n v="0.01"/>
    <n v="8"/>
    <n v="2"/>
    <n v="1.9000000000000004"/>
  </r>
  <r>
    <n v="3055"/>
    <x v="112"/>
    <x v="1"/>
    <s v="Washington"/>
    <x v="0"/>
    <x v="0"/>
    <s v="Binders"/>
    <n v="12.5"/>
    <n v="5"/>
    <n v="0.01"/>
    <n v="10"/>
    <n v="2.5"/>
    <n v="2.375"/>
  </r>
  <r>
    <n v="3056"/>
    <x v="112"/>
    <x v="1"/>
    <s v="California"/>
    <x v="0"/>
    <x v="2"/>
    <s v="Accessories"/>
    <n v="15"/>
    <n v="3"/>
    <n v="0.03"/>
    <n v="7.5"/>
    <n v="7.5"/>
    <n v="7.0499999999999989"/>
  </r>
  <r>
    <n v="3066"/>
    <x v="113"/>
    <x v="1"/>
    <s v="New York"/>
    <x v="1"/>
    <x v="0"/>
    <s v="Storage"/>
    <n v="40"/>
    <n v="1"/>
    <n v="0.01"/>
    <n v="35"/>
    <n v="5"/>
    <n v="4.6000000000000014"/>
  </r>
  <r>
    <n v="3071"/>
    <x v="113"/>
    <x v="1"/>
    <s v="Texas"/>
    <x v="2"/>
    <x v="0"/>
    <s v="Paper"/>
    <n v="135"/>
    <n v="3"/>
    <n v="0.01"/>
    <n v="105"/>
    <n v="30"/>
    <n v="28.650000000000006"/>
  </r>
  <r>
    <n v="3072"/>
    <x v="113"/>
    <x v="1"/>
    <s v="New York"/>
    <x v="1"/>
    <x v="0"/>
    <s v="Storage"/>
    <n v="40"/>
    <n v="1"/>
    <n v="0.01"/>
    <n v="35"/>
    <n v="5"/>
    <n v="4.6000000000000014"/>
  </r>
  <r>
    <n v="3073"/>
    <x v="113"/>
    <x v="1"/>
    <s v="California"/>
    <x v="0"/>
    <x v="1"/>
    <s v="Tables"/>
    <n v="255"/>
    <n v="3"/>
    <n v="0.01"/>
    <n v="225"/>
    <n v="30"/>
    <n v="27.449999999999989"/>
  </r>
  <r>
    <n v="3086"/>
    <x v="113"/>
    <x v="1"/>
    <s v="Arizona"/>
    <x v="0"/>
    <x v="0"/>
    <s v="Binders"/>
    <n v="7.5"/>
    <n v="3"/>
    <n v="0.01"/>
    <n v="6"/>
    <n v="1.5"/>
    <n v="1.4249999999999998"/>
  </r>
  <r>
    <n v="3088"/>
    <x v="113"/>
    <x v="1"/>
    <s v="Michigan"/>
    <x v="2"/>
    <x v="0"/>
    <s v="Binders"/>
    <n v="2.5"/>
    <n v="1"/>
    <n v="0.01"/>
    <n v="2"/>
    <n v="0.5"/>
    <n v="0.47500000000000009"/>
  </r>
  <r>
    <n v="3099"/>
    <x v="114"/>
    <x v="1"/>
    <s v="New Jersey"/>
    <x v="1"/>
    <x v="1"/>
    <s v="Furnishings"/>
    <n v="36"/>
    <n v="4"/>
    <n v="0.01"/>
    <n v="20"/>
    <n v="16"/>
    <n v="15.64"/>
  </r>
  <r>
    <n v="3100"/>
    <x v="114"/>
    <x v="1"/>
    <s v="California"/>
    <x v="0"/>
    <x v="2"/>
    <s v="Phones"/>
    <n v="398"/>
    <n v="2"/>
    <n v="0.03"/>
    <n v="330"/>
    <n v="68"/>
    <n v="56.06"/>
  </r>
  <r>
    <n v="3101"/>
    <x v="114"/>
    <x v="1"/>
    <s v="Florida"/>
    <x v="3"/>
    <x v="2"/>
    <s v="Phones"/>
    <n v="398"/>
    <n v="2"/>
    <n v="0.03"/>
    <n v="330"/>
    <n v="68"/>
    <n v="56.06"/>
  </r>
  <r>
    <n v="3103"/>
    <x v="114"/>
    <x v="1"/>
    <s v="Kentucky"/>
    <x v="3"/>
    <x v="0"/>
    <s v="Labels"/>
    <n v="95"/>
    <n v="5"/>
    <n v="0.01"/>
    <n v="50"/>
    <n v="45"/>
    <n v="44.05"/>
  </r>
  <r>
    <n v="3104"/>
    <x v="114"/>
    <x v="1"/>
    <s v="Indiana"/>
    <x v="2"/>
    <x v="2"/>
    <s v="Accessories"/>
    <n v="15"/>
    <n v="3"/>
    <n v="0.03"/>
    <n v="7.5"/>
    <n v="7.5"/>
    <n v="7.0499999999999989"/>
  </r>
  <r>
    <n v="3105"/>
    <x v="114"/>
    <x v="1"/>
    <s v="California"/>
    <x v="0"/>
    <x v="1"/>
    <s v="Bookcases"/>
    <n v="480"/>
    <n v="6"/>
    <n v="0.01"/>
    <n v="390"/>
    <n v="90"/>
    <n v="85.199999999999989"/>
  </r>
  <r>
    <n v="3109"/>
    <x v="114"/>
    <x v="1"/>
    <s v="Colorado"/>
    <x v="0"/>
    <x v="0"/>
    <s v="Art"/>
    <n v="17"/>
    <n v="1"/>
    <n v="0.01"/>
    <n v="10"/>
    <n v="7"/>
    <n v="6.8299999999999983"/>
  </r>
  <r>
    <n v="3114"/>
    <x v="114"/>
    <x v="1"/>
    <s v="California"/>
    <x v="0"/>
    <x v="0"/>
    <s v="Binders"/>
    <n v="12.5"/>
    <n v="5"/>
    <n v="0.01"/>
    <n v="10"/>
    <n v="2.5"/>
    <n v="2.375"/>
  </r>
  <r>
    <n v="3118"/>
    <x v="114"/>
    <x v="1"/>
    <s v="Texas"/>
    <x v="2"/>
    <x v="0"/>
    <s v="Binders"/>
    <n v="17.5"/>
    <n v="7"/>
    <n v="0.01"/>
    <n v="14"/>
    <n v="3.5"/>
    <n v="3.3249999999999993"/>
  </r>
  <r>
    <n v="3126"/>
    <x v="115"/>
    <x v="1"/>
    <s v="New York"/>
    <x v="1"/>
    <x v="0"/>
    <s v="Appliances"/>
    <n v="24"/>
    <n v="1"/>
    <n v="0.01"/>
    <n v="19"/>
    <n v="5"/>
    <n v="4.759999999999998"/>
  </r>
  <r>
    <n v="3128"/>
    <x v="115"/>
    <x v="1"/>
    <s v="California"/>
    <x v="0"/>
    <x v="2"/>
    <s v="Accessories"/>
    <n v="30"/>
    <n v="6"/>
    <n v="0.03"/>
    <n v="15"/>
    <n v="15"/>
    <n v="14.099999999999998"/>
  </r>
  <r>
    <n v="3132"/>
    <x v="115"/>
    <x v="1"/>
    <s v="California"/>
    <x v="0"/>
    <x v="1"/>
    <s v="Furnishings"/>
    <n v="18"/>
    <n v="2"/>
    <n v="0.01"/>
    <n v="10"/>
    <n v="8"/>
    <n v="7.82"/>
  </r>
  <r>
    <n v="3133"/>
    <x v="115"/>
    <x v="1"/>
    <s v="Texas"/>
    <x v="2"/>
    <x v="2"/>
    <s v="Accessories"/>
    <n v="30"/>
    <n v="6"/>
    <n v="0.03"/>
    <n v="15"/>
    <n v="15"/>
    <n v="14.099999999999998"/>
  </r>
  <r>
    <n v="3134"/>
    <x v="115"/>
    <x v="1"/>
    <s v="New York"/>
    <x v="1"/>
    <x v="0"/>
    <s v="Labels"/>
    <n v="76"/>
    <n v="4"/>
    <n v="0.01"/>
    <n v="40"/>
    <n v="36"/>
    <n v="35.239999999999995"/>
  </r>
  <r>
    <n v="3136"/>
    <x v="115"/>
    <x v="1"/>
    <s v="Florida"/>
    <x v="3"/>
    <x v="2"/>
    <s v="Phones"/>
    <n v="796"/>
    <n v="4"/>
    <n v="0.03"/>
    <n v="660"/>
    <n v="136"/>
    <n v="112.12"/>
  </r>
  <r>
    <n v="3137"/>
    <x v="115"/>
    <x v="1"/>
    <s v="South Carolina"/>
    <x v="3"/>
    <x v="0"/>
    <s v="Paper"/>
    <n v="405"/>
    <n v="9"/>
    <n v="0.01"/>
    <n v="315"/>
    <n v="90"/>
    <n v="85.949999999999989"/>
  </r>
  <r>
    <n v="3143"/>
    <x v="115"/>
    <x v="1"/>
    <s v="Tennessee"/>
    <x v="3"/>
    <x v="0"/>
    <s v="Binders"/>
    <n v="7.5"/>
    <n v="3"/>
    <n v="0.01"/>
    <n v="6"/>
    <n v="1.5"/>
    <n v="1.4249999999999998"/>
  </r>
  <r>
    <n v="3145"/>
    <x v="115"/>
    <x v="1"/>
    <s v="Florida"/>
    <x v="3"/>
    <x v="0"/>
    <s v="Paper"/>
    <n v="450"/>
    <n v="10"/>
    <n v="0.01"/>
    <n v="350"/>
    <n v="100"/>
    <n v="95.5"/>
  </r>
  <r>
    <n v="3155"/>
    <x v="116"/>
    <x v="1"/>
    <s v="New York"/>
    <x v="1"/>
    <x v="2"/>
    <s v="Accessories"/>
    <n v="10"/>
    <n v="2"/>
    <n v="0.03"/>
    <n v="5"/>
    <n v="5"/>
    <n v="4.6999999999999993"/>
  </r>
  <r>
    <n v="3156"/>
    <x v="116"/>
    <x v="1"/>
    <s v="Indiana"/>
    <x v="2"/>
    <x v="0"/>
    <s v="Binders"/>
    <n v="7.5"/>
    <n v="3"/>
    <n v="0.01"/>
    <n v="6"/>
    <n v="1.5"/>
    <n v="1.4249999999999998"/>
  </r>
  <r>
    <n v="3158"/>
    <x v="116"/>
    <x v="1"/>
    <s v="Virginia"/>
    <x v="3"/>
    <x v="0"/>
    <s v="Storage"/>
    <n v="200"/>
    <n v="5"/>
    <n v="0.01"/>
    <n v="175"/>
    <n v="25"/>
    <n v="23"/>
  </r>
  <r>
    <n v="3159"/>
    <x v="116"/>
    <x v="1"/>
    <s v="Kansas"/>
    <x v="2"/>
    <x v="0"/>
    <s v="Binders"/>
    <n v="12.5"/>
    <n v="5"/>
    <n v="0.01"/>
    <n v="10"/>
    <n v="2.5"/>
    <n v="2.375"/>
  </r>
  <r>
    <n v="3161"/>
    <x v="116"/>
    <x v="1"/>
    <s v="Arizona"/>
    <x v="0"/>
    <x v="0"/>
    <s v="Binders"/>
    <n v="12.5"/>
    <n v="5"/>
    <n v="0.01"/>
    <n v="10"/>
    <n v="2.5"/>
    <n v="2.375"/>
  </r>
  <r>
    <n v="3162"/>
    <x v="116"/>
    <x v="1"/>
    <s v="California"/>
    <x v="0"/>
    <x v="1"/>
    <s v="Furnishings"/>
    <n v="18"/>
    <n v="2"/>
    <n v="0.01"/>
    <n v="10"/>
    <n v="8"/>
    <n v="7.82"/>
  </r>
  <r>
    <n v="3164"/>
    <x v="116"/>
    <x v="1"/>
    <s v="Florida"/>
    <x v="3"/>
    <x v="1"/>
    <s v="Bookcases"/>
    <n v="400"/>
    <n v="5"/>
    <n v="0.01"/>
    <n v="325"/>
    <n v="75"/>
    <n v="71"/>
  </r>
  <r>
    <n v="3173"/>
    <x v="116"/>
    <x v="1"/>
    <s v="New Hampshire"/>
    <x v="1"/>
    <x v="2"/>
    <s v="Accessories"/>
    <n v="10"/>
    <n v="2"/>
    <n v="0.03"/>
    <n v="5"/>
    <n v="5"/>
    <n v="4.6999999999999993"/>
  </r>
  <r>
    <n v="3177"/>
    <x v="117"/>
    <x v="1"/>
    <s v="Colorado"/>
    <x v="0"/>
    <x v="0"/>
    <s v="Storage"/>
    <n v="80"/>
    <n v="2"/>
    <n v="0.01"/>
    <n v="70"/>
    <n v="10"/>
    <n v="9.2000000000000028"/>
  </r>
  <r>
    <n v="3180"/>
    <x v="117"/>
    <x v="1"/>
    <s v="Washington"/>
    <x v="0"/>
    <x v="0"/>
    <s v="Binders"/>
    <n v="22.5"/>
    <n v="9"/>
    <n v="0.01"/>
    <n v="18"/>
    <n v="4.5"/>
    <n v="4.2749999999999986"/>
  </r>
  <r>
    <n v="3181"/>
    <x v="117"/>
    <x v="1"/>
    <s v="Connecticut"/>
    <x v="1"/>
    <x v="0"/>
    <s v="Appliances"/>
    <n v="48"/>
    <n v="2"/>
    <n v="0.01"/>
    <n v="38"/>
    <n v="10"/>
    <n v="9.519999999999996"/>
  </r>
  <r>
    <n v="3185"/>
    <x v="117"/>
    <x v="1"/>
    <s v="Pennsylvania"/>
    <x v="1"/>
    <x v="1"/>
    <s v="Tables"/>
    <n v="170"/>
    <n v="2"/>
    <n v="0.01"/>
    <n v="150"/>
    <n v="20"/>
    <n v="18.300000000000011"/>
  </r>
  <r>
    <n v="3186"/>
    <x v="117"/>
    <x v="1"/>
    <s v="Texas"/>
    <x v="2"/>
    <x v="0"/>
    <s v="Binders"/>
    <n v="17.5"/>
    <n v="7"/>
    <n v="0.01"/>
    <n v="14"/>
    <n v="3.5"/>
    <n v="3.3249999999999993"/>
  </r>
  <r>
    <n v="3188"/>
    <x v="117"/>
    <x v="1"/>
    <s v="Oregon"/>
    <x v="0"/>
    <x v="1"/>
    <s v="Tables"/>
    <n v="425"/>
    <n v="5"/>
    <n v="0.01"/>
    <n v="375"/>
    <n v="50"/>
    <n v="45.75"/>
  </r>
  <r>
    <n v="3191"/>
    <x v="117"/>
    <x v="1"/>
    <s v="Maryland"/>
    <x v="1"/>
    <x v="1"/>
    <s v="Bookcases"/>
    <n v="240"/>
    <n v="3"/>
    <n v="0.01"/>
    <n v="195"/>
    <n v="45"/>
    <n v="42.599999999999994"/>
  </r>
  <r>
    <n v="3197"/>
    <x v="117"/>
    <x v="1"/>
    <s v="California"/>
    <x v="0"/>
    <x v="0"/>
    <s v="Paper"/>
    <n v="90"/>
    <n v="2"/>
    <n v="0.01"/>
    <n v="70"/>
    <n v="20"/>
    <n v="19.099999999999994"/>
  </r>
  <r>
    <n v="3199"/>
    <x v="117"/>
    <x v="1"/>
    <s v="Illinois"/>
    <x v="2"/>
    <x v="1"/>
    <s v="Furnishings"/>
    <n v="27"/>
    <n v="3"/>
    <n v="0.01"/>
    <n v="15"/>
    <n v="12"/>
    <n v="11.73"/>
  </r>
  <r>
    <n v="3200"/>
    <x v="117"/>
    <x v="1"/>
    <s v="Georgia"/>
    <x v="3"/>
    <x v="0"/>
    <s v="Storage"/>
    <n v="120"/>
    <n v="3"/>
    <n v="0.01"/>
    <n v="105"/>
    <n v="15"/>
    <n v="13.799999999999997"/>
  </r>
  <r>
    <n v="3204"/>
    <x v="117"/>
    <x v="1"/>
    <s v="Illinois"/>
    <x v="2"/>
    <x v="0"/>
    <s v="Binders"/>
    <n v="7.5"/>
    <n v="3"/>
    <n v="0.01"/>
    <n v="6"/>
    <n v="1.5"/>
    <n v="1.4249999999999998"/>
  </r>
  <r>
    <n v="3213"/>
    <x v="118"/>
    <x v="1"/>
    <s v="New York"/>
    <x v="1"/>
    <x v="1"/>
    <s v="Bookcases"/>
    <n v="320"/>
    <n v="4"/>
    <n v="0.01"/>
    <n v="260"/>
    <n v="60"/>
    <n v="56.800000000000011"/>
  </r>
  <r>
    <n v="3214"/>
    <x v="118"/>
    <x v="1"/>
    <s v="Pennsylvania"/>
    <x v="1"/>
    <x v="2"/>
    <s v="Phones"/>
    <n v="1393"/>
    <n v="7"/>
    <n v="0.03"/>
    <n v="1155"/>
    <n v="238"/>
    <n v="196.21000000000004"/>
  </r>
  <r>
    <n v="3223"/>
    <x v="118"/>
    <x v="1"/>
    <s v="Florida"/>
    <x v="3"/>
    <x v="0"/>
    <s v="Art"/>
    <n v="85"/>
    <n v="5"/>
    <n v="0.01"/>
    <n v="50"/>
    <n v="35"/>
    <n v="34.150000000000006"/>
  </r>
  <r>
    <n v="3224"/>
    <x v="118"/>
    <x v="1"/>
    <s v="California"/>
    <x v="0"/>
    <x v="1"/>
    <s v="Tables"/>
    <n v="170"/>
    <n v="2"/>
    <n v="0.01"/>
    <n v="150"/>
    <n v="20"/>
    <n v="18.300000000000011"/>
  </r>
  <r>
    <n v="3225"/>
    <x v="118"/>
    <x v="1"/>
    <s v="Ohio"/>
    <x v="1"/>
    <x v="0"/>
    <s v="Storage"/>
    <n v="200"/>
    <n v="5"/>
    <n v="0.01"/>
    <n v="175"/>
    <n v="25"/>
    <n v="23"/>
  </r>
  <r>
    <n v="3230"/>
    <x v="118"/>
    <x v="1"/>
    <s v="California"/>
    <x v="0"/>
    <x v="2"/>
    <s v="Phones"/>
    <n v="597"/>
    <n v="3"/>
    <n v="0.03"/>
    <n v="495"/>
    <n v="102"/>
    <n v="84.090000000000032"/>
  </r>
  <r>
    <n v="3232"/>
    <x v="118"/>
    <x v="1"/>
    <s v="North Carolina"/>
    <x v="3"/>
    <x v="0"/>
    <s v="Labels"/>
    <n v="57"/>
    <n v="3"/>
    <n v="0.01"/>
    <n v="30"/>
    <n v="27"/>
    <n v="26.43"/>
  </r>
  <r>
    <n v="3241"/>
    <x v="119"/>
    <x v="1"/>
    <s v="Illinois"/>
    <x v="2"/>
    <x v="0"/>
    <s v="Binders"/>
    <n v="7.5"/>
    <n v="3"/>
    <n v="0.01"/>
    <n v="6"/>
    <n v="1.5"/>
    <n v="1.4249999999999998"/>
  </r>
  <r>
    <n v="3243"/>
    <x v="119"/>
    <x v="1"/>
    <s v="Virginia"/>
    <x v="3"/>
    <x v="2"/>
    <s v="Phones"/>
    <n v="597"/>
    <n v="3"/>
    <n v="0.03"/>
    <n v="495"/>
    <n v="102"/>
    <n v="84.090000000000032"/>
  </r>
  <r>
    <n v="3246"/>
    <x v="119"/>
    <x v="1"/>
    <s v="Wisconsin"/>
    <x v="2"/>
    <x v="2"/>
    <s v="Phones"/>
    <n v="597"/>
    <n v="3"/>
    <n v="0.03"/>
    <n v="495"/>
    <n v="102"/>
    <n v="84.090000000000032"/>
  </r>
  <r>
    <n v="3250"/>
    <x v="119"/>
    <x v="1"/>
    <s v="Michigan"/>
    <x v="2"/>
    <x v="0"/>
    <s v="Fasteners"/>
    <n v="3"/>
    <n v="1"/>
    <n v="0.01"/>
    <n v="2"/>
    <n v="1"/>
    <n v="0.96999999999999975"/>
  </r>
  <r>
    <n v="3254"/>
    <x v="119"/>
    <x v="1"/>
    <s v="Ohio"/>
    <x v="1"/>
    <x v="1"/>
    <s v="Furnishings"/>
    <n v="18"/>
    <n v="2"/>
    <n v="0.01"/>
    <n v="10"/>
    <n v="8"/>
    <n v="7.82"/>
  </r>
  <r>
    <n v="3255"/>
    <x v="119"/>
    <x v="1"/>
    <s v="California"/>
    <x v="0"/>
    <x v="1"/>
    <s v="Bookcases"/>
    <n v="480"/>
    <n v="6"/>
    <n v="0.01"/>
    <n v="390"/>
    <n v="90"/>
    <n v="85.199999999999989"/>
  </r>
  <r>
    <n v="3256"/>
    <x v="119"/>
    <x v="1"/>
    <s v="New York"/>
    <x v="1"/>
    <x v="0"/>
    <s v="Storage"/>
    <n v="80"/>
    <n v="2"/>
    <n v="0.01"/>
    <n v="70"/>
    <n v="10"/>
    <n v="9.2000000000000028"/>
  </r>
  <r>
    <n v="3257"/>
    <x v="119"/>
    <x v="1"/>
    <s v="Washington"/>
    <x v="0"/>
    <x v="1"/>
    <s v="Bookcases"/>
    <n v="640"/>
    <n v="8"/>
    <n v="0.01"/>
    <n v="520"/>
    <n v="120"/>
    <n v="113.60000000000002"/>
  </r>
  <r>
    <n v="3259"/>
    <x v="119"/>
    <x v="1"/>
    <s v="Pennsylvania"/>
    <x v="1"/>
    <x v="1"/>
    <s v="Furnishings"/>
    <n v="18"/>
    <n v="2"/>
    <n v="0.01"/>
    <n v="10"/>
    <n v="8"/>
    <n v="7.82"/>
  </r>
  <r>
    <n v="3262"/>
    <x v="119"/>
    <x v="1"/>
    <s v="Virginia"/>
    <x v="3"/>
    <x v="2"/>
    <s v="Accessories"/>
    <n v="15"/>
    <n v="3"/>
    <n v="0.03"/>
    <n v="7.5"/>
    <n v="7.5"/>
    <n v="7.0499999999999989"/>
  </r>
  <r>
    <n v="3267"/>
    <x v="120"/>
    <x v="1"/>
    <s v="California"/>
    <x v="0"/>
    <x v="2"/>
    <s v="Phones"/>
    <n v="1194"/>
    <n v="6"/>
    <n v="0.03"/>
    <n v="990"/>
    <n v="204"/>
    <n v="168.18000000000006"/>
  </r>
  <r>
    <n v="3271"/>
    <x v="120"/>
    <x v="1"/>
    <s v="Ohio"/>
    <x v="1"/>
    <x v="0"/>
    <s v="Appliances"/>
    <n v="120"/>
    <n v="5"/>
    <n v="0.01"/>
    <n v="95"/>
    <n v="25"/>
    <n v="23.799999999999997"/>
  </r>
  <r>
    <n v="3272"/>
    <x v="120"/>
    <x v="1"/>
    <s v="California"/>
    <x v="0"/>
    <x v="2"/>
    <s v="Phones"/>
    <n v="2786"/>
    <n v="14"/>
    <n v="0.03"/>
    <n v="2310"/>
    <n v="476"/>
    <n v="392.42000000000007"/>
  </r>
  <r>
    <n v="3273"/>
    <x v="120"/>
    <x v="1"/>
    <s v="Florida"/>
    <x v="3"/>
    <x v="0"/>
    <s v="Binders"/>
    <n v="12.5"/>
    <n v="5"/>
    <n v="0.01"/>
    <n v="10"/>
    <n v="2.5"/>
    <n v="2.375"/>
  </r>
  <r>
    <n v="3276"/>
    <x v="120"/>
    <x v="1"/>
    <s v="California"/>
    <x v="0"/>
    <x v="1"/>
    <s v="Chairs"/>
    <n v="297"/>
    <n v="3"/>
    <n v="0.01"/>
    <n v="237"/>
    <n v="60"/>
    <n v="57.029999999999973"/>
  </r>
  <r>
    <n v="3280"/>
    <x v="120"/>
    <x v="1"/>
    <s v="Pennsylvania"/>
    <x v="1"/>
    <x v="1"/>
    <s v="Furnishings"/>
    <n v="18"/>
    <n v="2"/>
    <n v="0.01"/>
    <n v="10"/>
    <n v="8"/>
    <n v="7.82"/>
  </r>
  <r>
    <n v="3283"/>
    <x v="120"/>
    <x v="1"/>
    <s v="Florida"/>
    <x v="3"/>
    <x v="2"/>
    <s v="Phones"/>
    <n v="398"/>
    <n v="2"/>
    <n v="0.03"/>
    <n v="330"/>
    <n v="68"/>
    <n v="56.06"/>
  </r>
  <r>
    <n v="3284"/>
    <x v="120"/>
    <x v="1"/>
    <s v="Arizona"/>
    <x v="0"/>
    <x v="2"/>
    <s v="Accessories"/>
    <n v="35"/>
    <n v="7"/>
    <n v="0.03"/>
    <n v="17.5"/>
    <n v="17.5"/>
    <n v="16.449999999999996"/>
  </r>
  <r>
    <n v="3291"/>
    <x v="121"/>
    <x v="1"/>
    <s v="Colorado"/>
    <x v="0"/>
    <x v="0"/>
    <s v="Labels"/>
    <n v="57"/>
    <n v="3"/>
    <n v="0.01"/>
    <n v="30"/>
    <n v="27"/>
    <n v="26.43"/>
  </r>
  <r>
    <n v="3295"/>
    <x v="121"/>
    <x v="1"/>
    <s v="Texas"/>
    <x v="2"/>
    <x v="0"/>
    <s v="Binders"/>
    <n v="10"/>
    <n v="4"/>
    <n v="0.01"/>
    <n v="8"/>
    <n v="2"/>
    <n v="1.9000000000000004"/>
  </r>
  <r>
    <n v="3296"/>
    <x v="121"/>
    <x v="1"/>
    <s v="Montana"/>
    <x v="0"/>
    <x v="0"/>
    <s v="Binders"/>
    <n v="5"/>
    <n v="2"/>
    <n v="0.01"/>
    <n v="4"/>
    <n v="1"/>
    <n v="0.95000000000000018"/>
  </r>
  <r>
    <n v="3297"/>
    <x v="121"/>
    <x v="1"/>
    <s v="New York"/>
    <x v="1"/>
    <x v="2"/>
    <s v="Accessories"/>
    <n v="10"/>
    <n v="2"/>
    <n v="0.03"/>
    <n v="5"/>
    <n v="5"/>
    <n v="4.6999999999999993"/>
  </r>
  <r>
    <n v="3300"/>
    <x v="121"/>
    <x v="1"/>
    <s v="Ohio"/>
    <x v="1"/>
    <x v="0"/>
    <s v="Binders"/>
    <n v="17.5"/>
    <n v="7"/>
    <n v="0.01"/>
    <n v="14"/>
    <n v="3.5"/>
    <n v="3.3249999999999993"/>
  </r>
  <r>
    <n v="3303"/>
    <x v="121"/>
    <x v="1"/>
    <s v="Tennessee"/>
    <x v="3"/>
    <x v="0"/>
    <s v="Paper"/>
    <n v="180"/>
    <n v="4"/>
    <n v="0.01"/>
    <n v="140"/>
    <n v="40"/>
    <n v="38.199999999999989"/>
  </r>
  <r>
    <n v="3305"/>
    <x v="121"/>
    <x v="1"/>
    <s v="New York"/>
    <x v="1"/>
    <x v="0"/>
    <s v="Binders"/>
    <n v="7.5"/>
    <n v="3"/>
    <n v="0.01"/>
    <n v="6"/>
    <n v="1.5"/>
    <n v="1.4249999999999998"/>
  </r>
  <r>
    <n v="3308"/>
    <x v="121"/>
    <x v="1"/>
    <s v="North Carolina"/>
    <x v="3"/>
    <x v="0"/>
    <s v="Paper"/>
    <n v="135"/>
    <n v="3"/>
    <n v="0.01"/>
    <n v="105"/>
    <n v="30"/>
    <n v="28.650000000000006"/>
  </r>
  <r>
    <n v="3309"/>
    <x v="121"/>
    <x v="1"/>
    <s v="North Carolina"/>
    <x v="3"/>
    <x v="0"/>
    <s v="Storage"/>
    <n v="40"/>
    <n v="1"/>
    <n v="0.01"/>
    <n v="35"/>
    <n v="5"/>
    <n v="4.6000000000000014"/>
  </r>
  <r>
    <n v="3326"/>
    <x v="122"/>
    <x v="1"/>
    <s v="Pennsylvania"/>
    <x v="1"/>
    <x v="2"/>
    <s v="Accessories"/>
    <n v="10"/>
    <n v="2"/>
    <n v="0.03"/>
    <n v="5"/>
    <n v="5"/>
    <n v="4.6999999999999993"/>
  </r>
  <r>
    <n v="3329"/>
    <x v="122"/>
    <x v="1"/>
    <s v="Michigan"/>
    <x v="2"/>
    <x v="1"/>
    <s v="Furnishings"/>
    <n v="27"/>
    <n v="3"/>
    <n v="0.01"/>
    <n v="15"/>
    <n v="12"/>
    <n v="11.73"/>
  </r>
  <r>
    <n v="3334"/>
    <x v="122"/>
    <x v="1"/>
    <s v="California"/>
    <x v="0"/>
    <x v="0"/>
    <s v="Labels"/>
    <n v="95"/>
    <n v="5"/>
    <n v="0.01"/>
    <n v="50"/>
    <n v="45"/>
    <n v="44.05"/>
  </r>
  <r>
    <n v="3336"/>
    <x v="122"/>
    <x v="1"/>
    <s v="Virginia"/>
    <x v="3"/>
    <x v="0"/>
    <s v="Storage"/>
    <n v="200"/>
    <n v="5"/>
    <n v="0.01"/>
    <n v="175"/>
    <n v="25"/>
    <n v="23"/>
  </r>
  <r>
    <n v="3339"/>
    <x v="122"/>
    <x v="1"/>
    <s v="Rhode Island"/>
    <x v="1"/>
    <x v="1"/>
    <s v="Furnishings"/>
    <n v="18"/>
    <n v="2"/>
    <n v="0.01"/>
    <n v="10"/>
    <n v="8"/>
    <n v="7.82"/>
  </r>
  <r>
    <n v="3340"/>
    <x v="122"/>
    <x v="1"/>
    <s v="Ohio"/>
    <x v="1"/>
    <x v="0"/>
    <s v="Paper"/>
    <n v="135"/>
    <n v="3"/>
    <n v="0.01"/>
    <n v="105"/>
    <n v="30"/>
    <n v="28.650000000000006"/>
  </r>
  <r>
    <n v="3342"/>
    <x v="122"/>
    <x v="1"/>
    <s v="California"/>
    <x v="0"/>
    <x v="0"/>
    <s v="Storage"/>
    <n v="80"/>
    <n v="2"/>
    <n v="0.01"/>
    <n v="70"/>
    <n v="10"/>
    <n v="9.2000000000000028"/>
  </r>
  <r>
    <n v="3350"/>
    <x v="123"/>
    <x v="1"/>
    <s v="Florida"/>
    <x v="3"/>
    <x v="0"/>
    <s v="Binders"/>
    <n v="17.5"/>
    <n v="7"/>
    <n v="0.01"/>
    <n v="14"/>
    <n v="3.5"/>
    <n v="3.3249999999999993"/>
  </r>
  <r>
    <n v="3351"/>
    <x v="123"/>
    <x v="1"/>
    <s v="Connecticut"/>
    <x v="1"/>
    <x v="0"/>
    <s v="Binders"/>
    <n v="10"/>
    <n v="4"/>
    <n v="0.01"/>
    <n v="8"/>
    <n v="2"/>
    <n v="1.9000000000000004"/>
  </r>
  <r>
    <n v="3352"/>
    <x v="123"/>
    <x v="1"/>
    <s v="New York"/>
    <x v="1"/>
    <x v="1"/>
    <s v="Furnishings"/>
    <n v="36"/>
    <n v="4"/>
    <n v="0.01"/>
    <n v="20"/>
    <n v="16"/>
    <n v="15.64"/>
  </r>
  <r>
    <n v="3355"/>
    <x v="123"/>
    <x v="1"/>
    <s v="Washington"/>
    <x v="0"/>
    <x v="2"/>
    <s v="Accessories"/>
    <n v="35"/>
    <n v="7"/>
    <n v="0.03"/>
    <n v="17.5"/>
    <n v="17.5"/>
    <n v="16.449999999999996"/>
  </r>
  <r>
    <n v="3356"/>
    <x v="123"/>
    <x v="1"/>
    <s v="California"/>
    <x v="0"/>
    <x v="0"/>
    <s v="Appliances"/>
    <n v="72"/>
    <n v="3"/>
    <n v="0.01"/>
    <n v="57"/>
    <n v="15"/>
    <n v="14.280000000000001"/>
  </r>
  <r>
    <n v="3357"/>
    <x v="123"/>
    <x v="1"/>
    <s v="Pennsylvania"/>
    <x v="1"/>
    <x v="0"/>
    <s v="Storage"/>
    <n v="40"/>
    <n v="1"/>
    <n v="0.01"/>
    <n v="35"/>
    <n v="5"/>
    <n v="4.6000000000000014"/>
  </r>
  <r>
    <n v="3363"/>
    <x v="123"/>
    <x v="1"/>
    <s v="New York"/>
    <x v="1"/>
    <x v="0"/>
    <s v="Supplies"/>
    <n v="45"/>
    <n v="3"/>
    <n v="0.01"/>
    <n v="36"/>
    <n v="9"/>
    <n v="8.5499999999999972"/>
  </r>
  <r>
    <n v="3366"/>
    <x v="123"/>
    <x v="1"/>
    <s v="Ohio"/>
    <x v="1"/>
    <x v="1"/>
    <s v="Tables"/>
    <n v="170"/>
    <n v="2"/>
    <n v="0.01"/>
    <n v="150"/>
    <n v="20"/>
    <n v="18.300000000000011"/>
  </r>
  <r>
    <n v="3367"/>
    <x v="123"/>
    <x v="1"/>
    <s v="New York"/>
    <x v="1"/>
    <x v="0"/>
    <s v="Paper"/>
    <n v="405"/>
    <n v="9"/>
    <n v="0.01"/>
    <n v="315"/>
    <n v="90"/>
    <n v="85.949999999999989"/>
  </r>
  <r>
    <n v="3368"/>
    <x v="123"/>
    <x v="1"/>
    <s v="California"/>
    <x v="0"/>
    <x v="2"/>
    <s v="Accessories"/>
    <n v="15"/>
    <n v="3"/>
    <n v="0.03"/>
    <n v="7.5"/>
    <n v="7.5"/>
    <n v="7.0499999999999989"/>
  </r>
  <r>
    <n v="3373"/>
    <x v="123"/>
    <x v="1"/>
    <s v="New York"/>
    <x v="1"/>
    <x v="0"/>
    <s v="Binders"/>
    <n v="7.5"/>
    <n v="3"/>
    <n v="0.01"/>
    <n v="6"/>
    <n v="1.5"/>
    <n v="1.4249999999999998"/>
  </r>
  <r>
    <n v="3387"/>
    <x v="124"/>
    <x v="1"/>
    <s v="Indiana"/>
    <x v="2"/>
    <x v="0"/>
    <s v="Storage"/>
    <n v="200"/>
    <n v="5"/>
    <n v="0.01"/>
    <n v="175"/>
    <n v="25"/>
    <n v="23"/>
  </r>
  <r>
    <n v="3392"/>
    <x v="124"/>
    <x v="1"/>
    <s v="California"/>
    <x v="0"/>
    <x v="0"/>
    <s v="Supplies"/>
    <n v="45"/>
    <n v="3"/>
    <n v="0.01"/>
    <n v="36"/>
    <n v="9"/>
    <n v="8.5499999999999972"/>
  </r>
  <r>
    <n v="3394"/>
    <x v="124"/>
    <x v="1"/>
    <s v="Washington"/>
    <x v="0"/>
    <x v="1"/>
    <s v="Furnishings"/>
    <n v="18"/>
    <n v="2"/>
    <n v="0.01"/>
    <n v="10"/>
    <n v="8"/>
    <n v="7.82"/>
  </r>
  <r>
    <n v="3402"/>
    <x v="125"/>
    <x v="1"/>
    <s v="New York"/>
    <x v="1"/>
    <x v="0"/>
    <s v="Binders"/>
    <n v="12.5"/>
    <n v="5"/>
    <n v="0.01"/>
    <n v="10"/>
    <n v="2.5"/>
    <n v="2.375"/>
  </r>
  <r>
    <n v="3403"/>
    <x v="125"/>
    <x v="1"/>
    <s v="Washington"/>
    <x v="0"/>
    <x v="0"/>
    <s v="Paper"/>
    <n v="360"/>
    <n v="8"/>
    <n v="0.01"/>
    <n v="280"/>
    <n v="80"/>
    <n v="76.399999999999977"/>
  </r>
  <r>
    <n v="3406"/>
    <x v="125"/>
    <x v="1"/>
    <s v="Washington"/>
    <x v="0"/>
    <x v="0"/>
    <s v="Storage"/>
    <n v="120"/>
    <n v="3"/>
    <n v="0.01"/>
    <n v="105"/>
    <n v="15"/>
    <n v="13.799999999999997"/>
  </r>
  <r>
    <n v="3407"/>
    <x v="125"/>
    <x v="1"/>
    <s v="North Carolina"/>
    <x v="3"/>
    <x v="0"/>
    <s v="Appliances"/>
    <n v="24"/>
    <n v="1"/>
    <n v="0.01"/>
    <n v="19"/>
    <n v="5"/>
    <n v="4.759999999999998"/>
  </r>
  <r>
    <n v="3409"/>
    <x v="125"/>
    <x v="1"/>
    <s v="Colorado"/>
    <x v="0"/>
    <x v="0"/>
    <s v="Appliances"/>
    <n v="168"/>
    <n v="7"/>
    <n v="0.01"/>
    <n v="133"/>
    <n v="35"/>
    <n v="33.319999999999993"/>
  </r>
  <r>
    <n v="3413"/>
    <x v="125"/>
    <x v="1"/>
    <s v="California"/>
    <x v="0"/>
    <x v="0"/>
    <s v="Supplies"/>
    <n v="30"/>
    <n v="2"/>
    <n v="0.01"/>
    <n v="24"/>
    <n v="6"/>
    <n v="5.6999999999999993"/>
  </r>
  <r>
    <n v="3417"/>
    <x v="125"/>
    <x v="1"/>
    <s v="California"/>
    <x v="0"/>
    <x v="0"/>
    <s v="Appliances"/>
    <n v="48"/>
    <n v="2"/>
    <n v="0.01"/>
    <n v="38"/>
    <n v="10"/>
    <n v="9.519999999999996"/>
  </r>
  <r>
    <n v="3421"/>
    <x v="125"/>
    <x v="1"/>
    <s v="Washington"/>
    <x v="0"/>
    <x v="0"/>
    <s v="Binders"/>
    <n v="12.5"/>
    <n v="5"/>
    <n v="0.01"/>
    <n v="10"/>
    <n v="2.5"/>
    <n v="2.375"/>
  </r>
  <r>
    <n v="3422"/>
    <x v="125"/>
    <x v="1"/>
    <s v="Ohio"/>
    <x v="1"/>
    <x v="0"/>
    <s v="Paper"/>
    <n v="45"/>
    <n v="1"/>
    <n v="0.01"/>
    <n v="35"/>
    <n v="10"/>
    <n v="9.5499999999999972"/>
  </r>
  <r>
    <n v="3423"/>
    <x v="125"/>
    <x v="1"/>
    <s v="Michigan"/>
    <x v="2"/>
    <x v="2"/>
    <s v="Accessories"/>
    <n v="40"/>
    <n v="8"/>
    <n v="0.03"/>
    <n v="20"/>
    <n v="20"/>
    <n v="18.799999999999997"/>
  </r>
  <r>
    <n v="3424"/>
    <x v="125"/>
    <x v="1"/>
    <s v="New York"/>
    <x v="1"/>
    <x v="0"/>
    <s v="Binders"/>
    <n v="5"/>
    <n v="2"/>
    <n v="0.01"/>
    <n v="4"/>
    <n v="1"/>
    <n v="0.95000000000000018"/>
  </r>
  <r>
    <n v="3435"/>
    <x v="126"/>
    <x v="1"/>
    <s v="New Jersey"/>
    <x v="1"/>
    <x v="0"/>
    <s v="Paper"/>
    <n v="45"/>
    <n v="1"/>
    <n v="0.01"/>
    <n v="35"/>
    <n v="10"/>
    <n v="9.5499999999999972"/>
  </r>
  <r>
    <n v="3436"/>
    <x v="126"/>
    <x v="1"/>
    <s v="New York"/>
    <x v="1"/>
    <x v="0"/>
    <s v="Supplies"/>
    <n v="30"/>
    <n v="2"/>
    <n v="0.01"/>
    <n v="24"/>
    <n v="6"/>
    <n v="5.6999999999999993"/>
  </r>
  <r>
    <n v="3442"/>
    <x v="126"/>
    <x v="1"/>
    <s v="Tennessee"/>
    <x v="3"/>
    <x v="1"/>
    <s v="Furnishings"/>
    <n v="45"/>
    <n v="5"/>
    <n v="0.01"/>
    <n v="25"/>
    <n v="20"/>
    <n v="19.549999999999997"/>
  </r>
  <r>
    <n v="3443"/>
    <x v="126"/>
    <x v="1"/>
    <s v="Illinois"/>
    <x v="2"/>
    <x v="0"/>
    <s v="Paper"/>
    <n v="135"/>
    <n v="3"/>
    <n v="0.01"/>
    <n v="105"/>
    <n v="30"/>
    <n v="28.650000000000006"/>
  </r>
  <r>
    <n v="3444"/>
    <x v="126"/>
    <x v="1"/>
    <s v="Pennsylvania"/>
    <x v="1"/>
    <x v="0"/>
    <s v="Binders"/>
    <n v="7.5"/>
    <n v="3"/>
    <n v="0.01"/>
    <n v="6"/>
    <n v="1.5"/>
    <n v="1.4249999999999998"/>
  </r>
  <r>
    <n v="3445"/>
    <x v="126"/>
    <x v="1"/>
    <s v="Ohio"/>
    <x v="1"/>
    <x v="0"/>
    <s v="Paper"/>
    <n v="135"/>
    <n v="3"/>
    <n v="0.01"/>
    <n v="105"/>
    <n v="30"/>
    <n v="28.650000000000006"/>
  </r>
  <r>
    <n v="3452"/>
    <x v="126"/>
    <x v="1"/>
    <s v="Texas"/>
    <x v="2"/>
    <x v="0"/>
    <s v="Envelopes"/>
    <n v="84"/>
    <n v="7"/>
    <n v="0.01"/>
    <n v="63"/>
    <n v="21"/>
    <n v="20.159999999999997"/>
  </r>
  <r>
    <n v="3453"/>
    <x v="126"/>
    <x v="1"/>
    <s v="California"/>
    <x v="0"/>
    <x v="2"/>
    <s v="Phones"/>
    <n v="398"/>
    <n v="2"/>
    <n v="0.03"/>
    <n v="330"/>
    <n v="68"/>
    <n v="56.06"/>
  </r>
  <r>
    <n v="3455"/>
    <x v="126"/>
    <x v="1"/>
    <s v="Washington"/>
    <x v="0"/>
    <x v="1"/>
    <s v="Tables"/>
    <n v="680"/>
    <n v="8"/>
    <n v="0.01"/>
    <n v="600"/>
    <n v="80"/>
    <n v="73.200000000000045"/>
  </r>
  <r>
    <n v="3464"/>
    <x v="127"/>
    <x v="1"/>
    <s v="Massachusetts"/>
    <x v="1"/>
    <x v="0"/>
    <s v="Binders"/>
    <n v="10"/>
    <n v="4"/>
    <n v="0.01"/>
    <n v="8"/>
    <n v="2"/>
    <n v="1.9000000000000004"/>
  </r>
  <r>
    <n v="3465"/>
    <x v="127"/>
    <x v="1"/>
    <s v="Georgia"/>
    <x v="3"/>
    <x v="2"/>
    <s v="Accessories"/>
    <n v="20"/>
    <n v="4"/>
    <n v="0.03"/>
    <n v="10"/>
    <n v="10"/>
    <n v="9.3999999999999986"/>
  </r>
  <r>
    <n v="3466"/>
    <x v="127"/>
    <x v="1"/>
    <s v="New York"/>
    <x v="1"/>
    <x v="0"/>
    <s v="Storage"/>
    <n v="320"/>
    <n v="8"/>
    <n v="0.01"/>
    <n v="280"/>
    <n v="40"/>
    <n v="36.800000000000011"/>
  </r>
  <r>
    <n v="3472"/>
    <x v="127"/>
    <x v="1"/>
    <s v="Texas"/>
    <x v="2"/>
    <x v="0"/>
    <s v="Appliances"/>
    <n v="72"/>
    <n v="3"/>
    <n v="0.01"/>
    <n v="57"/>
    <n v="15"/>
    <n v="14.280000000000001"/>
  </r>
  <r>
    <n v="3493"/>
    <x v="128"/>
    <x v="1"/>
    <s v="Connecticut"/>
    <x v="1"/>
    <x v="2"/>
    <s v="Phones"/>
    <n v="597"/>
    <n v="3"/>
    <n v="0.03"/>
    <n v="495"/>
    <n v="102"/>
    <n v="84.090000000000032"/>
  </r>
  <r>
    <n v="3494"/>
    <x v="128"/>
    <x v="1"/>
    <s v="New York"/>
    <x v="1"/>
    <x v="2"/>
    <s v="Accessories"/>
    <n v="20"/>
    <n v="4"/>
    <n v="0.03"/>
    <n v="10"/>
    <n v="10"/>
    <n v="9.3999999999999986"/>
  </r>
  <r>
    <n v="3495"/>
    <x v="128"/>
    <x v="1"/>
    <s v="New York"/>
    <x v="1"/>
    <x v="1"/>
    <s v="Furnishings"/>
    <n v="18"/>
    <n v="2"/>
    <n v="0.01"/>
    <n v="10"/>
    <n v="8"/>
    <n v="7.82"/>
  </r>
  <r>
    <n v="3502"/>
    <x v="129"/>
    <x v="1"/>
    <s v="California"/>
    <x v="0"/>
    <x v="0"/>
    <s v="Storage"/>
    <n v="80"/>
    <n v="2"/>
    <n v="0.01"/>
    <n v="70"/>
    <n v="10"/>
    <n v="9.2000000000000028"/>
  </r>
  <r>
    <n v="3506"/>
    <x v="129"/>
    <x v="1"/>
    <s v="California"/>
    <x v="0"/>
    <x v="1"/>
    <s v="Tables"/>
    <n v="255"/>
    <n v="3"/>
    <n v="0.01"/>
    <n v="225"/>
    <n v="30"/>
    <n v="27.449999999999989"/>
  </r>
  <r>
    <n v="3507"/>
    <x v="129"/>
    <x v="1"/>
    <s v="Texas"/>
    <x v="2"/>
    <x v="1"/>
    <s v="Chairs"/>
    <n v="495"/>
    <n v="5"/>
    <n v="0.01"/>
    <n v="395"/>
    <n v="100"/>
    <n v="95.050000000000011"/>
  </r>
  <r>
    <n v="3509"/>
    <x v="129"/>
    <x v="1"/>
    <s v="Pennsylvania"/>
    <x v="1"/>
    <x v="0"/>
    <s v="Paper"/>
    <n v="315"/>
    <n v="7"/>
    <n v="0.01"/>
    <n v="245"/>
    <n v="70"/>
    <n v="66.850000000000023"/>
  </r>
  <r>
    <n v="3511"/>
    <x v="129"/>
    <x v="1"/>
    <s v="California"/>
    <x v="0"/>
    <x v="0"/>
    <s v="Labels"/>
    <n v="19"/>
    <n v="1"/>
    <n v="0.01"/>
    <n v="10"/>
    <n v="9"/>
    <n v="8.8099999999999987"/>
  </r>
  <r>
    <n v="3518"/>
    <x v="130"/>
    <x v="1"/>
    <s v="Michigan"/>
    <x v="2"/>
    <x v="0"/>
    <s v="Binders"/>
    <n v="5"/>
    <n v="2"/>
    <n v="0.01"/>
    <n v="4"/>
    <n v="1"/>
    <n v="0.95000000000000018"/>
  </r>
  <r>
    <n v="3521"/>
    <x v="130"/>
    <x v="1"/>
    <s v="Washington"/>
    <x v="0"/>
    <x v="0"/>
    <s v="Binders"/>
    <n v="12.5"/>
    <n v="5"/>
    <n v="0.01"/>
    <n v="10"/>
    <n v="2.5"/>
    <n v="2.375"/>
  </r>
  <r>
    <n v="3528"/>
    <x v="130"/>
    <x v="1"/>
    <s v="California"/>
    <x v="0"/>
    <x v="0"/>
    <s v="Binders"/>
    <n v="10"/>
    <n v="4"/>
    <n v="0.01"/>
    <n v="8"/>
    <n v="2"/>
    <n v="1.9000000000000004"/>
  </r>
  <r>
    <n v="3529"/>
    <x v="130"/>
    <x v="1"/>
    <s v="California"/>
    <x v="0"/>
    <x v="0"/>
    <s v="Paper"/>
    <n v="90"/>
    <n v="2"/>
    <n v="0.01"/>
    <n v="70"/>
    <n v="20"/>
    <n v="19.099999999999994"/>
  </r>
  <r>
    <n v="3532"/>
    <x v="130"/>
    <x v="1"/>
    <s v="Pennsylvania"/>
    <x v="1"/>
    <x v="0"/>
    <s v="Appliances"/>
    <n v="144"/>
    <n v="6"/>
    <n v="0.01"/>
    <n v="114"/>
    <n v="30"/>
    <n v="28.560000000000002"/>
  </r>
  <r>
    <n v="3533"/>
    <x v="130"/>
    <x v="1"/>
    <s v="Texas"/>
    <x v="2"/>
    <x v="0"/>
    <s v="Labels"/>
    <n v="57"/>
    <n v="3"/>
    <n v="0.01"/>
    <n v="30"/>
    <n v="27"/>
    <n v="26.43"/>
  </r>
  <r>
    <n v="3538"/>
    <x v="130"/>
    <x v="1"/>
    <s v="California"/>
    <x v="0"/>
    <x v="2"/>
    <s v="Phones"/>
    <n v="1791"/>
    <n v="9"/>
    <n v="0.03"/>
    <n v="1485"/>
    <n v="306"/>
    <n v="252.26999999999998"/>
  </r>
  <r>
    <n v="3540"/>
    <x v="130"/>
    <x v="1"/>
    <s v="New Jersey"/>
    <x v="1"/>
    <x v="0"/>
    <s v="Art"/>
    <n v="51"/>
    <n v="3"/>
    <n v="0.01"/>
    <n v="30"/>
    <n v="21"/>
    <n v="20.490000000000002"/>
  </r>
  <r>
    <n v="3546"/>
    <x v="131"/>
    <x v="1"/>
    <s v="Maine"/>
    <x v="1"/>
    <x v="2"/>
    <s v="Phones"/>
    <n v="597"/>
    <n v="3"/>
    <n v="0.03"/>
    <n v="495"/>
    <n v="102"/>
    <n v="84.090000000000032"/>
  </r>
  <r>
    <n v="3556"/>
    <x v="131"/>
    <x v="1"/>
    <s v="California"/>
    <x v="0"/>
    <x v="1"/>
    <s v="Bookcases"/>
    <n v="400"/>
    <n v="5"/>
    <n v="0.01"/>
    <n v="325"/>
    <n v="75"/>
    <n v="71"/>
  </r>
  <r>
    <n v="3557"/>
    <x v="131"/>
    <x v="1"/>
    <s v="Washington"/>
    <x v="0"/>
    <x v="2"/>
    <s v="Accessories"/>
    <n v="50"/>
    <n v="10"/>
    <n v="0.03"/>
    <n v="25"/>
    <n v="25"/>
    <n v="23.5"/>
  </r>
  <r>
    <n v="3568"/>
    <x v="132"/>
    <x v="1"/>
    <s v="California"/>
    <x v="0"/>
    <x v="0"/>
    <s v="Labels"/>
    <n v="19"/>
    <n v="1"/>
    <n v="0.01"/>
    <n v="10"/>
    <n v="9"/>
    <n v="8.8099999999999987"/>
  </r>
  <r>
    <n v="3570"/>
    <x v="132"/>
    <x v="1"/>
    <s v="Arizona"/>
    <x v="0"/>
    <x v="0"/>
    <s v="Supplies"/>
    <n v="75"/>
    <n v="5"/>
    <n v="0.01"/>
    <n v="60"/>
    <n v="15"/>
    <n v="14.25"/>
  </r>
  <r>
    <n v="3574"/>
    <x v="132"/>
    <x v="1"/>
    <s v="New Hampshire"/>
    <x v="1"/>
    <x v="0"/>
    <s v="Storage"/>
    <n v="200"/>
    <n v="5"/>
    <n v="0.01"/>
    <n v="175"/>
    <n v="25"/>
    <n v="23"/>
  </r>
  <r>
    <n v="3575"/>
    <x v="132"/>
    <x v="1"/>
    <s v="Kansas"/>
    <x v="2"/>
    <x v="0"/>
    <s v="Paper"/>
    <n v="90"/>
    <n v="2"/>
    <n v="0.01"/>
    <n v="70"/>
    <n v="20"/>
    <n v="19.099999999999994"/>
  </r>
  <r>
    <n v="3577"/>
    <x v="132"/>
    <x v="1"/>
    <s v="Texas"/>
    <x v="2"/>
    <x v="0"/>
    <s v="Appliances"/>
    <n v="120"/>
    <n v="5"/>
    <n v="0.01"/>
    <n v="95"/>
    <n v="25"/>
    <n v="23.799999999999997"/>
  </r>
  <r>
    <n v="3578"/>
    <x v="132"/>
    <x v="1"/>
    <s v="California"/>
    <x v="0"/>
    <x v="0"/>
    <s v="Paper"/>
    <n v="90"/>
    <n v="2"/>
    <n v="0.01"/>
    <n v="70"/>
    <n v="20"/>
    <n v="19.099999999999994"/>
  </r>
  <r>
    <n v="3581"/>
    <x v="132"/>
    <x v="1"/>
    <s v="Ohio"/>
    <x v="1"/>
    <x v="0"/>
    <s v="Art"/>
    <n v="153"/>
    <n v="9"/>
    <n v="0.01"/>
    <n v="90"/>
    <n v="63"/>
    <n v="61.47"/>
  </r>
  <r>
    <n v="3584"/>
    <x v="132"/>
    <x v="1"/>
    <s v="California"/>
    <x v="0"/>
    <x v="0"/>
    <s v="Binders"/>
    <n v="15"/>
    <n v="6"/>
    <n v="0.01"/>
    <n v="12"/>
    <n v="3"/>
    <n v="2.8499999999999996"/>
  </r>
  <r>
    <n v="3585"/>
    <x v="132"/>
    <x v="1"/>
    <s v="Washington"/>
    <x v="0"/>
    <x v="0"/>
    <s v="Storage"/>
    <n v="200"/>
    <n v="5"/>
    <n v="0.01"/>
    <n v="175"/>
    <n v="25"/>
    <n v="23"/>
  </r>
  <r>
    <n v="3597"/>
    <x v="133"/>
    <x v="1"/>
    <s v="Florida"/>
    <x v="3"/>
    <x v="0"/>
    <s v="Art"/>
    <n v="34"/>
    <n v="2"/>
    <n v="0.01"/>
    <n v="20"/>
    <n v="14"/>
    <n v="13.659999999999997"/>
  </r>
  <r>
    <n v="3600"/>
    <x v="133"/>
    <x v="1"/>
    <s v="Indiana"/>
    <x v="2"/>
    <x v="0"/>
    <s v="Art"/>
    <n v="119"/>
    <n v="7"/>
    <n v="0.01"/>
    <n v="70"/>
    <n v="49"/>
    <n v="47.81"/>
  </r>
  <r>
    <n v="3601"/>
    <x v="133"/>
    <x v="1"/>
    <s v="Pennsylvania"/>
    <x v="1"/>
    <x v="0"/>
    <s v="Binders"/>
    <n v="5"/>
    <n v="2"/>
    <n v="0.01"/>
    <n v="4"/>
    <n v="1"/>
    <n v="0.95000000000000018"/>
  </r>
  <r>
    <n v="3607"/>
    <x v="133"/>
    <x v="1"/>
    <s v="New York"/>
    <x v="1"/>
    <x v="0"/>
    <s v="Supplies"/>
    <n v="45"/>
    <n v="3"/>
    <n v="0.01"/>
    <n v="36"/>
    <n v="9"/>
    <n v="8.5499999999999972"/>
  </r>
  <r>
    <n v="3611"/>
    <x v="133"/>
    <x v="1"/>
    <s v="Illinois"/>
    <x v="2"/>
    <x v="0"/>
    <s v="Paper"/>
    <n v="270"/>
    <n v="6"/>
    <n v="0.01"/>
    <n v="210"/>
    <n v="60"/>
    <n v="57.300000000000011"/>
  </r>
  <r>
    <n v="3618"/>
    <x v="133"/>
    <x v="1"/>
    <s v="Oklahoma"/>
    <x v="2"/>
    <x v="0"/>
    <s v="Binders"/>
    <n v="5"/>
    <n v="2"/>
    <n v="0.01"/>
    <n v="4"/>
    <n v="1"/>
    <n v="0.95000000000000018"/>
  </r>
  <r>
    <n v="3625"/>
    <x v="134"/>
    <x v="1"/>
    <s v="Michigan"/>
    <x v="2"/>
    <x v="0"/>
    <s v="Binders"/>
    <n v="20"/>
    <n v="8"/>
    <n v="0.01"/>
    <n v="16"/>
    <n v="4"/>
    <n v="3.8000000000000007"/>
  </r>
  <r>
    <n v="3626"/>
    <x v="134"/>
    <x v="1"/>
    <s v="New York"/>
    <x v="1"/>
    <x v="0"/>
    <s v="Appliances"/>
    <n v="144"/>
    <n v="6"/>
    <n v="0.01"/>
    <n v="114"/>
    <n v="30"/>
    <n v="28.560000000000002"/>
  </r>
  <r>
    <n v="3627"/>
    <x v="134"/>
    <x v="1"/>
    <s v="California"/>
    <x v="0"/>
    <x v="0"/>
    <s v="Paper"/>
    <n v="225"/>
    <n v="5"/>
    <n v="0.01"/>
    <n v="175"/>
    <n v="50"/>
    <n v="47.75"/>
  </r>
  <r>
    <n v="3642"/>
    <x v="134"/>
    <x v="1"/>
    <s v="California"/>
    <x v="0"/>
    <x v="0"/>
    <s v="Appliances"/>
    <n v="96"/>
    <n v="4"/>
    <n v="0.01"/>
    <n v="76"/>
    <n v="20"/>
    <n v="19.039999999999992"/>
  </r>
  <r>
    <n v="3644"/>
    <x v="134"/>
    <x v="1"/>
    <s v="Pennsylvania"/>
    <x v="1"/>
    <x v="1"/>
    <s v="Furnishings"/>
    <n v="18"/>
    <n v="2"/>
    <n v="0.01"/>
    <n v="10"/>
    <n v="8"/>
    <n v="7.82"/>
  </r>
  <r>
    <n v="3645"/>
    <x v="134"/>
    <x v="1"/>
    <s v="New York"/>
    <x v="1"/>
    <x v="0"/>
    <s v="Envelopes"/>
    <n v="96"/>
    <n v="8"/>
    <n v="0.01"/>
    <n v="72"/>
    <n v="24"/>
    <n v="23.039999999999992"/>
  </r>
  <r>
    <n v="3646"/>
    <x v="134"/>
    <x v="1"/>
    <s v="Maryland"/>
    <x v="1"/>
    <x v="1"/>
    <s v="Furnishings"/>
    <n v="27"/>
    <n v="3"/>
    <n v="0.01"/>
    <n v="15"/>
    <n v="12"/>
    <n v="11.73"/>
  </r>
  <r>
    <n v="3651"/>
    <x v="134"/>
    <x v="1"/>
    <s v="California"/>
    <x v="0"/>
    <x v="2"/>
    <s v="Phones"/>
    <n v="597"/>
    <n v="3"/>
    <n v="0.03"/>
    <n v="495"/>
    <n v="102"/>
    <n v="84.090000000000032"/>
  </r>
  <r>
    <n v="3652"/>
    <x v="134"/>
    <x v="1"/>
    <s v="Illinois"/>
    <x v="2"/>
    <x v="0"/>
    <s v="Art"/>
    <n v="51"/>
    <n v="3"/>
    <n v="0.01"/>
    <n v="30"/>
    <n v="21"/>
    <n v="20.490000000000002"/>
  </r>
  <r>
    <n v="3655"/>
    <x v="134"/>
    <x v="1"/>
    <s v="New York"/>
    <x v="1"/>
    <x v="2"/>
    <s v="Accessories"/>
    <n v="15"/>
    <n v="3"/>
    <n v="0.03"/>
    <n v="7.5"/>
    <n v="7.5"/>
    <n v="7.0499999999999989"/>
  </r>
  <r>
    <n v="3658"/>
    <x v="134"/>
    <x v="1"/>
    <s v="Pennsylvania"/>
    <x v="1"/>
    <x v="0"/>
    <s v="Paper"/>
    <n v="225"/>
    <n v="5"/>
    <n v="0.01"/>
    <n v="175"/>
    <n v="50"/>
    <n v="47.75"/>
  </r>
  <r>
    <n v="3659"/>
    <x v="134"/>
    <x v="1"/>
    <s v="California"/>
    <x v="0"/>
    <x v="1"/>
    <s v="Furnishings"/>
    <n v="63"/>
    <n v="7"/>
    <n v="0.01"/>
    <n v="35"/>
    <n v="28"/>
    <n v="27.369999999999997"/>
  </r>
  <r>
    <n v="3674"/>
    <x v="135"/>
    <x v="1"/>
    <s v="Pennsylvania"/>
    <x v="1"/>
    <x v="1"/>
    <s v="Tables"/>
    <n v="85"/>
    <n v="1"/>
    <n v="0.01"/>
    <n v="75"/>
    <n v="10"/>
    <n v="9.1500000000000057"/>
  </r>
  <r>
    <n v="3678"/>
    <x v="135"/>
    <x v="1"/>
    <s v="Washington"/>
    <x v="0"/>
    <x v="0"/>
    <s v="Art"/>
    <n v="51"/>
    <n v="3"/>
    <n v="0.01"/>
    <n v="30"/>
    <n v="21"/>
    <n v="20.490000000000002"/>
  </r>
  <r>
    <n v="3680"/>
    <x v="135"/>
    <x v="1"/>
    <s v="Florida"/>
    <x v="3"/>
    <x v="2"/>
    <s v="Accessories"/>
    <n v="10"/>
    <n v="2"/>
    <n v="0.03"/>
    <n v="5"/>
    <n v="5"/>
    <n v="4.6999999999999993"/>
  </r>
  <r>
    <n v="3681"/>
    <x v="135"/>
    <x v="1"/>
    <s v="California"/>
    <x v="0"/>
    <x v="1"/>
    <s v="Chairs"/>
    <n v="495"/>
    <n v="5"/>
    <n v="0.01"/>
    <n v="395"/>
    <n v="100"/>
    <n v="95.050000000000011"/>
  </r>
  <r>
    <n v="3682"/>
    <x v="135"/>
    <x v="1"/>
    <s v="New York"/>
    <x v="1"/>
    <x v="2"/>
    <s v="Phones"/>
    <n v="199"/>
    <n v="1"/>
    <n v="0.03"/>
    <n v="165"/>
    <n v="34"/>
    <n v="28.03"/>
  </r>
  <r>
    <n v="3683"/>
    <x v="135"/>
    <x v="1"/>
    <s v="Missouri"/>
    <x v="2"/>
    <x v="0"/>
    <s v="Paper"/>
    <n v="225"/>
    <n v="5"/>
    <n v="0.01"/>
    <n v="175"/>
    <n v="50"/>
    <n v="47.75"/>
  </r>
  <r>
    <n v="3685"/>
    <x v="135"/>
    <x v="1"/>
    <s v="Indiana"/>
    <x v="2"/>
    <x v="1"/>
    <s v="Tables"/>
    <n v="510"/>
    <n v="6"/>
    <n v="0.01"/>
    <n v="450"/>
    <n v="60"/>
    <n v="54.899999999999977"/>
  </r>
  <r>
    <n v="3687"/>
    <x v="135"/>
    <x v="1"/>
    <s v="Wisconsin"/>
    <x v="2"/>
    <x v="0"/>
    <s v="Storage"/>
    <n v="40"/>
    <n v="1"/>
    <n v="0.01"/>
    <n v="35"/>
    <n v="5"/>
    <n v="4.6000000000000014"/>
  </r>
  <r>
    <n v="3688"/>
    <x v="135"/>
    <x v="1"/>
    <s v="New York"/>
    <x v="1"/>
    <x v="0"/>
    <s v="Storage"/>
    <n v="280"/>
    <n v="7"/>
    <n v="0.01"/>
    <n v="245"/>
    <n v="35"/>
    <n v="32.199999999999989"/>
  </r>
  <r>
    <n v="3695"/>
    <x v="136"/>
    <x v="1"/>
    <s v="Virginia"/>
    <x v="3"/>
    <x v="0"/>
    <s v="Supplies"/>
    <n v="75"/>
    <n v="5"/>
    <n v="0.01"/>
    <n v="60"/>
    <n v="15"/>
    <n v="14.25"/>
  </r>
  <r>
    <n v="3696"/>
    <x v="136"/>
    <x v="1"/>
    <s v="Texas"/>
    <x v="2"/>
    <x v="2"/>
    <s v="Phones"/>
    <n v="597"/>
    <n v="3"/>
    <n v="0.03"/>
    <n v="495"/>
    <n v="102"/>
    <n v="84.090000000000032"/>
  </r>
  <r>
    <n v="3697"/>
    <x v="136"/>
    <x v="1"/>
    <s v="North Carolina"/>
    <x v="3"/>
    <x v="0"/>
    <s v="Appliances"/>
    <n v="24"/>
    <n v="1"/>
    <n v="0.01"/>
    <n v="19"/>
    <n v="5"/>
    <n v="4.759999999999998"/>
  </r>
  <r>
    <n v="3699"/>
    <x v="136"/>
    <x v="1"/>
    <s v="Louisiana"/>
    <x v="3"/>
    <x v="0"/>
    <s v="Storage"/>
    <n v="200"/>
    <n v="5"/>
    <n v="0.01"/>
    <n v="175"/>
    <n v="25"/>
    <n v="23"/>
  </r>
  <r>
    <n v="3700"/>
    <x v="136"/>
    <x v="1"/>
    <s v="California"/>
    <x v="0"/>
    <x v="2"/>
    <s v="Phones"/>
    <n v="597"/>
    <n v="3"/>
    <n v="0.03"/>
    <n v="495"/>
    <n v="102"/>
    <n v="84.090000000000032"/>
  </r>
  <r>
    <n v="3705"/>
    <x v="136"/>
    <x v="1"/>
    <s v="California"/>
    <x v="0"/>
    <x v="1"/>
    <s v="Furnishings"/>
    <n v="63"/>
    <n v="7"/>
    <n v="0.01"/>
    <n v="35"/>
    <n v="28"/>
    <n v="27.369999999999997"/>
  </r>
  <r>
    <n v="3706"/>
    <x v="136"/>
    <x v="1"/>
    <s v="Rhode Island"/>
    <x v="1"/>
    <x v="2"/>
    <s v="Accessories"/>
    <n v="10"/>
    <n v="2"/>
    <n v="0.03"/>
    <n v="5"/>
    <n v="5"/>
    <n v="4.6999999999999993"/>
  </r>
  <r>
    <n v="3712"/>
    <x v="136"/>
    <x v="1"/>
    <s v="Texas"/>
    <x v="2"/>
    <x v="0"/>
    <s v="Labels"/>
    <n v="57"/>
    <n v="3"/>
    <n v="0.01"/>
    <n v="30"/>
    <n v="27"/>
    <n v="26.43"/>
  </r>
  <r>
    <n v="3722"/>
    <x v="137"/>
    <x v="1"/>
    <s v="Washington"/>
    <x v="0"/>
    <x v="1"/>
    <s v="Furnishings"/>
    <n v="27"/>
    <n v="3"/>
    <n v="0.01"/>
    <n v="15"/>
    <n v="12"/>
    <n v="11.73"/>
  </r>
  <r>
    <n v="3725"/>
    <x v="137"/>
    <x v="1"/>
    <s v="Colorado"/>
    <x v="0"/>
    <x v="1"/>
    <s v="Chairs"/>
    <n v="297"/>
    <n v="3"/>
    <n v="0.01"/>
    <n v="237"/>
    <n v="60"/>
    <n v="57.029999999999973"/>
  </r>
  <r>
    <n v="3728"/>
    <x v="137"/>
    <x v="1"/>
    <s v="Texas"/>
    <x v="2"/>
    <x v="0"/>
    <s v="Paper"/>
    <n v="135"/>
    <n v="3"/>
    <n v="0.01"/>
    <n v="105"/>
    <n v="30"/>
    <n v="28.650000000000006"/>
  </r>
  <r>
    <n v="3729"/>
    <x v="137"/>
    <x v="1"/>
    <s v="Texas"/>
    <x v="2"/>
    <x v="0"/>
    <s v="Paper"/>
    <n v="180"/>
    <n v="4"/>
    <n v="0.01"/>
    <n v="140"/>
    <n v="40"/>
    <n v="38.199999999999989"/>
  </r>
  <r>
    <n v="3731"/>
    <x v="137"/>
    <x v="1"/>
    <s v="New Jersey"/>
    <x v="1"/>
    <x v="0"/>
    <s v="Binders"/>
    <n v="12.5"/>
    <n v="5"/>
    <n v="0.01"/>
    <n v="10"/>
    <n v="2.5"/>
    <n v="2.375"/>
  </r>
  <r>
    <n v="3738"/>
    <x v="137"/>
    <x v="1"/>
    <s v="Texas"/>
    <x v="2"/>
    <x v="0"/>
    <s v="Art"/>
    <n v="34"/>
    <n v="2"/>
    <n v="0.01"/>
    <n v="20"/>
    <n v="14"/>
    <n v="13.659999999999997"/>
  </r>
  <r>
    <n v="3750"/>
    <x v="138"/>
    <x v="1"/>
    <s v="Florida"/>
    <x v="3"/>
    <x v="0"/>
    <s v="Labels"/>
    <n v="38"/>
    <n v="2"/>
    <n v="0.01"/>
    <n v="20"/>
    <n v="18"/>
    <n v="17.619999999999997"/>
  </r>
  <r>
    <n v="3756"/>
    <x v="138"/>
    <x v="1"/>
    <s v="Pennsylvania"/>
    <x v="1"/>
    <x v="2"/>
    <s v="Phones"/>
    <n v="597"/>
    <n v="3"/>
    <n v="0.03"/>
    <n v="495"/>
    <n v="102"/>
    <n v="84.090000000000032"/>
  </r>
  <r>
    <n v="3757"/>
    <x v="138"/>
    <x v="1"/>
    <s v="Florida"/>
    <x v="3"/>
    <x v="0"/>
    <s v="Binders"/>
    <n v="7.5"/>
    <n v="3"/>
    <n v="0.01"/>
    <n v="6"/>
    <n v="1.5"/>
    <n v="1.4249999999999998"/>
  </r>
  <r>
    <n v="3758"/>
    <x v="138"/>
    <x v="1"/>
    <s v="Illinois"/>
    <x v="2"/>
    <x v="0"/>
    <s v="Art"/>
    <n v="68"/>
    <n v="4"/>
    <n v="0.01"/>
    <n v="40"/>
    <n v="28"/>
    <n v="27.319999999999993"/>
  </r>
  <r>
    <n v="3762"/>
    <x v="138"/>
    <x v="1"/>
    <s v="New York"/>
    <x v="1"/>
    <x v="1"/>
    <s v="Furnishings"/>
    <n v="18"/>
    <n v="2"/>
    <n v="0.01"/>
    <n v="10"/>
    <n v="8"/>
    <n v="7.82"/>
  </r>
  <r>
    <n v="3764"/>
    <x v="138"/>
    <x v="1"/>
    <s v="Virginia"/>
    <x v="3"/>
    <x v="1"/>
    <s v="Chairs"/>
    <n v="1287"/>
    <n v="13"/>
    <n v="0.01"/>
    <n v="1027"/>
    <n v="260"/>
    <n v="247.12999999999988"/>
  </r>
  <r>
    <n v="3777"/>
    <x v="139"/>
    <x v="1"/>
    <s v="Ohio"/>
    <x v="1"/>
    <x v="2"/>
    <s v="Phones"/>
    <n v="398"/>
    <n v="2"/>
    <n v="0.03"/>
    <n v="330"/>
    <n v="68"/>
    <n v="56.06"/>
  </r>
  <r>
    <n v="3778"/>
    <x v="139"/>
    <x v="1"/>
    <s v="Texas"/>
    <x v="2"/>
    <x v="0"/>
    <s v="Art"/>
    <n v="119"/>
    <n v="7"/>
    <n v="0.01"/>
    <n v="70"/>
    <n v="49"/>
    <n v="47.81"/>
  </r>
  <r>
    <n v="3779"/>
    <x v="139"/>
    <x v="1"/>
    <s v="Texas"/>
    <x v="2"/>
    <x v="0"/>
    <s v="Labels"/>
    <n v="76"/>
    <n v="4"/>
    <n v="0.01"/>
    <n v="40"/>
    <n v="36"/>
    <n v="35.239999999999995"/>
  </r>
  <r>
    <n v="3780"/>
    <x v="139"/>
    <x v="1"/>
    <s v="Florida"/>
    <x v="3"/>
    <x v="0"/>
    <s v="Binders"/>
    <n v="5"/>
    <n v="2"/>
    <n v="0.01"/>
    <n v="4"/>
    <n v="1"/>
    <n v="0.95000000000000018"/>
  </r>
  <r>
    <n v="3785"/>
    <x v="139"/>
    <x v="1"/>
    <s v="California"/>
    <x v="0"/>
    <x v="2"/>
    <s v="Phones"/>
    <n v="597"/>
    <n v="3"/>
    <n v="0.03"/>
    <n v="495"/>
    <n v="102"/>
    <n v="84.090000000000032"/>
  </r>
  <r>
    <n v="3786"/>
    <x v="139"/>
    <x v="1"/>
    <s v="Texas"/>
    <x v="2"/>
    <x v="0"/>
    <s v="Paper"/>
    <n v="135"/>
    <n v="3"/>
    <n v="0.01"/>
    <n v="105"/>
    <n v="30"/>
    <n v="28.650000000000006"/>
  </r>
  <r>
    <n v="3789"/>
    <x v="139"/>
    <x v="1"/>
    <s v="Delaware"/>
    <x v="1"/>
    <x v="0"/>
    <s v="Storage"/>
    <n v="200"/>
    <n v="5"/>
    <n v="0.01"/>
    <n v="175"/>
    <n v="25"/>
    <n v="23"/>
  </r>
  <r>
    <n v="3790"/>
    <x v="139"/>
    <x v="1"/>
    <s v="Wisconsin"/>
    <x v="2"/>
    <x v="1"/>
    <s v="Chairs"/>
    <n v="198"/>
    <n v="2"/>
    <n v="0.01"/>
    <n v="158"/>
    <n v="40"/>
    <n v="38.02000000000001"/>
  </r>
  <r>
    <n v="3793"/>
    <x v="139"/>
    <x v="1"/>
    <s v="New York"/>
    <x v="1"/>
    <x v="0"/>
    <s v="Art"/>
    <n v="51"/>
    <n v="3"/>
    <n v="0.01"/>
    <n v="30"/>
    <n v="21"/>
    <n v="20.490000000000002"/>
  </r>
  <r>
    <n v="3797"/>
    <x v="139"/>
    <x v="1"/>
    <s v="Texas"/>
    <x v="2"/>
    <x v="2"/>
    <s v="Accessories"/>
    <n v="10"/>
    <n v="2"/>
    <n v="0.03"/>
    <n v="5"/>
    <n v="5"/>
    <n v="4.6999999999999993"/>
  </r>
  <r>
    <n v="3801"/>
    <x v="139"/>
    <x v="1"/>
    <s v="Ohio"/>
    <x v="1"/>
    <x v="0"/>
    <s v="Art"/>
    <n v="51"/>
    <n v="3"/>
    <n v="0.01"/>
    <n v="30"/>
    <n v="21"/>
    <n v="20.490000000000002"/>
  </r>
  <r>
    <n v="3811"/>
    <x v="140"/>
    <x v="1"/>
    <s v="Michigan"/>
    <x v="2"/>
    <x v="2"/>
    <s v="Machines"/>
    <n v="900"/>
    <n v="2"/>
    <n v="0.03"/>
    <n v="800"/>
    <n v="100"/>
    <n v="73"/>
  </r>
  <r>
    <n v="3816"/>
    <x v="140"/>
    <x v="1"/>
    <s v="Michigan"/>
    <x v="2"/>
    <x v="2"/>
    <s v="Phones"/>
    <n v="398"/>
    <n v="2"/>
    <n v="0.03"/>
    <n v="330"/>
    <n v="68"/>
    <n v="56.06"/>
  </r>
  <r>
    <n v="3817"/>
    <x v="140"/>
    <x v="1"/>
    <s v="Massachusetts"/>
    <x v="1"/>
    <x v="1"/>
    <s v="Bookcases"/>
    <n v="80"/>
    <n v="1"/>
    <n v="0.01"/>
    <n v="65"/>
    <n v="15"/>
    <n v="14.200000000000003"/>
  </r>
  <r>
    <n v="3820"/>
    <x v="140"/>
    <x v="1"/>
    <s v="Virginia"/>
    <x v="3"/>
    <x v="0"/>
    <s v="Labels"/>
    <n v="114"/>
    <n v="6"/>
    <n v="0.01"/>
    <n v="60"/>
    <n v="54"/>
    <n v="52.86"/>
  </r>
  <r>
    <n v="3821"/>
    <x v="140"/>
    <x v="1"/>
    <s v="California"/>
    <x v="0"/>
    <x v="1"/>
    <s v="Furnishings"/>
    <n v="45"/>
    <n v="5"/>
    <n v="0.01"/>
    <n v="25"/>
    <n v="20"/>
    <n v="19.549999999999997"/>
  </r>
  <r>
    <n v="3824"/>
    <x v="140"/>
    <x v="1"/>
    <s v="Louisiana"/>
    <x v="3"/>
    <x v="1"/>
    <s v="Furnishings"/>
    <n v="36"/>
    <n v="4"/>
    <n v="0.01"/>
    <n v="20"/>
    <n v="16"/>
    <n v="15.64"/>
  </r>
  <r>
    <n v="3840"/>
    <x v="141"/>
    <x v="1"/>
    <s v="California"/>
    <x v="0"/>
    <x v="2"/>
    <s v="Accessories"/>
    <n v="10"/>
    <n v="2"/>
    <n v="0.03"/>
    <n v="5"/>
    <n v="5"/>
    <n v="4.6999999999999993"/>
  </r>
  <r>
    <n v="3843"/>
    <x v="141"/>
    <x v="1"/>
    <s v="Kentucky"/>
    <x v="3"/>
    <x v="0"/>
    <s v="Binders"/>
    <n v="30"/>
    <n v="12"/>
    <n v="0.01"/>
    <n v="24"/>
    <n v="6"/>
    <n v="5.6999999999999993"/>
  </r>
  <r>
    <n v="3850"/>
    <x v="141"/>
    <x v="1"/>
    <s v="Pennsylvania"/>
    <x v="1"/>
    <x v="0"/>
    <s v="Appliances"/>
    <n v="72"/>
    <n v="3"/>
    <n v="0.01"/>
    <n v="57"/>
    <n v="15"/>
    <n v="14.280000000000001"/>
  </r>
  <r>
    <n v="3851"/>
    <x v="141"/>
    <x v="1"/>
    <s v="Tennessee"/>
    <x v="3"/>
    <x v="1"/>
    <s v="Chairs"/>
    <n v="297"/>
    <n v="3"/>
    <n v="0.01"/>
    <n v="237"/>
    <n v="60"/>
    <n v="57.029999999999973"/>
  </r>
  <r>
    <n v="3853"/>
    <x v="141"/>
    <x v="1"/>
    <s v="Pennsylvania"/>
    <x v="1"/>
    <x v="1"/>
    <s v="Tables"/>
    <n v="255"/>
    <n v="3"/>
    <n v="0.01"/>
    <n v="225"/>
    <n v="30"/>
    <n v="27.449999999999989"/>
  </r>
  <r>
    <n v="3854"/>
    <x v="141"/>
    <x v="1"/>
    <s v="New York"/>
    <x v="1"/>
    <x v="1"/>
    <s v="Tables"/>
    <n v="170"/>
    <n v="2"/>
    <n v="0.01"/>
    <n v="150"/>
    <n v="20"/>
    <n v="18.300000000000011"/>
  </r>
  <r>
    <n v="3856"/>
    <x v="141"/>
    <x v="1"/>
    <s v="Colorado"/>
    <x v="0"/>
    <x v="1"/>
    <s v="Bookcases"/>
    <n v="240"/>
    <n v="3"/>
    <n v="0.01"/>
    <n v="195"/>
    <n v="45"/>
    <n v="42.599999999999994"/>
  </r>
  <r>
    <n v="3858"/>
    <x v="141"/>
    <x v="1"/>
    <s v="North Carolina"/>
    <x v="3"/>
    <x v="0"/>
    <s v="Storage"/>
    <n v="120"/>
    <n v="3"/>
    <n v="0.01"/>
    <n v="105"/>
    <n v="15"/>
    <n v="13.799999999999997"/>
  </r>
  <r>
    <n v="3860"/>
    <x v="141"/>
    <x v="1"/>
    <s v="California"/>
    <x v="0"/>
    <x v="0"/>
    <s v="Binders"/>
    <n v="7.5"/>
    <n v="3"/>
    <n v="0.01"/>
    <n v="6"/>
    <n v="1.5"/>
    <n v="1.4249999999999998"/>
  </r>
  <r>
    <n v="3868"/>
    <x v="142"/>
    <x v="1"/>
    <s v="California"/>
    <x v="0"/>
    <x v="1"/>
    <s v="Tables"/>
    <n v="340"/>
    <n v="4"/>
    <n v="0.01"/>
    <n v="300"/>
    <n v="40"/>
    <n v="36.600000000000023"/>
  </r>
  <r>
    <n v="3869"/>
    <x v="142"/>
    <x v="1"/>
    <s v="Minnesota"/>
    <x v="2"/>
    <x v="2"/>
    <s v="Phones"/>
    <n v="995"/>
    <n v="5"/>
    <n v="0.03"/>
    <n v="825"/>
    <n v="170"/>
    <n v="140.14999999999998"/>
  </r>
  <r>
    <n v="3870"/>
    <x v="142"/>
    <x v="1"/>
    <s v="New York"/>
    <x v="1"/>
    <x v="1"/>
    <s v="Bookcases"/>
    <n v="560"/>
    <n v="7"/>
    <n v="0.01"/>
    <n v="455"/>
    <n v="105"/>
    <n v="99.399999999999977"/>
  </r>
  <r>
    <n v="3871"/>
    <x v="142"/>
    <x v="1"/>
    <s v="Ohio"/>
    <x v="1"/>
    <x v="0"/>
    <s v="Art"/>
    <n v="119"/>
    <n v="7"/>
    <n v="0.01"/>
    <n v="70"/>
    <n v="49"/>
    <n v="47.81"/>
  </r>
  <r>
    <n v="3876"/>
    <x v="142"/>
    <x v="1"/>
    <s v="Georgia"/>
    <x v="3"/>
    <x v="2"/>
    <s v="Accessories"/>
    <n v="20"/>
    <n v="4"/>
    <n v="0.03"/>
    <n v="10"/>
    <n v="10"/>
    <n v="9.3999999999999986"/>
  </r>
  <r>
    <n v="3878"/>
    <x v="142"/>
    <x v="1"/>
    <s v="South Carolina"/>
    <x v="3"/>
    <x v="1"/>
    <s v="Furnishings"/>
    <n v="27"/>
    <n v="3"/>
    <n v="0.01"/>
    <n v="15"/>
    <n v="12"/>
    <n v="11.73"/>
  </r>
  <r>
    <n v="3880"/>
    <x v="142"/>
    <x v="1"/>
    <s v="Colorado"/>
    <x v="0"/>
    <x v="0"/>
    <s v="Paper"/>
    <n v="225"/>
    <n v="5"/>
    <n v="0.01"/>
    <n v="175"/>
    <n v="50"/>
    <n v="47.75"/>
  </r>
  <r>
    <n v="3881"/>
    <x v="142"/>
    <x v="1"/>
    <s v="Oregon"/>
    <x v="0"/>
    <x v="1"/>
    <s v="Chairs"/>
    <n v="297"/>
    <n v="3"/>
    <n v="0.01"/>
    <n v="237"/>
    <n v="60"/>
    <n v="57.029999999999973"/>
  </r>
  <r>
    <n v="3883"/>
    <x v="142"/>
    <x v="1"/>
    <s v="California"/>
    <x v="0"/>
    <x v="0"/>
    <s v="Binders"/>
    <n v="5"/>
    <n v="2"/>
    <n v="0.01"/>
    <n v="4"/>
    <n v="1"/>
    <n v="0.95000000000000018"/>
  </r>
  <r>
    <n v="3898"/>
    <x v="143"/>
    <x v="1"/>
    <s v="New York"/>
    <x v="1"/>
    <x v="1"/>
    <s v="Tables"/>
    <n v="255"/>
    <n v="3"/>
    <n v="0.01"/>
    <n v="225"/>
    <n v="30"/>
    <n v="27.449999999999989"/>
  </r>
  <r>
    <n v="3901"/>
    <x v="143"/>
    <x v="1"/>
    <s v="Texas"/>
    <x v="2"/>
    <x v="0"/>
    <s v="Paper"/>
    <n v="450"/>
    <n v="10"/>
    <n v="0.01"/>
    <n v="350"/>
    <n v="100"/>
    <n v="95.5"/>
  </r>
  <r>
    <n v="3903"/>
    <x v="143"/>
    <x v="1"/>
    <s v="Tennessee"/>
    <x v="3"/>
    <x v="0"/>
    <s v="Binders"/>
    <n v="10"/>
    <n v="4"/>
    <n v="0.01"/>
    <n v="8"/>
    <n v="2"/>
    <n v="1.9000000000000004"/>
  </r>
  <r>
    <n v="3907"/>
    <x v="143"/>
    <x v="1"/>
    <s v="Massachusetts"/>
    <x v="1"/>
    <x v="0"/>
    <s v="Art"/>
    <n v="34"/>
    <n v="2"/>
    <n v="0.01"/>
    <n v="20"/>
    <n v="14"/>
    <n v="13.659999999999997"/>
  </r>
  <r>
    <n v="3908"/>
    <x v="143"/>
    <x v="1"/>
    <s v="Florida"/>
    <x v="3"/>
    <x v="2"/>
    <s v="Phones"/>
    <n v="597"/>
    <n v="3"/>
    <n v="0.03"/>
    <n v="495"/>
    <n v="102"/>
    <n v="84.090000000000032"/>
  </r>
  <r>
    <n v="3912"/>
    <x v="143"/>
    <x v="1"/>
    <s v="Texas"/>
    <x v="2"/>
    <x v="0"/>
    <s v="Paper"/>
    <n v="90"/>
    <n v="2"/>
    <n v="0.01"/>
    <n v="70"/>
    <n v="20"/>
    <n v="19.099999999999994"/>
  </r>
  <r>
    <n v="3914"/>
    <x v="143"/>
    <x v="1"/>
    <s v="North Carolina"/>
    <x v="3"/>
    <x v="1"/>
    <s v="Furnishings"/>
    <n v="18"/>
    <n v="2"/>
    <n v="0.01"/>
    <n v="10"/>
    <n v="8"/>
    <n v="7.82"/>
  </r>
  <r>
    <n v="3916"/>
    <x v="143"/>
    <x v="1"/>
    <s v="Pennsylvania"/>
    <x v="1"/>
    <x v="0"/>
    <s v="Storage"/>
    <n v="80"/>
    <n v="2"/>
    <n v="0.01"/>
    <n v="70"/>
    <n v="10"/>
    <n v="9.2000000000000028"/>
  </r>
  <r>
    <n v="3917"/>
    <x v="143"/>
    <x v="1"/>
    <s v="Texas"/>
    <x v="2"/>
    <x v="0"/>
    <s v="Appliances"/>
    <n v="96"/>
    <n v="4"/>
    <n v="0.01"/>
    <n v="76"/>
    <n v="20"/>
    <n v="19.039999999999992"/>
  </r>
  <r>
    <n v="3918"/>
    <x v="143"/>
    <x v="1"/>
    <s v="California"/>
    <x v="0"/>
    <x v="0"/>
    <s v="Paper"/>
    <n v="90"/>
    <n v="2"/>
    <n v="0.01"/>
    <n v="70"/>
    <n v="20"/>
    <n v="19.099999999999994"/>
  </r>
  <r>
    <n v="3929"/>
    <x v="144"/>
    <x v="1"/>
    <s v="California"/>
    <x v="0"/>
    <x v="2"/>
    <s v="Phones"/>
    <n v="597"/>
    <n v="3"/>
    <n v="0.03"/>
    <n v="495"/>
    <n v="102"/>
    <n v="84.090000000000032"/>
  </r>
  <r>
    <n v="3930"/>
    <x v="144"/>
    <x v="1"/>
    <s v="Ohio"/>
    <x v="1"/>
    <x v="2"/>
    <s v="Accessories"/>
    <n v="15"/>
    <n v="3"/>
    <n v="0.03"/>
    <n v="7.5"/>
    <n v="7.5"/>
    <n v="7.0499999999999989"/>
  </r>
  <r>
    <n v="3932"/>
    <x v="144"/>
    <x v="1"/>
    <s v="Texas"/>
    <x v="2"/>
    <x v="1"/>
    <s v="Furnishings"/>
    <n v="27"/>
    <n v="3"/>
    <n v="0.01"/>
    <n v="15"/>
    <n v="12"/>
    <n v="11.73"/>
  </r>
  <r>
    <n v="3933"/>
    <x v="144"/>
    <x v="1"/>
    <s v="Texas"/>
    <x v="2"/>
    <x v="1"/>
    <s v="Furnishings"/>
    <n v="45"/>
    <n v="5"/>
    <n v="0.01"/>
    <n v="25"/>
    <n v="20"/>
    <n v="19.549999999999997"/>
  </r>
  <r>
    <n v="3942"/>
    <x v="144"/>
    <x v="1"/>
    <s v="Texas"/>
    <x v="2"/>
    <x v="0"/>
    <s v="Paper"/>
    <n v="180"/>
    <n v="4"/>
    <n v="0.01"/>
    <n v="140"/>
    <n v="40"/>
    <n v="38.199999999999989"/>
  </r>
  <r>
    <n v="3944"/>
    <x v="144"/>
    <x v="1"/>
    <s v="California"/>
    <x v="0"/>
    <x v="0"/>
    <s v="Binders"/>
    <n v="7.5"/>
    <n v="3"/>
    <n v="0.01"/>
    <n v="6"/>
    <n v="1.5"/>
    <n v="1.4249999999999998"/>
  </r>
  <r>
    <n v="3946"/>
    <x v="144"/>
    <x v="1"/>
    <s v="California"/>
    <x v="0"/>
    <x v="2"/>
    <s v="Phones"/>
    <n v="398"/>
    <n v="2"/>
    <n v="0.03"/>
    <n v="330"/>
    <n v="68"/>
    <n v="56.06"/>
  </r>
  <r>
    <n v="3948"/>
    <x v="144"/>
    <x v="1"/>
    <s v="Texas"/>
    <x v="2"/>
    <x v="1"/>
    <s v="Tables"/>
    <n v="85"/>
    <n v="1"/>
    <n v="0.01"/>
    <n v="75"/>
    <n v="10"/>
    <n v="9.1500000000000057"/>
  </r>
  <r>
    <n v="3953"/>
    <x v="145"/>
    <x v="1"/>
    <s v="Colorado"/>
    <x v="0"/>
    <x v="1"/>
    <s v="Chairs"/>
    <n v="297"/>
    <n v="3"/>
    <n v="0.01"/>
    <n v="237"/>
    <n v="60"/>
    <n v="57.029999999999973"/>
  </r>
  <r>
    <n v="3956"/>
    <x v="145"/>
    <x v="1"/>
    <s v="Texas"/>
    <x v="2"/>
    <x v="1"/>
    <s v="Furnishings"/>
    <n v="18"/>
    <n v="2"/>
    <n v="0.01"/>
    <n v="10"/>
    <n v="8"/>
    <n v="7.82"/>
  </r>
  <r>
    <n v="3957"/>
    <x v="145"/>
    <x v="1"/>
    <s v="Texas"/>
    <x v="2"/>
    <x v="0"/>
    <s v="Binders"/>
    <n v="10"/>
    <n v="4"/>
    <n v="0.01"/>
    <n v="8"/>
    <n v="2"/>
    <n v="1.9000000000000004"/>
  </r>
  <r>
    <n v="3958"/>
    <x v="145"/>
    <x v="1"/>
    <s v="Illinois"/>
    <x v="2"/>
    <x v="0"/>
    <s v="Binders"/>
    <n v="22.5"/>
    <n v="9"/>
    <n v="0.01"/>
    <n v="18"/>
    <n v="4.5"/>
    <n v="4.2749999999999986"/>
  </r>
  <r>
    <n v="3960"/>
    <x v="145"/>
    <x v="1"/>
    <s v="Minnesota"/>
    <x v="2"/>
    <x v="0"/>
    <s v="Binders"/>
    <n v="5"/>
    <n v="2"/>
    <n v="0.01"/>
    <n v="4"/>
    <n v="1"/>
    <n v="0.95000000000000018"/>
  </r>
  <r>
    <n v="3961"/>
    <x v="145"/>
    <x v="1"/>
    <s v="Illinois"/>
    <x v="2"/>
    <x v="0"/>
    <s v="Binders"/>
    <n v="12.5"/>
    <n v="5"/>
    <n v="0.01"/>
    <n v="10"/>
    <n v="2.5"/>
    <n v="2.375"/>
  </r>
  <r>
    <n v="3963"/>
    <x v="145"/>
    <x v="1"/>
    <s v="Alabama"/>
    <x v="3"/>
    <x v="0"/>
    <s v="Art"/>
    <n v="102"/>
    <n v="6"/>
    <n v="0.01"/>
    <n v="60"/>
    <n v="42"/>
    <n v="40.980000000000004"/>
  </r>
  <r>
    <n v="3966"/>
    <x v="145"/>
    <x v="1"/>
    <s v="California"/>
    <x v="0"/>
    <x v="0"/>
    <s v="Paper"/>
    <n v="135"/>
    <n v="3"/>
    <n v="0.01"/>
    <n v="105"/>
    <n v="30"/>
    <n v="28.650000000000006"/>
  </r>
  <r>
    <n v="3967"/>
    <x v="145"/>
    <x v="1"/>
    <s v="North Carolina"/>
    <x v="3"/>
    <x v="0"/>
    <s v="Art"/>
    <n v="68"/>
    <n v="4"/>
    <n v="0.01"/>
    <n v="40"/>
    <n v="28"/>
    <n v="27.319999999999993"/>
  </r>
  <r>
    <n v="3969"/>
    <x v="145"/>
    <x v="1"/>
    <s v="Oklahoma"/>
    <x v="2"/>
    <x v="1"/>
    <s v="Furnishings"/>
    <n v="27"/>
    <n v="3"/>
    <n v="0.01"/>
    <n v="15"/>
    <n v="12"/>
    <n v="11.73"/>
  </r>
  <r>
    <n v="3978"/>
    <x v="146"/>
    <x v="1"/>
    <s v="California"/>
    <x v="0"/>
    <x v="2"/>
    <s v="Copiers"/>
    <n v="2175"/>
    <n v="3"/>
    <n v="0.03"/>
    <n v="2100"/>
    <n v="75"/>
    <n v="9.75"/>
  </r>
  <r>
    <n v="3980"/>
    <x v="146"/>
    <x v="1"/>
    <s v="Ohio"/>
    <x v="1"/>
    <x v="0"/>
    <s v="Appliances"/>
    <n v="72"/>
    <n v="3"/>
    <n v="0.01"/>
    <n v="57"/>
    <n v="15"/>
    <n v="14.280000000000001"/>
  </r>
  <r>
    <n v="3981"/>
    <x v="146"/>
    <x v="1"/>
    <s v="California"/>
    <x v="0"/>
    <x v="0"/>
    <s v="Art"/>
    <n v="68"/>
    <n v="4"/>
    <n v="0.01"/>
    <n v="40"/>
    <n v="28"/>
    <n v="27.319999999999993"/>
  </r>
  <r>
    <n v="3982"/>
    <x v="146"/>
    <x v="1"/>
    <s v="Texas"/>
    <x v="2"/>
    <x v="0"/>
    <s v="Binders"/>
    <n v="2.5"/>
    <n v="1"/>
    <n v="0.01"/>
    <n v="2"/>
    <n v="0.5"/>
    <n v="0.47500000000000009"/>
  </r>
  <r>
    <n v="3986"/>
    <x v="146"/>
    <x v="1"/>
    <s v="Washington"/>
    <x v="0"/>
    <x v="0"/>
    <s v="Binders"/>
    <n v="10"/>
    <n v="4"/>
    <n v="0.01"/>
    <n v="8"/>
    <n v="2"/>
    <n v="1.9000000000000004"/>
  </r>
  <r>
    <n v="3990"/>
    <x v="146"/>
    <x v="1"/>
    <s v="Texas"/>
    <x v="2"/>
    <x v="1"/>
    <s v="Chairs"/>
    <n v="99"/>
    <n v="1"/>
    <n v="0.01"/>
    <n v="79"/>
    <n v="20"/>
    <n v="19.010000000000005"/>
  </r>
  <r>
    <n v="3992"/>
    <x v="146"/>
    <x v="1"/>
    <s v="Pennsylvania"/>
    <x v="1"/>
    <x v="0"/>
    <s v="Binders"/>
    <n v="7.5"/>
    <n v="3"/>
    <n v="0.01"/>
    <n v="6"/>
    <n v="1.5"/>
    <n v="1.4249999999999998"/>
  </r>
  <r>
    <n v="3998"/>
    <x v="146"/>
    <x v="1"/>
    <s v="Ohio"/>
    <x v="1"/>
    <x v="2"/>
    <s v="Accessories"/>
    <n v="10"/>
    <n v="2"/>
    <n v="0.03"/>
    <n v="5"/>
    <n v="5"/>
    <n v="4.6999999999999993"/>
  </r>
  <r>
    <n v="4008"/>
    <x v="147"/>
    <x v="1"/>
    <s v="Washington"/>
    <x v="0"/>
    <x v="0"/>
    <s v="Art"/>
    <n v="51"/>
    <n v="3"/>
    <n v="0.01"/>
    <n v="30"/>
    <n v="21"/>
    <n v="20.490000000000002"/>
  </r>
  <r>
    <n v="4009"/>
    <x v="147"/>
    <x v="1"/>
    <s v="Virginia"/>
    <x v="3"/>
    <x v="0"/>
    <s v="Art"/>
    <n v="119"/>
    <n v="7"/>
    <n v="0.01"/>
    <n v="70"/>
    <n v="49"/>
    <n v="47.81"/>
  </r>
  <r>
    <n v="4018"/>
    <x v="147"/>
    <x v="1"/>
    <s v="Arkansas"/>
    <x v="3"/>
    <x v="1"/>
    <s v="Furnishings"/>
    <n v="36"/>
    <n v="4"/>
    <n v="0.01"/>
    <n v="20"/>
    <n v="16"/>
    <n v="15.64"/>
  </r>
  <r>
    <n v="4020"/>
    <x v="147"/>
    <x v="1"/>
    <s v="Arkansas"/>
    <x v="3"/>
    <x v="0"/>
    <s v="Paper"/>
    <n v="90"/>
    <n v="2"/>
    <n v="0.01"/>
    <n v="70"/>
    <n v="20"/>
    <n v="19.099999999999994"/>
  </r>
  <r>
    <n v="4021"/>
    <x v="147"/>
    <x v="1"/>
    <s v="South Carolina"/>
    <x v="3"/>
    <x v="0"/>
    <s v="Binders"/>
    <n v="12.5"/>
    <n v="5"/>
    <n v="0.01"/>
    <n v="10"/>
    <n v="2.5"/>
    <n v="2.375"/>
  </r>
  <r>
    <n v="4022"/>
    <x v="147"/>
    <x v="1"/>
    <s v="Pennsylvania"/>
    <x v="1"/>
    <x v="0"/>
    <s v="Binders"/>
    <n v="12.5"/>
    <n v="5"/>
    <n v="0.01"/>
    <n v="10"/>
    <n v="2.5"/>
    <n v="2.375"/>
  </r>
  <r>
    <n v="4023"/>
    <x v="147"/>
    <x v="1"/>
    <s v="Pennsylvania"/>
    <x v="1"/>
    <x v="0"/>
    <s v="Storage"/>
    <n v="80"/>
    <n v="2"/>
    <n v="0.01"/>
    <n v="70"/>
    <n v="10"/>
    <n v="9.2000000000000028"/>
  </r>
  <r>
    <n v="4025"/>
    <x v="147"/>
    <x v="1"/>
    <s v="Illinois"/>
    <x v="2"/>
    <x v="1"/>
    <s v="Chairs"/>
    <n v="297"/>
    <n v="3"/>
    <n v="0.01"/>
    <n v="237"/>
    <n v="60"/>
    <n v="57.029999999999973"/>
  </r>
  <r>
    <n v="4031"/>
    <x v="148"/>
    <x v="1"/>
    <s v="North Carolina"/>
    <x v="3"/>
    <x v="0"/>
    <s v="Art"/>
    <n v="51"/>
    <n v="3"/>
    <n v="0.01"/>
    <n v="30"/>
    <n v="21"/>
    <n v="20.490000000000002"/>
  </r>
  <r>
    <n v="4034"/>
    <x v="148"/>
    <x v="1"/>
    <s v="New York"/>
    <x v="1"/>
    <x v="0"/>
    <s v="Binders"/>
    <n v="7.5"/>
    <n v="3"/>
    <n v="0.01"/>
    <n v="6"/>
    <n v="1.5"/>
    <n v="1.4249999999999998"/>
  </r>
  <r>
    <n v="4035"/>
    <x v="148"/>
    <x v="1"/>
    <s v="New Jersey"/>
    <x v="1"/>
    <x v="0"/>
    <s v="Paper"/>
    <n v="225"/>
    <n v="5"/>
    <n v="0.01"/>
    <n v="175"/>
    <n v="50"/>
    <n v="47.75"/>
  </r>
  <r>
    <n v="4042"/>
    <x v="148"/>
    <x v="1"/>
    <s v="Kentucky"/>
    <x v="3"/>
    <x v="0"/>
    <s v="Paper"/>
    <n v="315"/>
    <n v="7"/>
    <n v="0.01"/>
    <n v="245"/>
    <n v="70"/>
    <n v="66.850000000000023"/>
  </r>
  <r>
    <n v="4044"/>
    <x v="148"/>
    <x v="1"/>
    <s v="Nebraska"/>
    <x v="2"/>
    <x v="0"/>
    <s v="Paper"/>
    <n v="135"/>
    <n v="3"/>
    <n v="0.01"/>
    <n v="105"/>
    <n v="30"/>
    <n v="28.650000000000006"/>
  </r>
  <r>
    <n v="4045"/>
    <x v="148"/>
    <x v="1"/>
    <s v="Washington"/>
    <x v="0"/>
    <x v="0"/>
    <s v="Storage"/>
    <n v="120"/>
    <n v="3"/>
    <n v="0.01"/>
    <n v="105"/>
    <n v="15"/>
    <n v="13.799999999999997"/>
  </r>
  <r>
    <n v="4049"/>
    <x v="148"/>
    <x v="1"/>
    <s v="North Carolina"/>
    <x v="3"/>
    <x v="1"/>
    <s v="Chairs"/>
    <n v="297"/>
    <n v="3"/>
    <n v="0.01"/>
    <n v="237"/>
    <n v="60"/>
    <n v="57.029999999999973"/>
  </r>
  <r>
    <n v="4050"/>
    <x v="148"/>
    <x v="1"/>
    <s v="Ohio"/>
    <x v="1"/>
    <x v="0"/>
    <s v="Paper"/>
    <n v="135"/>
    <n v="3"/>
    <n v="0.01"/>
    <n v="105"/>
    <n v="30"/>
    <n v="28.650000000000006"/>
  </r>
  <r>
    <n v="4061"/>
    <x v="149"/>
    <x v="1"/>
    <s v="Georgia"/>
    <x v="3"/>
    <x v="2"/>
    <s v="Accessories"/>
    <n v="20"/>
    <n v="4"/>
    <n v="0.03"/>
    <n v="10"/>
    <n v="10"/>
    <n v="9.3999999999999986"/>
  </r>
  <r>
    <n v="4065"/>
    <x v="149"/>
    <x v="1"/>
    <s v="Texas"/>
    <x v="2"/>
    <x v="0"/>
    <s v="Labels"/>
    <n v="19"/>
    <n v="1"/>
    <n v="0.01"/>
    <n v="10"/>
    <n v="9"/>
    <n v="8.8099999999999987"/>
  </r>
  <r>
    <n v="4070"/>
    <x v="149"/>
    <x v="1"/>
    <s v="Maryland"/>
    <x v="1"/>
    <x v="1"/>
    <s v="Furnishings"/>
    <n v="36"/>
    <n v="4"/>
    <n v="0.01"/>
    <n v="20"/>
    <n v="16"/>
    <n v="15.64"/>
  </r>
  <r>
    <n v="4073"/>
    <x v="149"/>
    <x v="1"/>
    <s v="North Carolina"/>
    <x v="3"/>
    <x v="1"/>
    <s v="Chairs"/>
    <n v="99"/>
    <n v="1"/>
    <n v="0.01"/>
    <n v="79"/>
    <n v="20"/>
    <n v="19.010000000000005"/>
  </r>
  <r>
    <n v="4074"/>
    <x v="149"/>
    <x v="1"/>
    <s v="Oregon"/>
    <x v="0"/>
    <x v="2"/>
    <s v="Accessories"/>
    <n v="20"/>
    <n v="4"/>
    <n v="0.03"/>
    <n v="10"/>
    <n v="10"/>
    <n v="9.3999999999999986"/>
  </r>
  <r>
    <n v="4076"/>
    <x v="149"/>
    <x v="1"/>
    <s v="Michigan"/>
    <x v="2"/>
    <x v="0"/>
    <s v="Paper"/>
    <n v="90"/>
    <n v="2"/>
    <n v="0.01"/>
    <n v="70"/>
    <n v="20"/>
    <n v="19.099999999999994"/>
  </r>
  <r>
    <n v="4078"/>
    <x v="149"/>
    <x v="1"/>
    <s v="Ohio"/>
    <x v="1"/>
    <x v="0"/>
    <s v="Art"/>
    <n v="34"/>
    <n v="2"/>
    <n v="0.01"/>
    <n v="20"/>
    <n v="14"/>
    <n v="13.659999999999997"/>
  </r>
  <r>
    <n v="4079"/>
    <x v="149"/>
    <x v="1"/>
    <s v="Pennsylvania"/>
    <x v="1"/>
    <x v="0"/>
    <s v="Paper"/>
    <n v="135"/>
    <n v="3"/>
    <n v="0.01"/>
    <n v="105"/>
    <n v="30"/>
    <n v="28.650000000000006"/>
  </r>
  <r>
    <n v="4087"/>
    <x v="150"/>
    <x v="1"/>
    <s v="New York"/>
    <x v="1"/>
    <x v="0"/>
    <s v="Paper"/>
    <n v="180"/>
    <n v="4"/>
    <n v="0.01"/>
    <n v="140"/>
    <n v="40"/>
    <n v="38.199999999999989"/>
  </r>
  <r>
    <n v="4091"/>
    <x v="150"/>
    <x v="1"/>
    <s v="Ohio"/>
    <x v="1"/>
    <x v="0"/>
    <s v="Labels"/>
    <n v="57"/>
    <n v="3"/>
    <n v="0.01"/>
    <n v="30"/>
    <n v="27"/>
    <n v="26.43"/>
  </r>
  <r>
    <n v="4097"/>
    <x v="150"/>
    <x v="1"/>
    <s v="California"/>
    <x v="0"/>
    <x v="0"/>
    <s v="Binders"/>
    <n v="5"/>
    <n v="2"/>
    <n v="0.01"/>
    <n v="4"/>
    <n v="1"/>
    <n v="0.95000000000000018"/>
  </r>
  <r>
    <n v="4100"/>
    <x v="150"/>
    <x v="1"/>
    <s v="Colorado"/>
    <x v="0"/>
    <x v="0"/>
    <s v="Binders"/>
    <n v="5"/>
    <n v="2"/>
    <n v="0.01"/>
    <n v="4"/>
    <n v="1"/>
    <n v="0.95000000000000018"/>
  </r>
  <r>
    <n v="4102"/>
    <x v="150"/>
    <x v="1"/>
    <s v="Arizona"/>
    <x v="0"/>
    <x v="0"/>
    <s v="Paper"/>
    <n v="225"/>
    <n v="5"/>
    <n v="0.01"/>
    <n v="175"/>
    <n v="50"/>
    <n v="47.75"/>
  </r>
  <r>
    <n v="4116"/>
    <x v="151"/>
    <x v="1"/>
    <s v="New Jersey"/>
    <x v="1"/>
    <x v="0"/>
    <s v="Paper"/>
    <n v="135"/>
    <n v="3"/>
    <n v="0.01"/>
    <n v="105"/>
    <n v="30"/>
    <n v="28.650000000000006"/>
  </r>
  <r>
    <n v="4118"/>
    <x v="151"/>
    <x v="1"/>
    <s v="Arizona"/>
    <x v="0"/>
    <x v="0"/>
    <s v="Binders"/>
    <n v="5"/>
    <n v="2"/>
    <n v="0.01"/>
    <n v="4"/>
    <n v="1"/>
    <n v="0.95000000000000018"/>
  </r>
  <r>
    <n v="4123"/>
    <x v="151"/>
    <x v="1"/>
    <s v="California"/>
    <x v="0"/>
    <x v="1"/>
    <s v="Tables"/>
    <n v="255"/>
    <n v="3"/>
    <n v="0.01"/>
    <n v="225"/>
    <n v="30"/>
    <n v="27.449999999999989"/>
  </r>
  <r>
    <n v="4125"/>
    <x v="151"/>
    <x v="1"/>
    <s v="Virginia"/>
    <x v="3"/>
    <x v="2"/>
    <s v="Accessories"/>
    <n v="30"/>
    <n v="6"/>
    <n v="0.03"/>
    <n v="15"/>
    <n v="15"/>
    <n v="14.099999999999998"/>
  </r>
  <r>
    <n v="4130"/>
    <x v="151"/>
    <x v="1"/>
    <s v="Washington"/>
    <x v="0"/>
    <x v="0"/>
    <s v="Binders"/>
    <n v="7.5"/>
    <n v="3"/>
    <n v="0.01"/>
    <n v="6"/>
    <n v="1.5"/>
    <n v="1.4249999999999998"/>
  </r>
  <r>
    <n v="4132"/>
    <x v="151"/>
    <x v="1"/>
    <s v="California"/>
    <x v="0"/>
    <x v="2"/>
    <s v="Phones"/>
    <n v="398"/>
    <n v="2"/>
    <n v="0.03"/>
    <n v="330"/>
    <n v="68"/>
    <n v="56.06"/>
  </r>
  <r>
    <n v="4133"/>
    <x v="151"/>
    <x v="1"/>
    <s v="California"/>
    <x v="0"/>
    <x v="2"/>
    <s v="Phones"/>
    <n v="796"/>
    <n v="4"/>
    <n v="0.03"/>
    <n v="660"/>
    <n v="136"/>
    <n v="112.12"/>
  </r>
  <r>
    <n v="4141"/>
    <x v="152"/>
    <x v="1"/>
    <s v="California"/>
    <x v="0"/>
    <x v="0"/>
    <s v="Appliances"/>
    <n v="72"/>
    <n v="3"/>
    <n v="0.01"/>
    <n v="57"/>
    <n v="15"/>
    <n v="14.280000000000001"/>
  </r>
  <r>
    <n v="4142"/>
    <x v="152"/>
    <x v="1"/>
    <s v="New York"/>
    <x v="1"/>
    <x v="2"/>
    <s v="Phones"/>
    <n v="597"/>
    <n v="3"/>
    <n v="0.03"/>
    <n v="495"/>
    <n v="102"/>
    <n v="84.090000000000032"/>
  </r>
  <r>
    <n v="4143"/>
    <x v="152"/>
    <x v="1"/>
    <s v="New York"/>
    <x v="1"/>
    <x v="0"/>
    <s v="Envelopes"/>
    <n v="36"/>
    <n v="3"/>
    <n v="0.01"/>
    <n v="27"/>
    <n v="9"/>
    <n v="8.64"/>
  </r>
  <r>
    <n v="4146"/>
    <x v="152"/>
    <x v="1"/>
    <s v="Texas"/>
    <x v="2"/>
    <x v="0"/>
    <s v="Storage"/>
    <n v="80"/>
    <n v="2"/>
    <n v="0.01"/>
    <n v="70"/>
    <n v="10"/>
    <n v="9.2000000000000028"/>
  </r>
  <r>
    <n v="4147"/>
    <x v="152"/>
    <x v="1"/>
    <s v="Kentucky"/>
    <x v="3"/>
    <x v="0"/>
    <s v="Storage"/>
    <n v="80"/>
    <n v="2"/>
    <n v="0.01"/>
    <n v="70"/>
    <n v="10"/>
    <n v="9.2000000000000028"/>
  </r>
  <r>
    <n v="4150"/>
    <x v="152"/>
    <x v="1"/>
    <s v="Florida"/>
    <x v="3"/>
    <x v="0"/>
    <s v="Paper"/>
    <n v="90"/>
    <n v="2"/>
    <n v="0.01"/>
    <n v="70"/>
    <n v="20"/>
    <n v="19.099999999999994"/>
  </r>
  <r>
    <n v="4153"/>
    <x v="152"/>
    <x v="1"/>
    <s v="New York"/>
    <x v="1"/>
    <x v="1"/>
    <s v="Furnishings"/>
    <n v="45"/>
    <n v="5"/>
    <n v="0.01"/>
    <n v="25"/>
    <n v="20"/>
    <n v="19.549999999999997"/>
  </r>
  <r>
    <n v="4155"/>
    <x v="152"/>
    <x v="1"/>
    <s v="Washington"/>
    <x v="0"/>
    <x v="0"/>
    <s v="Paper"/>
    <n v="180"/>
    <n v="4"/>
    <n v="0.01"/>
    <n v="140"/>
    <n v="40"/>
    <n v="38.199999999999989"/>
  </r>
  <r>
    <n v="4160"/>
    <x v="152"/>
    <x v="1"/>
    <s v="California"/>
    <x v="0"/>
    <x v="0"/>
    <s v="Storage"/>
    <n v="40"/>
    <n v="1"/>
    <n v="0.01"/>
    <n v="35"/>
    <n v="5"/>
    <n v="4.6000000000000014"/>
  </r>
  <r>
    <n v="4164"/>
    <x v="152"/>
    <x v="1"/>
    <s v="New York"/>
    <x v="1"/>
    <x v="0"/>
    <s v="Paper"/>
    <n v="90"/>
    <n v="2"/>
    <n v="0.01"/>
    <n v="70"/>
    <n v="20"/>
    <n v="19.099999999999994"/>
  </r>
  <r>
    <n v="4165"/>
    <x v="152"/>
    <x v="1"/>
    <s v="Ohio"/>
    <x v="1"/>
    <x v="0"/>
    <s v="Storage"/>
    <n v="120"/>
    <n v="3"/>
    <n v="0.01"/>
    <n v="105"/>
    <n v="15"/>
    <n v="13.799999999999997"/>
  </r>
  <r>
    <n v="4170"/>
    <x v="153"/>
    <x v="1"/>
    <s v="Ohio"/>
    <x v="1"/>
    <x v="1"/>
    <s v="Furnishings"/>
    <n v="54"/>
    <n v="6"/>
    <n v="0.01"/>
    <n v="30"/>
    <n v="24"/>
    <n v="23.46"/>
  </r>
  <r>
    <n v="4172"/>
    <x v="153"/>
    <x v="1"/>
    <s v="Kentucky"/>
    <x v="3"/>
    <x v="0"/>
    <s v="Paper"/>
    <n v="90"/>
    <n v="2"/>
    <n v="0.01"/>
    <n v="70"/>
    <n v="20"/>
    <n v="19.099999999999994"/>
  </r>
  <r>
    <n v="4178"/>
    <x v="153"/>
    <x v="1"/>
    <s v="Pennsylvania"/>
    <x v="1"/>
    <x v="0"/>
    <s v="Art"/>
    <n v="51"/>
    <n v="3"/>
    <n v="0.01"/>
    <n v="30"/>
    <n v="21"/>
    <n v="20.490000000000002"/>
  </r>
  <r>
    <n v="4179"/>
    <x v="153"/>
    <x v="1"/>
    <s v="Washington"/>
    <x v="0"/>
    <x v="0"/>
    <s v="Binders"/>
    <n v="7.5"/>
    <n v="3"/>
    <n v="0.01"/>
    <n v="6"/>
    <n v="1.5"/>
    <n v="1.4249999999999998"/>
  </r>
  <r>
    <n v="4180"/>
    <x v="153"/>
    <x v="1"/>
    <s v="Illinois"/>
    <x v="2"/>
    <x v="0"/>
    <s v="Supplies"/>
    <n v="45"/>
    <n v="3"/>
    <n v="0.01"/>
    <n v="36"/>
    <n v="9"/>
    <n v="8.5499999999999972"/>
  </r>
  <r>
    <n v="4181"/>
    <x v="153"/>
    <x v="1"/>
    <s v="California"/>
    <x v="0"/>
    <x v="0"/>
    <s v="Labels"/>
    <n v="38"/>
    <n v="2"/>
    <n v="0.01"/>
    <n v="20"/>
    <n v="18"/>
    <n v="17.619999999999997"/>
  </r>
  <r>
    <n v="4183"/>
    <x v="153"/>
    <x v="1"/>
    <s v="California"/>
    <x v="0"/>
    <x v="0"/>
    <s v="Binders"/>
    <n v="2.5"/>
    <n v="1"/>
    <n v="0.01"/>
    <n v="2"/>
    <n v="0.5"/>
    <n v="0.47500000000000009"/>
  </r>
  <r>
    <n v="4186"/>
    <x v="153"/>
    <x v="1"/>
    <s v="Georgia"/>
    <x v="3"/>
    <x v="0"/>
    <s v="Supplies"/>
    <n v="30"/>
    <n v="2"/>
    <n v="0.01"/>
    <n v="24"/>
    <n v="6"/>
    <n v="5.6999999999999993"/>
  </r>
  <r>
    <n v="4194"/>
    <x v="154"/>
    <x v="1"/>
    <s v="Texas"/>
    <x v="2"/>
    <x v="1"/>
    <s v="Chairs"/>
    <n v="396"/>
    <n v="4"/>
    <n v="0.01"/>
    <n v="316"/>
    <n v="80"/>
    <n v="76.04000000000002"/>
  </r>
  <r>
    <n v="4199"/>
    <x v="154"/>
    <x v="1"/>
    <s v="Indiana"/>
    <x v="2"/>
    <x v="0"/>
    <s v="Paper"/>
    <n v="135"/>
    <n v="3"/>
    <n v="0.01"/>
    <n v="105"/>
    <n v="30"/>
    <n v="28.650000000000006"/>
  </r>
  <r>
    <n v="4200"/>
    <x v="154"/>
    <x v="1"/>
    <s v="Alabama"/>
    <x v="3"/>
    <x v="0"/>
    <s v="Binders"/>
    <n v="5"/>
    <n v="2"/>
    <n v="0.01"/>
    <n v="4"/>
    <n v="1"/>
    <n v="0.95000000000000018"/>
  </r>
  <r>
    <n v="4201"/>
    <x v="154"/>
    <x v="1"/>
    <s v="New York"/>
    <x v="1"/>
    <x v="2"/>
    <s v="Phones"/>
    <n v="199"/>
    <n v="1"/>
    <n v="0.03"/>
    <n v="165"/>
    <n v="34"/>
    <n v="28.03"/>
  </r>
  <r>
    <n v="4203"/>
    <x v="154"/>
    <x v="1"/>
    <s v="Florida"/>
    <x v="3"/>
    <x v="0"/>
    <s v="Storage"/>
    <n v="320"/>
    <n v="8"/>
    <n v="0.01"/>
    <n v="280"/>
    <n v="40"/>
    <n v="36.800000000000011"/>
  </r>
  <r>
    <n v="4206"/>
    <x v="154"/>
    <x v="1"/>
    <s v="Rhode Island"/>
    <x v="1"/>
    <x v="0"/>
    <s v="Storage"/>
    <n v="120"/>
    <n v="3"/>
    <n v="0.01"/>
    <n v="105"/>
    <n v="15"/>
    <n v="13.799999999999997"/>
  </r>
  <r>
    <n v="4208"/>
    <x v="154"/>
    <x v="1"/>
    <s v="Wisconsin"/>
    <x v="2"/>
    <x v="0"/>
    <s v="Binders"/>
    <n v="10"/>
    <n v="4"/>
    <n v="0.01"/>
    <n v="8"/>
    <n v="2"/>
    <n v="1.9000000000000004"/>
  </r>
  <r>
    <n v="4209"/>
    <x v="154"/>
    <x v="1"/>
    <s v="Texas"/>
    <x v="2"/>
    <x v="0"/>
    <s v="Paper"/>
    <n v="135"/>
    <n v="3"/>
    <n v="0.01"/>
    <n v="105"/>
    <n v="30"/>
    <n v="28.650000000000006"/>
  </r>
  <r>
    <n v="4210"/>
    <x v="154"/>
    <x v="1"/>
    <s v="Arizona"/>
    <x v="0"/>
    <x v="0"/>
    <s v="Paper"/>
    <n v="90"/>
    <n v="2"/>
    <n v="0.01"/>
    <n v="70"/>
    <n v="20"/>
    <n v="19.099999999999994"/>
  </r>
  <r>
    <n v="4212"/>
    <x v="154"/>
    <x v="1"/>
    <s v="Pennsylvania"/>
    <x v="1"/>
    <x v="0"/>
    <s v="Binders"/>
    <n v="17.5"/>
    <n v="7"/>
    <n v="0.01"/>
    <n v="14"/>
    <n v="3.5"/>
    <n v="3.3249999999999993"/>
  </r>
  <r>
    <n v="4214"/>
    <x v="154"/>
    <x v="1"/>
    <s v="California"/>
    <x v="0"/>
    <x v="1"/>
    <s v="Furnishings"/>
    <n v="45"/>
    <n v="5"/>
    <n v="0.01"/>
    <n v="25"/>
    <n v="20"/>
    <n v="19.549999999999997"/>
  </r>
  <r>
    <n v="4215"/>
    <x v="154"/>
    <x v="1"/>
    <s v="Illinois"/>
    <x v="2"/>
    <x v="0"/>
    <s v="Fasteners"/>
    <n v="15"/>
    <n v="5"/>
    <n v="0.01"/>
    <n v="10"/>
    <n v="5"/>
    <n v="4.8499999999999996"/>
  </r>
  <r>
    <n v="4218"/>
    <x v="154"/>
    <x v="1"/>
    <s v="Minnesota"/>
    <x v="2"/>
    <x v="0"/>
    <s v="Storage"/>
    <n v="120"/>
    <n v="3"/>
    <n v="0.01"/>
    <n v="105"/>
    <n v="15"/>
    <n v="13.799999999999997"/>
  </r>
  <r>
    <n v="4219"/>
    <x v="154"/>
    <x v="1"/>
    <s v="California"/>
    <x v="0"/>
    <x v="0"/>
    <s v="Envelopes"/>
    <n v="60"/>
    <n v="5"/>
    <n v="0.01"/>
    <n v="45"/>
    <n v="15"/>
    <n v="14.399999999999999"/>
  </r>
  <r>
    <n v="4234"/>
    <x v="155"/>
    <x v="1"/>
    <s v="New Jersey"/>
    <x v="1"/>
    <x v="1"/>
    <s v="Furnishings"/>
    <n v="18"/>
    <n v="2"/>
    <n v="0.01"/>
    <n v="10"/>
    <n v="8"/>
    <n v="7.82"/>
  </r>
  <r>
    <n v="4237"/>
    <x v="155"/>
    <x v="1"/>
    <s v="Pennsylvania"/>
    <x v="1"/>
    <x v="1"/>
    <s v="Chairs"/>
    <n v="198"/>
    <n v="2"/>
    <n v="0.01"/>
    <n v="158"/>
    <n v="40"/>
    <n v="38.02000000000001"/>
  </r>
  <r>
    <n v="4239"/>
    <x v="155"/>
    <x v="1"/>
    <s v="Florida"/>
    <x v="3"/>
    <x v="0"/>
    <s v="Labels"/>
    <n v="57"/>
    <n v="3"/>
    <n v="0.01"/>
    <n v="30"/>
    <n v="27"/>
    <n v="26.43"/>
  </r>
  <r>
    <n v="4242"/>
    <x v="155"/>
    <x v="1"/>
    <s v="California"/>
    <x v="0"/>
    <x v="0"/>
    <s v="Envelopes"/>
    <n v="48"/>
    <n v="4"/>
    <n v="0.01"/>
    <n v="36"/>
    <n v="12"/>
    <n v="11.519999999999996"/>
  </r>
  <r>
    <n v="4245"/>
    <x v="155"/>
    <x v="1"/>
    <s v="New York"/>
    <x v="1"/>
    <x v="0"/>
    <s v="Paper"/>
    <n v="225"/>
    <n v="5"/>
    <n v="0.01"/>
    <n v="175"/>
    <n v="50"/>
    <n v="47.75"/>
  </r>
  <r>
    <n v="4246"/>
    <x v="155"/>
    <x v="1"/>
    <s v="North Carolina"/>
    <x v="3"/>
    <x v="1"/>
    <s v="Tables"/>
    <n v="340"/>
    <n v="4"/>
    <n v="0.01"/>
    <n v="300"/>
    <n v="40"/>
    <n v="36.600000000000023"/>
  </r>
  <r>
    <n v="4247"/>
    <x v="155"/>
    <x v="1"/>
    <s v="Virginia"/>
    <x v="3"/>
    <x v="1"/>
    <s v="Furnishings"/>
    <n v="18"/>
    <n v="2"/>
    <n v="0.01"/>
    <n v="10"/>
    <n v="8"/>
    <n v="7.82"/>
  </r>
  <r>
    <n v="4260"/>
    <x v="156"/>
    <x v="1"/>
    <s v="California"/>
    <x v="0"/>
    <x v="0"/>
    <s v="Storage"/>
    <n v="360"/>
    <n v="9"/>
    <n v="0.01"/>
    <n v="315"/>
    <n v="45"/>
    <n v="41.399999999999977"/>
  </r>
  <r>
    <n v="4263"/>
    <x v="156"/>
    <x v="1"/>
    <s v="Rhode Island"/>
    <x v="1"/>
    <x v="2"/>
    <s v="Accessories"/>
    <n v="20"/>
    <n v="4"/>
    <n v="0.03"/>
    <n v="10"/>
    <n v="10"/>
    <n v="9.3999999999999986"/>
  </r>
  <r>
    <n v="4267"/>
    <x v="156"/>
    <x v="1"/>
    <s v="Ohio"/>
    <x v="1"/>
    <x v="0"/>
    <s v="Art"/>
    <n v="34"/>
    <n v="2"/>
    <n v="0.01"/>
    <n v="20"/>
    <n v="14"/>
    <n v="13.659999999999997"/>
  </r>
  <r>
    <n v="4270"/>
    <x v="156"/>
    <x v="1"/>
    <s v="California"/>
    <x v="0"/>
    <x v="0"/>
    <s v="Envelopes"/>
    <n v="24"/>
    <n v="2"/>
    <n v="0.01"/>
    <n v="18"/>
    <n v="6"/>
    <n v="5.759999999999998"/>
  </r>
  <r>
    <n v="4271"/>
    <x v="156"/>
    <x v="1"/>
    <s v="Washington"/>
    <x v="0"/>
    <x v="1"/>
    <s v="Furnishings"/>
    <n v="63"/>
    <n v="7"/>
    <n v="0.01"/>
    <n v="35"/>
    <n v="28"/>
    <n v="27.369999999999997"/>
  </r>
  <r>
    <n v="4272"/>
    <x v="156"/>
    <x v="1"/>
    <s v="California"/>
    <x v="0"/>
    <x v="2"/>
    <s v="Accessories"/>
    <n v="15"/>
    <n v="3"/>
    <n v="0.03"/>
    <n v="7.5"/>
    <n v="7.5"/>
    <n v="7.0499999999999989"/>
  </r>
  <r>
    <n v="4273"/>
    <x v="156"/>
    <x v="1"/>
    <s v="North Carolina"/>
    <x v="3"/>
    <x v="0"/>
    <s v="Labels"/>
    <n v="19"/>
    <n v="1"/>
    <n v="0.01"/>
    <n v="10"/>
    <n v="9"/>
    <n v="8.8099999999999987"/>
  </r>
  <r>
    <n v="4274"/>
    <x v="156"/>
    <x v="1"/>
    <s v="Texas"/>
    <x v="2"/>
    <x v="0"/>
    <s v="Paper"/>
    <n v="90"/>
    <n v="2"/>
    <n v="0.01"/>
    <n v="70"/>
    <n v="20"/>
    <n v="19.099999999999994"/>
  </r>
  <r>
    <n v="4279"/>
    <x v="157"/>
    <x v="1"/>
    <s v="Arizona"/>
    <x v="0"/>
    <x v="1"/>
    <s v="Chairs"/>
    <n v="297"/>
    <n v="3"/>
    <n v="0.01"/>
    <n v="237"/>
    <n v="60"/>
    <n v="57.029999999999973"/>
  </r>
  <r>
    <n v="4280"/>
    <x v="157"/>
    <x v="1"/>
    <s v="Illinois"/>
    <x v="2"/>
    <x v="1"/>
    <s v="Chairs"/>
    <n v="297"/>
    <n v="3"/>
    <n v="0.01"/>
    <n v="237"/>
    <n v="60"/>
    <n v="57.029999999999973"/>
  </r>
  <r>
    <n v="4286"/>
    <x v="157"/>
    <x v="1"/>
    <s v="New York"/>
    <x v="1"/>
    <x v="0"/>
    <s v="Art"/>
    <n v="85"/>
    <n v="5"/>
    <n v="0.01"/>
    <n v="50"/>
    <n v="35"/>
    <n v="34.150000000000006"/>
  </r>
  <r>
    <n v="4288"/>
    <x v="157"/>
    <x v="1"/>
    <s v="Ohio"/>
    <x v="1"/>
    <x v="0"/>
    <s v="Storage"/>
    <n v="40"/>
    <n v="1"/>
    <n v="0.01"/>
    <n v="35"/>
    <n v="5"/>
    <n v="4.6000000000000014"/>
  </r>
  <r>
    <n v="4289"/>
    <x v="157"/>
    <x v="1"/>
    <s v="California"/>
    <x v="0"/>
    <x v="0"/>
    <s v="Paper"/>
    <n v="180"/>
    <n v="4"/>
    <n v="0.01"/>
    <n v="140"/>
    <n v="40"/>
    <n v="38.199999999999989"/>
  </r>
  <r>
    <n v="4290"/>
    <x v="157"/>
    <x v="1"/>
    <s v="California"/>
    <x v="0"/>
    <x v="1"/>
    <s v="Tables"/>
    <n v="595"/>
    <n v="7"/>
    <n v="0.01"/>
    <n v="525"/>
    <n v="70"/>
    <n v="64.049999999999955"/>
  </r>
  <r>
    <n v="4294"/>
    <x v="157"/>
    <x v="1"/>
    <s v="Pennsylvania"/>
    <x v="1"/>
    <x v="0"/>
    <s v="Storage"/>
    <n v="200"/>
    <n v="5"/>
    <n v="0.01"/>
    <n v="175"/>
    <n v="25"/>
    <n v="23"/>
  </r>
  <r>
    <n v="4295"/>
    <x v="157"/>
    <x v="1"/>
    <s v="Texas"/>
    <x v="2"/>
    <x v="0"/>
    <s v="Storage"/>
    <n v="120"/>
    <n v="3"/>
    <n v="0.01"/>
    <n v="105"/>
    <n v="15"/>
    <n v="13.799999999999997"/>
  </r>
  <r>
    <n v="4297"/>
    <x v="157"/>
    <x v="1"/>
    <s v="Connecticut"/>
    <x v="1"/>
    <x v="0"/>
    <s v="Art"/>
    <n v="51"/>
    <n v="3"/>
    <n v="0.01"/>
    <n v="30"/>
    <n v="21"/>
    <n v="20.490000000000002"/>
  </r>
  <r>
    <n v="4298"/>
    <x v="157"/>
    <x v="1"/>
    <s v="California"/>
    <x v="0"/>
    <x v="1"/>
    <s v="Chairs"/>
    <n v="396"/>
    <n v="4"/>
    <n v="0.01"/>
    <n v="316"/>
    <n v="80"/>
    <n v="76.04000000000002"/>
  </r>
  <r>
    <n v="4299"/>
    <x v="157"/>
    <x v="1"/>
    <s v="Texas"/>
    <x v="2"/>
    <x v="0"/>
    <s v="Envelopes"/>
    <n v="60"/>
    <n v="5"/>
    <n v="0.01"/>
    <n v="45"/>
    <n v="15"/>
    <n v="14.399999999999999"/>
  </r>
  <r>
    <n v="4306"/>
    <x v="158"/>
    <x v="1"/>
    <s v="Texas"/>
    <x v="2"/>
    <x v="2"/>
    <s v="Accessories"/>
    <n v="10"/>
    <n v="2"/>
    <n v="0.03"/>
    <n v="5"/>
    <n v="5"/>
    <n v="4.6999999999999993"/>
  </r>
  <r>
    <n v="4315"/>
    <x v="158"/>
    <x v="1"/>
    <s v="California"/>
    <x v="0"/>
    <x v="0"/>
    <s v="Appliances"/>
    <n v="24"/>
    <n v="1"/>
    <n v="0.01"/>
    <n v="19"/>
    <n v="5"/>
    <n v="4.759999999999998"/>
  </r>
  <r>
    <n v="4319"/>
    <x v="158"/>
    <x v="1"/>
    <s v="Alabama"/>
    <x v="3"/>
    <x v="1"/>
    <s v="Tables"/>
    <n v="170"/>
    <n v="2"/>
    <n v="0.01"/>
    <n v="150"/>
    <n v="20"/>
    <n v="18.300000000000011"/>
  </r>
  <r>
    <n v="4320"/>
    <x v="158"/>
    <x v="1"/>
    <s v="Ohio"/>
    <x v="1"/>
    <x v="0"/>
    <s v="Envelopes"/>
    <n v="48"/>
    <n v="4"/>
    <n v="0.01"/>
    <n v="36"/>
    <n v="12"/>
    <n v="11.519999999999996"/>
  </r>
  <r>
    <n v="4324"/>
    <x v="158"/>
    <x v="1"/>
    <s v="Florida"/>
    <x v="3"/>
    <x v="1"/>
    <s v="Furnishings"/>
    <n v="63"/>
    <n v="7"/>
    <n v="0.01"/>
    <n v="35"/>
    <n v="28"/>
    <n v="27.369999999999997"/>
  </r>
  <r>
    <n v="4325"/>
    <x v="158"/>
    <x v="1"/>
    <s v="Indiana"/>
    <x v="2"/>
    <x v="0"/>
    <s v="Binders"/>
    <n v="5"/>
    <n v="2"/>
    <n v="0.01"/>
    <n v="4"/>
    <n v="1"/>
    <n v="0.95000000000000018"/>
  </r>
  <r>
    <n v="4334"/>
    <x v="159"/>
    <x v="1"/>
    <s v="California"/>
    <x v="0"/>
    <x v="1"/>
    <s v="Furnishings"/>
    <n v="9"/>
    <n v="1"/>
    <n v="0.01"/>
    <n v="5"/>
    <n v="4"/>
    <n v="3.91"/>
  </r>
  <r>
    <n v="4339"/>
    <x v="159"/>
    <x v="1"/>
    <s v="California"/>
    <x v="0"/>
    <x v="1"/>
    <s v="Tables"/>
    <n v="595"/>
    <n v="7"/>
    <n v="0.01"/>
    <n v="525"/>
    <n v="70"/>
    <n v="64.049999999999955"/>
  </r>
  <r>
    <n v="4340"/>
    <x v="159"/>
    <x v="1"/>
    <s v="California"/>
    <x v="0"/>
    <x v="0"/>
    <s v="Appliances"/>
    <n v="168"/>
    <n v="7"/>
    <n v="0.01"/>
    <n v="133"/>
    <n v="35"/>
    <n v="33.319999999999993"/>
  </r>
  <r>
    <n v="4341"/>
    <x v="159"/>
    <x v="1"/>
    <s v="New York"/>
    <x v="1"/>
    <x v="1"/>
    <s v="Chairs"/>
    <n v="198"/>
    <n v="2"/>
    <n v="0.01"/>
    <n v="158"/>
    <n v="40"/>
    <n v="38.02000000000001"/>
  </r>
  <r>
    <n v="4352"/>
    <x v="160"/>
    <x v="1"/>
    <s v="Wisconsin"/>
    <x v="2"/>
    <x v="0"/>
    <s v="Paper"/>
    <n v="180"/>
    <n v="4"/>
    <n v="0.01"/>
    <n v="140"/>
    <n v="40"/>
    <n v="38.199999999999989"/>
  </r>
  <r>
    <n v="4353"/>
    <x v="160"/>
    <x v="1"/>
    <s v="California"/>
    <x v="0"/>
    <x v="0"/>
    <s v="Art"/>
    <n v="85"/>
    <n v="5"/>
    <n v="0.01"/>
    <n v="50"/>
    <n v="35"/>
    <n v="34.150000000000006"/>
  </r>
  <r>
    <n v="4357"/>
    <x v="160"/>
    <x v="1"/>
    <s v="Washington"/>
    <x v="0"/>
    <x v="0"/>
    <s v="Labels"/>
    <n v="57"/>
    <n v="3"/>
    <n v="0.01"/>
    <n v="30"/>
    <n v="27"/>
    <n v="26.43"/>
  </r>
  <r>
    <n v="4363"/>
    <x v="160"/>
    <x v="1"/>
    <s v="Illinois"/>
    <x v="2"/>
    <x v="1"/>
    <s v="Furnishings"/>
    <n v="18"/>
    <n v="2"/>
    <n v="0.01"/>
    <n v="10"/>
    <n v="8"/>
    <n v="7.82"/>
  </r>
  <r>
    <n v="4368"/>
    <x v="160"/>
    <x v="1"/>
    <s v="New York"/>
    <x v="1"/>
    <x v="0"/>
    <s v="Storage"/>
    <n v="240"/>
    <n v="6"/>
    <n v="0.01"/>
    <n v="210"/>
    <n v="30"/>
    <n v="27.599999999999994"/>
  </r>
  <r>
    <n v="4371"/>
    <x v="160"/>
    <x v="1"/>
    <s v="Illinois"/>
    <x v="2"/>
    <x v="0"/>
    <s v="Binders"/>
    <n v="7.5"/>
    <n v="3"/>
    <n v="0.01"/>
    <n v="6"/>
    <n v="1.5"/>
    <n v="1.4249999999999998"/>
  </r>
  <r>
    <n v="4373"/>
    <x v="160"/>
    <x v="1"/>
    <s v="New York"/>
    <x v="1"/>
    <x v="0"/>
    <s v="Binders"/>
    <n v="7.5"/>
    <n v="3"/>
    <n v="0.01"/>
    <n v="6"/>
    <n v="1.5"/>
    <n v="1.4249999999999998"/>
  </r>
  <r>
    <n v="4374"/>
    <x v="160"/>
    <x v="1"/>
    <s v="New York"/>
    <x v="1"/>
    <x v="2"/>
    <s v="Phones"/>
    <n v="398"/>
    <n v="2"/>
    <n v="0.03"/>
    <n v="330"/>
    <n v="68"/>
    <n v="56.06"/>
  </r>
  <r>
    <n v="4387"/>
    <x v="161"/>
    <x v="1"/>
    <s v="Utah"/>
    <x v="0"/>
    <x v="0"/>
    <s v="Paper"/>
    <n v="135"/>
    <n v="3"/>
    <n v="0.01"/>
    <n v="105"/>
    <n v="30"/>
    <n v="28.650000000000006"/>
  </r>
  <r>
    <n v="4388"/>
    <x v="161"/>
    <x v="1"/>
    <s v="Rhode Island"/>
    <x v="1"/>
    <x v="0"/>
    <s v="Supplies"/>
    <n v="90"/>
    <n v="6"/>
    <n v="0.01"/>
    <n v="72"/>
    <n v="18"/>
    <n v="17.099999999999994"/>
  </r>
  <r>
    <n v="4389"/>
    <x v="161"/>
    <x v="1"/>
    <s v="California"/>
    <x v="0"/>
    <x v="2"/>
    <s v="Phones"/>
    <n v="398"/>
    <n v="2"/>
    <n v="0.03"/>
    <n v="330"/>
    <n v="68"/>
    <n v="56.06"/>
  </r>
  <r>
    <n v="4390"/>
    <x v="161"/>
    <x v="1"/>
    <s v="Kentucky"/>
    <x v="3"/>
    <x v="0"/>
    <s v="Art"/>
    <n v="51"/>
    <n v="3"/>
    <n v="0.01"/>
    <n v="30"/>
    <n v="21"/>
    <n v="20.490000000000002"/>
  </r>
  <r>
    <n v="4391"/>
    <x v="161"/>
    <x v="1"/>
    <s v="Georgia"/>
    <x v="3"/>
    <x v="0"/>
    <s v="Storage"/>
    <n v="120"/>
    <n v="3"/>
    <n v="0.01"/>
    <n v="105"/>
    <n v="15"/>
    <n v="13.799999999999997"/>
  </r>
  <r>
    <n v="4392"/>
    <x v="161"/>
    <x v="1"/>
    <s v="Wisconsin"/>
    <x v="2"/>
    <x v="0"/>
    <s v="Art"/>
    <n v="17"/>
    <n v="1"/>
    <n v="0.01"/>
    <n v="10"/>
    <n v="7"/>
    <n v="6.8299999999999983"/>
  </r>
  <r>
    <n v="4393"/>
    <x v="161"/>
    <x v="1"/>
    <s v="California"/>
    <x v="0"/>
    <x v="1"/>
    <s v="Furnishings"/>
    <n v="36"/>
    <n v="4"/>
    <n v="0.01"/>
    <n v="20"/>
    <n v="16"/>
    <n v="15.64"/>
  </r>
  <r>
    <n v="4395"/>
    <x v="161"/>
    <x v="1"/>
    <s v="Texas"/>
    <x v="2"/>
    <x v="0"/>
    <s v="Labels"/>
    <n v="76"/>
    <n v="4"/>
    <n v="0.01"/>
    <n v="40"/>
    <n v="36"/>
    <n v="35.239999999999995"/>
  </r>
  <r>
    <n v="4396"/>
    <x v="161"/>
    <x v="1"/>
    <s v="Florida"/>
    <x v="3"/>
    <x v="0"/>
    <s v="Paper"/>
    <n v="90"/>
    <n v="2"/>
    <n v="0.01"/>
    <n v="70"/>
    <n v="20"/>
    <n v="19.099999999999994"/>
  </r>
  <r>
    <n v="4403"/>
    <x v="161"/>
    <x v="1"/>
    <s v="Georgia"/>
    <x v="3"/>
    <x v="2"/>
    <s v="Phones"/>
    <n v="995"/>
    <n v="5"/>
    <n v="0.03"/>
    <n v="825"/>
    <n v="170"/>
    <n v="140.14999999999998"/>
  </r>
  <r>
    <n v="4408"/>
    <x v="162"/>
    <x v="1"/>
    <s v="New York"/>
    <x v="1"/>
    <x v="0"/>
    <s v="Art"/>
    <n v="119"/>
    <n v="7"/>
    <n v="0.01"/>
    <n v="70"/>
    <n v="49"/>
    <n v="47.81"/>
  </r>
  <r>
    <n v="4411"/>
    <x v="162"/>
    <x v="1"/>
    <s v="New York"/>
    <x v="1"/>
    <x v="1"/>
    <s v="Furnishings"/>
    <n v="18"/>
    <n v="2"/>
    <n v="0.01"/>
    <n v="10"/>
    <n v="8"/>
    <n v="7.82"/>
  </r>
  <r>
    <n v="4415"/>
    <x v="162"/>
    <x v="1"/>
    <s v="California"/>
    <x v="0"/>
    <x v="1"/>
    <s v="Bookcases"/>
    <n v="640"/>
    <n v="8"/>
    <n v="0.01"/>
    <n v="520"/>
    <n v="120"/>
    <n v="113.60000000000002"/>
  </r>
  <r>
    <n v="4416"/>
    <x v="162"/>
    <x v="1"/>
    <s v="Rhode Island"/>
    <x v="1"/>
    <x v="0"/>
    <s v="Paper"/>
    <n v="90"/>
    <n v="2"/>
    <n v="0.01"/>
    <n v="70"/>
    <n v="20"/>
    <n v="19.099999999999994"/>
  </r>
  <r>
    <n v="4418"/>
    <x v="162"/>
    <x v="1"/>
    <s v="Pennsylvania"/>
    <x v="1"/>
    <x v="0"/>
    <s v="Binders"/>
    <n v="10"/>
    <n v="4"/>
    <n v="0.01"/>
    <n v="8"/>
    <n v="2"/>
    <n v="1.9000000000000004"/>
  </r>
  <r>
    <n v="4422"/>
    <x v="162"/>
    <x v="1"/>
    <s v="Maryland"/>
    <x v="1"/>
    <x v="0"/>
    <s v="Art"/>
    <n v="85"/>
    <n v="5"/>
    <n v="0.01"/>
    <n v="50"/>
    <n v="35"/>
    <n v="34.150000000000006"/>
  </r>
  <r>
    <n v="4429"/>
    <x v="163"/>
    <x v="1"/>
    <s v="Massachusetts"/>
    <x v="1"/>
    <x v="1"/>
    <s v="Tables"/>
    <n v="595"/>
    <n v="7"/>
    <n v="0.01"/>
    <n v="525"/>
    <n v="70"/>
    <n v="64.049999999999955"/>
  </r>
  <r>
    <n v="4430"/>
    <x v="163"/>
    <x v="1"/>
    <s v="California"/>
    <x v="0"/>
    <x v="0"/>
    <s v="Art"/>
    <n v="68"/>
    <n v="4"/>
    <n v="0.01"/>
    <n v="40"/>
    <n v="28"/>
    <n v="27.319999999999993"/>
  </r>
  <r>
    <n v="4434"/>
    <x v="163"/>
    <x v="1"/>
    <s v="Alabama"/>
    <x v="3"/>
    <x v="1"/>
    <s v="Chairs"/>
    <n v="594"/>
    <n v="6"/>
    <n v="0.01"/>
    <n v="474"/>
    <n v="120"/>
    <n v="114.05999999999995"/>
  </r>
  <r>
    <n v="4444"/>
    <x v="163"/>
    <x v="1"/>
    <s v="New York"/>
    <x v="1"/>
    <x v="0"/>
    <s v="Envelopes"/>
    <n v="36"/>
    <n v="3"/>
    <n v="0.01"/>
    <n v="27"/>
    <n v="9"/>
    <n v="8.64"/>
  </r>
  <r>
    <n v="4448"/>
    <x v="163"/>
    <x v="1"/>
    <s v="Michigan"/>
    <x v="2"/>
    <x v="0"/>
    <s v="Appliances"/>
    <n v="48"/>
    <n v="2"/>
    <n v="0.01"/>
    <n v="38"/>
    <n v="10"/>
    <n v="9.519999999999996"/>
  </r>
  <r>
    <n v="4457"/>
    <x v="164"/>
    <x v="1"/>
    <s v="New York"/>
    <x v="1"/>
    <x v="1"/>
    <s v="Furnishings"/>
    <n v="27"/>
    <n v="3"/>
    <n v="0.01"/>
    <n v="15"/>
    <n v="12"/>
    <n v="11.73"/>
  </r>
  <r>
    <n v="4459"/>
    <x v="164"/>
    <x v="1"/>
    <s v="New Hampshire"/>
    <x v="1"/>
    <x v="1"/>
    <s v="Furnishings"/>
    <n v="63"/>
    <n v="7"/>
    <n v="0.01"/>
    <n v="35"/>
    <n v="28"/>
    <n v="27.369999999999997"/>
  </r>
  <r>
    <n v="4461"/>
    <x v="164"/>
    <x v="1"/>
    <s v="North Carolina"/>
    <x v="3"/>
    <x v="1"/>
    <s v="Furnishings"/>
    <n v="18"/>
    <n v="2"/>
    <n v="0.01"/>
    <n v="10"/>
    <n v="8"/>
    <n v="7.82"/>
  </r>
  <r>
    <n v="4465"/>
    <x v="164"/>
    <x v="1"/>
    <s v="Virginia"/>
    <x v="3"/>
    <x v="2"/>
    <s v="Phones"/>
    <n v="199"/>
    <n v="1"/>
    <n v="0.03"/>
    <n v="165"/>
    <n v="34"/>
    <n v="28.03"/>
  </r>
  <r>
    <n v="4466"/>
    <x v="164"/>
    <x v="1"/>
    <s v="California"/>
    <x v="0"/>
    <x v="0"/>
    <s v="Labels"/>
    <n v="171"/>
    <n v="9"/>
    <n v="0.01"/>
    <n v="90"/>
    <n v="81"/>
    <n v="79.289999999999992"/>
  </r>
  <r>
    <n v="4472"/>
    <x v="164"/>
    <x v="1"/>
    <s v="Maryland"/>
    <x v="1"/>
    <x v="0"/>
    <s v="Paper"/>
    <n v="135"/>
    <n v="3"/>
    <n v="0.01"/>
    <n v="105"/>
    <n v="30"/>
    <n v="28.650000000000006"/>
  </r>
  <r>
    <n v="4474"/>
    <x v="164"/>
    <x v="1"/>
    <s v="Texas"/>
    <x v="2"/>
    <x v="0"/>
    <s v="Fasteners"/>
    <n v="15"/>
    <n v="5"/>
    <n v="0.01"/>
    <n v="10"/>
    <n v="5"/>
    <n v="4.8499999999999996"/>
  </r>
  <r>
    <n v="4475"/>
    <x v="164"/>
    <x v="1"/>
    <s v="Texas"/>
    <x v="2"/>
    <x v="2"/>
    <s v="Copiers"/>
    <n v="3625"/>
    <n v="5"/>
    <n v="0.03"/>
    <n v="3500"/>
    <n v="125"/>
    <n v="16.25"/>
  </r>
  <r>
    <n v="4476"/>
    <x v="164"/>
    <x v="1"/>
    <s v="New Jersey"/>
    <x v="1"/>
    <x v="0"/>
    <s v="Envelopes"/>
    <n v="24"/>
    <n v="2"/>
    <n v="0.01"/>
    <n v="18"/>
    <n v="6"/>
    <n v="5.759999999999998"/>
  </r>
  <r>
    <n v="4477"/>
    <x v="164"/>
    <x v="1"/>
    <s v="Oregon"/>
    <x v="0"/>
    <x v="0"/>
    <s v="Storage"/>
    <n v="400"/>
    <n v="10"/>
    <n v="0.01"/>
    <n v="350"/>
    <n v="50"/>
    <n v="46"/>
  </r>
  <r>
    <n v="4488"/>
    <x v="165"/>
    <x v="1"/>
    <s v="California"/>
    <x v="0"/>
    <x v="0"/>
    <s v="Binders"/>
    <n v="7.5"/>
    <n v="3"/>
    <n v="0.01"/>
    <n v="6"/>
    <n v="1.5"/>
    <n v="1.4249999999999998"/>
  </r>
  <r>
    <n v="4490"/>
    <x v="165"/>
    <x v="1"/>
    <s v="California"/>
    <x v="0"/>
    <x v="0"/>
    <s v="Storage"/>
    <n v="80"/>
    <n v="2"/>
    <n v="0.01"/>
    <n v="70"/>
    <n v="10"/>
    <n v="9.2000000000000028"/>
  </r>
  <r>
    <n v="4492"/>
    <x v="165"/>
    <x v="1"/>
    <s v="California"/>
    <x v="0"/>
    <x v="1"/>
    <s v="Furnishings"/>
    <n v="18"/>
    <n v="2"/>
    <n v="0.01"/>
    <n v="10"/>
    <n v="8"/>
    <n v="7.82"/>
  </r>
  <r>
    <n v="4493"/>
    <x v="165"/>
    <x v="1"/>
    <s v="California"/>
    <x v="0"/>
    <x v="0"/>
    <s v="Art"/>
    <n v="85"/>
    <n v="5"/>
    <n v="0.01"/>
    <n v="50"/>
    <n v="35"/>
    <n v="34.150000000000006"/>
  </r>
  <r>
    <n v="4494"/>
    <x v="165"/>
    <x v="1"/>
    <s v="Michigan"/>
    <x v="2"/>
    <x v="1"/>
    <s v="Tables"/>
    <n v="170"/>
    <n v="2"/>
    <n v="0.01"/>
    <n v="150"/>
    <n v="20"/>
    <n v="18.300000000000011"/>
  </r>
  <r>
    <n v="4496"/>
    <x v="165"/>
    <x v="1"/>
    <s v="Alabama"/>
    <x v="3"/>
    <x v="1"/>
    <s v="Furnishings"/>
    <n v="18"/>
    <n v="2"/>
    <n v="0.01"/>
    <n v="10"/>
    <n v="8"/>
    <n v="7.82"/>
  </r>
  <r>
    <n v="4504"/>
    <x v="165"/>
    <x v="1"/>
    <s v="Georgia"/>
    <x v="3"/>
    <x v="2"/>
    <s v="Accessories"/>
    <n v="5"/>
    <n v="1"/>
    <n v="0.03"/>
    <n v="2.5"/>
    <n v="2.5"/>
    <n v="2.3499999999999996"/>
  </r>
  <r>
    <n v="4513"/>
    <x v="166"/>
    <x v="1"/>
    <s v="Michigan"/>
    <x v="2"/>
    <x v="0"/>
    <s v="Storage"/>
    <n v="160"/>
    <n v="4"/>
    <n v="0.01"/>
    <n v="140"/>
    <n v="20"/>
    <n v="18.400000000000006"/>
  </r>
  <r>
    <n v="4517"/>
    <x v="166"/>
    <x v="1"/>
    <s v="Pennsylvania"/>
    <x v="1"/>
    <x v="1"/>
    <s v="Furnishings"/>
    <n v="36"/>
    <n v="4"/>
    <n v="0.01"/>
    <n v="20"/>
    <n v="16"/>
    <n v="15.64"/>
  </r>
  <r>
    <n v="4520"/>
    <x v="166"/>
    <x v="1"/>
    <s v="Illinois"/>
    <x v="2"/>
    <x v="0"/>
    <s v="Storage"/>
    <n v="160"/>
    <n v="4"/>
    <n v="0.01"/>
    <n v="140"/>
    <n v="20"/>
    <n v="18.400000000000006"/>
  </r>
  <r>
    <n v="4521"/>
    <x v="166"/>
    <x v="1"/>
    <s v="Georgia"/>
    <x v="3"/>
    <x v="2"/>
    <s v="Phones"/>
    <n v="398"/>
    <n v="2"/>
    <n v="0.03"/>
    <n v="330"/>
    <n v="68"/>
    <n v="56.06"/>
  </r>
  <r>
    <n v="4522"/>
    <x v="166"/>
    <x v="1"/>
    <s v="California"/>
    <x v="0"/>
    <x v="0"/>
    <s v="Storage"/>
    <n v="40"/>
    <n v="1"/>
    <n v="0.01"/>
    <n v="35"/>
    <n v="5"/>
    <n v="4.6000000000000014"/>
  </r>
  <r>
    <n v="4523"/>
    <x v="166"/>
    <x v="1"/>
    <s v="Florida"/>
    <x v="3"/>
    <x v="0"/>
    <s v="Binders"/>
    <n v="7.5"/>
    <n v="3"/>
    <n v="0.01"/>
    <n v="6"/>
    <n v="1.5"/>
    <n v="1.4249999999999998"/>
  </r>
  <r>
    <n v="4524"/>
    <x v="166"/>
    <x v="1"/>
    <s v="Texas"/>
    <x v="2"/>
    <x v="2"/>
    <s v="Phones"/>
    <n v="995"/>
    <n v="5"/>
    <n v="0.03"/>
    <n v="825"/>
    <n v="170"/>
    <n v="140.14999999999998"/>
  </r>
  <r>
    <n v="4525"/>
    <x v="166"/>
    <x v="1"/>
    <s v="Tennessee"/>
    <x v="3"/>
    <x v="1"/>
    <s v="Furnishings"/>
    <n v="18"/>
    <n v="2"/>
    <n v="0.01"/>
    <n v="10"/>
    <n v="8"/>
    <n v="7.82"/>
  </r>
  <r>
    <n v="4528"/>
    <x v="166"/>
    <x v="1"/>
    <s v="Mississippi"/>
    <x v="3"/>
    <x v="0"/>
    <s v="Appliances"/>
    <n v="72"/>
    <n v="3"/>
    <n v="0.01"/>
    <n v="57"/>
    <n v="15"/>
    <n v="14.280000000000001"/>
  </r>
  <r>
    <n v="4529"/>
    <x v="166"/>
    <x v="1"/>
    <s v="Michigan"/>
    <x v="2"/>
    <x v="1"/>
    <s v="Tables"/>
    <n v="765"/>
    <n v="9"/>
    <n v="0.01"/>
    <n v="675"/>
    <n v="90"/>
    <n v="82.350000000000023"/>
  </r>
  <r>
    <n v="4531"/>
    <x v="166"/>
    <x v="1"/>
    <s v="Delaware"/>
    <x v="1"/>
    <x v="1"/>
    <s v="Furnishings"/>
    <n v="18"/>
    <n v="2"/>
    <n v="0.01"/>
    <n v="10"/>
    <n v="8"/>
    <n v="7.82"/>
  </r>
  <r>
    <n v="4539"/>
    <x v="167"/>
    <x v="1"/>
    <s v="Minnesota"/>
    <x v="2"/>
    <x v="1"/>
    <s v="Furnishings"/>
    <n v="27"/>
    <n v="3"/>
    <n v="0.01"/>
    <n v="15"/>
    <n v="12"/>
    <n v="11.73"/>
  </r>
  <r>
    <n v="4540"/>
    <x v="167"/>
    <x v="1"/>
    <s v="North Carolina"/>
    <x v="3"/>
    <x v="0"/>
    <s v="Appliances"/>
    <n v="120"/>
    <n v="5"/>
    <n v="0.01"/>
    <n v="95"/>
    <n v="25"/>
    <n v="23.799999999999997"/>
  </r>
  <r>
    <n v="4542"/>
    <x v="167"/>
    <x v="1"/>
    <s v="North Carolina"/>
    <x v="3"/>
    <x v="0"/>
    <s v="Binders"/>
    <n v="12.5"/>
    <n v="5"/>
    <n v="0.01"/>
    <n v="10"/>
    <n v="2.5"/>
    <n v="2.375"/>
  </r>
  <r>
    <n v="4547"/>
    <x v="167"/>
    <x v="1"/>
    <s v="Iowa"/>
    <x v="2"/>
    <x v="2"/>
    <s v="Phones"/>
    <n v="597"/>
    <n v="3"/>
    <n v="0.03"/>
    <n v="495"/>
    <n v="102"/>
    <n v="84.090000000000032"/>
  </r>
  <r>
    <n v="4548"/>
    <x v="167"/>
    <x v="1"/>
    <s v="Texas"/>
    <x v="2"/>
    <x v="0"/>
    <s v="Appliances"/>
    <n v="72"/>
    <n v="3"/>
    <n v="0.01"/>
    <n v="57"/>
    <n v="15"/>
    <n v="14.280000000000001"/>
  </r>
  <r>
    <n v="4552"/>
    <x v="167"/>
    <x v="1"/>
    <s v="New Jersey"/>
    <x v="1"/>
    <x v="0"/>
    <s v="Paper"/>
    <n v="225"/>
    <n v="5"/>
    <n v="0.01"/>
    <n v="175"/>
    <n v="50"/>
    <n v="47.75"/>
  </r>
  <r>
    <n v="4554"/>
    <x v="167"/>
    <x v="1"/>
    <s v="Tennessee"/>
    <x v="3"/>
    <x v="2"/>
    <s v="Phones"/>
    <n v="796"/>
    <n v="4"/>
    <n v="0.03"/>
    <n v="660"/>
    <n v="136"/>
    <n v="112.12"/>
  </r>
  <r>
    <n v="4556"/>
    <x v="167"/>
    <x v="1"/>
    <s v="Mississippi"/>
    <x v="3"/>
    <x v="1"/>
    <s v="Furnishings"/>
    <n v="18"/>
    <n v="2"/>
    <n v="0.01"/>
    <n v="10"/>
    <n v="8"/>
    <n v="7.82"/>
  </r>
  <r>
    <n v="4558"/>
    <x v="167"/>
    <x v="1"/>
    <s v="Massachusetts"/>
    <x v="1"/>
    <x v="0"/>
    <s v="Paper"/>
    <n v="180"/>
    <n v="4"/>
    <n v="0.01"/>
    <n v="140"/>
    <n v="40"/>
    <n v="38.199999999999989"/>
  </r>
  <r>
    <n v="4559"/>
    <x v="167"/>
    <x v="1"/>
    <s v="California"/>
    <x v="0"/>
    <x v="2"/>
    <s v="Phones"/>
    <n v="995"/>
    <n v="5"/>
    <n v="0.03"/>
    <n v="825"/>
    <n v="170"/>
    <n v="140.14999999999998"/>
  </r>
  <r>
    <n v="4566"/>
    <x v="167"/>
    <x v="1"/>
    <s v="California"/>
    <x v="0"/>
    <x v="2"/>
    <s v="Phones"/>
    <n v="199"/>
    <n v="1"/>
    <n v="0.03"/>
    <n v="165"/>
    <n v="34"/>
    <n v="28.03"/>
  </r>
  <r>
    <n v="4567"/>
    <x v="167"/>
    <x v="1"/>
    <s v="Texas"/>
    <x v="2"/>
    <x v="0"/>
    <s v="Storage"/>
    <n v="240"/>
    <n v="6"/>
    <n v="0.01"/>
    <n v="210"/>
    <n v="30"/>
    <n v="27.599999999999994"/>
  </r>
  <r>
    <n v="4577"/>
    <x v="168"/>
    <x v="1"/>
    <s v="Ohio"/>
    <x v="1"/>
    <x v="0"/>
    <s v="Binders"/>
    <n v="5"/>
    <n v="2"/>
    <n v="0.01"/>
    <n v="4"/>
    <n v="1"/>
    <n v="0.95000000000000018"/>
  </r>
  <r>
    <n v="4578"/>
    <x v="168"/>
    <x v="1"/>
    <s v="Nevada"/>
    <x v="0"/>
    <x v="2"/>
    <s v="Machines"/>
    <n v="4500"/>
    <n v="10"/>
    <n v="0.03"/>
    <n v="4000"/>
    <n v="500"/>
    <n v="365"/>
  </r>
  <r>
    <n v="4579"/>
    <x v="168"/>
    <x v="1"/>
    <s v="Florida"/>
    <x v="3"/>
    <x v="2"/>
    <s v="Phones"/>
    <n v="995"/>
    <n v="5"/>
    <n v="0.03"/>
    <n v="825"/>
    <n v="170"/>
    <n v="140.14999999999998"/>
  </r>
  <r>
    <n v="4583"/>
    <x v="168"/>
    <x v="1"/>
    <s v="Florida"/>
    <x v="3"/>
    <x v="1"/>
    <s v="Bookcases"/>
    <n v="160"/>
    <n v="2"/>
    <n v="0.01"/>
    <n v="130"/>
    <n v="30"/>
    <n v="28.400000000000006"/>
  </r>
  <r>
    <n v="4587"/>
    <x v="168"/>
    <x v="1"/>
    <s v="Arizona"/>
    <x v="0"/>
    <x v="1"/>
    <s v="Furnishings"/>
    <n v="36"/>
    <n v="4"/>
    <n v="0.01"/>
    <n v="20"/>
    <n v="16"/>
    <n v="15.64"/>
  </r>
  <r>
    <n v="4592"/>
    <x v="168"/>
    <x v="1"/>
    <s v="Illinois"/>
    <x v="2"/>
    <x v="0"/>
    <s v="Appliances"/>
    <n v="48"/>
    <n v="2"/>
    <n v="0.01"/>
    <n v="38"/>
    <n v="10"/>
    <n v="9.519999999999996"/>
  </r>
  <r>
    <n v="4594"/>
    <x v="168"/>
    <x v="1"/>
    <s v="Texas"/>
    <x v="2"/>
    <x v="0"/>
    <s v="Appliances"/>
    <n v="48"/>
    <n v="2"/>
    <n v="0.01"/>
    <n v="38"/>
    <n v="10"/>
    <n v="9.519999999999996"/>
  </r>
  <r>
    <n v="4603"/>
    <x v="169"/>
    <x v="1"/>
    <s v="Arizona"/>
    <x v="0"/>
    <x v="0"/>
    <s v="Storage"/>
    <n v="240"/>
    <n v="6"/>
    <n v="0.01"/>
    <n v="210"/>
    <n v="30"/>
    <n v="27.599999999999994"/>
  </r>
  <r>
    <n v="4605"/>
    <x v="169"/>
    <x v="1"/>
    <s v="New Mexico"/>
    <x v="0"/>
    <x v="0"/>
    <s v="Storage"/>
    <n v="120"/>
    <n v="3"/>
    <n v="0.01"/>
    <n v="105"/>
    <n v="15"/>
    <n v="13.799999999999997"/>
  </r>
  <r>
    <n v="4606"/>
    <x v="169"/>
    <x v="1"/>
    <s v="Utah"/>
    <x v="0"/>
    <x v="0"/>
    <s v="Labels"/>
    <n v="95"/>
    <n v="5"/>
    <n v="0.01"/>
    <n v="50"/>
    <n v="45"/>
    <n v="44.05"/>
  </r>
  <r>
    <n v="4607"/>
    <x v="169"/>
    <x v="1"/>
    <s v="Georgia"/>
    <x v="3"/>
    <x v="1"/>
    <s v="Furnishings"/>
    <n v="54"/>
    <n v="6"/>
    <n v="0.01"/>
    <n v="30"/>
    <n v="24"/>
    <n v="23.46"/>
  </r>
  <r>
    <n v="4608"/>
    <x v="169"/>
    <x v="1"/>
    <s v="Ohio"/>
    <x v="1"/>
    <x v="2"/>
    <s v="Phones"/>
    <n v="995"/>
    <n v="5"/>
    <n v="0.03"/>
    <n v="825"/>
    <n v="170"/>
    <n v="140.14999999999998"/>
  </r>
  <r>
    <n v="4609"/>
    <x v="169"/>
    <x v="1"/>
    <s v="Texas"/>
    <x v="2"/>
    <x v="2"/>
    <s v="Phones"/>
    <n v="398"/>
    <n v="2"/>
    <n v="0.03"/>
    <n v="330"/>
    <n v="68"/>
    <n v="56.06"/>
  </r>
  <r>
    <n v="4610"/>
    <x v="169"/>
    <x v="1"/>
    <s v="California"/>
    <x v="0"/>
    <x v="0"/>
    <s v="Appliances"/>
    <n v="72"/>
    <n v="3"/>
    <n v="0.01"/>
    <n v="57"/>
    <n v="15"/>
    <n v="14.280000000000001"/>
  </r>
  <r>
    <n v="4611"/>
    <x v="169"/>
    <x v="1"/>
    <s v="New York"/>
    <x v="1"/>
    <x v="0"/>
    <s v="Binders"/>
    <n v="15"/>
    <n v="6"/>
    <n v="0.01"/>
    <n v="12"/>
    <n v="3"/>
    <n v="2.8499999999999996"/>
  </r>
  <r>
    <n v="4612"/>
    <x v="169"/>
    <x v="1"/>
    <s v="Pennsylvania"/>
    <x v="1"/>
    <x v="0"/>
    <s v="Envelopes"/>
    <n v="36"/>
    <n v="3"/>
    <n v="0.01"/>
    <n v="27"/>
    <n v="9"/>
    <n v="8.64"/>
  </r>
  <r>
    <n v="4614"/>
    <x v="169"/>
    <x v="1"/>
    <s v="Virginia"/>
    <x v="3"/>
    <x v="0"/>
    <s v="Labels"/>
    <n v="95"/>
    <n v="5"/>
    <n v="0.01"/>
    <n v="50"/>
    <n v="45"/>
    <n v="44.05"/>
  </r>
  <r>
    <n v="4616"/>
    <x v="169"/>
    <x v="1"/>
    <s v="Colorado"/>
    <x v="0"/>
    <x v="1"/>
    <s v="Furnishings"/>
    <n v="63"/>
    <n v="7"/>
    <n v="0.01"/>
    <n v="35"/>
    <n v="28"/>
    <n v="27.369999999999997"/>
  </r>
  <r>
    <n v="4625"/>
    <x v="170"/>
    <x v="1"/>
    <s v="New York"/>
    <x v="1"/>
    <x v="0"/>
    <s v="Art"/>
    <n v="34"/>
    <n v="2"/>
    <n v="0.01"/>
    <n v="20"/>
    <n v="14"/>
    <n v="13.659999999999997"/>
  </r>
  <r>
    <n v="4626"/>
    <x v="170"/>
    <x v="1"/>
    <s v="California"/>
    <x v="0"/>
    <x v="0"/>
    <s v="Binders"/>
    <n v="10"/>
    <n v="4"/>
    <n v="0.01"/>
    <n v="8"/>
    <n v="2"/>
    <n v="1.9000000000000004"/>
  </r>
  <r>
    <n v="4628"/>
    <x v="170"/>
    <x v="1"/>
    <s v="Illinois"/>
    <x v="2"/>
    <x v="0"/>
    <s v="Paper"/>
    <n v="315"/>
    <n v="7"/>
    <n v="0.01"/>
    <n v="245"/>
    <n v="70"/>
    <n v="66.850000000000023"/>
  </r>
  <r>
    <n v="4638"/>
    <x v="170"/>
    <x v="1"/>
    <s v="North Carolina"/>
    <x v="3"/>
    <x v="2"/>
    <s v="Accessories"/>
    <n v="15"/>
    <n v="3"/>
    <n v="0.03"/>
    <n v="7.5"/>
    <n v="7.5"/>
    <n v="7.0499999999999989"/>
  </r>
  <r>
    <n v="4640"/>
    <x v="171"/>
    <x v="1"/>
    <s v="California"/>
    <x v="0"/>
    <x v="0"/>
    <s v="Binders"/>
    <n v="7.5"/>
    <n v="3"/>
    <n v="0.01"/>
    <n v="6"/>
    <n v="1.5"/>
    <n v="1.4249999999999998"/>
  </r>
  <r>
    <n v="4642"/>
    <x v="171"/>
    <x v="1"/>
    <s v="Texas"/>
    <x v="2"/>
    <x v="2"/>
    <s v="Phones"/>
    <n v="597"/>
    <n v="3"/>
    <n v="0.03"/>
    <n v="495"/>
    <n v="102"/>
    <n v="84.090000000000032"/>
  </r>
  <r>
    <n v="4645"/>
    <x v="171"/>
    <x v="1"/>
    <s v="Arizona"/>
    <x v="0"/>
    <x v="0"/>
    <s v="Storage"/>
    <n v="160"/>
    <n v="4"/>
    <n v="0.01"/>
    <n v="140"/>
    <n v="20"/>
    <n v="18.400000000000006"/>
  </r>
  <r>
    <n v="4651"/>
    <x v="171"/>
    <x v="1"/>
    <s v="Tennessee"/>
    <x v="3"/>
    <x v="0"/>
    <s v="Fasteners"/>
    <n v="15"/>
    <n v="5"/>
    <n v="0.01"/>
    <n v="10"/>
    <n v="5"/>
    <n v="4.8499999999999996"/>
  </r>
  <r>
    <n v="4654"/>
    <x v="171"/>
    <x v="1"/>
    <s v="Arizona"/>
    <x v="0"/>
    <x v="0"/>
    <s v="Binders"/>
    <n v="15"/>
    <n v="6"/>
    <n v="0.01"/>
    <n v="12"/>
    <n v="3"/>
    <n v="2.8499999999999996"/>
  </r>
  <r>
    <n v="4655"/>
    <x v="171"/>
    <x v="1"/>
    <s v="Tennessee"/>
    <x v="3"/>
    <x v="1"/>
    <s v="Furnishings"/>
    <n v="36"/>
    <n v="4"/>
    <n v="0.01"/>
    <n v="20"/>
    <n v="16"/>
    <n v="15.64"/>
  </r>
  <r>
    <n v="4656"/>
    <x v="171"/>
    <x v="1"/>
    <s v="New York"/>
    <x v="1"/>
    <x v="0"/>
    <s v="Paper"/>
    <n v="135"/>
    <n v="3"/>
    <n v="0.01"/>
    <n v="105"/>
    <n v="30"/>
    <n v="28.650000000000006"/>
  </r>
  <r>
    <n v="4657"/>
    <x v="171"/>
    <x v="1"/>
    <s v="Pennsylvania"/>
    <x v="1"/>
    <x v="1"/>
    <s v="Chairs"/>
    <n v="693"/>
    <n v="7"/>
    <n v="0.01"/>
    <n v="553"/>
    <n v="140"/>
    <n v="133.07000000000005"/>
  </r>
  <r>
    <n v="4659"/>
    <x v="171"/>
    <x v="1"/>
    <s v="California"/>
    <x v="0"/>
    <x v="1"/>
    <s v="Chairs"/>
    <n v="297"/>
    <n v="3"/>
    <n v="0.01"/>
    <n v="237"/>
    <n v="60"/>
    <n v="57.029999999999973"/>
  </r>
  <r>
    <n v="4660"/>
    <x v="171"/>
    <x v="1"/>
    <s v="Tennessee"/>
    <x v="3"/>
    <x v="0"/>
    <s v="Storage"/>
    <n v="120"/>
    <n v="3"/>
    <n v="0.01"/>
    <n v="105"/>
    <n v="15"/>
    <n v="13.799999999999997"/>
  </r>
  <r>
    <n v="4671"/>
    <x v="172"/>
    <x v="1"/>
    <s v="Michigan"/>
    <x v="2"/>
    <x v="1"/>
    <s v="Tables"/>
    <n v="170"/>
    <n v="2"/>
    <n v="0.01"/>
    <n v="150"/>
    <n v="20"/>
    <n v="18.300000000000011"/>
  </r>
  <r>
    <n v="4673"/>
    <x v="172"/>
    <x v="1"/>
    <s v="New Mexico"/>
    <x v="0"/>
    <x v="2"/>
    <s v="Accessories"/>
    <n v="5"/>
    <n v="1"/>
    <n v="0.03"/>
    <n v="2.5"/>
    <n v="2.5"/>
    <n v="2.3499999999999996"/>
  </r>
  <r>
    <n v="4674"/>
    <x v="172"/>
    <x v="1"/>
    <s v="Massachusetts"/>
    <x v="1"/>
    <x v="0"/>
    <s v="Storage"/>
    <n v="120"/>
    <n v="3"/>
    <n v="0.01"/>
    <n v="105"/>
    <n v="15"/>
    <n v="13.799999999999997"/>
  </r>
  <r>
    <n v="4675"/>
    <x v="172"/>
    <x v="1"/>
    <s v="California"/>
    <x v="0"/>
    <x v="0"/>
    <s v="Binders"/>
    <n v="5"/>
    <n v="2"/>
    <n v="0.01"/>
    <n v="4"/>
    <n v="1"/>
    <n v="0.95000000000000018"/>
  </r>
  <r>
    <n v="4677"/>
    <x v="172"/>
    <x v="1"/>
    <s v="Georgia"/>
    <x v="3"/>
    <x v="0"/>
    <s v="Art"/>
    <n v="51"/>
    <n v="3"/>
    <n v="0.01"/>
    <n v="30"/>
    <n v="21"/>
    <n v="20.490000000000002"/>
  </r>
  <r>
    <n v="4678"/>
    <x v="172"/>
    <x v="1"/>
    <s v="California"/>
    <x v="0"/>
    <x v="2"/>
    <s v="Accessories"/>
    <n v="5"/>
    <n v="1"/>
    <n v="0.03"/>
    <n v="2.5"/>
    <n v="2.5"/>
    <n v="2.3499999999999996"/>
  </r>
  <r>
    <n v="4680"/>
    <x v="172"/>
    <x v="1"/>
    <s v="Alabama"/>
    <x v="3"/>
    <x v="0"/>
    <s v="Paper"/>
    <n v="225"/>
    <n v="5"/>
    <n v="0.01"/>
    <n v="175"/>
    <n v="50"/>
    <n v="47.75"/>
  </r>
  <r>
    <n v="4684"/>
    <x v="172"/>
    <x v="1"/>
    <s v="Indiana"/>
    <x v="2"/>
    <x v="0"/>
    <s v="Binders"/>
    <n v="2.5"/>
    <n v="1"/>
    <n v="0.01"/>
    <n v="2"/>
    <n v="0.5"/>
    <n v="0.47500000000000009"/>
  </r>
  <r>
    <n v="4686"/>
    <x v="172"/>
    <x v="1"/>
    <s v="Pennsylvania"/>
    <x v="1"/>
    <x v="0"/>
    <s v="Storage"/>
    <n v="40"/>
    <n v="1"/>
    <n v="0.01"/>
    <n v="35"/>
    <n v="5"/>
    <n v="4.6000000000000014"/>
  </r>
  <r>
    <n v="4702"/>
    <x v="173"/>
    <x v="1"/>
    <s v="Texas"/>
    <x v="2"/>
    <x v="1"/>
    <s v="Furnishings"/>
    <n v="72"/>
    <n v="8"/>
    <n v="0.01"/>
    <n v="40"/>
    <n v="32"/>
    <n v="31.28"/>
  </r>
  <r>
    <n v="4707"/>
    <x v="173"/>
    <x v="1"/>
    <s v="Washington"/>
    <x v="0"/>
    <x v="1"/>
    <s v="Chairs"/>
    <n v="198"/>
    <n v="2"/>
    <n v="0.01"/>
    <n v="158"/>
    <n v="40"/>
    <n v="38.02000000000001"/>
  </r>
  <r>
    <n v="4709"/>
    <x v="173"/>
    <x v="1"/>
    <s v="Texas"/>
    <x v="2"/>
    <x v="0"/>
    <s v="Supplies"/>
    <n v="45"/>
    <n v="3"/>
    <n v="0.01"/>
    <n v="36"/>
    <n v="9"/>
    <n v="8.5499999999999972"/>
  </r>
  <r>
    <n v="4711"/>
    <x v="173"/>
    <x v="1"/>
    <s v="California"/>
    <x v="0"/>
    <x v="0"/>
    <s v="Binders"/>
    <n v="7.5"/>
    <n v="3"/>
    <n v="0.01"/>
    <n v="6"/>
    <n v="1.5"/>
    <n v="1.4249999999999998"/>
  </r>
  <r>
    <n v="4712"/>
    <x v="173"/>
    <x v="1"/>
    <s v="Kentucky"/>
    <x v="3"/>
    <x v="2"/>
    <s v="Phones"/>
    <n v="597"/>
    <n v="3"/>
    <n v="0.03"/>
    <n v="495"/>
    <n v="102"/>
    <n v="84.090000000000032"/>
  </r>
  <r>
    <n v="4715"/>
    <x v="173"/>
    <x v="1"/>
    <s v="Texas"/>
    <x v="2"/>
    <x v="1"/>
    <s v="Furnishings"/>
    <n v="27"/>
    <n v="3"/>
    <n v="0.01"/>
    <n v="15"/>
    <n v="12"/>
    <n v="11.73"/>
  </r>
  <r>
    <n v="4724"/>
    <x v="174"/>
    <x v="1"/>
    <s v="California"/>
    <x v="0"/>
    <x v="0"/>
    <s v="Supplies"/>
    <n v="75"/>
    <n v="5"/>
    <n v="0.01"/>
    <n v="60"/>
    <n v="15"/>
    <n v="14.25"/>
  </r>
  <r>
    <n v="4725"/>
    <x v="174"/>
    <x v="1"/>
    <s v="North Carolina"/>
    <x v="3"/>
    <x v="2"/>
    <s v="Machines"/>
    <n v="900"/>
    <n v="2"/>
    <n v="0.03"/>
    <n v="800"/>
    <n v="100"/>
    <n v="73"/>
  </r>
  <r>
    <n v="4733"/>
    <x v="174"/>
    <x v="1"/>
    <s v="Pennsylvania"/>
    <x v="1"/>
    <x v="0"/>
    <s v="Envelopes"/>
    <n v="84"/>
    <n v="7"/>
    <n v="0.01"/>
    <n v="63"/>
    <n v="21"/>
    <n v="20.159999999999997"/>
  </r>
  <r>
    <n v="4734"/>
    <x v="174"/>
    <x v="1"/>
    <s v="Florida"/>
    <x v="3"/>
    <x v="1"/>
    <s v="Furnishings"/>
    <n v="45"/>
    <n v="5"/>
    <n v="0.01"/>
    <n v="25"/>
    <n v="20"/>
    <n v="19.549999999999997"/>
  </r>
  <r>
    <n v="4737"/>
    <x v="174"/>
    <x v="1"/>
    <s v="California"/>
    <x v="0"/>
    <x v="0"/>
    <s v="Storage"/>
    <n v="40"/>
    <n v="1"/>
    <n v="0.01"/>
    <n v="35"/>
    <n v="5"/>
    <n v="4.6000000000000014"/>
  </r>
  <r>
    <n v="4739"/>
    <x v="174"/>
    <x v="1"/>
    <s v="New York"/>
    <x v="1"/>
    <x v="0"/>
    <s v="Binders"/>
    <n v="7.5"/>
    <n v="3"/>
    <n v="0.01"/>
    <n v="6"/>
    <n v="1.5"/>
    <n v="1.4249999999999998"/>
  </r>
  <r>
    <n v="4742"/>
    <x v="174"/>
    <x v="1"/>
    <s v="Texas"/>
    <x v="2"/>
    <x v="2"/>
    <s v="Phones"/>
    <n v="597"/>
    <n v="3"/>
    <n v="0.03"/>
    <n v="495"/>
    <n v="102"/>
    <n v="84.090000000000032"/>
  </r>
  <r>
    <n v="4743"/>
    <x v="174"/>
    <x v="1"/>
    <s v="Ohio"/>
    <x v="1"/>
    <x v="0"/>
    <s v="Paper"/>
    <n v="270"/>
    <n v="6"/>
    <n v="0.01"/>
    <n v="210"/>
    <n v="60"/>
    <n v="57.300000000000011"/>
  </r>
  <r>
    <n v="4748"/>
    <x v="175"/>
    <x v="1"/>
    <s v="Georgia"/>
    <x v="3"/>
    <x v="1"/>
    <s v="Chairs"/>
    <n v="297"/>
    <n v="3"/>
    <n v="0.01"/>
    <n v="237"/>
    <n v="60"/>
    <n v="57.029999999999973"/>
  </r>
  <r>
    <n v="4752"/>
    <x v="175"/>
    <x v="1"/>
    <s v="California"/>
    <x v="0"/>
    <x v="0"/>
    <s v="Binders"/>
    <n v="15"/>
    <n v="6"/>
    <n v="0.01"/>
    <n v="12"/>
    <n v="3"/>
    <n v="2.8499999999999996"/>
  </r>
  <r>
    <n v="4753"/>
    <x v="175"/>
    <x v="1"/>
    <s v="New York"/>
    <x v="1"/>
    <x v="0"/>
    <s v="Paper"/>
    <n v="225"/>
    <n v="5"/>
    <n v="0.01"/>
    <n v="175"/>
    <n v="50"/>
    <n v="47.75"/>
  </r>
  <r>
    <n v="4755"/>
    <x v="175"/>
    <x v="1"/>
    <s v="Arizona"/>
    <x v="0"/>
    <x v="2"/>
    <s v="Phones"/>
    <n v="398"/>
    <n v="2"/>
    <n v="0.03"/>
    <n v="330"/>
    <n v="68"/>
    <n v="56.06"/>
  </r>
  <r>
    <n v="4757"/>
    <x v="175"/>
    <x v="1"/>
    <s v="Pennsylvania"/>
    <x v="1"/>
    <x v="0"/>
    <s v="Paper"/>
    <n v="180"/>
    <n v="4"/>
    <n v="0.01"/>
    <n v="140"/>
    <n v="40"/>
    <n v="38.199999999999989"/>
  </r>
  <r>
    <n v="4758"/>
    <x v="175"/>
    <x v="1"/>
    <s v="Alabama"/>
    <x v="3"/>
    <x v="0"/>
    <s v="Envelopes"/>
    <n v="108"/>
    <n v="9"/>
    <n v="0.01"/>
    <n v="81"/>
    <n v="27"/>
    <n v="25.92"/>
  </r>
  <r>
    <n v="4762"/>
    <x v="175"/>
    <x v="1"/>
    <s v="Washington"/>
    <x v="0"/>
    <x v="2"/>
    <s v="Accessories"/>
    <n v="35"/>
    <n v="7"/>
    <n v="0.03"/>
    <n v="17.5"/>
    <n v="17.5"/>
    <n v="16.449999999999996"/>
  </r>
  <r>
    <n v="4770"/>
    <x v="176"/>
    <x v="1"/>
    <s v="California"/>
    <x v="0"/>
    <x v="0"/>
    <s v="Binders"/>
    <n v="17.5"/>
    <n v="7"/>
    <n v="0.01"/>
    <n v="14"/>
    <n v="3.5"/>
    <n v="3.3249999999999993"/>
  </r>
  <r>
    <n v="4774"/>
    <x v="176"/>
    <x v="1"/>
    <s v="New Mexico"/>
    <x v="0"/>
    <x v="0"/>
    <s v="Binders"/>
    <n v="7.5"/>
    <n v="3"/>
    <n v="0.01"/>
    <n v="6"/>
    <n v="1.5"/>
    <n v="1.4249999999999998"/>
  </r>
  <r>
    <n v="4775"/>
    <x v="176"/>
    <x v="1"/>
    <s v="California"/>
    <x v="0"/>
    <x v="0"/>
    <s v="Storage"/>
    <n v="200"/>
    <n v="5"/>
    <n v="0.01"/>
    <n v="175"/>
    <n v="25"/>
    <n v="23"/>
  </r>
  <r>
    <n v="4777"/>
    <x v="176"/>
    <x v="1"/>
    <s v="Florida"/>
    <x v="3"/>
    <x v="0"/>
    <s v="Binders"/>
    <n v="12.5"/>
    <n v="5"/>
    <n v="0.01"/>
    <n v="10"/>
    <n v="2.5"/>
    <n v="2.375"/>
  </r>
  <r>
    <n v="4792"/>
    <x v="177"/>
    <x v="1"/>
    <s v="Ohio"/>
    <x v="1"/>
    <x v="1"/>
    <s v="Furnishings"/>
    <n v="54"/>
    <n v="6"/>
    <n v="0.01"/>
    <n v="30"/>
    <n v="24"/>
    <n v="23.46"/>
  </r>
  <r>
    <n v="4795"/>
    <x v="177"/>
    <x v="1"/>
    <s v="Missouri"/>
    <x v="2"/>
    <x v="1"/>
    <s v="Furnishings"/>
    <n v="18"/>
    <n v="2"/>
    <n v="0.01"/>
    <n v="10"/>
    <n v="8"/>
    <n v="7.82"/>
  </r>
  <r>
    <n v="4797"/>
    <x v="177"/>
    <x v="1"/>
    <s v="Washington"/>
    <x v="0"/>
    <x v="0"/>
    <s v="Paper"/>
    <n v="90"/>
    <n v="2"/>
    <n v="0.01"/>
    <n v="70"/>
    <n v="20"/>
    <n v="19.099999999999994"/>
  </r>
  <r>
    <n v="4799"/>
    <x v="177"/>
    <x v="1"/>
    <s v="California"/>
    <x v="0"/>
    <x v="0"/>
    <s v="Binders"/>
    <n v="7.5"/>
    <n v="3"/>
    <n v="0.01"/>
    <n v="6"/>
    <n v="1.5"/>
    <n v="1.4249999999999998"/>
  </r>
  <r>
    <n v="4801"/>
    <x v="177"/>
    <x v="1"/>
    <s v="New York"/>
    <x v="1"/>
    <x v="0"/>
    <s v="Fasteners"/>
    <n v="9"/>
    <n v="3"/>
    <n v="0.01"/>
    <n v="6"/>
    <n v="3"/>
    <n v="2.91"/>
  </r>
  <r>
    <n v="4803"/>
    <x v="177"/>
    <x v="1"/>
    <s v="California"/>
    <x v="0"/>
    <x v="0"/>
    <s v="Storage"/>
    <n v="120"/>
    <n v="3"/>
    <n v="0.01"/>
    <n v="105"/>
    <n v="15"/>
    <n v="13.799999999999997"/>
  </r>
  <r>
    <n v="4818"/>
    <x v="178"/>
    <x v="1"/>
    <s v="Colorado"/>
    <x v="0"/>
    <x v="1"/>
    <s v="Chairs"/>
    <n v="297"/>
    <n v="3"/>
    <n v="0.01"/>
    <n v="237"/>
    <n v="60"/>
    <n v="57.029999999999973"/>
  </r>
  <r>
    <n v="4819"/>
    <x v="178"/>
    <x v="1"/>
    <s v="Pennsylvania"/>
    <x v="1"/>
    <x v="2"/>
    <s v="Phones"/>
    <n v="995"/>
    <n v="5"/>
    <n v="0.03"/>
    <n v="825"/>
    <n v="170"/>
    <n v="140.14999999999998"/>
  </r>
  <r>
    <n v="4821"/>
    <x v="178"/>
    <x v="1"/>
    <s v="Washington"/>
    <x v="0"/>
    <x v="1"/>
    <s v="Furnishings"/>
    <n v="18"/>
    <n v="2"/>
    <n v="0.01"/>
    <n v="10"/>
    <n v="8"/>
    <n v="7.82"/>
  </r>
  <r>
    <n v="4823"/>
    <x v="178"/>
    <x v="1"/>
    <s v="California"/>
    <x v="0"/>
    <x v="0"/>
    <s v="Supplies"/>
    <n v="30"/>
    <n v="2"/>
    <n v="0.01"/>
    <n v="24"/>
    <n v="6"/>
    <n v="5.6999999999999993"/>
  </r>
  <r>
    <n v="4831"/>
    <x v="178"/>
    <x v="1"/>
    <s v="Texas"/>
    <x v="2"/>
    <x v="0"/>
    <s v="Paper"/>
    <n v="225"/>
    <n v="5"/>
    <n v="0.01"/>
    <n v="175"/>
    <n v="50"/>
    <n v="47.75"/>
  </r>
  <r>
    <n v="4833"/>
    <x v="178"/>
    <x v="1"/>
    <s v="California"/>
    <x v="0"/>
    <x v="2"/>
    <s v="Phones"/>
    <n v="995"/>
    <n v="5"/>
    <n v="0.03"/>
    <n v="825"/>
    <n v="170"/>
    <n v="140.14999999999998"/>
  </r>
  <r>
    <n v="4834"/>
    <x v="178"/>
    <x v="1"/>
    <s v="California"/>
    <x v="0"/>
    <x v="0"/>
    <s v="Art"/>
    <n v="85"/>
    <n v="5"/>
    <n v="0.01"/>
    <n v="50"/>
    <n v="35"/>
    <n v="34.150000000000006"/>
  </r>
  <r>
    <n v="4835"/>
    <x v="178"/>
    <x v="1"/>
    <s v="New York"/>
    <x v="1"/>
    <x v="1"/>
    <s v="Tables"/>
    <n v="170"/>
    <n v="2"/>
    <n v="0.01"/>
    <n v="150"/>
    <n v="20"/>
    <n v="18.300000000000011"/>
  </r>
  <r>
    <n v="4844"/>
    <x v="179"/>
    <x v="1"/>
    <s v="Georgia"/>
    <x v="3"/>
    <x v="0"/>
    <s v="Appliances"/>
    <n v="192"/>
    <n v="8"/>
    <n v="0.01"/>
    <n v="152"/>
    <n v="40"/>
    <n v="38.079999999999984"/>
  </r>
  <r>
    <n v="4846"/>
    <x v="179"/>
    <x v="1"/>
    <s v="Colorado"/>
    <x v="0"/>
    <x v="0"/>
    <s v="Binders"/>
    <n v="7.5"/>
    <n v="3"/>
    <n v="0.01"/>
    <n v="6"/>
    <n v="1.5"/>
    <n v="1.4249999999999998"/>
  </r>
  <r>
    <n v="4847"/>
    <x v="179"/>
    <x v="1"/>
    <s v="Kentucky"/>
    <x v="3"/>
    <x v="1"/>
    <s v="Chairs"/>
    <n v="99"/>
    <n v="1"/>
    <n v="0.01"/>
    <n v="79"/>
    <n v="20"/>
    <n v="19.010000000000005"/>
  </r>
  <r>
    <n v="4848"/>
    <x v="179"/>
    <x v="1"/>
    <s v="California"/>
    <x v="0"/>
    <x v="1"/>
    <s v="Chairs"/>
    <n v="297"/>
    <n v="3"/>
    <n v="0.01"/>
    <n v="237"/>
    <n v="60"/>
    <n v="57.029999999999973"/>
  </r>
  <r>
    <n v="4859"/>
    <x v="179"/>
    <x v="1"/>
    <s v="Texas"/>
    <x v="2"/>
    <x v="0"/>
    <s v="Storage"/>
    <n v="120"/>
    <n v="3"/>
    <n v="0.01"/>
    <n v="105"/>
    <n v="15"/>
    <n v="13.799999999999997"/>
  </r>
  <r>
    <n v="4860"/>
    <x v="179"/>
    <x v="1"/>
    <s v="Pennsylvania"/>
    <x v="1"/>
    <x v="2"/>
    <s v="Accessories"/>
    <n v="25"/>
    <n v="5"/>
    <n v="0.03"/>
    <n v="12.5"/>
    <n v="12.5"/>
    <n v="11.75"/>
  </r>
  <r>
    <n v="4861"/>
    <x v="179"/>
    <x v="1"/>
    <s v="Florida"/>
    <x v="3"/>
    <x v="0"/>
    <s v="Appliances"/>
    <n v="24"/>
    <n v="1"/>
    <n v="0.01"/>
    <n v="19"/>
    <n v="5"/>
    <n v="4.759999999999998"/>
  </r>
  <r>
    <n v="4863"/>
    <x v="179"/>
    <x v="1"/>
    <s v="Kentucky"/>
    <x v="3"/>
    <x v="1"/>
    <s v="Chairs"/>
    <n v="198"/>
    <n v="2"/>
    <n v="0.01"/>
    <n v="158"/>
    <n v="40"/>
    <n v="38.02000000000001"/>
  </r>
  <r>
    <n v="4874"/>
    <x v="180"/>
    <x v="1"/>
    <s v="Texas"/>
    <x v="2"/>
    <x v="0"/>
    <s v="Paper"/>
    <n v="135"/>
    <n v="3"/>
    <n v="0.01"/>
    <n v="105"/>
    <n v="30"/>
    <n v="28.650000000000006"/>
  </r>
  <r>
    <n v="4876"/>
    <x v="180"/>
    <x v="1"/>
    <s v="New York"/>
    <x v="1"/>
    <x v="0"/>
    <s v="Paper"/>
    <n v="225"/>
    <n v="5"/>
    <n v="0.01"/>
    <n v="175"/>
    <n v="50"/>
    <n v="47.75"/>
  </r>
  <r>
    <n v="4880"/>
    <x v="180"/>
    <x v="1"/>
    <s v="North Carolina"/>
    <x v="3"/>
    <x v="0"/>
    <s v="Binders"/>
    <n v="20"/>
    <n v="8"/>
    <n v="0.01"/>
    <n v="16"/>
    <n v="4"/>
    <n v="3.8000000000000007"/>
  </r>
  <r>
    <n v="4881"/>
    <x v="180"/>
    <x v="1"/>
    <s v="California"/>
    <x v="0"/>
    <x v="0"/>
    <s v="Paper"/>
    <n v="90"/>
    <n v="2"/>
    <n v="0.01"/>
    <n v="70"/>
    <n v="20"/>
    <n v="19.099999999999994"/>
  </r>
  <r>
    <n v="4882"/>
    <x v="180"/>
    <x v="1"/>
    <s v="California"/>
    <x v="0"/>
    <x v="0"/>
    <s v="Storage"/>
    <n v="120"/>
    <n v="3"/>
    <n v="0.01"/>
    <n v="105"/>
    <n v="15"/>
    <n v="13.799999999999997"/>
  </r>
  <r>
    <n v="4884"/>
    <x v="180"/>
    <x v="1"/>
    <s v="Georgia"/>
    <x v="3"/>
    <x v="1"/>
    <s v="Chairs"/>
    <n v="297"/>
    <n v="3"/>
    <n v="0.01"/>
    <n v="237"/>
    <n v="60"/>
    <n v="57.029999999999973"/>
  </r>
  <r>
    <n v="4886"/>
    <x v="180"/>
    <x v="1"/>
    <s v="Pennsylvania"/>
    <x v="1"/>
    <x v="0"/>
    <s v="Envelopes"/>
    <n v="36"/>
    <n v="3"/>
    <n v="0.01"/>
    <n v="27"/>
    <n v="9"/>
    <n v="8.64"/>
  </r>
  <r>
    <n v="4888"/>
    <x v="180"/>
    <x v="1"/>
    <s v="California"/>
    <x v="0"/>
    <x v="1"/>
    <s v="Furnishings"/>
    <n v="18"/>
    <n v="2"/>
    <n v="0.01"/>
    <n v="10"/>
    <n v="8"/>
    <n v="7.82"/>
  </r>
  <r>
    <n v="4890"/>
    <x v="180"/>
    <x v="1"/>
    <s v="South Carolina"/>
    <x v="3"/>
    <x v="1"/>
    <s v="Furnishings"/>
    <n v="18"/>
    <n v="2"/>
    <n v="0.01"/>
    <n v="10"/>
    <n v="8"/>
    <n v="7.82"/>
  </r>
  <r>
    <n v="4901"/>
    <x v="181"/>
    <x v="1"/>
    <s v="California"/>
    <x v="0"/>
    <x v="0"/>
    <s v="Paper"/>
    <n v="270"/>
    <n v="6"/>
    <n v="0.01"/>
    <n v="210"/>
    <n v="60"/>
    <n v="57.300000000000011"/>
  </r>
  <r>
    <n v="4907"/>
    <x v="181"/>
    <x v="1"/>
    <s v="Pennsylvania"/>
    <x v="1"/>
    <x v="0"/>
    <s v="Envelopes"/>
    <n v="24"/>
    <n v="2"/>
    <n v="0.01"/>
    <n v="18"/>
    <n v="6"/>
    <n v="5.759999999999998"/>
  </r>
  <r>
    <n v="4910"/>
    <x v="181"/>
    <x v="1"/>
    <s v="Pennsylvania"/>
    <x v="1"/>
    <x v="0"/>
    <s v="Labels"/>
    <n v="57"/>
    <n v="3"/>
    <n v="0.01"/>
    <n v="30"/>
    <n v="27"/>
    <n v="26.43"/>
  </r>
  <r>
    <n v="4913"/>
    <x v="181"/>
    <x v="1"/>
    <s v="Georgia"/>
    <x v="3"/>
    <x v="0"/>
    <s v="Art"/>
    <n v="51"/>
    <n v="3"/>
    <n v="0.01"/>
    <n v="30"/>
    <n v="21"/>
    <n v="20.490000000000002"/>
  </r>
  <r>
    <n v="4917"/>
    <x v="181"/>
    <x v="1"/>
    <s v="Arizona"/>
    <x v="0"/>
    <x v="0"/>
    <s v="Storage"/>
    <n v="40"/>
    <n v="1"/>
    <n v="0.01"/>
    <n v="35"/>
    <n v="5"/>
    <n v="4.6000000000000014"/>
  </r>
  <r>
    <n v="4918"/>
    <x v="181"/>
    <x v="1"/>
    <s v="Nebraska"/>
    <x v="2"/>
    <x v="2"/>
    <s v="Phones"/>
    <n v="796"/>
    <n v="4"/>
    <n v="0.03"/>
    <n v="660"/>
    <n v="136"/>
    <n v="112.12"/>
  </r>
  <r>
    <n v="4929"/>
    <x v="182"/>
    <x v="1"/>
    <s v="Illinois"/>
    <x v="2"/>
    <x v="0"/>
    <s v="Paper"/>
    <n v="45"/>
    <n v="1"/>
    <n v="0.01"/>
    <n v="35"/>
    <n v="10"/>
    <n v="9.5499999999999972"/>
  </r>
  <r>
    <n v="4940"/>
    <x v="182"/>
    <x v="1"/>
    <s v="California"/>
    <x v="0"/>
    <x v="2"/>
    <s v="Phones"/>
    <n v="199"/>
    <n v="1"/>
    <n v="0.03"/>
    <n v="165"/>
    <n v="34"/>
    <n v="28.03"/>
  </r>
  <r>
    <n v="4941"/>
    <x v="182"/>
    <x v="1"/>
    <s v="California"/>
    <x v="0"/>
    <x v="0"/>
    <s v="Paper"/>
    <n v="225"/>
    <n v="5"/>
    <n v="0.01"/>
    <n v="175"/>
    <n v="50"/>
    <n v="47.75"/>
  </r>
  <r>
    <n v="4956"/>
    <x v="183"/>
    <x v="1"/>
    <s v="Texas"/>
    <x v="2"/>
    <x v="0"/>
    <s v="Paper"/>
    <n v="360"/>
    <n v="8"/>
    <n v="0.01"/>
    <n v="280"/>
    <n v="80"/>
    <n v="76.399999999999977"/>
  </r>
  <r>
    <n v="4963"/>
    <x v="183"/>
    <x v="1"/>
    <s v="North Carolina"/>
    <x v="3"/>
    <x v="2"/>
    <s v="Phones"/>
    <n v="995"/>
    <n v="5"/>
    <n v="0.03"/>
    <n v="825"/>
    <n v="170"/>
    <n v="140.14999999999998"/>
  </r>
  <r>
    <n v="4968"/>
    <x v="183"/>
    <x v="1"/>
    <s v="Florida"/>
    <x v="3"/>
    <x v="1"/>
    <s v="Furnishings"/>
    <n v="27"/>
    <n v="3"/>
    <n v="0.01"/>
    <n v="15"/>
    <n v="12"/>
    <n v="11.73"/>
  </r>
  <r>
    <n v="4971"/>
    <x v="183"/>
    <x v="1"/>
    <s v="Virginia"/>
    <x v="3"/>
    <x v="0"/>
    <s v="Paper"/>
    <n v="90"/>
    <n v="2"/>
    <n v="0.01"/>
    <n v="70"/>
    <n v="20"/>
    <n v="19.099999999999994"/>
  </r>
  <r>
    <n v="4973"/>
    <x v="183"/>
    <x v="1"/>
    <s v="Illinois"/>
    <x v="2"/>
    <x v="1"/>
    <s v="Furnishings"/>
    <n v="9"/>
    <n v="1"/>
    <n v="0.01"/>
    <n v="5"/>
    <n v="4"/>
    <n v="3.91"/>
  </r>
  <r>
    <n v="4975"/>
    <x v="183"/>
    <x v="1"/>
    <s v="Ohio"/>
    <x v="1"/>
    <x v="0"/>
    <s v="Binders"/>
    <n v="20"/>
    <n v="8"/>
    <n v="0.01"/>
    <n v="16"/>
    <n v="4"/>
    <n v="3.8000000000000007"/>
  </r>
  <r>
    <n v="4978"/>
    <x v="183"/>
    <x v="1"/>
    <s v="Wisconsin"/>
    <x v="2"/>
    <x v="2"/>
    <s v="Accessories"/>
    <n v="15"/>
    <n v="3"/>
    <n v="0.03"/>
    <n v="7.5"/>
    <n v="7.5"/>
    <n v="7.0499999999999989"/>
  </r>
  <r>
    <n v="4988"/>
    <x v="184"/>
    <x v="1"/>
    <s v="California"/>
    <x v="0"/>
    <x v="0"/>
    <s v="Paper"/>
    <n v="135"/>
    <n v="3"/>
    <n v="0.01"/>
    <n v="105"/>
    <n v="30"/>
    <n v="28.650000000000006"/>
  </r>
  <r>
    <n v="4989"/>
    <x v="184"/>
    <x v="1"/>
    <s v="Georgia"/>
    <x v="3"/>
    <x v="1"/>
    <s v="Furnishings"/>
    <n v="54"/>
    <n v="6"/>
    <n v="0.01"/>
    <n v="30"/>
    <n v="24"/>
    <n v="23.46"/>
  </r>
  <r>
    <n v="4992"/>
    <x v="184"/>
    <x v="1"/>
    <s v="Texas"/>
    <x v="2"/>
    <x v="0"/>
    <s v="Art"/>
    <n v="68"/>
    <n v="4"/>
    <n v="0.01"/>
    <n v="40"/>
    <n v="28"/>
    <n v="27.319999999999993"/>
  </r>
  <r>
    <n v="4993"/>
    <x v="184"/>
    <x v="1"/>
    <s v="Colorado"/>
    <x v="0"/>
    <x v="2"/>
    <s v="Copiers"/>
    <n v="725"/>
    <n v="1"/>
    <n v="0.03"/>
    <n v="700"/>
    <n v="25"/>
    <n v="3.25"/>
  </r>
  <r>
    <n v="4995"/>
    <x v="184"/>
    <x v="1"/>
    <s v="California"/>
    <x v="0"/>
    <x v="1"/>
    <s v="Furnishings"/>
    <n v="45"/>
    <n v="5"/>
    <n v="0.01"/>
    <n v="25"/>
    <n v="20"/>
    <n v="19.549999999999997"/>
  </r>
  <r>
    <n v="4998"/>
    <x v="184"/>
    <x v="1"/>
    <s v="California"/>
    <x v="0"/>
    <x v="0"/>
    <s v="Storage"/>
    <n v="280"/>
    <n v="7"/>
    <n v="0.01"/>
    <n v="245"/>
    <n v="35"/>
    <n v="32.199999999999989"/>
  </r>
  <r>
    <n v="5000"/>
    <x v="184"/>
    <x v="1"/>
    <s v="New York"/>
    <x v="1"/>
    <x v="0"/>
    <s v="Art"/>
    <n v="119"/>
    <n v="7"/>
    <n v="0.01"/>
    <n v="70"/>
    <n v="49"/>
    <n v="47.81"/>
  </r>
  <r>
    <n v="5002"/>
    <x v="184"/>
    <x v="1"/>
    <s v="Illinois"/>
    <x v="2"/>
    <x v="0"/>
    <s v="Storage"/>
    <n v="200"/>
    <n v="5"/>
    <n v="0.01"/>
    <n v="175"/>
    <n v="25"/>
    <n v="23"/>
  </r>
  <r>
    <n v="5003"/>
    <x v="184"/>
    <x v="1"/>
    <s v="Maryland"/>
    <x v="1"/>
    <x v="0"/>
    <s v="Art"/>
    <n v="51"/>
    <n v="3"/>
    <n v="0.01"/>
    <n v="30"/>
    <n v="21"/>
    <n v="20.490000000000002"/>
  </r>
  <r>
    <n v="5005"/>
    <x v="184"/>
    <x v="1"/>
    <s v="Washington"/>
    <x v="0"/>
    <x v="1"/>
    <s v="Chairs"/>
    <n v="594"/>
    <n v="6"/>
    <n v="0.01"/>
    <n v="474"/>
    <n v="120"/>
    <n v="114.05999999999995"/>
  </r>
  <r>
    <n v="5009"/>
    <x v="185"/>
    <x v="1"/>
    <s v="Michigan"/>
    <x v="2"/>
    <x v="1"/>
    <s v="Chairs"/>
    <n v="891"/>
    <n v="9"/>
    <n v="0.01"/>
    <n v="711"/>
    <n v="180"/>
    <n v="171.09000000000003"/>
  </r>
  <r>
    <n v="5012"/>
    <x v="185"/>
    <x v="1"/>
    <s v="Pennsylvania"/>
    <x v="1"/>
    <x v="0"/>
    <s v="Appliances"/>
    <n v="48"/>
    <n v="2"/>
    <n v="0.01"/>
    <n v="38"/>
    <n v="10"/>
    <n v="9.519999999999996"/>
  </r>
  <r>
    <n v="5013"/>
    <x v="185"/>
    <x v="1"/>
    <s v="Texas"/>
    <x v="2"/>
    <x v="2"/>
    <s v="Phones"/>
    <n v="796"/>
    <n v="4"/>
    <n v="0.03"/>
    <n v="660"/>
    <n v="136"/>
    <n v="112.12"/>
  </r>
  <r>
    <n v="5015"/>
    <x v="185"/>
    <x v="1"/>
    <s v="Oregon"/>
    <x v="0"/>
    <x v="0"/>
    <s v="Paper"/>
    <n v="135"/>
    <n v="3"/>
    <n v="0.01"/>
    <n v="105"/>
    <n v="30"/>
    <n v="28.650000000000006"/>
  </r>
  <r>
    <n v="5016"/>
    <x v="185"/>
    <x v="1"/>
    <s v="Pennsylvania"/>
    <x v="1"/>
    <x v="1"/>
    <s v="Bookcases"/>
    <n v="320"/>
    <n v="4"/>
    <n v="0.01"/>
    <n v="260"/>
    <n v="60"/>
    <n v="56.800000000000011"/>
  </r>
  <r>
    <n v="5022"/>
    <x v="185"/>
    <x v="1"/>
    <s v="Ohio"/>
    <x v="1"/>
    <x v="1"/>
    <s v="Chairs"/>
    <n v="297"/>
    <n v="3"/>
    <n v="0.01"/>
    <n v="237"/>
    <n v="60"/>
    <n v="57.029999999999973"/>
  </r>
  <r>
    <n v="5024"/>
    <x v="185"/>
    <x v="1"/>
    <s v="New York"/>
    <x v="1"/>
    <x v="1"/>
    <s v="Tables"/>
    <n v="255"/>
    <n v="3"/>
    <n v="0.01"/>
    <n v="225"/>
    <n v="30"/>
    <n v="27.449999999999989"/>
  </r>
  <r>
    <n v="5037"/>
    <x v="186"/>
    <x v="1"/>
    <s v="California"/>
    <x v="0"/>
    <x v="0"/>
    <s v="Art"/>
    <n v="17"/>
    <n v="1"/>
    <n v="0.01"/>
    <n v="10"/>
    <n v="7"/>
    <n v="6.8299999999999983"/>
  </r>
  <r>
    <n v="5041"/>
    <x v="186"/>
    <x v="1"/>
    <s v="New Jersey"/>
    <x v="1"/>
    <x v="0"/>
    <s v="Envelopes"/>
    <n v="48"/>
    <n v="4"/>
    <n v="0.01"/>
    <n v="36"/>
    <n v="12"/>
    <n v="11.519999999999996"/>
  </r>
  <r>
    <n v="5043"/>
    <x v="186"/>
    <x v="1"/>
    <s v="Texas"/>
    <x v="2"/>
    <x v="0"/>
    <s v="Binders"/>
    <n v="5"/>
    <n v="2"/>
    <n v="0.01"/>
    <n v="4"/>
    <n v="1"/>
    <n v="0.95000000000000018"/>
  </r>
  <r>
    <n v="5047"/>
    <x v="186"/>
    <x v="1"/>
    <s v="New York"/>
    <x v="1"/>
    <x v="0"/>
    <s v="Appliances"/>
    <n v="168"/>
    <n v="7"/>
    <n v="0.01"/>
    <n v="133"/>
    <n v="35"/>
    <n v="33.319999999999993"/>
  </r>
  <r>
    <n v="5049"/>
    <x v="186"/>
    <x v="1"/>
    <s v="New York"/>
    <x v="1"/>
    <x v="1"/>
    <s v="Chairs"/>
    <n v="198"/>
    <n v="2"/>
    <n v="0.01"/>
    <n v="158"/>
    <n v="40"/>
    <n v="38.02000000000001"/>
  </r>
  <r>
    <n v="5050"/>
    <x v="186"/>
    <x v="1"/>
    <s v="Virginia"/>
    <x v="3"/>
    <x v="0"/>
    <s v="Storage"/>
    <n v="120"/>
    <n v="3"/>
    <n v="0.01"/>
    <n v="105"/>
    <n v="15"/>
    <n v="13.799999999999997"/>
  </r>
  <r>
    <n v="5051"/>
    <x v="186"/>
    <x v="1"/>
    <s v="New York"/>
    <x v="1"/>
    <x v="0"/>
    <s v="Storage"/>
    <n v="80"/>
    <n v="2"/>
    <n v="0.01"/>
    <n v="70"/>
    <n v="10"/>
    <n v="9.2000000000000028"/>
  </r>
  <r>
    <n v="5063"/>
    <x v="187"/>
    <x v="1"/>
    <s v="Pennsylvania"/>
    <x v="1"/>
    <x v="0"/>
    <s v="Art"/>
    <n v="34"/>
    <n v="2"/>
    <n v="0.01"/>
    <n v="20"/>
    <n v="14"/>
    <n v="13.659999999999997"/>
  </r>
  <r>
    <n v="5064"/>
    <x v="187"/>
    <x v="1"/>
    <s v="California"/>
    <x v="0"/>
    <x v="1"/>
    <s v="Furnishings"/>
    <n v="27"/>
    <n v="3"/>
    <n v="0.01"/>
    <n v="15"/>
    <n v="12"/>
    <n v="11.73"/>
  </r>
  <r>
    <n v="5065"/>
    <x v="187"/>
    <x v="1"/>
    <s v="Washington"/>
    <x v="0"/>
    <x v="1"/>
    <s v="Tables"/>
    <n v="170"/>
    <n v="2"/>
    <n v="0.01"/>
    <n v="150"/>
    <n v="20"/>
    <n v="18.300000000000011"/>
  </r>
  <r>
    <n v="5068"/>
    <x v="187"/>
    <x v="1"/>
    <s v="Ohio"/>
    <x v="1"/>
    <x v="2"/>
    <s v="Accessories"/>
    <n v="20"/>
    <n v="4"/>
    <n v="0.03"/>
    <n v="10"/>
    <n v="10"/>
    <n v="9.3999999999999986"/>
  </r>
  <r>
    <n v="5073"/>
    <x v="187"/>
    <x v="1"/>
    <s v="Texas"/>
    <x v="2"/>
    <x v="0"/>
    <s v="Paper"/>
    <n v="90"/>
    <n v="2"/>
    <n v="0.01"/>
    <n v="70"/>
    <n v="20"/>
    <n v="19.099999999999994"/>
  </r>
  <r>
    <n v="5074"/>
    <x v="187"/>
    <x v="1"/>
    <s v="California"/>
    <x v="0"/>
    <x v="0"/>
    <s v="Envelopes"/>
    <n v="60"/>
    <n v="5"/>
    <n v="0.01"/>
    <n v="45"/>
    <n v="15"/>
    <n v="14.399999999999999"/>
  </r>
  <r>
    <n v="5076"/>
    <x v="187"/>
    <x v="1"/>
    <s v="California"/>
    <x v="0"/>
    <x v="2"/>
    <s v="Copiers"/>
    <n v="3625"/>
    <n v="5"/>
    <n v="0.03"/>
    <n v="3500"/>
    <n v="125"/>
    <n v="16.25"/>
  </r>
  <r>
    <n v="5077"/>
    <x v="187"/>
    <x v="1"/>
    <s v="Nevada"/>
    <x v="0"/>
    <x v="0"/>
    <s v="Appliances"/>
    <n v="96"/>
    <n v="4"/>
    <n v="0.01"/>
    <n v="76"/>
    <n v="20"/>
    <n v="19.039999999999992"/>
  </r>
  <r>
    <n v="5081"/>
    <x v="187"/>
    <x v="1"/>
    <s v="California"/>
    <x v="0"/>
    <x v="0"/>
    <s v="Binders"/>
    <n v="5"/>
    <n v="2"/>
    <n v="0.01"/>
    <n v="4"/>
    <n v="1"/>
    <n v="0.95000000000000018"/>
  </r>
  <r>
    <n v="5085"/>
    <x v="187"/>
    <x v="1"/>
    <s v="Washington"/>
    <x v="0"/>
    <x v="1"/>
    <s v="Tables"/>
    <n v="340"/>
    <n v="4"/>
    <n v="0.01"/>
    <n v="300"/>
    <n v="40"/>
    <n v="36.600000000000023"/>
  </r>
  <r>
    <n v="5093"/>
    <x v="188"/>
    <x v="1"/>
    <s v="California"/>
    <x v="0"/>
    <x v="0"/>
    <s v="Paper"/>
    <n v="90"/>
    <n v="2"/>
    <n v="0.01"/>
    <n v="70"/>
    <n v="20"/>
    <n v="19.099999999999994"/>
  </r>
  <r>
    <n v="5096"/>
    <x v="188"/>
    <x v="1"/>
    <s v="New Hampshire"/>
    <x v="1"/>
    <x v="0"/>
    <s v="Art"/>
    <n v="153"/>
    <n v="9"/>
    <n v="0.01"/>
    <n v="90"/>
    <n v="63"/>
    <n v="61.47"/>
  </r>
  <r>
    <n v="5099"/>
    <x v="188"/>
    <x v="1"/>
    <s v="Georgia"/>
    <x v="3"/>
    <x v="0"/>
    <s v="Appliances"/>
    <n v="72"/>
    <n v="3"/>
    <n v="0.01"/>
    <n v="57"/>
    <n v="15"/>
    <n v="14.280000000000001"/>
  </r>
  <r>
    <n v="5102"/>
    <x v="188"/>
    <x v="1"/>
    <s v="Texas"/>
    <x v="2"/>
    <x v="1"/>
    <s v="Bookcases"/>
    <n v="160"/>
    <n v="2"/>
    <n v="0.01"/>
    <n v="130"/>
    <n v="30"/>
    <n v="28.400000000000006"/>
  </r>
  <r>
    <n v="5103"/>
    <x v="188"/>
    <x v="1"/>
    <s v="Texas"/>
    <x v="2"/>
    <x v="0"/>
    <s v="Fasteners"/>
    <n v="18"/>
    <n v="6"/>
    <n v="0.01"/>
    <n v="12"/>
    <n v="6"/>
    <n v="5.82"/>
  </r>
  <r>
    <n v="5108"/>
    <x v="188"/>
    <x v="1"/>
    <s v="Texas"/>
    <x v="2"/>
    <x v="1"/>
    <s v="Furnishings"/>
    <n v="27"/>
    <n v="3"/>
    <n v="0.01"/>
    <n v="15"/>
    <n v="12"/>
    <n v="11.73"/>
  </r>
  <r>
    <n v="5110"/>
    <x v="188"/>
    <x v="1"/>
    <s v="Texas"/>
    <x v="2"/>
    <x v="2"/>
    <s v="Phones"/>
    <n v="796"/>
    <n v="4"/>
    <n v="0.03"/>
    <n v="660"/>
    <n v="136"/>
    <n v="112.12"/>
  </r>
  <r>
    <n v="5111"/>
    <x v="188"/>
    <x v="1"/>
    <s v="Indiana"/>
    <x v="2"/>
    <x v="0"/>
    <s v="Paper"/>
    <n v="90"/>
    <n v="2"/>
    <n v="0.01"/>
    <n v="70"/>
    <n v="20"/>
    <n v="19.099999999999994"/>
  </r>
  <r>
    <n v="5123"/>
    <x v="189"/>
    <x v="1"/>
    <s v="Pennsylvania"/>
    <x v="1"/>
    <x v="0"/>
    <s v="Binders"/>
    <n v="15"/>
    <n v="6"/>
    <n v="0.01"/>
    <n v="12"/>
    <n v="3"/>
    <n v="2.8499999999999996"/>
  </r>
  <r>
    <n v="5126"/>
    <x v="189"/>
    <x v="1"/>
    <s v="California"/>
    <x v="0"/>
    <x v="0"/>
    <s v="Paper"/>
    <n v="180"/>
    <n v="4"/>
    <n v="0.01"/>
    <n v="140"/>
    <n v="40"/>
    <n v="38.199999999999989"/>
  </r>
  <r>
    <n v="5128"/>
    <x v="189"/>
    <x v="1"/>
    <s v="Virginia"/>
    <x v="3"/>
    <x v="2"/>
    <s v="Phones"/>
    <n v="995"/>
    <n v="5"/>
    <n v="0.03"/>
    <n v="825"/>
    <n v="170"/>
    <n v="140.14999999999998"/>
  </r>
  <r>
    <n v="5129"/>
    <x v="189"/>
    <x v="1"/>
    <s v="Virginia"/>
    <x v="3"/>
    <x v="0"/>
    <s v="Binders"/>
    <n v="10"/>
    <n v="4"/>
    <n v="0.01"/>
    <n v="8"/>
    <n v="2"/>
    <n v="1.9000000000000004"/>
  </r>
  <r>
    <n v="5131"/>
    <x v="189"/>
    <x v="1"/>
    <s v="Indiana"/>
    <x v="2"/>
    <x v="0"/>
    <s v="Paper"/>
    <n v="45"/>
    <n v="1"/>
    <n v="0.01"/>
    <n v="35"/>
    <n v="10"/>
    <n v="9.5499999999999972"/>
  </r>
  <r>
    <n v="5133"/>
    <x v="189"/>
    <x v="1"/>
    <s v="Texas"/>
    <x v="2"/>
    <x v="0"/>
    <s v="Paper"/>
    <n v="225"/>
    <n v="5"/>
    <n v="0.01"/>
    <n v="175"/>
    <n v="50"/>
    <n v="47.75"/>
  </r>
  <r>
    <n v="5134"/>
    <x v="189"/>
    <x v="1"/>
    <s v="Maryland"/>
    <x v="1"/>
    <x v="0"/>
    <s v="Paper"/>
    <n v="225"/>
    <n v="5"/>
    <n v="0.01"/>
    <n v="175"/>
    <n v="50"/>
    <n v="47.75"/>
  </r>
  <r>
    <n v="5136"/>
    <x v="189"/>
    <x v="1"/>
    <s v="California"/>
    <x v="0"/>
    <x v="1"/>
    <s v="Chairs"/>
    <n v="198"/>
    <n v="2"/>
    <n v="0.01"/>
    <n v="158"/>
    <n v="40"/>
    <n v="38.02000000000001"/>
  </r>
  <r>
    <n v="5139"/>
    <x v="189"/>
    <x v="1"/>
    <s v="Florida"/>
    <x v="3"/>
    <x v="1"/>
    <s v="Chairs"/>
    <n v="99"/>
    <n v="1"/>
    <n v="0.01"/>
    <n v="79"/>
    <n v="20"/>
    <n v="19.010000000000005"/>
  </r>
  <r>
    <n v="5142"/>
    <x v="189"/>
    <x v="1"/>
    <s v="Texas"/>
    <x v="2"/>
    <x v="0"/>
    <s v="Art"/>
    <n v="51"/>
    <n v="3"/>
    <n v="0.01"/>
    <n v="30"/>
    <n v="21"/>
    <n v="20.490000000000002"/>
  </r>
  <r>
    <n v="5151"/>
    <x v="190"/>
    <x v="1"/>
    <s v="Michigan"/>
    <x v="2"/>
    <x v="0"/>
    <s v="Paper"/>
    <n v="180"/>
    <n v="4"/>
    <n v="0.01"/>
    <n v="140"/>
    <n v="40"/>
    <n v="38.199999999999989"/>
  </r>
  <r>
    <n v="5154"/>
    <x v="190"/>
    <x v="1"/>
    <s v="Arizona"/>
    <x v="0"/>
    <x v="2"/>
    <s v="Phones"/>
    <n v="597"/>
    <n v="3"/>
    <n v="0.03"/>
    <n v="495"/>
    <n v="102"/>
    <n v="84.090000000000032"/>
  </r>
  <r>
    <n v="5158"/>
    <x v="190"/>
    <x v="1"/>
    <s v="Kentucky"/>
    <x v="3"/>
    <x v="0"/>
    <s v="Envelopes"/>
    <n v="24"/>
    <n v="2"/>
    <n v="0.01"/>
    <n v="18"/>
    <n v="6"/>
    <n v="5.759999999999998"/>
  </r>
  <r>
    <n v="5159"/>
    <x v="190"/>
    <x v="1"/>
    <s v="Texas"/>
    <x v="2"/>
    <x v="0"/>
    <s v="Paper"/>
    <n v="135"/>
    <n v="3"/>
    <n v="0.01"/>
    <n v="105"/>
    <n v="30"/>
    <n v="28.650000000000006"/>
  </r>
  <r>
    <n v="5160"/>
    <x v="190"/>
    <x v="1"/>
    <s v="Kansas"/>
    <x v="2"/>
    <x v="0"/>
    <s v="Storage"/>
    <n v="80"/>
    <n v="2"/>
    <n v="0.01"/>
    <n v="70"/>
    <n v="10"/>
    <n v="9.2000000000000028"/>
  </r>
  <r>
    <n v="5161"/>
    <x v="190"/>
    <x v="1"/>
    <s v="Oregon"/>
    <x v="0"/>
    <x v="0"/>
    <s v="Paper"/>
    <n v="45"/>
    <n v="1"/>
    <n v="0.01"/>
    <n v="35"/>
    <n v="10"/>
    <n v="9.5499999999999972"/>
  </r>
  <r>
    <n v="5163"/>
    <x v="190"/>
    <x v="1"/>
    <s v="Texas"/>
    <x v="2"/>
    <x v="0"/>
    <s v="Paper"/>
    <n v="135"/>
    <n v="3"/>
    <n v="0.01"/>
    <n v="105"/>
    <n v="30"/>
    <n v="28.650000000000006"/>
  </r>
  <r>
    <n v="5165"/>
    <x v="190"/>
    <x v="1"/>
    <s v="Colorado"/>
    <x v="0"/>
    <x v="1"/>
    <s v="Furnishings"/>
    <n v="54"/>
    <n v="6"/>
    <n v="0.01"/>
    <n v="30"/>
    <n v="24"/>
    <n v="23.46"/>
  </r>
  <r>
    <n v="5166"/>
    <x v="190"/>
    <x v="1"/>
    <s v="Tennessee"/>
    <x v="3"/>
    <x v="0"/>
    <s v="Binders"/>
    <n v="2.5"/>
    <n v="1"/>
    <n v="0.01"/>
    <n v="2"/>
    <n v="0.5"/>
    <n v="0.47500000000000009"/>
  </r>
  <r>
    <n v="5167"/>
    <x v="190"/>
    <x v="1"/>
    <s v="Massachusetts"/>
    <x v="1"/>
    <x v="0"/>
    <s v="Paper"/>
    <n v="135"/>
    <n v="3"/>
    <n v="0.01"/>
    <n v="105"/>
    <n v="30"/>
    <n v="28.650000000000006"/>
  </r>
  <r>
    <n v="5169"/>
    <x v="190"/>
    <x v="1"/>
    <s v="Ohio"/>
    <x v="1"/>
    <x v="1"/>
    <s v="Bookcases"/>
    <n v="320"/>
    <n v="4"/>
    <n v="0.01"/>
    <n v="260"/>
    <n v="60"/>
    <n v="56.800000000000011"/>
  </r>
  <r>
    <n v="5179"/>
    <x v="191"/>
    <x v="1"/>
    <s v="Colorado"/>
    <x v="0"/>
    <x v="0"/>
    <s v="Storage"/>
    <n v="120"/>
    <n v="3"/>
    <n v="0.01"/>
    <n v="105"/>
    <n v="15"/>
    <n v="13.799999999999997"/>
  </r>
  <r>
    <n v="5184"/>
    <x v="191"/>
    <x v="1"/>
    <s v="New York"/>
    <x v="1"/>
    <x v="0"/>
    <s v="Paper"/>
    <n v="45"/>
    <n v="1"/>
    <n v="0.01"/>
    <n v="35"/>
    <n v="10"/>
    <n v="9.5499999999999972"/>
  </r>
  <r>
    <n v="5186"/>
    <x v="191"/>
    <x v="1"/>
    <s v="Utah"/>
    <x v="0"/>
    <x v="0"/>
    <s v="Binders"/>
    <n v="7.5"/>
    <n v="3"/>
    <n v="0.01"/>
    <n v="6"/>
    <n v="1.5"/>
    <n v="1.4249999999999998"/>
  </r>
  <r>
    <n v="5187"/>
    <x v="191"/>
    <x v="1"/>
    <s v="California"/>
    <x v="0"/>
    <x v="0"/>
    <s v="Binders"/>
    <n v="17.5"/>
    <n v="7"/>
    <n v="0.01"/>
    <n v="14"/>
    <n v="3.5"/>
    <n v="3.3249999999999993"/>
  </r>
  <r>
    <n v="5189"/>
    <x v="191"/>
    <x v="1"/>
    <s v="Florida"/>
    <x v="3"/>
    <x v="0"/>
    <s v="Envelopes"/>
    <n v="12"/>
    <n v="1"/>
    <n v="0.01"/>
    <n v="9"/>
    <n v="3"/>
    <n v="2.879999999999999"/>
  </r>
  <r>
    <n v="5192"/>
    <x v="191"/>
    <x v="1"/>
    <s v="Washington"/>
    <x v="0"/>
    <x v="2"/>
    <s v="Accessories"/>
    <n v="30"/>
    <n v="6"/>
    <n v="0.03"/>
    <n v="15"/>
    <n v="15"/>
    <n v="14.099999999999998"/>
  </r>
  <r>
    <n v="5193"/>
    <x v="191"/>
    <x v="1"/>
    <s v="Pennsylvania"/>
    <x v="1"/>
    <x v="0"/>
    <s v="Art"/>
    <n v="17"/>
    <n v="1"/>
    <n v="0.01"/>
    <n v="10"/>
    <n v="7"/>
    <n v="6.8299999999999983"/>
  </r>
  <r>
    <n v="5194"/>
    <x v="191"/>
    <x v="1"/>
    <s v="New York"/>
    <x v="1"/>
    <x v="0"/>
    <s v="Art"/>
    <n v="85"/>
    <n v="5"/>
    <n v="0.01"/>
    <n v="50"/>
    <n v="35"/>
    <n v="34.150000000000006"/>
  </r>
  <r>
    <n v="5195"/>
    <x v="191"/>
    <x v="1"/>
    <s v="Delaware"/>
    <x v="1"/>
    <x v="1"/>
    <s v="Chairs"/>
    <n v="495"/>
    <n v="5"/>
    <n v="0.01"/>
    <n v="395"/>
    <n v="100"/>
    <n v="95.050000000000011"/>
  </r>
  <r>
    <n v="5201"/>
    <x v="191"/>
    <x v="1"/>
    <s v="New York"/>
    <x v="1"/>
    <x v="0"/>
    <s v="Binders"/>
    <n v="20"/>
    <n v="8"/>
    <n v="0.01"/>
    <n v="16"/>
    <n v="4"/>
    <n v="3.8000000000000007"/>
  </r>
  <r>
    <n v="5207"/>
    <x v="192"/>
    <x v="1"/>
    <s v="North Carolina"/>
    <x v="3"/>
    <x v="0"/>
    <s v="Paper"/>
    <n v="360"/>
    <n v="8"/>
    <n v="0.01"/>
    <n v="280"/>
    <n v="80"/>
    <n v="76.399999999999977"/>
  </r>
  <r>
    <n v="5209"/>
    <x v="192"/>
    <x v="1"/>
    <s v="Nebraska"/>
    <x v="2"/>
    <x v="0"/>
    <s v="Paper"/>
    <n v="45"/>
    <n v="1"/>
    <n v="0.01"/>
    <n v="35"/>
    <n v="10"/>
    <n v="9.5499999999999972"/>
  </r>
  <r>
    <n v="5210"/>
    <x v="192"/>
    <x v="1"/>
    <s v="Delaware"/>
    <x v="1"/>
    <x v="2"/>
    <s v="Accessories"/>
    <n v="15"/>
    <n v="3"/>
    <n v="0.03"/>
    <n v="7.5"/>
    <n v="7.5"/>
    <n v="7.0499999999999989"/>
  </r>
  <r>
    <n v="5217"/>
    <x v="192"/>
    <x v="1"/>
    <s v="California"/>
    <x v="0"/>
    <x v="0"/>
    <s v="Paper"/>
    <n v="90"/>
    <n v="2"/>
    <n v="0.01"/>
    <n v="70"/>
    <n v="20"/>
    <n v="19.099999999999994"/>
  </r>
  <r>
    <n v="5219"/>
    <x v="192"/>
    <x v="1"/>
    <s v="Texas"/>
    <x v="2"/>
    <x v="2"/>
    <s v="Phones"/>
    <n v="398"/>
    <n v="2"/>
    <n v="0.03"/>
    <n v="330"/>
    <n v="68"/>
    <n v="56.06"/>
  </r>
  <r>
    <n v="5220"/>
    <x v="192"/>
    <x v="1"/>
    <s v="New York"/>
    <x v="1"/>
    <x v="1"/>
    <s v="Furnishings"/>
    <n v="27"/>
    <n v="3"/>
    <n v="0.01"/>
    <n v="15"/>
    <n v="12"/>
    <n v="11.73"/>
  </r>
  <r>
    <n v="5221"/>
    <x v="192"/>
    <x v="1"/>
    <s v="California"/>
    <x v="0"/>
    <x v="0"/>
    <s v="Binders"/>
    <n v="2.5"/>
    <n v="1"/>
    <n v="0.01"/>
    <n v="2"/>
    <n v="0.5"/>
    <n v="0.47500000000000009"/>
  </r>
  <r>
    <n v="5227"/>
    <x v="193"/>
    <x v="1"/>
    <s v="California"/>
    <x v="0"/>
    <x v="0"/>
    <s v="Paper"/>
    <n v="90"/>
    <n v="2"/>
    <n v="0.01"/>
    <n v="70"/>
    <n v="20"/>
    <n v="19.099999999999994"/>
  </r>
  <r>
    <n v="5229"/>
    <x v="193"/>
    <x v="1"/>
    <s v="California"/>
    <x v="0"/>
    <x v="1"/>
    <s v="Chairs"/>
    <n v="297"/>
    <n v="3"/>
    <n v="0.01"/>
    <n v="237"/>
    <n v="60"/>
    <n v="57.029999999999973"/>
  </r>
  <r>
    <n v="5230"/>
    <x v="193"/>
    <x v="1"/>
    <s v="New Mexico"/>
    <x v="0"/>
    <x v="0"/>
    <s v="Labels"/>
    <n v="95"/>
    <n v="5"/>
    <n v="0.01"/>
    <n v="50"/>
    <n v="45"/>
    <n v="44.05"/>
  </r>
  <r>
    <n v="5234"/>
    <x v="193"/>
    <x v="1"/>
    <s v="California"/>
    <x v="0"/>
    <x v="0"/>
    <s v="Appliances"/>
    <n v="288"/>
    <n v="12"/>
    <n v="0.01"/>
    <n v="228"/>
    <n v="60"/>
    <n v="57.120000000000005"/>
  </r>
  <r>
    <n v="5235"/>
    <x v="193"/>
    <x v="1"/>
    <s v="Florida"/>
    <x v="3"/>
    <x v="0"/>
    <s v="Binders"/>
    <n v="2.5"/>
    <n v="1"/>
    <n v="0.01"/>
    <n v="2"/>
    <n v="0.5"/>
    <n v="0.47500000000000009"/>
  </r>
  <r>
    <n v="5241"/>
    <x v="193"/>
    <x v="1"/>
    <s v="Rhode Island"/>
    <x v="1"/>
    <x v="1"/>
    <s v="Tables"/>
    <n v="340"/>
    <n v="4"/>
    <n v="0.01"/>
    <n v="300"/>
    <n v="40"/>
    <n v="36.600000000000023"/>
  </r>
  <r>
    <n v="5242"/>
    <x v="193"/>
    <x v="1"/>
    <s v="California"/>
    <x v="0"/>
    <x v="1"/>
    <s v="Chairs"/>
    <n v="297"/>
    <n v="3"/>
    <n v="0.01"/>
    <n v="237"/>
    <n v="60"/>
    <n v="57.029999999999973"/>
  </r>
  <r>
    <n v="5246"/>
    <x v="194"/>
    <x v="1"/>
    <s v="Kentucky"/>
    <x v="3"/>
    <x v="0"/>
    <s v="Paper"/>
    <n v="45"/>
    <n v="1"/>
    <n v="0.01"/>
    <n v="35"/>
    <n v="10"/>
    <n v="9.5499999999999972"/>
  </r>
  <r>
    <n v="5247"/>
    <x v="194"/>
    <x v="1"/>
    <s v="California"/>
    <x v="0"/>
    <x v="0"/>
    <s v="Envelopes"/>
    <n v="24"/>
    <n v="2"/>
    <n v="0.01"/>
    <n v="18"/>
    <n v="6"/>
    <n v="5.759999999999998"/>
  </r>
  <r>
    <n v="5249"/>
    <x v="194"/>
    <x v="1"/>
    <s v="Kentucky"/>
    <x v="3"/>
    <x v="0"/>
    <s v="Binders"/>
    <n v="10"/>
    <n v="4"/>
    <n v="0.01"/>
    <n v="8"/>
    <n v="2"/>
    <n v="1.9000000000000004"/>
  </r>
  <r>
    <n v="5254"/>
    <x v="194"/>
    <x v="1"/>
    <s v="Iowa"/>
    <x v="2"/>
    <x v="0"/>
    <s v="Paper"/>
    <n v="45"/>
    <n v="1"/>
    <n v="0.01"/>
    <n v="35"/>
    <n v="10"/>
    <n v="9.5499999999999972"/>
  </r>
  <r>
    <n v="5255"/>
    <x v="194"/>
    <x v="1"/>
    <s v="Pennsylvania"/>
    <x v="1"/>
    <x v="2"/>
    <s v="Accessories"/>
    <n v="5"/>
    <n v="1"/>
    <n v="0.03"/>
    <n v="2.5"/>
    <n v="2.5"/>
    <n v="2.3499999999999996"/>
  </r>
  <r>
    <n v="5256"/>
    <x v="194"/>
    <x v="1"/>
    <s v="California"/>
    <x v="0"/>
    <x v="0"/>
    <s v="Labels"/>
    <n v="57"/>
    <n v="3"/>
    <n v="0.01"/>
    <n v="30"/>
    <n v="27"/>
    <n v="26.43"/>
  </r>
  <r>
    <n v="5257"/>
    <x v="194"/>
    <x v="1"/>
    <s v="Mississippi"/>
    <x v="3"/>
    <x v="0"/>
    <s v="Appliances"/>
    <n v="48"/>
    <n v="2"/>
    <n v="0.01"/>
    <n v="38"/>
    <n v="10"/>
    <n v="9.519999999999996"/>
  </r>
  <r>
    <n v="5258"/>
    <x v="194"/>
    <x v="1"/>
    <s v="New York"/>
    <x v="1"/>
    <x v="2"/>
    <s v="Phones"/>
    <n v="398"/>
    <n v="2"/>
    <n v="0.03"/>
    <n v="330"/>
    <n v="68"/>
    <n v="56.06"/>
  </r>
  <r>
    <n v="5259"/>
    <x v="194"/>
    <x v="1"/>
    <s v="California"/>
    <x v="0"/>
    <x v="0"/>
    <s v="Binders"/>
    <n v="5"/>
    <n v="2"/>
    <n v="0.01"/>
    <n v="4"/>
    <n v="1"/>
    <n v="0.95000000000000018"/>
  </r>
  <r>
    <n v="5260"/>
    <x v="194"/>
    <x v="1"/>
    <s v="New York"/>
    <x v="1"/>
    <x v="0"/>
    <s v="Art"/>
    <n v="51"/>
    <n v="3"/>
    <n v="0.01"/>
    <n v="30"/>
    <n v="21"/>
    <n v="20.490000000000002"/>
  </r>
  <r>
    <n v="5264"/>
    <x v="194"/>
    <x v="1"/>
    <s v="Texas"/>
    <x v="2"/>
    <x v="1"/>
    <s v="Furnishings"/>
    <n v="45"/>
    <n v="5"/>
    <n v="0.01"/>
    <n v="25"/>
    <n v="20"/>
    <n v="19.549999999999997"/>
  </r>
  <r>
    <n v="5267"/>
    <x v="194"/>
    <x v="1"/>
    <s v="New York"/>
    <x v="1"/>
    <x v="2"/>
    <s v="Phones"/>
    <n v="796"/>
    <n v="4"/>
    <n v="0.03"/>
    <n v="660"/>
    <n v="136"/>
    <n v="112.12"/>
  </r>
  <r>
    <n v="5274"/>
    <x v="195"/>
    <x v="1"/>
    <s v="Massachusetts"/>
    <x v="1"/>
    <x v="0"/>
    <s v="Binders"/>
    <n v="7.5"/>
    <n v="3"/>
    <n v="0.01"/>
    <n v="6"/>
    <n v="1.5"/>
    <n v="1.4249999999999998"/>
  </r>
  <r>
    <n v="5284"/>
    <x v="195"/>
    <x v="1"/>
    <s v="Texas"/>
    <x v="2"/>
    <x v="0"/>
    <s v="Paper"/>
    <n v="315"/>
    <n v="7"/>
    <n v="0.01"/>
    <n v="245"/>
    <n v="70"/>
    <n v="66.850000000000023"/>
  </r>
  <r>
    <n v="5300"/>
    <x v="196"/>
    <x v="1"/>
    <s v="Virginia"/>
    <x v="3"/>
    <x v="0"/>
    <s v="Binders"/>
    <n v="17.5"/>
    <n v="7"/>
    <n v="0.01"/>
    <n v="14"/>
    <n v="3.5"/>
    <n v="3.3249999999999993"/>
  </r>
  <r>
    <n v="5305"/>
    <x v="196"/>
    <x v="1"/>
    <s v="Arkansas"/>
    <x v="3"/>
    <x v="2"/>
    <s v="Accessories"/>
    <n v="25"/>
    <n v="5"/>
    <n v="0.03"/>
    <n v="12.5"/>
    <n v="12.5"/>
    <n v="11.75"/>
  </r>
  <r>
    <n v="5306"/>
    <x v="196"/>
    <x v="1"/>
    <s v="Mississippi"/>
    <x v="3"/>
    <x v="0"/>
    <s v="Art"/>
    <n v="34"/>
    <n v="2"/>
    <n v="0.01"/>
    <n v="20"/>
    <n v="14"/>
    <n v="13.659999999999997"/>
  </r>
  <r>
    <n v="5309"/>
    <x v="196"/>
    <x v="1"/>
    <s v="Virginia"/>
    <x v="3"/>
    <x v="2"/>
    <s v="Accessories"/>
    <n v="10"/>
    <n v="2"/>
    <n v="0.03"/>
    <n v="5"/>
    <n v="5"/>
    <n v="4.6999999999999993"/>
  </r>
  <r>
    <n v="5310"/>
    <x v="196"/>
    <x v="1"/>
    <s v="Texas"/>
    <x v="2"/>
    <x v="0"/>
    <s v="Paper"/>
    <n v="360"/>
    <n v="8"/>
    <n v="0.01"/>
    <n v="280"/>
    <n v="80"/>
    <n v="76.399999999999977"/>
  </r>
  <r>
    <n v="5317"/>
    <x v="197"/>
    <x v="1"/>
    <s v="Florida"/>
    <x v="3"/>
    <x v="0"/>
    <s v="Paper"/>
    <n v="135"/>
    <n v="3"/>
    <n v="0.01"/>
    <n v="105"/>
    <n v="30"/>
    <n v="28.650000000000006"/>
  </r>
  <r>
    <n v="5318"/>
    <x v="197"/>
    <x v="1"/>
    <s v="Texas"/>
    <x v="2"/>
    <x v="0"/>
    <s v="Fasteners"/>
    <n v="15"/>
    <n v="5"/>
    <n v="0.01"/>
    <n v="10"/>
    <n v="5"/>
    <n v="4.8499999999999996"/>
  </r>
  <r>
    <n v="5320"/>
    <x v="197"/>
    <x v="1"/>
    <s v="California"/>
    <x v="0"/>
    <x v="0"/>
    <s v="Binders"/>
    <n v="15"/>
    <n v="6"/>
    <n v="0.01"/>
    <n v="12"/>
    <n v="3"/>
    <n v="2.8499999999999996"/>
  </r>
  <r>
    <n v="5321"/>
    <x v="197"/>
    <x v="1"/>
    <s v="Ohio"/>
    <x v="1"/>
    <x v="2"/>
    <s v="Phones"/>
    <n v="796"/>
    <n v="4"/>
    <n v="0.03"/>
    <n v="660"/>
    <n v="136"/>
    <n v="112.12"/>
  </r>
  <r>
    <n v="5325"/>
    <x v="197"/>
    <x v="1"/>
    <s v="Indiana"/>
    <x v="2"/>
    <x v="0"/>
    <s v="Art"/>
    <n v="85"/>
    <n v="5"/>
    <n v="0.01"/>
    <n v="50"/>
    <n v="35"/>
    <n v="34.150000000000006"/>
  </r>
  <r>
    <n v="5326"/>
    <x v="197"/>
    <x v="1"/>
    <s v="Alabama"/>
    <x v="3"/>
    <x v="2"/>
    <s v="Copiers"/>
    <n v="2175"/>
    <n v="3"/>
    <n v="0.03"/>
    <n v="2100"/>
    <n v="75"/>
    <n v="9.75"/>
  </r>
  <r>
    <n v="5328"/>
    <x v="197"/>
    <x v="1"/>
    <s v="Florida"/>
    <x v="3"/>
    <x v="1"/>
    <s v="Chairs"/>
    <n v="198"/>
    <n v="2"/>
    <n v="0.01"/>
    <n v="158"/>
    <n v="40"/>
    <n v="38.02000000000001"/>
  </r>
  <r>
    <n v="5329"/>
    <x v="197"/>
    <x v="1"/>
    <s v="Arizona"/>
    <x v="0"/>
    <x v="1"/>
    <s v="Bookcases"/>
    <n v="560"/>
    <n v="7"/>
    <n v="0.01"/>
    <n v="455"/>
    <n v="105"/>
    <n v="99.399999999999977"/>
  </r>
  <r>
    <n v="5330"/>
    <x v="197"/>
    <x v="1"/>
    <s v="California"/>
    <x v="0"/>
    <x v="2"/>
    <s v="Phones"/>
    <n v="398"/>
    <n v="2"/>
    <n v="0.03"/>
    <n v="330"/>
    <n v="68"/>
    <n v="56.06"/>
  </r>
  <r>
    <n v="5332"/>
    <x v="197"/>
    <x v="1"/>
    <s v="Texas"/>
    <x v="2"/>
    <x v="0"/>
    <s v="Paper"/>
    <n v="180"/>
    <n v="4"/>
    <n v="0.01"/>
    <n v="140"/>
    <n v="40"/>
    <n v="38.199999999999989"/>
  </r>
  <r>
    <n v="5333"/>
    <x v="197"/>
    <x v="1"/>
    <s v="Texas"/>
    <x v="2"/>
    <x v="1"/>
    <s v="Furnishings"/>
    <n v="45"/>
    <n v="5"/>
    <n v="0.01"/>
    <n v="25"/>
    <n v="20"/>
    <n v="19.549999999999997"/>
  </r>
  <r>
    <n v="5346"/>
    <x v="198"/>
    <x v="1"/>
    <s v="New York"/>
    <x v="1"/>
    <x v="1"/>
    <s v="Bookcases"/>
    <n v="320"/>
    <n v="4"/>
    <n v="0.01"/>
    <n v="260"/>
    <n v="60"/>
    <n v="56.800000000000011"/>
  </r>
  <r>
    <n v="5352"/>
    <x v="198"/>
    <x v="1"/>
    <s v="California"/>
    <x v="0"/>
    <x v="0"/>
    <s v="Paper"/>
    <n v="225"/>
    <n v="5"/>
    <n v="0.01"/>
    <n v="175"/>
    <n v="50"/>
    <n v="47.75"/>
  </r>
  <r>
    <n v="5354"/>
    <x v="198"/>
    <x v="1"/>
    <s v="Texas"/>
    <x v="2"/>
    <x v="0"/>
    <s v="Paper"/>
    <n v="90"/>
    <n v="2"/>
    <n v="0.01"/>
    <n v="70"/>
    <n v="20"/>
    <n v="19.099999999999994"/>
  </r>
  <r>
    <n v="5357"/>
    <x v="198"/>
    <x v="1"/>
    <s v="Texas"/>
    <x v="2"/>
    <x v="0"/>
    <s v="Paper"/>
    <n v="135"/>
    <n v="3"/>
    <n v="0.01"/>
    <n v="105"/>
    <n v="30"/>
    <n v="28.650000000000006"/>
  </r>
  <r>
    <n v="5359"/>
    <x v="198"/>
    <x v="1"/>
    <s v="California"/>
    <x v="0"/>
    <x v="0"/>
    <s v="Art"/>
    <n v="85"/>
    <n v="5"/>
    <n v="0.01"/>
    <n v="50"/>
    <n v="35"/>
    <n v="34.150000000000006"/>
  </r>
  <r>
    <n v="5363"/>
    <x v="198"/>
    <x v="1"/>
    <s v="Virginia"/>
    <x v="3"/>
    <x v="0"/>
    <s v="Appliances"/>
    <n v="72"/>
    <n v="3"/>
    <n v="0.01"/>
    <n v="57"/>
    <n v="15"/>
    <n v="14.280000000000001"/>
  </r>
  <r>
    <n v="5365"/>
    <x v="198"/>
    <x v="1"/>
    <s v="Florida"/>
    <x v="3"/>
    <x v="0"/>
    <s v="Binders"/>
    <n v="20"/>
    <n v="8"/>
    <n v="0.01"/>
    <n v="16"/>
    <n v="4"/>
    <n v="3.8000000000000007"/>
  </r>
  <r>
    <n v="5367"/>
    <x v="198"/>
    <x v="1"/>
    <s v="New York"/>
    <x v="1"/>
    <x v="0"/>
    <s v="Binders"/>
    <n v="5"/>
    <n v="2"/>
    <n v="0.01"/>
    <n v="4"/>
    <n v="1"/>
    <n v="0.95000000000000018"/>
  </r>
  <r>
    <n v="5368"/>
    <x v="198"/>
    <x v="1"/>
    <s v="Washington"/>
    <x v="0"/>
    <x v="2"/>
    <s v="Accessories"/>
    <n v="25"/>
    <n v="5"/>
    <n v="0.03"/>
    <n v="12.5"/>
    <n v="12.5"/>
    <n v="11.75"/>
  </r>
  <r>
    <n v="5369"/>
    <x v="198"/>
    <x v="1"/>
    <s v="Florida"/>
    <x v="3"/>
    <x v="0"/>
    <s v="Paper"/>
    <n v="315"/>
    <n v="7"/>
    <n v="0.01"/>
    <n v="245"/>
    <n v="70"/>
    <n v="66.850000000000023"/>
  </r>
  <r>
    <n v="5382"/>
    <x v="199"/>
    <x v="1"/>
    <s v="Connecticut"/>
    <x v="1"/>
    <x v="0"/>
    <s v="Paper"/>
    <n v="315"/>
    <n v="7"/>
    <n v="0.01"/>
    <n v="245"/>
    <n v="70"/>
    <n v="66.850000000000023"/>
  </r>
  <r>
    <n v="5383"/>
    <x v="199"/>
    <x v="1"/>
    <s v="California"/>
    <x v="0"/>
    <x v="2"/>
    <s v="Accessories"/>
    <n v="20"/>
    <n v="4"/>
    <n v="0.03"/>
    <n v="10"/>
    <n v="10"/>
    <n v="9.3999999999999986"/>
  </r>
  <r>
    <n v="5385"/>
    <x v="199"/>
    <x v="1"/>
    <s v="Florida"/>
    <x v="3"/>
    <x v="1"/>
    <s v="Chairs"/>
    <n v="495"/>
    <n v="5"/>
    <n v="0.01"/>
    <n v="395"/>
    <n v="100"/>
    <n v="95.050000000000011"/>
  </r>
  <r>
    <n v="5390"/>
    <x v="199"/>
    <x v="1"/>
    <s v="South Carolina"/>
    <x v="3"/>
    <x v="2"/>
    <s v="Phones"/>
    <n v="995"/>
    <n v="5"/>
    <n v="0.03"/>
    <n v="825"/>
    <n v="170"/>
    <n v="140.14999999999998"/>
  </r>
  <r>
    <n v="5394"/>
    <x v="199"/>
    <x v="1"/>
    <s v="Illinois"/>
    <x v="2"/>
    <x v="0"/>
    <s v="Binders"/>
    <n v="12.5"/>
    <n v="5"/>
    <n v="0.01"/>
    <n v="10"/>
    <n v="2.5"/>
    <n v="2.375"/>
  </r>
  <r>
    <n v="5396"/>
    <x v="199"/>
    <x v="1"/>
    <s v="Utah"/>
    <x v="0"/>
    <x v="0"/>
    <s v="Paper"/>
    <n v="315"/>
    <n v="7"/>
    <n v="0.01"/>
    <n v="245"/>
    <n v="70"/>
    <n v="66.850000000000023"/>
  </r>
  <r>
    <n v="5412"/>
    <x v="200"/>
    <x v="1"/>
    <s v="Washington"/>
    <x v="0"/>
    <x v="2"/>
    <s v="Accessories"/>
    <n v="15"/>
    <n v="3"/>
    <n v="0.03"/>
    <n v="7.5"/>
    <n v="7.5"/>
    <n v="7.0499999999999989"/>
  </r>
  <r>
    <n v="5414"/>
    <x v="200"/>
    <x v="1"/>
    <s v="Florida"/>
    <x v="3"/>
    <x v="2"/>
    <s v="Accessories"/>
    <n v="15"/>
    <n v="3"/>
    <n v="0.03"/>
    <n v="7.5"/>
    <n v="7.5"/>
    <n v="7.0499999999999989"/>
  </r>
  <r>
    <n v="5416"/>
    <x v="200"/>
    <x v="1"/>
    <s v="Florida"/>
    <x v="3"/>
    <x v="2"/>
    <s v="Phones"/>
    <n v="995"/>
    <n v="5"/>
    <n v="0.03"/>
    <n v="825"/>
    <n v="170"/>
    <n v="140.14999999999998"/>
  </r>
  <r>
    <n v="5419"/>
    <x v="200"/>
    <x v="1"/>
    <s v="California"/>
    <x v="0"/>
    <x v="2"/>
    <s v="Phones"/>
    <n v="597"/>
    <n v="3"/>
    <n v="0.03"/>
    <n v="495"/>
    <n v="102"/>
    <n v="84.090000000000032"/>
  </r>
  <r>
    <n v="5421"/>
    <x v="200"/>
    <x v="1"/>
    <s v="California"/>
    <x v="0"/>
    <x v="0"/>
    <s v="Art"/>
    <n v="51"/>
    <n v="3"/>
    <n v="0.01"/>
    <n v="30"/>
    <n v="21"/>
    <n v="20.490000000000002"/>
  </r>
  <r>
    <n v="5423"/>
    <x v="200"/>
    <x v="1"/>
    <s v="New York"/>
    <x v="1"/>
    <x v="0"/>
    <s v="Art"/>
    <n v="51"/>
    <n v="3"/>
    <n v="0.01"/>
    <n v="30"/>
    <n v="21"/>
    <n v="20.490000000000002"/>
  </r>
  <r>
    <n v="5424"/>
    <x v="200"/>
    <x v="1"/>
    <s v="Ohio"/>
    <x v="1"/>
    <x v="1"/>
    <s v="Tables"/>
    <n v="765"/>
    <n v="9"/>
    <n v="0.01"/>
    <n v="675"/>
    <n v="90"/>
    <n v="82.350000000000023"/>
  </r>
  <r>
    <n v="5425"/>
    <x v="200"/>
    <x v="1"/>
    <s v="New York"/>
    <x v="1"/>
    <x v="0"/>
    <s v="Storage"/>
    <n v="160"/>
    <n v="4"/>
    <n v="0.01"/>
    <n v="140"/>
    <n v="20"/>
    <n v="18.400000000000006"/>
  </r>
  <r>
    <n v="5430"/>
    <x v="200"/>
    <x v="1"/>
    <s v="Washington"/>
    <x v="0"/>
    <x v="0"/>
    <s v="Appliances"/>
    <n v="96"/>
    <n v="4"/>
    <n v="0.01"/>
    <n v="76"/>
    <n v="20"/>
    <n v="19.039999999999992"/>
  </r>
  <r>
    <n v="5432"/>
    <x v="200"/>
    <x v="1"/>
    <s v="New Jersey"/>
    <x v="1"/>
    <x v="0"/>
    <s v="Paper"/>
    <n v="90"/>
    <n v="2"/>
    <n v="0.01"/>
    <n v="70"/>
    <n v="20"/>
    <n v="19.099999999999994"/>
  </r>
  <r>
    <n v="5436"/>
    <x v="200"/>
    <x v="1"/>
    <s v="Texas"/>
    <x v="2"/>
    <x v="0"/>
    <s v="Paper"/>
    <n v="90"/>
    <n v="2"/>
    <n v="0.01"/>
    <n v="70"/>
    <n v="20"/>
    <n v="19.099999999999994"/>
  </r>
  <r>
    <n v="5445"/>
    <x v="201"/>
    <x v="1"/>
    <s v="North Carolina"/>
    <x v="3"/>
    <x v="0"/>
    <s v="Art"/>
    <n v="51"/>
    <n v="3"/>
    <n v="0.01"/>
    <n v="30"/>
    <n v="21"/>
    <n v="20.490000000000002"/>
  </r>
  <r>
    <n v="5447"/>
    <x v="201"/>
    <x v="1"/>
    <s v="California"/>
    <x v="0"/>
    <x v="0"/>
    <s v="Labels"/>
    <n v="38"/>
    <n v="2"/>
    <n v="0.01"/>
    <n v="20"/>
    <n v="18"/>
    <n v="17.619999999999997"/>
  </r>
  <r>
    <n v="5448"/>
    <x v="201"/>
    <x v="1"/>
    <s v="New York"/>
    <x v="1"/>
    <x v="0"/>
    <s v="Paper"/>
    <n v="180"/>
    <n v="4"/>
    <n v="0.01"/>
    <n v="140"/>
    <n v="40"/>
    <n v="38.199999999999989"/>
  </r>
  <r>
    <n v="5452"/>
    <x v="201"/>
    <x v="1"/>
    <s v="Colorado"/>
    <x v="0"/>
    <x v="2"/>
    <s v="Phones"/>
    <n v="398"/>
    <n v="2"/>
    <n v="0.03"/>
    <n v="330"/>
    <n v="68"/>
    <n v="56.06"/>
  </r>
  <r>
    <n v="5454"/>
    <x v="201"/>
    <x v="1"/>
    <s v="New York"/>
    <x v="1"/>
    <x v="0"/>
    <s v="Storage"/>
    <n v="200"/>
    <n v="5"/>
    <n v="0.01"/>
    <n v="175"/>
    <n v="25"/>
    <n v="23"/>
  </r>
  <r>
    <n v="5456"/>
    <x v="201"/>
    <x v="1"/>
    <s v="Georgia"/>
    <x v="3"/>
    <x v="0"/>
    <s v="Binders"/>
    <n v="10"/>
    <n v="4"/>
    <n v="0.01"/>
    <n v="8"/>
    <n v="2"/>
    <n v="1.9000000000000004"/>
  </r>
  <r>
    <n v="5459"/>
    <x v="201"/>
    <x v="1"/>
    <s v="New York"/>
    <x v="1"/>
    <x v="1"/>
    <s v="Chairs"/>
    <n v="198"/>
    <n v="2"/>
    <n v="0.01"/>
    <n v="158"/>
    <n v="40"/>
    <n v="38.02000000000001"/>
  </r>
  <r>
    <n v="5461"/>
    <x v="201"/>
    <x v="1"/>
    <s v="Connecticut"/>
    <x v="1"/>
    <x v="0"/>
    <s v="Binders"/>
    <n v="5"/>
    <n v="2"/>
    <n v="0.01"/>
    <n v="4"/>
    <n v="1"/>
    <n v="0.95000000000000018"/>
  </r>
  <r>
    <n v="5471"/>
    <x v="202"/>
    <x v="1"/>
    <s v="New York"/>
    <x v="1"/>
    <x v="0"/>
    <s v="Art"/>
    <n v="51"/>
    <n v="3"/>
    <n v="0.01"/>
    <n v="30"/>
    <n v="21"/>
    <n v="20.490000000000002"/>
  </r>
  <r>
    <n v="5474"/>
    <x v="202"/>
    <x v="1"/>
    <s v="Illinois"/>
    <x v="2"/>
    <x v="0"/>
    <s v="Labels"/>
    <n v="76"/>
    <n v="4"/>
    <n v="0.01"/>
    <n v="40"/>
    <n v="36"/>
    <n v="35.239999999999995"/>
  </r>
  <r>
    <n v="5475"/>
    <x v="202"/>
    <x v="1"/>
    <s v="New York"/>
    <x v="1"/>
    <x v="1"/>
    <s v="Tables"/>
    <n v="255"/>
    <n v="3"/>
    <n v="0.01"/>
    <n v="225"/>
    <n v="30"/>
    <n v="27.449999999999989"/>
  </r>
  <r>
    <n v="5480"/>
    <x v="202"/>
    <x v="1"/>
    <s v="Pennsylvania"/>
    <x v="1"/>
    <x v="0"/>
    <s v="Storage"/>
    <n v="240"/>
    <n v="6"/>
    <n v="0.01"/>
    <n v="210"/>
    <n v="30"/>
    <n v="27.599999999999994"/>
  </r>
  <r>
    <n v="5481"/>
    <x v="202"/>
    <x v="1"/>
    <s v="Oregon"/>
    <x v="0"/>
    <x v="2"/>
    <s v="Accessories"/>
    <n v="15"/>
    <n v="3"/>
    <n v="0.03"/>
    <n v="7.5"/>
    <n v="7.5"/>
    <n v="7.0499999999999989"/>
  </r>
  <r>
    <n v="5486"/>
    <x v="202"/>
    <x v="1"/>
    <s v="Florida"/>
    <x v="3"/>
    <x v="1"/>
    <s v="Tables"/>
    <n v="510"/>
    <n v="6"/>
    <n v="0.01"/>
    <n v="450"/>
    <n v="60"/>
    <n v="54.899999999999977"/>
  </r>
  <r>
    <n v="5487"/>
    <x v="202"/>
    <x v="1"/>
    <s v="New York"/>
    <x v="1"/>
    <x v="2"/>
    <s v="Phones"/>
    <n v="199"/>
    <n v="1"/>
    <n v="0.03"/>
    <n v="165"/>
    <n v="34"/>
    <n v="28.03"/>
  </r>
  <r>
    <n v="5488"/>
    <x v="202"/>
    <x v="1"/>
    <s v="Washington"/>
    <x v="0"/>
    <x v="1"/>
    <s v="Chairs"/>
    <n v="396"/>
    <n v="4"/>
    <n v="0.01"/>
    <n v="316"/>
    <n v="80"/>
    <n v="76.04000000000002"/>
  </r>
  <r>
    <n v="5500"/>
    <x v="203"/>
    <x v="1"/>
    <s v="Pennsylvania"/>
    <x v="1"/>
    <x v="0"/>
    <s v="Appliances"/>
    <n v="48"/>
    <n v="2"/>
    <n v="0.01"/>
    <n v="38"/>
    <n v="10"/>
    <n v="9.519999999999996"/>
  </r>
  <r>
    <n v="5502"/>
    <x v="203"/>
    <x v="1"/>
    <s v="California"/>
    <x v="0"/>
    <x v="0"/>
    <s v="Paper"/>
    <n v="225"/>
    <n v="5"/>
    <n v="0.01"/>
    <n v="175"/>
    <n v="50"/>
    <n v="47.75"/>
  </r>
  <r>
    <n v="5507"/>
    <x v="203"/>
    <x v="1"/>
    <s v="Texas"/>
    <x v="2"/>
    <x v="2"/>
    <s v="Accessories"/>
    <n v="10"/>
    <n v="2"/>
    <n v="0.03"/>
    <n v="5"/>
    <n v="5"/>
    <n v="4.6999999999999993"/>
  </r>
  <r>
    <n v="5508"/>
    <x v="203"/>
    <x v="1"/>
    <s v="Ohio"/>
    <x v="1"/>
    <x v="1"/>
    <s v="Chairs"/>
    <n v="297"/>
    <n v="3"/>
    <n v="0.01"/>
    <n v="237"/>
    <n v="60"/>
    <n v="57.029999999999973"/>
  </r>
  <r>
    <n v="5517"/>
    <x v="203"/>
    <x v="1"/>
    <s v="California"/>
    <x v="0"/>
    <x v="0"/>
    <s v="Appliances"/>
    <n v="48"/>
    <n v="2"/>
    <n v="0.01"/>
    <n v="38"/>
    <n v="10"/>
    <n v="9.519999999999996"/>
  </r>
  <r>
    <n v="5518"/>
    <x v="203"/>
    <x v="1"/>
    <s v="Virginia"/>
    <x v="3"/>
    <x v="0"/>
    <s v="Envelopes"/>
    <n v="108"/>
    <n v="9"/>
    <n v="0.01"/>
    <n v="81"/>
    <n v="27"/>
    <n v="25.92"/>
  </r>
  <r>
    <n v="5519"/>
    <x v="203"/>
    <x v="1"/>
    <s v="Texas"/>
    <x v="2"/>
    <x v="1"/>
    <s v="Furnishings"/>
    <n v="45"/>
    <n v="5"/>
    <n v="0.01"/>
    <n v="25"/>
    <n v="20"/>
    <n v="19.549999999999997"/>
  </r>
  <r>
    <n v="5520"/>
    <x v="203"/>
    <x v="1"/>
    <s v="Missouri"/>
    <x v="2"/>
    <x v="2"/>
    <s v="Copiers"/>
    <n v="5075"/>
    <n v="7"/>
    <n v="0.03"/>
    <n v="4900"/>
    <n v="175"/>
    <n v="22.75"/>
  </r>
  <r>
    <n v="5531"/>
    <x v="204"/>
    <x v="1"/>
    <s v="Colorado"/>
    <x v="0"/>
    <x v="0"/>
    <s v="Binders"/>
    <n v="5"/>
    <n v="2"/>
    <n v="0.01"/>
    <n v="4"/>
    <n v="1"/>
    <n v="0.95000000000000018"/>
  </r>
  <r>
    <n v="5532"/>
    <x v="204"/>
    <x v="1"/>
    <s v="Alabama"/>
    <x v="3"/>
    <x v="2"/>
    <s v="Phones"/>
    <n v="995"/>
    <n v="5"/>
    <n v="0.03"/>
    <n v="825"/>
    <n v="170"/>
    <n v="140.14999999999998"/>
  </r>
  <r>
    <n v="5533"/>
    <x v="204"/>
    <x v="1"/>
    <s v="Michigan"/>
    <x v="2"/>
    <x v="0"/>
    <s v="Appliances"/>
    <n v="144"/>
    <n v="6"/>
    <n v="0.01"/>
    <n v="114"/>
    <n v="30"/>
    <n v="28.560000000000002"/>
  </r>
  <r>
    <n v="5534"/>
    <x v="204"/>
    <x v="1"/>
    <s v="Virginia"/>
    <x v="3"/>
    <x v="0"/>
    <s v="Paper"/>
    <n v="90"/>
    <n v="2"/>
    <n v="0.01"/>
    <n v="70"/>
    <n v="20"/>
    <n v="19.099999999999994"/>
  </r>
  <r>
    <n v="5536"/>
    <x v="204"/>
    <x v="1"/>
    <s v="California"/>
    <x v="0"/>
    <x v="0"/>
    <s v="Storage"/>
    <n v="200"/>
    <n v="5"/>
    <n v="0.01"/>
    <n v="175"/>
    <n v="25"/>
    <n v="23"/>
  </r>
  <r>
    <n v="5537"/>
    <x v="204"/>
    <x v="1"/>
    <s v="Pennsylvania"/>
    <x v="1"/>
    <x v="0"/>
    <s v="Storage"/>
    <n v="160"/>
    <n v="4"/>
    <n v="0.01"/>
    <n v="140"/>
    <n v="20"/>
    <n v="18.400000000000006"/>
  </r>
  <r>
    <n v="5539"/>
    <x v="204"/>
    <x v="1"/>
    <s v="Virginia"/>
    <x v="3"/>
    <x v="0"/>
    <s v="Binders"/>
    <n v="5"/>
    <n v="2"/>
    <n v="0.01"/>
    <n v="4"/>
    <n v="1"/>
    <n v="0.95000000000000018"/>
  </r>
  <r>
    <n v="5540"/>
    <x v="204"/>
    <x v="1"/>
    <s v="Texas"/>
    <x v="2"/>
    <x v="2"/>
    <s v="Phones"/>
    <n v="995"/>
    <n v="5"/>
    <n v="0.03"/>
    <n v="825"/>
    <n v="170"/>
    <n v="140.14999999999998"/>
  </r>
  <r>
    <n v="5541"/>
    <x v="204"/>
    <x v="1"/>
    <s v="Tennessee"/>
    <x v="3"/>
    <x v="0"/>
    <s v="Appliances"/>
    <n v="192"/>
    <n v="8"/>
    <n v="0.01"/>
    <n v="152"/>
    <n v="40"/>
    <n v="38.079999999999984"/>
  </r>
  <r>
    <n v="5542"/>
    <x v="204"/>
    <x v="1"/>
    <s v="California"/>
    <x v="0"/>
    <x v="2"/>
    <s v="Accessories"/>
    <n v="15"/>
    <n v="3"/>
    <n v="0.03"/>
    <n v="7.5"/>
    <n v="7.5"/>
    <n v="7.0499999999999989"/>
  </r>
  <r>
    <n v="5543"/>
    <x v="204"/>
    <x v="1"/>
    <s v="Maine"/>
    <x v="1"/>
    <x v="0"/>
    <s v="Appliances"/>
    <n v="48"/>
    <n v="2"/>
    <n v="0.01"/>
    <n v="38"/>
    <n v="10"/>
    <n v="9.519999999999996"/>
  </r>
  <r>
    <n v="5545"/>
    <x v="204"/>
    <x v="1"/>
    <s v="Washington"/>
    <x v="0"/>
    <x v="0"/>
    <s v="Art"/>
    <n v="85"/>
    <n v="5"/>
    <n v="0.01"/>
    <n v="50"/>
    <n v="35"/>
    <n v="34.150000000000006"/>
  </r>
  <r>
    <n v="5546"/>
    <x v="204"/>
    <x v="1"/>
    <s v="Kentucky"/>
    <x v="3"/>
    <x v="0"/>
    <s v="Binders"/>
    <n v="17.5"/>
    <n v="7"/>
    <n v="0.01"/>
    <n v="14"/>
    <n v="3.5"/>
    <n v="3.3249999999999993"/>
  </r>
  <r>
    <n v="5548"/>
    <x v="205"/>
    <x v="1"/>
    <s v="New York"/>
    <x v="1"/>
    <x v="1"/>
    <s v="Furnishings"/>
    <n v="18"/>
    <n v="2"/>
    <n v="0.01"/>
    <n v="10"/>
    <n v="8"/>
    <n v="7.82"/>
  </r>
  <r>
    <n v="5550"/>
    <x v="205"/>
    <x v="1"/>
    <s v="Indiana"/>
    <x v="2"/>
    <x v="0"/>
    <s v="Storage"/>
    <n v="320"/>
    <n v="8"/>
    <n v="0.01"/>
    <n v="280"/>
    <n v="40"/>
    <n v="36.800000000000011"/>
  </r>
  <r>
    <n v="5553"/>
    <x v="205"/>
    <x v="1"/>
    <s v="Arkansas"/>
    <x v="3"/>
    <x v="2"/>
    <s v="Accessories"/>
    <n v="20"/>
    <n v="4"/>
    <n v="0.03"/>
    <n v="10"/>
    <n v="10"/>
    <n v="9.3999999999999986"/>
  </r>
  <r>
    <n v="5554"/>
    <x v="205"/>
    <x v="1"/>
    <s v="Florida"/>
    <x v="3"/>
    <x v="0"/>
    <s v="Appliances"/>
    <n v="48"/>
    <n v="2"/>
    <n v="0.01"/>
    <n v="38"/>
    <n v="10"/>
    <n v="9.519999999999996"/>
  </r>
  <r>
    <n v="5557"/>
    <x v="205"/>
    <x v="1"/>
    <s v="Michigan"/>
    <x v="2"/>
    <x v="2"/>
    <s v="Phones"/>
    <n v="995"/>
    <n v="5"/>
    <n v="0.03"/>
    <n v="825"/>
    <n v="170"/>
    <n v="140.14999999999998"/>
  </r>
  <r>
    <n v="5558"/>
    <x v="205"/>
    <x v="1"/>
    <s v="California"/>
    <x v="0"/>
    <x v="2"/>
    <s v="Machines"/>
    <n v="2700"/>
    <n v="6"/>
    <n v="0.03"/>
    <n v="2400"/>
    <n v="300"/>
    <n v="219"/>
  </r>
  <r>
    <n v="5560"/>
    <x v="205"/>
    <x v="1"/>
    <s v="Tennessee"/>
    <x v="3"/>
    <x v="0"/>
    <s v="Envelopes"/>
    <n v="96"/>
    <n v="8"/>
    <n v="0.01"/>
    <n v="72"/>
    <n v="24"/>
    <n v="23.039999999999992"/>
  </r>
  <r>
    <n v="5561"/>
    <x v="205"/>
    <x v="1"/>
    <s v="Louisiana"/>
    <x v="3"/>
    <x v="0"/>
    <s v="Paper"/>
    <n v="135"/>
    <n v="3"/>
    <n v="0.01"/>
    <n v="105"/>
    <n v="30"/>
    <n v="28.650000000000006"/>
  </r>
  <r>
    <n v="5563"/>
    <x v="205"/>
    <x v="1"/>
    <s v="New York"/>
    <x v="1"/>
    <x v="0"/>
    <s v="Envelopes"/>
    <n v="36"/>
    <n v="3"/>
    <n v="0.01"/>
    <n v="27"/>
    <n v="9"/>
    <n v="8.64"/>
  </r>
  <r>
    <n v="5571"/>
    <x v="206"/>
    <x v="1"/>
    <s v="California"/>
    <x v="0"/>
    <x v="1"/>
    <s v="Tables"/>
    <n v="85"/>
    <n v="1"/>
    <n v="0.01"/>
    <n v="75"/>
    <n v="10"/>
    <n v="9.1500000000000057"/>
  </r>
  <r>
    <n v="5579"/>
    <x v="206"/>
    <x v="1"/>
    <s v="Texas"/>
    <x v="2"/>
    <x v="1"/>
    <s v="Chairs"/>
    <n v="297"/>
    <n v="3"/>
    <n v="0.01"/>
    <n v="237"/>
    <n v="60"/>
    <n v="57.029999999999973"/>
  </r>
  <r>
    <n v="5581"/>
    <x v="206"/>
    <x v="1"/>
    <s v="California"/>
    <x v="0"/>
    <x v="1"/>
    <s v="Chairs"/>
    <n v="198"/>
    <n v="2"/>
    <n v="0.01"/>
    <n v="158"/>
    <n v="40"/>
    <n v="38.02000000000001"/>
  </r>
  <r>
    <n v="5584"/>
    <x v="206"/>
    <x v="1"/>
    <s v="California"/>
    <x v="0"/>
    <x v="0"/>
    <s v="Art"/>
    <n v="34"/>
    <n v="2"/>
    <n v="0.01"/>
    <n v="20"/>
    <n v="14"/>
    <n v="13.659999999999997"/>
  </r>
  <r>
    <n v="5593"/>
    <x v="207"/>
    <x v="1"/>
    <s v="Colorado"/>
    <x v="0"/>
    <x v="1"/>
    <s v="Furnishings"/>
    <n v="36"/>
    <n v="4"/>
    <n v="0.01"/>
    <n v="20"/>
    <n v="16"/>
    <n v="15.64"/>
  </r>
  <r>
    <n v="5594"/>
    <x v="207"/>
    <x v="1"/>
    <s v="California"/>
    <x v="0"/>
    <x v="0"/>
    <s v="Binders"/>
    <n v="5"/>
    <n v="2"/>
    <n v="0.01"/>
    <n v="4"/>
    <n v="1"/>
    <n v="0.95000000000000018"/>
  </r>
  <r>
    <n v="5595"/>
    <x v="207"/>
    <x v="1"/>
    <s v="California"/>
    <x v="0"/>
    <x v="0"/>
    <s v="Storage"/>
    <n v="280"/>
    <n v="7"/>
    <n v="0.01"/>
    <n v="245"/>
    <n v="35"/>
    <n v="32.199999999999989"/>
  </r>
  <r>
    <n v="5601"/>
    <x v="207"/>
    <x v="1"/>
    <s v="Oregon"/>
    <x v="0"/>
    <x v="0"/>
    <s v="Paper"/>
    <n v="405"/>
    <n v="9"/>
    <n v="0.01"/>
    <n v="315"/>
    <n v="90"/>
    <n v="85.949999999999989"/>
  </r>
  <r>
    <n v="5603"/>
    <x v="207"/>
    <x v="1"/>
    <s v="Rhode Island"/>
    <x v="1"/>
    <x v="2"/>
    <s v="Phones"/>
    <n v="398"/>
    <n v="2"/>
    <n v="0.03"/>
    <n v="330"/>
    <n v="68"/>
    <n v="56.06"/>
  </r>
  <r>
    <n v="5605"/>
    <x v="207"/>
    <x v="1"/>
    <s v="Washington"/>
    <x v="0"/>
    <x v="1"/>
    <s v="Furnishings"/>
    <n v="36"/>
    <n v="4"/>
    <n v="0.01"/>
    <n v="20"/>
    <n v="16"/>
    <n v="15.64"/>
  </r>
  <r>
    <n v="5607"/>
    <x v="207"/>
    <x v="1"/>
    <s v="Florida"/>
    <x v="3"/>
    <x v="0"/>
    <s v="Binders"/>
    <n v="5"/>
    <n v="2"/>
    <n v="0.01"/>
    <n v="4"/>
    <n v="1"/>
    <n v="0.95000000000000018"/>
  </r>
  <r>
    <n v="5609"/>
    <x v="207"/>
    <x v="1"/>
    <s v="Idaho"/>
    <x v="0"/>
    <x v="1"/>
    <s v="Chairs"/>
    <n v="297"/>
    <n v="3"/>
    <n v="0.01"/>
    <n v="237"/>
    <n v="60"/>
    <n v="57.029999999999973"/>
  </r>
  <r>
    <n v="5612"/>
    <x v="207"/>
    <x v="1"/>
    <s v="Kentucky"/>
    <x v="3"/>
    <x v="0"/>
    <s v="Appliances"/>
    <n v="72"/>
    <n v="3"/>
    <n v="0.01"/>
    <n v="57"/>
    <n v="15"/>
    <n v="14.280000000000001"/>
  </r>
  <r>
    <n v="5619"/>
    <x v="207"/>
    <x v="1"/>
    <s v="Texas"/>
    <x v="2"/>
    <x v="1"/>
    <s v="Bookcases"/>
    <n v="800"/>
    <n v="10"/>
    <n v="0.01"/>
    <n v="650"/>
    <n v="150"/>
    <n v="142"/>
  </r>
  <r>
    <n v="5629"/>
    <x v="208"/>
    <x v="1"/>
    <s v="New York"/>
    <x v="1"/>
    <x v="0"/>
    <s v="Fasteners"/>
    <n v="6"/>
    <n v="2"/>
    <n v="0.01"/>
    <n v="4"/>
    <n v="2"/>
    <n v="1.9399999999999995"/>
  </r>
  <r>
    <n v="5630"/>
    <x v="208"/>
    <x v="1"/>
    <s v="Texas"/>
    <x v="2"/>
    <x v="0"/>
    <s v="Paper"/>
    <n v="315"/>
    <n v="7"/>
    <n v="0.01"/>
    <n v="245"/>
    <n v="70"/>
    <n v="66.850000000000023"/>
  </r>
  <r>
    <n v="5631"/>
    <x v="208"/>
    <x v="1"/>
    <s v="California"/>
    <x v="0"/>
    <x v="2"/>
    <s v="Phones"/>
    <n v="597"/>
    <n v="3"/>
    <n v="0.03"/>
    <n v="495"/>
    <n v="102"/>
    <n v="84.090000000000032"/>
  </r>
  <r>
    <n v="5632"/>
    <x v="208"/>
    <x v="1"/>
    <s v="Texas"/>
    <x v="2"/>
    <x v="1"/>
    <s v="Chairs"/>
    <n v="495"/>
    <n v="5"/>
    <n v="0.01"/>
    <n v="395"/>
    <n v="100"/>
    <n v="95.050000000000011"/>
  </r>
  <r>
    <n v="5634"/>
    <x v="208"/>
    <x v="1"/>
    <s v="Texas"/>
    <x v="2"/>
    <x v="2"/>
    <s v="Copiers"/>
    <n v="725"/>
    <n v="1"/>
    <n v="0.03"/>
    <n v="700"/>
    <n v="25"/>
    <n v="3.25"/>
  </r>
  <r>
    <n v="5636"/>
    <x v="208"/>
    <x v="1"/>
    <s v="California"/>
    <x v="0"/>
    <x v="0"/>
    <s v="Appliances"/>
    <n v="24"/>
    <n v="1"/>
    <n v="0.01"/>
    <n v="19"/>
    <n v="5"/>
    <n v="4.759999999999998"/>
  </r>
  <r>
    <n v="5641"/>
    <x v="208"/>
    <x v="1"/>
    <s v="Ohio"/>
    <x v="1"/>
    <x v="0"/>
    <s v="Storage"/>
    <n v="80"/>
    <n v="2"/>
    <n v="0.01"/>
    <n v="70"/>
    <n v="10"/>
    <n v="9.2000000000000028"/>
  </r>
  <r>
    <n v="5642"/>
    <x v="208"/>
    <x v="1"/>
    <s v="New York"/>
    <x v="1"/>
    <x v="2"/>
    <s v="Machines"/>
    <n v="1800"/>
    <n v="4"/>
    <n v="0.03"/>
    <n v="1600"/>
    <n v="200"/>
    <n v="146"/>
  </r>
  <r>
    <n v="5645"/>
    <x v="208"/>
    <x v="1"/>
    <s v="Arizona"/>
    <x v="0"/>
    <x v="0"/>
    <s v="Appliances"/>
    <n v="144"/>
    <n v="6"/>
    <n v="0.01"/>
    <n v="114"/>
    <n v="30"/>
    <n v="28.560000000000002"/>
  </r>
  <r>
    <n v="5646"/>
    <x v="208"/>
    <x v="1"/>
    <s v="Massachusetts"/>
    <x v="1"/>
    <x v="1"/>
    <s v="Furnishings"/>
    <n v="9"/>
    <n v="1"/>
    <n v="0.01"/>
    <n v="5"/>
    <n v="4"/>
    <n v="3.91"/>
  </r>
  <r>
    <n v="5648"/>
    <x v="208"/>
    <x v="1"/>
    <s v="California"/>
    <x v="0"/>
    <x v="2"/>
    <s v="Phones"/>
    <n v="995"/>
    <n v="5"/>
    <n v="0.03"/>
    <n v="825"/>
    <n v="170"/>
    <n v="140.14999999999998"/>
  </r>
  <r>
    <n v="5660"/>
    <x v="209"/>
    <x v="1"/>
    <s v="Florida"/>
    <x v="3"/>
    <x v="0"/>
    <s v="Supplies"/>
    <n v="105"/>
    <n v="7"/>
    <n v="0.01"/>
    <n v="84"/>
    <n v="21"/>
    <n v="19.950000000000003"/>
  </r>
  <r>
    <n v="5663"/>
    <x v="209"/>
    <x v="1"/>
    <s v="Indiana"/>
    <x v="2"/>
    <x v="0"/>
    <s v="Paper"/>
    <n v="135"/>
    <n v="3"/>
    <n v="0.01"/>
    <n v="105"/>
    <n v="30"/>
    <n v="28.650000000000006"/>
  </r>
  <r>
    <n v="5665"/>
    <x v="209"/>
    <x v="1"/>
    <s v="Texas"/>
    <x v="2"/>
    <x v="0"/>
    <s v="Fasteners"/>
    <n v="6"/>
    <n v="2"/>
    <n v="0.01"/>
    <n v="4"/>
    <n v="2"/>
    <n v="1.9399999999999995"/>
  </r>
  <r>
    <n v="5666"/>
    <x v="209"/>
    <x v="1"/>
    <s v="South Dakota"/>
    <x v="2"/>
    <x v="0"/>
    <s v="Binders"/>
    <n v="17.5"/>
    <n v="7"/>
    <n v="0.01"/>
    <n v="14"/>
    <n v="3.5"/>
    <n v="3.3249999999999993"/>
  </r>
  <r>
    <n v="5667"/>
    <x v="209"/>
    <x v="1"/>
    <s v="Pennsylvania"/>
    <x v="1"/>
    <x v="0"/>
    <s v="Storage"/>
    <n v="240"/>
    <n v="6"/>
    <n v="0.01"/>
    <n v="210"/>
    <n v="30"/>
    <n v="27.599999999999994"/>
  </r>
  <r>
    <n v="5671"/>
    <x v="209"/>
    <x v="1"/>
    <s v="Maryland"/>
    <x v="1"/>
    <x v="0"/>
    <s v="Storage"/>
    <n v="80"/>
    <n v="2"/>
    <n v="0.01"/>
    <n v="70"/>
    <n v="10"/>
    <n v="9.2000000000000028"/>
  </r>
  <r>
    <n v="5678"/>
    <x v="209"/>
    <x v="1"/>
    <s v="Delaware"/>
    <x v="1"/>
    <x v="0"/>
    <s v="Paper"/>
    <n v="270"/>
    <n v="6"/>
    <n v="0.01"/>
    <n v="210"/>
    <n v="60"/>
    <n v="57.300000000000011"/>
  </r>
  <r>
    <n v="5681"/>
    <x v="209"/>
    <x v="1"/>
    <s v="Washington"/>
    <x v="0"/>
    <x v="1"/>
    <s v="Furnishings"/>
    <n v="108"/>
    <n v="12"/>
    <n v="0.01"/>
    <n v="60"/>
    <n v="48"/>
    <n v="46.92"/>
  </r>
  <r>
    <n v="5682"/>
    <x v="209"/>
    <x v="1"/>
    <s v="New York"/>
    <x v="1"/>
    <x v="0"/>
    <s v="Art"/>
    <n v="51"/>
    <n v="3"/>
    <n v="0.01"/>
    <n v="30"/>
    <n v="21"/>
    <n v="20.490000000000002"/>
  </r>
  <r>
    <n v="5695"/>
    <x v="210"/>
    <x v="1"/>
    <s v="Illinois"/>
    <x v="2"/>
    <x v="0"/>
    <s v="Paper"/>
    <n v="135"/>
    <n v="3"/>
    <n v="0.01"/>
    <n v="105"/>
    <n v="30"/>
    <n v="28.650000000000006"/>
  </r>
  <r>
    <n v="5696"/>
    <x v="210"/>
    <x v="1"/>
    <s v="California"/>
    <x v="0"/>
    <x v="2"/>
    <s v="Accessories"/>
    <n v="25"/>
    <n v="5"/>
    <n v="0.03"/>
    <n v="12.5"/>
    <n v="12.5"/>
    <n v="11.75"/>
  </r>
  <r>
    <n v="5707"/>
    <x v="211"/>
    <x v="1"/>
    <s v="California"/>
    <x v="0"/>
    <x v="0"/>
    <s v="Art"/>
    <n v="34"/>
    <n v="2"/>
    <n v="0.01"/>
    <n v="20"/>
    <n v="14"/>
    <n v="13.659999999999997"/>
  </r>
  <r>
    <n v="5710"/>
    <x v="211"/>
    <x v="1"/>
    <s v="Florida"/>
    <x v="3"/>
    <x v="0"/>
    <s v="Paper"/>
    <n v="135"/>
    <n v="3"/>
    <n v="0.01"/>
    <n v="105"/>
    <n v="30"/>
    <n v="28.650000000000006"/>
  </r>
  <r>
    <n v="5711"/>
    <x v="211"/>
    <x v="1"/>
    <s v="Florida"/>
    <x v="3"/>
    <x v="0"/>
    <s v="Storage"/>
    <n v="80"/>
    <n v="2"/>
    <n v="0.01"/>
    <n v="70"/>
    <n v="10"/>
    <n v="9.2000000000000028"/>
  </r>
  <r>
    <n v="5712"/>
    <x v="211"/>
    <x v="1"/>
    <s v="Colorado"/>
    <x v="0"/>
    <x v="0"/>
    <s v="Storage"/>
    <n v="160"/>
    <n v="4"/>
    <n v="0.01"/>
    <n v="140"/>
    <n v="20"/>
    <n v="18.400000000000006"/>
  </r>
  <r>
    <n v="5713"/>
    <x v="211"/>
    <x v="1"/>
    <s v="Washington"/>
    <x v="0"/>
    <x v="0"/>
    <s v="Binders"/>
    <n v="5"/>
    <n v="2"/>
    <n v="0.01"/>
    <n v="4"/>
    <n v="1"/>
    <n v="0.95000000000000018"/>
  </r>
  <r>
    <n v="5716"/>
    <x v="211"/>
    <x v="1"/>
    <s v="Utah"/>
    <x v="0"/>
    <x v="0"/>
    <s v="Binders"/>
    <n v="5"/>
    <n v="2"/>
    <n v="0.01"/>
    <n v="4"/>
    <n v="1"/>
    <n v="0.95000000000000018"/>
  </r>
  <r>
    <n v="5717"/>
    <x v="211"/>
    <x v="1"/>
    <s v="Alabama"/>
    <x v="3"/>
    <x v="0"/>
    <s v="Binders"/>
    <n v="7.5"/>
    <n v="3"/>
    <n v="0.01"/>
    <n v="6"/>
    <n v="1.5"/>
    <n v="1.4249999999999998"/>
  </r>
  <r>
    <n v="5720"/>
    <x v="211"/>
    <x v="1"/>
    <s v="Texas"/>
    <x v="2"/>
    <x v="1"/>
    <s v="Furnishings"/>
    <n v="27"/>
    <n v="3"/>
    <n v="0.01"/>
    <n v="15"/>
    <n v="12"/>
    <n v="11.73"/>
  </r>
  <r>
    <n v="5723"/>
    <x v="211"/>
    <x v="1"/>
    <s v="California"/>
    <x v="0"/>
    <x v="0"/>
    <s v="Binders"/>
    <n v="20"/>
    <n v="8"/>
    <n v="0.01"/>
    <n v="16"/>
    <n v="4"/>
    <n v="3.8000000000000007"/>
  </r>
  <r>
    <n v="5727"/>
    <x v="211"/>
    <x v="1"/>
    <s v="New York"/>
    <x v="1"/>
    <x v="0"/>
    <s v="Supplies"/>
    <n v="15"/>
    <n v="1"/>
    <n v="0.01"/>
    <n v="12"/>
    <n v="3"/>
    <n v="2.8499999999999996"/>
  </r>
  <r>
    <n v="5728"/>
    <x v="211"/>
    <x v="1"/>
    <s v="Wisconsin"/>
    <x v="2"/>
    <x v="1"/>
    <s v="Furnishings"/>
    <n v="18"/>
    <n v="2"/>
    <n v="0.01"/>
    <n v="10"/>
    <n v="8"/>
    <n v="7.82"/>
  </r>
  <r>
    <n v="5736"/>
    <x v="212"/>
    <x v="1"/>
    <s v="Ohio"/>
    <x v="1"/>
    <x v="0"/>
    <s v="Art"/>
    <n v="51"/>
    <n v="3"/>
    <n v="0.01"/>
    <n v="30"/>
    <n v="21"/>
    <n v="20.490000000000002"/>
  </r>
  <r>
    <n v="5737"/>
    <x v="212"/>
    <x v="1"/>
    <s v="California"/>
    <x v="0"/>
    <x v="0"/>
    <s v="Storage"/>
    <n v="280"/>
    <n v="7"/>
    <n v="0.01"/>
    <n v="245"/>
    <n v="35"/>
    <n v="32.199999999999989"/>
  </r>
  <r>
    <n v="5738"/>
    <x v="212"/>
    <x v="1"/>
    <s v="Illinois"/>
    <x v="2"/>
    <x v="1"/>
    <s v="Bookcases"/>
    <n v="160"/>
    <n v="2"/>
    <n v="0.01"/>
    <n v="130"/>
    <n v="30"/>
    <n v="28.400000000000006"/>
  </r>
  <r>
    <n v="5740"/>
    <x v="212"/>
    <x v="1"/>
    <s v="New York"/>
    <x v="1"/>
    <x v="2"/>
    <s v="Accessories"/>
    <n v="5"/>
    <n v="1"/>
    <n v="0.03"/>
    <n v="2.5"/>
    <n v="2.5"/>
    <n v="2.3499999999999996"/>
  </r>
  <r>
    <n v="5741"/>
    <x v="212"/>
    <x v="1"/>
    <s v="New Mexico"/>
    <x v="0"/>
    <x v="0"/>
    <s v="Art"/>
    <n v="51"/>
    <n v="3"/>
    <n v="0.01"/>
    <n v="30"/>
    <n v="21"/>
    <n v="20.490000000000002"/>
  </r>
  <r>
    <n v="5742"/>
    <x v="212"/>
    <x v="1"/>
    <s v="Nebraska"/>
    <x v="2"/>
    <x v="0"/>
    <s v="Appliances"/>
    <n v="72"/>
    <n v="3"/>
    <n v="0.01"/>
    <n v="57"/>
    <n v="15"/>
    <n v="14.280000000000001"/>
  </r>
  <r>
    <n v="5743"/>
    <x v="212"/>
    <x v="1"/>
    <s v="Florida"/>
    <x v="3"/>
    <x v="0"/>
    <s v="Art"/>
    <n v="34"/>
    <n v="2"/>
    <n v="0.01"/>
    <n v="20"/>
    <n v="14"/>
    <n v="13.659999999999997"/>
  </r>
  <r>
    <n v="5745"/>
    <x v="212"/>
    <x v="1"/>
    <s v="Colorado"/>
    <x v="0"/>
    <x v="0"/>
    <s v="Storage"/>
    <n v="360"/>
    <n v="9"/>
    <n v="0.01"/>
    <n v="315"/>
    <n v="45"/>
    <n v="41.399999999999977"/>
  </r>
  <r>
    <n v="5746"/>
    <x v="212"/>
    <x v="1"/>
    <s v="Washington"/>
    <x v="0"/>
    <x v="2"/>
    <s v="Machines"/>
    <n v="1350"/>
    <n v="3"/>
    <n v="0.03"/>
    <n v="1200"/>
    <n v="150"/>
    <n v="109.5"/>
  </r>
  <r>
    <n v="5747"/>
    <x v="212"/>
    <x v="1"/>
    <s v="Oregon"/>
    <x v="0"/>
    <x v="0"/>
    <s v="Art"/>
    <n v="17"/>
    <n v="1"/>
    <n v="0.01"/>
    <n v="10"/>
    <n v="7"/>
    <n v="6.8299999999999983"/>
  </r>
  <r>
    <n v="5762"/>
    <x v="213"/>
    <x v="1"/>
    <s v="New Hampshire"/>
    <x v="1"/>
    <x v="0"/>
    <s v="Appliances"/>
    <n v="96"/>
    <n v="4"/>
    <n v="0.01"/>
    <n v="76"/>
    <n v="20"/>
    <n v="19.039999999999992"/>
  </r>
  <r>
    <n v="5765"/>
    <x v="213"/>
    <x v="1"/>
    <s v="Florida"/>
    <x v="3"/>
    <x v="1"/>
    <s v="Furnishings"/>
    <n v="27"/>
    <n v="3"/>
    <n v="0.01"/>
    <n v="15"/>
    <n v="12"/>
    <n v="11.73"/>
  </r>
  <r>
    <n v="5766"/>
    <x v="213"/>
    <x v="1"/>
    <s v="Minnesota"/>
    <x v="2"/>
    <x v="2"/>
    <s v="Accessories"/>
    <n v="25"/>
    <n v="5"/>
    <n v="0.03"/>
    <n v="12.5"/>
    <n v="12.5"/>
    <n v="11.75"/>
  </r>
  <r>
    <n v="5767"/>
    <x v="213"/>
    <x v="1"/>
    <s v="California"/>
    <x v="0"/>
    <x v="1"/>
    <s v="Furnishings"/>
    <n v="18"/>
    <n v="2"/>
    <n v="0.01"/>
    <n v="10"/>
    <n v="8"/>
    <n v="7.82"/>
  </r>
  <r>
    <n v="5768"/>
    <x v="213"/>
    <x v="1"/>
    <s v="Texas"/>
    <x v="2"/>
    <x v="0"/>
    <s v="Paper"/>
    <n v="225"/>
    <n v="5"/>
    <n v="0.01"/>
    <n v="175"/>
    <n v="50"/>
    <n v="47.75"/>
  </r>
  <r>
    <n v="5770"/>
    <x v="213"/>
    <x v="1"/>
    <s v="Pennsylvania"/>
    <x v="1"/>
    <x v="1"/>
    <s v="Furnishings"/>
    <n v="9"/>
    <n v="1"/>
    <n v="0.01"/>
    <n v="5"/>
    <n v="4"/>
    <n v="3.91"/>
  </r>
  <r>
    <n v="5774"/>
    <x v="213"/>
    <x v="1"/>
    <s v="Arizona"/>
    <x v="0"/>
    <x v="0"/>
    <s v="Art"/>
    <n v="68"/>
    <n v="4"/>
    <n v="0.01"/>
    <n v="40"/>
    <n v="28"/>
    <n v="27.319999999999993"/>
  </r>
  <r>
    <n v="5783"/>
    <x v="214"/>
    <x v="1"/>
    <s v="Oklahoma"/>
    <x v="2"/>
    <x v="2"/>
    <s v="Accessories"/>
    <n v="20"/>
    <n v="4"/>
    <n v="0.03"/>
    <n v="10"/>
    <n v="10"/>
    <n v="9.3999999999999986"/>
  </r>
  <r>
    <n v="5787"/>
    <x v="214"/>
    <x v="1"/>
    <s v="Texas"/>
    <x v="2"/>
    <x v="0"/>
    <s v="Art"/>
    <n v="119"/>
    <n v="7"/>
    <n v="0.01"/>
    <n v="70"/>
    <n v="49"/>
    <n v="47.81"/>
  </r>
  <r>
    <n v="5792"/>
    <x v="214"/>
    <x v="1"/>
    <s v="Kentucky"/>
    <x v="3"/>
    <x v="0"/>
    <s v="Paper"/>
    <n v="270"/>
    <n v="6"/>
    <n v="0.01"/>
    <n v="210"/>
    <n v="60"/>
    <n v="57.300000000000011"/>
  </r>
  <r>
    <n v="5793"/>
    <x v="214"/>
    <x v="1"/>
    <s v="Michigan"/>
    <x v="2"/>
    <x v="0"/>
    <s v="Art"/>
    <n v="34"/>
    <n v="2"/>
    <n v="0.01"/>
    <n v="20"/>
    <n v="14"/>
    <n v="13.659999999999997"/>
  </r>
  <r>
    <n v="5798"/>
    <x v="214"/>
    <x v="1"/>
    <s v="Virginia"/>
    <x v="3"/>
    <x v="1"/>
    <s v="Furnishings"/>
    <n v="126"/>
    <n v="14"/>
    <n v="0.01"/>
    <n v="70"/>
    <n v="56"/>
    <n v="54.739999999999995"/>
  </r>
  <r>
    <n v="5801"/>
    <x v="214"/>
    <x v="1"/>
    <s v="California"/>
    <x v="0"/>
    <x v="0"/>
    <s v="Storage"/>
    <n v="240"/>
    <n v="6"/>
    <n v="0.01"/>
    <n v="210"/>
    <n v="30"/>
    <n v="27.599999999999994"/>
  </r>
  <r>
    <n v="5802"/>
    <x v="214"/>
    <x v="1"/>
    <s v="Oregon"/>
    <x v="0"/>
    <x v="0"/>
    <s v="Art"/>
    <n v="51"/>
    <n v="3"/>
    <n v="0.01"/>
    <n v="30"/>
    <n v="21"/>
    <n v="20.490000000000002"/>
  </r>
  <r>
    <n v="5805"/>
    <x v="214"/>
    <x v="1"/>
    <s v="Kansas"/>
    <x v="2"/>
    <x v="2"/>
    <s v="Phones"/>
    <n v="398"/>
    <n v="2"/>
    <n v="0.03"/>
    <n v="330"/>
    <n v="68"/>
    <n v="56.06"/>
  </r>
  <r>
    <n v="5809"/>
    <x v="214"/>
    <x v="1"/>
    <s v="Wisconsin"/>
    <x v="2"/>
    <x v="1"/>
    <s v="Chairs"/>
    <n v="297"/>
    <n v="3"/>
    <n v="0.01"/>
    <n v="237"/>
    <n v="60"/>
    <n v="57.029999999999973"/>
  </r>
  <r>
    <n v="5810"/>
    <x v="214"/>
    <x v="1"/>
    <s v="New York"/>
    <x v="1"/>
    <x v="0"/>
    <s v="Supplies"/>
    <n v="60"/>
    <n v="4"/>
    <n v="0.01"/>
    <n v="48"/>
    <n v="12"/>
    <n v="11.399999999999999"/>
  </r>
  <r>
    <n v="5816"/>
    <x v="215"/>
    <x v="1"/>
    <s v="Louisiana"/>
    <x v="3"/>
    <x v="0"/>
    <s v="Binders"/>
    <n v="7.5"/>
    <n v="3"/>
    <n v="0.01"/>
    <n v="6"/>
    <n v="1.5"/>
    <n v="1.4249999999999998"/>
  </r>
  <r>
    <n v="5817"/>
    <x v="215"/>
    <x v="1"/>
    <s v="New Mexico"/>
    <x v="0"/>
    <x v="2"/>
    <s v="Phones"/>
    <n v="796"/>
    <n v="4"/>
    <n v="0.03"/>
    <n v="660"/>
    <n v="136"/>
    <n v="112.12"/>
  </r>
  <r>
    <n v="5822"/>
    <x v="215"/>
    <x v="1"/>
    <s v="California"/>
    <x v="0"/>
    <x v="0"/>
    <s v="Paper"/>
    <n v="180"/>
    <n v="4"/>
    <n v="0.01"/>
    <n v="140"/>
    <n v="40"/>
    <n v="38.199999999999989"/>
  </r>
  <r>
    <n v="5827"/>
    <x v="215"/>
    <x v="1"/>
    <s v="New York"/>
    <x v="1"/>
    <x v="0"/>
    <s v="Envelopes"/>
    <n v="96"/>
    <n v="8"/>
    <n v="0.01"/>
    <n v="72"/>
    <n v="24"/>
    <n v="23.039999999999992"/>
  </r>
  <r>
    <n v="5828"/>
    <x v="215"/>
    <x v="1"/>
    <s v="Alabama"/>
    <x v="3"/>
    <x v="0"/>
    <s v="Art"/>
    <n v="68"/>
    <n v="4"/>
    <n v="0.01"/>
    <n v="40"/>
    <n v="28"/>
    <n v="27.319999999999993"/>
  </r>
  <r>
    <n v="5832"/>
    <x v="215"/>
    <x v="1"/>
    <s v="Illinois"/>
    <x v="2"/>
    <x v="2"/>
    <s v="Copiers"/>
    <n v="2175"/>
    <n v="3"/>
    <n v="0.03"/>
    <n v="2100"/>
    <n v="75"/>
    <n v="9.75"/>
  </r>
  <r>
    <n v="5834"/>
    <x v="215"/>
    <x v="1"/>
    <s v="Tennessee"/>
    <x v="3"/>
    <x v="0"/>
    <s v="Binders"/>
    <n v="12.5"/>
    <n v="5"/>
    <n v="0.01"/>
    <n v="10"/>
    <n v="2.5"/>
    <n v="2.375"/>
  </r>
  <r>
    <n v="5835"/>
    <x v="215"/>
    <x v="1"/>
    <s v="Texas"/>
    <x v="2"/>
    <x v="1"/>
    <s v="Chairs"/>
    <n v="495"/>
    <n v="5"/>
    <n v="0.01"/>
    <n v="395"/>
    <n v="100"/>
    <n v="95.050000000000011"/>
  </r>
  <r>
    <n v="5843"/>
    <x v="216"/>
    <x v="1"/>
    <s v="California"/>
    <x v="0"/>
    <x v="0"/>
    <s v="Paper"/>
    <n v="585"/>
    <n v="13"/>
    <n v="0.01"/>
    <n v="455"/>
    <n v="130"/>
    <n v="124.14999999999998"/>
  </r>
  <r>
    <n v="5845"/>
    <x v="216"/>
    <x v="1"/>
    <s v="Utah"/>
    <x v="0"/>
    <x v="0"/>
    <s v="Storage"/>
    <n v="80"/>
    <n v="2"/>
    <n v="0.01"/>
    <n v="70"/>
    <n v="10"/>
    <n v="9.2000000000000028"/>
  </r>
  <r>
    <n v="5848"/>
    <x v="216"/>
    <x v="1"/>
    <s v="New York"/>
    <x v="1"/>
    <x v="0"/>
    <s v="Art"/>
    <n v="85"/>
    <n v="5"/>
    <n v="0.01"/>
    <n v="50"/>
    <n v="35"/>
    <n v="34.150000000000006"/>
  </r>
  <r>
    <n v="5853"/>
    <x v="216"/>
    <x v="1"/>
    <s v="Colorado"/>
    <x v="0"/>
    <x v="0"/>
    <s v="Binders"/>
    <n v="5"/>
    <n v="2"/>
    <n v="0.01"/>
    <n v="4"/>
    <n v="1"/>
    <n v="0.95000000000000018"/>
  </r>
  <r>
    <n v="5854"/>
    <x v="216"/>
    <x v="1"/>
    <s v="California"/>
    <x v="0"/>
    <x v="1"/>
    <s v="Chairs"/>
    <n v="495"/>
    <n v="5"/>
    <n v="0.01"/>
    <n v="395"/>
    <n v="100"/>
    <n v="95.050000000000011"/>
  </r>
  <r>
    <n v="5856"/>
    <x v="216"/>
    <x v="1"/>
    <s v="Maryland"/>
    <x v="1"/>
    <x v="0"/>
    <s v="Appliances"/>
    <n v="48"/>
    <n v="2"/>
    <n v="0.01"/>
    <n v="38"/>
    <n v="10"/>
    <n v="9.519999999999996"/>
  </r>
  <r>
    <n v="5867"/>
    <x v="217"/>
    <x v="1"/>
    <s v="New York"/>
    <x v="1"/>
    <x v="0"/>
    <s v="Storage"/>
    <n v="200"/>
    <n v="5"/>
    <n v="0.01"/>
    <n v="175"/>
    <n v="25"/>
    <n v="23"/>
  </r>
  <r>
    <n v="5869"/>
    <x v="217"/>
    <x v="1"/>
    <s v="Iowa"/>
    <x v="2"/>
    <x v="0"/>
    <s v="Binders"/>
    <n v="2.5"/>
    <n v="1"/>
    <n v="0.01"/>
    <n v="2"/>
    <n v="0.5"/>
    <n v="0.47500000000000009"/>
  </r>
  <r>
    <n v="5870"/>
    <x v="217"/>
    <x v="1"/>
    <s v="Texas"/>
    <x v="2"/>
    <x v="0"/>
    <s v="Binders"/>
    <n v="5"/>
    <n v="2"/>
    <n v="0.01"/>
    <n v="4"/>
    <n v="1"/>
    <n v="0.95000000000000018"/>
  </r>
  <r>
    <n v="5871"/>
    <x v="217"/>
    <x v="1"/>
    <s v="Wisconsin"/>
    <x v="2"/>
    <x v="2"/>
    <s v="Phones"/>
    <n v="398"/>
    <n v="2"/>
    <n v="0.03"/>
    <n v="330"/>
    <n v="68"/>
    <n v="56.06"/>
  </r>
  <r>
    <n v="5872"/>
    <x v="217"/>
    <x v="1"/>
    <s v="Maine"/>
    <x v="1"/>
    <x v="1"/>
    <s v="Furnishings"/>
    <n v="18"/>
    <n v="2"/>
    <n v="0.01"/>
    <n v="10"/>
    <n v="8"/>
    <n v="7.82"/>
  </r>
  <r>
    <n v="5875"/>
    <x v="217"/>
    <x v="1"/>
    <s v="California"/>
    <x v="0"/>
    <x v="0"/>
    <s v="Paper"/>
    <n v="90"/>
    <n v="2"/>
    <n v="0.01"/>
    <n v="70"/>
    <n v="20"/>
    <n v="19.099999999999994"/>
  </r>
  <r>
    <n v="5879"/>
    <x v="217"/>
    <x v="1"/>
    <s v="Tennessee"/>
    <x v="3"/>
    <x v="1"/>
    <s v="Chairs"/>
    <n v="198"/>
    <n v="2"/>
    <n v="0.01"/>
    <n v="158"/>
    <n v="40"/>
    <n v="38.02000000000001"/>
  </r>
  <r>
    <n v="5880"/>
    <x v="217"/>
    <x v="1"/>
    <s v="New Jersey"/>
    <x v="1"/>
    <x v="0"/>
    <s v="Storage"/>
    <n v="160"/>
    <n v="4"/>
    <n v="0.01"/>
    <n v="140"/>
    <n v="20"/>
    <n v="18.400000000000006"/>
  </r>
  <r>
    <n v="5882"/>
    <x v="217"/>
    <x v="1"/>
    <s v="North Carolina"/>
    <x v="3"/>
    <x v="0"/>
    <s v="Binders"/>
    <n v="7.5"/>
    <n v="3"/>
    <n v="0.01"/>
    <n v="6"/>
    <n v="1.5"/>
    <n v="1.4249999999999998"/>
  </r>
  <r>
    <n v="5884"/>
    <x v="217"/>
    <x v="1"/>
    <s v="North Carolina"/>
    <x v="3"/>
    <x v="0"/>
    <s v="Supplies"/>
    <n v="30"/>
    <n v="2"/>
    <n v="0.01"/>
    <n v="24"/>
    <n v="6"/>
    <n v="5.6999999999999993"/>
  </r>
  <r>
    <n v="5885"/>
    <x v="217"/>
    <x v="1"/>
    <s v="California"/>
    <x v="0"/>
    <x v="2"/>
    <s v="Phones"/>
    <n v="597"/>
    <n v="3"/>
    <n v="0.03"/>
    <n v="495"/>
    <n v="102"/>
    <n v="84.090000000000032"/>
  </r>
  <r>
    <n v="5887"/>
    <x v="217"/>
    <x v="1"/>
    <s v="California"/>
    <x v="0"/>
    <x v="2"/>
    <s v="Accessories"/>
    <n v="15"/>
    <n v="3"/>
    <n v="0.03"/>
    <n v="7.5"/>
    <n v="7.5"/>
    <n v="7.0499999999999989"/>
  </r>
  <r>
    <n v="5894"/>
    <x v="218"/>
    <x v="1"/>
    <s v="Michigan"/>
    <x v="2"/>
    <x v="1"/>
    <s v="Tables"/>
    <n v="255"/>
    <n v="3"/>
    <n v="0.01"/>
    <n v="225"/>
    <n v="30"/>
    <n v="27.449999999999989"/>
  </r>
  <r>
    <n v="5898"/>
    <x v="218"/>
    <x v="1"/>
    <s v="California"/>
    <x v="0"/>
    <x v="0"/>
    <s v="Fasteners"/>
    <n v="9"/>
    <n v="3"/>
    <n v="0.01"/>
    <n v="6"/>
    <n v="3"/>
    <n v="2.91"/>
  </r>
  <r>
    <n v="5900"/>
    <x v="218"/>
    <x v="1"/>
    <s v="Texas"/>
    <x v="2"/>
    <x v="0"/>
    <s v="Storage"/>
    <n v="400"/>
    <n v="10"/>
    <n v="0.01"/>
    <n v="350"/>
    <n v="50"/>
    <n v="46"/>
  </r>
  <r>
    <n v="5905"/>
    <x v="218"/>
    <x v="1"/>
    <s v="Arizona"/>
    <x v="0"/>
    <x v="0"/>
    <s v="Paper"/>
    <n v="315"/>
    <n v="7"/>
    <n v="0.01"/>
    <n v="245"/>
    <n v="70"/>
    <n v="66.850000000000023"/>
  </r>
  <r>
    <n v="5906"/>
    <x v="218"/>
    <x v="1"/>
    <s v="Idaho"/>
    <x v="0"/>
    <x v="0"/>
    <s v="Paper"/>
    <n v="180"/>
    <n v="4"/>
    <n v="0.01"/>
    <n v="140"/>
    <n v="40"/>
    <n v="38.199999999999989"/>
  </r>
  <r>
    <n v="5907"/>
    <x v="218"/>
    <x v="1"/>
    <s v="Ohio"/>
    <x v="1"/>
    <x v="2"/>
    <s v="Accessories"/>
    <n v="45"/>
    <n v="9"/>
    <n v="0.03"/>
    <n v="22.5"/>
    <n v="22.5"/>
    <n v="21.15"/>
  </r>
  <r>
    <n v="5908"/>
    <x v="218"/>
    <x v="1"/>
    <s v="Oregon"/>
    <x v="0"/>
    <x v="0"/>
    <s v="Binders"/>
    <n v="17.5"/>
    <n v="7"/>
    <n v="0.01"/>
    <n v="14"/>
    <n v="3.5"/>
    <n v="3.3249999999999993"/>
  </r>
  <r>
    <n v="5911"/>
    <x v="218"/>
    <x v="1"/>
    <s v="Connecticut"/>
    <x v="1"/>
    <x v="0"/>
    <s v="Binders"/>
    <n v="12.5"/>
    <n v="5"/>
    <n v="0.01"/>
    <n v="10"/>
    <n v="2.5"/>
    <n v="2.375"/>
  </r>
  <r>
    <n v="5913"/>
    <x v="218"/>
    <x v="1"/>
    <s v="California"/>
    <x v="0"/>
    <x v="0"/>
    <s v="Binders"/>
    <n v="12.5"/>
    <n v="5"/>
    <n v="0.01"/>
    <n v="10"/>
    <n v="2.5"/>
    <n v="2.375"/>
  </r>
  <r>
    <n v="5914"/>
    <x v="218"/>
    <x v="1"/>
    <s v="California"/>
    <x v="0"/>
    <x v="2"/>
    <s v="Phones"/>
    <n v="398"/>
    <n v="2"/>
    <n v="0.03"/>
    <n v="330"/>
    <n v="68"/>
    <n v="56.06"/>
  </r>
  <r>
    <n v="5919"/>
    <x v="219"/>
    <x v="1"/>
    <s v="New Jersey"/>
    <x v="1"/>
    <x v="0"/>
    <s v="Storage"/>
    <n v="320"/>
    <n v="8"/>
    <n v="0.01"/>
    <n v="280"/>
    <n v="40"/>
    <n v="36.800000000000011"/>
  </r>
  <r>
    <n v="5923"/>
    <x v="219"/>
    <x v="1"/>
    <s v="Georgia"/>
    <x v="3"/>
    <x v="0"/>
    <s v="Envelopes"/>
    <n v="24"/>
    <n v="2"/>
    <n v="0.01"/>
    <n v="18"/>
    <n v="6"/>
    <n v="5.759999999999998"/>
  </r>
  <r>
    <n v="5924"/>
    <x v="219"/>
    <x v="1"/>
    <s v="North Carolina"/>
    <x v="3"/>
    <x v="2"/>
    <s v="Copiers"/>
    <n v="2900"/>
    <n v="4"/>
    <n v="0.03"/>
    <n v="2800"/>
    <n v="100"/>
    <n v="13"/>
  </r>
  <r>
    <n v="5925"/>
    <x v="219"/>
    <x v="1"/>
    <s v="California"/>
    <x v="0"/>
    <x v="0"/>
    <s v="Binders"/>
    <n v="7.5"/>
    <n v="3"/>
    <n v="0.01"/>
    <n v="6"/>
    <n v="1.5"/>
    <n v="1.4249999999999998"/>
  </r>
  <r>
    <n v="5927"/>
    <x v="219"/>
    <x v="1"/>
    <s v="Pennsylvania"/>
    <x v="1"/>
    <x v="0"/>
    <s v="Art"/>
    <n v="34"/>
    <n v="2"/>
    <n v="0.01"/>
    <n v="20"/>
    <n v="14"/>
    <n v="13.659999999999997"/>
  </r>
  <r>
    <n v="5928"/>
    <x v="219"/>
    <x v="1"/>
    <s v="Florida"/>
    <x v="3"/>
    <x v="0"/>
    <s v="Storage"/>
    <n v="120"/>
    <n v="3"/>
    <n v="0.01"/>
    <n v="105"/>
    <n v="15"/>
    <n v="13.799999999999997"/>
  </r>
  <r>
    <n v="5936"/>
    <x v="220"/>
    <x v="1"/>
    <s v="Florida"/>
    <x v="3"/>
    <x v="1"/>
    <s v="Tables"/>
    <n v="340"/>
    <n v="4"/>
    <n v="0.01"/>
    <n v="300"/>
    <n v="40"/>
    <n v="36.600000000000023"/>
  </r>
  <r>
    <n v="5937"/>
    <x v="220"/>
    <x v="1"/>
    <s v="California"/>
    <x v="0"/>
    <x v="0"/>
    <s v="Binders"/>
    <n v="10"/>
    <n v="4"/>
    <n v="0.01"/>
    <n v="8"/>
    <n v="2"/>
    <n v="1.9000000000000004"/>
  </r>
  <r>
    <n v="5939"/>
    <x v="220"/>
    <x v="1"/>
    <s v="Florida"/>
    <x v="3"/>
    <x v="1"/>
    <s v="Furnishings"/>
    <n v="9"/>
    <n v="1"/>
    <n v="0.01"/>
    <n v="5"/>
    <n v="4"/>
    <n v="3.91"/>
  </r>
  <r>
    <n v="5940"/>
    <x v="220"/>
    <x v="1"/>
    <s v="Maryland"/>
    <x v="1"/>
    <x v="0"/>
    <s v="Storage"/>
    <n v="360"/>
    <n v="9"/>
    <n v="0.01"/>
    <n v="315"/>
    <n v="45"/>
    <n v="41.399999999999977"/>
  </r>
  <r>
    <n v="5944"/>
    <x v="220"/>
    <x v="1"/>
    <s v="Iowa"/>
    <x v="2"/>
    <x v="0"/>
    <s v="Paper"/>
    <n v="315"/>
    <n v="7"/>
    <n v="0.01"/>
    <n v="245"/>
    <n v="70"/>
    <n v="66.850000000000023"/>
  </r>
  <r>
    <n v="5945"/>
    <x v="220"/>
    <x v="1"/>
    <s v="North Carolina"/>
    <x v="3"/>
    <x v="0"/>
    <s v="Labels"/>
    <n v="228"/>
    <n v="12"/>
    <n v="0.01"/>
    <n v="120"/>
    <n v="108"/>
    <n v="105.72"/>
  </r>
  <r>
    <n v="5949"/>
    <x v="220"/>
    <x v="1"/>
    <s v="California"/>
    <x v="0"/>
    <x v="0"/>
    <s v="Storage"/>
    <n v="80"/>
    <n v="2"/>
    <n v="0.01"/>
    <n v="70"/>
    <n v="10"/>
    <n v="9.2000000000000028"/>
  </r>
  <r>
    <n v="5950"/>
    <x v="220"/>
    <x v="1"/>
    <s v="California"/>
    <x v="0"/>
    <x v="2"/>
    <s v="Machines"/>
    <n v="900"/>
    <n v="2"/>
    <n v="0.03"/>
    <n v="800"/>
    <n v="100"/>
    <n v="73"/>
  </r>
  <r>
    <n v="5951"/>
    <x v="220"/>
    <x v="1"/>
    <s v="Mississippi"/>
    <x v="3"/>
    <x v="0"/>
    <s v="Envelopes"/>
    <n v="48"/>
    <n v="4"/>
    <n v="0.01"/>
    <n v="36"/>
    <n v="12"/>
    <n v="11.519999999999996"/>
  </r>
  <r>
    <n v="5953"/>
    <x v="220"/>
    <x v="1"/>
    <s v="Indiana"/>
    <x v="2"/>
    <x v="0"/>
    <s v="Binders"/>
    <n v="7.5"/>
    <n v="3"/>
    <n v="0.01"/>
    <n v="6"/>
    <n v="1.5"/>
    <n v="1.4249999999999998"/>
  </r>
  <r>
    <n v="5957"/>
    <x v="220"/>
    <x v="1"/>
    <s v="Ohio"/>
    <x v="1"/>
    <x v="2"/>
    <s v="Accessories"/>
    <n v="25"/>
    <n v="5"/>
    <n v="0.03"/>
    <n v="12.5"/>
    <n v="12.5"/>
    <n v="11.75"/>
  </r>
  <r>
    <n v="5958"/>
    <x v="220"/>
    <x v="1"/>
    <s v="New York"/>
    <x v="1"/>
    <x v="0"/>
    <s v="Paper"/>
    <n v="90"/>
    <n v="2"/>
    <n v="0.01"/>
    <n v="70"/>
    <n v="20"/>
    <n v="19.099999999999994"/>
  </r>
  <r>
    <n v="5959"/>
    <x v="220"/>
    <x v="1"/>
    <s v="Indiana"/>
    <x v="2"/>
    <x v="2"/>
    <s v="Accessories"/>
    <n v="15"/>
    <n v="3"/>
    <n v="0.03"/>
    <n v="7.5"/>
    <n v="7.5"/>
    <n v="7.0499999999999989"/>
  </r>
  <r>
    <n v="5966"/>
    <x v="221"/>
    <x v="1"/>
    <s v="Texas"/>
    <x v="2"/>
    <x v="0"/>
    <s v="Supplies"/>
    <n v="45"/>
    <n v="3"/>
    <n v="0.01"/>
    <n v="36"/>
    <n v="9"/>
    <n v="8.5499999999999972"/>
  </r>
  <r>
    <n v="5972"/>
    <x v="221"/>
    <x v="1"/>
    <s v="Texas"/>
    <x v="2"/>
    <x v="0"/>
    <s v="Binders"/>
    <n v="17.5"/>
    <n v="7"/>
    <n v="0.01"/>
    <n v="14"/>
    <n v="3.5"/>
    <n v="3.3249999999999993"/>
  </r>
  <r>
    <n v="5976"/>
    <x v="221"/>
    <x v="1"/>
    <s v="Michigan"/>
    <x v="2"/>
    <x v="0"/>
    <s v="Appliances"/>
    <n v="48"/>
    <n v="2"/>
    <n v="0.01"/>
    <n v="38"/>
    <n v="10"/>
    <n v="9.519999999999996"/>
  </r>
  <r>
    <n v="5979"/>
    <x v="221"/>
    <x v="1"/>
    <s v="Ohio"/>
    <x v="1"/>
    <x v="0"/>
    <s v="Binders"/>
    <n v="7.5"/>
    <n v="3"/>
    <n v="0.01"/>
    <n v="6"/>
    <n v="1.5"/>
    <n v="1.4249999999999998"/>
  </r>
  <r>
    <n v="5986"/>
    <x v="221"/>
    <x v="1"/>
    <s v="Pennsylvania"/>
    <x v="1"/>
    <x v="0"/>
    <s v="Paper"/>
    <n v="90"/>
    <n v="2"/>
    <n v="0.01"/>
    <n v="70"/>
    <n v="20"/>
    <n v="19.099999999999994"/>
  </r>
  <r>
    <n v="5987"/>
    <x v="221"/>
    <x v="1"/>
    <s v="Indiana"/>
    <x v="2"/>
    <x v="0"/>
    <s v="Envelopes"/>
    <n v="72"/>
    <n v="6"/>
    <n v="0.01"/>
    <n v="54"/>
    <n v="18"/>
    <n v="17.28"/>
  </r>
  <r>
    <n v="5994"/>
    <x v="222"/>
    <x v="1"/>
    <s v="Colorado"/>
    <x v="0"/>
    <x v="0"/>
    <s v="Binders"/>
    <n v="5"/>
    <n v="2"/>
    <n v="0.01"/>
    <n v="4"/>
    <n v="1"/>
    <n v="0.95000000000000018"/>
  </r>
  <r>
    <n v="6002"/>
    <x v="222"/>
    <x v="1"/>
    <s v="Tennessee"/>
    <x v="3"/>
    <x v="1"/>
    <s v="Furnishings"/>
    <n v="99"/>
    <n v="11"/>
    <n v="0.01"/>
    <n v="55"/>
    <n v="44"/>
    <n v="43.010000000000005"/>
  </r>
  <r>
    <n v="6003"/>
    <x v="222"/>
    <x v="1"/>
    <s v="Pennsylvania"/>
    <x v="1"/>
    <x v="0"/>
    <s v="Binders"/>
    <n v="7.5"/>
    <n v="3"/>
    <n v="0.01"/>
    <n v="6"/>
    <n v="1.5"/>
    <n v="1.4249999999999998"/>
  </r>
  <r>
    <n v="6004"/>
    <x v="222"/>
    <x v="1"/>
    <s v="California"/>
    <x v="0"/>
    <x v="0"/>
    <s v="Paper"/>
    <n v="135"/>
    <n v="3"/>
    <n v="0.01"/>
    <n v="105"/>
    <n v="30"/>
    <n v="28.650000000000006"/>
  </r>
  <r>
    <n v="6006"/>
    <x v="222"/>
    <x v="1"/>
    <s v="Maryland"/>
    <x v="1"/>
    <x v="0"/>
    <s v="Storage"/>
    <n v="240"/>
    <n v="6"/>
    <n v="0.01"/>
    <n v="210"/>
    <n v="30"/>
    <n v="27.599999999999994"/>
  </r>
  <r>
    <n v="6007"/>
    <x v="222"/>
    <x v="1"/>
    <s v="Texas"/>
    <x v="2"/>
    <x v="2"/>
    <s v="Copiers"/>
    <n v="1450"/>
    <n v="2"/>
    <n v="0.03"/>
    <n v="1400"/>
    <n v="50"/>
    <n v="6.5"/>
  </r>
  <r>
    <n v="6010"/>
    <x v="222"/>
    <x v="1"/>
    <s v="California"/>
    <x v="0"/>
    <x v="0"/>
    <s v="Paper"/>
    <n v="180"/>
    <n v="4"/>
    <n v="0.01"/>
    <n v="140"/>
    <n v="40"/>
    <n v="38.199999999999989"/>
  </r>
  <r>
    <n v="6011"/>
    <x v="222"/>
    <x v="1"/>
    <s v="California"/>
    <x v="0"/>
    <x v="1"/>
    <s v="Bookcases"/>
    <n v="160"/>
    <n v="2"/>
    <n v="0.01"/>
    <n v="130"/>
    <n v="30"/>
    <n v="28.400000000000006"/>
  </r>
  <r>
    <n v="6016"/>
    <x v="223"/>
    <x v="1"/>
    <s v="California"/>
    <x v="0"/>
    <x v="0"/>
    <s v="Storage"/>
    <n v="160"/>
    <n v="4"/>
    <n v="0.01"/>
    <n v="140"/>
    <n v="20"/>
    <n v="18.400000000000006"/>
  </r>
  <r>
    <n v="6021"/>
    <x v="223"/>
    <x v="1"/>
    <s v="California"/>
    <x v="0"/>
    <x v="0"/>
    <s v="Paper"/>
    <n v="90"/>
    <n v="2"/>
    <n v="0.01"/>
    <n v="70"/>
    <n v="20"/>
    <n v="19.099999999999994"/>
  </r>
  <r>
    <n v="6025"/>
    <x v="223"/>
    <x v="1"/>
    <s v="Michigan"/>
    <x v="2"/>
    <x v="0"/>
    <s v="Binders"/>
    <n v="15"/>
    <n v="6"/>
    <n v="0.01"/>
    <n v="12"/>
    <n v="3"/>
    <n v="2.8499999999999996"/>
  </r>
  <r>
    <n v="6026"/>
    <x v="223"/>
    <x v="1"/>
    <s v="California"/>
    <x v="0"/>
    <x v="0"/>
    <s v="Binders"/>
    <n v="7.5"/>
    <n v="3"/>
    <n v="0.01"/>
    <n v="6"/>
    <n v="1.5"/>
    <n v="1.4249999999999998"/>
  </r>
  <r>
    <n v="6028"/>
    <x v="223"/>
    <x v="1"/>
    <s v="California"/>
    <x v="0"/>
    <x v="0"/>
    <s v="Binders"/>
    <n v="5"/>
    <n v="2"/>
    <n v="0.01"/>
    <n v="4"/>
    <n v="1"/>
    <n v="0.95000000000000018"/>
  </r>
  <r>
    <n v="6030"/>
    <x v="223"/>
    <x v="1"/>
    <s v="Minnesota"/>
    <x v="2"/>
    <x v="0"/>
    <s v="Paper"/>
    <n v="225"/>
    <n v="5"/>
    <n v="0.01"/>
    <n v="175"/>
    <n v="50"/>
    <n v="47.75"/>
  </r>
  <r>
    <n v="6031"/>
    <x v="223"/>
    <x v="1"/>
    <s v="Pennsylvania"/>
    <x v="1"/>
    <x v="1"/>
    <s v="Furnishings"/>
    <n v="27"/>
    <n v="3"/>
    <n v="0.01"/>
    <n v="15"/>
    <n v="12"/>
    <n v="11.73"/>
  </r>
  <r>
    <n v="6033"/>
    <x v="223"/>
    <x v="1"/>
    <s v="California"/>
    <x v="0"/>
    <x v="0"/>
    <s v="Binders"/>
    <n v="7.5"/>
    <n v="3"/>
    <n v="0.01"/>
    <n v="6"/>
    <n v="1.5"/>
    <n v="1.4249999999999998"/>
  </r>
  <r>
    <n v="6034"/>
    <x v="223"/>
    <x v="1"/>
    <s v="Massachusetts"/>
    <x v="1"/>
    <x v="0"/>
    <s v="Binders"/>
    <n v="5"/>
    <n v="2"/>
    <n v="0.01"/>
    <n v="4"/>
    <n v="1"/>
    <n v="0.95000000000000018"/>
  </r>
  <r>
    <n v="6035"/>
    <x v="223"/>
    <x v="1"/>
    <s v="Pennsylvania"/>
    <x v="1"/>
    <x v="0"/>
    <s v="Binders"/>
    <n v="5"/>
    <n v="2"/>
    <n v="0.01"/>
    <n v="4"/>
    <n v="1"/>
    <n v="0.95000000000000018"/>
  </r>
  <r>
    <n v="6036"/>
    <x v="223"/>
    <x v="1"/>
    <s v="California"/>
    <x v="0"/>
    <x v="0"/>
    <s v="Binders"/>
    <n v="12.5"/>
    <n v="5"/>
    <n v="0.01"/>
    <n v="10"/>
    <n v="2.5"/>
    <n v="2.375"/>
  </r>
  <r>
    <n v="6050"/>
    <x v="224"/>
    <x v="1"/>
    <s v="Illinois"/>
    <x v="2"/>
    <x v="0"/>
    <s v="Paper"/>
    <n v="405"/>
    <n v="9"/>
    <n v="0.01"/>
    <n v="315"/>
    <n v="90"/>
    <n v="85.949999999999989"/>
  </r>
  <r>
    <n v="6051"/>
    <x v="224"/>
    <x v="1"/>
    <s v="Massachusetts"/>
    <x v="1"/>
    <x v="0"/>
    <s v="Storage"/>
    <n v="200"/>
    <n v="5"/>
    <n v="0.01"/>
    <n v="175"/>
    <n v="25"/>
    <n v="23"/>
  </r>
  <r>
    <n v="6052"/>
    <x v="224"/>
    <x v="1"/>
    <s v="Texas"/>
    <x v="2"/>
    <x v="2"/>
    <s v="Phones"/>
    <n v="597"/>
    <n v="3"/>
    <n v="0.03"/>
    <n v="495"/>
    <n v="102"/>
    <n v="84.090000000000032"/>
  </r>
  <r>
    <n v="6053"/>
    <x v="224"/>
    <x v="1"/>
    <s v="Kentucky"/>
    <x v="3"/>
    <x v="0"/>
    <s v="Storage"/>
    <n v="120"/>
    <n v="3"/>
    <n v="0.01"/>
    <n v="105"/>
    <n v="15"/>
    <n v="13.799999999999997"/>
  </r>
  <r>
    <n v="6058"/>
    <x v="224"/>
    <x v="1"/>
    <s v="California"/>
    <x v="0"/>
    <x v="0"/>
    <s v="Storage"/>
    <n v="160"/>
    <n v="4"/>
    <n v="0.01"/>
    <n v="140"/>
    <n v="20"/>
    <n v="18.400000000000006"/>
  </r>
  <r>
    <n v="6060"/>
    <x v="224"/>
    <x v="1"/>
    <s v="Maryland"/>
    <x v="1"/>
    <x v="1"/>
    <s v="Chairs"/>
    <n v="198"/>
    <n v="2"/>
    <n v="0.01"/>
    <n v="158"/>
    <n v="40"/>
    <n v="38.02000000000001"/>
  </r>
  <r>
    <n v="6064"/>
    <x v="224"/>
    <x v="1"/>
    <s v="Pennsylvania"/>
    <x v="1"/>
    <x v="1"/>
    <s v="Tables"/>
    <n v="425"/>
    <n v="5"/>
    <n v="0.01"/>
    <n v="375"/>
    <n v="50"/>
    <n v="45.75"/>
  </r>
  <r>
    <n v="6065"/>
    <x v="224"/>
    <x v="1"/>
    <s v="Washington"/>
    <x v="0"/>
    <x v="0"/>
    <s v="Binders"/>
    <n v="25"/>
    <n v="10"/>
    <n v="0.01"/>
    <n v="20"/>
    <n v="5"/>
    <n v="4.75"/>
  </r>
  <r>
    <n v="6066"/>
    <x v="224"/>
    <x v="1"/>
    <s v="North Carolina"/>
    <x v="3"/>
    <x v="0"/>
    <s v="Paper"/>
    <n v="135"/>
    <n v="3"/>
    <n v="0.01"/>
    <n v="105"/>
    <n v="30"/>
    <n v="28.650000000000006"/>
  </r>
  <r>
    <n v="6075"/>
    <x v="225"/>
    <x v="1"/>
    <s v="Arizona"/>
    <x v="0"/>
    <x v="0"/>
    <s v="Binders"/>
    <n v="22.5"/>
    <n v="9"/>
    <n v="0.01"/>
    <n v="18"/>
    <n v="4.5"/>
    <n v="4.2749999999999986"/>
  </r>
  <r>
    <n v="6076"/>
    <x v="225"/>
    <x v="1"/>
    <s v="Massachusetts"/>
    <x v="1"/>
    <x v="1"/>
    <s v="Chairs"/>
    <n v="594"/>
    <n v="6"/>
    <n v="0.01"/>
    <n v="474"/>
    <n v="120"/>
    <n v="114.05999999999995"/>
  </r>
  <r>
    <n v="6084"/>
    <x v="225"/>
    <x v="1"/>
    <s v="California"/>
    <x v="0"/>
    <x v="0"/>
    <s v="Paper"/>
    <n v="315"/>
    <n v="7"/>
    <n v="0.01"/>
    <n v="245"/>
    <n v="70"/>
    <n v="66.850000000000023"/>
  </r>
  <r>
    <n v="6088"/>
    <x v="225"/>
    <x v="1"/>
    <s v="Illinois"/>
    <x v="2"/>
    <x v="0"/>
    <s v="Paper"/>
    <n v="135"/>
    <n v="3"/>
    <n v="0.01"/>
    <n v="105"/>
    <n v="30"/>
    <n v="28.650000000000006"/>
  </r>
  <r>
    <n v="6091"/>
    <x v="225"/>
    <x v="1"/>
    <s v="North Carolina"/>
    <x v="3"/>
    <x v="0"/>
    <s v="Fasteners"/>
    <n v="33"/>
    <n v="11"/>
    <n v="0.01"/>
    <n v="22"/>
    <n v="11"/>
    <n v="10.670000000000002"/>
  </r>
  <r>
    <n v="6101"/>
    <x v="226"/>
    <x v="1"/>
    <s v="New York"/>
    <x v="1"/>
    <x v="2"/>
    <s v="Accessories"/>
    <n v="10"/>
    <n v="2"/>
    <n v="0.03"/>
    <n v="5"/>
    <n v="5"/>
    <n v="4.6999999999999993"/>
  </r>
  <r>
    <n v="6102"/>
    <x v="226"/>
    <x v="1"/>
    <s v="New Jersey"/>
    <x v="1"/>
    <x v="2"/>
    <s v="Phones"/>
    <n v="597"/>
    <n v="3"/>
    <n v="0.03"/>
    <n v="495"/>
    <n v="102"/>
    <n v="84.090000000000032"/>
  </r>
  <r>
    <n v="6108"/>
    <x v="226"/>
    <x v="1"/>
    <s v="Connecticut"/>
    <x v="1"/>
    <x v="0"/>
    <s v="Binders"/>
    <n v="5"/>
    <n v="2"/>
    <n v="0.01"/>
    <n v="4"/>
    <n v="1"/>
    <n v="0.95000000000000018"/>
  </r>
  <r>
    <n v="6109"/>
    <x v="226"/>
    <x v="1"/>
    <s v="California"/>
    <x v="0"/>
    <x v="0"/>
    <s v="Binders"/>
    <n v="5"/>
    <n v="2"/>
    <n v="0.01"/>
    <n v="4"/>
    <n v="1"/>
    <n v="0.95000000000000018"/>
  </r>
  <r>
    <n v="6111"/>
    <x v="226"/>
    <x v="1"/>
    <s v="Pennsylvania"/>
    <x v="1"/>
    <x v="0"/>
    <s v="Binders"/>
    <n v="7.5"/>
    <n v="3"/>
    <n v="0.01"/>
    <n v="6"/>
    <n v="1.5"/>
    <n v="1.4249999999999998"/>
  </r>
  <r>
    <n v="6112"/>
    <x v="226"/>
    <x v="1"/>
    <s v="Florida"/>
    <x v="3"/>
    <x v="1"/>
    <s v="Furnishings"/>
    <n v="27"/>
    <n v="3"/>
    <n v="0.01"/>
    <n v="15"/>
    <n v="12"/>
    <n v="11.73"/>
  </r>
  <r>
    <n v="6118"/>
    <x v="226"/>
    <x v="1"/>
    <s v="Texas"/>
    <x v="2"/>
    <x v="0"/>
    <s v="Art"/>
    <n v="85"/>
    <n v="5"/>
    <n v="0.01"/>
    <n v="50"/>
    <n v="35"/>
    <n v="34.150000000000006"/>
  </r>
  <r>
    <n v="6120"/>
    <x v="226"/>
    <x v="1"/>
    <s v="Tennessee"/>
    <x v="3"/>
    <x v="1"/>
    <s v="Furnishings"/>
    <n v="36"/>
    <n v="4"/>
    <n v="0.01"/>
    <n v="20"/>
    <n v="16"/>
    <n v="15.64"/>
  </r>
  <r>
    <n v="6130"/>
    <x v="227"/>
    <x v="1"/>
    <s v="California"/>
    <x v="0"/>
    <x v="0"/>
    <s v="Envelopes"/>
    <n v="60"/>
    <n v="5"/>
    <n v="0.01"/>
    <n v="45"/>
    <n v="15"/>
    <n v="14.399999999999999"/>
  </r>
  <r>
    <n v="6131"/>
    <x v="227"/>
    <x v="1"/>
    <s v="Maryland"/>
    <x v="1"/>
    <x v="0"/>
    <s v="Storage"/>
    <n v="120"/>
    <n v="3"/>
    <n v="0.01"/>
    <n v="105"/>
    <n v="15"/>
    <n v="13.799999999999997"/>
  </r>
  <r>
    <n v="6133"/>
    <x v="227"/>
    <x v="1"/>
    <s v="Ohio"/>
    <x v="1"/>
    <x v="0"/>
    <s v="Paper"/>
    <n v="90"/>
    <n v="2"/>
    <n v="0.01"/>
    <n v="70"/>
    <n v="20"/>
    <n v="19.099999999999994"/>
  </r>
  <r>
    <n v="6142"/>
    <x v="227"/>
    <x v="1"/>
    <s v="New York"/>
    <x v="1"/>
    <x v="1"/>
    <s v="Tables"/>
    <n v="170"/>
    <n v="2"/>
    <n v="0.01"/>
    <n v="150"/>
    <n v="20"/>
    <n v="18.300000000000011"/>
  </r>
  <r>
    <n v="6143"/>
    <x v="227"/>
    <x v="1"/>
    <s v="California"/>
    <x v="0"/>
    <x v="1"/>
    <s v="Bookcases"/>
    <n v="400"/>
    <n v="5"/>
    <n v="0.01"/>
    <n v="325"/>
    <n v="75"/>
    <n v="71"/>
  </r>
  <r>
    <n v="6145"/>
    <x v="227"/>
    <x v="1"/>
    <s v="Georgia"/>
    <x v="3"/>
    <x v="0"/>
    <s v="Binders"/>
    <n v="2.5"/>
    <n v="1"/>
    <n v="0.01"/>
    <n v="2"/>
    <n v="0.5"/>
    <n v="0.47500000000000009"/>
  </r>
  <r>
    <n v="6147"/>
    <x v="227"/>
    <x v="1"/>
    <s v="Texas"/>
    <x v="2"/>
    <x v="1"/>
    <s v="Chairs"/>
    <n v="396"/>
    <n v="4"/>
    <n v="0.01"/>
    <n v="316"/>
    <n v="80"/>
    <n v="76.04000000000002"/>
  </r>
  <r>
    <n v="6149"/>
    <x v="227"/>
    <x v="1"/>
    <s v="New York"/>
    <x v="1"/>
    <x v="2"/>
    <s v="Phones"/>
    <n v="1393"/>
    <n v="7"/>
    <n v="0.03"/>
    <n v="1155"/>
    <n v="238"/>
    <n v="196.21000000000004"/>
  </r>
  <r>
    <n v="6151"/>
    <x v="227"/>
    <x v="1"/>
    <s v="New York"/>
    <x v="1"/>
    <x v="0"/>
    <s v="Envelopes"/>
    <n v="12"/>
    <n v="1"/>
    <n v="0.01"/>
    <n v="9"/>
    <n v="3"/>
    <n v="2.879999999999999"/>
  </r>
  <r>
    <n v="6157"/>
    <x v="228"/>
    <x v="1"/>
    <s v="Ohio"/>
    <x v="1"/>
    <x v="0"/>
    <s v="Storage"/>
    <n v="40"/>
    <n v="1"/>
    <n v="0.01"/>
    <n v="35"/>
    <n v="5"/>
    <n v="4.6000000000000014"/>
  </r>
  <r>
    <n v="6159"/>
    <x v="228"/>
    <x v="1"/>
    <s v="California"/>
    <x v="0"/>
    <x v="0"/>
    <s v="Binders"/>
    <n v="5"/>
    <n v="2"/>
    <n v="0.01"/>
    <n v="4"/>
    <n v="1"/>
    <n v="0.95000000000000018"/>
  </r>
  <r>
    <n v="6161"/>
    <x v="228"/>
    <x v="1"/>
    <s v="Texas"/>
    <x v="2"/>
    <x v="0"/>
    <s v="Paper"/>
    <n v="180"/>
    <n v="4"/>
    <n v="0.01"/>
    <n v="140"/>
    <n v="40"/>
    <n v="38.199999999999989"/>
  </r>
  <r>
    <n v="6167"/>
    <x v="228"/>
    <x v="1"/>
    <s v="Pennsylvania"/>
    <x v="1"/>
    <x v="0"/>
    <s v="Binders"/>
    <n v="2.5"/>
    <n v="1"/>
    <n v="0.01"/>
    <n v="2"/>
    <n v="0.5"/>
    <n v="0.47500000000000009"/>
  </r>
  <r>
    <n v="6170"/>
    <x v="228"/>
    <x v="1"/>
    <s v="Texas"/>
    <x v="2"/>
    <x v="0"/>
    <s v="Labels"/>
    <n v="38"/>
    <n v="2"/>
    <n v="0.01"/>
    <n v="20"/>
    <n v="18"/>
    <n v="17.619999999999997"/>
  </r>
  <r>
    <n v="6173"/>
    <x v="228"/>
    <x v="1"/>
    <s v="Massachusetts"/>
    <x v="1"/>
    <x v="0"/>
    <s v="Art"/>
    <n v="34"/>
    <n v="2"/>
    <n v="0.01"/>
    <n v="20"/>
    <n v="14"/>
    <n v="13.659999999999997"/>
  </r>
  <r>
    <n v="6176"/>
    <x v="228"/>
    <x v="1"/>
    <s v="New York"/>
    <x v="1"/>
    <x v="0"/>
    <s v="Storage"/>
    <n v="160"/>
    <n v="4"/>
    <n v="0.01"/>
    <n v="140"/>
    <n v="20"/>
    <n v="18.400000000000006"/>
  </r>
  <r>
    <n v="6179"/>
    <x v="228"/>
    <x v="1"/>
    <s v="Texas"/>
    <x v="2"/>
    <x v="0"/>
    <s v="Binders"/>
    <n v="2.5"/>
    <n v="1"/>
    <n v="0.01"/>
    <n v="2"/>
    <n v="0.5"/>
    <n v="0.47500000000000009"/>
  </r>
  <r>
    <n v="6180"/>
    <x v="228"/>
    <x v="1"/>
    <s v="Wisconsin"/>
    <x v="2"/>
    <x v="0"/>
    <s v="Storage"/>
    <n v="80"/>
    <n v="2"/>
    <n v="0.01"/>
    <n v="70"/>
    <n v="10"/>
    <n v="9.2000000000000028"/>
  </r>
  <r>
    <n v="6185"/>
    <x v="229"/>
    <x v="1"/>
    <s v="New York"/>
    <x v="1"/>
    <x v="2"/>
    <s v="Phones"/>
    <n v="199"/>
    <n v="1"/>
    <n v="0.03"/>
    <n v="165"/>
    <n v="34"/>
    <n v="28.03"/>
  </r>
  <r>
    <n v="6192"/>
    <x v="229"/>
    <x v="1"/>
    <s v="Texas"/>
    <x v="2"/>
    <x v="0"/>
    <s v="Supplies"/>
    <n v="90"/>
    <n v="6"/>
    <n v="0.01"/>
    <n v="72"/>
    <n v="18"/>
    <n v="17.099999999999994"/>
  </r>
  <r>
    <n v="6193"/>
    <x v="229"/>
    <x v="1"/>
    <s v="Ohio"/>
    <x v="1"/>
    <x v="2"/>
    <s v="Phones"/>
    <n v="398"/>
    <n v="2"/>
    <n v="0.03"/>
    <n v="330"/>
    <n v="68"/>
    <n v="56.06"/>
  </r>
  <r>
    <n v="6194"/>
    <x v="229"/>
    <x v="1"/>
    <s v="Maryland"/>
    <x v="1"/>
    <x v="1"/>
    <s v="Chairs"/>
    <n v="297"/>
    <n v="3"/>
    <n v="0.01"/>
    <n v="237"/>
    <n v="60"/>
    <n v="57.029999999999973"/>
  </r>
  <r>
    <n v="6200"/>
    <x v="229"/>
    <x v="1"/>
    <s v="California"/>
    <x v="0"/>
    <x v="0"/>
    <s v="Art"/>
    <n v="119"/>
    <n v="7"/>
    <n v="0.01"/>
    <n v="70"/>
    <n v="49"/>
    <n v="47.81"/>
  </r>
  <r>
    <n v="6202"/>
    <x v="229"/>
    <x v="1"/>
    <s v="California"/>
    <x v="0"/>
    <x v="1"/>
    <s v="Tables"/>
    <n v="85"/>
    <n v="1"/>
    <n v="0.01"/>
    <n v="75"/>
    <n v="10"/>
    <n v="9.1500000000000057"/>
  </r>
  <r>
    <n v="6207"/>
    <x v="229"/>
    <x v="1"/>
    <s v="Washington"/>
    <x v="0"/>
    <x v="0"/>
    <s v="Storage"/>
    <n v="40"/>
    <n v="1"/>
    <n v="0.01"/>
    <n v="35"/>
    <n v="5"/>
    <n v="4.6000000000000014"/>
  </r>
  <r>
    <n v="6208"/>
    <x v="229"/>
    <x v="1"/>
    <s v="New York"/>
    <x v="1"/>
    <x v="0"/>
    <s v="Art"/>
    <n v="119"/>
    <n v="7"/>
    <n v="0.01"/>
    <n v="70"/>
    <n v="49"/>
    <n v="47.81"/>
  </r>
  <r>
    <n v="6219"/>
    <x v="230"/>
    <x v="1"/>
    <s v="New York"/>
    <x v="1"/>
    <x v="1"/>
    <s v="Furnishings"/>
    <n v="117"/>
    <n v="13"/>
    <n v="0.01"/>
    <n v="65"/>
    <n v="52"/>
    <n v="50.83"/>
  </r>
  <r>
    <n v="6222"/>
    <x v="230"/>
    <x v="1"/>
    <s v="Texas"/>
    <x v="2"/>
    <x v="0"/>
    <s v="Envelopes"/>
    <n v="36"/>
    <n v="3"/>
    <n v="0.01"/>
    <n v="27"/>
    <n v="9"/>
    <n v="8.64"/>
  </r>
  <r>
    <n v="6223"/>
    <x v="230"/>
    <x v="1"/>
    <s v="California"/>
    <x v="0"/>
    <x v="1"/>
    <s v="Furnishings"/>
    <n v="54"/>
    <n v="6"/>
    <n v="0.01"/>
    <n v="30"/>
    <n v="24"/>
    <n v="23.46"/>
  </r>
  <r>
    <n v="6224"/>
    <x v="230"/>
    <x v="1"/>
    <s v="New York"/>
    <x v="1"/>
    <x v="2"/>
    <s v="Phones"/>
    <n v="398"/>
    <n v="2"/>
    <n v="0.03"/>
    <n v="330"/>
    <n v="68"/>
    <n v="56.06"/>
  </r>
  <r>
    <n v="6226"/>
    <x v="230"/>
    <x v="1"/>
    <s v="Oregon"/>
    <x v="0"/>
    <x v="0"/>
    <s v="Fasteners"/>
    <n v="15"/>
    <n v="5"/>
    <n v="0.01"/>
    <n v="10"/>
    <n v="5"/>
    <n v="4.8499999999999996"/>
  </r>
  <r>
    <n v="6227"/>
    <x v="230"/>
    <x v="1"/>
    <s v="New York"/>
    <x v="1"/>
    <x v="2"/>
    <s v="Phones"/>
    <n v="796"/>
    <n v="4"/>
    <n v="0.03"/>
    <n v="660"/>
    <n v="136"/>
    <n v="112.12"/>
  </r>
  <r>
    <n v="6229"/>
    <x v="230"/>
    <x v="1"/>
    <s v="Mississippi"/>
    <x v="3"/>
    <x v="0"/>
    <s v="Binders"/>
    <n v="5"/>
    <n v="2"/>
    <n v="0.01"/>
    <n v="4"/>
    <n v="1"/>
    <n v="0.95000000000000018"/>
  </r>
  <r>
    <n v="6230"/>
    <x v="230"/>
    <x v="1"/>
    <s v="Virginia"/>
    <x v="3"/>
    <x v="2"/>
    <s v="Phones"/>
    <n v="1393"/>
    <n v="7"/>
    <n v="0.03"/>
    <n v="1155"/>
    <n v="238"/>
    <n v="196.21000000000004"/>
  </r>
  <r>
    <n v="6232"/>
    <x v="230"/>
    <x v="1"/>
    <s v="Colorado"/>
    <x v="0"/>
    <x v="1"/>
    <s v="Chairs"/>
    <n v="99"/>
    <n v="1"/>
    <n v="0.01"/>
    <n v="79"/>
    <n v="20"/>
    <n v="19.010000000000005"/>
  </r>
  <r>
    <n v="6247"/>
    <x v="231"/>
    <x v="1"/>
    <s v="Pennsylvania"/>
    <x v="1"/>
    <x v="0"/>
    <s v="Labels"/>
    <n v="76"/>
    <n v="4"/>
    <n v="0.01"/>
    <n v="40"/>
    <n v="36"/>
    <n v="35.239999999999995"/>
  </r>
  <r>
    <n v="6248"/>
    <x v="231"/>
    <x v="1"/>
    <s v="Massachusetts"/>
    <x v="1"/>
    <x v="0"/>
    <s v="Paper"/>
    <n v="90"/>
    <n v="2"/>
    <n v="0.01"/>
    <n v="70"/>
    <n v="20"/>
    <n v="19.099999999999994"/>
  </r>
  <r>
    <n v="6249"/>
    <x v="231"/>
    <x v="1"/>
    <s v="Virginia"/>
    <x v="3"/>
    <x v="2"/>
    <s v="Phones"/>
    <n v="199"/>
    <n v="1"/>
    <n v="0.03"/>
    <n v="165"/>
    <n v="34"/>
    <n v="28.03"/>
  </r>
  <r>
    <n v="6250"/>
    <x v="231"/>
    <x v="1"/>
    <s v="California"/>
    <x v="0"/>
    <x v="0"/>
    <s v="Binders"/>
    <n v="15"/>
    <n v="6"/>
    <n v="0.01"/>
    <n v="12"/>
    <n v="3"/>
    <n v="2.8499999999999996"/>
  </r>
  <r>
    <n v="6252"/>
    <x v="231"/>
    <x v="1"/>
    <s v="New York"/>
    <x v="1"/>
    <x v="2"/>
    <s v="Phones"/>
    <n v="199"/>
    <n v="1"/>
    <n v="0.03"/>
    <n v="165"/>
    <n v="34"/>
    <n v="28.03"/>
  </r>
  <r>
    <n v="6253"/>
    <x v="231"/>
    <x v="1"/>
    <s v="California"/>
    <x v="0"/>
    <x v="1"/>
    <s v="Chairs"/>
    <n v="198"/>
    <n v="2"/>
    <n v="0.01"/>
    <n v="158"/>
    <n v="40"/>
    <n v="38.02000000000001"/>
  </r>
  <r>
    <n v="6254"/>
    <x v="231"/>
    <x v="1"/>
    <s v="Texas"/>
    <x v="2"/>
    <x v="0"/>
    <s v="Binders"/>
    <n v="7.5"/>
    <n v="3"/>
    <n v="0.01"/>
    <n v="6"/>
    <n v="1.5"/>
    <n v="1.4249999999999998"/>
  </r>
  <r>
    <n v="6256"/>
    <x v="231"/>
    <x v="1"/>
    <s v="Illinois"/>
    <x v="2"/>
    <x v="2"/>
    <s v="Accessories"/>
    <n v="20"/>
    <n v="4"/>
    <n v="0.03"/>
    <n v="10"/>
    <n v="10"/>
    <n v="9.3999999999999986"/>
  </r>
  <r>
    <n v="6257"/>
    <x v="231"/>
    <x v="1"/>
    <s v="Michigan"/>
    <x v="2"/>
    <x v="0"/>
    <s v="Paper"/>
    <n v="135"/>
    <n v="3"/>
    <n v="0.01"/>
    <n v="105"/>
    <n v="30"/>
    <n v="28.650000000000006"/>
  </r>
  <r>
    <n v="6259"/>
    <x v="231"/>
    <x v="1"/>
    <s v="Michigan"/>
    <x v="2"/>
    <x v="0"/>
    <s v="Appliances"/>
    <n v="72"/>
    <n v="3"/>
    <n v="0.01"/>
    <n v="57"/>
    <n v="15"/>
    <n v="14.280000000000001"/>
  </r>
  <r>
    <n v="6261"/>
    <x v="231"/>
    <x v="1"/>
    <s v="California"/>
    <x v="0"/>
    <x v="0"/>
    <s v="Labels"/>
    <n v="152"/>
    <n v="8"/>
    <n v="0.01"/>
    <n v="80"/>
    <n v="72"/>
    <n v="70.47999999999999"/>
  </r>
  <r>
    <n v="6266"/>
    <x v="231"/>
    <x v="1"/>
    <s v="California"/>
    <x v="0"/>
    <x v="0"/>
    <s v="Binders"/>
    <n v="12.5"/>
    <n v="5"/>
    <n v="0.01"/>
    <n v="10"/>
    <n v="2.5"/>
    <n v="2.375"/>
  </r>
  <r>
    <n v="6275"/>
    <x v="232"/>
    <x v="1"/>
    <s v="Rhode Island"/>
    <x v="1"/>
    <x v="0"/>
    <s v="Paper"/>
    <n v="90"/>
    <n v="2"/>
    <n v="0.01"/>
    <n v="70"/>
    <n v="20"/>
    <n v="19.099999999999994"/>
  </r>
  <r>
    <n v="6276"/>
    <x v="232"/>
    <x v="1"/>
    <s v="California"/>
    <x v="0"/>
    <x v="1"/>
    <s v="Furnishings"/>
    <n v="36"/>
    <n v="4"/>
    <n v="0.01"/>
    <n v="20"/>
    <n v="16"/>
    <n v="15.64"/>
  </r>
  <r>
    <n v="6277"/>
    <x v="232"/>
    <x v="1"/>
    <s v="Ohio"/>
    <x v="1"/>
    <x v="1"/>
    <s v="Furnishings"/>
    <n v="36"/>
    <n v="4"/>
    <n v="0.01"/>
    <n v="20"/>
    <n v="16"/>
    <n v="15.64"/>
  </r>
  <r>
    <n v="6281"/>
    <x v="232"/>
    <x v="1"/>
    <s v="California"/>
    <x v="0"/>
    <x v="0"/>
    <s v="Supplies"/>
    <n v="30"/>
    <n v="2"/>
    <n v="0.01"/>
    <n v="24"/>
    <n v="6"/>
    <n v="5.6999999999999993"/>
  </r>
  <r>
    <n v="6284"/>
    <x v="232"/>
    <x v="1"/>
    <s v="California"/>
    <x v="0"/>
    <x v="2"/>
    <s v="Phones"/>
    <n v="398"/>
    <n v="2"/>
    <n v="0.03"/>
    <n v="330"/>
    <n v="68"/>
    <n v="56.06"/>
  </r>
  <r>
    <n v="6285"/>
    <x v="232"/>
    <x v="1"/>
    <s v="New Mexico"/>
    <x v="0"/>
    <x v="0"/>
    <s v="Paper"/>
    <n v="135"/>
    <n v="3"/>
    <n v="0.01"/>
    <n v="105"/>
    <n v="30"/>
    <n v="28.650000000000006"/>
  </r>
  <r>
    <n v="6289"/>
    <x v="232"/>
    <x v="1"/>
    <s v="California"/>
    <x v="0"/>
    <x v="2"/>
    <s v="Accessories"/>
    <n v="25"/>
    <n v="5"/>
    <n v="0.03"/>
    <n v="12.5"/>
    <n v="12.5"/>
    <n v="11.75"/>
  </r>
  <r>
    <n v="6292"/>
    <x v="232"/>
    <x v="1"/>
    <s v="Michigan"/>
    <x v="2"/>
    <x v="0"/>
    <s v="Art"/>
    <n v="68"/>
    <n v="4"/>
    <n v="0.01"/>
    <n v="40"/>
    <n v="28"/>
    <n v="27.319999999999993"/>
  </r>
  <r>
    <n v="6293"/>
    <x v="232"/>
    <x v="1"/>
    <s v="Maryland"/>
    <x v="1"/>
    <x v="0"/>
    <s v="Labels"/>
    <n v="95"/>
    <n v="5"/>
    <n v="0.01"/>
    <n v="50"/>
    <n v="45"/>
    <n v="44.05"/>
  </r>
  <r>
    <n v="6297"/>
    <x v="232"/>
    <x v="1"/>
    <s v="Pennsylvania"/>
    <x v="1"/>
    <x v="1"/>
    <s v="Chairs"/>
    <n v="693"/>
    <n v="7"/>
    <n v="0.01"/>
    <n v="553"/>
    <n v="140"/>
    <n v="133.07000000000005"/>
  </r>
  <r>
    <n v="6298"/>
    <x v="232"/>
    <x v="1"/>
    <s v="New York"/>
    <x v="1"/>
    <x v="2"/>
    <s v="Accessories"/>
    <n v="15"/>
    <n v="3"/>
    <n v="0.03"/>
    <n v="7.5"/>
    <n v="7.5"/>
    <n v="7.0499999999999989"/>
  </r>
  <r>
    <n v="6299"/>
    <x v="232"/>
    <x v="1"/>
    <s v="Washington"/>
    <x v="0"/>
    <x v="1"/>
    <s v="Tables"/>
    <n v="340"/>
    <n v="4"/>
    <n v="0.01"/>
    <n v="300"/>
    <n v="40"/>
    <n v="36.600000000000023"/>
  </r>
  <r>
    <n v="6312"/>
    <x v="233"/>
    <x v="1"/>
    <s v="South Carolina"/>
    <x v="3"/>
    <x v="0"/>
    <s v="Binders"/>
    <n v="7.5"/>
    <n v="3"/>
    <n v="0.01"/>
    <n v="6"/>
    <n v="1.5"/>
    <n v="1.4249999999999998"/>
  </r>
  <r>
    <n v="6316"/>
    <x v="233"/>
    <x v="1"/>
    <s v="New York"/>
    <x v="1"/>
    <x v="1"/>
    <s v="Furnishings"/>
    <n v="27"/>
    <n v="3"/>
    <n v="0.01"/>
    <n v="15"/>
    <n v="12"/>
    <n v="11.73"/>
  </r>
  <r>
    <n v="6317"/>
    <x v="233"/>
    <x v="1"/>
    <s v="New Hampshire"/>
    <x v="1"/>
    <x v="0"/>
    <s v="Paper"/>
    <n v="270"/>
    <n v="6"/>
    <n v="0.01"/>
    <n v="210"/>
    <n v="60"/>
    <n v="57.300000000000011"/>
  </r>
  <r>
    <n v="6320"/>
    <x v="233"/>
    <x v="1"/>
    <s v="Texas"/>
    <x v="2"/>
    <x v="0"/>
    <s v="Paper"/>
    <n v="180"/>
    <n v="4"/>
    <n v="0.01"/>
    <n v="140"/>
    <n v="40"/>
    <n v="38.199999999999989"/>
  </r>
  <r>
    <n v="6322"/>
    <x v="233"/>
    <x v="1"/>
    <s v="Illinois"/>
    <x v="2"/>
    <x v="2"/>
    <s v="Phones"/>
    <n v="796"/>
    <n v="4"/>
    <n v="0.03"/>
    <n v="660"/>
    <n v="136"/>
    <n v="112.12"/>
  </r>
  <r>
    <n v="6323"/>
    <x v="233"/>
    <x v="1"/>
    <s v="California"/>
    <x v="0"/>
    <x v="1"/>
    <s v="Tables"/>
    <n v="255"/>
    <n v="3"/>
    <n v="0.01"/>
    <n v="225"/>
    <n v="30"/>
    <n v="27.449999999999989"/>
  </r>
  <r>
    <n v="6328"/>
    <x v="233"/>
    <x v="1"/>
    <s v="California"/>
    <x v="0"/>
    <x v="2"/>
    <s v="Accessories"/>
    <n v="10"/>
    <n v="2"/>
    <n v="0.03"/>
    <n v="5"/>
    <n v="5"/>
    <n v="4.6999999999999993"/>
  </r>
  <r>
    <n v="6331"/>
    <x v="233"/>
    <x v="1"/>
    <s v="Texas"/>
    <x v="2"/>
    <x v="1"/>
    <s v="Furnishings"/>
    <n v="18"/>
    <n v="2"/>
    <n v="0.01"/>
    <n v="10"/>
    <n v="8"/>
    <n v="7.82"/>
  </r>
  <r>
    <n v="6334"/>
    <x v="233"/>
    <x v="1"/>
    <s v="Ohio"/>
    <x v="1"/>
    <x v="0"/>
    <s v="Art"/>
    <n v="34"/>
    <n v="2"/>
    <n v="0.01"/>
    <n v="20"/>
    <n v="14"/>
    <n v="13.659999999999997"/>
  </r>
  <r>
    <n v="6344"/>
    <x v="234"/>
    <x v="1"/>
    <s v="Virginia"/>
    <x v="3"/>
    <x v="0"/>
    <s v="Labels"/>
    <n v="76"/>
    <n v="4"/>
    <n v="0.01"/>
    <n v="40"/>
    <n v="36"/>
    <n v="35.239999999999995"/>
  </r>
  <r>
    <n v="6351"/>
    <x v="234"/>
    <x v="1"/>
    <s v="California"/>
    <x v="0"/>
    <x v="0"/>
    <s v="Binders"/>
    <n v="7.5"/>
    <n v="3"/>
    <n v="0.01"/>
    <n v="6"/>
    <n v="1.5"/>
    <n v="1.4249999999999998"/>
  </r>
  <r>
    <n v="6353"/>
    <x v="234"/>
    <x v="1"/>
    <s v="Nevada"/>
    <x v="0"/>
    <x v="1"/>
    <s v="Furnishings"/>
    <n v="18"/>
    <n v="2"/>
    <n v="0.01"/>
    <n v="10"/>
    <n v="8"/>
    <n v="7.82"/>
  </r>
  <r>
    <n v="6354"/>
    <x v="234"/>
    <x v="1"/>
    <s v="Texas"/>
    <x v="2"/>
    <x v="0"/>
    <s v="Envelopes"/>
    <n v="12"/>
    <n v="1"/>
    <n v="0.01"/>
    <n v="9"/>
    <n v="3"/>
    <n v="2.879999999999999"/>
  </r>
  <r>
    <n v="6355"/>
    <x v="234"/>
    <x v="1"/>
    <s v="Ohio"/>
    <x v="1"/>
    <x v="2"/>
    <s v="Phones"/>
    <n v="199"/>
    <n v="1"/>
    <n v="0.03"/>
    <n v="165"/>
    <n v="34"/>
    <n v="28.03"/>
  </r>
  <r>
    <n v="6357"/>
    <x v="234"/>
    <x v="1"/>
    <s v="Missouri"/>
    <x v="2"/>
    <x v="0"/>
    <s v="Art"/>
    <n v="102"/>
    <n v="6"/>
    <n v="0.01"/>
    <n v="60"/>
    <n v="42"/>
    <n v="40.980000000000004"/>
  </r>
  <r>
    <n v="6360"/>
    <x v="234"/>
    <x v="1"/>
    <s v="Pennsylvania"/>
    <x v="1"/>
    <x v="0"/>
    <s v="Storage"/>
    <n v="80"/>
    <n v="2"/>
    <n v="0.01"/>
    <n v="70"/>
    <n v="10"/>
    <n v="9.2000000000000028"/>
  </r>
  <r>
    <n v="6361"/>
    <x v="234"/>
    <x v="1"/>
    <s v="New York"/>
    <x v="1"/>
    <x v="1"/>
    <s v="Furnishings"/>
    <n v="63"/>
    <n v="7"/>
    <n v="0.01"/>
    <n v="35"/>
    <n v="28"/>
    <n v="27.369999999999997"/>
  </r>
  <r>
    <n v="6369"/>
    <x v="235"/>
    <x v="1"/>
    <s v="Delaware"/>
    <x v="1"/>
    <x v="0"/>
    <s v="Storage"/>
    <n v="80"/>
    <n v="2"/>
    <n v="0.01"/>
    <n v="70"/>
    <n v="10"/>
    <n v="9.2000000000000028"/>
  </r>
  <r>
    <n v="6370"/>
    <x v="235"/>
    <x v="1"/>
    <s v="California"/>
    <x v="0"/>
    <x v="0"/>
    <s v="Binders"/>
    <n v="5"/>
    <n v="2"/>
    <n v="0.01"/>
    <n v="4"/>
    <n v="1"/>
    <n v="0.95000000000000018"/>
  </r>
  <r>
    <n v="6371"/>
    <x v="235"/>
    <x v="1"/>
    <s v="California"/>
    <x v="0"/>
    <x v="1"/>
    <s v="Furnishings"/>
    <n v="27"/>
    <n v="3"/>
    <n v="0.01"/>
    <n v="15"/>
    <n v="12"/>
    <n v="11.73"/>
  </r>
  <r>
    <n v="6372"/>
    <x v="235"/>
    <x v="1"/>
    <s v="Pennsylvania"/>
    <x v="1"/>
    <x v="0"/>
    <s v="Envelopes"/>
    <n v="72"/>
    <n v="6"/>
    <n v="0.01"/>
    <n v="54"/>
    <n v="18"/>
    <n v="17.28"/>
  </r>
  <r>
    <n v="6375"/>
    <x v="235"/>
    <x v="1"/>
    <s v="Nebraska"/>
    <x v="2"/>
    <x v="0"/>
    <s v="Binders"/>
    <n v="5"/>
    <n v="2"/>
    <n v="0.01"/>
    <n v="4"/>
    <n v="1"/>
    <n v="0.95000000000000018"/>
  </r>
  <r>
    <n v="6376"/>
    <x v="235"/>
    <x v="1"/>
    <s v="Washington"/>
    <x v="0"/>
    <x v="2"/>
    <s v="Accessories"/>
    <n v="20"/>
    <n v="4"/>
    <n v="0.03"/>
    <n v="10"/>
    <n v="10"/>
    <n v="9.3999999999999986"/>
  </r>
  <r>
    <n v="6377"/>
    <x v="235"/>
    <x v="1"/>
    <s v="California"/>
    <x v="0"/>
    <x v="0"/>
    <s v="Paper"/>
    <n v="180"/>
    <n v="4"/>
    <n v="0.01"/>
    <n v="140"/>
    <n v="40"/>
    <n v="38.199999999999989"/>
  </r>
  <r>
    <n v="6381"/>
    <x v="235"/>
    <x v="1"/>
    <s v="Connecticut"/>
    <x v="1"/>
    <x v="2"/>
    <s v="Phones"/>
    <n v="199"/>
    <n v="1"/>
    <n v="0.03"/>
    <n v="165"/>
    <n v="34"/>
    <n v="28.03"/>
  </r>
  <r>
    <n v="6382"/>
    <x v="235"/>
    <x v="1"/>
    <s v="Washington"/>
    <x v="0"/>
    <x v="0"/>
    <s v="Storage"/>
    <n v="280"/>
    <n v="7"/>
    <n v="0.01"/>
    <n v="245"/>
    <n v="35"/>
    <n v="32.199999999999989"/>
  </r>
  <r>
    <n v="6384"/>
    <x v="235"/>
    <x v="1"/>
    <s v="California"/>
    <x v="0"/>
    <x v="0"/>
    <s v="Envelopes"/>
    <n v="72"/>
    <n v="6"/>
    <n v="0.01"/>
    <n v="54"/>
    <n v="18"/>
    <n v="17.28"/>
  </r>
  <r>
    <n v="6385"/>
    <x v="235"/>
    <x v="1"/>
    <s v="Ohio"/>
    <x v="1"/>
    <x v="0"/>
    <s v="Envelopes"/>
    <n v="36"/>
    <n v="3"/>
    <n v="0.01"/>
    <n v="27"/>
    <n v="9"/>
    <n v="8.64"/>
  </r>
  <r>
    <n v="6387"/>
    <x v="235"/>
    <x v="1"/>
    <s v="Georgia"/>
    <x v="3"/>
    <x v="1"/>
    <s v="Furnishings"/>
    <n v="9"/>
    <n v="1"/>
    <n v="0.01"/>
    <n v="5"/>
    <n v="4"/>
    <n v="3.91"/>
  </r>
  <r>
    <n v="6388"/>
    <x v="235"/>
    <x v="1"/>
    <s v="California"/>
    <x v="0"/>
    <x v="2"/>
    <s v="Phones"/>
    <n v="995"/>
    <n v="5"/>
    <n v="0.03"/>
    <n v="825"/>
    <n v="170"/>
    <n v="140.14999999999998"/>
  </r>
  <r>
    <n v="6390"/>
    <x v="235"/>
    <x v="1"/>
    <s v="Maryland"/>
    <x v="1"/>
    <x v="1"/>
    <s v="Chairs"/>
    <n v="297"/>
    <n v="3"/>
    <n v="0.01"/>
    <n v="237"/>
    <n v="60"/>
    <n v="57.029999999999973"/>
  </r>
  <r>
    <n v="6399"/>
    <x v="236"/>
    <x v="1"/>
    <s v="California"/>
    <x v="0"/>
    <x v="0"/>
    <s v="Labels"/>
    <n v="38"/>
    <n v="2"/>
    <n v="0.01"/>
    <n v="20"/>
    <n v="18"/>
    <n v="17.619999999999997"/>
  </r>
  <r>
    <n v="6406"/>
    <x v="236"/>
    <x v="1"/>
    <s v="New York"/>
    <x v="1"/>
    <x v="2"/>
    <s v="Accessories"/>
    <n v="15"/>
    <n v="3"/>
    <n v="0.03"/>
    <n v="7.5"/>
    <n v="7.5"/>
    <n v="7.0499999999999989"/>
  </r>
  <r>
    <n v="6407"/>
    <x v="236"/>
    <x v="1"/>
    <s v="California"/>
    <x v="0"/>
    <x v="0"/>
    <s v="Storage"/>
    <n v="200"/>
    <n v="5"/>
    <n v="0.01"/>
    <n v="175"/>
    <n v="25"/>
    <n v="23"/>
  </r>
  <r>
    <n v="6410"/>
    <x v="236"/>
    <x v="1"/>
    <s v="Illinois"/>
    <x v="2"/>
    <x v="1"/>
    <s v="Chairs"/>
    <n v="792"/>
    <n v="8"/>
    <n v="0.01"/>
    <n v="632"/>
    <n v="160"/>
    <n v="152.08000000000004"/>
  </r>
  <r>
    <n v="6412"/>
    <x v="236"/>
    <x v="1"/>
    <s v="Ohio"/>
    <x v="1"/>
    <x v="0"/>
    <s v="Storage"/>
    <n v="80"/>
    <n v="2"/>
    <n v="0.01"/>
    <n v="70"/>
    <n v="10"/>
    <n v="9.2000000000000028"/>
  </r>
  <r>
    <n v="6413"/>
    <x v="236"/>
    <x v="1"/>
    <s v="Pennsylvania"/>
    <x v="1"/>
    <x v="0"/>
    <s v="Storage"/>
    <n v="80"/>
    <n v="2"/>
    <n v="0.01"/>
    <n v="70"/>
    <n v="10"/>
    <n v="9.2000000000000028"/>
  </r>
  <r>
    <n v="6418"/>
    <x v="236"/>
    <x v="1"/>
    <s v="Georgia"/>
    <x v="3"/>
    <x v="2"/>
    <s v="Copiers"/>
    <n v="3625"/>
    <n v="5"/>
    <n v="0.03"/>
    <n v="3500"/>
    <n v="125"/>
    <n v="16.25"/>
  </r>
  <r>
    <n v="6439"/>
    <x v="237"/>
    <x v="1"/>
    <s v="Nebraska"/>
    <x v="2"/>
    <x v="0"/>
    <s v="Art"/>
    <n v="119"/>
    <n v="7"/>
    <n v="0.01"/>
    <n v="70"/>
    <n v="49"/>
    <n v="47.81"/>
  </r>
  <r>
    <n v="6440"/>
    <x v="237"/>
    <x v="1"/>
    <s v="Indiana"/>
    <x v="2"/>
    <x v="0"/>
    <s v="Appliances"/>
    <n v="48"/>
    <n v="2"/>
    <n v="0.01"/>
    <n v="38"/>
    <n v="10"/>
    <n v="9.519999999999996"/>
  </r>
  <r>
    <n v="6441"/>
    <x v="237"/>
    <x v="1"/>
    <s v="Florida"/>
    <x v="3"/>
    <x v="0"/>
    <s v="Binders"/>
    <n v="5"/>
    <n v="2"/>
    <n v="0.01"/>
    <n v="4"/>
    <n v="1"/>
    <n v="0.95000000000000018"/>
  </r>
  <r>
    <n v="6442"/>
    <x v="237"/>
    <x v="1"/>
    <s v="Georgia"/>
    <x v="3"/>
    <x v="0"/>
    <s v="Binders"/>
    <n v="5"/>
    <n v="2"/>
    <n v="0.01"/>
    <n v="4"/>
    <n v="1"/>
    <n v="0.95000000000000018"/>
  </r>
  <r>
    <n v="6447"/>
    <x v="237"/>
    <x v="1"/>
    <s v="California"/>
    <x v="0"/>
    <x v="0"/>
    <s v="Art"/>
    <n v="34"/>
    <n v="2"/>
    <n v="0.01"/>
    <n v="20"/>
    <n v="14"/>
    <n v="13.659999999999997"/>
  </r>
  <r>
    <n v="6452"/>
    <x v="237"/>
    <x v="1"/>
    <s v="California"/>
    <x v="0"/>
    <x v="1"/>
    <s v="Chairs"/>
    <n v="297"/>
    <n v="3"/>
    <n v="0.01"/>
    <n v="237"/>
    <n v="60"/>
    <n v="57.029999999999973"/>
  </r>
  <r>
    <n v="6453"/>
    <x v="237"/>
    <x v="1"/>
    <s v="Colorado"/>
    <x v="0"/>
    <x v="0"/>
    <s v="Paper"/>
    <n v="180"/>
    <n v="4"/>
    <n v="0.01"/>
    <n v="140"/>
    <n v="40"/>
    <n v="38.199999999999989"/>
  </r>
  <r>
    <n v="6456"/>
    <x v="237"/>
    <x v="1"/>
    <s v="New York"/>
    <x v="1"/>
    <x v="2"/>
    <s v="Phones"/>
    <n v="1194"/>
    <n v="6"/>
    <n v="0.03"/>
    <n v="990"/>
    <n v="204"/>
    <n v="168.18000000000006"/>
  </r>
  <r>
    <n v="6457"/>
    <x v="237"/>
    <x v="1"/>
    <s v="California"/>
    <x v="0"/>
    <x v="2"/>
    <s v="Phones"/>
    <n v="1791"/>
    <n v="9"/>
    <n v="0.03"/>
    <n v="1485"/>
    <n v="306"/>
    <n v="252.26999999999998"/>
  </r>
  <r>
    <n v="6461"/>
    <x v="237"/>
    <x v="1"/>
    <s v="New York"/>
    <x v="1"/>
    <x v="0"/>
    <s v="Storage"/>
    <n v="160"/>
    <n v="4"/>
    <n v="0.01"/>
    <n v="140"/>
    <n v="20"/>
    <n v="18.400000000000006"/>
  </r>
  <r>
    <n v="6463"/>
    <x v="237"/>
    <x v="1"/>
    <s v="California"/>
    <x v="0"/>
    <x v="2"/>
    <s v="Accessories"/>
    <n v="10"/>
    <n v="2"/>
    <n v="0.03"/>
    <n v="5"/>
    <n v="5"/>
    <n v="4.6999999999999993"/>
  </r>
  <r>
    <n v="6470"/>
    <x v="238"/>
    <x v="1"/>
    <s v="Nebraska"/>
    <x v="2"/>
    <x v="0"/>
    <s v="Appliances"/>
    <n v="168"/>
    <n v="7"/>
    <n v="0.01"/>
    <n v="133"/>
    <n v="35"/>
    <n v="33.319999999999993"/>
  </r>
  <r>
    <n v="6482"/>
    <x v="238"/>
    <x v="1"/>
    <s v="Texas"/>
    <x v="2"/>
    <x v="2"/>
    <s v="Phones"/>
    <n v="1393"/>
    <n v="7"/>
    <n v="0.03"/>
    <n v="1155"/>
    <n v="238"/>
    <n v="196.21000000000004"/>
  </r>
  <r>
    <n v="6483"/>
    <x v="238"/>
    <x v="1"/>
    <s v="Texas"/>
    <x v="2"/>
    <x v="1"/>
    <s v="Furnishings"/>
    <n v="45"/>
    <n v="5"/>
    <n v="0.01"/>
    <n v="25"/>
    <n v="20"/>
    <n v="19.549999999999997"/>
  </r>
  <r>
    <n v="6484"/>
    <x v="238"/>
    <x v="1"/>
    <s v="Illinois"/>
    <x v="2"/>
    <x v="2"/>
    <s v="Phones"/>
    <n v="796"/>
    <n v="4"/>
    <n v="0.03"/>
    <n v="660"/>
    <n v="136"/>
    <n v="112.12"/>
  </r>
  <r>
    <n v="6485"/>
    <x v="238"/>
    <x v="1"/>
    <s v="California"/>
    <x v="0"/>
    <x v="0"/>
    <s v="Storage"/>
    <n v="80"/>
    <n v="2"/>
    <n v="0.01"/>
    <n v="70"/>
    <n v="10"/>
    <n v="9.2000000000000028"/>
  </r>
  <r>
    <n v="6486"/>
    <x v="238"/>
    <x v="1"/>
    <s v="Florida"/>
    <x v="3"/>
    <x v="0"/>
    <s v="Storage"/>
    <n v="80"/>
    <n v="2"/>
    <n v="0.01"/>
    <n v="70"/>
    <n v="10"/>
    <n v="9.2000000000000028"/>
  </r>
  <r>
    <n v="6490"/>
    <x v="238"/>
    <x v="1"/>
    <s v="Texas"/>
    <x v="2"/>
    <x v="0"/>
    <s v="Art"/>
    <n v="51"/>
    <n v="3"/>
    <n v="0.01"/>
    <n v="30"/>
    <n v="21"/>
    <n v="20.490000000000002"/>
  </r>
  <r>
    <n v="6492"/>
    <x v="238"/>
    <x v="1"/>
    <s v="California"/>
    <x v="0"/>
    <x v="0"/>
    <s v="Art"/>
    <n v="34"/>
    <n v="2"/>
    <n v="0.01"/>
    <n v="20"/>
    <n v="14"/>
    <n v="13.659999999999997"/>
  </r>
  <r>
    <n v="6494"/>
    <x v="238"/>
    <x v="1"/>
    <s v="Texas"/>
    <x v="2"/>
    <x v="0"/>
    <s v="Paper"/>
    <n v="90"/>
    <n v="2"/>
    <n v="0.01"/>
    <n v="70"/>
    <n v="20"/>
    <n v="19.099999999999994"/>
  </r>
  <r>
    <n v="6499"/>
    <x v="238"/>
    <x v="1"/>
    <s v="California"/>
    <x v="0"/>
    <x v="1"/>
    <s v="Furnishings"/>
    <n v="18"/>
    <n v="2"/>
    <n v="0.01"/>
    <n v="10"/>
    <n v="8"/>
    <n v="7.82"/>
  </r>
  <r>
    <n v="6500"/>
    <x v="238"/>
    <x v="1"/>
    <s v="Rhode Island"/>
    <x v="1"/>
    <x v="0"/>
    <s v="Storage"/>
    <n v="40"/>
    <n v="1"/>
    <n v="0.01"/>
    <n v="35"/>
    <n v="5"/>
    <n v="4.6000000000000014"/>
  </r>
  <r>
    <n v="6501"/>
    <x v="238"/>
    <x v="1"/>
    <s v="Texas"/>
    <x v="2"/>
    <x v="0"/>
    <s v="Binders"/>
    <n v="17.5"/>
    <n v="7"/>
    <n v="0.01"/>
    <n v="14"/>
    <n v="3.5"/>
    <n v="3.3249999999999993"/>
  </r>
  <r>
    <n v="6503"/>
    <x v="238"/>
    <x v="1"/>
    <s v="Georgia"/>
    <x v="3"/>
    <x v="1"/>
    <s v="Furnishings"/>
    <n v="36"/>
    <n v="4"/>
    <n v="0.01"/>
    <n v="20"/>
    <n v="16"/>
    <n v="15.64"/>
  </r>
  <r>
    <n v="6505"/>
    <x v="238"/>
    <x v="1"/>
    <s v="New York"/>
    <x v="1"/>
    <x v="1"/>
    <s v="Chairs"/>
    <n v="297"/>
    <n v="3"/>
    <n v="0.01"/>
    <n v="237"/>
    <n v="60"/>
    <n v="57.029999999999973"/>
  </r>
  <r>
    <n v="6508"/>
    <x v="238"/>
    <x v="1"/>
    <s v="California"/>
    <x v="0"/>
    <x v="0"/>
    <s v="Binders"/>
    <n v="7.5"/>
    <n v="3"/>
    <n v="0.01"/>
    <n v="6"/>
    <n v="1.5"/>
    <n v="1.4249999999999998"/>
  </r>
  <r>
    <n v="6509"/>
    <x v="238"/>
    <x v="1"/>
    <s v="Georgia"/>
    <x v="3"/>
    <x v="0"/>
    <s v="Labels"/>
    <n v="38"/>
    <n v="2"/>
    <n v="0.01"/>
    <n v="20"/>
    <n v="18"/>
    <n v="17.619999999999997"/>
  </r>
  <r>
    <n v="6510"/>
    <x v="238"/>
    <x v="1"/>
    <s v="Texas"/>
    <x v="2"/>
    <x v="1"/>
    <s v="Furnishings"/>
    <n v="18"/>
    <n v="2"/>
    <n v="0.01"/>
    <n v="10"/>
    <n v="8"/>
    <n v="7.82"/>
  </r>
  <r>
    <n v="6511"/>
    <x v="238"/>
    <x v="1"/>
    <s v="Ohio"/>
    <x v="1"/>
    <x v="0"/>
    <s v="Binders"/>
    <n v="20"/>
    <n v="8"/>
    <n v="0.01"/>
    <n v="16"/>
    <n v="4"/>
    <n v="3.8000000000000007"/>
  </r>
  <r>
    <n v="6517"/>
    <x v="239"/>
    <x v="1"/>
    <s v="Minnesota"/>
    <x v="2"/>
    <x v="2"/>
    <s v="Accessories"/>
    <n v="10"/>
    <n v="2"/>
    <n v="0.03"/>
    <n v="5"/>
    <n v="5"/>
    <n v="4.6999999999999993"/>
  </r>
  <r>
    <n v="6518"/>
    <x v="239"/>
    <x v="1"/>
    <s v="Minnesota"/>
    <x v="2"/>
    <x v="0"/>
    <s v="Binders"/>
    <n v="5"/>
    <n v="2"/>
    <n v="0.01"/>
    <n v="4"/>
    <n v="1"/>
    <n v="0.95000000000000018"/>
  </r>
  <r>
    <n v="6526"/>
    <x v="239"/>
    <x v="1"/>
    <s v="New York"/>
    <x v="1"/>
    <x v="0"/>
    <s v="Fasteners"/>
    <n v="21"/>
    <n v="7"/>
    <n v="0.01"/>
    <n v="14"/>
    <n v="7"/>
    <n v="6.7899999999999991"/>
  </r>
  <r>
    <n v="6527"/>
    <x v="239"/>
    <x v="1"/>
    <s v="New York"/>
    <x v="1"/>
    <x v="2"/>
    <s v="Phones"/>
    <n v="995"/>
    <n v="5"/>
    <n v="0.03"/>
    <n v="825"/>
    <n v="170"/>
    <n v="140.14999999999998"/>
  </r>
  <r>
    <n v="6538"/>
    <x v="239"/>
    <x v="1"/>
    <s v="Ohio"/>
    <x v="1"/>
    <x v="1"/>
    <s v="Tables"/>
    <n v="170"/>
    <n v="2"/>
    <n v="0.01"/>
    <n v="150"/>
    <n v="20"/>
    <n v="18.300000000000011"/>
  </r>
  <r>
    <n v="6540"/>
    <x v="239"/>
    <x v="1"/>
    <s v="Pennsylvania"/>
    <x v="1"/>
    <x v="0"/>
    <s v="Binders"/>
    <n v="7.5"/>
    <n v="3"/>
    <n v="0.01"/>
    <n v="6"/>
    <n v="1.5"/>
    <n v="1.4249999999999998"/>
  </r>
  <r>
    <n v="6545"/>
    <x v="239"/>
    <x v="1"/>
    <s v="Texas"/>
    <x v="2"/>
    <x v="2"/>
    <s v="Phones"/>
    <n v="398"/>
    <n v="2"/>
    <n v="0.03"/>
    <n v="330"/>
    <n v="68"/>
    <n v="56.06"/>
  </r>
  <r>
    <n v="6546"/>
    <x v="239"/>
    <x v="1"/>
    <s v="New York"/>
    <x v="1"/>
    <x v="0"/>
    <s v="Binders"/>
    <n v="7.5"/>
    <n v="3"/>
    <n v="0.01"/>
    <n v="6"/>
    <n v="1.5"/>
    <n v="1.4249999999999998"/>
  </r>
  <r>
    <n v="6551"/>
    <x v="239"/>
    <x v="1"/>
    <s v="California"/>
    <x v="0"/>
    <x v="0"/>
    <s v="Storage"/>
    <n v="400"/>
    <n v="10"/>
    <n v="0.01"/>
    <n v="350"/>
    <n v="50"/>
    <n v="46"/>
  </r>
  <r>
    <n v="6552"/>
    <x v="239"/>
    <x v="1"/>
    <s v="California"/>
    <x v="0"/>
    <x v="2"/>
    <s v="Phones"/>
    <n v="199"/>
    <n v="1"/>
    <n v="0.03"/>
    <n v="165"/>
    <n v="34"/>
    <n v="28.03"/>
  </r>
  <r>
    <n v="6554"/>
    <x v="239"/>
    <x v="1"/>
    <s v="Texas"/>
    <x v="2"/>
    <x v="0"/>
    <s v="Paper"/>
    <n v="90"/>
    <n v="2"/>
    <n v="0.01"/>
    <n v="70"/>
    <n v="20"/>
    <n v="19.099999999999994"/>
  </r>
  <r>
    <n v="6563"/>
    <x v="240"/>
    <x v="1"/>
    <s v="Arizona"/>
    <x v="0"/>
    <x v="0"/>
    <s v="Art"/>
    <n v="136"/>
    <n v="8"/>
    <n v="0.01"/>
    <n v="80"/>
    <n v="56"/>
    <n v="54.639999999999986"/>
  </r>
  <r>
    <n v="6564"/>
    <x v="240"/>
    <x v="1"/>
    <s v="Arizona"/>
    <x v="0"/>
    <x v="2"/>
    <s v="Phones"/>
    <n v="796"/>
    <n v="4"/>
    <n v="0.03"/>
    <n v="660"/>
    <n v="136"/>
    <n v="112.12"/>
  </r>
  <r>
    <n v="6569"/>
    <x v="240"/>
    <x v="1"/>
    <s v="New York"/>
    <x v="1"/>
    <x v="0"/>
    <s v="Paper"/>
    <n v="45"/>
    <n v="1"/>
    <n v="0.01"/>
    <n v="35"/>
    <n v="10"/>
    <n v="9.5499999999999972"/>
  </r>
  <r>
    <n v="6572"/>
    <x v="240"/>
    <x v="1"/>
    <s v="Texas"/>
    <x v="2"/>
    <x v="0"/>
    <s v="Storage"/>
    <n v="40"/>
    <n v="1"/>
    <n v="0.01"/>
    <n v="35"/>
    <n v="5"/>
    <n v="4.6000000000000014"/>
  </r>
  <r>
    <n v="6578"/>
    <x v="240"/>
    <x v="1"/>
    <s v="California"/>
    <x v="0"/>
    <x v="1"/>
    <s v="Chairs"/>
    <n v="198"/>
    <n v="2"/>
    <n v="0.01"/>
    <n v="158"/>
    <n v="40"/>
    <n v="38.02000000000001"/>
  </r>
  <r>
    <n v="6580"/>
    <x v="240"/>
    <x v="1"/>
    <s v="Texas"/>
    <x v="2"/>
    <x v="2"/>
    <s v="Phones"/>
    <n v="199"/>
    <n v="1"/>
    <n v="0.03"/>
    <n v="165"/>
    <n v="34"/>
    <n v="28.03"/>
  </r>
  <r>
    <n v="6583"/>
    <x v="240"/>
    <x v="1"/>
    <s v="California"/>
    <x v="0"/>
    <x v="2"/>
    <s v="Accessories"/>
    <n v="25"/>
    <n v="5"/>
    <n v="0.03"/>
    <n v="12.5"/>
    <n v="12.5"/>
    <n v="11.75"/>
  </r>
  <r>
    <n v="6585"/>
    <x v="240"/>
    <x v="1"/>
    <s v="Texas"/>
    <x v="2"/>
    <x v="0"/>
    <s v="Appliances"/>
    <n v="48"/>
    <n v="2"/>
    <n v="0.01"/>
    <n v="38"/>
    <n v="10"/>
    <n v="9.519999999999996"/>
  </r>
  <r>
    <n v="6589"/>
    <x v="240"/>
    <x v="1"/>
    <s v="California"/>
    <x v="0"/>
    <x v="0"/>
    <s v="Paper"/>
    <n v="90"/>
    <n v="2"/>
    <n v="0.01"/>
    <n v="70"/>
    <n v="20"/>
    <n v="19.099999999999994"/>
  </r>
  <r>
    <n v="6591"/>
    <x v="240"/>
    <x v="1"/>
    <s v="California"/>
    <x v="0"/>
    <x v="0"/>
    <s v="Paper"/>
    <n v="135"/>
    <n v="3"/>
    <n v="0.01"/>
    <n v="105"/>
    <n v="30"/>
    <n v="28.650000000000006"/>
  </r>
  <r>
    <n v="6592"/>
    <x v="240"/>
    <x v="1"/>
    <s v="Utah"/>
    <x v="0"/>
    <x v="2"/>
    <s v="Accessories"/>
    <n v="35"/>
    <n v="7"/>
    <n v="0.03"/>
    <n v="17.5"/>
    <n v="17.5"/>
    <n v="16.449999999999996"/>
  </r>
  <r>
    <n v="6595"/>
    <x v="240"/>
    <x v="1"/>
    <s v="Indiana"/>
    <x v="2"/>
    <x v="0"/>
    <s v="Art"/>
    <n v="34"/>
    <n v="2"/>
    <n v="0.01"/>
    <n v="20"/>
    <n v="14"/>
    <n v="13.659999999999997"/>
  </r>
  <r>
    <n v="6605"/>
    <x v="241"/>
    <x v="1"/>
    <s v="Texas"/>
    <x v="2"/>
    <x v="0"/>
    <s v="Binders"/>
    <n v="7.5"/>
    <n v="3"/>
    <n v="0.01"/>
    <n v="6"/>
    <n v="1.5"/>
    <n v="1.4249999999999998"/>
  </r>
  <r>
    <n v="6606"/>
    <x v="241"/>
    <x v="1"/>
    <s v="Texas"/>
    <x v="2"/>
    <x v="1"/>
    <s v="Furnishings"/>
    <n v="27"/>
    <n v="3"/>
    <n v="0.01"/>
    <n v="15"/>
    <n v="12"/>
    <n v="11.73"/>
  </r>
  <r>
    <n v="6607"/>
    <x v="241"/>
    <x v="1"/>
    <s v="Texas"/>
    <x v="2"/>
    <x v="0"/>
    <s v="Storage"/>
    <n v="120"/>
    <n v="3"/>
    <n v="0.01"/>
    <n v="105"/>
    <n v="15"/>
    <n v="13.799999999999997"/>
  </r>
  <r>
    <n v="6609"/>
    <x v="241"/>
    <x v="1"/>
    <s v="Alabama"/>
    <x v="3"/>
    <x v="0"/>
    <s v="Appliances"/>
    <n v="24"/>
    <n v="1"/>
    <n v="0.01"/>
    <n v="19"/>
    <n v="5"/>
    <n v="4.759999999999998"/>
  </r>
  <r>
    <n v="6610"/>
    <x v="241"/>
    <x v="1"/>
    <s v="Alabama"/>
    <x v="3"/>
    <x v="0"/>
    <s v="Binders"/>
    <n v="7.5"/>
    <n v="3"/>
    <n v="0.01"/>
    <n v="6"/>
    <n v="1.5"/>
    <n v="1.4249999999999998"/>
  </r>
  <r>
    <n v="6613"/>
    <x v="241"/>
    <x v="1"/>
    <s v="North Carolina"/>
    <x v="3"/>
    <x v="0"/>
    <s v="Envelopes"/>
    <n v="84"/>
    <n v="7"/>
    <n v="0.01"/>
    <n v="63"/>
    <n v="21"/>
    <n v="20.159999999999997"/>
  </r>
  <r>
    <n v="6617"/>
    <x v="241"/>
    <x v="1"/>
    <s v="California"/>
    <x v="0"/>
    <x v="0"/>
    <s v="Art"/>
    <n v="51"/>
    <n v="3"/>
    <n v="0.01"/>
    <n v="30"/>
    <n v="21"/>
    <n v="20.490000000000002"/>
  </r>
  <r>
    <n v="6618"/>
    <x v="241"/>
    <x v="1"/>
    <s v="California"/>
    <x v="0"/>
    <x v="2"/>
    <s v="Phones"/>
    <n v="398"/>
    <n v="2"/>
    <n v="0.03"/>
    <n v="330"/>
    <n v="68"/>
    <n v="56.06"/>
  </r>
  <r>
    <n v="6621"/>
    <x v="241"/>
    <x v="1"/>
    <s v="Florida"/>
    <x v="3"/>
    <x v="1"/>
    <s v="Furnishings"/>
    <n v="36"/>
    <n v="4"/>
    <n v="0.01"/>
    <n v="20"/>
    <n v="16"/>
    <n v="15.64"/>
  </r>
  <r>
    <n v="6625"/>
    <x v="241"/>
    <x v="1"/>
    <s v="New York"/>
    <x v="1"/>
    <x v="0"/>
    <s v="Paper"/>
    <n v="90"/>
    <n v="2"/>
    <n v="0.01"/>
    <n v="70"/>
    <n v="20"/>
    <n v="19.099999999999994"/>
  </r>
  <r>
    <n v="6628"/>
    <x v="241"/>
    <x v="1"/>
    <s v="Oregon"/>
    <x v="0"/>
    <x v="1"/>
    <s v="Bookcases"/>
    <n v="160"/>
    <n v="2"/>
    <n v="0.01"/>
    <n v="130"/>
    <n v="30"/>
    <n v="28.400000000000006"/>
  </r>
  <r>
    <n v="6629"/>
    <x v="241"/>
    <x v="1"/>
    <s v="Texas"/>
    <x v="2"/>
    <x v="1"/>
    <s v="Furnishings"/>
    <n v="45"/>
    <n v="5"/>
    <n v="0.01"/>
    <n v="25"/>
    <n v="20"/>
    <n v="19.549999999999997"/>
  </r>
  <r>
    <n v="6632"/>
    <x v="241"/>
    <x v="1"/>
    <s v="California"/>
    <x v="0"/>
    <x v="2"/>
    <s v="Phones"/>
    <n v="398"/>
    <n v="2"/>
    <n v="0.03"/>
    <n v="330"/>
    <n v="68"/>
    <n v="56.06"/>
  </r>
  <r>
    <n v="6633"/>
    <x v="241"/>
    <x v="1"/>
    <s v="Mississippi"/>
    <x v="3"/>
    <x v="0"/>
    <s v="Binders"/>
    <n v="7.5"/>
    <n v="3"/>
    <n v="0.01"/>
    <n v="6"/>
    <n v="1.5"/>
    <n v="1.4249999999999998"/>
  </r>
  <r>
    <n v="6634"/>
    <x v="241"/>
    <x v="1"/>
    <s v="Colorado"/>
    <x v="0"/>
    <x v="1"/>
    <s v="Chairs"/>
    <n v="495"/>
    <n v="5"/>
    <n v="0.01"/>
    <n v="395"/>
    <n v="100"/>
    <n v="95.050000000000011"/>
  </r>
  <r>
    <n v="6637"/>
    <x v="241"/>
    <x v="1"/>
    <s v="California"/>
    <x v="0"/>
    <x v="0"/>
    <s v="Binders"/>
    <n v="7.5"/>
    <n v="3"/>
    <n v="0.01"/>
    <n v="6"/>
    <n v="1.5"/>
    <n v="1.4249999999999998"/>
  </r>
  <r>
    <n v="6649"/>
    <x v="242"/>
    <x v="1"/>
    <s v="California"/>
    <x v="0"/>
    <x v="0"/>
    <s v="Paper"/>
    <n v="45"/>
    <n v="1"/>
    <n v="0.01"/>
    <n v="35"/>
    <n v="10"/>
    <n v="9.5499999999999972"/>
  </r>
  <r>
    <n v="6654"/>
    <x v="242"/>
    <x v="1"/>
    <s v="Minnesota"/>
    <x v="2"/>
    <x v="0"/>
    <s v="Appliances"/>
    <n v="144"/>
    <n v="6"/>
    <n v="0.01"/>
    <n v="114"/>
    <n v="30"/>
    <n v="28.560000000000002"/>
  </r>
  <r>
    <n v="6662"/>
    <x v="242"/>
    <x v="1"/>
    <s v="New York"/>
    <x v="1"/>
    <x v="1"/>
    <s v="Furnishings"/>
    <n v="18"/>
    <n v="2"/>
    <n v="0.01"/>
    <n v="10"/>
    <n v="8"/>
    <n v="7.82"/>
  </r>
  <r>
    <n v="6670"/>
    <x v="242"/>
    <x v="1"/>
    <s v="California"/>
    <x v="0"/>
    <x v="0"/>
    <s v="Paper"/>
    <n v="315"/>
    <n v="7"/>
    <n v="0.01"/>
    <n v="245"/>
    <n v="70"/>
    <n v="66.850000000000023"/>
  </r>
  <r>
    <n v="6671"/>
    <x v="242"/>
    <x v="1"/>
    <s v="California"/>
    <x v="0"/>
    <x v="0"/>
    <s v="Binders"/>
    <n v="5"/>
    <n v="2"/>
    <n v="0.01"/>
    <n v="4"/>
    <n v="1"/>
    <n v="0.95000000000000018"/>
  </r>
  <r>
    <n v="6674"/>
    <x v="242"/>
    <x v="1"/>
    <s v="Washington"/>
    <x v="0"/>
    <x v="0"/>
    <s v="Storage"/>
    <n v="240"/>
    <n v="6"/>
    <n v="0.01"/>
    <n v="210"/>
    <n v="30"/>
    <n v="27.599999999999994"/>
  </r>
  <r>
    <n v="6677"/>
    <x v="242"/>
    <x v="1"/>
    <s v="New York"/>
    <x v="1"/>
    <x v="0"/>
    <s v="Envelopes"/>
    <n v="24"/>
    <n v="2"/>
    <n v="0.01"/>
    <n v="18"/>
    <n v="6"/>
    <n v="5.759999999999998"/>
  </r>
  <r>
    <n v="6682"/>
    <x v="242"/>
    <x v="1"/>
    <s v="Louisiana"/>
    <x v="3"/>
    <x v="0"/>
    <s v="Paper"/>
    <n v="90"/>
    <n v="2"/>
    <n v="0.01"/>
    <n v="70"/>
    <n v="20"/>
    <n v="19.099999999999994"/>
  </r>
  <r>
    <n v="6687"/>
    <x v="242"/>
    <x v="1"/>
    <s v="New York"/>
    <x v="1"/>
    <x v="0"/>
    <s v="Binders"/>
    <n v="5"/>
    <n v="2"/>
    <n v="0.01"/>
    <n v="4"/>
    <n v="1"/>
    <n v="0.95000000000000018"/>
  </r>
  <r>
    <n v="6692"/>
    <x v="242"/>
    <x v="1"/>
    <s v="Connecticut"/>
    <x v="1"/>
    <x v="0"/>
    <s v="Storage"/>
    <n v="440"/>
    <n v="11"/>
    <n v="0.01"/>
    <n v="385"/>
    <n v="55"/>
    <n v="50.600000000000023"/>
  </r>
  <r>
    <n v="6701"/>
    <x v="243"/>
    <x v="1"/>
    <s v="Tennessee"/>
    <x v="3"/>
    <x v="0"/>
    <s v="Binders"/>
    <n v="2.5"/>
    <n v="1"/>
    <n v="0.01"/>
    <n v="2"/>
    <n v="0.5"/>
    <n v="0.47500000000000009"/>
  </r>
  <r>
    <n v="6710"/>
    <x v="243"/>
    <x v="1"/>
    <s v="Ohio"/>
    <x v="1"/>
    <x v="2"/>
    <s v="Phones"/>
    <n v="995"/>
    <n v="5"/>
    <n v="0.03"/>
    <n v="825"/>
    <n v="170"/>
    <n v="140.14999999999998"/>
  </r>
  <r>
    <n v="6711"/>
    <x v="243"/>
    <x v="1"/>
    <s v="Ohio"/>
    <x v="1"/>
    <x v="0"/>
    <s v="Paper"/>
    <n v="90"/>
    <n v="2"/>
    <n v="0.01"/>
    <n v="70"/>
    <n v="20"/>
    <n v="19.099999999999994"/>
  </r>
  <r>
    <n v="6712"/>
    <x v="243"/>
    <x v="1"/>
    <s v="Ohio"/>
    <x v="1"/>
    <x v="0"/>
    <s v="Fasteners"/>
    <n v="27"/>
    <n v="9"/>
    <n v="0.01"/>
    <n v="18"/>
    <n v="9"/>
    <n v="8.73"/>
  </r>
  <r>
    <n v="6720"/>
    <x v="243"/>
    <x v="1"/>
    <s v="Pennsylvania"/>
    <x v="1"/>
    <x v="1"/>
    <s v="Furnishings"/>
    <n v="18"/>
    <n v="2"/>
    <n v="0.01"/>
    <n v="10"/>
    <n v="8"/>
    <n v="7.82"/>
  </r>
  <r>
    <n v="6721"/>
    <x v="243"/>
    <x v="1"/>
    <s v="California"/>
    <x v="0"/>
    <x v="0"/>
    <s v="Art"/>
    <n v="51"/>
    <n v="3"/>
    <n v="0.01"/>
    <n v="30"/>
    <n v="21"/>
    <n v="20.490000000000002"/>
  </r>
  <r>
    <n v="6722"/>
    <x v="243"/>
    <x v="1"/>
    <s v="California"/>
    <x v="0"/>
    <x v="0"/>
    <s v="Envelopes"/>
    <n v="36"/>
    <n v="3"/>
    <n v="0.01"/>
    <n v="27"/>
    <n v="9"/>
    <n v="8.64"/>
  </r>
  <r>
    <n v="6723"/>
    <x v="243"/>
    <x v="1"/>
    <s v="California"/>
    <x v="0"/>
    <x v="0"/>
    <s v="Paper"/>
    <n v="135"/>
    <n v="3"/>
    <n v="0.01"/>
    <n v="105"/>
    <n v="30"/>
    <n v="28.650000000000006"/>
  </r>
  <r>
    <n v="6726"/>
    <x v="243"/>
    <x v="1"/>
    <s v="New York"/>
    <x v="1"/>
    <x v="0"/>
    <s v="Binders"/>
    <n v="15"/>
    <n v="6"/>
    <n v="0.01"/>
    <n v="12"/>
    <n v="3"/>
    <n v="2.8499999999999996"/>
  </r>
  <r>
    <n v="6734"/>
    <x v="243"/>
    <x v="1"/>
    <s v="Michigan"/>
    <x v="2"/>
    <x v="0"/>
    <s v="Paper"/>
    <n v="135"/>
    <n v="3"/>
    <n v="0.01"/>
    <n v="105"/>
    <n v="30"/>
    <n v="28.650000000000006"/>
  </r>
  <r>
    <n v="6735"/>
    <x v="243"/>
    <x v="1"/>
    <s v="Texas"/>
    <x v="2"/>
    <x v="0"/>
    <s v="Labels"/>
    <n v="57"/>
    <n v="3"/>
    <n v="0.01"/>
    <n v="30"/>
    <n v="27"/>
    <n v="26.43"/>
  </r>
  <r>
    <n v="6736"/>
    <x v="243"/>
    <x v="1"/>
    <s v="Texas"/>
    <x v="2"/>
    <x v="0"/>
    <s v="Storage"/>
    <n v="200"/>
    <n v="5"/>
    <n v="0.01"/>
    <n v="175"/>
    <n v="25"/>
    <n v="23"/>
  </r>
  <r>
    <n v="6737"/>
    <x v="243"/>
    <x v="1"/>
    <s v="Pennsylvania"/>
    <x v="1"/>
    <x v="1"/>
    <s v="Furnishings"/>
    <n v="36"/>
    <n v="4"/>
    <n v="0.01"/>
    <n v="20"/>
    <n v="16"/>
    <n v="15.64"/>
  </r>
  <r>
    <n v="6739"/>
    <x v="243"/>
    <x v="1"/>
    <s v="Ohio"/>
    <x v="1"/>
    <x v="0"/>
    <s v="Binders"/>
    <n v="12.5"/>
    <n v="5"/>
    <n v="0.01"/>
    <n v="10"/>
    <n v="2.5"/>
    <n v="2.375"/>
  </r>
  <r>
    <n v="6741"/>
    <x v="243"/>
    <x v="1"/>
    <s v="Pennsylvania"/>
    <x v="1"/>
    <x v="2"/>
    <s v="Machines"/>
    <n v="1350"/>
    <n v="3"/>
    <n v="0.03"/>
    <n v="1200"/>
    <n v="150"/>
    <n v="109.5"/>
  </r>
  <r>
    <n v="6742"/>
    <x v="243"/>
    <x v="1"/>
    <s v="Nevada"/>
    <x v="0"/>
    <x v="0"/>
    <s v="Paper"/>
    <n v="225"/>
    <n v="5"/>
    <n v="0.01"/>
    <n v="175"/>
    <n v="50"/>
    <n v="47.75"/>
  </r>
  <r>
    <n v="6743"/>
    <x v="243"/>
    <x v="1"/>
    <s v="New York"/>
    <x v="1"/>
    <x v="2"/>
    <s v="Phones"/>
    <n v="995"/>
    <n v="5"/>
    <n v="0.03"/>
    <n v="825"/>
    <n v="170"/>
    <n v="140.14999999999998"/>
  </r>
  <r>
    <n v="6744"/>
    <x v="243"/>
    <x v="1"/>
    <s v="Washington"/>
    <x v="0"/>
    <x v="0"/>
    <s v="Binders"/>
    <n v="10"/>
    <n v="4"/>
    <n v="0.01"/>
    <n v="8"/>
    <n v="2"/>
    <n v="1.9000000000000004"/>
  </r>
  <r>
    <n v="6745"/>
    <x v="243"/>
    <x v="1"/>
    <s v="Pennsylvania"/>
    <x v="1"/>
    <x v="0"/>
    <s v="Binders"/>
    <n v="12.5"/>
    <n v="5"/>
    <n v="0.01"/>
    <n v="10"/>
    <n v="2.5"/>
    <n v="2.375"/>
  </r>
  <r>
    <n v="6746"/>
    <x v="243"/>
    <x v="1"/>
    <s v="New York"/>
    <x v="1"/>
    <x v="0"/>
    <s v="Envelopes"/>
    <n v="36"/>
    <n v="3"/>
    <n v="0.01"/>
    <n v="27"/>
    <n v="9"/>
    <n v="8.64"/>
  </r>
  <r>
    <n v="6748"/>
    <x v="243"/>
    <x v="1"/>
    <s v="Ohio"/>
    <x v="1"/>
    <x v="0"/>
    <s v="Binders"/>
    <n v="32.5"/>
    <n v="13"/>
    <n v="0.01"/>
    <n v="26"/>
    <n v="6.5"/>
    <n v="6.1749999999999972"/>
  </r>
  <r>
    <n v="6749"/>
    <x v="243"/>
    <x v="1"/>
    <s v="Texas"/>
    <x v="2"/>
    <x v="0"/>
    <s v="Art"/>
    <n v="51"/>
    <n v="3"/>
    <n v="0.01"/>
    <n v="30"/>
    <n v="21"/>
    <n v="20.490000000000002"/>
  </r>
  <r>
    <n v="6750"/>
    <x v="243"/>
    <x v="1"/>
    <s v="California"/>
    <x v="0"/>
    <x v="2"/>
    <s v="Phones"/>
    <n v="1194"/>
    <n v="6"/>
    <n v="0.03"/>
    <n v="990"/>
    <n v="204"/>
    <n v="168.18000000000006"/>
  </r>
  <r>
    <n v="6757"/>
    <x v="244"/>
    <x v="1"/>
    <s v="Wisconsin"/>
    <x v="2"/>
    <x v="2"/>
    <s v="Phones"/>
    <n v="2189"/>
    <n v="11"/>
    <n v="0.03"/>
    <n v="1815"/>
    <n v="374"/>
    <n v="308.32999999999993"/>
  </r>
  <r>
    <n v="6758"/>
    <x v="244"/>
    <x v="1"/>
    <s v="Wisconsin"/>
    <x v="2"/>
    <x v="2"/>
    <s v="Phones"/>
    <n v="597"/>
    <n v="3"/>
    <n v="0.03"/>
    <n v="495"/>
    <n v="102"/>
    <n v="84.090000000000032"/>
  </r>
  <r>
    <n v="6759"/>
    <x v="244"/>
    <x v="1"/>
    <s v="Wisconsin"/>
    <x v="2"/>
    <x v="1"/>
    <s v="Chairs"/>
    <n v="792"/>
    <n v="8"/>
    <n v="0.01"/>
    <n v="632"/>
    <n v="160"/>
    <n v="152.08000000000004"/>
  </r>
  <r>
    <n v="6760"/>
    <x v="244"/>
    <x v="1"/>
    <s v="Wisconsin"/>
    <x v="2"/>
    <x v="0"/>
    <s v="Binders"/>
    <n v="12.5"/>
    <n v="5"/>
    <n v="0.01"/>
    <n v="10"/>
    <n v="2.5"/>
    <n v="2.375"/>
  </r>
  <r>
    <n v="6761"/>
    <x v="244"/>
    <x v="1"/>
    <s v="California"/>
    <x v="0"/>
    <x v="0"/>
    <s v="Paper"/>
    <n v="315"/>
    <n v="7"/>
    <n v="0.01"/>
    <n v="245"/>
    <n v="70"/>
    <n v="66.850000000000023"/>
  </r>
  <r>
    <n v="6762"/>
    <x v="244"/>
    <x v="1"/>
    <s v="California"/>
    <x v="0"/>
    <x v="0"/>
    <s v="Paper"/>
    <n v="180"/>
    <n v="4"/>
    <n v="0.01"/>
    <n v="140"/>
    <n v="40"/>
    <n v="38.199999999999989"/>
  </r>
  <r>
    <n v="6763"/>
    <x v="244"/>
    <x v="1"/>
    <s v="California"/>
    <x v="0"/>
    <x v="0"/>
    <s v="Storage"/>
    <n v="240"/>
    <n v="6"/>
    <n v="0.01"/>
    <n v="210"/>
    <n v="30"/>
    <n v="27.599999999999994"/>
  </r>
  <r>
    <n v="6780"/>
    <x v="244"/>
    <x v="1"/>
    <s v="Illinois"/>
    <x v="2"/>
    <x v="0"/>
    <s v="Appliances"/>
    <n v="72"/>
    <n v="3"/>
    <n v="0.01"/>
    <n v="57"/>
    <n v="15"/>
    <n v="14.280000000000001"/>
  </r>
  <r>
    <n v="6783"/>
    <x v="244"/>
    <x v="1"/>
    <s v="Virginia"/>
    <x v="3"/>
    <x v="0"/>
    <s v="Appliances"/>
    <n v="72"/>
    <n v="3"/>
    <n v="0.01"/>
    <n v="57"/>
    <n v="15"/>
    <n v="14.280000000000001"/>
  </r>
  <r>
    <n v="6789"/>
    <x v="244"/>
    <x v="1"/>
    <s v="Pennsylvania"/>
    <x v="1"/>
    <x v="2"/>
    <s v="Accessories"/>
    <n v="20"/>
    <n v="4"/>
    <n v="0.03"/>
    <n v="10"/>
    <n v="10"/>
    <n v="9.3999999999999986"/>
  </r>
  <r>
    <n v="6797"/>
    <x v="244"/>
    <x v="1"/>
    <s v="New Jersey"/>
    <x v="1"/>
    <x v="0"/>
    <s v="Paper"/>
    <n v="225"/>
    <n v="5"/>
    <n v="0.01"/>
    <n v="175"/>
    <n v="50"/>
    <n v="47.75"/>
  </r>
  <r>
    <n v="6809"/>
    <x v="245"/>
    <x v="1"/>
    <s v="Illinois"/>
    <x v="2"/>
    <x v="0"/>
    <s v="Appliances"/>
    <n v="48"/>
    <n v="2"/>
    <n v="0.01"/>
    <n v="38"/>
    <n v="10"/>
    <n v="9.519999999999996"/>
  </r>
  <r>
    <n v="6810"/>
    <x v="245"/>
    <x v="1"/>
    <s v="Illinois"/>
    <x v="2"/>
    <x v="0"/>
    <s v="Labels"/>
    <n v="76"/>
    <n v="4"/>
    <n v="0.01"/>
    <n v="40"/>
    <n v="36"/>
    <n v="35.239999999999995"/>
  </r>
  <r>
    <n v="6814"/>
    <x v="245"/>
    <x v="1"/>
    <s v="Illinois"/>
    <x v="2"/>
    <x v="0"/>
    <s v="Storage"/>
    <n v="80"/>
    <n v="2"/>
    <n v="0.01"/>
    <n v="70"/>
    <n v="10"/>
    <n v="9.2000000000000028"/>
  </r>
  <r>
    <n v="6815"/>
    <x v="245"/>
    <x v="1"/>
    <s v="Illinois"/>
    <x v="2"/>
    <x v="2"/>
    <s v="Accessories"/>
    <n v="35"/>
    <n v="7"/>
    <n v="0.03"/>
    <n v="17.5"/>
    <n v="17.5"/>
    <n v="16.449999999999996"/>
  </r>
  <r>
    <n v="6817"/>
    <x v="245"/>
    <x v="1"/>
    <s v="Texas"/>
    <x v="2"/>
    <x v="0"/>
    <s v="Storage"/>
    <n v="120"/>
    <n v="3"/>
    <n v="0.01"/>
    <n v="105"/>
    <n v="15"/>
    <n v="13.799999999999997"/>
  </r>
  <r>
    <n v="6818"/>
    <x v="245"/>
    <x v="1"/>
    <s v="Texas"/>
    <x v="2"/>
    <x v="0"/>
    <s v="Paper"/>
    <n v="135"/>
    <n v="3"/>
    <n v="0.01"/>
    <n v="105"/>
    <n v="30"/>
    <n v="28.650000000000006"/>
  </r>
  <r>
    <n v="6819"/>
    <x v="245"/>
    <x v="1"/>
    <s v="California"/>
    <x v="0"/>
    <x v="0"/>
    <s v="Envelopes"/>
    <n v="84"/>
    <n v="7"/>
    <n v="0.01"/>
    <n v="63"/>
    <n v="21"/>
    <n v="20.159999999999997"/>
  </r>
  <r>
    <n v="6822"/>
    <x v="245"/>
    <x v="1"/>
    <s v="Pennsylvania"/>
    <x v="1"/>
    <x v="0"/>
    <s v="Binders"/>
    <n v="5"/>
    <n v="2"/>
    <n v="0.01"/>
    <n v="4"/>
    <n v="1"/>
    <n v="0.95000000000000018"/>
  </r>
  <r>
    <n v="6823"/>
    <x v="245"/>
    <x v="1"/>
    <s v="Pennsylvania"/>
    <x v="1"/>
    <x v="0"/>
    <s v="Paper"/>
    <n v="135"/>
    <n v="3"/>
    <n v="0.01"/>
    <n v="105"/>
    <n v="30"/>
    <n v="28.650000000000006"/>
  </r>
  <r>
    <n v="6827"/>
    <x v="245"/>
    <x v="1"/>
    <s v="Pennsylvania"/>
    <x v="1"/>
    <x v="1"/>
    <s v="Furnishings"/>
    <n v="18"/>
    <n v="2"/>
    <n v="0.01"/>
    <n v="10"/>
    <n v="8"/>
    <n v="7.82"/>
  </r>
  <r>
    <n v="6830"/>
    <x v="245"/>
    <x v="1"/>
    <s v="Illinois"/>
    <x v="2"/>
    <x v="0"/>
    <s v="Binders"/>
    <n v="17.5"/>
    <n v="7"/>
    <n v="0.01"/>
    <n v="14"/>
    <n v="3.5"/>
    <n v="3.3249999999999993"/>
  </r>
  <r>
    <n v="6833"/>
    <x v="245"/>
    <x v="1"/>
    <s v="California"/>
    <x v="0"/>
    <x v="1"/>
    <s v="Chairs"/>
    <n v="891"/>
    <n v="9"/>
    <n v="0.01"/>
    <n v="711"/>
    <n v="180"/>
    <n v="171.09000000000003"/>
  </r>
  <r>
    <n v="6835"/>
    <x v="245"/>
    <x v="1"/>
    <s v="Indiana"/>
    <x v="2"/>
    <x v="0"/>
    <s v="Binders"/>
    <n v="5"/>
    <n v="2"/>
    <n v="0.01"/>
    <n v="4"/>
    <n v="1"/>
    <n v="0.95000000000000018"/>
  </r>
  <r>
    <n v="6837"/>
    <x v="245"/>
    <x v="1"/>
    <s v="California"/>
    <x v="0"/>
    <x v="0"/>
    <s v="Paper"/>
    <n v="495"/>
    <n v="11"/>
    <n v="0.01"/>
    <n v="385"/>
    <n v="110"/>
    <n v="105.05000000000001"/>
  </r>
  <r>
    <n v="6839"/>
    <x v="245"/>
    <x v="1"/>
    <s v="Texas"/>
    <x v="2"/>
    <x v="0"/>
    <s v="Storage"/>
    <n v="80"/>
    <n v="2"/>
    <n v="0.01"/>
    <n v="70"/>
    <n v="10"/>
    <n v="9.2000000000000028"/>
  </r>
  <r>
    <n v="6843"/>
    <x v="246"/>
    <x v="1"/>
    <s v="Tennessee"/>
    <x v="3"/>
    <x v="1"/>
    <s v="Furnishings"/>
    <n v="63"/>
    <n v="7"/>
    <n v="0.01"/>
    <n v="35"/>
    <n v="28"/>
    <n v="27.369999999999997"/>
  </r>
  <r>
    <n v="6850"/>
    <x v="246"/>
    <x v="1"/>
    <s v="Texas"/>
    <x v="2"/>
    <x v="2"/>
    <s v="Accessories"/>
    <n v="10"/>
    <n v="2"/>
    <n v="0.03"/>
    <n v="5"/>
    <n v="5"/>
    <n v="4.6999999999999993"/>
  </r>
  <r>
    <n v="6851"/>
    <x v="246"/>
    <x v="1"/>
    <s v="Ohio"/>
    <x v="1"/>
    <x v="0"/>
    <s v="Labels"/>
    <n v="38"/>
    <n v="2"/>
    <n v="0.01"/>
    <n v="20"/>
    <n v="18"/>
    <n v="17.619999999999997"/>
  </r>
  <r>
    <n v="6852"/>
    <x v="246"/>
    <x v="1"/>
    <s v="Ohio"/>
    <x v="1"/>
    <x v="1"/>
    <s v="Bookcases"/>
    <n v="400"/>
    <n v="5"/>
    <n v="0.01"/>
    <n v="325"/>
    <n v="75"/>
    <n v="71"/>
  </r>
  <r>
    <n v="6853"/>
    <x v="246"/>
    <x v="1"/>
    <s v="Ohio"/>
    <x v="1"/>
    <x v="2"/>
    <s v="Phones"/>
    <n v="597"/>
    <n v="3"/>
    <n v="0.03"/>
    <n v="495"/>
    <n v="102"/>
    <n v="84.090000000000032"/>
  </r>
  <r>
    <n v="6854"/>
    <x v="246"/>
    <x v="1"/>
    <s v="Ohio"/>
    <x v="1"/>
    <x v="2"/>
    <s v="Machines"/>
    <n v="4050"/>
    <n v="9"/>
    <n v="0.03"/>
    <n v="3600"/>
    <n v="450"/>
    <n v="328.5"/>
  </r>
  <r>
    <n v="6855"/>
    <x v="246"/>
    <x v="1"/>
    <s v="Ohio"/>
    <x v="1"/>
    <x v="2"/>
    <s v="Accessories"/>
    <n v="10"/>
    <n v="2"/>
    <n v="0.03"/>
    <n v="5"/>
    <n v="5"/>
    <n v="4.6999999999999993"/>
  </r>
  <r>
    <n v="6866"/>
    <x v="246"/>
    <x v="1"/>
    <s v="Alabama"/>
    <x v="3"/>
    <x v="0"/>
    <s v="Supplies"/>
    <n v="60"/>
    <n v="4"/>
    <n v="0.01"/>
    <n v="48"/>
    <n v="12"/>
    <n v="11.399999999999999"/>
  </r>
  <r>
    <n v="6869"/>
    <x v="246"/>
    <x v="1"/>
    <s v="Delaware"/>
    <x v="1"/>
    <x v="0"/>
    <s v="Binders"/>
    <n v="10"/>
    <n v="4"/>
    <n v="0.01"/>
    <n v="8"/>
    <n v="2"/>
    <n v="1.9000000000000004"/>
  </r>
  <r>
    <n v="6871"/>
    <x v="246"/>
    <x v="1"/>
    <s v="Pennsylvania"/>
    <x v="1"/>
    <x v="1"/>
    <s v="Tables"/>
    <n v="340"/>
    <n v="4"/>
    <n v="0.01"/>
    <n v="300"/>
    <n v="40"/>
    <n v="36.600000000000023"/>
  </r>
  <r>
    <n v="6877"/>
    <x v="246"/>
    <x v="1"/>
    <s v="Florida"/>
    <x v="3"/>
    <x v="0"/>
    <s v="Art"/>
    <n v="68"/>
    <n v="4"/>
    <n v="0.01"/>
    <n v="40"/>
    <n v="28"/>
    <n v="27.319999999999993"/>
  </r>
  <r>
    <n v="6887"/>
    <x v="247"/>
    <x v="1"/>
    <s v="Michigan"/>
    <x v="2"/>
    <x v="0"/>
    <s v="Art"/>
    <n v="17"/>
    <n v="1"/>
    <n v="0.01"/>
    <n v="10"/>
    <n v="7"/>
    <n v="6.8299999999999983"/>
  </r>
  <r>
    <n v="6888"/>
    <x v="247"/>
    <x v="1"/>
    <s v="Michigan"/>
    <x v="2"/>
    <x v="1"/>
    <s v="Tables"/>
    <n v="425"/>
    <n v="5"/>
    <n v="0.01"/>
    <n v="375"/>
    <n v="50"/>
    <n v="45.75"/>
  </r>
  <r>
    <n v="6889"/>
    <x v="247"/>
    <x v="1"/>
    <s v="Michigan"/>
    <x v="2"/>
    <x v="0"/>
    <s v="Storage"/>
    <n v="40"/>
    <n v="1"/>
    <n v="0.01"/>
    <n v="35"/>
    <n v="5"/>
    <n v="4.6000000000000014"/>
  </r>
  <r>
    <n v="6892"/>
    <x v="247"/>
    <x v="1"/>
    <s v="North Carolina"/>
    <x v="3"/>
    <x v="0"/>
    <s v="Binders"/>
    <n v="17.5"/>
    <n v="7"/>
    <n v="0.01"/>
    <n v="14"/>
    <n v="3.5"/>
    <n v="3.3249999999999993"/>
  </r>
  <r>
    <n v="6893"/>
    <x v="247"/>
    <x v="1"/>
    <s v="California"/>
    <x v="0"/>
    <x v="0"/>
    <s v="Paper"/>
    <n v="90"/>
    <n v="2"/>
    <n v="0.01"/>
    <n v="70"/>
    <n v="20"/>
    <n v="19.099999999999994"/>
  </r>
  <r>
    <n v="6901"/>
    <x v="247"/>
    <x v="1"/>
    <s v="Texas"/>
    <x v="2"/>
    <x v="1"/>
    <s v="Chairs"/>
    <n v="198"/>
    <n v="2"/>
    <n v="0.01"/>
    <n v="158"/>
    <n v="40"/>
    <n v="38.02000000000001"/>
  </r>
  <r>
    <n v="6907"/>
    <x v="247"/>
    <x v="1"/>
    <s v="Texas"/>
    <x v="2"/>
    <x v="0"/>
    <s v="Art"/>
    <n v="17"/>
    <n v="1"/>
    <n v="0.01"/>
    <n v="10"/>
    <n v="7"/>
    <n v="6.8299999999999983"/>
  </r>
  <r>
    <n v="6908"/>
    <x v="247"/>
    <x v="1"/>
    <s v="California"/>
    <x v="0"/>
    <x v="0"/>
    <s v="Storage"/>
    <n v="200"/>
    <n v="5"/>
    <n v="0.01"/>
    <n v="175"/>
    <n v="25"/>
    <n v="23"/>
  </r>
  <r>
    <n v="6912"/>
    <x v="247"/>
    <x v="1"/>
    <s v="Florida"/>
    <x v="3"/>
    <x v="0"/>
    <s v="Paper"/>
    <n v="180"/>
    <n v="4"/>
    <n v="0.01"/>
    <n v="140"/>
    <n v="40"/>
    <n v="38.199999999999989"/>
  </r>
  <r>
    <n v="6913"/>
    <x v="247"/>
    <x v="1"/>
    <s v="Washington"/>
    <x v="0"/>
    <x v="0"/>
    <s v="Appliances"/>
    <n v="96"/>
    <n v="4"/>
    <n v="0.01"/>
    <n v="76"/>
    <n v="20"/>
    <n v="19.039999999999992"/>
  </r>
  <r>
    <n v="6914"/>
    <x v="247"/>
    <x v="1"/>
    <s v="New York"/>
    <x v="1"/>
    <x v="0"/>
    <s v="Storage"/>
    <n v="40"/>
    <n v="1"/>
    <n v="0.01"/>
    <n v="35"/>
    <n v="5"/>
    <n v="4.6000000000000014"/>
  </r>
  <r>
    <n v="6917"/>
    <x v="247"/>
    <x v="1"/>
    <s v="Virginia"/>
    <x v="3"/>
    <x v="0"/>
    <s v="Paper"/>
    <n v="225"/>
    <n v="5"/>
    <n v="0.01"/>
    <n v="175"/>
    <n v="50"/>
    <n v="47.75"/>
  </r>
  <r>
    <n v="6918"/>
    <x v="247"/>
    <x v="1"/>
    <s v="Ohio"/>
    <x v="1"/>
    <x v="2"/>
    <s v="Accessories"/>
    <n v="35"/>
    <n v="7"/>
    <n v="0.03"/>
    <n v="17.5"/>
    <n v="17.5"/>
    <n v="16.449999999999996"/>
  </r>
  <r>
    <n v="6933"/>
    <x v="248"/>
    <x v="1"/>
    <s v="Illinois"/>
    <x v="2"/>
    <x v="1"/>
    <s v="Furnishings"/>
    <n v="81"/>
    <n v="9"/>
    <n v="0.01"/>
    <n v="45"/>
    <n v="36"/>
    <n v="35.19"/>
  </r>
  <r>
    <n v="6934"/>
    <x v="248"/>
    <x v="1"/>
    <s v="Illinois"/>
    <x v="2"/>
    <x v="0"/>
    <s v="Storage"/>
    <n v="80"/>
    <n v="2"/>
    <n v="0.01"/>
    <n v="70"/>
    <n v="10"/>
    <n v="9.2000000000000028"/>
  </r>
  <r>
    <n v="6935"/>
    <x v="248"/>
    <x v="1"/>
    <s v="Illinois"/>
    <x v="2"/>
    <x v="0"/>
    <s v="Storage"/>
    <n v="200"/>
    <n v="5"/>
    <n v="0.01"/>
    <n v="175"/>
    <n v="25"/>
    <n v="23"/>
  </r>
  <r>
    <n v="6937"/>
    <x v="248"/>
    <x v="1"/>
    <s v="New York"/>
    <x v="1"/>
    <x v="0"/>
    <s v="Art"/>
    <n v="68"/>
    <n v="4"/>
    <n v="0.01"/>
    <n v="40"/>
    <n v="28"/>
    <n v="27.319999999999993"/>
  </r>
  <r>
    <n v="6945"/>
    <x v="248"/>
    <x v="1"/>
    <s v="Alabama"/>
    <x v="3"/>
    <x v="0"/>
    <s v="Storage"/>
    <n v="120"/>
    <n v="3"/>
    <n v="0.01"/>
    <n v="105"/>
    <n v="15"/>
    <n v="13.799999999999997"/>
  </r>
  <r>
    <n v="6949"/>
    <x v="248"/>
    <x v="1"/>
    <s v="New York"/>
    <x v="1"/>
    <x v="1"/>
    <s v="Furnishings"/>
    <n v="9"/>
    <n v="1"/>
    <n v="0.01"/>
    <n v="5"/>
    <n v="4"/>
    <n v="3.91"/>
  </r>
  <r>
    <n v="6955"/>
    <x v="248"/>
    <x v="1"/>
    <s v="Delaware"/>
    <x v="1"/>
    <x v="1"/>
    <s v="Bookcases"/>
    <n v="480"/>
    <n v="6"/>
    <n v="0.01"/>
    <n v="390"/>
    <n v="90"/>
    <n v="85.199999999999989"/>
  </r>
  <r>
    <n v="6956"/>
    <x v="248"/>
    <x v="1"/>
    <s v="Georgia"/>
    <x v="3"/>
    <x v="0"/>
    <s v="Paper"/>
    <n v="45"/>
    <n v="1"/>
    <n v="0.01"/>
    <n v="35"/>
    <n v="10"/>
    <n v="9.5499999999999972"/>
  </r>
  <r>
    <n v="6961"/>
    <x v="248"/>
    <x v="1"/>
    <s v="Texas"/>
    <x v="2"/>
    <x v="0"/>
    <s v="Fasteners"/>
    <n v="12"/>
    <n v="4"/>
    <n v="0.01"/>
    <n v="8"/>
    <n v="4"/>
    <n v="3.879999999999999"/>
  </r>
  <r>
    <n v="6962"/>
    <x v="248"/>
    <x v="1"/>
    <s v="Texas"/>
    <x v="2"/>
    <x v="1"/>
    <s v="Chairs"/>
    <n v="99"/>
    <n v="1"/>
    <n v="0.01"/>
    <n v="79"/>
    <n v="20"/>
    <n v="19.010000000000005"/>
  </r>
  <r>
    <n v="6967"/>
    <x v="249"/>
    <x v="1"/>
    <s v="Illinois"/>
    <x v="2"/>
    <x v="2"/>
    <s v="Phones"/>
    <n v="1194"/>
    <n v="6"/>
    <n v="0.03"/>
    <n v="990"/>
    <n v="204"/>
    <n v="168.18000000000006"/>
  </r>
  <r>
    <n v="6971"/>
    <x v="249"/>
    <x v="1"/>
    <s v="Texas"/>
    <x v="2"/>
    <x v="0"/>
    <s v="Appliances"/>
    <n v="48"/>
    <n v="2"/>
    <n v="0.01"/>
    <n v="38"/>
    <n v="10"/>
    <n v="9.519999999999996"/>
  </r>
  <r>
    <n v="6972"/>
    <x v="249"/>
    <x v="1"/>
    <s v="Texas"/>
    <x v="2"/>
    <x v="2"/>
    <s v="Machines"/>
    <n v="1350"/>
    <n v="3"/>
    <n v="0.03"/>
    <n v="1200"/>
    <n v="150"/>
    <n v="109.5"/>
  </r>
  <r>
    <n v="6973"/>
    <x v="249"/>
    <x v="1"/>
    <s v="Texas"/>
    <x v="2"/>
    <x v="2"/>
    <s v="Machines"/>
    <n v="3150"/>
    <n v="7"/>
    <n v="0.03"/>
    <n v="2800"/>
    <n v="350"/>
    <n v="255.5"/>
  </r>
  <r>
    <n v="6981"/>
    <x v="249"/>
    <x v="1"/>
    <s v="California"/>
    <x v="0"/>
    <x v="1"/>
    <s v="Bookcases"/>
    <n v="400"/>
    <n v="5"/>
    <n v="0.01"/>
    <n v="325"/>
    <n v="75"/>
    <n v="71"/>
  </r>
  <r>
    <n v="6984"/>
    <x v="249"/>
    <x v="1"/>
    <s v="Kentucky"/>
    <x v="3"/>
    <x v="2"/>
    <s v="Accessories"/>
    <n v="45"/>
    <n v="9"/>
    <n v="0.03"/>
    <n v="22.5"/>
    <n v="22.5"/>
    <n v="21.15"/>
  </r>
  <r>
    <n v="6986"/>
    <x v="249"/>
    <x v="1"/>
    <s v="Texas"/>
    <x v="2"/>
    <x v="0"/>
    <s v="Storage"/>
    <n v="40"/>
    <n v="1"/>
    <n v="0.01"/>
    <n v="35"/>
    <n v="5"/>
    <n v="4.6000000000000014"/>
  </r>
  <r>
    <n v="6988"/>
    <x v="249"/>
    <x v="1"/>
    <s v="California"/>
    <x v="0"/>
    <x v="0"/>
    <s v="Envelopes"/>
    <n v="12"/>
    <n v="1"/>
    <n v="0.01"/>
    <n v="9"/>
    <n v="3"/>
    <n v="2.879999999999999"/>
  </r>
  <r>
    <n v="6992"/>
    <x v="249"/>
    <x v="1"/>
    <s v="California"/>
    <x v="0"/>
    <x v="1"/>
    <s v="Bookcases"/>
    <n v="160"/>
    <n v="2"/>
    <n v="0.01"/>
    <n v="130"/>
    <n v="30"/>
    <n v="28.400000000000006"/>
  </r>
  <r>
    <n v="6994"/>
    <x v="249"/>
    <x v="1"/>
    <s v="Pennsylvania"/>
    <x v="1"/>
    <x v="0"/>
    <s v="Paper"/>
    <n v="135"/>
    <n v="3"/>
    <n v="0.01"/>
    <n v="105"/>
    <n v="30"/>
    <n v="28.650000000000006"/>
  </r>
  <r>
    <n v="6996"/>
    <x v="249"/>
    <x v="1"/>
    <s v="Wisconsin"/>
    <x v="2"/>
    <x v="2"/>
    <s v="Phones"/>
    <n v="199"/>
    <n v="1"/>
    <n v="0.03"/>
    <n v="165"/>
    <n v="34"/>
    <n v="28.03"/>
  </r>
  <r>
    <n v="6997"/>
    <x v="249"/>
    <x v="1"/>
    <s v="California"/>
    <x v="0"/>
    <x v="2"/>
    <s v="Phones"/>
    <n v="1393"/>
    <n v="7"/>
    <n v="0.03"/>
    <n v="1155"/>
    <n v="238"/>
    <n v="196.21000000000004"/>
  </r>
  <r>
    <n v="7004"/>
    <x v="250"/>
    <x v="1"/>
    <s v="Louisiana"/>
    <x v="3"/>
    <x v="2"/>
    <s v="Accessories"/>
    <n v="30"/>
    <n v="6"/>
    <n v="0.03"/>
    <n v="15"/>
    <n v="15"/>
    <n v="14.099999999999998"/>
  </r>
  <r>
    <n v="7005"/>
    <x v="250"/>
    <x v="1"/>
    <s v="Delaware"/>
    <x v="1"/>
    <x v="1"/>
    <s v="Furnishings"/>
    <n v="18"/>
    <n v="2"/>
    <n v="0.01"/>
    <n v="10"/>
    <n v="8"/>
    <n v="7.82"/>
  </r>
  <r>
    <n v="7006"/>
    <x v="250"/>
    <x v="1"/>
    <s v="Pennsylvania"/>
    <x v="1"/>
    <x v="0"/>
    <s v="Binders"/>
    <n v="5"/>
    <n v="2"/>
    <n v="0.01"/>
    <n v="4"/>
    <n v="1"/>
    <n v="0.95000000000000018"/>
  </r>
  <r>
    <n v="7008"/>
    <x v="250"/>
    <x v="1"/>
    <s v="Georgia"/>
    <x v="3"/>
    <x v="0"/>
    <s v="Appliances"/>
    <n v="168"/>
    <n v="7"/>
    <n v="0.01"/>
    <n v="133"/>
    <n v="35"/>
    <n v="33.319999999999993"/>
  </r>
  <r>
    <n v="7011"/>
    <x v="250"/>
    <x v="1"/>
    <s v="Alabama"/>
    <x v="3"/>
    <x v="2"/>
    <s v="Accessories"/>
    <n v="10"/>
    <n v="2"/>
    <n v="0.03"/>
    <n v="5"/>
    <n v="5"/>
    <n v="4.6999999999999993"/>
  </r>
  <r>
    <n v="7012"/>
    <x v="250"/>
    <x v="1"/>
    <s v="Pennsylvania"/>
    <x v="1"/>
    <x v="1"/>
    <s v="Furnishings"/>
    <n v="63"/>
    <n v="7"/>
    <n v="0.01"/>
    <n v="35"/>
    <n v="28"/>
    <n v="27.369999999999997"/>
  </r>
  <r>
    <n v="7014"/>
    <x v="250"/>
    <x v="1"/>
    <s v="Pennsylvania"/>
    <x v="1"/>
    <x v="0"/>
    <s v="Storage"/>
    <n v="240"/>
    <n v="6"/>
    <n v="0.01"/>
    <n v="210"/>
    <n v="30"/>
    <n v="27.599999999999994"/>
  </r>
  <r>
    <n v="7018"/>
    <x v="250"/>
    <x v="1"/>
    <s v="Illinois"/>
    <x v="2"/>
    <x v="1"/>
    <s v="Furnishings"/>
    <n v="54"/>
    <n v="6"/>
    <n v="0.01"/>
    <n v="30"/>
    <n v="24"/>
    <n v="23.46"/>
  </r>
  <r>
    <n v="7022"/>
    <x v="250"/>
    <x v="1"/>
    <s v="New York"/>
    <x v="1"/>
    <x v="0"/>
    <s v="Storage"/>
    <n v="120"/>
    <n v="3"/>
    <n v="0.01"/>
    <n v="105"/>
    <n v="15"/>
    <n v="13.799999999999997"/>
  </r>
  <r>
    <n v="7030"/>
    <x v="251"/>
    <x v="1"/>
    <s v="Virginia"/>
    <x v="3"/>
    <x v="0"/>
    <s v="Art"/>
    <n v="68"/>
    <n v="4"/>
    <n v="0.01"/>
    <n v="40"/>
    <n v="28"/>
    <n v="27.319999999999993"/>
  </r>
  <r>
    <n v="7031"/>
    <x v="251"/>
    <x v="1"/>
    <s v="Wisconsin"/>
    <x v="2"/>
    <x v="0"/>
    <s v="Binders"/>
    <n v="20"/>
    <n v="8"/>
    <n v="0.01"/>
    <n v="16"/>
    <n v="4"/>
    <n v="3.8000000000000007"/>
  </r>
  <r>
    <n v="7036"/>
    <x v="251"/>
    <x v="1"/>
    <s v="New York"/>
    <x v="1"/>
    <x v="0"/>
    <s v="Paper"/>
    <n v="495"/>
    <n v="11"/>
    <n v="0.01"/>
    <n v="385"/>
    <n v="110"/>
    <n v="105.05000000000001"/>
  </r>
  <r>
    <n v="7038"/>
    <x v="251"/>
    <x v="1"/>
    <s v="Maryland"/>
    <x v="1"/>
    <x v="0"/>
    <s v="Art"/>
    <n v="85"/>
    <n v="5"/>
    <n v="0.01"/>
    <n v="50"/>
    <n v="35"/>
    <n v="34.150000000000006"/>
  </r>
  <r>
    <n v="7040"/>
    <x v="251"/>
    <x v="1"/>
    <s v="California"/>
    <x v="0"/>
    <x v="0"/>
    <s v="Storage"/>
    <n v="120"/>
    <n v="3"/>
    <n v="0.01"/>
    <n v="105"/>
    <n v="15"/>
    <n v="13.799999999999997"/>
  </r>
  <r>
    <n v="7043"/>
    <x v="251"/>
    <x v="1"/>
    <s v="Washington"/>
    <x v="0"/>
    <x v="1"/>
    <s v="Tables"/>
    <n v="595"/>
    <n v="7"/>
    <n v="0.01"/>
    <n v="525"/>
    <n v="70"/>
    <n v="64.049999999999955"/>
  </r>
  <r>
    <n v="7051"/>
    <x v="252"/>
    <x v="1"/>
    <s v="Washington"/>
    <x v="0"/>
    <x v="1"/>
    <s v="Chairs"/>
    <n v="396"/>
    <n v="4"/>
    <n v="0.01"/>
    <n v="316"/>
    <n v="80"/>
    <n v="76.04000000000002"/>
  </r>
  <r>
    <n v="7056"/>
    <x v="252"/>
    <x v="1"/>
    <s v="Wisconsin"/>
    <x v="2"/>
    <x v="2"/>
    <s v="Phones"/>
    <n v="597"/>
    <n v="3"/>
    <n v="0.03"/>
    <n v="495"/>
    <n v="102"/>
    <n v="84.090000000000032"/>
  </r>
  <r>
    <n v="7057"/>
    <x v="252"/>
    <x v="1"/>
    <s v="North Carolina"/>
    <x v="3"/>
    <x v="1"/>
    <s v="Furnishings"/>
    <n v="36"/>
    <n v="4"/>
    <n v="0.01"/>
    <n v="20"/>
    <n v="16"/>
    <n v="15.64"/>
  </r>
  <r>
    <n v="7058"/>
    <x v="252"/>
    <x v="1"/>
    <s v="California"/>
    <x v="0"/>
    <x v="0"/>
    <s v="Art"/>
    <n v="51"/>
    <n v="3"/>
    <n v="0.01"/>
    <n v="30"/>
    <n v="21"/>
    <n v="20.490000000000002"/>
  </r>
  <r>
    <n v="7059"/>
    <x v="252"/>
    <x v="1"/>
    <s v="Arkansas"/>
    <x v="3"/>
    <x v="0"/>
    <s v="Binders"/>
    <n v="10"/>
    <n v="4"/>
    <n v="0.01"/>
    <n v="8"/>
    <n v="2"/>
    <n v="1.9000000000000004"/>
  </r>
  <r>
    <n v="7067"/>
    <x v="252"/>
    <x v="1"/>
    <s v="California"/>
    <x v="0"/>
    <x v="1"/>
    <s v="Furnishings"/>
    <n v="54"/>
    <n v="6"/>
    <n v="0.01"/>
    <n v="30"/>
    <n v="24"/>
    <n v="23.46"/>
  </r>
  <r>
    <n v="7069"/>
    <x v="252"/>
    <x v="1"/>
    <s v="Texas"/>
    <x v="2"/>
    <x v="2"/>
    <s v="Machines"/>
    <n v="900"/>
    <n v="2"/>
    <n v="0.03"/>
    <n v="800"/>
    <n v="100"/>
    <n v="73"/>
  </r>
  <r>
    <n v="7071"/>
    <x v="252"/>
    <x v="1"/>
    <s v="Tennessee"/>
    <x v="3"/>
    <x v="2"/>
    <s v="Phones"/>
    <n v="597"/>
    <n v="3"/>
    <n v="0.03"/>
    <n v="495"/>
    <n v="102"/>
    <n v="84.090000000000032"/>
  </r>
  <r>
    <n v="7072"/>
    <x v="252"/>
    <x v="1"/>
    <s v="Wisconsin"/>
    <x v="2"/>
    <x v="1"/>
    <s v="Furnishings"/>
    <n v="18"/>
    <n v="2"/>
    <n v="0.01"/>
    <n v="10"/>
    <n v="8"/>
    <n v="7.82"/>
  </r>
  <r>
    <n v="7073"/>
    <x v="252"/>
    <x v="1"/>
    <s v="Alabama"/>
    <x v="3"/>
    <x v="0"/>
    <s v="Art"/>
    <n v="119"/>
    <n v="7"/>
    <n v="0.01"/>
    <n v="70"/>
    <n v="49"/>
    <n v="47.81"/>
  </r>
  <r>
    <n v="7080"/>
    <x v="253"/>
    <x v="1"/>
    <s v="North Carolina"/>
    <x v="3"/>
    <x v="0"/>
    <s v="Paper"/>
    <n v="90"/>
    <n v="2"/>
    <n v="0.01"/>
    <n v="70"/>
    <n v="20"/>
    <n v="19.099999999999994"/>
  </r>
  <r>
    <n v="7082"/>
    <x v="253"/>
    <x v="1"/>
    <s v="California"/>
    <x v="0"/>
    <x v="2"/>
    <s v="Accessories"/>
    <n v="5"/>
    <n v="1"/>
    <n v="0.03"/>
    <n v="2.5"/>
    <n v="2.5"/>
    <n v="2.3499999999999996"/>
  </r>
  <r>
    <n v="7084"/>
    <x v="253"/>
    <x v="1"/>
    <s v="Wisconsin"/>
    <x v="2"/>
    <x v="1"/>
    <s v="Chairs"/>
    <n v="99"/>
    <n v="1"/>
    <n v="0.01"/>
    <n v="79"/>
    <n v="20"/>
    <n v="19.010000000000005"/>
  </r>
  <r>
    <n v="7085"/>
    <x v="253"/>
    <x v="1"/>
    <s v="California"/>
    <x v="0"/>
    <x v="0"/>
    <s v="Paper"/>
    <n v="315"/>
    <n v="7"/>
    <n v="0.01"/>
    <n v="245"/>
    <n v="70"/>
    <n v="66.850000000000023"/>
  </r>
  <r>
    <n v="7086"/>
    <x v="253"/>
    <x v="1"/>
    <s v="Alabama"/>
    <x v="3"/>
    <x v="2"/>
    <s v="Accessories"/>
    <n v="20"/>
    <n v="4"/>
    <n v="0.03"/>
    <n v="10"/>
    <n v="10"/>
    <n v="9.3999999999999986"/>
  </r>
  <r>
    <n v="7087"/>
    <x v="253"/>
    <x v="1"/>
    <s v="Florida"/>
    <x v="3"/>
    <x v="2"/>
    <s v="Phones"/>
    <n v="995"/>
    <n v="5"/>
    <n v="0.03"/>
    <n v="825"/>
    <n v="170"/>
    <n v="140.14999999999998"/>
  </r>
  <r>
    <n v="7092"/>
    <x v="253"/>
    <x v="1"/>
    <s v="Wisconsin"/>
    <x v="2"/>
    <x v="0"/>
    <s v="Binders"/>
    <n v="15"/>
    <n v="6"/>
    <n v="0.01"/>
    <n v="12"/>
    <n v="3"/>
    <n v="2.8499999999999996"/>
  </r>
  <r>
    <n v="7095"/>
    <x v="253"/>
    <x v="1"/>
    <s v="Tennessee"/>
    <x v="3"/>
    <x v="1"/>
    <s v="Furnishings"/>
    <n v="27"/>
    <n v="3"/>
    <n v="0.01"/>
    <n v="15"/>
    <n v="12"/>
    <n v="11.73"/>
  </r>
  <r>
    <n v="7104"/>
    <x v="254"/>
    <x v="1"/>
    <s v="North Carolina"/>
    <x v="3"/>
    <x v="1"/>
    <s v="Furnishings"/>
    <n v="18"/>
    <n v="2"/>
    <n v="0.01"/>
    <n v="10"/>
    <n v="8"/>
    <n v="7.82"/>
  </r>
  <r>
    <n v="7105"/>
    <x v="254"/>
    <x v="1"/>
    <s v="New York"/>
    <x v="1"/>
    <x v="0"/>
    <s v="Binders"/>
    <n v="7.5"/>
    <n v="3"/>
    <n v="0.01"/>
    <n v="6"/>
    <n v="1.5"/>
    <n v="1.4249999999999998"/>
  </r>
  <r>
    <n v="7111"/>
    <x v="254"/>
    <x v="1"/>
    <s v="Virginia"/>
    <x v="3"/>
    <x v="0"/>
    <s v="Envelopes"/>
    <n v="72"/>
    <n v="6"/>
    <n v="0.01"/>
    <n v="54"/>
    <n v="18"/>
    <n v="17.28"/>
  </r>
  <r>
    <n v="7113"/>
    <x v="254"/>
    <x v="1"/>
    <s v="Rhode Island"/>
    <x v="1"/>
    <x v="0"/>
    <s v="Binders"/>
    <n v="7.5"/>
    <n v="3"/>
    <n v="0.01"/>
    <n v="6"/>
    <n v="1.5"/>
    <n v="1.4249999999999998"/>
  </r>
  <r>
    <n v="7115"/>
    <x v="254"/>
    <x v="1"/>
    <s v="Tennessee"/>
    <x v="3"/>
    <x v="0"/>
    <s v="Storage"/>
    <n v="120"/>
    <n v="3"/>
    <n v="0.01"/>
    <n v="105"/>
    <n v="15"/>
    <n v="13.799999999999997"/>
  </r>
  <r>
    <n v="7116"/>
    <x v="254"/>
    <x v="1"/>
    <s v="Kentucky"/>
    <x v="3"/>
    <x v="0"/>
    <s v="Paper"/>
    <n v="135"/>
    <n v="3"/>
    <n v="0.01"/>
    <n v="105"/>
    <n v="30"/>
    <n v="28.650000000000006"/>
  </r>
  <r>
    <n v="7119"/>
    <x v="254"/>
    <x v="1"/>
    <s v="California"/>
    <x v="0"/>
    <x v="1"/>
    <s v="Furnishings"/>
    <n v="27"/>
    <n v="3"/>
    <n v="0.01"/>
    <n v="15"/>
    <n v="12"/>
    <n v="11.73"/>
  </r>
  <r>
    <n v="7120"/>
    <x v="254"/>
    <x v="1"/>
    <s v="California"/>
    <x v="0"/>
    <x v="0"/>
    <s v="Paper"/>
    <n v="270"/>
    <n v="6"/>
    <n v="0.01"/>
    <n v="210"/>
    <n v="60"/>
    <n v="57.300000000000011"/>
  </r>
  <r>
    <n v="7125"/>
    <x v="254"/>
    <x v="1"/>
    <s v="Ohio"/>
    <x v="1"/>
    <x v="0"/>
    <s v="Appliances"/>
    <n v="96"/>
    <n v="4"/>
    <n v="0.01"/>
    <n v="76"/>
    <n v="20"/>
    <n v="19.039999999999992"/>
  </r>
  <r>
    <n v="7129"/>
    <x v="255"/>
    <x v="1"/>
    <s v="California"/>
    <x v="0"/>
    <x v="1"/>
    <s v="Tables"/>
    <n v="425"/>
    <n v="5"/>
    <n v="0.01"/>
    <n v="375"/>
    <n v="50"/>
    <n v="45.75"/>
  </r>
  <r>
    <n v="7133"/>
    <x v="255"/>
    <x v="1"/>
    <s v="New York"/>
    <x v="1"/>
    <x v="0"/>
    <s v="Paper"/>
    <n v="180"/>
    <n v="4"/>
    <n v="0.01"/>
    <n v="140"/>
    <n v="40"/>
    <n v="38.199999999999989"/>
  </r>
  <r>
    <n v="7135"/>
    <x v="255"/>
    <x v="1"/>
    <s v="Ohio"/>
    <x v="1"/>
    <x v="0"/>
    <s v="Appliances"/>
    <n v="72"/>
    <n v="3"/>
    <n v="0.01"/>
    <n v="57"/>
    <n v="15"/>
    <n v="14.280000000000001"/>
  </r>
  <r>
    <n v="7142"/>
    <x v="255"/>
    <x v="1"/>
    <s v="Connecticut"/>
    <x v="1"/>
    <x v="1"/>
    <s v="Furnishings"/>
    <n v="18"/>
    <n v="2"/>
    <n v="0.01"/>
    <n v="10"/>
    <n v="8"/>
    <n v="7.82"/>
  </r>
  <r>
    <n v="7144"/>
    <x v="255"/>
    <x v="1"/>
    <s v="Pennsylvania"/>
    <x v="1"/>
    <x v="0"/>
    <s v="Binders"/>
    <n v="7.5"/>
    <n v="3"/>
    <n v="0.01"/>
    <n v="6"/>
    <n v="1.5"/>
    <n v="1.4249999999999998"/>
  </r>
  <r>
    <n v="7147"/>
    <x v="255"/>
    <x v="1"/>
    <s v="Oregon"/>
    <x v="0"/>
    <x v="0"/>
    <s v="Appliances"/>
    <n v="120"/>
    <n v="5"/>
    <n v="0.01"/>
    <n v="95"/>
    <n v="25"/>
    <n v="23.799999999999997"/>
  </r>
  <r>
    <n v="7149"/>
    <x v="255"/>
    <x v="1"/>
    <s v="New York"/>
    <x v="1"/>
    <x v="2"/>
    <s v="Machines"/>
    <n v="1800"/>
    <n v="4"/>
    <n v="0.03"/>
    <n v="1600"/>
    <n v="200"/>
    <n v="146"/>
  </r>
  <r>
    <n v="7157"/>
    <x v="256"/>
    <x v="1"/>
    <s v="Illinois"/>
    <x v="2"/>
    <x v="0"/>
    <s v="Storage"/>
    <n v="80"/>
    <n v="2"/>
    <n v="0.01"/>
    <n v="70"/>
    <n v="10"/>
    <n v="9.2000000000000028"/>
  </r>
  <r>
    <n v="7158"/>
    <x v="256"/>
    <x v="1"/>
    <s v="Delaware"/>
    <x v="1"/>
    <x v="0"/>
    <s v="Art"/>
    <n v="85"/>
    <n v="5"/>
    <n v="0.01"/>
    <n v="50"/>
    <n v="35"/>
    <n v="34.150000000000006"/>
  </r>
  <r>
    <n v="7161"/>
    <x v="256"/>
    <x v="1"/>
    <s v="California"/>
    <x v="0"/>
    <x v="0"/>
    <s v="Binders"/>
    <n v="7.5"/>
    <n v="3"/>
    <n v="0.01"/>
    <n v="6"/>
    <n v="1.5"/>
    <n v="1.4249999999999998"/>
  </r>
  <r>
    <n v="7163"/>
    <x v="256"/>
    <x v="1"/>
    <s v="Illinois"/>
    <x v="2"/>
    <x v="0"/>
    <s v="Paper"/>
    <n v="135"/>
    <n v="3"/>
    <n v="0.01"/>
    <n v="105"/>
    <n v="30"/>
    <n v="28.650000000000006"/>
  </r>
  <r>
    <n v="7173"/>
    <x v="256"/>
    <x v="1"/>
    <s v="Washington"/>
    <x v="0"/>
    <x v="0"/>
    <s v="Paper"/>
    <n v="135"/>
    <n v="3"/>
    <n v="0.01"/>
    <n v="105"/>
    <n v="30"/>
    <n v="28.650000000000006"/>
  </r>
  <r>
    <n v="7182"/>
    <x v="256"/>
    <x v="1"/>
    <s v="California"/>
    <x v="0"/>
    <x v="0"/>
    <s v="Envelopes"/>
    <n v="24"/>
    <n v="2"/>
    <n v="0.01"/>
    <n v="18"/>
    <n v="6"/>
    <n v="5.759999999999998"/>
  </r>
  <r>
    <n v="7189"/>
    <x v="257"/>
    <x v="1"/>
    <s v="Arizona"/>
    <x v="0"/>
    <x v="2"/>
    <s v="Phones"/>
    <n v="995"/>
    <n v="5"/>
    <n v="0.03"/>
    <n v="825"/>
    <n v="170"/>
    <n v="140.14999999999998"/>
  </r>
  <r>
    <n v="7190"/>
    <x v="257"/>
    <x v="1"/>
    <s v="South Dakota"/>
    <x v="2"/>
    <x v="0"/>
    <s v="Labels"/>
    <n v="38"/>
    <n v="2"/>
    <n v="0.01"/>
    <n v="20"/>
    <n v="18"/>
    <n v="17.619999999999997"/>
  </r>
  <r>
    <n v="7192"/>
    <x v="257"/>
    <x v="1"/>
    <s v="Missouri"/>
    <x v="2"/>
    <x v="0"/>
    <s v="Paper"/>
    <n v="180"/>
    <n v="4"/>
    <n v="0.01"/>
    <n v="140"/>
    <n v="40"/>
    <n v="38.199999999999989"/>
  </r>
  <r>
    <n v="7195"/>
    <x v="257"/>
    <x v="1"/>
    <s v="California"/>
    <x v="0"/>
    <x v="0"/>
    <s v="Paper"/>
    <n v="90"/>
    <n v="2"/>
    <n v="0.01"/>
    <n v="70"/>
    <n v="20"/>
    <n v="19.099999999999994"/>
  </r>
  <r>
    <n v="7196"/>
    <x v="257"/>
    <x v="1"/>
    <s v="New Hampshire"/>
    <x v="1"/>
    <x v="0"/>
    <s v="Binders"/>
    <n v="10"/>
    <n v="4"/>
    <n v="0.01"/>
    <n v="8"/>
    <n v="2"/>
    <n v="1.9000000000000004"/>
  </r>
  <r>
    <n v="7203"/>
    <x v="257"/>
    <x v="1"/>
    <s v="California"/>
    <x v="0"/>
    <x v="1"/>
    <s v="Chairs"/>
    <n v="297"/>
    <n v="3"/>
    <n v="0.01"/>
    <n v="237"/>
    <n v="60"/>
    <n v="57.029999999999973"/>
  </r>
  <r>
    <n v="7204"/>
    <x v="257"/>
    <x v="1"/>
    <s v="Maryland"/>
    <x v="1"/>
    <x v="1"/>
    <s v="Chairs"/>
    <n v="495"/>
    <n v="5"/>
    <n v="0.01"/>
    <n v="395"/>
    <n v="100"/>
    <n v="95.050000000000011"/>
  </r>
  <r>
    <n v="7206"/>
    <x v="257"/>
    <x v="1"/>
    <s v="Texas"/>
    <x v="2"/>
    <x v="0"/>
    <s v="Binders"/>
    <n v="12.5"/>
    <n v="5"/>
    <n v="0.01"/>
    <n v="10"/>
    <n v="2.5"/>
    <n v="2.375"/>
  </r>
  <r>
    <n v="7207"/>
    <x v="257"/>
    <x v="1"/>
    <s v="Illinois"/>
    <x v="2"/>
    <x v="0"/>
    <s v="Paper"/>
    <n v="90"/>
    <n v="2"/>
    <n v="0.01"/>
    <n v="70"/>
    <n v="20"/>
    <n v="19.099999999999994"/>
  </r>
  <r>
    <n v="7210"/>
    <x v="257"/>
    <x v="1"/>
    <s v="Illinois"/>
    <x v="2"/>
    <x v="0"/>
    <s v="Supplies"/>
    <n v="30"/>
    <n v="2"/>
    <n v="0.01"/>
    <n v="24"/>
    <n v="6"/>
    <n v="5.6999999999999993"/>
  </r>
  <r>
    <n v="7211"/>
    <x v="257"/>
    <x v="1"/>
    <s v="California"/>
    <x v="0"/>
    <x v="2"/>
    <s v="Phones"/>
    <n v="398"/>
    <n v="2"/>
    <n v="0.03"/>
    <n v="330"/>
    <n v="68"/>
    <n v="56.06"/>
  </r>
  <r>
    <n v="7219"/>
    <x v="258"/>
    <x v="1"/>
    <s v="Pennsylvania"/>
    <x v="1"/>
    <x v="2"/>
    <s v="Phones"/>
    <n v="398"/>
    <n v="2"/>
    <n v="0.03"/>
    <n v="330"/>
    <n v="68"/>
    <n v="56.06"/>
  </r>
  <r>
    <n v="7221"/>
    <x v="258"/>
    <x v="1"/>
    <s v="California"/>
    <x v="0"/>
    <x v="0"/>
    <s v="Storage"/>
    <n v="280"/>
    <n v="7"/>
    <n v="0.01"/>
    <n v="245"/>
    <n v="35"/>
    <n v="32.199999999999989"/>
  </r>
  <r>
    <n v="7231"/>
    <x v="258"/>
    <x v="1"/>
    <s v="South Dakota"/>
    <x v="2"/>
    <x v="1"/>
    <s v="Bookcases"/>
    <n v="160"/>
    <n v="2"/>
    <n v="0.01"/>
    <n v="130"/>
    <n v="30"/>
    <n v="28.400000000000006"/>
  </r>
  <r>
    <n v="7232"/>
    <x v="258"/>
    <x v="1"/>
    <s v="Texas"/>
    <x v="2"/>
    <x v="0"/>
    <s v="Storage"/>
    <n v="40"/>
    <n v="1"/>
    <n v="0.01"/>
    <n v="35"/>
    <n v="5"/>
    <n v="4.6000000000000014"/>
  </r>
  <r>
    <n v="7235"/>
    <x v="258"/>
    <x v="1"/>
    <s v="Pennsylvania"/>
    <x v="1"/>
    <x v="0"/>
    <s v="Art"/>
    <n v="85"/>
    <n v="5"/>
    <n v="0.01"/>
    <n v="50"/>
    <n v="35"/>
    <n v="34.150000000000006"/>
  </r>
  <r>
    <n v="7237"/>
    <x v="258"/>
    <x v="1"/>
    <s v="California"/>
    <x v="0"/>
    <x v="0"/>
    <s v="Binders"/>
    <n v="15"/>
    <n v="6"/>
    <n v="0.01"/>
    <n v="12"/>
    <n v="3"/>
    <n v="2.8499999999999996"/>
  </r>
  <r>
    <n v="7245"/>
    <x v="259"/>
    <x v="1"/>
    <s v="California"/>
    <x v="0"/>
    <x v="2"/>
    <s v="Accessories"/>
    <n v="35"/>
    <n v="7"/>
    <n v="0.03"/>
    <n v="17.5"/>
    <n v="17.5"/>
    <n v="16.449999999999996"/>
  </r>
  <r>
    <n v="7252"/>
    <x v="259"/>
    <x v="1"/>
    <s v="Minnesota"/>
    <x v="2"/>
    <x v="1"/>
    <s v="Chairs"/>
    <n v="396"/>
    <n v="4"/>
    <n v="0.01"/>
    <n v="316"/>
    <n v="80"/>
    <n v="76.04000000000002"/>
  </r>
  <r>
    <n v="7254"/>
    <x v="259"/>
    <x v="1"/>
    <s v="Indiana"/>
    <x v="2"/>
    <x v="0"/>
    <s v="Paper"/>
    <n v="135"/>
    <n v="3"/>
    <n v="0.01"/>
    <n v="105"/>
    <n v="30"/>
    <n v="28.650000000000006"/>
  </r>
  <r>
    <n v="7259"/>
    <x v="259"/>
    <x v="1"/>
    <s v="Pennsylvania"/>
    <x v="1"/>
    <x v="0"/>
    <s v="Paper"/>
    <n v="270"/>
    <n v="6"/>
    <n v="0.01"/>
    <n v="210"/>
    <n v="60"/>
    <n v="57.300000000000011"/>
  </r>
  <r>
    <n v="7262"/>
    <x v="259"/>
    <x v="1"/>
    <s v="California"/>
    <x v="0"/>
    <x v="0"/>
    <s v="Paper"/>
    <n v="135"/>
    <n v="3"/>
    <n v="0.01"/>
    <n v="105"/>
    <n v="30"/>
    <n v="28.650000000000006"/>
  </r>
  <r>
    <n v="7263"/>
    <x v="259"/>
    <x v="1"/>
    <s v="Vermont"/>
    <x v="1"/>
    <x v="0"/>
    <s v="Art"/>
    <n v="102"/>
    <n v="6"/>
    <n v="0.01"/>
    <n v="60"/>
    <n v="42"/>
    <n v="40.980000000000004"/>
  </r>
  <r>
    <n v="7265"/>
    <x v="259"/>
    <x v="1"/>
    <s v="Texas"/>
    <x v="2"/>
    <x v="0"/>
    <s v="Binders"/>
    <n v="12.5"/>
    <n v="5"/>
    <n v="0.01"/>
    <n v="10"/>
    <n v="2.5"/>
    <n v="2.375"/>
  </r>
  <r>
    <n v="7266"/>
    <x v="259"/>
    <x v="1"/>
    <s v="California"/>
    <x v="0"/>
    <x v="1"/>
    <s v="Chairs"/>
    <n v="495"/>
    <n v="5"/>
    <n v="0.01"/>
    <n v="395"/>
    <n v="100"/>
    <n v="95.050000000000011"/>
  </r>
  <r>
    <n v="7279"/>
    <x v="260"/>
    <x v="1"/>
    <s v="California"/>
    <x v="0"/>
    <x v="0"/>
    <s v="Art"/>
    <n v="51"/>
    <n v="3"/>
    <n v="0.01"/>
    <n v="30"/>
    <n v="21"/>
    <n v="20.490000000000002"/>
  </r>
  <r>
    <n v="7280"/>
    <x v="260"/>
    <x v="1"/>
    <s v="Virginia"/>
    <x v="3"/>
    <x v="0"/>
    <s v="Storage"/>
    <n v="200"/>
    <n v="5"/>
    <n v="0.01"/>
    <n v="175"/>
    <n v="25"/>
    <n v="23"/>
  </r>
  <r>
    <n v="7290"/>
    <x v="261"/>
    <x v="1"/>
    <s v="California"/>
    <x v="0"/>
    <x v="1"/>
    <s v="Furnishings"/>
    <n v="72"/>
    <n v="8"/>
    <n v="0.01"/>
    <n v="40"/>
    <n v="32"/>
    <n v="31.28"/>
  </r>
  <r>
    <n v="7292"/>
    <x v="261"/>
    <x v="1"/>
    <s v="California"/>
    <x v="0"/>
    <x v="0"/>
    <s v="Paper"/>
    <n v="315"/>
    <n v="7"/>
    <n v="0.01"/>
    <n v="245"/>
    <n v="70"/>
    <n v="66.850000000000023"/>
  </r>
  <r>
    <n v="7294"/>
    <x v="261"/>
    <x v="1"/>
    <s v="New Jersey"/>
    <x v="1"/>
    <x v="0"/>
    <s v="Art"/>
    <n v="51"/>
    <n v="3"/>
    <n v="0.01"/>
    <n v="30"/>
    <n v="21"/>
    <n v="20.490000000000002"/>
  </r>
  <r>
    <n v="7295"/>
    <x v="261"/>
    <x v="1"/>
    <s v="Arkansas"/>
    <x v="3"/>
    <x v="2"/>
    <s v="Accessories"/>
    <n v="20"/>
    <n v="4"/>
    <n v="0.03"/>
    <n v="10"/>
    <n v="10"/>
    <n v="9.3999999999999986"/>
  </r>
  <r>
    <n v="7297"/>
    <x v="261"/>
    <x v="1"/>
    <s v="New York"/>
    <x v="1"/>
    <x v="0"/>
    <s v="Storage"/>
    <n v="120"/>
    <n v="3"/>
    <n v="0.01"/>
    <n v="105"/>
    <n v="15"/>
    <n v="13.799999999999997"/>
  </r>
  <r>
    <n v="7299"/>
    <x v="261"/>
    <x v="1"/>
    <s v="North Carolina"/>
    <x v="3"/>
    <x v="0"/>
    <s v="Envelopes"/>
    <n v="36"/>
    <n v="3"/>
    <n v="0.01"/>
    <n v="27"/>
    <n v="9"/>
    <n v="8.64"/>
  </r>
  <r>
    <n v="7301"/>
    <x v="261"/>
    <x v="1"/>
    <s v="Arizona"/>
    <x v="0"/>
    <x v="2"/>
    <s v="Accessories"/>
    <n v="30"/>
    <n v="6"/>
    <n v="0.03"/>
    <n v="15"/>
    <n v="15"/>
    <n v="14.099999999999998"/>
  </r>
  <r>
    <n v="7302"/>
    <x v="261"/>
    <x v="1"/>
    <s v="California"/>
    <x v="0"/>
    <x v="0"/>
    <s v="Fasteners"/>
    <n v="15"/>
    <n v="5"/>
    <n v="0.01"/>
    <n v="10"/>
    <n v="5"/>
    <n v="4.8499999999999996"/>
  </r>
  <r>
    <n v="7306"/>
    <x v="261"/>
    <x v="1"/>
    <s v="Tennessee"/>
    <x v="3"/>
    <x v="0"/>
    <s v="Binders"/>
    <n v="7.5"/>
    <n v="3"/>
    <n v="0.01"/>
    <n v="6"/>
    <n v="1.5"/>
    <n v="1.4249999999999998"/>
  </r>
  <r>
    <n v="7308"/>
    <x v="261"/>
    <x v="1"/>
    <s v="Washington"/>
    <x v="0"/>
    <x v="1"/>
    <s v="Furnishings"/>
    <n v="18"/>
    <n v="2"/>
    <n v="0.01"/>
    <n v="10"/>
    <n v="8"/>
    <n v="7.82"/>
  </r>
  <r>
    <n v="7316"/>
    <x v="262"/>
    <x v="1"/>
    <s v="Pennsylvania"/>
    <x v="1"/>
    <x v="2"/>
    <s v="Accessories"/>
    <n v="15"/>
    <n v="3"/>
    <n v="0.03"/>
    <n v="7.5"/>
    <n v="7.5"/>
    <n v="7.0499999999999989"/>
  </r>
  <r>
    <n v="7319"/>
    <x v="262"/>
    <x v="1"/>
    <s v="California"/>
    <x v="0"/>
    <x v="2"/>
    <s v="Accessories"/>
    <n v="10"/>
    <n v="2"/>
    <n v="0.03"/>
    <n v="5"/>
    <n v="5"/>
    <n v="4.6999999999999993"/>
  </r>
  <r>
    <n v="7322"/>
    <x v="262"/>
    <x v="1"/>
    <s v="North Carolina"/>
    <x v="3"/>
    <x v="2"/>
    <s v="Phones"/>
    <n v="1791"/>
    <n v="9"/>
    <n v="0.03"/>
    <n v="1485"/>
    <n v="306"/>
    <n v="252.26999999999998"/>
  </r>
  <r>
    <n v="7324"/>
    <x v="262"/>
    <x v="1"/>
    <s v="Florida"/>
    <x v="3"/>
    <x v="1"/>
    <s v="Furnishings"/>
    <n v="27"/>
    <n v="3"/>
    <n v="0.01"/>
    <n v="15"/>
    <n v="12"/>
    <n v="11.73"/>
  </r>
  <r>
    <n v="7325"/>
    <x v="262"/>
    <x v="1"/>
    <s v="Pennsylvania"/>
    <x v="1"/>
    <x v="1"/>
    <s v="Furnishings"/>
    <n v="18"/>
    <n v="2"/>
    <n v="0.01"/>
    <n v="10"/>
    <n v="8"/>
    <n v="7.82"/>
  </r>
  <r>
    <n v="7326"/>
    <x v="262"/>
    <x v="1"/>
    <s v="Florida"/>
    <x v="3"/>
    <x v="0"/>
    <s v="Binders"/>
    <n v="7.5"/>
    <n v="3"/>
    <n v="0.01"/>
    <n v="6"/>
    <n v="1.5"/>
    <n v="1.4249999999999998"/>
  </r>
  <r>
    <n v="7335"/>
    <x v="262"/>
    <x v="1"/>
    <s v="Arizona"/>
    <x v="0"/>
    <x v="2"/>
    <s v="Phones"/>
    <n v="995"/>
    <n v="5"/>
    <n v="0.03"/>
    <n v="825"/>
    <n v="170"/>
    <n v="140.14999999999998"/>
  </r>
  <r>
    <n v="7337"/>
    <x v="262"/>
    <x v="1"/>
    <s v="Texas"/>
    <x v="2"/>
    <x v="1"/>
    <s v="Bookcases"/>
    <n v="240"/>
    <n v="3"/>
    <n v="0.01"/>
    <n v="195"/>
    <n v="45"/>
    <n v="42.599999999999994"/>
  </r>
  <r>
    <n v="7348"/>
    <x v="263"/>
    <x v="1"/>
    <s v="Pennsylvania"/>
    <x v="1"/>
    <x v="0"/>
    <s v="Binders"/>
    <n v="25"/>
    <n v="10"/>
    <n v="0.01"/>
    <n v="20"/>
    <n v="5"/>
    <n v="4.75"/>
  </r>
  <r>
    <n v="7349"/>
    <x v="263"/>
    <x v="1"/>
    <s v="Illinois"/>
    <x v="2"/>
    <x v="0"/>
    <s v="Paper"/>
    <n v="180"/>
    <n v="4"/>
    <n v="0.01"/>
    <n v="140"/>
    <n v="40"/>
    <n v="38.199999999999989"/>
  </r>
  <r>
    <n v="7350"/>
    <x v="263"/>
    <x v="1"/>
    <s v="Wisconsin"/>
    <x v="2"/>
    <x v="1"/>
    <s v="Furnishings"/>
    <n v="9"/>
    <n v="1"/>
    <n v="0.01"/>
    <n v="5"/>
    <n v="4"/>
    <n v="3.91"/>
  </r>
  <r>
    <n v="7354"/>
    <x v="263"/>
    <x v="1"/>
    <s v="Texas"/>
    <x v="2"/>
    <x v="1"/>
    <s v="Furnishings"/>
    <n v="27"/>
    <n v="3"/>
    <n v="0.01"/>
    <n v="15"/>
    <n v="12"/>
    <n v="11.73"/>
  </r>
  <r>
    <n v="7357"/>
    <x v="263"/>
    <x v="1"/>
    <s v="Tennessee"/>
    <x v="3"/>
    <x v="1"/>
    <s v="Chairs"/>
    <n v="297"/>
    <n v="3"/>
    <n v="0.01"/>
    <n v="237"/>
    <n v="60"/>
    <n v="57.029999999999973"/>
  </r>
  <r>
    <n v="7364"/>
    <x v="263"/>
    <x v="1"/>
    <s v="New York"/>
    <x v="1"/>
    <x v="0"/>
    <s v="Paper"/>
    <n v="135"/>
    <n v="3"/>
    <n v="0.01"/>
    <n v="105"/>
    <n v="30"/>
    <n v="28.650000000000006"/>
  </r>
  <r>
    <n v="7366"/>
    <x v="263"/>
    <x v="1"/>
    <s v="California"/>
    <x v="0"/>
    <x v="2"/>
    <s v="Accessories"/>
    <n v="20"/>
    <n v="4"/>
    <n v="0.03"/>
    <n v="10"/>
    <n v="10"/>
    <n v="9.3999999999999986"/>
  </r>
  <r>
    <n v="7369"/>
    <x v="263"/>
    <x v="1"/>
    <s v="Delaware"/>
    <x v="1"/>
    <x v="0"/>
    <s v="Art"/>
    <n v="119"/>
    <n v="7"/>
    <n v="0.01"/>
    <n v="70"/>
    <n v="49"/>
    <n v="47.81"/>
  </r>
  <r>
    <n v="7373"/>
    <x v="263"/>
    <x v="1"/>
    <s v="Florida"/>
    <x v="3"/>
    <x v="0"/>
    <s v="Art"/>
    <n v="51"/>
    <n v="3"/>
    <n v="0.01"/>
    <n v="30"/>
    <n v="21"/>
    <n v="20.490000000000002"/>
  </r>
  <r>
    <n v="7374"/>
    <x v="263"/>
    <x v="1"/>
    <s v="California"/>
    <x v="0"/>
    <x v="2"/>
    <s v="Phones"/>
    <n v="597"/>
    <n v="3"/>
    <n v="0.03"/>
    <n v="495"/>
    <n v="102"/>
    <n v="84.090000000000032"/>
  </r>
  <r>
    <n v="7381"/>
    <x v="264"/>
    <x v="1"/>
    <s v="Florida"/>
    <x v="3"/>
    <x v="0"/>
    <s v="Art"/>
    <n v="102"/>
    <n v="6"/>
    <n v="0.01"/>
    <n v="60"/>
    <n v="42"/>
    <n v="40.980000000000004"/>
  </r>
  <r>
    <n v="7388"/>
    <x v="264"/>
    <x v="1"/>
    <s v="Wisconsin"/>
    <x v="2"/>
    <x v="2"/>
    <s v="Accessories"/>
    <n v="25"/>
    <n v="5"/>
    <n v="0.03"/>
    <n v="12.5"/>
    <n v="12.5"/>
    <n v="11.75"/>
  </r>
  <r>
    <n v="7392"/>
    <x v="264"/>
    <x v="1"/>
    <s v="Rhode Island"/>
    <x v="1"/>
    <x v="2"/>
    <s v="Copiers"/>
    <n v="2900"/>
    <n v="4"/>
    <n v="0.03"/>
    <n v="2800"/>
    <n v="100"/>
    <n v="13"/>
  </r>
  <r>
    <n v="7395"/>
    <x v="264"/>
    <x v="1"/>
    <s v="California"/>
    <x v="0"/>
    <x v="0"/>
    <s v="Appliances"/>
    <n v="120"/>
    <n v="5"/>
    <n v="0.01"/>
    <n v="95"/>
    <n v="25"/>
    <n v="23.799999999999997"/>
  </r>
  <r>
    <n v="7398"/>
    <x v="264"/>
    <x v="1"/>
    <s v="New York"/>
    <x v="1"/>
    <x v="1"/>
    <s v="Tables"/>
    <n v="85"/>
    <n v="1"/>
    <n v="0.01"/>
    <n v="75"/>
    <n v="10"/>
    <n v="9.1500000000000057"/>
  </r>
  <r>
    <n v="7400"/>
    <x v="264"/>
    <x v="1"/>
    <s v="Pennsylvania"/>
    <x v="1"/>
    <x v="0"/>
    <s v="Fasteners"/>
    <n v="6"/>
    <n v="2"/>
    <n v="0.01"/>
    <n v="4"/>
    <n v="2"/>
    <n v="1.9399999999999995"/>
  </r>
  <r>
    <n v="7408"/>
    <x v="265"/>
    <x v="1"/>
    <s v="Texas"/>
    <x v="2"/>
    <x v="2"/>
    <s v="Phones"/>
    <n v="597"/>
    <n v="3"/>
    <n v="0.03"/>
    <n v="495"/>
    <n v="102"/>
    <n v="84.090000000000032"/>
  </r>
  <r>
    <n v="7411"/>
    <x v="265"/>
    <x v="1"/>
    <s v="Arizona"/>
    <x v="0"/>
    <x v="0"/>
    <s v="Supplies"/>
    <n v="30"/>
    <n v="2"/>
    <n v="0.01"/>
    <n v="24"/>
    <n v="6"/>
    <n v="5.6999999999999993"/>
  </r>
  <r>
    <n v="7412"/>
    <x v="265"/>
    <x v="1"/>
    <s v="California"/>
    <x v="0"/>
    <x v="0"/>
    <s v="Binders"/>
    <n v="5"/>
    <n v="2"/>
    <n v="0.01"/>
    <n v="4"/>
    <n v="1"/>
    <n v="0.95000000000000018"/>
  </r>
  <r>
    <n v="7417"/>
    <x v="265"/>
    <x v="1"/>
    <s v="New York"/>
    <x v="1"/>
    <x v="0"/>
    <s v="Paper"/>
    <n v="180"/>
    <n v="4"/>
    <n v="0.01"/>
    <n v="140"/>
    <n v="40"/>
    <n v="38.199999999999989"/>
  </r>
  <r>
    <n v="7418"/>
    <x v="265"/>
    <x v="1"/>
    <s v="Maryland"/>
    <x v="1"/>
    <x v="0"/>
    <s v="Labels"/>
    <n v="114"/>
    <n v="6"/>
    <n v="0.01"/>
    <n v="60"/>
    <n v="54"/>
    <n v="52.86"/>
  </r>
  <r>
    <n v="7420"/>
    <x v="265"/>
    <x v="1"/>
    <s v="Pennsylvania"/>
    <x v="1"/>
    <x v="0"/>
    <s v="Binders"/>
    <n v="12.5"/>
    <n v="5"/>
    <n v="0.01"/>
    <n v="10"/>
    <n v="2.5"/>
    <n v="2.375"/>
  </r>
  <r>
    <n v="7421"/>
    <x v="265"/>
    <x v="1"/>
    <s v="California"/>
    <x v="0"/>
    <x v="0"/>
    <s v="Labels"/>
    <n v="57"/>
    <n v="3"/>
    <n v="0.01"/>
    <n v="30"/>
    <n v="27"/>
    <n v="26.43"/>
  </r>
  <r>
    <n v="7425"/>
    <x v="265"/>
    <x v="1"/>
    <s v="New York"/>
    <x v="1"/>
    <x v="0"/>
    <s v="Labels"/>
    <n v="38"/>
    <n v="2"/>
    <n v="0.01"/>
    <n v="20"/>
    <n v="18"/>
    <n v="17.619999999999997"/>
  </r>
  <r>
    <n v="7427"/>
    <x v="265"/>
    <x v="1"/>
    <s v="Georgia"/>
    <x v="3"/>
    <x v="0"/>
    <s v="Binders"/>
    <n v="5"/>
    <n v="2"/>
    <n v="0.01"/>
    <n v="4"/>
    <n v="1"/>
    <n v="0.95000000000000018"/>
  </r>
  <r>
    <n v="7434"/>
    <x v="266"/>
    <x v="1"/>
    <s v="Iowa"/>
    <x v="2"/>
    <x v="0"/>
    <s v="Binders"/>
    <n v="5"/>
    <n v="2"/>
    <n v="0.01"/>
    <n v="4"/>
    <n v="1"/>
    <n v="0.95000000000000018"/>
  </r>
  <r>
    <n v="7453"/>
    <x v="266"/>
    <x v="1"/>
    <s v="Alabama"/>
    <x v="3"/>
    <x v="1"/>
    <s v="Furnishings"/>
    <n v="72"/>
    <n v="8"/>
    <n v="0.01"/>
    <n v="40"/>
    <n v="32"/>
    <n v="31.28"/>
  </r>
  <r>
    <n v="7454"/>
    <x v="266"/>
    <x v="1"/>
    <s v="Oregon"/>
    <x v="0"/>
    <x v="1"/>
    <s v="Chairs"/>
    <n v="297"/>
    <n v="3"/>
    <n v="0.01"/>
    <n v="237"/>
    <n v="60"/>
    <n v="57.029999999999973"/>
  </r>
  <r>
    <n v="7456"/>
    <x v="266"/>
    <x v="1"/>
    <s v="South Carolina"/>
    <x v="3"/>
    <x v="0"/>
    <s v="Art"/>
    <n v="51"/>
    <n v="3"/>
    <n v="0.01"/>
    <n v="30"/>
    <n v="21"/>
    <n v="20.490000000000002"/>
  </r>
  <r>
    <n v="7457"/>
    <x v="266"/>
    <x v="1"/>
    <s v="Illinois"/>
    <x v="2"/>
    <x v="0"/>
    <s v="Paper"/>
    <n v="180"/>
    <n v="4"/>
    <n v="0.01"/>
    <n v="140"/>
    <n v="40"/>
    <n v="38.199999999999989"/>
  </r>
  <r>
    <n v="7461"/>
    <x v="266"/>
    <x v="1"/>
    <s v="Illinois"/>
    <x v="2"/>
    <x v="2"/>
    <s v="Phones"/>
    <n v="199"/>
    <n v="1"/>
    <n v="0.03"/>
    <n v="165"/>
    <n v="34"/>
    <n v="28.03"/>
  </r>
  <r>
    <n v="7462"/>
    <x v="266"/>
    <x v="1"/>
    <s v="Texas"/>
    <x v="2"/>
    <x v="0"/>
    <s v="Binders"/>
    <n v="5"/>
    <n v="2"/>
    <n v="0.01"/>
    <n v="4"/>
    <n v="1"/>
    <n v="0.95000000000000018"/>
  </r>
  <r>
    <n v="7478"/>
    <x v="267"/>
    <x v="1"/>
    <s v="North Carolina"/>
    <x v="3"/>
    <x v="0"/>
    <s v="Appliances"/>
    <n v="48"/>
    <n v="2"/>
    <n v="0.01"/>
    <n v="38"/>
    <n v="10"/>
    <n v="9.519999999999996"/>
  </r>
  <r>
    <n v="7479"/>
    <x v="267"/>
    <x v="1"/>
    <s v="Colorado"/>
    <x v="0"/>
    <x v="1"/>
    <s v="Furnishings"/>
    <n v="27"/>
    <n v="3"/>
    <n v="0.01"/>
    <n v="15"/>
    <n v="12"/>
    <n v="11.73"/>
  </r>
  <r>
    <n v="7480"/>
    <x v="267"/>
    <x v="1"/>
    <s v="Alabama"/>
    <x v="3"/>
    <x v="0"/>
    <s v="Binders"/>
    <n v="12.5"/>
    <n v="5"/>
    <n v="0.01"/>
    <n v="10"/>
    <n v="2.5"/>
    <n v="2.375"/>
  </r>
  <r>
    <n v="7481"/>
    <x v="267"/>
    <x v="1"/>
    <s v="California"/>
    <x v="0"/>
    <x v="0"/>
    <s v="Appliances"/>
    <n v="144"/>
    <n v="6"/>
    <n v="0.01"/>
    <n v="114"/>
    <n v="30"/>
    <n v="28.560000000000002"/>
  </r>
  <r>
    <n v="7487"/>
    <x v="267"/>
    <x v="1"/>
    <s v="Rhode Island"/>
    <x v="1"/>
    <x v="0"/>
    <s v="Paper"/>
    <n v="315"/>
    <n v="7"/>
    <n v="0.01"/>
    <n v="245"/>
    <n v="70"/>
    <n v="66.850000000000023"/>
  </r>
  <r>
    <n v="7493"/>
    <x v="267"/>
    <x v="1"/>
    <s v="Wisconsin"/>
    <x v="2"/>
    <x v="0"/>
    <s v="Binders"/>
    <n v="12.5"/>
    <n v="5"/>
    <n v="0.01"/>
    <n v="10"/>
    <n v="2.5"/>
    <n v="2.375"/>
  </r>
  <r>
    <n v="7495"/>
    <x v="267"/>
    <x v="1"/>
    <s v="California"/>
    <x v="0"/>
    <x v="0"/>
    <s v="Paper"/>
    <n v="180"/>
    <n v="4"/>
    <n v="0.01"/>
    <n v="140"/>
    <n v="40"/>
    <n v="38.199999999999989"/>
  </r>
  <r>
    <n v="7502"/>
    <x v="268"/>
    <x v="1"/>
    <s v="Pennsylvania"/>
    <x v="1"/>
    <x v="0"/>
    <s v="Storage"/>
    <n v="240"/>
    <n v="6"/>
    <n v="0.01"/>
    <n v="210"/>
    <n v="30"/>
    <n v="27.599999999999994"/>
  </r>
  <r>
    <n v="7503"/>
    <x v="268"/>
    <x v="1"/>
    <s v="Colorado"/>
    <x v="0"/>
    <x v="1"/>
    <s v="Furnishings"/>
    <n v="9"/>
    <n v="1"/>
    <n v="0.01"/>
    <n v="5"/>
    <n v="4"/>
    <n v="3.91"/>
  </r>
  <r>
    <n v="7505"/>
    <x v="268"/>
    <x v="1"/>
    <s v="Pennsylvania"/>
    <x v="1"/>
    <x v="1"/>
    <s v="Chairs"/>
    <n v="198"/>
    <n v="2"/>
    <n v="0.01"/>
    <n v="158"/>
    <n v="40"/>
    <n v="38.02000000000001"/>
  </r>
  <r>
    <n v="7508"/>
    <x v="268"/>
    <x v="1"/>
    <s v="California"/>
    <x v="0"/>
    <x v="0"/>
    <s v="Paper"/>
    <n v="180"/>
    <n v="4"/>
    <n v="0.01"/>
    <n v="140"/>
    <n v="40"/>
    <n v="38.199999999999989"/>
  </r>
  <r>
    <n v="7513"/>
    <x v="268"/>
    <x v="1"/>
    <s v="Washington"/>
    <x v="0"/>
    <x v="0"/>
    <s v="Paper"/>
    <n v="225"/>
    <n v="5"/>
    <n v="0.01"/>
    <n v="175"/>
    <n v="50"/>
    <n v="47.75"/>
  </r>
  <r>
    <n v="7514"/>
    <x v="268"/>
    <x v="1"/>
    <s v="Washington"/>
    <x v="0"/>
    <x v="0"/>
    <s v="Storage"/>
    <n v="160"/>
    <n v="4"/>
    <n v="0.01"/>
    <n v="140"/>
    <n v="20"/>
    <n v="18.400000000000006"/>
  </r>
  <r>
    <n v="7516"/>
    <x v="268"/>
    <x v="1"/>
    <s v="New York"/>
    <x v="1"/>
    <x v="1"/>
    <s v="Chairs"/>
    <n v="198"/>
    <n v="2"/>
    <n v="0.01"/>
    <n v="158"/>
    <n v="40"/>
    <n v="38.02000000000001"/>
  </r>
  <r>
    <n v="7523"/>
    <x v="268"/>
    <x v="1"/>
    <s v="Pennsylvania"/>
    <x v="1"/>
    <x v="2"/>
    <s v="Accessories"/>
    <n v="15"/>
    <n v="3"/>
    <n v="0.03"/>
    <n v="7.5"/>
    <n v="7.5"/>
    <n v="7.0499999999999989"/>
  </r>
  <r>
    <n v="7535"/>
    <x v="269"/>
    <x v="1"/>
    <s v="California"/>
    <x v="0"/>
    <x v="0"/>
    <s v="Binders"/>
    <n v="5"/>
    <n v="2"/>
    <n v="0.01"/>
    <n v="4"/>
    <n v="1"/>
    <n v="0.95000000000000018"/>
  </r>
  <r>
    <n v="7537"/>
    <x v="269"/>
    <x v="1"/>
    <s v="California"/>
    <x v="0"/>
    <x v="0"/>
    <s v="Art"/>
    <n v="51"/>
    <n v="3"/>
    <n v="0.01"/>
    <n v="30"/>
    <n v="21"/>
    <n v="20.490000000000002"/>
  </r>
  <r>
    <n v="7538"/>
    <x v="269"/>
    <x v="1"/>
    <s v="Pennsylvania"/>
    <x v="1"/>
    <x v="0"/>
    <s v="Fasteners"/>
    <n v="15"/>
    <n v="5"/>
    <n v="0.01"/>
    <n v="10"/>
    <n v="5"/>
    <n v="4.8499999999999996"/>
  </r>
  <r>
    <n v="7539"/>
    <x v="269"/>
    <x v="1"/>
    <s v="Texas"/>
    <x v="2"/>
    <x v="1"/>
    <s v="Furnishings"/>
    <n v="81"/>
    <n v="9"/>
    <n v="0.01"/>
    <n v="45"/>
    <n v="36"/>
    <n v="35.19"/>
  </r>
  <r>
    <n v="7541"/>
    <x v="269"/>
    <x v="1"/>
    <s v="Colorado"/>
    <x v="0"/>
    <x v="0"/>
    <s v="Fasteners"/>
    <n v="9"/>
    <n v="3"/>
    <n v="0.01"/>
    <n v="6"/>
    <n v="3"/>
    <n v="2.91"/>
  </r>
  <r>
    <n v="7542"/>
    <x v="269"/>
    <x v="1"/>
    <s v="Washington"/>
    <x v="0"/>
    <x v="2"/>
    <s v="Accessories"/>
    <n v="10"/>
    <n v="2"/>
    <n v="0.03"/>
    <n v="5"/>
    <n v="5"/>
    <n v="4.6999999999999993"/>
  </r>
  <r>
    <n v="7543"/>
    <x v="269"/>
    <x v="1"/>
    <s v="California"/>
    <x v="0"/>
    <x v="1"/>
    <s v="Furnishings"/>
    <n v="72"/>
    <n v="8"/>
    <n v="0.01"/>
    <n v="40"/>
    <n v="32"/>
    <n v="31.28"/>
  </r>
  <r>
    <n v="7544"/>
    <x v="269"/>
    <x v="1"/>
    <s v="Florida"/>
    <x v="3"/>
    <x v="0"/>
    <s v="Labels"/>
    <n v="114"/>
    <n v="6"/>
    <n v="0.01"/>
    <n v="60"/>
    <n v="54"/>
    <n v="52.86"/>
  </r>
  <r>
    <n v="7549"/>
    <x v="269"/>
    <x v="1"/>
    <s v="California"/>
    <x v="0"/>
    <x v="1"/>
    <s v="Chairs"/>
    <n v="297"/>
    <n v="3"/>
    <n v="0.01"/>
    <n v="237"/>
    <n v="60"/>
    <n v="57.029999999999973"/>
  </r>
  <r>
    <n v="7550"/>
    <x v="269"/>
    <x v="1"/>
    <s v="Florida"/>
    <x v="3"/>
    <x v="0"/>
    <s v="Storage"/>
    <n v="200"/>
    <n v="5"/>
    <n v="0.01"/>
    <n v="175"/>
    <n v="25"/>
    <n v="23"/>
  </r>
  <r>
    <n v="7551"/>
    <x v="269"/>
    <x v="1"/>
    <s v="Texas"/>
    <x v="2"/>
    <x v="2"/>
    <s v="Phones"/>
    <n v="597"/>
    <n v="3"/>
    <n v="0.03"/>
    <n v="495"/>
    <n v="102"/>
    <n v="84.090000000000032"/>
  </r>
  <r>
    <n v="7552"/>
    <x v="269"/>
    <x v="1"/>
    <s v="Virginia"/>
    <x v="3"/>
    <x v="2"/>
    <s v="Phones"/>
    <n v="597"/>
    <n v="3"/>
    <n v="0.03"/>
    <n v="495"/>
    <n v="102"/>
    <n v="84.090000000000032"/>
  </r>
  <r>
    <n v="7554"/>
    <x v="269"/>
    <x v="1"/>
    <s v="California"/>
    <x v="0"/>
    <x v="2"/>
    <s v="Accessories"/>
    <n v="15"/>
    <n v="3"/>
    <n v="0.03"/>
    <n v="7.5"/>
    <n v="7.5"/>
    <n v="7.0499999999999989"/>
  </r>
  <r>
    <n v="7560"/>
    <x v="270"/>
    <x v="1"/>
    <s v="Illinois"/>
    <x v="2"/>
    <x v="0"/>
    <s v="Supplies"/>
    <n v="75"/>
    <n v="5"/>
    <n v="0.01"/>
    <n v="60"/>
    <n v="15"/>
    <n v="14.25"/>
  </r>
  <r>
    <n v="7561"/>
    <x v="270"/>
    <x v="1"/>
    <s v="Oregon"/>
    <x v="0"/>
    <x v="0"/>
    <s v="Paper"/>
    <n v="45"/>
    <n v="1"/>
    <n v="0.01"/>
    <n v="35"/>
    <n v="10"/>
    <n v="9.5499999999999972"/>
  </r>
  <r>
    <n v="7564"/>
    <x v="270"/>
    <x v="1"/>
    <s v="Arizona"/>
    <x v="0"/>
    <x v="0"/>
    <s v="Fasteners"/>
    <n v="6"/>
    <n v="2"/>
    <n v="0.01"/>
    <n v="4"/>
    <n v="2"/>
    <n v="1.9399999999999995"/>
  </r>
  <r>
    <n v="7565"/>
    <x v="270"/>
    <x v="1"/>
    <s v="Texas"/>
    <x v="2"/>
    <x v="0"/>
    <s v="Paper"/>
    <n v="135"/>
    <n v="3"/>
    <n v="0.01"/>
    <n v="105"/>
    <n v="30"/>
    <n v="28.650000000000006"/>
  </r>
  <r>
    <n v="7570"/>
    <x v="270"/>
    <x v="1"/>
    <s v="California"/>
    <x v="0"/>
    <x v="0"/>
    <s v="Supplies"/>
    <n v="45"/>
    <n v="3"/>
    <n v="0.01"/>
    <n v="36"/>
    <n v="9"/>
    <n v="8.5499999999999972"/>
  </r>
  <r>
    <n v="7571"/>
    <x v="270"/>
    <x v="1"/>
    <s v="Delaware"/>
    <x v="1"/>
    <x v="2"/>
    <s v="Phones"/>
    <n v="199"/>
    <n v="1"/>
    <n v="0.03"/>
    <n v="165"/>
    <n v="34"/>
    <n v="28.03"/>
  </r>
  <r>
    <n v="7574"/>
    <x v="270"/>
    <x v="1"/>
    <s v="Texas"/>
    <x v="2"/>
    <x v="2"/>
    <s v="Accessories"/>
    <n v="15"/>
    <n v="3"/>
    <n v="0.03"/>
    <n v="7.5"/>
    <n v="7.5"/>
    <n v="7.0499999999999989"/>
  </r>
  <r>
    <n v="7575"/>
    <x v="270"/>
    <x v="1"/>
    <s v="Virginia"/>
    <x v="3"/>
    <x v="0"/>
    <s v="Labels"/>
    <n v="38"/>
    <n v="2"/>
    <n v="0.01"/>
    <n v="20"/>
    <n v="18"/>
    <n v="17.619999999999997"/>
  </r>
  <r>
    <n v="7576"/>
    <x v="270"/>
    <x v="1"/>
    <s v="California"/>
    <x v="0"/>
    <x v="0"/>
    <s v="Art"/>
    <n v="85"/>
    <n v="5"/>
    <n v="0.01"/>
    <n v="50"/>
    <n v="35"/>
    <n v="34.150000000000006"/>
  </r>
  <r>
    <n v="7577"/>
    <x v="270"/>
    <x v="1"/>
    <s v="Ohio"/>
    <x v="1"/>
    <x v="2"/>
    <s v="Phones"/>
    <n v="796"/>
    <n v="4"/>
    <n v="0.03"/>
    <n v="660"/>
    <n v="136"/>
    <n v="112.12"/>
  </r>
  <r>
    <n v="7584"/>
    <x v="271"/>
    <x v="1"/>
    <s v="California"/>
    <x v="0"/>
    <x v="0"/>
    <s v="Binders"/>
    <n v="10"/>
    <n v="4"/>
    <n v="0.01"/>
    <n v="8"/>
    <n v="2"/>
    <n v="1.9000000000000004"/>
  </r>
  <r>
    <n v="7585"/>
    <x v="271"/>
    <x v="1"/>
    <s v="California"/>
    <x v="0"/>
    <x v="0"/>
    <s v="Paper"/>
    <n v="315"/>
    <n v="7"/>
    <n v="0.01"/>
    <n v="245"/>
    <n v="70"/>
    <n v="66.850000000000023"/>
  </r>
  <r>
    <n v="7587"/>
    <x v="271"/>
    <x v="1"/>
    <s v="California"/>
    <x v="0"/>
    <x v="0"/>
    <s v="Binders"/>
    <n v="5"/>
    <n v="2"/>
    <n v="0.01"/>
    <n v="4"/>
    <n v="1"/>
    <n v="0.95000000000000018"/>
  </r>
  <r>
    <n v="7590"/>
    <x v="271"/>
    <x v="1"/>
    <s v="Massachusetts"/>
    <x v="1"/>
    <x v="2"/>
    <s v="Phones"/>
    <n v="1393"/>
    <n v="7"/>
    <n v="0.03"/>
    <n v="1155"/>
    <n v="238"/>
    <n v="196.21000000000004"/>
  </r>
  <r>
    <n v="7591"/>
    <x v="271"/>
    <x v="1"/>
    <s v="Arizona"/>
    <x v="0"/>
    <x v="0"/>
    <s v="Fasteners"/>
    <n v="6"/>
    <n v="2"/>
    <n v="0.01"/>
    <n v="4"/>
    <n v="2"/>
    <n v="1.9399999999999995"/>
  </r>
  <r>
    <n v="7592"/>
    <x v="271"/>
    <x v="1"/>
    <s v="California"/>
    <x v="0"/>
    <x v="2"/>
    <s v="Phones"/>
    <n v="398"/>
    <n v="2"/>
    <n v="0.03"/>
    <n v="330"/>
    <n v="68"/>
    <n v="56.06"/>
  </r>
  <r>
    <n v="7593"/>
    <x v="271"/>
    <x v="1"/>
    <s v="Ohio"/>
    <x v="1"/>
    <x v="2"/>
    <s v="Accessories"/>
    <n v="10"/>
    <n v="2"/>
    <n v="0.03"/>
    <n v="5"/>
    <n v="5"/>
    <n v="4.6999999999999993"/>
  </r>
  <r>
    <n v="7595"/>
    <x v="271"/>
    <x v="1"/>
    <s v="Connecticut"/>
    <x v="1"/>
    <x v="0"/>
    <s v="Labels"/>
    <n v="95"/>
    <n v="5"/>
    <n v="0.01"/>
    <n v="50"/>
    <n v="45"/>
    <n v="44.05"/>
  </r>
  <r>
    <n v="7600"/>
    <x v="271"/>
    <x v="1"/>
    <s v="Maryland"/>
    <x v="1"/>
    <x v="0"/>
    <s v="Art"/>
    <n v="34"/>
    <n v="2"/>
    <n v="0.01"/>
    <n v="20"/>
    <n v="14"/>
    <n v="13.659999999999997"/>
  </r>
  <r>
    <n v="7601"/>
    <x v="271"/>
    <x v="1"/>
    <s v="California"/>
    <x v="0"/>
    <x v="0"/>
    <s v="Art"/>
    <n v="34"/>
    <n v="2"/>
    <n v="0.01"/>
    <n v="20"/>
    <n v="14"/>
    <n v="13.659999999999997"/>
  </r>
  <r>
    <n v="7608"/>
    <x v="272"/>
    <x v="1"/>
    <s v="Kentucky"/>
    <x v="3"/>
    <x v="0"/>
    <s v="Binders"/>
    <n v="7.5"/>
    <n v="3"/>
    <n v="0.01"/>
    <n v="6"/>
    <n v="1.5"/>
    <n v="1.4249999999999998"/>
  </r>
  <r>
    <n v="7615"/>
    <x v="272"/>
    <x v="1"/>
    <s v="California"/>
    <x v="0"/>
    <x v="1"/>
    <s v="Chairs"/>
    <n v="594"/>
    <n v="6"/>
    <n v="0.01"/>
    <n v="474"/>
    <n v="120"/>
    <n v="114.05999999999995"/>
  </r>
  <r>
    <n v="7618"/>
    <x v="272"/>
    <x v="1"/>
    <s v="California"/>
    <x v="0"/>
    <x v="0"/>
    <s v="Envelopes"/>
    <n v="48"/>
    <n v="4"/>
    <n v="0.01"/>
    <n v="36"/>
    <n v="12"/>
    <n v="11.519999999999996"/>
  </r>
  <r>
    <n v="7619"/>
    <x v="272"/>
    <x v="1"/>
    <s v="California"/>
    <x v="0"/>
    <x v="2"/>
    <s v="Accessories"/>
    <n v="20"/>
    <n v="4"/>
    <n v="0.03"/>
    <n v="10"/>
    <n v="10"/>
    <n v="9.3999999999999986"/>
  </r>
  <r>
    <n v="7622"/>
    <x v="272"/>
    <x v="1"/>
    <s v="California"/>
    <x v="0"/>
    <x v="0"/>
    <s v="Art"/>
    <n v="68"/>
    <n v="4"/>
    <n v="0.01"/>
    <n v="40"/>
    <n v="28"/>
    <n v="27.319999999999993"/>
  </r>
  <r>
    <n v="7627"/>
    <x v="272"/>
    <x v="1"/>
    <s v="Texas"/>
    <x v="2"/>
    <x v="0"/>
    <s v="Paper"/>
    <n v="360"/>
    <n v="8"/>
    <n v="0.01"/>
    <n v="280"/>
    <n v="80"/>
    <n v="76.399999999999977"/>
  </r>
  <r>
    <n v="7636"/>
    <x v="273"/>
    <x v="1"/>
    <s v="Florida"/>
    <x v="3"/>
    <x v="0"/>
    <s v="Binders"/>
    <n v="22.5"/>
    <n v="9"/>
    <n v="0.01"/>
    <n v="18"/>
    <n v="4.5"/>
    <n v="4.2749999999999986"/>
  </r>
  <r>
    <n v="7640"/>
    <x v="273"/>
    <x v="1"/>
    <s v="North Carolina"/>
    <x v="3"/>
    <x v="0"/>
    <s v="Paper"/>
    <n v="90"/>
    <n v="2"/>
    <n v="0.01"/>
    <n v="70"/>
    <n v="20"/>
    <n v="19.099999999999994"/>
  </r>
  <r>
    <n v="7654"/>
    <x v="274"/>
    <x v="1"/>
    <s v="Nevada"/>
    <x v="0"/>
    <x v="2"/>
    <s v="Accessories"/>
    <n v="10"/>
    <n v="2"/>
    <n v="0.03"/>
    <n v="5"/>
    <n v="5"/>
    <n v="4.6999999999999993"/>
  </r>
  <r>
    <n v="7656"/>
    <x v="274"/>
    <x v="1"/>
    <s v="New York"/>
    <x v="1"/>
    <x v="1"/>
    <s v="Chairs"/>
    <n v="198"/>
    <n v="2"/>
    <n v="0.01"/>
    <n v="158"/>
    <n v="40"/>
    <n v="38.02000000000001"/>
  </r>
  <r>
    <n v="7658"/>
    <x v="274"/>
    <x v="1"/>
    <s v="Kentucky"/>
    <x v="3"/>
    <x v="0"/>
    <s v="Binders"/>
    <n v="12.5"/>
    <n v="5"/>
    <n v="0.01"/>
    <n v="10"/>
    <n v="2.5"/>
    <n v="2.375"/>
  </r>
  <r>
    <n v="7660"/>
    <x v="274"/>
    <x v="1"/>
    <s v="Texas"/>
    <x v="2"/>
    <x v="1"/>
    <s v="Bookcases"/>
    <n v="560"/>
    <n v="7"/>
    <n v="0.01"/>
    <n v="455"/>
    <n v="105"/>
    <n v="99.399999999999977"/>
  </r>
  <r>
    <n v="7662"/>
    <x v="274"/>
    <x v="1"/>
    <s v="Arizona"/>
    <x v="0"/>
    <x v="0"/>
    <s v="Paper"/>
    <n v="135"/>
    <n v="3"/>
    <n v="0.01"/>
    <n v="105"/>
    <n v="30"/>
    <n v="28.650000000000006"/>
  </r>
  <r>
    <n v="7665"/>
    <x v="274"/>
    <x v="1"/>
    <s v="California"/>
    <x v="0"/>
    <x v="0"/>
    <s v="Supplies"/>
    <n v="15"/>
    <n v="1"/>
    <n v="0.01"/>
    <n v="12"/>
    <n v="3"/>
    <n v="2.8499999999999996"/>
  </r>
  <r>
    <n v="7666"/>
    <x v="274"/>
    <x v="1"/>
    <s v="New York"/>
    <x v="1"/>
    <x v="1"/>
    <s v="Chairs"/>
    <n v="990"/>
    <n v="10"/>
    <n v="0.01"/>
    <n v="790"/>
    <n v="200"/>
    <n v="190.10000000000002"/>
  </r>
  <r>
    <n v="7667"/>
    <x v="274"/>
    <x v="1"/>
    <s v="New York"/>
    <x v="1"/>
    <x v="0"/>
    <s v="Fasteners"/>
    <n v="12"/>
    <n v="4"/>
    <n v="0.01"/>
    <n v="8"/>
    <n v="4"/>
    <n v="3.879999999999999"/>
  </r>
  <r>
    <n v="7682"/>
    <x v="275"/>
    <x v="1"/>
    <s v="Texas"/>
    <x v="2"/>
    <x v="0"/>
    <s v="Paper"/>
    <n v="90"/>
    <n v="2"/>
    <n v="0.01"/>
    <n v="70"/>
    <n v="20"/>
    <n v="19.099999999999994"/>
  </r>
  <r>
    <n v="7683"/>
    <x v="275"/>
    <x v="1"/>
    <s v="Delaware"/>
    <x v="1"/>
    <x v="0"/>
    <s v="Art"/>
    <n v="51"/>
    <n v="3"/>
    <n v="0.01"/>
    <n v="30"/>
    <n v="21"/>
    <n v="20.490000000000002"/>
  </r>
  <r>
    <n v="7686"/>
    <x v="275"/>
    <x v="1"/>
    <s v="New York"/>
    <x v="1"/>
    <x v="0"/>
    <s v="Storage"/>
    <n v="80"/>
    <n v="2"/>
    <n v="0.01"/>
    <n v="70"/>
    <n v="10"/>
    <n v="9.2000000000000028"/>
  </r>
  <r>
    <n v="7687"/>
    <x v="275"/>
    <x v="1"/>
    <s v="California"/>
    <x v="0"/>
    <x v="1"/>
    <s v="Bookcases"/>
    <n v="400"/>
    <n v="5"/>
    <n v="0.01"/>
    <n v="325"/>
    <n v="75"/>
    <n v="71"/>
  </r>
  <r>
    <n v="7691"/>
    <x v="275"/>
    <x v="1"/>
    <s v="Virginia"/>
    <x v="3"/>
    <x v="1"/>
    <s v="Chairs"/>
    <n v="396"/>
    <n v="4"/>
    <n v="0.01"/>
    <n v="316"/>
    <n v="80"/>
    <n v="76.04000000000002"/>
  </r>
  <r>
    <n v="7694"/>
    <x v="275"/>
    <x v="1"/>
    <s v="California"/>
    <x v="0"/>
    <x v="0"/>
    <s v="Labels"/>
    <n v="76"/>
    <n v="4"/>
    <n v="0.01"/>
    <n v="40"/>
    <n v="36"/>
    <n v="35.239999999999995"/>
  </r>
  <r>
    <n v="7695"/>
    <x v="275"/>
    <x v="1"/>
    <s v="Texas"/>
    <x v="2"/>
    <x v="0"/>
    <s v="Binders"/>
    <n v="12.5"/>
    <n v="5"/>
    <n v="0.01"/>
    <n v="10"/>
    <n v="2.5"/>
    <n v="2.375"/>
  </r>
  <r>
    <n v="7697"/>
    <x v="275"/>
    <x v="1"/>
    <s v="Pennsylvania"/>
    <x v="1"/>
    <x v="0"/>
    <s v="Fasteners"/>
    <n v="15"/>
    <n v="5"/>
    <n v="0.01"/>
    <n v="10"/>
    <n v="5"/>
    <n v="4.8499999999999996"/>
  </r>
  <r>
    <n v="7698"/>
    <x v="275"/>
    <x v="1"/>
    <s v="Washington"/>
    <x v="0"/>
    <x v="0"/>
    <s v="Binders"/>
    <n v="5"/>
    <n v="2"/>
    <n v="0.01"/>
    <n v="4"/>
    <n v="1"/>
    <n v="0.95000000000000018"/>
  </r>
  <r>
    <n v="7701"/>
    <x v="276"/>
    <x v="1"/>
    <s v="Texas"/>
    <x v="2"/>
    <x v="0"/>
    <s v="Paper"/>
    <n v="135"/>
    <n v="3"/>
    <n v="0.01"/>
    <n v="105"/>
    <n v="30"/>
    <n v="28.650000000000006"/>
  </r>
  <r>
    <n v="7702"/>
    <x v="276"/>
    <x v="1"/>
    <s v="Texas"/>
    <x v="2"/>
    <x v="2"/>
    <s v="Machines"/>
    <n v="1350"/>
    <n v="3"/>
    <n v="0.03"/>
    <n v="1200"/>
    <n v="150"/>
    <n v="109.5"/>
  </r>
  <r>
    <n v="7704"/>
    <x v="276"/>
    <x v="1"/>
    <s v="New York"/>
    <x v="1"/>
    <x v="1"/>
    <s v="Tables"/>
    <n v="340"/>
    <n v="4"/>
    <n v="0.01"/>
    <n v="300"/>
    <n v="40"/>
    <n v="36.600000000000023"/>
  </r>
  <r>
    <n v="7706"/>
    <x v="276"/>
    <x v="1"/>
    <s v="California"/>
    <x v="0"/>
    <x v="0"/>
    <s v="Paper"/>
    <n v="405"/>
    <n v="9"/>
    <n v="0.01"/>
    <n v="315"/>
    <n v="90"/>
    <n v="85.949999999999989"/>
  </r>
  <r>
    <n v="7708"/>
    <x v="276"/>
    <x v="1"/>
    <s v="Pennsylvania"/>
    <x v="1"/>
    <x v="1"/>
    <s v="Bookcases"/>
    <n v="320"/>
    <n v="4"/>
    <n v="0.01"/>
    <n v="260"/>
    <n v="60"/>
    <n v="56.800000000000011"/>
  </r>
  <r>
    <n v="7709"/>
    <x v="276"/>
    <x v="1"/>
    <s v="Texas"/>
    <x v="2"/>
    <x v="1"/>
    <s v="Tables"/>
    <n v="595"/>
    <n v="7"/>
    <n v="0.01"/>
    <n v="525"/>
    <n v="70"/>
    <n v="64.049999999999955"/>
  </r>
  <r>
    <n v="7711"/>
    <x v="276"/>
    <x v="1"/>
    <s v="California"/>
    <x v="0"/>
    <x v="0"/>
    <s v="Supplies"/>
    <n v="45"/>
    <n v="3"/>
    <n v="0.01"/>
    <n v="36"/>
    <n v="9"/>
    <n v="8.5499999999999972"/>
  </r>
  <r>
    <n v="7712"/>
    <x v="276"/>
    <x v="1"/>
    <s v="Colorado"/>
    <x v="0"/>
    <x v="2"/>
    <s v="Phones"/>
    <n v="398"/>
    <n v="2"/>
    <n v="0.03"/>
    <n v="330"/>
    <n v="68"/>
    <n v="56.06"/>
  </r>
  <r>
    <n v="7715"/>
    <x v="276"/>
    <x v="1"/>
    <s v="Maryland"/>
    <x v="1"/>
    <x v="1"/>
    <s v="Furnishings"/>
    <n v="27"/>
    <n v="3"/>
    <n v="0.01"/>
    <n v="15"/>
    <n v="12"/>
    <n v="11.73"/>
  </r>
  <r>
    <n v="7716"/>
    <x v="276"/>
    <x v="1"/>
    <s v="Texas"/>
    <x v="2"/>
    <x v="0"/>
    <s v="Appliances"/>
    <n v="24"/>
    <n v="1"/>
    <n v="0.01"/>
    <n v="19"/>
    <n v="5"/>
    <n v="4.759999999999998"/>
  </r>
  <r>
    <n v="7717"/>
    <x v="276"/>
    <x v="1"/>
    <s v="Illinois"/>
    <x v="2"/>
    <x v="1"/>
    <s v="Furnishings"/>
    <n v="18"/>
    <n v="2"/>
    <n v="0.01"/>
    <n v="10"/>
    <n v="8"/>
    <n v="7.82"/>
  </r>
  <r>
    <n v="7726"/>
    <x v="277"/>
    <x v="1"/>
    <s v="Ohio"/>
    <x v="1"/>
    <x v="1"/>
    <s v="Tables"/>
    <n v="425"/>
    <n v="5"/>
    <n v="0.01"/>
    <n v="375"/>
    <n v="50"/>
    <n v="45.75"/>
  </r>
  <r>
    <n v="7730"/>
    <x v="277"/>
    <x v="1"/>
    <s v="New Jersey"/>
    <x v="1"/>
    <x v="0"/>
    <s v="Binders"/>
    <n v="2.5"/>
    <n v="1"/>
    <n v="0.01"/>
    <n v="2"/>
    <n v="0.5"/>
    <n v="0.47500000000000009"/>
  </r>
  <r>
    <n v="7731"/>
    <x v="277"/>
    <x v="1"/>
    <s v="Maryland"/>
    <x v="1"/>
    <x v="0"/>
    <s v="Paper"/>
    <n v="225"/>
    <n v="5"/>
    <n v="0.01"/>
    <n v="175"/>
    <n v="50"/>
    <n v="47.75"/>
  </r>
  <r>
    <n v="7732"/>
    <x v="277"/>
    <x v="1"/>
    <s v="New York"/>
    <x v="1"/>
    <x v="0"/>
    <s v="Appliances"/>
    <n v="24"/>
    <n v="1"/>
    <n v="0.01"/>
    <n v="19"/>
    <n v="5"/>
    <n v="4.759999999999998"/>
  </r>
  <r>
    <n v="7735"/>
    <x v="277"/>
    <x v="1"/>
    <s v="Texas"/>
    <x v="2"/>
    <x v="2"/>
    <s v="Machines"/>
    <n v="1350"/>
    <n v="3"/>
    <n v="0.03"/>
    <n v="1200"/>
    <n v="150"/>
    <n v="109.5"/>
  </r>
  <r>
    <n v="7736"/>
    <x v="277"/>
    <x v="1"/>
    <s v="Utah"/>
    <x v="0"/>
    <x v="0"/>
    <s v="Art"/>
    <n v="34"/>
    <n v="2"/>
    <n v="0.01"/>
    <n v="20"/>
    <n v="14"/>
    <n v="13.659999999999997"/>
  </r>
  <r>
    <n v="7738"/>
    <x v="277"/>
    <x v="1"/>
    <s v="North Carolina"/>
    <x v="3"/>
    <x v="0"/>
    <s v="Binders"/>
    <n v="17.5"/>
    <n v="7"/>
    <n v="0.01"/>
    <n v="14"/>
    <n v="3.5"/>
    <n v="3.3249999999999993"/>
  </r>
  <r>
    <n v="7739"/>
    <x v="277"/>
    <x v="1"/>
    <s v="New Mexico"/>
    <x v="0"/>
    <x v="0"/>
    <s v="Art"/>
    <n v="119"/>
    <n v="7"/>
    <n v="0.01"/>
    <n v="70"/>
    <n v="49"/>
    <n v="47.81"/>
  </r>
  <r>
    <n v="7744"/>
    <x v="278"/>
    <x v="1"/>
    <s v="California"/>
    <x v="0"/>
    <x v="0"/>
    <s v="Fasteners"/>
    <n v="6"/>
    <n v="2"/>
    <n v="0.01"/>
    <n v="4"/>
    <n v="2"/>
    <n v="1.9399999999999995"/>
  </r>
  <r>
    <n v="7748"/>
    <x v="278"/>
    <x v="1"/>
    <s v="California"/>
    <x v="0"/>
    <x v="1"/>
    <s v="Bookcases"/>
    <n v="160"/>
    <n v="2"/>
    <n v="0.01"/>
    <n v="130"/>
    <n v="30"/>
    <n v="28.400000000000006"/>
  </r>
  <r>
    <n v="7750"/>
    <x v="278"/>
    <x v="1"/>
    <s v="Massachusetts"/>
    <x v="1"/>
    <x v="0"/>
    <s v="Paper"/>
    <n v="135"/>
    <n v="3"/>
    <n v="0.01"/>
    <n v="105"/>
    <n v="30"/>
    <n v="28.650000000000006"/>
  </r>
  <r>
    <n v="7753"/>
    <x v="278"/>
    <x v="1"/>
    <s v="Michigan"/>
    <x v="2"/>
    <x v="0"/>
    <s v="Fasteners"/>
    <n v="21"/>
    <n v="7"/>
    <n v="0.01"/>
    <n v="14"/>
    <n v="7"/>
    <n v="6.7899999999999991"/>
  </r>
  <r>
    <n v="7754"/>
    <x v="278"/>
    <x v="1"/>
    <s v="California"/>
    <x v="0"/>
    <x v="0"/>
    <s v="Art"/>
    <n v="85"/>
    <n v="5"/>
    <n v="0.01"/>
    <n v="50"/>
    <n v="35"/>
    <n v="34.150000000000006"/>
  </r>
  <r>
    <n v="7756"/>
    <x v="278"/>
    <x v="1"/>
    <s v="Michigan"/>
    <x v="2"/>
    <x v="1"/>
    <s v="Chairs"/>
    <n v="198"/>
    <n v="2"/>
    <n v="0.01"/>
    <n v="158"/>
    <n v="40"/>
    <n v="38.02000000000001"/>
  </r>
  <r>
    <n v="7759"/>
    <x v="278"/>
    <x v="1"/>
    <s v="Florida"/>
    <x v="3"/>
    <x v="2"/>
    <s v="Phones"/>
    <n v="597"/>
    <n v="3"/>
    <n v="0.03"/>
    <n v="495"/>
    <n v="102"/>
    <n v="84.090000000000032"/>
  </r>
  <r>
    <n v="7776"/>
    <x v="279"/>
    <x v="1"/>
    <s v="Arizona"/>
    <x v="0"/>
    <x v="0"/>
    <s v="Fasteners"/>
    <n v="15"/>
    <n v="5"/>
    <n v="0.01"/>
    <n v="10"/>
    <n v="5"/>
    <n v="4.8499999999999996"/>
  </r>
  <r>
    <n v="7780"/>
    <x v="279"/>
    <x v="1"/>
    <s v="Arizona"/>
    <x v="0"/>
    <x v="0"/>
    <s v="Paper"/>
    <n v="90"/>
    <n v="2"/>
    <n v="0.01"/>
    <n v="70"/>
    <n v="20"/>
    <n v="19.099999999999994"/>
  </r>
  <r>
    <n v="7781"/>
    <x v="279"/>
    <x v="1"/>
    <s v="Texas"/>
    <x v="2"/>
    <x v="0"/>
    <s v="Storage"/>
    <n v="360"/>
    <n v="9"/>
    <n v="0.01"/>
    <n v="315"/>
    <n v="45"/>
    <n v="41.399999999999977"/>
  </r>
  <r>
    <n v="7782"/>
    <x v="279"/>
    <x v="1"/>
    <s v="Michigan"/>
    <x v="2"/>
    <x v="0"/>
    <s v="Paper"/>
    <n v="90"/>
    <n v="2"/>
    <n v="0.01"/>
    <n v="70"/>
    <n v="20"/>
    <n v="19.099999999999994"/>
  </r>
  <r>
    <n v="7783"/>
    <x v="279"/>
    <x v="1"/>
    <s v="Florida"/>
    <x v="3"/>
    <x v="0"/>
    <s v="Binders"/>
    <n v="20"/>
    <n v="8"/>
    <n v="0.01"/>
    <n v="16"/>
    <n v="4"/>
    <n v="3.8000000000000007"/>
  </r>
  <r>
    <n v="7787"/>
    <x v="279"/>
    <x v="1"/>
    <s v="New York"/>
    <x v="1"/>
    <x v="2"/>
    <s v="Accessories"/>
    <n v="25"/>
    <n v="5"/>
    <n v="0.03"/>
    <n v="12.5"/>
    <n v="12.5"/>
    <n v="11.75"/>
  </r>
  <r>
    <n v="7791"/>
    <x v="279"/>
    <x v="1"/>
    <s v="California"/>
    <x v="0"/>
    <x v="1"/>
    <s v="Furnishings"/>
    <n v="27"/>
    <n v="3"/>
    <n v="0.01"/>
    <n v="15"/>
    <n v="12"/>
    <n v="11.73"/>
  </r>
  <r>
    <n v="7794"/>
    <x v="279"/>
    <x v="1"/>
    <s v="California"/>
    <x v="0"/>
    <x v="0"/>
    <s v="Paper"/>
    <n v="270"/>
    <n v="6"/>
    <n v="0.01"/>
    <n v="210"/>
    <n v="60"/>
    <n v="57.300000000000011"/>
  </r>
  <r>
    <n v="7795"/>
    <x v="279"/>
    <x v="1"/>
    <s v="New York"/>
    <x v="1"/>
    <x v="0"/>
    <s v="Paper"/>
    <n v="90"/>
    <n v="2"/>
    <n v="0.01"/>
    <n v="70"/>
    <n v="20"/>
    <n v="19.099999999999994"/>
  </r>
  <r>
    <n v="7797"/>
    <x v="279"/>
    <x v="1"/>
    <s v="New York"/>
    <x v="1"/>
    <x v="1"/>
    <s v="Chairs"/>
    <n v="198"/>
    <n v="2"/>
    <n v="0.01"/>
    <n v="158"/>
    <n v="40"/>
    <n v="38.02000000000001"/>
  </r>
  <r>
    <n v="7800"/>
    <x v="279"/>
    <x v="1"/>
    <s v="New York"/>
    <x v="1"/>
    <x v="2"/>
    <s v="Phones"/>
    <n v="1194"/>
    <n v="6"/>
    <n v="0.03"/>
    <n v="990"/>
    <n v="204"/>
    <n v="168.18000000000006"/>
  </r>
  <r>
    <n v="7811"/>
    <x v="280"/>
    <x v="1"/>
    <s v="Texas"/>
    <x v="2"/>
    <x v="0"/>
    <s v="Art"/>
    <n v="102"/>
    <n v="6"/>
    <n v="0.01"/>
    <n v="60"/>
    <n v="42"/>
    <n v="40.980000000000004"/>
  </r>
  <r>
    <n v="7812"/>
    <x v="280"/>
    <x v="1"/>
    <s v="California"/>
    <x v="0"/>
    <x v="1"/>
    <s v="Chairs"/>
    <n v="99"/>
    <n v="1"/>
    <n v="0.01"/>
    <n v="79"/>
    <n v="20"/>
    <n v="19.010000000000005"/>
  </r>
  <r>
    <n v="7817"/>
    <x v="280"/>
    <x v="1"/>
    <s v="Wisconsin"/>
    <x v="2"/>
    <x v="1"/>
    <s v="Chairs"/>
    <n v="297"/>
    <n v="3"/>
    <n v="0.01"/>
    <n v="237"/>
    <n v="60"/>
    <n v="57.029999999999973"/>
  </r>
  <r>
    <n v="7824"/>
    <x v="280"/>
    <x v="1"/>
    <s v="Washington"/>
    <x v="0"/>
    <x v="0"/>
    <s v="Paper"/>
    <n v="45"/>
    <n v="1"/>
    <n v="0.01"/>
    <n v="35"/>
    <n v="10"/>
    <n v="9.5499999999999972"/>
  </r>
  <r>
    <n v="7831"/>
    <x v="280"/>
    <x v="1"/>
    <s v="Indiana"/>
    <x v="2"/>
    <x v="0"/>
    <s v="Art"/>
    <n v="119"/>
    <n v="7"/>
    <n v="0.01"/>
    <n v="70"/>
    <n v="49"/>
    <n v="47.81"/>
  </r>
  <r>
    <n v="7832"/>
    <x v="280"/>
    <x v="1"/>
    <s v="Indiana"/>
    <x v="2"/>
    <x v="0"/>
    <s v="Paper"/>
    <n v="225"/>
    <n v="5"/>
    <n v="0.01"/>
    <n v="175"/>
    <n v="50"/>
    <n v="47.75"/>
  </r>
  <r>
    <n v="7835"/>
    <x v="280"/>
    <x v="1"/>
    <s v="Texas"/>
    <x v="2"/>
    <x v="1"/>
    <s v="Furnishings"/>
    <n v="27"/>
    <n v="3"/>
    <n v="0.01"/>
    <n v="15"/>
    <n v="12"/>
    <n v="11.73"/>
  </r>
  <r>
    <n v="7837"/>
    <x v="280"/>
    <x v="1"/>
    <s v="Texas"/>
    <x v="2"/>
    <x v="0"/>
    <s v="Storage"/>
    <n v="120"/>
    <n v="3"/>
    <n v="0.01"/>
    <n v="105"/>
    <n v="15"/>
    <n v="13.799999999999997"/>
  </r>
  <r>
    <n v="7838"/>
    <x v="280"/>
    <x v="1"/>
    <s v="Tennessee"/>
    <x v="3"/>
    <x v="1"/>
    <s v="Bookcases"/>
    <n v="160"/>
    <n v="2"/>
    <n v="0.01"/>
    <n v="130"/>
    <n v="30"/>
    <n v="28.400000000000006"/>
  </r>
  <r>
    <n v="7847"/>
    <x v="281"/>
    <x v="1"/>
    <s v="California"/>
    <x v="0"/>
    <x v="1"/>
    <s v="Chairs"/>
    <n v="198"/>
    <n v="2"/>
    <n v="0.01"/>
    <n v="158"/>
    <n v="40"/>
    <n v="38.02000000000001"/>
  </r>
  <r>
    <n v="7848"/>
    <x v="281"/>
    <x v="1"/>
    <s v="Florida"/>
    <x v="3"/>
    <x v="0"/>
    <s v="Binders"/>
    <n v="7.5"/>
    <n v="3"/>
    <n v="0.01"/>
    <n v="6"/>
    <n v="1.5"/>
    <n v="1.4249999999999998"/>
  </r>
  <r>
    <n v="7849"/>
    <x v="281"/>
    <x v="1"/>
    <s v="Illinois"/>
    <x v="2"/>
    <x v="0"/>
    <s v="Storage"/>
    <n v="160"/>
    <n v="4"/>
    <n v="0.01"/>
    <n v="140"/>
    <n v="20"/>
    <n v="18.400000000000006"/>
  </r>
  <r>
    <n v="7853"/>
    <x v="281"/>
    <x v="1"/>
    <s v="New York"/>
    <x v="1"/>
    <x v="0"/>
    <s v="Binders"/>
    <n v="15"/>
    <n v="6"/>
    <n v="0.01"/>
    <n v="12"/>
    <n v="3"/>
    <n v="2.8499999999999996"/>
  </r>
  <r>
    <n v="7856"/>
    <x v="281"/>
    <x v="1"/>
    <s v="Illinois"/>
    <x v="2"/>
    <x v="0"/>
    <s v="Binders"/>
    <n v="12.5"/>
    <n v="5"/>
    <n v="0.01"/>
    <n v="10"/>
    <n v="2.5"/>
    <n v="2.375"/>
  </r>
  <r>
    <n v="7858"/>
    <x v="281"/>
    <x v="1"/>
    <s v="Pennsylvania"/>
    <x v="1"/>
    <x v="0"/>
    <s v="Labels"/>
    <n v="133"/>
    <n v="7"/>
    <n v="0.01"/>
    <n v="70"/>
    <n v="63"/>
    <n v="61.669999999999987"/>
  </r>
  <r>
    <n v="7859"/>
    <x v="281"/>
    <x v="1"/>
    <s v="New York"/>
    <x v="1"/>
    <x v="1"/>
    <s v="Furnishings"/>
    <n v="45"/>
    <n v="5"/>
    <n v="0.01"/>
    <n v="25"/>
    <n v="20"/>
    <n v="19.549999999999997"/>
  </r>
  <r>
    <n v="7868"/>
    <x v="282"/>
    <x v="1"/>
    <s v="New Mexico"/>
    <x v="0"/>
    <x v="2"/>
    <s v="Accessories"/>
    <n v="25"/>
    <n v="5"/>
    <n v="0.03"/>
    <n v="12.5"/>
    <n v="12.5"/>
    <n v="11.75"/>
  </r>
  <r>
    <n v="7869"/>
    <x v="282"/>
    <x v="1"/>
    <s v="Indiana"/>
    <x v="2"/>
    <x v="2"/>
    <s v="Phones"/>
    <n v="597"/>
    <n v="3"/>
    <n v="0.03"/>
    <n v="495"/>
    <n v="102"/>
    <n v="84.090000000000032"/>
  </r>
  <r>
    <n v="7871"/>
    <x v="282"/>
    <x v="1"/>
    <s v="Virginia"/>
    <x v="3"/>
    <x v="1"/>
    <s v="Tables"/>
    <n v="255"/>
    <n v="3"/>
    <n v="0.01"/>
    <n v="225"/>
    <n v="30"/>
    <n v="27.449999999999989"/>
  </r>
  <r>
    <n v="7872"/>
    <x v="282"/>
    <x v="1"/>
    <s v="Ohio"/>
    <x v="1"/>
    <x v="0"/>
    <s v="Storage"/>
    <n v="120"/>
    <n v="3"/>
    <n v="0.01"/>
    <n v="105"/>
    <n v="15"/>
    <n v="13.799999999999997"/>
  </r>
  <r>
    <n v="7873"/>
    <x v="282"/>
    <x v="1"/>
    <s v="North Carolina"/>
    <x v="3"/>
    <x v="0"/>
    <s v="Art"/>
    <n v="51"/>
    <n v="3"/>
    <n v="0.01"/>
    <n v="30"/>
    <n v="21"/>
    <n v="20.490000000000002"/>
  </r>
  <r>
    <n v="7875"/>
    <x v="282"/>
    <x v="1"/>
    <s v="California"/>
    <x v="0"/>
    <x v="0"/>
    <s v="Appliances"/>
    <n v="120"/>
    <n v="5"/>
    <n v="0.01"/>
    <n v="95"/>
    <n v="25"/>
    <n v="23.799999999999997"/>
  </r>
  <r>
    <n v="7876"/>
    <x v="282"/>
    <x v="1"/>
    <s v="Michigan"/>
    <x v="2"/>
    <x v="0"/>
    <s v="Paper"/>
    <n v="135"/>
    <n v="3"/>
    <n v="0.01"/>
    <n v="105"/>
    <n v="30"/>
    <n v="28.650000000000006"/>
  </r>
  <r>
    <n v="7877"/>
    <x v="282"/>
    <x v="1"/>
    <s v="New Jersey"/>
    <x v="1"/>
    <x v="2"/>
    <s v="Phones"/>
    <n v="1194"/>
    <n v="6"/>
    <n v="0.03"/>
    <n v="990"/>
    <n v="204"/>
    <n v="168.18000000000006"/>
  </r>
  <r>
    <n v="7885"/>
    <x v="283"/>
    <x v="1"/>
    <s v="Illinois"/>
    <x v="2"/>
    <x v="0"/>
    <s v="Fasteners"/>
    <n v="6"/>
    <n v="2"/>
    <n v="0.01"/>
    <n v="4"/>
    <n v="2"/>
    <n v="1.9399999999999995"/>
  </r>
  <r>
    <n v="7886"/>
    <x v="283"/>
    <x v="1"/>
    <s v="California"/>
    <x v="0"/>
    <x v="0"/>
    <s v="Binders"/>
    <n v="5"/>
    <n v="2"/>
    <n v="0.01"/>
    <n v="4"/>
    <n v="1"/>
    <n v="0.95000000000000018"/>
  </r>
  <r>
    <n v="7890"/>
    <x v="283"/>
    <x v="1"/>
    <s v="Pennsylvania"/>
    <x v="1"/>
    <x v="2"/>
    <s v="Phones"/>
    <n v="796"/>
    <n v="4"/>
    <n v="0.03"/>
    <n v="660"/>
    <n v="136"/>
    <n v="112.12"/>
  </r>
  <r>
    <n v="7894"/>
    <x v="283"/>
    <x v="1"/>
    <s v="Tennessee"/>
    <x v="3"/>
    <x v="0"/>
    <s v="Binders"/>
    <n v="2.5"/>
    <n v="1"/>
    <n v="0.01"/>
    <n v="2"/>
    <n v="0.5"/>
    <n v="0.47500000000000009"/>
  </r>
  <r>
    <n v="7896"/>
    <x v="283"/>
    <x v="1"/>
    <s v="Texas"/>
    <x v="2"/>
    <x v="2"/>
    <s v="Accessories"/>
    <n v="15"/>
    <n v="3"/>
    <n v="0.03"/>
    <n v="7.5"/>
    <n v="7.5"/>
    <n v="7.0499999999999989"/>
  </r>
  <r>
    <n v="7900"/>
    <x v="283"/>
    <x v="1"/>
    <s v="Wisconsin"/>
    <x v="2"/>
    <x v="0"/>
    <s v="Paper"/>
    <n v="90"/>
    <n v="2"/>
    <n v="0.01"/>
    <n v="70"/>
    <n v="20"/>
    <n v="19.099999999999994"/>
  </r>
  <r>
    <n v="7913"/>
    <x v="284"/>
    <x v="1"/>
    <s v="New York"/>
    <x v="1"/>
    <x v="2"/>
    <s v="Accessories"/>
    <n v="15"/>
    <n v="3"/>
    <n v="0.03"/>
    <n v="7.5"/>
    <n v="7.5"/>
    <n v="7.0499999999999989"/>
  </r>
  <r>
    <n v="7919"/>
    <x v="284"/>
    <x v="1"/>
    <s v="Illinois"/>
    <x v="2"/>
    <x v="0"/>
    <s v="Art"/>
    <n v="51"/>
    <n v="3"/>
    <n v="0.01"/>
    <n v="30"/>
    <n v="21"/>
    <n v="20.490000000000002"/>
  </r>
  <r>
    <n v="7924"/>
    <x v="284"/>
    <x v="1"/>
    <s v="Delaware"/>
    <x v="1"/>
    <x v="0"/>
    <s v="Envelopes"/>
    <n v="84"/>
    <n v="7"/>
    <n v="0.01"/>
    <n v="63"/>
    <n v="21"/>
    <n v="20.159999999999997"/>
  </r>
  <r>
    <n v="7926"/>
    <x v="284"/>
    <x v="1"/>
    <s v="Texas"/>
    <x v="2"/>
    <x v="0"/>
    <s v="Paper"/>
    <n v="135"/>
    <n v="3"/>
    <n v="0.01"/>
    <n v="105"/>
    <n v="30"/>
    <n v="28.650000000000006"/>
  </r>
  <r>
    <n v="7933"/>
    <x v="285"/>
    <x v="1"/>
    <s v="Missouri"/>
    <x v="2"/>
    <x v="0"/>
    <s v="Art"/>
    <n v="119"/>
    <n v="7"/>
    <n v="0.01"/>
    <n v="70"/>
    <n v="49"/>
    <n v="47.81"/>
  </r>
  <r>
    <n v="7935"/>
    <x v="285"/>
    <x v="1"/>
    <s v="California"/>
    <x v="0"/>
    <x v="2"/>
    <s v="Phones"/>
    <n v="796"/>
    <n v="4"/>
    <n v="0.03"/>
    <n v="660"/>
    <n v="136"/>
    <n v="112.12"/>
  </r>
  <r>
    <n v="7938"/>
    <x v="285"/>
    <x v="1"/>
    <s v="Ohio"/>
    <x v="1"/>
    <x v="0"/>
    <s v="Binders"/>
    <n v="25"/>
    <n v="10"/>
    <n v="0.01"/>
    <n v="20"/>
    <n v="5"/>
    <n v="4.75"/>
  </r>
  <r>
    <n v="7943"/>
    <x v="285"/>
    <x v="1"/>
    <s v="Pennsylvania"/>
    <x v="1"/>
    <x v="0"/>
    <s v="Binders"/>
    <n v="5"/>
    <n v="2"/>
    <n v="0.01"/>
    <n v="4"/>
    <n v="1"/>
    <n v="0.95000000000000018"/>
  </r>
  <r>
    <n v="7944"/>
    <x v="285"/>
    <x v="1"/>
    <s v="Ohio"/>
    <x v="1"/>
    <x v="1"/>
    <s v="Tables"/>
    <n v="255"/>
    <n v="3"/>
    <n v="0.01"/>
    <n v="225"/>
    <n v="30"/>
    <n v="27.449999999999989"/>
  </r>
  <r>
    <n v="7946"/>
    <x v="285"/>
    <x v="1"/>
    <s v="Massachusetts"/>
    <x v="1"/>
    <x v="0"/>
    <s v="Storage"/>
    <n v="200"/>
    <n v="5"/>
    <n v="0.01"/>
    <n v="175"/>
    <n v="25"/>
    <n v="23"/>
  </r>
  <r>
    <n v="7947"/>
    <x v="285"/>
    <x v="1"/>
    <s v="Arizona"/>
    <x v="0"/>
    <x v="2"/>
    <s v="Accessories"/>
    <n v="10"/>
    <n v="2"/>
    <n v="0.03"/>
    <n v="5"/>
    <n v="5"/>
    <n v="4.6999999999999993"/>
  </r>
  <r>
    <n v="7955"/>
    <x v="285"/>
    <x v="1"/>
    <s v="Illinois"/>
    <x v="2"/>
    <x v="0"/>
    <s v="Binders"/>
    <n v="2.5"/>
    <n v="1"/>
    <n v="0.01"/>
    <n v="2"/>
    <n v="0.5"/>
    <n v="0.47500000000000009"/>
  </r>
  <r>
    <n v="7956"/>
    <x v="285"/>
    <x v="1"/>
    <s v="Ohio"/>
    <x v="1"/>
    <x v="2"/>
    <s v="Phones"/>
    <n v="398"/>
    <n v="2"/>
    <n v="0.03"/>
    <n v="330"/>
    <n v="68"/>
    <n v="56.06"/>
  </r>
  <r>
    <n v="7957"/>
    <x v="285"/>
    <x v="1"/>
    <s v="Ohio"/>
    <x v="1"/>
    <x v="2"/>
    <s v="Phones"/>
    <n v="398"/>
    <n v="2"/>
    <n v="0.03"/>
    <n v="330"/>
    <n v="68"/>
    <n v="56.06"/>
  </r>
  <r>
    <n v="7963"/>
    <x v="286"/>
    <x v="1"/>
    <s v="Pennsylvania"/>
    <x v="1"/>
    <x v="0"/>
    <s v="Fasteners"/>
    <n v="39"/>
    <n v="13"/>
    <n v="0.01"/>
    <n v="26"/>
    <n v="13"/>
    <n v="12.61"/>
  </r>
  <r>
    <n v="7966"/>
    <x v="286"/>
    <x v="1"/>
    <s v="Texas"/>
    <x v="2"/>
    <x v="1"/>
    <s v="Chairs"/>
    <n v="594"/>
    <n v="6"/>
    <n v="0.01"/>
    <n v="474"/>
    <n v="120"/>
    <n v="114.05999999999995"/>
  </r>
  <r>
    <n v="7968"/>
    <x v="286"/>
    <x v="1"/>
    <s v="California"/>
    <x v="0"/>
    <x v="1"/>
    <s v="Chairs"/>
    <n v="594"/>
    <n v="6"/>
    <n v="0.01"/>
    <n v="474"/>
    <n v="120"/>
    <n v="114.05999999999995"/>
  </r>
  <r>
    <n v="7972"/>
    <x v="286"/>
    <x v="1"/>
    <s v="Virginia"/>
    <x v="3"/>
    <x v="0"/>
    <s v="Appliances"/>
    <n v="72"/>
    <n v="3"/>
    <n v="0.01"/>
    <n v="57"/>
    <n v="15"/>
    <n v="14.280000000000001"/>
  </r>
  <r>
    <n v="7975"/>
    <x v="286"/>
    <x v="1"/>
    <s v="Oregon"/>
    <x v="0"/>
    <x v="0"/>
    <s v="Paper"/>
    <n v="270"/>
    <n v="6"/>
    <n v="0.01"/>
    <n v="210"/>
    <n v="60"/>
    <n v="57.300000000000011"/>
  </r>
  <r>
    <n v="7978"/>
    <x v="286"/>
    <x v="1"/>
    <s v="Florida"/>
    <x v="3"/>
    <x v="0"/>
    <s v="Art"/>
    <n v="34"/>
    <n v="2"/>
    <n v="0.01"/>
    <n v="20"/>
    <n v="14"/>
    <n v="13.659999999999997"/>
  </r>
  <r>
    <n v="7983"/>
    <x v="287"/>
    <x v="1"/>
    <s v="Florida"/>
    <x v="3"/>
    <x v="2"/>
    <s v="Accessories"/>
    <n v="30"/>
    <n v="6"/>
    <n v="0.03"/>
    <n v="15"/>
    <n v="15"/>
    <n v="14.099999999999998"/>
  </r>
  <r>
    <n v="7986"/>
    <x v="287"/>
    <x v="1"/>
    <s v="California"/>
    <x v="0"/>
    <x v="0"/>
    <s v="Storage"/>
    <n v="40"/>
    <n v="1"/>
    <n v="0.01"/>
    <n v="35"/>
    <n v="5"/>
    <n v="4.6000000000000014"/>
  </r>
  <r>
    <n v="7988"/>
    <x v="287"/>
    <x v="1"/>
    <s v="Pennsylvania"/>
    <x v="1"/>
    <x v="2"/>
    <s v="Machines"/>
    <n v="1800"/>
    <n v="4"/>
    <n v="0.03"/>
    <n v="1600"/>
    <n v="200"/>
    <n v="146"/>
  </r>
  <r>
    <n v="7989"/>
    <x v="287"/>
    <x v="1"/>
    <s v="Illinois"/>
    <x v="2"/>
    <x v="0"/>
    <s v="Appliances"/>
    <n v="144"/>
    <n v="6"/>
    <n v="0.01"/>
    <n v="114"/>
    <n v="30"/>
    <n v="28.560000000000002"/>
  </r>
  <r>
    <n v="7991"/>
    <x v="287"/>
    <x v="1"/>
    <s v="California"/>
    <x v="0"/>
    <x v="0"/>
    <s v="Envelopes"/>
    <n v="24"/>
    <n v="2"/>
    <n v="0.01"/>
    <n v="18"/>
    <n v="6"/>
    <n v="5.759999999999998"/>
  </r>
  <r>
    <n v="7992"/>
    <x v="287"/>
    <x v="1"/>
    <s v="Oregon"/>
    <x v="0"/>
    <x v="0"/>
    <s v="Binders"/>
    <n v="2.5"/>
    <n v="1"/>
    <n v="0.01"/>
    <n v="2"/>
    <n v="0.5"/>
    <n v="0.47500000000000009"/>
  </r>
  <r>
    <n v="7993"/>
    <x v="287"/>
    <x v="1"/>
    <s v="Pennsylvania"/>
    <x v="1"/>
    <x v="0"/>
    <s v="Art"/>
    <n v="119"/>
    <n v="7"/>
    <n v="0.01"/>
    <n v="70"/>
    <n v="49"/>
    <n v="47.81"/>
  </r>
  <r>
    <n v="8000"/>
    <x v="287"/>
    <x v="1"/>
    <s v="Alabama"/>
    <x v="3"/>
    <x v="2"/>
    <s v="Accessories"/>
    <n v="25"/>
    <n v="5"/>
    <n v="0.03"/>
    <n v="12.5"/>
    <n v="12.5"/>
    <n v="11.75"/>
  </r>
  <r>
    <n v="8001"/>
    <x v="287"/>
    <x v="1"/>
    <s v="California"/>
    <x v="0"/>
    <x v="0"/>
    <s v="Fasteners"/>
    <n v="15"/>
    <n v="5"/>
    <n v="0.01"/>
    <n v="10"/>
    <n v="5"/>
    <n v="4.8499999999999996"/>
  </r>
  <r>
    <n v="8009"/>
    <x v="288"/>
    <x v="1"/>
    <s v="Florida"/>
    <x v="3"/>
    <x v="0"/>
    <s v="Appliances"/>
    <n v="48"/>
    <n v="2"/>
    <n v="0.01"/>
    <n v="38"/>
    <n v="10"/>
    <n v="9.519999999999996"/>
  </r>
  <r>
    <n v="8010"/>
    <x v="288"/>
    <x v="1"/>
    <s v="Texas"/>
    <x v="2"/>
    <x v="0"/>
    <s v="Binders"/>
    <n v="7.5"/>
    <n v="3"/>
    <n v="0.01"/>
    <n v="6"/>
    <n v="1.5"/>
    <n v="1.4249999999999998"/>
  </r>
  <r>
    <n v="8014"/>
    <x v="288"/>
    <x v="1"/>
    <s v="Delaware"/>
    <x v="1"/>
    <x v="0"/>
    <s v="Labels"/>
    <n v="114"/>
    <n v="6"/>
    <n v="0.01"/>
    <n v="60"/>
    <n v="54"/>
    <n v="52.86"/>
  </r>
  <r>
    <n v="8016"/>
    <x v="288"/>
    <x v="1"/>
    <s v="Texas"/>
    <x v="2"/>
    <x v="0"/>
    <s v="Storage"/>
    <n v="280"/>
    <n v="7"/>
    <n v="0.01"/>
    <n v="245"/>
    <n v="35"/>
    <n v="32.199999999999989"/>
  </r>
  <r>
    <n v="8017"/>
    <x v="288"/>
    <x v="1"/>
    <s v="Oregon"/>
    <x v="0"/>
    <x v="1"/>
    <s v="Furnishings"/>
    <n v="72"/>
    <n v="8"/>
    <n v="0.01"/>
    <n v="40"/>
    <n v="32"/>
    <n v="31.28"/>
  </r>
  <r>
    <n v="8019"/>
    <x v="288"/>
    <x v="1"/>
    <s v="New York"/>
    <x v="1"/>
    <x v="2"/>
    <s v="Phones"/>
    <n v="597"/>
    <n v="3"/>
    <n v="0.03"/>
    <n v="495"/>
    <n v="102"/>
    <n v="84.090000000000032"/>
  </r>
  <r>
    <n v="8021"/>
    <x v="288"/>
    <x v="1"/>
    <s v="Florida"/>
    <x v="3"/>
    <x v="0"/>
    <s v="Art"/>
    <n v="17"/>
    <n v="1"/>
    <n v="0.01"/>
    <n v="10"/>
    <n v="7"/>
    <n v="6.8299999999999983"/>
  </r>
  <r>
    <n v="8025"/>
    <x v="288"/>
    <x v="1"/>
    <s v="Delaware"/>
    <x v="1"/>
    <x v="0"/>
    <s v="Envelopes"/>
    <n v="84"/>
    <n v="7"/>
    <n v="0.01"/>
    <n v="63"/>
    <n v="21"/>
    <n v="20.159999999999997"/>
  </r>
  <r>
    <n v="8030"/>
    <x v="289"/>
    <x v="1"/>
    <s v="Washington"/>
    <x v="0"/>
    <x v="0"/>
    <s v="Paper"/>
    <n v="135"/>
    <n v="3"/>
    <n v="0.01"/>
    <n v="105"/>
    <n v="30"/>
    <n v="28.650000000000006"/>
  </r>
  <r>
    <n v="8032"/>
    <x v="289"/>
    <x v="1"/>
    <s v="Arizona"/>
    <x v="0"/>
    <x v="0"/>
    <s v="Binders"/>
    <n v="35"/>
    <n v="14"/>
    <n v="0.01"/>
    <n v="28"/>
    <n v="7"/>
    <n v="6.6499999999999986"/>
  </r>
  <r>
    <n v="8035"/>
    <x v="289"/>
    <x v="1"/>
    <s v="California"/>
    <x v="0"/>
    <x v="2"/>
    <s v="Accessories"/>
    <n v="40"/>
    <n v="8"/>
    <n v="0.03"/>
    <n v="20"/>
    <n v="20"/>
    <n v="18.799999999999997"/>
  </r>
  <r>
    <n v="8038"/>
    <x v="289"/>
    <x v="1"/>
    <s v="California"/>
    <x v="0"/>
    <x v="0"/>
    <s v="Storage"/>
    <n v="160"/>
    <n v="4"/>
    <n v="0.01"/>
    <n v="140"/>
    <n v="20"/>
    <n v="18.400000000000006"/>
  </r>
  <r>
    <n v="8039"/>
    <x v="289"/>
    <x v="1"/>
    <s v="Oklahoma"/>
    <x v="2"/>
    <x v="1"/>
    <s v="Furnishings"/>
    <n v="36"/>
    <n v="4"/>
    <n v="0.01"/>
    <n v="20"/>
    <n v="16"/>
    <n v="15.64"/>
  </r>
  <r>
    <n v="8042"/>
    <x v="289"/>
    <x v="1"/>
    <s v="Florida"/>
    <x v="3"/>
    <x v="0"/>
    <s v="Storage"/>
    <n v="200"/>
    <n v="5"/>
    <n v="0.01"/>
    <n v="175"/>
    <n v="25"/>
    <n v="23"/>
  </r>
  <r>
    <n v="8043"/>
    <x v="289"/>
    <x v="1"/>
    <s v="Pennsylvania"/>
    <x v="1"/>
    <x v="0"/>
    <s v="Binders"/>
    <n v="5"/>
    <n v="2"/>
    <n v="0.01"/>
    <n v="4"/>
    <n v="1"/>
    <n v="0.95000000000000018"/>
  </r>
  <r>
    <n v="8047"/>
    <x v="289"/>
    <x v="1"/>
    <s v="Texas"/>
    <x v="2"/>
    <x v="0"/>
    <s v="Paper"/>
    <n v="135"/>
    <n v="3"/>
    <n v="0.01"/>
    <n v="105"/>
    <n v="30"/>
    <n v="28.650000000000006"/>
  </r>
  <r>
    <n v="8059"/>
    <x v="290"/>
    <x v="1"/>
    <s v="New York"/>
    <x v="1"/>
    <x v="1"/>
    <s v="Tables"/>
    <n v="170"/>
    <n v="2"/>
    <n v="0.01"/>
    <n v="150"/>
    <n v="20"/>
    <n v="18.300000000000011"/>
  </r>
  <r>
    <n v="8060"/>
    <x v="290"/>
    <x v="1"/>
    <s v="Kansas"/>
    <x v="2"/>
    <x v="0"/>
    <s v="Fasteners"/>
    <n v="9"/>
    <n v="3"/>
    <n v="0.01"/>
    <n v="6"/>
    <n v="3"/>
    <n v="2.91"/>
  </r>
  <r>
    <n v="8064"/>
    <x v="290"/>
    <x v="1"/>
    <s v="Michigan"/>
    <x v="2"/>
    <x v="0"/>
    <s v="Paper"/>
    <n v="135"/>
    <n v="3"/>
    <n v="0.01"/>
    <n v="105"/>
    <n v="30"/>
    <n v="28.650000000000006"/>
  </r>
  <r>
    <n v="8069"/>
    <x v="290"/>
    <x v="1"/>
    <s v="Arizona"/>
    <x v="0"/>
    <x v="1"/>
    <s v="Tables"/>
    <n v="510"/>
    <n v="6"/>
    <n v="0.01"/>
    <n v="450"/>
    <n v="60"/>
    <n v="54.899999999999977"/>
  </r>
  <r>
    <n v="8070"/>
    <x v="290"/>
    <x v="1"/>
    <s v="Georgia"/>
    <x v="3"/>
    <x v="0"/>
    <s v="Envelopes"/>
    <n v="36"/>
    <n v="3"/>
    <n v="0.01"/>
    <n v="27"/>
    <n v="9"/>
    <n v="8.64"/>
  </r>
  <r>
    <n v="8071"/>
    <x v="290"/>
    <x v="1"/>
    <s v="Maryland"/>
    <x v="1"/>
    <x v="2"/>
    <s v="Phones"/>
    <n v="199"/>
    <n v="1"/>
    <n v="0.03"/>
    <n v="165"/>
    <n v="34"/>
    <n v="28.03"/>
  </r>
  <r>
    <n v="8072"/>
    <x v="290"/>
    <x v="1"/>
    <s v="Oklahoma"/>
    <x v="2"/>
    <x v="1"/>
    <s v="Chairs"/>
    <n v="297"/>
    <n v="3"/>
    <n v="0.01"/>
    <n v="237"/>
    <n v="60"/>
    <n v="57.029999999999973"/>
  </r>
  <r>
    <n v="8075"/>
    <x v="290"/>
    <x v="1"/>
    <s v="California"/>
    <x v="0"/>
    <x v="0"/>
    <s v="Paper"/>
    <n v="90"/>
    <n v="2"/>
    <n v="0.01"/>
    <n v="70"/>
    <n v="20"/>
    <n v="19.099999999999994"/>
  </r>
  <r>
    <n v="8085"/>
    <x v="291"/>
    <x v="1"/>
    <s v="North Carolina"/>
    <x v="3"/>
    <x v="0"/>
    <s v="Paper"/>
    <n v="90"/>
    <n v="2"/>
    <n v="0.01"/>
    <n v="70"/>
    <n v="20"/>
    <n v="19.099999999999994"/>
  </r>
  <r>
    <n v="8086"/>
    <x v="291"/>
    <x v="1"/>
    <s v="Pennsylvania"/>
    <x v="1"/>
    <x v="0"/>
    <s v="Binders"/>
    <n v="10"/>
    <n v="4"/>
    <n v="0.01"/>
    <n v="8"/>
    <n v="2"/>
    <n v="1.9000000000000004"/>
  </r>
  <r>
    <n v="8087"/>
    <x v="291"/>
    <x v="1"/>
    <s v="Illinois"/>
    <x v="2"/>
    <x v="1"/>
    <s v="Furnishings"/>
    <n v="63"/>
    <n v="7"/>
    <n v="0.01"/>
    <n v="35"/>
    <n v="28"/>
    <n v="27.369999999999997"/>
  </r>
  <r>
    <n v="8088"/>
    <x v="291"/>
    <x v="1"/>
    <s v="Maryland"/>
    <x v="1"/>
    <x v="0"/>
    <s v="Binders"/>
    <n v="10"/>
    <n v="4"/>
    <n v="0.01"/>
    <n v="8"/>
    <n v="2"/>
    <n v="1.9000000000000004"/>
  </r>
  <r>
    <n v="8094"/>
    <x v="291"/>
    <x v="1"/>
    <s v="Pennsylvania"/>
    <x v="1"/>
    <x v="2"/>
    <s v="Phones"/>
    <n v="1194"/>
    <n v="6"/>
    <n v="0.03"/>
    <n v="990"/>
    <n v="204"/>
    <n v="168.18000000000006"/>
  </r>
  <r>
    <n v="8099"/>
    <x v="291"/>
    <x v="1"/>
    <s v="California"/>
    <x v="0"/>
    <x v="0"/>
    <s v="Storage"/>
    <n v="80"/>
    <n v="2"/>
    <n v="0.01"/>
    <n v="70"/>
    <n v="10"/>
    <n v="9.2000000000000028"/>
  </r>
  <r>
    <n v="8101"/>
    <x v="291"/>
    <x v="1"/>
    <s v="Pennsylvania"/>
    <x v="1"/>
    <x v="1"/>
    <s v="Furnishings"/>
    <n v="9"/>
    <n v="1"/>
    <n v="0.01"/>
    <n v="5"/>
    <n v="4"/>
    <n v="3.91"/>
  </r>
  <r>
    <n v="8112"/>
    <x v="292"/>
    <x v="1"/>
    <s v="Ohio"/>
    <x v="1"/>
    <x v="2"/>
    <s v="Accessories"/>
    <n v="30"/>
    <n v="6"/>
    <n v="0.03"/>
    <n v="15"/>
    <n v="15"/>
    <n v="14.099999999999998"/>
  </r>
  <r>
    <n v="8117"/>
    <x v="292"/>
    <x v="1"/>
    <s v="New York"/>
    <x v="1"/>
    <x v="0"/>
    <s v="Appliances"/>
    <n v="120"/>
    <n v="5"/>
    <n v="0.01"/>
    <n v="95"/>
    <n v="25"/>
    <n v="23.799999999999997"/>
  </r>
  <r>
    <n v="8120"/>
    <x v="292"/>
    <x v="1"/>
    <s v="New York"/>
    <x v="1"/>
    <x v="2"/>
    <s v="Accessories"/>
    <n v="15"/>
    <n v="3"/>
    <n v="0.03"/>
    <n v="7.5"/>
    <n v="7.5"/>
    <n v="7.0499999999999989"/>
  </r>
  <r>
    <n v="8124"/>
    <x v="292"/>
    <x v="1"/>
    <s v="Ohio"/>
    <x v="1"/>
    <x v="0"/>
    <s v="Binders"/>
    <n v="10"/>
    <n v="4"/>
    <n v="0.01"/>
    <n v="8"/>
    <n v="2"/>
    <n v="1.9000000000000004"/>
  </r>
  <r>
    <n v="8130"/>
    <x v="293"/>
    <x v="1"/>
    <s v="Texas"/>
    <x v="2"/>
    <x v="2"/>
    <s v="Accessories"/>
    <n v="20"/>
    <n v="4"/>
    <n v="0.03"/>
    <n v="10"/>
    <n v="10"/>
    <n v="9.3999999999999986"/>
  </r>
  <r>
    <n v="8131"/>
    <x v="293"/>
    <x v="1"/>
    <s v="New York"/>
    <x v="1"/>
    <x v="1"/>
    <s v="Chairs"/>
    <n v="495"/>
    <n v="5"/>
    <n v="0.01"/>
    <n v="395"/>
    <n v="100"/>
    <n v="95.050000000000011"/>
  </r>
  <r>
    <n v="8132"/>
    <x v="293"/>
    <x v="1"/>
    <s v="Indiana"/>
    <x v="2"/>
    <x v="0"/>
    <s v="Envelopes"/>
    <n v="24"/>
    <n v="2"/>
    <n v="0.01"/>
    <n v="18"/>
    <n v="6"/>
    <n v="5.759999999999998"/>
  </r>
  <r>
    <n v="8135"/>
    <x v="293"/>
    <x v="1"/>
    <s v="Delaware"/>
    <x v="1"/>
    <x v="0"/>
    <s v="Binders"/>
    <n v="17.5"/>
    <n v="7"/>
    <n v="0.01"/>
    <n v="14"/>
    <n v="3.5"/>
    <n v="3.3249999999999993"/>
  </r>
  <r>
    <n v="8137"/>
    <x v="293"/>
    <x v="1"/>
    <s v="Massachusetts"/>
    <x v="1"/>
    <x v="2"/>
    <s v="Phones"/>
    <n v="597"/>
    <n v="3"/>
    <n v="0.03"/>
    <n v="495"/>
    <n v="102"/>
    <n v="84.090000000000032"/>
  </r>
  <r>
    <n v="8140"/>
    <x v="293"/>
    <x v="1"/>
    <s v="Kentucky"/>
    <x v="3"/>
    <x v="2"/>
    <s v="Accessories"/>
    <n v="10"/>
    <n v="2"/>
    <n v="0.03"/>
    <n v="5"/>
    <n v="5"/>
    <n v="4.6999999999999993"/>
  </r>
  <r>
    <n v="8142"/>
    <x v="293"/>
    <x v="1"/>
    <s v="California"/>
    <x v="0"/>
    <x v="1"/>
    <s v="Furnishings"/>
    <n v="72"/>
    <n v="8"/>
    <n v="0.01"/>
    <n v="40"/>
    <n v="32"/>
    <n v="31.28"/>
  </r>
  <r>
    <n v="8143"/>
    <x v="293"/>
    <x v="1"/>
    <s v="Washington"/>
    <x v="0"/>
    <x v="0"/>
    <s v="Binders"/>
    <n v="12.5"/>
    <n v="5"/>
    <n v="0.01"/>
    <n v="10"/>
    <n v="2.5"/>
    <n v="2.375"/>
  </r>
  <r>
    <n v="8145"/>
    <x v="293"/>
    <x v="1"/>
    <s v="California"/>
    <x v="0"/>
    <x v="0"/>
    <s v="Art"/>
    <n v="85"/>
    <n v="5"/>
    <n v="0.01"/>
    <n v="50"/>
    <n v="35"/>
    <n v="34.150000000000006"/>
  </r>
  <r>
    <n v="8146"/>
    <x v="293"/>
    <x v="1"/>
    <s v="Wisconsin"/>
    <x v="2"/>
    <x v="1"/>
    <s v="Furnishings"/>
    <n v="45"/>
    <n v="5"/>
    <n v="0.01"/>
    <n v="25"/>
    <n v="20"/>
    <n v="19.549999999999997"/>
  </r>
  <r>
    <n v="8154"/>
    <x v="294"/>
    <x v="1"/>
    <s v="Pennsylvania"/>
    <x v="1"/>
    <x v="0"/>
    <s v="Art"/>
    <n v="17"/>
    <n v="1"/>
    <n v="0.01"/>
    <n v="10"/>
    <n v="7"/>
    <n v="6.8299999999999983"/>
  </r>
  <r>
    <n v="8157"/>
    <x v="294"/>
    <x v="1"/>
    <s v="Tennessee"/>
    <x v="3"/>
    <x v="0"/>
    <s v="Art"/>
    <n v="51"/>
    <n v="3"/>
    <n v="0.01"/>
    <n v="30"/>
    <n v="21"/>
    <n v="20.490000000000002"/>
  </r>
  <r>
    <n v="8158"/>
    <x v="294"/>
    <x v="1"/>
    <s v="California"/>
    <x v="0"/>
    <x v="0"/>
    <s v="Labels"/>
    <n v="57"/>
    <n v="3"/>
    <n v="0.01"/>
    <n v="30"/>
    <n v="27"/>
    <n v="26.43"/>
  </r>
  <r>
    <n v="8159"/>
    <x v="294"/>
    <x v="1"/>
    <s v="Oregon"/>
    <x v="0"/>
    <x v="0"/>
    <s v="Binders"/>
    <n v="5"/>
    <n v="2"/>
    <n v="0.01"/>
    <n v="4"/>
    <n v="1"/>
    <n v="0.95000000000000018"/>
  </r>
  <r>
    <n v="8166"/>
    <x v="294"/>
    <x v="1"/>
    <s v="Texas"/>
    <x v="2"/>
    <x v="2"/>
    <s v="Accessories"/>
    <n v="25"/>
    <n v="5"/>
    <n v="0.03"/>
    <n v="12.5"/>
    <n v="12.5"/>
    <n v="11.75"/>
  </r>
  <r>
    <n v="8169"/>
    <x v="294"/>
    <x v="1"/>
    <s v="New York"/>
    <x v="1"/>
    <x v="1"/>
    <s v="Chairs"/>
    <n v="297"/>
    <n v="3"/>
    <n v="0.01"/>
    <n v="237"/>
    <n v="60"/>
    <n v="57.029999999999973"/>
  </r>
  <r>
    <n v="8171"/>
    <x v="294"/>
    <x v="1"/>
    <s v="Arizona"/>
    <x v="0"/>
    <x v="1"/>
    <s v="Tables"/>
    <n v="85"/>
    <n v="1"/>
    <n v="0.01"/>
    <n v="75"/>
    <n v="10"/>
    <n v="9.1500000000000057"/>
  </r>
  <r>
    <n v="8178"/>
    <x v="295"/>
    <x v="1"/>
    <s v="Florida"/>
    <x v="3"/>
    <x v="0"/>
    <s v="Supplies"/>
    <n v="75"/>
    <n v="5"/>
    <n v="0.01"/>
    <n v="60"/>
    <n v="15"/>
    <n v="14.25"/>
  </r>
  <r>
    <n v="8179"/>
    <x v="295"/>
    <x v="1"/>
    <s v="New York"/>
    <x v="1"/>
    <x v="0"/>
    <s v="Binders"/>
    <n v="5"/>
    <n v="2"/>
    <n v="0.01"/>
    <n v="4"/>
    <n v="1"/>
    <n v="0.95000000000000018"/>
  </r>
  <r>
    <n v="8181"/>
    <x v="295"/>
    <x v="1"/>
    <s v="New York"/>
    <x v="1"/>
    <x v="0"/>
    <s v="Fasteners"/>
    <n v="21"/>
    <n v="7"/>
    <n v="0.01"/>
    <n v="14"/>
    <n v="7"/>
    <n v="6.7899999999999991"/>
  </r>
  <r>
    <n v="8186"/>
    <x v="295"/>
    <x v="1"/>
    <s v="Illinois"/>
    <x v="2"/>
    <x v="0"/>
    <s v="Binders"/>
    <n v="10"/>
    <n v="4"/>
    <n v="0.01"/>
    <n v="8"/>
    <n v="2"/>
    <n v="1.9000000000000004"/>
  </r>
  <r>
    <n v="8187"/>
    <x v="295"/>
    <x v="1"/>
    <s v="California"/>
    <x v="0"/>
    <x v="2"/>
    <s v="Machines"/>
    <n v="1350"/>
    <n v="3"/>
    <n v="0.03"/>
    <n v="1200"/>
    <n v="150"/>
    <n v="109.5"/>
  </r>
  <r>
    <n v="8205"/>
    <x v="296"/>
    <x v="1"/>
    <s v="Pennsylvania"/>
    <x v="1"/>
    <x v="0"/>
    <s v="Labels"/>
    <n v="57"/>
    <n v="3"/>
    <n v="0.01"/>
    <n v="30"/>
    <n v="27"/>
    <n v="26.43"/>
  </r>
  <r>
    <n v="8206"/>
    <x v="296"/>
    <x v="1"/>
    <s v="New Jersey"/>
    <x v="1"/>
    <x v="1"/>
    <s v="Furnishings"/>
    <n v="27"/>
    <n v="3"/>
    <n v="0.01"/>
    <n v="15"/>
    <n v="12"/>
    <n v="11.73"/>
  </r>
  <r>
    <n v="8212"/>
    <x v="296"/>
    <x v="1"/>
    <s v="South Carolina"/>
    <x v="3"/>
    <x v="0"/>
    <s v="Envelopes"/>
    <n v="36"/>
    <n v="3"/>
    <n v="0.01"/>
    <n v="27"/>
    <n v="9"/>
    <n v="8.64"/>
  </r>
  <r>
    <n v="8214"/>
    <x v="296"/>
    <x v="1"/>
    <s v="North Carolina"/>
    <x v="3"/>
    <x v="0"/>
    <s v="Binders"/>
    <n v="10"/>
    <n v="4"/>
    <n v="0.01"/>
    <n v="8"/>
    <n v="2"/>
    <n v="1.9000000000000004"/>
  </r>
  <r>
    <n v="8215"/>
    <x v="296"/>
    <x v="1"/>
    <s v="Illinois"/>
    <x v="2"/>
    <x v="1"/>
    <s v="Furnishings"/>
    <n v="72"/>
    <n v="8"/>
    <n v="0.01"/>
    <n v="40"/>
    <n v="32"/>
    <n v="31.28"/>
  </r>
  <r>
    <n v="8217"/>
    <x v="296"/>
    <x v="1"/>
    <s v="Michigan"/>
    <x v="2"/>
    <x v="0"/>
    <s v="Art"/>
    <n v="17"/>
    <n v="1"/>
    <n v="0.01"/>
    <n v="10"/>
    <n v="7"/>
    <n v="6.8299999999999983"/>
  </r>
  <r>
    <n v="8221"/>
    <x v="296"/>
    <x v="1"/>
    <s v="New York"/>
    <x v="1"/>
    <x v="0"/>
    <s v="Storage"/>
    <n v="120"/>
    <n v="3"/>
    <n v="0.01"/>
    <n v="105"/>
    <n v="15"/>
    <n v="13.799999999999997"/>
  </r>
  <r>
    <n v="8227"/>
    <x v="296"/>
    <x v="1"/>
    <s v="Oregon"/>
    <x v="0"/>
    <x v="0"/>
    <s v="Paper"/>
    <n v="135"/>
    <n v="3"/>
    <n v="0.01"/>
    <n v="105"/>
    <n v="30"/>
    <n v="28.650000000000006"/>
  </r>
  <r>
    <n v="8230"/>
    <x v="296"/>
    <x v="1"/>
    <s v="Florida"/>
    <x v="3"/>
    <x v="1"/>
    <s v="Tables"/>
    <n v="595"/>
    <n v="7"/>
    <n v="0.01"/>
    <n v="525"/>
    <n v="70"/>
    <n v="64.049999999999955"/>
  </r>
  <r>
    <n v="8232"/>
    <x v="296"/>
    <x v="1"/>
    <s v="California"/>
    <x v="0"/>
    <x v="1"/>
    <s v="Bookcases"/>
    <n v="240"/>
    <n v="3"/>
    <n v="0.01"/>
    <n v="195"/>
    <n v="45"/>
    <n v="42.599999999999994"/>
  </r>
  <r>
    <n v="8234"/>
    <x v="296"/>
    <x v="1"/>
    <s v="California"/>
    <x v="0"/>
    <x v="0"/>
    <s v="Supplies"/>
    <n v="75"/>
    <n v="5"/>
    <n v="0.01"/>
    <n v="60"/>
    <n v="15"/>
    <n v="14.25"/>
  </r>
  <r>
    <n v="8235"/>
    <x v="296"/>
    <x v="1"/>
    <s v="Pennsylvania"/>
    <x v="1"/>
    <x v="0"/>
    <s v="Paper"/>
    <n v="45"/>
    <n v="1"/>
    <n v="0.01"/>
    <n v="35"/>
    <n v="10"/>
    <n v="9.5499999999999972"/>
  </r>
  <r>
    <n v="8242"/>
    <x v="297"/>
    <x v="1"/>
    <s v="California"/>
    <x v="0"/>
    <x v="1"/>
    <s v="Tables"/>
    <n v="255"/>
    <n v="3"/>
    <n v="0.01"/>
    <n v="225"/>
    <n v="30"/>
    <n v="27.449999999999989"/>
  </r>
  <r>
    <n v="8243"/>
    <x v="297"/>
    <x v="1"/>
    <s v="Illinois"/>
    <x v="2"/>
    <x v="0"/>
    <s v="Storage"/>
    <n v="160"/>
    <n v="4"/>
    <n v="0.01"/>
    <n v="140"/>
    <n v="20"/>
    <n v="18.400000000000006"/>
  </r>
  <r>
    <n v="8251"/>
    <x v="297"/>
    <x v="1"/>
    <s v="Mississippi"/>
    <x v="3"/>
    <x v="1"/>
    <s v="Furnishings"/>
    <n v="63"/>
    <n v="7"/>
    <n v="0.01"/>
    <n v="35"/>
    <n v="28"/>
    <n v="27.369999999999997"/>
  </r>
  <r>
    <n v="8253"/>
    <x v="297"/>
    <x v="1"/>
    <s v="New Jersey"/>
    <x v="1"/>
    <x v="0"/>
    <s v="Binders"/>
    <n v="5"/>
    <n v="2"/>
    <n v="0.01"/>
    <n v="4"/>
    <n v="1"/>
    <n v="0.95000000000000018"/>
  </r>
  <r>
    <n v="8254"/>
    <x v="297"/>
    <x v="1"/>
    <s v="Delaware"/>
    <x v="1"/>
    <x v="2"/>
    <s v="Phones"/>
    <n v="398"/>
    <n v="2"/>
    <n v="0.03"/>
    <n v="330"/>
    <n v="68"/>
    <n v="56.06"/>
  </r>
  <r>
    <n v="8255"/>
    <x v="297"/>
    <x v="1"/>
    <s v="Oklahoma"/>
    <x v="2"/>
    <x v="0"/>
    <s v="Supplies"/>
    <n v="30"/>
    <n v="2"/>
    <n v="0.01"/>
    <n v="24"/>
    <n v="6"/>
    <n v="5.6999999999999993"/>
  </r>
  <r>
    <n v="8257"/>
    <x v="297"/>
    <x v="1"/>
    <s v="Florida"/>
    <x v="3"/>
    <x v="0"/>
    <s v="Appliances"/>
    <n v="120"/>
    <n v="5"/>
    <n v="0.01"/>
    <n v="95"/>
    <n v="25"/>
    <n v="23.799999999999997"/>
  </r>
  <r>
    <n v="8259"/>
    <x v="297"/>
    <x v="1"/>
    <s v="Colorado"/>
    <x v="0"/>
    <x v="2"/>
    <s v="Phones"/>
    <n v="1194"/>
    <n v="6"/>
    <n v="0.03"/>
    <n v="990"/>
    <n v="204"/>
    <n v="168.18000000000006"/>
  </r>
  <r>
    <n v="8271"/>
    <x v="298"/>
    <x v="1"/>
    <s v="New Jersey"/>
    <x v="1"/>
    <x v="0"/>
    <s v="Paper"/>
    <n v="225"/>
    <n v="5"/>
    <n v="0.01"/>
    <n v="175"/>
    <n v="50"/>
    <n v="47.75"/>
  </r>
  <r>
    <n v="8273"/>
    <x v="298"/>
    <x v="1"/>
    <s v="New York"/>
    <x v="1"/>
    <x v="2"/>
    <s v="Phones"/>
    <n v="398"/>
    <n v="2"/>
    <n v="0.03"/>
    <n v="330"/>
    <n v="68"/>
    <n v="56.06"/>
  </r>
  <r>
    <n v="8278"/>
    <x v="298"/>
    <x v="1"/>
    <s v="California"/>
    <x v="0"/>
    <x v="2"/>
    <s v="Accessories"/>
    <n v="5"/>
    <n v="1"/>
    <n v="0.03"/>
    <n v="2.5"/>
    <n v="2.5"/>
    <n v="2.3499999999999996"/>
  </r>
  <r>
    <n v="8281"/>
    <x v="298"/>
    <x v="1"/>
    <s v="California"/>
    <x v="0"/>
    <x v="1"/>
    <s v="Furnishings"/>
    <n v="18"/>
    <n v="2"/>
    <n v="0.01"/>
    <n v="10"/>
    <n v="8"/>
    <n v="7.82"/>
  </r>
  <r>
    <n v="8283"/>
    <x v="298"/>
    <x v="1"/>
    <s v="California"/>
    <x v="0"/>
    <x v="2"/>
    <s v="Phones"/>
    <n v="597"/>
    <n v="3"/>
    <n v="0.03"/>
    <n v="495"/>
    <n v="102"/>
    <n v="84.090000000000032"/>
  </r>
  <r>
    <n v="8289"/>
    <x v="298"/>
    <x v="1"/>
    <s v="Massachusetts"/>
    <x v="1"/>
    <x v="0"/>
    <s v="Paper"/>
    <n v="45"/>
    <n v="1"/>
    <n v="0.01"/>
    <n v="35"/>
    <n v="10"/>
    <n v="9.5499999999999972"/>
  </r>
  <r>
    <n v="8290"/>
    <x v="298"/>
    <x v="1"/>
    <s v="Maryland"/>
    <x v="1"/>
    <x v="0"/>
    <s v="Binders"/>
    <n v="7.5"/>
    <n v="3"/>
    <n v="0.01"/>
    <n v="6"/>
    <n v="1.5"/>
    <n v="1.4249999999999998"/>
  </r>
  <r>
    <n v="8293"/>
    <x v="299"/>
    <x v="1"/>
    <s v="California"/>
    <x v="0"/>
    <x v="0"/>
    <s v="Paper"/>
    <n v="270"/>
    <n v="6"/>
    <n v="0.01"/>
    <n v="210"/>
    <n v="60"/>
    <n v="57.300000000000011"/>
  </r>
  <r>
    <n v="8295"/>
    <x v="299"/>
    <x v="1"/>
    <s v="California"/>
    <x v="0"/>
    <x v="0"/>
    <s v="Binders"/>
    <n v="10"/>
    <n v="4"/>
    <n v="0.01"/>
    <n v="8"/>
    <n v="2"/>
    <n v="1.9000000000000004"/>
  </r>
  <r>
    <n v="8296"/>
    <x v="299"/>
    <x v="1"/>
    <s v="Michigan"/>
    <x v="2"/>
    <x v="0"/>
    <s v="Art"/>
    <n v="17"/>
    <n v="1"/>
    <n v="0.01"/>
    <n v="10"/>
    <n v="7"/>
    <n v="6.8299999999999983"/>
  </r>
  <r>
    <n v="8299"/>
    <x v="299"/>
    <x v="1"/>
    <s v="California"/>
    <x v="0"/>
    <x v="0"/>
    <s v="Envelopes"/>
    <n v="24"/>
    <n v="2"/>
    <n v="0.01"/>
    <n v="18"/>
    <n v="6"/>
    <n v="5.759999999999998"/>
  </r>
  <r>
    <n v="8304"/>
    <x v="299"/>
    <x v="1"/>
    <s v="Ohio"/>
    <x v="1"/>
    <x v="1"/>
    <s v="Bookcases"/>
    <n v="400"/>
    <n v="5"/>
    <n v="0.01"/>
    <n v="325"/>
    <n v="75"/>
    <n v="71"/>
  </r>
  <r>
    <n v="8305"/>
    <x v="299"/>
    <x v="1"/>
    <s v="Washington"/>
    <x v="0"/>
    <x v="2"/>
    <s v="Phones"/>
    <n v="199"/>
    <n v="1"/>
    <n v="0.03"/>
    <n v="165"/>
    <n v="34"/>
    <n v="28.03"/>
  </r>
  <r>
    <n v="8316"/>
    <x v="300"/>
    <x v="1"/>
    <s v="Georgia"/>
    <x v="3"/>
    <x v="0"/>
    <s v="Labels"/>
    <n v="38"/>
    <n v="2"/>
    <n v="0.01"/>
    <n v="20"/>
    <n v="18"/>
    <n v="17.619999999999997"/>
  </r>
  <r>
    <n v="8319"/>
    <x v="300"/>
    <x v="1"/>
    <s v="New York"/>
    <x v="1"/>
    <x v="1"/>
    <s v="Furnishings"/>
    <n v="99"/>
    <n v="11"/>
    <n v="0.01"/>
    <n v="55"/>
    <n v="44"/>
    <n v="43.010000000000005"/>
  </r>
  <r>
    <n v="8321"/>
    <x v="300"/>
    <x v="1"/>
    <s v="Texas"/>
    <x v="2"/>
    <x v="2"/>
    <s v="Accessories"/>
    <n v="35"/>
    <n v="7"/>
    <n v="0.03"/>
    <n v="17.5"/>
    <n v="17.5"/>
    <n v="16.449999999999996"/>
  </r>
  <r>
    <n v="8323"/>
    <x v="300"/>
    <x v="1"/>
    <s v="Florida"/>
    <x v="3"/>
    <x v="0"/>
    <s v="Supplies"/>
    <n v="45"/>
    <n v="3"/>
    <n v="0.01"/>
    <n v="36"/>
    <n v="9"/>
    <n v="8.5499999999999972"/>
  </r>
  <r>
    <n v="8326"/>
    <x v="300"/>
    <x v="1"/>
    <s v="Florida"/>
    <x v="3"/>
    <x v="1"/>
    <s v="Furnishings"/>
    <n v="18"/>
    <n v="2"/>
    <n v="0.01"/>
    <n v="10"/>
    <n v="8"/>
    <n v="7.82"/>
  </r>
  <r>
    <n v="8335"/>
    <x v="300"/>
    <x v="1"/>
    <s v="Florida"/>
    <x v="3"/>
    <x v="0"/>
    <s v="Storage"/>
    <n v="160"/>
    <n v="4"/>
    <n v="0.01"/>
    <n v="140"/>
    <n v="20"/>
    <n v="18.400000000000006"/>
  </r>
  <r>
    <n v="8340"/>
    <x v="301"/>
    <x v="1"/>
    <s v="Colorado"/>
    <x v="0"/>
    <x v="0"/>
    <s v="Fasteners"/>
    <n v="9"/>
    <n v="3"/>
    <n v="0.01"/>
    <n v="6"/>
    <n v="3"/>
    <n v="2.91"/>
  </r>
  <r>
    <n v="8343"/>
    <x v="301"/>
    <x v="1"/>
    <s v="New York"/>
    <x v="1"/>
    <x v="0"/>
    <s v="Storage"/>
    <n v="200"/>
    <n v="5"/>
    <n v="0.01"/>
    <n v="175"/>
    <n v="25"/>
    <n v="23"/>
  </r>
  <r>
    <n v="8345"/>
    <x v="301"/>
    <x v="1"/>
    <s v="Iowa"/>
    <x v="2"/>
    <x v="0"/>
    <s v="Art"/>
    <n v="34"/>
    <n v="2"/>
    <n v="0.01"/>
    <n v="20"/>
    <n v="14"/>
    <n v="13.659999999999997"/>
  </r>
  <r>
    <n v="8351"/>
    <x v="301"/>
    <x v="1"/>
    <s v="New York"/>
    <x v="1"/>
    <x v="0"/>
    <s v="Paper"/>
    <n v="90"/>
    <n v="2"/>
    <n v="0.01"/>
    <n v="70"/>
    <n v="20"/>
    <n v="19.099999999999994"/>
  </r>
  <r>
    <n v="8354"/>
    <x v="301"/>
    <x v="1"/>
    <s v="Florida"/>
    <x v="3"/>
    <x v="1"/>
    <s v="Chairs"/>
    <n v="891"/>
    <n v="9"/>
    <n v="0.01"/>
    <n v="711"/>
    <n v="180"/>
    <n v="171.09000000000003"/>
  </r>
  <r>
    <n v="8355"/>
    <x v="301"/>
    <x v="1"/>
    <s v="New York"/>
    <x v="1"/>
    <x v="0"/>
    <s v="Labels"/>
    <n v="38"/>
    <n v="2"/>
    <n v="0.01"/>
    <n v="20"/>
    <n v="18"/>
    <n v="17.619999999999997"/>
  </r>
  <r>
    <n v="8359"/>
    <x v="301"/>
    <x v="1"/>
    <s v="New York"/>
    <x v="1"/>
    <x v="0"/>
    <s v="Art"/>
    <n v="102"/>
    <n v="6"/>
    <n v="0.01"/>
    <n v="60"/>
    <n v="42"/>
    <n v="40.980000000000004"/>
  </r>
  <r>
    <n v="8361"/>
    <x v="301"/>
    <x v="1"/>
    <s v="Pennsylvania"/>
    <x v="1"/>
    <x v="2"/>
    <s v="Machines"/>
    <n v="1350"/>
    <n v="3"/>
    <n v="0.03"/>
    <n v="1200"/>
    <n v="150"/>
    <n v="109.5"/>
  </r>
  <r>
    <n v="8362"/>
    <x v="301"/>
    <x v="1"/>
    <s v="Tennessee"/>
    <x v="3"/>
    <x v="1"/>
    <s v="Tables"/>
    <n v="595"/>
    <n v="7"/>
    <n v="0.01"/>
    <n v="525"/>
    <n v="70"/>
    <n v="64.049999999999955"/>
  </r>
  <r>
    <n v="8372"/>
    <x v="302"/>
    <x v="1"/>
    <s v="California"/>
    <x v="0"/>
    <x v="0"/>
    <s v="Binders"/>
    <n v="15"/>
    <n v="6"/>
    <n v="0.01"/>
    <n v="12"/>
    <n v="3"/>
    <n v="2.8499999999999996"/>
  </r>
  <r>
    <n v="8379"/>
    <x v="302"/>
    <x v="1"/>
    <s v="Maryland"/>
    <x v="1"/>
    <x v="0"/>
    <s v="Storage"/>
    <n v="280"/>
    <n v="7"/>
    <n v="0.01"/>
    <n v="245"/>
    <n v="35"/>
    <n v="32.199999999999989"/>
  </r>
  <r>
    <n v="8383"/>
    <x v="302"/>
    <x v="1"/>
    <s v="New York"/>
    <x v="1"/>
    <x v="0"/>
    <s v="Binders"/>
    <n v="7.5"/>
    <n v="3"/>
    <n v="0.01"/>
    <n v="6"/>
    <n v="1.5"/>
    <n v="1.4249999999999998"/>
  </r>
  <r>
    <n v="8386"/>
    <x v="302"/>
    <x v="1"/>
    <s v="Georgia"/>
    <x v="3"/>
    <x v="1"/>
    <s v="Furnishings"/>
    <n v="36"/>
    <n v="4"/>
    <n v="0.01"/>
    <n v="20"/>
    <n v="16"/>
    <n v="15.64"/>
  </r>
  <r>
    <n v="8387"/>
    <x v="302"/>
    <x v="1"/>
    <s v="New York"/>
    <x v="1"/>
    <x v="0"/>
    <s v="Storage"/>
    <n v="160"/>
    <n v="4"/>
    <n v="0.01"/>
    <n v="140"/>
    <n v="20"/>
    <n v="18.400000000000006"/>
  </r>
  <r>
    <n v="8389"/>
    <x v="302"/>
    <x v="1"/>
    <s v="Tennessee"/>
    <x v="3"/>
    <x v="1"/>
    <s v="Tables"/>
    <n v="170"/>
    <n v="2"/>
    <n v="0.01"/>
    <n v="150"/>
    <n v="20"/>
    <n v="18.300000000000011"/>
  </r>
  <r>
    <n v="8391"/>
    <x v="302"/>
    <x v="1"/>
    <s v="Texas"/>
    <x v="2"/>
    <x v="0"/>
    <s v="Paper"/>
    <n v="135"/>
    <n v="3"/>
    <n v="0.01"/>
    <n v="105"/>
    <n v="30"/>
    <n v="28.650000000000006"/>
  </r>
  <r>
    <n v="8398"/>
    <x v="303"/>
    <x v="1"/>
    <s v="New Jersey"/>
    <x v="1"/>
    <x v="0"/>
    <s v="Labels"/>
    <n v="95"/>
    <n v="5"/>
    <n v="0.01"/>
    <n v="50"/>
    <n v="45"/>
    <n v="44.05"/>
  </r>
  <r>
    <n v="8400"/>
    <x v="303"/>
    <x v="1"/>
    <s v="Virginia"/>
    <x v="3"/>
    <x v="0"/>
    <s v="Storage"/>
    <n v="80"/>
    <n v="2"/>
    <n v="0.01"/>
    <n v="70"/>
    <n v="10"/>
    <n v="9.2000000000000028"/>
  </r>
  <r>
    <n v="8402"/>
    <x v="303"/>
    <x v="1"/>
    <s v="North Carolina"/>
    <x v="3"/>
    <x v="1"/>
    <s v="Chairs"/>
    <n v="297"/>
    <n v="3"/>
    <n v="0.01"/>
    <n v="237"/>
    <n v="60"/>
    <n v="57.029999999999973"/>
  </r>
  <r>
    <n v="8404"/>
    <x v="303"/>
    <x v="1"/>
    <s v="California"/>
    <x v="0"/>
    <x v="0"/>
    <s v="Storage"/>
    <n v="80"/>
    <n v="2"/>
    <n v="0.01"/>
    <n v="70"/>
    <n v="10"/>
    <n v="9.2000000000000028"/>
  </r>
  <r>
    <n v="8408"/>
    <x v="303"/>
    <x v="1"/>
    <s v="California"/>
    <x v="0"/>
    <x v="0"/>
    <s v="Supplies"/>
    <n v="30"/>
    <n v="2"/>
    <n v="0.01"/>
    <n v="24"/>
    <n v="6"/>
    <n v="5.6999999999999993"/>
  </r>
  <r>
    <n v="8409"/>
    <x v="303"/>
    <x v="1"/>
    <s v="Illinois"/>
    <x v="2"/>
    <x v="0"/>
    <s v="Appliances"/>
    <n v="48"/>
    <n v="2"/>
    <n v="0.01"/>
    <n v="38"/>
    <n v="10"/>
    <n v="9.519999999999996"/>
  </r>
  <r>
    <n v="8414"/>
    <x v="303"/>
    <x v="1"/>
    <s v="Washington"/>
    <x v="0"/>
    <x v="1"/>
    <s v="Furnishings"/>
    <n v="45"/>
    <n v="5"/>
    <n v="0.01"/>
    <n v="25"/>
    <n v="20"/>
    <n v="19.549999999999997"/>
  </r>
  <r>
    <n v="8415"/>
    <x v="303"/>
    <x v="1"/>
    <s v="Texas"/>
    <x v="2"/>
    <x v="2"/>
    <s v="Phones"/>
    <n v="1194"/>
    <n v="6"/>
    <n v="0.03"/>
    <n v="990"/>
    <n v="204"/>
    <n v="168.18000000000006"/>
  </r>
  <r>
    <n v="8417"/>
    <x v="303"/>
    <x v="1"/>
    <s v="Missouri"/>
    <x v="2"/>
    <x v="0"/>
    <s v="Paper"/>
    <n v="90"/>
    <n v="2"/>
    <n v="0.01"/>
    <n v="70"/>
    <n v="20"/>
    <n v="19.099999999999994"/>
  </r>
  <r>
    <n v="8418"/>
    <x v="303"/>
    <x v="1"/>
    <s v="Kentucky"/>
    <x v="3"/>
    <x v="0"/>
    <s v="Storage"/>
    <n v="240"/>
    <n v="6"/>
    <n v="0.01"/>
    <n v="210"/>
    <n v="30"/>
    <n v="27.599999999999994"/>
  </r>
  <r>
    <n v="8419"/>
    <x v="303"/>
    <x v="1"/>
    <s v="Vermont"/>
    <x v="1"/>
    <x v="2"/>
    <s v="Accessories"/>
    <n v="10"/>
    <n v="2"/>
    <n v="0.03"/>
    <n v="5"/>
    <n v="5"/>
    <n v="4.6999999999999993"/>
  </r>
  <r>
    <n v="8428"/>
    <x v="304"/>
    <x v="1"/>
    <s v="Arizona"/>
    <x v="0"/>
    <x v="1"/>
    <s v="Chairs"/>
    <n v="396"/>
    <n v="4"/>
    <n v="0.01"/>
    <n v="316"/>
    <n v="80"/>
    <n v="76.04000000000002"/>
  </r>
  <r>
    <n v="8440"/>
    <x v="304"/>
    <x v="1"/>
    <s v="Indiana"/>
    <x v="2"/>
    <x v="0"/>
    <s v="Appliances"/>
    <n v="72"/>
    <n v="3"/>
    <n v="0.01"/>
    <n v="57"/>
    <n v="15"/>
    <n v="14.280000000000001"/>
  </r>
  <r>
    <n v="8441"/>
    <x v="304"/>
    <x v="1"/>
    <s v="Washington"/>
    <x v="0"/>
    <x v="0"/>
    <s v="Appliances"/>
    <n v="24"/>
    <n v="1"/>
    <n v="0.01"/>
    <n v="19"/>
    <n v="5"/>
    <n v="4.759999999999998"/>
  </r>
  <r>
    <n v="8442"/>
    <x v="304"/>
    <x v="1"/>
    <s v="Texas"/>
    <x v="2"/>
    <x v="0"/>
    <s v="Binders"/>
    <n v="2.5"/>
    <n v="1"/>
    <n v="0.01"/>
    <n v="2"/>
    <n v="0.5"/>
    <n v="0.47500000000000009"/>
  </r>
  <r>
    <n v="8443"/>
    <x v="304"/>
    <x v="1"/>
    <s v="Connecticut"/>
    <x v="1"/>
    <x v="0"/>
    <s v="Art"/>
    <n v="34"/>
    <n v="2"/>
    <n v="0.01"/>
    <n v="20"/>
    <n v="14"/>
    <n v="13.659999999999997"/>
  </r>
  <r>
    <n v="8450"/>
    <x v="304"/>
    <x v="1"/>
    <s v="California"/>
    <x v="0"/>
    <x v="0"/>
    <s v="Art"/>
    <n v="34"/>
    <n v="2"/>
    <n v="0.01"/>
    <n v="20"/>
    <n v="14"/>
    <n v="13.659999999999997"/>
  </r>
  <r>
    <n v="8452"/>
    <x v="304"/>
    <x v="1"/>
    <s v="Florida"/>
    <x v="3"/>
    <x v="0"/>
    <s v="Labels"/>
    <n v="57"/>
    <n v="3"/>
    <n v="0.01"/>
    <n v="30"/>
    <n v="27"/>
    <n v="26.43"/>
  </r>
  <r>
    <n v="8456"/>
    <x v="305"/>
    <x v="1"/>
    <s v="Michigan"/>
    <x v="2"/>
    <x v="2"/>
    <s v="Accessories"/>
    <n v="10"/>
    <n v="2"/>
    <n v="0.03"/>
    <n v="5"/>
    <n v="5"/>
    <n v="4.6999999999999993"/>
  </r>
  <r>
    <n v="8459"/>
    <x v="305"/>
    <x v="1"/>
    <s v="Arizona"/>
    <x v="0"/>
    <x v="2"/>
    <s v="Machines"/>
    <n v="900"/>
    <n v="2"/>
    <n v="0.03"/>
    <n v="800"/>
    <n v="100"/>
    <n v="73"/>
  </r>
  <r>
    <n v="8467"/>
    <x v="305"/>
    <x v="1"/>
    <s v="Connecticut"/>
    <x v="1"/>
    <x v="0"/>
    <s v="Binders"/>
    <n v="2.5"/>
    <n v="1"/>
    <n v="0.01"/>
    <n v="2"/>
    <n v="0.5"/>
    <n v="0.47500000000000009"/>
  </r>
  <r>
    <n v="8469"/>
    <x v="305"/>
    <x v="1"/>
    <s v="Maryland"/>
    <x v="1"/>
    <x v="2"/>
    <s v="Phones"/>
    <n v="1393"/>
    <n v="7"/>
    <n v="0.03"/>
    <n v="1155"/>
    <n v="238"/>
    <n v="196.21000000000004"/>
  </r>
  <r>
    <n v="8472"/>
    <x v="305"/>
    <x v="1"/>
    <s v="Washington"/>
    <x v="0"/>
    <x v="0"/>
    <s v="Paper"/>
    <n v="135"/>
    <n v="3"/>
    <n v="0.01"/>
    <n v="105"/>
    <n v="30"/>
    <n v="28.650000000000006"/>
  </r>
  <r>
    <n v="8474"/>
    <x v="305"/>
    <x v="1"/>
    <s v="Massachusetts"/>
    <x v="1"/>
    <x v="2"/>
    <s v="Phones"/>
    <n v="398"/>
    <n v="2"/>
    <n v="0.03"/>
    <n v="330"/>
    <n v="68"/>
    <n v="56.06"/>
  </r>
  <r>
    <n v="8477"/>
    <x v="305"/>
    <x v="1"/>
    <s v="Pennsylvania"/>
    <x v="1"/>
    <x v="0"/>
    <s v="Envelopes"/>
    <n v="48"/>
    <n v="4"/>
    <n v="0.01"/>
    <n v="36"/>
    <n v="12"/>
    <n v="11.519999999999996"/>
  </r>
  <r>
    <n v="8478"/>
    <x v="305"/>
    <x v="1"/>
    <s v="California"/>
    <x v="0"/>
    <x v="0"/>
    <s v="Binders"/>
    <n v="15"/>
    <n v="6"/>
    <n v="0.01"/>
    <n v="12"/>
    <n v="3"/>
    <n v="2.8499999999999996"/>
  </r>
  <r>
    <n v="8479"/>
    <x v="305"/>
    <x v="1"/>
    <s v="California"/>
    <x v="0"/>
    <x v="1"/>
    <s v="Chairs"/>
    <n v="396"/>
    <n v="4"/>
    <n v="0.01"/>
    <n v="316"/>
    <n v="80"/>
    <n v="76.04000000000002"/>
  </r>
  <r>
    <n v="8480"/>
    <x v="305"/>
    <x v="1"/>
    <s v="California"/>
    <x v="0"/>
    <x v="1"/>
    <s v="Furnishings"/>
    <n v="54"/>
    <n v="6"/>
    <n v="0.01"/>
    <n v="30"/>
    <n v="24"/>
    <n v="23.46"/>
  </r>
  <r>
    <n v="8483"/>
    <x v="305"/>
    <x v="1"/>
    <s v="Ohio"/>
    <x v="1"/>
    <x v="2"/>
    <s v="Copiers"/>
    <n v="2175"/>
    <n v="3"/>
    <n v="0.03"/>
    <n v="2100"/>
    <n v="75"/>
    <n v="9.75"/>
  </r>
  <r>
    <n v="8487"/>
    <x v="306"/>
    <x v="1"/>
    <s v="Michigan"/>
    <x v="2"/>
    <x v="0"/>
    <s v="Art"/>
    <n v="51"/>
    <n v="3"/>
    <n v="0.01"/>
    <n v="30"/>
    <n v="21"/>
    <n v="20.490000000000002"/>
  </r>
  <r>
    <n v="8491"/>
    <x v="306"/>
    <x v="1"/>
    <s v="Florida"/>
    <x v="3"/>
    <x v="2"/>
    <s v="Phones"/>
    <n v="398"/>
    <n v="2"/>
    <n v="0.03"/>
    <n v="330"/>
    <n v="68"/>
    <n v="56.06"/>
  </r>
  <r>
    <n v="8492"/>
    <x v="306"/>
    <x v="1"/>
    <s v="Wisconsin"/>
    <x v="2"/>
    <x v="2"/>
    <s v="Accessories"/>
    <n v="45"/>
    <n v="9"/>
    <n v="0.03"/>
    <n v="22.5"/>
    <n v="22.5"/>
    <n v="21.15"/>
  </r>
  <r>
    <n v="8493"/>
    <x v="306"/>
    <x v="1"/>
    <s v="Illinois"/>
    <x v="2"/>
    <x v="0"/>
    <s v="Art"/>
    <n v="85"/>
    <n v="5"/>
    <n v="0.01"/>
    <n v="50"/>
    <n v="35"/>
    <n v="34.150000000000006"/>
  </r>
  <r>
    <n v="8494"/>
    <x v="306"/>
    <x v="1"/>
    <s v="California"/>
    <x v="0"/>
    <x v="2"/>
    <s v="Phones"/>
    <n v="995"/>
    <n v="5"/>
    <n v="0.03"/>
    <n v="825"/>
    <n v="170"/>
    <n v="140.14999999999998"/>
  </r>
  <r>
    <n v="8496"/>
    <x v="306"/>
    <x v="1"/>
    <s v="Delaware"/>
    <x v="1"/>
    <x v="0"/>
    <s v="Paper"/>
    <n v="135"/>
    <n v="3"/>
    <n v="0.01"/>
    <n v="105"/>
    <n v="30"/>
    <n v="28.650000000000006"/>
  </r>
  <r>
    <n v="8497"/>
    <x v="306"/>
    <x v="1"/>
    <s v="Massachusetts"/>
    <x v="1"/>
    <x v="0"/>
    <s v="Storage"/>
    <n v="120"/>
    <n v="3"/>
    <n v="0.01"/>
    <n v="105"/>
    <n v="15"/>
    <n v="13.799999999999997"/>
  </r>
  <r>
    <n v="8498"/>
    <x v="306"/>
    <x v="1"/>
    <s v="Florida"/>
    <x v="3"/>
    <x v="1"/>
    <s v="Furnishings"/>
    <n v="27"/>
    <n v="3"/>
    <n v="0.01"/>
    <n v="15"/>
    <n v="12"/>
    <n v="11.73"/>
  </r>
  <r>
    <n v="8500"/>
    <x v="306"/>
    <x v="1"/>
    <s v="California"/>
    <x v="0"/>
    <x v="1"/>
    <s v="Furnishings"/>
    <n v="9"/>
    <n v="1"/>
    <n v="0.01"/>
    <n v="5"/>
    <n v="4"/>
    <n v="3.91"/>
  </r>
  <r>
    <n v="8501"/>
    <x v="306"/>
    <x v="1"/>
    <s v="California"/>
    <x v="0"/>
    <x v="0"/>
    <s v="Binders"/>
    <n v="7.5"/>
    <n v="3"/>
    <n v="0.01"/>
    <n v="6"/>
    <n v="1.5"/>
    <n v="1.4249999999999998"/>
  </r>
  <r>
    <n v="8503"/>
    <x v="306"/>
    <x v="1"/>
    <s v="New York"/>
    <x v="1"/>
    <x v="0"/>
    <s v="Storage"/>
    <n v="120"/>
    <n v="3"/>
    <n v="0.01"/>
    <n v="105"/>
    <n v="15"/>
    <n v="13.799999999999997"/>
  </r>
  <r>
    <n v="8504"/>
    <x v="306"/>
    <x v="1"/>
    <s v="California"/>
    <x v="0"/>
    <x v="0"/>
    <s v="Binders"/>
    <n v="5"/>
    <n v="2"/>
    <n v="0.01"/>
    <n v="4"/>
    <n v="1"/>
    <n v="0.95000000000000018"/>
  </r>
  <r>
    <n v="8508"/>
    <x v="306"/>
    <x v="1"/>
    <s v="California"/>
    <x v="0"/>
    <x v="2"/>
    <s v="Phones"/>
    <n v="597"/>
    <n v="3"/>
    <n v="0.03"/>
    <n v="495"/>
    <n v="102"/>
    <n v="84.090000000000032"/>
  </r>
  <r>
    <n v="8518"/>
    <x v="307"/>
    <x v="1"/>
    <s v="Washington"/>
    <x v="0"/>
    <x v="2"/>
    <s v="Copiers"/>
    <n v="5075"/>
    <n v="7"/>
    <n v="0.03"/>
    <n v="4900"/>
    <n v="175"/>
    <n v="22.75"/>
  </r>
  <r>
    <n v="8521"/>
    <x v="307"/>
    <x v="1"/>
    <s v="Indiana"/>
    <x v="2"/>
    <x v="0"/>
    <s v="Storage"/>
    <n v="80"/>
    <n v="2"/>
    <n v="0.01"/>
    <n v="70"/>
    <n v="10"/>
    <n v="9.2000000000000028"/>
  </r>
  <r>
    <n v="8526"/>
    <x v="307"/>
    <x v="1"/>
    <s v="New York"/>
    <x v="1"/>
    <x v="0"/>
    <s v="Binders"/>
    <n v="7.5"/>
    <n v="3"/>
    <n v="0.01"/>
    <n v="6"/>
    <n v="1.5"/>
    <n v="1.4249999999999998"/>
  </r>
  <r>
    <n v="8530"/>
    <x v="307"/>
    <x v="1"/>
    <s v="California"/>
    <x v="0"/>
    <x v="0"/>
    <s v="Binders"/>
    <n v="15"/>
    <n v="6"/>
    <n v="0.01"/>
    <n v="12"/>
    <n v="3"/>
    <n v="2.8499999999999996"/>
  </r>
  <r>
    <n v="8531"/>
    <x v="307"/>
    <x v="1"/>
    <s v="Arizona"/>
    <x v="0"/>
    <x v="2"/>
    <s v="Accessories"/>
    <n v="15"/>
    <n v="3"/>
    <n v="0.03"/>
    <n v="7.5"/>
    <n v="7.5"/>
    <n v="7.0499999999999989"/>
  </r>
  <r>
    <n v="8532"/>
    <x v="307"/>
    <x v="1"/>
    <s v="New York"/>
    <x v="1"/>
    <x v="0"/>
    <s v="Paper"/>
    <n v="135"/>
    <n v="3"/>
    <n v="0.01"/>
    <n v="105"/>
    <n v="30"/>
    <n v="28.650000000000006"/>
  </r>
  <r>
    <n v="8533"/>
    <x v="307"/>
    <x v="1"/>
    <s v="Pennsylvania"/>
    <x v="1"/>
    <x v="2"/>
    <s v="Phones"/>
    <n v="796"/>
    <n v="4"/>
    <n v="0.03"/>
    <n v="660"/>
    <n v="136"/>
    <n v="112.12"/>
  </r>
  <r>
    <n v="8534"/>
    <x v="307"/>
    <x v="1"/>
    <s v="North Carolina"/>
    <x v="3"/>
    <x v="2"/>
    <s v="Phones"/>
    <n v="199"/>
    <n v="1"/>
    <n v="0.03"/>
    <n v="165"/>
    <n v="34"/>
    <n v="28.03"/>
  </r>
  <r>
    <n v="8535"/>
    <x v="307"/>
    <x v="1"/>
    <s v="North Carolina"/>
    <x v="3"/>
    <x v="1"/>
    <s v="Furnishings"/>
    <n v="90"/>
    <n v="10"/>
    <n v="0.01"/>
    <n v="50"/>
    <n v="40"/>
    <n v="39.099999999999994"/>
  </r>
  <r>
    <n v="8553"/>
    <x v="308"/>
    <x v="1"/>
    <s v="Georgia"/>
    <x v="3"/>
    <x v="2"/>
    <s v="Phones"/>
    <n v="995"/>
    <n v="5"/>
    <n v="0.03"/>
    <n v="825"/>
    <n v="170"/>
    <n v="140.14999999999998"/>
  </r>
  <r>
    <n v="8555"/>
    <x v="308"/>
    <x v="1"/>
    <s v="Illinois"/>
    <x v="2"/>
    <x v="0"/>
    <s v="Storage"/>
    <n v="80"/>
    <n v="2"/>
    <n v="0.01"/>
    <n v="70"/>
    <n v="10"/>
    <n v="9.2000000000000028"/>
  </r>
  <r>
    <n v="8561"/>
    <x v="308"/>
    <x v="1"/>
    <s v="New Jersey"/>
    <x v="1"/>
    <x v="0"/>
    <s v="Binders"/>
    <n v="17.5"/>
    <n v="7"/>
    <n v="0.01"/>
    <n v="14"/>
    <n v="3.5"/>
    <n v="3.3249999999999993"/>
  </r>
  <r>
    <n v="8562"/>
    <x v="308"/>
    <x v="1"/>
    <s v="Arizona"/>
    <x v="0"/>
    <x v="1"/>
    <s v="Chairs"/>
    <n v="198"/>
    <n v="2"/>
    <n v="0.01"/>
    <n v="158"/>
    <n v="40"/>
    <n v="38.02000000000001"/>
  </r>
  <r>
    <n v="8563"/>
    <x v="308"/>
    <x v="1"/>
    <s v="Georgia"/>
    <x v="3"/>
    <x v="0"/>
    <s v="Art"/>
    <n v="51"/>
    <n v="3"/>
    <n v="0.01"/>
    <n v="30"/>
    <n v="21"/>
    <n v="20.490000000000002"/>
  </r>
  <r>
    <n v="8564"/>
    <x v="308"/>
    <x v="1"/>
    <s v="Pennsylvania"/>
    <x v="1"/>
    <x v="0"/>
    <s v="Storage"/>
    <n v="80"/>
    <n v="2"/>
    <n v="0.01"/>
    <n v="70"/>
    <n v="10"/>
    <n v="9.2000000000000028"/>
  </r>
  <r>
    <n v="8580"/>
    <x v="309"/>
    <x v="1"/>
    <s v="New York"/>
    <x v="1"/>
    <x v="0"/>
    <s v="Paper"/>
    <n v="135"/>
    <n v="3"/>
    <n v="0.01"/>
    <n v="105"/>
    <n v="30"/>
    <n v="28.650000000000006"/>
  </r>
  <r>
    <n v="8592"/>
    <x v="310"/>
    <x v="1"/>
    <s v="New York"/>
    <x v="1"/>
    <x v="1"/>
    <s v="Chairs"/>
    <n v="594"/>
    <n v="6"/>
    <n v="0.01"/>
    <n v="474"/>
    <n v="120"/>
    <n v="114.05999999999995"/>
  </r>
  <r>
    <n v="8595"/>
    <x v="310"/>
    <x v="1"/>
    <s v="Virginia"/>
    <x v="3"/>
    <x v="2"/>
    <s v="Phones"/>
    <n v="995"/>
    <n v="5"/>
    <n v="0.03"/>
    <n v="825"/>
    <n v="170"/>
    <n v="140.14999999999998"/>
  </r>
  <r>
    <n v="8598"/>
    <x v="310"/>
    <x v="1"/>
    <s v="Kentucky"/>
    <x v="3"/>
    <x v="0"/>
    <s v="Storage"/>
    <n v="120"/>
    <n v="3"/>
    <n v="0.01"/>
    <n v="105"/>
    <n v="15"/>
    <n v="13.799999999999997"/>
  </r>
  <r>
    <n v="8603"/>
    <x v="310"/>
    <x v="1"/>
    <s v="New York"/>
    <x v="1"/>
    <x v="0"/>
    <s v="Art"/>
    <n v="85"/>
    <n v="5"/>
    <n v="0.01"/>
    <n v="50"/>
    <n v="35"/>
    <n v="34.150000000000006"/>
  </r>
  <r>
    <n v="8605"/>
    <x v="310"/>
    <x v="1"/>
    <s v="Florida"/>
    <x v="3"/>
    <x v="0"/>
    <s v="Binders"/>
    <n v="12.5"/>
    <n v="5"/>
    <n v="0.01"/>
    <n v="10"/>
    <n v="2.5"/>
    <n v="2.375"/>
  </r>
  <r>
    <n v="8607"/>
    <x v="310"/>
    <x v="1"/>
    <s v="Arizona"/>
    <x v="0"/>
    <x v="0"/>
    <s v="Paper"/>
    <n v="180"/>
    <n v="4"/>
    <n v="0.01"/>
    <n v="140"/>
    <n v="40"/>
    <n v="38.199999999999989"/>
  </r>
  <r>
    <n v="8608"/>
    <x v="310"/>
    <x v="1"/>
    <s v="Pennsylvania"/>
    <x v="1"/>
    <x v="2"/>
    <s v="Phones"/>
    <n v="1194"/>
    <n v="6"/>
    <n v="0.03"/>
    <n v="990"/>
    <n v="204"/>
    <n v="168.18000000000006"/>
  </r>
  <r>
    <n v="8621"/>
    <x v="311"/>
    <x v="1"/>
    <s v="California"/>
    <x v="0"/>
    <x v="0"/>
    <s v="Binders"/>
    <n v="10"/>
    <n v="4"/>
    <n v="0.01"/>
    <n v="8"/>
    <n v="2"/>
    <n v="1.9000000000000004"/>
  </r>
  <r>
    <n v="8622"/>
    <x v="311"/>
    <x v="1"/>
    <s v="Mississippi"/>
    <x v="3"/>
    <x v="2"/>
    <s v="Accessories"/>
    <n v="15"/>
    <n v="3"/>
    <n v="0.03"/>
    <n v="7.5"/>
    <n v="7.5"/>
    <n v="7.0499999999999989"/>
  </r>
  <r>
    <n v="8623"/>
    <x v="311"/>
    <x v="1"/>
    <s v="California"/>
    <x v="0"/>
    <x v="2"/>
    <s v="Accessories"/>
    <n v="25"/>
    <n v="5"/>
    <n v="0.03"/>
    <n v="12.5"/>
    <n v="12.5"/>
    <n v="11.75"/>
  </r>
  <r>
    <n v="8624"/>
    <x v="311"/>
    <x v="1"/>
    <s v="New York"/>
    <x v="1"/>
    <x v="0"/>
    <s v="Binders"/>
    <n v="7.5"/>
    <n v="3"/>
    <n v="0.01"/>
    <n v="6"/>
    <n v="1.5"/>
    <n v="1.4249999999999998"/>
  </r>
  <r>
    <n v="8625"/>
    <x v="311"/>
    <x v="1"/>
    <s v="Wisconsin"/>
    <x v="2"/>
    <x v="0"/>
    <s v="Appliances"/>
    <n v="144"/>
    <n v="6"/>
    <n v="0.01"/>
    <n v="114"/>
    <n v="30"/>
    <n v="28.560000000000002"/>
  </r>
  <r>
    <n v="8626"/>
    <x v="311"/>
    <x v="1"/>
    <s v="California"/>
    <x v="0"/>
    <x v="0"/>
    <s v="Binders"/>
    <n v="20"/>
    <n v="8"/>
    <n v="0.01"/>
    <n v="16"/>
    <n v="4"/>
    <n v="3.8000000000000007"/>
  </r>
  <r>
    <n v="8630"/>
    <x v="311"/>
    <x v="1"/>
    <s v="Maryland"/>
    <x v="1"/>
    <x v="0"/>
    <s v="Appliances"/>
    <n v="72"/>
    <n v="3"/>
    <n v="0.01"/>
    <n v="57"/>
    <n v="15"/>
    <n v="14.280000000000001"/>
  </r>
  <r>
    <n v="8642"/>
    <x v="312"/>
    <x v="1"/>
    <s v="Illinois"/>
    <x v="2"/>
    <x v="0"/>
    <s v="Paper"/>
    <n v="135"/>
    <n v="3"/>
    <n v="0.01"/>
    <n v="105"/>
    <n v="30"/>
    <n v="28.650000000000006"/>
  </r>
  <r>
    <n v="8643"/>
    <x v="312"/>
    <x v="1"/>
    <s v="Missouri"/>
    <x v="2"/>
    <x v="0"/>
    <s v="Binders"/>
    <n v="5"/>
    <n v="2"/>
    <n v="0.01"/>
    <n v="4"/>
    <n v="1"/>
    <n v="0.95000000000000018"/>
  </r>
  <r>
    <n v="8644"/>
    <x v="312"/>
    <x v="1"/>
    <s v="Pennsylvania"/>
    <x v="1"/>
    <x v="0"/>
    <s v="Binders"/>
    <n v="2.5"/>
    <n v="1"/>
    <n v="0.01"/>
    <n v="2"/>
    <n v="0.5"/>
    <n v="0.47500000000000009"/>
  </r>
  <r>
    <n v="8646"/>
    <x v="312"/>
    <x v="1"/>
    <s v="Michigan"/>
    <x v="2"/>
    <x v="0"/>
    <s v="Paper"/>
    <n v="135"/>
    <n v="3"/>
    <n v="0.01"/>
    <n v="105"/>
    <n v="30"/>
    <n v="28.650000000000006"/>
  </r>
  <r>
    <n v="8649"/>
    <x v="312"/>
    <x v="1"/>
    <s v="Texas"/>
    <x v="2"/>
    <x v="0"/>
    <s v="Binders"/>
    <n v="15"/>
    <n v="6"/>
    <n v="0.01"/>
    <n v="12"/>
    <n v="3"/>
    <n v="2.8499999999999996"/>
  </r>
  <r>
    <n v="8654"/>
    <x v="313"/>
    <x v="1"/>
    <s v="California"/>
    <x v="0"/>
    <x v="0"/>
    <s v="Labels"/>
    <n v="38"/>
    <n v="2"/>
    <n v="0.01"/>
    <n v="20"/>
    <n v="18"/>
    <n v="17.619999999999997"/>
  </r>
  <r>
    <n v="8655"/>
    <x v="313"/>
    <x v="1"/>
    <s v="Pennsylvania"/>
    <x v="1"/>
    <x v="2"/>
    <s v="Phones"/>
    <n v="597"/>
    <n v="3"/>
    <n v="0.03"/>
    <n v="495"/>
    <n v="102"/>
    <n v="84.090000000000032"/>
  </r>
  <r>
    <n v="8656"/>
    <x v="313"/>
    <x v="1"/>
    <s v="Arizona"/>
    <x v="0"/>
    <x v="0"/>
    <s v="Paper"/>
    <n v="135"/>
    <n v="3"/>
    <n v="0.01"/>
    <n v="105"/>
    <n v="30"/>
    <n v="28.650000000000006"/>
  </r>
  <r>
    <n v="8657"/>
    <x v="313"/>
    <x v="1"/>
    <s v="Kentucky"/>
    <x v="3"/>
    <x v="0"/>
    <s v="Labels"/>
    <n v="57"/>
    <n v="3"/>
    <n v="0.01"/>
    <n v="30"/>
    <n v="27"/>
    <n v="26.43"/>
  </r>
  <r>
    <n v="8661"/>
    <x v="313"/>
    <x v="1"/>
    <s v="Arkansas"/>
    <x v="3"/>
    <x v="0"/>
    <s v="Envelopes"/>
    <n v="36"/>
    <n v="3"/>
    <n v="0.01"/>
    <n v="27"/>
    <n v="9"/>
    <n v="8.64"/>
  </r>
  <r>
    <n v="8662"/>
    <x v="313"/>
    <x v="1"/>
    <s v="Pennsylvania"/>
    <x v="1"/>
    <x v="0"/>
    <s v="Fasteners"/>
    <n v="24"/>
    <n v="8"/>
    <n v="0.01"/>
    <n v="16"/>
    <n v="8"/>
    <n v="7.759999999999998"/>
  </r>
  <r>
    <n v="8664"/>
    <x v="313"/>
    <x v="1"/>
    <s v="Virginia"/>
    <x v="3"/>
    <x v="0"/>
    <s v="Paper"/>
    <n v="45"/>
    <n v="1"/>
    <n v="0.01"/>
    <n v="35"/>
    <n v="10"/>
    <n v="9.5499999999999972"/>
  </r>
  <r>
    <n v="8665"/>
    <x v="313"/>
    <x v="1"/>
    <s v="California"/>
    <x v="0"/>
    <x v="0"/>
    <s v="Appliances"/>
    <n v="72"/>
    <n v="3"/>
    <n v="0.01"/>
    <n v="57"/>
    <n v="15"/>
    <n v="14.280000000000001"/>
  </r>
  <r>
    <n v="8677"/>
    <x v="314"/>
    <x v="1"/>
    <s v="Illinois"/>
    <x v="2"/>
    <x v="0"/>
    <s v="Binders"/>
    <n v="7.5"/>
    <n v="3"/>
    <n v="0.01"/>
    <n v="6"/>
    <n v="1.5"/>
    <n v="1.4249999999999998"/>
  </r>
  <r>
    <n v="8681"/>
    <x v="314"/>
    <x v="1"/>
    <s v="Texas"/>
    <x v="2"/>
    <x v="0"/>
    <s v="Binders"/>
    <n v="7.5"/>
    <n v="3"/>
    <n v="0.01"/>
    <n v="6"/>
    <n v="1.5"/>
    <n v="1.4249999999999998"/>
  </r>
  <r>
    <n v="8684"/>
    <x v="314"/>
    <x v="1"/>
    <s v="Texas"/>
    <x v="2"/>
    <x v="0"/>
    <s v="Binders"/>
    <n v="12.5"/>
    <n v="5"/>
    <n v="0.01"/>
    <n v="10"/>
    <n v="2.5"/>
    <n v="2.375"/>
  </r>
  <r>
    <n v="8686"/>
    <x v="314"/>
    <x v="1"/>
    <s v="Wisconsin"/>
    <x v="2"/>
    <x v="0"/>
    <s v="Binders"/>
    <n v="17.5"/>
    <n v="7"/>
    <n v="0.01"/>
    <n v="14"/>
    <n v="3.5"/>
    <n v="3.3249999999999993"/>
  </r>
  <r>
    <n v="8688"/>
    <x v="314"/>
    <x v="1"/>
    <s v="Arizona"/>
    <x v="0"/>
    <x v="0"/>
    <s v="Labels"/>
    <n v="95"/>
    <n v="5"/>
    <n v="0.01"/>
    <n v="50"/>
    <n v="45"/>
    <n v="44.05"/>
  </r>
  <r>
    <n v="8704"/>
    <x v="315"/>
    <x v="1"/>
    <s v="Michigan"/>
    <x v="2"/>
    <x v="1"/>
    <s v="Bookcases"/>
    <n v="320"/>
    <n v="4"/>
    <n v="0.01"/>
    <n v="260"/>
    <n v="60"/>
    <n v="56.800000000000011"/>
  </r>
  <r>
    <n v="8710"/>
    <x v="315"/>
    <x v="1"/>
    <s v="Florida"/>
    <x v="3"/>
    <x v="0"/>
    <s v="Paper"/>
    <n v="90"/>
    <n v="2"/>
    <n v="0.01"/>
    <n v="70"/>
    <n v="20"/>
    <n v="19.099999999999994"/>
  </r>
  <r>
    <n v="8712"/>
    <x v="315"/>
    <x v="1"/>
    <s v="Washington"/>
    <x v="0"/>
    <x v="2"/>
    <s v="Phones"/>
    <n v="995"/>
    <n v="5"/>
    <n v="0.03"/>
    <n v="825"/>
    <n v="170"/>
    <n v="140.14999999999998"/>
  </r>
  <r>
    <n v="8714"/>
    <x v="315"/>
    <x v="1"/>
    <s v="New York"/>
    <x v="1"/>
    <x v="0"/>
    <s v="Paper"/>
    <n v="225"/>
    <n v="5"/>
    <n v="0.01"/>
    <n v="175"/>
    <n v="50"/>
    <n v="47.75"/>
  </r>
  <r>
    <n v="8718"/>
    <x v="315"/>
    <x v="1"/>
    <s v="New York"/>
    <x v="1"/>
    <x v="1"/>
    <s v="Chairs"/>
    <n v="99"/>
    <n v="1"/>
    <n v="0.01"/>
    <n v="79"/>
    <n v="20"/>
    <n v="19.010000000000005"/>
  </r>
  <r>
    <n v="8720"/>
    <x v="315"/>
    <x v="1"/>
    <s v="New York"/>
    <x v="1"/>
    <x v="0"/>
    <s v="Labels"/>
    <n v="57"/>
    <n v="3"/>
    <n v="0.01"/>
    <n v="30"/>
    <n v="27"/>
    <n v="26.43"/>
  </r>
  <r>
    <n v="8735"/>
    <x v="316"/>
    <x v="1"/>
    <s v="California"/>
    <x v="0"/>
    <x v="1"/>
    <s v="Tables"/>
    <n v="255"/>
    <n v="3"/>
    <n v="0.01"/>
    <n v="225"/>
    <n v="30"/>
    <n v="27.449999999999989"/>
  </r>
  <r>
    <n v="8742"/>
    <x v="316"/>
    <x v="1"/>
    <s v="New York"/>
    <x v="1"/>
    <x v="0"/>
    <s v="Appliances"/>
    <n v="72"/>
    <n v="3"/>
    <n v="0.01"/>
    <n v="57"/>
    <n v="15"/>
    <n v="14.280000000000001"/>
  </r>
  <r>
    <n v="8746"/>
    <x v="316"/>
    <x v="1"/>
    <s v="Delaware"/>
    <x v="1"/>
    <x v="0"/>
    <s v="Binders"/>
    <n v="17.5"/>
    <n v="7"/>
    <n v="0.01"/>
    <n v="14"/>
    <n v="3.5"/>
    <n v="3.3249999999999993"/>
  </r>
  <r>
    <n v="8748"/>
    <x v="316"/>
    <x v="1"/>
    <s v="California"/>
    <x v="0"/>
    <x v="0"/>
    <s v="Art"/>
    <n v="68"/>
    <n v="4"/>
    <n v="0.01"/>
    <n v="40"/>
    <n v="28"/>
    <n v="27.319999999999993"/>
  </r>
  <r>
    <n v="8749"/>
    <x v="316"/>
    <x v="1"/>
    <s v="Texas"/>
    <x v="2"/>
    <x v="0"/>
    <s v="Paper"/>
    <n v="90"/>
    <n v="2"/>
    <n v="0.01"/>
    <n v="70"/>
    <n v="20"/>
    <n v="19.099999999999994"/>
  </r>
  <r>
    <n v="8751"/>
    <x v="316"/>
    <x v="1"/>
    <s v="California"/>
    <x v="0"/>
    <x v="1"/>
    <s v="Furnishings"/>
    <n v="27"/>
    <n v="3"/>
    <n v="0.01"/>
    <n v="15"/>
    <n v="12"/>
    <n v="11.73"/>
  </r>
  <r>
    <n v="8753"/>
    <x v="316"/>
    <x v="1"/>
    <s v="California"/>
    <x v="0"/>
    <x v="1"/>
    <s v="Furnishings"/>
    <n v="18"/>
    <n v="2"/>
    <n v="0.01"/>
    <n v="10"/>
    <n v="8"/>
    <n v="7.82"/>
  </r>
  <r>
    <n v="8759"/>
    <x v="317"/>
    <x v="1"/>
    <s v="Washington"/>
    <x v="0"/>
    <x v="2"/>
    <s v="Accessories"/>
    <n v="20"/>
    <n v="4"/>
    <n v="0.03"/>
    <n v="10"/>
    <n v="10"/>
    <n v="9.3999999999999986"/>
  </r>
  <r>
    <n v="8760"/>
    <x v="317"/>
    <x v="1"/>
    <s v="California"/>
    <x v="0"/>
    <x v="2"/>
    <s v="Phones"/>
    <n v="597"/>
    <n v="3"/>
    <n v="0.03"/>
    <n v="495"/>
    <n v="102"/>
    <n v="84.090000000000032"/>
  </r>
  <r>
    <n v="8762"/>
    <x v="317"/>
    <x v="1"/>
    <s v="Georgia"/>
    <x v="3"/>
    <x v="0"/>
    <s v="Envelopes"/>
    <n v="36"/>
    <n v="3"/>
    <n v="0.01"/>
    <n v="27"/>
    <n v="9"/>
    <n v="8.64"/>
  </r>
  <r>
    <n v="8765"/>
    <x v="317"/>
    <x v="1"/>
    <s v="Texas"/>
    <x v="2"/>
    <x v="0"/>
    <s v="Binders"/>
    <n v="7.5"/>
    <n v="3"/>
    <n v="0.01"/>
    <n v="6"/>
    <n v="1.5"/>
    <n v="1.4249999999999998"/>
  </r>
  <r>
    <n v="8768"/>
    <x v="317"/>
    <x v="1"/>
    <s v="Florida"/>
    <x v="3"/>
    <x v="1"/>
    <s v="Chairs"/>
    <n v="495"/>
    <n v="5"/>
    <n v="0.01"/>
    <n v="395"/>
    <n v="100"/>
    <n v="95.050000000000011"/>
  </r>
  <r>
    <n v="8772"/>
    <x v="317"/>
    <x v="1"/>
    <s v="Texas"/>
    <x v="2"/>
    <x v="0"/>
    <s v="Paper"/>
    <n v="270"/>
    <n v="6"/>
    <n v="0.01"/>
    <n v="210"/>
    <n v="60"/>
    <n v="57.300000000000011"/>
  </r>
  <r>
    <n v="8774"/>
    <x v="317"/>
    <x v="1"/>
    <s v="Washington"/>
    <x v="0"/>
    <x v="0"/>
    <s v="Binders"/>
    <n v="22.5"/>
    <n v="9"/>
    <n v="0.01"/>
    <n v="18"/>
    <n v="4.5"/>
    <n v="4.2749999999999986"/>
  </r>
  <r>
    <n v="8777"/>
    <x v="317"/>
    <x v="1"/>
    <s v="New York"/>
    <x v="1"/>
    <x v="0"/>
    <s v="Binders"/>
    <n v="7.5"/>
    <n v="3"/>
    <n v="0.01"/>
    <n v="6"/>
    <n v="1.5"/>
    <n v="1.4249999999999998"/>
  </r>
  <r>
    <n v="8780"/>
    <x v="317"/>
    <x v="1"/>
    <s v="Texas"/>
    <x v="2"/>
    <x v="0"/>
    <s v="Binders"/>
    <n v="10"/>
    <n v="4"/>
    <n v="0.01"/>
    <n v="8"/>
    <n v="2"/>
    <n v="1.9000000000000004"/>
  </r>
  <r>
    <n v="8781"/>
    <x v="317"/>
    <x v="1"/>
    <s v="Maine"/>
    <x v="1"/>
    <x v="0"/>
    <s v="Paper"/>
    <n v="585"/>
    <n v="13"/>
    <n v="0.01"/>
    <n v="455"/>
    <n v="130"/>
    <n v="124.14999999999998"/>
  </r>
  <r>
    <n v="8790"/>
    <x v="318"/>
    <x v="1"/>
    <s v="Tennessee"/>
    <x v="3"/>
    <x v="0"/>
    <s v="Binders"/>
    <n v="5"/>
    <n v="2"/>
    <n v="0.01"/>
    <n v="4"/>
    <n v="1"/>
    <n v="0.95000000000000018"/>
  </r>
  <r>
    <n v="8792"/>
    <x v="318"/>
    <x v="1"/>
    <s v="Texas"/>
    <x v="2"/>
    <x v="0"/>
    <s v="Binders"/>
    <n v="22.5"/>
    <n v="9"/>
    <n v="0.01"/>
    <n v="18"/>
    <n v="4.5"/>
    <n v="4.2749999999999986"/>
  </r>
  <r>
    <n v="8795"/>
    <x v="318"/>
    <x v="1"/>
    <s v="Georgia"/>
    <x v="3"/>
    <x v="2"/>
    <s v="Accessories"/>
    <n v="30"/>
    <n v="6"/>
    <n v="0.03"/>
    <n v="15"/>
    <n v="15"/>
    <n v="14.099999999999998"/>
  </r>
  <r>
    <n v="8796"/>
    <x v="318"/>
    <x v="1"/>
    <s v="California"/>
    <x v="0"/>
    <x v="2"/>
    <s v="Phones"/>
    <n v="199"/>
    <n v="1"/>
    <n v="0.03"/>
    <n v="165"/>
    <n v="34"/>
    <n v="28.03"/>
  </r>
  <r>
    <n v="8797"/>
    <x v="318"/>
    <x v="1"/>
    <s v="California"/>
    <x v="0"/>
    <x v="0"/>
    <s v="Storage"/>
    <n v="80"/>
    <n v="2"/>
    <n v="0.01"/>
    <n v="70"/>
    <n v="10"/>
    <n v="9.2000000000000028"/>
  </r>
  <r>
    <n v="8798"/>
    <x v="318"/>
    <x v="1"/>
    <s v="California"/>
    <x v="0"/>
    <x v="1"/>
    <s v="Furnishings"/>
    <n v="9"/>
    <n v="1"/>
    <n v="0.01"/>
    <n v="5"/>
    <n v="4"/>
    <n v="3.91"/>
  </r>
  <r>
    <n v="8800"/>
    <x v="318"/>
    <x v="1"/>
    <s v="California"/>
    <x v="0"/>
    <x v="2"/>
    <s v="Accessories"/>
    <n v="15"/>
    <n v="3"/>
    <n v="0.03"/>
    <n v="7.5"/>
    <n v="7.5"/>
    <n v="7.0499999999999989"/>
  </r>
  <r>
    <n v="8804"/>
    <x v="318"/>
    <x v="1"/>
    <s v="New York"/>
    <x v="1"/>
    <x v="0"/>
    <s v="Paper"/>
    <n v="180"/>
    <n v="4"/>
    <n v="0.01"/>
    <n v="140"/>
    <n v="40"/>
    <n v="38.199999999999989"/>
  </r>
  <r>
    <n v="8807"/>
    <x v="318"/>
    <x v="1"/>
    <s v="California"/>
    <x v="0"/>
    <x v="0"/>
    <s v="Supplies"/>
    <n v="60"/>
    <n v="4"/>
    <n v="0.01"/>
    <n v="48"/>
    <n v="12"/>
    <n v="11.399999999999999"/>
  </r>
  <r>
    <n v="8811"/>
    <x v="319"/>
    <x v="1"/>
    <s v="California"/>
    <x v="0"/>
    <x v="1"/>
    <s v="Chairs"/>
    <n v="594"/>
    <n v="6"/>
    <n v="0.01"/>
    <n v="474"/>
    <n v="120"/>
    <n v="114.05999999999995"/>
  </r>
  <r>
    <n v="8815"/>
    <x v="319"/>
    <x v="1"/>
    <s v="Ohio"/>
    <x v="1"/>
    <x v="0"/>
    <s v="Appliances"/>
    <n v="168"/>
    <n v="7"/>
    <n v="0.01"/>
    <n v="133"/>
    <n v="35"/>
    <n v="33.319999999999993"/>
  </r>
  <r>
    <n v="8817"/>
    <x v="319"/>
    <x v="1"/>
    <s v="Colorado"/>
    <x v="0"/>
    <x v="2"/>
    <s v="Accessories"/>
    <n v="35"/>
    <n v="7"/>
    <n v="0.03"/>
    <n v="17.5"/>
    <n v="17.5"/>
    <n v="16.449999999999996"/>
  </r>
  <r>
    <n v="8821"/>
    <x v="319"/>
    <x v="1"/>
    <s v="Nebraska"/>
    <x v="2"/>
    <x v="0"/>
    <s v="Storage"/>
    <n v="80"/>
    <n v="2"/>
    <n v="0.01"/>
    <n v="70"/>
    <n v="10"/>
    <n v="9.2000000000000028"/>
  </r>
  <r>
    <n v="8826"/>
    <x v="319"/>
    <x v="1"/>
    <s v="Rhode Island"/>
    <x v="1"/>
    <x v="1"/>
    <s v="Tables"/>
    <n v="255"/>
    <n v="3"/>
    <n v="0.01"/>
    <n v="225"/>
    <n v="30"/>
    <n v="27.449999999999989"/>
  </r>
  <r>
    <n v="8827"/>
    <x v="319"/>
    <x v="1"/>
    <s v="Rhode Island"/>
    <x v="1"/>
    <x v="0"/>
    <s v="Appliances"/>
    <n v="24"/>
    <n v="1"/>
    <n v="0.01"/>
    <n v="19"/>
    <n v="5"/>
    <n v="4.759999999999998"/>
  </r>
  <r>
    <n v="8829"/>
    <x v="319"/>
    <x v="1"/>
    <s v="California"/>
    <x v="0"/>
    <x v="2"/>
    <s v="Phones"/>
    <n v="796"/>
    <n v="4"/>
    <n v="0.03"/>
    <n v="660"/>
    <n v="136"/>
    <n v="112.12"/>
  </r>
  <r>
    <n v="8830"/>
    <x v="319"/>
    <x v="1"/>
    <s v="Texas"/>
    <x v="2"/>
    <x v="0"/>
    <s v="Paper"/>
    <n v="315"/>
    <n v="7"/>
    <n v="0.01"/>
    <n v="245"/>
    <n v="70"/>
    <n v="66.850000000000023"/>
  </r>
  <r>
    <n v="8831"/>
    <x v="319"/>
    <x v="1"/>
    <s v="California"/>
    <x v="0"/>
    <x v="0"/>
    <s v="Binders"/>
    <n v="10"/>
    <n v="4"/>
    <n v="0.01"/>
    <n v="8"/>
    <n v="2"/>
    <n v="1.9000000000000004"/>
  </r>
  <r>
    <n v="8838"/>
    <x v="320"/>
    <x v="1"/>
    <s v="Florida"/>
    <x v="3"/>
    <x v="2"/>
    <s v="Machines"/>
    <n v="450"/>
    <n v="1"/>
    <n v="0.03"/>
    <n v="400"/>
    <n v="50"/>
    <n v="36.5"/>
  </r>
  <r>
    <n v="8839"/>
    <x v="320"/>
    <x v="1"/>
    <s v="Nevada"/>
    <x v="0"/>
    <x v="0"/>
    <s v="Art"/>
    <n v="34"/>
    <n v="2"/>
    <n v="0.01"/>
    <n v="20"/>
    <n v="14"/>
    <n v="13.659999999999997"/>
  </r>
  <r>
    <n v="8841"/>
    <x v="320"/>
    <x v="1"/>
    <s v="California"/>
    <x v="0"/>
    <x v="0"/>
    <s v="Paper"/>
    <n v="90"/>
    <n v="2"/>
    <n v="0.01"/>
    <n v="70"/>
    <n v="20"/>
    <n v="19.099999999999994"/>
  </r>
  <r>
    <n v="8843"/>
    <x v="320"/>
    <x v="1"/>
    <s v="Pennsylvania"/>
    <x v="1"/>
    <x v="2"/>
    <s v="Phones"/>
    <n v="398"/>
    <n v="2"/>
    <n v="0.03"/>
    <n v="330"/>
    <n v="68"/>
    <n v="56.06"/>
  </r>
  <r>
    <n v="8844"/>
    <x v="320"/>
    <x v="1"/>
    <s v="California"/>
    <x v="0"/>
    <x v="1"/>
    <s v="Tables"/>
    <n v="85"/>
    <n v="1"/>
    <n v="0.01"/>
    <n v="75"/>
    <n v="10"/>
    <n v="9.1500000000000057"/>
  </r>
  <r>
    <n v="8846"/>
    <x v="320"/>
    <x v="1"/>
    <s v="Arkansas"/>
    <x v="3"/>
    <x v="0"/>
    <s v="Fasteners"/>
    <n v="21"/>
    <n v="7"/>
    <n v="0.01"/>
    <n v="14"/>
    <n v="7"/>
    <n v="6.7899999999999991"/>
  </r>
  <r>
    <n v="8848"/>
    <x v="320"/>
    <x v="1"/>
    <s v="Mississippi"/>
    <x v="3"/>
    <x v="0"/>
    <s v="Binders"/>
    <n v="10"/>
    <n v="4"/>
    <n v="0.01"/>
    <n v="8"/>
    <n v="2"/>
    <n v="1.9000000000000004"/>
  </r>
  <r>
    <n v="8849"/>
    <x v="320"/>
    <x v="1"/>
    <s v="California"/>
    <x v="0"/>
    <x v="0"/>
    <s v="Appliances"/>
    <n v="48"/>
    <n v="2"/>
    <n v="0.01"/>
    <n v="38"/>
    <n v="10"/>
    <n v="9.519999999999996"/>
  </r>
  <r>
    <n v="8850"/>
    <x v="320"/>
    <x v="1"/>
    <s v="South Carolina"/>
    <x v="3"/>
    <x v="0"/>
    <s v="Art"/>
    <n v="68"/>
    <n v="4"/>
    <n v="0.01"/>
    <n v="40"/>
    <n v="28"/>
    <n v="27.319999999999993"/>
  </r>
  <r>
    <n v="8856"/>
    <x v="320"/>
    <x v="1"/>
    <s v="Utah"/>
    <x v="0"/>
    <x v="0"/>
    <s v="Binders"/>
    <n v="7.5"/>
    <n v="3"/>
    <n v="0.01"/>
    <n v="6"/>
    <n v="1.5"/>
    <n v="1.4249999999999998"/>
  </r>
  <r>
    <n v="8859"/>
    <x v="320"/>
    <x v="1"/>
    <s v="Colorado"/>
    <x v="0"/>
    <x v="0"/>
    <s v="Paper"/>
    <n v="135"/>
    <n v="3"/>
    <n v="0.01"/>
    <n v="105"/>
    <n v="30"/>
    <n v="28.650000000000006"/>
  </r>
  <r>
    <n v="8861"/>
    <x v="320"/>
    <x v="1"/>
    <s v="California"/>
    <x v="0"/>
    <x v="0"/>
    <s v="Storage"/>
    <n v="80"/>
    <n v="2"/>
    <n v="0.01"/>
    <n v="70"/>
    <n v="10"/>
    <n v="9.2000000000000028"/>
  </r>
  <r>
    <n v="8862"/>
    <x v="320"/>
    <x v="1"/>
    <s v="New Mexico"/>
    <x v="0"/>
    <x v="0"/>
    <s v="Binders"/>
    <n v="2.5"/>
    <n v="1"/>
    <n v="0.01"/>
    <n v="2"/>
    <n v="0.5"/>
    <n v="0.47500000000000009"/>
  </r>
  <r>
    <n v="8863"/>
    <x v="320"/>
    <x v="1"/>
    <s v="California"/>
    <x v="0"/>
    <x v="2"/>
    <s v="Phones"/>
    <n v="597"/>
    <n v="3"/>
    <n v="0.03"/>
    <n v="495"/>
    <n v="102"/>
    <n v="84.090000000000032"/>
  </r>
  <r>
    <n v="8884"/>
    <x v="321"/>
    <x v="1"/>
    <s v="Pennsylvania"/>
    <x v="1"/>
    <x v="0"/>
    <s v="Storage"/>
    <n v="120"/>
    <n v="3"/>
    <n v="0.01"/>
    <n v="105"/>
    <n v="15"/>
    <n v="13.799999999999997"/>
  </r>
  <r>
    <n v="8885"/>
    <x v="321"/>
    <x v="1"/>
    <s v="New Jersey"/>
    <x v="1"/>
    <x v="0"/>
    <s v="Storage"/>
    <n v="80"/>
    <n v="2"/>
    <n v="0.01"/>
    <n v="70"/>
    <n v="10"/>
    <n v="9.2000000000000028"/>
  </r>
  <r>
    <n v="8886"/>
    <x v="321"/>
    <x v="1"/>
    <s v="New York"/>
    <x v="1"/>
    <x v="2"/>
    <s v="Phones"/>
    <n v="597"/>
    <n v="3"/>
    <n v="0.03"/>
    <n v="495"/>
    <n v="102"/>
    <n v="84.090000000000032"/>
  </r>
  <r>
    <n v="8891"/>
    <x v="321"/>
    <x v="1"/>
    <s v="Illinois"/>
    <x v="2"/>
    <x v="0"/>
    <s v="Paper"/>
    <n v="90"/>
    <n v="2"/>
    <n v="0.01"/>
    <n v="70"/>
    <n v="20"/>
    <n v="19.099999999999994"/>
  </r>
  <r>
    <n v="8902"/>
    <x v="322"/>
    <x v="1"/>
    <s v="North Carolina"/>
    <x v="3"/>
    <x v="0"/>
    <s v="Appliances"/>
    <n v="120"/>
    <n v="5"/>
    <n v="0.01"/>
    <n v="95"/>
    <n v="25"/>
    <n v="23.799999999999997"/>
  </r>
  <r>
    <n v="8906"/>
    <x v="322"/>
    <x v="1"/>
    <s v="Tennessee"/>
    <x v="3"/>
    <x v="2"/>
    <s v="Phones"/>
    <n v="1592"/>
    <n v="8"/>
    <n v="0.03"/>
    <n v="1320"/>
    <n v="272"/>
    <n v="224.24"/>
  </r>
  <r>
    <n v="8909"/>
    <x v="322"/>
    <x v="1"/>
    <s v="Texas"/>
    <x v="2"/>
    <x v="0"/>
    <s v="Art"/>
    <n v="34"/>
    <n v="2"/>
    <n v="0.01"/>
    <n v="20"/>
    <n v="14"/>
    <n v="13.659999999999997"/>
  </r>
  <r>
    <n v="8910"/>
    <x v="322"/>
    <x v="1"/>
    <s v="California"/>
    <x v="0"/>
    <x v="0"/>
    <s v="Binders"/>
    <n v="12.5"/>
    <n v="5"/>
    <n v="0.01"/>
    <n v="10"/>
    <n v="2.5"/>
    <n v="2.375"/>
  </r>
  <r>
    <n v="8912"/>
    <x v="322"/>
    <x v="1"/>
    <s v="Oregon"/>
    <x v="0"/>
    <x v="2"/>
    <s v="Phones"/>
    <n v="995"/>
    <n v="5"/>
    <n v="0.03"/>
    <n v="825"/>
    <n v="170"/>
    <n v="140.14999999999998"/>
  </r>
  <r>
    <n v="8919"/>
    <x v="322"/>
    <x v="1"/>
    <s v="Mississippi"/>
    <x v="3"/>
    <x v="0"/>
    <s v="Paper"/>
    <n v="90"/>
    <n v="2"/>
    <n v="0.01"/>
    <n v="70"/>
    <n v="20"/>
    <n v="19.099999999999994"/>
  </r>
  <r>
    <n v="8920"/>
    <x v="322"/>
    <x v="1"/>
    <s v="New York"/>
    <x v="1"/>
    <x v="0"/>
    <s v="Envelopes"/>
    <n v="24"/>
    <n v="2"/>
    <n v="0.01"/>
    <n v="18"/>
    <n v="6"/>
    <n v="5.759999999999998"/>
  </r>
  <r>
    <n v="8921"/>
    <x v="322"/>
    <x v="1"/>
    <s v="California"/>
    <x v="0"/>
    <x v="0"/>
    <s v="Appliances"/>
    <n v="48"/>
    <n v="2"/>
    <n v="0.01"/>
    <n v="38"/>
    <n v="10"/>
    <n v="9.519999999999996"/>
  </r>
  <r>
    <n v="8922"/>
    <x v="322"/>
    <x v="1"/>
    <s v="Washington"/>
    <x v="0"/>
    <x v="0"/>
    <s v="Storage"/>
    <n v="240"/>
    <n v="6"/>
    <n v="0.01"/>
    <n v="210"/>
    <n v="30"/>
    <n v="27.599999999999994"/>
  </r>
  <r>
    <n v="8923"/>
    <x v="322"/>
    <x v="1"/>
    <s v="Illinois"/>
    <x v="2"/>
    <x v="0"/>
    <s v="Paper"/>
    <n v="180"/>
    <n v="4"/>
    <n v="0.01"/>
    <n v="140"/>
    <n v="40"/>
    <n v="38.199999999999989"/>
  </r>
  <r>
    <n v="8925"/>
    <x v="322"/>
    <x v="1"/>
    <s v="Texas"/>
    <x v="2"/>
    <x v="0"/>
    <s v="Binders"/>
    <n v="5"/>
    <n v="2"/>
    <n v="0.01"/>
    <n v="4"/>
    <n v="1"/>
    <n v="0.95000000000000018"/>
  </r>
  <r>
    <n v="8926"/>
    <x v="322"/>
    <x v="1"/>
    <s v="Ohio"/>
    <x v="1"/>
    <x v="2"/>
    <s v="Phones"/>
    <n v="398"/>
    <n v="2"/>
    <n v="0.03"/>
    <n v="330"/>
    <n v="68"/>
    <n v="56.06"/>
  </r>
  <r>
    <n v="8927"/>
    <x v="322"/>
    <x v="1"/>
    <s v="California"/>
    <x v="0"/>
    <x v="0"/>
    <s v="Appliances"/>
    <n v="168"/>
    <n v="7"/>
    <n v="0.01"/>
    <n v="133"/>
    <n v="35"/>
    <n v="33.319999999999993"/>
  </r>
  <r>
    <n v="8928"/>
    <x v="322"/>
    <x v="1"/>
    <s v="Washington"/>
    <x v="0"/>
    <x v="0"/>
    <s v="Supplies"/>
    <n v="30"/>
    <n v="2"/>
    <n v="0.01"/>
    <n v="24"/>
    <n v="6"/>
    <n v="5.6999999999999993"/>
  </r>
  <r>
    <n v="8940"/>
    <x v="323"/>
    <x v="1"/>
    <s v="Arizona"/>
    <x v="0"/>
    <x v="1"/>
    <s v="Chairs"/>
    <n v="396"/>
    <n v="4"/>
    <n v="0.01"/>
    <n v="316"/>
    <n v="80"/>
    <n v="76.04000000000002"/>
  </r>
  <r>
    <n v="8941"/>
    <x v="323"/>
    <x v="1"/>
    <s v="Texas"/>
    <x v="2"/>
    <x v="0"/>
    <s v="Binders"/>
    <n v="17.5"/>
    <n v="7"/>
    <n v="0.01"/>
    <n v="14"/>
    <n v="3.5"/>
    <n v="3.3249999999999993"/>
  </r>
  <r>
    <n v="8947"/>
    <x v="323"/>
    <x v="1"/>
    <s v="Washington"/>
    <x v="0"/>
    <x v="0"/>
    <s v="Paper"/>
    <n v="405"/>
    <n v="9"/>
    <n v="0.01"/>
    <n v="315"/>
    <n v="90"/>
    <n v="85.949999999999989"/>
  </r>
  <r>
    <n v="8950"/>
    <x v="323"/>
    <x v="1"/>
    <s v="California"/>
    <x v="0"/>
    <x v="0"/>
    <s v="Art"/>
    <n v="34"/>
    <n v="2"/>
    <n v="0.01"/>
    <n v="20"/>
    <n v="14"/>
    <n v="13.659999999999997"/>
  </r>
  <r>
    <n v="8951"/>
    <x v="323"/>
    <x v="1"/>
    <s v="New Jersey"/>
    <x v="1"/>
    <x v="1"/>
    <s v="Chairs"/>
    <n v="198"/>
    <n v="2"/>
    <n v="0.01"/>
    <n v="158"/>
    <n v="40"/>
    <n v="38.02000000000001"/>
  </r>
  <r>
    <n v="8952"/>
    <x v="323"/>
    <x v="1"/>
    <s v="Michigan"/>
    <x v="2"/>
    <x v="2"/>
    <s v="Accessories"/>
    <n v="25"/>
    <n v="5"/>
    <n v="0.03"/>
    <n v="12.5"/>
    <n v="12.5"/>
    <n v="11.75"/>
  </r>
  <r>
    <n v="8954"/>
    <x v="323"/>
    <x v="1"/>
    <s v="New Jersey"/>
    <x v="1"/>
    <x v="0"/>
    <s v="Art"/>
    <n v="68"/>
    <n v="4"/>
    <n v="0.01"/>
    <n v="40"/>
    <n v="28"/>
    <n v="27.319999999999993"/>
  </r>
  <r>
    <n v="8963"/>
    <x v="323"/>
    <x v="1"/>
    <s v="New York"/>
    <x v="1"/>
    <x v="0"/>
    <s v="Binders"/>
    <n v="17.5"/>
    <n v="7"/>
    <n v="0.01"/>
    <n v="14"/>
    <n v="3.5"/>
    <n v="3.3249999999999993"/>
  </r>
  <r>
    <n v="8969"/>
    <x v="324"/>
    <x v="1"/>
    <s v="Pennsylvania"/>
    <x v="1"/>
    <x v="0"/>
    <s v="Paper"/>
    <n v="90"/>
    <n v="2"/>
    <n v="0.01"/>
    <n v="70"/>
    <n v="20"/>
    <n v="19.099999999999994"/>
  </r>
  <r>
    <n v="8970"/>
    <x v="324"/>
    <x v="1"/>
    <s v="Illinois"/>
    <x v="2"/>
    <x v="0"/>
    <s v="Binders"/>
    <n v="20"/>
    <n v="8"/>
    <n v="0.01"/>
    <n v="16"/>
    <n v="4"/>
    <n v="3.8000000000000007"/>
  </r>
  <r>
    <n v="8974"/>
    <x v="324"/>
    <x v="1"/>
    <s v="Florida"/>
    <x v="3"/>
    <x v="0"/>
    <s v="Envelopes"/>
    <n v="36"/>
    <n v="3"/>
    <n v="0.01"/>
    <n v="27"/>
    <n v="9"/>
    <n v="8.64"/>
  </r>
  <r>
    <n v="8977"/>
    <x v="324"/>
    <x v="1"/>
    <s v="New York"/>
    <x v="1"/>
    <x v="2"/>
    <s v="Phones"/>
    <n v="1194"/>
    <n v="6"/>
    <n v="0.03"/>
    <n v="990"/>
    <n v="204"/>
    <n v="168.18000000000006"/>
  </r>
  <r>
    <n v="8981"/>
    <x v="324"/>
    <x v="1"/>
    <s v="California"/>
    <x v="0"/>
    <x v="0"/>
    <s v="Art"/>
    <n v="51"/>
    <n v="3"/>
    <n v="0.01"/>
    <n v="30"/>
    <n v="21"/>
    <n v="20.490000000000002"/>
  </r>
  <r>
    <n v="8982"/>
    <x v="324"/>
    <x v="1"/>
    <s v="New Jersey"/>
    <x v="1"/>
    <x v="0"/>
    <s v="Appliances"/>
    <n v="48"/>
    <n v="2"/>
    <n v="0.01"/>
    <n v="38"/>
    <n v="10"/>
    <n v="9.519999999999996"/>
  </r>
  <r>
    <n v="8984"/>
    <x v="324"/>
    <x v="1"/>
    <s v="New Jersey"/>
    <x v="1"/>
    <x v="0"/>
    <s v="Fasteners"/>
    <n v="9"/>
    <n v="3"/>
    <n v="0.01"/>
    <n v="6"/>
    <n v="3"/>
    <n v="2.91"/>
  </r>
  <r>
    <n v="8992"/>
    <x v="325"/>
    <x v="1"/>
    <s v="Connecticut"/>
    <x v="1"/>
    <x v="1"/>
    <s v="Furnishings"/>
    <n v="27"/>
    <n v="3"/>
    <n v="0.01"/>
    <n v="15"/>
    <n v="12"/>
    <n v="11.73"/>
  </r>
  <r>
    <n v="8999"/>
    <x v="325"/>
    <x v="1"/>
    <s v="Delaware"/>
    <x v="1"/>
    <x v="0"/>
    <s v="Storage"/>
    <n v="120"/>
    <n v="3"/>
    <n v="0.01"/>
    <n v="105"/>
    <n v="15"/>
    <n v="13.799999999999997"/>
  </r>
  <r>
    <n v="9000"/>
    <x v="325"/>
    <x v="1"/>
    <s v="California"/>
    <x v="0"/>
    <x v="2"/>
    <s v="Accessories"/>
    <n v="10"/>
    <n v="2"/>
    <n v="0.03"/>
    <n v="5"/>
    <n v="5"/>
    <n v="4.6999999999999993"/>
  </r>
  <r>
    <n v="9003"/>
    <x v="325"/>
    <x v="1"/>
    <s v="Idaho"/>
    <x v="0"/>
    <x v="0"/>
    <s v="Binders"/>
    <n v="7.5"/>
    <n v="3"/>
    <n v="0.01"/>
    <n v="6"/>
    <n v="1.5"/>
    <n v="1.4249999999999998"/>
  </r>
  <r>
    <n v="9006"/>
    <x v="325"/>
    <x v="1"/>
    <s v="New York"/>
    <x v="1"/>
    <x v="1"/>
    <s v="Furnishings"/>
    <n v="9"/>
    <n v="1"/>
    <n v="0.01"/>
    <n v="5"/>
    <n v="4"/>
    <n v="3.91"/>
  </r>
  <r>
    <n v="9007"/>
    <x v="325"/>
    <x v="1"/>
    <s v="California"/>
    <x v="0"/>
    <x v="0"/>
    <s v="Binders"/>
    <n v="5"/>
    <n v="2"/>
    <n v="0.01"/>
    <n v="4"/>
    <n v="1"/>
    <n v="0.95000000000000018"/>
  </r>
  <r>
    <n v="9018"/>
    <x v="326"/>
    <x v="1"/>
    <s v="California"/>
    <x v="0"/>
    <x v="1"/>
    <s v="Chairs"/>
    <n v="297"/>
    <n v="3"/>
    <n v="0.01"/>
    <n v="237"/>
    <n v="60"/>
    <n v="57.029999999999973"/>
  </r>
  <r>
    <n v="9019"/>
    <x v="326"/>
    <x v="1"/>
    <s v="Pennsylvania"/>
    <x v="1"/>
    <x v="1"/>
    <s v="Furnishings"/>
    <n v="18"/>
    <n v="2"/>
    <n v="0.01"/>
    <n v="10"/>
    <n v="8"/>
    <n v="7.82"/>
  </r>
  <r>
    <n v="9024"/>
    <x v="326"/>
    <x v="1"/>
    <s v="Washington"/>
    <x v="0"/>
    <x v="0"/>
    <s v="Fasteners"/>
    <n v="15"/>
    <n v="5"/>
    <n v="0.01"/>
    <n v="10"/>
    <n v="5"/>
    <n v="4.8499999999999996"/>
  </r>
  <r>
    <n v="9025"/>
    <x v="326"/>
    <x v="1"/>
    <s v="Washington"/>
    <x v="0"/>
    <x v="0"/>
    <s v="Paper"/>
    <n v="45"/>
    <n v="1"/>
    <n v="0.01"/>
    <n v="35"/>
    <n v="10"/>
    <n v="9.5499999999999972"/>
  </r>
  <r>
    <n v="9026"/>
    <x v="326"/>
    <x v="1"/>
    <s v="Illinois"/>
    <x v="2"/>
    <x v="0"/>
    <s v="Storage"/>
    <n v="80"/>
    <n v="2"/>
    <n v="0.01"/>
    <n v="70"/>
    <n v="10"/>
    <n v="9.2000000000000028"/>
  </r>
  <r>
    <n v="9032"/>
    <x v="326"/>
    <x v="1"/>
    <s v="Ohio"/>
    <x v="1"/>
    <x v="2"/>
    <s v="Accessories"/>
    <n v="20"/>
    <n v="4"/>
    <n v="0.03"/>
    <n v="10"/>
    <n v="10"/>
    <n v="9.3999999999999986"/>
  </r>
  <r>
    <n v="9033"/>
    <x v="326"/>
    <x v="1"/>
    <s v="Ohio"/>
    <x v="1"/>
    <x v="2"/>
    <s v="Phones"/>
    <n v="398"/>
    <n v="2"/>
    <n v="0.03"/>
    <n v="330"/>
    <n v="68"/>
    <n v="56.06"/>
  </r>
  <r>
    <n v="9035"/>
    <x v="327"/>
    <x v="1"/>
    <s v="Connecticut"/>
    <x v="1"/>
    <x v="0"/>
    <s v="Supplies"/>
    <n v="30"/>
    <n v="2"/>
    <n v="0.01"/>
    <n v="24"/>
    <n v="6"/>
    <n v="5.6999999999999993"/>
  </r>
  <r>
    <n v="9038"/>
    <x v="327"/>
    <x v="1"/>
    <s v="Massachusetts"/>
    <x v="1"/>
    <x v="0"/>
    <s v="Paper"/>
    <n v="135"/>
    <n v="3"/>
    <n v="0.01"/>
    <n v="105"/>
    <n v="30"/>
    <n v="28.650000000000006"/>
  </r>
  <r>
    <n v="9045"/>
    <x v="327"/>
    <x v="1"/>
    <s v="New York"/>
    <x v="1"/>
    <x v="0"/>
    <s v="Binders"/>
    <n v="7.5"/>
    <n v="3"/>
    <n v="0.01"/>
    <n v="6"/>
    <n v="1.5"/>
    <n v="1.4249999999999998"/>
  </r>
  <r>
    <n v="9047"/>
    <x v="327"/>
    <x v="1"/>
    <s v="Tennessee"/>
    <x v="3"/>
    <x v="0"/>
    <s v="Appliances"/>
    <n v="48"/>
    <n v="2"/>
    <n v="0.01"/>
    <n v="38"/>
    <n v="10"/>
    <n v="9.519999999999996"/>
  </r>
  <r>
    <n v="9049"/>
    <x v="327"/>
    <x v="1"/>
    <s v="Virginia"/>
    <x v="3"/>
    <x v="0"/>
    <s v="Supplies"/>
    <n v="75"/>
    <n v="5"/>
    <n v="0.01"/>
    <n v="60"/>
    <n v="15"/>
    <n v="14.25"/>
  </r>
  <r>
    <n v="9051"/>
    <x v="327"/>
    <x v="1"/>
    <s v="California"/>
    <x v="0"/>
    <x v="0"/>
    <s v="Appliances"/>
    <n v="72"/>
    <n v="3"/>
    <n v="0.01"/>
    <n v="57"/>
    <n v="15"/>
    <n v="14.280000000000001"/>
  </r>
  <r>
    <n v="9053"/>
    <x v="327"/>
    <x v="1"/>
    <s v="California"/>
    <x v="0"/>
    <x v="0"/>
    <s v="Art"/>
    <n v="34"/>
    <n v="2"/>
    <n v="0.01"/>
    <n v="20"/>
    <n v="14"/>
    <n v="13.659999999999997"/>
  </r>
  <r>
    <n v="9058"/>
    <x v="328"/>
    <x v="1"/>
    <s v="Florida"/>
    <x v="3"/>
    <x v="1"/>
    <s v="Furnishings"/>
    <n v="18"/>
    <n v="2"/>
    <n v="0.01"/>
    <n v="10"/>
    <n v="8"/>
    <n v="7.82"/>
  </r>
  <r>
    <n v="9059"/>
    <x v="328"/>
    <x v="1"/>
    <s v="Pennsylvania"/>
    <x v="1"/>
    <x v="1"/>
    <s v="Furnishings"/>
    <n v="81"/>
    <n v="9"/>
    <n v="0.01"/>
    <n v="45"/>
    <n v="36"/>
    <n v="35.19"/>
  </r>
  <r>
    <n v="9061"/>
    <x v="328"/>
    <x v="1"/>
    <s v="Rhode Island"/>
    <x v="1"/>
    <x v="1"/>
    <s v="Bookcases"/>
    <n v="80"/>
    <n v="1"/>
    <n v="0.01"/>
    <n v="65"/>
    <n v="15"/>
    <n v="14.200000000000003"/>
  </r>
  <r>
    <n v="9062"/>
    <x v="328"/>
    <x v="1"/>
    <s v="New York"/>
    <x v="1"/>
    <x v="1"/>
    <s v="Furnishings"/>
    <n v="18"/>
    <n v="2"/>
    <n v="0.01"/>
    <n v="10"/>
    <n v="8"/>
    <n v="7.82"/>
  </r>
  <r>
    <n v="9063"/>
    <x v="328"/>
    <x v="1"/>
    <s v="Pennsylvania"/>
    <x v="1"/>
    <x v="0"/>
    <s v="Art"/>
    <n v="119"/>
    <n v="7"/>
    <n v="0.01"/>
    <n v="70"/>
    <n v="49"/>
    <n v="47.81"/>
  </r>
  <r>
    <n v="9065"/>
    <x v="328"/>
    <x v="1"/>
    <s v="California"/>
    <x v="0"/>
    <x v="2"/>
    <s v="Phones"/>
    <n v="597"/>
    <n v="3"/>
    <n v="0.03"/>
    <n v="495"/>
    <n v="102"/>
    <n v="84.090000000000032"/>
  </r>
  <r>
    <n v="9066"/>
    <x v="328"/>
    <x v="1"/>
    <s v="Ohio"/>
    <x v="1"/>
    <x v="0"/>
    <s v="Appliances"/>
    <n v="96"/>
    <n v="4"/>
    <n v="0.01"/>
    <n v="76"/>
    <n v="20"/>
    <n v="19.039999999999992"/>
  </r>
  <r>
    <n v="9068"/>
    <x v="328"/>
    <x v="1"/>
    <s v="Texas"/>
    <x v="2"/>
    <x v="0"/>
    <s v="Paper"/>
    <n v="45"/>
    <n v="1"/>
    <n v="0.01"/>
    <n v="35"/>
    <n v="10"/>
    <n v="9.5499999999999972"/>
  </r>
  <r>
    <n v="9072"/>
    <x v="328"/>
    <x v="1"/>
    <s v="Michigan"/>
    <x v="2"/>
    <x v="0"/>
    <s v="Appliances"/>
    <n v="120"/>
    <n v="5"/>
    <n v="0.01"/>
    <n v="95"/>
    <n v="25"/>
    <n v="23.799999999999997"/>
  </r>
  <r>
    <n v="9079"/>
    <x v="329"/>
    <x v="1"/>
    <s v="California"/>
    <x v="0"/>
    <x v="0"/>
    <s v="Binders"/>
    <n v="7.5"/>
    <n v="3"/>
    <n v="0.01"/>
    <n v="6"/>
    <n v="1.5"/>
    <n v="1.4249999999999998"/>
  </r>
  <r>
    <n v="9081"/>
    <x v="329"/>
    <x v="1"/>
    <s v="California"/>
    <x v="0"/>
    <x v="1"/>
    <s v="Tables"/>
    <n v="510"/>
    <n v="6"/>
    <n v="0.01"/>
    <n v="450"/>
    <n v="60"/>
    <n v="54.899999999999977"/>
  </r>
  <r>
    <n v="9086"/>
    <x v="329"/>
    <x v="1"/>
    <s v="New Jersey"/>
    <x v="1"/>
    <x v="2"/>
    <s v="Machines"/>
    <n v="3150"/>
    <n v="7"/>
    <n v="0.03"/>
    <n v="2800"/>
    <n v="350"/>
    <n v="255.5"/>
  </r>
  <r>
    <n v="9089"/>
    <x v="329"/>
    <x v="1"/>
    <s v="Oregon"/>
    <x v="0"/>
    <x v="0"/>
    <s v="Labels"/>
    <n v="152"/>
    <n v="8"/>
    <n v="0.01"/>
    <n v="80"/>
    <n v="72"/>
    <n v="70.47999999999999"/>
  </r>
  <r>
    <n v="9090"/>
    <x v="329"/>
    <x v="1"/>
    <s v="California"/>
    <x v="0"/>
    <x v="2"/>
    <s v="Accessories"/>
    <n v="25"/>
    <n v="5"/>
    <n v="0.03"/>
    <n v="12.5"/>
    <n v="12.5"/>
    <n v="11.75"/>
  </r>
  <r>
    <n v="9092"/>
    <x v="329"/>
    <x v="1"/>
    <s v="New York"/>
    <x v="1"/>
    <x v="1"/>
    <s v="Bookcases"/>
    <n v="240"/>
    <n v="3"/>
    <n v="0.01"/>
    <n v="195"/>
    <n v="45"/>
    <n v="42.599999999999994"/>
  </r>
  <r>
    <n v="9102"/>
    <x v="330"/>
    <x v="1"/>
    <s v="Virginia"/>
    <x v="3"/>
    <x v="0"/>
    <s v="Labels"/>
    <n v="19"/>
    <n v="1"/>
    <n v="0.01"/>
    <n v="10"/>
    <n v="9"/>
    <n v="8.8099999999999987"/>
  </r>
  <r>
    <n v="9107"/>
    <x v="330"/>
    <x v="1"/>
    <s v="Texas"/>
    <x v="2"/>
    <x v="1"/>
    <s v="Tables"/>
    <n v="170"/>
    <n v="2"/>
    <n v="0.01"/>
    <n v="150"/>
    <n v="20"/>
    <n v="18.300000000000011"/>
  </r>
  <r>
    <n v="9108"/>
    <x v="330"/>
    <x v="1"/>
    <s v="California"/>
    <x v="0"/>
    <x v="0"/>
    <s v="Art"/>
    <n v="34"/>
    <n v="2"/>
    <n v="0.01"/>
    <n v="20"/>
    <n v="14"/>
    <n v="13.659999999999997"/>
  </r>
  <r>
    <n v="9109"/>
    <x v="330"/>
    <x v="1"/>
    <s v="Pennsylvania"/>
    <x v="1"/>
    <x v="2"/>
    <s v="Phones"/>
    <n v="398"/>
    <n v="2"/>
    <n v="0.03"/>
    <n v="330"/>
    <n v="68"/>
    <n v="56.06"/>
  </r>
  <r>
    <n v="9114"/>
    <x v="330"/>
    <x v="1"/>
    <s v="California"/>
    <x v="0"/>
    <x v="0"/>
    <s v="Binders"/>
    <n v="5"/>
    <n v="2"/>
    <n v="0.01"/>
    <n v="4"/>
    <n v="1"/>
    <n v="0.95000000000000018"/>
  </r>
  <r>
    <n v="9115"/>
    <x v="330"/>
    <x v="1"/>
    <s v="California"/>
    <x v="0"/>
    <x v="0"/>
    <s v="Paper"/>
    <n v="405"/>
    <n v="9"/>
    <n v="0.01"/>
    <n v="315"/>
    <n v="90"/>
    <n v="85.949999999999989"/>
  </r>
  <r>
    <n v="9117"/>
    <x v="330"/>
    <x v="1"/>
    <s v="California"/>
    <x v="0"/>
    <x v="1"/>
    <s v="Chairs"/>
    <n v="297"/>
    <n v="3"/>
    <n v="0.01"/>
    <n v="237"/>
    <n v="60"/>
    <n v="57.029999999999973"/>
  </r>
  <r>
    <n v="9118"/>
    <x v="330"/>
    <x v="1"/>
    <s v="Georgia"/>
    <x v="3"/>
    <x v="2"/>
    <s v="Accessories"/>
    <n v="15"/>
    <n v="3"/>
    <n v="0.03"/>
    <n v="7.5"/>
    <n v="7.5"/>
    <n v="7.0499999999999989"/>
  </r>
  <r>
    <n v="9119"/>
    <x v="330"/>
    <x v="1"/>
    <s v="California"/>
    <x v="0"/>
    <x v="1"/>
    <s v="Chairs"/>
    <n v="594"/>
    <n v="6"/>
    <n v="0.01"/>
    <n v="474"/>
    <n v="120"/>
    <n v="114.05999999999995"/>
  </r>
  <r>
    <n v="9120"/>
    <x v="330"/>
    <x v="1"/>
    <s v="Tennessee"/>
    <x v="3"/>
    <x v="2"/>
    <s v="Phones"/>
    <n v="1592"/>
    <n v="8"/>
    <n v="0.03"/>
    <n v="1320"/>
    <n v="272"/>
    <n v="224.24"/>
  </r>
  <r>
    <n v="9121"/>
    <x v="330"/>
    <x v="1"/>
    <s v="California"/>
    <x v="0"/>
    <x v="0"/>
    <s v="Art"/>
    <n v="136"/>
    <n v="8"/>
    <n v="0.01"/>
    <n v="80"/>
    <n v="56"/>
    <n v="54.639999999999986"/>
  </r>
  <r>
    <n v="9127"/>
    <x v="331"/>
    <x v="1"/>
    <s v="Washington"/>
    <x v="0"/>
    <x v="0"/>
    <s v="Storage"/>
    <n v="80"/>
    <n v="2"/>
    <n v="0.01"/>
    <n v="70"/>
    <n v="10"/>
    <n v="9.2000000000000028"/>
  </r>
  <r>
    <n v="9130"/>
    <x v="331"/>
    <x v="1"/>
    <s v="Texas"/>
    <x v="2"/>
    <x v="0"/>
    <s v="Paper"/>
    <n v="135"/>
    <n v="3"/>
    <n v="0.01"/>
    <n v="105"/>
    <n v="30"/>
    <n v="28.650000000000006"/>
  </r>
  <r>
    <n v="9134"/>
    <x v="331"/>
    <x v="1"/>
    <s v="Florida"/>
    <x v="3"/>
    <x v="0"/>
    <s v="Art"/>
    <n v="34"/>
    <n v="2"/>
    <n v="0.01"/>
    <n v="20"/>
    <n v="14"/>
    <n v="13.659999999999997"/>
  </r>
  <r>
    <n v="9137"/>
    <x v="331"/>
    <x v="1"/>
    <s v="California"/>
    <x v="0"/>
    <x v="0"/>
    <s v="Envelopes"/>
    <n v="48"/>
    <n v="4"/>
    <n v="0.01"/>
    <n v="36"/>
    <n v="12"/>
    <n v="11.519999999999996"/>
  </r>
  <r>
    <n v="9138"/>
    <x v="331"/>
    <x v="1"/>
    <s v="Illinois"/>
    <x v="2"/>
    <x v="0"/>
    <s v="Binders"/>
    <n v="10"/>
    <n v="4"/>
    <n v="0.01"/>
    <n v="8"/>
    <n v="2"/>
    <n v="1.9000000000000004"/>
  </r>
  <r>
    <n v="9139"/>
    <x v="331"/>
    <x v="1"/>
    <s v="Kentucky"/>
    <x v="3"/>
    <x v="0"/>
    <s v="Appliances"/>
    <n v="72"/>
    <n v="3"/>
    <n v="0.01"/>
    <n v="57"/>
    <n v="15"/>
    <n v="14.280000000000001"/>
  </r>
  <r>
    <n v="9141"/>
    <x v="331"/>
    <x v="1"/>
    <s v="Arizona"/>
    <x v="0"/>
    <x v="0"/>
    <s v="Art"/>
    <n v="34"/>
    <n v="2"/>
    <n v="0.01"/>
    <n v="20"/>
    <n v="14"/>
    <n v="13.659999999999997"/>
  </r>
  <r>
    <n v="9144"/>
    <x v="331"/>
    <x v="1"/>
    <s v="Delaware"/>
    <x v="1"/>
    <x v="1"/>
    <s v="Furnishings"/>
    <n v="36"/>
    <n v="4"/>
    <n v="0.01"/>
    <n v="20"/>
    <n v="16"/>
    <n v="15.64"/>
  </r>
  <r>
    <n v="9149"/>
    <x v="331"/>
    <x v="1"/>
    <s v="Pennsylvania"/>
    <x v="1"/>
    <x v="0"/>
    <s v="Binders"/>
    <n v="5"/>
    <n v="2"/>
    <n v="0.01"/>
    <n v="4"/>
    <n v="1"/>
    <n v="0.95000000000000018"/>
  </r>
  <r>
    <n v="9150"/>
    <x v="331"/>
    <x v="1"/>
    <s v="California"/>
    <x v="0"/>
    <x v="2"/>
    <s v="Accessories"/>
    <n v="5"/>
    <n v="1"/>
    <n v="0.03"/>
    <n v="2.5"/>
    <n v="2.5"/>
    <n v="2.3499999999999996"/>
  </r>
  <r>
    <n v="9151"/>
    <x v="331"/>
    <x v="1"/>
    <s v="California"/>
    <x v="0"/>
    <x v="1"/>
    <s v="Furnishings"/>
    <n v="27"/>
    <n v="3"/>
    <n v="0.01"/>
    <n v="15"/>
    <n v="12"/>
    <n v="11.73"/>
  </r>
  <r>
    <n v="9155"/>
    <x v="332"/>
    <x v="1"/>
    <s v="California"/>
    <x v="0"/>
    <x v="1"/>
    <s v="Chairs"/>
    <n v="99"/>
    <n v="1"/>
    <n v="0.01"/>
    <n v="79"/>
    <n v="20"/>
    <n v="19.010000000000005"/>
  </r>
  <r>
    <n v="9156"/>
    <x v="332"/>
    <x v="1"/>
    <s v="Alabama"/>
    <x v="3"/>
    <x v="2"/>
    <s v="Machines"/>
    <n v="3600"/>
    <n v="8"/>
    <n v="0.03"/>
    <n v="3200"/>
    <n v="400"/>
    <n v="292"/>
  </r>
  <r>
    <n v="9161"/>
    <x v="332"/>
    <x v="1"/>
    <s v="Arizona"/>
    <x v="0"/>
    <x v="0"/>
    <s v="Envelopes"/>
    <n v="72"/>
    <n v="6"/>
    <n v="0.01"/>
    <n v="54"/>
    <n v="18"/>
    <n v="17.28"/>
  </r>
  <r>
    <n v="9162"/>
    <x v="332"/>
    <x v="1"/>
    <s v="Massachusetts"/>
    <x v="1"/>
    <x v="0"/>
    <s v="Paper"/>
    <n v="405"/>
    <n v="9"/>
    <n v="0.01"/>
    <n v="315"/>
    <n v="90"/>
    <n v="85.949999999999989"/>
  </r>
  <r>
    <n v="9163"/>
    <x v="332"/>
    <x v="1"/>
    <s v="California"/>
    <x v="0"/>
    <x v="0"/>
    <s v="Storage"/>
    <n v="160"/>
    <n v="4"/>
    <n v="0.01"/>
    <n v="140"/>
    <n v="20"/>
    <n v="18.400000000000006"/>
  </r>
  <r>
    <n v="9166"/>
    <x v="332"/>
    <x v="1"/>
    <s v="Florida"/>
    <x v="3"/>
    <x v="1"/>
    <s v="Furnishings"/>
    <n v="18"/>
    <n v="2"/>
    <n v="0.01"/>
    <n v="10"/>
    <n v="8"/>
    <n v="7.82"/>
  </r>
  <r>
    <n v="9167"/>
    <x v="332"/>
    <x v="1"/>
    <s v="Connecticut"/>
    <x v="1"/>
    <x v="0"/>
    <s v="Appliances"/>
    <n v="72"/>
    <n v="3"/>
    <n v="0.01"/>
    <n v="57"/>
    <n v="15"/>
    <n v="14.280000000000001"/>
  </r>
  <r>
    <n v="9170"/>
    <x v="332"/>
    <x v="1"/>
    <s v="New York"/>
    <x v="1"/>
    <x v="0"/>
    <s v="Storage"/>
    <n v="120"/>
    <n v="3"/>
    <n v="0.01"/>
    <n v="105"/>
    <n v="15"/>
    <n v="13.799999999999997"/>
  </r>
  <r>
    <n v="9171"/>
    <x v="332"/>
    <x v="1"/>
    <s v="Colorado"/>
    <x v="0"/>
    <x v="1"/>
    <s v="Furnishings"/>
    <n v="36"/>
    <n v="4"/>
    <n v="0.01"/>
    <n v="20"/>
    <n v="16"/>
    <n v="15.64"/>
  </r>
  <r>
    <n v="9173"/>
    <x v="332"/>
    <x v="1"/>
    <s v="Oklahoma"/>
    <x v="2"/>
    <x v="1"/>
    <s v="Tables"/>
    <n v="595"/>
    <n v="7"/>
    <n v="0.01"/>
    <n v="525"/>
    <n v="70"/>
    <n v="64.049999999999955"/>
  </r>
  <r>
    <n v="9181"/>
    <x v="333"/>
    <x v="1"/>
    <s v="Indiana"/>
    <x v="2"/>
    <x v="0"/>
    <s v="Envelopes"/>
    <n v="96"/>
    <n v="8"/>
    <n v="0.01"/>
    <n v="72"/>
    <n v="24"/>
    <n v="23.039999999999992"/>
  </r>
  <r>
    <n v="9182"/>
    <x v="333"/>
    <x v="1"/>
    <s v="Ohio"/>
    <x v="1"/>
    <x v="2"/>
    <s v="Copiers"/>
    <n v="1450"/>
    <n v="2"/>
    <n v="0.03"/>
    <n v="1400"/>
    <n v="50"/>
    <n v="6.5"/>
  </r>
  <r>
    <n v="9183"/>
    <x v="333"/>
    <x v="1"/>
    <s v="Massachusetts"/>
    <x v="1"/>
    <x v="0"/>
    <s v="Binders"/>
    <n v="22.5"/>
    <n v="9"/>
    <n v="0.01"/>
    <n v="18"/>
    <n v="4.5"/>
    <n v="4.2749999999999986"/>
  </r>
  <r>
    <n v="9185"/>
    <x v="333"/>
    <x v="1"/>
    <s v="Georgia"/>
    <x v="3"/>
    <x v="0"/>
    <s v="Paper"/>
    <n v="270"/>
    <n v="6"/>
    <n v="0.01"/>
    <n v="210"/>
    <n v="60"/>
    <n v="57.300000000000011"/>
  </r>
  <r>
    <n v="9188"/>
    <x v="333"/>
    <x v="1"/>
    <s v="New York"/>
    <x v="1"/>
    <x v="2"/>
    <s v="Phones"/>
    <n v="2189"/>
    <n v="11"/>
    <n v="0.03"/>
    <n v="1815"/>
    <n v="374"/>
    <n v="308.32999999999993"/>
  </r>
  <r>
    <n v="9190"/>
    <x v="333"/>
    <x v="1"/>
    <s v="Kansas"/>
    <x v="2"/>
    <x v="0"/>
    <s v="Art"/>
    <n v="102"/>
    <n v="6"/>
    <n v="0.01"/>
    <n v="60"/>
    <n v="42"/>
    <n v="40.980000000000004"/>
  </r>
  <r>
    <n v="9192"/>
    <x v="333"/>
    <x v="1"/>
    <s v="Texas"/>
    <x v="2"/>
    <x v="1"/>
    <s v="Tables"/>
    <n v="510"/>
    <n v="6"/>
    <n v="0.01"/>
    <n v="450"/>
    <n v="60"/>
    <n v="54.899999999999977"/>
  </r>
  <r>
    <n v="9193"/>
    <x v="333"/>
    <x v="1"/>
    <s v="California"/>
    <x v="0"/>
    <x v="1"/>
    <s v="Furnishings"/>
    <n v="18"/>
    <n v="2"/>
    <n v="0.01"/>
    <n v="10"/>
    <n v="8"/>
    <n v="7.82"/>
  </r>
  <r>
    <n v="9196"/>
    <x v="333"/>
    <x v="1"/>
    <s v="Rhode Island"/>
    <x v="1"/>
    <x v="1"/>
    <s v="Tables"/>
    <n v="595"/>
    <n v="7"/>
    <n v="0.01"/>
    <n v="525"/>
    <n v="70"/>
    <n v="64.049999999999955"/>
  </r>
  <r>
    <n v="9199"/>
    <x v="333"/>
    <x v="1"/>
    <s v="California"/>
    <x v="0"/>
    <x v="0"/>
    <s v="Paper"/>
    <n v="225"/>
    <n v="5"/>
    <n v="0.01"/>
    <n v="175"/>
    <n v="50"/>
    <n v="47.75"/>
  </r>
  <r>
    <n v="9201"/>
    <x v="333"/>
    <x v="1"/>
    <s v="Texas"/>
    <x v="2"/>
    <x v="0"/>
    <s v="Paper"/>
    <n v="135"/>
    <n v="3"/>
    <n v="0.01"/>
    <n v="105"/>
    <n v="30"/>
    <n v="28.650000000000006"/>
  </r>
  <r>
    <n v="9202"/>
    <x v="333"/>
    <x v="1"/>
    <s v="Massachusetts"/>
    <x v="1"/>
    <x v="1"/>
    <s v="Furnishings"/>
    <n v="45"/>
    <n v="5"/>
    <n v="0.01"/>
    <n v="25"/>
    <n v="20"/>
    <n v="19.549999999999997"/>
  </r>
  <r>
    <n v="9215"/>
    <x v="334"/>
    <x v="1"/>
    <s v="Ohio"/>
    <x v="1"/>
    <x v="1"/>
    <s v="Furnishings"/>
    <n v="27"/>
    <n v="3"/>
    <n v="0.01"/>
    <n v="15"/>
    <n v="12"/>
    <n v="11.73"/>
  </r>
  <r>
    <n v="9220"/>
    <x v="334"/>
    <x v="1"/>
    <s v="Georgia"/>
    <x v="3"/>
    <x v="0"/>
    <s v="Binders"/>
    <n v="12.5"/>
    <n v="5"/>
    <n v="0.01"/>
    <n v="10"/>
    <n v="2.5"/>
    <n v="2.375"/>
  </r>
  <r>
    <n v="9221"/>
    <x v="334"/>
    <x v="1"/>
    <s v="Delaware"/>
    <x v="1"/>
    <x v="2"/>
    <s v="Phones"/>
    <n v="597"/>
    <n v="3"/>
    <n v="0.03"/>
    <n v="495"/>
    <n v="102"/>
    <n v="84.090000000000032"/>
  </r>
  <r>
    <n v="9231"/>
    <x v="334"/>
    <x v="1"/>
    <s v="New York"/>
    <x v="1"/>
    <x v="0"/>
    <s v="Fasteners"/>
    <n v="12"/>
    <n v="4"/>
    <n v="0.01"/>
    <n v="8"/>
    <n v="4"/>
    <n v="3.879999999999999"/>
  </r>
  <r>
    <n v="9233"/>
    <x v="334"/>
    <x v="1"/>
    <s v="Tennessee"/>
    <x v="3"/>
    <x v="0"/>
    <s v="Paper"/>
    <n v="225"/>
    <n v="5"/>
    <n v="0.01"/>
    <n v="175"/>
    <n v="50"/>
    <n v="47.75"/>
  </r>
  <r>
    <n v="9234"/>
    <x v="334"/>
    <x v="1"/>
    <s v="Texas"/>
    <x v="2"/>
    <x v="1"/>
    <s v="Chairs"/>
    <n v="792"/>
    <n v="8"/>
    <n v="0.01"/>
    <n v="632"/>
    <n v="160"/>
    <n v="152.08000000000004"/>
  </r>
  <r>
    <n v="9245"/>
    <x v="335"/>
    <x v="1"/>
    <s v="Colorado"/>
    <x v="0"/>
    <x v="0"/>
    <s v="Art"/>
    <n v="34"/>
    <n v="2"/>
    <n v="0.01"/>
    <n v="20"/>
    <n v="14"/>
    <n v="13.659999999999997"/>
  </r>
  <r>
    <n v="9247"/>
    <x v="335"/>
    <x v="1"/>
    <s v="Florida"/>
    <x v="3"/>
    <x v="1"/>
    <s v="Chairs"/>
    <n v="297"/>
    <n v="3"/>
    <n v="0.01"/>
    <n v="237"/>
    <n v="60"/>
    <n v="57.029999999999973"/>
  </r>
  <r>
    <n v="9250"/>
    <x v="335"/>
    <x v="1"/>
    <s v="Michigan"/>
    <x v="2"/>
    <x v="0"/>
    <s v="Art"/>
    <n v="85"/>
    <n v="5"/>
    <n v="0.01"/>
    <n v="50"/>
    <n v="35"/>
    <n v="34.150000000000006"/>
  </r>
  <r>
    <n v="9251"/>
    <x v="335"/>
    <x v="1"/>
    <s v="California"/>
    <x v="0"/>
    <x v="2"/>
    <s v="Accessories"/>
    <n v="20"/>
    <n v="4"/>
    <n v="0.03"/>
    <n v="10"/>
    <n v="10"/>
    <n v="9.3999999999999986"/>
  </r>
  <r>
    <n v="9252"/>
    <x v="335"/>
    <x v="1"/>
    <s v="California"/>
    <x v="0"/>
    <x v="2"/>
    <s v="Phones"/>
    <n v="995"/>
    <n v="5"/>
    <n v="0.03"/>
    <n v="825"/>
    <n v="170"/>
    <n v="140.14999999999998"/>
  </r>
  <r>
    <n v="9253"/>
    <x v="335"/>
    <x v="1"/>
    <s v="California"/>
    <x v="0"/>
    <x v="0"/>
    <s v="Paper"/>
    <n v="270"/>
    <n v="6"/>
    <n v="0.01"/>
    <n v="210"/>
    <n v="60"/>
    <n v="57.300000000000011"/>
  </r>
  <r>
    <n v="9254"/>
    <x v="335"/>
    <x v="1"/>
    <s v="California"/>
    <x v="0"/>
    <x v="0"/>
    <s v="Binders"/>
    <n v="2.5"/>
    <n v="1"/>
    <n v="0.01"/>
    <n v="2"/>
    <n v="0.5"/>
    <n v="0.47500000000000009"/>
  </r>
  <r>
    <n v="9255"/>
    <x v="335"/>
    <x v="1"/>
    <s v="Minnesota"/>
    <x v="2"/>
    <x v="0"/>
    <s v="Storage"/>
    <n v="200"/>
    <n v="5"/>
    <n v="0.01"/>
    <n v="175"/>
    <n v="25"/>
    <n v="23"/>
  </r>
  <r>
    <n v="9269"/>
    <x v="336"/>
    <x v="1"/>
    <s v="Texas"/>
    <x v="2"/>
    <x v="0"/>
    <s v="Paper"/>
    <n v="90"/>
    <n v="2"/>
    <n v="0.01"/>
    <n v="70"/>
    <n v="20"/>
    <n v="19.099999999999994"/>
  </r>
  <r>
    <n v="9270"/>
    <x v="336"/>
    <x v="1"/>
    <s v="Texas"/>
    <x v="2"/>
    <x v="0"/>
    <s v="Binders"/>
    <n v="2.5"/>
    <n v="1"/>
    <n v="0.01"/>
    <n v="2"/>
    <n v="0.5"/>
    <n v="0.47500000000000009"/>
  </r>
  <r>
    <n v="9273"/>
    <x v="336"/>
    <x v="1"/>
    <s v="California"/>
    <x v="0"/>
    <x v="0"/>
    <s v="Binders"/>
    <n v="10"/>
    <n v="4"/>
    <n v="0.01"/>
    <n v="8"/>
    <n v="2"/>
    <n v="1.9000000000000004"/>
  </r>
  <r>
    <n v="9275"/>
    <x v="336"/>
    <x v="1"/>
    <s v="Virginia"/>
    <x v="3"/>
    <x v="0"/>
    <s v="Storage"/>
    <n v="160"/>
    <n v="4"/>
    <n v="0.01"/>
    <n v="140"/>
    <n v="20"/>
    <n v="18.400000000000006"/>
  </r>
  <r>
    <n v="9286"/>
    <x v="336"/>
    <x v="1"/>
    <s v="Arkansas"/>
    <x v="3"/>
    <x v="2"/>
    <s v="Phones"/>
    <n v="597"/>
    <n v="3"/>
    <n v="0.03"/>
    <n v="495"/>
    <n v="102"/>
    <n v="84.090000000000032"/>
  </r>
  <r>
    <n v="9287"/>
    <x v="336"/>
    <x v="1"/>
    <s v="Georgia"/>
    <x v="3"/>
    <x v="0"/>
    <s v="Paper"/>
    <n v="180"/>
    <n v="4"/>
    <n v="0.01"/>
    <n v="140"/>
    <n v="40"/>
    <n v="38.199999999999989"/>
  </r>
  <r>
    <n v="9288"/>
    <x v="336"/>
    <x v="1"/>
    <s v="California"/>
    <x v="0"/>
    <x v="2"/>
    <s v="Accessories"/>
    <n v="25"/>
    <n v="5"/>
    <n v="0.03"/>
    <n v="12.5"/>
    <n v="12.5"/>
    <n v="11.75"/>
  </r>
  <r>
    <n v="9289"/>
    <x v="336"/>
    <x v="1"/>
    <s v="Michigan"/>
    <x v="2"/>
    <x v="0"/>
    <s v="Art"/>
    <n v="85"/>
    <n v="5"/>
    <n v="0.01"/>
    <n v="50"/>
    <n v="35"/>
    <n v="34.150000000000006"/>
  </r>
  <r>
    <n v="9290"/>
    <x v="336"/>
    <x v="1"/>
    <s v="California"/>
    <x v="0"/>
    <x v="0"/>
    <s v="Art"/>
    <n v="51"/>
    <n v="3"/>
    <n v="0.01"/>
    <n v="30"/>
    <n v="21"/>
    <n v="20.490000000000002"/>
  </r>
  <r>
    <n v="9292"/>
    <x v="336"/>
    <x v="1"/>
    <s v="Georgia"/>
    <x v="3"/>
    <x v="0"/>
    <s v="Paper"/>
    <n v="135"/>
    <n v="3"/>
    <n v="0.01"/>
    <n v="105"/>
    <n v="30"/>
    <n v="28.650000000000006"/>
  </r>
  <r>
    <n v="9294"/>
    <x v="336"/>
    <x v="1"/>
    <s v="California"/>
    <x v="0"/>
    <x v="0"/>
    <s v="Binders"/>
    <n v="15"/>
    <n v="6"/>
    <n v="0.01"/>
    <n v="12"/>
    <n v="3"/>
    <n v="2.8499999999999996"/>
  </r>
  <r>
    <n v="9295"/>
    <x v="336"/>
    <x v="1"/>
    <s v="Indiana"/>
    <x v="2"/>
    <x v="2"/>
    <s v="Accessories"/>
    <n v="10"/>
    <n v="2"/>
    <n v="0.03"/>
    <n v="5"/>
    <n v="5"/>
    <n v="4.6999999999999993"/>
  </r>
  <r>
    <n v="9305"/>
    <x v="337"/>
    <x v="1"/>
    <s v="New York"/>
    <x v="1"/>
    <x v="0"/>
    <s v="Paper"/>
    <n v="315"/>
    <n v="7"/>
    <n v="0.01"/>
    <n v="245"/>
    <n v="70"/>
    <n v="66.850000000000023"/>
  </r>
  <r>
    <n v="9306"/>
    <x v="337"/>
    <x v="1"/>
    <s v="Virginia"/>
    <x v="3"/>
    <x v="0"/>
    <s v="Binders"/>
    <n v="17.5"/>
    <n v="7"/>
    <n v="0.01"/>
    <n v="14"/>
    <n v="3.5"/>
    <n v="3.3249999999999993"/>
  </r>
  <r>
    <n v="9310"/>
    <x v="337"/>
    <x v="1"/>
    <s v="Texas"/>
    <x v="2"/>
    <x v="1"/>
    <s v="Furnishings"/>
    <n v="45"/>
    <n v="5"/>
    <n v="0.01"/>
    <n v="25"/>
    <n v="20"/>
    <n v="19.549999999999997"/>
  </r>
  <r>
    <n v="9311"/>
    <x v="337"/>
    <x v="1"/>
    <s v="Arizona"/>
    <x v="0"/>
    <x v="2"/>
    <s v="Phones"/>
    <n v="398"/>
    <n v="2"/>
    <n v="0.03"/>
    <n v="330"/>
    <n v="68"/>
    <n v="56.06"/>
  </r>
  <r>
    <n v="9312"/>
    <x v="337"/>
    <x v="1"/>
    <s v="California"/>
    <x v="0"/>
    <x v="2"/>
    <s v="Copiers"/>
    <n v="1450"/>
    <n v="2"/>
    <n v="0.03"/>
    <n v="1400"/>
    <n v="50"/>
    <n v="6.5"/>
  </r>
  <r>
    <n v="9315"/>
    <x v="337"/>
    <x v="1"/>
    <s v="New York"/>
    <x v="1"/>
    <x v="0"/>
    <s v="Paper"/>
    <n v="45"/>
    <n v="1"/>
    <n v="0.01"/>
    <n v="35"/>
    <n v="10"/>
    <n v="9.5499999999999972"/>
  </r>
  <r>
    <n v="9316"/>
    <x v="337"/>
    <x v="1"/>
    <s v="Missouri"/>
    <x v="2"/>
    <x v="2"/>
    <s v="Copiers"/>
    <n v="725"/>
    <n v="1"/>
    <n v="0.03"/>
    <n v="700"/>
    <n v="25"/>
    <n v="3.25"/>
  </r>
  <r>
    <n v="9320"/>
    <x v="337"/>
    <x v="1"/>
    <s v="California"/>
    <x v="0"/>
    <x v="0"/>
    <s v="Binders"/>
    <n v="15"/>
    <n v="6"/>
    <n v="0.01"/>
    <n v="12"/>
    <n v="3"/>
    <n v="2.8499999999999996"/>
  </r>
  <r>
    <n v="9322"/>
    <x v="337"/>
    <x v="1"/>
    <s v="Illinois"/>
    <x v="2"/>
    <x v="1"/>
    <s v="Furnishings"/>
    <n v="18"/>
    <n v="2"/>
    <n v="0.01"/>
    <n v="10"/>
    <n v="8"/>
    <n v="7.82"/>
  </r>
  <r>
    <n v="9325"/>
    <x v="337"/>
    <x v="1"/>
    <s v="Delaware"/>
    <x v="1"/>
    <x v="0"/>
    <s v="Art"/>
    <n v="85"/>
    <n v="5"/>
    <n v="0.01"/>
    <n v="50"/>
    <n v="35"/>
    <n v="34.150000000000006"/>
  </r>
  <r>
    <n v="9326"/>
    <x v="337"/>
    <x v="1"/>
    <s v="Pennsylvania"/>
    <x v="1"/>
    <x v="0"/>
    <s v="Paper"/>
    <n v="90"/>
    <n v="2"/>
    <n v="0.01"/>
    <n v="70"/>
    <n v="20"/>
    <n v="19.099999999999994"/>
  </r>
  <r>
    <n v="9327"/>
    <x v="337"/>
    <x v="1"/>
    <s v="Ohio"/>
    <x v="1"/>
    <x v="0"/>
    <s v="Binders"/>
    <n v="5"/>
    <n v="2"/>
    <n v="0.01"/>
    <n v="4"/>
    <n v="1"/>
    <n v="0.95000000000000018"/>
  </r>
  <r>
    <n v="9333"/>
    <x v="338"/>
    <x v="1"/>
    <s v="North Carolina"/>
    <x v="3"/>
    <x v="0"/>
    <s v="Paper"/>
    <n v="225"/>
    <n v="5"/>
    <n v="0.01"/>
    <n v="175"/>
    <n v="50"/>
    <n v="47.75"/>
  </r>
  <r>
    <n v="9335"/>
    <x v="338"/>
    <x v="1"/>
    <s v="Washington"/>
    <x v="0"/>
    <x v="0"/>
    <s v="Binders"/>
    <n v="17.5"/>
    <n v="7"/>
    <n v="0.01"/>
    <n v="14"/>
    <n v="3.5"/>
    <n v="3.3249999999999993"/>
  </r>
  <r>
    <n v="9336"/>
    <x v="338"/>
    <x v="1"/>
    <s v="Washington"/>
    <x v="0"/>
    <x v="0"/>
    <s v="Paper"/>
    <n v="180"/>
    <n v="4"/>
    <n v="0.01"/>
    <n v="140"/>
    <n v="40"/>
    <n v="38.199999999999989"/>
  </r>
  <r>
    <n v="9337"/>
    <x v="338"/>
    <x v="1"/>
    <s v="California"/>
    <x v="0"/>
    <x v="2"/>
    <s v="Accessories"/>
    <n v="10"/>
    <n v="2"/>
    <n v="0.03"/>
    <n v="5"/>
    <n v="5"/>
    <n v="4.6999999999999993"/>
  </r>
  <r>
    <n v="9338"/>
    <x v="338"/>
    <x v="1"/>
    <s v="New York"/>
    <x v="1"/>
    <x v="1"/>
    <s v="Tables"/>
    <n v="85"/>
    <n v="1"/>
    <n v="0.01"/>
    <n v="75"/>
    <n v="10"/>
    <n v="9.1500000000000057"/>
  </r>
  <r>
    <n v="9347"/>
    <x v="338"/>
    <x v="1"/>
    <s v="Nevada"/>
    <x v="0"/>
    <x v="0"/>
    <s v="Paper"/>
    <n v="135"/>
    <n v="3"/>
    <n v="0.01"/>
    <n v="105"/>
    <n v="30"/>
    <n v="28.650000000000006"/>
  </r>
  <r>
    <n v="9349"/>
    <x v="338"/>
    <x v="1"/>
    <s v="Oregon"/>
    <x v="0"/>
    <x v="0"/>
    <s v="Supplies"/>
    <n v="105"/>
    <n v="7"/>
    <n v="0.01"/>
    <n v="84"/>
    <n v="21"/>
    <n v="19.950000000000003"/>
  </r>
  <r>
    <n v="9351"/>
    <x v="338"/>
    <x v="1"/>
    <s v="Georgia"/>
    <x v="3"/>
    <x v="0"/>
    <s v="Paper"/>
    <n v="315"/>
    <n v="7"/>
    <n v="0.01"/>
    <n v="245"/>
    <n v="70"/>
    <n v="66.850000000000023"/>
  </r>
  <r>
    <n v="9352"/>
    <x v="338"/>
    <x v="1"/>
    <s v="South Carolina"/>
    <x v="3"/>
    <x v="2"/>
    <s v="Accessories"/>
    <n v="10"/>
    <n v="2"/>
    <n v="0.03"/>
    <n v="5"/>
    <n v="5"/>
    <n v="4.6999999999999993"/>
  </r>
  <r>
    <n v="9353"/>
    <x v="338"/>
    <x v="1"/>
    <s v="Texas"/>
    <x v="2"/>
    <x v="0"/>
    <s v="Binders"/>
    <n v="12.5"/>
    <n v="5"/>
    <n v="0.01"/>
    <n v="10"/>
    <n v="2.5"/>
    <n v="2.375"/>
  </r>
  <r>
    <n v="9355"/>
    <x v="338"/>
    <x v="1"/>
    <s v="Kentucky"/>
    <x v="3"/>
    <x v="0"/>
    <s v="Art"/>
    <n v="51"/>
    <n v="3"/>
    <n v="0.01"/>
    <n v="30"/>
    <n v="21"/>
    <n v="20.490000000000002"/>
  </r>
  <r>
    <n v="9356"/>
    <x v="338"/>
    <x v="1"/>
    <s v="Ohio"/>
    <x v="1"/>
    <x v="1"/>
    <s v="Furnishings"/>
    <n v="36"/>
    <n v="4"/>
    <n v="0.01"/>
    <n v="20"/>
    <n v="16"/>
    <n v="15.64"/>
  </r>
  <r>
    <n v="9366"/>
    <x v="339"/>
    <x v="1"/>
    <s v="Arizona"/>
    <x v="0"/>
    <x v="2"/>
    <s v="Phones"/>
    <n v="1592"/>
    <n v="8"/>
    <n v="0.03"/>
    <n v="1320"/>
    <n v="272"/>
    <n v="224.24"/>
  </r>
  <r>
    <n v="9368"/>
    <x v="339"/>
    <x v="1"/>
    <s v="California"/>
    <x v="0"/>
    <x v="0"/>
    <s v="Paper"/>
    <n v="90"/>
    <n v="2"/>
    <n v="0.01"/>
    <n v="70"/>
    <n v="20"/>
    <n v="19.099999999999994"/>
  </r>
  <r>
    <n v="9369"/>
    <x v="339"/>
    <x v="1"/>
    <s v="Washington"/>
    <x v="0"/>
    <x v="1"/>
    <s v="Furnishings"/>
    <n v="45"/>
    <n v="5"/>
    <n v="0.01"/>
    <n v="25"/>
    <n v="20"/>
    <n v="19.549999999999997"/>
  </r>
  <r>
    <n v="9372"/>
    <x v="339"/>
    <x v="1"/>
    <s v="New York"/>
    <x v="1"/>
    <x v="0"/>
    <s v="Storage"/>
    <n v="120"/>
    <n v="3"/>
    <n v="0.01"/>
    <n v="105"/>
    <n v="15"/>
    <n v="13.799999999999997"/>
  </r>
  <r>
    <n v="9378"/>
    <x v="339"/>
    <x v="1"/>
    <s v="Texas"/>
    <x v="2"/>
    <x v="0"/>
    <s v="Paper"/>
    <n v="90"/>
    <n v="2"/>
    <n v="0.01"/>
    <n v="70"/>
    <n v="20"/>
    <n v="19.099999999999994"/>
  </r>
  <r>
    <n v="9379"/>
    <x v="339"/>
    <x v="1"/>
    <s v="Illinois"/>
    <x v="2"/>
    <x v="0"/>
    <s v="Labels"/>
    <n v="38"/>
    <n v="2"/>
    <n v="0.01"/>
    <n v="20"/>
    <n v="18"/>
    <n v="17.619999999999997"/>
  </r>
  <r>
    <n v="9387"/>
    <x v="340"/>
    <x v="1"/>
    <s v="Florida"/>
    <x v="3"/>
    <x v="2"/>
    <s v="Phones"/>
    <n v="398"/>
    <n v="2"/>
    <n v="0.03"/>
    <n v="330"/>
    <n v="68"/>
    <n v="56.06"/>
  </r>
  <r>
    <n v="9391"/>
    <x v="340"/>
    <x v="1"/>
    <s v="California"/>
    <x v="0"/>
    <x v="2"/>
    <s v="Phones"/>
    <n v="796"/>
    <n v="4"/>
    <n v="0.03"/>
    <n v="660"/>
    <n v="136"/>
    <n v="112.12"/>
  </r>
  <r>
    <n v="9392"/>
    <x v="340"/>
    <x v="1"/>
    <s v="California"/>
    <x v="0"/>
    <x v="0"/>
    <s v="Appliances"/>
    <n v="72"/>
    <n v="3"/>
    <n v="0.01"/>
    <n v="57"/>
    <n v="15"/>
    <n v="14.280000000000001"/>
  </r>
  <r>
    <n v="9397"/>
    <x v="340"/>
    <x v="1"/>
    <s v="New York"/>
    <x v="1"/>
    <x v="0"/>
    <s v="Supplies"/>
    <n v="45"/>
    <n v="3"/>
    <n v="0.01"/>
    <n v="36"/>
    <n v="9"/>
    <n v="8.5499999999999972"/>
  </r>
  <r>
    <n v="9398"/>
    <x v="340"/>
    <x v="1"/>
    <s v="Oregon"/>
    <x v="0"/>
    <x v="0"/>
    <s v="Art"/>
    <n v="187"/>
    <n v="11"/>
    <n v="0.01"/>
    <n v="110"/>
    <n v="77"/>
    <n v="75.13"/>
  </r>
  <r>
    <n v="9401"/>
    <x v="340"/>
    <x v="1"/>
    <s v="Arkansas"/>
    <x v="3"/>
    <x v="0"/>
    <s v="Storage"/>
    <n v="160"/>
    <n v="4"/>
    <n v="0.01"/>
    <n v="140"/>
    <n v="20"/>
    <n v="18.400000000000006"/>
  </r>
  <r>
    <n v="9410"/>
    <x v="341"/>
    <x v="1"/>
    <s v="Michigan"/>
    <x v="2"/>
    <x v="0"/>
    <s v="Art"/>
    <n v="153"/>
    <n v="9"/>
    <n v="0.01"/>
    <n v="90"/>
    <n v="63"/>
    <n v="61.47"/>
  </r>
  <r>
    <n v="9411"/>
    <x v="341"/>
    <x v="1"/>
    <s v="New York"/>
    <x v="1"/>
    <x v="0"/>
    <s v="Art"/>
    <n v="51"/>
    <n v="3"/>
    <n v="0.01"/>
    <n v="30"/>
    <n v="21"/>
    <n v="20.490000000000002"/>
  </r>
  <r>
    <n v="9413"/>
    <x v="341"/>
    <x v="1"/>
    <s v="California"/>
    <x v="0"/>
    <x v="0"/>
    <s v="Binders"/>
    <n v="17.5"/>
    <n v="7"/>
    <n v="0.01"/>
    <n v="14"/>
    <n v="3.5"/>
    <n v="3.3249999999999993"/>
  </r>
  <r>
    <n v="9417"/>
    <x v="341"/>
    <x v="1"/>
    <s v="Texas"/>
    <x v="2"/>
    <x v="0"/>
    <s v="Appliances"/>
    <n v="48"/>
    <n v="2"/>
    <n v="0.01"/>
    <n v="38"/>
    <n v="10"/>
    <n v="9.519999999999996"/>
  </r>
  <r>
    <n v="9418"/>
    <x v="341"/>
    <x v="1"/>
    <s v="Arkansas"/>
    <x v="3"/>
    <x v="1"/>
    <s v="Chairs"/>
    <n v="594"/>
    <n v="6"/>
    <n v="0.01"/>
    <n v="474"/>
    <n v="120"/>
    <n v="114.05999999999995"/>
  </r>
  <r>
    <n v="9420"/>
    <x v="341"/>
    <x v="1"/>
    <s v="North Carolina"/>
    <x v="3"/>
    <x v="1"/>
    <s v="Furnishings"/>
    <n v="18"/>
    <n v="2"/>
    <n v="0.01"/>
    <n v="10"/>
    <n v="8"/>
    <n v="7.82"/>
  </r>
  <r>
    <n v="9422"/>
    <x v="341"/>
    <x v="1"/>
    <s v="Arizona"/>
    <x v="0"/>
    <x v="2"/>
    <s v="Machines"/>
    <n v="900"/>
    <n v="2"/>
    <n v="0.03"/>
    <n v="800"/>
    <n v="100"/>
    <n v="73"/>
  </r>
  <r>
    <n v="9423"/>
    <x v="341"/>
    <x v="1"/>
    <s v="California"/>
    <x v="0"/>
    <x v="2"/>
    <s v="Accessories"/>
    <n v="10"/>
    <n v="2"/>
    <n v="0.03"/>
    <n v="5"/>
    <n v="5"/>
    <n v="4.6999999999999993"/>
  </r>
  <r>
    <n v="9424"/>
    <x v="341"/>
    <x v="1"/>
    <s v="California"/>
    <x v="0"/>
    <x v="2"/>
    <s v="Phones"/>
    <n v="995"/>
    <n v="5"/>
    <n v="0.03"/>
    <n v="825"/>
    <n v="170"/>
    <n v="140.14999999999998"/>
  </r>
  <r>
    <n v="9428"/>
    <x v="341"/>
    <x v="1"/>
    <s v="Illinois"/>
    <x v="2"/>
    <x v="0"/>
    <s v="Envelopes"/>
    <n v="36"/>
    <n v="3"/>
    <n v="0.01"/>
    <n v="27"/>
    <n v="9"/>
    <n v="8.64"/>
  </r>
  <r>
    <n v="9429"/>
    <x v="341"/>
    <x v="1"/>
    <s v="California"/>
    <x v="0"/>
    <x v="0"/>
    <s v="Paper"/>
    <n v="135"/>
    <n v="3"/>
    <n v="0.01"/>
    <n v="105"/>
    <n v="30"/>
    <n v="28.650000000000006"/>
  </r>
  <r>
    <n v="9431"/>
    <x v="341"/>
    <x v="1"/>
    <s v="Texas"/>
    <x v="2"/>
    <x v="0"/>
    <s v="Appliances"/>
    <n v="144"/>
    <n v="6"/>
    <n v="0.01"/>
    <n v="114"/>
    <n v="30"/>
    <n v="28.560000000000002"/>
  </r>
  <r>
    <n v="9441"/>
    <x v="342"/>
    <x v="1"/>
    <s v="Texas"/>
    <x v="2"/>
    <x v="0"/>
    <s v="Storage"/>
    <n v="80"/>
    <n v="2"/>
    <n v="0.01"/>
    <n v="70"/>
    <n v="10"/>
    <n v="9.2000000000000028"/>
  </r>
  <r>
    <n v="9442"/>
    <x v="342"/>
    <x v="1"/>
    <s v="Illinois"/>
    <x v="2"/>
    <x v="0"/>
    <s v="Storage"/>
    <n v="80"/>
    <n v="2"/>
    <n v="0.01"/>
    <n v="70"/>
    <n v="10"/>
    <n v="9.2000000000000028"/>
  </r>
  <r>
    <n v="9452"/>
    <x v="342"/>
    <x v="1"/>
    <s v="Texas"/>
    <x v="2"/>
    <x v="1"/>
    <s v="Chairs"/>
    <n v="396"/>
    <n v="4"/>
    <n v="0.01"/>
    <n v="316"/>
    <n v="80"/>
    <n v="76.04000000000002"/>
  </r>
  <r>
    <n v="9464"/>
    <x v="343"/>
    <x v="1"/>
    <s v="California"/>
    <x v="0"/>
    <x v="0"/>
    <s v="Paper"/>
    <n v="270"/>
    <n v="6"/>
    <n v="0.01"/>
    <n v="210"/>
    <n v="60"/>
    <n v="57.300000000000011"/>
  </r>
  <r>
    <n v="9465"/>
    <x v="343"/>
    <x v="1"/>
    <s v="California"/>
    <x v="0"/>
    <x v="0"/>
    <s v="Binders"/>
    <n v="12.5"/>
    <n v="5"/>
    <n v="0.01"/>
    <n v="10"/>
    <n v="2.5"/>
    <n v="2.375"/>
  </r>
  <r>
    <n v="9471"/>
    <x v="343"/>
    <x v="1"/>
    <s v="Minnesota"/>
    <x v="2"/>
    <x v="2"/>
    <s v="Accessories"/>
    <n v="20"/>
    <n v="4"/>
    <n v="0.03"/>
    <n v="10"/>
    <n v="10"/>
    <n v="9.3999999999999986"/>
  </r>
  <r>
    <n v="9479"/>
    <x v="343"/>
    <x v="1"/>
    <s v="Texas"/>
    <x v="2"/>
    <x v="0"/>
    <s v="Appliances"/>
    <n v="192"/>
    <n v="8"/>
    <n v="0.01"/>
    <n v="152"/>
    <n v="40"/>
    <n v="38.079999999999984"/>
  </r>
  <r>
    <n v="9485"/>
    <x v="343"/>
    <x v="1"/>
    <s v="Texas"/>
    <x v="2"/>
    <x v="0"/>
    <s v="Art"/>
    <n v="34"/>
    <n v="2"/>
    <n v="0.01"/>
    <n v="20"/>
    <n v="14"/>
    <n v="13.659999999999997"/>
  </r>
  <r>
    <n v="9486"/>
    <x v="343"/>
    <x v="1"/>
    <s v="Oregon"/>
    <x v="0"/>
    <x v="0"/>
    <s v="Binders"/>
    <n v="17.5"/>
    <n v="7"/>
    <n v="0.01"/>
    <n v="14"/>
    <n v="3.5"/>
    <n v="3.3249999999999993"/>
  </r>
  <r>
    <n v="9487"/>
    <x v="343"/>
    <x v="1"/>
    <s v="North Carolina"/>
    <x v="3"/>
    <x v="0"/>
    <s v="Art"/>
    <n v="119"/>
    <n v="7"/>
    <n v="0.01"/>
    <n v="70"/>
    <n v="49"/>
    <n v="47.81"/>
  </r>
  <r>
    <n v="9488"/>
    <x v="343"/>
    <x v="1"/>
    <s v="Washington"/>
    <x v="0"/>
    <x v="0"/>
    <s v="Appliances"/>
    <n v="48"/>
    <n v="2"/>
    <n v="0.01"/>
    <n v="38"/>
    <n v="10"/>
    <n v="9.519999999999996"/>
  </r>
  <r>
    <n v="9500"/>
    <x v="344"/>
    <x v="1"/>
    <s v="Florida"/>
    <x v="3"/>
    <x v="2"/>
    <s v="Accessories"/>
    <n v="45"/>
    <n v="9"/>
    <n v="0.03"/>
    <n v="22.5"/>
    <n v="22.5"/>
    <n v="21.15"/>
  </r>
  <r>
    <n v="9504"/>
    <x v="344"/>
    <x v="1"/>
    <s v="California"/>
    <x v="0"/>
    <x v="0"/>
    <s v="Paper"/>
    <n v="405"/>
    <n v="9"/>
    <n v="0.01"/>
    <n v="315"/>
    <n v="90"/>
    <n v="85.949999999999989"/>
  </r>
  <r>
    <n v="9505"/>
    <x v="344"/>
    <x v="1"/>
    <s v="California"/>
    <x v="0"/>
    <x v="0"/>
    <s v="Binders"/>
    <n v="7.5"/>
    <n v="3"/>
    <n v="0.01"/>
    <n v="6"/>
    <n v="1.5"/>
    <n v="1.4249999999999998"/>
  </r>
  <r>
    <n v="9508"/>
    <x v="344"/>
    <x v="1"/>
    <s v="Texas"/>
    <x v="2"/>
    <x v="0"/>
    <s v="Binders"/>
    <n v="5"/>
    <n v="2"/>
    <n v="0.01"/>
    <n v="4"/>
    <n v="1"/>
    <n v="0.95000000000000018"/>
  </r>
  <r>
    <n v="9517"/>
    <x v="345"/>
    <x v="1"/>
    <s v="Arizona"/>
    <x v="0"/>
    <x v="0"/>
    <s v="Appliances"/>
    <n v="48"/>
    <n v="2"/>
    <n v="0.01"/>
    <n v="38"/>
    <n v="10"/>
    <n v="9.519999999999996"/>
  </r>
  <r>
    <n v="9518"/>
    <x v="345"/>
    <x v="1"/>
    <s v="Alabama"/>
    <x v="3"/>
    <x v="0"/>
    <s v="Paper"/>
    <n v="315"/>
    <n v="7"/>
    <n v="0.01"/>
    <n v="245"/>
    <n v="70"/>
    <n v="66.850000000000023"/>
  </r>
  <r>
    <n v="9519"/>
    <x v="345"/>
    <x v="1"/>
    <s v="Pennsylvania"/>
    <x v="1"/>
    <x v="0"/>
    <s v="Binders"/>
    <n v="5"/>
    <n v="2"/>
    <n v="0.01"/>
    <n v="4"/>
    <n v="1"/>
    <n v="0.95000000000000018"/>
  </r>
  <r>
    <n v="9521"/>
    <x v="345"/>
    <x v="1"/>
    <s v="New York"/>
    <x v="1"/>
    <x v="0"/>
    <s v="Paper"/>
    <n v="315"/>
    <n v="7"/>
    <n v="0.01"/>
    <n v="245"/>
    <n v="70"/>
    <n v="66.850000000000023"/>
  </r>
  <r>
    <n v="9524"/>
    <x v="345"/>
    <x v="1"/>
    <s v="Ohio"/>
    <x v="1"/>
    <x v="0"/>
    <s v="Binders"/>
    <n v="7.5"/>
    <n v="3"/>
    <n v="0.01"/>
    <n v="6"/>
    <n v="1.5"/>
    <n v="1.4249999999999998"/>
  </r>
  <r>
    <n v="9529"/>
    <x v="345"/>
    <x v="1"/>
    <s v="Connecticut"/>
    <x v="1"/>
    <x v="0"/>
    <s v="Storage"/>
    <n v="120"/>
    <n v="3"/>
    <n v="0.01"/>
    <n v="105"/>
    <n v="15"/>
    <n v="13.799999999999997"/>
  </r>
  <r>
    <n v="9530"/>
    <x v="345"/>
    <x v="1"/>
    <s v="Washington"/>
    <x v="0"/>
    <x v="1"/>
    <s v="Chairs"/>
    <n v="198"/>
    <n v="2"/>
    <n v="0.01"/>
    <n v="158"/>
    <n v="40"/>
    <n v="38.02000000000001"/>
  </r>
  <r>
    <n v="9532"/>
    <x v="345"/>
    <x v="1"/>
    <s v="Pennsylvania"/>
    <x v="1"/>
    <x v="2"/>
    <s v="Accessories"/>
    <n v="25"/>
    <n v="5"/>
    <n v="0.03"/>
    <n v="12.5"/>
    <n v="12.5"/>
    <n v="11.75"/>
  </r>
  <r>
    <n v="9534"/>
    <x v="345"/>
    <x v="1"/>
    <s v="Arizona"/>
    <x v="0"/>
    <x v="0"/>
    <s v="Paper"/>
    <n v="135"/>
    <n v="3"/>
    <n v="0.01"/>
    <n v="105"/>
    <n v="30"/>
    <n v="28.650000000000006"/>
  </r>
  <r>
    <n v="9535"/>
    <x v="345"/>
    <x v="1"/>
    <s v="Florida"/>
    <x v="3"/>
    <x v="2"/>
    <s v="Phones"/>
    <n v="597"/>
    <n v="3"/>
    <n v="0.03"/>
    <n v="495"/>
    <n v="102"/>
    <n v="84.090000000000032"/>
  </r>
  <r>
    <n v="9537"/>
    <x v="345"/>
    <x v="1"/>
    <s v="New York"/>
    <x v="1"/>
    <x v="0"/>
    <s v="Appliances"/>
    <n v="72"/>
    <n v="3"/>
    <n v="0.01"/>
    <n v="57"/>
    <n v="15"/>
    <n v="14.280000000000001"/>
  </r>
  <r>
    <n v="9547"/>
    <x v="346"/>
    <x v="1"/>
    <s v="Missouri"/>
    <x v="2"/>
    <x v="2"/>
    <s v="Accessories"/>
    <n v="35"/>
    <n v="7"/>
    <n v="0.03"/>
    <n v="17.5"/>
    <n v="17.5"/>
    <n v="16.449999999999996"/>
  </r>
  <r>
    <n v="9552"/>
    <x v="346"/>
    <x v="1"/>
    <s v="Texas"/>
    <x v="2"/>
    <x v="0"/>
    <s v="Envelopes"/>
    <n v="36"/>
    <n v="3"/>
    <n v="0.01"/>
    <n v="27"/>
    <n v="9"/>
    <n v="8.64"/>
  </r>
  <r>
    <n v="9553"/>
    <x v="346"/>
    <x v="1"/>
    <s v="New York"/>
    <x v="1"/>
    <x v="1"/>
    <s v="Furnishings"/>
    <n v="27"/>
    <n v="3"/>
    <n v="0.01"/>
    <n v="15"/>
    <n v="12"/>
    <n v="11.73"/>
  </r>
  <r>
    <n v="9555"/>
    <x v="346"/>
    <x v="1"/>
    <s v="Texas"/>
    <x v="2"/>
    <x v="0"/>
    <s v="Paper"/>
    <n v="90"/>
    <n v="2"/>
    <n v="0.01"/>
    <n v="70"/>
    <n v="20"/>
    <n v="19.099999999999994"/>
  </r>
  <r>
    <n v="9559"/>
    <x v="346"/>
    <x v="1"/>
    <s v="Indiana"/>
    <x v="2"/>
    <x v="0"/>
    <s v="Storage"/>
    <n v="80"/>
    <n v="2"/>
    <n v="0.01"/>
    <n v="70"/>
    <n v="10"/>
    <n v="9.2000000000000028"/>
  </r>
  <r>
    <n v="9560"/>
    <x v="346"/>
    <x v="1"/>
    <s v="South Carolina"/>
    <x v="3"/>
    <x v="0"/>
    <s v="Envelopes"/>
    <n v="60"/>
    <n v="5"/>
    <n v="0.01"/>
    <n v="45"/>
    <n v="15"/>
    <n v="14.399999999999999"/>
  </r>
  <r>
    <n v="9561"/>
    <x v="346"/>
    <x v="1"/>
    <s v="Texas"/>
    <x v="2"/>
    <x v="2"/>
    <s v="Accessories"/>
    <n v="15"/>
    <n v="3"/>
    <n v="0.03"/>
    <n v="7.5"/>
    <n v="7.5"/>
    <n v="7.0499999999999989"/>
  </r>
  <r>
    <n v="9563"/>
    <x v="346"/>
    <x v="1"/>
    <s v="New York"/>
    <x v="1"/>
    <x v="2"/>
    <s v="Phones"/>
    <n v="398"/>
    <n v="2"/>
    <n v="0.03"/>
    <n v="330"/>
    <n v="68"/>
    <n v="56.06"/>
  </r>
  <r>
    <n v="9565"/>
    <x v="346"/>
    <x v="1"/>
    <s v="Washington"/>
    <x v="0"/>
    <x v="1"/>
    <s v="Furnishings"/>
    <n v="27"/>
    <n v="3"/>
    <n v="0.01"/>
    <n v="15"/>
    <n v="12"/>
    <n v="11.73"/>
  </r>
  <r>
    <n v="9574"/>
    <x v="347"/>
    <x v="1"/>
    <s v="Texas"/>
    <x v="2"/>
    <x v="2"/>
    <s v="Phones"/>
    <n v="1393"/>
    <n v="7"/>
    <n v="0.03"/>
    <n v="1155"/>
    <n v="238"/>
    <n v="196.21000000000004"/>
  </r>
  <r>
    <n v="9579"/>
    <x v="347"/>
    <x v="1"/>
    <s v="Massachusetts"/>
    <x v="1"/>
    <x v="0"/>
    <s v="Appliances"/>
    <n v="144"/>
    <n v="6"/>
    <n v="0.01"/>
    <n v="114"/>
    <n v="30"/>
    <n v="28.560000000000002"/>
  </r>
  <r>
    <n v="9595"/>
    <x v="348"/>
    <x v="1"/>
    <s v="Washington"/>
    <x v="0"/>
    <x v="0"/>
    <s v="Art"/>
    <n v="51"/>
    <n v="3"/>
    <n v="0.01"/>
    <n v="30"/>
    <n v="21"/>
    <n v="20.490000000000002"/>
  </r>
  <r>
    <n v="9596"/>
    <x v="348"/>
    <x v="1"/>
    <s v="California"/>
    <x v="0"/>
    <x v="1"/>
    <s v="Tables"/>
    <n v="85"/>
    <n v="1"/>
    <n v="0.01"/>
    <n v="75"/>
    <n v="10"/>
    <n v="9.1500000000000057"/>
  </r>
  <r>
    <n v="9597"/>
    <x v="348"/>
    <x v="1"/>
    <s v="Ohio"/>
    <x v="1"/>
    <x v="2"/>
    <s v="Machines"/>
    <n v="3150"/>
    <n v="7"/>
    <n v="0.03"/>
    <n v="2800"/>
    <n v="350"/>
    <n v="255.5"/>
  </r>
  <r>
    <n v="9602"/>
    <x v="348"/>
    <x v="1"/>
    <s v="Texas"/>
    <x v="2"/>
    <x v="0"/>
    <s v="Envelopes"/>
    <n v="24"/>
    <n v="2"/>
    <n v="0.01"/>
    <n v="18"/>
    <n v="6"/>
    <n v="5.759999999999998"/>
  </r>
  <r>
    <n v="9605"/>
    <x v="348"/>
    <x v="1"/>
    <s v="Texas"/>
    <x v="2"/>
    <x v="0"/>
    <s v="Envelopes"/>
    <n v="24"/>
    <n v="2"/>
    <n v="0.01"/>
    <n v="18"/>
    <n v="6"/>
    <n v="5.759999999999998"/>
  </r>
  <r>
    <n v="9611"/>
    <x v="348"/>
    <x v="1"/>
    <s v="New York"/>
    <x v="1"/>
    <x v="0"/>
    <s v="Binders"/>
    <n v="5"/>
    <n v="2"/>
    <n v="0.01"/>
    <n v="4"/>
    <n v="1"/>
    <n v="0.95000000000000018"/>
  </r>
  <r>
    <n v="9616"/>
    <x v="348"/>
    <x v="1"/>
    <s v="Texas"/>
    <x v="2"/>
    <x v="2"/>
    <s v="Phones"/>
    <n v="796"/>
    <n v="4"/>
    <n v="0.03"/>
    <n v="660"/>
    <n v="136"/>
    <n v="112.12"/>
  </r>
  <r>
    <n v="9617"/>
    <x v="348"/>
    <x v="1"/>
    <s v="Florida"/>
    <x v="3"/>
    <x v="0"/>
    <s v="Paper"/>
    <n v="45"/>
    <n v="1"/>
    <n v="0.01"/>
    <n v="35"/>
    <n v="10"/>
    <n v="9.5499999999999972"/>
  </r>
  <r>
    <n v="9620"/>
    <x v="349"/>
    <x v="1"/>
    <s v="Ohio"/>
    <x v="1"/>
    <x v="0"/>
    <s v="Binders"/>
    <n v="12.5"/>
    <n v="5"/>
    <n v="0.01"/>
    <n v="10"/>
    <n v="2.5"/>
    <n v="2.375"/>
  </r>
  <r>
    <n v="9622"/>
    <x v="349"/>
    <x v="1"/>
    <s v="Pennsylvania"/>
    <x v="1"/>
    <x v="0"/>
    <s v="Storage"/>
    <n v="40"/>
    <n v="1"/>
    <n v="0.01"/>
    <n v="35"/>
    <n v="5"/>
    <n v="4.6000000000000014"/>
  </r>
  <r>
    <n v="9627"/>
    <x v="349"/>
    <x v="1"/>
    <s v="California"/>
    <x v="0"/>
    <x v="0"/>
    <s v="Appliances"/>
    <n v="96"/>
    <n v="4"/>
    <n v="0.01"/>
    <n v="76"/>
    <n v="20"/>
    <n v="19.039999999999992"/>
  </r>
  <r>
    <n v="9628"/>
    <x v="349"/>
    <x v="1"/>
    <s v="California"/>
    <x v="0"/>
    <x v="0"/>
    <s v="Supplies"/>
    <n v="30"/>
    <n v="2"/>
    <n v="0.01"/>
    <n v="24"/>
    <n v="6"/>
    <n v="5.6999999999999993"/>
  </r>
  <r>
    <n v="9631"/>
    <x v="349"/>
    <x v="1"/>
    <s v="California"/>
    <x v="0"/>
    <x v="2"/>
    <s v="Phones"/>
    <n v="995"/>
    <n v="5"/>
    <n v="0.03"/>
    <n v="825"/>
    <n v="170"/>
    <n v="140.14999999999998"/>
  </r>
  <r>
    <n v="9634"/>
    <x v="349"/>
    <x v="1"/>
    <s v="California"/>
    <x v="0"/>
    <x v="0"/>
    <s v="Envelopes"/>
    <n v="24"/>
    <n v="2"/>
    <n v="0.01"/>
    <n v="18"/>
    <n v="6"/>
    <n v="5.759999999999998"/>
  </r>
  <r>
    <n v="9637"/>
    <x v="349"/>
    <x v="1"/>
    <s v="Massachusetts"/>
    <x v="1"/>
    <x v="0"/>
    <s v="Storage"/>
    <n v="160"/>
    <n v="4"/>
    <n v="0.01"/>
    <n v="140"/>
    <n v="20"/>
    <n v="18.400000000000006"/>
  </r>
  <r>
    <n v="9640"/>
    <x v="349"/>
    <x v="1"/>
    <s v="California"/>
    <x v="0"/>
    <x v="0"/>
    <s v="Binders"/>
    <n v="7.5"/>
    <n v="3"/>
    <n v="0.01"/>
    <n v="6"/>
    <n v="1.5"/>
    <n v="1.4249999999999998"/>
  </r>
  <r>
    <n v="9641"/>
    <x v="349"/>
    <x v="1"/>
    <s v="Delaware"/>
    <x v="1"/>
    <x v="1"/>
    <s v="Furnishings"/>
    <n v="9"/>
    <n v="1"/>
    <n v="0.01"/>
    <n v="5"/>
    <n v="4"/>
    <n v="3.91"/>
  </r>
  <r>
    <n v="9644"/>
    <x v="350"/>
    <x v="1"/>
    <s v="Louisiana"/>
    <x v="3"/>
    <x v="0"/>
    <s v="Envelopes"/>
    <n v="36"/>
    <n v="3"/>
    <n v="0.01"/>
    <n v="27"/>
    <n v="9"/>
    <n v="8.64"/>
  </r>
  <r>
    <n v="9646"/>
    <x v="350"/>
    <x v="1"/>
    <s v="California"/>
    <x v="0"/>
    <x v="0"/>
    <s v="Labels"/>
    <n v="57"/>
    <n v="3"/>
    <n v="0.01"/>
    <n v="30"/>
    <n v="27"/>
    <n v="26.43"/>
  </r>
  <r>
    <n v="9653"/>
    <x v="350"/>
    <x v="1"/>
    <s v="California"/>
    <x v="0"/>
    <x v="0"/>
    <s v="Storage"/>
    <n v="320"/>
    <n v="8"/>
    <n v="0.01"/>
    <n v="280"/>
    <n v="40"/>
    <n v="36.800000000000011"/>
  </r>
  <r>
    <n v="9655"/>
    <x v="350"/>
    <x v="1"/>
    <s v="Ohio"/>
    <x v="1"/>
    <x v="0"/>
    <s v="Paper"/>
    <n v="135"/>
    <n v="3"/>
    <n v="0.01"/>
    <n v="105"/>
    <n v="30"/>
    <n v="28.650000000000006"/>
  </r>
  <r>
    <n v="9658"/>
    <x v="350"/>
    <x v="1"/>
    <s v="Georgia"/>
    <x v="3"/>
    <x v="0"/>
    <s v="Binders"/>
    <n v="7.5"/>
    <n v="3"/>
    <n v="0.01"/>
    <n v="6"/>
    <n v="1.5"/>
    <n v="1.4249999999999998"/>
  </r>
  <r>
    <n v="9661"/>
    <x v="350"/>
    <x v="1"/>
    <s v="Virginia"/>
    <x v="3"/>
    <x v="0"/>
    <s v="Paper"/>
    <n v="135"/>
    <n v="3"/>
    <n v="0.01"/>
    <n v="105"/>
    <n v="30"/>
    <n v="28.650000000000006"/>
  </r>
  <r>
    <n v="9664"/>
    <x v="350"/>
    <x v="1"/>
    <s v="Illinois"/>
    <x v="2"/>
    <x v="0"/>
    <s v="Binders"/>
    <n v="7.5"/>
    <n v="3"/>
    <n v="0.01"/>
    <n v="6"/>
    <n v="1.5"/>
    <n v="1.4249999999999998"/>
  </r>
  <r>
    <n v="9670"/>
    <x v="351"/>
    <x v="1"/>
    <s v="Massachusetts"/>
    <x v="1"/>
    <x v="0"/>
    <s v="Storage"/>
    <n v="120"/>
    <n v="3"/>
    <n v="0.01"/>
    <n v="105"/>
    <n v="15"/>
    <n v="13.799999999999997"/>
  </r>
  <r>
    <n v="9676"/>
    <x v="351"/>
    <x v="1"/>
    <s v="California"/>
    <x v="0"/>
    <x v="1"/>
    <s v="Furnishings"/>
    <n v="45"/>
    <n v="5"/>
    <n v="0.01"/>
    <n v="25"/>
    <n v="20"/>
    <n v="19.549999999999997"/>
  </r>
  <r>
    <n v="9680"/>
    <x v="351"/>
    <x v="1"/>
    <s v="Washington"/>
    <x v="0"/>
    <x v="2"/>
    <s v="Accessories"/>
    <n v="15"/>
    <n v="3"/>
    <n v="0.03"/>
    <n v="7.5"/>
    <n v="7.5"/>
    <n v="7.0499999999999989"/>
  </r>
  <r>
    <n v="9684"/>
    <x v="351"/>
    <x v="1"/>
    <s v="Delaware"/>
    <x v="1"/>
    <x v="1"/>
    <s v="Bookcases"/>
    <n v="160"/>
    <n v="2"/>
    <n v="0.01"/>
    <n v="130"/>
    <n v="30"/>
    <n v="28.400000000000006"/>
  </r>
  <r>
    <n v="9686"/>
    <x v="351"/>
    <x v="1"/>
    <s v="Massachusetts"/>
    <x v="1"/>
    <x v="0"/>
    <s v="Binders"/>
    <n v="12.5"/>
    <n v="5"/>
    <n v="0.01"/>
    <n v="10"/>
    <n v="2.5"/>
    <n v="2.375"/>
  </r>
  <r>
    <n v="9687"/>
    <x v="351"/>
    <x v="1"/>
    <s v="Missouri"/>
    <x v="2"/>
    <x v="1"/>
    <s v="Furnishings"/>
    <n v="18"/>
    <n v="2"/>
    <n v="0.01"/>
    <n v="10"/>
    <n v="8"/>
    <n v="7.82"/>
  </r>
  <r>
    <n v="9688"/>
    <x v="351"/>
    <x v="1"/>
    <s v="California"/>
    <x v="0"/>
    <x v="0"/>
    <s v="Paper"/>
    <n v="45"/>
    <n v="1"/>
    <n v="0.01"/>
    <n v="35"/>
    <n v="10"/>
    <n v="9.5499999999999972"/>
  </r>
  <r>
    <n v="9697"/>
    <x v="352"/>
    <x v="1"/>
    <s v="Ohio"/>
    <x v="1"/>
    <x v="0"/>
    <s v="Fasteners"/>
    <n v="21"/>
    <n v="7"/>
    <n v="0.01"/>
    <n v="14"/>
    <n v="7"/>
    <n v="6.7899999999999991"/>
  </r>
  <r>
    <n v="9704"/>
    <x v="352"/>
    <x v="1"/>
    <s v="South Dakota"/>
    <x v="2"/>
    <x v="0"/>
    <s v="Fasteners"/>
    <n v="9"/>
    <n v="3"/>
    <n v="0.01"/>
    <n v="6"/>
    <n v="3"/>
    <n v="2.91"/>
  </r>
  <r>
    <n v="9707"/>
    <x v="352"/>
    <x v="1"/>
    <s v="Texas"/>
    <x v="2"/>
    <x v="0"/>
    <s v="Storage"/>
    <n v="160"/>
    <n v="4"/>
    <n v="0.01"/>
    <n v="140"/>
    <n v="20"/>
    <n v="18.400000000000006"/>
  </r>
  <r>
    <n v="9708"/>
    <x v="352"/>
    <x v="1"/>
    <s v="Alabama"/>
    <x v="3"/>
    <x v="1"/>
    <s v="Tables"/>
    <n v="680"/>
    <n v="8"/>
    <n v="0.01"/>
    <n v="600"/>
    <n v="80"/>
    <n v="73.200000000000045"/>
  </r>
  <r>
    <n v="9712"/>
    <x v="352"/>
    <x v="1"/>
    <s v="New York"/>
    <x v="1"/>
    <x v="1"/>
    <s v="Chairs"/>
    <n v="891"/>
    <n v="9"/>
    <n v="0.01"/>
    <n v="711"/>
    <n v="180"/>
    <n v="171.09000000000003"/>
  </r>
  <r>
    <n v="9713"/>
    <x v="352"/>
    <x v="1"/>
    <s v="California"/>
    <x v="0"/>
    <x v="1"/>
    <s v="Furnishings"/>
    <n v="9"/>
    <n v="1"/>
    <n v="0.01"/>
    <n v="5"/>
    <n v="4"/>
    <n v="3.91"/>
  </r>
  <r>
    <n v="9717"/>
    <x v="352"/>
    <x v="1"/>
    <s v="California"/>
    <x v="0"/>
    <x v="2"/>
    <s v="Machines"/>
    <n v="900"/>
    <n v="2"/>
    <n v="0.03"/>
    <n v="800"/>
    <n v="100"/>
    <n v="73"/>
  </r>
  <r>
    <n v="9718"/>
    <x v="352"/>
    <x v="1"/>
    <s v="Michigan"/>
    <x v="2"/>
    <x v="0"/>
    <s v="Storage"/>
    <n v="280"/>
    <n v="7"/>
    <n v="0.01"/>
    <n v="245"/>
    <n v="35"/>
    <n v="32.199999999999989"/>
  </r>
  <r>
    <n v="9722"/>
    <x v="353"/>
    <x v="1"/>
    <s v="Ohio"/>
    <x v="1"/>
    <x v="2"/>
    <s v="Phones"/>
    <n v="597"/>
    <n v="3"/>
    <n v="0.03"/>
    <n v="495"/>
    <n v="102"/>
    <n v="84.090000000000032"/>
  </r>
  <r>
    <n v="9723"/>
    <x v="353"/>
    <x v="1"/>
    <s v="Illinois"/>
    <x v="2"/>
    <x v="0"/>
    <s v="Fasteners"/>
    <n v="12"/>
    <n v="4"/>
    <n v="0.01"/>
    <n v="8"/>
    <n v="4"/>
    <n v="3.879999999999999"/>
  </r>
  <r>
    <n v="9733"/>
    <x v="353"/>
    <x v="1"/>
    <s v="Florida"/>
    <x v="3"/>
    <x v="1"/>
    <s v="Furnishings"/>
    <n v="27"/>
    <n v="3"/>
    <n v="0.01"/>
    <n v="15"/>
    <n v="12"/>
    <n v="11.73"/>
  </r>
  <r>
    <n v="9734"/>
    <x v="353"/>
    <x v="1"/>
    <s v="Tennessee"/>
    <x v="3"/>
    <x v="1"/>
    <s v="Chairs"/>
    <n v="396"/>
    <n v="4"/>
    <n v="0.01"/>
    <n v="316"/>
    <n v="80"/>
    <n v="76.04000000000002"/>
  </r>
  <r>
    <n v="9738"/>
    <x v="353"/>
    <x v="1"/>
    <s v="New Jersey"/>
    <x v="1"/>
    <x v="1"/>
    <s v="Furnishings"/>
    <n v="18"/>
    <n v="2"/>
    <n v="0.01"/>
    <n v="10"/>
    <n v="8"/>
    <n v="7.82"/>
  </r>
  <r>
    <n v="9747"/>
    <x v="354"/>
    <x v="1"/>
    <s v="California"/>
    <x v="0"/>
    <x v="0"/>
    <s v="Envelopes"/>
    <n v="12"/>
    <n v="1"/>
    <n v="0.01"/>
    <n v="9"/>
    <n v="3"/>
    <n v="2.879999999999999"/>
  </r>
  <r>
    <n v="9751"/>
    <x v="354"/>
    <x v="1"/>
    <s v="Pennsylvania"/>
    <x v="1"/>
    <x v="0"/>
    <s v="Fasteners"/>
    <n v="21"/>
    <n v="7"/>
    <n v="0.01"/>
    <n v="14"/>
    <n v="7"/>
    <n v="6.7899999999999991"/>
  </r>
  <r>
    <n v="9759"/>
    <x v="354"/>
    <x v="1"/>
    <s v="Kentucky"/>
    <x v="3"/>
    <x v="0"/>
    <s v="Storage"/>
    <n v="160"/>
    <n v="4"/>
    <n v="0.01"/>
    <n v="140"/>
    <n v="20"/>
    <n v="18.400000000000006"/>
  </r>
  <r>
    <n v="9761"/>
    <x v="354"/>
    <x v="1"/>
    <s v="Ohio"/>
    <x v="1"/>
    <x v="1"/>
    <s v="Tables"/>
    <n v="680"/>
    <n v="8"/>
    <n v="0.01"/>
    <n v="600"/>
    <n v="80"/>
    <n v="73.200000000000045"/>
  </r>
  <r>
    <n v="9763"/>
    <x v="354"/>
    <x v="1"/>
    <s v="Delaware"/>
    <x v="1"/>
    <x v="0"/>
    <s v="Binders"/>
    <n v="10"/>
    <n v="4"/>
    <n v="0.01"/>
    <n v="8"/>
    <n v="2"/>
    <n v="1.9000000000000004"/>
  </r>
  <r>
    <n v="9764"/>
    <x v="354"/>
    <x v="1"/>
    <s v="California"/>
    <x v="0"/>
    <x v="0"/>
    <s v="Binders"/>
    <n v="7.5"/>
    <n v="3"/>
    <n v="0.01"/>
    <n v="6"/>
    <n v="1.5"/>
    <n v="1.4249999999999998"/>
  </r>
  <r>
    <n v="9768"/>
    <x v="354"/>
    <x v="1"/>
    <s v="Washington"/>
    <x v="0"/>
    <x v="1"/>
    <s v="Chairs"/>
    <n v="594"/>
    <n v="6"/>
    <n v="0.01"/>
    <n v="474"/>
    <n v="120"/>
    <n v="114.05999999999995"/>
  </r>
  <r>
    <n v="9780"/>
    <x v="355"/>
    <x v="1"/>
    <s v="Virginia"/>
    <x v="3"/>
    <x v="1"/>
    <s v="Furnishings"/>
    <n v="9"/>
    <n v="1"/>
    <n v="0.01"/>
    <n v="5"/>
    <n v="4"/>
    <n v="3.91"/>
  </r>
  <r>
    <n v="9785"/>
    <x v="355"/>
    <x v="1"/>
    <s v="Washington"/>
    <x v="0"/>
    <x v="2"/>
    <s v="Phones"/>
    <n v="597"/>
    <n v="3"/>
    <n v="0.03"/>
    <n v="495"/>
    <n v="102"/>
    <n v="84.090000000000032"/>
  </r>
  <r>
    <n v="9786"/>
    <x v="355"/>
    <x v="1"/>
    <s v="Texas"/>
    <x v="2"/>
    <x v="2"/>
    <s v="Phones"/>
    <n v="1393"/>
    <n v="7"/>
    <n v="0.03"/>
    <n v="1155"/>
    <n v="238"/>
    <n v="196.21000000000004"/>
  </r>
  <r>
    <n v="9789"/>
    <x v="355"/>
    <x v="1"/>
    <s v="Wisconsin"/>
    <x v="2"/>
    <x v="1"/>
    <s v="Furnishings"/>
    <n v="99"/>
    <n v="11"/>
    <n v="0.01"/>
    <n v="55"/>
    <n v="44"/>
    <n v="43.010000000000005"/>
  </r>
  <r>
    <n v="9808"/>
    <x v="356"/>
    <x v="1"/>
    <s v="New Jersey"/>
    <x v="1"/>
    <x v="0"/>
    <s v="Storage"/>
    <n v="120"/>
    <n v="3"/>
    <n v="0.01"/>
    <n v="105"/>
    <n v="15"/>
    <n v="13.799999999999997"/>
  </r>
  <r>
    <n v="9809"/>
    <x v="356"/>
    <x v="1"/>
    <s v="North Carolina"/>
    <x v="3"/>
    <x v="0"/>
    <s v="Paper"/>
    <n v="90"/>
    <n v="2"/>
    <n v="0.01"/>
    <n v="70"/>
    <n v="20"/>
    <n v="19.099999999999994"/>
  </r>
  <r>
    <n v="9810"/>
    <x v="356"/>
    <x v="1"/>
    <s v="New York"/>
    <x v="1"/>
    <x v="0"/>
    <s v="Binders"/>
    <n v="5"/>
    <n v="2"/>
    <n v="0.01"/>
    <n v="4"/>
    <n v="1"/>
    <n v="0.95000000000000018"/>
  </r>
  <r>
    <n v="9814"/>
    <x v="356"/>
    <x v="1"/>
    <s v="Michigan"/>
    <x v="2"/>
    <x v="1"/>
    <s v="Furnishings"/>
    <n v="27"/>
    <n v="3"/>
    <n v="0.01"/>
    <n v="15"/>
    <n v="12"/>
    <n v="11.73"/>
  </r>
  <r>
    <n v="9815"/>
    <x v="356"/>
    <x v="1"/>
    <s v="Maryland"/>
    <x v="1"/>
    <x v="1"/>
    <s v="Chairs"/>
    <n v="792"/>
    <n v="8"/>
    <n v="0.01"/>
    <n v="632"/>
    <n v="160"/>
    <n v="152.08000000000004"/>
  </r>
  <r>
    <n v="9817"/>
    <x v="356"/>
    <x v="1"/>
    <s v="North Carolina"/>
    <x v="3"/>
    <x v="1"/>
    <s v="Furnishings"/>
    <n v="9"/>
    <n v="1"/>
    <n v="0.01"/>
    <n v="5"/>
    <n v="4"/>
    <n v="3.91"/>
  </r>
  <r>
    <n v="9831"/>
    <x v="357"/>
    <x v="1"/>
    <s v="California"/>
    <x v="0"/>
    <x v="0"/>
    <s v="Binders"/>
    <n v="2.5"/>
    <n v="1"/>
    <n v="0.01"/>
    <n v="2"/>
    <n v="0.5"/>
    <n v="0.47500000000000009"/>
  </r>
  <r>
    <n v="9832"/>
    <x v="357"/>
    <x v="1"/>
    <s v="Ohio"/>
    <x v="1"/>
    <x v="0"/>
    <s v="Art"/>
    <n v="68"/>
    <n v="4"/>
    <n v="0.01"/>
    <n v="40"/>
    <n v="28"/>
    <n v="27.319999999999993"/>
  </r>
  <r>
    <n v="9834"/>
    <x v="357"/>
    <x v="1"/>
    <s v="Texas"/>
    <x v="2"/>
    <x v="1"/>
    <s v="Furnishings"/>
    <n v="27"/>
    <n v="3"/>
    <n v="0.01"/>
    <n v="15"/>
    <n v="12"/>
    <n v="11.73"/>
  </r>
  <r>
    <n v="9835"/>
    <x v="357"/>
    <x v="1"/>
    <s v="Missouri"/>
    <x v="2"/>
    <x v="0"/>
    <s v="Paper"/>
    <n v="315"/>
    <n v="7"/>
    <n v="0.01"/>
    <n v="245"/>
    <n v="70"/>
    <n v="66.850000000000023"/>
  </r>
  <r>
    <n v="9836"/>
    <x v="357"/>
    <x v="1"/>
    <s v="California"/>
    <x v="0"/>
    <x v="2"/>
    <s v="Accessories"/>
    <n v="15"/>
    <n v="3"/>
    <n v="0.03"/>
    <n v="7.5"/>
    <n v="7.5"/>
    <n v="7.0499999999999989"/>
  </r>
  <r>
    <n v="9849"/>
    <x v="358"/>
    <x v="1"/>
    <s v="California"/>
    <x v="0"/>
    <x v="0"/>
    <s v="Storage"/>
    <n v="160"/>
    <n v="4"/>
    <n v="0.01"/>
    <n v="140"/>
    <n v="20"/>
    <n v="18.400000000000006"/>
  </r>
  <r>
    <n v="9851"/>
    <x v="358"/>
    <x v="1"/>
    <s v="New York"/>
    <x v="1"/>
    <x v="0"/>
    <s v="Binders"/>
    <n v="10"/>
    <n v="4"/>
    <n v="0.01"/>
    <n v="8"/>
    <n v="2"/>
    <n v="1.9000000000000004"/>
  </r>
  <r>
    <n v="9857"/>
    <x v="358"/>
    <x v="1"/>
    <s v="Pennsylvania"/>
    <x v="1"/>
    <x v="0"/>
    <s v="Labels"/>
    <n v="209"/>
    <n v="11"/>
    <n v="0.01"/>
    <n v="110"/>
    <n v="99"/>
    <n v="96.91"/>
  </r>
  <r>
    <n v="9861"/>
    <x v="358"/>
    <x v="1"/>
    <s v="Michigan"/>
    <x v="2"/>
    <x v="2"/>
    <s v="Phones"/>
    <n v="597"/>
    <n v="3"/>
    <n v="0.03"/>
    <n v="495"/>
    <n v="102"/>
    <n v="84.090000000000032"/>
  </r>
  <r>
    <n v="9867"/>
    <x v="358"/>
    <x v="1"/>
    <s v="Arizona"/>
    <x v="0"/>
    <x v="1"/>
    <s v="Tables"/>
    <n v="85"/>
    <n v="1"/>
    <n v="0.01"/>
    <n v="75"/>
    <n v="10"/>
    <n v="9.1500000000000057"/>
  </r>
  <r>
    <n v="9869"/>
    <x v="358"/>
    <x v="1"/>
    <s v="Ohio"/>
    <x v="1"/>
    <x v="1"/>
    <s v="Chairs"/>
    <n v="594"/>
    <n v="6"/>
    <n v="0.01"/>
    <n v="474"/>
    <n v="120"/>
    <n v="114.05999999999995"/>
  </r>
  <r>
    <n v="9870"/>
    <x v="358"/>
    <x v="1"/>
    <s v="Colorado"/>
    <x v="0"/>
    <x v="1"/>
    <s v="Bookcases"/>
    <n v="640"/>
    <n v="8"/>
    <n v="0.01"/>
    <n v="520"/>
    <n v="120"/>
    <n v="113.60000000000002"/>
  </r>
  <r>
    <n v="9871"/>
    <x v="358"/>
    <x v="1"/>
    <s v="Texas"/>
    <x v="2"/>
    <x v="0"/>
    <s v="Binders"/>
    <n v="5"/>
    <n v="2"/>
    <n v="0.01"/>
    <n v="4"/>
    <n v="1"/>
    <n v="0.95000000000000018"/>
  </r>
  <r>
    <n v="9878"/>
    <x v="359"/>
    <x v="1"/>
    <s v="California"/>
    <x v="0"/>
    <x v="0"/>
    <s v="Binders"/>
    <n v="5"/>
    <n v="2"/>
    <n v="0.01"/>
    <n v="4"/>
    <n v="1"/>
    <n v="0.95000000000000018"/>
  </r>
  <r>
    <n v="9884"/>
    <x v="359"/>
    <x v="1"/>
    <s v="South Carolina"/>
    <x v="3"/>
    <x v="1"/>
    <s v="Furnishings"/>
    <n v="45"/>
    <n v="5"/>
    <n v="0.01"/>
    <n v="25"/>
    <n v="20"/>
    <n v="19.549999999999997"/>
  </r>
  <r>
    <n v="9886"/>
    <x v="359"/>
    <x v="1"/>
    <s v="Maryland"/>
    <x v="1"/>
    <x v="0"/>
    <s v="Art"/>
    <n v="153"/>
    <n v="9"/>
    <n v="0.01"/>
    <n v="90"/>
    <n v="63"/>
    <n v="61.47"/>
  </r>
  <r>
    <n v="9890"/>
    <x v="359"/>
    <x v="1"/>
    <s v="Washington"/>
    <x v="0"/>
    <x v="0"/>
    <s v="Binders"/>
    <n v="30"/>
    <n v="12"/>
    <n v="0.01"/>
    <n v="24"/>
    <n v="6"/>
    <n v="5.6999999999999993"/>
  </r>
  <r>
    <n v="9895"/>
    <x v="359"/>
    <x v="1"/>
    <s v="Georgia"/>
    <x v="3"/>
    <x v="0"/>
    <s v="Appliances"/>
    <n v="72"/>
    <n v="3"/>
    <n v="0.01"/>
    <n v="57"/>
    <n v="15"/>
    <n v="14.280000000000001"/>
  </r>
  <r>
    <n v="9896"/>
    <x v="359"/>
    <x v="1"/>
    <s v="New York"/>
    <x v="1"/>
    <x v="1"/>
    <s v="Furnishings"/>
    <n v="27"/>
    <n v="3"/>
    <n v="0.01"/>
    <n v="15"/>
    <n v="12"/>
    <n v="11.73"/>
  </r>
  <r>
    <n v="9911"/>
    <x v="360"/>
    <x v="1"/>
    <s v="Washington"/>
    <x v="0"/>
    <x v="1"/>
    <s v="Furnishings"/>
    <n v="18"/>
    <n v="2"/>
    <n v="0.01"/>
    <n v="10"/>
    <n v="8"/>
    <n v="7.82"/>
  </r>
  <r>
    <n v="9917"/>
    <x v="360"/>
    <x v="1"/>
    <s v="North Carolina"/>
    <x v="3"/>
    <x v="0"/>
    <s v="Fasteners"/>
    <n v="9"/>
    <n v="3"/>
    <n v="0.01"/>
    <n v="6"/>
    <n v="3"/>
    <n v="2.91"/>
  </r>
  <r>
    <n v="9919"/>
    <x v="360"/>
    <x v="1"/>
    <s v="Wisconsin"/>
    <x v="2"/>
    <x v="0"/>
    <s v="Binders"/>
    <n v="7.5"/>
    <n v="3"/>
    <n v="0.01"/>
    <n v="6"/>
    <n v="1.5"/>
    <n v="1.4249999999999998"/>
  </r>
  <r>
    <n v="9920"/>
    <x v="360"/>
    <x v="1"/>
    <s v="Florida"/>
    <x v="3"/>
    <x v="0"/>
    <s v="Fasteners"/>
    <n v="6"/>
    <n v="2"/>
    <n v="0.01"/>
    <n v="4"/>
    <n v="2"/>
    <n v="1.9399999999999995"/>
  </r>
  <r>
    <n v="9924"/>
    <x v="360"/>
    <x v="1"/>
    <s v="North Carolina"/>
    <x v="3"/>
    <x v="0"/>
    <s v="Binders"/>
    <n v="10"/>
    <n v="4"/>
    <n v="0.01"/>
    <n v="8"/>
    <n v="2"/>
    <n v="1.9000000000000004"/>
  </r>
  <r>
    <n v="9927"/>
    <x v="360"/>
    <x v="1"/>
    <s v="Tennessee"/>
    <x v="3"/>
    <x v="0"/>
    <s v="Storage"/>
    <n v="200"/>
    <n v="5"/>
    <n v="0.01"/>
    <n v="175"/>
    <n v="25"/>
    <n v="23"/>
  </r>
  <r>
    <n v="9935"/>
    <x v="360"/>
    <x v="1"/>
    <s v="Georgia"/>
    <x v="3"/>
    <x v="1"/>
    <s v="Furnishings"/>
    <n v="27"/>
    <n v="3"/>
    <n v="0.01"/>
    <n v="15"/>
    <n v="12"/>
    <n v="11.73"/>
  </r>
  <r>
    <n v="9936"/>
    <x v="360"/>
    <x v="1"/>
    <s v="California"/>
    <x v="0"/>
    <x v="2"/>
    <s v="Phones"/>
    <n v="1194"/>
    <n v="6"/>
    <n v="0.03"/>
    <n v="990"/>
    <n v="204"/>
    <n v="168.18000000000006"/>
  </r>
  <r>
    <n v="9942"/>
    <x v="361"/>
    <x v="1"/>
    <s v="Delaware"/>
    <x v="1"/>
    <x v="0"/>
    <s v="Fasteners"/>
    <n v="21"/>
    <n v="7"/>
    <n v="0.01"/>
    <n v="14"/>
    <n v="7"/>
    <n v="6.7899999999999991"/>
  </r>
  <r>
    <n v="9953"/>
    <x v="361"/>
    <x v="1"/>
    <s v="Virginia"/>
    <x v="3"/>
    <x v="1"/>
    <s v="Tables"/>
    <n v="255"/>
    <n v="3"/>
    <n v="0.01"/>
    <n v="225"/>
    <n v="30"/>
    <n v="27.449999999999989"/>
  </r>
  <r>
    <n v="9956"/>
    <x v="361"/>
    <x v="1"/>
    <s v="California"/>
    <x v="0"/>
    <x v="2"/>
    <s v="Accessories"/>
    <n v="10"/>
    <n v="2"/>
    <n v="0.03"/>
    <n v="5"/>
    <n v="5"/>
    <n v="4.6999999999999993"/>
  </r>
  <r>
    <n v="9967"/>
    <x v="362"/>
    <x v="1"/>
    <s v="Minnesota"/>
    <x v="2"/>
    <x v="0"/>
    <s v="Binders"/>
    <n v="7.5"/>
    <n v="3"/>
    <n v="0.01"/>
    <n v="6"/>
    <n v="1.5"/>
    <n v="1.4249999999999998"/>
  </r>
  <r>
    <n v="9968"/>
    <x v="362"/>
    <x v="1"/>
    <s v="Pennsylvania"/>
    <x v="1"/>
    <x v="1"/>
    <s v="Furnishings"/>
    <n v="36"/>
    <n v="4"/>
    <n v="0.01"/>
    <n v="20"/>
    <n v="16"/>
    <n v="15.64"/>
  </r>
  <r>
    <n v="9972"/>
    <x v="362"/>
    <x v="1"/>
    <s v="Texas"/>
    <x v="2"/>
    <x v="1"/>
    <s v="Chairs"/>
    <n v="495"/>
    <n v="5"/>
    <n v="0.01"/>
    <n v="395"/>
    <n v="100"/>
    <n v="95.050000000000011"/>
  </r>
  <r>
    <n v="9973"/>
    <x v="362"/>
    <x v="1"/>
    <s v="California"/>
    <x v="0"/>
    <x v="0"/>
    <s v="Paper"/>
    <n v="360"/>
    <n v="8"/>
    <n v="0.01"/>
    <n v="280"/>
    <n v="80"/>
    <n v="76.399999999999977"/>
  </r>
  <r>
    <n v="9977"/>
    <x v="363"/>
    <x v="1"/>
    <s v="New York"/>
    <x v="1"/>
    <x v="1"/>
    <s v="Furnishings"/>
    <n v="45"/>
    <n v="5"/>
    <n v="0.01"/>
    <n v="25"/>
    <n v="20"/>
    <n v="19.549999999999997"/>
  </r>
  <r>
    <n v="9978"/>
    <x v="363"/>
    <x v="1"/>
    <s v="New Jersey"/>
    <x v="1"/>
    <x v="2"/>
    <s v="Phones"/>
    <n v="597"/>
    <n v="3"/>
    <n v="0.03"/>
    <n v="495"/>
    <n v="102"/>
    <n v="84.090000000000032"/>
  </r>
  <r>
    <n v="9979"/>
    <x v="363"/>
    <x v="1"/>
    <s v="New York"/>
    <x v="1"/>
    <x v="0"/>
    <s v="Storage"/>
    <n v="240"/>
    <n v="6"/>
    <n v="0.01"/>
    <n v="210"/>
    <n v="30"/>
    <n v="27.599999999999994"/>
  </r>
  <r>
    <n v="9983"/>
    <x v="363"/>
    <x v="1"/>
    <s v="Texas"/>
    <x v="2"/>
    <x v="0"/>
    <s v="Paper"/>
    <n v="315"/>
    <n v="7"/>
    <n v="0.01"/>
    <n v="245"/>
    <n v="70"/>
    <n v="66.850000000000023"/>
  </r>
  <r>
    <n v="9985"/>
    <x v="363"/>
    <x v="1"/>
    <s v="California"/>
    <x v="0"/>
    <x v="2"/>
    <s v="Accessories"/>
    <n v="40"/>
    <n v="8"/>
    <n v="0.03"/>
    <n v="20"/>
    <n v="20"/>
    <n v="18.799999999999997"/>
  </r>
  <r>
    <n v="9988"/>
    <x v="363"/>
    <x v="1"/>
    <s v="New York"/>
    <x v="1"/>
    <x v="0"/>
    <s v="Art"/>
    <n v="85"/>
    <n v="5"/>
    <n v="0.01"/>
    <n v="50"/>
    <n v="35"/>
    <n v="34.150000000000006"/>
  </r>
  <r>
    <n v="9990"/>
    <x v="363"/>
    <x v="1"/>
    <s v="Delaware"/>
    <x v="1"/>
    <x v="0"/>
    <s v="Art"/>
    <n v="51"/>
    <n v="3"/>
    <n v="0.01"/>
    <n v="30"/>
    <n v="21"/>
    <n v="20.490000000000002"/>
  </r>
  <r>
    <n v="5698"/>
    <x v="210"/>
    <x v="0"/>
    <s v="New York"/>
    <x v="1"/>
    <x v="0"/>
    <s v="Art"/>
    <n v="17"/>
    <n v="1"/>
    <m/>
    <n v="10"/>
    <n v="7"/>
    <n v="7"/>
  </r>
  <r>
    <n v="18"/>
    <x v="0"/>
    <x v="2"/>
    <s v="Pennsylvania"/>
    <x v="1"/>
    <x v="0"/>
    <s v="Labels"/>
    <n v="76"/>
    <n v="4"/>
    <n v="0"/>
    <n v="40"/>
    <n v="36"/>
    <n v="36"/>
  </r>
  <r>
    <n v="19"/>
    <x v="0"/>
    <x v="2"/>
    <s v="California"/>
    <x v="0"/>
    <x v="0"/>
    <s v="Fasteners"/>
    <n v="6"/>
    <n v="2"/>
    <n v="0"/>
    <n v="4"/>
    <n v="2"/>
    <n v="2"/>
  </r>
  <r>
    <n v="20"/>
    <x v="0"/>
    <x v="2"/>
    <s v="New York"/>
    <x v="1"/>
    <x v="0"/>
    <s v="Art"/>
    <n v="85"/>
    <n v="5"/>
    <n v="0"/>
    <n v="50"/>
    <n v="35"/>
    <n v="35"/>
  </r>
  <r>
    <n v="48"/>
    <x v="1"/>
    <x v="2"/>
    <s v="Texas"/>
    <x v="2"/>
    <x v="0"/>
    <s v="Appliances"/>
    <n v="144"/>
    <n v="6"/>
    <n v="0"/>
    <n v="114"/>
    <n v="30"/>
    <n v="30"/>
  </r>
  <r>
    <n v="49"/>
    <x v="1"/>
    <x v="2"/>
    <s v="Michigan"/>
    <x v="2"/>
    <x v="0"/>
    <s v="Storage"/>
    <n v="80"/>
    <n v="2"/>
    <n v="0"/>
    <n v="70"/>
    <n v="10"/>
    <n v="10"/>
  </r>
  <r>
    <n v="50"/>
    <x v="1"/>
    <x v="2"/>
    <s v="Georgia"/>
    <x v="3"/>
    <x v="1"/>
    <s v="Chairs"/>
    <n v="198"/>
    <n v="2"/>
    <n v="0"/>
    <n v="158"/>
    <n v="40"/>
    <n v="40"/>
  </r>
  <r>
    <n v="51"/>
    <x v="1"/>
    <x v="2"/>
    <s v="California"/>
    <x v="0"/>
    <x v="0"/>
    <s v="Paper"/>
    <n v="45"/>
    <n v="1"/>
    <n v="0"/>
    <n v="35"/>
    <n v="10"/>
    <n v="10"/>
  </r>
  <r>
    <n v="67"/>
    <x v="2"/>
    <x v="2"/>
    <s v="New York"/>
    <x v="1"/>
    <x v="0"/>
    <s v="Binders"/>
    <n v="10"/>
    <n v="4"/>
    <n v="0"/>
    <n v="8"/>
    <n v="2"/>
    <n v="2"/>
  </r>
  <r>
    <n v="68"/>
    <x v="2"/>
    <x v="2"/>
    <s v="California"/>
    <x v="0"/>
    <x v="1"/>
    <s v="Bookcases"/>
    <n v="400"/>
    <n v="5"/>
    <n v="0"/>
    <n v="325"/>
    <n v="75"/>
    <n v="75"/>
  </r>
  <r>
    <n v="69"/>
    <x v="2"/>
    <x v="2"/>
    <s v="Minnesota"/>
    <x v="2"/>
    <x v="0"/>
    <s v="Art"/>
    <n v="51"/>
    <n v="3"/>
    <n v="0"/>
    <n v="30"/>
    <n v="21"/>
    <n v="21"/>
  </r>
  <r>
    <n v="70"/>
    <x v="2"/>
    <x v="2"/>
    <s v="Tennessee"/>
    <x v="3"/>
    <x v="1"/>
    <s v="Furnishings"/>
    <n v="9"/>
    <n v="1"/>
    <n v="0"/>
    <n v="5"/>
    <n v="4"/>
    <n v="4"/>
  </r>
  <r>
    <n v="71"/>
    <x v="2"/>
    <x v="2"/>
    <s v="Texas"/>
    <x v="2"/>
    <x v="1"/>
    <s v="Chairs"/>
    <n v="297"/>
    <n v="3"/>
    <n v="0"/>
    <n v="237"/>
    <n v="60"/>
    <n v="60"/>
  </r>
  <r>
    <n v="72"/>
    <x v="2"/>
    <x v="2"/>
    <s v="Virginia"/>
    <x v="3"/>
    <x v="0"/>
    <s v="Binders"/>
    <n v="5"/>
    <n v="2"/>
    <n v="0"/>
    <n v="4"/>
    <n v="1"/>
    <n v="1"/>
  </r>
  <r>
    <n v="73"/>
    <x v="2"/>
    <x v="2"/>
    <s v="Arkansas"/>
    <x v="3"/>
    <x v="0"/>
    <s v="Binders"/>
    <n v="17.5"/>
    <n v="7"/>
    <n v="0"/>
    <n v="14"/>
    <n v="3.5"/>
    <n v="3.5"/>
  </r>
  <r>
    <n v="74"/>
    <x v="2"/>
    <x v="2"/>
    <s v="Wisconsin"/>
    <x v="2"/>
    <x v="0"/>
    <s v="Labels"/>
    <n v="57"/>
    <n v="3"/>
    <n v="0"/>
    <n v="30"/>
    <n v="27"/>
    <n v="27"/>
  </r>
  <r>
    <n v="101"/>
    <x v="3"/>
    <x v="2"/>
    <s v="Nevada"/>
    <x v="0"/>
    <x v="0"/>
    <s v="Binders"/>
    <n v="7.5"/>
    <n v="3"/>
    <n v="0"/>
    <n v="6"/>
    <n v="1.5"/>
    <n v="1.5"/>
  </r>
  <r>
    <n v="102"/>
    <x v="3"/>
    <x v="2"/>
    <s v="North Carolina"/>
    <x v="3"/>
    <x v="2"/>
    <s v="Phones"/>
    <n v="199"/>
    <n v="1"/>
    <n v="0"/>
    <n v="165"/>
    <n v="34"/>
    <n v="34"/>
  </r>
  <r>
    <n v="103"/>
    <x v="3"/>
    <x v="2"/>
    <s v="Virginia"/>
    <x v="3"/>
    <x v="1"/>
    <s v="Chairs"/>
    <n v="396"/>
    <n v="4"/>
    <n v="0"/>
    <n v="316"/>
    <n v="80"/>
    <n v="80"/>
  </r>
  <r>
    <n v="104"/>
    <x v="3"/>
    <x v="2"/>
    <s v="Illinois"/>
    <x v="2"/>
    <x v="0"/>
    <s v="Binders"/>
    <n v="5"/>
    <n v="2"/>
    <n v="0"/>
    <n v="4"/>
    <n v="1"/>
    <n v="1"/>
  </r>
  <r>
    <n v="105"/>
    <x v="3"/>
    <x v="2"/>
    <s v="California"/>
    <x v="0"/>
    <x v="0"/>
    <s v="Paper"/>
    <n v="90"/>
    <n v="2"/>
    <n v="0"/>
    <n v="70"/>
    <n v="20"/>
    <n v="20"/>
  </r>
  <r>
    <n v="106"/>
    <x v="3"/>
    <x v="2"/>
    <s v="California"/>
    <x v="0"/>
    <x v="0"/>
    <s v="Paper"/>
    <n v="90"/>
    <n v="2"/>
    <n v="0"/>
    <n v="70"/>
    <n v="20"/>
    <n v="20"/>
  </r>
  <r>
    <n v="128"/>
    <x v="4"/>
    <x v="2"/>
    <s v="Pennsylvania"/>
    <x v="1"/>
    <x v="0"/>
    <s v="Art"/>
    <n v="136"/>
    <n v="8"/>
    <n v="0"/>
    <n v="80"/>
    <n v="56"/>
    <n v="56"/>
  </r>
  <r>
    <n v="129"/>
    <x v="4"/>
    <x v="2"/>
    <s v="New Hampshire"/>
    <x v="1"/>
    <x v="2"/>
    <s v="Accessories"/>
    <n v="15"/>
    <n v="3"/>
    <n v="0"/>
    <n v="7.5"/>
    <n v="7.5"/>
    <n v="7.5"/>
  </r>
  <r>
    <n v="130"/>
    <x v="4"/>
    <x v="2"/>
    <s v="Illinois"/>
    <x v="2"/>
    <x v="0"/>
    <s v="Storage"/>
    <n v="120"/>
    <n v="3"/>
    <n v="0"/>
    <n v="105"/>
    <n v="15"/>
    <n v="15"/>
  </r>
  <r>
    <n v="150"/>
    <x v="5"/>
    <x v="2"/>
    <s v="Colorado"/>
    <x v="0"/>
    <x v="2"/>
    <s v="Machines"/>
    <n v="2250"/>
    <n v="5"/>
    <n v="0"/>
    <n v="2000"/>
    <n v="250"/>
    <n v="250"/>
  </r>
  <r>
    <n v="151"/>
    <x v="5"/>
    <x v="2"/>
    <s v="California"/>
    <x v="0"/>
    <x v="0"/>
    <s v="Paper"/>
    <n v="90"/>
    <n v="2"/>
    <n v="0"/>
    <n v="70"/>
    <n v="20"/>
    <n v="20"/>
  </r>
  <r>
    <n v="152"/>
    <x v="5"/>
    <x v="2"/>
    <s v="Colorado"/>
    <x v="0"/>
    <x v="1"/>
    <s v="Furnishings"/>
    <n v="9"/>
    <n v="1"/>
    <n v="0"/>
    <n v="5"/>
    <n v="4"/>
    <n v="4"/>
  </r>
  <r>
    <n v="153"/>
    <x v="5"/>
    <x v="2"/>
    <s v="New York"/>
    <x v="1"/>
    <x v="0"/>
    <s v="Appliances"/>
    <n v="168"/>
    <n v="7"/>
    <n v="0"/>
    <n v="133"/>
    <n v="35"/>
    <n v="35"/>
  </r>
  <r>
    <n v="154"/>
    <x v="5"/>
    <x v="2"/>
    <s v="Minnesota"/>
    <x v="2"/>
    <x v="1"/>
    <s v="Furnishings"/>
    <n v="27"/>
    <n v="3"/>
    <n v="0"/>
    <n v="15"/>
    <n v="12"/>
    <n v="12"/>
  </r>
  <r>
    <n v="155"/>
    <x v="5"/>
    <x v="2"/>
    <s v="Washington"/>
    <x v="0"/>
    <x v="0"/>
    <s v="Paper"/>
    <n v="225"/>
    <n v="5"/>
    <n v="0"/>
    <n v="175"/>
    <n v="50"/>
    <n v="50"/>
  </r>
  <r>
    <n v="156"/>
    <x v="6"/>
    <x v="2"/>
    <s v="Texas"/>
    <x v="2"/>
    <x v="0"/>
    <s v="Envelopes"/>
    <n v="108"/>
    <n v="9"/>
    <n v="0"/>
    <n v="81"/>
    <n v="27"/>
    <n v="27"/>
  </r>
  <r>
    <n v="174"/>
    <x v="6"/>
    <x v="2"/>
    <s v="New York"/>
    <x v="1"/>
    <x v="0"/>
    <s v="Binders"/>
    <n v="12.5"/>
    <n v="5"/>
    <n v="0"/>
    <n v="10"/>
    <n v="2.5"/>
    <n v="2.5"/>
  </r>
  <r>
    <n v="175"/>
    <x v="6"/>
    <x v="2"/>
    <s v="Illinois"/>
    <x v="2"/>
    <x v="0"/>
    <s v="Paper"/>
    <n v="90"/>
    <n v="2"/>
    <n v="0"/>
    <n v="70"/>
    <n v="20"/>
    <n v="20"/>
  </r>
  <r>
    <n v="176"/>
    <x v="6"/>
    <x v="2"/>
    <s v="Texas"/>
    <x v="2"/>
    <x v="0"/>
    <s v="Supplies"/>
    <n v="30"/>
    <n v="2"/>
    <n v="0"/>
    <n v="24"/>
    <n v="6"/>
    <n v="6"/>
  </r>
  <r>
    <n v="177"/>
    <x v="6"/>
    <x v="2"/>
    <s v="Indiana"/>
    <x v="2"/>
    <x v="0"/>
    <s v="Fasteners"/>
    <n v="6"/>
    <n v="2"/>
    <n v="0"/>
    <n v="4"/>
    <n v="2"/>
    <n v="2"/>
  </r>
  <r>
    <n v="202"/>
    <x v="7"/>
    <x v="2"/>
    <s v="Florida"/>
    <x v="3"/>
    <x v="2"/>
    <s v="Accessories"/>
    <n v="20"/>
    <n v="4"/>
    <n v="0"/>
    <n v="10"/>
    <n v="10"/>
    <n v="10"/>
  </r>
  <r>
    <n v="203"/>
    <x v="7"/>
    <x v="2"/>
    <s v="Florida"/>
    <x v="3"/>
    <x v="0"/>
    <s v="Labels"/>
    <n v="57"/>
    <n v="3"/>
    <n v="0"/>
    <n v="30"/>
    <n v="27"/>
    <n v="27"/>
  </r>
  <r>
    <n v="204"/>
    <x v="7"/>
    <x v="2"/>
    <s v="Oklahoma"/>
    <x v="2"/>
    <x v="0"/>
    <s v="Paper"/>
    <n v="225"/>
    <n v="5"/>
    <n v="0"/>
    <n v="175"/>
    <n v="50"/>
    <n v="50"/>
  </r>
  <r>
    <n v="205"/>
    <x v="7"/>
    <x v="2"/>
    <s v="Texas"/>
    <x v="2"/>
    <x v="1"/>
    <s v="Chairs"/>
    <n v="198"/>
    <n v="2"/>
    <n v="0"/>
    <n v="158"/>
    <n v="40"/>
    <n v="40"/>
  </r>
  <r>
    <n v="232"/>
    <x v="8"/>
    <x v="2"/>
    <s v="Florida"/>
    <x v="3"/>
    <x v="2"/>
    <s v="Accessories"/>
    <n v="15"/>
    <n v="3"/>
    <n v="0"/>
    <n v="7.5"/>
    <n v="7.5"/>
    <n v="7.5"/>
  </r>
  <r>
    <n v="233"/>
    <x v="8"/>
    <x v="2"/>
    <s v="Massachusetts"/>
    <x v="1"/>
    <x v="0"/>
    <s v="Appliances"/>
    <n v="144"/>
    <n v="6"/>
    <n v="0"/>
    <n v="114"/>
    <n v="30"/>
    <n v="30"/>
  </r>
  <r>
    <n v="234"/>
    <x v="8"/>
    <x v="2"/>
    <s v="Kentucky"/>
    <x v="3"/>
    <x v="1"/>
    <s v="Furnishings"/>
    <n v="18"/>
    <n v="2"/>
    <n v="0"/>
    <n v="10"/>
    <n v="8"/>
    <n v="8"/>
  </r>
  <r>
    <n v="235"/>
    <x v="8"/>
    <x v="2"/>
    <s v="Connecticut"/>
    <x v="1"/>
    <x v="2"/>
    <s v="Accessories"/>
    <n v="15"/>
    <n v="3"/>
    <n v="0"/>
    <n v="7.5"/>
    <n v="7.5"/>
    <n v="7.5"/>
  </r>
  <r>
    <n v="236"/>
    <x v="8"/>
    <x v="2"/>
    <s v="Washington"/>
    <x v="0"/>
    <x v="0"/>
    <s v="Storage"/>
    <n v="160"/>
    <n v="4"/>
    <n v="0"/>
    <n v="140"/>
    <n v="20"/>
    <n v="20"/>
  </r>
  <r>
    <n v="237"/>
    <x v="8"/>
    <x v="2"/>
    <s v="Illinois"/>
    <x v="2"/>
    <x v="2"/>
    <s v="Accessories"/>
    <n v="35"/>
    <n v="7"/>
    <n v="0"/>
    <n v="17.5"/>
    <n v="17.5"/>
    <n v="17.5"/>
  </r>
  <r>
    <n v="258"/>
    <x v="9"/>
    <x v="2"/>
    <s v="California"/>
    <x v="0"/>
    <x v="2"/>
    <s v="Phones"/>
    <n v="1393"/>
    <n v="7"/>
    <n v="0"/>
    <n v="1155"/>
    <n v="238"/>
    <n v="238"/>
  </r>
  <r>
    <n v="259"/>
    <x v="9"/>
    <x v="2"/>
    <s v="California"/>
    <x v="0"/>
    <x v="0"/>
    <s v="Fasteners"/>
    <n v="6"/>
    <n v="2"/>
    <n v="0"/>
    <n v="4"/>
    <n v="2"/>
    <n v="2"/>
  </r>
  <r>
    <n v="260"/>
    <x v="9"/>
    <x v="2"/>
    <s v="Texas"/>
    <x v="2"/>
    <x v="0"/>
    <s v="Binders"/>
    <n v="15"/>
    <n v="6"/>
    <n v="0"/>
    <n v="12"/>
    <n v="3"/>
    <n v="3"/>
  </r>
  <r>
    <n v="261"/>
    <x v="9"/>
    <x v="2"/>
    <s v="Maryland"/>
    <x v="1"/>
    <x v="1"/>
    <s v="Furnishings"/>
    <n v="36"/>
    <n v="4"/>
    <n v="0"/>
    <n v="20"/>
    <n v="16"/>
    <n v="16"/>
  </r>
  <r>
    <n v="262"/>
    <x v="9"/>
    <x v="2"/>
    <s v="Ohio"/>
    <x v="1"/>
    <x v="0"/>
    <s v="Appliances"/>
    <n v="48"/>
    <n v="2"/>
    <n v="0"/>
    <n v="38"/>
    <n v="10"/>
    <n v="10"/>
  </r>
  <r>
    <n v="263"/>
    <x v="9"/>
    <x v="2"/>
    <s v="California"/>
    <x v="0"/>
    <x v="0"/>
    <s v="Supplies"/>
    <n v="30"/>
    <n v="2"/>
    <n v="0"/>
    <n v="24"/>
    <n v="6"/>
    <n v="6"/>
  </r>
  <r>
    <n v="264"/>
    <x v="9"/>
    <x v="2"/>
    <s v="Washington"/>
    <x v="0"/>
    <x v="1"/>
    <s v="Furnishings"/>
    <n v="18"/>
    <n v="2"/>
    <n v="0"/>
    <n v="10"/>
    <n v="8"/>
    <n v="8"/>
  </r>
  <r>
    <n v="265"/>
    <x v="9"/>
    <x v="2"/>
    <s v="New York"/>
    <x v="1"/>
    <x v="0"/>
    <s v="Binders"/>
    <n v="17.5"/>
    <n v="7"/>
    <n v="0"/>
    <n v="14"/>
    <n v="3.5"/>
    <n v="3.5"/>
  </r>
  <r>
    <n v="266"/>
    <x v="9"/>
    <x v="2"/>
    <s v="New York"/>
    <x v="1"/>
    <x v="2"/>
    <s v="Machines"/>
    <n v="2250"/>
    <n v="5"/>
    <n v="0"/>
    <n v="2000"/>
    <n v="250"/>
    <n v="250"/>
  </r>
  <r>
    <n v="267"/>
    <x v="9"/>
    <x v="2"/>
    <s v="Massachusetts"/>
    <x v="1"/>
    <x v="1"/>
    <s v="Furnishings"/>
    <n v="9"/>
    <n v="1"/>
    <n v="0"/>
    <n v="5"/>
    <n v="4"/>
    <n v="4"/>
  </r>
  <r>
    <n v="268"/>
    <x v="9"/>
    <x v="2"/>
    <s v="California"/>
    <x v="0"/>
    <x v="2"/>
    <s v="Accessories"/>
    <n v="25"/>
    <n v="5"/>
    <n v="0"/>
    <n v="12.5"/>
    <n v="12.5"/>
    <n v="12.5"/>
  </r>
  <r>
    <n v="269"/>
    <x v="9"/>
    <x v="2"/>
    <s v="New Mexico"/>
    <x v="0"/>
    <x v="0"/>
    <s v="Art"/>
    <n v="34"/>
    <n v="2"/>
    <n v="0"/>
    <n v="20"/>
    <n v="14"/>
    <n v="14"/>
  </r>
  <r>
    <n v="296"/>
    <x v="10"/>
    <x v="2"/>
    <s v="Florida"/>
    <x v="3"/>
    <x v="1"/>
    <s v="Chairs"/>
    <n v="297"/>
    <n v="3"/>
    <n v="0"/>
    <n v="237"/>
    <n v="60"/>
    <n v="60"/>
  </r>
  <r>
    <n v="297"/>
    <x v="10"/>
    <x v="2"/>
    <s v="Texas"/>
    <x v="2"/>
    <x v="0"/>
    <s v="Paper"/>
    <n v="135"/>
    <n v="3"/>
    <n v="0"/>
    <n v="105"/>
    <n v="30"/>
    <n v="30"/>
  </r>
  <r>
    <n v="298"/>
    <x v="10"/>
    <x v="2"/>
    <s v="California"/>
    <x v="0"/>
    <x v="0"/>
    <s v="Labels"/>
    <n v="38"/>
    <n v="2"/>
    <n v="0"/>
    <n v="20"/>
    <n v="18"/>
    <n v="18"/>
  </r>
  <r>
    <n v="299"/>
    <x v="10"/>
    <x v="2"/>
    <s v="Minnesota"/>
    <x v="2"/>
    <x v="0"/>
    <s v="Storage"/>
    <n v="120"/>
    <n v="3"/>
    <n v="0"/>
    <n v="105"/>
    <n v="15"/>
    <n v="15"/>
  </r>
  <r>
    <n v="300"/>
    <x v="10"/>
    <x v="2"/>
    <s v="Ohio"/>
    <x v="1"/>
    <x v="0"/>
    <s v="Binders"/>
    <n v="17.5"/>
    <n v="7"/>
    <n v="0"/>
    <n v="14"/>
    <n v="3.5"/>
    <n v="3.5"/>
  </r>
  <r>
    <n v="301"/>
    <x v="10"/>
    <x v="2"/>
    <s v="Missouri"/>
    <x v="2"/>
    <x v="0"/>
    <s v="Appliances"/>
    <n v="24"/>
    <n v="1"/>
    <n v="0"/>
    <n v="19"/>
    <n v="5"/>
    <n v="5"/>
  </r>
  <r>
    <n v="302"/>
    <x v="10"/>
    <x v="2"/>
    <s v="Tennessee"/>
    <x v="3"/>
    <x v="0"/>
    <s v="Storage"/>
    <n v="40"/>
    <n v="1"/>
    <n v="0"/>
    <n v="35"/>
    <n v="5"/>
    <n v="5"/>
  </r>
  <r>
    <n v="303"/>
    <x v="11"/>
    <x v="2"/>
    <s v="Texas"/>
    <x v="2"/>
    <x v="1"/>
    <s v="Chairs"/>
    <n v="297"/>
    <n v="3"/>
    <n v="0"/>
    <n v="237"/>
    <n v="60"/>
    <n v="60"/>
  </r>
  <r>
    <n v="335"/>
    <x v="11"/>
    <x v="2"/>
    <s v="Arizona"/>
    <x v="0"/>
    <x v="1"/>
    <s v="Tables"/>
    <n v="510"/>
    <n v="6"/>
    <n v="0"/>
    <n v="450"/>
    <n v="60"/>
    <n v="60"/>
  </r>
  <r>
    <n v="336"/>
    <x v="11"/>
    <x v="2"/>
    <s v="Illinois"/>
    <x v="2"/>
    <x v="1"/>
    <s v="Furnishings"/>
    <n v="18"/>
    <n v="2"/>
    <n v="0"/>
    <n v="10"/>
    <n v="8"/>
    <n v="8"/>
  </r>
  <r>
    <n v="337"/>
    <x v="11"/>
    <x v="2"/>
    <s v="California"/>
    <x v="0"/>
    <x v="0"/>
    <s v="Envelopes"/>
    <n v="24"/>
    <n v="2"/>
    <n v="0"/>
    <n v="18"/>
    <n v="6"/>
    <n v="6"/>
  </r>
  <r>
    <n v="338"/>
    <x v="11"/>
    <x v="2"/>
    <s v="California"/>
    <x v="0"/>
    <x v="0"/>
    <s v="Storage"/>
    <n v="40"/>
    <n v="1"/>
    <n v="0"/>
    <n v="35"/>
    <n v="5"/>
    <n v="5"/>
  </r>
  <r>
    <n v="339"/>
    <x v="11"/>
    <x v="2"/>
    <s v="Missouri"/>
    <x v="2"/>
    <x v="0"/>
    <s v="Binders"/>
    <n v="7.5"/>
    <n v="3"/>
    <n v="0"/>
    <n v="6"/>
    <n v="1.5"/>
    <n v="1.5"/>
  </r>
  <r>
    <n v="340"/>
    <x v="11"/>
    <x v="2"/>
    <s v="Maryland"/>
    <x v="1"/>
    <x v="1"/>
    <s v="Furnishings"/>
    <n v="18"/>
    <n v="2"/>
    <n v="0"/>
    <n v="10"/>
    <n v="8"/>
    <n v="8"/>
  </r>
  <r>
    <n v="341"/>
    <x v="11"/>
    <x v="2"/>
    <s v="Texas"/>
    <x v="2"/>
    <x v="0"/>
    <s v="Appliances"/>
    <n v="72"/>
    <n v="3"/>
    <n v="0"/>
    <n v="57"/>
    <n v="15"/>
    <n v="15"/>
  </r>
  <r>
    <n v="342"/>
    <x v="11"/>
    <x v="2"/>
    <s v="Texas"/>
    <x v="2"/>
    <x v="1"/>
    <s v="Chairs"/>
    <n v="594"/>
    <n v="6"/>
    <n v="0"/>
    <n v="474"/>
    <n v="120"/>
    <n v="120"/>
  </r>
  <r>
    <n v="343"/>
    <x v="11"/>
    <x v="2"/>
    <s v="Connecticut"/>
    <x v="1"/>
    <x v="0"/>
    <s v="Paper"/>
    <n v="90"/>
    <n v="2"/>
    <n v="0"/>
    <n v="70"/>
    <n v="20"/>
    <n v="20"/>
  </r>
  <r>
    <n v="344"/>
    <x v="11"/>
    <x v="2"/>
    <s v="New York"/>
    <x v="1"/>
    <x v="0"/>
    <s v="Art"/>
    <n v="51"/>
    <n v="3"/>
    <n v="0"/>
    <n v="30"/>
    <n v="21"/>
    <n v="21"/>
  </r>
  <r>
    <n v="367"/>
    <x v="12"/>
    <x v="2"/>
    <s v="Michigan"/>
    <x v="2"/>
    <x v="0"/>
    <s v="Art"/>
    <n v="68"/>
    <n v="4"/>
    <n v="0"/>
    <n v="40"/>
    <n v="28"/>
    <n v="28"/>
  </r>
  <r>
    <n v="368"/>
    <x v="12"/>
    <x v="2"/>
    <s v="California"/>
    <x v="0"/>
    <x v="2"/>
    <s v="Accessories"/>
    <n v="25"/>
    <n v="5"/>
    <n v="0"/>
    <n v="12.5"/>
    <n v="12.5"/>
    <n v="12.5"/>
  </r>
  <r>
    <n v="390"/>
    <x v="13"/>
    <x v="2"/>
    <s v="Mississippi"/>
    <x v="3"/>
    <x v="0"/>
    <s v="Fasteners"/>
    <n v="9"/>
    <n v="3"/>
    <n v="0"/>
    <n v="6"/>
    <n v="3"/>
    <n v="3"/>
  </r>
  <r>
    <n v="391"/>
    <x v="13"/>
    <x v="2"/>
    <s v="Kentucky"/>
    <x v="3"/>
    <x v="1"/>
    <s v="Furnishings"/>
    <n v="27"/>
    <n v="3"/>
    <n v="0"/>
    <n v="15"/>
    <n v="12"/>
    <n v="12"/>
  </r>
  <r>
    <n v="392"/>
    <x v="13"/>
    <x v="2"/>
    <s v="Arkansas"/>
    <x v="3"/>
    <x v="1"/>
    <s v="Furnishings"/>
    <n v="36"/>
    <n v="4"/>
    <n v="0"/>
    <n v="20"/>
    <n v="16"/>
    <n v="16"/>
  </r>
  <r>
    <n v="393"/>
    <x v="13"/>
    <x v="2"/>
    <s v="Virginia"/>
    <x v="3"/>
    <x v="1"/>
    <s v="Furnishings"/>
    <n v="45"/>
    <n v="5"/>
    <n v="0"/>
    <n v="25"/>
    <n v="20"/>
    <n v="20"/>
  </r>
  <r>
    <n v="394"/>
    <x v="13"/>
    <x v="2"/>
    <s v="New York"/>
    <x v="1"/>
    <x v="2"/>
    <s v="Phones"/>
    <n v="398"/>
    <n v="2"/>
    <n v="0"/>
    <n v="330"/>
    <n v="68"/>
    <n v="68"/>
  </r>
  <r>
    <n v="395"/>
    <x v="14"/>
    <x v="2"/>
    <s v="New York"/>
    <x v="1"/>
    <x v="0"/>
    <s v="Art"/>
    <n v="17"/>
    <n v="1"/>
    <n v="0"/>
    <n v="10"/>
    <n v="7"/>
    <n v="7"/>
  </r>
  <r>
    <n v="419"/>
    <x v="14"/>
    <x v="2"/>
    <s v="Arizona"/>
    <x v="0"/>
    <x v="1"/>
    <s v="Furnishings"/>
    <n v="45"/>
    <n v="5"/>
    <n v="0"/>
    <n v="25"/>
    <n v="20"/>
    <n v="20"/>
  </r>
  <r>
    <n v="420"/>
    <x v="14"/>
    <x v="2"/>
    <s v="New York"/>
    <x v="1"/>
    <x v="2"/>
    <s v="Accessories"/>
    <n v="45"/>
    <n v="9"/>
    <n v="0"/>
    <n v="22.5"/>
    <n v="22.5"/>
    <n v="22.5"/>
  </r>
  <r>
    <n v="443"/>
    <x v="15"/>
    <x v="2"/>
    <s v="Pennsylvania"/>
    <x v="1"/>
    <x v="0"/>
    <s v="Envelopes"/>
    <n v="84"/>
    <n v="7"/>
    <n v="0"/>
    <n v="63"/>
    <n v="21"/>
    <n v="21"/>
  </r>
  <r>
    <n v="444"/>
    <x v="15"/>
    <x v="2"/>
    <s v="Georgia"/>
    <x v="3"/>
    <x v="1"/>
    <s v="Furnishings"/>
    <n v="27"/>
    <n v="3"/>
    <n v="0"/>
    <n v="15"/>
    <n v="12"/>
    <n v="12"/>
  </r>
  <r>
    <n v="445"/>
    <x v="15"/>
    <x v="2"/>
    <s v="Illinois"/>
    <x v="2"/>
    <x v="1"/>
    <s v="Chairs"/>
    <n v="693"/>
    <n v="7"/>
    <n v="0"/>
    <n v="553"/>
    <n v="140"/>
    <n v="140"/>
  </r>
  <r>
    <n v="446"/>
    <x v="15"/>
    <x v="2"/>
    <s v="California"/>
    <x v="0"/>
    <x v="0"/>
    <s v="Paper"/>
    <n v="225"/>
    <n v="5"/>
    <n v="0"/>
    <n v="175"/>
    <n v="50"/>
    <n v="50"/>
  </r>
  <r>
    <n v="447"/>
    <x v="15"/>
    <x v="2"/>
    <s v="California"/>
    <x v="0"/>
    <x v="0"/>
    <s v="Paper"/>
    <n v="90"/>
    <n v="2"/>
    <n v="0"/>
    <n v="70"/>
    <n v="20"/>
    <n v="20"/>
  </r>
  <r>
    <n v="448"/>
    <x v="15"/>
    <x v="2"/>
    <s v="Massachusetts"/>
    <x v="1"/>
    <x v="1"/>
    <s v="Bookcases"/>
    <n v="80"/>
    <n v="1"/>
    <n v="0"/>
    <n v="65"/>
    <n v="15"/>
    <n v="15"/>
  </r>
  <r>
    <n v="449"/>
    <x v="15"/>
    <x v="2"/>
    <s v="Florida"/>
    <x v="3"/>
    <x v="0"/>
    <s v="Appliances"/>
    <n v="48"/>
    <n v="2"/>
    <n v="0"/>
    <n v="38"/>
    <n v="10"/>
    <n v="10"/>
  </r>
  <r>
    <n v="468"/>
    <x v="16"/>
    <x v="2"/>
    <s v="Illinois"/>
    <x v="2"/>
    <x v="0"/>
    <s v="Binders"/>
    <n v="5"/>
    <n v="2"/>
    <n v="0"/>
    <n v="4"/>
    <n v="1"/>
    <n v="1"/>
  </r>
  <r>
    <n v="469"/>
    <x v="16"/>
    <x v="2"/>
    <s v="Colorado"/>
    <x v="0"/>
    <x v="0"/>
    <s v="Binders"/>
    <n v="17.5"/>
    <n v="7"/>
    <n v="0"/>
    <n v="14"/>
    <n v="3.5"/>
    <n v="3.5"/>
  </r>
  <r>
    <n v="470"/>
    <x v="16"/>
    <x v="2"/>
    <s v="Pennsylvania"/>
    <x v="1"/>
    <x v="0"/>
    <s v="Paper"/>
    <n v="135"/>
    <n v="3"/>
    <n v="0"/>
    <n v="105"/>
    <n v="30"/>
    <n v="30"/>
  </r>
  <r>
    <n v="471"/>
    <x v="16"/>
    <x v="2"/>
    <s v="Ohio"/>
    <x v="1"/>
    <x v="0"/>
    <s v="Art"/>
    <n v="17"/>
    <n v="1"/>
    <n v="0"/>
    <n v="10"/>
    <n v="7"/>
    <n v="7"/>
  </r>
  <r>
    <n v="472"/>
    <x v="17"/>
    <x v="2"/>
    <s v="Florida"/>
    <x v="3"/>
    <x v="1"/>
    <s v="Tables"/>
    <n v="170"/>
    <n v="2"/>
    <n v="0"/>
    <n v="150"/>
    <n v="20"/>
    <n v="20"/>
  </r>
  <r>
    <n v="521"/>
    <x v="18"/>
    <x v="2"/>
    <s v="New York"/>
    <x v="1"/>
    <x v="0"/>
    <s v="Labels"/>
    <n v="19"/>
    <n v="1"/>
    <n v="0"/>
    <n v="10"/>
    <n v="9"/>
    <n v="9"/>
  </r>
  <r>
    <n v="522"/>
    <x v="18"/>
    <x v="2"/>
    <s v="California"/>
    <x v="0"/>
    <x v="0"/>
    <s v="Storage"/>
    <n v="280"/>
    <n v="7"/>
    <n v="0"/>
    <n v="245"/>
    <n v="35"/>
    <n v="35"/>
  </r>
  <r>
    <n v="547"/>
    <x v="19"/>
    <x v="2"/>
    <s v="Indiana"/>
    <x v="2"/>
    <x v="0"/>
    <s v="Appliances"/>
    <n v="48"/>
    <n v="2"/>
    <n v="0"/>
    <n v="38"/>
    <n v="10"/>
    <n v="10"/>
  </r>
  <r>
    <n v="548"/>
    <x v="19"/>
    <x v="2"/>
    <s v="Tennessee"/>
    <x v="3"/>
    <x v="0"/>
    <s v="Paper"/>
    <n v="90"/>
    <n v="2"/>
    <n v="0"/>
    <n v="70"/>
    <n v="20"/>
    <n v="20"/>
  </r>
  <r>
    <n v="549"/>
    <x v="19"/>
    <x v="2"/>
    <s v="Indiana"/>
    <x v="2"/>
    <x v="0"/>
    <s v="Binders"/>
    <n v="10"/>
    <n v="4"/>
    <n v="0"/>
    <n v="8"/>
    <n v="2"/>
    <n v="2"/>
  </r>
  <r>
    <n v="550"/>
    <x v="19"/>
    <x v="2"/>
    <s v="Oregon"/>
    <x v="0"/>
    <x v="1"/>
    <s v="Tables"/>
    <n v="425"/>
    <n v="5"/>
    <n v="0"/>
    <n v="375"/>
    <n v="50"/>
    <n v="50"/>
  </r>
  <r>
    <n v="551"/>
    <x v="19"/>
    <x v="2"/>
    <s v="Arizona"/>
    <x v="0"/>
    <x v="1"/>
    <s v="Furnishings"/>
    <n v="18"/>
    <n v="2"/>
    <n v="0"/>
    <n v="10"/>
    <n v="8"/>
    <n v="8"/>
  </r>
  <r>
    <n v="573"/>
    <x v="20"/>
    <x v="2"/>
    <s v="Pennsylvania"/>
    <x v="1"/>
    <x v="0"/>
    <s v="Art"/>
    <n v="17"/>
    <n v="1"/>
    <n v="0"/>
    <n v="10"/>
    <n v="7"/>
    <n v="7"/>
  </r>
  <r>
    <n v="574"/>
    <x v="20"/>
    <x v="2"/>
    <s v="California"/>
    <x v="0"/>
    <x v="0"/>
    <s v="Paper"/>
    <n v="180"/>
    <n v="4"/>
    <n v="0"/>
    <n v="140"/>
    <n v="40"/>
    <n v="40"/>
  </r>
  <r>
    <n v="575"/>
    <x v="20"/>
    <x v="2"/>
    <s v="Ohio"/>
    <x v="1"/>
    <x v="1"/>
    <s v="Furnishings"/>
    <n v="63"/>
    <n v="7"/>
    <n v="0"/>
    <n v="35"/>
    <n v="28"/>
    <n v="28"/>
  </r>
  <r>
    <n v="576"/>
    <x v="20"/>
    <x v="2"/>
    <s v="Colorado"/>
    <x v="0"/>
    <x v="0"/>
    <s v="Appliances"/>
    <n v="48"/>
    <n v="2"/>
    <n v="0"/>
    <n v="38"/>
    <n v="10"/>
    <n v="10"/>
  </r>
  <r>
    <n v="577"/>
    <x v="20"/>
    <x v="2"/>
    <s v="Georgia"/>
    <x v="3"/>
    <x v="0"/>
    <s v="Binders"/>
    <n v="5"/>
    <n v="2"/>
    <n v="0"/>
    <n v="4"/>
    <n v="1"/>
    <n v="1"/>
  </r>
  <r>
    <n v="605"/>
    <x v="21"/>
    <x v="2"/>
    <s v="California"/>
    <x v="0"/>
    <x v="0"/>
    <s v="Storage"/>
    <n v="360"/>
    <n v="9"/>
    <n v="0"/>
    <n v="315"/>
    <n v="45"/>
    <n v="45"/>
  </r>
  <r>
    <n v="606"/>
    <x v="21"/>
    <x v="2"/>
    <s v="New York"/>
    <x v="1"/>
    <x v="0"/>
    <s v="Storage"/>
    <n v="160"/>
    <n v="4"/>
    <n v="0"/>
    <n v="140"/>
    <n v="20"/>
    <n v="20"/>
  </r>
  <r>
    <n v="607"/>
    <x v="21"/>
    <x v="2"/>
    <s v="Indiana"/>
    <x v="2"/>
    <x v="0"/>
    <s v="Art"/>
    <n v="34"/>
    <n v="2"/>
    <n v="0"/>
    <n v="20"/>
    <n v="14"/>
    <n v="14"/>
  </r>
  <r>
    <n v="608"/>
    <x v="21"/>
    <x v="2"/>
    <s v="Washington"/>
    <x v="0"/>
    <x v="0"/>
    <s v="Fasteners"/>
    <n v="15"/>
    <n v="5"/>
    <n v="0"/>
    <n v="10"/>
    <n v="5"/>
    <n v="5"/>
  </r>
  <r>
    <n v="609"/>
    <x v="21"/>
    <x v="2"/>
    <s v="California"/>
    <x v="0"/>
    <x v="0"/>
    <s v="Fasteners"/>
    <n v="6"/>
    <n v="2"/>
    <n v="0"/>
    <n v="4"/>
    <n v="2"/>
    <n v="2"/>
  </r>
  <r>
    <n v="610"/>
    <x v="21"/>
    <x v="2"/>
    <s v="Arizona"/>
    <x v="0"/>
    <x v="2"/>
    <s v="Accessories"/>
    <n v="10"/>
    <n v="2"/>
    <n v="0"/>
    <n v="5"/>
    <n v="5"/>
    <n v="5"/>
  </r>
  <r>
    <n v="632"/>
    <x v="22"/>
    <x v="2"/>
    <s v="New York"/>
    <x v="1"/>
    <x v="2"/>
    <s v="Phones"/>
    <n v="1393"/>
    <n v="7"/>
    <n v="0"/>
    <n v="1155"/>
    <n v="238"/>
    <n v="238"/>
  </r>
  <r>
    <n v="633"/>
    <x v="22"/>
    <x v="2"/>
    <s v="Michigan"/>
    <x v="2"/>
    <x v="2"/>
    <s v="Accessories"/>
    <n v="25"/>
    <n v="5"/>
    <n v="0"/>
    <n v="12.5"/>
    <n v="12.5"/>
    <n v="12.5"/>
  </r>
  <r>
    <n v="634"/>
    <x v="22"/>
    <x v="2"/>
    <s v="Texas"/>
    <x v="2"/>
    <x v="0"/>
    <s v="Labels"/>
    <n v="38"/>
    <n v="2"/>
    <n v="0"/>
    <n v="20"/>
    <n v="18"/>
    <n v="18"/>
  </r>
  <r>
    <n v="635"/>
    <x v="22"/>
    <x v="2"/>
    <s v="Indiana"/>
    <x v="2"/>
    <x v="0"/>
    <s v="Paper"/>
    <n v="135"/>
    <n v="3"/>
    <n v="0"/>
    <n v="105"/>
    <n v="30"/>
    <n v="30"/>
  </r>
  <r>
    <n v="636"/>
    <x v="22"/>
    <x v="2"/>
    <s v="Washington"/>
    <x v="0"/>
    <x v="0"/>
    <s v="Binders"/>
    <n v="2.5"/>
    <n v="1"/>
    <n v="0"/>
    <n v="2"/>
    <n v="0.5"/>
    <n v="0.5"/>
  </r>
  <r>
    <n v="660"/>
    <x v="23"/>
    <x v="2"/>
    <s v="Virginia"/>
    <x v="3"/>
    <x v="0"/>
    <s v="Storage"/>
    <n v="80"/>
    <n v="2"/>
    <n v="0"/>
    <n v="70"/>
    <n v="10"/>
    <n v="10"/>
  </r>
  <r>
    <n v="661"/>
    <x v="23"/>
    <x v="2"/>
    <s v="Illinois"/>
    <x v="2"/>
    <x v="0"/>
    <s v="Paper"/>
    <n v="45"/>
    <n v="1"/>
    <n v="0"/>
    <n v="35"/>
    <n v="10"/>
    <n v="10"/>
  </r>
  <r>
    <n v="686"/>
    <x v="24"/>
    <x v="2"/>
    <s v="California"/>
    <x v="0"/>
    <x v="0"/>
    <s v="Appliances"/>
    <n v="120"/>
    <n v="5"/>
    <n v="0"/>
    <n v="95"/>
    <n v="25"/>
    <n v="25"/>
  </r>
  <r>
    <n v="687"/>
    <x v="24"/>
    <x v="2"/>
    <s v="Pennsylvania"/>
    <x v="1"/>
    <x v="2"/>
    <s v="Accessories"/>
    <n v="10"/>
    <n v="2"/>
    <n v="0"/>
    <n v="5"/>
    <n v="5"/>
    <n v="5"/>
  </r>
  <r>
    <n v="688"/>
    <x v="24"/>
    <x v="2"/>
    <s v="California"/>
    <x v="0"/>
    <x v="1"/>
    <s v="Furnishings"/>
    <n v="27"/>
    <n v="3"/>
    <n v="0"/>
    <n v="15"/>
    <n v="12"/>
    <n v="12"/>
  </r>
  <r>
    <n v="707"/>
    <x v="25"/>
    <x v="2"/>
    <s v="New Jersey"/>
    <x v="1"/>
    <x v="0"/>
    <s v="Paper"/>
    <n v="45"/>
    <n v="1"/>
    <n v="0"/>
    <n v="35"/>
    <n v="10"/>
    <n v="10"/>
  </r>
  <r>
    <n v="708"/>
    <x v="25"/>
    <x v="2"/>
    <s v="Virginia"/>
    <x v="3"/>
    <x v="0"/>
    <s v="Binders"/>
    <n v="7.5"/>
    <n v="3"/>
    <n v="0"/>
    <n v="6"/>
    <n v="1.5"/>
    <n v="1.5"/>
  </r>
  <r>
    <n v="709"/>
    <x v="25"/>
    <x v="2"/>
    <s v="Indiana"/>
    <x v="2"/>
    <x v="1"/>
    <s v="Furnishings"/>
    <n v="45"/>
    <n v="5"/>
    <n v="0"/>
    <n v="25"/>
    <n v="20"/>
    <n v="20"/>
  </r>
  <r>
    <n v="710"/>
    <x v="25"/>
    <x v="2"/>
    <s v="Colorado"/>
    <x v="0"/>
    <x v="0"/>
    <s v="Supplies"/>
    <n v="30"/>
    <n v="2"/>
    <n v="0"/>
    <n v="24"/>
    <n v="6"/>
    <n v="6"/>
  </r>
  <r>
    <n v="711"/>
    <x v="25"/>
    <x v="2"/>
    <s v="Washington"/>
    <x v="0"/>
    <x v="2"/>
    <s v="Phones"/>
    <n v="597"/>
    <n v="3"/>
    <n v="0"/>
    <n v="495"/>
    <n v="102"/>
    <n v="102"/>
  </r>
  <r>
    <n v="712"/>
    <x v="25"/>
    <x v="2"/>
    <s v="California"/>
    <x v="0"/>
    <x v="0"/>
    <s v="Paper"/>
    <n v="315"/>
    <n v="7"/>
    <n v="0"/>
    <n v="245"/>
    <n v="70"/>
    <n v="70"/>
  </r>
  <r>
    <n v="722"/>
    <x v="26"/>
    <x v="2"/>
    <s v="Washington"/>
    <x v="0"/>
    <x v="2"/>
    <s v="Accessories"/>
    <n v="15"/>
    <n v="3"/>
    <n v="0"/>
    <n v="7.5"/>
    <n v="7.5"/>
    <n v="7.5"/>
  </r>
  <r>
    <n v="723"/>
    <x v="26"/>
    <x v="2"/>
    <s v="Rhode Island"/>
    <x v="1"/>
    <x v="2"/>
    <s v="Accessories"/>
    <n v="10"/>
    <n v="2"/>
    <n v="0"/>
    <n v="5"/>
    <n v="5"/>
    <n v="5"/>
  </r>
  <r>
    <n v="724"/>
    <x v="27"/>
    <x v="2"/>
    <s v="Illinois"/>
    <x v="2"/>
    <x v="2"/>
    <s v="Accessories"/>
    <n v="25"/>
    <n v="5"/>
    <n v="0"/>
    <n v="12.5"/>
    <n v="12.5"/>
    <n v="12.5"/>
  </r>
  <r>
    <n v="745"/>
    <x v="27"/>
    <x v="2"/>
    <s v="Virginia"/>
    <x v="3"/>
    <x v="0"/>
    <s v="Appliances"/>
    <n v="48"/>
    <n v="2"/>
    <n v="0"/>
    <n v="38"/>
    <n v="10"/>
    <n v="10"/>
  </r>
  <r>
    <n v="746"/>
    <x v="27"/>
    <x v="2"/>
    <s v="New Jersey"/>
    <x v="1"/>
    <x v="0"/>
    <s v="Binders"/>
    <n v="7.5"/>
    <n v="3"/>
    <n v="0"/>
    <n v="6"/>
    <n v="1.5"/>
    <n v="1.5"/>
  </r>
  <r>
    <n v="747"/>
    <x v="27"/>
    <x v="2"/>
    <s v="Virginia"/>
    <x v="3"/>
    <x v="0"/>
    <s v="Supplies"/>
    <n v="30"/>
    <n v="2"/>
    <n v="0"/>
    <n v="24"/>
    <n v="6"/>
    <n v="6"/>
  </r>
  <r>
    <n v="748"/>
    <x v="27"/>
    <x v="2"/>
    <s v="Illinois"/>
    <x v="2"/>
    <x v="2"/>
    <s v="Accessories"/>
    <n v="35"/>
    <n v="7"/>
    <n v="0"/>
    <n v="17.5"/>
    <n v="17.5"/>
    <n v="17.5"/>
  </r>
  <r>
    <n v="749"/>
    <x v="27"/>
    <x v="2"/>
    <s v="Virginia"/>
    <x v="3"/>
    <x v="1"/>
    <s v="Furnishings"/>
    <n v="36"/>
    <n v="4"/>
    <n v="0"/>
    <n v="20"/>
    <n v="16"/>
    <n v="16"/>
  </r>
  <r>
    <n v="763"/>
    <x v="28"/>
    <x v="2"/>
    <s v="California"/>
    <x v="0"/>
    <x v="2"/>
    <s v="Phones"/>
    <n v="796"/>
    <n v="4"/>
    <n v="0"/>
    <n v="660"/>
    <n v="136"/>
    <n v="136"/>
  </r>
  <r>
    <n v="764"/>
    <x v="28"/>
    <x v="2"/>
    <s v="Ohio"/>
    <x v="1"/>
    <x v="1"/>
    <s v="Furnishings"/>
    <n v="36"/>
    <n v="4"/>
    <n v="0"/>
    <n v="20"/>
    <n v="16"/>
    <n v="16"/>
  </r>
  <r>
    <n v="765"/>
    <x v="28"/>
    <x v="2"/>
    <s v="California"/>
    <x v="0"/>
    <x v="0"/>
    <s v="Binders"/>
    <n v="5"/>
    <n v="2"/>
    <n v="0"/>
    <n v="4"/>
    <n v="1"/>
    <n v="1"/>
  </r>
  <r>
    <n v="766"/>
    <x v="28"/>
    <x v="2"/>
    <s v="Illinois"/>
    <x v="2"/>
    <x v="2"/>
    <s v="Accessories"/>
    <n v="10"/>
    <n v="2"/>
    <n v="0"/>
    <n v="5"/>
    <n v="5"/>
    <n v="5"/>
  </r>
  <r>
    <n v="767"/>
    <x v="28"/>
    <x v="2"/>
    <s v="Florida"/>
    <x v="3"/>
    <x v="2"/>
    <s v="Accessories"/>
    <n v="35"/>
    <n v="7"/>
    <n v="0"/>
    <n v="17.5"/>
    <n v="17.5"/>
    <n v="17.5"/>
  </r>
  <r>
    <n v="790"/>
    <x v="29"/>
    <x v="2"/>
    <s v="Ohio"/>
    <x v="1"/>
    <x v="0"/>
    <s v="Appliances"/>
    <n v="96"/>
    <n v="4"/>
    <n v="0"/>
    <n v="76"/>
    <n v="20"/>
    <n v="20"/>
  </r>
  <r>
    <n v="791"/>
    <x v="29"/>
    <x v="2"/>
    <s v="California"/>
    <x v="0"/>
    <x v="0"/>
    <s v="Labels"/>
    <n v="38"/>
    <n v="2"/>
    <n v="0"/>
    <n v="20"/>
    <n v="18"/>
    <n v="18"/>
  </r>
  <r>
    <n v="792"/>
    <x v="29"/>
    <x v="2"/>
    <s v="Montana"/>
    <x v="0"/>
    <x v="1"/>
    <s v="Furnishings"/>
    <n v="63"/>
    <n v="7"/>
    <n v="0"/>
    <n v="35"/>
    <n v="28"/>
    <n v="28"/>
  </r>
  <r>
    <n v="793"/>
    <x v="29"/>
    <x v="2"/>
    <s v="Texas"/>
    <x v="2"/>
    <x v="0"/>
    <s v="Binders"/>
    <n v="10"/>
    <n v="4"/>
    <n v="0"/>
    <n v="8"/>
    <n v="2"/>
    <n v="2"/>
  </r>
  <r>
    <n v="815"/>
    <x v="30"/>
    <x v="2"/>
    <s v="New York"/>
    <x v="1"/>
    <x v="0"/>
    <s v="Binders"/>
    <n v="7.5"/>
    <n v="3"/>
    <n v="0"/>
    <n v="6"/>
    <n v="1.5"/>
    <n v="1.5"/>
  </r>
  <r>
    <n v="816"/>
    <x v="30"/>
    <x v="2"/>
    <s v="Virginia"/>
    <x v="3"/>
    <x v="0"/>
    <s v="Labels"/>
    <n v="19"/>
    <n v="1"/>
    <n v="0"/>
    <n v="10"/>
    <n v="9"/>
    <n v="9"/>
  </r>
  <r>
    <n v="817"/>
    <x v="30"/>
    <x v="2"/>
    <s v="California"/>
    <x v="0"/>
    <x v="0"/>
    <s v="Binders"/>
    <n v="35"/>
    <n v="14"/>
    <n v="0"/>
    <n v="28"/>
    <n v="7"/>
    <n v="7"/>
  </r>
  <r>
    <n v="818"/>
    <x v="30"/>
    <x v="2"/>
    <s v="Iowa"/>
    <x v="2"/>
    <x v="0"/>
    <s v="Binders"/>
    <n v="10"/>
    <n v="4"/>
    <n v="0"/>
    <n v="8"/>
    <n v="2"/>
    <n v="2"/>
  </r>
  <r>
    <n v="819"/>
    <x v="30"/>
    <x v="2"/>
    <s v="Nebraska"/>
    <x v="2"/>
    <x v="0"/>
    <s v="Fasteners"/>
    <n v="15"/>
    <n v="5"/>
    <n v="0"/>
    <n v="10"/>
    <n v="5"/>
    <n v="5"/>
  </r>
  <r>
    <n v="820"/>
    <x v="30"/>
    <x v="2"/>
    <s v="California"/>
    <x v="0"/>
    <x v="1"/>
    <s v="Furnishings"/>
    <n v="27"/>
    <n v="3"/>
    <n v="0"/>
    <n v="15"/>
    <n v="12"/>
    <n v="12"/>
  </r>
  <r>
    <n v="821"/>
    <x v="30"/>
    <x v="2"/>
    <s v="Arizona"/>
    <x v="0"/>
    <x v="1"/>
    <s v="Tables"/>
    <n v="765"/>
    <n v="9"/>
    <n v="0"/>
    <n v="675"/>
    <n v="90"/>
    <n v="90"/>
  </r>
  <r>
    <n v="822"/>
    <x v="31"/>
    <x v="2"/>
    <s v="New York"/>
    <x v="1"/>
    <x v="1"/>
    <s v="Furnishings"/>
    <n v="63"/>
    <n v="7"/>
    <n v="0"/>
    <n v="35"/>
    <n v="28"/>
    <n v="28"/>
  </r>
  <r>
    <n v="839"/>
    <x v="31"/>
    <x v="2"/>
    <s v="Ohio"/>
    <x v="1"/>
    <x v="1"/>
    <s v="Tables"/>
    <n v="170"/>
    <n v="2"/>
    <n v="0"/>
    <n v="150"/>
    <n v="20"/>
    <n v="20"/>
  </r>
  <r>
    <n v="840"/>
    <x v="31"/>
    <x v="2"/>
    <s v="California"/>
    <x v="0"/>
    <x v="1"/>
    <s v="Furnishings"/>
    <n v="9"/>
    <n v="1"/>
    <n v="0"/>
    <n v="5"/>
    <n v="4"/>
    <n v="4"/>
  </r>
  <r>
    <n v="841"/>
    <x v="31"/>
    <x v="2"/>
    <s v="Rhode Island"/>
    <x v="1"/>
    <x v="0"/>
    <s v="Binders"/>
    <n v="2.5"/>
    <n v="1"/>
    <n v="0"/>
    <n v="2"/>
    <n v="0.5"/>
    <n v="0.5"/>
  </r>
  <r>
    <n v="866"/>
    <x v="32"/>
    <x v="2"/>
    <s v="Oregon"/>
    <x v="0"/>
    <x v="0"/>
    <s v="Art"/>
    <n v="34"/>
    <n v="2"/>
    <n v="0"/>
    <n v="20"/>
    <n v="14"/>
    <n v="14"/>
  </r>
  <r>
    <n v="867"/>
    <x v="32"/>
    <x v="2"/>
    <s v="Michigan"/>
    <x v="2"/>
    <x v="1"/>
    <s v="Furnishings"/>
    <n v="36"/>
    <n v="4"/>
    <n v="0"/>
    <n v="20"/>
    <n v="16"/>
    <n v="16"/>
  </r>
  <r>
    <n v="868"/>
    <x v="32"/>
    <x v="2"/>
    <s v="West Virginia"/>
    <x v="1"/>
    <x v="0"/>
    <s v="Binders"/>
    <n v="5"/>
    <n v="2"/>
    <n v="0"/>
    <n v="4"/>
    <n v="1"/>
    <n v="1"/>
  </r>
  <r>
    <n v="897"/>
    <x v="33"/>
    <x v="2"/>
    <s v="New York"/>
    <x v="1"/>
    <x v="1"/>
    <s v="Furnishings"/>
    <n v="36"/>
    <n v="4"/>
    <n v="0"/>
    <n v="20"/>
    <n v="16"/>
    <n v="16"/>
  </r>
  <r>
    <n v="898"/>
    <x v="33"/>
    <x v="2"/>
    <s v="Texas"/>
    <x v="2"/>
    <x v="0"/>
    <s v="Binders"/>
    <n v="5"/>
    <n v="2"/>
    <n v="0"/>
    <n v="4"/>
    <n v="1"/>
    <n v="1"/>
  </r>
  <r>
    <n v="899"/>
    <x v="33"/>
    <x v="2"/>
    <s v="Rhode Island"/>
    <x v="1"/>
    <x v="2"/>
    <s v="Accessories"/>
    <n v="20"/>
    <n v="4"/>
    <n v="0"/>
    <n v="10"/>
    <n v="10"/>
    <n v="10"/>
  </r>
  <r>
    <n v="900"/>
    <x v="33"/>
    <x v="2"/>
    <s v="California"/>
    <x v="0"/>
    <x v="0"/>
    <s v="Paper"/>
    <n v="90"/>
    <n v="2"/>
    <n v="0"/>
    <n v="70"/>
    <n v="20"/>
    <n v="20"/>
  </r>
  <r>
    <n v="901"/>
    <x v="33"/>
    <x v="2"/>
    <s v="Tennessee"/>
    <x v="3"/>
    <x v="0"/>
    <s v="Binders"/>
    <n v="7.5"/>
    <n v="3"/>
    <n v="0"/>
    <n v="6"/>
    <n v="1.5"/>
    <n v="1.5"/>
  </r>
  <r>
    <n v="921"/>
    <x v="34"/>
    <x v="2"/>
    <s v="California"/>
    <x v="0"/>
    <x v="0"/>
    <s v="Fasteners"/>
    <n v="3"/>
    <n v="1"/>
    <n v="0"/>
    <n v="2"/>
    <n v="1"/>
    <n v="1"/>
  </r>
  <r>
    <n v="922"/>
    <x v="34"/>
    <x v="2"/>
    <s v="Massachusetts"/>
    <x v="1"/>
    <x v="0"/>
    <s v="Paper"/>
    <n v="90"/>
    <n v="2"/>
    <n v="0"/>
    <n v="70"/>
    <n v="20"/>
    <n v="20"/>
  </r>
  <r>
    <n v="923"/>
    <x v="34"/>
    <x v="2"/>
    <s v="Wisconsin"/>
    <x v="2"/>
    <x v="0"/>
    <s v="Appliances"/>
    <n v="120"/>
    <n v="5"/>
    <n v="0"/>
    <n v="95"/>
    <n v="25"/>
    <n v="25"/>
  </r>
  <r>
    <n v="924"/>
    <x v="34"/>
    <x v="2"/>
    <s v="Texas"/>
    <x v="2"/>
    <x v="0"/>
    <s v="Art"/>
    <n v="51"/>
    <n v="3"/>
    <n v="0"/>
    <n v="30"/>
    <n v="21"/>
    <n v="21"/>
  </r>
  <r>
    <n v="925"/>
    <x v="34"/>
    <x v="2"/>
    <s v="Oregon"/>
    <x v="0"/>
    <x v="0"/>
    <s v="Appliances"/>
    <n v="48"/>
    <n v="2"/>
    <n v="0"/>
    <n v="38"/>
    <n v="10"/>
    <n v="10"/>
  </r>
  <r>
    <n v="926"/>
    <x v="34"/>
    <x v="2"/>
    <s v="California"/>
    <x v="0"/>
    <x v="0"/>
    <s v="Art"/>
    <n v="51"/>
    <n v="3"/>
    <n v="0"/>
    <n v="30"/>
    <n v="21"/>
    <n v="21"/>
  </r>
  <r>
    <n v="927"/>
    <x v="34"/>
    <x v="2"/>
    <s v="New Hampshire"/>
    <x v="1"/>
    <x v="1"/>
    <s v="Tables"/>
    <n v="340"/>
    <n v="4"/>
    <n v="0"/>
    <n v="300"/>
    <n v="40"/>
    <n v="40"/>
  </r>
  <r>
    <n v="951"/>
    <x v="35"/>
    <x v="2"/>
    <s v="New Hampshire"/>
    <x v="1"/>
    <x v="0"/>
    <s v="Supplies"/>
    <n v="45"/>
    <n v="3"/>
    <n v="0"/>
    <n v="36"/>
    <n v="9"/>
    <n v="9"/>
  </r>
  <r>
    <n v="952"/>
    <x v="35"/>
    <x v="2"/>
    <s v="Colorado"/>
    <x v="0"/>
    <x v="0"/>
    <s v="Binders"/>
    <n v="12.5"/>
    <n v="5"/>
    <n v="0"/>
    <n v="10"/>
    <n v="2.5"/>
    <n v="2.5"/>
  </r>
  <r>
    <n v="953"/>
    <x v="35"/>
    <x v="2"/>
    <s v="Minnesota"/>
    <x v="2"/>
    <x v="1"/>
    <s v="Chairs"/>
    <n v="594"/>
    <n v="6"/>
    <n v="0"/>
    <n v="474"/>
    <n v="120"/>
    <n v="120"/>
  </r>
  <r>
    <n v="954"/>
    <x v="35"/>
    <x v="2"/>
    <s v="Washington"/>
    <x v="0"/>
    <x v="1"/>
    <s v="Furnishings"/>
    <n v="45"/>
    <n v="5"/>
    <n v="0"/>
    <n v="25"/>
    <n v="20"/>
    <n v="20"/>
  </r>
  <r>
    <n v="955"/>
    <x v="35"/>
    <x v="2"/>
    <s v="Ohio"/>
    <x v="1"/>
    <x v="0"/>
    <s v="Paper"/>
    <n v="180"/>
    <n v="4"/>
    <n v="0"/>
    <n v="140"/>
    <n v="40"/>
    <n v="40"/>
  </r>
  <r>
    <n v="956"/>
    <x v="35"/>
    <x v="2"/>
    <s v="Georgia"/>
    <x v="3"/>
    <x v="0"/>
    <s v="Art"/>
    <n v="85"/>
    <n v="5"/>
    <n v="0"/>
    <n v="50"/>
    <n v="35"/>
    <n v="35"/>
  </r>
  <r>
    <n v="985"/>
    <x v="36"/>
    <x v="2"/>
    <s v="Florida"/>
    <x v="3"/>
    <x v="0"/>
    <s v="Art"/>
    <n v="68"/>
    <n v="4"/>
    <n v="0"/>
    <n v="40"/>
    <n v="28"/>
    <n v="28"/>
  </r>
  <r>
    <n v="986"/>
    <x v="36"/>
    <x v="2"/>
    <s v="New York"/>
    <x v="1"/>
    <x v="2"/>
    <s v="Phones"/>
    <n v="597"/>
    <n v="3"/>
    <n v="0"/>
    <n v="495"/>
    <n v="102"/>
    <n v="102"/>
  </r>
  <r>
    <n v="987"/>
    <x v="36"/>
    <x v="2"/>
    <s v="North Dakota"/>
    <x v="2"/>
    <x v="0"/>
    <s v="Binders"/>
    <n v="12.5"/>
    <n v="5"/>
    <n v="0"/>
    <n v="10"/>
    <n v="2.5"/>
    <n v="2.5"/>
  </r>
  <r>
    <n v="988"/>
    <x v="36"/>
    <x v="2"/>
    <s v="Georgia"/>
    <x v="3"/>
    <x v="0"/>
    <s v="Binders"/>
    <n v="5"/>
    <n v="2"/>
    <n v="0"/>
    <n v="4"/>
    <n v="1"/>
    <n v="1"/>
  </r>
  <r>
    <n v="1014"/>
    <x v="37"/>
    <x v="2"/>
    <s v="Texas"/>
    <x v="2"/>
    <x v="0"/>
    <s v="Labels"/>
    <n v="38"/>
    <n v="2"/>
    <n v="0"/>
    <n v="20"/>
    <n v="18"/>
    <n v="18"/>
  </r>
  <r>
    <n v="1015"/>
    <x v="37"/>
    <x v="2"/>
    <s v="Alabama"/>
    <x v="3"/>
    <x v="0"/>
    <s v="Paper"/>
    <n v="45"/>
    <n v="1"/>
    <n v="0"/>
    <n v="35"/>
    <n v="10"/>
    <n v="10"/>
  </r>
  <r>
    <n v="1016"/>
    <x v="37"/>
    <x v="2"/>
    <s v="California"/>
    <x v="0"/>
    <x v="0"/>
    <s v="Fasteners"/>
    <n v="6"/>
    <n v="2"/>
    <n v="0"/>
    <n v="4"/>
    <n v="2"/>
    <n v="2"/>
  </r>
  <r>
    <n v="1017"/>
    <x v="37"/>
    <x v="2"/>
    <s v="Michigan"/>
    <x v="2"/>
    <x v="2"/>
    <s v="Machines"/>
    <n v="1350"/>
    <n v="3"/>
    <n v="0"/>
    <n v="1200"/>
    <n v="150"/>
    <n v="150"/>
  </r>
  <r>
    <n v="1018"/>
    <x v="37"/>
    <x v="2"/>
    <s v="New York"/>
    <x v="1"/>
    <x v="0"/>
    <s v="Paper"/>
    <n v="180"/>
    <n v="4"/>
    <n v="0"/>
    <n v="140"/>
    <n v="40"/>
    <n v="40"/>
  </r>
  <r>
    <n v="1019"/>
    <x v="37"/>
    <x v="2"/>
    <s v="New York"/>
    <x v="1"/>
    <x v="0"/>
    <s v="Storage"/>
    <n v="120"/>
    <n v="3"/>
    <n v="0"/>
    <n v="105"/>
    <n v="15"/>
    <n v="15"/>
  </r>
  <r>
    <n v="1020"/>
    <x v="37"/>
    <x v="2"/>
    <s v="Tennessee"/>
    <x v="3"/>
    <x v="2"/>
    <s v="Phones"/>
    <n v="597"/>
    <n v="3"/>
    <n v="0"/>
    <n v="495"/>
    <n v="102"/>
    <n v="102"/>
  </r>
  <r>
    <n v="1021"/>
    <x v="37"/>
    <x v="2"/>
    <s v="California"/>
    <x v="0"/>
    <x v="0"/>
    <s v="Appliances"/>
    <n v="24"/>
    <n v="1"/>
    <n v="0"/>
    <n v="19"/>
    <n v="5"/>
    <n v="5"/>
  </r>
  <r>
    <n v="1022"/>
    <x v="37"/>
    <x v="2"/>
    <s v="New York"/>
    <x v="1"/>
    <x v="0"/>
    <s v="Paper"/>
    <n v="45"/>
    <n v="1"/>
    <n v="0"/>
    <n v="35"/>
    <n v="10"/>
    <n v="10"/>
  </r>
  <r>
    <n v="1023"/>
    <x v="38"/>
    <x v="2"/>
    <s v="New York"/>
    <x v="1"/>
    <x v="0"/>
    <s v="Paper"/>
    <n v="180"/>
    <n v="4"/>
    <n v="0"/>
    <n v="140"/>
    <n v="40"/>
    <n v="40"/>
  </r>
  <r>
    <n v="1024"/>
    <x v="38"/>
    <x v="2"/>
    <s v="Texas"/>
    <x v="2"/>
    <x v="0"/>
    <s v="Envelopes"/>
    <n v="48"/>
    <n v="4"/>
    <n v="0"/>
    <n v="36"/>
    <n v="12"/>
    <n v="12"/>
  </r>
  <r>
    <n v="1047"/>
    <x v="38"/>
    <x v="2"/>
    <s v="California"/>
    <x v="0"/>
    <x v="0"/>
    <s v="Appliances"/>
    <n v="120"/>
    <n v="5"/>
    <n v="0"/>
    <n v="95"/>
    <n v="25"/>
    <n v="25"/>
  </r>
  <r>
    <n v="1048"/>
    <x v="38"/>
    <x v="2"/>
    <s v="Washington"/>
    <x v="0"/>
    <x v="0"/>
    <s v="Binders"/>
    <n v="10"/>
    <n v="4"/>
    <n v="0"/>
    <n v="8"/>
    <n v="2"/>
    <n v="2"/>
  </r>
  <r>
    <n v="1049"/>
    <x v="38"/>
    <x v="2"/>
    <s v="Pennsylvania"/>
    <x v="1"/>
    <x v="2"/>
    <s v="Accessories"/>
    <n v="5"/>
    <n v="1"/>
    <n v="0"/>
    <n v="2.5"/>
    <n v="2.5"/>
    <n v="2.5"/>
  </r>
  <r>
    <n v="1050"/>
    <x v="39"/>
    <x v="2"/>
    <s v="Illinois"/>
    <x v="2"/>
    <x v="1"/>
    <s v="Furnishings"/>
    <n v="27"/>
    <n v="3"/>
    <n v="0"/>
    <n v="15"/>
    <n v="12"/>
    <n v="12"/>
  </r>
  <r>
    <n v="1075"/>
    <x v="39"/>
    <x v="2"/>
    <s v="Pennsylvania"/>
    <x v="1"/>
    <x v="2"/>
    <s v="Accessories"/>
    <n v="10"/>
    <n v="2"/>
    <n v="0"/>
    <n v="5"/>
    <n v="5"/>
    <n v="5"/>
  </r>
  <r>
    <n v="1076"/>
    <x v="39"/>
    <x v="2"/>
    <s v="Ohio"/>
    <x v="1"/>
    <x v="0"/>
    <s v="Labels"/>
    <n v="76"/>
    <n v="4"/>
    <n v="0"/>
    <n v="40"/>
    <n v="36"/>
    <n v="36"/>
  </r>
  <r>
    <n v="1077"/>
    <x v="39"/>
    <x v="2"/>
    <s v="Maryland"/>
    <x v="1"/>
    <x v="0"/>
    <s v="Envelopes"/>
    <n v="108"/>
    <n v="9"/>
    <n v="0"/>
    <n v="81"/>
    <n v="27"/>
    <n v="27"/>
  </r>
  <r>
    <n v="1078"/>
    <x v="39"/>
    <x v="2"/>
    <s v="Rhode Island"/>
    <x v="1"/>
    <x v="0"/>
    <s v="Storage"/>
    <n v="200"/>
    <n v="5"/>
    <n v="0"/>
    <n v="175"/>
    <n v="25"/>
    <n v="25"/>
  </r>
  <r>
    <n v="1079"/>
    <x v="39"/>
    <x v="2"/>
    <s v="Texas"/>
    <x v="2"/>
    <x v="0"/>
    <s v="Appliances"/>
    <n v="96"/>
    <n v="4"/>
    <n v="0"/>
    <n v="76"/>
    <n v="20"/>
    <n v="20"/>
  </r>
  <r>
    <n v="1080"/>
    <x v="39"/>
    <x v="2"/>
    <s v="Ohio"/>
    <x v="1"/>
    <x v="0"/>
    <s v="Art"/>
    <n v="153"/>
    <n v="9"/>
    <n v="0"/>
    <n v="90"/>
    <n v="63"/>
    <n v="63"/>
  </r>
  <r>
    <n v="1081"/>
    <x v="39"/>
    <x v="2"/>
    <s v="Texas"/>
    <x v="2"/>
    <x v="2"/>
    <s v="Accessories"/>
    <n v="25"/>
    <n v="5"/>
    <n v="0"/>
    <n v="12.5"/>
    <n v="12.5"/>
    <n v="12.5"/>
  </r>
  <r>
    <n v="1082"/>
    <x v="39"/>
    <x v="2"/>
    <s v="Mississippi"/>
    <x v="3"/>
    <x v="0"/>
    <s v="Paper"/>
    <n v="630"/>
    <n v="14"/>
    <n v="0"/>
    <n v="490"/>
    <n v="140"/>
    <n v="140"/>
  </r>
  <r>
    <n v="1083"/>
    <x v="39"/>
    <x v="2"/>
    <s v="Iowa"/>
    <x v="2"/>
    <x v="0"/>
    <s v="Envelopes"/>
    <n v="12"/>
    <n v="1"/>
    <n v="0"/>
    <n v="9"/>
    <n v="3"/>
    <n v="3"/>
  </r>
  <r>
    <n v="1084"/>
    <x v="39"/>
    <x v="2"/>
    <s v="Indiana"/>
    <x v="2"/>
    <x v="0"/>
    <s v="Paper"/>
    <n v="45"/>
    <n v="1"/>
    <n v="0"/>
    <n v="35"/>
    <n v="10"/>
    <n v="10"/>
  </r>
  <r>
    <n v="1085"/>
    <x v="40"/>
    <x v="2"/>
    <s v="Illinois"/>
    <x v="2"/>
    <x v="1"/>
    <s v="Furnishings"/>
    <n v="63"/>
    <n v="7"/>
    <n v="0"/>
    <n v="35"/>
    <n v="28"/>
    <n v="28"/>
  </r>
  <r>
    <n v="1086"/>
    <x v="40"/>
    <x v="2"/>
    <s v="New Hampshire"/>
    <x v="1"/>
    <x v="1"/>
    <s v="Furnishings"/>
    <n v="27"/>
    <n v="3"/>
    <n v="0"/>
    <n v="15"/>
    <n v="12"/>
    <n v="12"/>
  </r>
  <r>
    <n v="1104"/>
    <x v="40"/>
    <x v="2"/>
    <s v="Minnesota"/>
    <x v="2"/>
    <x v="0"/>
    <s v="Paper"/>
    <n v="45"/>
    <n v="1"/>
    <n v="0"/>
    <n v="35"/>
    <n v="10"/>
    <n v="10"/>
  </r>
  <r>
    <n v="1105"/>
    <x v="40"/>
    <x v="2"/>
    <s v="Idaho"/>
    <x v="0"/>
    <x v="0"/>
    <s v="Appliances"/>
    <n v="96"/>
    <n v="4"/>
    <n v="0"/>
    <n v="76"/>
    <n v="20"/>
    <n v="20"/>
  </r>
  <r>
    <n v="1106"/>
    <x v="40"/>
    <x v="2"/>
    <s v="Pennsylvania"/>
    <x v="1"/>
    <x v="2"/>
    <s v="Accessories"/>
    <n v="10"/>
    <n v="2"/>
    <n v="0"/>
    <n v="5"/>
    <n v="5"/>
    <n v="5"/>
  </r>
  <r>
    <n v="1107"/>
    <x v="40"/>
    <x v="2"/>
    <s v="California"/>
    <x v="0"/>
    <x v="0"/>
    <s v="Art"/>
    <n v="17"/>
    <n v="1"/>
    <n v="0"/>
    <n v="10"/>
    <n v="7"/>
    <n v="7"/>
  </r>
  <r>
    <n v="1108"/>
    <x v="40"/>
    <x v="2"/>
    <s v="New Jersey"/>
    <x v="1"/>
    <x v="0"/>
    <s v="Storage"/>
    <n v="160"/>
    <n v="4"/>
    <n v="0"/>
    <n v="140"/>
    <n v="20"/>
    <n v="20"/>
  </r>
  <r>
    <n v="1109"/>
    <x v="40"/>
    <x v="2"/>
    <s v="California"/>
    <x v="0"/>
    <x v="0"/>
    <s v="Binders"/>
    <n v="12.5"/>
    <n v="5"/>
    <n v="0"/>
    <n v="10"/>
    <n v="2.5"/>
    <n v="2.5"/>
  </r>
  <r>
    <n v="1110"/>
    <x v="40"/>
    <x v="2"/>
    <s v="Minnesota"/>
    <x v="2"/>
    <x v="0"/>
    <s v="Envelopes"/>
    <n v="24"/>
    <n v="2"/>
    <n v="0"/>
    <n v="18"/>
    <n v="6"/>
    <n v="6"/>
  </r>
  <r>
    <n v="1111"/>
    <x v="40"/>
    <x v="2"/>
    <s v="Washington"/>
    <x v="0"/>
    <x v="0"/>
    <s v="Binders"/>
    <n v="5"/>
    <n v="2"/>
    <n v="0"/>
    <n v="4"/>
    <n v="1"/>
    <n v="1"/>
  </r>
  <r>
    <n v="1130"/>
    <x v="41"/>
    <x v="2"/>
    <s v="California"/>
    <x v="0"/>
    <x v="0"/>
    <s v="Storage"/>
    <n v="200"/>
    <n v="5"/>
    <n v="0"/>
    <n v="175"/>
    <n v="25"/>
    <n v="25"/>
  </r>
  <r>
    <n v="1131"/>
    <x v="41"/>
    <x v="2"/>
    <s v="California"/>
    <x v="0"/>
    <x v="0"/>
    <s v="Paper"/>
    <n v="135"/>
    <n v="3"/>
    <n v="0"/>
    <n v="105"/>
    <n v="30"/>
    <n v="30"/>
  </r>
  <r>
    <n v="1132"/>
    <x v="42"/>
    <x v="2"/>
    <s v="New York"/>
    <x v="1"/>
    <x v="0"/>
    <s v="Binders"/>
    <n v="2.5"/>
    <n v="1"/>
    <n v="0"/>
    <n v="2"/>
    <n v="0.5"/>
    <n v="0.5"/>
  </r>
  <r>
    <n v="1154"/>
    <x v="42"/>
    <x v="2"/>
    <s v="California"/>
    <x v="0"/>
    <x v="1"/>
    <s v="Chairs"/>
    <n v="396"/>
    <n v="4"/>
    <n v="0"/>
    <n v="316"/>
    <n v="80"/>
    <n v="80"/>
  </r>
  <r>
    <n v="1155"/>
    <x v="42"/>
    <x v="2"/>
    <s v="New Jersey"/>
    <x v="1"/>
    <x v="0"/>
    <s v="Paper"/>
    <n v="90"/>
    <n v="2"/>
    <n v="0"/>
    <n v="70"/>
    <n v="20"/>
    <n v="20"/>
  </r>
  <r>
    <n v="1156"/>
    <x v="42"/>
    <x v="2"/>
    <s v="New York"/>
    <x v="1"/>
    <x v="1"/>
    <s v="Bookcases"/>
    <n v="240"/>
    <n v="3"/>
    <n v="0"/>
    <n v="195"/>
    <n v="45"/>
    <n v="45"/>
  </r>
  <r>
    <n v="1157"/>
    <x v="42"/>
    <x v="2"/>
    <s v="California"/>
    <x v="0"/>
    <x v="1"/>
    <s v="Furnishings"/>
    <n v="27"/>
    <n v="3"/>
    <n v="0"/>
    <n v="15"/>
    <n v="12"/>
    <n v="12"/>
  </r>
  <r>
    <n v="1180"/>
    <x v="43"/>
    <x v="2"/>
    <s v="New York"/>
    <x v="1"/>
    <x v="2"/>
    <s v="Phones"/>
    <n v="199"/>
    <n v="1"/>
    <n v="0"/>
    <n v="165"/>
    <n v="34"/>
    <n v="34"/>
  </r>
  <r>
    <n v="1181"/>
    <x v="43"/>
    <x v="2"/>
    <s v="Rhode Island"/>
    <x v="1"/>
    <x v="0"/>
    <s v="Storage"/>
    <n v="120"/>
    <n v="3"/>
    <n v="0"/>
    <n v="105"/>
    <n v="15"/>
    <n v="15"/>
  </r>
  <r>
    <n v="1182"/>
    <x v="43"/>
    <x v="2"/>
    <s v="Florida"/>
    <x v="3"/>
    <x v="2"/>
    <s v="Phones"/>
    <n v="995"/>
    <n v="5"/>
    <n v="0"/>
    <n v="825"/>
    <n v="170"/>
    <n v="170"/>
  </r>
  <r>
    <n v="1183"/>
    <x v="43"/>
    <x v="2"/>
    <s v="California"/>
    <x v="0"/>
    <x v="0"/>
    <s v="Binders"/>
    <n v="35"/>
    <n v="14"/>
    <n v="0"/>
    <n v="28"/>
    <n v="7"/>
    <n v="7"/>
  </r>
  <r>
    <n v="1202"/>
    <x v="44"/>
    <x v="2"/>
    <s v="North Carolina"/>
    <x v="3"/>
    <x v="0"/>
    <s v="Fasteners"/>
    <n v="9"/>
    <n v="3"/>
    <n v="0"/>
    <n v="6"/>
    <n v="3"/>
    <n v="3"/>
  </r>
  <r>
    <n v="1203"/>
    <x v="44"/>
    <x v="2"/>
    <s v="Florida"/>
    <x v="3"/>
    <x v="2"/>
    <s v="Phones"/>
    <n v="597"/>
    <n v="3"/>
    <n v="0"/>
    <n v="495"/>
    <n v="102"/>
    <n v="102"/>
  </r>
  <r>
    <n v="1219"/>
    <x v="45"/>
    <x v="2"/>
    <s v="New York"/>
    <x v="1"/>
    <x v="2"/>
    <s v="Phones"/>
    <n v="1592"/>
    <n v="8"/>
    <n v="0"/>
    <n v="1320"/>
    <n v="272"/>
    <n v="272"/>
  </r>
  <r>
    <n v="1220"/>
    <x v="45"/>
    <x v="2"/>
    <s v="Maryland"/>
    <x v="1"/>
    <x v="0"/>
    <s v="Fasteners"/>
    <n v="12"/>
    <n v="4"/>
    <n v="0"/>
    <n v="8"/>
    <n v="4"/>
    <n v="4"/>
  </r>
  <r>
    <n v="1221"/>
    <x v="45"/>
    <x v="2"/>
    <s v="Rhode Island"/>
    <x v="1"/>
    <x v="1"/>
    <s v="Chairs"/>
    <n v="594"/>
    <n v="6"/>
    <n v="0"/>
    <n v="474"/>
    <n v="120"/>
    <n v="120"/>
  </r>
  <r>
    <n v="1241"/>
    <x v="46"/>
    <x v="2"/>
    <s v="Ohio"/>
    <x v="1"/>
    <x v="0"/>
    <s v="Binders"/>
    <n v="20"/>
    <n v="8"/>
    <n v="0"/>
    <n v="16"/>
    <n v="4"/>
    <n v="4"/>
  </r>
  <r>
    <n v="1242"/>
    <x v="46"/>
    <x v="2"/>
    <s v="North Carolina"/>
    <x v="3"/>
    <x v="0"/>
    <s v="Storage"/>
    <n v="80"/>
    <n v="2"/>
    <n v="0"/>
    <n v="70"/>
    <n v="10"/>
    <n v="10"/>
  </r>
  <r>
    <n v="1243"/>
    <x v="46"/>
    <x v="2"/>
    <s v="Texas"/>
    <x v="2"/>
    <x v="1"/>
    <s v="Furnishings"/>
    <n v="18"/>
    <n v="2"/>
    <n v="0"/>
    <n v="10"/>
    <n v="8"/>
    <n v="8"/>
  </r>
  <r>
    <n v="1244"/>
    <x v="46"/>
    <x v="2"/>
    <s v="Minnesota"/>
    <x v="2"/>
    <x v="0"/>
    <s v="Appliances"/>
    <n v="48"/>
    <n v="2"/>
    <n v="0"/>
    <n v="38"/>
    <n v="10"/>
    <n v="10"/>
  </r>
  <r>
    <n v="1245"/>
    <x v="46"/>
    <x v="2"/>
    <s v="Florida"/>
    <x v="3"/>
    <x v="0"/>
    <s v="Art"/>
    <n v="85"/>
    <n v="5"/>
    <n v="0"/>
    <n v="50"/>
    <n v="35"/>
    <n v="35"/>
  </r>
  <r>
    <n v="1246"/>
    <x v="46"/>
    <x v="2"/>
    <s v="Michigan"/>
    <x v="2"/>
    <x v="1"/>
    <s v="Chairs"/>
    <n v="198"/>
    <n v="2"/>
    <n v="0"/>
    <n v="158"/>
    <n v="40"/>
    <n v="40"/>
  </r>
  <r>
    <n v="1266"/>
    <x v="47"/>
    <x v="2"/>
    <s v="Texas"/>
    <x v="2"/>
    <x v="1"/>
    <s v="Furnishings"/>
    <n v="45"/>
    <n v="5"/>
    <n v="0"/>
    <n v="25"/>
    <n v="20"/>
    <n v="20"/>
  </r>
  <r>
    <n v="1267"/>
    <x v="47"/>
    <x v="2"/>
    <s v="Georgia"/>
    <x v="3"/>
    <x v="2"/>
    <s v="Phones"/>
    <n v="398"/>
    <n v="2"/>
    <n v="0"/>
    <n v="330"/>
    <n v="68"/>
    <n v="68"/>
  </r>
  <r>
    <n v="1268"/>
    <x v="48"/>
    <x v="2"/>
    <s v="Arizona"/>
    <x v="0"/>
    <x v="0"/>
    <s v="Binders"/>
    <n v="12.5"/>
    <n v="5"/>
    <n v="0"/>
    <n v="10"/>
    <n v="2.5"/>
    <n v="2.5"/>
  </r>
  <r>
    <n v="1292"/>
    <x v="48"/>
    <x v="2"/>
    <s v="Virginia"/>
    <x v="3"/>
    <x v="0"/>
    <s v="Envelopes"/>
    <n v="36"/>
    <n v="3"/>
    <n v="0"/>
    <n v="27"/>
    <n v="9"/>
    <n v="9"/>
  </r>
  <r>
    <n v="1293"/>
    <x v="48"/>
    <x v="2"/>
    <s v="Massachusetts"/>
    <x v="1"/>
    <x v="1"/>
    <s v="Tables"/>
    <n v="170"/>
    <n v="2"/>
    <n v="0"/>
    <n v="150"/>
    <n v="20"/>
    <n v="20"/>
  </r>
  <r>
    <n v="1294"/>
    <x v="48"/>
    <x v="2"/>
    <s v="California"/>
    <x v="0"/>
    <x v="2"/>
    <s v="Accessories"/>
    <n v="15"/>
    <n v="3"/>
    <n v="0"/>
    <n v="7.5"/>
    <n v="7.5"/>
    <n v="7.5"/>
  </r>
  <r>
    <n v="1322"/>
    <x v="49"/>
    <x v="2"/>
    <s v="Illinois"/>
    <x v="2"/>
    <x v="1"/>
    <s v="Furnishings"/>
    <n v="27"/>
    <n v="3"/>
    <n v="0"/>
    <n v="15"/>
    <n v="12"/>
    <n v="12"/>
  </r>
  <r>
    <n v="1323"/>
    <x v="49"/>
    <x v="2"/>
    <s v="Arizona"/>
    <x v="0"/>
    <x v="0"/>
    <s v="Art"/>
    <n v="85"/>
    <n v="5"/>
    <n v="0"/>
    <n v="50"/>
    <n v="35"/>
    <n v="35"/>
  </r>
  <r>
    <n v="1324"/>
    <x v="49"/>
    <x v="2"/>
    <s v="Ohio"/>
    <x v="1"/>
    <x v="2"/>
    <s v="Phones"/>
    <n v="796"/>
    <n v="4"/>
    <n v="0"/>
    <n v="660"/>
    <n v="136"/>
    <n v="136"/>
  </r>
  <r>
    <n v="1325"/>
    <x v="49"/>
    <x v="2"/>
    <s v="Texas"/>
    <x v="2"/>
    <x v="2"/>
    <s v="Phones"/>
    <n v="1194"/>
    <n v="6"/>
    <n v="0"/>
    <n v="990"/>
    <n v="204"/>
    <n v="204"/>
  </r>
  <r>
    <n v="1326"/>
    <x v="49"/>
    <x v="2"/>
    <s v="Texas"/>
    <x v="2"/>
    <x v="0"/>
    <s v="Art"/>
    <n v="136"/>
    <n v="8"/>
    <n v="0"/>
    <n v="80"/>
    <n v="56"/>
    <n v="56"/>
  </r>
  <r>
    <n v="1354"/>
    <x v="50"/>
    <x v="2"/>
    <s v="Georgia"/>
    <x v="3"/>
    <x v="2"/>
    <s v="Phones"/>
    <n v="597"/>
    <n v="3"/>
    <n v="0"/>
    <n v="495"/>
    <n v="102"/>
    <n v="102"/>
  </r>
  <r>
    <n v="1355"/>
    <x v="50"/>
    <x v="2"/>
    <s v="California"/>
    <x v="0"/>
    <x v="1"/>
    <s v="Tables"/>
    <n v="510"/>
    <n v="6"/>
    <n v="0"/>
    <n v="450"/>
    <n v="60"/>
    <n v="60"/>
  </r>
  <r>
    <n v="1356"/>
    <x v="50"/>
    <x v="2"/>
    <s v="Kansas"/>
    <x v="2"/>
    <x v="0"/>
    <s v="Art"/>
    <n v="51"/>
    <n v="3"/>
    <n v="0"/>
    <n v="30"/>
    <n v="21"/>
    <n v="21"/>
  </r>
  <r>
    <n v="1357"/>
    <x v="50"/>
    <x v="2"/>
    <s v="Oklahoma"/>
    <x v="2"/>
    <x v="2"/>
    <s v="Phones"/>
    <n v="1194"/>
    <n v="6"/>
    <n v="0"/>
    <n v="990"/>
    <n v="204"/>
    <n v="204"/>
  </r>
  <r>
    <n v="1358"/>
    <x v="50"/>
    <x v="2"/>
    <s v="California"/>
    <x v="0"/>
    <x v="0"/>
    <s v="Binders"/>
    <n v="12.5"/>
    <n v="5"/>
    <n v="0"/>
    <n v="10"/>
    <n v="2.5"/>
    <n v="2.5"/>
  </r>
  <r>
    <n v="1359"/>
    <x v="50"/>
    <x v="2"/>
    <s v="Illinois"/>
    <x v="2"/>
    <x v="0"/>
    <s v="Paper"/>
    <n v="90"/>
    <n v="2"/>
    <n v="0"/>
    <n v="70"/>
    <n v="20"/>
    <n v="20"/>
  </r>
  <r>
    <n v="1360"/>
    <x v="50"/>
    <x v="2"/>
    <s v="Washington"/>
    <x v="0"/>
    <x v="2"/>
    <s v="Phones"/>
    <n v="796"/>
    <n v="4"/>
    <n v="0"/>
    <n v="660"/>
    <n v="136"/>
    <n v="136"/>
  </r>
  <r>
    <n v="1391"/>
    <x v="51"/>
    <x v="2"/>
    <s v="Nebraska"/>
    <x v="2"/>
    <x v="0"/>
    <s v="Binders"/>
    <n v="7.5"/>
    <n v="3"/>
    <n v="0"/>
    <n v="6"/>
    <n v="1.5"/>
    <n v="1.5"/>
  </r>
  <r>
    <n v="1392"/>
    <x v="51"/>
    <x v="2"/>
    <s v="New York"/>
    <x v="1"/>
    <x v="0"/>
    <s v="Paper"/>
    <n v="45"/>
    <n v="1"/>
    <n v="0"/>
    <n v="35"/>
    <n v="10"/>
    <n v="10"/>
  </r>
  <r>
    <n v="1393"/>
    <x v="51"/>
    <x v="2"/>
    <s v="Virginia"/>
    <x v="3"/>
    <x v="2"/>
    <s v="Phones"/>
    <n v="2587"/>
    <n v="13"/>
    <n v="0"/>
    <n v="2145"/>
    <n v="442"/>
    <n v="442"/>
  </r>
  <r>
    <n v="1394"/>
    <x v="51"/>
    <x v="2"/>
    <s v="New York"/>
    <x v="1"/>
    <x v="0"/>
    <s v="Binders"/>
    <n v="10"/>
    <n v="4"/>
    <n v="0"/>
    <n v="8"/>
    <n v="2"/>
    <n v="2"/>
  </r>
  <r>
    <n v="1395"/>
    <x v="51"/>
    <x v="2"/>
    <s v="California"/>
    <x v="0"/>
    <x v="0"/>
    <s v="Storage"/>
    <n v="120"/>
    <n v="3"/>
    <n v="0"/>
    <n v="105"/>
    <n v="15"/>
    <n v="15"/>
  </r>
  <r>
    <n v="1396"/>
    <x v="51"/>
    <x v="2"/>
    <s v="Pennsylvania"/>
    <x v="1"/>
    <x v="2"/>
    <s v="Phones"/>
    <n v="597"/>
    <n v="3"/>
    <n v="0"/>
    <n v="495"/>
    <n v="102"/>
    <n v="102"/>
  </r>
  <r>
    <n v="1397"/>
    <x v="51"/>
    <x v="2"/>
    <s v="New York"/>
    <x v="1"/>
    <x v="0"/>
    <s v="Paper"/>
    <n v="180"/>
    <n v="4"/>
    <n v="0"/>
    <n v="140"/>
    <n v="40"/>
    <n v="40"/>
  </r>
  <r>
    <n v="1426"/>
    <x v="52"/>
    <x v="2"/>
    <s v="Ohio"/>
    <x v="1"/>
    <x v="0"/>
    <s v="Binders"/>
    <n v="15"/>
    <n v="6"/>
    <n v="0"/>
    <n v="12"/>
    <n v="3"/>
    <n v="3"/>
  </r>
  <r>
    <n v="1427"/>
    <x v="52"/>
    <x v="2"/>
    <s v="Connecticut"/>
    <x v="1"/>
    <x v="0"/>
    <s v="Art"/>
    <n v="68"/>
    <n v="4"/>
    <n v="0"/>
    <n v="40"/>
    <n v="28"/>
    <n v="28"/>
  </r>
  <r>
    <n v="1428"/>
    <x v="52"/>
    <x v="2"/>
    <s v="California"/>
    <x v="0"/>
    <x v="0"/>
    <s v="Paper"/>
    <n v="135"/>
    <n v="3"/>
    <n v="0"/>
    <n v="105"/>
    <n v="30"/>
    <n v="30"/>
  </r>
  <r>
    <n v="1429"/>
    <x v="52"/>
    <x v="2"/>
    <s v="Georgia"/>
    <x v="3"/>
    <x v="2"/>
    <s v="Phones"/>
    <n v="597"/>
    <n v="3"/>
    <n v="0"/>
    <n v="495"/>
    <n v="102"/>
    <n v="102"/>
  </r>
  <r>
    <n v="1430"/>
    <x v="52"/>
    <x v="2"/>
    <s v="Massachusetts"/>
    <x v="1"/>
    <x v="0"/>
    <s v="Fasteners"/>
    <n v="18"/>
    <n v="6"/>
    <n v="0"/>
    <n v="12"/>
    <n v="6"/>
    <n v="6"/>
  </r>
  <r>
    <n v="1431"/>
    <x v="52"/>
    <x v="2"/>
    <s v="Texas"/>
    <x v="2"/>
    <x v="0"/>
    <s v="Paper"/>
    <n v="135"/>
    <n v="3"/>
    <n v="0"/>
    <n v="105"/>
    <n v="30"/>
    <n v="30"/>
  </r>
  <r>
    <n v="1432"/>
    <x v="52"/>
    <x v="2"/>
    <s v="Virginia"/>
    <x v="3"/>
    <x v="2"/>
    <s v="Accessories"/>
    <n v="15"/>
    <n v="3"/>
    <n v="0"/>
    <n v="7.5"/>
    <n v="7.5"/>
    <n v="7.5"/>
  </r>
  <r>
    <n v="1433"/>
    <x v="52"/>
    <x v="2"/>
    <s v="Indiana"/>
    <x v="2"/>
    <x v="1"/>
    <s v="Furnishings"/>
    <n v="18"/>
    <n v="2"/>
    <n v="0"/>
    <n v="10"/>
    <n v="8"/>
    <n v="8"/>
  </r>
  <r>
    <n v="1458"/>
    <x v="53"/>
    <x v="2"/>
    <s v="Massachusetts"/>
    <x v="1"/>
    <x v="2"/>
    <s v="Accessories"/>
    <n v="50"/>
    <n v="10"/>
    <n v="0"/>
    <n v="25"/>
    <n v="25"/>
    <n v="25"/>
  </r>
  <r>
    <n v="1459"/>
    <x v="54"/>
    <x v="2"/>
    <s v="Pennsylvania"/>
    <x v="1"/>
    <x v="0"/>
    <s v="Binders"/>
    <n v="10"/>
    <n v="4"/>
    <n v="0"/>
    <n v="8"/>
    <n v="2"/>
    <n v="2"/>
  </r>
  <r>
    <n v="1483"/>
    <x v="54"/>
    <x v="2"/>
    <s v="California"/>
    <x v="0"/>
    <x v="0"/>
    <s v="Storage"/>
    <n v="560"/>
    <n v="14"/>
    <n v="0"/>
    <n v="490"/>
    <n v="70"/>
    <n v="70"/>
  </r>
  <r>
    <n v="1484"/>
    <x v="54"/>
    <x v="2"/>
    <s v="California"/>
    <x v="0"/>
    <x v="1"/>
    <s v="Tables"/>
    <n v="765"/>
    <n v="9"/>
    <n v="0"/>
    <n v="675"/>
    <n v="90"/>
    <n v="90"/>
  </r>
  <r>
    <n v="1485"/>
    <x v="54"/>
    <x v="2"/>
    <s v="California"/>
    <x v="0"/>
    <x v="2"/>
    <s v="Accessories"/>
    <n v="5"/>
    <n v="1"/>
    <n v="0"/>
    <n v="2.5"/>
    <n v="2.5"/>
    <n v="2.5"/>
  </r>
  <r>
    <n v="1486"/>
    <x v="54"/>
    <x v="2"/>
    <s v="Texas"/>
    <x v="2"/>
    <x v="0"/>
    <s v="Paper"/>
    <n v="90"/>
    <n v="2"/>
    <n v="0"/>
    <n v="70"/>
    <n v="20"/>
    <n v="20"/>
  </r>
  <r>
    <n v="1487"/>
    <x v="54"/>
    <x v="2"/>
    <s v="California"/>
    <x v="0"/>
    <x v="0"/>
    <s v="Envelopes"/>
    <n v="36"/>
    <n v="3"/>
    <n v="0"/>
    <n v="27"/>
    <n v="9"/>
    <n v="9"/>
  </r>
  <r>
    <n v="1488"/>
    <x v="54"/>
    <x v="2"/>
    <s v="Indiana"/>
    <x v="2"/>
    <x v="0"/>
    <s v="Paper"/>
    <n v="45"/>
    <n v="1"/>
    <n v="0"/>
    <n v="35"/>
    <n v="10"/>
    <n v="10"/>
  </r>
  <r>
    <n v="1493"/>
    <x v="55"/>
    <x v="2"/>
    <s v="New York"/>
    <x v="1"/>
    <x v="0"/>
    <s v="Art"/>
    <n v="102"/>
    <n v="6"/>
    <n v="0"/>
    <n v="60"/>
    <n v="42"/>
    <n v="42"/>
  </r>
  <r>
    <n v="1511"/>
    <x v="55"/>
    <x v="2"/>
    <s v="Illinois"/>
    <x v="2"/>
    <x v="0"/>
    <s v="Binders"/>
    <n v="2.5"/>
    <n v="1"/>
    <n v="0"/>
    <n v="2"/>
    <n v="0.5"/>
    <n v="0.5"/>
  </r>
  <r>
    <n v="1512"/>
    <x v="55"/>
    <x v="2"/>
    <s v="Massachusetts"/>
    <x v="1"/>
    <x v="0"/>
    <s v="Paper"/>
    <n v="135"/>
    <n v="3"/>
    <n v="0"/>
    <n v="105"/>
    <n v="30"/>
    <n v="30"/>
  </r>
  <r>
    <n v="1513"/>
    <x v="55"/>
    <x v="2"/>
    <s v="Washington"/>
    <x v="0"/>
    <x v="0"/>
    <s v="Storage"/>
    <n v="280"/>
    <n v="7"/>
    <n v="0"/>
    <n v="245"/>
    <n v="35"/>
    <n v="35"/>
  </r>
  <r>
    <n v="1538"/>
    <x v="56"/>
    <x v="2"/>
    <s v="Washington"/>
    <x v="0"/>
    <x v="0"/>
    <s v="Art"/>
    <n v="34"/>
    <n v="2"/>
    <n v="0"/>
    <n v="20"/>
    <n v="14"/>
    <n v="14"/>
  </r>
  <r>
    <n v="1539"/>
    <x v="56"/>
    <x v="2"/>
    <s v="Ohio"/>
    <x v="1"/>
    <x v="0"/>
    <s v="Paper"/>
    <n v="135"/>
    <n v="3"/>
    <n v="0"/>
    <n v="105"/>
    <n v="30"/>
    <n v="30"/>
  </r>
  <r>
    <n v="1540"/>
    <x v="56"/>
    <x v="2"/>
    <s v="Massachusetts"/>
    <x v="1"/>
    <x v="2"/>
    <s v="Phones"/>
    <n v="398"/>
    <n v="2"/>
    <n v="0"/>
    <n v="330"/>
    <n v="68"/>
    <n v="68"/>
  </r>
  <r>
    <n v="1541"/>
    <x v="56"/>
    <x v="2"/>
    <s v="Washington"/>
    <x v="0"/>
    <x v="1"/>
    <s v="Chairs"/>
    <n v="396"/>
    <n v="4"/>
    <n v="0"/>
    <n v="316"/>
    <n v="80"/>
    <n v="80"/>
  </r>
  <r>
    <n v="1542"/>
    <x v="56"/>
    <x v="2"/>
    <s v="Washington"/>
    <x v="0"/>
    <x v="0"/>
    <s v="Binders"/>
    <n v="12.5"/>
    <n v="5"/>
    <n v="0"/>
    <n v="10"/>
    <n v="2.5"/>
    <n v="2.5"/>
  </r>
  <r>
    <n v="1543"/>
    <x v="56"/>
    <x v="2"/>
    <s v="Washington"/>
    <x v="0"/>
    <x v="1"/>
    <s v="Chairs"/>
    <n v="297"/>
    <n v="3"/>
    <n v="0"/>
    <n v="237"/>
    <n v="60"/>
    <n v="60"/>
  </r>
  <r>
    <n v="1544"/>
    <x v="57"/>
    <x v="2"/>
    <s v="Arizona"/>
    <x v="0"/>
    <x v="0"/>
    <s v="Appliances"/>
    <n v="48"/>
    <n v="2"/>
    <n v="0"/>
    <n v="38"/>
    <n v="10"/>
    <n v="10"/>
  </r>
  <r>
    <n v="1564"/>
    <x v="57"/>
    <x v="2"/>
    <s v="Wisconsin"/>
    <x v="2"/>
    <x v="0"/>
    <s v="Labels"/>
    <n v="133"/>
    <n v="7"/>
    <n v="0"/>
    <n v="70"/>
    <n v="63"/>
    <n v="63"/>
  </r>
  <r>
    <n v="1565"/>
    <x v="57"/>
    <x v="2"/>
    <s v="Washington"/>
    <x v="0"/>
    <x v="2"/>
    <s v="Phones"/>
    <n v="796"/>
    <n v="4"/>
    <n v="0"/>
    <n v="660"/>
    <n v="136"/>
    <n v="136"/>
  </r>
  <r>
    <n v="1566"/>
    <x v="57"/>
    <x v="2"/>
    <s v="North Carolina"/>
    <x v="3"/>
    <x v="0"/>
    <s v="Envelopes"/>
    <n v="24"/>
    <n v="2"/>
    <n v="0"/>
    <n v="18"/>
    <n v="6"/>
    <n v="6"/>
  </r>
  <r>
    <n v="1567"/>
    <x v="57"/>
    <x v="2"/>
    <s v="Washington"/>
    <x v="0"/>
    <x v="2"/>
    <s v="Phones"/>
    <n v="597"/>
    <n v="3"/>
    <n v="0"/>
    <n v="495"/>
    <n v="102"/>
    <n v="102"/>
  </r>
  <r>
    <n v="1568"/>
    <x v="57"/>
    <x v="2"/>
    <s v="California"/>
    <x v="0"/>
    <x v="1"/>
    <s v="Tables"/>
    <n v="1020"/>
    <n v="12"/>
    <n v="0"/>
    <n v="900"/>
    <n v="120"/>
    <n v="120"/>
  </r>
  <r>
    <n v="1569"/>
    <x v="58"/>
    <x v="2"/>
    <s v="Ohio"/>
    <x v="1"/>
    <x v="0"/>
    <s v="Fasteners"/>
    <n v="21"/>
    <n v="7"/>
    <n v="0"/>
    <n v="14"/>
    <n v="7"/>
    <n v="7"/>
  </r>
  <r>
    <n v="1585"/>
    <x v="58"/>
    <x v="2"/>
    <s v="California"/>
    <x v="0"/>
    <x v="0"/>
    <s v="Art"/>
    <n v="34"/>
    <n v="2"/>
    <n v="0"/>
    <n v="20"/>
    <n v="14"/>
    <n v="14"/>
  </r>
  <r>
    <n v="1586"/>
    <x v="58"/>
    <x v="2"/>
    <s v="Indiana"/>
    <x v="2"/>
    <x v="0"/>
    <s v="Labels"/>
    <n v="95"/>
    <n v="5"/>
    <n v="0"/>
    <n v="50"/>
    <n v="45"/>
    <n v="45"/>
  </r>
  <r>
    <n v="1587"/>
    <x v="58"/>
    <x v="2"/>
    <s v="Wisconsin"/>
    <x v="2"/>
    <x v="1"/>
    <s v="Bookcases"/>
    <n v="400"/>
    <n v="5"/>
    <n v="0"/>
    <n v="325"/>
    <n v="75"/>
    <n v="75"/>
  </r>
  <r>
    <n v="1588"/>
    <x v="58"/>
    <x v="2"/>
    <s v="Wisconsin"/>
    <x v="2"/>
    <x v="0"/>
    <s v="Binders"/>
    <n v="7.5"/>
    <n v="3"/>
    <n v="0"/>
    <n v="6"/>
    <n v="1.5"/>
    <n v="1.5"/>
  </r>
  <r>
    <n v="1589"/>
    <x v="58"/>
    <x v="2"/>
    <s v="New York"/>
    <x v="1"/>
    <x v="0"/>
    <s v="Storage"/>
    <n v="240"/>
    <n v="6"/>
    <n v="0"/>
    <n v="210"/>
    <n v="30"/>
    <n v="30"/>
  </r>
  <r>
    <n v="1590"/>
    <x v="59"/>
    <x v="2"/>
    <s v="Louisiana"/>
    <x v="3"/>
    <x v="2"/>
    <s v="Phones"/>
    <n v="796"/>
    <n v="4"/>
    <n v="0"/>
    <n v="660"/>
    <n v="136"/>
    <n v="136"/>
  </r>
  <r>
    <n v="1613"/>
    <x v="59"/>
    <x v="2"/>
    <s v="Florida"/>
    <x v="3"/>
    <x v="0"/>
    <s v="Binders"/>
    <n v="5"/>
    <n v="2"/>
    <n v="0"/>
    <n v="4"/>
    <n v="1"/>
    <n v="1"/>
  </r>
  <r>
    <n v="1614"/>
    <x v="59"/>
    <x v="2"/>
    <s v="Michigan"/>
    <x v="2"/>
    <x v="0"/>
    <s v="Binders"/>
    <n v="12.5"/>
    <n v="5"/>
    <n v="0"/>
    <n v="10"/>
    <n v="2.5"/>
    <n v="2.5"/>
  </r>
  <r>
    <n v="1615"/>
    <x v="60"/>
    <x v="2"/>
    <s v="Georgia"/>
    <x v="3"/>
    <x v="1"/>
    <s v="Bookcases"/>
    <n v="160"/>
    <n v="2"/>
    <n v="0"/>
    <n v="130"/>
    <n v="30"/>
    <n v="30"/>
  </r>
  <r>
    <n v="1643"/>
    <x v="60"/>
    <x v="2"/>
    <s v="Colorado"/>
    <x v="0"/>
    <x v="2"/>
    <s v="Accessories"/>
    <n v="25"/>
    <n v="5"/>
    <n v="0"/>
    <n v="12.5"/>
    <n v="12.5"/>
    <n v="12.5"/>
  </r>
  <r>
    <n v="1644"/>
    <x v="60"/>
    <x v="2"/>
    <s v="Illinois"/>
    <x v="2"/>
    <x v="2"/>
    <s v="Machines"/>
    <n v="900"/>
    <n v="2"/>
    <n v="0"/>
    <n v="800"/>
    <n v="100"/>
    <n v="100"/>
  </r>
  <r>
    <n v="1670"/>
    <x v="61"/>
    <x v="2"/>
    <s v="Virginia"/>
    <x v="3"/>
    <x v="1"/>
    <s v="Furnishings"/>
    <n v="27"/>
    <n v="3"/>
    <n v="0"/>
    <n v="15"/>
    <n v="12"/>
    <n v="12"/>
  </r>
  <r>
    <n v="1671"/>
    <x v="61"/>
    <x v="2"/>
    <s v="Washington"/>
    <x v="0"/>
    <x v="0"/>
    <s v="Fasteners"/>
    <n v="9"/>
    <n v="3"/>
    <n v="0"/>
    <n v="6"/>
    <n v="3"/>
    <n v="3"/>
  </r>
  <r>
    <n v="1672"/>
    <x v="61"/>
    <x v="2"/>
    <s v="Texas"/>
    <x v="2"/>
    <x v="0"/>
    <s v="Paper"/>
    <n v="180"/>
    <n v="4"/>
    <n v="0"/>
    <n v="140"/>
    <n v="40"/>
    <n v="40"/>
  </r>
  <r>
    <n v="1673"/>
    <x v="61"/>
    <x v="2"/>
    <s v="California"/>
    <x v="0"/>
    <x v="2"/>
    <s v="Phones"/>
    <n v="1791"/>
    <n v="9"/>
    <n v="0"/>
    <n v="1485"/>
    <n v="306"/>
    <n v="306"/>
  </r>
  <r>
    <n v="1674"/>
    <x v="61"/>
    <x v="2"/>
    <s v="Kentucky"/>
    <x v="3"/>
    <x v="0"/>
    <s v="Binders"/>
    <n v="15"/>
    <n v="6"/>
    <n v="0"/>
    <n v="12"/>
    <n v="3"/>
    <n v="3"/>
  </r>
  <r>
    <n v="1675"/>
    <x v="62"/>
    <x v="2"/>
    <s v="Arizona"/>
    <x v="0"/>
    <x v="2"/>
    <s v="Phones"/>
    <n v="398"/>
    <n v="2"/>
    <n v="0"/>
    <n v="330"/>
    <n v="68"/>
    <n v="68"/>
  </r>
  <r>
    <n v="1676"/>
    <x v="62"/>
    <x v="2"/>
    <s v="Minnesota"/>
    <x v="2"/>
    <x v="0"/>
    <s v="Appliances"/>
    <n v="120"/>
    <n v="5"/>
    <n v="0"/>
    <n v="95"/>
    <n v="25"/>
    <n v="25"/>
  </r>
  <r>
    <n v="1677"/>
    <x v="62"/>
    <x v="2"/>
    <s v="Pennsylvania"/>
    <x v="1"/>
    <x v="0"/>
    <s v="Paper"/>
    <n v="135"/>
    <n v="3"/>
    <n v="0"/>
    <n v="105"/>
    <n v="30"/>
    <n v="30"/>
  </r>
  <r>
    <n v="1696"/>
    <x v="62"/>
    <x v="2"/>
    <s v="Oklahoma"/>
    <x v="2"/>
    <x v="0"/>
    <s v="Art"/>
    <n v="34"/>
    <n v="2"/>
    <n v="0"/>
    <n v="20"/>
    <n v="14"/>
    <n v="14"/>
  </r>
  <r>
    <n v="1697"/>
    <x v="62"/>
    <x v="2"/>
    <s v="California"/>
    <x v="0"/>
    <x v="0"/>
    <s v="Binders"/>
    <n v="12.5"/>
    <n v="5"/>
    <n v="0"/>
    <n v="10"/>
    <n v="2.5"/>
    <n v="2.5"/>
  </r>
  <r>
    <n v="1698"/>
    <x v="62"/>
    <x v="2"/>
    <s v="Ohio"/>
    <x v="1"/>
    <x v="2"/>
    <s v="Accessories"/>
    <n v="10"/>
    <n v="2"/>
    <n v="0"/>
    <n v="5"/>
    <n v="5"/>
    <n v="5"/>
  </r>
  <r>
    <n v="1699"/>
    <x v="62"/>
    <x v="2"/>
    <s v="Florida"/>
    <x v="3"/>
    <x v="0"/>
    <s v="Binders"/>
    <n v="20"/>
    <n v="8"/>
    <n v="0"/>
    <n v="16"/>
    <n v="4"/>
    <n v="4"/>
  </r>
  <r>
    <n v="1700"/>
    <x v="62"/>
    <x v="2"/>
    <s v="Indiana"/>
    <x v="2"/>
    <x v="2"/>
    <s v="Phones"/>
    <n v="796"/>
    <n v="4"/>
    <n v="0"/>
    <n v="660"/>
    <n v="136"/>
    <n v="136"/>
  </r>
  <r>
    <n v="1701"/>
    <x v="63"/>
    <x v="2"/>
    <s v="New York"/>
    <x v="1"/>
    <x v="0"/>
    <s v="Binders"/>
    <n v="10"/>
    <n v="4"/>
    <n v="0"/>
    <n v="8"/>
    <n v="2"/>
    <n v="2"/>
  </r>
  <r>
    <n v="1725"/>
    <x v="63"/>
    <x v="2"/>
    <s v="Texas"/>
    <x v="2"/>
    <x v="0"/>
    <s v="Binders"/>
    <n v="5"/>
    <n v="2"/>
    <n v="0"/>
    <n v="4"/>
    <n v="1"/>
    <n v="1"/>
  </r>
  <r>
    <n v="1726"/>
    <x v="63"/>
    <x v="2"/>
    <s v="Ohio"/>
    <x v="1"/>
    <x v="0"/>
    <s v="Binders"/>
    <n v="12.5"/>
    <n v="5"/>
    <n v="0"/>
    <n v="10"/>
    <n v="2.5"/>
    <n v="2.5"/>
  </r>
  <r>
    <n v="1752"/>
    <x v="64"/>
    <x v="2"/>
    <s v="Texas"/>
    <x v="2"/>
    <x v="1"/>
    <s v="Tables"/>
    <n v="170"/>
    <n v="2"/>
    <n v="0"/>
    <n v="150"/>
    <n v="20"/>
    <n v="20"/>
  </r>
  <r>
    <n v="1753"/>
    <x v="64"/>
    <x v="2"/>
    <s v="Michigan"/>
    <x v="2"/>
    <x v="2"/>
    <s v="Phones"/>
    <n v="398"/>
    <n v="2"/>
    <n v="0"/>
    <n v="330"/>
    <n v="68"/>
    <n v="68"/>
  </r>
  <r>
    <n v="1754"/>
    <x v="64"/>
    <x v="2"/>
    <s v="New York"/>
    <x v="1"/>
    <x v="0"/>
    <s v="Paper"/>
    <n v="90"/>
    <n v="2"/>
    <n v="0"/>
    <n v="70"/>
    <n v="20"/>
    <n v="20"/>
  </r>
  <r>
    <n v="1755"/>
    <x v="64"/>
    <x v="2"/>
    <s v="Colorado"/>
    <x v="0"/>
    <x v="0"/>
    <s v="Binders"/>
    <n v="10"/>
    <n v="4"/>
    <n v="0"/>
    <n v="8"/>
    <n v="2"/>
    <n v="2"/>
  </r>
  <r>
    <n v="1756"/>
    <x v="64"/>
    <x v="2"/>
    <s v="New York"/>
    <x v="1"/>
    <x v="1"/>
    <s v="Chairs"/>
    <n v="297"/>
    <n v="3"/>
    <n v="0"/>
    <n v="237"/>
    <n v="60"/>
    <n v="60"/>
  </r>
  <r>
    <n v="1757"/>
    <x v="64"/>
    <x v="2"/>
    <s v="Ohio"/>
    <x v="1"/>
    <x v="1"/>
    <s v="Furnishings"/>
    <n v="18"/>
    <n v="2"/>
    <n v="0"/>
    <n v="10"/>
    <n v="8"/>
    <n v="8"/>
  </r>
  <r>
    <n v="1758"/>
    <x v="64"/>
    <x v="2"/>
    <s v="Illinois"/>
    <x v="2"/>
    <x v="2"/>
    <s v="Machines"/>
    <n v="900"/>
    <n v="2"/>
    <n v="0"/>
    <n v="800"/>
    <n v="100"/>
    <n v="100"/>
  </r>
  <r>
    <n v="1782"/>
    <x v="65"/>
    <x v="2"/>
    <s v="California"/>
    <x v="0"/>
    <x v="0"/>
    <s v="Storage"/>
    <n v="40"/>
    <n v="1"/>
    <n v="0"/>
    <n v="35"/>
    <n v="5"/>
    <n v="5"/>
  </r>
  <r>
    <n v="1783"/>
    <x v="66"/>
    <x v="2"/>
    <s v="Washington"/>
    <x v="0"/>
    <x v="2"/>
    <s v="Phones"/>
    <n v="597"/>
    <n v="3"/>
    <n v="0"/>
    <n v="495"/>
    <n v="102"/>
    <n v="102"/>
  </r>
  <r>
    <n v="1804"/>
    <x v="66"/>
    <x v="2"/>
    <s v="Florida"/>
    <x v="3"/>
    <x v="1"/>
    <s v="Furnishings"/>
    <n v="27"/>
    <n v="3"/>
    <n v="0"/>
    <n v="15"/>
    <n v="12"/>
    <n v="12"/>
  </r>
  <r>
    <n v="1805"/>
    <x v="66"/>
    <x v="2"/>
    <s v="Georgia"/>
    <x v="3"/>
    <x v="1"/>
    <s v="Tables"/>
    <n v="170"/>
    <n v="2"/>
    <n v="0"/>
    <n v="150"/>
    <n v="20"/>
    <n v="20"/>
  </r>
  <r>
    <n v="1806"/>
    <x v="66"/>
    <x v="2"/>
    <s v="Virginia"/>
    <x v="3"/>
    <x v="0"/>
    <s v="Binders"/>
    <n v="7.5"/>
    <n v="3"/>
    <n v="0"/>
    <n v="6"/>
    <n v="1.5"/>
    <n v="1.5"/>
  </r>
  <r>
    <n v="1807"/>
    <x v="66"/>
    <x v="2"/>
    <s v="Nebraska"/>
    <x v="2"/>
    <x v="2"/>
    <s v="Phones"/>
    <n v="398"/>
    <n v="2"/>
    <n v="0"/>
    <n v="330"/>
    <n v="68"/>
    <n v="68"/>
  </r>
  <r>
    <n v="1808"/>
    <x v="66"/>
    <x v="2"/>
    <s v="Ohio"/>
    <x v="1"/>
    <x v="0"/>
    <s v="Binders"/>
    <n v="7.5"/>
    <n v="3"/>
    <n v="0"/>
    <n v="6"/>
    <n v="1.5"/>
    <n v="1.5"/>
  </r>
  <r>
    <n v="1809"/>
    <x v="67"/>
    <x v="2"/>
    <s v="Virginia"/>
    <x v="3"/>
    <x v="0"/>
    <s v="Labels"/>
    <n v="38"/>
    <n v="2"/>
    <n v="0"/>
    <n v="20"/>
    <n v="18"/>
    <n v="18"/>
  </r>
  <r>
    <n v="1836"/>
    <x v="67"/>
    <x v="2"/>
    <s v="Florida"/>
    <x v="3"/>
    <x v="0"/>
    <s v="Art"/>
    <n v="51"/>
    <n v="3"/>
    <n v="0"/>
    <n v="30"/>
    <n v="21"/>
    <n v="21"/>
  </r>
  <r>
    <n v="1837"/>
    <x v="67"/>
    <x v="2"/>
    <s v="New York"/>
    <x v="1"/>
    <x v="0"/>
    <s v="Paper"/>
    <n v="225"/>
    <n v="5"/>
    <n v="0"/>
    <n v="175"/>
    <n v="50"/>
    <n v="50"/>
  </r>
  <r>
    <n v="1838"/>
    <x v="67"/>
    <x v="2"/>
    <s v="Illinois"/>
    <x v="2"/>
    <x v="2"/>
    <s v="Phones"/>
    <n v="398"/>
    <n v="2"/>
    <n v="0"/>
    <n v="330"/>
    <n v="68"/>
    <n v="68"/>
  </r>
  <r>
    <n v="1839"/>
    <x v="67"/>
    <x v="2"/>
    <s v="Delaware"/>
    <x v="1"/>
    <x v="2"/>
    <s v="Accessories"/>
    <n v="15"/>
    <n v="3"/>
    <n v="0"/>
    <n v="7.5"/>
    <n v="7.5"/>
    <n v="7.5"/>
  </r>
  <r>
    <n v="1840"/>
    <x v="68"/>
    <x v="2"/>
    <s v="Texas"/>
    <x v="2"/>
    <x v="2"/>
    <s v="Accessories"/>
    <n v="15"/>
    <n v="3"/>
    <n v="0"/>
    <n v="7.5"/>
    <n v="7.5"/>
    <n v="7.5"/>
  </r>
  <r>
    <n v="1866"/>
    <x v="68"/>
    <x v="2"/>
    <s v="New York"/>
    <x v="1"/>
    <x v="0"/>
    <s v="Art"/>
    <n v="68"/>
    <n v="4"/>
    <n v="0"/>
    <n v="40"/>
    <n v="28"/>
    <n v="28"/>
  </r>
  <r>
    <n v="1867"/>
    <x v="68"/>
    <x v="2"/>
    <s v="Ohio"/>
    <x v="1"/>
    <x v="0"/>
    <s v="Binders"/>
    <n v="7.5"/>
    <n v="3"/>
    <n v="0"/>
    <n v="6"/>
    <n v="1.5"/>
    <n v="1.5"/>
  </r>
  <r>
    <n v="1868"/>
    <x v="69"/>
    <x v="2"/>
    <s v="California"/>
    <x v="0"/>
    <x v="1"/>
    <s v="Furnishings"/>
    <n v="45"/>
    <n v="5"/>
    <n v="0"/>
    <n v="25"/>
    <n v="20"/>
    <n v="20"/>
  </r>
  <r>
    <n v="1869"/>
    <x v="69"/>
    <x v="2"/>
    <s v="Maryland"/>
    <x v="1"/>
    <x v="2"/>
    <s v="Accessories"/>
    <n v="15"/>
    <n v="3"/>
    <n v="0"/>
    <n v="7.5"/>
    <n v="7.5"/>
    <n v="7.5"/>
  </r>
  <r>
    <n v="1888"/>
    <x v="69"/>
    <x v="2"/>
    <s v="New Mexico"/>
    <x v="0"/>
    <x v="0"/>
    <s v="Storage"/>
    <n v="320"/>
    <n v="8"/>
    <n v="0"/>
    <n v="280"/>
    <n v="40"/>
    <n v="40"/>
  </r>
  <r>
    <n v="1889"/>
    <x v="69"/>
    <x v="2"/>
    <s v="Washington"/>
    <x v="0"/>
    <x v="0"/>
    <s v="Paper"/>
    <n v="225"/>
    <n v="5"/>
    <n v="0"/>
    <n v="175"/>
    <n v="50"/>
    <n v="50"/>
  </r>
  <r>
    <n v="1890"/>
    <x v="69"/>
    <x v="2"/>
    <s v="Indiana"/>
    <x v="2"/>
    <x v="0"/>
    <s v="Binders"/>
    <n v="12.5"/>
    <n v="5"/>
    <n v="0"/>
    <n v="10"/>
    <n v="2.5"/>
    <n v="2.5"/>
  </r>
  <r>
    <n v="1891"/>
    <x v="69"/>
    <x v="2"/>
    <s v="Massachusetts"/>
    <x v="1"/>
    <x v="0"/>
    <s v="Binders"/>
    <n v="17.5"/>
    <n v="7"/>
    <n v="0"/>
    <n v="14"/>
    <n v="3.5"/>
    <n v="3.5"/>
  </r>
  <r>
    <n v="1892"/>
    <x v="69"/>
    <x v="2"/>
    <s v="Texas"/>
    <x v="2"/>
    <x v="1"/>
    <s v="Furnishings"/>
    <n v="45"/>
    <n v="5"/>
    <n v="0"/>
    <n v="25"/>
    <n v="20"/>
    <n v="20"/>
  </r>
  <r>
    <n v="1893"/>
    <x v="69"/>
    <x v="2"/>
    <s v="Iowa"/>
    <x v="2"/>
    <x v="0"/>
    <s v="Binders"/>
    <n v="7.5"/>
    <n v="3"/>
    <n v="0"/>
    <n v="6"/>
    <n v="1.5"/>
    <n v="1.5"/>
  </r>
  <r>
    <n v="1894"/>
    <x v="69"/>
    <x v="2"/>
    <s v="Indiana"/>
    <x v="2"/>
    <x v="0"/>
    <s v="Storage"/>
    <n v="200"/>
    <n v="5"/>
    <n v="0"/>
    <n v="175"/>
    <n v="25"/>
    <n v="25"/>
  </r>
  <r>
    <n v="1895"/>
    <x v="70"/>
    <x v="2"/>
    <s v="Pennsylvania"/>
    <x v="1"/>
    <x v="0"/>
    <s v="Appliances"/>
    <n v="48"/>
    <n v="2"/>
    <n v="0"/>
    <n v="38"/>
    <n v="10"/>
    <n v="10"/>
  </r>
  <r>
    <n v="1921"/>
    <x v="70"/>
    <x v="2"/>
    <s v="California"/>
    <x v="0"/>
    <x v="0"/>
    <s v="Appliances"/>
    <n v="144"/>
    <n v="6"/>
    <n v="0"/>
    <n v="114"/>
    <n v="30"/>
    <n v="30"/>
  </r>
  <r>
    <n v="1922"/>
    <x v="70"/>
    <x v="2"/>
    <s v="Ohio"/>
    <x v="1"/>
    <x v="2"/>
    <s v="Phones"/>
    <n v="1194"/>
    <n v="6"/>
    <n v="0"/>
    <n v="990"/>
    <n v="204"/>
    <n v="204"/>
  </r>
  <r>
    <n v="1923"/>
    <x v="70"/>
    <x v="2"/>
    <s v="Florida"/>
    <x v="3"/>
    <x v="0"/>
    <s v="Binders"/>
    <n v="10"/>
    <n v="4"/>
    <n v="0"/>
    <n v="8"/>
    <n v="2"/>
    <n v="2"/>
  </r>
  <r>
    <n v="1924"/>
    <x v="70"/>
    <x v="2"/>
    <s v="Georgia"/>
    <x v="3"/>
    <x v="0"/>
    <s v="Storage"/>
    <n v="40"/>
    <n v="1"/>
    <n v="0"/>
    <n v="35"/>
    <n v="5"/>
    <n v="5"/>
  </r>
  <r>
    <n v="1925"/>
    <x v="70"/>
    <x v="2"/>
    <s v="New York"/>
    <x v="1"/>
    <x v="0"/>
    <s v="Labels"/>
    <n v="57"/>
    <n v="3"/>
    <n v="0"/>
    <n v="30"/>
    <n v="27"/>
    <n v="27"/>
  </r>
  <r>
    <n v="1926"/>
    <x v="71"/>
    <x v="2"/>
    <s v="Pennsylvania"/>
    <x v="1"/>
    <x v="0"/>
    <s v="Binders"/>
    <n v="7.5"/>
    <n v="3"/>
    <n v="0"/>
    <n v="6"/>
    <n v="1.5"/>
    <n v="1.5"/>
  </r>
  <r>
    <n v="1927"/>
    <x v="71"/>
    <x v="2"/>
    <s v="Washington"/>
    <x v="0"/>
    <x v="0"/>
    <s v="Art"/>
    <n v="17"/>
    <n v="1"/>
    <n v="0"/>
    <n v="10"/>
    <n v="7"/>
    <n v="7"/>
  </r>
  <r>
    <n v="1950"/>
    <x v="71"/>
    <x v="2"/>
    <s v="California"/>
    <x v="0"/>
    <x v="2"/>
    <s v="Phones"/>
    <n v="597"/>
    <n v="3"/>
    <n v="0"/>
    <n v="495"/>
    <n v="102"/>
    <n v="102"/>
  </r>
  <r>
    <n v="1951"/>
    <x v="71"/>
    <x v="2"/>
    <s v="Ohio"/>
    <x v="1"/>
    <x v="0"/>
    <s v="Envelopes"/>
    <n v="12"/>
    <n v="1"/>
    <n v="0"/>
    <n v="9"/>
    <n v="3"/>
    <n v="3"/>
  </r>
  <r>
    <n v="1952"/>
    <x v="71"/>
    <x v="2"/>
    <s v="California"/>
    <x v="0"/>
    <x v="2"/>
    <s v="Accessories"/>
    <n v="15"/>
    <n v="3"/>
    <n v="0"/>
    <n v="7.5"/>
    <n v="7.5"/>
    <n v="7.5"/>
  </r>
  <r>
    <n v="1953"/>
    <x v="71"/>
    <x v="2"/>
    <s v="California"/>
    <x v="0"/>
    <x v="0"/>
    <s v="Paper"/>
    <n v="540"/>
    <n v="12"/>
    <n v="0"/>
    <n v="420"/>
    <n v="120"/>
    <n v="120"/>
  </r>
  <r>
    <n v="1954"/>
    <x v="71"/>
    <x v="2"/>
    <s v="Pennsylvania"/>
    <x v="1"/>
    <x v="1"/>
    <s v="Tables"/>
    <n v="170"/>
    <n v="2"/>
    <n v="0"/>
    <n v="150"/>
    <n v="20"/>
    <n v="20"/>
  </r>
  <r>
    <n v="1955"/>
    <x v="71"/>
    <x v="2"/>
    <s v="California"/>
    <x v="0"/>
    <x v="2"/>
    <s v="Phones"/>
    <n v="597"/>
    <n v="3"/>
    <n v="0"/>
    <n v="495"/>
    <n v="102"/>
    <n v="102"/>
  </r>
  <r>
    <n v="1956"/>
    <x v="71"/>
    <x v="2"/>
    <s v="Nevada"/>
    <x v="0"/>
    <x v="2"/>
    <s v="Phones"/>
    <n v="1393"/>
    <n v="7"/>
    <n v="0"/>
    <n v="1155"/>
    <n v="238"/>
    <n v="238"/>
  </r>
  <r>
    <n v="1957"/>
    <x v="71"/>
    <x v="2"/>
    <s v="California"/>
    <x v="0"/>
    <x v="0"/>
    <s v="Supplies"/>
    <n v="30"/>
    <n v="2"/>
    <n v="0"/>
    <n v="24"/>
    <n v="6"/>
    <n v="6"/>
  </r>
  <r>
    <n v="1958"/>
    <x v="72"/>
    <x v="2"/>
    <s v="Pennsylvania"/>
    <x v="1"/>
    <x v="1"/>
    <s v="Tables"/>
    <n v="255"/>
    <n v="3"/>
    <n v="0"/>
    <n v="225"/>
    <n v="30"/>
    <n v="30"/>
  </r>
  <r>
    <n v="1959"/>
    <x v="72"/>
    <x v="2"/>
    <s v="Washington"/>
    <x v="0"/>
    <x v="1"/>
    <s v="Furnishings"/>
    <n v="9"/>
    <n v="1"/>
    <n v="0"/>
    <n v="5"/>
    <n v="4"/>
    <n v="4"/>
  </r>
  <r>
    <n v="1978"/>
    <x v="72"/>
    <x v="2"/>
    <s v="Kansas"/>
    <x v="2"/>
    <x v="1"/>
    <s v="Furnishings"/>
    <n v="18"/>
    <n v="2"/>
    <n v="0"/>
    <n v="10"/>
    <n v="8"/>
    <n v="8"/>
  </r>
  <r>
    <n v="1979"/>
    <x v="72"/>
    <x v="2"/>
    <s v="California"/>
    <x v="0"/>
    <x v="1"/>
    <s v="Bookcases"/>
    <n v="320"/>
    <n v="4"/>
    <n v="0"/>
    <n v="260"/>
    <n v="60"/>
    <n v="60"/>
  </r>
  <r>
    <n v="1980"/>
    <x v="72"/>
    <x v="2"/>
    <s v="Ohio"/>
    <x v="1"/>
    <x v="0"/>
    <s v="Envelopes"/>
    <n v="36"/>
    <n v="3"/>
    <n v="0"/>
    <n v="27"/>
    <n v="9"/>
    <n v="9"/>
  </r>
  <r>
    <n v="1981"/>
    <x v="73"/>
    <x v="2"/>
    <s v="Pennsylvania"/>
    <x v="1"/>
    <x v="0"/>
    <s v="Labels"/>
    <n v="76"/>
    <n v="4"/>
    <n v="0"/>
    <n v="40"/>
    <n v="36"/>
    <n v="36"/>
  </r>
  <r>
    <n v="2003"/>
    <x v="73"/>
    <x v="2"/>
    <s v="Ohio"/>
    <x v="1"/>
    <x v="2"/>
    <s v="Accessories"/>
    <n v="15"/>
    <n v="3"/>
    <n v="0"/>
    <n v="7.5"/>
    <n v="7.5"/>
    <n v="7.5"/>
  </r>
  <r>
    <n v="2004"/>
    <x v="74"/>
    <x v="2"/>
    <s v="New York"/>
    <x v="1"/>
    <x v="1"/>
    <s v="Chairs"/>
    <n v="99"/>
    <n v="1"/>
    <n v="0"/>
    <n v="79"/>
    <n v="20"/>
    <n v="20"/>
  </r>
  <r>
    <n v="2030"/>
    <x v="74"/>
    <x v="2"/>
    <s v="Washington"/>
    <x v="0"/>
    <x v="2"/>
    <s v="Phones"/>
    <n v="398"/>
    <n v="2"/>
    <n v="0"/>
    <n v="330"/>
    <n v="68"/>
    <n v="68"/>
  </r>
  <r>
    <n v="2031"/>
    <x v="74"/>
    <x v="2"/>
    <s v="Ohio"/>
    <x v="1"/>
    <x v="0"/>
    <s v="Storage"/>
    <n v="280"/>
    <n v="7"/>
    <n v="0"/>
    <n v="245"/>
    <n v="35"/>
    <n v="35"/>
  </r>
  <r>
    <n v="2032"/>
    <x v="74"/>
    <x v="2"/>
    <s v="Wisconsin"/>
    <x v="2"/>
    <x v="2"/>
    <s v="Accessories"/>
    <n v="10"/>
    <n v="2"/>
    <n v="0"/>
    <n v="5"/>
    <n v="5"/>
    <n v="5"/>
  </r>
  <r>
    <n v="2033"/>
    <x v="74"/>
    <x v="2"/>
    <s v="Texas"/>
    <x v="2"/>
    <x v="0"/>
    <s v="Art"/>
    <n v="119"/>
    <n v="7"/>
    <n v="0"/>
    <n v="70"/>
    <n v="49"/>
    <n v="49"/>
  </r>
  <r>
    <n v="2034"/>
    <x v="74"/>
    <x v="2"/>
    <s v="Texas"/>
    <x v="2"/>
    <x v="1"/>
    <s v="Bookcases"/>
    <n v="320"/>
    <n v="4"/>
    <n v="0"/>
    <n v="260"/>
    <n v="60"/>
    <n v="60"/>
  </r>
  <r>
    <n v="2052"/>
    <x v="75"/>
    <x v="2"/>
    <s v="New Jersey"/>
    <x v="1"/>
    <x v="0"/>
    <s v="Appliances"/>
    <n v="120"/>
    <n v="5"/>
    <n v="0"/>
    <n v="95"/>
    <n v="25"/>
    <n v="25"/>
  </r>
  <r>
    <n v="2053"/>
    <x v="75"/>
    <x v="2"/>
    <s v="Texas"/>
    <x v="2"/>
    <x v="0"/>
    <s v="Binders"/>
    <n v="12.5"/>
    <n v="5"/>
    <n v="0"/>
    <n v="10"/>
    <n v="2.5"/>
    <n v="2.5"/>
  </r>
  <r>
    <n v="2054"/>
    <x v="75"/>
    <x v="2"/>
    <s v="California"/>
    <x v="0"/>
    <x v="0"/>
    <s v="Paper"/>
    <n v="45"/>
    <n v="1"/>
    <n v="0"/>
    <n v="35"/>
    <n v="10"/>
    <n v="10"/>
  </r>
  <r>
    <n v="2086"/>
    <x v="76"/>
    <x v="2"/>
    <s v="Kentucky"/>
    <x v="3"/>
    <x v="0"/>
    <s v="Labels"/>
    <n v="152"/>
    <n v="8"/>
    <n v="0"/>
    <n v="80"/>
    <n v="72"/>
    <n v="72"/>
  </r>
  <r>
    <n v="2087"/>
    <x v="76"/>
    <x v="2"/>
    <s v="Texas"/>
    <x v="2"/>
    <x v="1"/>
    <s v="Chairs"/>
    <n v="594"/>
    <n v="6"/>
    <n v="0"/>
    <n v="474"/>
    <n v="120"/>
    <n v="120"/>
  </r>
  <r>
    <n v="2088"/>
    <x v="76"/>
    <x v="2"/>
    <s v="California"/>
    <x v="0"/>
    <x v="0"/>
    <s v="Paper"/>
    <n v="225"/>
    <n v="5"/>
    <n v="0"/>
    <n v="175"/>
    <n v="50"/>
    <n v="50"/>
  </r>
  <r>
    <n v="2089"/>
    <x v="76"/>
    <x v="2"/>
    <s v="Texas"/>
    <x v="2"/>
    <x v="1"/>
    <s v="Furnishings"/>
    <n v="18"/>
    <n v="2"/>
    <n v="0"/>
    <n v="10"/>
    <n v="8"/>
    <n v="8"/>
  </r>
  <r>
    <n v="2090"/>
    <x v="77"/>
    <x v="2"/>
    <s v="New Jersey"/>
    <x v="1"/>
    <x v="0"/>
    <s v="Fasteners"/>
    <n v="6"/>
    <n v="2"/>
    <n v="0"/>
    <n v="4"/>
    <n v="2"/>
    <n v="2"/>
  </r>
  <r>
    <n v="2091"/>
    <x v="77"/>
    <x v="2"/>
    <s v="Pennsylvania"/>
    <x v="1"/>
    <x v="1"/>
    <s v="Furnishings"/>
    <n v="63"/>
    <n v="7"/>
    <n v="0"/>
    <n v="35"/>
    <n v="28"/>
    <n v="28"/>
  </r>
  <r>
    <n v="2092"/>
    <x v="77"/>
    <x v="2"/>
    <s v="Illinois"/>
    <x v="2"/>
    <x v="1"/>
    <s v="Chairs"/>
    <n v="1386"/>
    <n v="14"/>
    <n v="0"/>
    <n v="1106"/>
    <n v="280"/>
    <n v="280"/>
  </r>
  <r>
    <n v="2093"/>
    <x v="77"/>
    <x v="2"/>
    <s v="New York"/>
    <x v="1"/>
    <x v="0"/>
    <s v="Art"/>
    <n v="51"/>
    <n v="3"/>
    <n v="0"/>
    <n v="30"/>
    <n v="21"/>
    <n v="21"/>
  </r>
  <r>
    <n v="2118"/>
    <x v="77"/>
    <x v="2"/>
    <s v="Rhode Island"/>
    <x v="1"/>
    <x v="0"/>
    <s v="Paper"/>
    <n v="135"/>
    <n v="3"/>
    <n v="0"/>
    <n v="105"/>
    <n v="30"/>
    <n v="30"/>
  </r>
  <r>
    <n v="2119"/>
    <x v="77"/>
    <x v="2"/>
    <s v="New York"/>
    <x v="1"/>
    <x v="0"/>
    <s v="Fasteners"/>
    <n v="18"/>
    <n v="6"/>
    <n v="0"/>
    <n v="12"/>
    <n v="6"/>
    <n v="6"/>
  </r>
  <r>
    <n v="2120"/>
    <x v="77"/>
    <x v="2"/>
    <s v="Texas"/>
    <x v="2"/>
    <x v="2"/>
    <s v="Phones"/>
    <n v="796"/>
    <n v="4"/>
    <n v="0"/>
    <n v="660"/>
    <n v="136"/>
    <n v="136"/>
  </r>
  <r>
    <n v="2121"/>
    <x v="77"/>
    <x v="2"/>
    <s v="Texas"/>
    <x v="2"/>
    <x v="0"/>
    <s v="Paper"/>
    <n v="135"/>
    <n v="3"/>
    <n v="0"/>
    <n v="105"/>
    <n v="30"/>
    <n v="30"/>
  </r>
  <r>
    <n v="2122"/>
    <x v="77"/>
    <x v="2"/>
    <s v="Wisconsin"/>
    <x v="2"/>
    <x v="2"/>
    <s v="Accessories"/>
    <n v="25"/>
    <n v="5"/>
    <n v="0"/>
    <n v="12.5"/>
    <n v="12.5"/>
    <n v="12.5"/>
  </r>
  <r>
    <n v="2123"/>
    <x v="77"/>
    <x v="2"/>
    <s v="California"/>
    <x v="0"/>
    <x v="0"/>
    <s v="Storage"/>
    <n v="120"/>
    <n v="3"/>
    <n v="0"/>
    <n v="105"/>
    <n v="15"/>
    <n v="15"/>
  </r>
  <r>
    <n v="2124"/>
    <x v="78"/>
    <x v="2"/>
    <s v="Texas"/>
    <x v="2"/>
    <x v="2"/>
    <s v="Phones"/>
    <n v="1194"/>
    <n v="6"/>
    <n v="0"/>
    <n v="990"/>
    <n v="204"/>
    <n v="204"/>
  </r>
  <r>
    <n v="2141"/>
    <x v="79"/>
    <x v="2"/>
    <s v="Pennsylvania"/>
    <x v="1"/>
    <x v="2"/>
    <s v="Phones"/>
    <n v="597"/>
    <n v="3"/>
    <n v="0"/>
    <n v="495"/>
    <n v="102"/>
    <n v="102"/>
  </r>
  <r>
    <n v="2160"/>
    <x v="79"/>
    <x v="2"/>
    <s v="Tennessee"/>
    <x v="3"/>
    <x v="0"/>
    <s v="Labels"/>
    <n v="19"/>
    <n v="1"/>
    <n v="0"/>
    <n v="10"/>
    <n v="9"/>
    <n v="9"/>
  </r>
  <r>
    <n v="2161"/>
    <x v="80"/>
    <x v="2"/>
    <s v="New York"/>
    <x v="1"/>
    <x v="0"/>
    <s v="Storage"/>
    <n v="80"/>
    <n v="2"/>
    <n v="0"/>
    <n v="70"/>
    <n v="10"/>
    <n v="10"/>
  </r>
  <r>
    <n v="2186"/>
    <x v="80"/>
    <x v="2"/>
    <s v="Pennsylvania"/>
    <x v="1"/>
    <x v="2"/>
    <s v="Phones"/>
    <n v="995"/>
    <n v="5"/>
    <n v="0"/>
    <n v="825"/>
    <n v="170"/>
    <n v="170"/>
  </r>
  <r>
    <n v="2187"/>
    <x v="80"/>
    <x v="2"/>
    <s v="Illinois"/>
    <x v="2"/>
    <x v="1"/>
    <s v="Chairs"/>
    <n v="297"/>
    <n v="3"/>
    <n v="0"/>
    <n v="237"/>
    <n v="60"/>
    <n v="60"/>
  </r>
  <r>
    <n v="2188"/>
    <x v="80"/>
    <x v="2"/>
    <s v="Georgia"/>
    <x v="3"/>
    <x v="0"/>
    <s v="Labels"/>
    <n v="95"/>
    <n v="5"/>
    <n v="0"/>
    <n v="50"/>
    <n v="45"/>
    <n v="45"/>
  </r>
  <r>
    <n v="2189"/>
    <x v="80"/>
    <x v="2"/>
    <s v="California"/>
    <x v="0"/>
    <x v="0"/>
    <s v="Labels"/>
    <n v="133"/>
    <n v="7"/>
    <n v="0"/>
    <n v="70"/>
    <n v="63"/>
    <n v="63"/>
  </r>
  <r>
    <n v="2190"/>
    <x v="81"/>
    <x v="2"/>
    <s v="Pennsylvania"/>
    <x v="1"/>
    <x v="1"/>
    <s v="Tables"/>
    <n v="1020"/>
    <n v="12"/>
    <n v="0"/>
    <n v="900"/>
    <n v="120"/>
    <n v="120"/>
  </r>
  <r>
    <n v="2191"/>
    <x v="81"/>
    <x v="2"/>
    <s v="New York"/>
    <x v="1"/>
    <x v="0"/>
    <s v="Binders"/>
    <n v="7.5"/>
    <n v="3"/>
    <n v="0"/>
    <n v="6"/>
    <n v="1.5"/>
    <n v="1.5"/>
  </r>
  <r>
    <n v="2223"/>
    <x v="81"/>
    <x v="2"/>
    <s v="Mississippi"/>
    <x v="3"/>
    <x v="0"/>
    <s v="Binders"/>
    <n v="5"/>
    <n v="2"/>
    <n v="0"/>
    <n v="4"/>
    <n v="1"/>
    <n v="1"/>
  </r>
  <r>
    <n v="2224"/>
    <x v="81"/>
    <x v="2"/>
    <s v="Texas"/>
    <x v="2"/>
    <x v="0"/>
    <s v="Binders"/>
    <n v="10"/>
    <n v="4"/>
    <n v="0"/>
    <n v="8"/>
    <n v="2"/>
    <n v="2"/>
  </r>
  <r>
    <n v="2225"/>
    <x v="81"/>
    <x v="2"/>
    <s v="Oregon"/>
    <x v="0"/>
    <x v="0"/>
    <s v="Labels"/>
    <n v="76"/>
    <n v="4"/>
    <n v="0"/>
    <n v="40"/>
    <n v="36"/>
    <n v="36"/>
  </r>
  <r>
    <n v="2226"/>
    <x v="81"/>
    <x v="2"/>
    <s v="Arizona"/>
    <x v="0"/>
    <x v="2"/>
    <s v="Accessories"/>
    <n v="5"/>
    <n v="1"/>
    <n v="0"/>
    <n v="2.5"/>
    <n v="2.5"/>
    <n v="2.5"/>
  </r>
  <r>
    <n v="2227"/>
    <x v="82"/>
    <x v="2"/>
    <s v="Indiana"/>
    <x v="2"/>
    <x v="0"/>
    <s v="Envelopes"/>
    <n v="72"/>
    <n v="6"/>
    <n v="0"/>
    <n v="54"/>
    <n v="18"/>
    <n v="18"/>
  </r>
  <r>
    <n v="2257"/>
    <x v="82"/>
    <x v="2"/>
    <s v="Ohio"/>
    <x v="1"/>
    <x v="0"/>
    <s v="Paper"/>
    <n v="90"/>
    <n v="2"/>
    <n v="0"/>
    <n v="70"/>
    <n v="20"/>
    <n v="20"/>
  </r>
  <r>
    <n v="2258"/>
    <x v="82"/>
    <x v="2"/>
    <s v="New York"/>
    <x v="1"/>
    <x v="0"/>
    <s v="Appliances"/>
    <n v="72"/>
    <n v="3"/>
    <n v="0"/>
    <n v="57"/>
    <n v="15"/>
    <n v="15"/>
  </r>
  <r>
    <n v="2259"/>
    <x v="82"/>
    <x v="2"/>
    <s v="Illinois"/>
    <x v="2"/>
    <x v="0"/>
    <s v="Art"/>
    <n v="68"/>
    <n v="4"/>
    <n v="0"/>
    <n v="40"/>
    <n v="28"/>
    <n v="28"/>
  </r>
  <r>
    <n v="2260"/>
    <x v="82"/>
    <x v="2"/>
    <s v="New York"/>
    <x v="1"/>
    <x v="0"/>
    <s v="Art"/>
    <n v="85"/>
    <n v="5"/>
    <n v="0"/>
    <n v="50"/>
    <n v="35"/>
    <n v="35"/>
  </r>
  <r>
    <n v="2261"/>
    <x v="82"/>
    <x v="2"/>
    <s v="Colorado"/>
    <x v="0"/>
    <x v="0"/>
    <s v="Storage"/>
    <n v="360"/>
    <n v="9"/>
    <n v="0"/>
    <n v="315"/>
    <n v="45"/>
    <n v="45"/>
  </r>
  <r>
    <n v="2262"/>
    <x v="82"/>
    <x v="2"/>
    <s v="New York"/>
    <x v="1"/>
    <x v="2"/>
    <s v="Phones"/>
    <n v="398"/>
    <n v="2"/>
    <n v="0"/>
    <n v="330"/>
    <n v="68"/>
    <n v="68"/>
  </r>
  <r>
    <n v="2263"/>
    <x v="82"/>
    <x v="2"/>
    <s v="Texas"/>
    <x v="2"/>
    <x v="0"/>
    <s v="Binders"/>
    <n v="25"/>
    <n v="10"/>
    <n v="0"/>
    <n v="20"/>
    <n v="5"/>
    <n v="5"/>
  </r>
  <r>
    <n v="2264"/>
    <x v="82"/>
    <x v="2"/>
    <s v="Indiana"/>
    <x v="2"/>
    <x v="2"/>
    <s v="Accessories"/>
    <n v="20"/>
    <n v="4"/>
    <n v="0"/>
    <n v="10"/>
    <n v="10"/>
    <n v="10"/>
  </r>
  <r>
    <n v="2265"/>
    <x v="83"/>
    <x v="2"/>
    <s v="Illinois"/>
    <x v="2"/>
    <x v="2"/>
    <s v="Accessories"/>
    <n v="15"/>
    <n v="3"/>
    <n v="0"/>
    <n v="7.5"/>
    <n v="7.5"/>
    <n v="7.5"/>
  </r>
  <r>
    <n v="2266"/>
    <x v="83"/>
    <x v="2"/>
    <s v="Illinois"/>
    <x v="2"/>
    <x v="0"/>
    <s v="Art"/>
    <n v="51"/>
    <n v="3"/>
    <n v="0"/>
    <n v="30"/>
    <n v="21"/>
    <n v="21"/>
  </r>
  <r>
    <n v="2288"/>
    <x v="83"/>
    <x v="2"/>
    <s v="New Mexico"/>
    <x v="0"/>
    <x v="2"/>
    <s v="Phones"/>
    <n v="1592"/>
    <n v="8"/>
    <n v="0"/>
    <n v="1320"/>
    <n v="272"/>
    <n v="272"/>
  </r>
  <r>
    <n v="2289"/>
    <x v="83"/>
    <x v="2"/>
    <s v="Texas"/>
    <x v="2"/>
    <x v="0"/>
    <s v="Appliances"/>
    <n v="96"/>
    <n v="4"/>
    <n v="0"/>
    <n v="76"/>
    <n v="20"/>
    <n v="20"/>
  </r>
  <r>
    <n v="2290"/>
    <x v="83"/>
    <x v="2"/>
    <s v="Tennessee"/>
    <x v="3"/>
    <x v="0"/>
    <s v="Labels"/>
    <n v="38"/>
    <n v="2"/>
    <n v="0"/>
    <n v="20"/>
    <n v="18"/>
    <n v="18"/>
  </r>
  <r>
    <n v="2291"/>
    <x v="83"/>
    <x v="2"/>
    <s v="Florida"/>
    <x v="3"/>
    <x v="2"/>
    <s v="Phones"/>
    <n v="398"/>
    <n v="2"/>
    <n v="0"/>
    <n v="330"/>
    <n v="68"/>
    <n v="68"/>
  </r>
  <r>
    <n v="2292"/>
    <x v="84"/>
    <x v="2"/>
    <s v="California"/>
    <x v="0"/>
    <x v="1"/>
    <s v="Furnishings"/>
    <n v="27"/>
    <n v="3"/>
    <n v="0"/>
    <n v="15"/>
    <n v="12"/>
    <n v="12"/>
  </r>
  <r>
    <n v="2293"/>
    <x v="84"/>
    <x v="2"/>
    <s v="Connecticut"/>
    <x v="1"/>
    <x v="1"/>
    <s v="Furnishings"/>
    <n v="54"/>
    <n v="6"/>
    <n v="0"/>
    <n v="30"/>
    <n v="24"/>
    <n v="24"/>
  </r>
  <r>
    <n v="2294"/>
    <x v="84"/>
    <x v="2"/>
    <s v="Pennsylvania"/>
    <x v="1"/>
    <x v="1"/>
    <s v="Furnishings"/>
    <n v="9"/>
    <n v="1"/>
    <n v="0"/>
    <n v="5"/>
    <n v="4"/>
    <n v="4"/>
  </r>
  <r>
    <n v="2319"/>
    <x v="85"/>
    <x v="2"/>
    <s v="New York"/>
    <x v="1"/>
    <x v="0"/>
    <s v="Paper"/>
    <n v="90"/>
    <n v="2"/>
    <n v="0"/>
    <n v="70"/>
    <n v="20"/>
    <n v="20"/>
  </r>
  <r>
    <n v="2340"/>
    <x v="85"/>
    <x v="2"/>
    <s v="Oklahoma"/>
    <x v="2"/>
    <x v="0"/>
    <s v="Appliances"/>
    <n v="72"/>
    <n v="3"/>
    <n v="0"/>
    <n v="57"/>
    <n v="15"/>
    <n v="15"/>
  </r>
  <r>
    <n v="2341"/>
    <x v="85"/>
    <x v="2"/>
    <s v="California"/>
    <x v="0"/>
    <x v="2"/>
    <s v="Accessories"/>
    <n v="15"/>
    <n v="3"/>
    <n v="0"/>
    <n v="7.5"/>
    <n v="7.5"/>
    <n v="7.5"/>
  </r>
  <r>
    <n v="2342"/>
    <x v="85"/>
    <x v="2"/>
    <s v="Illinois"/>
    <x v="2"/>
    <x v="0"/>
    <s v="Labels"/>
    <n v="19"/>
    <n v="1"/>
    <n v="0"/>
    <n v="10"/>
    <n v="9"/>
    <n v="9"/>
  </r>
  <r>
    <n v="2343"/>
    <x v="85"/>
    <x v="2"/>
    <s v="California"/>
    <x v="0"/>
    <x v="0"/>
    <s v="Binders"/>
    <n v="2.5"/>
    <n v="1"/>
    <n v="0"/>
    <n v="2"/>
    <n v="0.5"/>
    <n v="0.5"/>
  </r>
  <r>
    <n v="2344"/>
    <x v="86"/>
    <x v="2"/>
    <s v="Ohio"/>
    <x v="1"/>
    <x v="0"/>
    <s v="Paper"/>
    <n v="90"/>
    <n v="2"/>
    <n v="0"/>
    <n v="70"/>
    <n v="20"/>
    <n v="20"/>
  </r>
  <r>
    <n v="2364"/>
    <x v="86"/>
    <x v="2"/>
    <s v="Washington"/>
    <x v="0"/>
    <x v="2"/>
    <s v="Accessories"/>
    <n v="20"/>
    <n v="4"/>
    <n v="0"/>
    <n v="10"/>
    <n v="10"/>
    <n v="10"/>
  </r>
  <r>
    <n v="2365"/>
    <x v="86"/>
    <x v="2"/>
    <s v="Indiana"/>
    <x v="2"/>
    <x v="2"/>
    <s v="Phones"/>
    <n v="796"/>
    <n v="4"/>
    <n v="0"/>
    <n v="660"/>
    <n v="136"/>
    <n v="136"/>
  </r>
  <r>
    <n v="2366"/>
    <x v="86"/>
    <x v="2"/>
    <s v="California"/>
    <x v="0"/>
    <x v="2"/>
    <s v="Accessories"/>
    <n v="25"/>
    <n v="5"/>
    <n v="0"/>
    <n v="12.5"/>
    <n v="12.5"/>
    <n v="12.5"/>
  </r>
  <r>
    <n v="2367"/>
    <x v="86"/>
    <x v="2"/>
    <s v="Missouri"/>
    <x v="2"/>
    <x v="0"/>
    <s v="Appliances"/>
    <n v="168"/>
    <n v="7"/>
    <n v="0"/>
    <n v="133"/>
    <n v="35"/>
    <n v="35"/>
  </r>
  <r>
    <n v="2368"/>
    <x v="87"/>
    <x v="2"/>
    <s v="California"/>
    <x v="0"/>
    <x v="2"/>
    <s v="Accessories"/>
    <n v="15"/>
    <n v="3"/>
    <n v="0"/>
    <n v="7.5"/>
    <n v="7.5"/>
    <n v="7.5"/>
  </r>
  <r>
    <n v="2387"/>
    <x v="87"/>
    <x v="2"/>
    <s v="North Carolina"/>
    <x v="3"/>
    <x v="2"/>
    <s v="Accessories"/>
    <n v="35"/>
    <n v="7"/>
    <n v="0"/>
    <n v="17.5"/>
    <n v="17.5"/>
    <n v="17.5"/>
  </r>
  <r>
    <n v="2388"/>
    <x v="87"/>
    <x v="2"/>
    <s v="Arkansas"/>
    <x v="3"/>
    <x v="0"/>
    <s v="Binders"/>
    <n v="7.5"/>
    <n v="3"/>
    <n v="0"/>
    <n v="6"/>
    <n v="1.5"/>
    <n v="1.5"/>
  </r>
  <r>
    <n v="2389"/>
    <x v="87"/>
    <x v="2"/>
    <s v="California"/>
    <x v="0"/>
    <x v="0"/>
    <s v="Paper"/>
    <n v="90"/>
    <n v="2"/>
    <n v="0"/>
    <n v="70"/>
    <n v="20"/>
    <n v="20"/>
  </r>
  <r>
    <n v="2410"/>
    <x v="88"/>
    <x v="2"/>
    <s v="Michigan"/>
    <x v="2"/>
    <x v="2"/>
    <s v="Phones"/>
    <n v="199"/>
    <n v="1"/>
    <n v="0"/>
    <n v="165"/>
    <n v="34"/>
    <n v="34"/>
  </r>
  <r>
    <n v="2411"/>
    <x v="88"/>
    <x v="2"/>
    <s v="California"/>
    <x v="0"/>
    <x v="0"/>
    <s v="Paper"/>
    <n v="90"/>
    <n v="2"/>
    <n v="0"/>
    <n v="70"/>
    <n v="20"/>
    <n v="20"/>
  </r>
  <r>
    <n v="2412"/>
    <x v="88"/>
    <x v="2"/>
    <s v="Massachusetts"/>
    <x v="1"/>
    <x v="1"/>
    <s v="Furnishings"/>
    <n v="18"/>
    <n v="2"/>
    <n v="0"/>
    <n v="10"/>
    <n v="8"/>
    <n v="8"/>
  </r>
  <r>
    <n v="2413"/>
    <x v="88"/>
    <x v="2"/>
    <s v="Washington"/>
    <x v="0"/>
    <x v="0"/>
    <s v="Art"/>
    <n v="17"/>
    <n v="1"/>
    <n v="0"/>
    <n v="10"/>
    <n v="7"/>
    <n v="7"/>
  </r>
  <r>
    <n v="2414"/>
    <x v="88"/>
    <x v="2"/>
    <s v="Indiana"/>
    <x v="2"/>
    <x v="0"/>
    <s v="Envelopes"/>
    <n v="60"/>
    <n v="5"/>
    <n v="0"/>
    <n v="45"/>
    <n v="15"/>
    <n v="15"/>
  </r>
  <r>
    <n v="2415"/>
    <x v="88"/>
    <x v="2"/>
    <s v="Texas"/>
    <x v="2"/>
    <x v="2"/>
    <s v="Phones"/>
    <n v="1393"/>
    <n v="7"/>
    <n v="0"/>
    <n v="1155"/>
    <n v="238"/>
    <n v="238"/>
  </r>
  <r>
    <n v="2416"/>
    <x v="89"/>
    <x v="2"/>
    <s v="New Jersey"/>
    <x v="1"/>
    <x v="2"/>
    <s v="Accessories"/>
    <n v="20"/>
    <n v="4"/>
    <n v="0"/>
    <n v="10"/>
    <n v="10"/>
    <n v="10"/>
  </r>
  <r>
    <n v="2417"/>
    <x v="89"/>
    <x v="2"/>
    <s v="New York"/>
    <x v="1"/>
    <x v="0"/>
    <s v="Storage"/>
    <n v="320"/>
    <n v="8"/>
    <n v="0"/>
    <n v="280"/>
    <n v="40"/>
    <n v="40"/>
  </r>
  <r>
    <n v="2442"/>
    <x v="89"/>
    <x v="2"/>
    <s v="Florida"/>
    <x v="3"/>
    <x v="0"/>
    <s v="Binders"/>
    <n v="12.5"/>
    <n v="5"/>
    <n v="0"/>
    <n v="10"/>
    <n v="2.5"/>
    <n v="2.5"/>
  </r>
  <r>
    <n v="2443"/>
    <x v="89"/>
    <x v="2"/>
    <s v="California"/>
    <x v="0"/>
    <x v="0"/>
    <s v="Storage"/>
    <n v="40"/>
    <n v="1"/>
    <n v="0"/>
    <n v="35"/>
    <n v="5"/>
    <n v="5"/>
  </r>
  <r>
    <n v="2444"/>
    <x v="89"/>
    <x v="2"/>
    <s v="Texas"/>
    <x v="2"/>
    <x v="0"/>
    <s v="Paper"/>
    <n v="90"/>
    <n v="2"/>
    <n v="0"/>
    <n v="70"/>
    <n v="20"/>
    <n v="20"/>
  </r>
  <r>
    <n v="2445"/>
    <x v="89"/>
    <x v="2"/>
    <s v="Virginia"/>
    <x v="3"/>
    <x v="1"/>
    <s v="Furnishings"/>
    <n v="18"/>
    <n v="2"/>
    <n v="0"/>
    <n v="10"/>
    <n v="8"/>
    <n v="8"/>
  </r>
  <r>
    <n v="2446"/>
    <x v="89"/>
    <x v="2"/>
    <s v="Texas"/>
    <x v="2"/>
    <x v="1"/>
    <s v="Tables"/>
    <n v="255"/>
    <n v="3"/>
    <n v="0"/>
    <n v="225"/>
    <n v="30"/>
    <n v="30"/>
  </r>
  <r>
    <n v="2447"/>
    <x v="90"/>
    <x v="2"/>
    <s v="California"/>
    <x v="0"/>
    <x v="0"/>
    <s v="Binders"/>
    <n v="10"/>
    <n v="4"/>
    <n v="0"/>
    <n v="8"/>
    <n v="2"/>
    <n v="2"/>
  </r>
  <r>
    <n v="2448"/>
    <x v="90"/>
    <x v="2"/>
    <s v="Arizona"/>
    <x v="0"/>
    <x v="0"/>
    <s v="Binders"/>
    <n v="5"/>
    <n v="2"/>
    <n v="0"/>
    <n v="4"/>
    <n v="1"/>
    <n v="1"/>
  </r>
  <r>
    <n v="2469"/>
    <x v="90"/>
    <x v="2"/>
    <s v="Alabama"/>
    <x v="3"/>
    <x v="0"/>
    <s v="Art"/>
    <n v="34"/>
    <n v="2"/>
    <n v="0"/>
    <n v="20"/>
    <n v="14"/>
    <n v="14"/>
  </r>
  <r>
    <n v="2470"/>
    <x v="90"/>
    <x v="2"/>
    <s v="New York"/>
    <x v="1"/>
    <x v="2"/>
    <s v="Accessories"/>
    <n v="15"/>
    <n v="3"/>
    <n v="0"/>
    <n v="7.5"/>
    <n v="7.5"/>
    <n v="7.5"/>
  </r>
  <r>
    <n v="2471"/>
    <x v="90"/>
    <x v="2"/>
    <s v="Washington"/>
    <x v="0"/>
    <x v="1"/>
    <s v="Chairs"/>
    <n v="198"/>
    <n v="2"/>
    <n v="0"/>
    <n v="158"/>
    <n v="40"/>
    <n v="40"/>
  </r>
  <r>
    <n v="2472"/>
    <x v="90"/>
    <x v="2"/>
    <s v="California"/>
    <x v="0"/>
    <x v="0"/>
    <s v="Art"/>
    <n v="34"/>
    <n v="2"/>
    <n v="0"/>
    <n v="20"/>
    <n v="14"/>
    <n v="14"/>
  </r>
  <r>
    <n v="2473"/>
    <x v="91"/>
    <x v="2"/>
    <s v="Florida"/>
    <x v="3"/>
    <x v="1"/>
    <s v="Furnishings"/>
    <n v="27"/>
    <n v="3"/>
    <n v="0"/>
    <n v="15"/>
    <n v="12"/>
    <n v="12"/>
  </r>
  <r>
    <n v="2500"/>
    <x v="91"/>
    <x v="2"/>
    <s v="California"/>
    <x v="0"/>
    <x v="1"/>
    <s v="Furnishings"/>
    <n v="18"/>
    <n v="2"/>
    <n v="0"/>
    <n v="10"/>
    <n v="8"/>
    <n v="8"/>
  </r>
  <r>
    <n v="2501"/>
    <x v="91"/>
    <x v="2"/>
    <s v="Colorado"/>
    <x v="0"/>
    <x v="0"/>
    <s v="Appliances"/>
    <n v="120"/>
    <n v="5"/>
    <n v="0"/>
    <n v="95"/>
    <n v="25"/>
    <n v="25"/>
  </r>
  <r>
    <n v="2502"/>
    <x v="91"/>
    <x v="2"/>
    <s v="Indiana"/>
    <x v="2"/>
    <x v="0"/>
    <s v="Storage"/>
    <n v="200"/>
    <n v="5"/>
    <n v="0"/>
    <n v="175"/>
    <n v="25"/>
    <n v="25"/>
  </r>
  <r>
    <n v="2503"/>
    <x v="91"/>
    <x v="2"/>
    <s v="California"/>
    <x v="0"/>
    <x v="0"/>
    <s v="Envelopes"/>
    <n v="24"/>
    <n v="2"/>
    <n v="0"/>
    <n v="18"/>
    <n v="6"/>
    <n v="6"/>
  </r>
  <r>
    <n v="2504"/>
    <x v="92"/>
    <x v="2"/>
    <s v="California"/>
    <x v="0"/>
    <x v="0"/>
    <s v="Fasteners"/>
    <n v="15"/>
    <n v="5"/>
    <n v="0"/>
    <n v="10"/>
    <n v="5"/>
    <n v="5"/>
  </r>
  <r>
    <n v="2505"/>
    <x v="92"/>
    <x v="2"/>
    <s v="North Carolina"/>
    <x v="3"/>
    <x v="0"/>
    <s v="Paper"/>
    <n v="90"/>
    <n v="2"/>
    <n v="0"/>
    <n v="70"/>
    <n v="20"/>
    <n v="20"/>
  </r>
  <r>
    <n v="2528"/>
    <x v="92"/>
    <x v="2"/>
    <s v="New York"/>
    <x v="1"/>
    <x v="1"/>
    <s v="Chairs"/>
    <n v="297"/>
    <n v="3"/>
    <n v="0"/>
    <n v="237"/>
    <n v="60"/>
    <n v="60"/>
  </r>
  <r>
    <n v="2529"/>
    <x v="92"/>
    <x v="2"/>
    <s v="Florida"/>
    <x v="3"/>
    <x v="0"/>
    <s v="Binders"/>
    <n v="12.5"/>
    <n v="5"/>
    <n v="0"/>
    <n v="10"/>
    <n v="2.5"/>
    <n v="2.5"/>
  </r>
  <r>
    <n v="2530"/>
    <x v="92"/>
    <x v="2"/>
    <s v="California"/>
    <x v="0"/>
    <x v="0"/>
    <s v="Paper"/>
    <n v="270"/>
    <n v="6"/>
    <n v="0"/>
    <n v="210"/>
    <n v="60"/>
    <n v="60"/>
  </r>
  <r>
    <n v="2531"/>
    <x v="92"/>
    <x v="2"/>
    <s v="Washington"/>
    <x v="0"/>
    <x v="1"/>
    <s v="Bookcases"/>
    <n v="160"/>
    <n v="2"/>
    <n v="0"/>
    <n v="130"/>
    <n v="30"/>
    <n v="30"/>
  </r>
  <r>
    <n v="2532"/>
    <x v="93"/>
    <x v="2"/>
    <s v="New York"/>
    <x v="1"/>
    <x v="0"/>
    <s v="Art"/>
    <n v="85"/>
    <n v="5"/>
    <n v="0"/>
    <n v="50"/>
    <n v="35"/>
    <n v="35"/>
  </r>
  <r>
    <n v="2533"/>
    <x v="93"/>
    <x v="2"/>
    <s v="Rhode Island"/>
    <x v="1"/>
    <x v="0"/>
    <s v="Storage"/>
    <n v="360"/>
    <n v="9"/>
    <n v="0"/>
    <n v="315"/>
    <n v="45"/>
    <n v="45"/>
  </r>
  <r>
    <n v="2549"/>
    <x v="93"/>
    <x v="2"/>
    <s v="Massachusetts"/>
    <x v="1"/>
    <x v="0"/>
    <s v="Paper"/>
    <n v="135"/>
    <n v="3"/>
    <n v="0"/>
    <n v="105"/>
    <n v="30"/>
    <n v="30"/>
  </r>
  <r>
    <n v="2550"/>
    <x v="93"/>
    <x v="2"/>
    <s v="Florida"/>
    <x v="3"/>
    <x v="2"/>
    <s v="Phones"/>
    <n v="597"/>
    <n v="3"/>
    <n v="0"/>
    <n v="495"/>
    <n v="102"/>
    <n v="102"/>
  </r>
  <r>
    <n v="2551"/>
    <x v="93"/>
    <x v="2"/>
    <s v="District of Columbia"/>
    <x v="1"/>
    <x v="0"/>
    <s v="Art"/>
    <n v="136"/>
    <n v="8"/>
    <n v="0"/>
    <n v="80"/>
    <n v="56"/>
    <n v="56"/>
  </r>
  <r>
    <n v="2552"/>
    <x v="93"/>
    <x v="2"/>
    <s v="California"/>
    <x v="0"/>
    <x v="0"/>
    <s v="Supplies"/>
    <n v="45"/>
    <n v="3"/>
    <n v="0"/>
    <n v="36"/>
    <n v="9"/>
    <n v="9"/>
  </r>
  <r>
    <n v="2553"/>
    <x v="93"/>
    <x v="2"/>
    <s v="Tennessee"/>
    <x v="3"/>
    <x v="1"/>
    <s v="Furnishings"/>
    <n v="18"/>
    <n v="2"/>
    <n v="0"/>
    <n v="10"/>
    <n v="8"/>
    <n v="8"/>
  </r>
  <r>
    <n v="2554"/>
    <x v="93"/>
    <x v="2"/>
    <s v="Texas"/>
    <x v="2"/>
    <x v="0"/>
    <s v="Storage"/>
    <n v="360"/>
    <n v="9"/>
    <n v="0"/>
    <n v="315"/>
    <n v="45"/>
    <n v="45"/>
  </r>
  <r>
    <n v="2555"/>
    <x v="93"/>
    <x v="2"/>
    <s v="Delaware"/>
    <x v="1"/>
    <x v="2"/>
    <s v="Accessories"/>
    <n v="15"/>
    <n v="3"/>
    <n v="0"/>
    <n v="7.5"/>
    <n v="7.5"/>
    <n v="7.5"/>
  </r>
  <r>
    <n v="2556"/>
    <x v="94"/>
    <x v="2"/>
    <s v="North Carolina"/>
    <x v="3"/>
    <x v="2"/>
    <s v="Phones"/>
    <n v="597"/>
    <n v="3"/>
    <n v="0"/>
    <n v="495"/>
    <n v="102"/>
    <n v="102"/>
  </r>
  <r>
    <n v="2586"/>
    <x v="94"/>
    <x v="2"/>
    <s v="New Hampshire"/>
    <x v="1"/>
    <x v="0"/>
    <s v="Storage"/>
    <n v="200"/>
    <n v="5"/>
    <n v="0"/>
    <n v="175"/>
    <n v="25"/>
    <n v="25"/>
  </r>
  <r>
    <n v="2587"/>
    <x v="94"/>
    <x v="2"/>
    <s v="Michigan"/>
    <x v="2"/>
    <x v="0"/>
    <s v="Binders"/>
    <n v="2.5"/>
    <n v="1"/>
    <n v="0"/>
    <n v="2"/>
    <n v="0.5"/>
    <n v="0.5"/>
  </r>
  <r>
    <n v="2588"/>
    <x v="95"/>
    <x v="2"/>
    <s v="New Jersey"/>
    <x v="1"/>
    <x v="0"/>
    <s v="Storage"/>
    <n v="120"/>
    <n v="3"/>
    <n v="0"/>
    <n v="105"/>
    <n v="15"/>
    <n v="15"/>
  </r>
  <r>
    <n v="2620"/>
    <x v="95"/>
    <x v="2"/>
    <s v="Colorado"/>
    <x v="0"/>
    <x v="2"/>
    <s v="Phones"/>
    <n v="597"/>
    <n v="3"/>
    <n v="0"/>
    <n v="495"/>
    <n v="102"/>
    <n v="102"/>
  </r>
  <r>
    <n v="2621"/>
    <x v="96"/>
    <x v="2"/>
    <s v="Washington"/>
    <x v="0"/>
    <x v="1"/>
    <s v="Bookcases"/>
    <n v="80"/>
    <n v="1"/>
    <n v="0"/>
    <n v="65"/>
    <n v="15"/>
    <n v="15"/>
  </r>
  <r>
    <n v="2622"/>
    <x v="96"/>
    <x v="2"/>
    <s v="Florida"/>
    <x v="3"/>
    <x v="1"/>
    <s v="Chairs"/>
    <n v="495"/>
    <n v="5"/>
    <n v="0"/>
    <n v="395"/>
    <n v="100"/>
    <n v="100"/>
  </r>
  <r>
    <n v="2639"/>
    <x v="96"/>
    <x v="2"/>
    <s v="Texas"/>
    <x v="2"/>
    <x v="0"/>
    <s v="Binders"/>
    <n v="12.5"/>
    <n v="5"/>
    <n v="0"/>
    <n v="10"/>
    <n v="2.5"/>
    <n v="2.5"/>
  </r>
  <r>
    <n v="2640"/>
    <x v="96"/>
    <x v="2"/>
    <s v="Illinois"/>
    <x v="2"/>
    <x v="1"/>
    <s v="Furnishings"/>
    <n v="9"/>
    <n v="1"/>
    <n v="0"/>
    <n v="5"/>
    <n v="4"/>
    <n v="4"/>
  </r>
  <r>
    <n v="2641"/>
    <x v="96"/>
    <x v="2"/>
    <s v="Washington"/>
    <x v="0"/>
    <x v="0"/>
    <s v="Binders"/>
    <n v="12.5"/>
    <n v="5"/>
    <n v="0"/>
    <n v="10"/>
    <n v="2.5"/>
    <n v="2.5"/>
  </r>
  <r>
    <n v="2666"/>
    <x v="97"/>
    <x v="2"/>
    <s v="Georgia"/>
    <x v="3"/>
    <x v="1"/>
    <s v="Furnishings"/>
    <n v="36"/>
    <n v="4"/>
    <n v="0"/>
    <n v="20"/>
    <n v="16"/>
    <n v="16"/>
  </r>
  <r>
    <n v="2667"/>
    <x v="97"/>
    <x v="2"/>
    <s v="Ohio"/>
    <x v="1"/>
    <x v="1"/>
    <s v="Tables"/>
    <n v="170"/>
    <n v="2"/>
    <n v="0"/>
    <n v="150"/>
    <n v="20"/>
    <n v="20"/>
  </r>
  <r>
    <n v="2668"/>
    <x v="97"/>
    <x v="2"/>
    <s v="California"/>
    <x v="0"/>
    <x v="1"/>
    <s v="Furnishings"/>
    <n v="9"/>
    <n v="1"/>
    <n v="0"/>
    <n v="5"/>
    <n v="4"/>
    <n v="4"/>
  </r>
  <r>
    <n v="2669"/>
    <x v="97"/>
    <x v="2"/>
    <s v="Oregon"/>
    <x v="0"/>
    <x v="0"/>
    <s v="Art"/>
    <n v="17"/>
    <n v="1"/>
    <n v="0"/>
    <n v="10"/>
    <n v="7"/>
    <n v="7"/>
  </r>
  <r>
    <n v="2670"/>
    <x v="98"/>
    <x v="2"/>
    <s v="District of Columbia"/>
    <x v="1"/>
    <x v="0"/>
    <s v="Paper"/>
    <n v="270"/>
    <n v="6"/>
    <n v="0"/>
    <n v="210"/>
    <n v="60"/>
    <n v="60"/>
  </r>
  <r>
    <n v="2671"/>
    <x v="98"/>
    <x v="2"/>
    <s v="California"/>
    <x v="0"/>
    <x v="2"/>
    <s v="Accessories"/>
    <n v="15"/>
    <n v="3"/>
    <n v="0"/>
    <n v="7.5"/>
    <n v="7.5"/>
    <n v="7.5"/>
  </r>
  <r>
    <n v="2691"/>
    <x v="98"/>
    <x v="2"/>
    <s v="New Jersey"/>
    <x v="1"/>
    <x v="0"/>
    <s v="Binders"/>
    <n v="15"/>
    <n v="6"/>
    <n v="0"/>
    <n v="12"/>
    <n v="3"/>
    <n v="3"/>
  </r>
  <r>
    <n v="2692"/>
    <x v="98"/>
    <x v="2"/>
    <s v="California"/>
    <x v="0"/>
    <x v="1"/>
    <s v="Furnishings"/>
    <n v="9"/>
    <n v="1"/>
    <n v="0"/>
    <n v="5"/>
    <n v="4"/>
    <n v="4"/>
  </r>
  <r>
    <n v="2693"/>
    <x v="98"/>
    <x v="2"/>
    <s v="California"/>
    <x v="0"/>
    <x v="0"/>
    <s v="Fasteners"/>
    <n v="9"/>
    <n v="3"/>
    <n v="0"/>
    <n v="6"/>
    <n v="3"/>
    <n v="3"/>
  </r>
  <r>
    <n v="2694"/>
    <x v="98"/>
    <x v="2"/>
    <s v="Washington"/>
    <x v="0"/>
    <x v="0"/>
    <s v="Binders"/>
    <n v="12.5"/>
    <n v="5"/>
    <n v="0"/>
    <n v="10"/>
    <n v="2.5"/>
    <n v="2.5"/>
  </r>
  <r>
    <n v="2695"/>
    <x v="98"/>
    <x v="2"/>
    <s v="California"/>
    <x v="0"/>
    <x v="1"/>
    <s v="Bookcases"/>
    <n v="800"/>
    <n v="10"/>
    <n v="0"/>
    <n v="650"/>
    <n v="150"/>
    <n v="150"/>
  </r>
  <r>
    <n v="2696"/>
    <x v="98"/>
    <x v="2"/>
    <s v="Washington"/>
    <x v="0"/>
    <x v="2"/>
    <s v="Phones"/>
    <n v="597"/>
    <n v="3"/>
    <n v="0"/>
    <n v="495"/>
    <n v="102"/>
    <n v="102"/>
  </r>
  <r>
    <n v="2712"/>
    <x v="99"/>
    <x v="2"/>
    <s v="Texas"/>
    <x v="2"/>
    <x v="0"/>
    <s v="Binders"/>
    <n v="7.5"/>
    <n v="3"/>
    <n v="0"/>
    <n v="6"/>
    <n v="1.5"/>
    <n v="1.5"/>
  </r>
  <r>
    <n v="2713"/>
    <x v="99"/>
    <x v="2"/>
    <s v="Wisconsin"/>
    <x v="2"/>
    <x v="0"/>
    <s v="Art"/>
    <n v="68"/>
    <n v="4"/>
    <n v="0"/>
    <n v="40"/>
    <n v="28"/>
    <n v="28"/>
  </r>
  <r>
    <n v="2714"/>
    <x v="99"/>
    <x v="2"/>
    <s v="New York"/>
    <x v="1"/>
    <x v="0"/>
    <s v="Envelopes"/>
    <n v="24"/>
    <n v="2"/>
    <n v="0"/>
    <n v="18"/>
    <n v="6"/>
    <n v="6"/>
  </r>
  <r>
    <n v="2715"/>
    <x v="99"/>
    <x v="2"/>
    <s v="California"/>
    <x v="0"/>
    <x v="0"/>
    <s v="Binders"/>
    <n v="5"/>
    <n v="2"/>
    <n v="0"/>
    <n v="4"/>
    <n v="1"/>
    <n v="1"/>
  </r>
  <r>
    <n v="2741"/>
    <x v="100"/>
    <x v="2"/>
    <s v="Pennsylvania"/>
    <x v="1"/>
    <x v="0"/>
    <s v="Art"/>
    <n v="51"/>
    <n v="3"/>
    <n v="0"/>
    <n v="30"/>
    <n v="21"/>
    <n v="21"/>
  </r>
  <r>
    <n v="2742"/>
    <x v="100"/>
    <x v="2"/>
    <s v="Indiana"/>
    <x v="2"/>
    <x v="1"/>
    <s v="Furnishings"/>
    <n v="18"/>
    <n v="2"/>
    <n v="0"/>
    <n v="10"/>
    <n v="8"/>
    <n v="8"/>
  </r>
  <r>
    <n v="2743"/>
    <x v="101"/>
    <x v="2"/>
    <s v="Virginia"/>
    <x v="3"/>
    <x v="1"/>
    <s v="Tables"/>
    <n v="170"/>
    <n v="2"/>
    <n v="0"/>
    <n v="150"/>
    <n v="20"/>
    <n v="20"/>
  </r>
  <r>
    <n v="2758"/>
    <x v="101"/>
    <x v="2"/>
    <s v="Florida"/>
    <x v="3"/>
    <x v="2"/>
    <s v="Phones"/>
    <n v="796"/>
    <n v="4"/>
    <n v="0"/>
    <n v="660"/>
    <n v="136"/>
    <n v="136"/>
  </r>
  <r>
    <n v="2759"/>
    <x v="101"/>
    <x v="2"/>
    <s v="Pennsylvania"/>
    <x v="1"/>
    <x v="1"/>
    <s v="Chairs"/>
    <n v="495"/>
    <n v="5"/>
    <n v="0"/>
    <n v="395"/>
    <n v="100"/>
    <n v="100"/>
  </r>
  <r>
    <n v="2778"/>
    <x v="102"/>
    <x v="2"/>
    <s v="Tennessee"/>
    <x v="3"/>
    <x v="1"/>
    <s v="Furnishings"/>
    <n v="18"/>
    <n v="2"/>
    <n v="0"/>
    <n v="10"/>
    <n v="8"/>
    <n v="8"/>
  </r>
  <r>
    <n v="2779"/>
    <x v="102"/>
    <x v="2"/>
    <s v="Illinois"/>
    <x v="2"/>
    <x v="2"/>
    <s v="Phones"/>
    <n v="199"/>
    <n v="1"/>
    <n v="0"/>
    <n v="165"/>
    <n v="34"/>
    <n v="34"/>
  </r>
  <r>
    <n v="2780"/>
    <x v="102"/>
    <x v="2"/>
    <s v="Massachusetts"/>
    <x v="1"/>
    <x v="1"/>
    <s v="Furnishings"/>
    <n v="27"/>
    <n v="3"/>
    <n v="0"/>
    <n v="15"/>
    <n v="12"/>
    <n v="12"/>
  </r>
  <r>
    <n v="2781"/>
    <x v="102"/>
    <x v="2"/>
    <s v="Pennsylvania"/>
    <x v="1"/>
    <x v="0"/>
    <s v="Art"/>
    <n v="51"/>
    <n v="3"/>
    <n v="0"/>
    <n v="30"/>
    <n v="21"/>
    <n v="21"/>
  </r>
  <r>
    <n v="2782"/>
    <x v="103"/>
    <x v="2"/>
    <s v="California"/>
    <x v="0"/>
    <x v="1"/>
    <s v="Furnishings"/>
    <n v="72"/>
    <n v="8"/>
    <n v="0"/>
    <n v="40"/>
    <n v="32"/>
    <n v="32"/>
  </r>
  <r>
    <n v="2820"/>
    <x v="103"/>
    <x v="2"/>
    <s v="Washington"/>
    <x v="0"/>
    <x v="0"/>
    <s v="Paper"/>
    <n v="135"/>
    <n v="3"/>
    <n v="0"/>
    <n v="105"/>
    <n v="30"/>
    <n v="30"/>
  </r>
  <r>
    <n v="2821"/>
    <x v="103"/>
    <x v="2"/>
    <s v="California"/>
    <x v="0"/>
    <x v="0"/>
    <s v="Art"/>
    <n v="119"/>
    <n v="7"/>
    <n v="0"/>
    <n v="70"/>
    <n v="49"/>
    <n v="49"/>
  </r>
  <r>
    <n v="2822"/>
    <x v="103"/>
    <x v="2"/>
    <s v="Washington"/>
    <x v="0"/>
    <x v="1"/>
    <s v="Tables"/>
    <n v="170"/>
    <n v="2"/>
    <n v="0"/>
    <n v="150"/>
    <n v="20"/>
    <n v="20"/>
  </r>
  <r>
    <n v="2823"/>
    <x v="103"/>
    <x v="2"/>
    <s v="Illinois"/>
    <x v="2"/>
    <x v="1"/>
    <s v="Furnishings"/>
    <n v="36"/>
    <n v="4"/>
    <n v="0"/>
    <n v="20"/>
    <n v="16"/>
    <n v="16"/>
  </r>
  <r>
    <n v="2824"/>
    <x v="103"/>
    <x v="2"/>
    <s v="New York"/>
    <x v="1"/>
    <x v="0"/>
    <s v="Binders"/>
    <n v="20"/>
    <n v="8"/>
    <n v="0"/>
    <n v="16"/>
    <n v="4"/>
    <n v="4"/>
  </r>
  <r>
    <n v="2825"/>
    <x v="104"/>
    <x v="2"/>
    <s v="Illinois"/>
    <x v="2"/>
    <x v="0"/>
    <s v="Paper"/>
    <n v="315"/>
    <n v="7"/>
    <n v="0"/>
    <n v="245"/>
    <n v="70"/>
    <n v="70"/>
  </r>
  <r>
    <n v="2826"/>
    <x v="104"/>
    <x v="2"/>
    <s v="Georgia"/>
    <x v="3"/>
    <x v="1"/>
    <s v="Tables"/>
    <n v="255"/>
    <n v="3"/>
    <n v="0"/>
    <n v="225"/>
    <n v="30"/>
    <n v="30"/>
  </r>
  <r>
    <n v="2846"/>
    <x v="104"/>
    <x v="2"/>
    <s v="Illinois"/>
    <x v="2"/>
    <x v="2"/>
    <s v="Accessories"/>
    <n v="15"/>
    <n v="3"/>
    <n v="0"/>
    <n v="7.5"/>
    <n v="7.5"/>
    <n v="7.5"/>
  </r>
  <r>
    <n v="2847"/>
    <x v="104"/>
    <x v="2"/>
    <s v="Ohio"/>
    <x v="1"/>
    <x v="0"/>
    <s v="Paper"/>
    <n v="270"/>
    <n v="6"/>
    <n v="0"/>
    <n v="210"/>
    <n v="60"/>
    <n v="60"/>
  </r>
  <r>
    <n v="2848"/>
    <x v="104"/>
    <x v="2"/>
    <s v="Kansas"/>
    <x v="2"/>
    <x v="0"/>
    <s v="Art"/>
    <n v="51"/>
    <n v="3"/>
    <n v="0"/>
    <n v="30"/>
    <n v="21"/>
    <n v="21"/>
  </r>
  <r>
    <n v="2849"/>
    <x v="104"/>
    <x v="2"/>
    <s v="Louisiana"/>
    <x v="3"/>
    <x v="0"/>
    <s v="Binders"/>
    <n v="27.5"/>
    <n v="11"/>
    <n v="0"/>
    <n v="22"/>
    <n v="5.5"/>
    <n v="5.5"/>
  </r>
  <r>
    <n v="2850"/>
    <x v="104"/>
    <x v="2"/>
    <s v="Illinois"/>
    <x v="2"/>
    <x v="1"/>
    <s v="Chairs"/>
    <n v="396"/>
    <n v="4"/>
    <n v="0"/>
    <n v="316"/>
    <n v="80"/>
    <n v="80"/>
  </r>
  <r>
    <n v="2851"/>
    <x v="104"/>
    <x v="2"/>
    <s v="Texas"/>
    <x v="2"/>
    <x v="1"/>
    <s v="Chairs"/>
    <n v="693"/>
    <n v="7"/>
    <n v="0"/>
    <n v="553"/>
    <n v="140"/>
    <n v="140"/>
  </r>
  <r>
    <n v="2852"/>
    <x v="105"/>
    <x v="2"/>
    <s v="Massachusetts"/>
    <x v="1"/>
    <x v="0"/>
    <s v="Labels"/>
    <n v="76"/>
    <n v="4"/>
    <n v="0"/>
    <n v="40"/>
    <n v="36"/>
    <n v="36"/>
  </r>
  <r>
    <n v="2853"/>
    <x v="105"/>
    <x v="2"/>
    <s v="Ohio"/>
    <x v="1"/>
    <x v="0"/>
    <s v="Paper"/>
    <n v="90"/>
    <n v="2"/>
    <n v="0"/>
    <n v="70"/>
    <n v="20"/>
    <n v="20"/>
  </r>
  <r>
    <n v="2873"/>
    <x v="105"/>
    <x v="2"/>
    <s v="Alabama"/>
    <x v="3"/>
    <x v="0"/>
    <s v="Paper"/>
    <n v="270"/>
    <n v="6"/>
    <n v="0"/>
    <n v="210"/>
    <n v="60"/>
    <n v="60"/>
  </r>
  <r>
    <n v="2874"/>
    <x v="106"/>
    <x v="2"/>
    <s v="Georgia"/>
    <x v="3"/>
    <x v="0"/>
    <s v="Envelopes"/>
    <n v="24"/>
    <n v="2"/>
    <n v="0"/>
    <n v="18"/>
    <n v="6"/>
    <n v="6"/>
  </r>
  <r>
    <n v="2875"/>
    <x v="106"/>
    <x v="2"/>
    <s v="New York"/>
    <x v="1"/>
    <x v="0"/>
    <s v="Binders"/>
    <n v="7.5"/>
    <n v="3"/>
    <n v="0"/>
    <n v="6"/>
    <n v="1.5"/>
    <n v="1.5"/>
  </r>
  <r>
    <n v="2902"/>
    <x v="106"/>
    <x v="2"/>
    <s v="Pennsylvania"/>
    <x v="1"/>
    <x v="0"/>
    <s v="Paper"/>
    <n v="225"/>
    <n v="5"/>
    <n v="0"/>
    <n v="175"/>
    <n v="50"/>
    <n v="50"/>
  </r>
  <r>
    <n v="2903"/>
    <x v="106"/>
    <x v="2"/>
    <s v="Texas"/>
    <x v="2"/>
    <x v="0"/>
    <s v="Paper"/>
    <n v="90"/>
    <n v="2"/>
    <n v="0"/>
    <n v="70"/>
    <n v="20"/>
    <n v="20"/>
  </r>
  <r>
    <n v="2904"/>
    <x v="107"/>
    <x v="2"/>
    <s v="New York"/>
    <x v="1"/>
    <x v="0"/>
    <s v="Binders"/>
    <n v="7.5"/>
    <n v="3"/>
    <n v="0"/>
    <n v="6"/>
    <n v="1.5"/>
    <n v="1.5"/>
  </r>
  <r>
    <n v="2905"/>
    <x v="107"/>
    <x v="2"/>
    <s v="Ohio"/>
    <x v="1"/>
    <x v="1"/>
    <s v="Furnishings"/>
    <n v="63"/>
    <n v="7"/>
    <n v="0"/>
    <n v="35"/>
    <n v="28"/>
    <n v="28"/>
  </r>
  <r>
    <n v="2919"/>
    <x v="107"/>
    <x v="2"/>
    <s v="Michigan"/>
    <x v="2"/>
    <x v="1"/>
    <s v="Furnishings"/>
    <n v="81"/>
    <n v="9"/>
    <n v="0"/>
    <n v="45"/>
    <n v="36"/>
    <n v="36"/>
  </r>
  <r>
    <n v="2920"/>
    <x v="107"/>
    <x v="2"/>
    <s v="Texas"/>
    <x v="2"/>
    <x v="0"/>
    <s v="Envelopes"/>
    <n v="48"/>
    <n v="4"/>
    <n v="0"/>
    <n v="36"/>
    <n v="12"/>
    <n v="12"/>
  </r>
  <r>
    <n v="2921"/>
    <x v="108"/>
    <x v="2"/>
    <s v="Virginia"/>
    <x v="3"/>
    <x v="2"/>
    <s v="Phones"/>
    <n v="398"/>
    <n v="2"/>
    <n v="0"/>
    <n v="330"/>
    <n v="68"/>
    <n v="68"/>
  </r>
  <r>
    <n v="2922"/>
    <x v="108"/>
    <x v="2"/>
    <s v="Arizona"/>
    <x v="0"/>
    <x v="0"/>
    <s v="Paper"/>
    <n v="135"/>
    <n v="3"/>
    <n v="0"/>
    <n v="105"/>
    <n v="30"/>
    <n v="30"/>
  </r>
  <r>
    <n v="2949"/>
    <x v="108"/>
    <x v="2"/>
    <s v="Indiana"/>
    <x v="2"/>
    <x v="0"/>
    <s v="Paper"/>
    <n v="180"/>
    <n v="4"/>
    <n v="0"/>
    <n v="140"/>
    <n v="40"/>
    <n v="40"/>
  </r>
  <r>
    <n v="2950"/>
    <x v="108"/>
    <x v="2"/>
    <s v="Texas"/>
    <x v="2"/>
    <x v="0"/>
    <s v="Art"/>
    <n v="34"/>
    <n v="2"/>
    <n v="0"/>
    <n v="20"/>
    <n v="14"/>
    <n v="14"/>
  </r>
  <r>
    <n v="2951"/>
    <x v="108"/>
    <x v="2"/>
    <s v="Massachusetts"/>
    <x v="1"/>
    <x v="0"/>
    <s v="Paper"/>
    <n v="225"/>
    <n v="5"/>
    <n v="0"/>
    <n v="175"/>
    <n v="50"/>
    <n v="50"/>
  </r>
  <r>
    <n v="2952"/>
    <x v="108"/>
    <x v="2"/>
    <s v="California"/>
    <x v="0"/>
    <x v="1"/>
    <s v="Furnishings"/>
    <n v="18"/>
    <n v="2"/>
    <n v="0"/>
    <n v="10"/>
    <n v="8"/>
    <n v="8"/>
  </r>
  <r>
    <n v="2953"/>
    <x v="108"/>
    <x v="2"/>
    <s v="Pennsylvania"/>
    <x v="1"/>
    <x v="2"/>
    <s v="Accessories"/>
    <n v="10"/>
    <n v="2"/>
    <n v="0"/>
    <n v="5"/>
    <n v="5"/>
    <n v="5"/>
  </r>
  <r>
    <n v="2975"/>
    <x v="109"/>
    <x v="2"/>
    <s v="Arizona"/>
    <x v="0"/>
    <x v="0"/>
    <s v="Paper"/>
    <n v="225"/>
    <n v="5"/>
    <n v="0"/>
    <n v="175"/>
    <n v="50"/>
    <n v="50"/>
  </r>
  <r>
    <n v="2976"/>
    <x v="109"/>
    <x v="2"/>
    <s v="Ohio"/>
    <x v="1"/>
    <x v="0"/>
    <s v="Paper"/>
    <n v="45"/>
    <n v="1"/>
    <n v="0"/>
    <n v="35"/>
    <n v="10"/>
    <n v="10"/>
  </r>
  <r>
    <n v="2977"/>
    <x v="109"/>
    <x v="2"/>
    <s v="Pennsylvania"/>
    <x v="1"/>
    <x v="0"/>
    <s v="Binders"/>
    <n v="12.5"/>
    <n v="5"/>
    <n v="0"/>
    <n v="10"/>
    <n v="2.5"/>
    <n v="2.5"/>
  </r>
  <r>
    <n v="2978"/>
    <x v="109"/>
    <x v="2"/>
    <s v="Pennsylvania"/>
    <x v="1"/>
    <x v="1"/>
    <s v="Furnishings"/>
    <n v="36"/>
    <n v="4"/>
    <n v="0"/>
    <n v="20"/>
    <n v="16"/>
    <n v="16"/>
  </r>
  <r>
    <n v="2979"/>
    <x v="110"/>
    <x v="2"/>
    <s v="Oklahoma"/>
    <x v="2"/>
    <x v="2"/>
    <s v="Phones"/>
    <n v="1592"/>
    <n v="8"/>
    <n v="0"/>
    <n v="1320"/>
    <n v="272"/>
    <n v="272"/>
  </r>
  <r>
    <n v="2980"/>
    <x v="110"/>
    <x v="2"/>
    <s v="Rhode Island"/>
    <x v="1"/>
    <x v="0"/>
    <s v="Paper"/>
    <n v="135"/>
    <n v="3"/>
    <n v="0"/>
    <n v="105"/>
    <n v="30"/>
    <n v="30"/>
  </r>
  <r>
    <n v="3001"/>
    <x v="110"/>
    <x v="2"/>
    <s v="Washington"/>
    <x v="0"/>
    <x v="2"/>
    <s v="Accessories"/>
    <n v="10"/>
    <n v="2"/>
    <n v="0"/>
    <n v="5"/>
    <n v="5"/>
    <n v="5"/>
  </r>
  <r>
    <n v="3002"/>
    <x v="110"/>
    <x v="2"/>
    <s v="Virginia"/>
    <x v="3"/>
    <x v="0"/>
    <s v="Paper"/>
    <n v="180"/>
    <n v="4"/>
    <n v="0"/>
    <n v="140"/>
    <n v="40"/>
    <n v="40"/>
  </r>
  <r>
    <n v="3003"/>
    <x v="110"/>
    <x v="2"/>
    <s v="Missouri"/>
    <x v="2"/>
    <x v="0"/>
    <s v="Appliances"/>
    <n v="168"/>
    <n v="7"/>
    <n v="0"/>
    <n v="133"/>
    <n v="35"/>
    <n v="35"/>
  </r>
  <r>
    <n v="3004"/>
    <x v="110"/>
    <x v="2"/>
    <s v="New York"/>
    <x v="1"/>
    <x v="0"/>
    <s v="Art"/>
    <n v="51"/>
    <n v="3"/>
    <n v="0"/>
    <n v="30"/>
    <n v="21"/>
    <n v="21"/>
  </r>
  <r>
    <n v="3005"/>
    <x v="111"/>
    <x v="2"/>
    <s v="New York"/>
    <x v="1"/>
    <x v="2"/>
    <s v="Accessories"/>
    <n v="20"/>
    <n v="4"/>
    <n v="0"/>
    <n v="10"/>
    <n v="10"/>
    <n v="10"/>
  </r>
  <r>
    <n v="3033"/>
    <x v="111"/>
    <x v="2"/>
    <s v="New York"/>
    <x v="1"/>
    <x v="0"/>
    <s v="Paper"/>
    <n v="225"/>
    <n v="5"/>
    <n v="0"/>
    <n v="175"/>
    <n v="50"/>
    <n v="50"/>
  </r>
  <r>
    <n v="3034"/>
    <x v="111"/>
    <x v="2"/>
    <s v="Arizona"/>
    <x v="0"/>
    <x v="0"/>
    <s v="Binders"/>
    <n v="7.5"/>
    <n v="3"/>
    <n v="0"/>
    <n v="6"/>
    <n v="1.5"/>
    <n v="1.5"/>
  </r>
  <r>
    <n v="3035"/>
    <x v="111"/>
    <x v="2"/>
    <s v="Indiana"/>
    <x v="2"/>
    <x v="2"/>
    <s v="Phones"/>
    <n v="398"/>
    <n v="2"/>
    <n v="0"/>
    <n v="330"/>
    <n v="68"/>
    <n v="68"/>
  </r>
  <r>
    <n v="3036"/>
    <x v="112"/>
    <x v="2"/>
    <s v="California"/>
    <x v="0"/>
    <x v="0"/>
    <s v="Paper"/>
    <n v="45"/>
    <n v="1"/>
    <n v="0"/>
    <n v="35"/>
    <n v="10"/>
    <n v="10"/>
  </r>
  <r>
    <n v="3037"/>
    <x v="112"/>
    <x v="2"/>
    <s v="Virginia"/>
    <x v="3"/>
    <x v="1"/>
    <s v="Furnishings"/>
    <n v="27"/>
    <n v="3"/>
    <n v="0"/>
    <n v="15"/>
    <n v="12"/>
    <n v="12"/>
  </r>
  <r>
    <n v="3059"/>
    <x v="112"/>
    <x v="2"/>
    <s v="New York"/>
    <x v="1"/>
    <x v="0"/>
    <s v="Paper"/>
    <n v="315"/>
    <n v="7"/>
    <n v="0"/>
    <n v="245"/>
    <n v="70"/>
    <n v="70"/>
  </r>
  <r>
    <n v="3060"/>
    <x v="112"/>
    <x v="2"/>
    <s v="Texas"/>
    <x v="2"/>
    <x v="0"/>
    <s v="Storage"/>
    <n v="80"/>
    <n v="2"/>
    <n v="0"/>
    <n v="70"/>
    <n v="10"/>
    <n v="10"/>
  </r>
  <r>
    <n v="3061"/>
    <x v="112"/>
    <x v="2"/>
    <s v="Arizona"/>
    <x v="0"/>
    <x v="0"/>
    <s v="Fasteners"/>
    <n v="24"/>
    <n v="8"/>
    <n v="0"/>
    <n v="16"/>
    <n v="8"/>
    <n v="8"/>
  </r>
  <r>
    <n v="3062"/>
    <x v="113"/>
    <x v="2"/>
    <s v="California"/>
    <x v="0"/>
    <x v="1"/>
    <s v="Bookcases"/>
    <n v="160"/>
    <n v="2"/>
    <n v="0"/>
    <n v="130"/>
    <n v="30"/>
    <n v="30"/>
  </r>
  <r>
    <n v="3063"/>
    <x v="113"/>
    <x v="2"/>
    <s v="Texas"/>
    <x v="2"/>
    <x v="0"/>
    <s v="Paper"/>
    <n v="360"/>
    <n v="8"/>
    <n v="0"/>
    <n v="280"/>
    <n v="80"/>
    <n v="80"/>
  </r>
  <r>
    <n v="3091"/>
    <x v="113"/>
    <x v="2"/>
    <s v="California"/>
    <x v="0"/>
    <x v="0"/>
    <s v="Labels"/>
    <n v="76"/>
    <n v="4"/>
    <n v="0"/>
    <n v="40"/>
    <n v="36"/>
    <n v="36"/>
  </r>
  <r>
    <n v="3092"/>
    <x v="113"/>
    <x v="2"/>
    <s v="California"/>
    <x v="0"/>
    <x v="1"/>
    <s v="Chairs"/>
    <n v="396"/>
    <n v="4"/>
    <n v="0"/>
    <n v="316"/>
    <n v="80"/>
    <n v="80"/>
  </r>
  <r>
    <n v="3093"/>
    <x v="113"/>
    <x v="2"/>
    <s v="New York"/>
    <x v="1"/>
    <x v="0"/>
    <s v="Art"/>
    <n v="34"/>
    <n v="2"/>
    <n v="0"/>
    <n v="20"/>
    <n v="14"/>
    <n v="14"/>
  </r>
  <r>
    <n v="3094"/>
    <x v="113"/>
    <x v="2"/>
    <s v="Massachusetts"/>
    <x v="1"/>
    <x v="0"/>
    <s v="Art"/>
    <n v="68"/>
    <n v="4"/>
    <n v="0"/>
    <n v="40"/>
    <n v="28"/>
    <n v="28"/>
  </r>
  <r>
    <n v="3095"/>
    <x v="113"/>
    <x v="2"/>
    <s v="California"/>
    <x v="0"/>
    <x v="1"/>
    <s v="Furnishings"/>
    <n v="45"/>
    <n v="5"/>
    <n v="0"/>
    <n v="25"/>
    <n v="20"/>
    <n v="20"/>
  </r>
  <r>
    <n v="3096"/>
    <x v="114"/>
    <x v="2"/>
    <s v="Illinois"/>
    <x v="2"/>
    <x v="0"/>
    <s v="Paper"/>
    <n v="360"/>
    <n v="8"/>
    <n v="0"/>
    <n v="280"/>
    <n v="80"/>
    <n v="80"/>
  </r>
  <r>
    <n v="3097"/>
    <x v="114"/>
    <x v="2"/>
    <s v="Illinois"/>
    <x v="2"/>
    <x v="2"/>
    <s v="Phones"/>
    <n v="398"/>
    <n v="2"/>
    <n v="0"/>
    <n v="330"/>
    <n v="68"/>
    <n v="68"/>
  </r>
  <r>
    <n v="3098"/>
    <x v="114"/>
    <x v="2"/>
    <s v="Virginia"/>
    <x v="3"/>
    <x v="0"/>
    <s v="Paper"/>
    <n v="90"/>
    <n v="2"/>
    <n v="0"/>
    <n v="70"/>
    <n v="20"/>
    <n v="20"/>
  </r>
  <r>
    <n v="3119"/>
    <x v="114"/>
    <x v="2"/>
    <s v="Pennsylvania"/>
    <x v="1"/>
    <x v="1"/>
    <s v="Bookcases"/>
    <n v="400"/>
    <n v="5"/>
    <n v="0"/>
    <n v="325"/>
    <n v="75"/>
    <n v="75"/>
  </r>
  <r>
    <n v="3120"/>
    <x v="114"/>
    <x v="2"/>
    <s v="Colorado"/>
    <x v="0"/>
    <x v="1"/>
    <s v="Furnishings"/>
    <n v="18"/>
    <n v="2"/>
    <n v="0"/>
    <n v="10"/>
    <n v="8"/>
    <n v="8"/>
  </r>
  <r>
    <n v="3121"/>
    <x v="114"/>
    <x v="2"/>
    <s v="Illinois"/>
    <x v="2"/>
    <x v="2"/>
    <s v="Accessories"/>
    <n v="20"/>
    <n v="4"/>
    <n v="0"/>
    <n v="10"/>
    <n v="10"/>
    <n v="10"/>
  </r>
  <r>
    <n v="3122"/>
    <x v="114"/>
    <x v="2"/>
    <s v="Tennessee"/>
    <x v="3"/>
    <x v="1"/>
    <s v="Furnishings"/>
    <n v="27"/>
    <n v="3"/>
    <n v="0"/>
    <n v="15"/>
    <n v="12"/>
    <n v="12"/>
  </r>
  <r>
    <n v="3123"/>
    <x v="114"/>
    <x v="2"/>
    <s v="California"/>
    <x v="0"/>
    <x v="2"/>
    <s v="Phones"/>
    <n v="995"/>
    <n v="5"/>
    <n v="0"/>
    <n v="825"/>
    <n v="170"/>
    <n v="170"/>
  </r>
  <r>
    <n v="3124"/>
    <x v="115"/>
    <x v="2"/>
    <s v="Pennsylvania"/>
    <x v="1"/>
    <x v="0"/>
    <s v="Binders"/>
    <n v="12.5"/>
    <n v="5"/>
    <n v="0"/>
    <n v="10"/>
    <n v="2.5"/>
    <n v="2.5"/>
  </r>
  <r>
    <n v="3146"/>
    <x v="115"/>
    <x v="2"/>
    <s v="California"/>
    <x v="0"/>
    <x v="2"/>
    <s v="Accessories"/>
    <n v="15"/>
    <n v="3"/>
    <n v="0"/>
    <n v="7.5"/>
    <n v="7.5"/>
    <n v="7.5"/>
  </r>
  <r>
    <n v="3147"/>
    <x v="115"/>
    <x v="2"/>
    <s v="Florida"/>
    <x v="3"/>
    <x v="1"/>
    <s v="Chairs"/>
    <n v="396"/>
    <n v="4"/>
    <n v="0"/>
    <n v="316"/>
    <n v="80"/>
    <n v="80"/>
  </r>
  <r>
    <n v="3148"/>
    <x v="115"/>
    <x v="2"/>
    <s v="Michigan"/>
    <x v="2"/>
    <x v="2"/>
    <s v="Phones"/>
    <n v="398"/>
    <n v="2"/>
    <n v="0"/>
    <n v="330"/>
    <n v="68"/>
    <n v="68"/>
  </r>
  <r>
    <n v="3149"/>
    <x v="115"/>
    <x v="2"/>
    <s v="Pennsylvania"/>
    <x v="1"/>
    <x v="0"/>
    <s v="Paper"/>
    <n v="90"/>
    <n v="2"/>
    <n v="0"/>
    <n v="70"/>
    <n v="20"/>
    <n v="20"/>
  </r>
  <r>
    <n v="3150"/>
    <x v="116"/>
    <x v="2"/>
    <s v="New Jersey"/>
    <x v="1"/>
    <x v="0"/>
    <s v="Supplies"/>
    <n v="45"/>
    <n v="3"/>
    <n v="0"/>
    <n v="36"/>
    <n v="9"/>
    <n v="9"/>
  </r>
  <r>
    <n v="3151"/>
    <x v="116"/>
    <x v="2"/>
    <s v="Ohio"/>
    <x v="1"/>
    <x v="0"/>
    <s v="Binders"/>
    <n v="17.5"/>
    <n v="7"/>
    <n v="0"/>
    <n v="14"/>
    <n v="3.5"/>
    <n v="3.5"/>
  </r>
  <r>
    <n v="3174"/>
    <x v="116"/>
    <x v="2"/>
    <s v="California"/>
    <x v="0"/>
    <x v="2"/>
    <s v="Phones"/>
    <n v="398"/>
    <n v="2"/>
    <n v="0"/>
    <n v="330"/>
    <n v="68"/>
    <n v="68"/>
  </r>
  <r>
    <n v="3175"/>
    <x v="116"/>
    <x v="2"/>
    <s v="Nebraska"/>
    <x v="2"/>
    <x v="1"/>
    <s v="Chairs"/>
    <n v="297"/>
    <n v="3"/>
    <n v="0"/>
    <n v="237"/>
    <n v="60"/>
    <n v="60"/>
  </r>
  <r>
    <n v="3176"/>
    <x v="116"/>
    <x v="2"/>
    <s v="Ohio"/>
    <x v="1"/>
    <x v="1"/>
    <s v="Furnishings"/>
    <n v="126"/>
    <n v="14"/>
    <n v="0"/>
    <n v="70"/>
    <n v="56"/>
    <n v="56"/>
  </r>
  <r>
    <n v="3205"/>
    <x v="117"/>
    <x v="2"/>
    <s v="California"/>
    <x v="0"/>
    <x v="0"/>
    <s v="Binders"/>
    <n v="7.5"/>
    <n v="3"/>
    <n v="0"/>
    <n v="6"/>
    <n v="1.5"/>
    <n v="1.5"/>
  </r>
  <r>
    <n v="3206"/>
    <x v="117"/>
    <x v="2"/>
    <s v="Missouri"/>
    <x v="2"/>
    <x v="2"/>
    <s v="Phones"/>
    <n v="995"/>
    <n v="5"/>
    <n v="0"/>
    <n v="825"/>
    <n v="170"/>
    <n v="170"/>
  </r>
  <r>
    <n v="3207"/>
    <x v="117"/>
    <x v="2"/>
    <s v="California"/>
    <x v="0"/>
    <x v="0"/>
    <s v="Binders"/>
    <n v="2.5"/>
    <n v="1"/>
    <n v="0"/>
    <n v="2"/>
    <n v="0.5"/>
    <n v="0.5"/>
  </r>
  <r>
    <n v="3208"/>
    <x v="117"/>
    <x v="2"/>
    <s v="Kentucky"/>
    <x v="3"/>
    <x v="0"/>
    <s v="Fasteners"/>
    <n v="12"/>
    <n v="4"/>
    <n v="0"/>
    <n v="8"/>
    <n v="4"/>
    <n v="4"/>
  </r>
  <r>
    <n v="3209"/>
    <x v="117"/>
    <x v="2"/>
    <s v="Pennsylvania"/>
    <x v="1"/>
    <x v="2"/>
    <s v="Accessories"/>
    <n v="20"/>
    <n v="4"/>
    <n v="0"/>
    <n v="10"/>
    <n v="10"/>
    <n v="10"/>
  </r>
  <r>
    <n v="3210"/>
    <x v="118"/>
    <x v="2"/>
    <s v="New Jersey"/>
    <x v="1"/>
    <x v="0"/>
    <s v="Envelopes"/>
    <n v="24"/>
    <n v="2"/>
    <n v="0"/>
    <n v="18"/>
    <n v="6"/>
    <n v="6"/>
  </r>
  <r>
    <n v="3235"/>
    <x v="118"/>
    <x v="2"/>
    <s v="California"/>
    <x v="0"/>
    <x v="1"/>
    <s v="Chairs"/>
    <n v="198"/>
    <n v="2"/>
    <n v="0"/>
    <n v="158"/>
    <n v="40"/>
    <n v="40"/>
  </r>
  <r>
    <n v="3236"/>
    <x v="118"/>
    <x v="2"/>
    <s v="Wisconsin"/>
    <x v="2"/>
    <x v="0"/>
    <s v="Appliances"/>
    <n v="72"/>
    <n v="3"/>
    <n v="0"/>
    <n v="57"/>
    <n v="15"/>
    <n v="15"/>
  </r>
  <r>
    <n v="3237"/>
    <x v="118"/>
    <x v="2"/>
    <s v="Arizona"/>
    <x v="0"/>
    <x v="0"/>
    <s v="Art"/>
    <n v="17"/>
    <n v="1"/>
    <n v="0"/>
    <n v="10"/>
    <n v="7"/>
    <n v="7"/>
  </r>
  <r>
    <n v="3238"/>
    <x v="118"/>
    <x v="2"/>
    <s v="California"/>
    <x v="0"/>
    <x v="1"/>
    <s v="Chairs"/>
    <n v="396"/>
    <n v="4"/>
    <n v="0"/>
    <n v="316"/>
    <n v="80"/>
    <n v="80"/>
  </r>
  <r>
    <n v="3239"/>
    <x v="118"/>
    <x v="2"/>
    <s v="Florida"/>
    <x v="3"/>
    <x v="0"/>
    <s v="Paper"/>
    <n v="315"/>
    <n v="7"/>
    <n v="0"/>
    <n v="245"/>
    <n v="70"/>
    <n v="70"/>
  </r>
  <r>
    <n v="3240"/>
    <x v="119"/>
    <x v="2"/>
    <s v="Colorado"/>
    <x v="0"/>
    <x v="0"/>
    <s v="Paper"/>
    <n v="135"/>
    <n v="3"/>
    <n v="0"/>
    <n v="105"/>
    <n v="30"/>
    <n v="30"/>
  </r>
  <r>
    <n v="3264"/>
    <x v="119"/>
    <x v="2"/>
    <s v="Iowa"/>
    <x v="2"/>
    <x v="1"/>
    <s v="Chairs"/>
    <n v="990"/>
    <n v="10"/>
    <n v="0"/>
    <n v="790"/>
    <n v="200"/>
    <n v="200"/>
  </r>
  <r>
    <n v="3265"/>
    <x v="119"/>
    <x v="2"/>
    <s v="Illinois"/>
    <x v="2"/>
    <x v="0"/>
    <s v="Art"/>
    <n v="34"/>
    <n v="2"/>
    <n v="0"/>
    <n v="20"/>
    <n v="14"/>
    <n v="14"/>
  </r>
  <r>
    <n v="3266"/>
    <x v="119"/>
    <x v="2"/>
    <s v="Texas"/>
    <x v="2"/>
    <x v="0"/>
    <s v="Binders"/>
    <n v="20"/>
    <n v="8"/>
    <n v="0"/>
    <n v="16"/>
    <n v="4"/>
    <n v="4"/>
  </r>
  <r>
    <n v="3289"/>
    <x v="120"/>
    <x v="2"/>
    <s v="California"/>
    <x v="0"/>
    <x v="0"/>
    <s v="Paper"/>
    <n v="45"/>
    <n v="1"/>
    <n v="0"/>
    <n v="35"/>
    <n v="10"/>
    <n v="10"/>
  </r>
  <r>
    <n v="3290"/>
    <x v="120"/>
    <x v="2"/>
    <s v="Nevada"/>
    <x v="0"/>
    <x v="0"/>
    <s v="Supplies"/>
    <n v="75"/>
    <n v="5"/>
    <n v="0"/>
    <n v="60"/>
    <n v="15"/>
    <n v="15"/>
  </r>
  <r>
    <n v="3312"/>
    <x v="121"/>
    <x v="2"/>
    <s v="California"/>
    <x v="0"/>
    <x v="0"/>
    <s v="Storage"/>
    <n v="200"/>
    <n v="5"/>
    <n v="0"/>
    <n v="175"/>
    <n v="25"/>
    <n v="25"/>
  </r>
  <r>
    <n v="3313"/>
    <x v="121"/>
    <x v="2"/>
    <s v="California"/>
    <x v="0"/>
    <x v="0"/>
    <s v="Binders"/>
    <n v="22.5"/>
    <n v="9"/>
    <n v="0"/>
    <n v="18"/>
    <n v="4.5"/>
    <n v="4.5"/>
  </r>
  <r>
    <n v="3314"/>
    <x v="121"/>
    <x v="2"/>
    <s v="Maine"/>
    <x v="1"/>
    <x v="2"/>
    <s v="Accessories"/>
    <n v="10"/>
    <n v="2"/>
    <n v="0"/>
    <n v="5"/>
    <n v="5"/>
    <n v="5"/>
  </r>
  <r>
    <n v="3315"/>
    <x v="121"/>
    <x v="2"/>
    <s v="Arizona"/>
    <x v="0"/>
    <x v="1"/>
    <s v="Furnishings"/>
    <n v="63"/>
    <n v="7"/>
    <n v="0"/>
    <n v="35"/>
    <n v="28"/>
    <n v="28"/>
  </r>
  <r>
    <n v="3316"/>
    <x v="121"/>
    <x v="2"/>
    <s v="California"/>
    <x v="0"/>
    <x v="2"/>
    <s v="Machines"/>
    <n v="1800"/>
    <n v="4"/>
    <n v="0"/>
    <n v="1600"/>
    <n v="200"/>
    <n v="200"/>
  </r>
  <r>
    <n v="3317"/>
    <x v="121"/>
    <x v="2"/>
    <s v="Tennessee"/>
    <x v="3"/>
    <x v="0"/>
    <s v="Labels"/>
    <n v="76"/>
    <n v="4"/>
    <n v="0"/>
    <n v="40"/>
    <n v="36"/>
    <n v="36"/>
  </r>
  <r>
    <n v="3318"/>
    <x v="121"/>
    <x v="2"/>
    <s v="Tennessee"/>
    <x v="3"/>
    <x v="2"/>
    <s v="Machines"/>
    <n v="450"/>
    <n v="1"/>
    <n v="0"/>
    <n v="400"/>
    <n v="50"/>
    <n v="50"/>
  </r>
  <r>
    <n v="3319"/>
    <x v="122"/>
    <x v="2"/>
    <s v="Montana"/>
    <x v="0"/>
    <x v="0"/>
    <s v="Paper"/>
    <n v="90"/>
    <n v="2"/>
    <n v="0"/>
    <n v="70"/>
    <n v="20"/>
    <n v="20"/>
  </r>
  <r>
    <n v="3320"/>
    <x v="122"/>
    <x v="2"/>
    <s v="Illinois"/>
    <x v="2"/>
    <x v="0"/>
    <s v="Labels"/>
    <n v="57"/>
    <n v="3"/>
    <n v="0"/>
    <n v="30"/>
    <n v="27"/>
    <n v="27"/>
  </r>
  <r>
    <n v="3343"/>
    <x v="122"/>
    <x v="2"/>
    <s v="Maryland"/>
    <x v="1"/>
    <x v="0"/>
    <s v="Art"/>
    <n v="17"/>
    <n v="1"/>
    <n v="0"/>
    <n v="10"/>
    <n v="7"/>
    <n v="7"/>
  </r>
  <r>
    <n v="3344"/>
    <x v="122"/>
    <x v="2"/>
    <s v="California"/>
    <x v="0"/>
    <x v="0"/>
    <s v="Art"/>
    <n v="34"/>
    <n v="2"/>
    <n v="0"/>
    <n v="20"/>
    <n v="14"/>
    <n v="14"/>
  </r>
  <r>
    <n v="3345"/>
    <x v="122"/>
    <x v="2"/>
    <s v="Delaware"/>
    <x v="1"/>
    <x v="0"/>
    <s v="Binders"/>
    <n v="5"/>
    <n v="2"/>
    <n v="0"/>
    <n v="4"/>
    <n v="1"/>
    <n v="1"/>
  </r>
  <r>
    <n v="3346"/>
    <x v="122"/>
    <x v="2"/>
    <s v="California"/>
    <x v="0"/>
    <x v="0"/>
    <s v="Art"/>
    <n v="85"/>
    <n v="5"/>
    <n v="0"/>
    <n v="50"/>
    <n v="35"/>
    <n v="35"/>
  </r>
  <r>
    <n v="3347"/>
    <x v="122"/>
    <x v="2"/>
    <s v="North Carolina"/>
    <x v="3"/>
    <x v="0"/>
    <s v="Paper"/>
    <n v="135"/>
    <n v="3"/>
    <n v="0"/>
    <n v="105"/>
    <n v="30"/>
    <n v="30"/>
  </r>
  <r>
    <n v="3348"/>
    <x v="122"/>
    <x v="2"/>
    <s v="New York"/>
    <x v="1"/>
    <x v="0"/>
    <s v="Binders"/>
    <n v="32.5"/>
    <n v="13"/>
    <n v="0"/>
    <n v="26"/>
    <n v="6.5"/>
    <n v="6.5"/>
  </r>
  <r>
    <n v="3349"/>
    <x v="123"/>
    <x v="2"/>
    <s v="Pennsylvania"/>
    <x v="1"/>
    <x v="0"/>
    <s v="Supplies"/>
    <n v="15"/>
    <n v="1"/>
    <n v="0"/>
    <n v="12"/>
    <n v="3"/>
    <n v="3"/>
  </r>
  <r>
    <n v="3374"/>
    <x v="123"/>
    <x v="2"/>
    <s v="Arizona"/>
    <x v="0"/>
    <x v="0"/>
    <s v="Paper"/>
    <n v="135"/>
    <n v="3"/>
    <n v="0"/>
    <n v="105"/>
    <n v="30"/>
    <n v="30"/>
  </r>
  <r>
    <n v="3375"/>
    <x v="123"/>
    <x v="2"/>
    <s v="New York"/>
    <x v="1"/>
    <x v="2"/>
    <s v="Phones"/>
    <n v="796"/>
    <n v="4"/>
    <n v="0"/>
    <n v="660"/>
    <n v="136"/>
    <n v="136"/>
  </r>
  <r>
    <n v="3376"/>
    <x v="123"/>
    <x v="2"/>
    <s v="Washington"/>
    <x v="0"/>
    <x v="2"/>
    <s v="Accessories"/>
    <n v="10"/>
    <n v="2"/>
    <n v="0"/>
    <n v="5"/>
    <n v="5"/>
    <n v="5"/>
  </r>
  <r>
    <n v="3377"/>
    <x v="123"/>
    <x v="2"/>
    <s v="Ohio"/>
    <x v="1"/>
    <x v="0"/>
    <s v="Binders"/>
    <n v="10"/>
    <n v="4"/>
    <n v="0"/>
    <n v="8"/>
    <n v="2"/>
    <n v="2"/>
  </r>
  <r>
    <n v="3378"/>
    <x v="123"/>
    <x v="2"/>
    <s v="Washington"/>
    <x v="0"/>
    <x v="2"/>
    <s v="Machines"/>
    <n v="450"/>
    <n v="1"/>
    <n v="0"/>
    <n v="400"/>
    <n v="50"/>
    <n v="50"/>
  </r>
  <r>
    <n v="3379"/>
    <x v="123"/>
    <x v="2"/>
    <s v="New York"/>
    <x v="1"/>
    <x v="0"/>
    <s v="Paper"/>
    <n v="405"/>
    <n v="9"/>
    <n v="0"/>
    <n v="315"/>
    <n v="90"/>
    <n v="90"/>
  </r>
  <r>
    <n v="3380"/>
    <x v="124"/>
    <x v="2"/>
    <s v="Michigan"/>
    <x v="2"/>
    <x v="2"/>
    <s v="Phones"/>
    <n v="796"/>
    <n v="4"/>
    <n v="0"/>
    <n v="660"/>
    <n v="136"/>
    <n v="136"/>
  </r>
  <r>
    <n v="3396"/>
    <x v="124"/>
    <x v="2"/>
    <s v="Washington"/>
    <x v="0"/>
    <x v="0"/>
    <s v="Paper"/>
    <n v="90"/>
    <n v="2"/>
    <n v="0"/>
    <n v="70"/>
    <n v="20"/>
    <n v="20"/>
  </r>
  <r>
    <n v="3397"/>
    <x v="124"/>
    <x v="2"/>
    <s v="Virginia"/>
    <x v="3"/>
    <x v="0"/>
    <s v="Paper"/>
    <n v="225"/>
    <n v="5"/>
    <n v="0"/>
    <n v="175"/>
    <n v="50"/>
    <n v="50"/>
  </r>
  <r>
    <n v="3398"/>
    <x v="125"/>
    <x v="2"/>
    <s v="Texas"/>
    <x v="2"/>
    <x v="2"/>
    <s v="Phones"/>
    <n v="796"/>
    <n v="4"/>
    <n v="0"/>
    <n v="660"/>
    <n v="136"/>
    <n v="136"/>
  </r>
  <r>
    <n v="3399"/>
    <x v="125"/>
    <x v="2"/>
    <s v="Minnesota"/>
    <x v="2"/>
    <x v="0"/>
    <s v="Paper"/>
    <n v="180"/>
    <n v="4"/>
    <n v="0"/>
    <n v="140"/>
    <n v="40"/>
    <n v="40"/>
  </r>
  <r>
    <n v="3400"/>
    <x v="125"/>
    <x v="2"/>
    <s v="North Carolina"/>
    <x v="3"/>
    <x v="0"/>
    <s v="Storage"/>
    <n v="80"/>
    <n v="2"/>
    <n v="0"/>
    <n v="70"/>
    <n v="10"/>
    <n v="10"/>
  </r>
  <r>
    <n v="3401"/>
    <x v="125"/>
    <x v="2"/>
    <s v="California"/>
    <x v="0"/>
    <x v="0"/>
    <s v="Paper"/>
    <n v="135"/>
    <n v="3"/>
    <n v="0"/>
    <n v="105"/>
    <n v="30"/>
    <n v="30"/>
  </r>
  <r>
    <n v="3429"/>
    <x v="125"/>
    <x v="2"/>
    <s v="California"/>
    <x v="0"/>
    <x v="0"/>
    <s v="Envelopes"/>
    <n v="84"/>
    <n v="7"/>
    <n v="0"/>
    <n v="63"/>
    <n v="21"/>
    <n v="21"/>
  </r>
  <r>
    <n v="3430"/>
    <x v="125"/>
    <x v="2"/>
    <s v="New York"/>
    <x v="1"/>
    <x v="0"/>
    <s v="Paper"/>
    <n v="90"/>
    <n v="2"/>
    <n v="0"/>
    <n v="70"/>
    <n v="20"/>
    <n v="20"/>
  </r>
  <r>
    <n v="3431"/>
    <x v="125"/>
    <x v="2"/>
    <s v="California"/>
    <x v="0"/>
    <x v="0"/>
    <s v="Paper"/>
    <n v="180"/>
    <n v="4"/>
    <n v="0"/>
    <n v="140"/>
    <n v="40"/>
    <n v="40"/>
  </r>
  <r>
    <n v="3432"/>
    <x v="125"/>
    <x v="2"/>
    <s v="Florida"/>
    <x v="3"/>
    <x v="1"/>
    <s v="Bookcases"/>
    <n v="400"/>
    <n v="5"/>
    <n v="0"/>
    <n v="325"/>
    <n v="75"/>
    <n v="75"/>
  </r>
  <r>
    <n v="3433"/>
    <x v="126"/>
    <x v="2"/>
    <s v="Georgia"/>
    <x v="3"/>
    <x v="1"/>
    <s v="Furnishings"/>
    <n v="36"/>
    <n v="4"/>
    <n v="0"/>
    <n v="20"/>
    <n v="16"/>
    <n v="16"/>
  </r>
  <r>
    <n v="3456"/>
    <x v="126"/>
    <x v="2"/>
    <s v="California"/>
    <x v="0"/>
    <x v="1"/>
    <s v="Chairs"/>
    <n v="99"/>
    <n v="1"/>
    <n v="0"/>
    <n v="79"/>
    <n v="20"/>
    <n v="20"/>
  </r>
  <r>
    <n v="3457"/>
    <x v="126"/>
    <x v="2"/>
    <s v="California"/>
    <x v="0"/>
    <x v="2"/>
    <s v="Phones"/>
    <n v="398"/>
    <n v="2"/>
    <n v="0"/>
    <n v="330"/>
    <n v="68"/>
    <n v="68"/>
  </r>
  <r>
    <n v="3458"/>
    <x v="126"/>
    <x v="2"/>
    <s v="California"/>
    <x v="0"/>
    <x v="0"/>
    <s v="Paper"/>
    <n v="90"/>
    <n v="2"/>
    <n v="0"/>
    <n v="70"/>
    <n v="20"/>
    <n v="20"/>
  </r>
  <r>
    <n v="3459"/>
    <x v="127"/>
    <x v="2"/>
    <s v="California"/>
    <x v="0"/>
    <x v="1"/>
    <s v="Furnishings"/>
    <n v="45"/>
    <n v="5"/>
    <n v="0"/>
    <n v="25"/>
    <n v="20"/>
    <n v="20"/>
  </r>
  <r>
    <n v="3460"/>
    <x v="127"/>
    <x v="2"/>
    <s v="Virginia"/>
    <x v="3"/>
    <x v="0"/>
    <s v="Art"/>
    <n v="68"/>
    <n v="4"/>
    <n v="0"/>
    <n v="40"/>
    <n v="28"/>
    <n v="28"/>
  </r>
  <r>
    <n v="3473"/>
    <x v="127"/>
    <x v="2"/>
    <s v="Ohio"/>
    <x v="1"/>
    <x v="0"/>
    <s v="Paper"/>
    <n v="135"/>
    <n v="3"/>
    <n v="0"/>
    <n v="105"/>
    <n v="30"/>
    <n v="30"/>
  </r>
  <r>
    <n v="3474"/>
    <x v="127"/>
    <x v="2"/>
    <s v="Kentucky"/>
    <x v="3"/>
    <x v="2"/>
    <s v="Phones"/>
    <n v="796"/>
    <n v="4"/>
    <n v="0"/>
    <n v="660"/>
    <n v="136"/>
    <n v="136"/>
  </r>
  <r>
    <n v="3475"/>
    <x v="127"/>
    <x v="2"/>
    <s v="Texas"/>
    <x v="2"/>
    <x v="0"/>
    <s v="Binders"/>
    <n v="15"/>
    <n v="6"/>
    <n v="0"/>
    <n v="12"/>
    <n v="3"/>
    <n v="3"/>
  </r>
  <r>
    <n v="3476"/>
    <x v="128"/>
    <x v="2"/>
    <s v="Pennsylvania"/>
    <x v="1"/>
    <x v="2"/>
    <s v="Phones"/>
    <n v="597"/>
    <n v="3"/>
    <n v="0"/>
    <n v="495"/>
    <n v="102"/>
    <n v="102"/>
  </r>
  <r>
    <n v="3477"/>
    <x v="128"/>
    <x v="2"/>
    <s v="New York"/>
    <x v="1"/>
    <x v="2"/>
    <s v="Phones"/>
    <n v="597"/>
    <n v="3"/>
    <n v="0"/>
    <n v="495"/>
    <n v="102"/>
    <n v="102"/>
  </r>
  <r>
    <n v="3478"/>
    <x v="128"/>
    <x v="2"/>
    <s v="Texas"/>
    <x v="2"/>
    <x v="1"/>
    <s v="Bookcases"/>
    <n v="160"/>
    <n v="2"/>
    <n v="0"/>
    <n v="130"/>
    <n v="30"/>
    <n v="30"/>
  </r>
  <r>
    <n v="3496"/>
    <x v="128"/>
    <x v="2"/>
    <s v="Massachusetts"/>
    <x v="1"/>
    <x v="0"/>
    <s v="Supplies"/>
    <n v="45"/>
    <n v="3"/>
    <n v="0"/>
    <n v="36"/>
    <n v="9"/>
    <n v="9"/>
  </r>
  <r>
    <n v="3497"/>
    <x v="128"/>
    <x v="2"/>
    <s v="Tennessee"/>
    <x v="3"/>
    <x v="0"/>
    <s v="Binders"/>
    <n v="12.5"/>
    <n v="5"/>
    <n v="0"/>
    <n v="10"/>
    <n v="2.5"/>
    <n v="2.5"/>
  </r>
  <r>
    <n v="3498"/>
    <x v="129"/>
    <x v="2"/>
    <s v="Washington"/>
    <x v="0"/>
    <x v="0"/>
    <s v="Art"/>
    <n v="34"/>
    <n v="2"/>
    <n v="0"/>
    <n v="20"/>
    <n v="14"/>
    <n v="14"/>
  </r>
  <r>
    <n v="3499"/>
    <x v="129"/>
    <x v="2"/>
    <s v="California"/>
    <x v="0"/>
    <x v="0"/>
    <s v="Paper"/>
    <n v="180"/>
    <n v="4"/>
    <n v="0"/>
    <n v="140"/>
    <n v="40"/>
    <n v="40"/>
  </r>
  <r>
    <n v="3500"/>
    <x v="129"/>
    <x v="2"/>
    <s v="Illinois"/>
    <x v="2"/>
    <x v="0"/>
    <s v="Storage"/>
    <n v="160"/>
    <n v="4"/>
    <n v="0"/>
    <n v="140"/>
    <n v="20"/>
    <n v="20"/>
  </r>
  <r>
    <n v="3501"/>
    <x v="129"/>
    <x v="2"/>
    <s v="North Carolina"/>
    <x v="3"/>
    <x v="2"/>
    <s v="Phones"/>
    <n v="398"/>
    <n v="2"/>
    <n v="0"/>
    <n v="330"/>
    <n v="68"/>
    <n v="68"/>
  </r>
  <r>
    <n v="3513"/>
    <x v="129"/>
    <x v="2"/>
    <s v="Washington"/>
    <x v="0"/>
    <x v="0"/>
    <s v="Storage"/>
    <n v="120"/>
    <n v="3"/>
    <n v="0"/>
    <n v="105"/>
    <n v="15"/>
    <n v="15"/>
  </r>
  <r>
    <n v="3514"/>
    <x v="129"/>
    <x v="2"/>
    <s v="Texas"/>
    <x v="2"/>
    <x v="0"/>
    <s v="Envelopes"/>
    <n v="36"/>
    <n v="3"/>
    <n v="0"/>
    <n v="27"/>
    <n v="9"/>
    <n v="9"/>
  </r>
  <r>
    <n v="3515"/>
    <x v="129"/>
    <x v="2"/>
    <s v="Arizona"/>
    <x v="0"/>
    <x v="0"/>
    <s v="Binders"/>
    <n v="5"/>
    <n v="2"/>
    <n v="0"/>
    <n v="4"/>
    <n v="1"/>
    <n v="1"/>
  </r>
  <r>
    <n v="3541"/>
    <x v="131"/>
    <x v="2"/>
    <s v="Ohio"/>
    <x v="1"/>
    <x v="2"/>
    <s v="Accessories"/>
    <n v="10"/>
    <n v="2"/>
    <n v="0"/>
    <n v="5"/>
    <n v="5"/>
    <n v="5"/>
  </r>
  <r>
    <n v="3542"/>
    <x v="131"/>
    <x v="2"/>
    <s v="Texas"/>
    <x v="2"/>
    <x v="2"/>
    <s v="Accessories"/>
    <n v="35"/>
    <n v="7"/>
    <n v="0"/>
    <n v="17.5"/>
    <n v="17.5"/>
    <n v="17.5"/>
  </r>
  <r>
    <n v="3565"/>
    <x v="132"/>
    <x v="2"/>
    <s v="California"/>
    <x v="0"/>
    <x v="0"/>
    <s v="Art"/>
    <n v="17"/>
    <n v="1"/>
    <n v="0"/>
    <n v="10"/>
    <n v="7"/>
    <n v="7"/>
  </r>
  <r>
    <n v="3586"/>
    <x v="132"/>
    <x v="2"/>
    <s v="Maryland"/>
    <x v="1"/>
    <x v="1"/>
    <s v="Chairs"/>
    <n v="99"/>
    <n v="1"/>
    <n v="0"/>
    <n v="79"/>
    <n v="20"/>
    <n v="20"/>
  </r>
  <r>
    <n v="3587"/>
    <x v="132"/>
    <x v="2"/>
    <s v="Texas"/>
    <x v="2"/>
    <x v="0"/>
    <s v="Art"/>
    <n v="34"/>
    <n v="2"/>
    <n v="0"/>
    <n v="20"/>
    <n v="14"/>
    <n v="14"/>
  </r>
  <r>
    <n v="3588"/>
    <x v="132"/>
    <x v="2"/>
    <s v="California"/>
    <x v="0"/>
    <x v="0"/>
    <s v="Paper"/>
    <n v="90"/>
    <n v="2"/>
    <n v="0"/>
    <n v="70"/>
    <n v="20"/>
    <n v="20"/>
  </r>
  <r>
    <n v="3589"/>
    <x v="132"/>
    <x v="2"/>
    <s v="Delaware"/>
    <x v="1"/>
    <x v="0"/>
    <s v="Binders"/>
    <n v="5"/>
    <n v="2"/>
    <n v="0"/>
    <n v="4"/>
    <n v="1"/>
    <n v="1"/>
  </r>
  <r>
    <n v="3590"/>
    <x v="132"/>
    <x v="2"/>
    <s v="California"/>
    <x v="0"/>
    <x v="1"/>
    <s v="Tables"/>
    <n v="255"/>
    <n v="3"/>
    <n v="0"/>
    <n v="225"/>
    <n v="30"/>
    <n v="30"/>
  </r>
  <r>
    <n v="3591"/>
    <x v="132"/>
    <x v="2"/>
    <s v="Colorado"/>
    <x v="0"/>
    <x v="2"/>
    <s v="Accessories"/>
    <n v="10"/>
    <n v="2"/>
    <n v="0"/>
    <n v="5"/>
    <n v="5"/>
    <n v="5"/>
  </r>
  <r>
    <n v="3592"/>
    <x v="132"/>
    <x v="2"/>
    <s v="Rhode Island"/>
    <x v="1"/>
    <x v="0"/>
    <s v="Storage"/>
    <n v="240"/>
    <n v="6"/>
    <n v="0"/>
    <n v="210"/>
    <n v="30"/>
    <n v="30"/>
  </r>
  <r>
    <n v="3593"/>
    <x v="133"/>
    <x v="2"/>
    <s v="California"/>
    <x v="0"/>
    <x v="0"/>
    <s v="Binders"/>
    <n v="10"/>
    <n v="4"/>
    <n v="0"/>
    <n v="8"/>
    <n v="2"/>
    <n v="2"/>
  </r>
  <r>
    <n v="3621"/>
    <x v="133"/>
    <x v="2"/>
    <s v="Washington"/>
    <x v="0"/>
    <x v="2"/>
    <s v="Accessories"/>
    <n v="25"/>
    <n v="5"/>
    <n v="0"/>
    <n v="12.5"/>
    <n v="12.5"/>
    <n v="12.5"/>
  </r>
  <r>
    <n v="3622"/>
    <x v="133"/>
    <x v="2"/>
    <s v="Texas"/>
    <x v="2"/>
    <x v="0"/>
    <s v="Storage"/>
    <n v="360"/>
    <n v="9"/>
    <n v="0"/>
    <n v="315"/>
    <n v="45"/>
    <n v="45"/>
  </r>
  <r>
    <n v="3623"/>
    <x v="133"/>
    <x v="2"/>
    <s v="Washington"/>
    <x v="0"/>
    <x v="0"/>
    <s v="Storage"/>
    <n v="160"/>
    <n v="4"/>
    <n v="0"/>
    <n v="140"/>
    <n v="20"/>
    <n v="20"/>
  </r>
  <r>
    <n v="3624"/>
    <x v="134"/>
    <x v="2"/>
    <s v="Ohio"/>
    <x v="1"/>
    <x v="0"/>
    <s v="Storage"/>
    <n v="200"/>
    <n v="5"/>
    <n v="0"/>
    <n v="175"/>
    <n v="25"/>
    <n v="25"/>
  </r>
  <r>
    <n v="3660"/>
    <x v="134"/>
    <x v="2"/>
    <s v="Nebraska"/>
    <x v="2"/>
    <x v="0"/>
    <s v="Fasteners"/>
    <n v="15"/>
    <n v="5"/>
    <n v="0"/>
    <n v="10"/>
    <n v="5"/>
    <n v="5"/>
  </r>
  <r>
    <n v="3661"/>
    <x v="134"/>
    <x v="2"/>
    <s v="North Carolina"/>
    <x v="3"/>
    <x v="0"/>
    <s v="Labels"/>
    <n v="76"/>
    <n v="4"/>
    <n v="0"/>
    <n v="40"/>
    <n v="36"/>
    <n v="36"/>
  </r>
  <r>
    <n v="3662"/>
    <x v="134"/>
    <x v="2"/>
    <s v="Wisconsin"/>
    <x v="2"/>
    <x v="0"/>
    <s v="Storage"/>
    <n v="40"/>
    <n v="1"/>
    <n v="0"/>
    <n v="35"/>
    <n v="5"/>
    <n v="5"/>
  </r>
  <r>
    <n v="3663"/>
    <x v="134"/>
    <x v="2"/>
    <s v="New Jersey"/>
    <x v="1"/>
    <x v="1"/>
    <s v="Furnishings"/>
    <n v="36"/>
    <n v="4"/>
    <n v="0"/>
    <n v="20"/>
    <n v="16"/>
    <n v="16"/>
  </r>
  <r>
    <n v="3664"/>
    <x v="134"/>
    <x v="2"/>
    <s v="Pennsylvania"/>
    <x v="1"/>
    <x v="0"/>
    <s v="Fasteners"/>
    <n v="18"/>
    <n v="6"/>
    <n v="0"/>
    <n v="12"/>
    <n v="6"/>
    <n v="6"/>
  </r>
  <r>
    <n v="3665"/>
    <x v="135"/>
    <x v="2"/>
    <s v="Texas"/>
    <x v="2"/>
    <x v="0"/>
    <s v="Storage"/>
    <n v="320"/>
    <n v="8"/>
    <n v="0"/>
    <n v="280"/>
    <n v="40"/>
    <n v="40"/>
  </r>
  <r>
    <n v="3689"/>
    <x v="135"/>
    <x v="2"/>
    <s v="Illinois"/>
    <x v="2"/>
    <x v="1"/>
    <s v="Furnishings"/>
    <n v="9"/>
    <n v="1"/>
    <n v="0"/>
    <n v="5"/>
    <n v="4"/>
    <n v="4"/>
  </r>
  <r>
    <n v="3716"/>
    <x v="136"/>
    <x v="2"/>
    <s v="California"/>
    <x v="0"/>
    <x v="1"/>
    <s v="Furnishings"/>
    <n v="45"/>
    <n v="5"/>
    <n v="0"/>
    <n v="25"/>
    <n v="20"/>
    <n v="20"/>
  </r>
  <r>
    <n v="3717"/>
    <x v="136"/>
    <x v="2"/>
    <s v="New York"/>
    <x v="1"/>
    <x v="1"/>
    <s v="Furnishings"/>
    <n v="36"/>
    <n v="4"/>
    <n v="0"/>
    <n v="20"/>
    <n v="16"/>
    <n v="16"/>
  </r>
  <r>
    <n v="3718"/>
    <x v="136"/>
    <x v="2"/>
    <s v="Oregon"/>
    <x v="0"/>
    <x v="2"/>
    <s v="Accessories"/>
    <n v="10"/>
    <n v="2"/>
    <n v="0"/>
    <n v="5"/>
    <n v="5"/>
    <n v="5"/>
  </r>
  <r>
    <n v="3719"/>
    <x v="136"/>
    <x v="2"/>
    <s v="Indiana"/>
    <x v="2"/>
    <x v="2"/>
    <s v="Accessories"/>
    <n v="20"/>
    <n v="4"/>
    <n v="0"/>
    <n v="10"/>
    <n v="10"/>
    <n v="10"/>
  </r>
  <r>
    <n v="3720"/>
    <x v="137"/>
    <x v="2"/>
    <s v="Minnesota"/>
    <x v="2"/>
    <x v="1"/>
    <s v="Chairs"/>
    <n v="693"/>
    <n v="7"/>
    <n v="0"/>
    <n v="553"/>
    <n v="140"/>
    <n v="140"/>
  </r>
  <r>
    <n v="3721"/>
    <x v="137"/>
    <x v="2"/>
    <s v="Texas"/>
    <x v="2"/>
    <x v="2"/>
    <s v="Accessories"/>
    <n v="10"/>
    <n v="2"/>
    <n v="0"/>
    <n v="5"/>
    <n v="5"/>
    <n v="5"/>
  </r>
  <r>
    <n v="3742"/>
    <x v="138"/>
    <x v="2"/>
    <s v="Ohio"/>
    <x v="1"/>
    <x v="1"/>
    <s v="Furnishings"/>
    <n v="36"/>
    <n v="4"/>
    <n v="0"/>
    <n v="20"/>
    <n v="16"/>
    <n v="16"/>
  </r>
  <r>
    <n v="3743"/>
    <x v="138"/>
    <x v="2"/>
    <s v="Michigan"/>
    <x v="2"/>
    <x v="0"/>
    <s v="Storage"/>
    <n v="80"/>
    <n v="2"/>
    <n v="0"/>
    <n v="70"/>
    <n v="10"/>
    <n v="10"/>
  </r>
  <r>
    <n v="3744"/>
    <x v="138"/>
    <x v="2"/>
    <s v="California"/>
    <x v="0"/>
    <x v="2"/>
    <s v="Phones"/>
    <n v="398"/>
    <n v="2"/>
    <n v="0"/>
    <n v="330"/>
    <n v="68"/>
    <n v="68"/>
  </r>
  <r>
    <n v="3745"/>
    <x v="138"/>
    <x v="2"/>
    <s v="Pennsylvania"/>
    <x v="1"/>
    <x v="0"/>
    <s v="Fasteners"/>
    <n v="6"/>
    <n v="2"/>
    <n v="0"/>
    <n v="4"/>
    <n v="2"/>
    <n v="2"/>
  </r>
  <r>
    <n v="3746"/>
    <x v="138"/>
    <x v="2"/>
    <s v="Washington"/>
    <x v="0"/>
    <x v="2"/>
    <s v="Phones"/>
    <n v="398"/>
    <n v="2"/>
    <n v="0"/>
    <n v="330"/>
    <n v="68"/>
    <n v="68"/>
  </r>
  <r>
    <n v="3747"/>
    <x v="138"/>
    <x v="2"/>
    <s v="Kentucky"/>
    <x v="3"/>
    <x v="0"/>
    <s v="Storage"/>
    <n v="280"/>
    <n v="7"/>
    <n v="0"/>
    <n v="245"/>
    <n v="35"/>
    <n v="35"/>
  </r>
  <r>
    <n v="3766"/>
    <x v="138"/>
    <x v="2"/>
    <s v="Kentucky"/>
    <x v="3"/>
    <x v="0"/>
    <s v="Envelopes"/>
    <n v="24"/>
    <n v="2"/>
    <n v="0"/>
    <n v="18"/>
    <n v="6"/>
    <n v="6"/>
  </r>
  <r>
    <n v="3767"/>
    <x v="138"/>
    <x v="2"/>
    <s v="Texas"/>
    <x v="2"/>
    <x v="2"/>
    <s v="Accessories"/>
    <n v="20"/>
    <n v="4"/>
    <n v="0"/>
    <n v="10"/>
    <n v="10"/>
    <n v="10"/>
  </r>
  <r>
    <n v="3768"/>
    <x v="138"/>
    <x v="2"/>
    <s v="Connecticut"/>
    <x v="1"/>
    <x v="0"/>
    <s v="Storage"/>
    <n v="200"/>
    <n v="5"/>
    <n v="0"/>
    <n v="175"/>
    <n v="25"/>
    <n v="25"/>
  </r>
  <r>
    <n v="3769"/>
    <x v="138"/>
    <x v="2"/>
    <s v="Pennsylvania"/>
    <x v="1"/>
    <x v="2"/>
    <s v="Phones"/>
    <n v="995"/>
    <n v="5"/>
    <n v="0"/>
    <n v="825"/>
    <n v="170"/>
    <n v="170"/>
  </r>
  <r>
    <n v="3770"/>
    <x v="138"/>
    <x v="2"/>
    <s v="Texas"/>
    <x v="2"/>
    <x v="1"/>
    <s v="Chairs"/>
    <n v="495"/>
    <n v="5"/>
    <n v="0"/>
    <n v="395"/>
    <n v="100"/>
    <n v="100"/>
  </r>
  <r>
    <n v="3771"/>
    <x v="138"/>
    <x v="2"/>
    <s v="New York"/>
    <x v="1"/>
    <x v="2"/>
    <s v="Accessories"/>
    <n v="15"/>
    <n v="3"/>
    <n v="0"/>
    <n v="7.5"/>
    <n v="7.5"/>
    <n v="7.5"/>
  </r>
  <r>
    <n v="3772"/>
    <x v="139"/>
    <x v="2"/>
    <s v="Michigan"/>
    <x v="2"/>
    <x v="0"/>
    <s v="Binders"/>
    <n v="12.5"/>
    <n v="5"/>
    <n v="0"/>
    <n v="10"/>
    <n v="2.5"/>
    <n v="2.5"/>
  </r>
  <r>
    <n v="3773"/>
    <x v="139"/>
    <x v="2"/>
    <s v="Oklahoma"/>
    <x v="2"/>
    <x v="0"/>
    <s v="Appliances"/>
    <n v="72"/>
    <n v="3"/>
    <n v="0"/>
    <n v="57"/>
    <n v="15"/>
    <n v="15"/>
  </r>
  <r>
    <n v="3774"/>
    <x v="139"/>
    <x v="2"/>
    <s v="Kentucky"/>
    <x v="3"/>
    <x v="0"/>
    <s v="Binders"/>
    <n v="2.5"/>
    <n v="1"/>
    <n v="0"/>
    <n v="2"/>
    <n v="0.5"/>
    <n v="0.5"/>
  </r>
  <r>
    <n v="3804"/>
    <x v="139"/>
    <x v="2"/>
    <s v="Florida"/>
    <x v="3"/>
    <x v="0"/>
    <s v="Appliances"/>
    <n v="72"/>
    <n v="3"/>
    <n v="0"/>
    <n v="57"/>
    <n v="15"/>
    <n v="15"/>
  </r>
  <r>
    <n v="3805"/>
    <x v="139"/>
    <x v="2"/>
    <s v="California"/>
    <x v="0"/>
    <x v="0"/>
    <s v="Appliances"/>
    <n v="48"/>
    <n v="2"/>
    <n v="0"/>
    <n v="38"/>
    <n v="10"/>
    <n v="10"/>
  </r>
  <r>
    <n v="3806"/>
    <x v="139"/>
    <x v="2"/>
    <s v="New York"/>
    <x v="1"/>
    <x v="2"/>
    <s v="Accessories"/>
    <n v="35"/>
    <n v="7"/>
    <n v="0"/>
    <n v="17.5"/>
    <n v="17.5"/>
    <n v="17.5"/>
  </r>
  <r>
    <n v="3807"/>
    <x v="139"/>
    <x v="2"/>
    <s v="New Jersey"/>
    <x v="1"/>
    <x v="0"/>
    <s v="Paper"/>
    <n v="270"/>
    <n v="6"/>
    <n v="0"/>
    <n v="210"/>
    <n v="60"/>
    <n v="60"/>
  </r>
  <r>
    <n v="3808"/>
    <x v="140"/>
    <x v="2"/>
    <s v="Washington"/>
    <x v="0"/>
    <x v="0"/>
    <s v="Binders"/>
    <n v="12.5"/>
    <n v="5"/>
    <n v="0"/>
    <n v="10"/>
    <n v="2.5"/>
    <n v="2.5"/>
  </r>
  <r>
    <n v="3809"/>
    <x v="140"/>
    <x v="2"/>
    <s v="California"/>
    <x v="0"/>
    <x v="1"/>
    <s v="Chairs"/>
    <n v="1188"/>
    <n v="12"/>
    <n v="0"/>
    <n v="948"/>
    <n v="240"/>
    <n v="240"/>
  </r>
  <r>
    <n v="3828"/>
    <x v="140"/>
    <x v="2"/>
    <s v="North Carolina"/>
    <x v="3"/>
    <x v="0"/>
    <s v="Supplies"/>
    <n v="30"/>
    <n v="2"/>
    <n v="0"/>
    <n v="24"/>
    <n v="6"/>
    <n v="6"/>
  </r>
  <r>
    <n v="3829"/>
    <x v="140"/>
    <x v="2"/>
    <s v="New York"/>
    <x v="1"/>
    <x v="1"/>
    <s v="Chairs"/>
    <n v="198"/>
    <n v="2"/>
    <n v="0"/>
    <n v="158"/>
    <n v="40"/>
    <n v="40"/>
  </r>
  <r>
    <n v="3830"/>
    <x v="140"/>
    <x v="2"/>
    <s v="Massachusetts"/>
    <x v="1"/>
    <x v="0"/>
    <s v="Paper"/>
    <n v="135"/>
    <n v="3"/>
    <n v="0"/>
    <n v="105"/>
    <n v="30"/>
    <n v="30"/>
  </r>
  <r>
    <n v="3831"/>
    <x v="140"/>
    <x v="2"/>
    <s v="California"/>
    <x v="0"/>
    <x v="0"/>
    <s v="Labels"/>
    <n v="76"/>
    <n v="4"/>
    <n v="0"/>
    <n v="40"/>
    <n v="36"/>
    <n v="36"/>
  </r>
  <r>
    <n v="3832"/>
    <x v="140"/>
    <x v="2"/>
    <s v="Illinois"/>
    <x v="2"/>
    <x v="2"/>
    <s v="Accessories"/>
    <n v="40"/>
    <n v="8"/>
    <n v="0"/>
    <n v="20"/>
    <n v="20"/>
    <n v="20"/>
  </r>
  <r>
    <n v="3833"/>
    <x v="140"/>
    <x v="2"/>
    <s v="California"/>
    <x v="0"/>
    <x v="1"/>
    <s v="Bookcases"/>
    <n v="80"/>
    <n v="1"/>
    <n v="0"/>
    <n v="65"/>
    <n v="15"/>
    <n v="15"/>
  </r>
  <r>
    <n v="3834"/>
    <x v="140"/>
    <x v="2"/>
    <s v="Washington"/>
    <x v="0"/>
    <x v="0"/>
    <s v="Storage"/>
    <n v="360"/>
    <n v="9"/>
    <n v="0"/>
    <n v="315"/>
    <n v="45"/>
    <n v="45"/>
  </r>
  <r>
    <n v="3835"/>
    <x v="141"/>
    <x v="2"/>
    <s v="New York"/>
    <x v="1"/>
    <x v="0"/>
    <s v="Art"/>
    <n v="34"/>
    <n v="2"/>
    <n v="0"/>
    <n v="20"/>
    <n v="14"/>
    <n v="14"/>
  </r>
  <r>
    <n v="3836"/>
    <x v="141"/>
    <x v="2"/>
    <s v="Pennsylvania"/>
    <x v="1"/>
    <x v="1"/>
    <s v="Furnishings"/>
    <n v="27"/>
    <n v="3"/>
    <n v="0"/>
    <n v="15"/>
    <n v="12"/>
    <n v="12"/>
  </r>
  <r>
    <n v="3861"/>
    <x v="141"/>
    <x v="2"/>
    <s v="Texas"/>
    <x v="2"/>
    <x v="2"/>
    <s v="Phones"/>
    <n v="1194"/>
    <n v="6"/>
    <n v="0"/>
    <n v="990"/>
    <n v="204"/>
    <n v="204"/>
  </r>
  <r>
    <n v="3862"/>
    <x v="141"/>
    <x v="2"/>
    <s v="Minnesota"/>
    <x v="2"/>
    <x v="0"/>
    <s v="Storage"/>
    <n v="200"/>
    <n v="5"/>
    <n v="0"/>
    <n v="175"/>
    <n v="25"/>
    <n v="25"/>
  </r>
  <r>
    <n v="3863"/>
    <x v="141"/>
    <x v="2"/>
    <s v="Florida"/>
    <x v="3"/>
    <x v="2"/>
    <s v="Accessories"/>
    <n v="50"/>
    <n v="10"/>
    <n v="0"/>
    <n v="25"/>
    <n v="25"/>
    <n v="25"/>
  </r>
  <r>
    <n v="3864"/>
    <x v="141"/>
    <x v="2"/>
    <s v="Florida"/>
    <x v="3"/>
    <x v="0"/>
    <s v="Labels"/>
    <n v="19"/>
    <n v="1"/>
    <n v="0"/>
    <n v="10"/>
    <n v="9"/>
    <n v="9"/>
  </r>
  <r>
    <n v="3865"/>
    <x v="142"/>
    <x v="2"/>
    <s v="Maryland"/>
    <x v="1"/>
    <x v="0"/>
    <s v="Binders"/>
    <n v="17.5"/>
    <n v="7"/>
    <n v="0"/>
    <n v="14"/>
    <n v="3.5"/>
    <n v="3.5"/>
  </r>
  <r>
    <n v="3866"/>
    <x v="142"/>
    <x v="2"/>
    <s v="Virginia"/>
    <x v="3"/>
    <x v="1"/>
    <s v="Tables"/>
    <n v="595"/>
    <n v="7"/>
    <n v="0"/>
    <n v="525"/>
    <n v="70"/>
    <n v="70"/>
  </r>
  <r>
    <n v="3886"/>
    <x v="142"/>
    <x v="2"/>
    <s v="New York"/>
    <x v="1"/>
    <x v="2"/>
    <s v="Accessories"/>
    <n v="20"/>
    <n v="4"/>
    <n v="0"/>
    <n v="10"/>
    <n v="10"/>
    <n v="10"/>
  </r>
  <r>
    <n v="3887"/>
    <x v="142"/>
    <x v="2"/>
    <s v="New York"/>
    <x v="1"/>
    <x v="0"/>
    <s v="Storage"/>
    <n v="120"/>
    <n v="3"/>
    <n v="0"/>
    <n v="105"/>
    <n v="15"/>
    <n v="15"/>
  </r>
  <r>
    <n v="3888"/>
    <x v="142"/>
    <x v="2"/>
    <s v="Arkansas"/>
    <x v="3"/>
    <x v="0"/>
    <s v="Paper"/>
    <n v="180"/>
    <n v="4"/>
    <n v="0"/>
    <n v="140"/>
    <n v="40"/>
    <n v="40"/>
  </r>
  <r>
    <n v="3889"/>
    <x v="142"/>
    <x v="2"/>
    <s v="California"/>
    <x v="0"/>
    <x v="0"/>
    <s v="Paper"/>
    <n v="270"/>
    <n v="6"/>
    <n v="0"/>
    <n v="210"/>
    <n v="60"/>
    <n v="60"/>
  </r>
  <r>
    <n v="3890"/>
    <x v="142"/>
    <x v="2"/>
    <s v="California"/>
    <x v="0"/>
    <x v="2"/>
    <s v="Phones"/>
    <n v="398"/>
    <n v="2"/>
    <n v="0"/>
    <n v="330"/>
    <n v="68"/>
    <n v="68"/>
  </r>
  <r>
    <n v="3891"/>
    <x v="143"/>
    <x v="2"/>
    <s v="California"/>
    <x v="0"/>
    <x v="0"/>
    <s v="Art"/>
    <n v="119"/>
    <n v="7"/>
    <n v="0"/>
    <n v="70"/>
    <n v="49"/>
    <n v="49"/>
  </r>
  <r>
    <n v="3892"/>
    <x v="143"/>
    <x v="2"/>
    <s v="California"/>
    <x v="0"/>
    <x v="1"/>
    <s v="Furnishings"/>
    <n v="27"/>
    <n v="3"/>
    <n v="0"/>
    <n v="15"/>
    <n v="12"/>
    <n v="12"/>
  </r>
  <r>
    <n v="3921"/>
    <x v="143"/>
    <x v="2"/>
    <s v="California"/>
    <x v="0"/>
    <x v="0"/>
    <s v="Paper"/>
    <n v="225"/>
    <n v="5"/>
    <n v="0"/>
    <n v="175"/>
    <n v="50"/>
    <n v="50"/>
  </r>
  <r>
    <n v="3922"/>
    <x v="143"/>
    <x v="2"/>
    <s v="Oregon"/>
    <x v="0"/>
    <x v="1"/>
    <s v="Tables"/>
    <n v="255"/>
    <n v="3"/>
    <n v="0"/>
    <n v="225"/>
    <n v="30"/>
    <n v="30"/>
  </r>
  <r>
    <n v="3923"/>
    <x v="143"/>
    <x v="2"/>
    <s v="Ohio"/>
    <x v="1"/>
    <x v="1"/>
    <s v="Chairs"/>
    <n v="495"/>
    <n v="5"/>
    <n v="0"/>
    <n v="395"/>
    <n v="100"/>
    <n v="100"/>
  </r>
  <r>
    <n v="3924"/>
    <x v="143"/>
    <x v="2"/>
    <s v="Delaware"/>
    <x v="1"/>
    <x v="0"/>
    <s v="Binders"/>
    <n v="7.5"/>
    <n v="3"/>
    <n v="0"/>
    <n v="6"/>
    <n v="1.5"/>
    <n v="1.5"/>
  </r>
  <r>
    <n v="3925"/>
    <x v="144"/>
    <x v="2"/>
    <s v="New York"/>
    <x v="1"/>
    <x v="0"/>
    <s v="Binders"/>
    <n v="15"/>
    <n v="6"/>
    <n v="0"/>
    <n v="12"/>
    <n v="3"/>
    <n v="3"/>
  </r>
  <r>
    <n v="3950"/>
    <x v="144"/>
    <x v="2"/>
    <s v="North Carolina"/>
    <x v="3"/>
    <x v="0"/>
    <s v="Art"/>
    <n v="51"/>
    <n v="3"/>
    <n v="0"/>
    <n v="30"/>
    <n v="21"/>
    <n v="21"/>
  </r>
  <r>
    <n v="3951"/>
    <x v="144"/>
    <x v="2"/>
    <s v="Pennsylvania"/>
    <x v="1"/>
    <x v="0"/>
    <s v="Paper"/>
    <n v="90"/>
    <n v="2"/>
    <n v="0"/>
    <n v="70"/>
    <n v="20"/>
    <n v="20"/>
  </r>
  <r>
    <n v="3952"/>
    <x v="144"/>
    <x v="2"/>
    <s v="Washington"/>
    <x v="0"/>
    <x v="0"/>
    <s v="Paper"/>
    <n v="225"/>
    <n v="5"/>
    <n v="0"/>
    <n v="175"/>
    <n v="50"/>
    <n v="50"/>
  </r>
  <r>
    <n v="3973"/>
    <x v="145"/>
    <x v="2"/>
    <s v="New York"/>
    <x v="1"/>
    <x v="0"/>
    <s v="Appliances"/>
    <n v="48"/>
    <n v="2"/>
    <n v="0"/>
    <n v="38"/>
    <n v="10"/>
    <n v="10"/>
  </r>
  <r>
    <n v="3974"/>
    <x v="145"/>
    <x v="2"/>
    <s v="New York"/>
    <x v="1"/>
    <x v="1"/>
    <s v="Bookcases"/>
    <n v="160"/>
    <n v="2"/>
    <n v="0"/>
    <n v="130"/>
    <n v="30"/>
    <n v="30"/>
  </r>
  <r>
    <n v="3975"/>
    <x v="145"/>
    <x v="2"/>
    <s v="Pennsylvania"/>
    <x v="1"/>
    <x v="2"/>
    <s v="Phones"/>
    <n v="398"/>
    <n v="2"/>
    <n v="0"/>
    <n v="330"/>
    <n v="68"/>
    <n v="68"/>
  </r>
  <r>
    <n v="3976"/>
    <x v="145"/>
    <x v="2"/>
    <s v="Georgia"/>
    <x v="3"/>
    <x v="0"/>
    <s v="Art"/>
    <n v="51"/>
    <n v="3"/>
    <n v="0"/>
    <n v="30"/>
    <n v="21"/>
    <n v="21"/>
  </r>
  <r>
    <n v="3977"/>
    <x v="145"/>
    <x v="2"/>
    <s v="Texas"/>
    <x v="2"/>
    <x v="1"/>
    <s v="Furnishings"/>
    <n v="45"/>
    <n v="5"/>
    <n v="0"/>
    <n v="25"/>
    <n v="20"/>
    <n v="20"/>
  </r>
  <r>
    <n v="4000"/>
    <x v="146"/>
    <x v="2"/>
    <s v="Kansas"/>
    <x v="2"/>
    <x v="0"/>
    <s v="Binders"/>
    <n v="5"/>
    <n v="2"/>
    <n v="0"/>
    <n v="4"/>
    <n v="1"/>
    <n v="1"/>
  </r>
  <r>
    <n v="4001"/>
    <x v="146"/>
    <x v="2"/>
    <s v="Kentucky"/>
    <x v="3"/>
    <x v="2"/>
    <s v="Accessories"/>
    <n v="70"/>
    <n v="14"/>
    <n v="0"/>
    <n v="35"/>
    <n v="35"/>
    <n v="35"/>
  </r>
  <r>
    <n v="4002"/>
    <x v="146"/>
    <x v="2"/>
    <s v="Pennsylvania"/>
    <x v="1"/>
    <x v="0"/>
    <s v="Storage"/>
    <n v="400"/>
    <n v="10"/>
    <n v="0"/>
    <n v="350"/>
    <n v="50"/>
    <n v="50"/>
  </r>
  <r>
    <n v="4003"/>
    <x v="147"/>
    <x v="2"/>
    <s v="Illinois"/>
    <x v="2"/>
    <x v="0"/>
    <s v="Binders"/>
    <n v="7.5"/>
    <n v="3"/>
    <n v="0"/>
    <n v="6"/>
    <n v="1.5"/>
    <n v="1.5"/>
  </r>
  <r>
    <n v="4004"/>
    <x v="147"/>
    <x v="2"/>
    <s v="Michigan"/>
    <x v="2"/>
    <x v="0"/>
    <s v="Binders"/>
    <n v="5"/>
    <n v="2"/>
    <n v="0"/>
    <n v="4"/>
    <n v="1"/>
    <n v="1"/>
  </r>
  <r>
    <n v="4028"/>
    <x v="147"/>
    <x v="2"/>
    <s v="California"/>
    <x v="0"/>
    <x v="0"/>
    <s v="Paper"/>
    <n v="90"/>
    <n v="2"/>
    <n v="0"/>
    <n v="70"/>
    <n v="20"/>
    <n v="20"/>
  </r>
  <r>
    <n v="4029"/>
    <x v="147"/>
    <x v="2"/>
    <s v="Kansas"/>
    <x v="2"/>
    <x v="2"/>
    <s v="Accessories"/>
    <n v="25"/>
    <n v="5"/>
    <n v="0"/>
    <n v="12.5"/>
    <n v="12.5"/>
    <n v="12.5"/>
  </r>
  <r>
    <n v="4030"/>
    <x v="147"/>
    <x v="2"/>
    <s v="California"/>
    <x v="0"/>
    <x v="0"/>
    <s v="Art"/>
    <n v="34"/>
    <n v="2"/>
    <n v="0"/>
    <n v="20"/>
    <n v="14"/>
    <n v="14"/>
  </r>
  <r>
    <n v="4056"/>
    <x v="148"/>
    <x v="2"/>
    <s v="Texas"/>
    <x v="2"/>
    <x v="0"/>
    <s v="Appliances"/>
    <n v="144"/>
    <n v="6"/>
    <n v="0"/>
    <n v="114"/>
    <n v="30"/>
    <n v="30"/>
  </r>
  <r>
    <n v="4057"/>
    <x v="148"/>
    <x v="2"/>
    <s v="Texas"/>
    <x v="2"/>
    <x v="0"/>
    <s v="Binders"/>
    <n v="10"/>
    <n v="4"/>
    <n v="0"/>
    <n v="8"/>
    <n v="2"/>
    <n v="2"/>
  </r>
  <r>
    <n v="4058"/>
    <x v="149"/>
    <x v="2"/>
    <s v="Ohio"/>
    <x v="1"/>
    <x v="0"/>
    <s v="Paper"/>
    <n v="90"/>
    <n v="2"/>
    <n v="0"/>
    <n v="70"/>
    <n v="20"/>
    <n v="20"/>
  </r>
  <r>
    <n v="4081"/>
    <x v="149"/>
    <x v="2"/>
    <s v="Pennsylvania"/>
    <x v="1"/>
    <x v="2"/>
    <s v="Phones"/>
    <n v="1592"/>
    <n v="8"/>
    <n v="0"/>
    <n v="1320"/>
    <n v="272"/>
    <n v="272"/>
  </r>
  <r>
    <n v="4082"/>
    <x v="150"/>
    <x v="2"/>
    <s v="Ohio"/>
    <x v="1"/>
    <x v="0"/>
    <s v="Paper"/>
    <n v="135"/>
    <n v="3"/>
    <n v="0"/>
    <n v="105"/>
    <n v="30"/>
    <n v="30"/>
  </r>
  <r>
    <n v="4083"/>
    <x v="150"/>
    <x v="2"/>
    <s v="California"/>
    <x v="0"/>
    <x v="1"/>
    <s v="Chairs"/>
    <n v="198"/>
    <n v="2"/>
    <n v="0"/>
    <n v="158"/>
    <n v="40"/>
    <n v="40"/>
  </r>
  <r>
    <n v="4110"/>
    <x v="150"/>
    <x v="2"/>
    <s v="Arizona"/>
    <x v="0"/>
    <x v="0"/>
    <s v="Binders"/>
    <n v="15"/>
    <n v="6"/>
    <n v="0"/>
    <n v="12"/>
    <n v="3"/>
    <n v="3"/>
  </r>
  <r>
    <n v="4111"/>
    <x v="150"/>
    <x v="2"/>
    <s v="Connecticut"/>
    <x v="1"/>
    <x v="0"/>
    <s v="Paper"/>
    <n v="135"/>
    <n v="3"/>
    <n v="0"/>
    <n v="105"/>
    <n v="30"/>
    <n v="30"/>
  </r>
  <r>
    <n v="4112"/>
    <x v="150"/>
    <x v="2"/>
    <s v="New York"/>
    <x v="1"/>
    <x v="0"/>
    <s v="Art"/>
    <n v="51"/>
    <n v="3"/>
    <n v="0"/>
    <n v="30"/>
    <n v="21"/>
    <n v="21"/>
  </r>
  <r>
    <n v="4113"/>
    <x v="150"/>
    <x v="2"/>
    <s v="Arkansas"/>
    <x v="3"/>
    <x v="0"/>
    <s v="Paper"/>
    <n v="135"/>
    <n v="3"/>
    <n v="0"/>
    <n v="105"/>
    <n v="30"/>
    <n v="30"/>
  </r>
  <r>
    <n v="4114"/>
    <x v="150"/>
    <x v="2"/>
    <s v="Illinois"/>
    <x v="2"/>
    <x v="1"/>
    <s v="Furnishings"/>
    <n v="27"/>
    <n v="3"/>
    <n v="0"/>
    <n v="15"/>
    <n v="12"/>
    <n v="12"/>
  </r>
  <r>
    <n v="4115"/>
    <x v="151"/>
    <x v="2"/>
    <s v="New Mexico"/>
    <x v="0"/>
    <x v="0"/>
    <s v="Paper"/>
    <n v="270"/>
    <n v="6"/>
    <n v="0"/>
    <n v="210"/>
    <n v="60"/>
    <n v="60"/>
  </r>
  <r>
    <n v="4136"/>
    <x v="152"/>
    <x v="2"/>
    <s v="Pennsylvania"/>
    <x v="1"/>
    <x v="0"/>
    <s v="Binders"/>
    <n v="7.5"/>
    <n v="3"/>
    <n v="0"/>
    <n v="6"/>
    <n v="1.5"/>
    <n v="1.5"/>
  </r>
  <r>
    <n v="4137"/>
    <x v="152"/>
    <x v="2"/>
    <s v="Kentucky"/>
    <x v="3"/>
    <x v="0"/>
    <s v="Storage"/>
    <n v="480"/>
    <n v="12"/>
    <n v="0"/>
    <n v="420"/>
    <n v="60"/>
    <n v="60"/>
  </r>
  <r>
    <n v="4166"/>
    <x v="152"/>
    <x v="2"/>
    <s v="California"/>
    <x v="0"/>
    <x v="0"/>
    <s v="Paper"/>
    <n v="90"/>
    <n v="2"/>
    <n v="0"/>
    <n v="70"/>
    <n v="20"/>
    <n v="20"/>
  </r>
  <r>
    <n v="4167"/>
    <x v="152"/>
    <x v="2"/>
    <s v="California"/>
    <x v="0"/>
    <x v="0"/>
    <s v="Paper"/>
    <n v="135"/>
    <n v="3"/>
    <n v="0"/>
    <n v="105"/>
    <n v="30"/>
    <n v="30"/>
  </r>
  <r>
    <n v="4168"/>
    <x v="152"/>
    <x v="2"/>
    <s v="California"/>
    <x v="0"/>
    <x v="0"/>
    <s v="Binders"/>
    <n v="10"/>
    <n v="4"/>
    <n v="0"/>
    <n v="8"/>
    <n v="2"/>
    <n v="2"/>
  </r>
  <r>
    <n v="4169"/>
    <x v="153"/>
    <x v="2"/>
    <s v="Michigan"/>
    <x v="2"/>
    <x v="1"/>
    <s v="Furnishings"/>
    <n v="45"/>
    <n v="5"/>
    <n v="0"/>
    <n v="25"/>
    <n v="20"/>
    <n v="20"/>
  </r>
  <r>
    <n v="4191"/>
    <x v="153"/>
    <x v="2"/>
    <s v="California"/>
    <x v="0"/>
    <x v="1"/>
    <s v="Furnishings"/>
    <n v="18"/>
    <n v="2"/>
    <n v="0"/>
    <n v="10"/>
    <n v="8"/>
    <n v="8"/>
  </r>
  <r>
    <n v="4192"/>
    <x v="153"/>
    <x v="2"/>
    <s v="California"/>
    <x v="0"/>
    <x v="0"/>
    <s v="Paper"/>
    <n v="270"/>
    <n v="6"/>
    <n v="0"/>
    <n v="210"/>
    <n v="60"/>
    <n v="60"/>
  </r>
  <r>
    <n v="4193"/>
    <x v="154"/>
    <x v="2"/>
    <s v="Massachusetts"/>
    <x v="1"/>
    <x v="1"/>
    <s v="Furnishings"/>
    <n v="18"/>
    <n v="2"/>
    <n v="0"/>
    <n v="10"/>
    <n v="8"/>
    <n v="8"/>
  </r>
  <r>
    <n v="4220"/>
    <x v="154"/>
    <x v="2"/>
    <s v="Virginia"/>
    <x v="3"/>
    <x v="0"/>
    <s v="Binders"/>
    <n v="7.5"/>
    <n v="3"/>
    <n v="0"/>
    <n v="6"/>
    <n v="1.5"/>
    <n v="1.5"/>
  </r>
  <r>
    <n v="4221"/>
    <x v="154"/>
    <x v="2"/>
    <s v="Michigan"/>
    <x v="2"/>
    <x v="0"/>
    <s v="Fasteners"/>
    <n v="21"/>
    <n v="7"/>
    <n v="0"/>
    <n v="14"/>
    <n v="7"/>
    <n v="7"/>
  </r>
  <r>
    <n v="4222"/>
    <x v="154"/>
    <x v="2"/>
    <s v="Michigan"/>
    <x v="2"/>
    <x v="0"/>
    <s v="Appliances"/>
    <n v="24"/>
    <n v="1"/>
    <n v="0"/>
    <n v="19"/>
    <n v="5"/>
    <n v="5"/>
  </r>
  <r>
    <n v="4223"/>
    <x v="154"/>
    <x v="2"/>
    <s v="California"/>
    <x v="0"/>
    <x v="0"/>
    <s v="Binders"/>
    <n v="10"/>
    <n v="4"/>
    <n v="0"/>
    <n v="8"/>
    <n v="2"/>
    <n v="2"/>
  </r>
  <r>
    <n v="4224"/>
    <x v="155"/>
    <x v="2"/>
    <s v="Illinois"/>
    <x v="2"/>
    <x v="0"/>
    <s v="Binders"/>
    <n v="7.5"/>
    <n v="3"/>
    <n v="0"/>
    <n v="6"/>
    <n v="1.5"/>
    <n v="1.5"/>
  </r>
  <r>
    <n v="4225"/>
    <x v="155"/>
    <x v="2"/>
    <s v="Virginia"/>
    <x v="3"/>
    <x v="1"/>
    <s v="Bookcases"/>
    <n v="160"/>
    <n v="2"/>
    <n v="0"/>
    <n v="130"/>
    <n v="30"/>
    <n v="30"/>
  </r>
  <r>
    <n v="4226"/>
    <x v="155"/>
    <x v="2"/>
    <s v="Georgia"/>
    <x v="3"/>
    <x v="2"/>
    <s v="Accessories"/>
    <n v="10"/>
    <n v="2"/>
    <n v="0"/>
    <n v="5"/>
    <n v="5"/>
    <n v="5"/>
  </r>
  <r>
    <n v="4251"/>
    <x v="155"/>
    <x v="2"/>
    <s v="Wisconsin"/>
    <x v="2"/>
    <x v="0"/>
    <s v="Binders"/>
    <n v="5"/>
    <n v="2"/>
    <n v="0"/>
    <n v="4"/>
    <n v="1"/>
    <n v="1"/>
  </r>
  <r>
    <n v="4252"/>
    <x v="155"/>
    <x v="2"/>
    <s v="Oregon"/>
    <x v="0"/>
    <x v="2"/>
    <s v="Phones"/>
    <n v="199"/>
    <n v="1"/>
    <n v="0"/>
    <n v="165"/>
    <n v="34"/>
    <n v="34"/>
  </r>
  <r>
    <n v="4253"/>
    <x v="155"/>
    <x v="2"/>
    <s v="Pennsylvania"/>
    <x v="1"/>
    <x v="0"/>
    <s v="Supplies"/>
    <n v="30"/>
    <n v="2"/>
    <n v="0"/>
    <n v="24"/>
    <n v="6"/>
    <n v="6"/>
  </r>
  <r>
    <n v="4254"/>
    <x v="155"/>
    <x v="2"/>
    <s v="Washington"/>
    <x v="0"/>
    <x v="0"/>
    <s v="Binders"/>
    <n v="15"/>
    <n v="6"/>
    <n v="0"/>
    <n v="12"/>
    <n v="3"/>
    <n v="3"/>
  </r>
  <r>
    <n v="4275"/>
    <x v="156"/>
    <x v="2"/>
    <s v="Ohio"/>
    <x v="1"/>
    <x v="1"/>
    <s v="Chairs"/>
    <n v="198"/>
    <n v="2"/>
    <n v="0"/>
    <n v="158"/>
    <n v="40"/>
    <n v="40"/>
  </r>
  <r>
    <n v="4302"/>
    <x v="157"/>
    <x v="2"/>
    <s v="Illinois"/>
    <x v="2"/>
    <x v="1"/>
    <s v="Chairs"/>
    <n v="99"/>
    <n v="1"/>
    <n v="0"/>
    <n v="79"/>
    <n v="20"/>
    <n v="20"/>
  </r>
  <r>
    <n v="4303"/>
    <x v="157"/>
    <x v="2"/>
    <s v="Missouri"/>
    <x v="2"/>
    <x v="0"/>
    <s v="Storage"/>
    <n v="80"/>
    <n v="2"/>
    <n v="0"/>
    <n v="70"/>
    <n v="10"/>
    <n v="10"/>
  </r>
  <r>
    <n v="4304"/>
    <x v="157"/>
    <x v="2"/>
    <s v="California"/>
    <x v="0"/>
    <x v="0"/>
    <s v="Binders"/>
    <n v="12.5"/>
    <n v="5"/>
    <n v="0"/>
    <n v="10"/>
    <n v="2.5"/>
    <n v="2.5"/>
  </r>
  <r>
    <n v="4305"/>
    <x v="158"/>
    <x v="2"/>
    <s v="California"/>
    <x v="0"/>
    <x v="0"/>
    <s v="Binders"/>
    <n v="2.5"/>
    <n v="1"/>
    <n v="0"/>
    <n v="2"/>
    <n v="0.5"/>
    <n v="0.5"/>
  </r>
  <r>
    <n v="4326"/>
    <x v="158"/>
    <x v="2"/>
    <s v="California"/>
    <x v="0"/>
    <x v="0"/>
    <s v="Art"/>
    <n v="85"/>
    <n v="5"/>
    <n v="0"/>
    <n v="50"/>
    <n v="35"/>
    <n v="35"/>
  </r>
  <r>
    <n v="4327"/>
    <x v="158"/>
    <x v="2"/>
    <s v="Texas"/>
    <x v="2"/>
    <x v="0"/>
    <s v="Labels"/>
    <n v="114"/>
    <n v="6"/>
    <n v="0"/>
    <n v="60"/>
    <n v="54"/>
    <n v="54"/>
  </r>
  <r>
    <n v="4328"/>
    <x v="159"/>
    <x v="2"/>
    <s v="Washington"/>
    <x v="0"/>
    <x v="0"/>
    <s v="Labels"/>
    <n v="152"/>
    <n v="8"/>
    <n v="0"/>
    <n v="80"/>
    <n v="72"/>
    <n v="72"/>
  </r>
  <r>
    <n v="4329"/>
    <x v="159"/>
    <x v="2"/>
    <s v="Wisconsin"/>
    <x v="2"/>
    <x v="0"/>
    <s v="Binders"/>
    <n v="7.5"/>
    <n v="3"/>
    <n v="0"/>
    <n v="6"/>
    <n v="1.5"/>
    <n v="1.5"/>
  </r>
  <r>
    <n v="4345"/>
    <x v="160"/>
    <x v="2"/>
    <s v="Illinois"/>
    <x v="2"/>
    <x v="1"/>
    <s v="Chairs"/>
    <n v="495"/>
    <n v="5"/>
    <n v="0"/>
    <n v="395"/>
    <n v="100"/>
    <n v="100"/>
  </r>
  <r>
    <n v="4346"/>
    <x v="160"/>
    <x v="2"/>
    <s v="Pennsylvania"/>
    <x v="1"/>
    <x v="1"/>
    <s v="Furnishings"/>
    <n v="45"/>
    <n v="5"/>
    <n v="0"/>
    <n v="25"/>
    <n v="20"/>
    <n v="20"/>
  </r>
  <r>
    <n v="4347"/>
    <x v="160"/>
    <x v="2"/>
    <s v="North Carolina"/>
    <x v="3"/>
    <x v="0"/>
    <s v="Storage"/>
    <n v="120"/>
    <n v="3"/>
    <n v="0"/>
    <n v="105"/>
    <n v="15"/>
    <n v="15"/>
  </r>
  <r>
    <n v="4348"/>
    <x v="160"/>
    <x v="2"/>
    <s v="California"/>
    <x v="0"/>
    <x v="1"/>
    <s v="Furnishings"/>
    <n v="54"/>
    <n v="6"/>
    <n v="0"/>
    <n v="30"/>
    <n v="24"/>
    <n v="24"/>
  </r>
  <r>
    <n v="4349"/>
    <x v="160"/>
    <x v="2"/>
    <s v="California"/>
    <x v="0"/>
    <x v="0"/>
    <s v="Art"/>
    <n v="51"/>
    <n v="3"/>
    <n v="0"/>
    <n v="30"/>
    <n v="21"/>
    <n v="21"/>
  </r>
  <r>
    <n v="4350"/>
    <x v="160"/>
    <x v="2"/>
    <s v="California"/>
    <x v="0"/>
    <x v="0"/>
    <s v="Appliances"/>
    <n v="96"/>
    <n v="4"/>
    <n v="0"/>
    <n v="76"/>
    <n v="20"/>
    <n v="20"/>
  </r>
  <r>
    <n v="4375"/>
    <x v="160"/>
    <x v="2"/>
    <s v="Ohio"/>
    <x v="1"/>
    <x v="1"/>
    <s v="Furnishings"/>
    <n v="36"/>
    <n v="4"/>
    <n v="0"/>
    <n v="20"/>
    <n v="16"/>
    <n v="16"/>
  </r>
  <r>
    <n v="4376"/>
    <x v="160"/>
    <x v="2"/>
    <s v="New Hampshire"/>
    <x v="1"/>
    <x v="0"/>
    <s v="Art"/>
    <n v="102"/>
    <n v="6"/>
    <n v="0"/>
    <n v="60"/>
    <n v="42"/>
    <n v="42"/>
  </r>
  <r>
    <n v="4377"/>
    <x v="160"/>
    <x v="2"/>
    <s v="California"/>
    <x v="0"/>
    <x v="1"/>
    <s v="Tables"/>
    <n v="85"/>
    <n v="1"/>
    <n v="0"/>
    <n v="75"/>
    <n v="10"/>
    <n v="10"/>
  </r>
  <r>
    <n v="4378"/>
    <x v="161"/>
    <x v="2"/>
    <s v="Washington"/>
    <x v="0"/>
    <x v="0"/>
    <s v="Binders"/>
    <n v="10"/>
    <n v="4"/>
    <n v="0"/>
    <n v="8"/>
    <n v="2"/>
    <n v="2"/>
  </r>
  <r>
    <n v="4379"/>
    <x v="161"/>
    <x v="2"/>
    <s v="Oklahoma"/>
    <x v="2"/>
    <x v="0"/>
    <s v="Binders"/>
    <n v="10"/>
    <n v="4"/>
    <n v="0"/>
    <n v="8"/>
    <n v="2"/>
    <n v="2"/>
  </r>
  <r>
    <n v="4380"/>
    <x v="161"/>
    <x v="2"/>
    <s v="Colorado"/>
    <x v="0"/>
    <x v="0"/>
    <s v="Binders"/>
    <n v="5"/>
    <n v="2"/>
    <n v="0"/>
    <n v="4"/>
    <n v="1"/>
    <n v="1"/>
  </r>
  <r>
    <n v="4404"/>
    <x v="161"/>
    <x v="2"/>
    <s v="Colorado"/>
    <x v="0"/>
    <x v="0"/>
    <s v="Binders"/>
    <n v="5"/>
    <n v="2"/>
    <n v="0"/>
    <n v="4"/>
    <n v="1"/>
    <n v="1"/>
  </r>
  <r>
    <n v="4405"/>
    <x v="161"/>
    <x v="2"/>
    <s v="Washington"/>
    <x v="0"/>
    <x v="1"/>
    <s v="Tables"/>
    <n v="85"/>
    <n v="1"/>
    <n v="0"/>
    <n v="75"/>
    <n v="10"/>
    <n v="10"/>
  </r>
  <r>
    <n v="4426"/>
    <x v="162"/>
    <x v="2"/>
    <s v="Minnesota"/>
    <x v="2"/>
    <x v="1"/>
    <s v="Tables"/>
    <n v="255"/>
    <n v="3"/>
    <n v="0"/>
    <n v="225"/>
    <n v="30"/>
    <n v="30"/>
  </r>
  <r>
    <n v="4427"/>
    <x v="162"/>
    <x v="2"/>
    <s v="Florida"/>
    <x v="3"/>
    <x v="1"/>
    <s v="Furnishings"/>
    <n v="18"/>
    <n v="2"/>
    <n v="0"/>
    <n v="10"/>
    <n v="8"/>
    <n v="8"/>
  </r>
  <r>
    <n v="4450"/>
    <x v="163"/>
    <x v="2"/>
    <s v="Michigan"/>
    <x v="2"/>
    <x v="0"/>
    <s v="Envelopes"/>
    <n v="36"/>
    <n v="3"/>
    <n v="0"/>
    <n v="27"/>
    <n v="9"/>
    <n v="9"/>
  </r>
  <r>
    <n v="4451"/>
    <x v="163"/>
    <x v="2"/>
    <s v="Washington"/>
    <x v="0"/>
    <x v="1"/>
    <s v="Furnishings"/>
    <n v="27"/>
    <n v="3"/>
    <n v="0"/>
    <n v="15"/>
    <n v="12"/>
    <n v="12"/>
  </r>
  <r>
    <n v="4452"/>
    <x v="163"/>
    <x v="2"/>
    <s v="Oregon"/>
    <x v="0"/>
    <x v="0"/>
    <s v="Supplies"/>
    <n v="30"/>
    <n v="2"/>
    <n v="0"/>
    <n v="24"/>
    <n v="6"/>
    <n v="6"/>
  </r>
  <r>
    <n v="4453"/>
    <x v="163"/>
    <x v="2"/>
    <s v="California"/>
    <x v="0"/>
    <x v="0"/>
    <s v="Paper"/>
    <n v="90"/>
    <n v="2"/>
    <n v="0"/>
    <n v="70"/>
    <n v="20"/>
    <n v="20"/>
  </r>
  <r>
    <n v="4454"/>
    <x v="164"/>
    <x v="2"/>
    <s v="California"/>
    <x v="0"/>
    <x v="0"/>
    <s v="Labels"/>
    <n v="76"/>
    <n v="4"/>
    <n v="0"/>
    <n v="40"/>
    <n v="36"/>
    <n v="36"/>
  </r>
  <r>
    <n v="4455"/>
    <x v="164"/>
    <x v="2"/>
    <s v="Illinois"/>
    <x v="2"/>
    <x v="2"/>
    <s v="Phones"/>
    <n v="597"/>
    <n v="3"/>
    <n v="0"/>
    <n v="495"/>
    <n v="102"/>
    <n v="102"/>
  </r>
  <r>
    <n v="4456"/>
    <x v="164"/>
    <x v="2"/>
    <s v="Mississippi"/>
    <x v="3"/>
    <x v="2"/>
    <s v="Phones"/>
    <n v="597"/>
    <n v="3"/>
    <n v="0"/>
    <n v="495"/>
    <n v="102"/>
    <n v="102"/>
  </r>
  <r>
    <n v="4482"/>
    <x v="164"/>
    <x v="2"/>
    <s v="Colorado"/>
    <x v="0"/>
    <x v="0"/>
    <s v="Storage"/>
    <n v="80"/>
    <n v="2"/>
    <n v="0"/>
    <n v="70"/>
    <n v="10"/>
    <n v="10"/>
  </r>
  <r>
    <n v="4483"/>
    <x v="165"/>
    <x v="2"/>
    <s v="Pennsylvania"/>
    <x v="1"/>
    <x v="1"/>
    <s v="Furnishings"/>
    <n v="18"/>
    <n v="2"/>
    <n v="0"/>
    <n v="10"/>
    <n v="8"/>
    <n v="8"/>
  </r>
  <r>
    <n v="4484"/>
    <x v="165"/>
    <x v="2"/>
    <s v="Ohio"/>
    <x v="1"/>
    <x v="2"/>
    <s v="Phones"/>
    <n v="199"/>
    <n v="1"/>
    <n v="0"/>
    <n v="165"/>
    <n v="34"/>
    <n v="34"/>
  </r>
  <r>
    <n v="4485"/>
    <x v="165"/>
    <x v="2"/>
    <s v="California"/>
    <x v="0"/>
    <x v="0"/>
    <s v="Labels"/>
    <n v="152"/>
    <n v="8"/>
    <n v="0"/>
    <n v="80"/>
    <n v="72"/>
    <n v="72"/>
  </r>
  <r>
    <n v="4486"/>
    <x v="165"/>
    <x v="2"/>
    <s v="Texas"/>
    <x v="2"/>
    <x v="0"/>
    <s v="Envelopes"/>
    <n v="24"/>
    <n v="2"/>
    <n v="0"/>
    <n v="18"/>
    <n v="6"/>
    <n v="6"/>
  </r>
  <r>
    <n v="4487"/>
    <x v="165"/>
    <x v="2"/>
    <s v="California"/>
    <x v="0"/>
    <x v="0"/>
    <s v="Art"/>
    <n v="34"/>
    <n v="2"/>
    <n v="0"/>
    <n v="20"/>
    <n v="14"/>
    <n v="14"/>
  </r>
  <r>
    <n v="4505"/>
    <x v="165"/>
    <x v="2"/>
    <s v="Texas"/>
    <x v="2"/>
    <x v="0"/>
    <s v="Art"/>
    <n v="51"/>
    <n v="3"/>
    <n v="0"/>
    <n v="30"/>
    <n v="21"/>
    <n v="21"/>
  </r>
  <r>
    <n v="4506"/>
    <x v="166"/>
    <x v="2"/>
    <s v="Arizona"/>
    <x v="0"/>
    <x v="1"/>
    <s v="Furnishings"/>
    <n v="45"/>
    <n v="5"/>
    <n v="0"/>
    <n v="25"/>
    <n v="20"/>
    <n v="20"/>
  </r>
  <r>
    <n v="4507"/>
    <x v="166"/>
    <x v="2"/>
    <s v="Georgia"/>
    <x v="3"/>
    <x v="0"/>
    <s v="Fasteners"/>
    <n v="15"/>
    <n v="5"/>
    <n v="0"/>
    <n v="10"/>
    <n v="5"/>
    <n v="5"/>
  </r>
  <r>
    <n v="4508"/>
    <x v="166"/>
    <x v="2"/>
    <s v="Massachusetts"/>
    <x v="1"/>
    <x v="0"/>
    <s v="Storage"/>
    <n v="240"/>
    <n v="6"/>
    <n v="0"/>
    <n v="210"/>
    <n v="30"/>
    <n v="30"/>
  </r>
  <r>
    <n v="4509"/>
    <x v="166"/>
    <x v="2"/>
    <s v="Illinois"/>
    <x v="2"/>
    <x v="2"/>
    <s v="Phones"/>
    <n v="199"/>
    <n v="1"/>
    <n v="0"/>
    <n v="165"/>
    <n v="34"/>
    <n v="34"/>
  </r>
  <r>
    <n v="4510"/>
    <x v="166"/>
    <x v="2"/>
    <s v="Ohio"/>
    <x v="1"/>
    <x v="1"/>
    <s v="Chairs"/>
    <n v="99"/>
    <n v="1"/>
    <n v="0"/>
    <n v="79"/>
    <n v="20"/>
    <n v="20"/>
  </r>
  <r>
    <n v="4535"/>
    <x v="166"/>
    <x v="2"/>
    <s v="Pennsylvania"/>
    <x v="1"/>
    <x v="0"/>
    <s v="Labels"/>
    <n v="38"/>
    <n v="2"/>
    <n v="0"/>
    <n v="20"/>
    <n v="18"/>
    <n v="18"/>
  </r>
  <r>
    <n v="4536"/>
    <x v="166"/>
    <x v="2"/>
    <s v="Illinois"/>
    <x v="2"/>
    <x v="0"/>
    <s v="Paper"/>
    <n v="90"/>
    <n v="2"/>
    <n v="0"/>
    <n v="70"/>
    <n v="20"/>
    <n v="20"/>
  </r>
  <r>
    <n v="4537"/>
    <x v="166"/>
    <x v="2"/>
    <s v="New York"/>
    <x v="1"/>
    <x v="0"/>
    <s v="Storage"/>
    <n v="40"/>
    <n v="1"/>
    <n v="0"/>
    <n v="35"/>
    <n v="5"/>
    <n v="5"/>
  </r>
  <r>
    <n v="4538"/>
    <x v="167"/>
    <x v="2"/>
    <s v="California"/>
    <x v="0"/>
    <x v="2"/>
    <s v="Accessories"/>
    <n v="25"/>
    <n v="5"/>
    <n v="0"/>
    <n v="12.5"/>
    <n v="12.5"/>
    <n v="12.5"/>
  </r>
  <r>
    <n v="4570"/>
    <x v="167"/>
    <x v="2"/>
    <s v="California"/>
    <x v="0"/>
    <x v="2"/>
    <s v="Accessories"/>
    <n v="20"/>
    <n v="4"/>
    <n v="0"/>
    <n v="10"/>
    <n v="10"/>
    <n v="10"/>
  </r>
  <r>
    <n v="4571"/>
    <x v="167"/>
    <x v="2"/>
    <s v="Florida"/>
    <x v="3"/>
    <x v="0"/>
    <s v="Paper"/>
    <n v="270"/>
    <n v="6"/>
    <n v="0"/>
    <n v="210"/>
    <n v="60"/>
    <n v="60"/>
  </r>
  <r>
    <n v="4572"/>
    <x v="168"/>
    <x v="2"/>
    <s v="Illinois"/>
    <x v="2"/>
    <x v="0"/>
    <s v="Storage"/>
    <n v="120"/>
    <n v="3"/>
    <n v="0"/>
    <n v="105"/>
    <n v="15"/>
    <n v="15"/>
  </r>
  <r>
    <n v="4573"/>
    <x v="168"/>
    <x v="2"/>
    <s v="Texas"/>
    <x v="2"/>
    <x v="2"/>
    <s v="Phones"/>
    <n v="199"/>
    <n v="1"/>
    <n v="0"/>
    <n v="165"/>
    <n v="34"/>
    <n v="34"/>
  </r>
  <r>
    <n v="4574"/>
    <x v="168"/>
    <x v="2"/>
    <s v="Oregon"/>
    <x v="0"/>
    <x v="0"/>
    <s v="Fasteners"/>
    <n v="9"/>
    <n v="3"/>
    <n v="0"/>
    <n v="6"/>
    <n v="3"/>
    <n v="3"/>
  </r>
  <r>
    <n v="4596"/>
    <x v="168"/>
    <x v="2"/>
    <s v="Georgia"/>
    <x v="3"/>
    <x v="0"/>
    <s v="Paper"/>
    <n v="405"/>
    <n v="9"/>
    <n v="0"/>
    <n v="315"/>
    <n v="90"/>
    <n v="90"/>
  </r>
  <r>
    <n v="4597"/>
    <x v="168"/>
    <x v="2"/>
    <s v="California"/>
    <x v="0"/>
    <x v="0"/>
    <s v="Labels"/>
    <n v="133"/>
    <n v="7"/>
    <n v="0"/>
    <n v="70"/>
    <n v="63"/>
    <n v="63"/>
  </r>
  <r>
    <n v="4598"/>
    <x v="169"/>
    <x v="2"/>
    <s v="New Jersey"/>
    <x v="1"/>
    <x v="0"/>
    <s v="Art"/>
    <n v="102"/>
    <n v="6"/>
    <n v="0"/>
    <n v="60"/>
    <n v="42"/>
    <n v="42"/>
  </r>
  <r>
    <n v="4599"/>
    <x v="169"/>
    <x v="2"/>
    <s v="Texas"/>
    <x v="2"/>
    <x v="0"/>
    <s v="Labels"/>
    <n v="38"/>
    <n v="2"/>
    <n v="0"/>
    <n v="20"/>
    <n v="18"/>
    <n v="18"/>
  </r>
  <r>
    <n v="4600"/>
    <x v="169"/>
    <x v="2"/>
    <s v="Pennsylvania"/>
    <x v="1"/>
    <x v="0"/>
    <s v="Storage"/>
    <n v="80"/>
    <n v="2"/>
    <n v="0"/>
    <n v="70"/>
    <n v="10"/>
    <n v="10"/>
  </r>
  <r>
    <n v="4618"/>
    <x v="169"/>
    <x v="2"/>
    <s v="Oklahoma"/>
    <x v="2"/>
    <x v="1"/>
    <s v="Chairs"/>
    <n v="198"/>
    <n v="2"/>
    <n v="0"/>
    <n v="158"/>
    <n v="40"/>
    <n v="40"/>
  </r>
  <r>
    <n v="4619"/>
    <x v="170"/>
    <x v="2"/>
    <s v="Montana"/>
    <x v="0"/>
    <x v="2"/>
    <s v="Copiers"/>
    <n v="3625"/>
    <n v="5"/>
    <n v="0"/>
    <n v="3500"/>
    <n v="125"/>
    <n v="125"/>
  </r>
  <r>
    <n v="4620"/>
    <x v="170"/>
    <x v="2"/>
    <s v="Utah"/>
    <x v="0"/>
    <x v="0"/>
    <s v="Supplies"/>
    <n v="75"/>
    <n v="5"/>
    <n v="0"/>
    <n v="60"/>
    <n v="15"/>
    <n v="15"/>
  </r>
  <r>
    <n v="4639"/>
    <x v="171"/>
    <x v="2"/>
    <s v="Florida"/>
    <x v="3"/>
    <x v="2"/>
    <s v="Accessories"/>
    <n v="10"/>
    <n v="2"/>
    <n v="0"/>
    <n v="5"/>
    <n v="5"/>
    <n v="5"/>
  </r>
  <r>
    <n v="4663"/>
    <x v="171"/>
    <x v="2"/>
    <s v="New York"/>
    <x v="1"/>
    <x v="0"/>
    <s v="Storage"/>
    <n v="160"/>
    <n v="4"/>
    <n v="0"/>
    <n v="140"/>
    <n v="20"/>
    <n v="20"/>
  </r>
  <r>
    <n v="4664"/>
    <x v="171"/>
    <x v="2"/>
    <s v="Illinois"/>
    <x v="2"/>
    <x v="0"/>
    <s v="Paper"/>
    <n v="135"/>
    <n v="3"/>
    <n v="0"/>
    <n v="105"/>
    <n v="30"/>
    <n v="30"/>
  </r>
  <r>
    <n v="4665"/>
    <x v="171"/>
    <x v="2"/>
    <s v="California"/>
    <x v="0"/>
    <x v="0"/>
    <s v="Binders"/>
    <n v="10"/>
    <n v="4"/>
    <n v="0"/>
    <n v="8"/>
    <n v="2"/>
    <n v="2"/>
  </r>
  <r>
    <n v="4666"/>
    <x v="171"/>
    <x v="2"/>
    <s v="Michigan"/>
    <x v="2"/>
    <x v="0"/>
    <s v="Paper"/>
    <n v="90"/>
    <n v="2"/>
    <n v="0"/>
    <n v="70"/>
    <n v="20"/>
    <n v="20"/>
  </r>
  <r>
    <n v="4667"/>
    <x v="172"/>
    <x v="2"/>
    <s v="New York"/>
    <x v="1"/>
    <x v="0"/>
    <s v="Paper"/>
    <n v="90"/>
    <n v="2"/>
    <n v="0"/>
    <n v="70"/>
    <n v="20"/>
    <n v="20"/>
  </r>
  <r>
    <n v="4668"/>
    <x v="172"/>
    <x v="2"/>
    <s v="California"/>
    <x v="0"/>
    <x v="0"/>
    <s v="Art"/>
    <n v="68"/>
    <n v="4"/>
    <n v="0"/>
    <n v="40"/>
    <n v="28"/>
    <n v="28"/>
  </r>
  <r>
    <n v="4669"/>
    <x v="172"/>
    <x v="2"/>
    <s v="New Jersey"/>
    <x v="1"/>
    <x v="0"/>
    <s v="Art"/>
    <n v="34"/>
    <n v="2"/>
    <n v="0"/>
    <n v="20"/>
    <n v="14"/>
    <n v="14"/>
  </r>
  <r>
    <n v="4670"/>
    <x v="172"/>
    <x v="2"/>
    <s v="Indiana"/>
    <x v="2"/>
    <x v="0"/>
    <s v="Paper"/>
    <n v="270"/>
    <n v="6"/>
    <n v="0"/>
    <n v="210"/>
    <n v="60"/>
    <n v="60"/>
  </r>
  <r>
    <n v="4692"/>
    <x v="172"/>
    <x v="2"/>
    <s v="Texas"/>
    <x v="2"/>
    <x v="0"/>
    <s v="Envelopes"/>
    <n v="60"/>
    <n v="5"/>
    <n v="0"/>
    <n v="45"/>
    <n v="15"/>
    <n v="15"/>
  </r>
  <r>
    <n v="4693"/>
    <x v="172"/>
    <x v="2"/>
    <s v="Tennessee"/>
    <x v="3"/>
    <x v="2"/>
    <s v="Accessories"/>
    <n v="10"/>
    <n v="2"/>
    <n v="0"/>
    <n v="5"/>
    <n v="5"/>
    <n v="5"/>
  </r>
  <r>
    <n v="4694"/>
    <x v="173"/>
    <x v="2"/>
    <s v="Florida"/>
    <x v="3"/>
    <x v="1"/>
    <s v="Furnishings"/>
    <n v="27"/>
    <n v="3"/>
    <n v="0"/>
    <n v="15"/>
    <n v="12"/>
    <n v="12"/>
  </r>
  <r>
    <n v="4695"/>
    <x v="173"/>
    <x v="2"/>
    <s v="New York"/>
    <x v="1"/>
    <x v="0"/>
    <s v="Labels"/>
    <n v="57"/>
    <n v="3"/>
    <n v="0"/>
    <n v="30"/>
    <n v="27"/>
    <n v="27"/>
  </r>
  <r>
    <n v="4696"/>
    <x v="173"/>
    <x v="2"/>
    <s v="Montana"/>
    <x v="0"/>
    <x v="0"/>
    <s v="Labels"/>
    <n v="38"/>
    <n v="2"/>
    <n v="0"/>
    <n v="20"/>
    <n v="18"/>
    <n v="18"/>
  </r>
  <r>
    <n v="4697"/>
    <x v="173"/>
    <x v="2"/>
    <s v="Virginia"/>
    <x v="3"/>
    <x v="0"/>
    <s v="Binders"/>
    <n v="10"/>
    <n v="4"/>
    <n v="0"/>
    <n v="8"/>
    <n v="2"/>
    <n v="2"/>
  </r>
  <r>
    <n v="4717"/>
    <x v="173"/>
    <x v="2"/>
    <s v="Florida"/>
    <x v="3"/>
    <x v="0"/>
    <s v="Storage"/>
    <n v="200"/>
    <n v="5"/>
    <n v="0"/>
    <n v="175"/>
    <n v="25"/>
    <n v="25"/>
  </r>
  <r>
    <n v="4718"/>
    <x v="173"/>
    <x v="2"/>
    <s v="Texas"/>
    <x v="2"/>
    <x v="1"/>
    <s v="Furnishings"/>
    <n v="27"/>
    <n v="3"/>
    <n v="0"/>
    <n v="15"/>
    <n v="12"/>
    <n v="12"/>
  </r>
  <r>
    <n v="4719"/>
    <x v="174"/>
    <x v="2"/>
    <s v="Florida"/>
    <x v="3"/>
    <x v="0"/>
    <s v="Fasteners"/>
    <n v="9"/>
    <n v="3"/>
    <n v="0"/>
    <n v="6"/>
    <n v="3"/>
    <n v="3"/>
  </r>
  <r>
    <n v="4720"/>
    <x v="174"/>
    <x v="2"/>
    <s v="North Carolina"/>
    <x v="3"/>
    <x v="0"/>
    <s v="Storage"/>
    <n v="160"/>
    <n v="4"/>
    <n v="0"/>
    <n v="140"/>
    <n v="20"/>
    <n v="20"/>
  </r>
  <r>
    <n v="4721"/>
    <x v="174"/>
    <x v="2"/>
    <s v="California"/>
    <x v="0"/>
    <x v="2"/>
    <s v="Copiers"/>
    <n v="1450"/>
    <n v="2"/>
    <n v="0"/>
    <n v="1400"/>
    <n v="50"/>
    <n v="50"/>
  </r>
  <r>
    <n v="4745"/>
    <x v="174"/>
    <x v="2"/>
    <s v="Pennsylvania"/>
    <x v="1"/>
    <x v="0"/>
    <s v="Storage"/>
    <n v="240"/>
    <n v="6"/>
    <n v="0"/>
    <n v="210"/>
    <n v="30"/>
    <n v="30"/>
  </r>
  <r>
    <n v="4746"/>
    <x v="175"/>
    <x v="2"/>
    <s v="Arizona"/>
    <x v="0"/>
    <x v="0"/>
    <s v="Storage"/>
    <n v="160"/>
    <n v="4"/>
    <n v="0"/>
    <n v="140"/>
    <n v="20"/>
    <n v="20"/>
  </r>
  <r>
    <n v="4747"/>
    <x v="175"/>
    <x v="2"/>
    <s v="Virginia"/>
    <x v="3"/>
    <x v="2"/>
    <s v="Phones"/>
    <n v="398"/>
    <n v="2"/>
    <n v="0"/>
    <n v="330"/>
    <n v="68"/>
    <n v="68"/>
  </r>
  <r>
    <n v="4764"/>
    <x v="175"/>
    <x v="2"/>
    <s v="California"/>
    <x v="0"/>
    <x v="0"/>
    <s v="Appliances"/>
    <n v="72"/>
    <n v="3"/>
    <n v="0"/>
    <n v="57"/>
    <n v="15"/>
    <n v="15"/>
  </r>
  <r>
    <n v="4765"/>
    <x v="175"/>
    <x v="2"/>
    <s v="Vermont"/>
    <x v="1"/>
    <x v="2"/>
    <s v="Phones"/>
    <n v="995"/>
    <n v="5"/>
    <n v="0"/>
    <n v="825"/>
    <n v="170"/>
    <n v="170"/>
  </r>
  <r>
    <n v="4766"/>
    <x v="176"/>
    <x v="2"/>
    <s v="Washington"/>
    <x v="0"/>
    <x v="0"/>
    <s v="Art"/>
    <n v="51"/>
    <n v="3"/>
    <n v="0"/>
    <n v="30"/>
    <n v="21"/>
    <n v="21"/>
  </r>
  <r>
    <n v="4767"/>
    <x v="176"/>
    <x v="2"/>
    <s v="Montana"/>
    <x v="0"/>
    <x v="0"/>
    <s v="Storage"/>
    <n v="120"/>
    <n v="3"/>
    <n v="0"/>
    <n v="105"/>
    <n v="15"/>
    <n v="15"/>
  </r>
  <r>
    <n v="4768"/>
    <x v="176"/>
    <x v="2"/>
    <s v="Washington"/>
    <x v="0"/>
    <x v="2"/>
    <s v="Accessories"/>
    <n v="20"/>
    <n v="4"/>
    <n v="0"/>
    <n v="10"/>
    <n v="10"/>
    <n v="10"/>
  </r>
  <r>
    <n v="4786"/>
    <x v="176"/>
    <x v="2"/>
    <s v="California"/>
    <x v="0"/>
    <x v="0"/>
    <s v="Fasteners"/>
    <n v="3"/>
    <n v="1"/>
    <n v="0"/>
    <n v="2"/>
    <n v="1"/>
    <n v="1"/>
  </r>
  <r>
    <n v="4787"/>
    <x v="176"/>
    <x v="2"/>
    <s v="Illinois"/>
    <x v="2"/>
    <x v="0"/>
    <s v="Paper"/>
    <n v="225"/>
    <n v="5"/>
    <n v="0"/>
    <n v="175"/>
    <n v="50"/>
    <n v="50"/>
  </r>
  <r>
    <n v="4788"/>
    <x v="176"/>
    <x v="2"/>
    <s v="Michigan"/>
    <x v="2"/>
    <x v="0"/>
    <s v="Appliances"/>
    <n v="120"/>
    <n v="5"/>
    <n v="0"/>
    <n v="95"/>
    <n v="25"/>
    <n v="25"/>
  </r>
  <r>
    <n v="4789"/>
    <x v="177"/>
    <x v="2"/>
    <s v="California"/>
    <x v="0"/>
    <x v="1"/>
    <s v="Furnishings"/>
    <n v="9"/>
    <n v="1"/>
    <n v="0"/>
    <n v="5"/>
    <n v="4"/>
    <n v="4"/>
  </r>
  <r>
    <n v="4805"/>
    <x v="177"/>
    <x v="2"/>
    <s v="California"/>
    <x v="0"/>
    <x v="1"/>
    <s v="Bookcases"/>
    <n v="400"/>
    <n v="5"/>
    <n v="0"/>
    <n v="325"/>
    <n v="75"/>
    <n v="75"/>
  </r>
  <r>
    <n v="4806"/>
    <x v="177"/>
    <x v="2"/>
    <s v="New York"/>
    <x v="1"/>
    <x v="2"/>
    <s v="Phones"/>
    <n v="597"/>
    <n v="3"/>
    <n v="0"/>
    <n v="495"/>
    <n v="102"/>
    <n v="102"/>
  </r>
  <r>
    <n v="4807"/>
    <x v="177"/>
    <x v="2"/>
    <s v="California"/>
    <x v="0"/>
    <x v="0"/>
    <s v="Binders"/>
    <n v="12.5"/>
    <n v="5"/>
    <n v="0"/>
    <n v="10"/>
    <n v="2.5"/>
    <n v="2.5"/>
  </r>
  <r>
    <n v="4808"/>
    <x v="177"/>
    <x v="2"/>
    <s v="California"/>
    <x v="0"/>
    <x v="0"/>
    <s v="Storage"/>
    <n v="160"/>
    <n v="4"/>
    <n v="0"/>
    <n v="140"/>
    <n v="20"/>
    <n v="20"/>
  </r>
  <r>
    <n v="4809"/>
    <x v="177"/>
    <x v="2"/>
    <s v="Virginia"/>
    <x v="3"/>
    <x v="0"/>
    <s v="Storage"/>
    <n v="160"/>
    <n v="4"/>
    <n v="0"/>
    <n v="140"/>
    <n v="20"/>
    <n v="20"/>
  </r>
  <r>
    <n v="4810"/>
    <x v="177"/>
    <x v="2"/>
    <s v="Mississippi"/>
    <x v="3"/>
    <x v="0"/>
    <s v="Paper"/>
    <n v="90"/>
    <n v="2"/>
    <n v="0"/>
    <n v="70"/>
    <n v="20"/>
    <n v="20"/>
  </r>
  <r>
    <n v="4811"/>
    <x v="178"/>
    <x v="2"/>
    <s v="New York"/>
    <x v="1"/>
    <x v="2"/>
    <s v="Phones"/>
    <n v="796"/>
    <n v="4"/>
    <n v="0"/>
    <n v="660"/>
    <n v="136"/>
    <n v="136"/>
  </r>
  <r>
    <n v="4812"/>
    <x v="178"/>
    <x v="2"/>
    <s v="Pennsylvania"/>
    <x v="1"/>
    <x v="0"/>
    <s v="Paper"/>
    <n v="180"/>
    <n v="4"/>
    <n v="0"/>
    <n v="140"/>
    <n v="40"/>
    <n v="40"/>
  </r>
  <r>
    <n v="4813"/>
    <x v="178"/>
    <x v="2"/>
    <s v="California"/>
    <x v="0"/>
    <x v="2"/>
    <s v="Phones"/>
    <n v="597"/>
    <n v="3"/>
    <n v="0"/>
    <n v="495"/>
    <n v="102"/>
    <n v="102"/>
  </r>
  <r>
    <n v="4814"/>
    <x v="178"/>
    <x v="2"/>
    <s v="California"/>
    <x v="0"/>
    <x v="0"/>
    <s v="Binders"/>
    <n v="15"/>
    <n v="6"/>
    <n v="0"/>
    <n v="12"/>
    <n v="3"/>
    <n v="3"/>
  </r>
  <r>
    <n v="4840"/>
    <x v="178"/>
    <x v="2"/>
    <s v="Massachusetts"/>
    <x v="1"/>
    <x v="0"/>
    <s v="Binders"/>
    <n v="12.5"/>
    <n v="5"/>
    <n v="0"/>
    <n v="10"/>
    <n v="2.5"/>
    <n v="2.5"/>
  </r>
  <r>
    <n v="4841"/>
    <x v="178"/>
    <x v="2"/>
    <s v="Michigan"/>
    <x v="2"/>
    <x v="0"/>
    <s v="Paper"/>
    <n v="405"/>
    <n v="9"/>
    <n v="0"/>
    <n v="315"/>
    <n v="90"/>
    <n v="90"/>
  </r>
  <r>
    <n v="4842"/>
    <x v="179"/>
    <x v="2"/>
    <s v="New York"/>
    <x v="1"/>
    <x v="1"/>
    <s v="Tables"/>
    <n v="170"/>
    <n v="2"/>
    <n v="0"/>
    <n v="150"/>
    <n v="20"/>
    <n v="20"/>
  </r>
  <r>
    <n v="4843"/>
    <x v="179"/>
    <x v="2"/>
    <s v="Texas"/>
    <x v="2"/>
    <x v="2"/>
    <s v="Phones"/>
    <n v="995"/>
    <n v="5"/>
    <n v="0"/>
    <n v="825"/>
    <n v="170"/>
    <n v="170"/>
  </r>
  <r>
    <n v="4865"/>
    <x v="179"/>
    <x v="2"/>
    <s v="Michigan"/>
    <x v="2"/>
    <x v="2"/>
    <s v="Copiers"/>
    <n v="725"/>
    <n v="1"/>
    <n v="0"/>
    <n v="700"/>
    <n v="25"/>
    <n v="25"/>
  </r>
  <r>
    <n v="4866"/>
    <x v="179"/>
    <x v="2"/>
    <s v="New York"/>
    <x v="1"/>
    <x v="2"/>
    <s v="Machines"/>
    <n v="1800"/>
    <n v="4"/>
    <n v="0"/>
    <n v="1600"/>
    <n v="200"/>
    <n v="200"/>
  </r>
  <r>
    <n v="4867"/>
    <x v="180"/>
    <x v="2"/>
    <s v="Pennsylvania"/>
    <x v="1"/>
    <x v="2"/>
    <s v="Accessories"/>
    <n v="15"/>
    <n v="3"/>
    <n v="0"/>
    <n v="7.5"/>
    <n v="7.5"/>
    <n v="7.5"/>
  </r>
  <r>
    <n v="4868"/>
    <x v="180"/>
    <x v="2"/>
    <s v="Texas"/>
    <x v="2"/>
    <x v="1"/>
    <s v="Chairs"/>
    <n v="198"/>
    <n v="2"/>
    <n v="0"/>
    <n v="158"/>
    <n v="40"/>
    <n v="40"/>
  </r>
  <r>
    <n v="4869"/>
    <x v="180"/>
    <x v="2"/>
    <s v="Illinois"/>
    <x v="2"/>
    <x v="2"/>
    <s v="Phones"/>
    <n v="1592"/>
    <n v="8"/>
    <n v="0"/>
    <n v="1320"/>
    <n v="272"/>
    <n v="272"/>
  </r>
  <r>
    <n v="4897"/>
    <x v="180"/>
    <x v="2"/>
    <s v="New York"/>
    <x v="1"/>
    <x v="0"/>
    <s v="Supplies"/>
    <n v="15"/>
    <n v="1"/>
    <n v="0"/>
    <n v="12"/>
    <n v="3"/>
    <n v="3"/>
  </r>
  <r>
    <n v="4898"/>
    <x v="180"/>
    <x v="2"/>
    <s v="California"/>
    <x v="0"/>
    <x v="0"/>
    <s v="Fasteners"/>
    <n v="21"/>
    <n v="7"/>
    <n v="0"/>
    <n v="14"/>
    <n v="7"/>
    <n v="7"/>
  </r>
  <r>
    <n v="4899"/>
    <x v="181"/>
    <x v="2"/>
    <s v="California"/>
    <x v="0"/>
    <x v="0"/>
    <s v="Art"/>
    <n v="51"/>
    <n v="3"/>
    <n v="0"/>
    <n v="30"/>
    <n v="21"/>
    <n v="21"/>
  </r>
  <r>
    <n v="4920"/>
    <x v="182"/>
    <x v="2"/>
    <s v="New Jersey"/>
    <x v="1"/>
    <x v="0"/>
    <s v="Binders"/>
    <n v="7.5"/>
    <n v="3"/>
    <n v="0"/>
    <n v="6"/>
    <n v="1.5"/>
    <n v="1.5"/>
  </r>
  <r>
    <n v="4921"/>
    <x v="182"/>
    <x v="2"/>
    <s v="Illinois"/>
    <x v="2"/>
    <x v="2"/>
    <s v="Machines"/>
    <n v="1350"/>
    <n v="3"/>
    <n v="0"/>
    <n v="1200"/>
    <n v="150"/>
    <n v="150"/>
  </r>
  <r>
    <n v="4922"/>
    <x v="182"/>
    <x v="2"/>
    <s v="New York"/>
    <x v="1"/>
    <x v="1"/>
    <s v="Furnishings"/>
    <n v="63"/>
    <n v="7"/>
    <n v="0"/>
    <n v="35"/>
    <n v="28"/>
    <n v="28"/>
  </r>
  <r>
    <n v="4923"/>
    <x v="182"/>
    <x v="2"/>
    <s v="Virginia"/>
    <x v="3"/>
    <x v="0"/>
    <s v="Paper"/>
    <n v="135"/>
    <n v="3"/>
    <n v="0"/>
    <n v="105"/>
    <n v="30"/>
    <n v="30"/>
  </r>
  <r>
    <n v="4924"/>
    <x v="182"/>
    <x v="2"/>
    <s v="Georgia"/>
    <x v="3"/>
    <x v="0"/>
    <s v="Paper"/>
    <n v="90"/>
    <n v="2"/>
    <n v="0"/>
    <n v="70"/>
    <n v="20"/>
    <n v="20"/>
  </r>
  <r>
    <n v="4925"/>
    <x v="182"/>
    <x v="2"/>
    <s v="Texas"/>
    <x v="2"/>
    <x v="2"/>
    <s v="Phones"/>
    <n v="199"/>
    <n v="1"/>
    <n v="0"/>
    <n v="165"/>
    <n v="34"/>
    <n v="34"/>
  </r>
  <r>
    <n v="4938"/>
    <x v="182"/>
    <x v="2"/>
    <s v="Alabama"/>
    <x v="3"/>
    <x v="0"/>
    <s v="Fasteners"/>
    <n v="6"/>
    <n v="2"/>
    <n v="0"/>
    <n v="4"/>
    <n v="2"/>
    <n v="2"/>
  </r>
  <r>
    <n v="4953"/>
    <x v="182"/>
    <x v="2"/>
    <s v="Michigan"/>
    <x v="2"/>
    <x v="1"/>
    <s v="Furnishings"/>
    <n v="54"/>
    <n v="6"/>
    <n v="0"/>
    <n v="30"/>
    <n v="24"/>
    <n v="24"/>
  </r>
  <r>
    <n v="4954"/>
    <x v="183"/>
    <x v="2"/>
    <s v="Missouri"/>
    <x v="2"/>
    <x v="1"/>
    <s v="Tables"/>
    <n v="340"/>
    <n v="4"/>
    <n v="0"/>
    <n v="300"/>
    <n v="40"/>
    <n v="40"/>
  </r>
  <r>
    <n v="4955"/>
    <x v="183"/>
    <x v="2"/>
    <s v="New York"/>
    <x v="1"/>
    <x v="0"/>
    <s v="Storage"/>
    <n v="160"/>
    <n v="4"/>
    <n v="0"/>
    <n v="140"/>
    <n v="20"/>
    <n v="20"/>
  </r>
  <r>
    <n v="4980"/>
    <x v="183"/>
    <x v="2"/>
    <s v="Ohio"/>
    <x v="1"/>
    <x v="2"/>
    <s v="Accessories"/>
    <n v="25"/>
    <n v="5"/>
    <n v="0"/>
    <n v="12.5"/>
    <n v="12.5"/>
    <n v="12.5"/>
  </r>
  <r>
    <n v="4981"/>
    <x v="183"/>
    <x v="2"/>
    <s v="Wisconsin"/>
    <x v="2"/>
    <x v="2"/>
    <s v="Phones"/>
    <n v="199"/>
    <n v="1"/>
    <n v="0"/>
    <n v="165"/>
    <n v="34"/>
    <n v="34"/>
  </r>
  <r>
    <n v="4982"/>
    <x v="183"/>
    <x v="2"/>
    <s v="North Carolina"/>
    <x v="3"/>
    <x v="2"/>
    <s v="Phones"/>
    <n v="199"/>
    <n v="1"/>
    <n v="0"/>
    <n v="165"/>
    <n v="34"/>
    <n v="34"/>
  </r>
  <r>
    <n v="4983"/>
    <x v="183"/>
    <x v="2"/>
    <s v="Pennsylvania"/>
    <x v="1"/>
    <x v="0"/>
    <s v="Paper"/>
    <n v="45"/>
    <n v="1"/>
    <n v="0"/>
    <n v="35"/>
    <n v="10"/>
    <n v="10"/>
  </r>
  <r>
    <n v="4984"/>
    <x v="183"/>
    <x v="2"/>
    <s v="Kentucky"/>
    <x v="3"/>
    <x v="2"/>
    <s v="Accessories"/>
    <n v="5"/>
    <n v="1"/>
    <n v="0"/>
    <n v="2.5"/>
    <n v="2.5"/>
    <n v="2.5"/>
  </r>
  <r>
    <n v="4985"/>
    <x v="184"/>
    <x v="2"/>
    <s v="Utah"/>
    <x v="0"/>
    <x v="0"/>
    <s v="Binders"/>
    <n v="7.5"/>
    <n v="3"/>
    <n v="0"/>
    <n v="6"/>
    <n v="1.5"/>
    <n v="1.5"/>
  </r>
  <r>
    <n v="4986"/>
    <x v="184"/>
    <x v="2"/>
    <s v="North Carolina"/>
    <x v="3"/>
    <x v="0"/>
    <s v="Storage"/>
    <n v="280"/>
    <n v="7"/>
    <n v="0"/>
    <n v="245"/>
    <n v="35"/>
    <n v="35"/>
  </r>
  <r>
    <n v="4987"/>
    <x v="184"/>
    <x v="2"/>
    <s v="Texas"/>
    <x v="2"/>
    <x v="0"/>
    <s v="Binders"/>
    <n v="7.5"/>
    <n v="3"/>
    <n v="0"/>
    <n v="6"/>
    <n v="1.5"/>
    <n v="1.5"/>
  </r>
  <r>
    <n v="5025"/>
    <x v="185"/>
    <x v="2"/>
    <s v="California"/>
    <x v="0"/>
    <x v="0"/>
    <s v="Labels"/>
    <n v="76"/>
    <n v="4"/>
    <n v="0"/>
    <n v="40"/>
    <n v="36"/>
    <n v="36"/>
  </r>
  <r>
    <n v="5026"/>
    <x v="185"/>
    <x v="2"/>
    <s v="Texas"/>
    <x v="2"/>
    <x v="1"/>
    <s v="Chairs"/>
    <n v="396"/>
    <n v="4"/>
    <n v="0"/>
    <n v="316"/>
    <n v="80"/>
    <n v="80"/>
  </r>
  <r>
    <n v="5027"/>
    <x v="185"/>
    <x v="2"/>
    <s v="Colorado"/>
    <x v="0"/>
    <x v="1"/>
    <s v="Chairs"/>
    <n v="396"/>
    <n v="4"/>
    <n v="0"/>
    <n v="316"/>
    <n v="80"/>
    <n v="80"/>
  </r>
  <r>
    <n v="5028"/>
    <x v="186"/>
    <x v="2"/>
    <s v="Florida"/>
    <x v="3"/>
    <x v="1"/>
    <s v="Tables"/>
    <n v="255"/>
    <n v="3"/>
    <n v="0"/>
    <n v="225"/>
    <n v="30"/>
    <n v="30"/>
  </r>
  <r>
    <n v="5029"/>
    <x v="186"/>
    <x v="2"/>
    <s v="Texas"/>
    <x v="2"/>
    <x v="0"/>
    <s v="Labels"/>
    <n v="38"/>
    <n v="2"/>
    <n v="0"/>
    <n v="20"/>
    <n v="18"/>
    <n v="18"/>
  </r>
  <r>
    <n v="5030"/>
    <x v="186"/>
    <x v="2"/>
    <s v="California"/>
    <x v="0"/>
    <x v="0"/>
    <s v="Appliances"/>
    <n v="96"/>
    <n v="4"/>
    <n v="0"/>
    <n v="76"/>
    <n v="20"/>
    <n v="20"/>
  </r>
  <r>
    <n v="5031"/>
    <x v="186"/>
    <x v="2"/>
    <s v="Mississippi"/>
    <x v="3"/>
    <x v="0"/>
    <s v="Binders"/>
    <n v="20"/>
    <n v="8"/>
    <n v="0"/>
    <n v="16"/>
    <n v="4"/>
    <n v="4"/>
  </r>
  <r>
    <n v="5032"/>
    <x v="186"/>
    <x v="2"/>
    <s v="Pennsylvania"/>
    <x v="1"/>
    <x v="1"/>
    <s v="Furnishings"/>
    <n v="36"/>
    <n v="4"/>
    <n v="0"/>
    <n v="20"/>
    <n v="16"/>
    <n v="16"/>
  </r>
  <r>
    <n v="5033"/>
    <x v="186"/>
    <x v="2"/>
    <s v="Massachusetts"/>
    <x v="1"/>
    <x v="1"/>
    <s v="Chairs"/>
    <n v="297"/>
    <n v="3"/>
    <n v="0"/>
    <n v="237"/>
    <n v="60"/>
    <n v="60"/>
  </r>
  <r>
    <n v="5053"/>
    <x v="186"/>
    <x v="2"/>
    <s v="Illinois"/>
    <x v="2"/>
    <x v="2"/>
    <s v="Machines"/>
    <n v="900"/>
    <n v="2"/>
    <n v="0"/>
    <n v="800"/>
    <n v="100"/>
    <n v="100"/>
  </r>
  <r>
    <n v="5054"/>
    <x v="186"/>
    <x v="2"/>
    <s v="Georgia"/>
    <x v="3"/>
    <x v="1"/>
    <s v="Furnishings"/>
    <n v="36"/>
    <n v="4"/>
    <n v="0"/>
    <n v="20"/>
    <n v="16"/>
    <n v="16"/>
  </r>
  <r>
    <n v="5055"/>
    <x v="186"/>
    <x v="2"/>
    <s v="Indiana"/>
    <x v="2"/>
    <x v="1"/>
    <s v="Tables"/>
    <n v="255"/>
    <n v="3"/>
    <n v="0"/>
    <n v="225"/>
    <n v="30"/>
    <n v="30"/>
  </r>
  <r>
    <n v="5056"/>
    <x v="186"/>
    <x v="2"/>
    <s v="Rhode Island"/>
    <x v="1"/>
    <x v="1"/>
    <s v="Bookcases"/>
    <n v="160"/>
    <n v="2"/>
    <n v="0"/>
    <n v="130"/>
    <n v="30"/>
    <n v="30"/>
  </r>
  <r>
    <n v="5057"/>
    <x v="187"/>
    <x v="2"/>
    <s v="California"/>
    <x v="0"/>
    <x v="2"/>
    <s v="Phones"/>
    <n v="1592"/>
    <n v="8"/>
    <n v="0"/>
    <n v="1320"/>
    <n v="272"/>
    <n v="272"/>
  </r>
  <r>
    <n v="5058"/>
    <x v="187"/>
    <x v="2"/>
    <s v="Washington"/>
    <x v="0"/>
    <x v="0"/>
    <s v="Binders"/>
    <n v="5"/>
    <n v="2"/>
    <n v="0"/>
    <n v="4"/>
    <n v="1"/>
    <n v="1"/>
  </r>
  <r>
    <n v="5059"/>
    <x v="187"/>
    <x v="2"/>
    <s v="California"/>
    <x v="0"/>
    <x v="1"/>
    <s v="Chairs"/>
    <n v="792"/>
    <n v="8"/>
    <n v="0"/>
    <n v="632"/>
    <n v="160"/>
    <n v="160"/>
  </r>
  <r>
    <n v="5060"/>
    <x v="187"/>
    <x v="2"/>
    <s v="Illinois"/>
    <x v="2"/>
    <x v="0"/>
    <s v="Paper"/>
    <n v="405"/>
    <n v="9"/>
    <n v="0"/>
    <n v="315"/>
    <n v="90"/>
    <n v="90"/>
  </r>
  <r>
    <n v="5061"/>
    <x v="187"/>
    <x v="2"/>
    <s v="Texas"/>
    <x v="2"/>
    <x v="1"/>
    <s v="Furnishings"/>
    <n v="36"/>
    <n v="4"/>
    <n v="0"/>
    <n v="20"/>
    <n v="16"/>
    <n v="16"/>
  </r>
  <r>
    <n v="5086"/>
    <x v="187"/>
    <x v="2"/>
    <s v="Virginia"/>
    <x v="3"/>
    <x v="2"/>
    <s v="Accessories"/>
    <n v="15"/>
    <n v="3"/>
    <n v="0"/>
    <n v="7.5"/>
    <n v="7.5"/>
    <n v="7.5"/>
  </r>
  <r>
    <n v="5087"/>
    <x v="188"/>
    <x v="2"/>
    <s v="California"/>
    <x v="0"/>
    <x v="0"/>
    <s v="Paper"/>
    <n v="225"/>
    <n v="5"/>
    <n v="0"/>
    <n v="175"/>
    <n v="50"/>
    <n v="50"/>
  </r>
  <r>
    <n v="5088"/>
    <x v="188"/>
    <x v="2"/>
    <s v="Michigan"/>
    <x v="2"/>
    <x v="0"/>
    <s v="Binders"/>
    <n v="10"/>
    <n v="4"/>
    <n v="0"/>
    <n v="8"/>
    <n v="2"/>
    <n v="2"/>
  </r>
  <r>
    <n v="5089"/>
    <x v="188"/>
    <x v="2"/>
    <s v="Pennsylvania"/>
    <x v="1"/>
    <x v="0"/>
    <s v="Paper"/>
    <n v="90"/>
    <n v="2"/>
    <n v="0"/>
    <n v="70"/>
    <n v="20"/>
    <n v="20"/>
  </r>
  <r>
    <n v="5090"/>
    <x v="188"/>
    <x v="2"/>
    <s v="Washington"/>
    <x v="0"/>
    <x v="1"/>
    <s v="Furnishings"/>
    <n v="18"/>
    <n v="2"/>
    <n v="0"/>
    <n v="10"/>
    <n v="8"/>
    <n v="8"/>
  </r>
  <r>
    <n v="5091"/>
    <x v="188"/>
    <x v="2"/>
    <s v="Illinois"/>
    <x v="2"/>
    <x v="1"/>
    <s v="Tables"/>
    <n v="255"/>
    <n v="3"/>
    <n v="0"/>
    <n v="225"/>
    <n v="30"/>
    <n v="30"/>
  </r>
  <r>
    <n v="5112"/>
    <x v="188"/>
    <x v="2"/>
    <s v="Tennessee"/>
    <x v="3"/>
    <x v="1"/>
    <s v="Tables"/>
    <n v="595"/>
    <n v="7"/>
    <n v="0"/>
    <n v="525"/>
    <n v="70"/>
    <n v="70"/>
  </r>
  <r>
    <n v="5113"/>
    <x v="188"/>
    <x v="2"/>
    <s v="Alabama"/>
    <x v="3"/>
    <x v="1"/>
    <s v="Chairs"/>
    <n v="198"/>
    <n v="2"/>
    <n v="0"/>
    <n v="158"/>
    <n v="40"/>
    <n v="40"/>
  </r>
  <r>
    <n v="5114"/>
    <x v="188"/>
    <x v="2"/>
    <s v="Wisconsin"/>
    <x v="2"/>
    <x v="0"/>
    <s v="Art"/>
    <n v="85"/>
    <n v="5"/>
    <n v="0"/>
    <n v="50"/>
    <n v="35"/>
    <n v="35"/>
  </r>
  <r>
    <n v="5115"/>
    <x v="188"/>
    <x v="2"/>
    <s v="Florida"/>
    <x v="3"/>
    <x v="2"/>
    <s v="Accessories"/>
    <n v="15"/>
    <n v="3"/>
    <n v="0"/>
    <n v="7.5"/>
    <n v="7.5"/>
    <n v="7.5"/>
  </r>
  <r>
    <n v="5116"/>
    <x v="188"/>
    <x v="2"/>
    <s v="Pennsylvania"/>
    <x v="1"/>
    <x v="1"/>
    <s v="Chairs"/>
    <n v="396"/>
    <n v="4"/>
    <n v="0"/>
    <n v="316"/>
    <n v="80"/>
    <n v="80"/>
  </r>
  <r>
    <n v="5117"/>
    <x v="188"/>
    <x v="2"/>
    <s v="Pennsylvania"/>
    <x v="1"/>
    <x v="0"/>
    <s v="Paper"/>
    <n v="180"/>
    <n v="4"/>
    <n v="0"/>
    <n v="140"/>
    <n v="40"/>
    <n v="40"/>
  </r>
  <r>
    <n v="5118"/>
    <x v="188"/>
    <x v="2"/>
    <s v="Washington"/>
    <x v="0"/>
    <x v="0"/>
    <s v="Labels"/>
    <n v="76"/>
    <n v="4"/>
    <n v="0"/>
    <n v="40"/>
    <n v="36"/>
    <n v="36"/>
  </r>
  <r>
    <n v="5119"/>
    <x v="189"/>
    <x v="2"/>
    <s v="North Carolina"/>
    <x v="3"/>
    <x v="2"/>
    <s v="Accessories"/>
    <n v="25"/>
    <n v="5"/>
    <n v="0"/>
    <n v="12.5"/>
    <n v="12.5"/>
    <n v="12.5"/>
  </r>
  <r>
    <n v="5120"/>
    <x v="189"/>
    <x v="2"/>
    <s v="Mississippi"/>
    <x v="3"/>
    <x v="0"/>
    <s v="Binders"/>
    <n v="20"/>
    <n v="8"/>
    <n v="0"/>
    <n v="16"/>
    <n v="4"/>
    <n v="4"/>
  </r>
  <r>
    <n v="5121"/>
    <x v="189"/>
    <x v="2"/>
    <s v="Alabama"/>
    <x v="3"/>
    <x v="0"/>
    <s v="Binders"/>
    <n v="17.5"/>
    <n v="7"/>
    <n v="0"/>
    <n v="14"/>
    <n v="3.5"/>
    <n v="3.5"/>
  </r>
  <r>
    <n v="5144"/>
    <x v="189"/>
    <x v="2"/>
    <s v="Oregon"/>
    <x v="0"/>
    <x v="1"/>
    <s v="Chairs"/>
    <n v="495"/>
    <n v="5"/>
    <n v="0"/>
    <n v="395"/>
    <n v="100"/>
    <n v="100"/>
  </r>
  <r>
    <n v="5145"/>
    <x v="189"/>
    <x v="2"/>
    <s v="Florida"/>
    <x v="3"/>
    <x v="0"/>
    <s v="Art"/>
    <n v="85"/>
    <n v="5"/>
    <n v="0"/>
    <n v="50"/>
    <n v="35"/>
    <n v="35"/>
  </r>
  <r>
    <n v="5146"/>
    <x v="189"/>
    <x v="2"/>
    <s v="California"/>
    <x v="0"/>
    <x v="1"/>
    <s v="Chairs"/>
    <n v="891"/>
    <n v="9"/>
    <n v="0"/>
    <n v="711"/>
    <n v="180"/>
    <n v="180"/>
  </r>
  <r>
    <n v="5147"/>
    <x v="190"/>
    <x v="2"/>
    <s v="Oklahoma"/>
    <x v="2"/>
    <x v="0"/>
    <s v="Labels"/>
    <n v="114"/>
    <n v="6"/>
    <n v="0"/>
    <n v="60"/>
    <n v="54"/>
    <n v="54"/>
  </r>
  <r>
    <n v="5148"/>
    <x v="190"/>
    <x v="2"/>
    <s v="Massachusetts"/>
    <x v="1"/>
    <x v="1"/>
    <s v="Bookcases"/>
    <n v="240"/>
    <n v="3"/>
    <n v="0"/>
    <n v="195"/>
    <n v="45"/>
    <n v="45"/>
  </r>
  <r>
    <n v="5149"/>
    <x v="190"/>
    <x v="2"/>
    <s v="Michigan"/>
    <x v="2"/>
    <x v="0"/>
    <s v="Art"/>
    <n v="85"/>
    <n v="5"/>
    <n v="0"/>
    <n v="50"/>
    <n v="35"/>
    <n v="35"/>
  </r>
  <r>
    <n v="5170"/>
    <x v="190"/>
    <x v="2"/>
    <s v="California"/>
    <x v="0"/>
    <x v="0"/>
    <s v="Paper"/>
    <n v="180"/>
    <n v="4"/>
    <n v="0"/>
    <n v="140"/>
    <n v="40"/>
    <n v="40"/>
  </r>
  <r>
    <n v="5171"/>
    <x v="190"/>
    <x v="2"/>
    <s v="Kansas"/>
    <x v="2"/>
    <x v="0"/>
    <s v="Binders"/>
    <n v="5"/>
    <n v="2"/>
    <n v="0"/>
    <n v="4"/>
    <n v="1"/>
    <n v="1"/>
  </r>
  <r>
    <n v="5172"/>
    <x v="190"/>
    <x v="2"/>
    <s v="California"/>
    <x v="0"/>
    <x v="1"/>
    <s v="Bookcases"/>
    <n v="240"/>
    <n v="3"/>
    <n v="0"/>
    <n v="195"/>
    <n v="45"/>
    <n v="45"/>
  </r>
  <r>
    <n v="5173"/>
    <x v="190"/>
    <x v="2"/>
    <s v="Ohio"/>
    <x v="1"/>
    <x v="1"/>
    <s v="Furnishings"/>
    <n v="54"/>
    <n v="6"/>
    <n v="0"/>
    <n v="30"/>
    <n v="24"/>
    <n v="24"/>
  </r>
  <r>
    <n v="5174"/>
    <x v="190"/>
    <x v="2"/>
    <s v="Pennsylvania"/>
    <x v="1"/>
    <x v="0"/>
    <s v="Binders"/>
    <n v="2.5"/>
    <n v="1"/>
    <n v="0"/>
    <n v="2"/>
    <n v="0.5"/>
    <n v="0.5"/>
  </r>
  <r>
    <n v="5175"/>
    <x v="191"/>
    <x v="2"/>
    <s v="Michigan"/>
    <x v="2"/>
    <x v="0"/>
    <s v="Art"/>
    <n v="68"/>
    <n v="4"/>
    <n v="0"/>
    <n v="40"/>
    <n v="28"/>
    <n v="28"/>
  </r>
  <r>
    <n v="5176"/>
    <x v="191"/>
    <x v="2"/>
    <s v="New York"/>
    <x v="1"/>
    <x v="0"/>
    <s v="Paper"/>
    <n v="135"/>
    <n v="3"/>
    <n v="0"/>
    <n v="105"/>
    <n v="30"/>
    <n v="30"/>
  </r>
  <r>
    <n v="5177"/>
    <x v="191"/>
    <x v="2"/>
    <s v="Texas"/>
    <x v="2"/>
    <x v="0"/>
    <s v="Fasteners"/>
    <n v="27"/>
    <n v="9"/>
    <n v="0"/>
    <n v="18"/>
    <n v="9"/>
    <n v="9"/>
  </r>
  <r>
    <n v="5202"/>
    <x v="191"/>
    <x v="2"/>
    <s v="Oregon"/>
    <x v="0"/>
    <x v="0"/>
    <s v="Paper"/>
    <n v="90"/>
    <n v="2"/>
    <n v="0"/>
    <n v="70"/>
    <n v="20"/>
    <n v="20"/>
  </r>
  <r>
    <n v="5203"/>
    <x v="192"/>
    <x v="2"/>
    <s v="New York"/>
    <x v="1"/>
    <x v="0"/>
    <s v="Storage"/>
    <n v="120"/>
    <n v="3"/>
    <n v="0"/>
    <n v="105"/>
    <n v="15"/>
    <n v="15"/>
  </r>
  <r>
    <n v="5204"/>
    <x v="192"/>
    <x v="2"/>
    <s v="Pennsylvania"/>
    <x v="1"/>
    <x v="0"/>
    <s v="Storage"/>
    <n v="160"/>
    <n v="4"/>
    <n v="0"/>
    <n v="140"/>
    <n v="20"/>
    <n v="20"/>
  </r>
  <r>
    <n v="5205"/>
    <x v="192"/>
    <x v="2"/>
    <s v="California"/>
    <x v="0"/>
    <x v="2"/>
    <s v="Accessories"/>
    <n v="15"/>
    <n v="3"/>
    <n v="0"/>
    <n v="7.5"/>
    <n v="7.5"/>
    <n v="7.5"/>
  </r>
  <r>
    <n v="5206"/>
    <x v="192"/>
    <x v="2"/>
    <s v="Tennessee"/>
    <x v="3"/>
    <x v="0"/>
    <s v="Art"/>
    <n v="85"/>
    <n v="5"/>
    <n v="0"/>
    <n v="50"/>
    <n v="35"/>
    <n v="35"/>
  </r>
  <r>
    <n v="5223"/>
    <x v="192"/>
    <x v="2"/>
    <s v="Ohio"/>
    <x v="1"/>
    <x v="1"/>
    <s v="Furnishings"/>
    <n v="18"/>
    <n v="2"/>
    <n v="0"/>
    <n v="10"/>
    <n v="8"/>
    <n v="8"/>
  </r>
  <r>
    <n v="5224"/>
    <x v="193"/>
    <x v="2"/>
    <s v="California"/>
    <x v="0"/>
    <x v="2"/>
    <s v="Phones"/>
    <n v="995"/>
    <n v="5"/>
    <n v="0"/>
    <n v="825"/>
    <n v="170"/>
    <n v="170"/>
  </r>
  <r>
    <n v="5225"/>
    <x v="193"/>
    <x v="2"/>
    <s v="New York"/>
    <x v="1"/>
    <x v="2"/>
    <s v="Copiers"/>
    <n v="1450"/>
    <n v="2"/>
    <n v="0"/>
    <n v="1400"/>
    <n v="50"/>
    <n v="50"/>
  </r>
  <r>
    <n v="5268"/>
    <x v="194"/>
    <x v="2"/>
    <s v="Texas"/>
    <x v="2"/>
    <x v="0"/>
    <s v="Storage"/>
    <n v="40"/>
    <n v="1"/>
    <n v="0"/>
    <n v="35"/>
    <n v="5"/>
    <n v="5"/>
  </r>
  <r>
    <n v="5269"/>
    <x v="194"/>
    <x v="2"/>
    <s v="New York"/>
    <x v="1"/>
    <x v="1"/>
    <s v="Furnishings"/>
    <n v="18"/>
    <n v="2"/>
    <n v="0"/>
    <n v="10"/>
    <n v="8"/>
    <n v="8"/>
  </r>
  <r>
    <n v="5270"/>
    <x v="194"/>
    <x v="2"/>
    <s v="Texas"/>
    <x v="2"/>
    <x v="0"/>
    <s v="Storage"/>
    <n v="200"/>
    <n v="5"/>
    <n v="0"/>
    <n v="175"/>
    <n v="25"/>
    <n v="25"/>
  </r>
  <r>
    <n v="5291"/>
    <x v="195"/>
    <x v="2"/>
    <s v="Texas"/>
    <x v="2"/>
    <x v="0"/>
    <s v="Art"/>
    <n v="17"/>
    <n v="1"/>
    <n v="0"/>
    <n v="10"/>
    <n v="7"/>
    <n v="7"/>
  </r>
  <r>
    <n v="5292"/>
    <x v="195"/>
    <x v="2"/>
    <s v="Texas"/>
    <x v="2"/>
    <x v="0"/>
    <s v="Art"/>
    <n v="102"/>
    <n v="6"/>
    <n v="0"/>
    <n v="60"/>
    <n v="42"/>
    <n v="42"/>
  </r>
  <r>
    <n v="5293"/>
    <x v="196"/>
    <x v="2"/>
    <s v="Texas"/>
    <x v="2"/>
    <x v="0"/>
    <s v="Storage"/>
    <n v="280"/>
    <n v="7"/>
    <n v="0"/>
    <n v="245"/>
    <n v="35"/>
    <n v="35"/>
  </r>
  <r>
    <n v="5294"/>
    <x v="196"/>
    <x v="2"/>
    <s v="Florida"/>
    <x v="3"/>
    <x v="0"/>
    <s v="Binders"/>
    <n v="20"/>
    <n v="8"/>
    <n v="0"/>
    <n v="16"/>
    <n v="4"/>
    <n v="4"/>
  </r>
  <r>
    <n v="5313"/>
    <x v="196"/>
    <x v="2"/>
    <s v="California"/>
    <x v="0"/>
    <x v="1"/>
    <s v="Chairs"/>
    <n v="792"/>
    <n v="8"/>
    <n v="0"/>
    <n v="632"/>
    <n v="160"/>
    <n v="160"/>
  </r>
  <r>
    <n v="5314"/>
    <x v="196"/>
    <x v="2"/>
    <s v="California"/>
    <x v="0"/>
    <x v="2"/>
    <s v="Accessories"/>
    <n v="10"/>
    <n v="2"/>
    <n v="0"/>
    <n v="5"/>
    <n v="5"/>
    <n v="5"/>
  </r>
  <r>
    <n v="5315"/>
    <x v="197"/>
    <x v="2"/>
    <s v="Washington"/>
    <x v="0"/>
    <x v="0"/>
    <s v="Paper"/>
    <n v="45"/>
    <n v="1"/>
    <n v="0"/>
    <n v="35"/>
    <n v="10"/>
    <n v="10"/>
  </r>
  <r>
    <n v="5316"/>
    <x v="197"/>
    <x v="2"/>
    <s v="California"/>
    <x v="0"/>
    <x v="2"/>
    <s v="Accessories"/>
    <n v="5"/>
    <n v="1"/>
    <n v="0"/>
    <n v="2.5"/>
    <n v="2.5"/>
    <n v="2.5"/>
  </r>
  <r>
    <n v="5339"/>
    <x v="197"/>
    <x v="2"/>
    <s v="Illinois"/>
    <x v="2"/>
    <x v="0"/>
    <s v="Fasteners"/>
    <n v="12"/>
    <n v="4"/>
    <n v="0"/>
    <n v="8"/>
    <n v="4"/>
    <n v="4"/>
  </r>
  <r>
    <n v="5340"/>
    <x v="197"/>
    <x v="2"/>
    <s v="Massachusetts"/>
    <x v="1"/>
    <x v="0"/>
    <s v="Paper"/>
    <n v="270"/>
    <n v="6"/>
    <n v="0"/>
    <n v="210"/>
    <n v="60"/>
    <n v="60"/>
  </r>
  <r>
    <n v="5341"/>
    <x v="197"/>
    <x v="2"/>
    <s v="Nevada"/>
    <x v="0"/>
    <x v="0"/>
    <s v="Paper"/>
    <n v="270"/>
    <n v="6"/>
    <n v="0"/>
    <n v="210"/>
    <n v="60"/>
    <n v="60"/>
  </r>
  <r>
    <n v="5342"/>
    <x v="198"/>
    <x v="2"/>
    <s v="New York"/>
    <x v="1"/>
    <x v="0"/>
    <s v="Envelopes"/>
    <n v="60"/>
    <n v="5"/>
    <n v="0"/>
    <n v="45"/>
    <n v="15"/>
    <n v="15"/>
  </r>
  <r>
    <n v="5343"/>
    <x v="198"/>
    <x v="2"/>
    <s v="New York"/>
    <x v="1"/>
    <x v="0"/>
    <s v="Storage"/>
    <n v="120"/>
    <n v="3"/>
    <n v="0"/>
    <n v="105"/>
    <n v="15"/>
    <n v="15"/>
  </r>
  <r>
    <n v="5372"/>
    <x v="198"/>
    <x v="2"/>
    <s v="Michigan"/>
    <x v="2"/>
    <x v="2"/>
    <s v="Accessories"/>
    <n v="35"/>
    <n v="7"/>
    <n v="0"/>
    <n v="17.5"/>
    <n v="17.5"/>
    <n v="17.5"/>
  </r>
  <r>
    <n v="5373"/>
    <x v="198"/>
    <x v="2"/>
    <s v="Pennsylvania"/>
    <x v="1"/>
    <x v="1"/>
    <s v="Tables"/>
    <n v="255"/>
    <n v="3"/>
    <n v="0"/>
    <n v="225"/>
    <n v="30"/>
    <n v="30"/>
  </r>
  <r>
    <n v="5374"/>
    <x v="199"/>
    <x v="2"/>
    <s v="New York"/>
    <x v="1"/>
    <x v="1"/>
    <s v="Bookcases"/>
    <n v="320"/>
    <n v="4"/>
    <n v="0"/>
    <n v="260"/>
    <n v="60"/>
    <n v="60"/>
  </r>
  <r>
    <n v="5375"/>
    <x v="199"/>
    <x v="2"/>
    <s v="Mississippi"/>
    <x v="3"/>
    <x v="0"/>
    <s v="Art"/>
    <n v="68"/>
    <n v="4"/>
    <n v="0"/>
    <n v="40"/>
    <n v="28"/>
    <n v="28"/>
  </r>
  <r>
    <n v="5376"/>
    <x v="199"/>
    <x v="2"/>
    <s v="Arizona"/>
    <x v="0"/>
    <x v="1"/>
    <s v="Chairs"/>
    <n v="99"/>
    <n v="1"/>
    <n v="0"/>
    <n v="79"/>
    <n v="20"/>
    <n v="20"/>
  </r>
  <r>
    <n v="5377"/>
    <x v="199"/>
    <x v="2"/>
    <s v="Texas"/>
    <x v="2"/>
    <x v="0"/>
    <s v="Binders"/>
    <n v="7.5"/>
    <n v="3"/>
    <n v="0"/>
    <n v="6"/>
    <n v="1.5"/>
    <n v="1.5"/>
  </r>
  <r>
    <n v="5405"/>
    <x v="199"/>
    <x v="2"/>
    <s v="California"/>
    <x v="0"/>
    <x v="0"/>
    <s v="Labels"/>
    <n v="38"/>
    <n v="2"/>
    <n v="0"/>
    <n v="20"/>
    <n v="18"/>
    <n v="18"/>
  </r>
  <r>
    <n v="5406"/>
    <x v="199"/>
    <x v="2"/>
    <s v="Florida"/>
    <x v="3"/>
    <x v="0"/>
    <s v="Paper"/>
    <n v="270"/>
    <n v="6"/>
    <n v="0"/>
    <n v="210"/>
    <n v="60"/>
    <n v="60"/>
  </r>
  <r>
    <n v="5407"/>
    <x v="200"/>
    <x v="2"/>
    <s v="Texas"/>
    <x v="2"/>
    <x v="1"/>
    <s v="Chairs"/>
    <n v="297"/>
    <n v="3"/>
    <n v="0"/>
    <n v="237"/>
    <n v="60"/>
    <n v="60"/>
  </r>
  <r>
    <n v="5408"/>
    <x v="200"/>
    <x v="2"/>
    <s v="California"/>
    <x v="0"/>
    <x v="0"/>
    <s v="Appliances"/>
    <n v="96"/>
    <n v="4"/>
    <n v="0"/>
    <n v="76"/>
    <n v="20"/>
    <n v="20"/>
  </r>
  <r>
    <n v="5409"/>
    <x v="200"/>
    <x v="2"/>
    <s v="Georgia"/>
    <x v="3"/>
    <x v="2"/>
    <s v="Phones"/>
    <n v="597"/>
    <n v="3"/>
    <n v="0"/>
    <n v="495"/>
    <n v="102"/>
    <n v="102"/>
  </r>
  <r>
    <n v="5437"/>
    <x v="200"/>
    <x v="2"/>
    <s v="California"/>
    <x v="0"/>
    <x v="0"/>
    <s v="Paper"/>
    <n v="90"/>
    <n v="2"/>
    <n v="0"/>
    <n v="70"/>
    <n v="20"/>
    <n v="20"/>
  </r>
  <r>
    <n v="5438"/>
    <x v="200"/>
    <x v="2"/>
    <s v="Pennsylvania"/>
    <x v="1"/>
    <x v="0"/>
    <s v="Art"/>
    <n v="136"/>
    <n v="8"/>
    <n v="0"/>
    <n v="80"/>
    <n v="56"/>
    <n v="56"/>
  </r>
  <r>
    <n v="5439"/>
    <x v="200"/>
    <x v="2"/>
    <s v="Florida"/>
    <x v="3"/>
    <x v="0"/>
    <s v="Binders"/>
    <n v="7.5"/>
    <n v="3"/>
    <n v="0"/>
    <n v="6"/>
    <n v="1.5"/>
    <n v="1.5"/>
  </r>
  <r>
    <n v="5440"/>
    <x v="200"/>
    <x v="2"/>
    <s v="California"/>
    <x v="0"/>
    <x v="2"/>
    <s v="Accessories"/>
    <n v="10"/>
    <n v="2"/>
    <n v="0"/>
    <n v="5"/>
    <n v="5"/>
    <n v="5"/>
  </r>
  <r>
    <n v="5441"/>
    <x v="201"/>
    <x v="2"/>
    <s v="Texas"/>
    <x v="2"/>
    <x v="1"/>
    <s v="Bookcases"/>
    <n v="240"/>
    <n v="3"/>
    <n v="0"/>
    <n v="195"/>
    <n v="45"/>
    <n v="45"/>
  </r>
  <r>
    <n v="5442"/>
    <x v="201"/>
    <x v="2"/>
    <s v="New York"/>
    <x v="1"/>
    <x v="0"/>
    <s v="Art"/>
    <n v="51"/>
    <n v="3"/>
    <n v="0"/>
    <n v="30"/>
    <n v="21"/>
    <n v="21"/>
  </r>
  <r>
    <n v="5443"/>
    <x v="201"/>
    <x v="2"/>
    <s v="Oklahoma"/>
    <x v="2"/>
    <x v="0"/>
    <s v="Art"/>
    <n v="68"/>
    <n v="4"/>
    <n v="0"/>
    <n v="40"/>
    <n v="28"/>
    <n v="28"/>
  </r>
  <r>
    <n v="5465"/>
    <x v="201"/>
    <x v="2"/>
    <s v="California"/>
    <x v="0"/>
    <x v="0"/>
    <s v="Storage"/>
    <n v="40"/>
    <n v="1"/>
    <n v="0"/>
    <n v="35"/>
    <n v="5"/>
    <n v="5"/>
  </r>
  <r>
    <n v="5466"/>
    <x v="202"/>
    <x v="2"/>
    <s v="New York"/>
    <x v="1"/>
    <x v="2"/>
    <s v="Machines"/>
    <n v="450"/>
    <n v="1"/>
    <n v="0"/>
    <n v="400"/>
    <n v="50"/>
    <n v="50"/>
  </r>
  <r>
    <n v="5467"/>
    <x v="202"/>
    <x v="2"/>
    <s v="Pennsylvania"/>
    <x v="1"/>
    <x v="0"/>
    <s v="Paper"/>
    <n v="180"/>
    <n v="4"/>
    <n v="0"/>
    <n v="140"/>
    <n v="40"/>
    <n v="40"/>
  </r>
  <r>
    <n v="5468"/>
    <x v="202"/>
    <x v="2"/>
    <s v="New York"/>
    <x v="1"/>
    <x v="1"/>
    <s v="Chairs"/>
    <n v="198"/>
    <n v="2"/>
    <n v="0"/>
    <n v="158"/>
    <n v="40"/>
    <n v="40"/>
  </r>
  <r>
    <n v="5469"/>
    <x v="202"/>
    <x v="2"/>
    <s v="Virginia"/>
    <x v="3"/>
    <x v="0"/>
    <s v="Binders"/>
    <n v="2.5"/>
    <n v="1"/>
    <n v="0"/>
    <n v="2"/>
    <n v="0.5"/>
    <n v="0.5"/>
  </r>
  <r>
    <n v="5492"/>
    <x v="202"/>
    <x v="2"/>
    <s v="New York"/>
    <x v="1"/>
    <x v="2"/>
    <s v="Phones"/>
    <n v="199"/>
    <n v="1"/>
    <n v="0"/>
    <n v="165"/>
    <n v="34"/>
    <n v="34"/>
  </r>
  <r>
    <n v="5493"/>
    <x v="202"/>
    <x v="2"/>
    <s v="Illinois"/>
    <x v="2"/>
    <x v="0"/>
    <s v="Art"/>
    <n v="34"/>
    <n v="2"/>
    <n v="0"/>
    <n v="20"/>
    <n v="14"/>
    <n v="14"/>
  </r>
  <r>
    <n v="5494"/>
    <x v="202"/>
    <x v="2"/>
    <s v="Missouri"/>
    <x v="2"/>
    <x v="2"/>
    <s v="Phones"/>
    <n v="597"/>
    <n v="3"/>
    <n v="0"/>
    <n v="495"/>
    <n v="102"/>
    <n v="102"/>
  </r>
  <r>
    <n v="5495"/>
    <x v="202"/>
    <x v="2"/>
    <s v="California"/>
    <x v="0"/>
    <x v="2"/>
    <s v="Phones"/>
    <n v="1194"/>
    <n v="6"/>
    <n v="0"/>
    <n v="990"/>
    <n v="204"/>
    <n v="204"/>
  </r>
  <r>
    <n v="5496"/>
    <x v="203"/>
    <x v="2"/>
    <s v="Illinois"/>
    <x v="2"/>
    <x v="0"/>
    <s v="Paper"/>
    <n v="315"/>
    <n v="7"/>
    <n v="0"/>
    <n v="245"/>
    <n v="70"/>
    <n v="70"/>
  </r>
  <r>
    <n v="5497"/>
    <x v="203"/>
    <x v="2"/>
    <s v="Georgia"/>
    <x v="3"/>
    <x v="0"/>
    <s v="Binders"/>
    <n v="7.5"/>
    <n v="3"/>
    <n v="0"/>
    <n v="6"/>
    <n v="1.5"/>
    <n v="1.5"/>
  </r>
  <r>
    <n v="5498"/>
    <x v="203"/>
    <x v="2"/>
    <s v="California"/>
    <x v="0"/>
    <x v="0"/>
    <s v="Binders"/>
    <n v="12.5"/>
    <n v="5"/>
    <n v="0"/>
    <n v="10"/>
    <n v="2.5"/>
    <n v="2.5"/>
  </r>
  <r>
    <n v="5524"/>
    <x v="203"/>
    <x v="2"/>
    <s v="Minnesota"/>
    <x v="2"/>
    <x v="0"/>
    <s v="Binders"/>
    <n v="7.5"/>
    <n v="3"/>
    <n v="0"/>
    <n v="6"/>
    <n v="1.5"/>
    <n v="1.5"/>
  </r>
  <r>
    <n v="5525"/>
    <x v="203"/>
    <x v="2"/>
    <s v="California"/>
    <x v="0"/>
    <x v="1"/>
    <s v="Tables"/>
    <n v="85"/>
    <n v="1"/>
    <n v="0"/>
    <n v="75"/>
    <n v="10"/>
    <n v="10"/>
  </r>
  <r>
    <n v="5526"/>
    <x v="204"/>
    <x v="2"/>
    <s v="Pennsylvania"/>
    <x v="1"/>
    <x v="0"/>
    <s v="Binders"/>
    <n v="15"/>
    <n v="6"/>
    <n v="0"/>
    <n v="12"/>
    <n v="3"/>
    <n v="3"/>
  </r>
  <r>
    <n v="5527"/>
    <x v="204"/>
    <x v="2"/>
    <s v="California"/>
    <x v="0"/>
    <x v="0"/>
    <s v="Art"/>
    <n v="68"/>
    <n v="4"/>
    <n v="0"/>
    <n v="40"/>
    <n v="28"/>
    <n v="28"/>
  </r>
  <r>
    <n v="5528"/>
    <x v="204"/>
    <x v="2"/>
    <s v="Ohio"/>
    <x v="1"/>
    <x v="2"/>
    <s v="Accessories"/>
    <n v="15"/>
    <n v="3"/>
    <n v="0"/>
    <n v="7.5"/>
    <n v="7.5"/>
    <n v="7.5"/>
  </r>
  <r>
    <n v="5529"/>
    <x v="204"/>
    <x v="2"/>
    <s v="Wisconsin"/>
    <x v="2"/>
    <x v="0"/>
    <s v="Supplies"/>
    <n v="45"/>
    <n v="3"/>
    <n v="0"/>
    <n v="36"/>
    <n v="9"/>
    <n v="9"/>
  </r>
  <r>
    <n v="5547"/>
    <x v="205"/>
    <x v="2"/>
    <s v="New York"/>
    <x v="1"/>
    <x v="0"/>
    <s v="Binders"/>
    <n v="7.5"/>
    <n v="3"/>
    <n v="0"/>
    <n v="6"/>
    <n v="1.5"/>
    <n v="1.5"/>
  </r>
  <r>
    <n v="5567"/>
    <x v="205"/>
    <x v="2"/>
    <s v="Tennessee"/>
    <x v="3"/>
    <x v="0"/>
    <s v="Binders"/>
    <n v="5"/>
    <n v="2"/>
    <n v="0"/>
    <n v="4"/>
    <n v="1"/>
    <n v="1"/>
  </r>
  <r>
    <n v="5568"/>
    <x v="205"/>
    <x v="2"/>
    <s v="California"/>
    <x v="0"/>
    <x v="0"/>
    <s v="Art"/>
    <n v="102"/>
    <n v="6"/>
    <n v="0"/>
    <n v="60"/>
    <n v="42"/>
    <n v="42"/>
  </r>
  <r>
    <n v="5569"/>
    <x v="206"/>
    <x v="2"/>
    <s v="California"/>
    <x v="0"/>
    <x v="2"/>
    <s v="Copiers"/>
    <n v="4350"/>
    <n v="6"/>
    <n v="0"/>
    <n v="4200"/>
    <n v="150"/>
    <n v="150"/>
  </r>
  <r>
    <n v="5586"/>
    <x v="206"/>
    <x v="2"/>
    <s v="Illinois"/>
    <x v="2"/>
    <x v="0"/>
    <s v="Art"/>
    <n v="85"/>
    <n v="5"/>
    <n v="0"/>
    <n v="50"/>
    <n v="35"/>
    <n v="35"/>
  </r>
  <r>
    <n v="5587"/>
    <x v="206"/>
    <x v="2"/>
    <s v="Washington"/>
    <x v="0"/>
    <x v="0"/>
    <s v="Supplies"/>
    <n v="45"/>
    <n v="3"/>
    <n v="0"/>
    <n v="36"/>
    <n v="9"/>
    <n v="9"/>
  </r>
  <r>
    <n v="5588"/>
    <x v="206"/>
    <x v="2"/>
    <s v="Pennsylvania"/>
    <x v="1"/>
    <x v="2"/>
    <s v="Phones"/>
    <n v="199"/>
    <n v="1"/>
    <n v="0"/>
    <n v="165"/>
    <n v="34"/>
    <n v="34"/>
  </r>
  <r>
    <n v="5589"/>
    <x v="206"/>
    <x v="2"/>
    <s v="California"/>
    <x v="0"/>
    <x v="0"/>
    <s v="Paper"/>
    <n v="270"/>
    <n v="6"/>
    <n v="0"/>
    <n v="210"/>
    <n v="60"/>
    <n v="60"/>
  </r>
  <r>
    <n v="5590"/>
    <x v="206"/>
    <x v="2"/>
    <s v="Virginia"/>
    <x v="3"/>
    <x v="2"/>
    <s v="Accessories"/>
    <n v="20"/>
    <n v="4"/>
    <n v="0"/>
    <n v="10"/>
    <n v="10"/>
    <n v="10"/>
  </r>
  <r>
    <n v="5591"/>
    <x v="207"/>
    <x v="2"/>
    <s v="California"/>
    <x v="0"/>
    <x v="0"/>
    <s v="Storage"/>
    <n v="280"/>
    <n v="7"/>
    <n v="0"/>
    <n v="245"/>
    <n v="35"/>
    <n v="35"/>
  </r>
  <r>
    <n v="5592"/>
    <x v="207"/>
    <x v="2"/>
    <s v="California"/>
    <x v="0"/>
    <x v="0"/>
    <s v="Binders"/>
    <n v="5"/>
    <n v="2"/>
    <n v="0"/>
    <n v="4"/>
    <n v="1"/>
    <n v="1"/>
  </r>
  <r>
    <n v="5621"/>
    <x v="207"/>
    <x v="2"/>
    <s v="Ohio"/>
    <x v="1"/>
    <x v="0"/>
    <s v="Paper"/>
    <n v="135"/>
    <n v="3"/>
    <n v="0"/>
    <n v="105"/>
    <n v="30"/>
    <n v="30"/>
  </r>
  <r>
    <n v="5622"/>
    <x v="208"/>
    <x v="2"/>
    <s v="North Carolina"/>
    <x v="3"/>
    <x v="0"/>
    <s v="Binders"/>
    <n v="5"/>
    <n v="2"/>
    <n v="0"/>
    <n v="4"/>
    <n v="1"/>
    <n v="1"/>
  </r>
  <r>
    <n v="5623"/>
    <x v="208"/>
    <x v="2"/>
    <s v="Virginia"/>
    <x v="3"/>
    <x v="0"/>
    <s v="Storage"/>
    <n v="320"/>
    <n v="8"/>
    <n v="0"/>
    <n v="280"/>
    <n v="40"/>
    <n v="40"/>
  </r>
  <r>
    <n v="5624"/>
    <x v="208"/>
    <x v="2"/>
    <s v="Georgia"/>
    <x v="3"/>
    <x v="0"/>
    <s v="Storage"/>
    <n v="160"/>
    <n v="4"/>
    <n v="0"/>
    <n v="140"/>
    <n v="20"/>
    <n v="20"/>
  </r>
  <r>
    <n v="5625"/>
    <x v="208"/>
    <x v="2"/>
    <s v="Illinois"/>
    <x v="2"/>
    <x v="0"/>
    <s v="Paper"/>
    <n v="135"/>
    <n v="3"/>
    <n v="0"/>
    <n v="105"/>
    <n v="30"/>
    <n v="30"/>
  </r>
  <r>
    <n v="5626"/>
    <x v="208"/>
    <x v="2"/>
    <s v="Ohio"/>
    <x v="1"/>
    <x v="2"/>
    <s v="Accessories"/>
    <n v="35"/>
    <n v="7"/>
    <n v="0"/>
    <n v="17.5"/>
    <n v="17.5"/>
    <n v="17.5"/>
  </r>
  <r>
    <n v="5651"/>
    <x v="208"/>
    <x v="2"/>
    <s v="Texas"/>
    <x v="2"/>
    <x v="0"/>
    <s v="Binders"/>
    <n v="12.5"/>
    <n v="5"/>
    <n v="0"/>
    <n v="10"/>
    <n v="2.5"/>
    <n v="2.5"/>
  </r>
  <r>
    <n v="5652"/>
    <x v="208"/>
    <x v="2"/>
    <s v="Florida"/>
    <x v="3"/>
    <x v="2"/>
    <s v="Accessories"/>
    <n v="15"/>
    <n v="3"/>
    <n v="0"/>
    <n v="7.5"/>
    <n v="7.5"/>
    <n v="7.5"/>
  </r>
  <r>
    <n v="5653"/>
    <x v="209"/>
    <x v="2"/>
    <s v="Texas"/>
    <x v="2"/>
    <x v="2"/>
    <s v="Accessories"/>
    <n v="10"/>
    <n v="2"/>
    <n v="0"/>
    <n v="5"/>
    <n v="5"/>
    <n v="5"/>
  </r>
  <r>
    <n v="5654"/>
    <x v="209"/>
    <x v="2"/>
    <s v="Illinois"/>
    <x v="2"/>
    <x v="2"/>
    <s v="Phones"/>
    <n v="398"/>
    <n v="2"/>
    <n v="0"/>
    <n v="330"/>
    <n v="68"/>
    <n v="68"/>
  </r>
  <r>
    <n v="5655"/>
    <x v="209"/>
    <x v="2"/>
    <s v="Nebraska"/>
    <x v="2"/>
    <x v="1"/>
    <s v="Furnishings"/>
    <n v="18"/>
    <n v="2"/>
    <n v="0"/>
    <n v="10"/>
    <n v="8"/>
    <n v="8"/>
  </r>
  <r>
    <n v="5656"/>
    <x v="209"/>
    <x v="2"/>
    <s v="North Carolina"/>
    <x v="3"/>
    <x v="0"/>
    <s v="Paper"/>
    <n v="180"/>
    <n v="4"/>
    <n v="0"/>
    <n v="140"/>
    <n v="40"/>
    <n v="40"/>
  </r>
  <r>
    <n v="5683"/>
    <x v="209"/>
    <x v="2"/>
    <s v="New York"/>
    <x v="1"/>
    <x v="0"/>
    <s v="Envelopes"/>
    <n v="12"/>
    <n v="1"/>
    <n v="0"/>
    <n v="9"/>
    <n v="3"/>
    <n v="3"/>
  </r>
  <r>
    <n v="5684"/>
    <x v="209"/>
    <x v="2"/>
    <s v="Colorado"/>
    <x v="0"/>
    <x v="0"/>
    <s v="Art"/>
    <n v="34"/>
    <n v="2"/>
    <n v="0"/>
    <n v="20"/>
    <n v="14"/>
    <n v="14"/>
  </r>
  <r>
    <n v="5685"/>
    <x v="209"/>
    <x v="2"/>
    <s v="Wisconsin"/>
    <x v="2"/>
    <x v="0"/>
    <s v="Paper"/>
    <n v="315"/>
    <n v="7"/>
    <n v="0"/>
    <n v="245"/>
    <n v="70"/>
    <n v="70"/>
  </r>
  <r>
    <n v="5686"/>
    <x v="209"/>
    <x v="2"/>
    <s v="Georgia"/>
    <x v="3"/>
    <x v="0"/>
    <s v="Envelopes"/>
    <n v="96"/>
    <n v="8"/>
    <n v="0"/>
    <n v="72"/>
    <n v="24"/>
    <n v="24"/>
  </r>
  <r>
    <n v="5687"/>
    <x v="209"/>
    <x v="2"/>
    <s v="Washington"/>
    <x v="0"/>
    <x v="0"/>
    <s v="Paper"/>
    <n v="90"/>
    <n v="2"/>
    <n v="0"/>
    <n v="70"/>
    <n v="20"/>
    <n v="20"/>
  </r>
  <r>
    <n v="5688"/>
    <x v="210"/>
    <x v="2"/>
    <s v="California"/>
    <x v="0"/>
    <x v="2"/>
    <s v="Phones"/>
    <n v="597"/>
    <n v="3"/>
    <n v="0"/>
    <n v="495"/>
    <n v="102"/>
    <n v="102"/>
  </r>
  <r>
    <n v="5701"/>
    <x v="210"/>
    <x v="2"/>
    <s v="Washington"/>
    <x v="0"/>
    <x v="0"/>
    <s v="Storage"/>
    <n v="120"/>
    <n v="3"/>
    <n v="0"/>
    <n v="105"/>
    <n v="15"/>
    <n v="15"/>
  </r>
  <r>
    <n v="5702"/>
    <x v="210"/>
    <x v="2"/>
    <s v="Kentucky"/>
    <x v="3"/>
    <x v="2"/>
    <s v="Phones"/>
    <n v="398"/>
    <n v="2"/>
    <n v="0"/>
    <n v="330"/>
    <n v="68"/>
    <n v="68"/>
  </r>
  <r>
    <n v="5703"/>
    <x v="210"/>
    <x v="2"/>
    <s v="California"/>
    <x v="0"/>
    <x v="0"/>
    <s v="Binders"/>
    <n v="15"/>
    <n v="6"/>
    <n v="0"/>
    <n v="12"/>
    <n v="3"/>
    <n v="3"/>
  </r>
  <r>
    <n v="5704"/>
    <x v="211"/>
    <x v="2"/>
    <s v="Michigan"/>
    <x v="2"/>
    <x v="0"/>
    <s v="Paper"/>
    <n v="45"/>
    <n v="1"/>
    <n v="0"/>
    <n v="35"/>
    <n v="10"/>
    <n v="10"/>
  </r>
  <r>
    <n v="5705"/>
    <x v="211"/>
    <x v="2"/>
    <s v="California"/>
    <x v="0"/>
    <x v="0"/>
    <s v="Binders"/>
    <n v="7.5"/>
    <n v="3"/>
    <n v="0"/>
    <n v="6"/>
    <n v="1.5"/>
    <n v="1.5"/>
  </r>
  <r>
    <n v="5730"/>
    <x v="212"/>
    <x v="2"/>
    <s v="California"/>
    <x v="0"/>
    <x v="1"/>
    <s v="Furnishings"/>
    <n v="27"/>
    <n v="3"/>
    <n v="0"/>
    <n v="15"/>
    <n v="12"/>
    <n v="12"/>
  </r>
  <r>
    <n v="5731"/>
    <x v="212"/>
    <x v="2"/>
    <s v="Illinois"/>
    <x v="2"/>
    <x v="2"/>
    <s v="Phones"/>
    <n v="796"/>
    <n v="4"/>
    <n v="0"/>
    <n v="660"/>
    <n v="136"/>
    <n v="136"/>
  </r>
  <r>
    <n v="5732"/>
    <x v="212"/>
    <x v="2"/>
    <s v="Wisconsin"/>
    <x v="2"/>
    <x v="1"/>
    <s v="Tables"/>
    <n v="255"/>
    <n v="3"/>
    <n v="0"/>
    <n v="225"/>
    <n v="30"/>
    <n v="30"/>
  </r>
  <r>
    <n v="5733"/>
    <x v="212"/>
    <x v="2"/>
    <s v="New York"/>
    <x v="1"/>
    <x v="1"/>
    <s v="Furnishings"/>
    <n v="27"/>
    <n v="3"/>
    <n v="0"/>
    <n v="15"/>
    <n v="12"/>
    <n v="12"/>
  </r>
  <r>
    <n v="5756"/>
    <x v="212"/>
    <x v="2"/>
    <s v="Kentucky"/>
    <x v="3"/>
    <x v="1"/>
    <s v="Chairs"/>
    <n v="891"/>
    <n v="9"/>
    <n v="0"/>
    <n v="711"/>
    <n v="180"/>
    <n v="180"/>
  </r>
  <r>
    <n v="5757"/>
    <x v="212"/>
    <x v="2"/>
    <s v="Florida"/>
    <x v="3"/>
    <x v="0"/>
    <s v="Binders"/>
    <n v="7.5"/>
    <n v="3"/>
    <n v="0"/>
    <n v="6"/>
    <n v="1.5"/>
    <n v="1.5"/>
  </r>
  <r>
    <n v="5758"/>
    <x v="212"/>
    <x v="2"/>
    <s v="New York"/>
    <x v="1"/>
    <x v="0"/>
    <s v="Appliances"/>
    <n v="144"/>
    <n v="6"/>
    <n v="0"/>
    <n v="114"/>
    <n v="30"/>
    <n v="30"/>
  </r>
  <r>
    <n v="5759"/>
    <x v="212"/>
    <x v="2"/>
    <s v="Washington"/>
    <x v="0"/>
    <x v="0"/>
    <s v="Storage"/>
    <n v="120"/>
    <n v="3"/>
    <n v="0"/>
    <n v="105"/>
    <n v="15"/>
    <n v="15"/>
  </r>
  <r>
    <n v="5760"/>
    <x v="213"/>
    <x v="2"/>
    <s v="Illinois"/>
    <x v="2"/>
    <x v="2"/>
    <s v="Copiers"/>
    <n v="1450"/>
    <n v="2"/>
    <n v="0"/>
    <n v="1400"/>
    <n v="50"/>
    <n v="50"/>
  </r>
  <r>
    <n v="5775"/>
    <x v="214"/>
    <x v="2"/>
    <s v="New York"/>
    <x v="1"/>
    <x v="0"/>
    <s v="Paper"/>
    <n v="180"/>
    <n v="4"/>
    <n v="0"/>
    <n v="140"/>
    <n v="40"/>
    <n v="40"/>
  </r>
  <r>
    <n v="5776"/>
    <x v="214"/>
    <x v="2"/>
    <s v="California"/>
    <x v="0"/>
    <x v="0"/>
    <s v="Paper"/>
    <n v="180"/>
    <n v="4"/>
    <n v="0"/>
    <n v="140"/>
    <n v="40"/>
    <n v="40"/>
  </r>
  <r>
    <n v="5777"/>
    <x v="214"/>
    <x v="2"/>
    <s v="New York"/>
    <x v="1"/>
    <x v="1"/>
    <s v="Furnishings"/>
    <n v="18"/>
    <n v="2"/>
    <n v="0"/>
    <n v="10"/>
    <n v="8"/>
    <n v="8"/>
  </r>
  <r>
    <n v="5778"/>
    <x v="214"/>
    <x v="2"/>
    <s v="District of Columbia"/>
    <x v="1"/>
    <x v="1"/>
    <s v="Furnishings"/>
    <n v="18"/>
    <n v="2"/>
    <n v="0"/>
    <n v="10"/>
    <n v="8"/>
    <n v="8"/>
  </r>
  <r>
    <n v="5779"/>
    <x v="214"/>
    <x v="2"/>
    <s v="Washington"/>
    <x v="0"/>
    <x v="0"/>
    <s v="Storage"/>
    <n v="40"/>
    <n v="1"/>
    <n v="0"/>
    <n v="35"/>
    <n v="5"/>
    <n v="5"/>
  </r>
  <r>
    <n v="5780"/>
    <x v="214"/>
    <x v="2"/>
    <s v="Rhode Island"/>
    <x v="1"/>
    <x v="0"/>
    <s v="Binders"/>
    <n v="7.5"/>
    <n v="3"/>
    <n v="0"/>
    <n v="6"/>
    <n v="1.5"/>
    <n v="1.5"/>
  </r>
  <r>
    <n v="5781"/>
    <x v="214"/>
    <x v="2"/>
    <s v="New York"/>
    <x v="1"/>
    <x v="0"/>
    <s v="Appliances"/>
    <n v="24"/>
    <n v="1"/>
    <n v="0"/>
    <n v="19"/>
    <n v="5"/>
    <n v="5"/>
  </r>
  <r>
    <n v="5782"/>
    <x v="214"/>
    <x v="2"/>
    <s v="California"/>
    <x v="0"/>
    <x v="0"/>
    <s v="Paper"/>
    <n v="135"/>
    <n v="3"/>
    <n v="0"/>
    <n v="105"/>
    <n v="30"/>
    <n v="30"/>
  </r>
  <r>
    <n v="5812"/>
    <x v="214"/>
    <x v="2"/>
    <s v="New York"/>
    <x v="1"/>
    <x v="1"/>
    <s v="Chairs"/>
    <n v="1089"/>
    <n v="11"/>
    <n v="0"/>
    <n v="869"/>
    <n v="220"/>
    <n v="220"/>
  </r>
  <r>
    <n v="5813"/>
    <x v="214"/>
    <x v="2"/>
    <s v="Delaware"/>
    <x v="1"/>
    <x v="0"/>
    <s v="Paper"/>
    <n v="45"/>
    <n v="1"/>
    <n v="0"/>
    <n v="35"/>
    <n v="10"/>
    <n v="10"/>
  </r>
  <r>
    <n v="5814"/>
    <x v="215"/>
    <x v="2"/>
    <s v="Pennsylvania"/>
    <x v="1"/>
    <x v="0"/>
    <s v="Fasteners"/>
    <n v="9"/>
    <n v="3"/>
    <n v="0"/>
    <n v="6"/>
    <n v="3"/>
    <n v="3"/>
  </r>
  <r>
    <n v="5837"/>
    <x v="216"/>
    <x v="2"/>
    <s v="Michigan"/>
    <x v="2"/>
    <x v="0"/>
    <s v="Supplies"/>
    <n v="60"/>
    <n v="4"/>
    <n v="0"/>
    <n v="48"/>
    <n v="12"/>
    <n v="12"/>
  </r>
  <r>
    <n v="5838"/>
    <x v="216"/>
    <x v="2"/>
    <s v="California"/>
    <x v="0"/>
    <x v="0"/>
    <s v="Binders"/>
    <n v="7.5"/>
    <n v="3"/>
    <n v="0"/>
    <n v="6"/>
    <n v="1.5"/>
    <n v="1.5"/>
  </r>
  <r>
    <n v="5839"/>
    <x v="216"/>
    <x v="2"/>
    <s v="Wisconsin"/>
    <x v="2"/>
    <x v="2"/>
    <s v="Accessories"/>
    <n v="20"/>
    <n v="4"/>
    <n v="0"/>
    <n v="10"/>
    <n v="10"/>
    <n v="10"/>
  </r>
  <r>
    <n v="5840"/>
    <x v="216"/>
    <x v="2"/>
    <s v="California"/>
    <x v="0"/>
    <x v="0"/>
    <s v="Envelopes"/>
    <n v="60"/>
    <n v="5"/>
    <n v="0"/>
    <n v="45"/>
    <n v="15"/>
    <n v="15"/>
  </r>
  <r>
    <n v="5863"/>
    <x v="216"/>
    <x v="2"/>
    <s v="Utah"/>
    <x v="0"/>
    <x v="0"/>
    <s v="Paper"/>
    <n v="135"/>
    <n v="3"/>
    <n v="0"/>
    <n v="105"/>
    <n v="30"/>
    <n v="30"/>
  </r>
  <r>
    <n v="5864"/>
    <x v="216"/>
    <x v="2"/>
    <s v="Florida"/>
    <x v="3"/>
    <x v="1"/>
    <s v="Furnishings"/>
    <n v="54"/>
    <n v="6"/>
    <n v="0"/>
    <n v="30"/>
    <n v="24"/>
    <n v="24"/>
  </r>
  <r>
    <n v="5865"/>
    <x v="216"/>
    <x v="2"/>
    <s v="California"/>
    <x v="0"/>
    <x v="0"/>
    <s v="Supplies"/>
    <n v="75"/>
    <n v="5"/>
    <n v="0"/>
    <n v="60"/>
    <n v="15"/>
    <n v="15"/>
  </r>
  <r>
    <n v="5866"/>
    <x v="217"/>
    <x v="2"/>
    <s v="Montana"/>
    <x v="0"/>
    <x v="0"/>
    <s v="Binders"/>
    <n v="5"/>
    <n v="2"/>
    <n v="0"/>
    <n v="4"/>
    <n v="1"/>
    <n v="1"/>
  </r>
  <r>
    <n v="5890"/>
    <x v="217"/>
    <x v="2"/>
    <s v="Delaware"/>
    <x v="1"/>
    <x v="0"/>
    <s v="Appliances"/>
    <n v="24"/>
    <n v="1"/>
    <n v="0"/>
    <n v="19"/>
    <n v="5"/>
    <n v="5"/>
  </r>
  <r>
    <n v="5891"/>
    <x v="218"/>
    <x v="2"/>
    <s v="Colorado"/>
    <x v="0"/>
    <x v="0"/>
    <s v="Paper"/>
    <n v="135"/>
    <n v="3"/>
    <n v="0"/>
    <n v="105"/>
    <n v="30"/>
    <n v="30"/>
  </r>
  <r>
    <n v="5915"/>
    <x v="218"/>
    <x v="2"/>
    <s v="California"/>
    <x v="0"/>
    <x v="2"/>
    <s v="Accessories"/>
    <n v="35"/>
    <n v="7"/>
    <n v="0"/>
    <n v="17.5"/>
    <n v="17.5"/>
    <n v="17.5"/>
  </r>
  <r>
    <n v="5916"/>
    <x v="218"/>
    <x v="2"/>
    <s v="Washington"/>
    <x v="0"/>
    <x v="1"/>
    <s v="Furnishings"/>
    <n v="27"/>
    <n v="3"/>
    <n v="0"/>
    <n v="15"/>
    <n v="12"/>
    <n v="12"/>
  </r>
  <r>
    <n v="5917"/>
    <x v="219"/>
    <x v="2"/>
    <s v="Pennsylvania"/>
    <x v="1"/>
    <x v="0"/>
    <s v="Paper"/>
    <n v="360"/>
    <n v="8"/>
    <n v="0"/>
    <n v="280"/>
    <n v="80"/>
    <n v="80"/>
  </r>
  <r>
    <n v="5918"/>
    <x v="219"/>
    <x v="2"/>
    <s v="California"/>
    <x v="0"/>
    <x v="1"/>
    <s v="Tables"/>
    <n v="170"/>
    <n v="2"/>
    <n v="0"/>
    <n v="150"/>
    <n v="20"/>
    <n v="20"/>
  </r>
  <r>
    <n v="5929"/>
    <x v="219"/>
    <x v="2"/>
    <s v="New York"/>
    <x v="1"/>
    <x v="0"/>
    <s v="Art"/>
    <n v="85"/>
    <n v="5"/>
    <n v="0"/>
    <n v="50"/>
    <n v="35"/>
    <n v="35"/>
  </r>
  <r>
    <n v="5930"/>
    <x v="220"/>
    <x v="2"/>
    <s v="Louisiana"/>
    <x v="3"/>
    <x v="2"/>
    <s v="Phones"/>
    <n v="995"/>
    <n v="5"/>
    <n v="0"/>
    <n v="825"/>
    <n v="170"/>
    <n v="170"/>
  </r>
  <r>
    <n v="5931"/>
    <x v="220"/>
    <x v="2"/>
    <s v="Utah"/>
    <x v="0"/>
    <x v="0"/>
    <s v="Paper"/>
    <n v="90"/>
    <n v="2"/>
    <n v="0"/>
    <n v="70"/>
    <n v="20"/>
    <n v="20"/>
  </r>
  <r>
    <n v="5932"/>
    <x v="220"/>
    <x v="2"/>
    <s v="South Carolina"/>
    <x v="3"/>
    <x v="0"/>
    <s v="Paper"/>
    <n v="180"/>
    <n v="4"/>
    <n v="0"/>
    <n v="140"/>
    <n v="40"/>
    <n v="40"/>
  </r>
  <r>
    <n v="5933"/>
    <x v="220"/>
    <x v="2"/>
    <s v="Kentucky"/>
    <x v="3"/>
    <x v="2"/>
    <s v="Phones"/>
    <n v="1393"/>
    <n v="7"/>
    <n v="0"/>
    <n v="1155"/>
    <n v="238"/>
    <n v="238"/>
  </r>
  <r>
    <n v="5934"/>
    <x v="220"/>
    <x v="2"/>
    <s v="Texas"/>
    <x v="2"/>
    <x v="0"/>
    <s v="Paper"/>
    <n v="90"/>
    <n v="2"/>
    <n v="0"/>
    <n v="70"/>
    <n v="20"/>
    <n v="20"/>
  </r>
  <r>
    <n v="5935"/>
    <x v="220"/>
    <x v="2"/>
    <s v="Colorado"/>
    <x v="0"/>
    <x v="0"/>
    <s v="Paper"/>
    <n v="135"/>
    <n v="3"/>
    <n v="0"/>
    <n v="105"/>
    <n v="30"/>
    <n v="30"/>
  </r>
  <r>
    <n v="5960"/>
    <x v="220"/>
    <x v="2"/>
    <s v="New York"/>
    <x v="1"/>
    <x v="0"/>
    <s v="Labels"/>
    <n v="19"/>
    <n v="1"/>
    <n v="0"/>
    <n v="10"/>
    <n v="9"/>
    <n v="9"/>
  </r>
  <r>
    <n v="5961"/>
    <x v="220"/>
    <x v="2"/>
    <s v="Illinois"/>
    <x v="2"/>
    <x v="0"/>
    <s v="Binders"/>
    <n v="22.5"/>
    <n v="9"/>
    <n v="0"/>
    <n v="18"/>
    <n v="4.5"/>
    <n v="4.5"/>
  </r>
  <r>
    <n v="5962"/>
    <x v="220"/>
    <x v="2"/>
    <s v="Ohio"/>
    <x v="1"/>
    <x v="0"/>
    <s v="Appliances"/>
    <n v="144"/>
    <n v="6"/>
    <n v="0"/>
    <n v="114"/>
    <n v="30"/>
    <n v="30"/>
  </r>
  <r>
    <n v="5963"/>
    <x v="221"/>
    <x v="2"/>
    <s v="Georgia"/>
    <x v="3"/>
    <x v="0"/>
    <s v="Paper"/>
    <n v="405"/>
    <n v="9"/>
    <n v="0"/>
    <n v="315"/>
    <n v="90"/>
    <n v="90"/>
  </r>
  <r>
    <n v="5964"/>
    <x v="221"/>
    <x v="2"/>
    <s v="Massachusetts"/>
    <x v="1"/>
    <x v="1"/>
    <s v="Bookcases"/>
    <n v="160"/>
    <n v="2"/>
    <n v="0"/>
    <n v="130"/>
    <n v="30"/>
    <n v="30"/>
  </r>
  <r>
    <n v="5965"/>
    <x v="221"/>
    <x v="2"/>
    <s v="New York"/>
    <x v="1"/>
    <x v="0"/>
    <s v="Paper"/>
    <n v="135"/>
    <n v="3"/>
    <n v="0"/>
    <n v="105"/>
    <n v="30"/>
    <n v="30"/>
  </r>
  <r>
    <n v="5988"/>
    <x v="221"/>
    <x v="2"/>
    <s v="Florida"/>
    <x v="3"/>
    <x v="0"/>
    <s v="Art"/>
    <n v="34"/>
    <n v="2"/>
    <n v="0"/>
    <n v="20"/>
    <n v="14"/>
    <n v="14"/>
  </r>
  <r>
    <n v="5989"/>
    <x v="222"/>
    <x v="2"/>
    <s v="Ohio"/>
    <x v="1"/>
    <x v="0"/>
    <s v="Labels"/>
    <n v="152"/>
    <n v="8"/>
    <n v="0"/>
    <n v="80"/>
    <n v="72"/>
    <n v="72"/>
  </r>
  <r>
    <n v="5990"/>
    <x v="222"/>
    <x v="2"/>
    <s v="California"/>
    <x v="0"/>
    <x v="0"/>
    <s v="Paper"/>
    <n v="135"/>
    <n v="3"/>
    <n v="0"/>
    <n v="105"/>
    <n v="30"/>
    <n v="30"/>
  </r>
  <r>
    <n v="5991"/>
    <x v="222"/>
    <x v="2"/>
    <s v="Arizona"/>
    <x v="0"/>
    <x v="1"/>
    <s v="Chairs"/>
    <n v="396"/>
    <n v="4"/>
    <n v="0"/>
    <n v="316"/>
    <n v="80"/>
    <n v="80"/>
  </r>
  <r>
    <n v="5992"/>
    <x v="222"/>
    <x v="2"/>
    <s v="California"/>
    <x v="0"/>
    <x v="0"/>
    <s v="Labels"/>
    <n v="152"/>
    <n v="8"/>
    <n v="0"/>
    <n v="80"/>
    <n v="72"/>
    <n v="72"/>
  </r>
  <r>
    <n v="5993"/>
    <x v="222"/>
    <x v="2"/>
    <s v="Illinois"/>
    <x v="2"/>
    <x v="0"/>
    <s v="Binders"/>
    <n v="22.5"/>
    <n v="9"/>
    <n v="0"/>
    <n v="18"/>
    <n v="4.5"/>
    <n v="4.5"/>
  </r>
  <r>
    <n v="6013"/>
    <x v="222"/>
    <x v="2"/>
    <s v="California"/>
    <x v="0"/>
    <x v="1"/>
    <s v="Bookcases"/>
    <n v="160"/>
    <n v="2"/>
    <n v="0"/>
    <n v="130"/>
    <n v="30"/>
    <n v="30"/>
  </r>
  <r>
    <n v="6014"/>
    <x v="223"/>
    <x v="2"/>
    <s v="New York"/>
    <x v="1"/>
    <x v="0"/>
    <s v="Storage"/>
    <n v="40"/>
    <n v="1"/>
    <n v="0"/>
    <n v="35"/>
    <n v="5"/>
    <n v="5"/>
  </r>
  <r>
    <n v="6015"/>
    <x v="223"/>
    <x v="2"/>
    <s v="Massachusetts"/>
    <x v="1"/>
    <x v="2"/>
    <s v="Phones"/>
    <n v="398"/>
    <n v="2"/>
    <n v="0"/>
    <n v="330"/>
    <n v="68"/>
    <n v="68"/>
  </r>
  <r>
    <n v="6039"/>
    <x v="223"/>
    <x v="2"/>
    <s v="New York"/>
    <x v="1"/>
    <x v="0"/>
    <s v="Art"/>
    <n v="34"/>
    <n v="2"/>
    <n v="0"/>
    <n v="20"/>
    <n v="14"/>
    <n v="14"/>
  </r>
  <r>
    <n v="6040"/>
    <x v="223"/>
    <x v="2"/>
    <s v="Ohio"/>
    <x v="1"/>
    <x v="0"/>
    <s v="Storage"/>
    <n v="160"/>
    <n v="4"/>
    <n v="0"/>
    <n v="140"/>
    <n v="20"/>
    <n v="20"/>
  </r>
  <r>
    <n v="6041"/>
    <x v="224"/>
    <x v="2"/>
    <s v="Florida"/>
    <x v="3"/>
    <x v="0"/>
    <s v="Binders"/>
    <n v="5"/>
    <n v="2"/>
    <n v="0"/>
    <n v="4"/>
    <n v="1"/>
    <n v="1"/>
  </r>
  <r>
    <n v="6042"/>
    <x v="224"/>
    <x v="2"/>
    <s v="New York"/>
    <x v="1"/>
    <x v="0"/>
    <s v="Paper"/>
    <n v="450"/>
    <n v="10"/>
    <n v="0"/>
    <n v="350"/>
    <n v="100"/>
    <n v="100"/>
  </r>
  <r>
    <n v="6043"/>
    <x v="224"/>
    <x v="2"/>
    <s v="Illinois"/>
    <x v="2"/>
    <x v="0"/>
    <s v="Binders"/>
    <n v="5"/>
    <n v="2"/>
    <n v="0"/>
    <n v="4"/>
    <n v="1"/>
    <n v="1"/>
  </r>
  <r>
    <n v="6069"/>
    <x v="224"/>
    <x v="2"/>
    <s v="New York"/>
    <x v="1"/>
    <x v="0"/>
    <s v="Paper"/>
    <n v="225"/>
    <n v="5"/>
    <n v="0"/>
    <n v="175"/>
    <n v="50"/>
    <n v="50"/>
  </r>
  <r>
    <n v="6070"/>
    <x v="224"/>
    <x v="2"/>
    <s v="Connecticut"/>
    <x v="1"/>
    <x v="2"/>
    <s v="Accessories"/>
    <n v="5"/>
    <n v="1"/>
    <n v="0"/>
    <n v="2.5"/>
    <n v="2.5"/>
    <n v="2.5"/>
  </r>
  <r>
    <n v="6071"/>
    <x v="224"/>
    <x v="2"/>
    <s v="Washington"/>
    <x v="0"/>
    <x v="0"/>
    <s v="Binders"/>
    <n v="15"/>
    <n v="6"/>
    <n v="0"/>
    <n v="12"/>
    <n v="3"/>
    <n v="3"/>
  </r>
  <r>
    <n v="6072"/>
    <x v="224"/>
    <x v="2"/>
    <s v="Illinois"/>
    <x v="2"/>
    <x v="0"/>
    <s v="Paper"/>
    <n v="135"/>
    <n v="3"/>
    <n v="0"/>
    <n v="105"/>
    <n v="30"/>
    <n v="30"/>
  </r>
  <r>
    <n v="6073"/>
    <x v="225"/>
    <x v="2"/>
    <s v="Ohio"/>
    <x v="1"/>
    <x v="1"/>
    <s v="Furnishings"/>
    <n v="36"/>
    <n v="4"/>
    <n v="0"/>
    <n v="20"/>
    <n v="16"/>
    <n v="16"/>
  </r>
  <r>
    <n v="6095"/>
    <x v="225"/>
    <x v="2"/>
    <s v="Texas"/>
    <x v="2"/>
    <x v="2"/>
    <s v="Accessories"/>
    <n v="10"/>
    <n v="2"/>
    <n v="0"/>
    <n v="5"/>
    <n v="5"/>
    <n v="5"/>
  </r>
  <r>
    <n v="6096"/>
    <x v="226"/>
    <x v="2"/>
    <s v="California"/>
    <x v="0"/>
    <x v="1"/>
    <s v="Chairs"/>
    <n v="297"/>
    <n v="3"/>
    <n v="0"/>
    <n v="237"/>
    <n v="60"/>
    <n v="60"/>
  </r>
  <r>
    <n v="6097"/>
    <x v="226"/>
    <x v="2"/>
    <s v="Kentucky"/>
    <x v="3"/>
    <x v="0"/>
    <s v="Binders"/>
    <n v="5"/>
    <n v="2"/>
    <n v="0"/>
    <n v="4"/>
    <n v="1"/>
    <n v="1"/>
  </r>
  <r>
    <n v="6122"/>
    <x v="226"/>
    <x v="2"/>
    <s v="New Hampshire"/>
    <x v="1"/>
    <x v="2"/>
    <s v="Phones"/>
    <n v="995"/>
    <n v="5"/>
    <n v="0"/>
    <n v="825"/>
    <n v="170"/>
    <n v="170"/>
  </r>
  <r>
    <n v="6123"/>
    <x v="226"/>
    <x v="2"/>
    <s v="Texas"/>
    <x v="2"/>
    <x v="0"/>
    <s v="Labels"/>
    <n v="57"/>
    <n v="3"/>
    <n v="0"/>
    <n v="30"/>
    <n v="27"/>
    <n v="27"/>
  </r>
  <r>
    <n v="6124"/>
    <x v="227"/>
    <x v="2"/>
    <s v="North Carolina"/>
    <x v="3"/>
    <x v="2"/>
    <s v="Accessories"/>
    <n v="40"/>
    <n v="8"/>
    <n v="0"/>
    <n v="20"/>
    <n v="20"/>
    <n v="20"/>
  </r>
  <r>
    <n v="6125"/>
    <x v="227"/>
    <x v="2"/>
    <s v="Florida"/>
    <x v="3"/>
    <x v="0"/>
    <s v="Paper"/>
    <n v="180"/>
    <n v="4"/>
    <n v="0"/>
    <n v="140"/>
    <n v="40"/>
    <n v="40"/>
  </r>
  <r>
    <n v="6126"/>
    <x v="227"/>
    <x v="2"/>
    <s v="California"/>
    <x v="0"/>
    <x v="0"/>
    <s v="Binders"/>
    <n v="7.5"/>
    <n v="3"/>
    <n v="0"/>
    <n v="6"/>
    <n v="1.5"/>
    <n v="1.5"/>
  </r>
  <r>
    <n v="6152"/>
    <x v="227"/>
    <x v="2"/>
    <s v="Michigan"/>
    <x v="2"/>
    <x v="0"/>
    <s v="Envelopes"/>
    <n v="24"/>
    <n v="2"/>
    <n v="0"/>
    <n v="18"/>
    <n v="6"/>
    <n v="6"/>
  </r>
  <r>
    <n v="6153"/>
    <x v="228"/>
    <x v="2"/>
    <s v="Illinois"/>
    <x v="2"/>
    <x v="0"/>
    <s v="Art"/>
    <n v="85"/>
    <n v="5"/>
    <n v="0"/>
    <n v="50"/>
    <n v="35"/>
    <n v="35"/>
  </r>
  <r>
    <n v="6154"/>
    <x v="228"/>
    <x v="2"/>
    <s v="Michigan"/>
    <x v="2"/>
    <x v="1"/>
    <s v="Bookcases"/>
    <n v="160"/>
    <n v="2"/>
    <n v="0"/>
    <n v="130"/>
    <n v="30"/>
    <n v="30"/>
  </r>
  <r>
    <n v="6155"/>
    <x v="228"/>
    <x v="2"/>
    <s v="Illinois"/>
    <x v="2"/>
    <x v="0"/>
    <s v="Storage"/>
    <n v="120"/>
    <n v="3"/>
    <n v="0"/>
    <n v="105"/>
    <n v="15"/>
    <n v="15"/>
  </r>
  <r>
    <n v="6156"/>
    <x v="228"/>
    <x v="2"/>
    <s v="Ohio"/>
    <x v="1"/>
    <x v="1"/>
    <s v="Chairs"/>
    <n v="198"/>
    <n v="2"/>
    <n v="0"/>
    <n v="158"/>
    <n v="40"/>
    <n v="40"/>
  </r>
  <r>
    <n v="6183"/>
    <x v="228"/>
    <x v="2"/>
    <s v="Ohio"/>
    <x v="1"/>
    <x v="0"/>
    <s v="Binders"/>
    <n v="12.5"/>
    <n v="5"/>
    <n v="0"/>
    <n v="10"/>
    <n v="2.5"/>
    <n v="2.5"/>
  </r>
  <r>
    <n v="6184"/>
    <x v="229"/>
    <x v="2"/>
    <s v="Pennsylvania"/>
    <x v="1"/>
    <x v="2"/>
    <s v="Phones"/>
    <n v="1393"/>
    <n v="7"/>
    <n v="0"/>
    <n v="1155"/>
    <n v="238"/>
    <n v="238"/>
  </r>
  <r>
    <n v="6209"/>
    <x v="229"/>
    <x v="2"/>
    <s v="New York"/>
    <x v="1"/>
    <x v="0"/>
    <s v="Labels"/>
    <n v="95"/>
    <n v="5"/>
    <n v="0"/>
    <n v="50"/>
    <n v="45"/>
    <n v="45"/>
  </r>
  <r>
    <n v="6210"/>
    <x v="229"/>
    <x v="2"/>
    <s v="Rhode Island"/>
    <x v="1"/>
    <x v="2"/>
    <s v="Phones"/>
    <n v="995"/>
    <n v="5"/>
    <n v="0"/>
    <n v="825"/>
    <n v="170"/>
    <n v="170"/>
  </r>
  <r>
    <n v="6211"/>
    <x v="229"/>
    <x v="2"/>
    <s v="Wisconsin"/>
    <x v="2"/>
    <x v="2"/>
    <s v="Accessories"/>
    <n v="15"/>
    <n v="3"/>
    <n v="0"/>
    <n v="7.5"/>
    <n v="7.5"/>
    <n v="7.5"/>
  </r>
  <r>
    <n v="6212"/>
    <x v="229"/>
    <x v="2"/>
    <s v="Pennsylvania"/>
    <x v="1"/>
    <x v="0"/>
    <s v="Labels"/>
    <n v="95"/>
    <n v="5"/>
    <n v="0"/>
    <n v="50"/>
    <n v="45"/>
    <n v="45"/>
  </r>
  <r>
    <n v="6213"/>
    <x v="229"/>
    <x v="2"/>
    <s v="Texas"/>
    <x v="2"/>
    <x v="0"/>
    <s v="Binders"/>
    <n v="22.5"/>
    <n v="9"/>
    <n v="0"/>
    <n v="18"/>
    <n v="4.5"/>
    <n v="4.5"/>
  </r>
  <r>
    <n v="6214"/>
    <x v="230"/>
    <x v="2"/>
    <s v="Utah"/>
    <x v="0"/>
    <x v="0"/>
    <s v="Paper"/>
    <n v="405"/>
    <n v="9"/>
    <n v="0"/>
    <n v="315"/>
    <n v="90"/>
    <n v="90"/>
  </r>
  <r>
    <n v="6215"/>
    <x v="230"/>
    <x v="2"/>
    <s v="California"/>
    <x v="0"/>
    <x v="0"/>
    <s v="Storage"/>
    <n v="120"/>
    <n v="3"/>
    <n v="0"/>
    <n v="105"/>
    <n v="15"/>
    <n v="15"/>
  </r>
  <r>
    <n v="6216"/>
    <x v="230"/>
    <x v="2"/>
    <s v="Oregon"/>
    <x v="0"/>
    <x v="0"/>
    <s v="Binders"/>
    <n v="10"/>
    <n v="4"/>
    <n v="0"/>
    <n v="8"/>
    <n v="2"/>
    <n v="2"/>
  </r>
  <r>
    <n v="6240"/>
    <x v="230"/>
    <x v="2"/>
    <s v="Colorado"/>
    <x v="0"/>
    <x v="1"/>
    <s v="Furnishings"/>
    <n v="27"/>
    <n v="3"/>
    <n v="0"/>
    <n v="15"/>
    <n v="12"/>
    <n v="12"/>
  </r>
  <r>
    <n v="6241"/>
    <x v="231"/>
    <x v="2"/>
    <s v="New York"/>
    <x v="1"/>
    <x v="0"/>
    <s v="Paper"/>
    <n v="360"/>
    <n v="8"/>
    <n v="0"/>
    <n v="280"/>
    <n v="80"/>
    <n v="80"/>
  </r>
  <r>
    <n v="6242"/>
    <x v="231"/>
    <x v="2"/>
    <s v="Virginia"/>
    <x v="3"/>
    <x v="0"/>
    <s v="Appliances"/>
    <n v="48"/>
    <n v="2"/>
    <n v="0"/>
    <n v="38"/>
    <n v="10"/>
    <n v="10"/>
  </r>
  <r>
    <n v="6243"/>
    <x v="231"/>
    <x v="2"/>
    <s v="New York"/>
    <x v="1"/>
    <x v="1"/>
    <s v="Chairs"/>
    <n v="198"/>
    <n v="2"/>
    <n v="0"/>
    <n v="158"/>
    <n v="40"/>
    <n v="40"/>
  </r>
  <r>
    <n v="6267"/>
    <x v="231"/>
    <x v="2"/>
    <s v="California"/>
    <x v="0"/>
    <x v="1"/>
    <s v="Chairs"/>
    <n v="198"/>
    <n v="2"/>
    <n v="0"/>
    <n v="158"/>
    <n v="40"/>
    <n v="40"/>
  </r>
  <r>
    <n v="6268"/>
    <x v="231"/>
    <x v="2"/>
    <s v="Arizona"/>
    <x v="0"/>
    <x v="2"/>
    <s v="Machines"/>
    <n v="2250"/>
    <n v="5"/>
    <n v="0"/>
    <n v="2000"/>
    <n v="250"/>
    <n v="250"/>
  </r>
  <r>
    <n v="6269"/>
    <x v="231"/>
    <x v="2"/>
    <s v="Massachusetts"/>
    <x v="1"/>
    <x v="2"/>
    <s v="Accessories"/>
    <n v="20"/>
    <n v="4"/>
    <n v="0"/>
    <n v="10"/>
    <n v="10"/>
    <n v="10"/>
  </r>
  <r>
    <n v="6270"/>
    <x v="231"/>
    <x v="2"/>
    <s v="California"/>
    <x v="0"/>
    <x v="0"/>
    <s v="Art"/>
    <n v="153"/>
    <n v="9"/>
    <n v="0"/>
    <n v="90"/>
    <n v="63"/>
    <n v="63"/>
  </r>
  <r>
    <n v="6271"/>
    <x v="231"/>
    <x v="2"/>
    <s v="New York"/>
    <x v="1"/>
    <x v="0"/>
    <s v="Art"/>
    <n v="68"/>
    <n v="4"/>
    <n v="0"/>
    <n v="40"/>
    <n v="28"/>
    <n v="28"/>
  </r>
  <r>
    <n v="6272"/>
    <x v="232"/>
    <x v="2"/>
    <s v="New York"/>
    <x v="1"/>
    <x v="2"/>
    <s v="Phones"/>
    <n v="1194"/>
    <n v="6"/>
    <n v="0"/>
    <n v="990"/>
    <n v="204"/>
    <n v="204"/>
  </r>
  <r>
    <n v="6273"/>
    <x v="232"/>
    <x v="2"/>
    <s v="California"/>
    <x v="0"/>
    <x v="1"/>
    <s v="Furnishings"/>
    <n v="18"/>
    <n v="2"/>
    <n v="0"/>
    <n v="10"/>
    <n v="8"/>
    <n v="8"/>
  </r>
  <r>
    <n v="6274"/>
    <x v="232"/>
    <x v="2"/>
    <s v="Pennsylvania"/>
    <x v="1"/>
    <x v="0"/>
    <s v="Paper"/>
    <n v="270"/>
    <n v="6"/>
    <n v="0"/>
    <n v="210"/>
    <n v="60"/>
    <n v="60"/>
  </r>
  <r>
    <n v="6300"/>
    <x v="232"/>
    <x v="2"/>
    <s v="Rhode Island"/>
    <x v="1"/>
    <x v="0"/>
    <s v="Paper"/>
    <n v="180"/>
    <n v="4"/>
    <n v="0"/>
    <n v="140"/>
    <n v="40"/>
    <n v="40"/>
  </r>
  <r>
    <n v="6301"/>
    <x v="232"/>
    <x v="2"/>
    <s v="Georgia"/>
    <x v="3"/>
    <x v="0"/>
    <s v="Binders"/>
    <n v="2.5"/>
    <n v="1"/>
    <n v="0"/>
    <n v="2"/>
    <n v="0.5"/>
    <n v="0.5"/>
  </r>
  <r>
    <n v="6302"/>
    <x v="233"/>
    <x v="2"/>
    <s v="Maryland"/>
    <x v="1"/>
    <x v="0"/>
    <s v="Appliances"/>
    <n v="48"/>
    <n v="2"/>
    <n v="0"/>
    <n v="38"/>
    <n v="10"/>
    <n v="10"/>
  </r>
  <r>
    <n v="6303"/>
    <x v="233"/>
    <x v="2"/>
    <s v="Texas"/>
    <x v="2"/>
    <x v="2"/>
    <s v="Accessories"/>
    <n v="20"/>
    <n v="4"/>
    <n v="0"/>
    <n v="10"/>
    <n v="10"/>
    <n v="10"/>
  </r>
  <r>
    <n v="6304"/>
    <x v="233"/>
    <x v="2"/>
    <s v="California"/>
    <x v="0"/>
    <x v="0"/>
    <s v="Art"/>
    <n v="136"/>
    <n v="8"/>
    <n v="0"/>
    <n v="80"/>
    <n v="56"/>
    <n v="56"/>
  </r>
  <r>
    <n v="6335"/>
    <x v="233"/>
    <x v="2"/>
    <s v="Florida"/>
    <x v="3"/>
    <x v="2"/>
    <s v="Phones"/>
    <n v="597"/>
    <n v="3"/>
    <n v="0"/>
    <n v="495"/>
    <n v="102"/>
    <n v="102"/>
  </r>
  <r>
    <n v="6336"/>
    <x v="234"/>
    <x v="2"/>
    <s v="New York"/>
    <x v="1"/>
    <x v="0"/>
    <s v="Paper"/>
    <n v="45"/>
    <n v="1"/>
    <n v="0"/>
    <n v="35"/>
    <n v="10"/>
    <n v="10"/>
  </r>
  <r>
    <n v="6337"/>
    <x v="234"/>
    <x v="2"/>
    <s v="Pennsylvania"/>
    <x v="1"/>
    <x v="0"/>
    <s v="Binders"/>
    <n v="10"/>
    <n v="4"/>
    <n v="0"/>
    <n v="8"/>
    <n v="2"/>
    <n v="2"/>
  </r>
  <r>
    <n v="6338"/>
    <x v="234"/>
    <x v="2"/>
    <s v="Maryland"/>
    <x v="1"/>
    <x v="0"/>
    <s v="Paper"/>
    <n v="225"/>
    <n v="5"/>
    <n v="0"/>
    <n v="175"/>
    <n v="50"/>
    <n v="50"/>
  </r>
  <r>
    <n v="6339"/>
    <x v="234"/>
    <x v="2"/>
    <s v="Georgia"/>
    <x v="3"/>
    <x v="1"/>
    <s v="Chairs"/>
    <n v="396"/>
    <n v="4"/>
    <n v="0"/>
    <n v="316"/>
    <n v="80"/>
    <n v="80"/>
  </r>
  <r>
    <n v="6340"/>
    <x v="234"/>
    <x v="2"/>
    <s v="Ohio"/>
    <x v="1"/>
    <x v="0"/>
    <s v="Fasteners"/>
    <n v="6"/>
    <n v="2"/>
    <n v="0"/>
    <n v="4"/>
    <n v="2"/>
    <n v="2"/>
  </r>
  <r>
    <n v="6363"/>
    <x v="235"/>
    <x v="2"/>
    <s v="Georgia"/>
    <x v="3"/>
    <x v="0"/>
    <s v="Paper"/>
    <n v="135"/>
    <n v="3"/>
    <n v="0"/>
    <n v="105"/>
    <n v="30"/>
    <n v="30"/>
  </r>
  <r>
    <n v="6364"/>
    <x v="235"/>
    <x v="2"/>
    <s v="California"/>
    <x v="0"/>
    <x v="2"/>
    <s v="Phones"/>
    <n v="1393"/>
    <n v="7"/>
    <n v="0"/>
    <n v="1155"/>
    <n v="238"/>
    <n v="238"/>
  </r>
  <r>
    <n v="6365"/>
    <x v="235"/>
    <x v="2"/>
    <s v="Texas"/>
    <x v="2"/>
    <x v="0"/>
    <s v="Paper"/>
    <n v="495"/>
    <n v="11"/>
    <n v="0"/>
    <n v="385"/>
    <n v="110"/>
    <n v="110"/>
  </r>
  <r>
    <n v="6366"/>
    <x v="235"/>
    <x v="2"/>
    <s v="Illinois"/>
    <x v="2"/>
    <x v="1"/>
    <s v="Tables"/>
    <n v="595"/>
    <n v="7"/>
    <n v="0"/>
    <n v="525"/>
    <n v="70"/>
    <n v="70"/>
  </r>
  <r>
    <n v="6391"/>
    <x v="235"/>
    <x v="2"/>
    <s v="Texas"/>
    <x v="2"/>
    <x v="0"/>
    <s v="Labels"/>
    <n v="190"/>
    <n v="10"/>
    <n v="0"/>
    <n v="100"/>
    <n v="90"/>
    <n v="90"/>
  </r>
  <r>
    <n v="6392"/>
    <x v="235"/>
    <x v="2"/>
    <s v="Texas"/>
    <x v="2"/>
    <x v="0"/>
    <s v="Binders"/>
    <n v="7.5"/>
    <n v="3"/>
    <n v="0"/>
    <n v="6"/>
    <n v="1.5"/>
    <n v="1.5"/>
  </r>
  <r>
    <n v="6393"/>
    <x v="235"/>
    <x v="2"/>
    <s v="Illinois"/>
    <x v="2"/>
    <x v="0"/>
    <s v="Paper"/>
    <n v="90"/>
    <n v="2"/>
    <n v="0"/>
    <n v="70"/>
    <n v="20"/>
    <n v="20"/>
  </r>
  <r>
    <n v="6394"/>
    <x v="235"/>
    <x v="2"/>
    <s v="Texas"/>
    <x v="2"/>
    <x v="1"/>
    <s v="Furnishings"/>
    <n v="45"/>
    <n v="5"/>
    <n v="0"/>
    <n v="25"/>
    <n v="20"/>
    <n v="20"/>
  </r>
  <r>
    <n v="6395"/>
    <x v="236"/>
    <x v="2"/>
    <s v="Texas"/>
    <x v="2"/>
    <x v="1"/>
    <s v="Furnishings"/>
    <n v="27"/>
    <n v="3"/>
    <n v="0"/>
    <n v="15"/>
    <n v="12"/>
    <n v="12"/>
  </r>
  <r>
    <n v="6396"/>
    <x v="236"/>
    <x v="2"/>
    <s v="Pennsylvania"/>
    <x v="1"/>
    <x v="2"/>
    <s v="Phones"/>
    <n v="398"/>
    <n v="2"/>
    <n v="0"/>
    <n v="330"/>
    <n v="68"/>
    <n v="68"/>
  </r>
  <r>
    <n v="6423"/>
    <x v="237"/>
    <x v="2"/>
    <s v="Texas"/>
    <x v="2"/>
    <x v="0"/>
    <s v="Appliances"/>
    <n v="120"/>
    <n v="5"/>
    <n v="0"/>
    <n v="95"/>
    <n v="25"/>
    <n v="25"/>
  </r>
  <r>
    <n v="6424"/>
    <x v="237"/>
    <x v="2"/>
    <s v="Texas"/>
    <x v="2"/>
    <x v="0"/>
    <s v="Binders"/>
    <n v="7.5"/>
    <n v="3"/>
    <n v="0"/>
    <n v="6"/>
    <n v="1.5"/>
    <n v="1.5"/>
  </r>
  <r>
    <n v="6425"/>
    <x v="237"/>
    <x v="2"/>
    <s v="Florida"/>
    <x v="3"/>
    <x v="0"/>
    <s v="Fasteners"/>
    <n v="6"/>
    <n v="2"/>
    <n v="0"/>
    <n v="4"/>
    <n v="2"/>
    <n v="2"/>
  </r>
  <r>
    <n v="6426"/>
    <x v="237"/>
    <x v="2"/>
    <s v="Delaware"/>
    <x v="1"/>
    <x v="2"/>
    <s v="Phones"/>
    <n v="597"/>
    <n v="3"/>
    <n v="0"/>
    <n v="495"/>
    <n v="102"/>
    <n v="102"/>
  </r>
  <r>
    <n v="6465"/>
    <x v="237"/>
    <x v="2"/>
    <s v="Rhode Island"/>
    <x v="1"/>
    <x v="2"/>
    <s v="Copiers"/>
    <n v="6525"/>
    <n v="9"/>
    <n v="0"/>
    <n v="6300"/>
    <n v="225"/>
    <n v="225"/>
  </r>
  <r>
    <n v="6466"/>
    <x v="237"/>
    <x v="2"/>
    <s v="Tennessee"/>
    <x v="3"/>
    <x v="0"/>
    <s v="Binders"/>
    <n v="5"/>
    <n v="2"/>
    <n v="0"/>
    <n v="4"/>
    <n v="1"/>
    <n v="1"/>
  </r>
  <r>
    <n v="6467"/>
    <x v="237"/>
    <x v="2"/>
    <s v="Florida"/>
    <x v="3"/>
    <x v="0"/>
    <s v="Paper"/>
    <n v="270"/>
    <n v="6"/>
    <n v="0"/>
    <n v="210"/>
    <n v="60"/>
    <n v="60"/>
  </r>
  <r>
    <n v="6468"/>
    <x v="238"/>
    <x v="2"/>
    <s v="New Hampshire"/>
    <x v="1"/>
    <x v="2"/>
    <s v="Accessories"/>
    <n v="5"/>
    <n v="1"/>
    <n v="0"/>
    <n v="2.5"/>
    <n v="2.5"/>
    <n v="2.5"/>
  </r>
  <r>
    <n v="6469"/>
    <x v="238"/>
    <x v="2"/>
    <s v="Oregon"/>
    <x v="0"/>
    <x v="2"/>
    <s v="Accessories"/>
    <n v="15"/>
    <n v="3"/>
    <n v="0"/>
    <n v="7.5"/>
    <n v="7.5"/>
    <n v="7.5"/>
  </r>
  <r>
    <n v="6513"/>
    <x v="239"/>
    <x v="2"/>
    <s v="Colorado"/>
    <x v="0"/>
    <x v="0"/>
    <s v="Paper"/>
    <n v="180"/>
    <n v="4"/>
    <n v="0"/>
    <n v="140"/>
    <n v="40"/>
    <n v="40"/>
  </r>
  <r>
    <n v="6514"/>
    <x v="239"/>
    <x v="2"/>
    <s v="New York"/>
    <x v="1"/>
    <x v="0"/>
    <s v="Binders"/>
    <n v="17.5"/>
    <n v="7"/>
    <n v="0"/>
    <n v="14"/>
    <n v="3.5"/>
    <n v="3.5"/>
  </r>
  <r>
    <n v="6515"/>
    <x v="239"/>
    <x v="2"/>
    <s v="California"/>
    <x v="0"/>
    <x v="1"/>
    <s v="Furnishings"/>
    <n v="72"/>
    <n v="8"/>
    <n v="0"/>
    <n v="40"/>
    <n v="32"/>
    <n v="32"/>
  </r>
  <r>
    <n v="6516"/>
    <x v="239"/>
    <x v="2"/>
    <s v="Texas"/>
    <x v="2"/>
    <x v="0"/>
    <s v="Labels"/>
    <n v="19"/>
    <n v="1"/>
    <n v="0"/>
    <n v="10"/>
    <n v="9"/>
    <n v="9"/>
  </r>
  <r>
    <n v="6558"/>
    <x v="239"/>
    <x v="2"/>
    <s v="Texas"/>
    <x v="2"/>
    <x v="1"/>
    <s v="Bookcases"/>
    <n v="80"/>
    <n v="1"/>
    <n v="0"/>
    <n v="65"/>
    <n v="15"/>
    <n v="15"/>
  </r>
  <r>
    <n v="6559"/>
    <x v="239"/>
    <x v="2"/>
    <s v="New Jersey"/>
    <x v="1"/>
    <x v="0"/>
    <s v="Labels"/>
    <n v="57"/>
    <n v="3"/>
    <n v="0"/>
    <n v="30"/>
    <n v="27"/>
    <n v="27"/>
  </r>
  <r>
    <n v="6560"/>
    <x v="240"/>
    <x v="2"/>
    <s v="Michigan"/>
    <x v="2"/>
    <x v="2"/>
    <s v="Accessories"/>
    <n v="35"/>
    <n v="7"/>
    <n v="0"/>
    <n v="17.5"/>
    <n v="17.5"/>
    <n v="17.5"/>
  </r>
  <r>
    <n v="6561"/>
    <x v="240"/>
    <x v="2"/>
    <s v="Virginia"/>
    <x v="3"/>
    <x v="1"/>
    <s v="Furnishings"/>
    <n v="18"/>
    <n v="2"/>
    <n v="0"/>
    <n v="10"/>
    <n v="8"/>
    <n v="8"/>
  </r>
  <r>
    <n v="6599"/>
    <x v="240"/>
    <x v="2"/>
    <s v="Texas"/>
    <x v="2"/>
    <x v="1"/>
    <s v="Furnishings"/>
    <n v="18"/>
    <n v="2"/>
    <n v="0"/>
    <n v="10"/>
    <n v="8"/>
    <n v="8"/>
  </r>
  <r>
    <n v="6600"/>
    <x v="240"/>
    <x v="2"/>
    <s v="Michigan"/>
    <x v="2"/>
    <x v="0"/>
    <s v="Paper"/>
    <n v="135"/>
    <n v="3"/>
    <n v="0"/>
    <n v="105"/>
    <n v="30"/>
    <n v="30"/>
  </r>
  <r>
    <n v="6601"/>
    <x v="241"/>
    <x v="2"/>
    <s v="Wyoming"/>
    <x v="0"/>
    <x v="1"/>
    <s v="Chairs"/>
    <n v="396"/>
    <n v="4"/>
    <n v="0"/>
    <n v="316"/>
    <n v="80"/>
    <n v="80"/>
  </r>
  <r>
    <n v="6602"/>
    <x v="241"/>
    <x v="2"/>
    <s v="Washington"/>
    <x v="0"/>
    <x v="1"/>
    <s v="Furnishings"/>
    <n v="45"/>
    <n v="5"/>
    <n v="0"/>
    <n v="25"/>
    <n v="20"/>
    <n v="20"/>
  </r>
  <r>
    <n v="6642"/>
    <x v="241"/>
    <x v="2"/>
    <s v="California"/>
    <x v="0"/>
    <x v="1"/>
    <s v="Furnishings"/>
    <n v="54"/>
    <n v="6"/>
    <n v="0"/>
    <n v="30"/>
    <n v="24"/>
    <n v="24"/>
  </r>
  <r>
    <n v="6643"/>
    <x v="242"/>
    <x v="2"/>
    <s v="Arizona"/>
    <x v="0"/>
    <x v="0"/>
    <s v="Supplies"/>
    <n v="30"/>
    <n v="2"/>
    <n v="0"/>
    <n v="24"/>
    <n v="6"/>
    <n v="6"/>
  </r>
  <r>
    <n v="6644"/>
    <x v="242"/>
    <x v="2"/>
    <s v="Utah"/>
    <x v="0"/>
    <x v="0"/>
    <s v="Binders"/>
    <n v="12.5"/>
    <n v="5"/>
    <n v="0"/>
    <n v="10"/>
    <n v="2.5"/>
    <n v="2.5"/>
  </r>
  <r>
    <n v="6645"/>
    <x v="242"/>
    <x v="2"/>
    <s v="Oklahoma"/>
    <x v="2"/>
    <x v="0"/>
    <s v="Storage"/>
    <n v="160"/>
    <n v="4"/>
    <n v="0"/>
    <n v="140"/>
    <n v="20"/>
    <n v="20"/>
  </r>
  <r>
    <n v="6646"/>
    <x v="242"/>
    <x v="2"/>
    <s v="Michigan"/>
    <x v="2"/>
    <x v="0"/>
    <s v="Binders"/>
    <n v="12.5"/>
    <n v="5"/>
    <n v="0"/>
    <n v="10"/>
    <n v="2.5"/>
    <n v="2.5"/>
  </r>
  <r>
    <n v="6647"/>
    <x v="242"/>
    <x v="2"/>
    <s v="Florida"/>
    <x v="3"/>
    <x v="2"/>
    <s v="Machines"/>
    <n v="1800"/>
    <n v="4"/>
    <n v="0"/>
    <n v="1600"/>
    <n v="200"/>
    <n v="200"/>
  </r>
  <r>
    <n v="6648"/>
    <x v="242"/>
    <x v="2"/>
    <s v="Tennessee"/>
    <x v="3"/>
    <x v="0"/>
    <s v="Binders"/>
    <n v="7.5"/>
    <n v="3"/>
    <n v="0"/>
    <n v="6"/>
    <n v="1.5"/>
    <n v="1.5"/>
  </r>
  <r>
    <n v="6693"/>
    <x v="242"/>
    <x v="2"/>
    <s v="Georgia"/>
    <x v="3"/>
    <x v="0"/>
    <s v="Art"/>
    <n v="85"/>
    <n v="5"/>
    <n v="0"/>
    <n v="50"/>
    <n v="35"/>
    <n v="35"/>
  </r>
  <r>
    <n v="6694"/>
    <x v="242"/>
    <x v="2"/>
    <s v="New York"/>
    <x v="1"/>
    <x v="0"/>
    <s v="Supplies"/>
    <n v="30"/>
    <n v="2"/>
    <n v="0"/>
    <n v="24"/>
    <n v="6"/>
    <n v="6"/>
  </r>
  <r>
    <n v="6695"/>
    <x v="243"/>
    <x v="2"/>
    <s v="Pennsylvania"/>
    <x v="1"/>
    <x v="0"/>
    <s v="Paper"/>
    <n v="270"/>
    <n v="6"/>
    <n v="0"/>
    <n v="210"/>
    <n v="60"/>
    <n v="60"/>
  </r>
  <r>
    <n v="6696"/>
    <x v="243"/>
    <x v="2"/>
    <s v="California"/>
    <x v="0"/>
    <x v="0"/>
    <s v="Paper"/>
    <n v="225"/>
    <n v="5"/>
    <n v="0"/>
    <n v="175"/>
    <n v="50"/>
    <n v="50"/>
  </r>
  <r>
    <n v="6697"/>
    <x v="243"/>
    <x v="2"/>
    <s v="Pennsylvania"/>
    <x v="1"/>
    <x v="1"/>
    <s v="Furnishings"/>
    <n v="27"/>
    <n v="3"/>
    <n v="0"/>
    <n v="15"/>
    <n v="12"/>
    <n v="12"/>
  </r>
  <r>
    <n v="6698"/>
    <x v="243"/>
    <x v="2"/>
    <s v="Illinois"/>
    <x v="2"/>
    <x v="0"/>
    <s v="Art"/>
    <n v="34"/>
    <n v="2"/>
    <n v="0"/>
    <n v="20"/>
    <n v="14"/>
    <n v="14"/>
  </r>
  <r>
    <n v="6699"/>
    <x v="243"/>
    <x v="2"/>
    <s v="Arkansas"/>
    <x v="3"/>
    <x v="2"/>
    <s v="Accessories"/>
    <n v="25"/>
    <n v="5"/>
    <n v="0"/>
    <n v="12.5"/>
    <n v="12.5"/>
    <n v="12.5"/>
  </r>
  <r>
    <n v="6700"/>
    <x v="243"/>
    <x v="2"/>
    <s v="Michigan"/>
    <x v="2"/>
    <x v="0"/>
    <s v="Appliances"/>
    <n v="72"/>
    <n v="3"/>
    <n v="0"/>
    <n v="57"/>
    <n v="15"/>
    <n v="15"/>
  </r>
  <r>
    <n v="6751"/>
    <x v="243"/>
    <x v="2"/>
    <s v="New York"/>
    <x v="1"/>
    <x v="1"/>
    <s v="Furnishings"/>
    <n v="81"/>
    <n v="9"/>
    <n v="0"/>
    <n v="45"/>
    <n v="36"/>
    <n v="36"/>
  </r>
  <r>
    <n v="6752"/>
    <x v="243"/>
    <x v="2"/>
    <s v="Nevada"/>
    <x v="0"/>
    <x v="1"/>
    <s v="Furnishings"/>
    <n v="18"/>
    <n v="2"/>
    <n v="0"/>
    <n v="10"/>
    <n v="8"/>
    <n v="8"/>
  </r>
  <r>
    <n v="6753"/>
    <x v="243"/>
    <x v="2"/>
    <s v="California"/>
    <x v="0"/>
    <x v="0"/>
    <s v="Art"/>
    <n v="119"/>
    <n v="7"/>
    <n v="0"/>
    <n v="70"/>
    <n v="49"/>
    <n v="49"/>
  </r>
  <r>
    <n v="6754"/>
    <x v="244"/>
    <x v="2"/>
    <s v="Washington"/>
    <x v="0"/>
    <x v="2"/>
    <s v="Phones"/>
    <n v="796"/>
    <n v="4"/>
    <n v="0"/>
    <n v="660"/>
    <n v="136"/>
    <n v="136"/>
  </r>
  <r>
    <n v="6755"/>
    <x v="244"/>
    <x v="2"/>
    <s v="Pennsylvania"/>
    <x v="1"/>
    <x v="0"/>
    <s v="Binders"/>
    <n v="10"/>
    <n v="4"/>
    <n v="0"/>
    <n v="8"/>
    <n v="2"/>
    <n v="2"/>
  </r>
  <r>
    <n v="6798"/>
    <x v="244"/>
    <x v="2"/>
    <s v="Washington"/>
    <x v="0"/>
    <x v="1"/>
    <s v="Tables"/>
    <n v="765"/>
    <n v="9"/>
    <n v="0"/>
    <n v="675"/>
    <n v="90"/>
    <n v="90"/>
  </r>
  <r>
    <n v="6799"/>
    <x v="244"/>
    <x v="2"/>
    <s v="California"/>
    <x v="0"/>
    <x v="0"/>
    <s v="Binders"/>
    <n v="7.5"/>
    <n v="3"/>
    <n v="0"/>
    <n v="6"/>
    <n v="1.5"/>
    <n v="1.5"/>
  </r>
  <r>
    <n v="6800"/>
    <x v="244"/>
    <x v="2"/>
    <s v="Delaware"/>
    <x v="1"/>
    <x v="0"/>
    <s v="Art"/>
    <n v="51"/>
    <n v="3"/>
    <n v="0"/>
    <n v="30"/>
    <n v="21"/>
    <n v="21"/>
  </r>
  <r>
    <n v="6801"/>
    <x v="244"/>
    <x v="2"/>
    <s v="Arizona"/>
    <x v="0"/>
    <x v="1"/>
    <s v="Chairs"/>
    <n v="693"/>
    <n v="7"/>
    <n v="0"/>
    <n v="553"/>
    <n v="140"/>
    <n v="140"/>
  </r>
  <r>
    <n v="6802"/>
    <x v="245"/>
    <x v="2"/>
    <s v="New Mexico"/>
    <x v="0"/>
    <x v="0"/>
    <s v="Paper"/>
    <n v="180"/>
    <n v="4"/>
    <n v="0"/>
    <n v="140"/>
    <n v="40"/>
    <n v="40"/>
  </r>
  <r>
    <n v="6803"/>
    <x v="245"/>
    <x v="2"/>
    <s v="Arizona"/>
    <x v="0"/>
    <x v="2"/>
    <s v="Accessories"/>
    <n v="20"/>
    <n v="4"/>
    <n v="0"/>
    <n v="10"/>
    <n v="10"/>
    <n v="10"/>
  </r>
  <r>
    <n v="6804"/>
    <x v="245"/>
    <x v="2"/>
    <s v="California"/>
    <x v="0"/>
    <x v="0"/>
    <s v="Supplies"/>
    <n v="60"/>
    <n v="4"/>
    <n v="0"/>
    <n v="48"/>
    <n v="12"/>
    <n v="12"/>
  </r>
  <r>
    <n v="6805"/>
    <x v="245"/>
    <x v="2"/>
    <s v="Michigan"/>
    <x v="2"/>
    <x v="2"/>
    <s v="Phones"/>
    <n v="1393"/>
    <n v="7"/>
    <n v="0"/>
    <n v="1155"/>
    <n v="238"/>
    <n v="238"/>
  </r>
  <r>
    <n v="6806"/>
    <x v="245"/>
    <x v="2"/>
    <s v="Maryland"/>
    <x v="1"/>
    <x v="1"/>
    <s v="Furnishings"/>
    <n v="9"/>
    <n v="1"/>
    <n v="0"/>
    <n v="5"/>
    <n v="4"/>
    <n v="4"/>
  </r>
  <r>
    <n v="6807"/>
    <x v="245"/>
    <x v="2"/>
    <s v="California"/>
    <x v="0"/>
    <x v="0"/>
    <s v="Art"/>
    <n v="34"/>
    <n v="2"/>
    <n v="0"/>
    <n v="20"/>
    <n v="14"/>
    <n v="14"/>
  </r>
  <r>
    <n v="6841"/>
    <x v="245"/>
    <x v="2"/>
    <s v="Michigan"/>
    <x v="2"/>
    <x v="0"/>
    <s v="Storage"/>
    <n v="160"/>
    <n v="4"/>
    <n v="0"/>
    <n v="140"/>
    <n v="20"/>
    <n v="20"/>
  </r>
  <r>
    <n v="6882"/>
    <x v="246"/>
    <x v="2"/>
    <s v="Indiana"/>
    <x v="2"/>
    <x v="1"/>
    <s v="Chairs"/>
    <n v="297"/>
    <n v="3"/>
    <n v="0"/>
    <n v="237"/>
    <n v="60"/>
    <n v="60"/>
  </r>
  <r>
    <n v="6883"/>
    <x v="247"/>
    <x v="2"/>
    <s v="Texas"/>
    <x v="2"/>
    <x v="0"/>
    <s v="Art"/>
    <n v="34"/>
    <n v="2"/>
    <n v="0"/>
    <n v="20"/>
    <n v="14"/>
    <n v="14"/>
  </r>
  <r>
    <n v="6884"/>
    <x v="247"/>
    <x v="2"/>
    <s v="Michigan"/>
    <x v="2"/>
    <x v="1"/>
    <s v="Bookcases"/>
    <n v="240"/>
    <n v="3"/>
    <n v="0"/>
    <n v="195"/>
    <n v="45"/>
    <n v="45"/>
  </r>
  <r>
    <n v="6919"/>
    <x v="248"/>
    <x v="2"/>
    <s v="California"/>
    <x v="0"/>
    <x v="0"/>
    <s v="Binders"/>
    <n v="5"/>
    <n v="2"/>
    <n v="0"/>
    <n v="4"/>
    <n v="1"/>
    <n v="1"/>
  </r>
  <r>
    <n v="6920"/>
    <x v="248"/>
    <x v="2"/>
    <s v="Virginia"/>
    <x v="3"/>
    <x v="1"/>
    <s v="Furnishings"/>
    <n v="81"/>
    <n v="9"/>
    <n v="0"/>
    <n v="45"/>
    <n v="36"/>
    <n v="36"/>
  </r>
  <r>
    <n v="6921"/>
    <x v="248"/>
    <x v="2"/>
    <s v="California"/>
    <x v="0"/>
    <x v="2"/>
    <s v="Accessories"/>
    <n v="5"/>
    <n v="1"/>
    <n v="0"/>
    <n v="2.5"/>
    <n v="2.5"/>
    <n v="2.5"/>
  </r>
  <r>
    <n v="6922"/>
    <x v="248"/>
    <x v="2"/>
    <s v="North Carolina"/>
    <x v="3"/>
    <x v="0"/>
    <s v="Binders"/>
    <n v="12.5"/>
    <n v="5"/>
    <n v="0"/>
    <n v="10"/>
    <n v="2.5"/>
    <n v="2.5"/>
  </r>
  <r>
    <n v="6963"/>
    <x v="248"/>
    <x v="2"/>
    <s v="Massachusetts"/>
    <x v="1"/>
    <x v="1"/>
    <s v="Tables"/>
    <n v="340"/>
    <n v="4"/>
    <n v="0"/>
    <n v="300"/>
    <n v="40"/>
    <n v="40"/>
  </r>
  <r>
    <n v="6964"/>
    <x v="248"/>
    <x v="2"/>
    <s v="Connecticut"/>
    <x v="1"/>
    <x v="2"/>
    <s v="Accessories"/>
    <n v="25"/>
    <n v="5"/>
    <n v="0"/>
    <n v="12.5"/>
    <n v="12.5"/>
    <n v="12.5"/>
  </r>
  <r>
    <n v="6965"/>
    <x v="248"/>
    <x v="2"/>
    <s v="California"/>
    <x v="0"/>
    <x v="0"/>
    <s v="Paper"/>
    <n v="225"/>
    <n v="5"/>
    <n v="0"/>
    <n v="175"/>
    <n v="50"/>
    <n v="50"/>
  </r>
  <r>
    <n v="6966"/>
    <x v="249"/>
    <x v="2"/>
    <s v="Pennsylvania"/>
    <x v="1"/>
    <x v="0"/>
    <s v="Storage"/>
    <n v="160"/>
    <n v="4"/>
    <n v="0"/>
    <n v="140"/>
    <n v="20"/>
    <n v="20"/>
  </r>
  <r>
    <n v="6998"/>
    <x v="249"/>
    <x v="2"/>
    <s v="Texas"/>
    <x v="2"/>
    <x v="0"/>
    <s v="Storage"/>
    <n v="80"/>
    <n v="2"/>
    <n v="0"/>
    <n v="70"/>
    <n v="10"/>
    <n v="10"/>
  </r>
  <r>
    <n v="6999"/>
    <x v="250"/>
    <x v="2"/>
    <s v="New Mexico"/>
    <x v="0"/>
    <x v="0"/>
    <s v="Paper"/>
    <n v="135"/>
    <n v="3"/>
    <n v="0"/>
    <n v="105"/>
    <n v="30"/>
    <n v="30"/>
  </r>
  <r>
    <n v="7000"/>
    <x v="250"/>
    <x v="2"/>
    <s v="Kentucky"/>
    <x v="3"/>
    <x v="1"/>
    <s v="Furnishings"/>
    <n v="18"/>
    <n v="2"/>
    <n v="0"/>
    <n v="10"/>
    <n v="8"/>
    <n v="8"/>
  </r>
  <r>
    <n v="7001"/>
    <x v="250"/>
    <x v="2"/>
    <s v="Virginia"/>
    <x v="3"/>
    <x v="0"/>
    <s v="Supplies"/>
    <n v="75"/>
    <n v="5"/>
    <n v="0"/>
    <n v="60"/>
    <n v="15"/>
    <n v="15"/>
  </r>
  <r>
    <n v="7002"/>
    <x v="250"/>
    <x v="2"/>
    <s v="California"/>
    <x v="0"/>
    <x v="1"/>
    <s v="Chairs"/>
    <n v="297"/>
    <n v="3"/>
    <n v="0"/>
    <n v="237"/>
    <n v="60"/>
    <n v="60"/>
  </r>
  <r>
    <n v="7003"/>
    <x v="250"/>
    <x v="2"/>
    <s v="Pennsylvania"/>
    <x v="1"/>
    <x v="0"/>
    <s v="Binders"/>
    <n v="12.5"/>
    <n v="5"/>
    <n v="0"/>
    <n v="10"/>
    <n v="2.5"/>
    <n v="2.5"/>
  </r>
  <r>
    <n v="7025"/>
    <x v="251"/>
    <x v="2"/>
    <s v="Minnesota"/>
    <x v="2"/>
    <x v="0"/>
    <s v="Storage"/>
    <n v="80"/>
    <n v="2"/>
    <n v="0"/>
    <n v="70"/>
    <n v="10"/>
    <n v="10"/>
  </r>
  <r>
    <n v="7026"/>
    <x v="251"/>
    <x v="2"/>
    <s v="California"/>
    <x v="0"/>
    <x v="1"/>
    <s v="Chairs"/>
    <n v="297"/>
    <n v="3"/>
    <n v="0"/>
    <n v="237"/>
    <n v="60"/>
    <n v="60"/>
  </r>
  <r>
    <n v="7027"/>
    <x v="251"/>
    <x v="2"/>
    <s v="Rhode Island"/>
    <x v="1"/>
    <x v="0"/>
    <s v="Paper"/>
    <n v="90"/>
    <n v="2"/>
    <n v="0"/>
    <n v="70"/>
    <n v="20"/>
    <n v="20"/>
  </r>
  <r>
    <n v="7044"/>
    <x v="251"/>
    <x v="2"/>
    <s v="California"/>
    <x v="0"/>
    <x v="0"/>
    <s v="Paper"/>
    <n v="135"/>
    <n v="3"/>
    <n v="0"/>
    <n v="105"/>
    <n v="30"/>
    <n v="30"/>
  </r>
  <r>
    <n v="7045"/>
    <x v="251"/>
    <x v="2"/>
    <s v="California"/>
    <x v="0"/>
    <x v="1"/>
    <s v="Chairs"/>
    <n v="198"/>
    <n v="2"/>
    <n v="0"/>
    <n v="158"/>
    <n v="40"/>
    <n v="40"/>
  </r>
  <r>
    <n v="7046"/>
    <x v="251"/>
    <x v="2"/>
    <s v="Virginia"/>
    <x v="3"/>
    <x v="1"/>
    <s v="Furnishings"/>
    <n v="18"/>
    <n v="2"/>
    <n v="0"/>
    <n v="10"/>
    <n v="8"/>
    <n v="8"/>
  </r>
  <r>
    <n v="7047"/>
    <x v="252"/>
    <x v="2"/>
    <s v="Oregon"/>
    <x v="0"/>
    <x v="0"/>
    <s v="Binders"/>
    <n v="2.5"/>
    <n v="1"/>
    <n v="0"/>
    <n v="2"/>
    <n v="0.5"/>
    <n v="0.5"/>
  </r>
  <r>
    <n v="7048"/>
    <x v="252"/>
    <x v="2"/>
    <s v="New York"/>
    <x v="1"/>
    <x v="2"/>
    <s v="Phones"/>
    <n v="1194"/>
    <n v="6"/>
    <n v="0"/>
    <n v="990"/>
    <n v="204"/>
    <n v="204"/>
  </r>
  <r>
    <n v="7049"/>
    <x v="252"/>
    <x v="2"/>
    <s v="Michigan"/>
    <x v="2"/>
    <x v="2"/>
    <s v="Phones"/>
    <n v="1592"/>
    <n v="8"/>
    <n v="0"/>
    <n v="1320"/>
    <n v="272"/>
    <n v="272"/>
  </r>
  <r>
    <n v="7050"/>
    <x v="252"/>
    <x v="2"/>
    <s v="Florida"/>
    <x v="3"/>
    <x v="0"/>
    <s v="Paper"/>
    <n v="45"/>
    <n v="1"/>
    <n v="0"/>
    <n v="35"/>
    <n v="10"/>
    <n v="10"/>
  </r>
  <r>
    <n v="7074"/>
    <x v="252"/>
    <x v="2"/>
    <s v="West Virginia"/>
    <x v="1"/>
    <x v="0"/>
    <s v="Paper"/>
    <n v="360"/>
    <n v="8"/>
    <n v="0"/>
    <n v="280"/>
    <n v="80"/>
    <n v="80"/>
  </r>
  <r>
    <n v="7075"/>
    <x v="252"/>
    <x v="2"/>
    <s v="Connecticut"/>
    <x v="1"/>
    <x v="1"/>
    <s v="Furnishings"/>
    <n v="18"/>
    <n v="2"/>
    <n v="0"/>
    <n v="10"/>
    <n v="8"/>
    <n v="8"/>
  </r>
  <r>
    <n v="7076"/>
    <x v="252"/>
    <x v="2"/>
    <s v="Texas"/>
    <x v="2"/>
    <x v="0"/>
    <s v="Paper"/>
    <n v="135"/>
    <n v="3"/>
    <n v="0"/>
    <n v="105"/>
    <n v="30"/>
    <n v="30"/>
  </r>
  <r>
    <n v="7077"/>
    <x v="252"/>
    <x v="2"/>
    <s v="Texas"/>
    <x v="2"/>
    <x v="0"/>
    <s v="Storage"/>
    <n v="120"/>
    <n v="3"/>
    <n v="0"/>
    <n v="105"/>
    <n v="15"/>
    <n v="15"/>
  </r>
  <r>
    <n v="7078"/>
    <x v="252"/>
    <x v="2"/>
    <s v="California"/>
    <x v="0"/>
    <x v="0"/>
    <s v="Binders"/>
    <n v="17.5"/>
    <n v="7"/>
    <n v="0"/>
    <n v="14"/>
    <n v="3.5"/>
    <n v="3.5"/>
  </r>
  <r>
    <n v="7079"/>
    <x v="253"/>
    <x v="2"/>
    <s v="Pennsylvania"/>
    <x v="1"/>
    <x v="0"/>
    <s v="Labels"/>
    <n v="57"/>
    <n v="3"/>
    <n v="0"/>
    <n v="30"/>
    <n v="27"/>
    <n v="27"/>
  </r>
  <r>
    <n v="7100"/>
    <x v="253"/>
    <x v="2"/>
    <s v="New Jersey"/>
    <x v="1"/>
    <x v="0"/>
    <s v="Appliances"/>
    <n v="96"/>
    <n v="4"/>
    <n v="0"/>
    <n v="76"/>
    <n v="20"/>
    <n v="20"/>
  </r>
  <r>
    <n v="7101"/>
    <x v="254"/>
    <x v="2"/>
    <s v="Michigan"/>
    <x v="2"/>
    <x v="0"/>
    <s v="Storage"/>
    <n v="120"/>
    <n v="3"/>
    <n v="0"/>
    <n v="105"/>
    <n v="15"/>
    <n v="15"/>
  </r>
  <r>
    <n v="7102"/>
    <x v="254"/>
    <x v="2"/>
    <s v="California"/>
    <x v="0"/>
    <x v="0"/>
    <s v="Paper"/>
    <n v="180"/>
    <n v="4"/>
    <n v="0"/>
    <n v="140"/>
    <n v="40"/>
    <n v="40"/>
  </r>
  <r>
    <n v="7103"/>
    <x v="254"/>
    <x v="2"/>
    <s v="Texas"/>
    <x v="2"/>
    <x v="0"/>
    <s v="Envelopes"/>
    <n v="12"/>
    <n v="1"/>
    <n v="0"/>
    <n v="9"/>
    <n v="3"/>
    <n v="3"/>
  </r>
  <r>
    <n v="7126"/>
    <x v="254"/>
    <x v="2"/>
    <s v="Tennessee"/>
    <x v="3"/>
    <x v="0"/>
    <s v="Art"/>
    <n v="34"/>
    <n v="2"/>
    <n v="0"/>
    <n v="20"/>
    <n v="14"/>
    <n v="14"/>
  </r>
  <r>
    <n v="7127"/>
    <x v="255"/>
    <x v="2"/>
    <s v="Indiana"/>
    <x v="2"/>
    <x v="0"/>
    <s v="Art"/>
    <n v="17"/>
    <n v="1"/>
    <n v="0"/>
    <n v="10"/>
    <n v="7"/>
    <n v="7"/>
  </r>
  <r>
    <n v="7128"/>
    <x v="255"/>
    <x v="2"/>
    <s v="Washington"/>
    <x v="0"/>
    <x v="0"/>
    <s v="Art"/>
    <n v="17"/>
    <n v="1"/>
    <n v="0"/>
    <n v="10"/>
    <n v="7"/>
    <n v="7"/>
  </r>
  <r>
    <n v="7152"/>
    <x v="255"/>
    <x v="2"/>
    <s v="Illinois"/>
    <x v="2"/>
    <x v="2"/>
    <s v="Phones"/>
    <n v="199"/>
    <n v="1"/>
    <n v="0"/>
    <n v="165"/>
    <n v="34"/>
    <n v="34"/>
  </r>
  <r>
    <n v="7153"/>
    <x v="256"/>
    <x v="2"/>
    <s v="Oregon"/>
    <x v="0"/>
    <x v="2"/>
    <s v="Phones"/>
    <n v="597"/>
    <n v="3"/>
    <n v="0"/>
    <n v="495"/>
    <n v="102"/>
    <n v="102"/>
  </r>
  <r>
    <n v="7183"/>
    <x v="256"/>
    <x v="2"/>
    <s v="Wisconsin"/>
    <x v="2"/>
    <x v="0"/>
    <s v="Storage"/>
    <n v="160"/>
    <n v="4"/>
    <n v="0"/>
    <n v="140"/>
    <n v="20"/>
    <n v="20"/>
  </r>
  <r>
    <n v="7184"/>
    <x v="256"/>
    <x v="2"/>
    <s v="Washington"/>
    <x v="0"/>
    <x v="2"/>
    <s v="Accessories"/>
    <n v="15"/>
    <n v="3"/>
    <n v="0"/>
    <n v="7.5"/>
    <n v="7.5"/>
    <n v="7.5"/>
  </r>
  <r>
    <n v="7185"/>
    <x v="256"/>
    <x v="2"/>
    <s v="California"/>
    <x v="0"/>
    <x v="1"/>
    <s v="Furnishings"/>
    <n v="27"/>
    <n v="3"/>
    <n v="0"/>
    <n v="15"/>
    <n v="12"/>
    <n v="12"/>
  </r>
  <r>
    <n v="7186"/>
    <x v="256"/>
    <x v="2"/>
    <s v="California"/>
    <x v="0"/>
    <x v="2"/>
    <s v="Phones"/>
    <n v="597"/>
    <n v="3"/>
    <n v="0"/>
    <n v="495"/>
    <n v="102"/>
    <n v="102"/>
  </r>
  <r>
    <n v="7187"/>
    <x v="257"/>
    <x v="2"/>
    <s v="California"/>
    <x v="0"/>
    <x v="0"/>
    <s v="Binders"/>
    <n v="5"/>
    <n v="2"/>
    <n v="0"/>
    <n v="4"/>
    <n v="1"/>
    <n v="1"/>
  </r>
  <r>
    <n v="7188"/>
    <x v="257"/>
    <x v="2"/>
    <s v="New York"/>
    <x v="1"/>
    <x v="2"/>
    <s v="Machines"/>
    <n v="4950"/>
    <n v="11"/>
    <n v="0"/>
    <n v="4400"/>
    <n v="550"/>
    <n v="550"/>
  </r>
  <r>
    <n v="7214"/>
    <x v="258"/>
    <x v="2"/>
    <s v="Florida"/>
    <x v="3"/>
    <x v="0"/>
    <s v="Labels"/>
    <n v="38"/>
    <n v="2"/>
    <n v="0"/>
    <n v="20"/>
    <n v="18"/>
    <n v="18"/>
  </r>
  <r>
    <n v="7215"/>
    <x v="258"/>
    <x v="2"/>
    <s v="Georgia"/>
    <x v="3"/>
    <x v="0"/>
    <s v="Storage"/>
    <n v="360"/>
    <n v="9"/>
    <n v="0"/>
    <n v="315"/>
    <n v="45"/>
    <n v="45"/>
  </r>
  <r>
    <n v="7216"/>
    <x v="258"/>
    <x v="2"/>
    <s v="Rhode Island"/>
    <x v="1"/>
    <x v="1"/>
    <s v="Furnishings"/>
    <n v="54"/>
    <n v="6"/>
    <n v="0"/>
    <n v="30"/>
    <n v="24"/>
    <n v="24"/>
  </r>
  <r>
    <n v="7217"/>
    <x v="258"/>
    <x v="2"/>
    <s v="Illinois"/>
    <x v="2"/>
    <x v="0"/>
    <s v="Paper"/>
    <n v="45"/>
    <n v="1"/>
    <n v="0"/>
    <n v="35"/>
    <n v="10"/>
    <n v="10"/>
  </r>
  <r>
    <n v="7238"/>
    <x v="258"/>
    <x v="2"/>
    <s v="California"/>
    <x v="0"/>
    <x v="1"/>
    <s v="Furnishings"/>
    <n v="81"/>
    <n v="9"/>
    <n v="0"/>
    <n v="45"/>
    <n v="36"/>
    <n v="36"/>
  </r>
  <r>
    <n v="7239"/>
    <x v="258"/>
    <x v="2"/>
    <s v="California"/>
    <x v="0"/>
    <x v="0"/>
    <s v="Art"/>
    <n v="102"/>
    <n v="6"/>
    <n v="0"/>
    <n v="60"/>
    <n v="42"/>
    <n v="42"/>
  </r>
  <r>
    <n v="7240"/>
    <x v="258"/>
    <x v="2"/>
    <s v="Delaware"/>
    <x v="1"/>
    <x v="0"/>
    <s v="Binders"/>
    <n v="12.5"/>
    <n v="5"/>
    <n v="0"/>
    <n v="10"/>
    <n v="2.5"/>
    <n v="2.5"/>
  </r>
  <r>
    <n v="7241"/>
    <x v="259"/>
    <x v="2"/>
    <s v="Oklahoma"/>
    <x v="2"/>
    <x v="1"/>
    <s v="Tables"/>
    <n v="85"/>
    <n v="1"/>
    <n v="0"/>
    <n v="75"/>
    <n v="10"/>
    <n v="10"/>
  </r>
  <r>
    <n v="7242"/>
    <x v="259"/>
    <x v="2"/>
    <s v="Kentucky"/>
    <x v="3"/>
    <x v="0"/>
    <s v="Supplies"/>
    <n v="30"/>
    <n v="2"/>
    <n v="0"/>
    <n v="24"/>
    <n v="6"/>
    <n v="6"/>
  </r>
  <r>
    <n v="7243"/>
    <x v="259"/>
    <x v="2"/>
    <s v="California"/>
    <x v="0"/>
    <x v="0"/>
    <s v="Appliances"/>
    <n v="72"/>
    <n v="3"/>
    <n v="0"/>
    <n v="57"/>
    <n v="15"/>
    <n v="15"/>
  </r>
  <r>
    <n v="7267"/>
    <x v="260"/>
    <x v="2"/>
    <s v="Texas"/>
    <x v="2"/>
    <x v="0"/>
    <s v="Envelopes"/>
    <n v="24"/>
    <n v="2"/>
    <n v="0"/>
    <n v="18"/>
    <n v="6"/>
    <n v="6"/>
  </r>
  <r>
    <n v="7268"/>
    <x v="260"/>
    <x v="2"/>
    <s v="Washington"/>
    <x v="0"/>
    <x v="1"/>
    <s v="Furnishings"/>
    <n v="27"/>
    <n v="3"/>
    <n v="0"/>
    <n v="15"/>
    <n v="12"/>
    <n v="12"/>
  </r>
  <r>
    <n v="7269"/>
    <x v="260"/>
    <x v="2"/>
    <s v="Virginia"/>
    <x v="3"/>
    <x v="2"/>
    <s v="Phones"/>
    <n v="597"/>
    <n v="3"/>
    <n v="0"/>
    <n v="495"/>
    <n v="102"/>
    <n v="102"/>
  </r>
  <r>
    <n v="7270"/>
    <x v="260"/>
    <x v="2"/>
    <s v="Maryland"/>
    <x v="1"/>
    <x v="1"/>
    <s v="Furnishings"/>
    <n v="45"/>
    <n v="5"/>
    <n v="0"/>
    <n v="25"/>
    <n v="20"/>
    <n v="20"/>
  </r>
  <r>
    <n v="7271"/>
    <x v="260"/>
    <x v="2"/>
    <s v="Minnesota"/>
    <x v="2"/>
    <x v="2"/>
    <s v="Copiers"/>
    <n v="725"/>
    <n v="1"/>
    <n v="0"/>
    <n v="700"/>
    <n v="25"/>
    <n v="25"/>
  </r>
  <r>
    <n v="7283"/>
    <x v="261"/>
    <x v="2"/>
    <s v="Illinois"/>
    <x v="2"/>
    <x v="1"/>
    <s v="Tables"/>
    <n v="85"/>
    <n v="1"/>
    <n v="0"/>
    <n v="75"/>
    <n v="10"/>
    <n v="10"/>
  </r>
  <r>
    <n v="7284"/>
    <x v="261"/>
    <x v="2"/>
    <s v="Oklahoma"/>
    <x v="2"/>
    <x v="0"/>
    <s v="Labels"/>
    <n v="133"/>
    <n v="7"/>
    <n v="0"/>
    <n v="70"/>
    <n v="63"/>
    <n v="63"/>
  </r>
  <r>
    <n v="7285"/>
    <x v="261"/>
    <x v="2"/>
    <s v="Maryland"/>
    <x v="1"/>
    <x v="0"/>
    <s v="Labels"/>
    <n v="57"/>
    <n v="3"/>
    <n v="0"/>
    <n v="30"/>
    <n v="27"/>
    <n v="27"/>
  </r>
  <r>
    <n v="7309"/>
    <x v="261"/>
    <x v="2"/>
    <s v="Tennessee"/>
    <x v="3"/>
    <x v="0"/>
    <s v="Storage"/>
    <n v="160"/>
    <n v="4"/>
    <n v="0"/>
    <n v="140"/>
    <n v="20"/>
    <n v="20"/>
  </r>
  <r>
    <n v="7310"/>
    <x v="261"/>
    <x v="2"/>
    <s v="Ohio"/>
    <x v="1"/>
    <x v="1"/>
    <s v="Tables"/>
    <n v="85"/>
    <n v="1"/>
    <n v="0"/>
    <n v="75"/>
    <n v="10"/>
    <n v="10"/>
  </r>
  <r>
    <n v="7311"/>
    <x v="262"/>
    <x v="2"/>
    <s v="North Carolina"/>
    <x v="3"/>
    <x v="0"/>
    <s v="Binders"/>
    <n v="15"/>
    <n v="6"/>
    <n v="0"/>
    <n v="12"/>
    <n v="3"/>
    <n v="3"/>
  </r>
  <r>
    <n v="7312"/>
    <x v="262"/>
    <x v="2"/>
    <s v="Arizona"/>
    <x v="0"/>
    <x v="1"/>
    <s v="Chairs"/>
    <n v="297"/>
    <n v="3"/>
    <n v="0"/>
    <n v="237"/>
    <n v="60"/>
    <n v="60"/>
  </r>
  <r>
    <n v="7313"/>
    <x v="262"/>
    <x v="2"/>
    <s v="Minnesota"/>
    <x v="2"/>
    <x v="0"/>
    <s v="Labels"/>
    <n v="57"/>
    <n v="3"/>
    <n v="0"/>
    <n v="30"/>
    <n v="27"/>
    <n v="27"/>
  </r>
  <r>
    <n v="7339"/>
    <x v="262"/>
    <x v="2"/>
    <s v="New York"/>
    <x v="1"/>
    <x v="0"/>
    <s v="Binders"/>
    <n v="5"/>
    <n v="2"/>
    <n v="0"/>
    <n v="4"/>
    <n v="1"/>
    <n v="1"/>
  </r>
  <r>
    <n v="7340"/>
    <x v="262"/>
    <x v="2"/>
    <s v="California"/>
    <x v="0"/>
    <x v="0"/>
    <s v="Art"/>
    <n v="51"/>
    <n v="3"/>
    <n v="0"/>
    <n v="30"/>
    <n v="21"/>
    <n v="21"/>
  </r>
  <r>
    <n v="7341"/>
    <x v="262"/>
    <x v="2"/>
    <s v="New York"/>
    <x v="1"/>
    <x v="0"/>
    <s v="Paper"/>
    <n v="225"/>
    <n v="5"/>
    <n v="0"/>
    <n v="175"/>
    <n v="50"/>
    <n v="50"/>
  </r>
  <r>
    <n v="7342"/>
    <x v="263"/>
    <x v="2"/>
    <s v="Arizona"/>
    <x v="0"/>
    <x v="0"/>
    <s v="Appliances"/>
    <n v="120"/>
    <n v="5"/>
    <n v="0"/>
    <n v="95"/>
    <n v="25"/>
    <n v="25"/>
  </r>
  <r>
    <n v="7343"/>
    <x v="263"/>
    <x v="2"/>
    <s v="North Carolina"/>
    <x v="3"/>
    <x v="0"/>
    <s v="Binders"/>
    <n v="17.5"/>
    <n v="7"/>
    <n v="0"/>
    <n v="14"/>
    <n v="3.5"/>
    <n v="3.5"/>
  </r>
  <r>
    <n v="7344"/>
    <x v="263"/>
    <x v="2"/>
    <s v="Washington"/>
    <x v="0"/>
    <x v="1"/>
    <s v="Furnishings"/>
    <n v="27"/>
    <n v="3"/>
    <n v="0"/>
    <n v="15"/>
    <n v="12"/>
    <n v="12"/>
  </r>
  <r>
    <n v="7345"/>
    <x v="263"/>
    <x v="2"/>
    <s v="Florida"/>
    <x v="3"/>
    <x v="0"/>
    <s v="Art"/>
    <n v="51"/>
    <n v="3"/>
    <n v="0"/>
    <n v="30"/>
    <n v="21"/>
    <n v="21"/>
  </r>
  <r>
    <n v="7346"/>
    <x v="263"/>
    <x v="2"/>
    <s v="Washington"/>
    <x v="0"/>
    <x v="0"/>
    <s v="Storage"/>
    <n v="80"/>
    <n v="2"/>
    <n v="0"/>
    <n v="70"/>
    <n v="10"/>
    <n v="10"/>
  </r>
  <r>
    <n v="7347"/>
    <x v="263"/>
    <x v="2"/>
    <s v="Illinois"/>
    <x v="2"/>
    <x v="0"/>
    <s v="Binders"/>
    <n v="2.5"/>
    <n v="1"/>
    <n v="0"/>
    <n v="2"/>
    <n v="0.5"/>
    <n v="0.5"/>
  </r>
  <r>
    <n v="7375"/>
    <x v="263"/>
    <x v="2"/>
    <s v="Pennsylvania"/>
    <x v="1"/>
    <x v="0"/>
    <s v="Binders"/>
    <n v="5"/>
    <n v="2"/>
    <n v="0"/>
    <n v="4"/>
    <n v="1"/>
    <n v="1"/>
  </r>
  <r>
    <n v="7376"/>
    <x v="264"/>
    <x v="2"/>
    <s v="California"/>
    <x v="0"/>
    <x v="1"/>
    <s v="Chairs"/>
    <n v="198"/>
    <n v="2"/>
    <n v="0"/>
    <n v="158"/>
    <n v="40"/>
    <n v="40"/>
  </r>
  <r>
    <n v="7377"/>
    <x v="264"/>
    <x v="2"/>
    <s v="California"/>
    <x v="0"/>
    <x v="0"/>
    <s v="Labels"/>
    <n v="38"/>
    <n v="2"/>
    <n v="0"/>
    <n v="20"/>
    <n v="18"/>
    <n v="18"/>
  </r>
  <r>
    <n v="7378"/>
    <x v="264"/>
    <x v="2"/>
    <s v="California"/>
    <x v="0"/>
    <x v="0"/>
    <s v="Paper"/>
    <n v="135"/>
    <n v="3"/>
    <n v="0"/>
    <n v="105"/>
    <n v="30"/>
    <n v="30"/>
  </r>
  <r>
    <n v="7379"/>
    <x v="264"/>
    <x v="2"/>
    <s v="Kentucky"/>
    <x v="3"/>
    <x v="0"/>
    <s v="Binders"/>
    <n v="7.5"/>
    <n v="3"/>
    <n v="0"/>
    <n v="6"/>
    <n v="1.5"/>
    <n v="1.5"/>
  </r>
  <r>
    <n v="7404"/>
    <x v="265"/>
    <x v="2"/>
    <s v="Texas"/>
    <x v="2"/>
    <x v="0"/>
    <s v="Binders"/>
    <n v="7.5"/>
    <n v="3"/>
    <n v="0"/>
    <n v="6"/>
    <n v="1.5"/>
    <n v="1.5"/>
  </r>
  <r>
    <n v="7405"/>
    <x v="265"/>
    <x v="2"/>
    <s v="Illinois"/>
    <x v="2"/>
    <x v="0"/>
    <s v="Storage"/>
    <n v="120"/>
    <n v="3"/>
    <n v="0"/>
    <n v="105"/>
    <n v="15"/>
    <n v="15"/>
  </r>
  <r>
    <n v="7406"/>
    <x v="265"/>
    <x v="2"/>
    <s v="Washington"/>
    <x v="0"/>
    <x v="1"/>
    <s v="Chairs"/>
    <n v="198"/>
    <n v="2"/>
    <n v="0"/>
    <n v="158"/>
    <n v="40"/>
    <n v="40"/>
  </r>
  <r>
    <n v="7407"/>
    <x v="265"/>
    <x v="2"/>
    <s v="Washington"/>
    <x v="0"/>
    <x v="2"/>
    <s v="Phones"/>
    <n v="398"/>
    <n v="2"/>
    <n v="0"/>
    <n v="330"/>
    <n v="68"/>
    <n v="68"/>
  </r>
  <r>
    <n v="7431"/>
    <x v="265"/>
    <x v="2"/>
    <s v="Texas"/>
    <x v="2"/>
    <x v="1"/>
    <s v="Chairs"/>
    <n v="297"/>
    <n v="3"/>
    <n v="0"/>
    <n v="237"/>
    <n v="60"/>
    <n v="60"/>
  </r>
  <r>
    <n v="7432"/>
    <x v="266"/>
    <x v="2"/>
    <s v="Michigan"/>
    <x v="2"/>
    <x v="2"/>
    <s v="Phones"/>
    <n v="398"/>
    <n v="2"/>
    <n v="0"/>
    <n v="330"/>
    <n v="68"/>
    <n v="68"/>
  </r>
  <r>
    <n v="7433"/>
    <x v="266"/>
    <x v="2"/>
    <s v="New York"/>
    <x v="1"/>
    <x v="1"/>
    <s v="Chairs"/>
    <n v="99"/>
    <n v="1"/>
    <n v="0"/>
    <n v="79"/>
    <n v="20"/>
    <n v="20"/>
  </r>
  <r>
    <n v="7464"/>
    <x v="266"/>
    <x v="2"/>
    <s v="California"/>
    <x v="0"/>
    <x v="1"/>
    <s v="Furnishings"/>
    <n v="36"/>
    <n v="4"/>
    <n v="0"/>
    <n v="20"/>
    <n v="16"/>
    <n v="16"/>
  </r>
  <r>
    <n v="7465"/>
    <x v="266"/>
    <x v="2"/>
    <s v="Oklahoma"/>
    <x v="2"/>
    <x v="0"/>
    <s v="Binders"/>
    <n v="5"/>
    <n v="2"/>
    <n v="0"/>
    <n v="4"/>
    <n v="1"/>
    <n v="1"/>
  </r>
  <r>
    <n v="7466"/>
    <x v="266"/>
    <x v="2"/>
    <s v="California"/>
    <x v="0"/>
    <x v="0"/>
    <s v="Paper"/>
    <n v="225"/>
    <n v="5"/>
    <n v="0"/>
    <n v="175"/>
    <n v="50"/>
    <n v="50"/>
  </r>
  <r>
    <n v="7467"/>
    <x v="266"/>
    <x v="2"/>
    <s v="North Carolina"/>
    <x v="3"/>
    <x v="0"/>
    <s v="Paper"/>
    <n v="90"/>
    <n v="2"/>
    <n v="0"/>
    <n v="70"/>
    <n v="20"/>
    <n v="20"/>
  </r>
  <r>
    <n v="7468"/>
    <x v="267"/>
    <x v="2"/>
    <s v="New York"/>
    <x v="1"/>
    <x v="0"/>
    <s v="Binders"/>
    <n v="15"/>
    <n v="6"/>
    <n v="0"/>
    <n v="12"/>
    <n v="3"/>
    <n v="3"/>
  </r>
  <r>
    <n v="7469"/>
    <x v="267"/>
    <x v="2"/>
    <s v="Minnesota"/>
    <x v="2"/>
    <x v="0"/>
    <s v="Art"/>
    <n v="85"/>
    <n v="5"/>
    <n v="0"/>
    <n v="50"/>
    <n v="35"/>
    <n v="35"/>
  </r>
  <r>
    <n v="7470"/>
    <x v="267"/>
    <x v="2"/>
    <s v="North Carolina"/>
    <x v="3"/>
    <x v="1"/>
    <s v="Tables"/>
    <n v="255"/>
    <n v="3"/>
    <n v="0"/>
    <n v="225"/>
    <n v="30"/>
    <n v="30"/>
  </r>
  <r>
    <n v="7471"/>
    <x v="267"/>
    <x v="2"/>
    <s v="Ohio"/>
    <x v="1"/>
    <x v="2"/>
    <s v="Phones"/>
    <n v="1393"/>
    <n v="7"/>
    <n v="0"/>
    <n v="1155"/>
    <n v="238"/>
    <n v="238"/>
  </r>
  <r>
    <n v="7472"/>
    <x v="267"/>
    <x v="2"/>
    <s v="California"/>
    <x v="0"/>
    <x v="0"/>
    <s v="Binders"/>
    <n v="7.5"/>
    <n v="3"/>
    <n v="0"/>
    <n v="6"/>
    <n v="1.5"/>
    <n v="1.5"/>
  </r>
  <r>
    <n v="7473"/>
    <x v="267"/>
    <x v="2"/>
    <s v="Ohio"/>
    <x v="1"/>
    <x v="0"/>
    <s v="Art"/>
    <n v="17"/>
    <n v="1"/>
    <n v="0"/>
    <n v="10"/>
    <n v="7"/>
    <n v="7"/>
  </r>
  <r>
    <n v="7474"/>
    <x v="267"/>
    <x v="2"/>
    <s v="Ohio"/>
    <x v="1"/>
    <x v="0"/>
    <s v="Binders"/>
    <n v="10"/>
    <n v="4"/>
    <n v="0"/>
    <n v="8"/>
    <n v="2"/>
    <n v="2"/>
  </r>
  <r>
    <n v="7475"/>
    <x v="267"/>
    <x v="2"/>
    <s v="California"/>
    <x v="0"/>
    <x v="0"/>
    <s v="Storage"/>
    <n v="160"/>
    <n v="4"/>
    <n v="0"/>
    <n v="140"/>
    <n v="20"/>
    <n v="20"/>
  </r>
  <r>
    <n v="7476"/>
    <x v="267"/>
    <x v="2"/>
    <s v="New York"/>
    <x v="1"/>
    <x v="0"/>
    <s v="Paper"/>
    <n v="90"/>
    <n v="2"/>
    <n v="0"/>
    <n v="70"/>
    <n v="20"/>
    <n v="20"/>
  </r>
  <r>
    <n v="7497"/>
    <x v="267"/>
    <x v="2"/>
    <s v="California"/>
    <x v="0"/>
    <x v="0"/>
    <s v="Labels"/>
    <n v="19"/>
    <n v="1"/>
    <n v="0"/>
    <n v="10"/>
    <n v="9"/>
    <n v="9"/>
  </r>
  <r>
    <n v="7498"/>
    <x v="267"/>
    <x v="2"/>
    <s v="New Jersey"/>
    <x v="1"/>
    <x v="0"/>
    <s v="Binders"/>
    <n v="10"/>
    <n v="4"/>
    <n v="0"/>
    <n v="8"/>
    <n v="2"/>
    <n v="2"/>
  </r>
  <r>
    <n v="7499"/>
    <x v="268"/>
    <x v="2"/>
    <s v="California"/>
    <x v="0"/>
    <x v="0"/>
    <s v="Appliances"/>
    <n v="48"/>
    <n v="2"/>
    <n v="0"/>
    <n v="38"/>
    <n v="10"/>
    <n v="10"/>
  </r>
  <r>
    <n v="7500"/>
    <x v="268"/>
    <x v="2"/>
    <s v="Missouri"/>
    <x v="2"/>
    <x v="0"/>
    <s v="Binders"/>
    <n v="17.5"/>
    <n v="7"/>
    <n v="0"/>
    <n v="14"/>
    <n v="3.5"/>
    <n v="3.5"/>
  </r>
  <r>
    <n v="7501"/>
    <x v="268"/>
    <x v="2"/>
    <s v="New Hampshire"/>
    <x v="1"/>
    <x v="0"/>
    <s v="Labels"/>
    <n v="152"/>
    <n v="8"/>
    <n v="0"/>
    <n v="80"/>
    <n v="72"/>
    <n v="72"/>
  </r>
  <r>
    <n v="7530"/>
    <x v="268"/>
    <x v="2"/>
    <s v="Florida"/>
    <x v="3"/>
    <x v="0"/>
    <s v="Storage"/>
    <n v="120"/>
    <n v="3"/>
    <n v="0"/>
    <n v="105"/>
    <n v="15"/>
    <n v="15"/>
  </r>
  <r>
    <n v="7531"/>
    <x v="269"/>
    <x v="2"/>
    <s v="Texas"/>
    <x v="2"/>
    <x v="0"/>
    <s v="Art"/>
    <n v="34"/>
    <n v="2"/>
    <n v="0"/>
    <n v="20"/>
    <n v="14"/>
    <n v="14"/>
  </r>
  <r>
    <n v="7532"/>
    <x v="269"/>
    <x v="2"/>
    <s v="California"/>
    <x v="0"/>
    <x v="0"/>
    <s v="Labels"/>
    <n v="114"/>
    <n v="6"/>
    <n v="0"/>
    <n v="60"/>
    <n v="54"/>
    <n v="54"/>
  </r>
  <r>
    <n v="7533"/>
    <x v="269"/>
    <x v="2"/>
    <s v="Washington"/>
    <x v="0"/>
    <x v="1"/>
    <s v="Furnishings"/>
    <n v="27"/>
    <n v="3"/>
    <n v="0"/>
    <n v="15"/>
    <n v="12"/>
    <n v="12"/>
  </r>
  <r>
    <n v="7556"/>
    <x v="269"/>
    <x v="2"/>
    <s v="Pennsylvania"/>
    <x v="1"/>
    <x v="0"/>
    <s v="Art"/>
    <n v="51"/>
    <n v="3"/>
    <n v="0"/>
    <n v="30"/>
    <n v="21"/>
    <n v="21"/>
  </r>
  <r>
    <n v="7557"/>
    <x v="270"/>
    <x v="2"/>
    <s v="Arizona"/>
    <x v="0"/>
    <x v="0"/>
    <s v="Paper"/>
    <n v="270"/>
    <n v="6"/>
    <n v="0"/>
    <n v="210"/>
    <n v="60"/>
    <n v="60"/>
  </r>
  <r>
    <n v="7558"/>
    <x v="270"/>
    <x v="2"/>
    <s v="New York"/>
    <x v="1"/>
    <x v="0"/>
    <s v="Storage"/>
    <n v="160"/>
    <n v="4"/>
    <n v="0"/>
    <n v="140"/>
    <n v="20"/>
    <n v="20"/>
  </r>
  <r>
    <n v="7559"/>
    <x v="270"/>
    <x v="2"/>
    <s v="California"/>
    <x v="0"/>
    <x v="0"/>
    <s v="Paper"/>
    <n v="90"/>
    <n v="2"/>
    <n v="0"/>
    <n v="70"/>
    <n v="20"/>
    <n v="20"/>
  </r>
  <r>
    <n v="7578"/>
    <x v="270"/>
    <x v="2"/>
    <s v="Pennsylvania"/>
    <x v="1"/>
    <x v="0"/>
    <s v="Binders"/>
    <n v="7.5"/>
    <n v="3"/>
    <n v="0"/>
    <n v="6"/>
    <n v="1.5"/>
    <n v="1.5"/>
  </r>
  <r>
    <n v="7579"/>
    <x v="271"/>
    <x v="2"/>
    <s v="New York"/>
    <x v="1"/>
    <x v="0"/>
    <s v="Binders"/>
    <n v="10"/>
    <n v="4"/>
    <n v="0"/>
    <n v="8"/>
    <n v="2"/>
    <n v="2"/>
  </r>
  <r>
    <n v="7580"/>
    <x v="271"/>
    <x v="2"/>
    <s v="New York"/>
    <x v="1"/>
    <x v="0"/>
    <s v="Paper"/>
    <n v="90"/>
    <n v="2"/>
    <n v="0"/>
    <n v="70"/>
    <n v="20"/>
    <n v="20"/>
  </r>
  <r>
    <n v="7581"/>
    <x v="271"/>
    <x v="2"/>
    <s v="Wisconsin"/>
    <x v="2"/>
    <x v="0"/>
    <s v="Paper"/>
    <n v="405"/>
    <n v="9"/>
    <n v="0"/>
    <n v="315"/>
    <n v="90"/>
    <n v="90"/>
  </r>
  <r>
    <n v="7582"/>
    <x v="271"/>
    <x v="2"/>
    <s v="Illinois"/>
    <x v="2"/>
    <x v="0"/>
    <s v="Binders"/>
    <n v="10"/>
    <n v="4"/>
    <n v="0"/>
    <n v="8"/>
    <n v="2"/>
    <n v="2"/>
  </r>
  <r>
    <n v="7583"/>
    <x v="271"/>
    <x v="2"/>
    <s v="California"/>
    <x v="0"/>
    <x v="0"/>
    <s v="Art"/>
    <n v="85"/>
    <n v="5"/>
    <n v="0"/>
    <n v="50"/>
    <n v="35"/>
    <n v="35"/>
  </r>
  <r>
    <n v="7603"/>
    <x v="271"/>
    <x v="2"/>
    <s v="Michigan"/>
    <x v="2"/>
    <x v="0"/>
    <s v="Paper"/>
    <n v="135"/>
    <n v="3"/>
    <n v="0"/>
    <n v="105"/>
    <n v="30"/>
    <n v="30"/>
  </r>
  <r>
    <n v="7604"/>
    <x v="271"/>
    <x v="2"/>
    <s v="Ohio"/>
    <x v="1"/>
    <x v="2"/>
    <s v="Phones"/>
    <n v="199"/>
    <n v="1"/>
    <n v="0"/>
    <n v="165"/>
    <n v="34"/>
    <n v="34"/>
  </r>
  <r>
    <n v="7605"/>
    <x v="272"/>
    <x v="2"/>
    <s v="Oregon"/>
    <x v="0"/>
    <x v="0"/>
    <s v="Art"/>
    <n v="68"/>
    <n v="4"/>
    <n v="0"/>
    <n v="40"/>
    <n v="28"/>
    <n v="28"/>
  </r>
  <r>
    <n v="7606"/>
    <x v="272"/>
    <x v="2"/>
    <s v="Washington"/>
    <x v="0"/>
    <x v="1"/>
    <s v="Chairs"/>
    <n v="495"/>
    <n v="5"/>
    <n v="0"/>
    <n v="395"/>
    <n v="100"/>
    <n v="100"/>
  </r>
  <r>
    <n v="7629"/>
    <x v="272"/>
    <x v="2"/>
    <s v="Ohio"/>
    <x v="1"/>
    <x v="0"/>
    <s v="Envelopes"/>
    <n v="24"/>
    <n v="2"/>
    <n v="0"/>
    <n v="18"/>
    <n v="6"/>
    <n v="6"/>
  </r>
  <r>
    <n v="7630"/>
    <x v="273"/>
    <x v="2"/>
    <s v="Ohio"/>
    <x v="1"/>
    <x v="1"/>
    <s v="Bookcases"/>
    <n v="240"/>
    <n v="3"/>
    <n v="0"/>
    <n v="195"/>
    <n v="45"/>
    <n v="45"/>
  </r>
  <r>
    <n v="7631"/>
    <x v="273"/>
    <x v="2"/>
    <s v="Michigan"/>
    <x v="2"/>
    <x v="1"/>
    <s v="Furnishings"/>
    <n v="36"/>
    <n v="4"/>
    <n v="0"/>
    <n v="20"/>
    <n v="16"/>
    <n v="16"/>
  </r>
  <r>
    <n v="7646"/>
    <x v="273"/>
    <x v="2"/>
    <s v="Arkansas"/>
    <x v="3"/>
    <x v="0"/>
    <s v="Art"/>
    <n v="34"/>
    <n v="2"/>
    <n v="0"/>
    <n v="20"/>
    <n v="14"/>
    <n v="14"/>
  </r>
  <r>
    <n v="7647"/>
    <x v="274"/>
    <x v="2"/>
    <s v="Montana"/>
    <x v="0"/>
    <x v="0"/>
    <s v="Paper"/>
    <n v="135"/>
    <n v="3"/>
    <n v="0"/>
    <n v="105"/>
    <n v="30"/>
    <n v="30"/>
  </r>
  <r>
    <n v="7648"/>
    <x v="274"/>
    <x v="2"/>
    <s v="Arizona"/>
    <x v="0"/>
    <x v="1"/>
    <s v="Chairs"/>
    <n v="198"/>
    <n v="2"/>
    <n v="0"/>
    <n v="158"/>
    <n v="40"/>
    <n v="40"/>
  </r>
  <r>
    <n v="7649"/>
    <x v="274"/>
    <x v="2"/>
    <s v="New York"/>
    <x v="1"/>
    <x v="0"/>
    <s v="Binders"/>
    <n v="10"/>
    <n v="4"/>
    <n v="0"/>
    <n v="8"/>
    <n v="2"/>
    <n v="2"/>
  </r>
  <r>
    <n v="7650"/>
    <x v="274"/>
    <x v="2"/>
    <s v="Indiana"/>
    <x v="2"/>
    <x v="0"/>
    <s v="Binders"/>
    <n v="2.5"/>
    <n v="1"/>
    <n v="0"/>
    <n v="2"/>
    <n v="0.5"/>
    <n v="0.5"/>
  </r>
  <r>
    <n v="7651"/>
    <x v="274"/>
    <x v="2"/>
    <s v="Virginia"/>
    <x v="3"/>
    <x v="0"/>
    <s v="Paper"/>
    <n v="135"/>
    <n v="3"/>
    <n v="0"/>
    <n v="105"/>
    <n v="30"/>
    <n v="30"/>
  </r>
  <r>
    <n v="7670"/>
    <x v="274"/>
    <x v="2"/>
    <s v="Oklahoma"/>
    <x v="2"/>
    <x v="0"/>
    <s v="Binders"/>
    <n v="17.5"/>
    <n v="7"/>
    <n v="0"/>
    <n v="14"/>
    <n v="3.5"/>
    <n v="3.5"/>
  </r>
  <r>
    <n v="7671"/>
    <x v="275"/>
    <x v="2"/>
    <s v="Tennessee"/>
    <x v="3"/>
    <x v="0"/>
    <s v="Art"/>
    <n v="51"/>
    <n v="3"/>
    <n v="0"/>
    <n v="30"/>
    <n v="21"/>
    <n v="21"/>
  </r>
  <r>
    <n v="7672"/>
    <x v="275"/>
    <x v="2"/>
    <s v="Utah"/>
    <x v="0"/>
    <x v="0"/>
    <s v="Paper"/>
    <n v="225"/>
    <n v="5"/>
    <n v="0"/>
    <n v="175"/>
    <n v="50"/>
    <n v="50"/>
  </r>
  <r>
    <n v="7673"/>
    <x v="275"/>
    <x v="2"/>
    <s v="California"/>
    <x v="0"/>
    <x v="2"/>
    <s v="Copiers"/>
    <n v="4350"/>
    <n v="6"/>
    <n v="0"/>
    <n v="4200"/>
    <n v="150"/>
    <n v="150"/>
  </r>
  <r>
    <n v="7674"/>
    <x v="275"/>
    <x v="2"/>
    <s v="Florida"/>
    <x v="3"/>
    <x v="0"/>
    <s v="Storage"/>
    <n v="80"/>
    <n v="2"/>
    <n v="0"/>
    <n v="70"/>
    <n v="10"/>
    <n v="10"/>
  </r>
  <r>
    <n v="7675"/>
    <x v="275"/>
    <x v="2"/>
    <s v="New York"/>
    <x v="1"/>
    <x v="2"/>
    <s v="Phones"/>
    <n v="398"/>
    <n v="2"/>
    <n v="0"/>
    <n v="330"/>
    <n v="68"/>
    <n v="68"/>
  </r>
  <r>
    <n v="7676"/>
    <x v="275"/>
    <x v="2"/>
    <s v="Texas"/>
    <x v="2"/>
    <x v="2"/>
    <s v="Accessories"/>
    <n v="15"/>
    <n v="3"/>
    <n v="0"/>
    <n v="7.5"/>
    <n v="7.5"/>
    <n v="7.5"/>
  </r>
  <r>
    <n v="7677"/>
    <x v="275"/>
    <x v="2"/>
    <s v="Washington"/>
    <x v="0"/>
    <x v="0"/>
    <s v="Storage"/>
    <n v="120"/>
    <n v="3"/>
    <n v="0"/>
    <n v="105"/>
    <n v="15"/>
    <n v="15"/>
  </r>
  <r>
    <n v="7699"/>
    <x v="276"/>
    <x v="2"/>
    <s v="Florida"/>
    <x v="3"/>
    <x v="0"/>
    <s v="Paper"/>
    <n v="90"/>
    <n v="2"/>
    <n v="0"/>
    <n v="70"/>
    <n v="20"/>
    <n v="20"/>
  </r>
  <r>
    <n v="7700"/>
    <x v="276"/>
    <x v="2"/>
    <s v="California"/>
    <x v="0"/>
    <x v="0"/>
    <s v="Paper"/>
    <n v="225"/>
    <n v="5"/>
    <n v="0"/>
    <n v="175"/>
    <n v="50"/>
    <n v="50"/>
  </r>
  <r>
    <n v="7718"/>
    <x v="277"/>
    <x v="2"/>
    <s v="Massachusetts"/>
    <x v="1"/>
    <x v="0"/>
    <s v="Binders"/>
    <n v="12.5"/>
    <n v="5"/>
    <n v="0"/>
    <n v="10"/>
    <n v="2.5"/>
    <n v="2.5"/>
  </r>
  <r>
    <n v="7719"/>
    <x v="277"/>
    <x v="2"/>
    <s v="Arizona"/>
    <x v="0"/>
    <x v="2"/>
    <s v="Phones"/>
    <n v="398"/>
    <n v="2"/>
    <n v="0"/>
    <n v="330"/>
    <n v="68"/>
    <n v="68"/>
  </r>
  <r>
    <n v="7720"/>
    <x v="277"/>
    <x v="2"/>
    <s v="Ohio"/>
    <x v="1"/>
    <x v="1"/>
    <s v="Chairs"/>
    <n v="198"/>
    <n v="2"/>
    <n v="0"/>
    <n v="158"/>
    <n v="40"/>
    <n v="40"/>
  </r>
  <r>
    <n v="7721"/>
    <x v="277"/>
    <x v="2"/>
    <s v="California"/>
    <x v="0"/>
    <x v="1"/>
    <s v="Chairs"/>
    <n v="495"/>
    <n v="5"/>
    <n v="0"/>
    <n v="395"/>
    <n v="100"/>
    <n v="100"/>
  </r>
  <r>
    <n v="7722"/>
    <x v="277"/>
    <x v="2"/>
    <s v="Ohio"/>
    <x v="1"/>
    <x v="0"/>
    <s v="Paper"/>
    <n v="405"/>
    <n v="9"/>
    <n v="0"/>
    <n v="315"/>
    <n v="90"/>
    <n v="90"/>
  </r>
  <r>
    <n v="7740"/>
    <x v="278"/>
    <x v="2"/>
    <s v="Minnesota"/>
    <x v="2"/>
    <x v="0"/>
    <s v="Labels"/>
    <n v="19"/>
    <n v="1"/>
    <n v="0"/>
    <n v="10"/>
    <n v="9"/>
    <n v="9"/>
  </r>
  <r>
    <n v="7741"/>
    <x v="278"/>
    <x v="2"/>
    <s v="Texas"/>
    <x v="2"/>
    <x v="0"/>
    <s v="Storage"/>
    <n v="120"/>
    <n v="3"/>
    <n v="0"/>
    <n v="105"/>
    <n v="15"/>
    <n v="15"/>
  </r>
  <r>
    <n v="7742"/>
    <x v="278"/>
    <x v="2"/>
    <s v="California"/>
    <x v="0"/>
    <x v="0"/>
    <s v="Paper"/>
    <n v="180"/>
    <n v="4"/>
    <n v="0"/>
    <n v="140"/>
    <n v="40"/>
    <n v="40"/>
  </r>
  <r>
    <n v="7743"/>
    <x v="278"/>
    <x v="2"/>
    <s v="California"/>
    <x v="0"/>
    <x v="0"/>
    <s v="Envelopes"/>
    <n v="12"/>
    <n v="1"/>
    <n v="0"/>
    <n v="9"/>
    <n v="3"/>
    <n v="3"/>
  </r>
  <r>
    <n v="7771"/>
    <x v="278"/>
    <x v="2"/>
    <s v="California"/>
    <x v="0"/>
    <x v="0"/>
    <s v="Appliances"/>
    <n v="144"/>
    <n v="6"/>
    <n v="0"/>
    <n v="114"/>
    <n v="30"/>
    <n v="30"/>
  </r>
  <r>
    <n v="7772"/>
    <x v="278"/>
    <x v="2"/>
    <s v="Florida"/>
    <x v="3"/>
    <x v="0"/>
    <s v="Paper"/>
    <n v="180"/>
    <n v="4"/>
    <n v="0"/>
    <n v="140"/>
    <n v="40"/>
    <n v="40"/>
  </r>
  <r>
    <n v="7773"/>
    <x v="279"/>
    <x v="2"/>
    <s v="California"/>
    <x v="0"/>
    <x v="0"/>
    <s v="Binders"/>
    <n v="20"/>
    <n v="8"/>
    <n v="0"/>
    <n v="16"/>
    <n v="4"/>
    <n v="4"/>
  </r>
  <r>
    <n v="7774"/>
    <x v="279"/>
    <x v="2"/>
    <s v="California"/>
    <x v="0"/>
    <x v="2"/>
    <s v="Phones"/>
    <n v="1393"/>
    <n v="7"/>
    <n v="0"/>
    <n v="1155"/>
    <n v="238"/>
    <n v="238"/>
  </r>
  <r>
    <n v="7803"/>
    <x v="280"/>
    <x v="2"/>
    <s v="California"/>
    <x v="0"/>
    <x v="0"/>
    <s v="Art"/>
    <n v="68"/>
    <n v="4"/>
    <n v="0"/>
    <n v="40"/>
    <n v="28"/>
    <n v="28"/>
  </r>
  <r>
    <n v="7804"/>
    <x v="280"/>
    <x v="2"/>
    <s v="Texas"/>
    <x v="2"/>
    <x v="0"/>
    <s v="Binders"/>
    <n v="5"/>
    <n v="2"/>
    <n v="0"/>
    <n v="4"/>
    <n v="1"/>
    <n v="1"/>
  </r>
  <r>
    <n v="7805"/>
    <x v="280"/>
    <x v="2"/>
    <s v="Indiana"/>
    <x v="2"/>
    <x v="0"/>
    <s v="Paper"/>
    <n v="180"/>
    <n v="4"/>
    <n v="0"/>
    <n v="140"/>
    <n v="40"/>
    <n v="40"/>
  </r>
  <r>
    <n v="7806"/>
    <x v="280"/>
    <x v="2"/>
    <s v="Indiana"/>
    <x v="2"/>
    <x v="0"/>
    <s v="Storage"/>
    <n v="160"/>
    <n v="4"/>
    <n v="0"/>
    <n v="140"/>
    <n v="20"/>
    <n v="20"/>
  </r>
  <r>
    <n v="7807"/>
    <x v="280"/>
    <x v="2"/>
    <s v="New York"/>
    <x v="1"/>
    <x v="0"/>
    <s v="Art"/>
    <n v="17"/>
    <n v="1"/>
    <n v="0"/>
    <n v="10"/>
    <n v="7"/>
    <n v="7"/>
  </r>
  <r>
    <n v="7808"/>
    <x v="280"/>
    <x v="2"/>
    <s v="California"/>
    <x v="0"/>
    <x v="0"/>
    <s v="Binders"/>
    <n v="7.5"/>
    <n v="3"/>
    <n v="0"/>
    <n v="6"/>
    <n v="1.5"/>
    <n v="1.5"/>
  </r>
  <r>
    <n v="7809"/>
    <x v="280"/>
    <x v="2"/>
    <s v="Texas"/>
    <x v="2"/>
    <x v="0"/>
    <s v="Paper"/>
    <n v="180"/>
    <n v="4"/>
    <n v="0"/>
    <n v="140"/>
    <n v="40"/>
    <n v="40"/>
  </r>
  <r>
    <n v="7810"/>
    <x v="280"/>
    <x v="2"/>
    <s v="California"/>
    <x v="0"/>
    <x v="1"/>
    <s v="Furnishings"/>
    <n v="27"/>
    <n v="3"/>
    <n v="0"/>
    <n v="15"/>
    <n v="12"/>
    <n v="12"/>
  </r>
  <r>
    <n v="7840"/>
    <x v="280"/>
    <x v="2"/>
    <s v="Pennsylvania"/>
    <x v="1"/>
    <x v="2"/>
    <s v="Phones"/>
    <n v="995"/>
    <n v="5"/>
    <n v="0"/>
    <n v="825"/>
    <n v="170"/>
    <n v="170"/>
  </r>
  <r>
    <n v="7841"/>
    <x v="281"/>
    <x v="2"/>
    <s v="Rhode Island"/>
    <x v="1"/>
    <x v="1"/>
    <s v="Chairs"/>
    <n v="396"/>
    <n v="4"/>
    <n v="0"/>
    <n v="316"/>
    <n v="80"/>
    <n v="80"/>
  </r>
  <r>
    <n v="7842"/>
    <x v="281"/>
    <x v="2"/>
    <s v="California"/>
    <x v="0"/>
    <x v="2"/>
    <s v="Accessories"/>
    <n v="5"/>
    <n v="1"/>
    <n v="0"/>
    <n v="2.5"/>
    <n v="2.5"/>
    <n v="2.5"/>
  </r>
  <r>
    <n v="7843"/>
    <x v="281"/>
    <x v="2"/>
    <s v="Washington"/>
    <x v="0"/>
    <x v="0"/>
    <s v="Art"/>
    <n v="51"/>
    <n v="3"/>
    <n v="0"/>
    <n v="30"/>
    <n v="21"/>
    <n v="21"/>
  </r>
  <r>
    <n v="7860"/>
    <x v="281"/>
    <x v="2"/>
    <s v="Massachusetts"/>
    <x v="1"/>
    <x v="0"/>
    <s v="Paper"/>
    <n v="135"/>
    <n v="3"/>
    <n v="0"/>
    <n v="105"/>
    <n v="30"/>
    <n v="30"/>
  </r>
  <r>
    <n v="7861"/>
    <x v="281"/>
    <x v="2"/>
    <s v="New York"/>
    <x v="1"/>
    <x v="1"/>
    <s v="Chairs"/>
    <n v="495"/>
    <n v="5"/>
    <n v="0"/>
    <n v="395"/>
    <n v="100"/>
    <n v="100"/>
  </r>
  <r>
    <n v="7862"/>
    <x v="282"/>
    <x v="2"/>
    <s v="Maryland"/>
    <x v="1"/>
    <x v="0"/>
    <s v="Paper"/>
    <n v="225"/>
    <n v="5"/>
    <n v="0"/>
    <n v="175"/>
    <n v="50"/>
    <n v="50"/>
  </r>
  <r>
    <n v="7863"/>
    <x v="282"/>
    <x v="2"/>
    <s v="California"/>
    <x v="0"/>
    <x v="0"/>
    <s v="Storage"/>
    <n v="120"/>
    <n v="3"/>
    <n v="0"/>
    <n v="105"/>
    <n v="15"/>
    <n v="15"/>
  </r>
  <r>
    <n v="7880"/>
    <x v="282"/>
    <x v="2"/>
    <s v="Texas"/>
    <x v="2"/>
    <x v="2"/>
    <s v="Accessories"/>
    <n v="15"/>
    <n v="3"/>
    <n v="0"/>
    <n v="7.5"/>
    <n v="7.5"/>
    <n v="7.5"/>
  </r>
  <r>
    <n v="7881"/>
    <x v="283"/>
    <x v="2"/>
    <s v="Minnesota"/>
    <x v="2"/>
    <x v="0"/>
    <s v="Labels"/>
    <n v="76"/>
    <n v="4"/>
    <n v="0"/>
    <n v="40"/>
    <n v="36"/>
    <n v="36"/>
  </r>
  <r>
    <n v="7882"/>
    <x v="283"/>
    <x v="2"/>
    <s v="Washington"/>
    <x v="0"/>
    <x v="0"/>
    <s v="Binders"/>
    <n v="5"/>
    <n v="2"/>
    <n v="0"/>
    <n v="4"/>
    <n v="1"/>
    <n v="1"/>
  </r>
  <r>
    <n v="7883"/>
    <x v="283"/>
    <x v="2"/>
    <s v="California"/>
    <x v="0"/>
    <x v="2"/>
    <s v="Phones"/>
    <n v="398"/>
    <n v="2"/>
    <n v="0"/>
    <n v="330"/>
    <n v="68"/>
    <n v="68"/>
  </r>
  <r>
    <n v="7903"/>
    <x v="283"/>
    <x v="2"/>
    <s v="Texas"/>
    <x v="2"/>
    <x v="0"/>
    <s v="Fasteners"/>
    <n v="6"/>
    <n v="2"/>
    <n v="0"/>
    <n v="4"/>
    <n v="2"/>
    <n v="2"/>
  </r>
  <r>
    <n v="7904"/>
    <x v="283"/>
    <x v="2"/>
    <s v="Pennsylvania"/>
    <x v="1"/>
    <x v="0"/>
    <s v="Paper"/>
    <n v="90"/>
    <n v="2"/>
    <n v="0"/>
    <n v="70"/>
    <n v="20"/>
    <n v="20"/>
  </r>
  <r>
    <n v="7905"/>
    <x v="284"/>
    <x v="2"/>
    <s v="Washington"/>
    <x v="0"/>
    <x v="0"/>
    <s v="Binders"/>
    <n v="15"/>
    <n v="6"/>
    <n v="0"/>
    <n v="12"/>
    <n v="3"/>
    <n v="3"/>
  </r>
  <r>
    <n v="7906"/>
    <x v="284"/>
    <x v="2"/>
    <s v="Pennsylvania"/>
    <x v="1"/>
    <x v="0"/>
    <s v="Storage"/>
    <n v="80"/>
    <n v="2"/>
    <n v="0"/>
    <n v="70"/>
    <n v="10"/>
    <n v="10"/>
  </r>
  <r>
    <n v="7907"/>
    <x v="284"/>
    <x v="2"/>
    <s v="California"/>
    <x v="0"/>
    <x v="0"/>
    <s v="Binders"/>
    <n v="12.5"/>
    <n v="5"/>
    <n v="0"/>
    <n v="10"/>
    <n v="2.5"/>
    <n v="2.5"/>
  </r>
  <r>
    <n v="7908"/>
    <x v="284"/>
    <x v="2"/>
    <s v="Ohio"/>
    <x v="1"/>
    <x v="0"/>
    <s v="Binders"/>
    <n v="17.5"/>
    <n v="7"/>
    <n v="0"/>
    <n v="14"/>
    <n v="3.5"/>
    <n v="3.5"/>
  </r>
  <r>
    <n v="7909"/>
    <x v="284"/>
    <x v="2"/>
    <s v="Michigan"/>
    <x v="2"/>
    <x v="2"/>
    <s v="Phones"/>
    <n v="597"/>
    <n v="3"/>
    <n v="0"/>
    <n v="495"/>
    <n v="102"/>
    <n v="102"/>
  </r>
  <r>
    <n v="7910"/>
    <x v="284"/>
    <x v="2"/>
    <s v="Rhode Island"/>
    <x v="1"/>
    <x v="1"/>
    <s v="Chairs"/>
    <n v="99"/>
    <n v="1"/>
    <n v="0"/>
    <n v="79"/>
    <n v="20"/>
    <n v="20"/>
  </r>
  <r>
    <n v="7928"/>
    <x v="285"/>
    <x v="2"/>
    <s v="Arizona"/>
    <x v="0"/>
    <x v="1"/>
    <s v="Furnishings"/>
    <n v="18"/>
    <n v="2"/>
    <n v="0"/>
    <n v="10"/>
    <n v="8"/>
    <n v="8"/>
  </r>
  <r>
    <n v="7929"/>
    <x v="285"/>
    <x v="2"/>
    <s v="Tennessee"/>
    <x v="3"/>
    <x v="0"/>
    <s v="Storage"/>
    <n v="40"/>
    <n v="1"/>
    <n v="0"/>
    <n v="35"/>
    <n v="5"/>
    <n v="5"/>
  </r>
  <r>
    <n v="7930"/>
    <x v="285"/>
    <x v="2"/>
    <s v="Oklahoma"/>
    <x v="2"/>
    <x v="0"/>
    <s v="Binders"/>
    <n v="5"/>
    <n v="2"/>
    <n v="0"/>
    <n v="4"/>
    <n v="1"/>
    <n v="1"/>
  </r>
  <r>
    <n v="7959"/>
    <x v="286"/>
    <x v="2"/>
    <s v="Ohio"/>
    <x v="1"/>
    <x v="2"/>
    <s v="Phones"/>
    <n v="398"/>
    <n v="2"/>
    <n v="0"/>
    <n v="330"/>
    <n v="68"/>
    <n v="68"/>
  </r>
  <r>
    <n v="7960"/>
    <x v="286"/>
    <x v="2"/>
    <s v="Washington"/>
    <x v="0"/>
    <x v="2"/>
    <s v="Phones"/>
    <n v="199"/>
    <n v="1"/>
    <n v="0"/>
    <n v="165"/>
    <n v="34"/>
    <n v="34"/>
  </r>
  <r>
    <n v="7961"/>
    <x v="286"/>
    <x v="2"/>
    <s v="Ohio"/>
    <x v="1"/>
    <x v="0"/>
    <s v="Binders"/>
    <n v="7.5"/>
    <n v="3"/>
    <n v="0"/>
    <n v="6"/>
    <n v="1.5"/>
    <n v="1.5"/>
  </r>
  <r>
    <n v="7962"/>
    <x v="286"/>
    <x v="2"/>
    <s v="Colorado"/>
    <x v="0"/>
    <x v="0"/>
    <s v="Binders"/>
    <n v="10"/>
    <n v="4"/>
    <n v="0"/>
    <n v="8"/>
    <n v="2"/>
    <n v="2"/>
  </r>
  <r>
    <n v="7979"/>
    <x v="287"/>
    <x v="2"/>
    <s v="Illinois"/>
    <x v="2"/>
    <x v="1"/>
    <s v="Bookcases"/>
    <n v="240"/>
    <n v="3"/>
    <n v="0"/>
    <n v="195"/>
    <n v="45"/>
    <n v="45"/>
  </r>
  <r>
    <n v="7980"/>
    <x v="287"/>
    <x v="2"/>
    <s v="Ohio"/>
    <x v="1"/>
    <x v="0"/>
    <s v="Binders"/>
    <n v="5"/>
    <n v="2"/>
    <n v="0"/>
    <n v="4"/>
    <n v="1"/>
    <n v="1"/>
  </r>
  <r>
    <n v="7981"/>
    <x v="287"/>
    <x v="2"/>
    <s v="California"/>
    <x v="0"/>
    <x v="0"/>
    <s v="Paper"/>
    <n v="135"/>
    <n v="3"/>
    <n v="0"/>
    <n v="105"/>
    <n v="30"/>
    <n v="30"/>
  </r>
  <r>
    <n v="8004"/>
    <x v="287"/>
    <x v="2"/>
    <s v="Georgia"/>
    <x v="3"/>
    <x v="0"/>
    <s v="Art"/>
    <n v="68"/>
    <n v="4"/>
    <n v="0"/>
    <n v="40"/>
    <n v="28"/>
    <n v="28"/>
  </r>
  <r>
    <n v="8005"/>
    <x v="287"/>
    <x v="2"/>
    <s v="Pennsylvania"/>
    <x v="1"/>
    <x v="0"/>
    <s v="Art"/>
    <n v="68"/>
    <n v="4"/>
    <n v="0"/>
    <n v="40"/>
    <n v="28"/>
    <n v="28"/>
  </r>
  <r>
    <n v="8006"/>
    <x v="288"/>
    <x v="2"/>
    <s v="California"/>
    <x v="0"/>
    <x v="2"/>
    <s v="Accessories"/>
    <n v="15"/>
    <n v="3"/>
    <n v="0"/>
    <n v="7.5"/>
    <n v="7.5"/>
    <n v="7.5"/>
  </r>
  <r>
    <n v="8007"/>
    <x v="288"/>
    <x v="2"/>
    <s v="Oklahoma"/>
    <x v="2"/>
    <x v="0"/>
    <s v="Storage"/>
    <n v="80"/>
    <n v="2"/>
    <n v="0"/>
    <n v="70"/>
    <n v="10"/>
    <n v="10"/>
  </r>
  <r>
    <n v="8008"/>
    <x v="288"/>
    <x v="2"/>
    <s v="Wisconsin"/>
    <x v="2"/>
    <x v="0"/>
    <s v="Labels"/>
    <n v="76"/>
    <n v="4"/>
    <n v="0"/>
    <n v="40"/>
    <n v="36"/>
    <n v="36"/>
  </r>
  <r>
    <n v="8026"/>
    <x v="288"/>
    <x v="2"/>
    <s v="Florida"/>
    <x v="3"/>
    <x v="0"/>
    <s v="Binders"/>
    <n v="5"/>
    <n v="2"/>
    <n v="0"/>
    <n v="4"/>
    <n v="1"/>
    <n v="1"/>
  </r>
  <r>
    <n v="8027"/>
    <x v="288"/>
    <x v="2"/>
    <s v="California"/>
    <x v="0"/>
    <x v="0"/>
    <s v="Art"/>
    <n v="17"/>
    <n v="1"/>
    <n v="0"/>
    <n v="10"/>
    <n v="7"/>
    <n v="7"/>
  </r>
  <r>
    <n v="8028"/>
    <x v="289"/>
    <x v="2"/>
    <s v="Texas"/>
    <x v="2"/>
    <x v="0"/>
    <s v="Art"/>
    <n v="51"/>
    <n v="3"/>
    <n v="0"/>
    <n v="30"/>
    <n v="21"/>
    <n v="21"/>
  </r>
  <r>
    <n v="8029"/>
    <x v="289"/>
    <x v="2"/>
    <s v="Colorado"/>
    <x v="0"/>
    <x v="2"/>
    <s v="Machines"/>
    <n v="2700"/>
    <n v="6"/>
    <n v="0"/>
    <n v="2400"/>
    <n v="300"/>
    <n v="300"/>
  </r>
  <r>
    <n v="8051"/>
    <x v="290"/>
    <x v="2"/>
    <s v="New York"/>
    <x v="1"/>
    <x v="0"/>
    <s v="Labels"/>
    <n v="133"/>
    <n v="7"/>
    <n v="0"/>
    <n v="70"/>
    <n v="63"/>
    <n v="63"/>
  </r>
  <r>
    <n v="8052"/>
    <x v="290"/>
    <x v="2"/>
    <s v="Pennsylvania"/>
    <x v="1"/>
    <x v="0"/>
    <s v="Appliances"/>
    <n v="168"/>
    <n v="7"/>
    <n v="0"/>
    <n v="133"/>
    <n v="35"/>
    <n v="35"/>
  </r>
  <r>
    <n v="8053"/>
    <x v="290"/>
    <x v="2"/>
    <s v="Montana"/>
    <x v="0"/>
    <x v="2"/>
    <s v="Phones"/>
    <n v="995"/>
    <n v="5"/>
    <n v="0"/>
    <n v="825"/>
    <n v="170"/>
    <n v="170"/>
  </r>
  <r>
    <n v="8054"/>
    <x v="290"/>
    <x v="2"/>
    <s v="New Hampshire"/>
    <x v="1"/>
    <x v="2"/>
    <s v="Accessories"/>
    <n v="45"/>
    <n v="9"/>
    <n v="0"/>
    <n v="22.5"/>
    <n v="22.5"/>
    <n v="22.5"/>
  </r>
  <r>
    <n v="8080"/>
    <x v="291"/>
    <x v="2"/>
    <s v="Georgia"/>
    <x v="3"/>
    <x v="0"/>
    <s v="Paper"/>
    <n v="135"/>
    <n v="3"/>
    <n v="0"/>
    <n v="105"/>
    <n v="30"/>
    <n v="30"/>
  </r>
  <r>
    <n v="8081"/>
    <x v="291"/>
    <x v="2"/>
    <s v="Pennsylvania"/>
    <x v="1"/>
    <x v="0"/>
    <s v="Labels"/>
    <n v="171"/>
    <n v="9"/>
    <n v="0"/>
    <n v="90"/>
    <n v="81"/>
    <n v="81"/>
  </r>
  <r>
    <n v="8082"/>
    <x v="291"/>
    <x v="2"/>
    <s v="Rhode Island"/>
    <x v="1"/>
    <x v="2"/>
    <s v="Phones"/>
    <n v="597"/>
    <n v="3"/>
    <n v="0"/>
    <n v="495"/>
    <n v="102"/>
    <n v="102"/>
  </r>
  <r>
    <n v="8105"/>
    <x v="291"/>
    <x v="2"/>
    <s v="Georgia"/>
    <x v="3"/>
    <x v="0"/>
    <s v="Storage"/>
    <n v="40"/>
    <n v="1"/>
    <n v="0"/>
    <n v="35"/>
    <n v="5"/>
    <n v="5"/>
  </r>
  <r>
    <n v="8106"/>
    <x v="292"/>
    <x v="2"/>
    <s v="Pennsylvania"/>
    <x v="1"/>
    <x v="0"/>
    <s v="Binders"/>
    <n v="12.5"/>
    <n v="5"/>
    <n v="0"/>
    <n v="10"/>
    <n v="2.5"/>
    <n v="2.5"/>
  </r>
  <r>
    <n v="8107"/>
    <x v="292"/>
    <x v="2"/>
    <s v="Kentucky"/>
    <x v="3"/>
    <x v="1"/>
    <s v="Furnishings"/>
    <n v="45"/>
    <n v="5"/>
    <n v="0"/>
    <n v="25"/>
    <n v="20"/>
    <n v="20"/>
  </r>
  <r>
    <n v="8108"/>
    <x v="292"/>
    <x v="2"/>
    <s v="California"/>
    <x v="0"/>
    <x v="1"/>
    <s v="Furnishings"/>
    <n v="27"/>
    <n v="3"/>
    <n v="0"/>
    <n v="15"/>
    <n v="12"/>
    <n v="12"/>
  </r>
  <r>
    <n v="8127"/>
    <x v="293"/>
    <x v="2"/>
    <s v="New York"/>
    <x v="1"/>
    <x v="0"/>
    <s v="Labels"/>
    <n v="38"/>
    <n v="2"/>
    <n v="0"/>
    <n v="20"/>
    <n v="18"/>
    <n v="18"/>
  </r>
  <r>
    <n v="8128"/>
    <x v="293"/>
    <x v="2"/>
    <s v="Washington"/>
    <x v="0"/>
    <x v="1"/>
    <s v="Tables"/>
    <n v="765"/>
    <n v="9"/>
    <n v="0"/>
    <n v="675"/>
    <n v="90"/>
    <n v="90"/>
  </r>
  <r>
    <n v="8147"/>
    <x v="293"/>
    <x v="2"/>
    <s v="New York"/>
    <x v="1"/>
    <x v="2"/>
    <s v="Phones"/>
    <n v="597"/>
    <n v="3"/>
    <n v="0"/>
    <n v="495"/>
    <n v="102"/>
    <n v="102"/>
  </r>
  <r>
    <n v="8174"/>
    <x v="294"/>
    <x v="2"/>
    <s v="Texas"/>
    <x v="2"/>
    <x v="0"/>
    <s v="Binders"/>
    <n v="22.5"/>
    <n v="9"/>
    <n v="0"/>
    <n v="18"/>
    <n v="4.5"/>
    <n v="4.5"/>
  </r>
  <r>
    <n v="8175"/>
    <x v="295"/>
    <x v="2"/>
    <s v="Maryland"/>
    <x v="1"/>
    <x v="1"/>
    <s v="Furnishings"/>
    <n v="45"/>
    <n v="5"/>
    <n v="0"/>
    <n v="25"/>
    <n v="20"/>
    <n v="20"/>
  </r>
  <r>
    <n v="8176"/>
    <x v="295"/>
    <x v="2"/>
    <s v="Washington"/>
    <x v="0"/>
    <x v="0"/>
    <s v="Art"/>
    <n v="68"/>
    <n v="4"/>
    <n v="0"/>
    <n v="40"/>
    <n v="28"/>
    <n v="28"/>
  </r>
  <r>
    <n v="8177"/>
    <x v="295"/>
    <x v="2"/>
    <s v="California"/>
    <x v="0"/>
    <x v="0"/>
    <s v="Paper"/>
    <n v="90"/>
    <n v="2"/>
    <n v="0"/>
    <n v="70"/>
    <n v="20"/>
    <n v="20"/>
  </r>
  <r>
    <n v="8198"/>
    <x v="295"/>
    <x v="2"/>
    <s v="Ohio"/>
    <x v="1"/>
    <x v="1"/>
    <s v="Tables"/>
    <n v="425"/>
    <n v="5"/>
    <n v="0"/>
    <n v="375"/>
    <n v="50"/>
    <n v="50"/>
  </r>
  <r>
    <n v="8199"/>
    <x v="296"/>
    <x v="2"/>
    <s v="Illinois"/>
    <x v="2"/>
    <x v="1"/>
    <s v="Chairs"/>
    <n v="594"/>
    <n v="6"/>
    <n v="0"/>
    <n v="474"/>
    <n v="120"/>
    <n v="120"/>
  </r>
  <r>
    <n v="8200"/>
    <x v="296"/>
    <x v="2"/>
    <s v="New York"/>
    <x v="1"/>
    <x v="2"/>
    <s v="Accessories"/>
    <n v="20"/>
    <n v="4"/>
    <n v="0"/>
    <n v="10"/>
    <n v="10"/>
    <n v="10"/>
  </r>
  <r>
    <n v="8201"/>
    <x v="296"/>
    <x v="2"/>
    <s v="California"/>
    <x v="0"/>
    <x v="0"/>
    <s v="Binders"/>
    <n v="10"/>
    <n v="4"/>
    <n v="0"/>
    <n v="8"/>
    <n v="2"/>
    <n v="2"/>
  </r>
  <r>
    <n v="8202"/>
    <x v="296"/>
    <x v="2"/>
    <s v="Iowa"/>
    <x v="2"/>
    <x v="0"/>
    <s v="Binders"/>
    <n v="12.5"/>
    <n v="5"/>
    <n v="0"/>
    <n v="10"/>
    <n v="2.5"/>
    <n v="2.5"/>
  </r>
  <r>
    <n v="8203"/>
    <x v="296"/>
    <x v="2"/>
    <s v="California"/>
    <x v="0"/>
    <x v="2"/>
    <s v="Machines"/>
    <n v="450"/>
    <n v="1"/>
    <n v="0"/>
    <n v="400"/>
    <n v="50"/>
    <n v="50"/>
  </r>
  <r>
    <n v="8204"/>
    <x v="296"/>
    <x v="2"/>
    <s v="Colorado"/>
    <x v="0"/>
    <x v="0"/>
    <s v="Binders"/>
    <n v="10"/>
    <n v="4"/>
    <n v="0"/>
    <n v="8"/>
    <n v="2"/>
    <n v="2"/>
  </r>
  <r>
    <n v="8236"/>
    <x v="297"/>
    <x v="2"/>
    <s v="New York"/>
    <x v="1"/>
    <x v="1"/>
    <s v="Bookcases"/>
    <n v="240"/>
    <n v="3"/>
    <n v="0"/>
    <n v="195"/>
    <n v="45"/>
    <n v="45"/>
  </r>
  <r>
    <n v="8237"/>
    <x v="297"/>
    <x v="2"/>
    <s v="Illinois"/>
    <x v="2"/>
    <x v="0"/>
    <s v="Storage"/>
    <n v="120"/>
    <n v="3"/>
    <n v="0"/>
    <n v="105"/>
    <n v="15"/>
    <n v="15"/>
  </r>
  <r>
    <n v="8238"/>
    <x v="297"/>
    <x v="2"/>
    <s v="Pennsylvania"/>
    <x v="1"/>
    <x v="1"/>
    <s v="Furnishings"/>
    <n v="54"/>
    <n v="6"/>
    <n v="0"/>
    <n v="30"/>
    <n v="24"/>
    <n v="24"/>
  </r>
  <r>
    <n v="8239"/>
    <x v="297"/>
    <x v="2"/>
    <s v="Ohio"/>
    <x v="1"/>
    <x v="0"/>
    <s v="Paper"/>
    <n v="90"/>
    <n v="2"/>
    <n v="0"/>
    <n v="70"/>
    <n v="20"/>
    <n v="20"/>
  </r>
  <r>
    <n v="8240"/>
    <x v="297"/>
    <x v="2"/>
    <s v="Colorado"/>
    <x v="0"/>
    <x v="1"/>
    <s v="Chairs"/>
    <n v="594"/>
    <n v="6"/>
    <n v="0"/>
    <n v="474"/>
    <n v="120"/>
    <n v="120"/>
  </r>
  <r>
    <n v="8241"/>
    <x v="297"/>
    <x v="2"/>
    <s v="Ohio"/>
    <x v="1"/>
    <x v="0"/>
    <s v="Paper"/>
    <n v="180"/>
    <n v="4"/>
    <n v="0"/>
    <n v="140"/>
    <n v="40"/>
    <n v="40"/>
  </r>
  <r>
    <n v="8267"/>
    <x v="297"/>
    <x v="2"/>
    <s v="Washington"/>
    <x v="0"/>
    <x v="0"/>
    <s v="Fasteners"/>
    <n v="21"/>
    <n v="7"/>
    <n v="0"/>
    <n v="14"/>
    <n v="7"/>
    <n v="7"/>
  </r>
  <r>
    <n v="8268"/>
    <x v="297"/>
    <x v="2"/>
    <s v="California"/>
    <x v="0"/>
    <x v="2"/>
    <s v="Phones"/>
    <n v="1791"/>
    <n v="9"/>
    <n v="0"/>
    <n v="1485"/>
    <n v="306"/>
    <n v="306"/>
  </r>
  <r>
    <n v="8269"/>
    <x v="298"/>
    <x v="2"/>
    <s v="Georgia"/>
    <x v="3"/>
    <x v="0"/>
    <s v="Storage"/>
    <n v="120"/>
    <n v="3"/>
    <n v="0"/>
    <n v="105"/>
    <n v="15"/>
    <n v="15"/>
  </r>
  <r>
    <n v="8270"/>
    <x v="298"/>
    <x v="2"/>
    <s v="Illinois"/>
    <x v="2"/>
    <x v="1"/>
    <s v="Chairs"/>
    <n v="594"/>
    <n v="6"/>
    <n v="0"/>
    <n v="474"/>
    <n v="120"/>
    <n v="120"/>
  </r>
  <r>
    <n v="8291"/>
    <x v="298"/>
    <x v="2"/>
    <s v="Nevada"/>
    <x v="0"/>
    <x v="0"/>
    <s v="Fasteners"/>
    <n v="3"/>
    <n v="1"/>
    <n v="0"/>
    <n v="2"/>
    <n v="1"/>
    <n v="1"/>
  </r>
  <r>
    <n v="8292"/>
    <x v="299"/>
    <x v="2"/>
    <s v="Colorado"/>
    <x v="0"/>
    <x v="0"/>
    <s v="Envelopes"/>
    <n v="36"/>
    <n v="3"/>
    <n v="0"/>
    <n v="27"/>
    <n v="9"/>
    <n v="9"/>
  </r>
  <r>
    <n v="8309"/>
    <x v="300"/>
    <x v="2"/>
    <s v="Texas"/>
    <x v="2"/>
    <x v="0"/>
    <s v="Paper"/>
    <n v="135"/>
    <n v="3"/>
    <n v="0"/>
    <n v="105"/>
    <n v="30"/>
    <n v="30"/>
  </r>
  <r>
    <n v="8310"/>
    <x v="300"/>
    <x v="2"/>
    <s v="Texas"/>
    <x v="2"/>
    <x v="0"/>
    <s v="Binders"/>
    <n v="15"/>
    <n v="6"/>
    <n v="0"/>
    <n v="12"/>
    <n v="3"/>
    <n v="3"/>
  </r>
  <r>
    <n v="8311"/>
    <x v="300"/>
    <x v="2"/>
    <s v="North Carolina"/>
    <x v="3"/>
    <x v="0"/>
    <s v="Binders"/>
    <n v="10"/>
    <n v="4"/>
    <n v="0"/>
    <n v="8"/>
    <n v="2"/>
    <n v="2"/>
  </r>
  <r>
    <n v="8312"/>
    <x v="300"/>
    <x v="2"/>
    <s v="Kentucky"/>
    <x v="3"/>
    <x v="2"/>
    <s v="Phones"/>
    <n v="597"/>
    <n v="3"/>
    <n v="0"/>
    <n v="495"/>
    <n v="102"/>
    <n v="102"/>
  </r>
  <r>
    <n v="8313"/>
    <x v="300"/>
    <x v="2"/>
    <s v="Pennsylvania"/>
    <x v="1"/>
    <x v="1"/>
    <s v="Furnishings"/>
    <n v="9"/>
    <n v="1"/>
    <n v="0"/>
    <n v="5"/>
    <n v="4"/>
    <n v="4"/>
  </r>
  <r>
    <n v="8314"/>
    <x v="300"/>
    <x v="2"/>
    <s v="California"/>
    <x v="0"/>
    <x v="0"/>
    <s v="Binders"/>
    <n v="22.5"/>
    <n v="9"/>
    <n v="0"/>
    <n v="18"/>
    <n v="4.5"/>
    <n v="4.5"/>
  </r>
  <r>
    <n v="8315"/>
    <x v="300"/>
    <x v="2"/>
    <s v="California"/>
    <x v="0"/>
    <x v="0"/>
    <s v="Paper"/>
    <n v="90"/>
    <n v="2"/>
    <n v="0"/>
    <n v="70"/>
    <n v="20"/>
    <n v="20"/>
  </r>
  <r>
    <n v="8336"/>
    <x v="301"/>
    <x v="2"/>
    <s v="New Jersey"/>
    <x v="1"/>
    <x v="2"/>
    <s v="Phones"/>
    <n v="398"/>
    <n v="2"/>
    <n v="0"/>
    <n v="330"/>
    <n v="68"/>
    <n v="68"/>
  </r>
  <r>
    <n v="8337"/>
    <x v="301"/>
    <x v="2"/>
    <s v="Texas"/>
    <x v="2"/>
    <x v="0"/>
    <s v="Storage"/>
    <n v="120"/>
    <n v="3"/>
    <n v="0"/>
    <n v="105"/>
    <n v="15"/>
    <n v="15"/>
  </r>
  <r>
    <n v="8338"/>
    <x v="301"/>
    <x v="2"/>
    <s v="Washington"/>
    <x v="0"/>
    <x v="1"/>
    <s v="Furnishings"/>
    <n v="18"/>
    <n v="2"/>
    <n v="0"/>
    <n v="10"/>
    <n v="8"/>
    <n v="8"/>
  </r>
  <r>
    <n v="8368"/>
    <x v="302"/>
    <x v="2"/>
    <s v="Illinois"/>
    <x v="2"/>
    <x v="0"/>
    <s v="Paper"/>
    <n v="135"/>
    <n v="3"/>
    <n v="0"/>
    <n v="105"/>
    <n v="30"/>
    <n v="30"/>
  </r>
  <r>
    <n v="8369"/>
    <x v="302"/>
    <x v="2"/>
    <s v="Kentucky"/>
    <x v="3"/>
    <x v="0"/>
    <s v="Binders"/>
    <n v="5"/>
    <n v="2"/>
    <n v="0"/>
    <n v="4"/>
    <n v="1"/>
    <n v="1"/>
  </r>
  <r>
    <n v="8370"/>
    <x v="302"/>
    <x v="2"/>
    <s v="Texas"/>
    <x v="2"/>
    <x v="1"/>
    <s v="Tables"/>
    <n v="510"/>
    <n v="6"/>
    <n v="0"/>
    <n v="450"/>
    <n v="60"/>
    <n v="60"/>
  </r>
  <r>
    <n v="8394"/>
    <x v="303"/>
    <x v="2"/>
    <s v="New York"/>
    <x v="1"/>
    <x v="0"/>
    <s v="Appliances"/>
    <n v="120"/>
    <n v="5"/>
    <n v="0"/>
    <n v="95"/>
    <n v="25"/>
    <n v="25"/>
  </r>
  <r>
    <n v="8395"/>
    <x v="303"/>
    <x v="2"/>
    <s v="Michigan"/>
    <x v="2"/>
    <x v="2"/>
    <s v="Phones"/>
    <n v="398"/>
    <n v="2"/>
    <n v="0"/>
    <n v="330"/>
    <n v="68"/>
    <n v="68"/>
  </r>
  <r>
    <n v="8396"/>
    <x v="303"/>
    <x v="2"/>
    <s v="Illinois"/>
    <x v="2"/>
    <x v="0"/>
    <s v="Art"/>
    <n v="51"/>
    <n v="3"/>
    <n v="0"/>
    <n v="30"/>
    <n v="21"/>
    <n v="21"/>
  </r>
  <r>
    <n v="8397"/>
    <x v="303"/>
    <x v="2"/>
    <s v="California"/>
    <x v="0"/>
    <x v="2"/>
    <s v="Accessories"/>
    <n v="5"/>
    <n v="1"/>
    <n v="0"/>
    <n v="2.5"/>
    <n v="2.5"/>
    <n v="2.5"/>
  </r>
  <r>
    <n v="8413"/>
    <x v="303"/>
    <x v="2"/>
    <s v="Washington"/>
    <x v="0"/>
    <x v="2"/>
    <s v="Accessories"/>
    <n v="10"/>
    <n v="2"/>
    <n v="0"/>
    <n v="5"/>
    <n v="5"/>
    <n v="5"/>
  </r>
  <r>
    <n v="8422"/>
    <x v="303"/>
    <x v="2"/>
    <s v="Michigan"/>
    <x v="2"/>
    <x v="0"/>
    <s v="Art"/>
    <n v="34"/>
    <n v="2"/>
    <n v="0"/>
    <n v="20"/>
    <n v="14"/>
    <n v="14"/>
  </r>
  <r>
    <n v="8423"/>
    <x v="304"/>
    <x v="2"/>
    <s v="Georgia"/>
    <x v="3"/>
    <x v="2"/>
    <s v="Accessories"/>
    <n v="20"/>
    <n v="4"/>
    <n v="0"/>
    <n v="10"/>
    <n v="10"/>
    <n v="10"/>
  </r>
  <r>
    <n v="8424"/>
    <x v="304"/>
    <x v="2"/>
    <s v="Kentucky"/>
    <x v="3"/>
    <x v="0"/>
    <s v="Envelopes"/>
    <n v="24"/>
    <n v="2"/>
    <n v="0"/>
    <n v="18"/>
    <n v="6"/>
    <n v="6"/>
  </r>
  <r>
    <n v="8425"/>
    <x v="304"/>
    <x v="2"/>
    <s v="Alabama"/>
    <x v="3"/>
    <x v="0"/>
    <s v="Paper"/>
    <n v="90"/>
    <n v="2"/>
    <n v="0"/>
    <n v="70"/>
    <n v="20"/>
    <n v="20"/>
  </r>
  <r>
    <n v="8426"/>
    <x v="304"/>
    <x v="2"/>
    <s v="Illinois"/>
    <x v="2"/>
    <x v="1"/>
    <s v="Furnishings"/>
    <n v="18"/>
    <n v="2"/>
    <n v="0"/>
    <n v="10"/>
    <n v="8"/>
    <n v="8"/>
  </r>
  <r>
    <n v="8427"/>
    <x v="304"/>
    <x v="2"/>
    <s v="Illinois"/>
    <x v="2"/>
    <x v="2"/>
    <s v="Phones"/>
    <n v="398"/>
    <n v="2"/>
    <n v="0"/>
    <n v="330"/>
    <n v="68"/>
    <n v="68"/>
  </r>
  <r>
    <n v="8453"/>
    <x v="305"/>
    <x v="2"/>
    <s v="Mississippi"/>
    <x v="3"/>
    <x v="1"/>
    <s v="Furnishings"/>
    <n v="36"/>
    <n v="4"/>
    <n v="0"/>
    <n v="20"/>
    <n v="16"/>
    <n v="16"/>
  </r>
  <r>
    <n v="8454"/>
    <x v="305"/>
    <x v="2"/>
    <s v="Pennsylvania"/>
    <x v="1"/>
    <x v="1"/>
    <s v="Tables"/>
    <n v="765"/>
    <n v="9"/>
    <n v="0"/>
    <n v="675"/>
    <n v="90"/>
    <n v="90"/>
  </r>
  <r>
    <n v="8455"/>
    <x v="305"/>
    <x v="2"/>
    <s v="Texas"/>
    <x v="2"/>
    <x v="2"/>
    <s v="Phones"/>
    <n v="1393"/>
    <n v="7"/>
    <n v="0"/>
    <n v="1155"/>
    <n v="238"/>
    <n v="238"/>
  </r>
  <r>
    <n v="8485"/>
    <x v="306"/>
    <x v="2"/>
    <s v="Oklahoma"/>
    <x v="2"/>
    <x v="0"/>
    <s v="Paper"/>
    <n v="90"/>
    <n v="2"/>
    <n v="0"/>
    <n v="70"/>
    <n v="20"/>
    <n v="20"/>
  </r>
  <r>
    <n v="8510"/>
    <x v="306"/>
    <x v="2"/>
    <s v="Texas"/>
    <x v="2"/>
    <x v="0"/>
    <s v="Binders"/>
    <n v="5"/>
    <n v="2"/>
    <n v="0"/>
    <n v="4"/>
    <n v="1"/>
    <n v="1"/>
  </r>
  <r>
    <n v="8511"/>
    <x v="307"/>
    <x v="2"/>
    <s v="California"/>
    <x v="0"/>
    <x v="2"/>
    <s v="Phones"/>
    <n v="1592"/>
    <n v="8"/>
    <n v="0"/>
    <n v="1320"/>
    <n v="272"/>
    <n v="272"/>
  </r>
  <r>
    <n v="8512"/>
    <x v="307"/>
    <x v="2"/>
    <s v="California"/>
    <x v="0"/>
    <x v="0"/>
    <s v="Appliances"/>
    <n v="48"/>
    <n v="2"/>
    <n v="0"/>
    <n v="38"/>
    <n v="10"/>
    <n v="10"/>
  </r>
  <r>
    <n v="8513"/>
    <x v="307"/>
    <x v="2"/>
    <s v="Massachusetts"/>
    <x v="1"/>
    <x v="2"/>
    <s v="Accessories"/>
    <n v="10"/>
    <n v="2"/>
    <n v="0"/>
    <n v="5"/>
    <n v="5"/>
    <n v="5"/>
  </r>
  <r>
    <n v="8514"/>
    <x v="307"/>
    <x v="2"/>
    <s v="California"/>
    <x v="0"/>
    <x v="1"/>
    <s v="Bookcases"/>
    <n v="160"/>
    <n v="2"/>
    <n v="0"/>
    <n v="130"/>
    <n v="30"/>
    <n v="30"/>
  </r>
  <r>
    <n v="8515"/>
    <x v="307"/>
    <x v="2"/>
    <s v="Delaware"/>
    <x v="1"/>
    <x v="0"/>
    <s v="Binders"/>
    <n v="22.5"/>
    <n v="9"/>
    <n v="0"/>
    <n v="18"/>
    <n v="4.5"/>
    <n v="4.5"/>
  </r>
  <r>
    <n v="8539"/>
    <x v="307"/>
    <x v="2"/>
    <s v="California"/>
    <x v="0"/>
    <x v="0"/>
    <s v="Art"/>
    <n v="68"/>
    <n v="4"/>
    <n v="0"/>
    <n v="40"/>
    <n v="28"/>
    <n v="28"/>
  </r>
  <r>
    <n v="8540"/>
    <x v="307"/>
    <x v="2"/>
    <s v="New Mexico"/>
    <x v="0"/>
    <x v="0"/>
    <s v="Art"/>
    <n v="85"/>
    <n v="5"/>
    <n v="0"/>
    <n v="50"/>
    <n v="35"/>
    <n v="35"/>
  </r>
  <r>
    <n v="8541"/>
    <x v="308"/>
    <x v="2"/>
    <s v="Pennsylvania"/>
    <x v="1"/>
    <x v="0"/>
    <s v="Paper"/>
    <n v="135"/>
    <n v="3"/>
    <n v="0"/>
    <n v="105"/>
    <n v="30"/>
    <n v="30"/>
  </r>
  <r>
    <n v="8542"/>
    <x v="308"/>
    <x v="2"/>
    <s v="California"/>
    <x v="0"/>
    <x v="1"/>
    <s v="Furnishings"/>
    <n v="27"/>
    <n v="3"/>
    <n v="0"/>
    <n v="15"/>
    <n v="12"/>
    <n v="12"/>
  </r>
  <r>
    <n v="8543"/>
    <x v="308"/>
    <x v="2"/>
    <s v="Ohio"/>
    <x v="1"/>
    <x v="0"/>
    <s v="Storage"/>
    <n v="80"/>
    <n v="2"/>
    <n v="0"/>
    <n v="70"/>
    <n v="10"/>
    <n v="10"/>
  </r>
  <r>
    <n v="8544"/>
    <x v="308"/>
    <x v="2"/>
    <s v="New York"/>
    <x v="1"/>
    <x v="1"/>
    <s v="Furnishings"/>
    <n v="27"/>
    <n v="3"/>
    <n v="0"/>
    <n v="15"/>
    <n v="12"/>
    <n v="12"/>
  </r>
  <r>
    <n v="8545"/>
    <x v="308"/>
    <x v="2"/>
    <s v="Arizona"/>
    <x v="0"/>
    <x v="0"/>
    <s v="Storage"/>
    <n v="80"/>
    <n v="2"/>
    <n v="0"/>
    <n v="70"/>
    <n v="10"/>
    <n v="10"/>
  </r>
  <r>
    <n v="8546"/>
    <x v="308"/>
    <x v="2"/>
    <s v="Florida"/>
    <x v="3"/>
    <x v="0"/>
    <s v="Binders"/>
    <n v="7.5"/>
    <n v="3"/>
    <n v="0"/>
    <n v="6"/>
    <n v="1.5"/>
    <n v="1.5"/>
  </r>
  <r>
    <n v="8547"/>
    <x v="308"/>
    <x v="2"/>
    <s v="Virginia"/>
    <x v="3"/>
    <x v="1"/>
    <s v="Furnishings"/>
    <n v="45"/>
    <n v="5"/>
    <n v="0"/>
    <n v="25"/>
    <n v="20"/>
    <n v="20"/>
  </r>
  <r>
    <n v="8571"/>
    <x v="308"/>
    <x v="2"/>
    <s v="Illinois"/>
    <x v="2"/>
    <x v="0"/>
    <s v="Art"/>
    <n v="34"/>
    <n v="2"/>
    <n v="0"/>
    <n v="20"/>
    <n v="14"/>
    <n v="14"/>
  </r>
  <r>
    <n v="8572"/>
    <x v="309"/>
    <x v="2"/>
    <s v="New Jersey"/>
    <x v="1"/>
    <x v="0"/>
    <s v="Paper"/>
    <n v="45"/>
    <n v="1"/>
    <n v="0"/>
    <n v="35"/>
    <n v="10"/>
    <n v="10"/>
  </r>
  <r>
    <n v="8585"/>
    <x v="309"/>
    <x v="2"/>
    <s v="New York"/>
    <x v="1"/>
    <x v="0"/>
    <s v="Paper"/>
    <n v="180"/>
    <n v="4"/>
    <n v="0"/>
    <n v="140"/>
    <n v="40"/>
    <n v="40"/>
  </r>
  <r>
    <n v="8586"/>
    <x v="309"/>
    <x v="2"/>
    <s v="California"/>
    <x v="0"/>
    <x v="0"/>
    <s v="Paper"/>
    <n v="90"/>
    <n v="2"/>
    <n v="0"/>
    <n v="70"/>
    <n v="20"/>
    <n v="20"/>
  </r>
  <r>
    <n v="8587"/>
    <x v="310"/>
    <x v="2"/>
    <s v="Illinois"/>
    <x v="2"/>
    <x v="0"/>
    <s v="Storage"/>
    <n v="80"/>
    <n v="2"/>
    <n v="0"/>
    <n v="70"/>
    <n v="10"/>
    <n v="10"/>
  </r>
  <r>
    <n v="8588"/>
    <x v="310"/>
    <x v="2"/>
    <s v="California"/>
    <x v="0"/>
    <x v="0"/>
    <s v="Binders"/>
    <n v="2.5"/>
    <n v="1"/>
    <n v="0"/>
    <n v="2"/>
    <n v="0.5"/>
    <n v="0.5"/>
  </r>
  <r>
    <n v="8589"/>
    <x v="310"/>
    <x v="2"/>
    <s v="Wisconsin"/>
    <x v="2"/>
    <x v="1"/>
    <s v="Furnishings"/>
    <n v="45"/>
    <n v="5"/>
    <n v="0"/>
    <n v="25"/>
    <n v="20"/>
    <n v="20"/>
  </r>
  <r>
    <n v="8610"/>
    <x v="311"/>
    <x v="2"/>
    <s v="California"/>
    <x v="0"/>
    <x v="0"/>
    <s v="Envelopes"/>
    <n v="24"/>
    <n v="2"/>
    <n v="0"/>
    <n v="18"/>
    <n v="6"/>
    <n v="6"/>
  </r>
  <r>
    <n v="8611"/>
    <x v="311"/>
    <x v="2"/>
    <s v="California"/>
    <x v="0"/>
    <x v="1"/>
    <s v="Furnishings"/>
    <n v="27"/>
    <n v="3"/>
    <n v="0"/>
    <n v="15"/>
    <n v="12"/>
    <n v="12"/>
  </r>
  <r>
    <n v="8612"/>
    <x v="311"/>
    <x v="2"/>
    <s v="California"/>
    <x v="0"/>
    <x v="0"/>
    <s v="Binders"/>
    <n v="2.5"/>
    <n v="1"/>
    <n v="0"/>
    <n v="2"/>
    <n v="0.5"/>
    <n v="0.5"/>
  </r>
  <r>
    <n v="8613"/>
    <x v="311"/>
    <x v="2"/>
    <s v="Arizona"/>
    <x v="0"/>
    <x v="0"/>
    <s v="Envelopes"/>
    <n v="60"/>
    <n v="5"/>
    <n v="0"/>
    <n v="45"/>
    <n v="15"/>
    <n v="15"/>
  </r>
  <r>
    <n v="8631"/>
    <x v="311"/>
    <x v="2"/>
    <s v="Texas"/>
    <x v="2"/>
    <x v="1"/>
    <s v="Furnishings"/>
    <n v="36"/>
    <n v="4"/>
    <n v="0"/>
    <n v="20"/>
    <n v="16"/>
    <n v="16"/>
  </r>
  <r>
    <n v="8632"/>
    <x v="312"/>
    <x v="2"/>
    <s v="Pennsylvania"/>
    <x v="1"/>
    <x v="1"/>
    <s v="Furnishings"/>
    <n v="54"/>
    <n v="6"/>
    <n v="0"/>
    <n v="30"/>
    <n v="24"/>
    <n v="24"/>
  </r>
  <r>
    <n v="8633"/>
    <x v="312"/>
    <x v="2"/>
    <s v="California"/>
    <x v="0"/>
    <x v="0"/>
    <s v="Paper"/>
    <n v="135"/>
    <n v="3"/>
    <n v="0"/>
    <n v="105"/>
    <n v="30"/>
    <n v="30"/>
  </r>
  <r>
    <n v="8634"/>
    <x v="312"/>
    <x v="2"/>
    <s v="California"/>
    <x v="0"/>
    <x v="0"/>
    <s v="Appliances"/>
    <n v="24"/>
    <n v="1"/>
    <n v="0"/>
    <n v="19"/>
    <n v="5"/>
    <n v="5"/>
  </r>
  <r>
    <n v="8635"/>
    <x v="312"/>
    <x v="2"/>
    <s v="Texas"/>
    <x v="2"/>
    <x v="0"/>
    <s v="Binders"/>
    <n v="12.5"/>
    <n v="5"/>
    <n v="0"/>
    <n v="10"/>
    <n v="2.5"/>
    <n v="2.5"/>
  </r>
  <r>
    <n v="8636"/>
    <x v="312"/>
    <x v="2"/>
    <s v="California"/>
    <x v="0"/>
    <x v="2"/>
    <s v="Phones"/>
    <n v="398"/>
    <n v="2"/>
    <n v="0"/>
    <n v="330"/>
    <n v="68"/>
    <n v="68"/>
  </r>
  <r>
    <n v="8651"/>
    <x v="313"/>
    <x v="2"/>
    <s v="North Carolina"/>
    <x v="3"/>
    <x v="2"/>
    <s v="Accessories"/>
    <n v="35"/>
    <n v="7"/>
    <n v="0"/>
    <n v="17.5"/>
    <n v="17.5"/>
    <n v="17.5"/>
  </r>
  <r>
    <n v="8652"/>
    <x v="313"/>
    <x v="2"/>
    <s v="Kansas"/>
    <x v="2"/>
    <x v="2"/>
    <s v="Phones"/>
    <n v="398"/>
    <n v="2"/>
    <n v="0"/>
    <n v="330"/>
    <n v="68"/>
    <n v="68"/>
  </r>
  <r>
    <n v="8653"/>
    <x v="313"/>
    <x v="2"/>
    <s v="Texas"/>
    <x v="2"/>
    <x v="0"/>
    <s v="Paper"/>
    <n v="225"/>
    <n v="5"/>
    <n v="0"/>
    <n v="175"/>
    <n v="50"/>
    <n v="50"/>
  </r>
  <r>
    <n v="8667"/>
    <x v="313"/>
    <x v="2"/>
    <s v="Pennsylvania"/>
    <x v="1"/>
    <x v="1"/>
    <s v="Chairs"/>
    <n v="693"/>
    <n v="7"/>
    <n v="0"/>
    <n v="553"/>
    <n v="140"/>
    <n v="140"/>
  </r>
  <r>
    <n v="8668"/>
    <x v="314"/>
    <x v="2"/>
    <s v="Pennsylvania"/>
    <x v="1"/>
    <x v="0"/>
    <s v="Art"/>
    <n v="34"/>
    <n v="2"/>
    <n v="0"/>
    <n v="20"/>
    <n v="14"/>
    <n v="14"/>
  </r>
  <r>
    <n v="8669"/>
    <x v="314"/>
    <x v="2"/>
    <s v="Mississippi"/>
    <x v="3"/>
    <x v="0"/>
    <s v="Art"/>
    <n v="51"/>
    <n v="3"/>
    <n v="0"/>
    <n v="30"/>
    <n v="21"/>
    <n v="21"/>
  </r>
  <r>
    <n v="8670"/>
    <x v="314"/>
    <x v="2"/>
    <s v="Illinois"/>
    <x v="2"/>
    <x v="0"/>
    <s v="Binders"/>
    <n v="17.5"/>
    <n v="7"/>
    <n v="0"/>
    <n v="14"/>
    <n v="3.5"/>
    <n v="3.5"/>
  </r>
  <r>
    <n v="8671"/>
    <x v="314"/>
    <x v="2"/>
    <s v="Massachusetts"/>
    <x v="1"/>
    <x v="1"/>
    <s v="Chairs"/>
    <n v="99"/>
    <n v="1"/>
    <n v="0"/>
    <n v="79"/>
    <n v="20"/>
    <n v="20"/>
  </r>
  <r>
    <n v="8672"/>
    <x v="314"/>
    <x v="2"/>
    <s v="New Jersey"/>
    <x v="1"/>
    <x v="2"/>
    <s v="Accessories"/>
    <n v="15"/>
    <n v="3"/>
    <n v="0"/>
    <n v="7.5"/>
    <n v="7.5"/>
    <n v="7.5"/>
  </r>
  <r>
    <n v="8673"/>
    <x v="314"/>
    <x v="2"/>
    <s v="Washington"/>
    <x v="0"/>
    <x v="1"/>
    <s v="Furnishings"/>
    <n v="99"/>
    <n v="11"/>
    <n v="0"/>
    <n v="55"/>
    <n v="44"/>
    <n v="44"/>
  </r>
  <r>
    <n v="8674"/>
    <x v="314"/>
    <x v="2"/>
    <s v="Maine"/>
    <x v="1"/>
    <x v="0"/>
    <s v="Binders"/>
    <n v="5"/>
    <n v="2"/>
    <n v="0"/>
    <n v="4"/>
    <n v="1"/>
    <n v="1"/>
  </r>
  <r>
    <n v="8675"/>
    <x v="314"/>
    <x v="2"/>
    <s v="California"/>
    <x v="0"/>
    <x v="1"/>
    <s v="Furnishings"/>
    <n v="36"/>
    <n v="4"/>
    <n v="0"/>
    <n v="20"/>
    <n v="16"/>
    <n v="16"/>
  </r>
  <r>
    <n v="8676"/>
    <x v="314"/>
    <x v="2"/>
    <s v="New Hampshire"/>
    <x v="1"/>
    <x v="0"/>
    <s v="Paper"/>
    <n v="225"/>
    <n v="5"/>
    <n v="0"/>
    <n v="175"/>
    <n v="50"/>
    <n v="50"/>
  </r>
  <r>
    <n v="8692"/>
    <x v="315"/>
    <x v="2"/>
    <s v="Pennsylvania"/>
    <x v="1"/>
    <x v="2"/>
    <s v="Accessories"/>
    <n v="10"/>
    <n v="2"/>
    <n v="0"/>
    <n v="5"/>
    <n v="5"/>
    <n v="5"/>
  </r>
  <r>
    <n v="8693"/>
    <x v="315"/>
    <x v="2"/>
    <s v="Wisconsin"/>
    <x v="2"/>
    <x v="1"/>
    <s v="Furnishings"/>
    <n v="54"/>
    <n v="6"/>
    <n v="0"/>
    <n v="30"/>
    <n v="24"/>
    <n v="24"/>
  </r>
  <r>
    <n v="8694"/>
    <x v="315"/>
    <x v="2"/>
    <s v="Texas"/>
    <x v="2"/>
    <x v="1"/>
    <s v="Furnishings"/>
    <n v="27"/>
    <n v="3"/>
    <n v="0"/>
    <n v="15"/>
    <n v="12"/>
    <n v="12"/>
  </r>
  <r>
    <n v="8695"/>
    <x v="315"/>
    <x v="2"/>
    <s v="Ohio"/>
    <x v="1"/>
    <x v="2"/>
    <s v="Phones"/>
    <n v="597"/>
    <n v="3"/>
    <n v="0"/>
    <n v="495"/>
    <n v="102"/>
    <n v="102"/>
  </r>
  <r>
    <n v="8696"/>
    <x v="315"/>
    <x v="2"/>
    <s v="California"/>
    <x v="0"/>
    <x v="2"/>
    <s v="Phones"/>
    <n v="1592"/>
    <n v="8"/>
    <n v="0"/>
    <n v="1320"/>
    <n v="272"/>
    <n v="272"/>
  </r>
  <r>
    <n v="8697"/>
    <x v="315"/>
    <x v="2"/>
    <s v="Kentucky"/>
    <x v="3"/>
    <x v="2"/>
    <s v="Accessories"/>
    <n v="30"/>
    <n v="6"/>
    <n v="0"/>
    <n v="15"/>
    <n v="15"/>
    <n v="15"/>
  </r>
  <r>
    <n v="8698"/>
    <x v="315"/>
    <x v="2"/>
    <s v="Arkansas"/>
    <x v="3"/>
    <x v="0"/>
    <s v="Fasteners"/>
    <n v="18"/>
    <n v="6"/>
    <n v="0"/>
    <n v="12"/>
    <n v="6"/>
    <n v="6"/>
  </r>
  <r>
    <n v="8725"/>
    <x v="316"/>
    <x v="2"/>
    <s v="Utah"/>
    <x v="0"/>
    <x v="1"/>
    <s v="Furnishings"/>
    <n v="54"/>
    <n v="6"/>
    <n v="0"/>
    <n v="30"/>
    <n v="24"/>
    <n v="24"/>
  </r>
  <r>
    <n v="8726"/>
    <x v="316"/>
    <x v="2"/>
    <s v="Texas"/>
    <x v="2"/>
    <x v="0"/>
    <s v="Paper"/>
    <n v="135"/>
    <n v="3"/>
    <n v="0"/>
    <n v="105"/>
    <n v="30"/>
    <n v="30"/>
  </r>
  <r>
    <n v="8727"/>
    <x v="316"/>
    <x v="2"/>
    <s v="Oregon"/>
    <x v="0"/>
    <x v="1"/>
    <s v="Furnishings"/>
    <n v="9"/>
    <n v="1"/>
    <n v="0"/>
    <n v="5"/>
    <n v="4"/>
    <n v="4"/>
  </r>
  <r>
    <n v="8728"/>
    <x v="316"/>
    <x v="2"/>
    <s v="Texas"/>
    <x v="2"/>
    <x v="2"/>
    <s v="Accessories"/>
    <n v="25"/>
    <n v="5"/>
    <n v="0"/>
    <n v="12.5"/>
    <n v="12.5"/>
    <n v="12.5"/>
  </r>
  <r>
    <n v="8756"/>
    <x v="317"/>
    <x v="2"/>
    <s v="New Mexico"/>
    <x v="0"/>
    <x v="2"/>
    <s v="Accessories"/>
    <n v="25"/>
    <n v="5"/>
    <n v="0"/>
    <n v="12.5"/>
    <n v="12.5"/>
    <n v="12.5"/>
  </r>
  <r>
    <n v="8757"/>
    <x v="317"/>
    <x v="2"/>
    <s v="California"/>
    <x v="0"/>
    <x v="0"/>
    <s v="Art"/>
    <n v="68"/>
    <n v="4"/>
    <n v="0"/>
    <n v="40"/>
    <n v="28"/>
    <n v="28"/>
  </r>
  <r>
    <n v="8758"/>
    <x v="317"/>
    <x v="2"/>
    <s v="Washington"/>
    <x v="0"/>
    <x v="1"/>
    <s v="Furnishings"/>
    <n v="27"/>
    <n v="3"/>
    <n v="0"/>
    <n v="15"/>
    <n v="12"/>
    <n v="12"/>
  </r>
  <r>
    <n v="8783"/>
    <x v="317"/>
    <x v="2"/>
    <s v="Pennsylvania"/>
    <x v="1"/>
    <x v="0"/>
    <s v="Labels"/>
    <n v="38"/>
    <n v="2"/>
    <n v="0"/>
    <n v="20"/>
    <n v="18"/>
    <n v="18"/>
  </r>
  <r>
    <n v="8784"/>
    <x v="318"/>
    <x v="2"/>
    <s v="Pennsylvania"/>
    <x v="1"/>
    <x v="0"/>
    <s v="Paper"/>
    <n v="315"/>
    <n v="7"/>
    <n v="0"/>
    <n v="245"/>
    <n v="70"/>
    <n v="70"/>
  </r>
  <r>
    <n v="8785"/>
    <x v="318"/>
    <x v="2"/>
    <s v="Washington"/>
    <x v="0"/>
    <x v="2"/>
    <s v="Machines"/>
    <n v="2700"/>
    <n v="6"/>
    <n v="0"/>
    <n v="2400"/>
    <n v="300"/>
    <n v="300"/>
  </r>
  <r>
    <n v="8786"/>
    <x v="318"/>
    <x v="2"/>
    <s v="New York"/>
    <x v="1"/>
    <x v="0"/>
    <s v="Storage"/>
    <n v="80"/>
    <n v="2"/>
    <n v="0"/>
    <n v="70"/>
    <n v="10"/>
    <n v="10"/>
  </r>
  <r>
    <n v="8808"/>
    <x v="319"/>
    <x v="2"/>
    <s v="California"/>
    <x v="0"/>
    <x v="0"/>
    <s v="Binders"/>
    <n v="12.5"/>
    <n v="5"/>
    <n v="0"/>
    <n v="10"/>
    <n v="2.5"/>
    <n v="2.5"/>
  </r>
  <r>
    <n v="8809"/>
    <x v="319"/>
    <x v="2"/>
    <s v="Arizona"/>
    <x v="0"/>
    <x v="1"/>
    <s v="Furnishings"/>
    <n v="36"/>
    <n v="4"/>
    <n v="0"/>
    <n v="20"/>
    <n v="16"/>
    <n v="16"/>
  </r>
  <r>
    <n v="8834"/>
    <x v="320"/>
    <x v="2"/>
    <s v="Texas"/>
    <x v="2"/>
    <x v="2"/>
    <s v="Phones"/>
    <n v="597"/>
    <n v="3"/>
    <n v="0"/>
    <n v="495"/>
    <n v="102"/>
    <n v="102"/>
  </r>
  <r>
    <n v="8835"/>
    <x v="320"/>
    <x v="2"/>
    <s v="Virginia"/>
    <x v="3"/>
    <x v="0"/>
    <s v="Fasteners"/>
    <n v="6"/>
    <n v="2"/>
    <n v="0"/>
    <n v="4"/>
    <n v="2"/>
    <n v="2"/>
  </r>
  <r>
    <n v="8836"/>
    <x v="320"/>
    <x v="2"/>
    <s v="Nevada"/>
    <x v="0"/>
    <x v="0"/>
    <s v="Binders"/>
    <n v="7.5"/>
    <n v="3"/>
    <n v="0"/>
    <n v="6"/>
    <n v="1.5"/>
    <n v="1.5"/>
  </r>
  <r>
    <n v="8864"/>
    <x v="321"/>
    <x v="2"/>
    <s v="Texas"/>
    <x v="2"/>
    <x v="0"/>
    <s v="Art"/>
    <n v="51"/>
    <n v="3"/>
    <n v="0"/>
    <n v="30"/>
    <n v="21"/>
    <n v="21"/>
  </r>
  <r>
    <n v="8865"/>
    <x v="321"/>
    <x v="2"/>
    <s v="Illinois"/>
    <x v="2"/>
    <x v="0"/>
    <s v="Storage"/>
    <n v="240"/>
    <n v="6"/>
    <n v="0"/>
    <n v="210"/>
    <n v="30"/>
    <n v="30"/>
  </r>
  <r>
    <n v="8866"/>
    <x v="321"/>
    <x v="2"/>
    <s v="Texas"/>
    <x v="2"/>
    <x v="1"/>
    <s v="Furnishings"/>
    <n v="9"/>
    <n v="1"/>
    <n v="0"/>
    <n v="5"/>
    <n v="4"/>
    <n v="4"/>
  </r>
  <r>
    <n v="8867"/>
    <x v="321"/>
    <x v="2"/>
    <s v="Illinois"/>
    <x v="2"/>
    <x v="0"/>
    <s v="Appliances"/>
    <n v="120"/>
    <n v="5"/>
    <n v="0"/>
    <n v="95"/>
    <n v="25"/>
    <n v="25"/>
  </r>
  <r>
    <n v="8868"/>
    <x v="321"/>
    <x v="2"/>
    <s v="Iowa"/>
    <x v="2"/>
    <x v="0"/>
    <s v="Paper"/>
    <n v="135"/>
    <n v="3"/>
    <n v="0"/>
    <n v="105"/>
    <n v="30"/>
    <n v="30"/>
  </r>
  <r>
    <n v="8894"/>
    <x v="321"/>
    <x v="2"/>
    <s v="New Hampshire"/>
    <x v="1"/>
    <x v="0"/>
    <s v="Paper"/>
    <n v="315"/>
    <n v="7"/>
    <n v="0"/>
    <n v="245"/>
    <n v="70"/>
    <n v="70"/>
  </r>
  <r>
    <n v="8895"/>
    <x v="322"/>
    <x v="2"/>
    <s v="Georgia"/>
    <x v="3"/>
    <x v="0"/>
    <s v="Paper"/>
    <n v="315"/>
    <n v="7"/>
    <n v="0"/>
    <n v="245"/>
    <n v="70"/>
    <n v="70"/>
  </r>
  <r>
    <n v="8896"/>
    <x v="322"/>
    <x v="2"/>
    <s v="Kentucky"/>
    <x v="3"/>
    <x v="0"/>
    <s v="Binders"/>
    <n v="22.5"/>
    <n v="9"/>
    <n v="0"/>
    <n v="18"/>
    <n v="4.5"/>
    <n v="4.5"/>
  </r>
  <r>
    <n v="8897"/>
    <x v="322"/>
    <x v="2"/>
    <s v="California"/>
    <x v="0"/>
    <x v="0"/>
    <s v="Fasteners"/>
    <n v="9"/>
    <n v="3"/>
    <n v="0"/>
    <n v="6"/>
    <n v="3"/>
    <n v="3"/>
  </r>
  <r>
    <n v="8931"/>
    <x v="323"/>
    <x v="2"/>
    <s v="Arizona"/>
    <x v="0"/>
    <x v="0"/>
    <s v="Binders"/>
    <n v="17.5"/>
    <n v="7"/>
    <n v="0"/>
    <n v="14"/>
    <n v="3.5"/>
    <n v="3.5"/>
  </r>
  <r>
    <n v="8932"/>
    <x v="323"/>
    <x v="2"/>
    <s v="Connecticut"/>
    <x v="1"/>
    <x v="1"/>
    <s v="Chairs"/>
    <n v="297"/>
    <n v="3"/>
    <n v="0"/>
    <n v="237"/>
    <n v="60"/>
    <n v="60"/>
  </r>
  <r>
    <n v="8933"/>
    <x v="323"/>
    <x v="2"/>
    <s v="New York"/>
    <x v="1"/>
    <x v="1"/>
    <s v="Chairs"/>
    <n v="1386"/>
    <n v="14"/>
    <n v="0"/>
    <n v="1106"/>
    <n v="280"/>
    <n v="280"/>
  </r>
  <r>
    <n v="8934"/>
    <x v="323"/>
    <x v="2"/>
    <s v="Arizona"/>
    <x v="0"/>
    <x v="1"/>
    <s v="Furnishings"/>
    <n v="18"/>
    <n v="2"/>
    <n v="0"/>
    <n v="10"/>
    <n v="8"/>
    <n v="8"/>
  </r>
  <r>
    <n v="8935"/>
    <x v="323"/>
    <x v="2"/>
    <s v="California"/>
    <x v="0"/>
    <x v="2"/>
    <s v="Machines"/>
    <n v="1350"/>
    <n v="3"/>
    <n v="0"/>
    <n v="1200"/>
    <n v="150"/>
    <n v="150"/>
  </r>
  <r>
    <n v="8965"/>
    <x v="324"/>
    <x v="2"/>
    <s v="Michigan"/>
    <x v="2"/>
    <x v="0"/>
    <s v="Labels"/>
    <n v="171"/>
    <n v="9"/>
    <n v="0"/>
    <n v="90"/>
    <n v="81"/>
    <n v="81"/>
  </r>
  <r>
    <n v="8966"/>
    <x v="324"/>
    <x v="2"/>
    <s v="Colorado"/>
    <x v="0"/>
    <x v="2"/>
    <s v="Accessories"/>
    <n v="10"/>
    <n v="2"/>
    <n v="0"/>
    <n v="5"/>
    <n v="5"/>
    <n v="5"/>
  </r>
  <r>
    <n v="8985"/>
    <x v="325"/>
    <x v="2"/>
    <s v="Pennsylvania"/>
    <x v="1"/>
    <x v="0"/>
    <s v="Binders"/>
    <n v="5"/>
    <n v="2"/>
    <n v="0"/>
    <n v="4"/>
    <n v="1"/>
    <n v="1"/>
  </r>
  <r>
    <n v="8986"/>
    <x v="325"/>
    <x v="2"/>
    <s v="Missouri"/>
    <x v="2"/>
    <x v="1"/>
    <s v="Furnishings"/>
    <n v="18"/>
    <n v="2"/>
    <n v="0"/>
    <n v="10"/>
    <n v="8"/>
    <n v="8"/>
  </r>
  <r>
    <n v="8987"/>
    <x v="325"/>
    <x v="2"/>
    <s v="Ohio"/>
    <x v="1"/>
    <x v="0"/>
    <s v="Paper"/>
    <n v="225"/>
    <n v="5"/>
    <n v="0"/>
    <n v="175"/>
    <n v="50"/>
    <n v="50"/>
  </r>
  <r>
    <n v="8988"/>
    <x v="325"/>
    <x v="2"/>
    <s v="Kentucky"/>
    <x v="3"/>
    <x v="0"/>
    <s v="Art"/>
    <n v="34"/>
    <n v="2"/>
    <n v="0"/>
    <n v="20"/>
    <n v="14"/>
    <n v="14"/>
  </r>
  <r>
    <n v="8989"/>
    <x v="325"/>
    <x v="2"/>
    <s v="Connecticut"/>
    <x v="1"/>
    <x v="2"/>
    <s v="Accessories"/>
    <n v="10"/>
    <n v="2"/>
    <n v="0"/>
    <n v="5"/>
    <n v="5"/>
    <n v="5"/>
  </r>
  <r>
    <n v="8990"/>
    <x v="325"/>
    <x v="2"/>
    <s v="Florida"/>
    <x v="3"/>
    <x v="0"/>
    <s v="Appliances"/>
    <n v="144"/>
    <n v="6"/>
    <n v="0"/>
    <n v="114"/>
    <n v="30"/>
    <n v="30"/>
  </r>
  <r>
    <n v="9009"/>
    <x v="326"/>
    <x v="2"/>
    <s v="Indiana"/>
    <x v="2"/>
    <x v="0"/>
    <s v="Art"/>
    <n v="119"/>
    <n v="7"/>
    <n v="0"/>
    <n v="70"/>
    <n v="49"/>
    <n v="49"/>
  </r>
  <r>
    <n v="9010"/>
    <x v="326"/>
    <x v="2"/>
    <s v="New Mexico"/>
    <x v="0"/>
    <x v="0"/>
    <s v="Paper"/>
    <n v="315"/>
    <n v="7"/>
    <n v="0"/>
    <n v="245"/>
    <n v="70"/>
    <n v="70"/>
  </r>
  <r>
    <n v="9011"/>
    <x v="326"/>
    <x v="2"/>
    <s v="California"/>
    <x v="0"/>
    <x v="2"/>
    <s v="Phones"/>
    <n v="796"/>
    <n v="4"/>
    <n v="0"/>
    <n v="660"/>
    <n v="136"/>
    <n v="136"/>
  </r>
  <r>
    <n v="9012"/>
    <x v="326"/>
    <x v="2"/>
    <s v="Ohio"/>
    <x v="1"/>
    <x v="2"/>
    <s v="Phones"/>
    <n v="1592"/>
    <n v="8"/>
    <n v="0"/>
    <n v="1320"/>
    <n v="272"/>
    <n v="272"/>
  </r>
  <r>
    <n v="9013"/>
    <x v="326"/>
    <x v="2"/>
    <s v="Florida"/>
    <x v="3"/>
    <x v="0"/>
    <s v="Supplies"/>
    <n v="30"/>
    <n v="2"/>
    <n v="0"/>
    <n v="24"/>
    <n v="6"/>
    <n v="6"/>
  </r>
  <r>
    <n v="9014"/>
    <x v="326"/>
    <x v="2"/>
    <s v="New York"/>
    <x v="1"/>
    <x v="1"/>
    <s v="Chairs"/>
    <n v="198"/>
    <n v="2"/>
    <n v="0"/>
    <n v="158"/>
    <n v="40"/>
    <n v="40"/>
  </r>
  <r>
    <n v="9034"/>
    <x v="327"/>
    <x v="2"/>
    <s v="New York"/>
    <x v="1"/>
    <x v="0"/>
    <s v="Storage"/>
    <n v="160"/>
    <n v="4"/>
    <n v="0"/>
    <n v="140"/>
    <n v="20"/>
    <n v="20"/>
  </r>
  <r>
    <n v="9054"/>
    <x v="328"/>
    <x v="2"/>
    <s v="California"/>
    <x v="0"/>
    <x v="0"/>
    <s v="Paper"/>
    <n v="225"/>
    <n v="5"/>
    <n v="0"/>
    <n v="175"/>
    <n v="50"/>
    <n v="50"/>
  </r>
  <r>
    <n v="9055"/>
    <x v="328"/>
    <x v="2"/>
    <s v="California"/>
    <x v="0"/>
    <x v="0"/>
    <s v="Art"/>
    <n v="17"/>
    <n v="1"/>
    <n v="0"/>
    <n v="10"/>
    <n v="7"/>
    <n v="7"/>
  </r>
  <r>
    <n v="9056"/>
    <x v="328"/>
    <x v="2"/>
    <s v="California"/>
    <x v="0"/>
    <x v="0"/>
    <s v="Appliances"/>
    <n v="24"/>
    <n v="1"/>
    <n v="0"/>
    <n v="19"/>
    <n v="5"/>
    <n v="5"/>
  </r>
  <r>
    <n v="9057"/>
    <x v="328"/>
    <x v="2"/>
    <s v="Pennsylvania"/>
    <x v="1"/>
    <x v="2"/>
    <s v="Phones"/>
    <n v="398"/>
    <n v="2"/>
    <n v="0"/>
    <n v="330"/>
    <n v="68"/>
    <n v="68"/>
  </r>
  <r>
    <n v="9075"/>
    <x v="329"/>
    <x v="2"/>
    <s v="New York"/>
    <x v="1"/>
    <x v="2"/>
    <s v="Machines"/>
    <n v="900"/>
    <n v="2"/>
    <n v="0"/>
    <n v="800"/>
    <n v="100"/>
    <n v="100"/>
  </r>
  <r>
    <n v="9076"/>
    <x v="329"/>
    <x v="2"/>
    <s v="Minnesota"/>
    <x v="2"/>
    <x v="0"/>
    <s v="Paper"/>
    <n v="135"/>
    <n v="3"/>
    <n v="0"/>
    <n v="105"/>
    <n v="30"/>
    <n v="30"/>
  </r>
  <r>
    <n v="9077"/>
    <x v="329"/>
    <x v="2"/>
    <s v="Ohio"/>
    <x v="1"/>
    <x v="0"/>
    <s v="Paper"/>
    <n v="405"/>
    <n v="9"/>
    <n v="0"/>
    <n v="315"/>
    <n v="90"/>
    <n v="90"/>
  </r>
  <r>
    <n v="9095"/>
    <x v="330"/>
    <x v="2"/>
    <s v="Illinois"/>
    <x v="2"/>
    <x v="1"/>
    <s v="Chairs"/>
    <n v="198"/>
    <n v="2"/>
    <n v="0"/>
    <n v="158"/>
    <n v="40"/>
    <n v="40"/>
  </r>
  <r>
    <n v="9096"/>
    <x v="330"/>
    <x v="2"/>
    <s v="Georgia"/>
    <x v="3"/>
    <x v="0"/>
    <s v="Storage"/>
    <n v="40"/>
    <n v="1"/>
    <n v="0"/>
    <n v="35"/>
    <n v="5"/>
    <n v="5"/>
  </r>
  <r>
    <n v="9097"/>
    <x v="330"/>
    <x v="2"/>
    <s v="Massachusetts"/>
    <x v="1"/>
    <x v="1"/>
    <s v="Furnishings"/>
    <n v="45"/>
    <n v="5"/>
    <n v="0"/>
    <n v="25"/>
    <n v="20"/>
    <n v="20"/>
  </r>
  <r>
    <n v="9098"/>
    <x v="330"/>
    <x v="2"/>
    <s v="Texas"/>
    <x v="2"/>
    <x v="2"/>
    <s v="Accessories"/>
    <n v="10"/>
    <n v="2"/>
    <n v="0"/>
    <n v="5"/>
    <n v="5"/>
    <n v="5"/>
  </r>
  <r>
    <n v="9099"/>
    <x v="330"/>
    <x v="2"/>
    <s v="Massachusetts"/>
    <x v="1"/>
    <x v="2"/>
    <s v="Copiers"/>
    <n v="1450"/>
    <n v="2"/>
    <n v="0"/>
    <n v="1400"/>
    <n v="50"/>
    <n v="50"/>
  </r>
  <r>
    <n v="9100"/>
    <x v="330"/>
    <x v="2"/>
    <s v="California"/>
    <x v="0"/>
    <x v="0"/>
    <s v="Fasteners"/>
    <n v="9"/>
    <n v="3"/>
    <n v="0"/>
    <n v="6"/>
    <n v="3"/>
    <n v="3"/>
  </r>
  <r>
    <n v="9123"/>
    <x v="330"/>
    <x v="2"/>
    <s v="Florida"/>
    <x v="3"/>
    <x v="0"/>
    <s v="Paper"/>
    <n v="180"/>
    <n v="4"/>
    <n v="0"/>
    <n v="140"/>
    <n v="40"/>
    <n v="40"/>
  </r>
  <r>
    <n v="9124"/>
    <x v="331"/>
    <x v="2"/>
    <s v="Ohio"/>
    <x v="1"/>
    <x v="0"/>
    <s v="Binders"/>
    <n v="7.5"/>
    <n v="3"/>
    <n v="0"/>
    <n v="6"/>
    <n v="1.5"/>
    <n v="1.5"/>
  </r>
  <r>
    <n v="9125"/>
    <x v="331"/>
    <x v="2"/>
    <s v="Texas"/>
    <x v="2"/>
    <x v="1"/>
    <s v="Tables"/>
    <n v="85"/>
    <n v="1"/>
    <n v="0"/>
    <n v="75"/>
    <n v="10"/>
    <n v="10"/>
  </r>
  <r>
    <n v="9126"/>
    <x v="331"/>
    <x v="2"/>
    <s v="Michigan"/>
    <x v="2"/>
    <x v="0"/>
    <s v="Binders"/>
    <n v="7.5"/>
    <n v="3"/>
    <n v="0"/>
    <n v="6"/>
    <n v="1.5"/>
    <n v="1.5"/>
  </r>
  <r>
    <n v="9152"/>
    <x v="332"/>
    <x v="2"/>
    <s v="Washington"/>
    <x v="0"/>
    <x v="0"/>
    <s v="Binders"/>
    <n v="12.5"/>
    <n v="5"/>
    <n v="0"/>
    <n v="10"/>
    <n v="2.5"/>
    <n v="2.5"/>
  </r>
  <r>
    <n v="9153"/>
    <x v="332"/>
    <x v="2"/>
    <s v="New York"/>
    <x v="1"/>
    <x v="0"/>
    <s v="Art"/>
    <n v="51"/>
    <n v="3"/>
    <n v="0"/>
    <n v="30"/>
    <n v="21"/>
    <n v="21"/>
  </r>
  <r>
    <n v="9175"/>
    <x v="333"/>
    <x v="2"/>
    <s v="New York"/>
    <x v="1"/>
    <x v="2"/>
    <s v="Phones"/>
    <n v="199"/>
    <n v="1"/>
    <n v="0"/>
    <n v="165"/>
    <n v="34"/>
    <n v="34"/>
  </r>
  <r>
    <n v="9176"/>
    <x v="333"/>
    <x v="2"/>
    <s v="California"/>
    <x v="0"/>
    <x v="0"/>
    <s v="Art"/>
    <n v="102"/>
    <n v="6"/>
    <n v="0"/>
    <n v="60"/>
    <n v="42"/>
    <n v="42"/>
  </r>
  <r>
    <n v="9177"/>
    <x v="333"/>
    <x v="2"/>
    <s v="Arizona"/>
    <x v="0"/>
    <x v="2"/>
    <s v="Phones"/>
    <n v="597"/>
    <n v="3"/>
    <n v="0"/>
    <n v="495"/>
    <n v="102"/>
    <n v="102"/>
  </r>
  <r>
    <n v="9178"/>
    <x v="333"/>
    <x v="2"/>
    <s v="California"/>
    <x v="0"/>
    <x v="2"/>
    <s v="Accessories"/>
    <n v="15"/>
    <n v="3"/>
    <n v="0"/>
    <n v="7.5"/>
    <n v="7.5"/>
    <n v="7.5"/>
  </r>
  <r>
    <n v="9179"/>
    <x v="333"/>
    <x v="2"/>
    <s v="California"/>
    <x v="0"/>
    <x v="0"/>
    <s v="Binders"/>
    <n v="15"/>
    <n v="6"/>
    <n v="0"/>
    <n v="12"/>
    <n v="3"/>
    <n v="3"/>
  </r>
  <r>
    <n v="9180"/>
    <x v="333"/>
    <x v="2"/>
    <s v="New Mexico"/>
    <x v="0"/>
    <x v="2"/>
    <s v="Phones"/>
    <n v="597"/>
    <n v="3"/>
    <n v="0"/>
    <n v="495"/>
    <n v="102"/>
    <n v="102"/>
  </r>
  <r>
    <n v="9208"/>
    <x v="334"/>
    <x v="2"/>
    <s v="California"/>
    <x v="0"/>
    <x v="0"/>
    <s v="Binders"/>
    <n v="10"/>
    <n v="4"/>
    <n v="0"/>
    <n v="8"/>
    <n v="2"/>
    <n v="2"/>
  </r>
  <r>
    <n v="9209"/>
    <x v="334"/>
    <x v="2"/>
    <s v="California"/>
    <x v="0"/>
    <x v="0"/>
    <s v="Appliances"/>
    <n v="24"/>
    <n v="1"/>
    <n v="0"/>
    <n v="19"/>
    <n v="5"/>
    <n v="5"/>
  </r>
  <r>
    <n v="9210"/>
    <x v="334"/>
    <x v="2"/>
    <s v="Georgia"/>
    <x v="3"/>
    <x v="0"/>
    <s v="Paper"/>
    <n v="315"/>
    <n v="7"/>
    <n v="0"/>
    <n v="245"/>
    <n v="70"/>
    <n v="70"/>
  </r>
  <r>
    <n v="9211"/>
    <x v="334"/>
    <x v="2"/>
    <s v="Washington"/>
    <x v="0"/>
    <x v="0"/>
    <s v="Binders"/>
    <n v="7.5"/>
    <n v="3"/>
    <n v="0"/>
    <n v="6"/>
    <n v="1.5"/>
    <n v="1.5"/>
  </r>
  <r>
    <n v="9212"/>
    <x v="334"/>
    <x v="2"/>
    <s v="Pennsylvania"/>
    <x v="1"/>
    <x v="1"/>
    <s v="Furnishings"/>
    <n v="27"/>
    <n v="3"/>
    <n v="0"/>
    <n v="15"/>
    <n v="12"/>
    <n v="12"/>
  </r>
  <r>
    <n v="9213"/>
    <x v="334"/>
    <x v="2"/>
    <s v="California"/>
    <x v="0"/>
    <x v="0"/>
    <s v="Labels"/>
    <n v="57"/>
    <n v="3"/>
    <n v="0"/>
    <n v="30"/>
    <n v="27"/>
    <n v="27"/>
  </r>
  <r>
    <n v="9214"/>
    <x v="334"/>
    <x v="2"/>
    <s v="Connecticut"/>
    <x v="1"/>
    <x v="0"/>
    <s v="Storage"/>
    <n v="80"/>
    <n v="2"/>
    <n v="0"/>
    <n v="70"/>
    <n v="10"/>
    <n v="10"/>
  </r>
  <r>
    <n v="9236"/>
    <x v="335"/>
    <x v="2"/>
    <s v="Wisconsin"/>
    <x v="2"/>
    <x v="1"/>
    <s v="Tables"/>
    <n v="255"/>
    <n v="3"/>
    <n v="0"/>
    <n v="225"/>
    <n v="30"/>
    <n v="30"/>
  </r>
  <r>
    <n v="9237"/>
    <x v="335"/>
    <x v="2"/>
    <s v="Texas"/>
    <x v="2"/>
    <x v="0"/>
    <s v="Supplies"/>
    <n v="135"/>
    <n v="9"/>
    <n v="0"/>
    <n v="108"/>
    <n v="27"/>
    <n v="27"/>
  </r>
  <r>
    <n v="9238"/>
    <x v="335"/>
    <x v="2"/>
    <s v="Illinois"/>
    <x v="2"/>
    <x v="1"/>
    <s v="Furnishings"/>
    <n v="27"/>
    <n v="3"/>
    <n v="0"/>
    <n v="15"/>
    <n v="12"/>
    <n v="12"/>
  </r>
  <r>
    <n v="9239"/>
    <x v="335"/>
    <x v="2"/>
    <s v="California"/>
    <x v="0"/>
    <x v="0"/>
    <s v="Paper"/>
    <n v="225"/>
    <n v="5"/>
    <n v="0"/>
    <n v="175"/>
    <n v="50"/>
    <n v="50"/>
  </r>
  <r>
    <n v="9240"/>
    <x v="335"/>
    <x v="2"/>
    <s v="Utah"/>
    <x v="0"/>
    <x v="2"/>
    <s v="Copiers"/>
    <n v="3625"/>
    <n v="5"/>
    <n v="0"/>
    <n v="3500"/>
    <n v="125"/>
    <n v="125"/>
  </r>
  <r>
    <n v="9260"/>
    <x v="336"/>
    <x v="2"/>
    <s v="Wisconsin"/>
    <x v="2"/>
    <x v="0"/>
    <s v="Appliances"/>
    <n v="216"/>
    <n v="9"/>
    <n v="0"/>
    <n v="171"/>
    <n v="45"/>
    <n v="45"/>
  </r>
  <r>
    <n v="9261"/>
    <x v="336"/>
    <x v="2"/>
    <s v="Illinois"/>
    <x v="2"/>
    <x v="0"/>
    <s v="Binders"/>
    <n v="12.5"/>
    <n v="5"/>
    <n v="0"/>
    <n v="10"/>
    <n v="2.5"/>
    <n v="2.5"/>
  </r>
  <r>
    <n v="9262"/>
    <x v="336"/>
    <x v="2"/>
    <s v="Alabama"/>
    <x v="3"/>
    <x v="2"/>
    <s v="Phones"/>
    <n v="398"/>
    <n v="2"/>
    <n v="0"/>
    <n v="330"/>
    <n v="68"/>
    <n v="68"/>
  </r>
  <r>
    <n v="9263"/>
    <x v="336"/>
    <x v="2"/>
    <s v="California"/>
    <x v="0"/>
    <x v="2"/>
    <s v="Accessories"/>
    <n v="15"/>
    <n v="3"/>
    <n v="0"/>
    <n v="7.5"/>
    <n v="7.5"/>
    <n v="7.5"/>
  </r>
  <r>
    <n v="9264"/>
    <x v="336"/>
    <x v="2"/>
    <s v="Florida"/>
    <x v="3"/>
    <x v="0"/>
    <s v="Binders"/>
    <n v="2.5"/>
    <n v="1"/>
    <n v="0"/>
    <n v="2"/>
    <n v="0.5"/>
    <n v="0.5"/>
  </r>
  <r>
    <n v="9265"/>
    <x v="336"/>
    <x v="2"/>
    <s v="Kentucky"/>
    <x v="3"/>
    <x v="0"/>
    <s v="Paper"/>
    <n v="45"/>
    <n v="1"/>
    <n v="0"/>
    <n v="35"/>
    <n v="10"/>
    <n v="10"/>
  </r>
  <r>
    <n v="9297"/>
    <x v="337"/>
    <x v="2"/>
    <s v="Montana"/>
    <x v="0"/>
    <x v="0"/>
    <s v="Storage"/>
    <n v="120"/>
    <n v="3"/>
    <n v="0"/>
    <n v="105"/>
    <n v="15"/>
    <n v="15"/>
  </r>
  <r>
    <n v="9298"/>
    <x v="337"/>
    <x v="2"/>
    <s v="Washington"/>
    <x v="0"/>
    <x v="0"/>
    <s v="Storage"/>
    <n v="120"/>
    <n v="3"/>
    <n v="0"/>
    <n v="105"/>
    <n v="15"/>
    <n v="15"/>
  </r>
  <r>
    <n v="9299"/>
    <x v="337"/>
    <x v="2"/>
    <s v="Oregon"/>
    <x v="0"/>
    <x v="0"/>
    <s v="Labels"/>
    <n v="114"/>
    <n v="6"/>
    <n v="0"/>
    <n v="60"/>
    <n v="54"/>
    <n v="54"/>
  </r>
  <r>
    <n v="9300"/>
    <x v="337"/>
    <x v="2"/>
    <s v="Utah"/>
    <x v="0"/>
    <x v="0"/>
    <s v="Paper"/>
    <n v="360"/>
    <n v="8"/>
    <n v="0"/>
    <n v="280"/>
    <n v="80"/>
    <n v="80"/>
  </r>
  <r>
    <n v="9301"/>
    <x v="337"/>
    <x v="2"/>
    <s v="Arizona"/>
    <x v="0"/>
    <x v="0"/>
    <s v="Storage"/>
    <n v="120"/>
    <n v="3"/>
    <n v="0"/>
    <n v="105"/>
    <n v="15"/>
    <n v="15"/>
  </r>
  <r>
    <n v="9302"/>
    <x v="337"/>
    <x v="2"/>
    <s v="California"/>
    <x v="0"/>
    <x v="1"/>
    <s v="Chairs"/>
    <n v="99"/>
    <n v="1"/>
    <n v="0"/>
    <n v="79"/>
    <n v="20"/>
    <n v="20"/>
  </r>
  <r>
    <n v="9303"/>
    <x v="337"/>
    <x v="2"/>
    <s v="Tennessee"/>
    <x v="3"/>
    <x v="0"/>
    <s v="Binders"/>
    <n v="10"/>
    <n v="4"/>
    <n v="0"/>
    <n v="8"/>
    <n v="2"/>
    <n v="2"/>
  </r>
  <r>
    <n v="9328"/>
    <x v="338"/>
    <x v="2"/>
    <s v="Texas"/>
    <x v="2"/>
    <x v="1"/>
    <s v="Furnishings"/>
    <n v="27"/>
    <n v="3"/>
    <n v="0"/>
    <n v="15"/>
    <n v="12"/>
    <n v="12"/>
  </r>
  <r>
    <n v="9329"/>
    <x v="338"/>
    <x v="2"/>
    <s v="Mississippi"/>
    <x v="3"/>
    <x v="2"/>
    <s v="Accessories"/>
    <n v="15"/>
    <n v="3"/>
    <n v="0"/>
    <n v="7.5"/>
    <n v="7.5"/>
    <n v="7.5"/>
  </r>
  <r>
    <n v="9330"/>
    <x v="338"/>
    <x v="2"/>
    <s v="New York"/>
    <x v="1"/>
    <x v="1"/>
    <s v="Tables"/>
    <n v="255"/>
    <n v="3"/>
    <n v="0"/>
    <n v="225"/>
    <n v="30"/>
    <n v="30"/>
  </r>
  <r>
    <n v="9358"/>
    <x v="339"/>
    <x v="2"/>
    <s v="Texas"/>
    <x v="2"/>
    <x v="2"/>
    <s v="Machines"/>
    <n v="1350"/>
    <n v="3"/>
    <n v="0"/>
    <n v="1200"/>
    <n v="150"/>
    <n v="150"/>
  </r>
  <r>
    <n v="9359"/>
    <x v="339"/>
    <x v="2"/>
    <s v="Ohio"/>
    <x v="1"/>
    <x v="1"/>
    <s v="Tables"/>
    <n v="170"/>
    <n v="2"/>
    <n v="0"/>
    <n v="150"/>
    <n v="20"/>
    <n v="20"/>
  </r>
  <r>
    <n v="9360"/>
    <x v="339"/>
    <x v="2"/>
    <s v="California"/>
    <x v="0"/>
    <x v="0"/>
    <s v="Storage"/>
    <n v="280"/>
    <n v="7"/>
    <n v="0"/>
    <n v="245"/>
    <n v="35"/>
    <n v="35"/>
  </r>
  <r>
    <n v="9361"/>
    <x v="339"/>
    <x v="2"/>
    <s v="New York"/>
    <x v="1"/>
    <x v="0"/>
    <s v="Paper"/>
    <n v="180"/>
    <n v="4"/>
    <n v="0"/>
    <n v="140"/>
    <n v="40"/>
    <n v="40"/>
  </r>
  <r>
    <n v="9362"/>
    <x v="339"/>
    <x v="2"/>
    <s v="North Dakota"/>
    <x v="2"/>
    <x v="0"/>
    <s v="Art"/>
    <n v="17"/>
    <n v="1"/>
    <n v="0"/>
    <n v="10"/>
    <n v="7"/>
    <n v="7"/>
  </r>
  <r>
    <n v="9363"/>
    <x v="339"/>
    <x v="2"/>
    <s v="Nevada"/>
    <x v="0"/>
    <x v="0"/>
    <s v="Art"/>
    <n v="51"/>
    <n v="3"/>
    <n v="0"/>
    <n v="30"/>
    <n v="21"/>
    <n v="21"/>
  </r>
  <r>
    <n v="9364"/>
    <x v="339"/>
    <x v="2"/>
    <s v="Arizona"/>
    <x v="0"/>
    <x v="0"/>
    <s v="Paper"/>
    <n v="45"/>
    <n v="1"/>
    <n v="0"/>
    <n v="35"/>
    <n v="10"/>
    <n v="10"/>
  </r>
  <r>
    <n v="9380"/>
    <x v="340"/>
    <x v="2"/>
    <s v="California"/>
    <x v="0"/>
    <x v="0"/>
    <s v="Paper"/>
    <n v="180"/>
    <n v="4"/>
    <n v="0"/>
    <n v="140"/>
    <n v="40"/>
    <n v="40"/>
  </r>
  <r>
    <n v="9381"/>
    <x v="340"/>
    <x v="2"/>
    <s v="Texas"/>
    <x v="2"/>
    <x v="0"/>
    <s v="Paper"/>
    <n v="90"/>
    <n v="2"/>
    <n v="0"/>
    <n v="70"/>
    <n v="20"/>
    <n v="20"/>
  </r>
  <r>
    <n v="9382"/>
    <x v="340"/>
    <x v="2"/>
    <s v="Idaho"/>
    <x v="0"/>
    <x v="1"/>
    <s v="Furnishings"/>
    <n v="18"/>
    <n v="2"/>
    <n v="0"/>
    <n v="10"/>
    <n v="8"/>
    <n v="8"/>
  </r>
  <r>
    <n v="9383"/>
    <x v="340"/>
    <x v="2"/>
    <s v="Pennsylvania"/>
    <x v="1"/>
    <x v="0"/>
    <s v="Labels"/>
    <n v="38"/>
    <n v="2"/>
    <n v="0"/>
    <n v="20"/>
    <n v="18"/>
    <n v="18"/>
  </r>
  <r>
    <n v="9384"/>
    <x v="340"/>
    <x v="2"/>
    <s v="Pennsylvania"/>
    <x v="1"/>
    <x v="0"/>
    <s v="Binders"/>
    <n v="2.5"/>
    <n v="1"/>
    <n v="0"/>
    <n v="2"/>
    <n v="0.5"/>
    <n v="0.5"/>
  </r>
  <r>
    <n v="9385"/>
    <x v="340"/>
    <x v="2"/>
    <s v="Wisconsin"/>
    <x v="2"/>
    <x v="0"/>
    <s v="Paper"/>
    <n v="270"/>
    <n v="6"/>
    <n v="0"/>
    <n v="210"/>
    <n v="60"/>
    <n v="60"/>
  </r>
  <r>
    <n v="9386"/>
    <x v="340"/>
    <x v="2"/>
    <s v="California"/>
    <x v="0"/>
    <x v="2"/>
    <s v="Phones"/>
    <n v="995"/>
    <n v="5"/>
    <n v="0"/>
    <n v="825"/>
    <n v="170"/>
    <n v="170"/>
  </r>
  <r>
    <n v="9404"/>
    <x v="341"/>
    <x v="2"/>
    <s v="New York"/>
    <x v="1"/>
    <x v="2"/>
    <s v="Accessories"/>
    <n v="5"/>
    <n v="1"/>
    <n v="0"/>
    <n v="2.5"/>
    <n v="2.5"/>
    <n v="2.5"/>
  </r>
  <r>
    <n v="9405"/>
    <x v="341"/>
    <x v="2"/>
    <s v="North Carolina"/>
    <x v="3"/>
    <x v="1"/>
    <s v="Furnishings"/>
    <n v="72"/>
    <n v="8"/>
    <n v="0"/>
    <n v="40"/>
    <n v="32"/>
    <n v="32"/>
  </r>
  <r>
    <n v="9406"/>
    <x v="341"/>
    <x v="2"/>
    <s v="Florida"/>
    <x v="3"/>
    <x v="1"/>
    <s v="Furnishings"/>
    <n v="18"/>
    <n v="2"/>
    <n v="0"/>
    <n v="10"/>
    <n v="8"/>
    <n v="8"/>
  </r>
  <r>
    <n v="9407"/>
    <x v="341"/>
    <x v="2"/>
    <s v="California"/>
    <x v="0"/>
    <x v="0"/>
    <s v="Binders"/>
    <n v="15"/>
    <n v="6"/>
    <n v="0"/>
    <n v="12"/>
    <n v="3"/>
    <n v="3"/>
  </r>
  <r>
    <n v="9433"/>
    <x v="341"/>
    <x v="2"/>
    <s v="New York"/>
    <x v="1"/>
    <x v="0"/>
    <s v="Paper"/>
    <n v="135"/>
    <n v="3"/>
    <n v="0"/>
    <n v="105"/>
    <n v="30"/>
    <n v="30"/>
  </r>
  <r>
    <n v="9434"/>
    <x v="341"/>
    <x v="2"/>
    <s v="Ohio"/>
    <x v="1"/>
    <x v="0"/>
    <s v="Paper"/>
    <n v="135"/>
    <n v="3"/>
    <n v="0"/>
    <n v="105"/>
    <n v="30"/>
    <n v="30"/>
  </r>
  <r>
    <n v="9435"/>
    <x v="342"/>
    <x v="2"/>
    <s v="Pennsylvania"/>
    <x v="1"/>
    <x v="0"/>
    <s v="Fasteners"/>
    <n v="6"/>
    <n v="2"/>
    <n v="0"/>
    <n v="4"/>
    <n v="2"/>
    <n v="2"/>
  </r>
  <r>
    <n v="9436"/>
    <x v="342"/>
    <x v="2"/>
    <s v="Kansas"/>
    <x v="2"/>
    <x v="0"/>
    <s v="Supplies"/>
    <n v="45"/>
    <n v="3"/>
    <n v="0"/>
    <n v="36"/>
    <n v="9"/>
    <n v="9"/>
  </r>
  <r>
    <n v="9437"/>
    <x v="342"/>
    <x v="2"/>
    <s v="Washington"/>
    <x v="0"/>
    <x v="0"/>
    <s v="Art"/>
    <n v="102"/>
    <n v="6"/>
    <n v="0"/>
    <n v="60"/>
    <n v="42"/>
    <n v="42"/>
  </r>
  <r>
    <n v="9457"/>
    <x v="343"/>
    <x v="2"/>
    <s v="Pennsylvania"/>
    <x v="1"/>
    <x v="0"/>
    <s v="Envelopes"/>
    <n v="60"/>
    <n v="5"/>
    <n v="0"/>
    <n v="45"/>
    <n v="15"/>
    <n v="15"/>
  </r>
  <r>
    <n v="9458"/>
    <x v="343"/>
    <x v="2"/>
    <s v="North Carolina"/>
    <x v="3"/>
    <x v="2"/>
    <s v="Phones"/>
    <n v="398"/>
    <n v="2"/>
    <n v="0"/>
    <n v="330"/>
    <n v="68"/>
    <n v="68"/>
  </r>
  <r>
    <n v="9459"/>
    <x v="343"/>
    <x v="2"/>
    <s v="Kentucky"/>
    <x v="3"/>
    <x v="1"/>
    <s v="Chairs"/>
    <n v="99"/>
    <n v="1"/>
    <n v="0"/>
    <n v="79"/>
    <n v="20"/>
    <n v="20"/>
  </r>
  <r>
    <n v="9460"/>
    <x v="343"/>
    <x v="2"/>
    <s v="Indiana"/>
    <x v="2"/>
    <x v="0"/>
    <s v="Storage"/>
    <n v="80"/>
    <n v="2"/>
    <n v="0"/>
    <n v="70"/>
    <n v="10"/>
    <n v="10"/>
  </r>
  <r>
    <n v="9489"/>
    <x v="343"/>
    <x v="2"/>
    <s v="Indiana"/>
    <x v="2"/>
    <x v="0"/>
    <s v="Paper"/>
    <n v="450"/>
    <n v="10"/>
    <n v="0"/>
    <n v="350"/>
    <n v="100"/>
    <n v="100"/>
  </r>
  <r>
    <n v="9490"/>
    <x v="343"/>
    <x v="2"/>
    <s v="California"/>
    <x v="0"/>
    <x v="0"/>
    <s v="Appliances"/>
    <n v="120"/>
    <n v="5"/>
    <n v="0"/>
    <n v="95"/>
    <n v="25"/>
    <n v="25"/>
  </r>
  <r>
    <n v="9491"/>
    <x v="344"/>
    <x v="2"/>
    <s v="North Carolina"/>
    <x v="3"/>
    <x v="0"/>
    <s v="Binders"/>
    <n v="7.5"/>
    <n v="3"/>
    <n v="0"/>
    <n v="6"/>
    <n v="1.5"/>
    <n v="1.5"/>
  </r>
  <r>
    <n v="9492"/>
    <x v="344"/>
    <x v="2"/>
    <s v="California"/>
    <x v="0"/>
    <x v="1"/>
    <s v="Furnishings"/>
    <n v="27"/>
    <n v="3"/>
    <n v="0"/>
    <n v="15"/>
    <n v="12"/>
    <n v="12"/>
  </r>
  <r>
    <n v="9493"/>
    <x v="344"/>
    <x v="2"/>
    <s v="Minnesota"/>
    <x v="2"/>
    <x v="1"/>
    <s v="Chairs"/>
    <n v="495"/>
    <n v="5"/>
    <n v="0"/>
    <n v="395"/>
    <n v="100"/>
    <n v="100"/>
  </r>
  <r>
    <n v="9494"/>
    <x v="344"/>
    <x v="2"/>
    <s v="New York"/>
    <x v="1"/>
    <x v="1"/>
    <s v="Chairs"/>
    <n v="198"/>
    <n v="2"/>
    <n v="0"/>
    <n v="158"/>
    <n v="40"/>
    <n v="40"/>
  </r>
  <r>
    <n v="9495"/>
    <x v="344"/>
    <x v="2"/>
    <s v="Tennessee"/>
    <x v="3"/>
    <x v="0"/>
    <s v="Paper"/>
    <n v="180"/>
    <n v="4"/>
    <n v="0"/>
    <n v="140"/>
    <n v="40"/>
    <n v="40"/>
  </r>
  <r>
    <n v="9496"/>
    <x v="344"/>
    <x v="2"/>
    <s v="Ohio"/>
    <x v="1"/>
    <x v="0"/>
    <s v="Art"/>
    <n v="51"/>
    <n v="3"/>
    <n v="0"/>
    <n v="30"/>
    <n v="21"/>
    <n v="21"/>
  </r>
  <r>
    <n v="9497"/>
    <x v="344"/>
    <x v="2"/>
    <s v="New York"/>
    <x v="1"/>
    <x v="2"/>
    <s v="Accessories"/>
    <n v="15"/>
    <n v="3"/>
    <n v="0"/>
    <n v="7.5"/>
    <n v="7.5"/>
    <n v="7.5"/>
  </r>
  <r>
    <n v="9510"/>
    <x v="345"/>
    <x v="2"/>
    <s v="Massachusetts"/>
    <x v="1"/>
    <x v="2"/>
    <s v="Accessories"/>
    <n v="15"/>
    <n v="3"/>
    <n v="0"/>
    <n v="7.5"/>
    <n v="7.5"/>
    <n v="7.5"/>
  </r>
  <r>
    <n v="9511"/>
    <x v="345"/>
    <x v="2"/>
    <s v="Colorado"/>
    <x v="0"/>
    <x v="0"/>
    <s v="Binders"/>
    <n v="15"/>
    <n v="6"/>
    <n v="0"/>
    <n v="12"/>
    <n v="3"/>
    <n v="3"/>
  </r>
  <r>
    <n v="9512"/>
    <x v="345"/>
    <x v="2"/>
    <s v="Massachusetts"/>
    <x v="1"/>
    <x v="0"/>
    <s v="Binders"/>
    <n v="5"/>
    <n v="2"/>
    <n v="0"/>
    <n v="4"/>
    <n v="1"/>
    <n v="1"/>
  </r>
  <r>
    <n v="9513"/>
    <x v="345"/>
    <x v="2"/>
    <s v="Washington"/>
    <x v="0"/>
    <x v="0"/>
    <s v="Appliances"/>
    <n v="144"/>
    <n v="6"/>
    <n v="0"/>
    <n v="114"/>
    <n v="30"/>
    <n v="30"/>
  </r>
  <r>
    <n v="9514"/>
    <x v="345"/>
    <x v="2"/>
    <s v="Pennsylvania"/>
    <x v="1"/>
    <x v="0"/>
    <s v="Storage"/>
    <n v="40"/>
    <n v="1"/>
    <n v="0"/>
    <n v="35"/>
    <n v="5"/>
    <n v="5"/>
  </r>
  <r>
    <n v="9515"/>
    <x v="345"/>
    <x v="2"/>
    <s v="Texas"/>
    <x v="2"/>
    <x v="0"/>
    <s v="Envelopes"/>
    <n v="12"/>
    <n v="1"/>
    <n v="0"/>
    <n v="9"/>
    <n v="3"/>
    <n v="3"/>
  </r>
  <r>
    <n v="9538"/>
    <x v="346"/>
    <x v="2"/>
    <s v="Florida"/>
    <x v="3"/>
    <x v="2"/>
    <s v="Machines"/>
    <n v="2700"/>
    <n v="6"/>
    <n v="0"/>
    <n v="2400"/>
    <n v="300"/>
    <n v="300"/>
  </r>
  <r>
    <n v="9539"/>
    <x v="346"/>
    <x v="2"/>
    <s v="Arizona"/>
    <x v="0"/>
    <x v="2"/>
    <s v="Phones"/>
    <n v="398"/>
    <n v="2"/>
    <n v="0"/>
    <n v="330"/>
    <n v="68"/>
    <n v="68"/>
  </r>
  <r>
    <n v="9540"/>
    <x v="346"/>
    <x v="2"/>
    <s v="Washington"/>
    <x v="0"/>
    <x v="1"/>
    <s v="Chairs"/>
    <n v="99"/>
    <n v="1"/>
    <n v="0"/>
    <n v="79"/>
    <n v="20"/>
    <n v="20"/>
  </r>
  <r>
    <n v="9541"/>
    <x v="346"/>
    <x v="2"/>
    <s v="Missouri"/>
    <x v="2"/>
    <x v="0"/>
    <s v="Binders"/>
    <n v="12.5"/>
    <n v="5"/>
    <n v="0"/>
    <n v="10"/>
    <n v="2.5"/>
    <n v="2.5"/>
  </r>
  <r>
    <n v="9542"/>
    <x v="346"/>
    <x v="2"/>
    <s v="New York"/>
    <x v="1"/>
    <x v="0"/>
    <s v="Binders"/>
    <n v="7.5"/>
    <n v="3"/>
    <n v="0"/>
    <n v="6"/>
    <n v="1.5"/>
    <n v="1.5"/>
  </r>
  <r>
    <n v="9543"/>
    <x v="346"/>
    <x v="2"/>
    <s v="New York"/>
    <x v="1"/>
    <x v="2"/>
    <s v="Accessories"/>
    <n v="15"/>
    <n v="3"/>
    <n v="0"/>
    <n v="7.5"/>
    <n v="7.5"/>
    <n v="7.5"/>
  </r>
  <r>
    <n v="9566"/>
    <x v="347"/>
    <x v="2"/>
    <s v="Ohio"/>
    <x v="1"/>
    <x v="0"/>
    <s v="Paper"/>
    <n v="135"/>
    <n v="3"/>
    <n v="0"/>
    <n v="105"/>
    <n v="30"/>
    <n v="30"/>
  </r>
  <r>
    <n v="9567"/>
    <x v="347"/>
    <x v="2"/>
    <s v="New York"/>
    <x v="1"/>
    <x v="2"/>
    <s v="Copiers"/>
    <n v="2900"/>
    <n v="4"/>
    <n v="0"/>
    <n v="2800"/>
    <n v="100"/>
    <n v="100"/>
  </r>
  <r>
    <n v="9568"/>
    <x v="347"/>
    <x v="2"/>
    <s v="Texas"/>
    <x v="2"/>
    <x v="0"/>
    <s v="Binders"/>
    <n v="5"/>
    <n v="2"/>
    <n v="0"/>
    <n v="4"/>
    <n v="1"/>
    <n v="1"/>
  </r>
  <r>
    <n v="9584"/>
    <x v="348"/>
    <x v="2"/>
    <s v="New York"/>
    <x v="1"/>
    <x v="2"/>
    <s v="Machines"/>
    <n v="900"/>
    <n v="2"/>
    <n v="0"/>
    <n v="800"/>
    <n v="100"/>
    <n v="100"/>
  </r>
  <r>
    <n v="9585"/>
    <x v="348"/>
    <x v="2"/>
    <s v="California"/>
    <x v="0"/>
    <x v="0"/>
    <s v="Art"/>
    <n v="34"/>
    <n v="2"/>
    <n v="0"/>
    <n v="20"/>
    <n v="14"/>
    <n v="14"/>
  </r>
  <r>
    <n v="9586"/>
    <x v="348"/>
    <x v="2"/>
    <s v="New Jersey"/>
    <x v="1"/>
    <x v="0"/>
    <s v="Storage"/>
    <n v="200"/>
    <n v="5"/>
    <n v="0"/>
    <n v="175"/>
    <n v="25"/>
    <n v="25"/>
  </r>
  <r>
    <n v="9587"/>
    <x v="348"/>
    <x v="2"/>
    <s v="New York"/>
    <x v="1"/>
    <x v="0"/>
    <s v="Binders"/>
    <n v="10"/>
    <n v="4"/>
    <n v="0"/>
    <n v="8"/>
    <n v="2"/>
    <n v="2"/>
  </r>
  <r>
    <n v="9588"/>
    <x v="348"/>
    <x v="2"/>
    <s v="Ohio"/>
    <x v="1"/>
    <x v="0"/>
    <s v="Paper"/>
    <n v="45"/>
    <n v="1"/>
    <n v="0"/>
    <n v="35"/>
    <n v="10"/>
    <n v="10"/>
  </r>
  <r>
    <n v="9589"/>
    <x v="348"/>
    <x v="2"/>
    <s v="Missouri"/>
    <x v="2"/>
    <x v="2"/>
    <s v="Accessories"/>
    <n v="10"/>
    <n v="2"/>
    <n v="0"/>
    <n v="5"/>
    <n v="5"/>
    <n v="5"/>
  </r>
  <r>
    <n v="9590"/>
    <x v="348"/>
    <x v="2"/>
    <s v="Michigan"/>
    <x v="2"/>
    <x v="0"/>
    <s v="Storage"/>
    <n v="160"/>
    <n v="4"/>
    <n v="0"/>
    <n v="140"/>
    <n v="20"/>
    <n v="20"/>
  </r>
  <r>
    <n v="9591"/>
    <x v="348"/>
    <x v="2"/>
    <s v="Virginia"/>
    <x v="3"/>
    <x v="2"/>
    <s v="Accessories"/>
    <n v="10"/>
    <n v="2"/>
    <n v="0"/>
    <n v="5"/>
    <n v="5"/>
    <n v="5"/>
  </r>
  <r>
    <n v="9618"/>
    <x v="349"/>
    <x v="2"/>
    <s v="California"/>
    <x v="0"/>
    <x v="1"/>
    <s v="Chairs"/>
    <n v="792"/>
    <n v="8"/>
    <n v="0"/>
    <n v="632"/>
    <n v="160"/>
    <n v="160"/>
  </r>
  <r>
    <n v="9642"/>
    <x v="350"/>
    <x v="2"/>
    <s v="Oklahoma"/>
    <x v="2"/>
    <x v="2"/>
    <s v="Phones"/>
    <n v="199"/>
    <n v="1"/>
    <n v="0"/>
    <n v="165"/>
    <n v="34"/>
    <n v="34"/>
  </r>
  <r>
    <n v="9643"/>
    <x v="350"/>
    <x v="2"/>
    <s v="Illinois"/>
    <x v="2"/>
    <x v="0"/>
    <s v="Binders"/>
    <n v="17.5"/>
    <n v="7"/>
    <n v="0"/>
    <n v="14"/>
    <n v="3.5"/>
    <n v="3.5"/>
  </r>
  <r>
    <n v="9666"/>
    <x v="351"/>
    <x v="2"/>
    <s v="New York"/>
    <x v="1"/>
    <x v="1"/>
    <s v="Chairs"/>
    <n v="495"/>
    <n v="5"/>
    <n v="0"/>
    <n v="395"/>
    <n v="100"/>
    <n v="100"/>
  </r>
  <r>
    <n v="9667"/>
    <x v="351"/>
    <x v="2"/>
    <s v="California"/>
    <x v="0"/>
    <x v="0"/>
    <s v="Paper"/>
    <n v="45"/>
    <n v="1"/>
    <n v="0"/>
    <n v="35"/>
    <n v="10"/>
    <n v="10"/>
  </r>
  <r>
    <n v="9668"/>
    <x v="351"/>
    <x v="2"/>
    <s v="Pennsylvania"/>
    <x v="1"/>
    <x v="0"/>
    <s v="Binders"/>
    <n v="10"/>
    <n v="4"/>
    <n v="0"/>
    <n v="8"/>
    <n v="2"/>
    <n v="2"/>
  </r>
  <r>
    <n v="9689"/>
    <x v="352"/>
    <x v="2"/>
    <s v="California"/>
    <x v="0"/>
    <x v="1"/>
    <s v="Chairs"/>
    <n v="297"/>
    <n v="3"/>
    <n v="0"/>
    <n v="237"/>
    <n v="60"/>
    <n v="60"/>
  </r>
  <r>
    <n v="9690"/>
    <x v="352"/>
    <x v="2"/>
    <s v="California"/>
    <x v="0"/>
    <x v="2"/>
    <s v="Phones"/>
    <n v="597"/>
    <n v="3"/>
    <n v="0"/>
    <n v="495"/>
    <n v="102"/>
    <n v="102"/>
  </r>
  <r>
    <n v="9691"/>
    <x v="352"/>
    <x v="2"/>
    <s v="Arizona"/>
    <x v="0"/>
    <x v="0"/>
    <s v="Art"/>
    <n v="17"/>
    <n v="1"/>
    <n v="0"/>
    <n v="10"/>
    <n v="7"/>
    <n v="7"/>
  </r>
  <r>
    <n v="9692"/>
    <x v="352"/>
    <x v="2"/>
    <s v="Washington"/>
    <x v="0"/>
    <x v="1"/>
    <s v="Tables"/>
    <n v="595"/>
    <n v="7"/>
    <n v="0"/>
    <n v="525"/>
    <n v="70"/>
    <n v="70"/>
  </r>
  <r>
    <n v="9693"/>
    <x v="352"/>
    <x v="2"/>
    <s v="Indiana"/>
    <x v="2"/>
    <x v="0"/>
    <s v="Binders"/>
    <n v="7.5"/>
    <n v="3"/>
    <n v="0"/>
    <n v="6"/>
    <n v="1.5"/>
    <n v="1.5"/>
  </r>
  <r>
    <n v="9719"/>
    <x v="352"/>
    <x v="2"/>
    <s v="Ohio"/>
    <x v="1"/>
    <x v="2"/>
    <s v="Phones"/>
    <n v="597"/>
    <n v="3"/>
    <n v="0"/>
    <n v="495"/>
    <n v="102"/>
    <n v="102"/>
  </r>
  <r>
    <n v="9720"/>
    <x v="353"/>
    <x v="2"/>
    <s v="California"/>
    <x v="0"/>
    <x v="2"/>
    <s v="Phones"/>
    <n v="199"/>
    <n v="1"/>
    <n v="0"/>
    <n v="165"/>
    <n v="34"/>
    <n v="34"/>
  </r>
  <r>
    <n v="9739"/>
    <x v="354"/>
    <x v="2"/>
    <s v="California"/>
    <x v="0"/>
    <x v="2"/>
    <s v="Accessories"/>
    <n v="40"/>
    <n v="8"/>
    <n v="0"/>
    <n v="20"/>
    <n v="20"/>
    <n v="20"/>
  </r>
  <r>
    <n v="9740"/>
    <x v="354"/>
    <x v="2"/>
    <s v="Minnesota"/>
    <x v="2"/>
    <x v="0"/>
    <s v="Paper"/>
    <n v="270"/>
    <n v="6"/>
    <n v="0"/>
    <n v="210"/>
    <n v="60"/>
    <n v="60"/>
  </r>
  <r>
    <n v="9741"/>
    <x v="354"/>
    <x v="2"/>
    <s v="Washington"/>
    <x v="0"/>
    <x v="2"/>
    <s v="Phones"/>
    <n v="597"/>
    <n v="3"/>
    <n v="0"/>
    <n v="495"/>
    <n v="102"/>
    <n v="102"/>
  </r>
  <r>
    <n v="9742"/>
    <x v="354"/>
    <x v="2"/>
    <s v="California"/>
    <x v="0"/>
    <x v="0"/>
    <s v="Storage"/>
    <n v="80"/>
    <n v="2"/>
    <n v="0"/>
    <n v="70"/>
    <n v="10"/>
    <n v="10"/>
  </r>
  <r>
    <n v="9743"/>
    <x v="354"/>
    <x v="2"/>
    <s v="California"/>
    <x v="0"/>
    <x v="0"/>
    <s v="Binders"/>
    <n v="12.5"/>
    <n v="5"/>
    <n v="0"/>
    <n v="10"/>
    <n v="2.5"/>
    <n v="2.5"/>
  </r>
  <r>
    <n v="9744"/>
    <x v="354"/>
    <x v="2"/>
    <s v="Arizona"/>
    <x v="0"/>
    <x v="0"/>
    <s v="Paper"/>
    <n v="135"/>
    <n v="3"/>
    <n v="0"/>
    <n v="105"/>
    <n v="30"/>
    <n v="30"/>
  </r>
  <r>
    <n v="9745"/>
    <x v="354"/>
    <x v="2"/>
    <s v="Oklahoma"/>
    <x v="2"/>
    <x v="1"/>
    <s v="Tables"/>
    <n v="425"/>
    <n v="5"/>
    <n v="0"/>
    <n v="375"/>
    <n v="50"/>
    <n v="50"/>
  </r>
  <r>
    <n v="9772"/>
    <x v="355"/>
    <x v="2"/>
    <s v="Ohio"/>
    <x v="1"/>
    <x v="0"/>
    <s v="Appliances"/>
    <n v="96"/>
    <n v="4"/>
    <n v="0"/>
    <n v="76"/>
    <n v="20"/>
    <n v="20"/>
  </r>
  <r>
    <n v="9773"/>
    <x v="355"/>
    <x v="2"/>
    <s v="Ohio"/>
    <x v="1"/>
    <x v="0"/>
    <s v="Paper"/>
    <n v="135"/>
    <n v="3"/>
    <n v="0"/>
    <n v="105"/>
    <n v="30"/>
    <n v="30"/>
  </r>
  <r>
    <n v="9774"/>
    <x v="355"/>
    <x v="2"/>
    <s v="Pennsylvania"/>
    <x v="1"/>
    <x v="0"/>
    <s v="Paper"/>
    <n v="135"/>
    <n v="3"/>
    <n v="0"/>
    <n v="105"/>
    <n v="30"/>
    <n v="30"/>
  </r>
  <r>
    <n v="9775"/>
    <x v="355"/>
    <x v="2"/>
    <s v="Florida"/>
    <x v="3"/>
    <x v="0"/>
    <s v="Labels"/>
    <n v="38"/>
    <n v="2"/>
    <n v="0"/>
    <n v="20"/>
    <n v="18"/>
    <n v="18"/>
  </r>
  <r>
    <n v="9776"/>
    <x v="355"/>
    <x v="2"/>
    <s v="New York"/>
    <x v="1"/>
    <x v="0"/>
    <s v="Binders"/>
    <n v="10"/>
    <n v="4"/>
    <n v="0"/>
    <n v="8"/>
    <n v="2"/>
    <n v="2"/>
  </r>
  <r>
    <n v="9777"/>
    <x v="355"/>
    <x v="2"/>
    <s v="California"/>
    <x v="0"/>
    <x v="0"/>
    <s v="Binders"/>
    <n v="15"/>
    <n v="6"/>
    <n v="0"/>
    <n v="12"/>
    <n v="3"/>
    <n v="3"/>
  </r>
  <r>
    <n v="9800"/>
    <x v="356"/>
    <x v="2"/>
    <s v="Ohio"/>
    <x v="1"/>
    <x v="0"/>
    <s v="Paper"/>
    <n v="180"/>
    <n v="4"/>
    <n v="0"/>
    <n v="140"/>
    <n v="40"/>
    <n v="40"/>
  </r>
  <r>
    <n v="9801"/>
    <x v="356"/>
    <x v="2"/>
    <s v="Texas"/>
    <x v="2"/>
    <x v="0"/>
    <s v="Binders"/>
    <n v="7.5"/>
    <n v="3"/>
    <n v="0"/>
    <n v="6"/>
    <n v="1.5"/>
    <n v="1.5"/>
  </r>
  <r>
    <n v="9802"/>
    <x v="356"/>
    <x v="2"/>
    <s v="Ohio"/>
    <x v="1"/>
    <x v="0"/>
    <s v="Fasteners"/>
    <n v="18"/>
    <n v="6"/>
    <n v="0"/>
    <n v="12"/>
    <n v="6"/>
    <n v="6"/>
  </r>
  <r>
    <n v="9823"/>
    <x v="356"/>
    <x v="2"/>
    <s v="Indiana"/>
    <x v="2"/>
    <x v="0"/>
    <s v="Storage"/>
    <n v="80"/>
    <n v="2"/>
    <n v="0"/>
    <n v="70"/>
    <n v="10"/>
    <n v="10"/>
  </r>
  <r>
    <n v="9824"/>
    <x v="357"/>
    <x v="2"/>
    <s v="New Mexico"/>
    <x v="0"/>
    <x v="0"/>
    <s v="Supplies"/>
    <n v="30"/>
    <n v="2"/>
    <n v="0"/>
    <n v="24"/>
    <n v="6"/>
    <n v="6"/>
  </r>
  <r>
    <n v="9825"/>
    <x v="357"/>
    <x v="2"/>
    <s v="Tennessee"/>
    <x v="3"/>
    <x v="0"/>
    <s v="Art"/>
    <n v="153"/>
    <n v="9"/>
    <n v="0"/>
    <n v="90"/>
    <n v="63"/>
    <n v="63"/>
  </r>
  <r>
    <n v="9826"/>
    <x v="357"/>
    <x v="2"/>
    <s v="California"/>
    <x v="0"/>
    <x v="0"/>
    <s v="Storage"/>
    <n v="280"/>
    <n v="7"/>
    <n v="0"/>
    <n v="245"/>
    <n v="35"/>
    <n v="35"/>
  </r>
  <r>
    <n v="9827"/>
    <x v="357"/>
    <x v="2"/>
    <s v="Virginia"/>
    <x v="3"/>
    <x v="0"/>
    <s v="Envelopes"/>
    <n v="60"/>
    <n v="5"/>
    <n v="0"/>
    <n v="45"/>
    <n v="15"/>
    <n v="15"/>
  </r>
  <r>
    <n v="9844"/>
    <x v="358"/>
    <x v="2"/>
    <s v="Louisiana"/>
    <x v="3"/>
    <x v="2"/>
    <s v="Accessories"/>
    <n v="10"/>
    <n v="2"/>
    <n v="0"/>
    <n v="5"/>
    <n v="5"/>
    <n v="5"/>
  </r>
  <r>
    <n v="9845"/>
    <x v="358"/>
    <x v="2"/>
    <s v="California"/>
    <x v="0"/>
    <x v="2"/>
    <s v="Accessories"/>
    <n v="5"/>
    <n v="1"/>
    <n v="0"/>
    <n v="2.5"/>
    <n v="2.5"/>
    <n v="2.5"/>
  </r>
  <r>
    <n v="9846"/>
    <x v="358"/>
    <x v="2"/>
    <s v="California"/>
    <x v="0"/>
    <x v="0"/>
    <s v="Art"/>
    <n v="51"/>
    <n v="3"/>
    <n v="0"/>
    <n v="30"/>
    <n v="21"/>
    <n v="21"/>
  </r>
  <r>
    <n v="9847"/>
    <x v="358"/>
    <x v="2"/>
    <s v="Michigan"/>
    <x v="2"/>
    <x v="2"/>
    <s v="Phones"/>
    <n v="398"/>
    <n v="2"/>
    <n v="0"/>
    <n v="330"/>
    <n v="68"/>
    <n v="68"/>
  </r>
  <r>
    <n v="9848"/>
    <x v="358"/>
    <x v="2"/>
    <s v="New York"/>
    <x v="1"/>
    <x v="0"/>
    <s v="Art"/>
    <n v="34"/>
    <n v="2"/>
    <n v="0"/>
    <n v="20"/>
    <n v="14"/>
    <n v="14"/>
  </r>
  <r>
    <n v="9873"/>
    <x v="359"/>
    <x v="2"/>
    <s v="Idaho"/>
    <x v="0"/>
    <x v="0"/>
    <s v="Paper"/>
    <n v="90"/>
    <n v="2"/>
    <n v="0"/>
    <n v="70"/>
    <n v="20"/>
    <n v="20"/>
  </r>
  <r>
    <n v="9874"/>
    <x v="359"/>
    <x v="2"/>
    <s v="Illinois"/>
    <x v="2"/>
    <x v="1"/>
    <s v="Furnishings"/>
    <n v="18"/>
    <n v="2"/>
    <n v="0"/>
    <n v="10"/>
    <n v="8"/>
    <n v="8"/>
  </r>
  <r>
    <n v="9875"/>
    <x v="359"/>
    <x v="2"/>
    <s v="Wisconsin"/>
    <x v="2"/>
    <x v="0"/>
    <s v="Art"/>
    <n v="34"/>
    <n v="2"/>
    <n v="0"/>
    <n v="20"/>
    <n v="14"/>
    <n v="14"/>
  </r>
  <r>
    <n v="9898"/>
    <x v="360"/>
    <x v="2"/>
    <s v="Arkansas"/>
    <x v="3"/>
    <x v="0"/>
    <s v="Binders"/>
    <n v="5"/>
    <n v="2"/>
    <n v="0"/>
    <n v="4"/>
    <n v="1"/>
    <n v="1"/>
  </r>
  <r>
    <n v="9899"/>
    <x v="360"/>
    <x v="2"/>
    <s v="Washington"/>
    <x v="0"/>
    <x v="0"/>
    <s v="Art"/>
    <n v="85"/>
    <n v="5"/>
    <n v="0"/>
    <n v="50"/>
    <n v="35"/>
    <n v="35"/>
  </r>
  <r>
    <n v="9900"/>
    <x v="360"/>
    <x v="2"/>
    <s v="Washington"/>
    <x v="0"/>
    <x v="0"/>
    <s v="Storage"/>
    <n v="80"/>
    <n v="2"/>
    <n v="0"/>
    <n v="70"/>
    <n v="10"/>
    <n v="10"/>
  </r>
  <r>
    <n v="9901"/>
    <x v="360"/>
    <x v="2"/>
    <s v="New York"/>
    <x v="1"/>
    <x v="0"/>
    <s v="Paper"/>
    <n v="270"/>
    <n v="6"/>
    <n v="0"/>
    <n v="210"/>
    <n v="60"/>
    <n v="60"/>
  </r>
  <r>
    <n v="9902"/>
    <x v="360"/>
    <x v="2"/>
    <s v="Maine"/>
    <x v="1"/>
    <x v="0"/>
    <s v="Binders"/>
    <n v="5"/>
    <n v="2"/>
    <n v="0"/>
    <n v="4"/>
    <n v="1"/>
    <n v="1"/>
  </r>
  <r>
    <n v="9903"/>
    <x v="360"/>
    <x v="2"/>
    <s v="California"/>
    <x v="0"/>
    <x v="2"/>
    <s v="Phones"/>
    <n v="199"/>
    <n v="1"/>
    <n v="0"/>
    <n v="165"/>
    <n v="34"/>
    <n v="34"/>
  </r>
  <r>
    <n v="9904"/>
    <x v="360"/>
    <x v="2"/>
    <s v="California"/>
    <x v="0"/>
    <x v="0"/>
    <s v="Paper"/>
    <n v="225"/>
    <n v="5"/>
    <n v="0"/>
    <n v="175"/>
    <n v="50"/>
    <n v="50"/>
  </r>
  <r>
    <n v="9905"/>
    <x v="360"/>
    <x v="2"/>
    <s v="Massachusetts"/>
    <x v="1"/>
    <x v="0"/>
    <s v="Storage"/>
    <n v="40"/>
    <n v="1"/>
    <n v="0"/>
    <n v="35"/>
    <n v="5"/>
    <n v="5"/>
  </r>
  <r>
    <n v="9906"/>
    <x v="360"/>
    <x v="2"/>
    <s v="West Virginia"/>
    <x v="1"/>
    <x v="0"/>
    <s v="Binders"/>
    <n v="12.5"/>
    <n v="5"/>
    <n v="0"/>
    <n v="10"/>
    <n v="2.5"/>
    <n v="2.5"/>
  </r>
  <r>
    <n v="9907"/>
    <x v="360"/>
    <x v="2"/>
    <s v="Tennessee"/>
    <x v="3"/>
    <x v="1"/>
    <s v="Bookcases"/>
    <n v="320"/>
    <n v="4"/>
    <n v="0"/>
    <n v="260"/>
    <n v="60"/>
    <n v="60"/>
  </r>
  <r>
    <n v="9939"/>
    <x v="361"/>
    <x v="2"/>
    <s v="California"/>
    <x v="0"/>
    <x v="0"/>
    <s v="Paper"/>
    <n v="90"/>
    <n v="2"/>
    <n v="0"/>
    <n v="70"/>
    <n v="20"/>
    <n v="20"/>
  </r>
  <r>
    <n v="9957"/>
    <x v="362"/>
    <x v="2"/>
    <s v="Washington"/>
    <x v="0"/>
    <x v="1"/>
    <s v="Tables"/>
    <n v="425"/>
    <n v="5"/>
    <n v="0"/>
    <n v="375"/>
    <n v="50"/>
    <n v="50"/>
  </r>
  <r>
    <n v="9958"/>
    <x v="362"/>
    <x v="2"/>
    <s v="Missouri"/>
    <x v="2"/>
    <x v="0"/>
    <s v="Binders"/>
    <n v="5"/>
    <n v="2"/>
    <n v="0"/>
    <n v="4"/>
    <n v="1"/>
    <n v="1"/>
  </r>
  <r>
    <n v="9959"/>
    <x v="362"/>
    <x v="2"/>
    <s v="Indiana"/>
    <x v="2"/>
    <x v="2"/>
    <s v="Copiers"/>
    <n v="1450"/>
    <n v="2"/>
    <n v="0"/>
    <n v="1400"/>
    <n v="50"/>
    <n v="50"/>
  </r>
  <r>
    <n v="9960"/>
    <x v="362"/>
    <x v="2"/>
    <s v="California"/>
    <x v="0"/>
    <x v="0"/>
    <s v="Binders"/>
    <n v="7.5"/>
    <n v="3"/>
    <n v="0"/>
    <n v="6"/>
    <n v="1.5"/>
    <n v="1.5"/>
  </r>
  <r>
    <n v="9975"/>
    <x v="363"/>
    <x v="2"/>
    <s v="North Carolina"/>
    <x v="3"/>
    <x v="0"/>
    <s v="Paper"/>
    <n v="45"/>
    <n v="1"/>
    <n v="0"/>
    <n v="35"/>
    <n v="10"/>
    <n v="10"/>
  </r>
  <r>
    <n v="9976"/>
    <x v="363"/>
    <x v="2"/>
    <s v="Michigan"/>
    <x v="2"/>
    <x v="0"/>
    <s v="Paper"/>
    <n v="90"/>
    <n v="2"/>
    <n v="0"/>
    <n v="70"/>
    <n v="20"/>
    <n v="20"/>
  </r>
  <r>
    <m/>
    <x v="364"/>
    <x v="3"/>
    <m/>
    <x v="4"/>
    <x v="3"/>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B00550-126D-EF47-B23E-516C5A624845}" name="PivotTable1" cacheId="8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E20" firstHeaderRow="0" firstDataRow="1" firstDataCol="1"/>
  <pivotFields count="14">
    <pivotField showAll="0"/>
    <pivotField numFmtId="14" showAll="0"/>
    <pivotField axis="axisRow" dataField="1" showAll="0">
      <items count="4">
        <item x="0"/>
        <item x="1"/>
        <item x="2"/>
        <item t="default"/>
      </items>
    </pivotField>
    <pivotField showAll="0"/>
    <pivotField axis="axisRow" dataField="1" showAll="0">
      <items count="5">
        <item x="2"/>
        <item x="1"/>
        <item x="3"/>
        <item x="0"/>
        <item t="default"/>
      </items>
    </pivotField>
    <pivotField showAll="0"/>
    <pivotField showAll="0"/>
    <pivotField dataField="1" numFmtId="165" showAll="0"/>
    <pivotField showAll="0"/>
    <pivotField showAll="0"/>
    <pivotField numFmtId="165" showAll="0"/>
    <pivotField numFmtId="44" showAll="0"/>
    <pivotField dataField="1" numFmtId="44" showAll="0"/>
    <pivotField dragToRow="0" dragToCol="0" dragToPage="0" showAll="0" defaultSubtotal="0"/>
  </pivotFields>
  <rowFields count="2">
    <field x="4"/>
    <field x="2"/>
  </rowFields>
  <rowItems count="17">
    <i>
      <x/>
    </i>
    <i r="1">
      <x/>
    </i>
    <i r="1">
      <x v="1"/>
    </i>
    <i r="1">
      <x v="2"/>
    </i>
    <i>
      <x v="1"/>
    </i>
    <i r="1">
      <x/>
    </i>
    <i r="1">
      <x v="1"/>
    </i>
    <i r="1">
      <x v="2"/>
    </i>
    <i>
      <x v="2"/>
    </i>
    <i r="1">
      <x/>
    </i>
    <i r="1">
      <x v="1"/>
    </i>
    <i r="1">
      <x v="2"/>
    </i>
    <i>
      <x v="3"/>
    </i>
    <i r="1">
      <x/>
    </i>
    <i r="1">
      <x v="1"/>
    </i>
    <i r="1">
      <x v="2"/>
    </i>
    <i t="grand">
      <x/>
    </i>
  </rowItems>
  <colFields count="1">
    <field x="-2"/>
  </colFields>
  <colItems count="4">
    <i>
      <x/>
    </i>
    <i i="1">
      <x v="1"/>
    </i>
    <i i="2">
      <x v="2"/>
    </i>
    <i i="3">
      <x v="3"/>
    </i>
  </colItems>
  <dataFields count="4">
    <dataField name="Sum of Gross Sales" fld="7" baseField="0" baseItem="0" numFmtId="165"/>
    <dataField name="Sum of Gross Margin After Discount" fld="12" baseField="0" baseItem="0"/>
    <dataField name="Count of Region" fld="4" subtotal="count" baseField="0" baseItem="0"/>
    <dataField name="Count of Segment" fld="2" subtotal="count" baseField="0" baseItem="0"/>
  </dataFields>
  <formats count="2">
    <format dxfId="11">
      <pivotArea outline="0" collapsedLevelsAreSubtotals="1" fieldPosition="0"/>
    </format>
    <format dxfId="1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28F304-7804-494D-9F9A-6530A49D29B6}" name="PivotTable2" cacheId="8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D24" firstHeaderRow="0" firstDataRow="1" firstDataCol="1"/>
  <pivotFields count="14">
    <pivotField showAll="0"/>
    <pivotField numFmtId="14" showAll="0"/>
    <pivotField showAll="0"/>
    <pivotField showAll="0"/>
    <pivotField showAll="0"/>
    <pivotField axis="axisRow" dataField="1" showAll="0">
      <items count="4">
        <item x="1"/>
        <item x="0"/>
        <item x="2"/>
        <item t="default"/>
      </items>
    </pivotField>
    <pivotField axis="axisRow" showAll="0">
      <items count="18">
        <item x="5"/>
        <item x="7"/>
        <item x="6"/>
        <item x="10"/>
        <item x="8"/>
        <item x="2"/>
        <item x="16"/>
        <item x="15"/>
        <item x="13"/>
        <item x="9"/>
        <item x="1"/>
        <item x="4"/>
        <item x="0"/>
        <item x="12"/>
        <item x="11"/>
        <item x="3"/>
        <item x="14"/>
        <item t="default"/>
      </items>
    </pivotField>
    <pivotField numFmtId="165" showAll="0"/>
    <pivotField showAll="0"/>
    <pivotField showAll="0"/>
    <pivotField numFmtId="165" showAll="0"/>
    <pivotField numFmtId="44" showAll="0"/>
    <pivotField dataField="1" numFmtId="44" showAll="0">
      <items count="274">
        <item x="103"/>
        <item x="44"/>
        <item x="98"/>
        <item x="177"/>
        <item x="24"/>
        <item x="118"/>
        <item x="18"/>
        <item x="193"/>
        <item x="251"/>
        <item x="46"/>
        <item x="129"/>
        <item x="147"/>
        <item x="13"/>
        <item x="175"/>
        <item x="109"/>
        <item x="144"/>
        <item x="19"/>
        <item x="247"/>
        <item x="160"/>
        <item x="31"/>
        <item x="159"/>
        <item x="174"/>
        <item x="153"/>
        <item x="12"/>
        <item x="134"/>
        <item x="41"/>
        <item x="126"/>
        <item x="127"/>
        <item x="97"/>
        <item x="171"/>
        <item x="213"/>
        <item x="22"/>
        <item x="73"/>
        <item x="113"/>
        <item x="165"/>
        <item x="238"/>
        <item x="38"/>
        <item x="197"/>
        <item x="76"/>
        <item x="267"/>
        <item x="141"/>
        <item x="163"/>
        <item x="39"/>
        <item x="107"/>
        <item x="16"/>
        <item x="192"/>
        <item x="93"/>
        <item x="26"/>
        <item x="185"/>
        <item x="122"/>
        <item x="261"/>
        <item x="166"/>
        <item x="4"/>
        <item x="178"/>
        <item x="138"/>
        <item x="188"/>
        <item x="135"/>
        <item x="195"/>
        <item x="243"/>
        <item x="23"/>
        <item x="258"/>
        <item x="114"/>
        <item x="232"/>
        <item x="108"/>
        <item x="156"/>
        <item x="14"/>
        <item x="42"/>
        <item x="266"/>
        <item x="88"/>
        <item x="96"/>
        <item x="203"/>
        <item x="43"/>
        <item x="161"/>
        <item x="181"/>
        <item x="214"/>
        <item x="119"/>
        <item x="182"/>
        <item x="25"/>
        <item x="100"/>
        <item x="21"/>
        <item x="121"/>
        <item x="115"/>
        <item x="196"/>
        <item x="256"/>
        <item x="6"/>
        <item x="189"/>
        <item x="1"/>
        <item x="180"/>
        <item x="104"/>
        <item x="187"/>
        <item x="136"/>
        <item x="183"/>
        <item x="95"/>
        <item x="112"/>
        <item x="252"/>
        <item x="0"/>
        <item x="142"/>
        <item x="132"/>
        <item x="17"/>
        <item x="190"/>
        <item x="58"/>
        <item x="249"/>
        <item x="172"/>
        <item x="241"/>
        <item x="117"/>
        <item x="227"/>
        <item x="202"/>
        <item x="60"/>
        <item x="8"/>
        <item x="246"/>
        <item x="199"/>
        <item x="74"/>
        <item x="152"/>
        <item x="200"/>
        <item x="170"/>
        <item x="87"/>
        <item x="173"/>
        <item x="53"/>
        <item x="116"/>
        <item x="102"/>
        <item x="220"/>
        <item x="146"/>
        <item x="37"/>
        <item x="211"/>
        <item x="33"/>
        <item x="128"/>
        <item x="90"/>
        <item x="225"/>
        <item x="151"/>
        <item x="55"/>
        <item x="99"/>
        <item x="7"/>
        <item x="204"/>
        <item x="157"/>
        <item x="49"/>
        <item x="268"/>
        <item x="235"/>
        <item x="123"/>
        <item x="125"/>
        <item x="221"/>
        <item x="101"/>
        <item x="222"/>
        <item x="29"/>
        <item x="217"/>
        <item x="139"/>
        <item x="48"/>
        <item x="194"/>
        <item x="179"/>
        <item x="257"/>
        <item x="56"/>
        <item x="186"/>
        <item x="32"/>
        <item x="169"/>
        <item x="244"/>
        <item x="253"/>
        <item x="133"/>
        <item x="155"/>
        <item x="50"/>
        <item x="2"/>
        <item x="260"/>
        <item x="259"/>
        <item x="164"/>
        <item x="66"/>
        <item x="140"/>
        <item x="254"/>
        <item x="145"/>
        <item x="61"/>
        <item x="65"/>
        <item x="158"/>
        <item x="130"/>
        <item x="131"/>
        <item x="248"/>
        <item x="110"/>
        <item x="234"/>
        <item x="3"/>
        <item x="233"/>
        <item x="230"/>
        <item x="40"/>
        <item x="176"/>
        <item x="77"/>
        <item x="120"/>
        <item x="28"/>
        <item x="15"/>
        <item x="162"/>
        <item x="168"/>
        <item x="83"/>
        <item x="208"/>
        <item x="240"/>
        <item x="27"/>
        <item x="269"/>
        <item x="149"/>
        <item x="106"/>
        <item x="111"/>
        <item x="10"/>
        <item x="69"/>
        <item x="215"/>
        <item x="206"/>
        <item x="105"/>
        <item x="210"/>
        <item x="236"/>
        <item x="148"/>
        <item x="57"/>
        <item x="191"/>
        <item x="150"/>
        <item x="231"/>
        <item x="270"/>
        <item x="84"/>
        <item x="218"/>
        <item x="11"/>
        <item x="20"/>
        <item x="63"/>
        <item x="263"/>
        <item x="255"/>
        <item x="143"/>
        <item x="85"/>
        <item x="167"/>
        <item x="237"/>
        <item x="184"/>
        <item x="92"/>
        <item x="9"/>
        <item x="212"/>
        <item x="198"/>
        <item x="67"/>
        <item x="219"/>
        <item x="34"/>
        <item x="209"/>
        <item x="45"/>
        <item x="30"/>
        <item x="52"/>
        <item x="94"/>
        <item x="250"/>
        <item x="216"/>
        <item x="5"/>
        <item x="226"/>
        <item x="71"/>
        <item x="124"/>
        <item x="36"/>
        <item x="223"/>
        <item x="91"/>
        <item x="54"/>
        <item x="224"/>
        <item x="78"/>
        <item x="154"/>
        <item x="70"/>
        <item x="68"/>
        <item x="205"/>
        <item x="86"/>
        <item x="137"/>
        <item x="272"/>
        <item x="35"/>
        <item x="271"/>
        <item x="242"/>
        <item x="59"/>
        <item x="207"/>
        <item x="265"/>
        <item x="79"/>
        <item x="81"/>
        <item x="201"/>
        <item x="228"/>
        <item x="80"/>
        <item x="51"/>
        <item x="262"/>
        <item x="264"/>
        <item x="229"/>
        <item x="47"/>
        <item x="62"/>
        <item x="245"/>
        <item x="239"/>
        <item x="89"/>
        <item x="82"/>
        <item x="72"/>
        <item x="75"/>
        <item x="64"/>
        <item t="default"/>
      </items>
    </pivotField>
    <pivotField dataField="1" dragToRow="0" dragToCol="0" dragToPage="0" showAll="0" defaultSubtotal="0"/>
  </pivotFields>
  <rowFields count="2">
    <field x="5"/>
    <field x="6"/>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3">
    <i>
      <x/>
    </i>
    <i i="1">
      <x v="1"/>
    </i>
    <i i="2">
      <x v="2"/>
    </i>
  </colItems>
  <dataFields count="3">
    <dataField name="Sum of Gross Margin After Discount" fld="12" baseField="0" baseItem="0" numFmtId="165"/>
    <dataField name="Count of Category" fld="5" subtotal="count" baseField="0" baseItem="0"/>
    <dataField name="Sum of Gross Margin Percentage " fld="13" baseField="0" baseItem="0" numFmtId="9"/>
  </dataFields>
  <formats count="3">
    <format dxfId="9">
      <pivotArea outline="0" collapsedLevelsAreSubtotals="1" fieldPosition="0"/>
    </format>
    <format dxfId="8">
      <pivotArea outline="0" collapsedLevelsAreSubtotals="1" fieldPosition="0">
        <references count="1">
          <reference field="4294967294" count="1" selected="0">
            <x v="2"/>
          </reference>
        </references>
      </pivotArea>
    </format>
    <format dxfId="7">
      <pivotArea outline="0" collapsedLevelsAreSubtotals="1" fieldPosition="0">
        <references count="1">
          <reference field="4294967294" count="1" selected="0">
            <x v="1"/>
          </reference>
        </references>
      </pivotArea>
    </format>
  </formats>
  <chartFormats count="6">
    <chartFormat chart="5"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3DC3CC-1611-48E4-8507-9DE18BF0477D}" name="PivotTable1" cacheId="84"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A3:C17" firstHeaderRow="1" firstDataRow="2" firstDataCol="1"/>
  <pivotFields count="14">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5">
        <item x="0"/>
        <item h="1" x="1"/>
        <item h="1" x="2"/>
        <item h="1" x="3"/>
        <item t="default"/>
      </items>
    </pivotField>
    <pivotField showAll="0"/>
    <pivotField showAll="0">
      <items count="6">
        <item x="2"/>
        <item x="1"/>
        <item x="3"/>
        <item x="0"/>
        <item x="4"/>
        <item t="default"/>
      </items>
    </pivotField>
    <pivotField showAll="0">
      <items count="5">
        <item x="1"/>
        <item x="0"/>
        <item x="2"/>
        <item x="3"/>
        <item t="default"/>
      </items>
    </pivotField>
    <pivotField showAll="0"/>
    <pivotField dataField="1" showAll="0"/>
    <pivotField showAll="0"/>
    <pivotField showAll="0"/>
    <pivotField showAll="0"/>
    <pivotField showAll="0"/>
    <pivotField showAll="0"/>
    <pivotField axis="axisRow" showAll="0">
      <items count="15">
        <item h="1" sd="0" x="0"/>
        <item sd="0" x="1"/>
        <item sd="0" x="2"/>
        <item sd="0" x="3"/>
        <item sd="0" x="4"/>
        <item sd="0" x="5"/>
        <item sd="0" x="6"/>
        <item sd="0" x="7"/>
        <item sd="0" x="8"/>
        <item sd="0" x="9"/>
        <item sd="0" x="10"/>
        <item sd="0" x="11"/>
        <item sd="0" x="12"/>
        <item sd="0" x="13"/>
        <item t="default"/>
      </items>
    </pivotField>
  </pivotFields>
  <rowFields count="2">
    <field x="13"/>
    <field x="1"/>
  </rowFields>
  <rowItems count="13">
    <i>
      <x v="1"/>
    </i>
    <i>
      <x v="2"/>
    </i>
    <i>
      <x v="3"/>
    </i>
    <i>
      <x v="4"/>
    </i>
    <i>
      <x v="5"/>
    </i>
    <i>
      <x v="6"/>
    </i>
    <i>
      <x v="7"/>
    </i>
    <i>
      <x v="8"/>
    </i>
    <i>
      <x v="9"/>
    </i>
    <i>
      <x v="10"/>
    </i>
    <i>
      <x v="11"/>
    </i>
    <i>
      <x v="12"/>
    </i>
    <i t="grand">
      <x/>
    </i>
  </rowItems>
  <colFields count="1">
    <field x="2"/>
  </colFields>
  <colItems count="2">
    <i>
      <x/>
    </i>
    <i t="grand">
      <x/>
    </i>
  </colItems>
  <dataFields count="1">
    <dataField name="Sum of Gross Sales" fld="7" baseField="0" baseItem="0" numFmtId="165"/>
  </dataFields>
  <formats count="7">
    <format dxfId="6">
      <pivotArea outline="0" collapsedLevelsAreSubtotals="1" fieldPosition="0"/>
    </format>
    <format dxfId="5">
      <pivotArea field="13" grandCol="1" collapsedLevelsAreSubtotals="1" axis="axisRow" fieldPosition="0">
        <references count="1">
          <reference field="13" count="1">
            <x v="9"/>
          </reference>
        </references>
      </pivotArea>
    </format>
    <format dxfId="4">
      <pivotArea field="13" grandCol="1" collapsedLevelsAreSubtotals="1" axis="axisRow" fieldPosition="0">
        <references count="1">
          <reference field="13" count="1">
            <x v="4"/>
          </reference>
        </references>
      </pivotArea>
    </format>
    <format dxfId="3">
      <pivotArea collapsedLevelsAreSubtotals="1" fieldPosition="0">
        <references count="2">
          <reference field="2" count="1" selected="0">
            <x v="2"/>
          </reference>
          <reference field="13" count="1">
            <x v="8"/>
          </reference>
        </references>
      </pivotArea>
    </format>
    <format dxfId="2">
      <pivotArea collapsedLevelsAreSubtotals="1" fieldPosition="0">
        <references count="2">
          <reference field="2" count="1" selected="0">
            <x v="2"/>
          </reference>
          <reference field="13" count="1">
            <x v="3"/>
          </reference>
        </references>
      </pivotArea>
    </format>
    <format dxfId="1">
      <pivotArea collapsedLevelsAreSubtotals="1" fieldPosition="0">
        <references count="2">
          <reference field="2" count="1" selected="0">
            <x v="1"/>
          </reference>
          <reference field="13" count="1">
            <x v="9"/>
          </reference>
        </references>
      </pivotArea>
    </format>
    <format dxfId="0">
      <pivotArea collapsedLevelsAreSubtotals="1" fieldPosition="0">
        <references count="2">
          <reference field="2" count="1" selected="0">
            <x v="0"/>
          </reference>
          <reference field="13"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838C289-2972-0942-936E-7DD707E734D6}" sourceName="Segment">
  <pivotTables>
    <pivotTable tabId="6" name="PivotTable1"/>
  </pivotTables>
  <data>
    <tabular pivotCacheId="2007640814">
      <items count="4">
        <i x="0" s="1"/>
        <i x="1"/>
        <i x="2"/>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AADF6E9-06AC-FF43-B7C5-D4D450D7727C}" sourceName="Region">
  <pivotTables>
    <pivotTable tabId="6" name="PivotTable1"/>
  </pivotTables>
  <data>
    <tabular pivotCacheId="2007640814">
      <items count="5">
        <i x="2" s="1"/>
        <i x="1" s="1"/>
        <i x="3" s="1"/>
        <i x="0"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002DF03-27D9-2F43-A471-59C9063AB812}" sourceName="Category">
  <pivotTables>
    <pivotTable tabId="6" name="PivotTable1"/>
  </pivotTables>
  <data>
    <tabular pivotCacheId="2007640814">
      <items count="4">
        <i x="1" s="1"/>
        <i x="0"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C368584-A689-D744-A08E-2B787A156D87}" cache="Slicer_Segment" caption="Segment" rowHeight="230716"/>
  <slicer name="Region" xr10:uid="{6A8FCD2C-8E99-D147-BBFD-0D29746D3EFB}" cache="Slicer_Region" caption="Region" rowHeight="230716"/>
  <slicer name="Category" xr10:uid="{A99FDB24-739C-6A49-9E61-80745FD81ECF}"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D7A3B-4257-4D8B-8537-C1A71CE517F3}">
  <dimension ref="A1:M9995"/>
  <sheetViews>
    <sheetView tabSelected="1" workbookViewId="0">
      <selection activeCell="D7" sqref="D7"/>
    </sheetView>
  </sheetViews>
  <sheetFormatPr baseColWidth="10" defaultColWidth="8.83203125" defaultRowHeight="15" x14ac:dyDescent="0.2"/>
  <cols>
    <col min="1" max="1" width="11.5" customWidth="1"/>
    <col min="2" max="2" width="20.1640625" style="1" customWidth="1"/>
    <col min="3" max="3" width="17.83203125" customWidth="1"/>
    <col min="4" max="4" width="16" customWidth="1"/>
    <col min="5" max="5" width="16" style="22" customWidth="1"/>
    <col min="6" max="6" width="21" style="22" customWidth="1"/>
    <col min="7" max="7" width="16.6640625" style="22" customWidth="1"/>
    <col min="8" max="8" width="12" style="22" customWidth="1"/>
    <col min="9" max="9" width="10.5" style="22" customWidth="1"/>
    <col min="10" max="10" width="13" style="22" bestFit="1" customWidth="1"/>
    <col min="11" max="11" width="17" style="22" customWidth="1"/>
    <col min="12" max="13" width="17" customWidth="1"/>
    <col min="19" max="19" width="17" customWidth="1"/>
  </cols>
  <sheetData>
    <row r="1" spans="1:13" ht="36" customHeight="1" x14ac:dyDescent="0.2">
      <c r="A1" s="6" t="s">
        <v>0</v>
      </c>
      <c r="B1" s="12" t="s">
        <v>1</v>
      </c>
      <c r="C1" s="6" t="s">
        <v>2</v>
      </c>
      <c r="D1" s="6" t="s">
        <v>3</v>
      </c>
      <c r="E1" s="13" t="s">
        <v>4</v>
      </c>
      <c r="F1" s="21" t="s">
        <v>5</v>
      </c>
      <c r="G1" s="21" t="s">
        <v>6</v>
      </c>
      <c r="H1" s="13" t="s">
        <v>7</v>
      </c>
      <c r="I1" s="21" t="s">
        <v>92</v>
      </c>
      <c r="J1" s="25" t="s">
        <v>8</v>
      </c>
      <c r="K1" s="13" t="s">
        <v>9</v>
      </c>
      <c r="L1" s="13" t="s">
        <v>10</v>
      </c>
      <c r="M1" s="13" t="s">
        <v>91</v>
      </c>
    </row>
    <row r="2" spans="1:13" x14ac:dyDescent="0.2">
      <c r="A2" s="3">
        <v>1</v>
      </c>
      <c r="B2" s="4">
        <v>43832</v>
      </c>
      <c r="C2" t="s">
        <v>11</v>
      </c>
      <c r="D2" t="s">
        <v>12</v>
      </c>
      <c r="E2" s="2" t="str">
        <f>VLOOKUP(D2,Reference!$A$26:$B74,2,FALSE)</f>
        <v>West</v>
      </c>
      <c r="F2" s="22" t="s">
        <v>13</v>
      </c>
      <c r="G2" s="22" t="s">
        <v>14</v>
      </c>
      <c r="H2" s="24">
        <f>VLOOKUP($G2, Reference!$A$3:$C$20, 2,FALSE)*I2</f>
        <v>90</v>
      </c>
      <c r="I2" s="22">
        <v>2</v>
      </c>
      <c r="J2" s="26" cm="1">
        <f t="array" ref="J2">IFERROR(_xlfn.IFS(AND(C2="Corporate", F2="Technology"), 3%, C2="Corporate", 1%),0%)</f>
        <v>0</v>
      </c>
      <c r="K2" s="24">
        <f>VLOOKUP($G2, Reference!$A$3:$C$20, 3,FALSE)*I2</f>
        <v>70</v>
      </c>
      <c r="L2" s="27">
        <f t="shared" ref="L2:L65" si="0">H2-K2</f>
        <v>20</v>
      </c>
      <c r="M2" s="27">
        <f t="shared" ref="M2:M65" si="1">H2*(1-J2)-K2</f>
        <v>20</v>
      </c>
    </row>
    <row r="3" spans="1:13" x14ac:dyDescent="0.2">
      <c r="A3">
        <v>2</v>
      </c>
      <c r="B3" s="4">
        <v>43832</v>
      </c>
      <c r="C3" t="s">
        <v>11</v>
      </c>
      <c r="D3" t="s">
        <v>15</v>
      </c>
      <c r="E3" s="2" t="str">
        <f>VLOOKUP('SampleSuperstore - Main Data'!D3,Reference!$A$26:$B$74,2,FALSE)</f>
        <v>West</v>
      </c>
      <c r="F3" s="22" t="s">
        <v>13</v>
      </c>
      <c r="G3" s="22" t="s">
        <v>16</v>
      </c>
      <c r="H3" s="24">
        <f>VLOOKUP($G3, Reference!$A$3:$C$20, 2,FALSE)*I3</f>
        <v>38</v>
      </c>
      <c r="I3" s="22">
        <v>2</v>
      </c>
      <c r="J3" s="26" cm="1">
        <f t="array" ref="J3">IFERROR(_xlfn.IFS(AND(C3="Corporate", F3="Technology"), 3%, C3="Corporate", 1%),0%)</f>
        <v>0</v>
      </c>
      <c r="K3" s="24">
        <f>VLOOKUP($G3, Reference!$A$3:$C$20, 3,FALSE)*I3</f>
        <v>20</v>
      </c>
      <c r="L3" s="27">
        <f t="shared" si="0"/>
        <v>18</v>
      </c>
      <c r="M3" s="27">
        <f t="shared" si="1"/>
        <v>18</v>
      </c>
    </row>
    <row r="4" spans="1:13" x14ac:dyDescent="0.2">
      <c r="A4">
        <v>5</v>
      </c>
      <c r="B4" s="4">
        <v>43832</v>
      </c>
      <c r="C4" t="s">
        <v>11</v>
      </c>
      <c r="D4" t="s">
        <v>21</v>
      </c>
      <c r="E4" s="2" t="str">
        <f>VLOOKUP('SampleSuperstore - Main Data'!D4,Reference!$A$26:$B$74,2,FALSE)</f>
        <v>West</v>
      </c>
      <c r="F4" s="22" t="s">
        <v>13</v>
      </c>
      <c r="G4" s="22" t="s">
        <v>14</v>
      </c>
      <c r="H4" s="24">
        <f>VLOOKUP($G4, Reference!$A$3:$C$20, 2,FALSE)*I4</f>
        <v>225</v>
      </c>
      <c r="I4" s="22">
        <v>5</v>
      </c>
      <c r="J4" s="26" cm="1">
        <f t="array" ref="J4">IFERROR(_xlfn.IFS(AND(C4="Corporate", F4="Technology"), 3%, C4="Corporate", 1%),0%)</f>
        <v>0</v>
      </c>
      <c r="K4" s="24">
        <f>VLOOKUP($G4, Reference!$A$3:$C$20, 3,FALSE)*I4</f>
        <v>175</v>
      </c>
      <c r="L4" s="27">
        <f t="shared" si="0"/>
        <v>50</v>
      </c>
      <c r="M4" s="27">
        <f t="shared" si="1"/>
        <v>50</v>
      </c>
    </row>
    <row r="5" spans="1:13" x14ac:dyDescent="0.2">
      <c r="A5">
        <v>6</v>
      </c>
      <c r="B5" s="4">
        <v>43832</v>
      </c>
      <c r="C5" t="s">
        <v>11</v>
      </c>
      <c r="D5" t="s">
        <v>22</v>
      </c>
      <c r="E5" s="2" t="str">
        <f>VLOOKUP('SampleSuperstore - Main Data'!D5,Reference!$A$26:$B$74,2,FALSE)</f>
        <v>West</v>
      </c>
      <c r="F5" s="22" t="s">
        <v>23</v>
      </c>
      <c r="G5" s="22" t="s">
        <v>24</v>
      </c>
      <c r="H5" s="24">
        <f>VLOOKUP($G5, Reference!$A$3:$C$20, 2,FALSE)*I5</f>
        <v>297</v>
      </c>
      <c r="I5" s="22">
        <v>3</v>
      </c>
      <c r="J5" s="26" cm="1">
        <f t="array" ref="J5">IFERROR(_xlfn.IFS(AND(C5="Corporate", F5="Technology"), 3%, C5="Corporate", 1%),0%)</f>
        <v>0</v>
      </c>
      <c r="K5" s="24">
        <f>VLOOKUP($G5, Reference!$A$3:$C$20, 3,FALSE)*I5</f>
        <v>237</v>
      </c>
      <c r="L5" s="27">
        <f t="shared" si="0"/>
        <v>60</v>
      </c>
      <c r="M5" s="27">
        <f t="shared" si="1"/>
        <v>60</v>
      </c>
    </row>
    <row r="6" spans="1:13" x14ac:dyDescent="0.2">
      <c r="A6">
        <v>8</v>
      </c>
      <c r="B6" s="4">
        <v>43832</v>
      </c>
      <c r="C6" t="s">
        <v>11</v>
      </c>
      <c r="D6" t="s">
        <v>27</v>
      </c>
      <c r="E6" s="2" t="str">
        <f>VLOOKUP('SampleSuperstore - Main Data'!D6,Reference!$A$26:$B$74,2,FALSE)</f>
        <v>East</v>
      </c>
      <c r="F6" s="22" t="s">
        <v>13</v>
      </c>
      <c r="G6" s="22" t="s">
        <v>28</v>
      </c>
      <c r="H6" s="24">
        <f>VLOOKUP($G6, Reference!$A$3:$C$20, 2,FALSE)*I6</f>
        <v>45</v>
      </c>
      <c r="I6" s="22">
        <v>3</v>
      </c>
      <c r="J6" s="26" cm="1">
        <f t="array" ref="J6">IFERROR(_xlfn.IFS(AND(C6="Corporate", F6="Technology"), 3%, C6="Corporate", 1%),0%)</f>
        <v>0</v>
      </c>
      <c r="K6" s="24">
        <f>VLOOKUP($G6, Reference!$A$3:$C$20, 3,FALSE)*I6</f>
        <v>36</v>
      </c>
      <c r="L6" s="27">
        <f t="shared" si="0"/>
        <v>9</v>
      </c>
      <c r="M6" s="27">
        <f t="shared" si="1"/>
        <v>9</v>
      </c>
    </row>
    <row r="7" spans="1:13" x14ac:dyDescent="0.2">
      <c r="A7">
        <v>9</v>
      </c>
      <c r="B7" s="4">
        <v>43832</v>
      </c>
      <c r="C7" t="s">
        <v>11</v>
      </c>
      <c r="D7" t="s">
        <v>15</v>
      </c>
      <c r="E7" s="2" t="str">
        <f>VLOOKUP('SampleSuperstore - Main Data'!D7,Reference!$A$26:$B$74,2,FALSE)</f>
        <v>West</v>
      </c>
      <c r="F7" s="22" t="s">
        <v>29</v>
      </c>
      <c r="G7" s="22" t="s">
        <v>30</v>
      </c>
      <c r="H7" s="24">
        <f>VLOOKUP($G7, Reference!$A$3:$C$20, 2,FALSE)*I7</f>
        <v>1350</v>
      </c>
      <c r="I7" s="22">
        <v>3</v>
      </c>
      <c r="J7" s="26" cm="1">
        <f t="array" ref="J7">IFERROR(_xlfn.IFS(AND(C7="Corporate", F7="Technology"), 3%, C7="Corporate", 1%),0%)</f>
        <v>0</v>
      </c>
      <c r="K7" s="24">
        <f>VLOOKUP($G7, Reference!$A$3:$C$20, 3,FALSE)*I7</f>
        <v>1200</v>
      </c>
      <c r="L7" s="27">
        <f t="shared" si="0"/>
        <v>150</v>
      </c>
      <c r="M7" s="27">
        <f t="shared" si="1"/>
        <v>150</v>
      </c>
    </row>
    <row r="8" spans="1:13" x14ac:dyDescent="0.2">
      <c r="A8">
        <v>10</v>
      </c>
      <c r="B8" s="4">
        <v>43832</v>
      </c>
      <c r="C8" t="s">
        <v>11</v>
      </c>
      <c r="D8" t="s">
        <v>31</v>
      </c>
      <c r="E8" s="2" t="str">
        <f>VLOOKUP('SampleSuperstore - Main Data'!D8,Reference!$A$26:$B$74,2,FALSE)</f>
        <v>Central</v>
      </c>
      <c r="F8" s="22" t="s">
        <v>23</v>
      </c>
      <c r="G8" s="22" t="s">
        <v>24</v>
      </c>
      <c r="H8" s="24">
        <f>VLOOKUP($G8, Reference!$A$3:$C$20, 2,FALSE)*I8</f>
        <v>297</v>
      </c>
      <c r="I8" s="22">
        <v>3</v>
      </c>
      <c r="J8" s="26" cm="1">
        <f t="array" ref="J8">IFERROR(_xlfn.IFS(AND(C8="Corporate", F8="Technology"), 3%, C8="Corporate", 1%),0%)</f>
        <v>0</v>
      </c>
      <c r="K8" s="24">
        <f>VLOOKUP($G8, Reference!$A$3:$C$20, 3,FALSE)*I8</f>
        <v>237</v>
      </c>
      <c r="L8" s="27">
        <f t="shared" si="0"/>
        <v>60</v>
      </c>
      <c r="M8" s="27">
        <f t="shared" si="1"/>
        <v>60</v>
      </c>
    </row>
    <row r="9" spans="1:13" x14ac:dyDescent="0.2">
      <c r="A9">
        <v>12</v>
      </c>
      <c r="B9" s="4">
        <v>43832</v>
      </c>
      <c r="C9" t="s">
        <v>11</v>
      </c>
      <c r="D9" t="s">
        <v>32</v>
      </c>
      <c r="E9" s="2" t="str">
        <f>VLOOKUP('SampleSuperstore - Main Data'!D9,Reference!$A$26:$B$74,2,FALSE)</f>
        <v>South</v>
      </c>
      <c r="F9" s="22" t="s">
        <v>29</v>
      </c>
      <c r="G9" s="22" t="s">
        <v>33</v>
      </c>
      <c r="H9" s="24">
        <f>VLOOKUP($G9, Reference!$A$3:$C$20, 2,FALSE)*I9</f>
        <v>35</v>
      </c>
      <c r="I9" s="22">
        <v>7</v>
      </c>
      <c r="J9" s="26" cm="1">
        <f t="array" ref="J9">IFERROR(_xlfn.IFS(AND(C9="Corporate", F9="Technology"), 3%, C9="Corporate", 1%),0%)</f>
        <v>0</v>
      </c>
      <c r="K9" s="24">
        <f>VLOOKUP($G9, Reference!$A$3:$C$20, 3,FALSE)*I9</f>
        <v>17.5</v>
      </c>
      <c r="L9" s="27">
        <f t="shared" si="0"/>
        <v>17.5</v>
      </c>
      <c r="M9" s="27">
        <f t="shared" si="1"/>
        <v>17.5</v>
      </c>
    </row>
    <row r="10" spans="1:13" x14ac:dyDescent="0.2">
      <c r="A10">
        <v>13</v>
      </c>
      <c r="B10" s="4">
        <v>43832</v>
      </c>
      <c r="C10" t="s">
        <v>11</v>
      </c>
      <c r="D10" t="s">
        <v>34</v>
      </c>
      <c r="E10" s="2" t="str">
        <f>VLOOKUP('SampleSuperstore - Main Data'!D10,Reference!$A$26:$B$74,2,FALSE)</f>
        <v>South</v>
      </c>
      <c r="F10" s="22" t="s">
        <v>13</v>
      </c>
      <c r="G10" s="22" t="s">
        <v>20</v>
      </c>
      <c r="H10" s="24">
        <f>VLOOKUP($G10, Reference!$A$3:$C$20, 2,FALSE)*I10</f>
        <v>85</v>
      </c>
      <c r="I10" s="22">
        <v>5</v>
      </c>
      <c r="J10" s="26" cm="1">
        <f t="array" ref="J10">IFERROR(_xlfn.IFS(AND(C10="Corporate", F10="Technology"), 3%, C10="Corporate", 1%),0%)</f>
        <v>0</v>
      </c>
      <c r="K10" s="24">
        <f>VLOOKUP($G10, Reference!$A$3:$C$20, 3,FALSE)*I10</f>
        <v>50</v>
      </c>
      <c r="L10" s="27">
        <f t="shared" si="0"/>
        <v>35</v>
      </c>
      <c r="M10" s="27">
        <f t="shared" si="1"/>
        <v>35</v>
      </c>
    </row>
    <row r="11" spans="1:13" x14ac:dyDescent="0.2">
      <c r="A11">
        <v>15</v>
      </c>
      <c r="B11" s="4">
        <v>43832</v>
      </c>
      <c r="C11" t="s">
        <v>11</v>
      </c>
      <c r="D11" t="s">
        <v>15</v>
      </c>
      <c r="E11" s="2" t="str">
        <f>VLOOKUP('SampleSuperstore - Main Data'!D11,Reference!$A$26:$B$74,2,FALSE)</f>
        <v>West</v>
      </c>
      <c r="F11" s="22" t="s">
        <v>13</v>
      </c>
      <c r="G11" s="22" t="s">
        <v>35</v>
      </c>
      <c r="H11" s="24">
        <f>VLOOKUP($G11, Reference!$A$3:$C$20, 2,FALSE)*I11</f>
        <v>120</v>
      </c>
      <c r="I11" s="22">
        <v>5</v>
      </c>
      <c r="J11" s="26" cm="1">
        <f t="array" ref="J11">IFERROR(_xlfn.IFS(AND(C11="Corporate", F11="Technology"), 3%, C11="Corporate", 1%),0%)</f>
        <v>0</v>
      </c>
      <c r="K11" s="24">
        <f>VLOOKUP($G11, Reference!$A$3:$C$20, 3,FALSE)*I11</f>
        <v>95</v>
      </c>
      <c r="L11" s="27">
        <f t="shared" si="0"/>
        <v>25</v>
      </c>
      <c r="M11" s="27">
        <f t="shared" si="1"/>
        <v>25</v>
      </c>
    </row>
    <row r="12" spans="1:13" x14ac:dyDescent="0.2">
      <c r="A12">
        <v>17</v>
      </c>
      <c r="B12" s="4">
        <v>43832</v>
      </c>
      <c r="C12" t="s">
        <v>11</v>
      </c>
      <c r="D12" t="s">
        <v>15</v>
      </c>
      <c r="E12" s="2" t="str">
        <f>VLOOKUP('SampleSuperstore - Main Data'!D12,Reference!$A$26:$B$74,2,FALSE)</f>
        <v>West</v>
      </c>
      <c r="F12" s="22" t="s">
        <v>23</v>
      </c>
      <c r="G12" s="22" t="s">
        <v>38</v>
      </c>
      <c r="H12" s="24">
        <f>VLOOKUP($G12, Reference!$A$3:$C$20, 2,FALSE)*I12</f>
        <v>640</v>
      </c>
      <c r="I12" s="22">
        <v>8</v>
      </c>
      <c r="J12" s="26" cm="1">
        <f t="array" ref="J12">IFERROR(_xlfn.IFS(AND(C12="Corporate", F12="Technology"), 3%, C12="Corporate", 1%),0%)</f>
        <v>0</v>
      </c>
      <c r="K12" s="24">
        <f>VLOOKUP($G12, Reference!$A$3:$C$20, 3,FALSE)*I12</f>
        <v>520</v>
      </c>
      <c r="L12" s="27">
        <f t="shared" si="0"/>
        <v>120</v>
      </c>
      <c r="M12" s="27">
        <f t="shared" si="1"/>
        <v>120</v>
      </c>
    </row>
    <row r="13" spans="1:13" x14ac:dyDescent="0.2">
      <c r="A13">
        <v>24</v>
      </c>
      <c r="B13" s="4">
        <v>43833</v>
      </c>
      <c r="C13" t="s">
        <v>11</v>
      </c>
      <c r="D13" t="s">
        <v>36</v>
      </c>
      <c r="E13" s="2" t="str">
        <f>VLOOKUP('SampleSuperstore - Main Data'!D13,Reference!$A$26:$B$74,2,FALSE)</f>
        <v>East</v>
      </c>
      <c r="F13" s="22" t="s">
        <v>13</v>
      </c>
      <c r="G13" s="22" t="s">
        <v>14</v>
      </c>
      <c r="H13" s="24">
        <f>VLOOKUP($G13, Reference!$A$3:$C$20, 2,FALSE)*I13</f>
        <v>360</v>
      </c>
      <c r="I13" s="22">
        <v>8</v>
      </c>
      <c r="J13" s="26" cm="1">
        <f t="array" ref="J13">IFERROR(_xlfn.IFS(AND(C13="Corporate", F13="Technology"), 3%, C13="Corporate", 1%),0%)</f>
        <v>0</v>
      </c>
      <c r="K13" s="24">
        <f>VLOOKUP($G13, Reference!$A$3:$C$20, 3,FALSE)*I13</f>
        <v>280</v>
      </c>
      <c r="L13" s="27">
        <f t="shared" si="0"/>
        <v>80</v>
      </c>
      <c r="M13" s="27">
        <f t="shared" si="1"/>
        <v>80</v>
      </c>
    </row>
    <row r="14" spans="1:13" x14ac:dyDescent="0.2">
      <c r="A14">
        <v>25</v>
      </c>
      <c r="B14" s="4">
        <v>43833</v>
      </c>
      <c r="C14" t="s">
        <v>11</v>
      </c>
      <c r="D14" t="s">
        <v>43</v>
      </c>
      <c r="E14" s="2" t="str">
        <f>VLOOKUP('SampleSuperstore - Main Data'!D14,Reference!$A$26:$B$74,2,FALSE)</f>
        <v>West</v>
      </c>
      <c r="F14" s="22" t="s">
        <v>23</v>
      </c>
      <c r="G14" s="22" t="s">
        <v>24</v>
      </c>
      <c r="H14" s="24">
        <f>VLOOKUP($G14, Reference!$A$3:$C$20, 2,FALSE)*I14</f>
        <v>495</v>
      </c>
      <c r="I14" s="22">
        <v>5</v>
      </c>
      <c r="J14" s="26" cm="1">
        <f t="array" ref="J14">IFERROR(_xlfn.IFS(AND(C14="Corporate", F14="Technology"), 3%, C14="Corporate", 1%),0%)</f>
        <v>0</v>
      </c>
      <c r="K14" s="24">
        <f>VLOOKUP($G14, Reference!$A$3:$C$20, 3,FALSE)*I14</f>
        <v>395</v>
      </c>
      <c r="L14" s="27">
        <f t="shared" si="0"/>
        <v>100</v>
      </c>
      <c r="M14" s="27">
        <f t="shared" si="1"/>
        <v>100</v>
      </c>
    </row>
    <row r="15" spans="1:13" x14ac:dyDescent="0.2">
      <c r="A15">
        <v>26</v>
      </c>
      <c r="B15" s="4">
        <v>43833</v>
      </c>
      <c r="C15" t="s">
        <v>11</v>
      </c>
      <c r="D15" t="s">
        <v>18</v>
      </c>
      <c r="E15" s="2" t="str">
        <f>VLOOKUP('SampleSuperstore - Main Data'!D15,Reference!$A$26:$B$74,2,FALSE)</f>
        <v>South</v>
      </c>
      <c r="F15" s="22" t="s">
        <v>23</v>
      </c>
      <c r="G15" s="22" t="s">
        <v>37</v>
      </c>
      <c r="H15" s="24">
        <f>VLOOKUP($G15, Reference!$A$3:$C$20, 2,FALSE)*I15</f>
        <v>9</v>
      </c>
      <c r="I15" s="22">
        <v>1</v>
      </c>
      <c r="J15" s="26" cm="1">
        <f t="array" ref="J15">IFERROR(_xlfn.IFS(AND(C15="Corporate", F15="Technology"), 3%, C15="Corporate", 1%),0%)</f>
        <v>0</v>
      </c>
      <c r="K15" s="24">
        <f>VLOOKUP($G15, Reference!$A$3:$C$20, 3,FALSE)*I15</f>
        <v>5</v>
      </c>
      <c r="L15" s="27">
        <f t="shared" si="0"/>
        <v>4</v>
      </c>
      <c r="M15" s="27">
        <f t="shared" si="1"/>
        <v>4</v>
      </c>
    </row>
    <row r="16" spans="1:13" x14ac:dyDescent="0.2">
      <c r="A16">
        <v>28</v>
      </c>
      <c r="B16" s="4">
        <v>43833</v>
      </c>
      <c r="C16" t="s">
        <v>11</v>
      </c>
      <c r="D16" t="s">
        <v>44</v>
      </c>
      <c r="E16" s="2" t="str">
        <f>VLOOKUP('SampleSuperstore - Main Data'!D16,Reference!$A$26:$B$74,2,FALSE)</f>
        <v>South</v>
      </c>
      <c r="F16" s="22" t="s">
        <v>13</v>
      </c>
      <c r="G16" s="22" t="s">
        <v>26</v>
      </c>
      <c r="H16" s="24">
        <f>VLOOKUP($G16, Reference!$A$3:$C$20, 2,FALSE)*I16</f>
        <v>12.5</v>
      </c>
      <c r="I16" s="22">
        <v>5</v>
      </c>
      <c r="J16" s="26" cm="1">
        <f t="array" ref="J16">IFERROR(_xlfn.IFS(AND(C16="Corporate", F16="Technology"), 3%, C16="Corporate", 1%),0%)</f>
        <v>0</v>
      </c>
      <c r="K16" s="24">
        <f>VLOOKUP($G16, Reference!$A$3:$C$20, 3,FALSE)*I16</f>
        <v>10</v>
      </c>
      <c r="L16" s="27">
        <f t="shared" si="0"/>
        <v>2.5</v>
      </c>
      <c r="M16" s="27">
        <f t="shared" si="1"/>
        <v>2.5</v>
      </c>
    </row>
    <row r="17" spans="1:13" x14ac:dyDescent="0.2">
      <c r="A17">
        <v>29</v>
      </c>
      <c r="B17" s="4">
        <v>43833</v>
      </c>
      <c r="C17" t="s">
        <v>11</v>
      </c>
      <c r="D17" t="s">
        <v>15</v>
      </c>
      <c r="E17" s="2" t="str">
        <f>VLOOKUP('SampleSuperstore - Main Data'!D17,Reference!$A$26:$B$74,2,FALSE)</f>
        <v>West</v>
      </c>
      <c r="F17" s="22" t="s">
        <v>13</v>
      </c>
      <c r="G17" s="22" t="s">
        <v>14</v>
      </c>
      <c r="H17" s="24">
        <f>VLOOKUP($G17, Reference!$A$3:$C$20, 2,FALSE)*I17</f>
        <v>225</v>
      </c>
      <c r="I17" s="22">
        <v>5</v>
      </c>
      <c r="J17" s="26" cm="1">
        <f t="array" ref="J17">IFERROR(_xlfn.IFS(AND(C17="Corporate", F17="Technology"), 3%, C17="Corporate", 1%),0%)</f>
        <v>0</v>
      </c>
      <c r="K17" s="24">
        <f>VLOOKUP($G17, Reference!$A$3:$C$20, 3,FALSE)*I17</f>
        <v>175</v>
      </c>
      <c r="L17" s="27">
        <f t="shared" si="0"/>
        <v>50</v>
      </c>
      <c r="M17" s="27">
        <f t="shared" si="1"/>
        <v>50</v>
      </c>
    </row>
    <row r="18" spans="1:13" x14ac:dyDescent="0.2">
      <c r="A18">
        <v>30</v>
      </c>
      <c r="B18" s="4">
        <v>43833</v>
      </c>
      <c r="C18" t="s">
        <v>11</v>
      </c>
      <c r="D18" t="s">
        <v>36</v>
      </c>
      <c r="E18" s="2" t="str">
        <f>VLOOKUP('SampleSuperstore - Main Data'!D18,Reference!$A$26:$B$74,2,FALSE)</f>
        <v>East</v>
      </c>
      <c r="F18" s="22" t="s">
        <v>23</v>
      </c>
      <c r="G18" s="22" t="s">
        <v>37</v>
      </c>
      <c r="H18" s="24">
        <f>VLOOKUP($G18, Reference!$A$3:$C$20, 2,FALSE)*I18</f>
        <v>27</v>
      </c>
      <c r="I18" s="22">
        <v>3</v>
      </c>
      <c r="J18" s="26" cm="1">
        <f t="array" ref="J18">IFERROR(_xlfn.IFS(AND(C18="Corporate", F18="Technology"), 3%, C18="Corporate", 1%),0%)</f>
        <v>0</v>
      </c>
      <c r="K18" s="24">
        <f>VLOOKUP($G18, Reference!$A$3:$C$20, 3,FALSE)*I18</f>
        <v>15</v>
      </c>
      <c r="L18" s="27">
        <f t="shared" si="0"/>
        <v>12</v>
      </c>
      <c r="M18" s="27">
        <f t="shared" si="1"/>
        <v>12</v>
      </c>
    </row>
    <row r="19" spans="1:13" x14ac:dyDescent="0.2">
      <c r="A19">
        <v>31</v>
      </c>
      <c r="B19" s="4">
        <v>43833</v>
      </c>
      <c r="C19" t="s">
        <v>11</v>
      </c>
      <c r="D19" t="s">
        <v>40</v>
      </c>
      <c r="E19" s="2" t="str">
        <f>VLOOKUP('SampleSuperstore - Main Data'!D19,Reference!$A$26:$B$74,2,FALSE)</f>
        <v>East</v>
      </c>
      <c r="F19" s="22" t="s">
        <v>23</v>
      </c>
      <c r="G19" s="22" t="s">
        <v>37</v>
      </c>
      <c r="H19" s="24">
        <f>VLOOKUP($G19, Reference!$A$3:$C$20, 2,FALSE)*I19</f>
        <v>45</v>
      </c>
      <c r="I19" s="22">
        <v>5</v>
      </c>
      <c r="J19" s="26" cm="1">
        <f t="array" ref="J19">IFERROR(_xlfn.IFS(AND(C19="Corporate", F19="Technology"), 3%, C19="Corporate", 1%),0%)</f>
        <v>0</v>
      </c>
      <c r="K19" s="24">
        <f>VLOOKUP($G19, Reference!$A$3:$C$20, 3,FALSE)*I19</f>
        <v>25</v>
      </c>
      <c r="L19" s="27">
        <f t="shared" si="0"/>
        <v>20</v>
      </c>
      <c r="M19" s="27">
        <f t="shared" si="1"/>
        <v>20</v>
      </c>
    </row>
    <row r="20" spans="1:13" x14ac:dyDescent="0.2">
      <c r="A20">
        <v>33</v>
      </c>
      <c r="B20" s="4">
        <v>43833</v>
      </c>
      <c r="C20" t="s">
        <v>11</v>
      </c>
      <c r="D20" t="s">
        <v>45</v>
      </c>
      <c r="E20" s="2" t="str">
        <f>VLOOKUP('SampleSuperstore - Main Data'!D20,Reference!$A$26:$B$74,2,FALSE)</f>
        <v>Central</v>
      </c>
      <c r="F20" s="22" t="s">
        <v>13</v>
      </c>
      <c r="G20" s="22" t="s">
        <v>20</v>
      </c>
      <c r="H20" s="24">
        <f>VLOOKUP($G20, Reference!$A$3:$C$20, 2,FALSE)*I20</f>
        <v>170</v>
      </c>
      <c r="I20" s="22">
        <v>10</v>
      </c>
      <c r="J20" s="26" cm="1">
        <f t="array" ref="J20">IFERROR(_xlfn.IFS(AND(C20="Corporate", F20="Technology"), 3%, C20="Corporate", 1%),0%)</f>
        <v>0</v>
      </c>
      <c r="K20" s="24">
        <f>VLOOKUP($G20, Reference!$A$3:$C$20, 3,FALSE)*I20</f>
        <v>100</v>
      </c>
      <c r="L20" s="27">
        <f t="shared" si="0"/>
        <v>70</v>
      </c>
      <c r="M20" s="27">
        <f t="shared" si="1"/>
        <v>70</v>
      </c>
    </row>
    <row r="21" spans="1:13" x14ac:dyDescent="0.2">
      <c r="A21">
        <v>34</v>
      </c>
      <c r="B21" s="4">
        <v>43833</v>
      </c>
      <c r="C21" t="s">
        <v>11</v>
      </c>
      <c r="D21" t="s">
        <v>15</v>
      </c>
      <c r="E21" s="2" t="str">
        <f>VLOOKUP('SampleSuperstore - Main Data'!D21,Reference!$A$26:$B$74,2,FALSE)</f>
        <v>West</v>
      </c>
      <c r="F21" s="22" t="s">
        <v>13</v>
      </c>
      <c r="G21" s="22" t="s">
        <v>14</v>
      </c>
      <c r="H21" s="24">
        <f>VLOOKUP($G21, Reference!$A$3:$C$20, 2,FALSE)*I21</f>
        <v>270</v>
      </c>
      <c r="I21" s="22">
        <v>6</v>
      </c>
      <c r="J21" s="26" cm="1">
        <f t="array" ref="J21">IFERROR(_xlfn.IFS(AND(C21="Corporate", F21="Technology"), 3%, C21="Corporate", 1%),0%)</f>
        <v>0</v>
      </c>
      <c r="K21" s="24">
        <f>VLOOKUP($G21, Reference!$A$3:$C$20, 3,FALSE)*I21</f>
        <v>210</v>
      </c>
      <c r="L21" s="27">
        <f t="shared" si="0"/>
        <v>60</v>
      </c>
      <c r="M21" s="27">
        <f t="shared" si="1"/>
        <v>60</v>
      </c>
    </row>
    <row r="22" spans="1:13" x14ac:dyDescent="0.2">
      <c r="A22">
        <v>35</v>
      </c>
      <c r="B22" s="4">
        <v>43833</v>
      </c>
      <c r="C22" t="s">
        <v>11</v>
      </c>
      <c r="D22" t="s">
        <v>46</v>
      </c>
      <c r="E22" s="2" t="str">
        <f>VLOOKUP('SampleSuperstore - Main Data'!D22,Reference!$A$26:$B$74,2,FALSE)</f>
        <v>Central</v>
      </c>
      <c r="F22" s="22" t="s">
        <v>29</v>
      </c>
      <c r="G22" s="22" t="s">
        <v>33</v>
      </c>
      <c r="H22" s="24">
        <f>VLOOKUP($G22, Reference!$A$3:$C$20, 2,FALSE)*I22</f>
        <v>15</v>
      </c>
      <c r="I22" s="22">
        <v>3</v>
      </c>
      <c r="J22" s="26" cm="1">
        <f t="array" ref="J22">IFERROR(_xlfn.IFS(AND(C22="Corporate", F22="Technology"), 3%, C22="Corporate", 1%),0%)</f>
        <v>0</v>
      </c>
      <c r="K22" s="24">
        <f>VLOOKUP($G22, Reference!$A$3:$C$20, 3,FALSE)*I22</f>
        <v>7.5</v>
      </c>
      <c r="L22" s="27">
        <f t="shared" si="0"/>
        <v>7.5</v>
      </c>
      <c r="M22" s="27">
        <f t="shared" si="1"/>
        <v>7.5</v>
      </c>
    </row>
    <row r="23" spans="1:13" x14ac:dyDescent="0.2">
      <c r="A23">
        <v>36</v>
      </c>
      <c r="B23" s="4">
        <v>43833</v>
      </c>
      <c r="C23" t="s">
        <v>11</v>
      </c>
      <c r="D23" t="s">
        <v>15</v>
      </c>
      <c r="E23" s="2" t="str">
        <f>VLOOKUP('SampleSuperstore - Main Data'!D23,Reference!$A$26:$B$74,2,FALSE)</f>
        <v>West</v>
      </c>
      <c r="F23" s="22" t="s">
        <v>13</v>
      </c>
      <c r="G23" s="22" t="s">
        <v>20</v>
      </c>
      <c r="H23" s="24">
        <f>VLOOKUP($G23, Reference!$A$3:$C$20, 2,FALSE)*I23</f>
        <v>51</v>
      </c>
      <c r="I23" s="22">
        <v>3</v>
      </c>
      <c r="J23" s="26" cm="1">
        <f t="array" ref="J23">IFERROR(_xlfn.IFS(AND(C23="Corporate", F23="Technology"), 3%, C23="Corporate", 1%),0%)</f>
        <v>0</v>
      </c>
      <c r="K23" s="24">
        <f>VLOOKUP($G23, Reference!$A$3:$C$20, 3,FALSE)*I23</f>
        <v>30</v>
      </c>
      <c r="L23" s="27">
        <f t="shared" si="0"/>
        <v>21</v>
      </c>
      <c r="M23" s="27">
        <f t="shared" si="1"/>
        <v>21</v>
      </c>
    </row>
    <row r="24" spans="1:13" x14ac:dyDescent="0.2">
      <c r="A24">
        <v>37</v>
      </c>
      <c r="B24" s="4">
        <v>43833</v>
      </c>
      <c r="C24" t="s">
        <v>11</v>
      </c>
      <c r="D24" t="s">
        <v>47</v>
      </c>
      <c r="E24" s="2" t="str">
        <f>VLOOKUP('SampleSuperstore - Main Data'!D24,Reference!$A$26:$B$74,2,FALSE)</f>
        <v>South</v>
      </c>
      <c r="F24" s="22" t="s">
        <v>13</v>
      </c>
      <c r="G24" s="22" t="s">
        <v>26</v>
      </c>
      <c r="H24" s="24">
        <f>VLOOKUP($G24, Reference!$A$3:$C$20, 2,FALSE)*I24</f>
        <v>7.5</v>
      </c>
      <c r="I24" s="22">
        <v>3</v>
      </c>
      <c r="J24" s="26" cm="1">
        <f t="array" ref="J24">IFERROR(_xlfn.IFS(AND(C24="Corporate", F24="Technology"), 3%, C24="Corporate", 1%),0%)</f>
        <v>0</v>
      </c>
      <c r="K24" s="24">
        <f>VLOOKUP($G24, Reference!$A$3:$C$20, 3,FALSE)*I24</f>
        <v>6</v>
      </c>
      <c r="L24" s="27">
        <f t="shared" si="0"/>
        <v>1.5</v>
      </c>
      <c r="M24" s="27">
        <f t="shared" si="1"/>
        <v>1.5</v>
      </c>
    </row>
    <row r="25" spans="1:13" x14ac:dyDescent="0.2">
      <c r="A25">
        <v>39</v>
      </c>
      <c r="B25" s="4">
        <v>43833</v>
      </c>
      <c r="C25" t="s">
        <v>11</v>
      </c>
      <c r="D25" t="s">
        <v>36</v>
      </c>
      <c r="E25" s="2" t="str">
        <f>VLOOKUP('SampleSuperstore - Main Data'!D25,Reference!$A$26:$B$74,2,FALSE)</f>
        <v>East</v>
      </c>
      <c r="F25" s="22" t="s">
        <v>13</v>
      </c>
      <c r="G25" s="22" t="s">
        <v>16</v>
      </c>
      <c r="H25" s="24">
        <f>VLOOKUP($G25, Reference!$A$3:$C$20, 2,FALSE)*I25</f>
        <v>38</v>
      </c>
      <c r="I25" s="22">
        <v>2</v>
      </c>
      <c r="J25" s="26" cm="1">
        <f t="array" ref="J25">IFERROR(_xlfn.IFS(AND(C25="Corporate", F25="Technology"), 3%, C25="Corporate", 1%),0%)</f>
        <v>0</v>
      </c>
      <c r="K25" s="24">
        <f>VLOOKUP($G25, Reference!$A$3:$C$20, 3,FALSE)*I25</f>
        <v>20</v>
      </c>
      <c r="L25" s="27">
        <f t="shared" si="0"/>
        <v>18</v>
      </c>
      <c r="M25" s="27">
        <f t="shared" si="1"/>
        <v>18</v>
      </c>
    </row>
    <row r="26" spans="1:13" x14ac:dyDescent="0.2">
      <c r="A26">
        <v>43</v>
      </c>
      <c r="B26" s="4">
        <v>43833</v>
      </c>
      <c r="C26" t="s">
        <v>11</v>
      </c>
      <c r="D26" t="s">
        <v>22</v>
      </c>
      <c r="E26" s="2" t="str">
        <f>VLOOKUP('SampleSuperstore - Main Data'!D26,Reference!$A$26:$B$74,2,FALSE)</f>
        <v>West</v>
      </c>
      <c r="F26" s="22" t="s">
        <v>13</v>
      </c>
      <c r="G26" s="22" t="s">
        <v>49</v>
      </c>
      <c r="H26" s="24">
        <f>VLOOKUP($G26, Reference!$A$3:$C$20, 2,FALSE)*I26</f>
        <v>160</v>
      </c>
      <c r="I26" s="22">
        <v>4</v>
      </c>
      <c r="J26" s="26" cm="1">
        <f t="array" ref="J26">IFERROR(_xlfn.IFS(AND(C26="Corporate", F26="Technology"), 3%, C26="Corporate", 1%),0%)</f>
        <v>0</v>
      </c>
      <c r="K26" s="24">
        <f>VLOOKUP($G26, Reference!$A$3:$C$20, 3,FALSE)*I26</f>
        <v>140</v>
      </c>
      <c r="L26" s="27">
        <f t="shared" si="0"/>
        <v>20</v>
      </c>
      <c r="M26" s="27">
        <f t="shared" si="1"/>
        <v>20</v>
      </c>
    </row>
    <row r="27" spans="1:13" x14ac:dyDescent="0.2">
      <c r="A27">
        <v>45</v>
      </c>
      <c r="B27" s="4">
        <v>43833</v>
      </c>
      <c r="C27" t="s">
        <v>11</v>
      </c>
      <c r="D27" t="s">
        <v>22</v>
      </c>
      <c r="E27" s="2" t="str">
        <f>VLOOKUP('SampleSuperstore - Main Data'!D27,Reference!$A$26:$B$74,2,FALSE)</f>
        <v>West</v>
      </c>
      <c r="F27" s="22" t="s">
        <v>13</v>
      </c>
      <c r="G27" s="22" t="s">
        <v>26</v>
      </c>
      <c r="H27" s="24">
        <f>VLOOKUP($G27, Reference!$A$3:$C$20, 2,FALSE)*I27</f>
        <v>15</v>
      </c>
      <c r="I27" s="22">
        <v>6</v>
      </c>
      <c r="J27" s="26" cm="1">
        <f t="array" ref="J27">IFERROR(_xlfn.IFS(AND(C27="Corporate", F27="Technology"), 3%, C27="Corporate", 1%),0%)</f>
        <v>0</v>
      </c>
      <c r="K27" s="24">
        <f>VLOOKUP($G27, Reference!$A$3:$C$20, 3,FALSE)*I27</f>
        <v>12</v>
      </c>
      <c r="L27" s="27">
        <f t="shared" si="0"/>
        <v>3</v>
      </c>
      <c r="M27" s="27">
        <f t="shared" si="1"/>
        <v>3</v>
      </c>
    </row>
    <row r="28" spans="1:13" x14ac:dyDescent="0.2">
      <c r="A28">
        <v>46</v>
      </c>
      <c r="B28" s="4">
        <v>43833</v>
      </c>
      <c r="C28" t="s">
        <v>11</v>
      </c>
      <c r="D28" t="s">
        <v>40</v>
      </c>
      <c r="E28" s="2" t="str">
        <f>VLOOKUP('SampleSuperstore - Main Data'!D28,Reference!$A$26:$B$74,2,FALSE)</f>
        <v>East</v>
      </c>
      <c r="F28" s="22" t="s">
        <v>29</v>
      </c>
      <c r="G28" s="22" t="s">
        <v>50</v>
      </c>
      <c r="H28" s="24">
        <f>VLOOKUP($G28, Reference!$A$3:$C$20, 2,FALSE)*I28</f>
        <v>597</v>
      </c>
      <c r="I28" s="22">
        <v>3</v>
      </c>
      <c r="J28" s="26" cm="1">
        <f t="array" ref="J28">IFERROR(_xlfn.IFS(AND(C28="Corporate", F28="Technology"), 3%, C28="Corporate", 1%),0%)</f>
        <v>0</v>
      </c>
      <c r="K28" s="24">
        <f>VLOOKUP($G28, Reference!$A$3:$C$20, 3,FALSE)*I28</f>
        <v>495</v>
      </c>
      <c r="L28" s="27">
        <f t="shared" si="0"/>
        <v>102</v>
      </c>
      <c r="M28" s="27">
        <f t="shared" si="1"/>
        <v>102</v>
      </c>
    </row>
    <row r="29" spans="1:13" x14ac:dyDescent="0.2">
      <c r="A29">
        <v>47</v>
      </c>
      <c r="B29" s="4">
        <v>43833</v>
      </c>
      <c r="C29" t="s">
        <v>11</v>
      </c>
      <c r="D29" t="s">
        <v>15</v>
      </c>
      <c r="E29" s="2" t="str">
        <f>VLOOKUP('SampleSuperstore - Main Data'!D29,Reference!$A$26:$B$74,2,FALSE)</f>
        <v>West</v>
      </c>
      <c r="F29" s="22" t="s">
        <v>23</v>
      </c>
      <c r="G29" s="22" t="s">
        <v>37</v>
      </c>
      <c r="H29" s="24">
        <f>VLOOKUP($G29, Reference!$A$3:$C$20, 2,FALSE)*I29</f>
        <v>36</v>
      </c>
      <c r="I29" s="22">
        <v>4</v>
      </c>
      <c r="J29" s="26" cm="1">
        <f t="array" ref="J29">IFERROR(_xlfn.IFS(AND(C29="Corporate", F29="Technology"), 3%, C29="Corporate", 1%),0%)</f>
        <v>0</v>
      </c>
      <c r="K29" s="24">
        <f>VLOOKUP($G29, Reference!$A$3:$C$20, 3,FALSE)*I29</f>
        <v>20</v>
      </c>
      <c r="L29" s="27">
        <f t="shared" si="0"/>
        <v>16</v>
      </c>
      <c r="M29" s="27">
        <f t="shared" si="1"/>
        <v>16</v>
      </c>
    </row>
    <row r="30" spans="1:13" x14ac:dyDescent="0.2">
      <c r="A30">
        <v>52</v>
      </c>
      <c r="B30" s="4">
        <v>43834</v>
      </c>
      <c r="C30" t="s">
        <v>11</v>
      </c>
      <c r="D30" t="s">
        <v>32</v>
      </c>
      <c r="E30" s="2" t="str">
        <f>VLOOKUP('SampleSuperstore - Main Data'!D30,Reference!$A$26:$B$74,2,FALSE)</f>
        <v>South</v>
      </c>
      <c r="F30" s="22" t="s">
        <v>13</v>
      </c>
      <c r="G30" s="22" t="s">
        <v>49</v>
      </c>
      <c r="H30" s="24">
        <f>VLOOKUP($G30, Reference!$A$3:$C$20, 2,FALSE)*I30</f>
        <v>40</v>
      </c>
      <c r="I30" s="22">
        <v>1</v>
      </c>
      <c r="J30" s="26" cm="1">
        <f t="array" ref="J30">IFERROR(_xlfn.IFS(AND(C30="Corporate", F30="Technology"), 3%, C30="Corporate", 1%),0%)</f>
        <v>0</v>
      </c>
      <c r="K30" s="24">
        <f>VLOOKUP($G30, Reference!$A$3:$C$20, 3,FALSE)*I30</f>
        <v>35</v>
      </c>
      <c r="L30" s="27">
        <f t="shared" si="0"/>
        <v>5</v>
      </c>
      <c r="M30" s="27">
        <f t="shared" si="1"/>
        <v>5</v>
      </c>
    </row>
    <row r="31" spans="1:13" x14ac:dyDescent="0.2">
      <c r="A31">
        <v>54</v>
      </c>
      <c r="B31" s="4">
        <v>43834</v>
      </c>
      <c r="C31" t="s">
        <v>11</v>
      </c>
      <c r="D31" t="s">
        <v>52</v>
      </c>
      <c r="E31" s="2" t="str">
        <f>VLOOKUP('SampleSuperstore - Main Data'!D31,Reference!$A$26:$B$74,2,FALSE)</f>
        <v>East</v>
      </c>
      <c r="F31" s="22" t="s">
        <v>13</v>
      </c>
      <c r="G31" s="22" t="s">
        <v>35</v>
      </c>
      <c r="H31" s="24">
        <f>VLOOKUP($G31, Reference!$A$3:$C$20, 2,FALSE)*I31</f>
        <v>48</v>
      </c>
      <c r="I31" s="22">
        <v>2</v>
      </c>
      <c r="J31" s="26" cm="1">
        <f t="array" ref="J31">IFERROR(_xlfn.IFS(AND(C31="Corporate", F31="Technology"), 3%, C31="Corporate", 1%),0%)</f>
        <v>0</v>
      </c>
      <c r="K31" s="24">
        <f>VLOOKUP($G31, Reference!$A$3:$C$20, 3,FALSE)*I31</f>
        <v>38</v>
      </c>
      <c r="L31" s="27">
        <f t="shared" si="0"/>
        <v>10</v>
      </c>
      <c r="M31" s="27">
        <f t="shared" si="1"/>
        <v>10</v>
      </c>
    </row>
    <row r="32" spans="1:13" x14ac:dyDescent="0.2">
      <c r="A32">
        <v>56</v>
      </c>
      <c r="B32" s="4">
        <v>43834</v>
      </c>
      <c r="C32" t="s">
        <v>11</v>
      </c>
      <c r="D32" t="s">
        <v>40</v>
      </c>
      <c r="E32" s="2" t="str">
        <f>VLOOKUP('SampleSuperstore - Main Data'!D32,Reference!$A$26:$B$74,2,FALSE)</f>
        <v>East</v>
      </c>
      <c r="F32" s="22" t="s">
        <v>13</v>
      </c>
      <c r="G32" s="22" t="s">
        <v>26</v>
      </c>
      <c r="H32" s="24">
        <f>VLOOKUP($G32, Reference!$A$3:$C$20, 2,FALSE)*I32</f>
        <v>5</v>
      </c>
      <c r="I32" s="22">
        <v>2</v>
      </c>
      <c r="J32" s="26" cm="1">
        <f t="array" ref="J32">IFERROR(_xlfn.IFS(AND(C32="Corporate", F32="Technology"), 3%, C32="Corporate", 1%),0%)</f>
        <v>0</v>
      </c>
      <c r="K32" s="24">
        <f>VLOOKUP($G32, Reference!$A$3:$C$20, 3,FALSE)*I32</f>
        <v>4</v>
      </c>
      <c r="L32" s="27">
        <f t="shared" si="0"/>
        <v>1</v>
      </c>
      <c r="M32" s="27">
        <f t="shared" si="1"/>
        <v>1</v>
      </c>
    </row>
    <row r="33" spans="1:13" x14ac:dyDescent="0.2">
      <c r="A33">
        <v>58</v>
      </c>
      <c r="B33" s="4">
        <v>43834</v>
      </c>
      <c r="C33" t="s">
        <v>11</v>
      </c>
      <c r="D33" t="s">
        <v>36</v>
      </c>
      <c r="E33" s="2" t="str">
        <f>VLOOKUP('SampleSuperstore - Main Data'!D33,Reference!$A$26:$B$74,2,FALSE)</f>
        <v>East</v>
      </c>
      <c r="F33" s="22" t="s">
        <v>13</v>
      </c>
      <c r="G33" s="22" t="s">
        <v>28</v>
      </c>
      <c r="H33" s="24">
        <f>VLOOKUP($G33, Reference!$A$3:$C$20, 2,FALSE)*I33</f>
        <v>75</v>
      </c>
      <c r="I33" s="22">
        <v>5</v>
      </c>
      <c r="J33" s="26" cm="1">
        <f t="array" ref="J33">IFERROR(_xlfn.IFS(AND(C33="Corporate", F33="Technology"), 3%, C33="Corporate", 1%),0%)</f>
        <v>0</v>
      </c>
      <c r="K33" s="24">
        <f>VLOOKUP($G33, Reference!$A$3:$C$20, 3,FALSE)*I33</f>
        <v>60</v>
      </c>
      <c r="L33" s="27">
        <f t="shared" si="0"/>
        <v>15</v>
      </c>
      <c r="M33" s="27">
        <f t="shared" si="1"/>
        <v>15</v>
      </c>
    </row>
    <row r="34" spans="1:13" x14ac:dyDescent="0.2">
      <c r="A34">
        <v>60</v>
      </c>
      <c r="B34" s="4">
        <v>43834</v>
      </c>
      <c r="C34" t="s">
        <v>11</v>
      </c>
      <c r="D34" t="s">
        <v>54</v>
      </c>
      <c r="E34" s="2" t="str">
        <f>VLOOKUP('SampleSuperstore - Main Data'!D34,Reference!$A$26:$B$74,2,FALSE)</f>
        <v>East</v>
      </c>
      <c r="F34" s="22" t="s">
        <v>13</v>
      </c>
      <c r="G34" s="22" t="s">
        <v>49</v>
      </c>
      <c r="H34" s="24">
        <f>VLOOKUP($G34, Reference!$A$3:$C$20, 2,FALSE)*I34</f>
        <v>80</v>
      </c>
      <c r="I34" s="22">
        <v>2</v>
      </c>
      <c r="J34" s="26" cm="1">
        <f t="array" ref="J34">IFERROR(_xlfn.IFS(AND(C34="Corporate", F34="Technology"), 3%, C34="Corporate", 1%),0%)</f>
        <v>0</v>
      </c>
      <c r="K34" s="24">
        <f>VLOOKUP($G34, Reference!$A$3:$C$20, 3,FALSE)*I34</f>
        <v>70</v>
      </c>
      <c r="L34" s="27">
        <f t="shared" si="0"/>
        <v>10</v>
      </c>
      <c r="M34" s="27">
        <f t="shared" si="1"/>
        <v>10</v>
      </c>
    </row>
    <row r="35" spans="1:13" x14ac:dyDescent="0.2">
      <c r="A35">
        <v>61</v>
      </c>
      <c r="B35" s="4">
        <v>43834</v>
      </c>
      <c r="C35" t="s">
        <v>11</v>
      </c>
      <c r="D35" t="s">
        <v>36</v>
      </c>
      <c r="E35" s="2" t="str">
        <f>VLOOKUP('SampleSuperstore - Main Data'!D35,Reference!$A$26:$B$74,2,FALSE)</f>
        <v>East</v>
      </c>
      <c r="F35" s="22" t="s">
        <v>23</v>
      </c>
      <c r="G35" s="22" t="s">
        <v>37</v>
      </c>
      <c r="H35" s="24">
        <f>VLOOKUP($G35, Reference!$A$3:$C$20, 2,FALSE)*I35</f>
        <v>18</v>
      </c>
      <c r="I35" s="22">
        <v>2</v>
      </c>
      <c r="J35" s="26" cm="1">
        <f t="array" ref="J35">IFERROR(_xlfn.IFS(AND(C35="Corporate", F35="Technology"), 3%, C35="Corporate", 1%),0%)</f>
        <v>0</v>
      </c>
      <c r="K35" s="24">
        <f>VLOOKUP($G35, Reference!$A$3:$C$20, 3,FALSE)*I35</f>
        <v>10</v>
      </c>
      <c r="L35" s="27">
        <f t="shared" si="0"/>
        <v>8</v>
      </c>
      <c r="M35" s="27">
        <f t="shared" si="1"/>
        <v>8</v>
      </c>
    </row>
    <row r="36" spans="1:13" x14ac:dyDescent="0.2">
      <c r="A36">
        <v>63</v>
      </c>
      <c r="B36" s="4">
        <v>43834</v>
      </c>
      <c r="C36" t="s">
        <v>11</v>
      </c>
      <c r="D36" t="s">
        <v>25</v>
      </c>
      <c r="E36" s="2" t="str">
        <f>VLOOKUP('SampleSuperstore - Main Data'!D36,Reference!$A$26:$B$74,2,FALSE)</f>
        <v>Central</v>
      </c>
      <c r="F36" s="22" t="s">
        <v>13</v>
      </c>
      <c r="G36" s="22" t="s">
        <v>41</v>
      </c>
      <c r="H36" s="24">
        <f>VLOOKUP($G36, Reference!$A$3:$C$20, 2,FALSE)*I36</f>
        <v>9</v>
      </c>
      <c r="I36" s="22">
        <v>3</v>
      </c>
      <c r="J36" s="26" cm="1">
        <f t="array" ref="J36">IFERROR(_xlfn.IFS(AND(C36="Corporate", F36="Technology"), 3%, C36="Corporate", 1%),0%)</f>
        <v>0</v>
      </c>
      <c r="K36" s="24">
        <f>VLOOKUP($G36, Reference!$A$3:$C$20, 3,FALSE)*I36</f>
        <v>6</v>
      </c>
      <c r="L36" s="27">
        <f t="shared" si="0"/>
        <v>3</v>
      </c>
      <c r="M36" s="27">
        <f t="shared" si="1"/>
        <v>3</v>
      </c>
    </row>
    <row r="37" spans="1:13" x14ac:dyDescent="0.2">
      <c r="A37">
        <v>65</v>
      </c>
      <c r="B37" s="4">
        <v>43834</v>
      </c>
      <c r="C37" t="s">
        <v>11</v>
      </c>
      <c r="D37" t="s">
        <v>25</v>
      </c>
      <c r="E37" s="2" t="str">
        <f>VLOOKUP('SampleSuperstore - Main Data'!D37,Reference!$A$26:$B$74,2,FALSE)</f>
        <v>Central</v>
      </c>
      <c r="F37" s="22" t="s">
        <v>13</v>
      </c>
      <c r="G37" s="22" t="s">
        <v>14</v>
      </c>
      <c r="H37" s="24">
        <f>VLOOKUP($G37, Reference!$A$3:$C$20, 2,FALSE)*I37</f>
        <v>90</v>
      </c>
      <c r="I37" s="22">
        <v>2</v>
      </c>
      <c r="J37" s="26" cm="1">
        <f t="array" ref="J37">IFERROR(_xlfn.IFS(AND(C37="Corporate", F37="Technology"), 3%, C37="Corporate", 1%),0%)</f>
        <v>0</v>
      </c>
      <c r="K37" s="24">
        <f>VLOOKUP($G37, Reference!$A$3:$C$20, 3,FALSE)*I37</f>
        <v>70</v>
      </c>
      <c r="L37" s="27">
        <f t="shared" si="0"/>
        <v>20</v>
      </c>
      <c r="M37" s="27">
        <f t="shared" si="1"/>
        <v>20</v>
      </c>
    </row>
    <row r="38" spans="1:13" x14ac:dyDescent="0.2">
      <c r="A38">
        <v>75</v>
      </c>
      <c r="B38" s="4">
        <v>43835</v>
      </c>
      <c r="C38" t="s">
        <v>11</v>
      </c>
      <c r="D38" t="s">
        <v>15</v>
      </c>
      <c r="E38" s="2" t="str">
        <f>VLOOKUP('SampleSuperstore - Main Data'!D38,Reference!$A$26:$B$74,2,FALSE)</f>
        <v>West</v>
      </c>
      <c r="F38" s="22" t="s">
        <v>13</v>
      </c>
      <c r="G38" s="22" t="s">
        <v>49</v>
      </c>
      <c r="H38" s="24">
        <f>VLOOKUP($G38, Reference!$A$3:$C$20, 2,FALSE)*I38</f>
        <v>120</v>
      </c>
      <c r="I38" s="22">
        <v>3</v>
      </c>
      <c r="J38" s="26" cm="1">
        <f t="array" ref="J38">IFERROR(_xlfn.IFS(AND(C38="Corporate", F38="Technology"), 3%, C38="Corporate", 1%),0%)</f>
        <v>0</v>
      </c>
      <c r="K38" s="24">
        <f>VLOOKUP($G38, Reference!$A$3:$C$20, 3,FALSE)*I38</f>
        <v>105</v>
      </c>
      <c r="L38" s="27">
        <f t="shared" si="0"/>
        <v>15</v>
      </c>
      <c r="M38" s="27">
        <f t="shared" si="1"/>
        <v>15</v>
      </c>
    </row>
    <row r="39" spans="1:13" x14ac:dyDescent="0.2">
      <c r="A39">
        <v>76</v>
      </c>
      <c r="B39" s="4">
        <v>43835</v>
      </c>
      <c r="C39" t="s">
        <v>11</v>
      </c>
      <c r="D39" t="s">
        <v>36</v>
      </c>
      <c r="E39" s="2" t="str">
        <f>VLOOKUP('SampleSuperstore - Main Data'!D39,Reference!$A$26:$B$74,2,FALSE)</f>
        <v>East</v>
      </c>
      <c r="F39" s="22" t="s">
        <v>29</v>
      </c>
      <c r="G39" s="22" t="s">
        <v>33</v>
      </c>
      <c r="H39" s="24">
        <f>VLOOKUP($G39, Reference!$A$3:$C$20, 2,FALSE)*I39</f>
        <v>10</v>
      </c>
      <c r="I39" s="22">
        <v>2</v>
      </c>
      <c r="J39" s="26" cm="1">
        <f t="array" ref="J39">IFERROR(_xlfn.IFS(AND(C39="Corporate", F39="Technology"), 3%, C39="Corporate", 1%),0%)</f>
        <v>0</v>
      </c>
      <c r="K39" s="24">
        <f>VLOOKUP($G39, Reference!$A$3:$C$20, 3,FALSE)*I39</f>
        <v>5</v>
      </c>
      <c r="L39" s="27">
        <f t="shared" si="0"/>
        <v>5</v>
      </c>
      <c r="M39" s="27">
        <f t="shared" si="1"/>
        <v>5</v>
      </c>
    </row>
    <row r="40" spans="1:13" x14ac:dyDescent="0.2">
      <c r="A40">
        <v>77</v>
      </c>
      <c r="B40" s="4">
        <v>43835</v>
      </c>
      <c r="C40" t="s">
        <v>11</v>
      </c>
      <c r="D40" t="s">
        <v>36</v>
      </c>
      <c r="E40" s="2" t="str">
        <f>VLOOKUP('SampleSuperstore - Main Data'!D40,Reference!$A$26:$B$74,2,FALSE)</f>
        <v>East</v>
      </c>
      <c r="F40" s="22" t="s">
        <v>23</v>
      </c>
      <c r="G40" s="22" t="s">
        <v>38</v>
      </c>
      <c r="H40" s="24">
        <f>VLOOKUP($G40, Reference!$A$3:$C$20, 2,FALSE)*I40</f>
        <v>400</v>
      </c>
      <c r="I40" s="22">
        <v>5</v>
      </c>
      <c r="J40" s="26" cm="1">
        <f t="array" ref="J40">IFERROR(_xlfn.IFS(AND(C40="Corporate", F40="Technology"), 3%, C40="Corporate", 1%),0%)</f>
        <v>0</v>
      </c>
      <c r="K40" s="24">
        <f>VLOOKUP($G40, Reference!$A$3:$C$20, 3,FALSE)*I40</f>
        <v>325</v>
      </c>
      <c r="L40" s="27">
        <f t="shared" si="0"/>
        <v>75</v>
      </c>
      <c r="M40" s="27">
        <f t="shared" si="1"/>
        <v>75</v>
      </c>
    </row>
    <row r="41" spans="1:13" x14ac:dyDescent="0.2">
      <c r="A41">
        <v>79</v>
      </c>
      <c r="B41" s="4">
        <v>43835</v>
      </c>
      <c r="C41" t="s">
        <v>11</v>
      </c>
      <c r="D41" t="s">
        <v>43</v>
      </c>
      <c r="E41" s="2" t="str">
        <f>VLOOKUP('SampleSuperstore - Main Data'!D41,Reference!$A$26:$B$74,2,FALSE)</f>
        <v>West</v>
      </c>
      <c r="F41" s="22" t="s">
        <v>29</v>
      </c>
      <c r="G41" s="22" t="s">
        <v>50</v>
      </c>
      <c r="H41" s="24">
        <f>VLOOKUP($G41, Reference!$A$3:$C$20, 2,FALSE)*I41</f>
        <v>398</v>
      </c>
      <c r="I41" s="22">
        <v>2</v>
      </c>
      <c r="J41" s="26" cm="1">
        <f t="array" ref="J41">IFERROR(_xlfn.IFS(AND(C41="Corporate", F41="Technology"), 3%, C41="Corporate", 1%),0%)</f>
        <v>0</v>
      </c>
      <c r="K41" s="24">
        <f>VLOOKUP($G41, Reference!$A$3:$C$20, 3,FALSE)*I41</f>
        <v>330</v>
      </c>
      <c r="L41" s="27">
        <f t="shared" si="0"/>
        <v>68</v>
      </c>
      <c r="M41" s="27">
        <f t="shared" si="1"/>
        <v>68</v>
      </c>
    </row>
    <row r="42" spans="1:13" x14ac:dyDescent="0.2">
      <c r="A42">
        <v>80</v>
      </c>
      <c r="B42" s="4">
        <v>43835</v>
      </c>
      <c r="C42" t="s">
        <v>11</v>
      </c>
      <c r="D42" t="s">
        <v>15</v>
      </c>
      <c r="E42" s="2" t="str">
        <f>VLOOKUP('SampleSuperstore - Main Data'!D42,Reference!$A$26:$B$74,2,FALSE)</f>
        <v>West</v>
      </c>
      <c r="F42" s="22" t="s">
        <v>13</v>
      </c>
      <c r="G42" s="22" t="s">
        <v>41</v>
      </c>
      <c r="H42" s="24">
        <f>VLOOKUP($G42, Reference!$A$3:$C$20, 2,FALSE)*I42</f>
        <v>12</v>
      </c>
      <c r="I42" s="22">
        <v>4</v>
      </c>
      <c r="J42" s="26" cm="1">
        <f t="array" ref="J42">IFERROR(_xlfn.IFS(AND(C42="Corporate", F42="Technology"), 3%, C42="Corporate", 1%),0%)</f>
        <v>0</v>
      </c>
      <c r="K42" s="24">
        <f>VLOOKUP($G42, Reference!$A$3:$C$20, 3,FALSE)*I42</f>
        <v>8</v>
      </c>
      <c r="L42" s="27">
        <f t="shared" si="0"/>
        <v>4</v>
      </c>
      <c r="M42" s="27">
        <f t="shared" si="1"/>
        <v>4</v>
      </c>
    </row>
    <row r="43" spans="1:13" x14ac:dyDescent="0.2">
      <c r="A43">
        <v>81</v>
      </c>
      <c r="B43" s="4">
        <v>43835</v>
      </c>
      <c r="C43" t="s">
        <v>11</v>
      </c>
      <c r="D43" t="s">
        <v>15</v>
      </c>
      <c r="E43" s="2" t="str">
        <f>VLOOKUP('SampleSuperstore - Main Data'!D43,Reference!$A$26:$B$74,2,FALSE)</f>
        <v>West</v>
      </c>
      <c r="F43" s="22" t="s">
        <v>13</v>
      </c>
      <c r="G43" s="22" t="s">
        <v>14</v>
      </c>
      <c r="H43" s="24">
        <f>VLOOKUP($G43, Reference!$A$3:$C$20, 2,FALSE)*I43</f>
        <v>180</v>
      </c>
      <c r="I43" s="22">
        <v>4</v>
      </c>
      <c r="J43" s="26" cm="1">
        <f t="array" ref="J43">IFERROR(_xlfn.IFS(AND(C43="Corporate", F43="Technology"), 3%, C43="Corporate", 1%),0%)</f>
        <v>0</v>
      </c>
      <c r="K43" s="24">
        <f>VLOOKUP($G43, Reference!$A$3:$C$20, 3,FALSE)*I43</f>
        <v>140</v>
      </c>
      <c r="L43" s="27">
        <f t="shared" si="0"/>
        <v>40</v>
      </c>
      <c r="M43" s="27">
        <f t="shared" si="1"/>
        <v>40</v>
      </c>
    </row>
    <row r="44" spans="1:13" x14ac:dyDescent="0.2">
      <c r="A44">
        <v>83</v>
      </c>
      <c r="B44" s="4">
        <v>43835</v>
      </c>
      <c r="C44" t="s">
        <v>11</v>
      </c>
      <c r="D44" t="s">
        <v>52</v>
      </c>
      <c r="E44" s="2" t="str">
        <f>VLOOKUP('SampleSuperstore - Main Data'!D44,Reference!$A$26:$B$74,2,FALSE)</f>
        <v>East</v>
      </c>
      <c r="F44" s="22" t="s">
        <v>29</v>
      </c>
      <c r="G44" s="22" t="s">
        <v>50</v>
      </c>
      <c r="H44" s="24">
        <f>VLOOKUP($G44, Reference!$A$3:$C$20, 2,FALSE)*I44</f>
        <v>398</v>
      </c>
      <c r="I44" s="22">
        <v>2</v>
      </c>
      <c r="J44" s="26" cm="1">
        <f t="array" ref="J44">IFERROR(_xlfn.IFS(AND(C44="Corporate", F44="Technology"), 3%, C44="Corporate", 1%),0%)</f>
        <v>0</v>
      </c>
      <c r="K44" s="24">
        <f>VLOOKUP($G44, Reference!$A$3:$C$20, 3,FALSE)*I44</f>
        <v>330</v>
      </c>
      <c r="L44" s="27">
        <f t="shared" si="0"/>
        <v>68</v>
      </c>
      <c r="M44" s="27">
        <f t="shared" si="1"/>
        <v>68</v>
      </c>
    </row>
    <row r="45" spans="1:13" x14ac:dyDescent="0.2">
      <c r="A45">
        <v>84</v>
      </c>
      <c r="B45" s="4">
        <v>43835</v>
      </c>
      <c r="C45" t="s">
        <v>11</v>
      </c>
      <c r="D45" t="s">
        <v>36</v>
      </c>
      <c r="E45" s="2" t="str">
        <f>VLOOKUP('SampleSuperstore - Main Data'!D45,Reference!$A$26:$B$74,2,FALSE)</f>
        <v>East</v>
      </c>
      <c r="F45" s="22" t="s">
        <v>29</v>
      </c>
      <c r="G45" s="22" t="s">
        <v>50</v>
      </c>
      <c r="H45" s="24">
        <f>VLOOKUP($G45, Reference!$A$3:$C$20, 2,FALSE)*I45</f>
        <v>796</v>
      </c>
      <c r="I45" s="22">
        <v>4</v>
      </c>
      <c r="J45" s="26" cm="1">
        <f t="array" ref="J45">IFERROR(_xlfn.IFS(AND(C45="Corporate", F45="Technology"), 3%, C45="Corporate", 1%),0%)</f>
        <v>0</v>
      </c>
      <c r="K45" s="24">
        <f>VLOOKUP($G45, Reference!$A$3:$C$20, 3,FALSE)*I45</f>
        <v>660</v>
      </c>
      <c r="L45" s="27">
        <f t="shared" si="0"/>
        <v>136</v>
      </c>
      <c r="M45" s="27">
        <f t="shared" si="1"/>
        <v>136</v>
      </c>
    </row>
    <row r="46" spans="1:13" x14ac:dyDescent="0.2">
      <c r="A46">
        <v>85</v>
      </c>
      <c r="B46" s="4">
        <v>43835</v>
      </c>
      <c r="C46" t="s">
        <v>11</v>
      </c>
      <c r="D46" t="s">
        <v>21</v>
      </c>
      <c r="E46" s="2" t="str">
        <f>VLOOKUP('SampleSuperstore - Main Data'!D46,Reference!$A$26:$B$74,2,FALSE)</f>
        <v>West</v>
      </c>
      <c r="F46" s="22" t="s">
        <v>13</v>
      </c>
      <c r="G46" s="22" t="s">
        <v>26</v>
      </c>
      <c r="H46" s="24">
        <f>VLOOKUP($G46, Reference!$A$3:$C$20, 2,FALSE)*I46</f>
        <v>17.5</v>
      </c>
      <c r="I46" s="22">
        <v>7</v>
      </c>
      <c r="J46" s="26" cm="1">
        <f t="array" ref="J46">IFERROR(_xlfn.IFS(AND(C46="Corporate", F46="Technology"), 3%, C46="Corporate", 1%),0%)</f>
        <v>0</v>
      </c>
      <c r="K46" s="24">
        <f>VLOOKUP($G46, Reference!$A$3:$C$20, 3,FALSE)*I46</f>
        <v>14</v>
      </c>
      <c r="L46" s="27">
        <f t="shared" si="0"/>
        <v>3.5</v>
      </c>
      <c r="M46" s="27">
        <f t="shared" si="1"/>
        <v>3.5</v>
      </c>
    </row>
    <row r="47" spans="1:13" x14ac:dyDescent="0.2">
      <c r="A47">
        <v>86</v>
      </c>
      <c r="B47" s="4">
        <v>43835</v>
      </c>
      <c r="C47" t="s">
        <v>11</v>
      </c>
      <c r="D47" t="s">
        <v>36</v>
      </c>
      <c r="E47" s="2" t="str">
        <f>VLOOKUP('SampleSuperstore - Main Data'!D47,Reference!$A$26:$B$74,2,FALSE)</f>
        <v>East</v>
      </c>
      <c r="F47" s="22" t="s">
        <v>23</v>
      </c>
      <c r="G47" s="22" t="s">
        <v>24</v>
      </c>
      <c r="H47" s="24">
        <f>VLOOKUP($G47, Reference!$A$3:$C$20, 2,FALSE)*I47</f>
        <v>495</v>
      </c>
      <c r="I47" s="22">
        <v>5</v>
      </c>
      <c r="J47" s="26" cm="1">
        <f t="array" ref="J47">IFERROR(_xlfn.IFS(AND(C47="Corporate", F47="Technology"), 3%, C47="Corporate", 1%),0%)</f>
        <v>0</v>
      </c>
      <c r="K47" s="24">
        <f>VLOOKUP($G47, Reference!$A$3:$C$20, 3,FALSE)*I47</f>
        <v>395</v>
      </c>
      <c r="L47" s="27">
        <f t="shared" si="0"/>
        <v>100</v>
      </c>
      <c r="M47" s="27">
        <f t="shared" si="1"/>
        <v>100</v>
      </c>
    </row>
    <row r="48" spans="1:13" x14ac:dyDescent="0.2">
      <c r="A48">
        <v>87</v>
      </c>
      <c r="B48" s="4">
        <v>43835</v>
      </c>
      <c r="C48" t="s">
        <v>11</v>
      </c>
      <c r="D48" t="s">
        <v>12</v>
      </c>
      <c r="E48" s="2" t="str">
        <f>VLOOKUP('SampleSuperstore - Main Data'!D48,Reference!$A$26:$B$74,2,FALSE)</f>
        <v>West</v>
      </c>
      <c r="F48" s="22" t="s">
        <v>13</v>
      </c>
      <c r="G48" s="22" t="s">
        <v>16</v>
      </c>
      <c r="H48" s="24">
        <f>VLOOKUP($G48, Reference!$A$3:$C$20, 2,FALSE)*I48</f>
        <v>95</v>
      </c>
      <c r="I48" s="22">
        <v>5</v>
      </c>
      <c r="J48" s="26" cm="1">
        <f t="array" ref="J48">IFERROR(_xlfn.IFS(AND(C48="Corporate", F48="Technology"), 3%, C48="Corporate", 1%),0%)</f>
        <v>0</v>
      </c>
      <c r="K48" s="24">
        <f>VLOOKUP($G48, Reference!$A$3:$C$20, 3,FALSE)*I48</f>
        <v>50</v>
      </c>
      <c r="L48" s="27">
        <f t="shared" si="0"/>
        <v>45</v>
      </c>
      <c r="M48" s="27">
        <f t="shared" si="1"/>
        <v>45</v>
      </c>
    </row>
    <row r="49" spans="1:13" x14ac:dyDescent="0.2">
      <c r="A49">
        <v>88</v>
      </c>
      <c r="B49" s="4">
        <v>43835</v>
      </c>
      <c r="C49" t="s">
        <v>11</v>
      </c>
      <c r="D49" t="s">
        <v>15</v>
      </c>
      <c r="E49" s="2" t="str">
        <f>VLOOKUP('SampleSuperstore - Main Data'!D49,Reference!$A$26:$B$74,2,FALSE)</f>
        <v>West</v>
      </c>
      <c r="F49" s="22" t="s">
        <v>13</v>
      </c>
      <c r="G49" s="22" t="s">
        <v>26</v>
      </c>
      <c r="H49" s="24">
        <f>VLOOKUP($G49, Reference!$A$3:$C$20, 2,FALSE)*I49</f>
        <v>7.5</v>
      </c>
      <c r="I49" s="22">
        <v>3</v>
      </c>
      <c r="J49" s="26" cm="1">
        <f t="array" ref="J49">IFERROR(_xlfn.IFS(AND(C49="Corporate", F49="Technology"), 3%, C49="Corporate", 1%),0%)</f>
        <v>0</v>
      </c>
      <c r="K49" s="24">
        <f>VLOOKUP($G49, Reference!$A$3:$C$20, 3,FALSE)*I49</f>
        <v>6</v>
      </c>
      <c r="L49" s="27">
        <f t="shared" si="0"/>
        <v>1.5</v>
      </c>
      <c r="M49" s="27">
        <f t="shared" si="1"/>
        <v>1.5</v>
      </c>
    </row>
    <row r="50" spans="1:13" x14ac:dyDescent="0.2">
      <c r="A50">
        <v>90</v>
      </c>
      <c r="B50" s="4">
        <v>43835</v>
      </c>
      <c r="C50" t="s">
        <v>11</v>
      </c>
      <c r="D50" t="s">
        <v>32</v>
      </c>
      <c r="E50" s="2" t="str">
        <f>VLOOKUP('SampleSuperstore - Main Data'!D50,Reference!$A$26:$B$74,2,FALSE)</f>
        <v>South</v>
      </c>
      <c r="F50" s="22" t="s">
        <v>29</v>
      </c>
      <c r="G50" s="22" t="s">
        <v>33</v>
      </c>
      <c r="H50" s="24">
        <f>VLOOKUP($G50, Reference!$A$3:$C$20, 2,FALSE)*I50</f>
        <v>5</v>
      </c>
      <c r="I50" s="22">
        <v>1</v>
      </c>
      <c r="J50" s="26" cm="1">
        <f t="array" ref="J50">IFERROR(_xlfn.IFS(AND(C50="Corporate", F50="Technology"), 3%, C50="Corporate", 1%),0%)</f>
        <v>0</v>
      </c>
      <c r="K50" s="24">
        <f>VLOOKUP($G50, Reference!$A$3:$C$20, 3,FALSE)*I50</f>
        <v>2.5</v>
      </c>
      <c r="L50" s="27">
        <f t="shared" si="0"/>
        <v>2.5</v>
      </c>
      <c r="M50" s="27">
        <f t="shared" si="1"/>
        <v>2.5</v>
      </c>
    </row>
    <row r="51" spans="1:13" x14ac:dyDescent="0.2">
      <c r="A51">
        <v>91</v>
      </c>
      <c r="B51" s="4">
        <v>43835</v>
      </c>
      <c r="C51" t="s">
        <v>11</v>
      </c>
      <c r="D51" t="s">
        <v>36</v>
      </c>
      <c r="E51" s="2" t="str">
        <f>VLOOKUP('SampleSuperstore - Main Data'!D51,Reference!$A$26:$B$74,2,FALSE)</f>
        <v>East</v>
      </c>
      <c r="F51" s="22" t="s">
        <v>23</v>
      </c>
      <c r="G51" s="22" t="s">
        <v>37</v>
      </c>
      <c r="H51" s="24">
        <f>VLOOKUP($G51, Reference!$A$3:$C$20, 2,FALSE)*I51</f>
        <v>72</v>
      </c>
      <c r="I51" s="22">
        <v>8</v>
      </c>
      <c r="J51" s="26" cm="1">
        <f t="array" ref="J51">IFERROR(_xlfn.IFS(AND(C51="Corporate", F51="Technology"), 3%, C51="Corporate", 1%),0%)</f>
        <v>0</v>
      </c>
      <c r="K51" s="24">
        <f>VLOOKUP($G51, Reference!$A$3:$C$20, 3,FALSE)*I51</f>
        <v>40</v>
      </c>
      <c r="L51" s="27">
        <f t="shared" si="0"/>
        <v>32</v>
      </c>
      <c r="M51" s="27">
        <f t="shared" si="1"/>
        <v>32</v>
      </c>
    </row>
    <row r="52" spans="1:13" x14ac:dyDescent="0.2">
      <c r="A52">
        <v>98</v>
      </c>
      <c r="B52" s="4">
        <v>43835</v>
      </c>
      <c r="C52" t="s">
        <v>11</v>
      </c>
      <c r="D52" t="s">
        <v>25</v>
      </c>
      <c r="E52" s="2" t="str">
        <f>VLOOKUP('SampleSuperstore - Main Data'!D52,Reference!$A$26:$B$74,2,FALSE)</f>
        <v>Central</v>
      </c>
      <c r="F52" s="22" t="s">
        <v>29</v>
      </c>
      <c r="G52" s="22" t="s">
        <v>30</v>
      </c>
      <c r="H52" s="24">
        <f>VLOOKUP($G52, Reference!$A$3:$C$20, 2,FALSE)*I52</f>
        <v>1350</v>
      </c>
      <c r="I52" s="22">
        <v>3</v>
      </c>
      <c r="J52" s="26" cm="1">
        <f t="array" ref="J52">IFERROR(_xlfn.IFS(AND(C52="Corporate", F52="Technology"), 3%, C52="Corporate", 1%),0%)</f>
        <v>0</v>
      </c>
      <c r="K52" s="24">
        <f>VLOOKUP($G52, Reference!$A$3:$C$20, 3,FALSE)*I52</f>
        <v>1200</v>
      </c>
      <c r="L52" s="27">
        <f t="shared" si="0"/>
        <v>150</v>
      </c>
      <c r="M52" s="27">
        <f t="shared" si="1"/>
        <v>150</v>
      </c>
    </row>
    <row r="53" spans="1:13" x14ac:dyDescent="0.2">
      <c r="A53">
        <v>99</v>
      </c>
      <c r="B53" s="4">
        <v>43835</v>
      </c>
      <c r="C53" t="s">
        <v>11</v>
      </c>
      <c r="D53" t="s">
        <v>44</v>
      </c>
      <c r="E53" s="2" t="str">
        <f>VLOOKUP('SampleSuperstore - Main Data'!D53,Reference!$A$26:$B$74,2,FALSE)</f>
        <v>South</v>
      </c>
      <c r="F53" s="22" t="s">
        <v>23</v>
      </c>
      <c r="G53" s="22" t="s">
        <v>59</v>
      </c>
      <c r="H53" s="24">
        <f>VLOOKUP($G53, Reference!$A$3:$C$20, 2,FALSE)*I53</f>
        <v>1105</v>
      </c>
      <c r="I53" s="22">
        <v>13</v>
      </c>
      <c r="J53" s="26" cm="1">
        <f t="array" ref="J53">IFERROR(_xlfn.IFS(AND(C53="Corporate", F53="Technology"), 3%, C53="Corporate", 1%),0%)</f>
        <v>0</v>
      </c>
      <c r="K53" s="24">
        <f>VLOOKUP($G53, Reference!$A$3:$C$20, 3,FALSE)*I53</f>
        <v>975</v>
      </c>
      <c r="L53" s="27">
        <f t="shared" si="0"/>
        <v>130</v>
      </c>
      <c r="M53" s="27">
        <f t="shared" si="1"/>
        <v>130</v>
      </c>
    </row>
    <row r="54" spans="1:13" x14ac:dyDescent="0.2">
      <c r="A54">
        <v>108</v>
      </c>
      <c r="B54" s="4">
        <v>43836</v>
      </c>
      <c r="C54" t="s">
        <v>11</v>
      </c>
      <c r="D54" t="s">
        <v>15</v>
      </c>
      <c r="E54" s="2" t="str">
        <f>VLOOKUP('SampleSuperstore - Main Data'!D54,Reference!$A$26:$B$74,2,FALSE)</f>
        <v>West</v>
      </c>
      <c r="F54" s="22" t="s">
        <v>23</v>
      </c>
      <c r="G54" s="22" t="s">
        <v>24</v>
      </c>
      <c r="H54" s="24">
        <f>VLOOKUP($G54, Reference!$A$3:$C$20, 2,FALSE)*I54</f>
        <v>198</v>
      </c>
      <c r="I54" s="22">
        <v>2</v>
      </c>
      <c r="J54" s="26" cm="1">
        <f t="array" ref="J54">IFERROR(_xlfn.IFS(AND(C54="Corporate", F54="Technology"), 3%, C54="Corporate", 1%),0%)</f>
        <v>0</v>
      </c>
      <c r="K54" s="24">
        <f>VLOOKUP($G54, Reference!$A$3:$C$20, 3,FALSE)*I54</f>
        <v>158</v>
      </c>
      <c r="L54" s="27">
        <f t="shared" si="0"/>
        <v>40</v>
      </c>
      <c r="M54" s="27">
        <f t="shared" si="1"/>
        <v>40</v>
      </c>
    </row>
    <row r="55" spans="1:13" x14ac:dyDescent="0.2">
      <c r="A55">
        <v>109</v>
      </c>
      <c r="B55" s="4">
        <v>43836</v>
      </c>
      <c r="C55" t="s">
        <v>11</v>
      </c>
      <c r="D55" t="s">
        <v>43</v>
      </c>
      <c r="E55" s="2" t="str">
        <f>VLOOKUP('SampleSuperstore - Main Data'!D55,Reference!$A$26:$B$74,2,FALSE)</f>
        <v>West</v>
      </c>
      <c r="F55" s="22" t="s">
        <v>23</v>
      </c>
      <c r="G55" s="22" t="s">
        <v>59</v>
      </c>
      <c r="H55" s="24">
        <f>VLOOKUP($G55, Reference!$A$3:$C$20, 2,FALSE)*I55</f>
        <v>170</v>
      </c>
      <c r="I55" s="22">
        <v>2</v>
      </c>
      <c r="J55" s="26" cm="1">
        <f t="array" ref="J55">IFERROR(_xlfn.IFS(AND(C55="Corporate", F55="Technology"), 3%, C55="Corporate", 1%),0%)</f>
        <v>0</v>
      </c>
      <c r="K55" s="24">
        <f>VLOOKUP($G55, Reference!$A$3:$C$20, 3,FALSE)*I55</f>
        <v>150</v>
      </c>
      <c r="L55" s="27">
        <f t="shared" si="0"/>
        <v>20</v>
      </c>
      <c r="M55" s="27">
        <f t="shared" si="1"/>
        <v>20</v>
      </c>
    </row>
    <row r="56" spans="1:13" x14ac:dyDescent="0.2">
      <c r="A56">
        <v>110</v>
      </c>
      <c r="B56" s="4">
        <v>43836</v>
      </c>
      <c r="C56" t="s">
        <v>11</v>
      </c>
      <c r="D56" t="s">
        <v>32</v>
      </c>
      <c r="E56" s="2" t="str">
        <f>VLOOKUP('SampleSuperstore - Main Data'!D56,Reference!$A$26:$B$74,2,FALSE)</f>
        <v>South</v>
      </c>
      <c r="F56" s="22" t="s">
        <v>29</v>
      </c>
      <c r="G56" s="22" t="s">
        <v>50</v>
      </c>
      <c r="H56" s="24">
        <f>VLOOKUP($G56, Reference!$A$3:$C$20, 2,FALSE)*I56</f>
        <v>1393</v>
      </c>
      <c r="I56" s="22">
        <v>7</v>
      </c>
      <c r="J56" s="26" cm="1">
        <f t="array" ref="J56">IFERROR(_xlfn.IFS(AND(C56="Corporate", F56="Technology"), 3%, C56="Corporate", 1%),0%)</f>
        <v>0</v>
      </c>
      <c r="K56" s="24">
        <f>VLOOKUP($G56, Reference!$A$3:$C$20, 3,FALSE)*I56</f>
        <v>1155</v>
      </c>
      <c r="L56" s="27">
        <f t="shared" si="0"/>
        <v>238</v>
      </c>
      <c r="M56" s="27">
        <f t="shared" si="1"/>
        <v>238</v>
      </c>
    </row>
    <row r="57" spans="1:13" x14ac:dyDescent="0.2">
      <c r="A57">
        <v>111</v>
      </c>
      <c r="B57" s="4">
        <v>43836</v>
      </c>
      <c r="C57" t="s">
        <v>11</v>
      </c>
      <c r="D57" t="s">
        <v>15</v>
      </c>
      <c r="E57" s="2" t="str">
        <f>VLOOKUP('SampleSuperstore - Main Data'!D57,Reference!$A$26:$B$74,2,FALSE)</f>
        <v>West</v>
      </c>
      <c r="F57" s="22" t="s">
        <v>13</v>
      </c>
      <c r="G57" s="22" t="s">
        <v>35</v>
      </c>
      <c r="H57" s="24">
        <f>VLOOKUP($G57, Reference!$A$3:$C$20, 2,FALSE)*I57</f>
        <v>24</v>
      </c>
      <c r="I57" s="22">
        <v>1</v>
      </c>
      <c r="J57" s="26" cm="1">
        <f t="array" ref="J57">IFERROR(_xlfn.IFS(AND(C57="Corporate", F57="Technology"), 3%, C57="Corporate", 1%),0%)</f>
        <v>0</v>
      </c>
      <c r="K57" s="24">
        <f>VLOOKUP($G57, Reference!$A$3:$C$20, 3,FALSE)*I57</f>
        <v>19</v>
      </c>
      <c r="L57" s="27">
        <f t="shared" si="0"/>
        <v>5</v>
      </c>
      <c r="M57" s="27">
        <f t="shared" si="1"/>
        <v>5</v>
      </c>
    </row>
    <row r="58" spans="1:13" x14ac:dyDescent="0.2">
      <c r="A58">
        <v>114</v>
      </c>
      <c r="B58" s="4">
        <v>43836</v>
      </c>
      <c r="C58" t="s">
        <v>11</v>
      </c>
      <c r="D58" t="s">
        <v>15</v>
      </c>
      <c r="E58" s="2" t="str">
        <f>VLOOKUP('SampleSuperstore - Main Data'!D58,Reference!$A$26:$B$74,2,FALSE)</f>
        <v>West</v>
      </c>
      <c r="F58" s="22" t="s">
        <v>13</v>
      </c>
      <c r="G58" s="22" t="s">
        <v>26</v>
      </c>
      <c r="H58" s="24">
        <f>VLOOKUP($G58, Reference!$A$3:$C$20, 2,FALSE)*I58</f>
        <v>5</v>
      </c>
      <c r="I58" s="22">
        <v>2</v>
      </c>
      <c r="J58" s="26" cm="1">
        <f t="array" ref="J58">IFERROR(_xlfn.IFS(AND(C58="Corporate", F58="Technology"), 3%, C58="Corporate", 1%),0%)</f>
        <v>0</v>
      </c>
      <c r="K58" s="24">
        <f>VLOOKUP($G58, Reference!$A$3:$C$20, 3,FALSE)*I58</f>
        <v>4</v>
      </c>
      <c r="L58" s="27">
        <f t="shared" si="0"/>
        <v>1</v>
      </c>
      <c r="M58" s="27">
        <f t="shared" si="1"/>
        <v>1</v>
      </c>
    </row>
    <row r="59" spans="1:13" x14ac:dyDescent="0.2">
      <c r="A59">
        <v>116</v>
      </c>
      <c r="B59" s="4">
        <v>43836</v>
      </c>
      <c r="C59" t="s">
        <v>11</v>
      </c>
      <c r="D59" t="s">
        <v>25</v>
      </c>
      <c r="E59" s="2" t="str">
        <f>VLOOKUP('SampleSuperstore - Main Data'!D59,Reference!$A$26:$B$74,2,FALSE)</f>
        <v>Central</v>
      </c>
      <c r="F59" s="22" t="s">
        <v>29</v>
      </c>
      <c r="G59" s="22" t="s">
        <v>33</v>
      </c>
      <c r="H59" s="24">
        <f>VLOOKUP($G59, Reference!$A$3:$C$20, 2,FALSE)*I59</f>
        <v>30</v>
      </c>
      <c r="I59" s="22">
        <v>6</v>
      </c>
      <c r="J59" s="26" cm="1">
        <f t="array" ref="J59">IFERROR(_xlfn.IFS(AND(C59="Corporate", F59="Technology"), 3%, C59="Corporate", 1%),0%)</f>
        <v>0</v>
      </c>
      <c r="K59" s="24">
        <f>VLOOKUP($G59, Reference!$A$3:$C$20, 3,FALSE)*I59</f>
        <v>15</v>
      </c>
      <c r="L59" s="27">
        <f t="shared" si="0"/>
        <v>15</v>
      </c>
      <c r="M59" s="27">
        <f t="shared" si="1"/>
        <v>15</v>
      </c>
    </row>
    <row r="60" spans="1:13" x14ac:dyDescent="0.2">
      <c r="A60">
        <v>117</v>
      </c>
      <c r="B60" s="4">
        <v>43836</v>
      </c>
      <c r="C60" t="s">
        <v>11</v>
      </c>
      <c r="D60" t="s">
        <v>22</v>
      </c>
      <c r="E60" s="2" t="str">
        <f>VLOOKUP('SampleSuperstore - Main Data'!D60,Reference!$A$26:$B$74,2,FALSE)</f>
        <v>West</v>
      </c>
      <c r="F60" s="22" t="s">
        <v>13</v>
      </c>
      <c r="G60" s="22" t="s">
        <v>14</v>
      </c>
      <c r="H60" s="24">
        <f>VLOOKUP($G60, Reference!$A$3:$C$20, 2,FALSE)*I60</f>
        <v>90</v>
      </c>
      <c r="I60" s="22">
        <v>2</v>
      </c>
      <c r="J60" s="26" cm="1">
        <f t="array" ref="J60">IFERROR(_xlfn.IFS(AND(C60="Corporate", F60="Technology"), 3%, C60="Corporate", 1%),0%)</f>
        <v>0</v>
      </c>
      <c r="K60" s="24">
        <f>VLOOKUP($G60, Reference!$A$3:$C$20, 3,FALSE)*I60</f>
        <v>70</v>
      </c>
      <c r="L60" s="27">
        <f t="shared" si="0"/>
        <v>20</v>
      </c>
      <c r="M60" s="27">
        <f t="shared" si="1"/>
        <v>20</v>
      </c>
    </row>
    <row r="61" spans="1:13" x14ac:dyDescent="0.2">
      <c r="A61">
        <v>118</v>
      </c>
      <c r="B61" s="4">
        <v>43836</v>
      </c>
      <c r="C61" t="s">
        <v>11</v>
      </c>
      <c r="D61" t="s">
        <v>21</v>
      </c>
      <c r="E61" s="2" t="str">
        <f>VLOOKUP('SampleSuperstore - Main Data'!D61,Reference!$A$26:$B$74,2,FALSE)</f>
        <v>West</v>
      </c>
      <c r="F61" s="22" t="s">
        <v>29</v>
      </c>
      <c r="G61" s="22" t="s">
        <v>50</v>
      </c>
      <c r="H61" s="24">
        <f>VLOOKUP($G61, Reference!$A$3:$C$20, 2,FALSE)*I61</f>
        <v>995</v>
      </c>
      <c r="I61" s="22">
        <v>5</v>
      </c>
      <c r="J61" s="26" cm="1">
        <f t="array" ref="J61">IFERROR(_xlfn.IFS(AND(C61="Corporate", F61="Technology"), 3%, C61="Corporate", 1%),0%)</f>
        <v>0</v>
      </c>
      <c r="K61" s="24">
        <f>VLOOKUP($G61, Reference!$A$3:$C$20, 3,FALSE)*I61</f>
        <v>825</v>
      </c>
      <c r="L61" s="27">
        <f t="shared" si="0"/>
        <v>170</v>
      </c>
      <c r="M61" s="27">
        <f t="shared" si="1"/>
        <v>170</v>
      </c>
    </row>
    <row r="62" spans="1:13" x14ac:dyDescent="0.2">
      <c r="A62">
        <v>119</v>
      </c>
      <c r="B62" s="4">
        <v>43836</v>
      </c>
      <c r="C62" t="s">
        <v>11</v>
      </c>
      <c r="D62" t="s">
        <v>21</v>
      </c>
      <c r="E62" s="2" t="str">
        <f>VLOOKUP('SampleSuperstore - Main Data'!D62,Reference!$A$26:$B$74,2,FALSE)</f>
        <v>West</v>
      </c>
      <c r="F62" s="22" t="s">
        <v>23</v>
      </c>
      <c r="G62" s="22" t="s">
        <v>37</v>
      </c>
      <c r="H62" s="24">
        <f>VLOOKUP($G62, Reference!$A$3:$C$20, 2,FALSE)*I62</f>
        <v>27</v>
      </c>
      <c r="I62" s="22">
        <v>3</v>
      </c>
      <c r="J62" s="26" cm="1">
        <f t="array" ref="J62">IFERROR(_xlfn.IFS(AND(C62="Corporate", F62="Technology"), 3%, C62="Corporate", 1%),0%)</f>
        <v>0</v>
      </c>
      <c r="K62" s="24">
        <f>VLOOKUP($G62, Reference!$A$3:$C$20, 3,FALSE)*I62</f>
        <v>15</v>
      </c>
      <c r="L62" s="27">
        <f t="shared" si="0"/>
        <v>12</v>
      </c>
      <c r="M62" s="27">
        <f t="shared" si="1"/>
        <v>12</v>
      </c>
    </row>
    <row r="63" spans="1:13" x14ac:dyDescent="0.2">
      <c r="A63">
        <v>120</v>
      </c>
      <c r="B63" s="4">
        <v>43836</v>
      </c>
      <c r="C63" t="s">
        <v>11</v>
      </c>
      <c r="D63" t="s">
        <v>25</v>
      </c>
      <c r="E63" s="2" t="str">
        <f>VLOOKUP('SampleSuperstore - Main Data'!D63,Reference!$A$26:$B$74,2,FALSE)</f>
        <v>Central</v>
      </c>
      <c r="F63" s="22" t="s">
        <v>29</v>
      </c>
      <c r="G63" s="22" t="s">
        <v>33</v>
      </c>
      <c r="H63" s="24">
        <f>VLOOKUP($G63, Reference!$A$3:$C$20, 2,FALSE)*I63</f>
        <v>10</v>
      </c>
      <c r="I63" s="22">
        <v>2</v>
      </c>
      <c r="J63" s="26" cm="1">
        <f t="array" ref="J63">IFERROR(_xlfn.IFS(AND(C63="Corporate", F63="Technology"), 3%, C63="Corporate", 1%),0%)</f>
        <v>0</v>
      </c>
      <c r="K63" s="24">
        <f>VLOOKUP($G63, Reference!$A$3:$C$20, 3,FALSE)*I63</f>
        <v>5</v>
      </c>
      <c r="L63" s="27">
        <f t="shared" si="0"/>
        <v>5</v>
      </c>
      <c r="M63" s="27">
        <f t="shared" si="1"/>
        <v>5</v>
      </c>
    </row>
    <row r="64" spans="1:13" x14ac:dyDescent="0.2">
      <c r="A64">
        <v>121</v>
      </c>
      <c r="B64" s="4">
        <v>43836</v>
      </c>
      <c r="C64" t="s">
        <v>11</v>
      </c>
      <c r="D64" t="s">
        <v>62</v>
      </c>
      <c r="E64" s="2" t="str">
        <f>VLOOKUP('SampleSuperstore - Main Data'!D64,Reference!$A$26:$B$74,2,FALSE)</f>
        <v>South</v>
      </c>
      <c r="F64" s="22" t="s">
        <v>23</v>
      </c>
      <c r="G64" s="22" t="s">
        <v>38</v>
      </c>
      <c r="H64" s="24">
        <f>VLOOKUP($G64, Reference!$A$3:$C$20, 2,FALSE)*I64</f>
        <v>160</v>
      </c>
      <c r="I64" s="22">
        <v>2</v>
      </c>
      <c r="J64" s="26" cm="1">
        <f t="array" ref="J64">IFERROR(_xlfn.IFS(AND(C64="Corporate", F64="Technology"), 3%, C64="Corporate", 1%),0%)</f>
        <v>0</v>
      </c>
      <c r="K64" s="24">
        <f>VLOOKUP($G64, Reference!$A$3:$C$20, 3,FALSE)*I64</f>
        <v>130</v>
      </c>
      <c r="L64" s="27">
        <f t="shared" si="0"/>
        <v>30</v>
      </c>
      <c r="M64" s="27">
        <f t="shared" si="1"/>
        <v>30</v>
      </c>
    </row>
    <row r="65" spans="1:13" x14ac:dyDescent="0.2">
      <c r="A65">
        <v>122</v>
      </c>
      <c r="B65" s="4">
        <v>43836</v>
      </c>
      <c r="C65" t="s">
        <v>11</v>
      </c>
      <c r="D65" t="s">
        <v>25</v>
      </c>
      <c r="E65" s="2" t="str">
        <f>VLOOKUP('SampleSuperstore - Main Data'!D65,Reference!$A$26:$B$74,2,FALSE)</f>
        <v>Central</v>
      </c>
      <c r="F65" s="22" t="s">
        <v>13</v>
      </c>
      <c r="G65" s="22" t="s">
        <v>14</v>
      </c>
      <c r="H65" s="24">
        <f>VLOOKUP($G65, Reference!$A$3:$C$20, 2,FALSE)*I65</f>
        <v>45</v>
      </c>
      <c r="I65" s="22">
        <v>1</v>
      </c>
      <c r="J65" s="26" cm="1">
        <f t="array" ref="J65">IFERROR(_xlfn.IFS(AND(C65="Corporate", F65="Technology"), 3%, C65="Corporate", 1%),0%)</f>
        <v>0</v>
      </c>
      <c r="K65" s="24">
        <f>VLOOKUP($G65, Reference!$A$3:$C$20, 3,FALSE)*I65</f>
        <v>35</v>
      </c>
      <c r="L65" s="27">
        <f t="shared" si="0"/>
        <v>10</v>
      </c>
      <c r="M65" s="27">
        <f t="shared" si="1"/>
        <v>10</v>
      </c>
    </row>
    <row r="66" spans="1:13" x14ac:dyDescent="0.2">
      <c r="A66">
        <v>131</v>
      </c>
      <c r="B66" s="4">
        <v>43837</v>
      </c>
      <c r="C66" t="s">
        <v>11</v>
      </c>
      <c r="D66" t="s">
        <v>40</v>
      </c>
      <c r="E66" s="2" t="str">
        <f>VLOOKUP('SampleSuperstore - Main Data'!D66,Reference!$A$26:$B$74,2,FALSE)</f>
        <v>East</v>
      </c>
      <c r="F66" s="22" t="s">
        <v>13</v>
      </c>
      <c r="G66" s="22" t="s">
        <v>28</v>
      </c>
      <c r="H66" s="24">
        <f>VLOOKUP($G66, Reference!$A$3:$C$20, 2,FALSE)*I66</f>
        <v>30</v>
      </c>
      <c r="I66" s="22">
        <v>2</v>
      </c>
      <c r="J66" s="26" cm="1">
        <f t="array" ref="J66">IFERROR(_xlfn.IFS(AND(C66="Corporate", F66="Technology"), 3%, C66="Corporate", 1%),0%)</f>
        <v>0</v>
      </c>
      <c r="K66" s="24">
        <f>VLOOKUP($G66, Reference!$A$3:$C$20, 3,FALSE)*I66</f>
        <v>24</v>
      </c>
      <c r="L66" s="27">
        <f t="shared" ref="L66:L129" si="2">H66-K66</f>
        <v>6</v>
      </c>
      <c r="M66" s="27">
        <f t="shared" ref="M66:M129" si="3">H66*(1-J66)-K66</f>
        <v>6</v>
      </c>
    </row>
    <row r="67" spans="1:13" x14ac:dyDescent="0.2">
      <c r="A67">
        <v>132</v>
      </c>
      <c r="B67" s="4">
        <v>43837</v>
      </c>
      <c r="C67" t="s">
        <v>11</v>
      </c>
      <c r="D67" t="s">
        <v>43</v>
      </c>
      <c r="E67" s="2" t="str">
        <f>VLOOKUP('SampleSuperstore - Main Data'!D67,Reference!$A$26:$B$74,2,FALSE)</f>
        <v>West</v>
      </c>
      <c r="F67" s="22" t="s">
        <v>13</v>
      </c>
      <c r="G67" s="22" t="s">
        <v>20</v>
      </c>
      <c r="H67" s="24">
        <f>VLOOKUP($G67, Reference!$A$3:$C$20, 2,FALSE)*I67</f>
        <v>17</v>
      </c>
      <c r="I67" s="22">
        <v>1</v>
      </c>
      <c r="J67" s="26" cm="1">
        <f t="array" ref="J67">IFERROR(_xlfn.IFS(AND(C67="Corporate", F67="Technology"), 3%, C67="Corporate", 1%),0%)</f>
        <v>0</v>
      </c>
      <c r="K67" s="24">
        <f>VLOOKUP($G67, Reference!$A$3:$C$20, 3,FALSE)*I67</f>
        <v>10</v>
      </c>
      <c r="L67" s="27">
        <f t="shared" si="2"/>
        <v>7</v>
      </c>
      <c r="M67" s="27">
        <f t="shared" si="3"/>
        <v>7</v>
      </c>
    </row>
    <row r="68" spans="1:13" x14ac:dyDescent="0.2">
      <c r="A68">
        <v>133</v>
      </c>
      <c r="B68" s="4">
        <v>43837</v>
      </c>
      <c r="C68" t="s">
        <v>11</v>
      </c>
      <c r="D68" t="s">
        <v>15</v>
      </c>
      <c r="E68" s="2" t="str">
        <f>VLOOKUP('SampleSuperstore - Main Data'!D68,Reference!$A$26:$B$74,2,FALSE)</f>
        <v>West</v>
      </c>
      <c r="F68" s="22" t="s">
        <v>13</v>
      </c>
      <c r="G68" s="22" t="s">
        <v>49</v>
      </c>
      <c r="H68" s="24">
        <f>VLOOKUP($G68, Reference!$A$3:$C$20, 2,FALSE)*I68</f>
        <v>120</v>
      </c>
      <c r="I68" s="22">
        <v>3</v>
      </c>
      <c r="J68" s="26" cm="1">
        <f t="array" ref="J68">IFERROR(_xlfn.IFS(AND(C68="Corporate", F68="Technology"), 3%, C68="Corporate", 1%),0%)</f>
        <v>0</v>
      </c>
      <c r="K68" s="24">
        <f>VLOOKUP($G68, Reference!$A$3:$C$20, 3,FALSE)*I68</f>
        <v>105</v>
      </c>
      <c r="L68" s="27">
        <f t="shared" si="2"/>
        <v>15</v>
      </c>
      <c r="M68" s="27">
        <f t="shared" si="3"/>
        <v>15</v>
      </c>
    </row>
    <row r="69" spans="1:13" x14ac:dyDescent="0.2">
      <c r="A69">
        <v>135</v>
      </c>
      <c r="B69" s="4">
        <v>43837</v>
      </c>
      <c r="C69" t="s">
        <v>11</v>
      </c>
      <c r="D69" t="s">
        <v>15</v>
      </c>
      <c r="E69" s="2" t="str">
        <f>VLOOKUP('SampleSuperstore - Main Data'!D69,Reference!$A$26:$B$74,2,FALSE)</f>
        <v>West</v>
      </c>
      <c r="F69" s="22" t="s">
        <v>13</v>
      </c>
      <c r="G69" s="22" t="s">
        <v>14</v>
      </c>
      <c r="H69" s="24">
        <f>VLOOKUP($G69, Reference!$A$3:$C$20, 2,FALSE)*I69</f>
        <v>180</v>
      </c>
      <c r="I69" s="22">
        <v>4</v>
      </c>
      <c r="J69" s="26" cm="1">
        <f t="array" ref="J69">IFERROR(_xlfn.IFS(AND(C69="Corporate", F69="Technology"), 3%, C69="Corporate", 1%),0%)</f>
        <v>0</v>
      </c>
      <c r="K69" s="24">
        <f>VLOOKUP($G69, Reference!$A$3:$C$20, 3,FALSE)*I69</f>
        <v>140</v>
      </c>
      <c r="L69" s="27">
        <f t="shared" si="2"/>
        <v>40</v>
      </c>
      <c r="M69" s="27">
        <f t="shared" si="3"/>
        <v>40</v>
      </c>
    </row>
    <row r="70" spans="1:13" x14ac:dyDescent="0.2">
      <c r="A70">
        <v>139</v>
      </c>
      <c r="B70" s="4">
        <v>43837</v>
      </c>
      <c r="C70" t="s">
        <v>11</v>
      </c>
      <c r="D70" t="s">
        <v>12</v>
      </c>
      <c r="E70" s="2" t="str">
        <f>VLOOKUP('SampleSuperstore - Main Data'!D70,Reference!$A$26:$B$74,2,FALSE)</f>
        <v>West</v>
      </c>
      <c r="F70" s="22" t="s">
        <v>13</v>
      </c>
      <c r="G70" s="22" t="s">
        <v>16</v>
      </c>
      <c r="H70" s="24">
        <f>VLOOKUP($G70, Reference!$A$3:$C$20, 2,FALSE)*I70</f>
        <v>133</v>
      </c>
      <c r="I70" s="22">
        <v>7</v>
      </c>
      <c r="J70" s="26" cm="1">
        <f t="array" ref="J70">IFERROR(_xlfn.IFS(AND(C70="Corporate", F70="Technology"), 3%, C70="Corporate", 1%),0%)</f>
        <v>0</v>
      </c>
      <c r="K70" s="24">
        <f>VLOOKUP($G70, Reference!$A$3:$C$20, 3,FALSE)*I70</f>
        <v>70</v>
      </c>
      <c r="L70" s="27">
        <f t="shared" si="2"/>
        <v>63</v>
      </c>
      <c r="M70" s="27">
        <f t="shared" si="3"/>
        <v>63</v>
      </c>
    </row>
    <row r="71" spans="1:13" x14ac:dyDescent="0.2">
      <c r="A71">
        <v>140</v>
      </c>
      <c r="B71" s="4">
        <v>43837</v>
      </c>
      <c r="C71" t="s">
        <v>11</v>
      </c>
      <c r="D71" t="s">
        <v>36</v>
      </c>
      <c r="E71" s="2" t="str">
        <f>VLOOKUP('SampleSuperstore - Main Data'!D71,Reference!$A$26:$B$74,2,FALSE)</f>
        <v>East</v>
      </c>
      <c r="F71" s="22" t="s">
        <v>13</v>
      </c>
      <c r="G71" s="22" t="s">
        <v>26</v>
      </c>
      <c r="H71" s="24">
        <f>VLOOKUP($G71, Reference!$A$3:$C$20, 2,FALSE)*I71</f>
        <v>22.5</v>
      </c>
      <c r="I71" s="22">
        <v>9</v>
      </c>
      <c r="J71" s="26" cm="1">
        <f t="array" ref="J71">IFERROR(_xlfn.IFS(AND(C71="Corporate", F71="Technology"), 3%, C71="Corporate", 1%),0%)</f>
        <v>0</v>
      </c>
      <c r="K71" s="24">
        <f>VLOOKUP($G71, Reference!$A$3:$C$20, 3,FALSE)*I71</f>
        <v>18</v>
      </c>
      <c r="L71" s="27">
        <f t="shared" si="2"/>
        <v>4.5</v>
      </c>
      <c r="M71" s="27">
        <f t="shared" si="3"/>
        <v>4.5</v>
      </c>
    </row>
    <row r="72" spans="1:13" x14ac:dyDescent="0.2">
      <c r="A72">
        <v>141</v>
      </c>
      <c r="B72" s="4">
        <v>43837</v>
      </c>
      <c r="C72" t="s">
        <v>11</v>
      </c>
      <c r="D72" t="s">
        <v>36</v>
      </c>
      <c r="E72" s="2" t="str">
        <f>VLOOKUP('SampleSuperstore - Main Data'!D72,Reference!$A$26:$B$74,2,FALSE)</f>
        <v>East</v>
      </c>
      <c r="F72" s="22" t="s">
        <v>13</v>
      </c>
      <c r="G72" s="22" t="s">
        <v>14</v>
      </c>
      <c r="H72" s="24">
        <f>VLOOKUP($G72, Reference!$A$3:$C$20, 2,FALSE)*I72</f>
        <v>90</v>
      </c>
      <c r="I72" s="22">
        <v>2</v>
      </c>
      <c r="J72" s="26" cm="1">
        <f t="array" ref="J72">IFERROR(_xlfn.IFS(AND(C72="Corporate", F72="Technology"), 3%, C72="Corporate", 1%),0%)</f>
        <v>0</v>
      </c>
      <c r="K72" s="24">
        <f>VLOOKUP($G72, Reference!$A$3:$C$20, 3,FALSE)*I72</f>
        <v>70</v>
      </c>
      <c r="L72" s="27">
        <f t="shared" si="2"/>
        <v>20</v>
      </c>
      <c r="M72" s="27">
        <f t="shared" si="3"/>
        <v>20</v>
      </c>
    </row>
    <row r="73" spans="1:13" x14ac:dyDescent="0.2">
      <c r="A73">
        <v>143</v>
      </c>
      <c r="B73" s="4">
        <v>43837</v>
      </c>
      <c r="C73" t="s">
        <v>11</v>
      </c>
      <c r="D73" t="s">
        <v>36</v>
      </c>
      <c r="E73" s="2" t="str">
        <f>VLOOKUP('SampleSuperstore - Main Data'!D73,Reference!$A$26:$B$74,2,FALSE)</f>
        <v>East</v>
      </c>
      <c r="F73" s="22" t="s">
        <v>29</v>
      </c>
      <c r="G73" s="22" t="s">
        <v>50</v>
      </c>
      <c r="H73" s="24">
        <f>VLOOKUP($G73, Reference!$A$3:$C$20, 2,FALSE)*I73</f>
        <v>597</v>
      </c>
      <c r="I73" s="22">
        <v>3</v>
      </c>
      <c r="J73" s="26" cm="1">
        <f t="array" ref="J73">IFERROR(_xlfn.IFS(AND(C73="Corporate", F73="Technology"), 3%, C73="Corporate", 1%),0%)</f>
        <v>0</v>
      </c>
      <c r="K73" s="24">
        <f>VLOOKUP($G73, Reference!$A$3:$C$20, 3,FALSE)*I73</f>
        <v>495</v>
      </c>
      <c r="L73" s="27">
        <f t="shared" si="2"/>
        <v>102</v>
      </c>
      <c r="M73" s="27">
        <f t="shared" si="3"/>
        <v>102</v>
      </c>
    </row>
    <row r="74" spans="1:13" x14ac:dyDescent="0.2">
      <c r="A74">
        <v>144</v>
      </c>
      <c r="B74" s="4">
        <v>43837</v>
      </c>
      <c r="C74" t="s">
        <v>11</v>
      </c>
      <c r="D74" t="s">
        <v>25</v>
      </c>
      <c r="E74" s="2" t="str">
        <f>VLOOKUP('SampleSuperstore - Main Data'!D74,Reference!$A$26:$B$74,2,FALSE)</f>
        <v>Central</v>
      </c>
      <c r="F74" s="22" t="s">
        <v>13</v>
      </c>
      <c r="G74" s="22" t="s">
        <v>14</v>
      </c>
      <c r="H74" s="24">
        <f>VLOOKUP($G74, Reference!$A$3:$C$20, 2,FALSE)*I74</f>
        <v>315</v>
      </c>
      <c r="I74" s="22">
        <v>7</v>
      </c>
      <c r="J74" s="26" cm="1">
        <f t="array" ref="J74">IFERROR(_xlfn.IFS(AND(C74="Corporate", F74="Technology"), 3%, C74="Corporate", 1%),0%)</f>
        <v>0</v>
      </c>
      <c r="K74" s="24">
        <f>VLOOKUP($G74, Reference!$A$3:$C$20, 3,FALSE)*I74</f>
        <v>245</v>
      </c>
      <c r="L74" s="27">
        <f t="shared" si="2"/>
        <v>70</v>
      </c>
      <c r="M74" s="27">
        <f t="shared" si="3"/>
        <v>70</v>
      </c>
    </row>
    <row r="75" spans="1:13" x14ac:dyDescent="0.2">
      <c r="A75">
        <v>145</v>
      </c>
      <c r="B75" s="4">
        <v>43837</v>
      </c>
      <c r="C75" t="s">
        <v>11</v>
      </c>
      <c r="D75" t="s">
        <v>19</v>
      </c>
      <c r="E75" s="2" t="str">
        <f>VLOOKUP('SampleSuperstore - Main Data'!D75,Reference!$A$26:$B$74,2,FALSE)</f>
        <v>East</v>
      </c>
      <c r="F75" s="22" t="s">
        <v>13</v>
      </c>
      <c r="G75" s="22" t="s">
        <v>41</v>
      </c>
      <c r="H75" s="24">
        <f>VLOOKUP($G75, Reference!$A$3:$C$20, 2,FALSE)*I75</f>
        <v>9</v>
      </c>
      <c r="I75" s="22">
        <v>3</v>
      </c>
      <c r="J75" s="26" cm="1">
        <f t="array" ref="J75">IFERROR(_xlfn.IFS(AND(C75="Corporate", F75="Technology"), 3%, C75="Corporate", 1%),0%)</f>
        <v>0</v>
      </c>
      <c r="K75" s="24">
        <f>VLOOKUP($G75, Reference!$A$3:$C$20, 3,FALSE)*I75</f>
        <v>6</v>
      </c>
      <c r="L75" s="27">
        <f t="shared" si="2"/>
        <v>3</v>
      </c>
      <c r="M75" s="27">
        <f t="shared" si="3"/>
        <v>3</v>
      </c>
    </row>
    <row r="76" spans="1:13" x14ac:dyDescent="0.2">
      <c r="A76">
        <v>146</v>
      </c>
      <c r="B76" s="4">
        <v>43837</v>
      </c>
      <c r="C76" t="s">
        <v>11</v>
      </c>
      <c r="D76" t="s">
        <v>19</v>
      </c>
      <c r="E76" s="2" t="str">
        <f>VLOOKUP('SampleSuperstore - Main Data'!D76,Reference!$A$26:$B$74,2,FALSE)</f>
        <v>East</v>
      </c>
      <c r="F76" s="22" t="s">
        <v>13</v>
      </c>
      <c r="G76" s="22" t="s">
        <v>20</v>
      </c>
      <c r="H76" s="24">
        <f>VLOOKUP($G76, Reference!$A$3:$C$20, 2,FALSE)*I76</f>
        <v>85</v>
      </c>
      <c r="I76" s="22">
        <v>5</v>
      </c>
      <c r="J76" s="26" cm="1">
        <f t="array" ref="J76">IFERROR(_xlfn.IFS(AND(C76="Corporate", F76="Technology"), 3%, C76="Corporate", 1%),0%)</f>
        <v>0</v>
      </c>
      <c r="K76" s="24">
        <f>VLOOKUP($G76, Reference!$A$3:$C$20, 3,FALSE)*I76</f>
        <v>50</v>
      </c>
      <c r="L76" s="27">
        <f t="shared" si="2"/>
        <v>35</v>
      </c>
      <c r="M76" s="27">
        <f t="shared" si="3"/>
        <v>35</v>
      </c>
    </row>
    <row r="77" spans="1:13" x14ac:dyDescent="0.2">
      <c r="A77">
        <v>147</v>
      </c>
      <c r="B77" s="4">
        <v>43837</v>
      </c>
      <c r="C77" t="s">
        <v>11</v>
      </c>
      <c r="D77" t="s">
        <v>25</v>
      </c>
      <c r="E77" s="2" t="str">
        <f>VLOOKUP('SampleSuperstore - Main Data'!D77,Reference!$A$26:$B$74,2,FALSE)</f>
        <v>Central</v>
      </c>
      <c r="F77" s="22" t="s">
        <v>23</v>
      </c>
      <c r="G77" s="22" t="s">
        <v>38</v>
      </c>
      <c r="H77" s="24">
        <f>VLOOKUP($G77, Reference!$A$3:$C$20, 2,FALSE)*I77</f>
        <v>240</v>
      </c>
      <c r="I77" s="22">
        <v>3</v>
      </c>
      <c r="J77" s="26" cm="1">
        <f t="array" ref="J77">IFERROR(_xlfn.IFS(AND(C77="Corporate", F77="Technology"), 3%, C77="Corporate", 1%),0%)</f>
        <v>0</v>
      </c>
      <c r="K77" s="24">
        <f>VLOOKUP($G77, Reference!$A$3:$C$20, 3,FALSE)*I77</f>
        <v>195</v>
      </c>
      <c r="L77" s="27">
        <f t="shared" si="2"/>
        <v>45</v>
      </c>
      <c r="M77" s="27">
        <f t="shared" si="3"/>
        <v>45</v>
      </c>
    </row>
    <row r="78" spans="1:13" x14ac:dyDescent="0.2">
      <c r="A78">
        <v>158</v>
      </c>
      <c r="B78" s="4">
        <v>43838</v>
      </c>
      <c r="C78" t="s">
        <v>11</v>
      </c>
      <c r="D78" t="s">
        <v>36</v>
      </c>
      <c r="E78" s="2" t="str">
        <f>VLOOKUP('SampleSuperstore - Main Data'!D78,Reference!$A$26:$B$74,2,FALSE)</f>
        <v>East</v>
      </c>
      <c r="F78" s="22" t="s">
        <v>13</v>
      </c>
      <c r="G78" s="22" t="s">
        <v>26</v>
      </c>
      <c r="H78" s="24">
        <f>VLOOKUP($G78, Reference!$A$3:$C$20, 2,FALSE)*I78</f>
        <v>5</v>
      </c>
      <c r="I78" s="22">
        <v>2</v>
      </c>
      <c r="J78" s="26" cm="1">
        <f t="array" ref="J78">IFERROR(_xlfn.IFS(AND(C78="Corporate", F78="Technology"), 3%, C78="Corporate", 1%),0%)</f>
        <v>0</v>
      </c>
      <c r="K78" s="24">
        <f>VLOOKUP($G78, Reference!$A$3:$C$20, 3,FALSE)*I78</f>
        <v>4</v>
      </c>
      <c r="L78" s="27">
        <f t="shared" si="2"/>
        <v>1</v>
      </c>
      <c r="M78" s="27">
        <f t="shared" si="3"/>
        <v>1</v>
      </c>
    </row>
    <row r="79" spans="1:13" x14ac:dyDescent="0.2">
      <c r="A79">
        <v>160</v>
      </c>
      <c r="B79" s="4">
        <v>43838</v>
      </c>
      <c r="C79" t="s">
        <v>11</v>
      </c>
      <c r="D79" t="s">
        <v>60</v>
      </c>
      <c r="E79" s="2" t="str">
        <f>VLOOKUP('SampleSuperstore - Main Data'!D79,Reference!$A$26:$B$74,2,FALSE)</f>
        <v>West</v>
      </c>
      <c r="F79" s="22" t="s">
        <v>23</v>
      </c>
      <c r="G79" s="22" t="s">
        <v>59</v>
      </c>
      <c r="H79" s="24">
        <f>VLOOKUP($G79, Reference!$A$3:$C$20, 2,FALSE)*I79</f>
        <v>340</v>
      </c>
      <c r="I79" s="22">
        <v>4</v>
      </c>
      <c r="J79" s="26" cm="1">
        <f t="array" ref="J79">IFERROR(_xlfn.IFS(AND(C79="Corporate", F79="Technology"), 3%, C79="Corporate", 1%),0%)</f>
        <v>0</v>
      </c>
      <c r="K79" s="24">
        <f>VLOOKUP($G79, Reference!$A$3:$C$20, 3,FALSE)*I79</f>
        <v>300</v>
      </c>
      <c r="L79" s="27">
        <f t="shared" si="2"/>
        <v>40</v>
      </c>
      <c r="M79" s="27">
        <f t="shared" si="3"/>
        <v>40</v>
      </c>
    </row>
    <row r="80" spans="1:13" x14ac:dyDescent="0.2">
      <c r="A80">
        <v>161</v>
      </c>
      <c r="B80" s="4">
        <v>43838</v>
      </c>
      <c r="C80" t="s">
        <v>11</v>
      </c>
      <c r="D80" t="s">
        <v>15</v>
      </c>
      <c r="E80" s="2" t="str">
        <f>VLOOKUP('SampleSuperstore - Main Data'!D80,Reference!$A$26:$B$74,2,FALSE)</f>
        <v>West</v>
      </c>
      <c r="F80" s="22" t="s">
        <v>13</v>
      </c>
      <c r="G80" s="22" t="s">
        <v>35</v>
      </c>
      <c r="H80" s="24">
        <f>VLOOKUP($G80, Reference!$A$3:$C$20, 2,FALSE)*I80</f>
        <v>168</v>
      </c>
      <c r="I80" s="22">
        <v>7</v>
      </c>
      <c r="J80" s="26" cm="1">
        <f t="array" ref="J80">IFERROR(_xlfn.IFS(AND(C80="Corporate", F80="Technology"), 3%, C80="Corporate", 1%),0%)</f>
        <v>0</v>
      </c>
      <c r="K80" s="24">
        <f>VLOOKUP($G80, Reference!$A$3:$C$20, 3,FALSE)*I80</f>
        <v>133</v>
      </c>
      <c r="L80" s="27">
        <f t="shared" si="2"/>
        <v>35</v>
      </c>
      <c r="M80" s="27">
        <f t="shared" si="3"/>
        <v>35</v>
      </c>
    </row>
    <row r="81" spans="1:13" x14ac:dyDescent="0.2">
      <c r="A81">
        <v>162</v>
      </c>
      <c r="B81" s="4">
        <v>43838</v>
      </c>
      <c r="C81" t="s">
        <v>11</v>
      </c>
      <c r="D81" t="s">
        <v>48</v>
      </c>
      <c r="E81" s="2" t="str">
        <f>VLOOKUP('SampleSuperstore - Main Data'!D81,Reference!$A$26:$B$74,2,FALSE)</f>
        <v>South</v>
      </c>
      <c r="F81" s="22" t="s">
        <v>29</v>
      </c>
      <c r="G81" s="22" t="s">
        <v>33</v>
      </c>
      <c r="H81" s="24">
        <f>VLOOKUP($G81, Reference!$A$3:$C$20, 2,FALSE)*I81</f>
        <v>25</v>
      </c>
      <c r="I81" s="22">
        <v>5</v>
      </c>
      <c r="J81" s="26" cm="1">
        <f t="array" ref="J81">IFERROR(_xlfn.IFS(AND(C81="Corporate", F81="Technology"), 3%, C81="Corporate", 1%),0%)</f>
        <v>0</v>
      </c>
      <c r="K81" s="24">
        <f>VLOOKUP($G81, Reference!$A$3:$C$20, 3,FALSE)*I81</f>
        <v>12.5</v>
      </c>
      <c r="L81" s="27">
        <f t="shared" si="2"/>
        <v>12.5</v>
      </c>
      <c r="M81" s="27">
        <f t="shared" si="3"/>
        <v>12.5</v>
      </c>
    </row>
    <row r="82" spans="1:13" x14ac:dyDescent="0.2">
      <c r="A82">
        <v>164</v>
      </c>
      <c r="B82" s="4">
        <v>43838</v>
      </c>
      <c r="C82" t="s">
        <v>11</v>
      </c>
      <c r="D82" t="s">
        <v>43</v>
      </c>
      <c r="E82" s="2" t="str">
        <f>VLOOKUP('SampleSuperstore - Main Data'!D82,Reference!$A$26:$B$74,2,FALSE)</f>
        <v>West</v>
      </c>
      <c r="F82" s="22" t="s">
        <v>23</v>
      </c>
      <c r="G82" s="22" t="s">
        <v>24</v>
      </c>
      <c r="H82" s="24">
        <f>VLOOKUP($G82, Reference!$A$3:$C$20, 2,FALSE)*I82</f>
        <v>396</v>
      </c>
      <c r="I82" s="22">
        <v>4</v>
      </c>
      <c r="J82" s="26" cm="1">
        <f t="array" ref="J82">IFERROR(_xlfn.IFS(AND(C82="Corporate", F82="Technology"), 3%, C82="Corporate", 1%),0%)</f>
        <v>0</v>
      </c>
      <c r="K82" s="24">
        <f>VLOOKUP($G82, Reference!$A$3:$C$20, 3,FALSE)*I82</f>
        <v>316</v>
      </c>
      <c r="L82" s="27">
        <f t="shared" si="2"/>
        <v>80</v>
      </c>
      <c r="M82" s="27">
        <f t="shared" si="3"/>
        <v>80</v>
      </c>
    </row>
    <row r="83" spans="1:13" x14ac:dyDescent="0.2">
      <c r="A83">
        <v>165</v>
      </c>
      <c r="B83" s="4">
        <v>43838</v>
      </c>
      <c r="C83" t="s">
        <v>11</v>
      </c>
      <c r="D83" t="s">
        <v>46</v>
      </c>
      <c r="E83" s="2" t="str">
        <f>VLOOKUP('SampleSuperstore - Main Data'!D83,Reference!$A$26:$B$74,2,FALSE)</f>
        <v>Central</v>
      </c>
      <c r="F83" s="22" t="s">
        <v>13</v>
      </c>
      <c r="G83" s="22" t="s">
        <v>16</v>
      </c>
      <c r="H83" s="24">
        <f>VLOOKUP($G83, Reference!$A$3:$C$20, 2,FALSE)*I83</f>
        <v>95</v>
      </c>
      <c r="I83" s="22">
        <v>5</v>
      </c>
      <c r="J83" s="26" cm="1">
        <f t="array" ref="J83">IFERROR(_xlfn.IFS(AND(C83="Corporate", F83="Technology"), 3%, C83="Corporate", 1%),0%)</f>
        <v>0</v>
      </c>
      <c r="K83" s="24">
        <f>VLOOKUP($G83, Reference!$A$3:$C$20, 3,FALSE)*I83</f>
        <v>50</v>
      </c>
      <c r="L83" s="27">
        <f t="shared" si="2"/>
        <v>45</v>
      </c>
      <c r="M83" s="27">
        <f t="shared" si="3"/>
        <v>45</v>
      </c>
    </row>
    <row r="84" spans="1:13" x14ac:dyDescent="0.2">
      <c r="A84">
        <v>168</v>
      </c>
      <c r="B84" s="4">
        <v>43838</v>
      </c>
      <c r="C84" t="s">
        <v>11</v>
      </c>
      <c r="D84" t="s">
        <v>46</v>
      </c>
      <c r="E84" s="2" t="str">
        <f>VLOOKUP('SampleSuperstore - Main Data'!D84,Reference!$A$26:$B$74,2,FALSE)</f>
        <v>Central</v>
      </c>
      <c r="F84" s="22" t="s">
        <v>23</v>
      </c>
      <c r="G84" s="22" t="s">
        <v>24</v>
      </c>
      <c r="H84" s="24">
        <f>VLOOKUP($G84, Reference!$A$3:$C$20, 2,FALSE)*I84</f>
        <v>198</v>
      </c>
      <c r="I84" s="22">
        <v>2</v>
      </c>
      <c r="J84" s="26" cm="1">
        <f t="array" ref="J84">IFERROR(_xlfn.IFS(AND(C84="Corporate", F84="Technology"), 3%, C84="Corporate", 1%),0%)</f>
        <v>0</v>
      </c>
      <c r="K84" s="24">
        <f>VLOOKUP($G84, Reference!$A$3:$C$20, 3,FALSE)*I84</f>
        <v>158</v>
      </c>
      <c r="L84" s="27">
        <f t="shared" si="2"/>
        <v>40</v>
      </c>
      <c r="M84" s="27">
        <f t="shared" si="3"/>
        <v>40</v>
      </c>
    </row>
    <row r="85" spans="1:13" x14ac:dyDescent="0.2">
      <c r="A85">
        <v>169</v>
      </c>
      <c r="B85" s="4">
        <v>43838</v>
      </c>
      <c r="C85" t="s">
        <v>11</v>
      </c>
      <c r="D85" t="s">
        <v>47</v>
      </c>
      <c r="E85" s="2" t="str">
        <f>VLOOKUP('SampleSuperstore - Main Data'!D85,Reference!$A$26:$B$74,2,FALSE)</f>
        <v>South</v>
      </c>
      <c r="F85" s="22" t="s">
        <v>13</v>
      </c>
      <c r="G85" s="22" t="s">
        <v>49</v>
      </c>
      <c r="H85" s="24">
        <f>VLOOKUP($G85, Reference!$A$3:$C$20, 2,FALSE)*I85</f>
        <v>80</v>
      </c>
      <c r="I85" s="22">
        <v>2</v>
      </c>
      <c r="J85" s="26" cm="1">
        <f t="array" ref="J85">IFERROR(_xlfn.IFS(AND(C85="Corporate", F85="Technology"), 3%, C85="Corporate", 1%),0%)</f>
        <v>0</v>
      </c>
      <c r="K85" s="24">
        <f>VLOOKUP($G85, Reference!$A$3:$C$20, 3,FALSE)*I85</f>
        <v>70</v>
      </c>
      <c r="L85" s="27">
        <f t="shared" si="2"/>
        <v>10</v>
      </c>
      <c r="M85" s="27">
        <f t="shared" si="3"/>
        <v>10</v>
      </c>
    </row>
    <row r="86" spans="1:13" x14ac:dyDescent="0.2">
      <c r="A86">
        <v>170</v>
      </c>
      <c r="B86" s="4">
        <v>43838</v>
      </c>
      <c r="C86" t="s">
        <v>11</v>
      </c>
      <c r="D86" t="s">
        <v>25</v>
      </c>
      <c r="E86" s="2" t="str">
        <f>VLOOKUP('SampleSuperstore - Main Data'!D86,Reference!$A$26:$B$74,2,FALSE)</f>
        <v>Central</v>
      </c>
      <c r="F86" s="22" t="s">
        <v>13</v>
      </c>
      <c r="G86" s="22" t="s">
        <v>26</v>
      </c>
      <c r="H86" s="24">
        <f>VLOOKUP($G86, Reference!$A$3:$C$20, 2,FALSE)*I86</f>
        <v>7.5</v>
      </c>
      <c r="I86" s="22">
        <v>3</v>
      </c>
      <c r="J86" s="26" cm="1">
        <f t="array" ref="J86">IFERROR(_xlfn.IFS(AND(C86="Corporate", F86="Technology"), 3%, C86="Corporate", 1%),0%)</f>
        <v>0</v>
      </c>
      <c r="K86" s="24">
        <f>VLOOKUP($G86, Reference!$A$3:$C$20, 3,FALSE)*I86</f>
        <v>6</v>
      </c>
      <c r="L86" s="27">
        <f t="shared" si="2"/>
        <v>1.5</v>
      </c>
      <c r="M86" s="27">
        <f t="shared" si="3"/>
        <v>1.5</v>
      </c>
    </row>
    <row r="87" spans="1:13" x14ac:dyDescent="0.2">
      <c r="A87">
        <v>173</v>
      </c>
      <c r="B87" s="4">
        <v>43838</v>
      </c>
      <c r="C87" t="s">
        <v>11</v>
      </c>
      <c r="D87" t="s">
        <v>52</v>
      </c>
      <c r="E87" s="2" t="str">
        <f>VLOOKUP('SampleSuperstore - Main Data'!D87,Reference!$A$26:$B$74,2,FALSE)</f>
        <v>East</v>
      </c>
      <c r="F87" s="22" t="s">
        <v>13</v>
      </c>
      <c r="G87" s="22" t="s">
        <v>14</v>
      </c>
      <c r="H87" s="24">
        <f>VLOOKUP($G87, Reference!$A$3:$C$20, 2,FALSE)*I87</f>
        <v>225</v>
      </c>
      <c r="I87" s="22">
        <v>5</v>
      </c>
      <c r="J87" s="26" cm="1">
        <f t="array" ref="J87">IFERROR(_xlfn.IFS(AND(C87="Corporate", F87="Technology"), 3%, C87="Corporate", 1%),0%)</f>
        <v>0</v>
      </c>
      <c r="K87" s="24">
        <f>VLOOKUP($G87, Reference!$A$3:$C$20, 3,FALSE)*I87</f>
        <v>175</v>
      </c>
      <c r="L87" s="27">
        <f t="shared" si="2"/>
        <v>50</v>
      </c>
      <c r="M87" s="27">
        <f t="shared" si="3"/>
        <v>50</v>
      </c>
    </row>
    <row r="88" spans="1:13" x14ac:dyDescent="0.2">
      <c r="A88">
        <v>179</v>
      </c>
      <c r="B88" s="4">
        <v>43839</v>
      </c>
      <c r="C88" t="s">
        <v>11</v>
      </c>
      <c r="D88" t="s">
        <v>36</v>
      </c>
      <c r="E88" s="2" t="str">
        <f>VLOOKUP('SampleSuperstore - Main Data'!D88,Reference!$A$26:$B$74,2,FALSE)</f>
        <v>East</v>
      </c>
      <c r="F88" s="22" t="s">
        <v>13</v>
      </c>
      <c r="G88" s="22" t="s">
        <v>20</v>
      </c>
      <c r="H88" s="24">
        <f>VLOOKUP($G88, Reference!$A$3:$C$20, 2,FALSE)*I88</f>
        <v>34</v>
      </c>
      <c r="I88" s="22">
        <v>2</v>
      </c>
      <c r="J88" s="26" cm="1">
        <f t="array" ref="J88">IFERROR(_xlfn.IFS(AND(C88="Corporate", F88="Technology"), 3%, C88="Corporate", 1%),0%)</f>
        <v>0</v>
      </c>
      <c r="K88" s="24">
        <f>VLOOKUP($G88, Reference!$A$3:$C$20, 3,FALSE)*I88</f>
        <v>20</v>
      </c>
      <c r="L88" s="27">
        <f t="shared" si="2"/>
        <v>14</v>
      </c>
      <c r="M88" s="27">
        <f t="shared" si="3"/>
        <v>14</v>
      </c>
    </row>
    <row r="89" spans="1:13" x14ac:dyDescent="0.2">
      <c r="A89">
        <v>180</v>
      </c>
      <c r="B89" s="4">
        <v>43839</v>
      </c>
      <c r="C89" t="s">
        <v>11</v>
      </c>
      <c r="D89" t="s">
        <v>47</v>
      </c>
      <c r="E89" s="2" t="str">
        <f>VLOOKUP('SampleSuperstore - Main Data'!D89,Reference!$A$26:$B$74,2,FALSE)</f>
        <v>South</v>
      </c>
      <c r="F89" s="22" t="s">
        <v>13</v>
      </c>
      <c r="G89" s="22" t="s">
        <v>53</v>
      </c>
      <c r="H89" s="24">
        <f>VLOOKUP($G89, Reference!$A$3:$C$20, 2,FALSE)*I89</f>
        <v>60</v>
      </c>
      <c r="I89" s="22">
        <v>5</v>
      </c>
      <c r="J89" s="26" cm="1">
        <f t="array" ref="J89">IFERROR(_xlfn.IFS(AND(C89="Corporate", F89="Technology"), 3%, C89="Corporate", 1%),0%)</f>
        <v>0</v>
      </c>
      <c r="K89" s="24">
        <f>VLOOKUP($G89, Reference!$A$3:$C$20, 3,FALSE)*I89</f>
        <v>45</v>
      </c>
      <c r="L89" s="27">
        <f t="shared" si="2"/>
        <v>15</v>
      </c>
      <c r="M89" s="27">
        <f t="shared" si="3"/>
        <v>15</v>
      </c>
    </row>
    <row r="90" spans="1:13" x14ac:dyDescent="0.2">
      <c r="A90">
        <v>182</v>
      </c>
      <c r="B90" s="4">
        <v>43839</v>
      </c>
      <c r="C90" t="s">
        <v>11</v>
      </c>
      <c r="D90" t="s">
        <v>64</v>
      </c>
      <c r="E90" s="2" t="str">
        <f>VLOOKUP('SampleSuperstore - Main Data'!D90,Reference!$A$26:$B$74,2,FALSE)</f>
        <v>East</v>
      </c>
      <c r="F90" s="22" t="s">
        <v>23</v>
      </c>
      <c r="G90" s="22" t="s">
        <v>59</v>
      </c>
      <c r="H90" s="24">
        <f>VLOOKUP($G90, Reference!$A$3:$C$20, 2,FALSE)*I90</f>
        <v>255</v>
      </c>
      <c r="I90" s="22">
        <v>3</v>
      </c>
      <c r="J90" s="26" cm="1">
        <f t="array" ref="J90">IFERROR(_xlfn.IFS(AND(C90="Corporate", F90="Technology"), 3%, C90="Corporate", 1%),0%)</f>
        <v>0</v>
      </c>
      <c r="K90" s="24">
        <f>VLOOKUP($G90, Reference!$A$3:$C$20, 3,FALSE)*I90</f>
        <v>225</v>
      </c>
      <c r="L90" s="27">
        <f t="shared" si="2"/>
        <v>30</v>
      </c>
      <c r="M90" s="27">
        <f t="shared" si="3"/>
        <v>30</v>
      </c>
    </row>
    <row r="91" spans="1:13" x14ac:dyDescent="0.2">
      <c r="A91">
        <v>183</v>
      </c>
      <c r="B91" s="4">
        <v>43839</v>
      </c>
      <c r="C91" t="s">
        <v>11</v>
      </c>
      <c r="D91" t="s">
        <v>19</v>
      </c>
      <c r="E91" s="2" t="str">
        <f>VLOOKUP('SampleSuperstore - Main Data'!D91,Reference!$A$26:$B$74,2,FALSE)</f>
        <v>East</v>
      </c>
      <c r="F91" s="22" t="s">
        <v>13</v>
      </c>
      <c r="G91" s="22" t="s">
        <v>14</v>
      </c>
      <c r="H91" s="24">
        <f>VLOOKUP($G91, Reference!$A$3:$C$20, 2,FALSE)*I91</f>
        <v>90</v>
      </c>
      <c r="I91" s="22">
        <v>2</v>
      </c>
      <c r="J91" s="26" cm="1">
        <f t="array" ref="J91">IFERROR(_xlfn.IFS(AND(C91="Corporate", F91="Technology"), 3%, C91="Corporate", 1%),0%)</f>
        <v>0</v>
      </c>
      <c r="K91" s="24">
        <f>VLOOKUP($G91, Reference!$A$3:$C$20, 3,FALSE)*I91</f>
        <v>70</v>
      </c>
      <c r="L91" s="27">
        <f t="shared" si="2"/>
        <v>20</v>
      </c>
      <c r="M91" s="27">
        <f t="shared" si="3"/>
        <v>20</v>
      </c>
    </row>
    <row r="92" spans="1:13" x14ac:dyDescent="0.2">
      <c r="A92">
        <v>184</v>
      </c>
      <c r="B92" s="4">
        <v>43839</v>
      </c>
      <c r="C92" t="s">
        <v>11</v>
      </c>
      <c r="D92" t="s">
        <v>44</v>
      </c>
      <c r="E92" s="2" t="str">
        <f>VLOOKUP('SampleSuperstore - Main Data'!D92,Reference!$A$26:$B$74,2,FALSE)</f>
        <v>South</v>
      </c>
      <c r="F92" s="22" t="s">
        <v>13</v>
      </c>
      <c r="G92" s="22" t="s">
        <v>49</v>
      </c>
      <c r="H92" s="24">
        <f>VLOOKUP($G92, Reference!$A$3:$C$20, 2,FALSE)*I92</f>
        <v>200</v>
      </c>
      <c r="I92" s="22">
        <v>5</v>
      </c>
      <c r="J92" s="26" cm="1">
        <f t="array" ref="J92">IFERROR(_xlfn.IFS(AND(C92="Corporate", F92="Technology"), 3%, C92="Corporate", 1%),0%)</f>
        <v>0</v>
      </c>
      <c r="K92" s="24">
        <f>VLOOKUP($G92, Reference!$A$3:$C$20, 3,FALSE)*I92</f>
        <v>175</v>
      </c>
      <c r="L92" s="27">
        <f t="shared" si="2"/>
        <v>25</v>
      </c>
      <c r="M92" s="27">
        <f t="shared" si="3"/>
        <v>25</v>
      </c>
    </row>
    <row r="93" spans="1:13" x14ac:dyDescent="0.2">
      <c r="A93">
        <v>188</v>
      </c>
      <c r="B93" s="4">
        <v>43839</v>
      </c>
      <c r="C93" t="s">
        <v>11</v>
      </c>
      <c r="D93" t="s">
        <v>15</v>
      </c>
      <c r="E93" s="2" t="str">
        <f>VLOOKUP('SampleSuperstore - Main Data'!D93,Reference!$A$26:$B$74,2,FALSE)</f>
        <v>West</v>
      </c>
      <c r="F93" s="22" t="s">
        <v>23</v>
      </c>
      <c r="G93" s="22" t="s">
        <v>38</v>
      </c>
      <c r="H93" s="24">
        <f>VLOOKUP($G93, Reference!$A$3:$C$20, 2,FALSE)*I93</f>
        <v>240</v>
      </c>
      <c r="I93" s="22">
        <v>3</v>
      </c>
      <c r="J93" s="26" cm="1">
        <f t="array" ref="J93">IFERROR(_xlfn.IFS(AND(C93="Corporate", F93="Technology"), 3%, C93="Corporate", 1%),0%)</f>
        <v>0</v>
      </c>
      <c r="K93" s="24">
        <f>VLOOKUP($G93, Reference!$A$3:$C$20, 3,FALSE)*I93</f>
        <v>195</v>
      </c>
      <c r="L93" s="27">
        <f t="shared" si="2"/>
        <v>45</v>
      </c>
      <c r="M93" s="27">
        <f t="shared" si="3"/>
        <v>45</v>
      </c>
    </row>
    <row r="94" spans="1:13" x14ac:dyDescent="0.2">
      <c r="A94">
        <v>189</v>
      </c>
      <c r="B94" s="4">
        <v>43839</v>
      </c>
      <c r="C94" t="s">
        <v>11</v>
      </c>
      <c r="D94" t="s">
        <v>40</v>
      </c>
      <c r="E94" s="2" t="str">
        <f>VLOOKUP('SampleSuperstore - Main Data'!D94,Reference!$A$26:$B$74,2,FALSE)</f>
        <v>East</v>
      </c>
      <c r="F94" s="22" t="s">
        <v>13</v>
      </c>
      <c r="G94" s="22" t="s">
        <v>26</v>
      </c>
      <c r="H94" s="24">
        <f>VLOOKUP($G94, Reference!$A$3:$C$20, 2,FALSE)*I94</f>
        <v>7.5</v>
      </c>
      <c r="I94" s="22">
        <v>3</v>
      </c>
      <c r="J94" s="26" cm="1">
        <f t="array" ref="J94">IFERROR(_xlfn.IFS(AND(C94="Corporate", F94="Technology"), 3%, C94="Corporate", 1%),0%)</f>
        <v>0</v>
      </c>
      <c r="K94" s="24">
        <f>VLOOKUP($G94, Reference!$A$3:$C$20, 3,FALSE)*I94</f>
        <v>6</v>
      </c>
      <c r="L94" s="27">
        <f t="shared" si="2"/>
        <v>1.5</v>
      </c>
      <c r="M94" s="27">
        <f t="shared" si="3"/>
        <v>1.5</v>
      </c>
    </row>
    <row r="95" spans="1:13" x14ac:dyDescent="0.2">
      <c r="A95">
        <v>190</v>
      </c>
      <c r="B95" s="4">
        <v>43839</v>
      </c>
      <c r="C95" t="s">
        <v>11</v>
      </c>
      <c r="D95" t="s">
        <v>15</v>
      </c>
      <c r="E95" s="2" t="str">
        <f>VLOOKUP('SampleSuperstore - Main Data'!D95,Reference!$A$26:$B$74,2,FALSE)</f>
        <v>West</v>
      </c>
      <c r="F95" s="22" t="s">
        <v>13</v>
      </c>
      <c r="G95" s="22" t="s">
        <v>14</v>
      </c>
      <c r="H95" s="24">
        <f>VLOOKUP($G95, Reference!$A$3:$C$20, 2,FALSE)*I95</f>
        <v>135</v>
      </c>
      <c r="I95" s="22">
        <v>3</v>
      </c>
      <c r="J95" s="26" cm="1">
        <f t="array" ref="J95">IFERROR(_xlfn.IFS(AND(C95="Corporate", F95="Technology"), 3%, C95="Corporate", 1%),0%)</f>
        <v>0</v>
      </c>
      <c r="K95" s="24">
        <f>VLOOKUP($G95, Reference!$A$3:$C$20, 3,FALSE)*I95</f>
        <v>105</v>
      </c>
      <c r="L95" s="27">
        <f t="shared" si="2"/>
        <v>30</v>
      </c>
      <c r="M95" s="27">
        <f t="shared" si="3"/>
        <v>30</v>
      </c>
    </row>
    <row r="96" spans="1:13" x14ac:dyDescent="0.2">
      <c r="A96">
        <v>191</v>
      </c>
      <c r="B96" s="4">
        <v>43839</v>
      </c>
      <c r="C96" t="s">
        <v>11</v>
      </c>
      <c r="D96" t="s">
        <v>25</v>
      </c>
      <c r="E96" s="2" t="str">
        <f>VLOOKUP('SampleSuperstore - Main Data'!D96,Reference!$A$26:$B$74,2,FALSE)</f>
        <v>Central</v>
      </c>
      <c r="F96" s="22" t="s">
        <v>13</v>
      </c>
      <c r="G96" s="22" t="s">
        <v>14</v>
      </c>
      <c r="H96" s="24">
        <f>VLOOKUP($G96, Reference!$A$3:$C$20, 2,FALSE)*I96</f>
        <v>45</v>
      </c>
      <c r="I96" s="22">
        <v>1</v>
      </c>
      <c r="J96" s="26" cm="1">
        <f t="array" ref="J96">IFERROR(_xlfn.IFS(AND(C96="Corporate", F96="Technology"), 3%, C96="Corporate", 1%),0%)</f>
        <v>0</v>
      </c>
      <c r="K96" s="24">
        <f>VLOOKUP($G96, Reference!$A$3:$C$20, 3,FALSE)*I96</f>
        <v>35</v>
      </c>
      <c r="L96" s="27">
        <f t="shared" si="2"/>
        <v>10</v>
      </c>
      <c r="M96" s="27">
        <f t="shared" si="3"/>
        <v>10</v>
      </c>
    </row>
    <row r="97" spans="1:13" x14ac:dyDescent="0.2">
      <c r="A97">
        <v>192</v>
      </c>
      <c r="B97" s="4">
        <v>43839</v>
      </c>
      <c r="C97" t="s">
        <v>11</v>
      </c>
      <c r="D97" t="s">
        <v>15</v>
      </c>
      <c r="E97" s="2" t="str">
        <f>VLOOKUP('SampleSuperstore - Main Data'!D97,Reference!$A$26:$B$74,2,FALSE)</f>
        <v>West</v>
      </c>
      <c r="F97" s="22" t="s">
        <v>23</v>
      </c>
      <c r="G97" s="22" t="s">
        <v>38</v>
      </c>
      <c r="H97" s="24">
        <f>VLOOKUP($G97, Reference!$A$3:$C$20, 2,FALSE)*I97</f>
        <v>160</v>
      </c>
      <c r="I97" s="22">
        <v>2</v>
      </c>
      <c r="J97" s="26" cm="1">
        <f t="array" ref="J97">IFERROR(_xlfn.IFS(AND(C97="Corporate", F97="Technology"), 3%, C97="Corporate", 1%),0%)</f>
        <v>0</v>
      </c>
      <c r="K97" s="24">
        <f>VLOOKUP($G97, Reference!$A$3:$C$20, 3,FALSE)*I97</f>
        <v>130</v>
      </c>
      <c r="L97" s="27">
        <f t="shared" si="2"/>
        <v>30</v>
      </c>
      <c r="M97" s="27">
        <f t="shared" si="3"/>
        <v>30</v>
      </c>
    </row>
    <row r="98" spans="1:13" x14ac:dyDescent="0.2">
      <c r="A98">
        <v>193</v>
      </c>
      <c r="B98" s="4">
        <v>43839</v>
      </c>
      <c r="C98" t="s">
        <v>11</v>
      </c>
      <c r="D98" t="s">
        <v>21</v>
      </c>
      <c r="E98" s="2" t="str">
        <f>VLOOKUP('SampleSuperstore - Main Data'!D98,Reference!$A$26:$B$74,2,FALSE)</f>
        <v>West</v>
      </c>
      <c r="F98" s="22" t="s">
        <v>13</v>
      </c>
      <c r="G98" s="22" t="s">
        <v>26</v>
      </c>
      <c r="H98" s="24">
        <f>VLOOKUP($G98, Reference!$A$3:$C$20, 2,FALSE)*I98</f>
        <v>12.5</v>
      </c>
      <c r="I98" s="22">
        <v>5</v>
      </c>
      <c r="J98" s="26" cm="1">
        <f t="array" ref="J98">IFERROR(_xlfn.IFS(AND(C98="Corporate", F98="Technology"), 3%, C98="Corporate", 1%),0%)</f>
        <v>0</v>
      </c>
      <c r="K98" s="24">
        <f>VLOOKUP($G98, Reference!$A$3:$C$20, 3,FALSE)*I98</f>
        <v>10</v>
      </c>
      <c r="L98" s="27">
        <f t="shared" si="2"/>
        <v>2.5</v>
      </c>
      <c r="M98" s="27">
        <f t="shared" si="3"/>
        <v>2.5</v>
      </c>
    </row>
    <row r="99" spans="1:13" x14ac:dyDescent="0.2">
      <c r="A99">
        <v>195</v>
      </c>
      <c r="B99" s="4">
        <v>43839</v>
      </c>
      <c r="C99" t="s">
        <v>11</v>
      </c>
      <c r="D99" t="s">
        <v>32</v>
      </c>
      <c r="E99" s="2" t="str">
        <f>VLOOKUP('SampleSuperstore - Main Data'!D99,Reference!$A$26:$B$74,2,FALSE)</f>
        <v>South</v>
      </c>
      <c r="F99" s="22" t="s">
        <v>13</v>
      </c>
      <c r="G99" s="22" t="s">
        <v>26</v>
      </c>
      <c r="H99" s="24">
        <f>VLOOKUP($G99, Reference!$A$3:$C$20, 2,FALSE)*I99</f>
        <v>2.5</v>
      </c>
      <c r="I99" s="22">
        <v>1</v>
      </c>
      <c r="J99" s="26" cm="1">
        <f t="array" ref="J99">IFERROR(_xlfn.IFS(AND(C99="Corporate", F99="Technology"), 3%, C99="Corporate", 1%),0%)</f>
        <v>0</v>
      </c>
      <c r="K99" s="24">
        <f>VLOOKUP($G99, Reference!$A$3:$C$20, 3,FALSE)*I99</f>
        <v>2</v>
      </c>
      <c r="L99" s="27">
        <f t="shared" si="2"/>
        <v>0.5</v>
      </c>
      <c r="M99" s="27">
        <f t="shared" si="3"/>
        <v>0.5</v>
      </c>
    </row>
    <row r="100" spans="1:13" x14ac:dyDescent="0.2">
      <c r="A100">
        <v>197</v>
      </c>
      <c r="B100" s="4">
        <v>43839</v>
      </c>
      <c r="C100" t="s">
        <v>11</v>
      </c>
      <c r="D100" t="s">
        <v>44</v>
      </c>
      <c r="E100" s="2" t="str">
        <f>VLOOKUP('SampleSuperstore - Main Data'!D100,Reference!$A$26:$B$74,2,FALSE)</f>
        <v>South</v>
      </c>
      <c r="F100" s="22" t="s">
        <v>23</v>
      </c>
      <c r="G100" s="22" t="s">
        <v>24</v>
      </c>
      <c r="H100" s="24">
        <f>VLOOKUP($G100, Reference!$A$3:$C$20, 2,FALSE)*I100</f>
        <v>198</v>
      </c>
      <c r="I100" s="22">
        <v>2</v>
      </c>
      <c r="J100" s="26" cm="1">
        <f t="array" ref="J100">IFERROR(_xlfn.IFS(AND(C100="Corporate", F100="Technology"), 3%, C100="Corporate", 1%),0%)</f>
        <v>0</v>
      </c>
      <c r="K100" s="24">
        <f>VLOOKUP($G100, Reference!$A$3:$C$20, 3,FALSE)*I100</f>
        <v>158</v>
      </c>
      <c r="L100" s="27">
        <f t="shared" si="2"/>
        <v>40</v>
      </c>
      <c r="M100" s="27">
        <f t="shared" si="3"/>
        <v>40</v>
      </c>
    </row>
    <row r="101" spans="1:13" x14ac:dyDescent="0.2">
      <c r="A101">
        <v>201</v>
      </c>
      <c r="B101" s="4">
        <v>43839</v>
      </c>
      <c r="C101" t="s">
        <v>11</v>
      </c>
      <c r="D101" t="s">
        <v>46</v>
      </c>
      <c r="E101" s="2" t="str">
        <f>VLOOKUP('SampleSuperstore - Main Data'!D101,Reference!$A$26:$B$74,2,FALSE)</f>
        <v>Central</v>
      </c>
      <c r="F101" s="22" t="s">
        <v>29</v>
      </c>
      <c r="G101" s="22" t="s">
        <v>33</v>
      </c>
      <c r="H101" s="24">
        <f>VLOOKUP($G101, Reference!$A$3:$C$20, 2,FALSE)*I101</f>
        <v>20</v>
      </c>
      <c r="I101" s="22">
        <v>4</v>
      </c>
      <c r="J101" s="26" cm="1">
        <f t="array" ref="J101">IFERROR(_xlfn.IFS(AND(C101="Corporate", F101="Technology"), 3%, C101="Corporate", 1%),0%)</f>
        <v>0</v>
      </c>
      <c r="K101" s="24">
        <f>VLOOKUP($G101, Reference!$A$3:$C$20, 3,FALSE)*I101</f>
        <v>10</v>
      </c>
      <c r="L101" s="27">
        <f t="shared" si="2"/>
        <v>10</v>
      </c>
      <c r="M101" s="27">
        <f t="shared" si="3"/>
        <v>10</v>
      </c>
    </row>
    <row r="102" spans="1:13" x14ac:dyDescent="0.2">
      <c r="A102">
        <v>206</v>
      </c>
      <c r="B102" s="4">
        <v>43840</v>
      </c>
      <c r="C102" t="s">
        <v>11</v>
      </c>
      <c r="D102" t="s">
        <v>67</v>
      </c>
      <c r="E102" s="2" t="str">
        <f>VLOOKUP('SampleSuperstore - Main Data'!D102,Reference!$A$26:$B$74,2,FALSE)</f>
        <v>West</v>
      </c>
      <c r="F102" s="22" t="s">
        <v>13</v>
      </c>
      <c r="G102" s="22" t="s">
        <v>41</v>
      </c>
      <c r="H102" s="24">
        <f>VLOOKUP($G102, Reference!$A$3:$C$20, 2,FALSE)*I102</f>
        <v>12</v>
      </c>
      <c r="I102" s="22">
        <v>4</v>
      </c>
      <c r="J102" s="26" cm="1">
        <f t="array" ref="J102">IFERROR(_xlfn.IFS(AND(C102="Corporate", F102="Technology"), 3%, C102="Corporate", 1%),0%)</f>
        <v>0</v>
      </c>
      <c r="K102" s="24">
        <f>VLOOKUP($G102, Reference!$A$3:$C$20, 3,FALSE)*I102</f>
        <v>8</v>
      </c>
      <c r="L102" s="27">
        <f t="shared" si="2"/>
        <v>4</v>
      </c>
      <c r="M102" s="27">
        <f t="shared" si="3"/>
        <v>4</v>
      </c>
    </row>
    <row r="103" spans="1:13" x14ac:dyDescent="0.2">
      <c r="A103">
        <v>208</v>
      </c>
      <c r="B103" s="4">
        <v>43840</v>
      </c>
      <c r="C103" t="s">
        <v>11</v>
      </c>
      <c r="D103" t="s">
        <v>36</v>
      </c>
      <c r="E103" s="2" t="str">
        <f>VLOOKUP('SampleSuperstore - Main Data'!D103,Reference!$A$26:$B$74,2,FALSE)</f>
        <v>East</v>
      </c>
      <c r="F103" s="22" t="s">
        <v>23</v>
      </c>
      <c r="G103" s="22" t="s">
        <v>24</v>
      </c>
      <c r="H103" s="24">
        <f>VLOOKUP($G103, Reference!$A$3:$C$20, 2,FALSE)*I103</f>
        <v>297</v>
      </c>
      <c r="I103" s="22">
        <v>3</v>
      </c>
      <c r="J103" s="26" cm="1">
        <f t="array" ref="J103">IFERROR(_xlfn.IFS(AND(C103="Corporate", F103="Technology"), 3%, C103="Corporate", 1%),0%)</f>
        <v>0</v>
      </c>
      <c r="K103" s="24">
        <f>VLOOKUP($G103, Reference!$A$3:$C$20, 3,FALSE)*I103</f>
        <v>237</v>
      </c>
      <c r="L103" s="27">
        <f t="shared" si="2"/>
        <v>60</v>
      </c>
      <c r="M103" s="27">
        <f t="shared" si="3"/>
        <v>60</v>
      </c>
    </row>
    <row r="104" spans="1:13" x14ac:dyDescent="0.2">
      <c r="A104">
        <v>210</v>
      </c>
      <c r="B104" s="4">
        <v>43840</v>
      </c>
      <c r="C104" t="s">
        <v>11</v>
      </c>
      <c r="D104" t="s">
        <v>15</v>
      </c>
      <c r="E104" s="2" t="str">
        <f>VLOOKUP('SampleSuperstore - Main Data'!D104,Reference!$A$26:$B$74,2,FALSE)</f>
        <v>West</v>
      </c>
      <c r="F104" s="22" t="s">
        <v>13</v>
      </c>
      <c r="G104" s="22" t="s">
        <v>14</v>
      </c>
      <c r="H104" s="24">
        <f>VLOOKUP($G104, Reference!$A$3:$C$20, 2,FALSE)*I104</f>
        <v>45</v>
      </c>
      <c r="I104" s="22">
        <v>1</v>
      </c>
      <c r="J104" s="26" cm="1">
        <f t="array" ref="J104">IFERROR(_xlfn.IFS(AND(C104="Corporate", F104="Technology"), 3%, C104="Corporate", 1%),0%)</f>
        <v>0</v>
      </c>
      <c r="K104" s="24">
        <f>VLOOKUP($G104, Reference!$A$3:$C$20, 3,FALSE)*I104</f>
        <v>35</v>
      </c>
      <c r="L104" s="27">
        <f t="shared" si="2"/>
        <v>10</v>
      </c>
      <c r="M104" s="27">
        <f t="shared" si="3"/>
        <v>10</v>
      </c>
    </row>
    <row r="105" spans="1:13" x14ac:dyDescent="0.2">
      <c r="A105">
        <v>212</v>
      </c>
      <c r="B105" s="4">
        <v>43840</v>
      </c>
      <c r="C105" t="s">
        <v>11</v>
      </c>
      <c r="D105" t="s">
        <v>36</v>
      </c>
      <c r="E105" s="2" t="str">
        <f>VLOOKUP('SampleSuperstore - Main Data'!D105,Reference!$A$26:$B$74,2,FALSE)</f>
        <v>East</v>
      </c>
      <c r="F105" s="22" t="s">
        <v>23</v>
      </c>
      <c r="G105" s="22" t="s">
        <v>37</v>
      </c>
      <c r="H105" s="24">
        <f>VLOOKUP($G105, Reference!$A$3:$C$20, 2,FALSE)*I105</f>
        <v>9</v>
      </c>
      <c r="I105" s="22">
        <v>1</v>
      </c>
      <c r="J105" s="26" cm="1">
        <f t="array" ref="J105">IFERROR(_xlfn.IFS(AND(C105="Corporate", F105="Technology"), 3%, C105="Corporate", 1%),0%)</f>
        <v>0</v>
      </c>
      <c r="K105" s="24">
        <f>VLOOKUP($G105, Reference!$A$3:$C$20, 3,FALSE)*I105</f>
        <v>5</v>
      </c>
      <c r="L105" s="27">
        <f t="shared" si="2"/>
        <v>4</v>
      </c>
      <c r="M105" s="27">
        <f t="shared" si="3"/>
        <v>4</v>
      </c>
    </row>
    <row r="106" spans="1:13" x14ac:dyDescent="0.2">
      <c r="A106">
        <v>213</v>
      </c>
      <c r="B106" s="4">
        <v>43840</v>
      </c>
      <c r="C106" t="s">
        <v>11</v>
      </c>
      <c r="D106" t="s">
        <v>46</v>
      </c>
      <c r="E106" s="2" t="str">
        <f>VLOOKUP('SampleSuperstore - Main Data'!D106,Reference!$A$26:$B$74,2,FALSE)</f>
        <v>Central</v>
      </c>
      <c r="F106" s="22" t="s">
        <v>23</v>
      </c>
      <c r="G106" s="22" t="s">
        <v>37</v>
      </c>
      <c r="H106" s="24">
        <f>VLOOKUP($G106, Reference!$A$3:$C$20, 2,FALSE)*I106</f>
        <v>27</v>
      </c>
      <c r="I106" s="22">
        <v>3</v>
      </c>
      <c r="J106" s="26" cm="1">
        <f t="array" ref="J106">IFERROR(_xlfn.IFS(AND(C106="Corporate", F106="Technology"), 3%, C106="Corporate", 1%),0%)</f>
        <v>0</v>
      </c>
      <c r="K106" s="24">
        <f>VLOOKUP($G106, Reference!$A$3:$C$20, 3,FALSE)*I106</f>
        <v>15</v>
      </c>
      <c r="L106" s="27">
        <f t="shared" si="2"/>
        <v>12</v>
      </c>
      <c r="M106" s="27">
        <f t="shared" si="3"/>
        <v>12</v>
      </c>
    </row>
    <row r="107" spans="1:13" x14ac:dyDescent="0.2">
      <c r="A107">
        <v>214</v>
      </c>
      <c r="B107" s="4">
        <v>43840</v>
      </c>
      <c r="C107" t="s">
        <v>11</v>
      </c>
      <c r="D107" t="s">
        <v>46</v>
      </c>
      <c r="E107" s="2" t="str">
        <f>VLOOKUP('SampleSuperstore - Main Data'!D107,Reference!$A$26:$B$74,2,FALSE)</f>
        <v>Central</v>
      </c>
      <c r="F107" s="22" t="s">
        <v>13</v>
      </c>
      <c r="G107" s="22" t="s">
        <v>14</v>
      </c>
      <c r="H107" s="24">
        <f>VLOOKUP($G107, Reference!$A$3:$C$20, 2,FALSE)*I107</f>
        <v>270</v>
      </c>
      <c r="I107" s="22">
        <v>6</v>
      </c>
      <c r="J107" s="26" cm="1">
        <f t="array" ref="J107">IFERROR(_xlfn.IFS(AND(C107="Corporate", F107="Technology"), 3%, C107="Corporate", 1%),0%)</f>
        <v>0</v>
      </c>
      <c r="K107" s="24">
        <f>VLOOKUP($G107, Reference!$A$3:$C$20, 3,FALSE)*I107</f>
        <v>210</v>
      </c>
      <c r="L107" s="27">
        <f t="shared" si="2"/>
        <v>60</v>
      </c>
      <c r="M107" s="27">
        <f t="shared" si="3"/>
        <v>60</v>
      </c>
    </row>
    <row r="108" spans="1:13" x14ac:dyDescent="0.2">
      <c r="A108">
        <v>216</v>
      </c>
      <c r="B108" s="4">
        <v>43840</v>
      </c>
      <c r="C108" t="s">
        <v>11</v>
      </c>
      <c r="D108" t="s">
        <v>48</v>
      </c>
      <c r="E108" s="2" t="str">
        <f>VLOOKUP('SampleSuperstore - Main Data'!D108,Reference!$A$26:$B$74,2,FALSE)</f>
        <v>South</v>
      </c>
      <c r="F108" s="22" t="s">
        <v>23</v>
      </c>
      <c r="G108" s="22" t="s">
        <v>38</v>
      </c>
      <c r="H108" s="24">
        <f>VLOOKUP($G108, Reference!$A$3:$C$20, 2,FALSE)*I108</f>
        <v>720</v>
      </c>
      <c r="I108" s="22">
        <v>9</v>
      </c>
      <c r="J108" s="26" cm="1">
        <f t="array" ref="J108">IFERROR(_xlfn.IFS(AND(C108="Corporate", F108="Technology"), 3%, C108="Corporate", 1%),0%)</f>
        <v>0</v>
      </c>
      <c r="K108" s="24">
        <f>VLOOKUP($G108, Reference!$A$3:$C$20, 3,FALSE)*I108</f>
        <v>585</v>
      </c>
      <c r="L108" s="27">
        <f t="shared" si="2"/>
        <v>135</v>
      </c>
      <c r="M108" s="27">
        <f t="shared" si="3"/>
        <v>135</v>
      </c>
    </row>
    <row r="109" spans="1:13" x14ac:dyDescent="0.2">
      <c r="A109">
        <v>217</v>
      </c>
      <c r="B109" s="4">
        <v>43840</v>
      </c>
      <c r="C109" t="s">
        <v>11</v>
      </c>
      <c r="D109" t="s">
        <v>21</v>
      </c>
      <c r="E109" s="2" t="str">
        <f>VLOOKUP('SampleSuperstore - Main Data'!D109,Reference!$A$26:$B$74,2,FALSE)</f>
        <v>West</v>
      </c>
      <c r="F109" s="22" t="s">
        <v>29</v>
      </c>
      <c r="G109" s="22" t="s">
        <v>33</v>
      </c>
      <c r="H109" s="24">
        <f>VLOOKUP($G109, Reference!$A$3:$C$20, 2,FALSE)*I109</f>
        <v>5</v>
      </c>
      <c r="I109" s="22">
        <v>1</v>
      </c>
      <c r="J109" s="26" cm="1">
        <f t="array" ref="J109">IFERROR(_xlfn.IFS(AND(C109="Corporate", F109="Technology"), 3%, C109="Corporate", 1%),0%)</f>
        <v>0</v>
      </c>
      <c r="K109" s="24">
        <f>VLOOKUP($G109, Reference!$A$3:$C$20, 3,FALSE)*I109</f>
        <v>2.5</v>
      </c>
      <c r="L109" s="27">
        <f t="shared" si="2"/>
        <v>2.5</v>
      </c>
      <c r="M109" s="27">
        <f t="shared" si="3"/>
        <v>2.5</v>
      </c>
    </row>
    <row r="110" spans="1:13" x14ac:dyDescent="0.2">
      <c r="A110">
        <v>218</v>
      </c>
      <c r="B110" s="4">
        <v>43840</v>
      </c>
      <c r="C110" t="s">
        <v>11</v>
      </c>
      <c r="D110" t="s">
        <v>46</v>
      </c>
      <c r="E110" s="2" t="str">
        <f>VLOOKUP('SampleSuperstore - Main Data'!D110,Reference!$A$26:$B$74,2,FALSE)</f>
        <v>Central</v>
      </c>
      <c r="F110" s="22" t="s">
        <v>13</v>
      </c>
      <c r="G110" s="22" t="s">
        <v>28</v>
      </c>
      <c r="H110" s="24">
        <f>VLOOKUP($G110, Reference!$A$3:$C$20, 2,FALSE)*I110</f>
        <v>75</v>
      </c>
      <c r="I110" s="22">
        <v>5</v>
      </c>
      <c r="J110" s="26" cm="1">
        <f t="array" ref="J110">IFERROR(_xlfn.IFS(AND(C110="Corporate", F110="Technology"), 3%, C110="Corporate", 1%),0%)</f>
        <v>0</v>
      </c>
      <c r="K110" s="24">
        <f>VLOOKUP($G110, Reference!$A$3:$C$20, 3,FALSE)*I110</f>
        <v>60</v>
      </c>
      <c r="L110" s="27">
        <f t="shared" si="2"/>
        <v>15</v>
      </c>
      <c r="M110" s="27">
        <f t="shared" si="3"/>
        <v>15</v>
      </c>
    </row>
    <row r="111" spans="1:13" x14ac:dyDescent="0.2">
      <c r="A111">
        <v>220</v>
      </c>
      <c r="B111" s="4">
        <v>43840</v>
      </c>
      <c r="C111" t="s">
        <v>11</v>
      </c>
      <c r="D111" t="s">
        <v>31</v>
      </c>
      <c r="E111" s="2" t="str">
        <f>VLOOKUP('SampleSuperstore - Main Data'!D111,Reference!$A$26:$B$74,2,FALSE)</f>
        <v>Central</v>
      </c>
      <c r="F111" s="22" t="s">
        <v>13</v>
      </c>
      <c r="G111" s="22" t="s">
        <v>26</v>
      </c>
      <c r="H111" s="24">
        <f>VLOOKUP($G111, Reference!$A$3:$C$20, 2,FALSE)*I111</f>
        <v>10</v>
      </c>
      <c r="I111" s="22">
        <v>4</v>
      </c>
      <c r="J111" s="26" cm="1">
        <f t="array" ref="J111">IFERROR(_xlfn.IFS(AND(C111="Corporate", F111="Technology"), 3%, C111="Corporate", 1%),0%)</f>
        <v>0</v>
      </c>
      <c r="K111" s="24">
        <f>VLOOKUP($G111, Reference!$A$3:$C$20, 3,FALSE)*I111</f>
        <v>8</v>
      </c>
      <c r="L111" s="27">
        <f t="shared" si="2"/>
        <v>2</v>
      </c>
      <c r="M111" s="27">
        <f t="shared" si="3"/>
        <v>2</v>
      </c>
    </row>
    <row r="112" spans="1:13" x14ac:dyDescent="0.2">
      <c r="A112">
        <v>222</v>
      </c>
      <c r="B112" s="4">
        <v>43840</v>
      </c>
      <c r="C112" t="s">
        <v>11</v>
      </c>
      <c r="D112" t="s">
        <v>27</v>
      </c>
      <c r="E112" s="2" t="str">
        <f>VLOOKUP('SampleSuperstore - Main Data'!D112,Reference!$A$26:$B$74,2,FALSE)</f>
        <v>East</v>
      </c>
      <c r="F112" s="22" t="s">
        <v>13</v>
      </c>
      <c r="G112" s="22" t="s">
        <v>20</v>
      </c>
      <c r="H112" s="24">
        <f>VLOOKUP($G112, Reference!$A$3:$C$20, 2,FALSE)*I112</f>
        <v>34</v>
      </c>
      <c r="I112" s="22">
        <v>2</v>
      </c>
      <c r="J112" s="26" cm="1">
        <f t="array" ref="J112">IFERROR(_xlfn.IFS(AND(C112="Corporate", F112="Technology"), 3%, C112="Corporate", 1%),0%)</f>
        <v>0</v>
      </c>
      <c r="K112" s="24">
        <f>VLOOKUP($G112, Reference!$A$3:$C$20, 3,FALSE)*I112</f>
        <v>20</v>
      </c>
      <c r="L112" s="27">
        <f t="shared" si="2"/>
        <v>14</v>
      </c>
      <c r="M112" s="27">
        <f t="shared" si="3"/>
        <v>14</v>
      </c>
    </row>
    <row r="113" spans="1:13" x14ac:dyDescent="0.2">
      <c r="A113">
        <v>224</v>
      </c>
      <c r="B113" s="4">
        <v>43840</v>
      </c>
      <c r="C113" t="s">
        <v>11</v>
      </c>
      <c r="D113" t="s">
        <v>22</v>
      </c>
      <c r="E113" s="2" t="str">
        <f>VLOOKUP('SampleSuperstore - Main Data'!D113,Reference!$A$26:$B$74,2,FALSE)</f>
        <v>West</v>
      </c>
      <c r="F113" s="22" t="s">
        <v>29</v>
      </c>
      <c r="G113" s="22" t="s">
        <v>50</v>
      </c>
      <c r="H113" s="24">
        <f>VLOOKUP($G113, Reference!$A$3:$C$20, 2,FALSE)*I113</f>
        <v>1990</v>
      </c>
      <c r="I113" s="22">
        <v>10</v>
      </c>
      <c r="J113" s="26" cm="1">
        <f t="array" ref="J113">IFERROR(_xlfn.IFS(AND(C113="Corporate", F113="Technology"), 3%, C113="Corporate", 1%),0%)</f>
        <v>0</v>
      </c>
      <c r="K113" s="24">
        <f>VLOOKUP($G113, Reference!$A$3:$C$20, 3,FALSE)*I113</f>
        <v>1650</v>
      </c>
      <c r="L113" s="27">
        <f t="shared" si="2"/>
        <v>340</v>
      </c>
      <c r="M113" s="27">
        <f t="shared" si="3"/>
        <v>340</v>
      </c>
    </row>
    <row r="114" spans="1:13" x14ac:dyDescent="0.2">
      <c r="A114">
        <v>228</v>
      </c>
      <c r="B114" s="4">
        <v>43840</v>
      </c>
      <c r="C114" t="s">
        <v>11</v>
      </c>
      <c r="D114" t="s">
        <v>12</v>
      </c>
      <c r="E114" s="2" t="str">
        <f>VLOOKUP('SampleSuperstore - Main Data'!D114,Reference!$A$26:$B$74,2,FALSE)</f>
        <v>West</v>
      </c>
      <c r="F114" s="22" t="s">
        <v>23</v>
      </c>
      <c r="G114" s="22" t="s">
        <v>37</v>
      </c>
      <c r="H114" s="24">
        <f>VLOOKUP($G114, Reference!$A$3:$C$20, 2,FALSE)*I114</f>
        <v>9</v>
      </c>
      <c r="I114" s="22">
        <v>1</v>
      </c>
      <c r="J114" s="26" cm="1">
        <f t="array" ref="J114">IFERROR(_xlfn.IFS(AND(C114="Corporate", F114="Technology"), 3%, C114="Corporate", 1%),0%)</f>
        <v>0</v>
      </c>
      <c r="K114" s="24">
        <f>VLOOKUP($G114, Reference!$A$3:$C$20, 3,FALSE)*I114</f>
        <v>5</v>
      </c>
      <c r="L114" s="27">
        <f t="shared" si="2"/>
        <v>4</v>
      </c>
      <c r="M114" s="27">
        <f t="shared" si="3"/>
        <v>4</v>
      </c>
    </row>
    <row r="115" spans="1:13" x14ac:dyDescent="0.2">
      <c r="A115">
        <v>229</v>
      </c>
      <c r="B115" s="4">
        <v>43840</v>
      </c>
      <c r="C115" t="s">
        <v>11</v>
      </c>
      <c r="D115" t="s">
        <v>12</v>
      </c>
      <c r="E115" s="2" t="str">
        <f>VLOOKUP('SampleSuperstore - Main Data'!D115,Reference!$A$26:$B$74,2,FALSE)</f>
        <v>West</v>
      </c>
      <c r="F115" s="22" t="s">
        <v>13</v>
      </c>
      <c r="G115" s="22" t="s">
        <v>49</v>
      </c>
      <c r="H115" s="24">
        <f>VLOOKUP($G115, Reference!$A$3:$C$20, 2,FALSE)*I115</f>
        <v>120</v>
      </c>
      <c r="I115" s="22">
        <v>3</v>
      </c>
      <c r="J115" s="26" cm="1">
        <f t="array" ref="J115">IFERROR(_xlfn.IFS(AND(C115="Corporate", F115="Technology"), 3%, C115="Corporate", 1%),0%)</f>
        <v>0</v>
      </c>
      <c r="K115" s="24">
        <f>VLOOKUP($G115, Reference!$A$3:$C$20, 3,FALSE)*I115</f>
        <v>105</v>
      </c>
      <c r="L115" s="27">
        <f t="shared" si="2"/>
        <v>15</v>
      </c>
      <c r="M115" s="27">
        <f t="shared" si="3"/>
        <v>15</v>
      </c>
    </row>
    <row r="116" spans="1:13" x14ac:dyDescent="0.2">
      <c r="A116">
        <v>238</v>
      </c>
      <c r="B116" s="4">
        <v>43841</v>
      </c>
      <c r="C116" t="s">
        <v>11</v>
      </c>
      <c r="D116" t="s">
        <v>15</v>
      </c>
      <c r="E116" s="2" t="str">
        <f>VLOOKUP('SampleSuperstore - Main Data'!D116,Reference!$A$26:$B$74,2,FALSE)</f>
        <v>West</v>
      </c>
      <c r="F116" s="22" t="s">
        <v>23</v>
      </c>
      <c r="G116" s="22" t="s">
        <v>24</v>
      </c>
      <c r="H116" s="24">
        <f>VLOOKUP($G116, Reference!$A$3:$C$20, 2,FALSE)*I116</f>
        <v>495</v>
      </c>
      <c r="I116" s="22">
        <v>5</v>
      </c>
      <c r="J116" s="26" cm="1">
        <f t="array" ref="J116">IFERROR(_xlfn.IFS(AND(C116="Corporate", F116="Technology"), 3%, C116="Corporate", 1%),0%)</f>
        <v>0</v>
      </c>
      <c r="K116" s="24">
        <f>VLOOKUP($G116, Reference!$A$3:$C$20, 3,FALSE)*I116</f>
        <v>395</v>
      </c>
      <c r="L116" s="27">
        <f t="shared" si="2"/>
        <v>100</v>
      </c>
      <c r="M116" s="27">
        <f t="shared" si="3"/>
        <v>100</v>
      </c>
    </row>
    <row r="117" spans="1:13" x14ac:dyDescent="0.2">
      <c r="A117">
        <v>241</v>
      </c>
      <c r="B117" s="4">
        <v>43841</v>
      </c>
      <c r="C117" t="s">
        <v>11</v>
      </c>
      <c r="D117" t="s">
        <v>46</v>
      </c>
      <c r="E117" s="2" t="str">
        <f>VLOOKUP('SampleSuperstore - Main Data'!D117,Reference!$A$26:$B$74,2,FALSE)</f>
        <v>Central</v>
      </c>
      <c r="F117" s="22" t="s">
        <v>13</v>
      </c>
      <c r="G117" s="22" t="s">
        <v>41</v>
      </c>
      <c r="H117" s="24">
        <f>VLOOKUP($G117, Reference!$A$3:$C$20, 2,FALSE)*I117</f>
        <v>24</v>
      </c>
      <c r="I117" s="22">
        <v>8</v>
      </c>
      <c r="J117" s="26" cm="1">
        <f t="array" ref="J117">IFERROR(_xlfn.IFS(AND(C117="Corporate", F117="Technology"), 3%, C117="Corporate", 1%),0%)</f>
        <v>0</v>
      </c>
      <c r="K117" s="24">
        <f>VLOOKUP($G117, Reference!$A$3:$C$20, 3,FALSE)*I117</f>
        <v>16</v>
      </c>
      <c r="L117" s="27">
        <f t="shared" si="2"/>
        <v>8</v>
      </c>
      <c r="M117" s="27">
        <f t="shared" si="3"/>
        <v>8</v>
      </c>
    </row>
    <row r="118" spans="1:13" x14ac:dyDescent="0.2">
      <c r="A118">
        <v>242</v>
      </c>
      <c r="B118" s="4">
        <v>43841</v>
      </c>
      <c r="C118" t="s">
        <v>11</v>
      </c>
      <c r="D118" t="s">
        <v>15</v>
      </c>
      <c r="E118" s="2" t="str">
        <f>VLOOKUP('SampleSuperstore - Main Data'!D118,Reference!$A$26:$B$74,2,FALSE)</f>
        <v>West</v>
      </c>
      <c r="F118" s="22" t="s">
        <v>13</v>
      </c>
      <c r="G118" s="22" t="s">
        <v>53</v>
      </c>
      <c r="H118" s="24">
        <f>VLOOKUP($G118, Reference!$A$3:$C$20, 2,FALSE)*I118</f>
        <v>24</v>
      </c>
      <c r="I118" s="22">
        <v>2</v>
      </c>
      <c r="J118" s="26" cm="1">
        <f t="array" ref="J118">IFERROR(_xlfn.IFS(AND(C118="Corporate", F118="Technology"), 3%, C118="Corporate", 1%),0%)</f>
        <v>0</v>
      </c>
      <c r="K118" s="24">
        <f>VLOOKUP($G118, Reference!$A$3:$C$20, 3,FALSE)*I118</f>
        <v>18</v>
      </c>
      <c r="L118" s="27">
        <f t="shared" si="2"/>
        <v>6</v>
      </c>
      <c r="M118" s="27">
        <f t="shared" si="3"/>
        <v>6</v>
      </c>
    </row>
    <row r="119" spans="1:13" x14ac:dyDescent="0.2">
      <c r="A119">
        <v>244</v>
      </c>
      <c r="B119" s="4">
        <v>43841</v>
      </c>
      <c r="C119" t="s">
        <v>11</v>
      </c>
      <c r="D119" t="s">
        <v>67</v>
      </c>
      <c r="E119" s="2" t="str">
        <f>VLOOKUP('SampleSuperstore - Main Data'!D119,Reference!$A$26:$B$74,2,FALSE)</f>
        <v>West</v>
      </c>
      <c r="F119" s="22" t="s">
        <v>13</v>
      </c>
      <c r="G119" s="22" t="s">
        <v>26</v>
      </c>
      <c r="H119" s="24">
        <f>VLOOKUP($G119, Reference!$A$3:$C$20, 2,FALSE)*I119</f>
        <v>5</v>
      </c>
      <c r="I119" s="22">
        <v>2</v>
      </c>
      <c r="J119" s="26" cm="1">
        <f t="array" ref="J119">IFERROR(_xlfn.IFS(AND(C119="Corporate", F119="Technology"), 3%, C119="Corporate", 1%),0%)</f>
        <v>0</v>
      </c>
      <c r="K119" s="24">
        <f>VLOOKUP($G119, Reference!$A$3:$C$20, 3,FALSE)*I119</f>
        <v>4</v>
      </c>
      <c r="L119" s="27">
        <f t="shared" si="2"/>
        <v>1</v>
      </c>
      <c r="M119" s="27">
        <f t="shared" si="3"/>
        <v>1</v>
      </c>
    </row>
    <row r="120" spans="1:13" x14ac:dyDescent="0.2">
      <c r="A120">
        <v>245</v>
      </c>
      <c r="B120" s="4">
        <v>43841</v>
      </c>
      <c r="C120" t="s">
        <v>11</v>
      </c>
      <c r="D120" t="s">
        <v>36</v>
      </c>
      <c r="E120" s="2" t="str">
        <f>VLOOKUP('SampleSuperstore - Main Data'!D120,Reference!$A$26:$B$74,2,FALSE)</f>
        <v>East</v>
      </c>
      <c r="F120" s="22" t="s">
        <v>13</v>
      </c>
      <c r="G120" s="22" t="s">
        <v>14</v>
      </c>
      <c r="H120" s="24">
        <f>VLOOKUP($G120, Reference!$A$3:$C$20, 2,FALSE)*I120</f>
        <v>180</v>
      </c>
      <c r="I120" s="22">
        <v>4</v>
      </c>
      <c r="J120" s="26" cm="1">
        <f t="array" ref="J120">IFERROR(_xlfn.IFS(AND(C120="Corporate", F120="Technology"), 3%, C120="Corporate", 1%),0%)</f>
        <v>0</v>
      </c>
      <c r="K120" s="24">
        <f>VLOOKUP($G120, Reference!$A$3:$C$20, 3,FALSE)*I120</f>
        <v>140</v>
      </c>
      <c r="L120" s="27">
        <f t="shared" si="2"/>
        <v>40</v>
      </c>
      <c r="M120" s="27">
        <f t="shared" si="3"/>
        <v>40</v>
      </c>
    </row>
    <row r="121" spans="1:13" x14ac:dyDescent="0.2">
      <c r="A121">
        <v>249</v>
      </c>
      <c r="B121" s="4">
        <v>43841</v>
      </c>
      <c r="C121" t="s">
        <v>11</v>
      </c>
      <c r="D121" t="s">
        <v>15</v>
      </c>
      <c r="E121" s="2" t="str">
        <f>VLOOKUP('SampleSuperstore - Main Data'!D121,Reference!$A$26:$B$74,2,FALSE)</f>
        <v>West</v>
      </c>
      <c r="F121" s="22" t="s">
        <v>29</v>
      </c>
      <c r="G121" s="22" t="s">
        <v>33</v>
      </c>
      <c r="H121" s="24">
        <f>VLOOKUP($G121, Reference!$A$3:$C$20, 2,FALSE)*I121</f>
        <v>20</v>
      </c>
      <c r="I121" s="22">
        <v>4</v>
      </c>
      <c r="J121" s="26" cm="1">
        <f t="array" ref="J121">IFERROR(_xlfn.IFS(AND(C121="Corporate", F121="Technology"), 3%, C121="Corporate", 1%),0%)</f>
        <v>0</v>
      </c>
      <c r="K121" s="24">
        <f>VLOOKUP($G121, Reference!$A$3:$C$20, 3,FALSE)*I121</f>
        <v>10</v>
      </c>
      <c r="L121" s="27">
        <f t="shared" si="2"/>
        <v>10</v>
      </c>
      <c r="M121" s="27">
        <f t="shared" si="3"/>
        <v>10</v>
      </c>
    </row>
    <row r="122" spans="1:13" x14ac:dyDescent="0.2">
      <c r="A122">
        <v>250</v>
      </c>
      <c r="B122" s="4">
        <v>43841</v>
      </c>
      <c r="C122" t="s">
        <v>11</v>
      </c>
      <c r="D122" t="s">
        <v>47</v>
      </c>
      <c r="E122" s="2" t="str">
        <f>VLOOKUP('SampleSuperstore - Main Data'!D122,Reference!$A$26:$B$74,2,FALSE)</f>
        <v>South</v>
      </c>
      <c r="F122" s="22" t="s">
        <v>13</v>
      </c>
      <c r="G122" s="22" t="s">
        <v>20</v>
      </c>
      <c r="H122" s="24">
        <f>VLOOKUP($G122, Reference!$A$3:$C$20, 2,FALSE)*I122</f>
        <v>102</v>
      </c>
      <c r="I122" s="22">
        <v>6</v>
      </c>
      <c r="J122" s="26" cm="1">
        <f t="array" ref="J122">IFERROR(_xlfn.IFS(AND(C122="Corporate", F122="Technology"), 3%, C122="Corporate", 1%),0%)</f>
        <v>0</v>
      </c>
      <c r="K122" s="24">
        <f>VLOOKUP($G122, Reference!$A$3:$C$20, 3,FALSE)*I122</f>
        <v>60</v>
      </c>
      <c r="L122" s="27">
        <f t="shared" si="2"/>
        <v>42</v>
      </c>
      <c r="M122" s="27">
        <f t="shared" si="3"/>
        <v>42</v>
      </c>
    </row>
    <row r="123" spans="1:13" x14ac:dyDescent="0.2">
      <c r="A123">
        <v>257</v>
      </c>
      <c r="B123" s="4">
        <v>43841</v>
      </c>
      <c r="C123" t="s">
        <v>11</v>
      </c>
      <c r="D123" t="s">
        <v>34</v>
      </c>
      <c r="E123" s="2" t="str">
        <f>VLOOKUP('SampleSuperstore - Main Data'!D123,Reference!$A$26:$B$74,2,FALSE)</f>
        <v>South</v>
      </c>
      <c r="F123" s="22" t="s">
        <v>13</v>
      </c>
      <c r="G123" s="22" t="s">
        <v>26</v>
      </c>
      <c r="H123" s="24">
        <f>VLOOKUP($G123, Reference!$A$3:$C$20, 2,FALSE)*I123</f>
        <v>7.5</v>
      </c>
      <c r="I123" s="22">
        <v>3</v>
      </c>
      <c r="J123" s="26" cm="1">
        <f t="array" ref="J123">IFERROR(_xlfn.IFS(AND(C123="Corporate", F123="Technology"), 3%, C123="Corporate", 1%),0%)</f>
        <v>0</v>
      </c>
      <c r="K123" s="24">
        <f>VLOOKUP($G123, Reference!$A$3:$C$20, 3,FALSE)*I123</f>
        <v>6</v>
      </c>
      <c r="L123" s="27">
        <f t="shared" si="2"/>
        <v>1.5</v>
      </c>
      <c r="M123" s="27">
        <f t="shared" si="3"/>
        <v>1.5</v>
      </c>
    </row>
    <row r="124" spans="1:13" x14ac:dyDescent="0.2">
      <c r="A124">
        <v>273</v>
      </c>
      <c r="B124" s="4">
        <v>43842</v>
      </c>
      <c r="C124" t="s">
        <v>11</v>
      </c>
      <c r="D124" t="s">
        <v>44</v>
      </c>
      <c r="E124" s="2" t="str">
        <f>VLOOKUP('SampleSuperstore - Main Data'!D124,Reference!$A$26:$B$74,2,FALSE)</f>
        <v>South</v>
      </c>
      <c r="F124" s="22" t="s">
        <v>13</v>
      </c>
      <c r="G124" s="22" t="s">
        <v>26</v>
      </c>
      <c r="H124" s="24">
        <f>VLOOKUP($G124, Reference!$A$3:$C$20, 2,FALSE)*I124</f>
        <v>10</v>
      </c>
      <c r="I124" s="22">
        <v>4</v>
      </c>
      <c r="J124" s="26" cm="1">
        <f t="array" ref="J124">IFERROR(_xlfn.IFS(AND(C124="Corporate", F124="Technology"), 3%, C124="Corporate", 1%),0%)</f>
        <v>0</v>
      </c>
      <c r="K124" s="24">
        <f>VLOOKUP($G124, Reference!$A$3:$C$20, 3,FALSE)*I124</f>
        <v>8</v>
      </c>
      <c r="L124" s="27">
        <f t="shared" si="2"/>
        <v>2</v>
      </c>
      <c r="M124" s="27">
        <f t="shared" si="3"/>
        <v>2</v>
      </c>
    </row>
    <row r="125" spans="1:13" x14ac:dyDescent="0.2">
      <c r="A125">
        <v>275</v>
      </c>
      <c r="B125" s="4">
        <v>43842</v>
      </c>
      <c r="C125" t="s">
        <v>11</v>
      </c>
      <c r="D125" t="s">
        <v>70</v>
      </c>
      <c r="E125" s="2" t="str">
        <f>VLOOKUP('SampleSuperstore - Main Data'!D125,Reference!$A$26:$B$74,2,FALSE)</f>
        <v>Central</v>
      </c>
      <c r="F125" s="22" t="s">
        <v>29</v>
      </c>
      <c r="G125" s="22" t="s">
        <v>33</v>
      </c>
      <c r="H125" s="24">
        <f>VLOOKUP($G125, Reference!$A$3:$C$20, 2,FALSE)*I125</f>
        <v>35</v>
      </c>
      <c r="I125" s="22">
        <v>7</v>
      </c>
      <c r="J125" s="26" cm="1">
        <f t="array" ref="J125">IFERROR(_xlfn.IFS(AND(C125="Corporate", F125="Technology"), 3%, C125="Corporate", 1%),0%)</f>
        <v>0</v>
      </c>
      <c r="K125" s="24">
        <f>VLOOKUP($G125, Reference!$A$3:$C$20, 3,FALSE)*I125</f>
        <v>17.5</v>
      </c>
      <c r="L125" s="27">
        <f t="shared" si="2"/>
        <v>17.5</v>
      </c>
      <c r="M125" s="27">
        <f t="shared" si="3"/>
        <v>17.5</v>
      </c>
    </row>
    <row r="126" spans="1:13" x14ac:dyDescent="0.2">
      <c r="A126">
        <v>276</v>
      </c>
      <c r="B126" s="4">
        <v>43842</v>
      </c>
      <c r="C126" t="s">
        <v>11</v>
      </c>
      <c r="D126" t="s">
        <v>47</v>
      </c>
      <c r="E126" s="2" t="str">
        <f>VLOOKUP('SampleSuperstore - Main Data'!D126,Reference!$A$26:$B$74,2,FALSE)</f>
        <v>South</v>
      </c>
      <c r="F126" s="22" t="s">
        <v>23</v>
      </c>
      <c r="G126" s="22" t="s">
        <v>38</v>
      </c>
      <c r="H126" s="24">
        <f>VLOOKUP($G126, Reference!$A$3:$C$20, 2,FALSE)*I126</f>
        <v>240</v>
      </c>
      <c r="I126" s="22">
        <v>3</v>
      </c>
      <c r="J126" s="26" cm="1">
        <f t="array" ref="J126">IFERROR(_xlfn.IFS(AND(C126="Corporate", F126="Technology"), 3%, C126="Corporate", 1%),0%)</f>
        <v>0</v>
      </c>
      <c r="K126" s="24">
        <f>VLOOKUP($G126, Reference!$A$3:$C$20, 3,FALSE)*I126</f>
        <v>195</v>
      </c>
      <c r="L126" s="27">
        <f t="shared" si="2"/>
        <v>45</v>
      </c>
      <c r="M126" s="27">
        <f t="shared" si="3"/>
        <v>45</v>
      </c>
    </row>
    <row r="127" spans="1:13" x14ac:dyDescent="0.2">
      <c r="A127">
        <v>278</v>
      </c>
      <c r="B127" s="4">
        <v>43842</v>
      </c>
      <c r="C127" t="s">
        <v>11</v>
      </c>
      <c r="D127" t="s">
        <v>44</v>
      </c>
      <c r="E127" s="2" t="str">
        <f>VLOOKUP('SampleSuperstore - Main Data'!D127,Reference!$A$26:$B$74,2,FALSE)</f>
        <v>South</v>
      </c>
      <c r="F127" s="22" t="s">
        <v>13</v>
      </c>
      <c r="G127" s="22" t="s">
        <v>28</v>
      </c>
      <c r="H127" s="24">
        <f>VLOOKUP($G127, Reference!$A$3:$C$20, 2,FALSE)*I127</f>
        <v>30</v>
      </c>
      <c r="I127" s="22">
        <v>2</v>
      </c>
      <c r="J127" s="26" cm="1">
        <f t="array" ref="J127">IFERROR(_xlfn.IFS(AND(C127="Corporate", F127="Technology"), 3%, C127="Corporate", 1%),0%)</f>
        <v>0</v>
      </c>
      <c r="K127" s="24">
        <f>VLOOKUP($G127, Reference!$A$3:$C$20, 3,FALSE)*I127</f>
        <v>24</v>
      </c>
      <c r="L127" s="27">
        <f t="shared" si="2"/>
        <v>6</v>
      </c>
      <c r="M127" s="27">
        <f t="shared" si="3"/>
        <v>6</v>
      </c>
    </row>
    <row r="128" spans="1:13" x14ac:dyDescent="0.2">
      <c r="A128">
        <v>279</v>
      </c>
      <c r="B128" s="4">
        <v>43842</v>
      </c>
      <c r="C128" t="s">
        <v>11</v>
      </c>
      <c r="D128" t="s">
        <v>60</v>
      </c>
      <c r="E128" s="2" t="str">
        <f>VLOOKUP('SampleSuperstore - Main Data'!D128,Reference!$A$26:$B$74,2,FALSE)</f>
        <v>West</v>
      </c>
      <c r="F128" s="22" t="s">
        <v>29</v>
      </c>
      <c r="G128" s="22" t="s">
        <v>50</v>
      </c>
      <c r="H128" s="24">
        <f>VLOOKUP($G128, Reference!$A$3:$C$20, 2,FALSE)*I128</f>
        <v>398</v>
      </c>
      <c r="I128" s="22">
        <v>2</v>
      </c>
      <c r="J128" s="26" cm="1">
        <f t="array" ref="J128">IFERROR(_xlfn.IFS(AND(C128="Corporate", F128="Technology"), 3%, C128="Corporate", 1%),0%)</f>
        <v>0</v>
      </c>
      <c r="K128" s="24">
        <f>VLOOKUP($G128, Reference!$A$3:$C$20, 3,FALSE)*I128</f>
        <v>330</v>
      </c>
      <c r="L128" s="27">
        <f t="shared" si="2"/>
        <v>68</v>
      </c>
      <c r="M128" s="27">
        <f t="shared" si="3"/>
        <v>68</v>
      </c>
    </row>
    <row r="129" spans="1:13" x14ac:dyDescent="0.2">
      <c r="A129">
        <v>281</v>
      </c>
      <c r="B129" s="4">
        <v>43842</v>
      </c>
      <c r="C129" t="s">
        <v>11</v>
      </c>
      <c r="D129" t="s">
        <v>32</v>
      </c>
      <c r="E129" s="2" t="str">
        <f>VLOOKUP('SampleSuperstore - Main Data'!D129,Reference!$A$26:$B$74,2,FALSE)</f>
        <v>South</v>
      </c>
      <c r="F129" s="22" t="s">
        <v>23</v>
      </c>
      <c r="G129" s="22" t="s">
        <v>37</v>
      </c>
      <c r="H129" s="24">
        <f>VLOOKUP($G129, Reference!$A$3:$C$20, 2,FALSE)*I129</f>
        <v>36</v>
      </c>
      <c r="I129" s="22">
        <v>4</v>
      </c>
      <c r="J129" s="26" cm="1">
        <f t="array" ref="J129">IFERROR(_xlfn.IFS(AND(C129="Corporate", F129="Technology"), 3%, C129="Corporate", 1%),0%)</f>
        <v>0</v>
      </c>
      <c r="K129" s="24">
        <f>VLOOKUP($G129, Reference!$A$3:$C$20, 3,FALSE)*I129</f>
        <v>20</v>
      </c>
      <c r="L129" s="27">
        <f t="shared" si="2"/>
        <v>16</v>
      </c>
      <c r="M129" s="27">
        <f t="shared" si="3"/>
        <v>16</v>
      </c>
    </row>
    <row r="130" spans="1:13" x14ac:dyDescent="0.2">
      <c r="A130">
        <v>282</v>
      </c>
      <c r="B130" s="4">
        <v>43842</v>
      </c>
      <c r="C130" t="s">
        <v>11</v>
      </c>
      <c r="D130" t="s">
        <v>63</v>
      </c>
      <c r="E130" s="2" t="str">
        <f>VLOOKUP('SampleSuperstore - Main Data'!D130,Reference!$A$26:$B$74,2,FALSE)</f>
        <v>East</v>
      </c>
      <c r="F130" s="22" t="s">
        <v>13</v>
      </c>
      <c r="G130" s="22" t="s">
        <v>26</v>
      </c>
      <c r="H130" s="24">
        <f>VLOOKUP($G130, Reference!$A$3:$C$20, 2,FALSE)*I130</f>
        <v>7.5</v>
      </c>
      <c r="I130" s="22">
        <v>3</v>
      </c>
      <c r="J130" s="26" cm="1">
        <f t="array" ref="J130">IFERROR(_xlfn.IFS(AND(C130="Corporate", F130="Technology"), 3%, C130="Corporate", 1%),0%)</f>
        <v>0</v>
      </c>
      <c r="K130" s="24">
        <f>VLOOKUP($G130, Reference!$A$3:$C$20, 3,FALSE)*I130</f>
        <v>6</v>
      </c>
      <c r="L130" s="27">
        <f t="shared" ref="L130:L193" si="4">H130-K130</f>
        <v>1.5</v>
      </c>
      <c r="M130" s="27">
        <f t="shared" ref="M130:M193" si="5">H130*(1-J130)-K130</f>
        <v>1.5</v>
      </c>
    </row>
    <row r="131" spans="1:13" x14ac:dyDescent="0.2">
      <c r="A131">
        <v>284</v>
      </c>
      <c r="B131" s="4">
        <v>43842</v>
      </c>
      <c r="C131" t="s">
        <v>11</v>
      </c>
      <c r="D131" t="s">
        <v>25</v>
      </c>
      <c r="E131" s="2" t="str">
        <f>VLOOKUP('SampleSuperstore - Main Data'!D131,Reference!$A$26:$B$74,2,FALSE)</f>
        <v>Central</v>
      </c>
      <c r="F131" s="22" t="s">
        <v>13</v>
      </c>
      <c r="G131" s="22" t="s">
        <v>20</v>
      </c>
      <c r="H131" s="24">
        <f>VLOOKUP($G131, Reference!$A$3:$C$20, 2,FALSE)*I131</f>
        <v>34</v>
      </c>
      <c r="I131" s="22">
        <v>2</v>
      </c>
      <c r="J131" s="26" cm="1">
        <f t="array" ref="J131">IFERROR(_xlfn.IFS(AND(C131="Corporate", F131="Technology"), 3%, C131="Corporate", 1%),0%)</f>
        <v>0</v>
      </c>
      <c r="K131" s="24">
        <f>VLOOKUP($G131, Reference!$A$3:$C$20, 3,FALSE)*I131</f>
        <v>20</v>
      </c>
      <c r="L131" s="27">
        <f t="shared" si="4"/>
        <v>14</v>
      </c>
      <c r="M131" s="27">
        <f t="shared" si="5"/>
        <v>14</v>
      </c>
    </row>
    <row r="132" spans="1:13" x14ac:dyDescent="0.2">
      <c r="A132">
        <v>285</v>
      </c>
      <c r="B132" s="4">
        <v>43842</v>
      </c>
      <c r="C132" t="s">
        <v>11</v>
      </c>
      <c r="D132" t="s">
        <v>58</v>
      </c>
      <c r="E132" s="2" t="str">
        <f>VLOOKUP('SampleSuperstore - Main Data'!D132,Reference!$A$26:$B$74,2,FALSE)</f>
        <v>Central</v>
      </c>
      <c r="F132" s="22" t="s">
        <v>13</v>
      </c>
      <c r="G132" s="22" t="s">
        <v>14</v>
      </c>
      <c r="H132" s="24">
        <f>VLOOKUP($G132, Reference!$A$3:$C$20, 2,FALSE)*I132</f>
        <v>180</v>
      </c>
      <c r="I132" s="22">
        <v>4</v>
      </c>
      <c r="J132" s="26" cm="1">
        <f t="array" ref="J132">IFERROR(_xlfn.IFS(AND(C132="Corporate", F132="Technology"), 3%, C132="Corporate", 1%),0%)</f>
        <v>0</v>
      </c>
      <c r="K132" s="24">
        <f>VLOOKUP($G132, Reference!$A$3:$C$20, 3,FALSE)*I132</f>
        <v>140</v>
      </c>
      <c r="L132" s="27">
        <f t="shared" si="4"/>
        <v>40</v>
      </c>
      <c r="M132" s="27">
        <f t="shared" si="5"/>
        <v>40</v>
      </c>
    </row>
    <row r="133" spans="1:13" x14ac:dyDescent="0.2">
      <c r="A133">
        <v>286</v>
      </c>
      <c r="B133" s="4">
        <v>43842</v>
      </c>
      <c r="C133" t="s">
        <v>11</v>
      </c>
      <c r="D133" t="s">
        <v>46</v>
      </c>
      <c r="E133" s="2" t="str">
        <f>VLOOKUP('SampleSuperstore - Main Data'!D133,Reference!$A$26:$B$74,2,FALSE)</f>
        <v>Central</v>
      </c>
      <c r="F133" s="22" t="s">
        <v>29</v>
      </c>
      <c r="G133" s="22" t="s">
        <v>33</v>
      </c>
      <c r="H133" s="24">
        <f>VLOOKUP($G133, Reference!$A$3:$C$20, 2,FALSE)*I133</f>
        <v>15</v>
      </c>
      <c r="I133" s="22">
        <v>3</v>
      </c>
      <c r="J133" s="26" cm="1">
        <f t="array" ref="J133">IFERROR(_xlfn.IFS(AND(C133="Corporate", F133="Technology"), 3%, C133="Corporate", 1%),0%)</f>
        <v>0</v>
      </c>
      <c r="K133" s="24">
        <f>VLOOKUP($G133, Reference!$A$3:$C$20, 3,FALSE)*I133</f>
        <v>7.5</v>
      </c>
      <c r="L133" s="27">
        <f t="shared" si="4"/>
        <v>7.5</v>
      </c>
      <c r="M133" s="27">
        <f t="shared" si="5"/>
        <v>7.5</v>
      </c>
    </row>
    <row r="134" spans="1:13" x14ac:dyDescent="0.2">
      <c r="A134">
        <v>287</v>
      </c>
      <c r="B134" s="4">
        <v>43842</v>
      </c>
      <c r="C134" t="s">
        <v>11</v>
      </c>
      <c r="D134" t="s">
        <v>57</v>
      </c>
      <c r="E134" s="2" t="str">
        <f>VLOOKUP('SampleSuperstore - Main Data'!D134,Reference!$A$26:$B$74,2,FALSE)</f>
        <v>South</v>
      </c>
      <c r="F134" s="22" t="s">
        <v>13</v>
      </c>
      <c r="G134" s="22" t="s">
        <v>14</v>
      </c>
      <c r="H134" s="24">
        <f>VLOOKUP($G134, Reference!$A$3:$C$20, 2,FALSE)*I134</f>
        <v>225</v>
      </c>
      <c r="I134" s="22">
        <v>5</v>
      </c>
      <c r="J134" s="26" cm="1">
        <f t="array" ref="J134">IFERROR(_xlfn.IFS(AND(C134="Corporate", F134="Technology"), 3%, C134="Corporate", 1%),0%)</f>
        <v>0</v>
      </c>
      <c r="K134" s="24">
        <f>VLOOKUP($G134, Reference!$A$3:$C$20, 3,FALSE)*I134</f>
        <v>175</v>
      </c>
      <c r="L134" s="27">
        <f t="shared" si="4"/>
        <v>50</v>
      </c>
      <c r="M134" s="27">
        <f t="shared" si="5"/>
        <v>50</v>
      </c>
    </row>
    <row r="135" spans="1:13" x14ac:dyDescent="0.2">
      <c r="A135">
        <v>288</v>
      </c>
      <c r="B135" s="4">
        <v>43842</v>
      </c>
      <c r="C135" t="s">
        <v>11</v>
      </c>
      <c r="D135" t="s">
        <v>46</v>
      </c>
      <c r="E135" s="2" t="str">
        <f>VLOOKUP('SampleSuperstore - Main Data'!D135,Reference!$A$26:$B$74,2,FALSE)</f>
        <v>Central</v>
      </c>
      <c r="F135" s="22" t="s">
        <v>29</v>
      </c>
      <c r="G135" s="22" t="s">
        <v>30</v>
      </c>
      <c r="H135" s="24">
        <f>VLOOKUP($G135, Reference!$A$3:$C$20, 2,FALSE)*I135</f>
        <v>1350</v>
      </c>
      <c r="I135" s="22">
        <v>3</v>
      </c>
      <c r="J135" s="26" cm="1">
        <f t="array" ref="J135">IFERROR(_xlfn.IFS(AND(C135="Corporate", F135="Technology"), 3%, C135="Corporate", 1%),0%)</f>
        <v>0</v>
      </c>
      <c r="K135" s="24">
        <f>VLOOKUP($G135, Reference!$A$3:$C$20, 3,FALSE)*I135</f>
        <v>1200</v>
      </c>
      <c r="L135" s="27">
        <f t="shared" si="4"/>
        <v>150</v>
      </c>
      <c r="M135" s="27">
        <f t="shared" si="5"/>
        <v>150</v>
      </c>
    </row>
    <row r="136" spans="1:13" x14ac:dyDescent="0.2">
      <c r="A136">
        <v>289</v>
      </c>
      <c r="B136" s="4">
        <v>43842</v>
      </c>
      <c r="C136" t="s">
        <v>11</v>
      </c>
      <c r="D136" t="s">
        <v>46</v>
      </c>
      <c r="E136" s="2" t="str">
        <f>VLOOKUP('SampleSuperstore - Main Data'!D136,Reference!$A$26:$B$74,2,FALSE)</f>
        <v>Central</v>
      </c>
      <c r="F136" s="22" t="s">
        <v>13</v>
      </c>
      <c r="G136" s="22" t="s">
        <v>16</v>
      </c>
      <c r="H136" s="24">
        <f>VLOOKUP($G136, Reference!$A$3:$C$20, 2,FALSE)*I136</f>
        <v>76</v>
      </c>
      <c r="I136" s="22">
        <v>4</v>
      </c>
      <c r="J136" s="26" cm="1">
        <f t="array" ref="J136">IFERROR(_xlfn.IFS(AND(C136="Corporate", F136="Technology"), 3%, C136="Corporate", 1%),0%)</f>
        <v>0</v>
      </c>
      <c r="K136" s="24">
        <f>VLOOKUP($G136, Reference!$A$3:$C$20, 3,FALSE)*I136</f>
        <v>40</v>
      </c>
      <c r="L136" s="27">
        <f t="shared" si="4"/>
        <v>36</v>
      </c>
      <c r="M136" s="27">
        <f t="shared" si="5"/>
        <v>36</v>
      </c>
    </row>
    <row r="137" spans="1:13" x14ac:dyDescent="0.2">
      <c r="A137">
        <v>290</v>
      </c>
      <c r="B137" s="4">
        <v>43842</v>
      </c>
      <c r="C137" t="s">
        <v>11</v>
      </c>
      <c r="D137" t="s">
        <v>46</v>
      </c>
      <c r="E137" s="2" t="str">
        <f>VLOOKUP('SampleSuperstore - Main Data'!D137,Reference!$A$26:$B$74,2,FALSE)</f>
        <v>Central</v>
      </c>
      <c r="F137" s="22" t="s">
        <v>23</v>
      </c>
      <c r="G137" s="22" t="s">
        <v>37</v>
      </c>
      <c r="H137" s="24">
        <f>VLOOKUP($G137, Reference!$A$3:$C$20, 2,FALSE)*I137</f>
        <v>18</v>
      </c>
      <c r="I137" s="22">
        <v>2</v>
      </c>
      <c r="J137" s="26" cm="1">
        <f t="array" ref="J137">IFERROR(_xlfn.IFS(AND(C137="Corporate", F137="Technology"), 3%, C137="Corporate", 1%),0%)</f>
        <v>0</v>
      </c>
      <c r="K137" s="24">
        <f>VLOOKUP($G137, Reference!$A$3:$C$20, 3,FALSE)*I137</f>
        <v>10</v>
      </c>
      <c r="L137" s="27">
        <f t="shared" si="4"/>
        <v>8</v>
      </c>
      <c r="M137" s="27">
        <f t="shared" si="5"/>
        <v>8</v>
      </c>
    </row>
    <row r="138" spans="1:13" x14ac:dyDescent="0.2">
      <c r="A138">
        <v>291</v>
      </c>
      <c r="B138" s="4">
        <v>43842</v>
      </c>
      <c r="C138" t="s">
        <v>11</v>
      </c>
      <c r="D138" t="s">
        <v>40</v>
      </c>
      <c r="E138" s="2" t="str">
        <f>VLOOKUP('SampleSuperstore - Main Data'!D138,Reference!$A$26:$B$74,2,FALSE)</f>
        <v>East</v>
      </c>
      <c r="F138" s="22" t="s">
        <v>13</v>
      </c>
      <c r="G138" s="22" t="s">
        <v>20</v>
      </c>
      <c r="H138" s="24">
        <f>VLOOKUP($G138, Reference!$A$3:$C$20, 2,FALSE)*I138</f>
        <v>34</v>
      </c>
      <c r="I138" s="22">
        <v>2</v>
      </c>
      <c r="J138" s="26" cm="1">
        <f t="array" ref="J138">IFERROR(_xlfn.IFS(AND(C138="Corporate", F138="Technology"), 3%, C138="Corporate", 1%),0%)</f>
        <v>0</v>
      </c>
      <c r="K138" s="24">
        <f>VLOOKUP($G138, Reference!$A$3:$C$20, 3,FALSE)*I138</f>
        <v>20</v>
      </c>
      <c r="L138" s="27">
        <f t="shared" si="4"/>
        <v>14</v>
      </c>
      <c r="M138" s="27">
        <f t="shared" si="5"/>
        <v>14</v>
      </c>
    </row>
    <row r="139" spans="1:13" x14ac:dyDescent="0.2">
      <c r="A139">
        <v>292</v>
      </c>
      <c r="B139" s="4">
        <v>43842</v>
      </c>
      <c r="C139" t="s">
        <v>11</v>
      </c>
      <c r="D139" t="s">
        <v>15</v>
      </c>
      <c r="E139" s="2" t="str">
        <f>VLOOKUP('SampleSuperstore - Main Data'!D139,Reference!$A$26:$B$74,2,FALSE)</f>
        <v>West</v>
      </c>
      <c r="F139" s="22" t="s">
        <v>13</v>
      </c>
      <c r="G139" s="22" t="s">
        <v>26</v>
      </c>
      <c r="H139" s="24">
        <f>VLOOKUP($G139, Reference!$A$3:$C$20, 2,FALSE)*I139</f>
        <v>5</v>
      </c>
      <c r="I139" s="22">
        <v>2</v>
      </c>
      <c r="J139" s="26" cm="1">
        <f t="array" ref="J139">IFERROR(_xlfn.IFS(AND(C139="Corporate", F139="Technology"), 3%, C139="Corporate", 1%),0%)</f>
        <v>0</v>
      </c>
      <c r="K139" s="24">
        <f>VLOOKUP($G139, Reference!$A$3:$C$20, 3,FALSE)*I139</f>
        <v>4</v>
      </c>
      <c r="L139" s="27">
        <f t="shared" si="4"/>
        <v>1</v>
      </c>
      <c r="M139" s="27">
        <f t="shared" si="5"/>
        <v>1</v>
      </c>
    </row>
    <row r="140" spans="1:13" x14ac:dyDescent="0.2">
      <c r="A140">
        <v>294</v>
      </c>
      <c r="B140" s="4">
        <v>43842</v>
      </c>
      <c r="C140" t="s">
        <v>11</v>
      </c>
      <c r="D140" t="s">
        <v>25</v>
      </c>
      <c r="E140" s="2" t="str">
        <f>VLOOKUP('SampleSuperstore - Main Data'!D140,Reference!$A$26:$B$74,2,FALSE)</f>
        <v>Central</v>
      </c>
      <c r="F140" s="22" t="s">
        <v>29</v>
      </c>
      <c r="G140" s="22" t="s">
        <v>33</v>
      </c>
      <c r="H140" s="24">
        <f>VLOOKUP($G140, Reference!$A$3:$C$20, 2,FALSE)*I140</f>
        <v>5</v>
      </c>
      <c r="I140" s="22">
        <v>1</v>
      </c>
      <c r="J140" s="26" cm="1">
        <f t="array" ref="J140">IFERROR(_xlfn.IFS(AND(C140="Corporate", F140="Technology"), 3%, C140="Corporate", 1%),0%)</f>
        <v>0</v>
      </c>
      <c r="K140" s="24">
        <f>VLOOKUP($G140, Reference!$A$3:$C$20, 3,FALSE)*I140</f>
        <v>2.5</v>
      </c>
      <c r="L140" s="27">
        <f t="shared" si="4"/>
        <v>2.5</v>
      </c>
      <c r="M140" s="27">
        <f t="shared" si="5"/>
        <v>2.5</v>
      </c>
    </row>
    <row r="141" spans="1:13" x14ac:dyDescent="0.2">
      <c r="A141">
        <v>304</v>
      </c>
      <c r="B141" s="4">
        <v>43843</v>
      </c>
      <c r="C141" t="s">
        <v>11</v>
      </c>
      <c r="D141" t="s">
        <v>15</v>
      </c>
      <c r="E141" s="2" t="str">
        <f>VLOOKUP('SampleSuperstore - Main Data'!D141,Reference!$A$26:$B$74,2,FALSE)</f>
        <v>West</v>
      </c>
      <c r="F141" s="22" t="s">
        <v>29</v>
      </c>
      <c r="G141" s="22" t="s">
        <v>33</v>
      </c>
      <c r="H141" s="24">
        <f>VLOOKUP($G141, Reference!$A$3:$C$20, 2,FALSE)*I141</f>
        <v>15</v>
      </c>
      <c r="I141" s="22">
        <v>3</v>
      </c>
      <c r="J141" s="26" cm="1">
        <f t="array" ref="J141">IFERROR(_xlfn.IFS(AND(C141="Corporate", F141="Technology"), 3%, C141="Corporate", 1%),0%)</f>
        <v>0</v>
      </c>
      <c r="K141" s="24">
        <f>VLOOKUP($G141, Reference!$A$3:$C$20, 3,FALSE)*I141</f>
        <v>7.5</v>
      </c>
      <c r="L141" s="27">
        <f t="shared" si="4"/>
        <v>7.5</v>
      </c>
      <c r="M141" s="27">
        <f t="shared" si="5"/>
        <v>7.5</v>
      </c>
    </row>
    <row r="142" spans="1:13" x14ac:dyDescent="0.2">
      <c r="A142">
        <v>306</v>
      </c>
      <c r="B142" s="4">
        <v>43843</v>
      </c>
      <c r="C142" t="s">
        <v>11</v>
      </c>
      <c r="D142" t="s">
        <v>25</v>
      </c>
      <c r="E142" s="2" t="str">
        <f>VLOOKUP('SampleSuperstore - Main Data'!D142,Reference!$A$26:$B$74,2,FALSE)</f>
        <v>Central</v>
      </c>
      <c r="F142" s="22" t="s">
        <v>13</v>
      </c>
      <c r="G142" s="22" t="s">
        <v>28</v>
      </c>
      <c r="H142" s="24">
        <f>VLOOKUP($G142, Reference!$A$3:$C$20, 2,FALSE)*I142</f>
        <v>60</v>
      </c>
      <c r="I142" s="22">
        <v>4</v>
      </c>
      <c r="J142" s="26" cm="1">
        <f t="array" ref="J142">IFERROR(_xlfn.IFS(AND(C142="Corporate", F142="Technology"), 3%, C142="Corporate", 1%),0%)</f>
        <v>0</v>
      </c>
      <c r="K142" s="24">
        <f>VLOOKUP($G142, Reference!$A$3:$C$20, 3,FALSE)*I142</f>
        <v>48</v>
      </c>
      <c r="L142" s="27">
        <f t="shared" si="4"/>
        <v>12</v>
      </c>
      <c r="M142" s="27">
        <f t="shared" si="5"/>
        <v>12</v>
      </c>
    </row>
    <row r="143" spans="1:13" x14ac:dyDescent="0.2">
      <c r="A143">
        <v>307</v>
      </c>
      <c r="B143" s="4">
        <v>43843</v>
      </c>
      <c r="C143" t="s">
        <v>11</v>
      </c>
      <c r="D143" t="s">
        <v>21</v>
      </c>
      <c r="E143" s="2" t="str">
        <f>VLOOKUP('SampleSuperstore - Main Data'!D143,Reference!$A$26:$B$74,2,FALSE)</f>
        <v>West</v>
      </c>
      <c r="F143" s="22" t="s">
        <v>13</v>
      </c>
      <c r="G143" s="22" t="s">
        <v>26</v>
      </c>
      <c r="H143" s="24">
        <f>VLOOKUP($G143, Reference!$A$3:$C$20, 2,FALSE)*I143</f>
        <v>5</v>
      </c>
      <c r="I143" s="22">
        <v>2</v>
      </c>
      <c r="J143" s="26" cm="1">
        <f t="array" ref="J143">IFERROR(_xlfn.IFS(AND(C143="Corporate", F143="Technology"), 3%, C143="Corporate", 1%),0%)</f>
        <v>0</v>
      </c>
      <c r="K143" s="24">
        <f>VLOOKUP($G143, Reference!$A$3:$C$20, 3,FALSE)*I143</f>
        <v>4</v>
      </c>
      <c r="L143" s="27">
        <f t="shared" si="4"/>
        <v>1</v>
      </c>
      <c r="M143" s="27">
        <f t="shared" si="5"/>
        <v>1</v>
      </c>
    </row>
    <row r="144" spans="1:13" x14ac:dyDescent="0.2">
      <c r="A144">
        <v>309</v>
      </c>
      <c r="B144" s="4">
        <v>43843</v>
      </c>
      <c r="C144" t="s">
        <v>11</v>
      </c>
      <c r="D144" t="s">
        <v>36</v>
      </c>
      <c r="E144" s="2" t="str">
        <f>VLOOKUP('SampleSuperstore - Main Data'!D144,Reference!$A$26:$B$74,2,FALSE)</f>
        <v>East</v>
      </c>
      <c r="F144" s="22" t="s">
        <v>23</v>
      </c>
      <c r="G144" s="22" t="s">
        <v>59</v>
      </c>
      <c r="H144" s="24">
        <f>VLOOKUP($G144, Reference!$A$3:$C$20, 2,FALSE)*I144</f>
        <v>85</v>
      </c>
      <c r="I144" s="22">
        <v>1</v>
      </c>
      <c r="J144" s="26" cm="1">
        <f t="array" ref="J144">IFERROR(_xlfn.IFS(AND(C144="Corporate", F144="Technology"), 3%, C144="Corporate", 1%),0%)</f>
        <v>0</v>
      </c>
      <c r="K144" s="24">
        <f>VLOOKUP($G144, Reference!$A$3:$C$20, 3,FALSE)*I144</f>
        <v>75</v>
      </c>
      <c r="L144" s="27">
        <f t="shared" si="4"/>
        <v>10</v>
      </c>
      <c r="M144" s="27">
        <f t="shared" si="5"/>
        <v>10</v>
      </c>
    </row>
    <row r="145" spans="1:13" x14ac:dyDescent="0.2">
      <c r="A145">
        <v>310</v>
      </c>
      <c r="B145" s="4">
        <v>43843</v>
      </c>
      <c r="C145" t="s">
        <v>11</v>
      </c>
      <c r="D145" t="s">
        <v>18</v>
      </c>
      <c r="E145" s="2" t="str">
        <f>VLOOKUP('SampleSuperstore - Main Data'!D145,Reference!$A$26:$B$74,2,FALSE)</f>
        <v>South</v>
      </c>
      <c r="F145" s="22" t="s">
        <v>13</v>
      </c>
      <c r="G145" s="22" t="s">
        <v>20</v>
      </c>
      <c r="H145" s="24">
        <f>VLOOKUP($G145, Reference!$A$3:$C$20, 2,FALSE)*I145</f>
        <v>119</v>
      </c>
      <c r="I145" s="22">
        <v>7</v>
      </c>
      <c r="J145" s="26" cm="1">
        <f t="array" ref="J145">IFERROR(_xlfn.IFS(AND(C145="Corporate", F145="Technology"), 3%, C145="Corporate", 1%),0%)</f>
        <v>0</v>
      </c>
      <c r="K145" s="24">
        <f>VLOOKUP($G145, Reference!$A$3:$C$20, 3,FALSE)*I145</f>
        <v>70</v>
      </c>
      <c r="L145" s="27">
        <f t="shared" si="4"/>
        <v>49</v>
      </c>
      <c r="M145" s="27">
        <f t="shared" si="5"/>
        <v>49</v>
      </c>
    </row>
    <row r="146" spans="1:13" x14ac:dyDescent="0.2">
      <c r="A146">
        <v>312</v>
      </c>
      <c r="B146" s="4">
        <v>43843</v>
      </c>
      <c r="C146" t="s">
        <v>11</v>
      </c>
      <c r="D146" t="s">
        <v>36</v>
      </c>
      <c r="E146" s="2" t="str">
        <f>VLOOKUP('SampleSuperstore - Main Data'!D146,Reference!$A$26:$B$74,2,FALSE)</f>
        <v>East</v>
      </c>
      <c r="F146" s="22" t="s">
        <v>13</v>
      </c>
      <c r="G146" s="22" t="s">
        <v>16</v>
      </c>
      <c r="H146" s="24">
        <f>VLOOKUP($G146, Reference!$A$3:$C$20, 2,FALSE)*I146</f>
        <v>76</v>
      </c>
      <c r="I146" s="22">
        <v>4</v>
      </c>
      <c r="J146" s="26" cm="1">
        <f t="array" ref="J146">IFERROR(_xlfn.IFS(AND(C146="Corporate", F146="Technology"), 3%, C146="Corporate", 1%),0%)</f>
        <v>0</v>
      </c>
      <c r="K146" s="24">
        <f>VLOOKUP($G146, Reference!$A$3:$C$20, 3,FALSE)*I146</f>
        <v>40</v>
      </c>
      <c r="L146" s="27">
        <f t="shared" si="4"/>
        <v>36</v>
      </c>
      <c r="M146" s="27">
        <f t="shared" si="5"/>
        <v>36</v>
      </c>
    </row>
    <row r="147" spans="1:13" x14ac:dyDescent="0.2">
      <c r="A147">
        <v>313</v>
      </c>
      <c r="B147" s="4">
        <v>43843</v>
      </c>
      <c r="C147" t="s">
        <v>11</v>
      </c>
      <c r="D147" t="s">
        <v>25</v>
      </c>
      <c r="E147" s="2" t="str">
        <f>VLOOKUP('SampleSuperstore - Main Data'!D147,Reference!$A$26:$B$74,2,FALSE)</f>
        <v>Central</v>
      </c>
      <c r="F147" s="22" t="s">
        <v>13</v>
      </c>
      <c r="G147" s="22" t="s">
        <v>20</v>
      </c>
      <c r="H147" s="24">
        <f>VLOOKUP($G147, Reference!$A$3:$C$20, 2,FALSE)*I147</f>
        <v>51</v>
      </c>
      <c r="I147" s="22">
        <v>3</v>
      </c>
      <c r="J147" s="26" cm="1">
        <f t="array" ref="J147">IFERROR(_xlfn.IFS(AND(C147="Corporate", F147="Technology"), 3%, C147="Corporate", 1%),0%)</f>
        <v>0</v>
      </c>
      <c r="K147" s="24">
        <f>VLOOKUP($G147, Reference!$A$3:$C$20, 3,FALSE)*I147</f>
        <v>30</v>
      </c>
      <c r="L147" s="27">
        <f t="shared" si="4"/>
        <v>21</v>
      </c>
      <c r="M147" s="27">
        <f t="shared" si="5"/>
        <v>21</v>
      </c>
    </row>
    <row r="148" spans="1:13" x14ac:dyDescent="0.2">
      <c r="A148">
        <v>314</v>
      </c>
      <c r="B148" s="4">
        <v>43843</v>
      </c>
      <c r="C148" t="s">
        <v>11</v>
      </c>
      <c r="D148" t="s">
        <v>57</v>
      </c>
      <c r="E148" s="2" t="str">
        <f>VLOOKUP('SampleSuperstore - Main Data'!D148,Reference!$A$26:$B$74,2,FALSE)</f>
        <v>South</v>
      </c>
      <c r="F148" s="22" t="s">
        <v>23</v>
      </c>
      <c r="G148" s="22" t="s">
        <v>37</v>
      </c>
      <c r="H148" s="24">
        <f>VLOOKUP($G148, Reference!$A$3:$C$20, 2,FALSE)*I148</f>
        <v>27</v>
      </c>
      <c r="I148" s="22">
        <v>3</v>
      </c>
      <c r="J148" s="26" cm="1">
        <f t="array" ref="J148">IFERROR(_xlfn.IFS(AND(C148="Corporate", F148="Technology"), 3%, C148="Corporate", 1%),0%)</f>
        <v>0</v>
      </c>
      <c r="K148" s="24">
        <f>VLOOKUP($G148, Reference!$A$3:$C$20, 3,FALSE)*I148</f>
        <v>15</v>
      </c>
      <c r="L148" s="27">
        <f t="shared" si="4"/>
        <v>12</v>
      </c>
      <c r="M148" s="27">
        <f t="shared" si="5"/>
        <v>12</v>
      </c>
    </row>
    <row r="149" spans="1:13" x14ac:dyDescent="0.2">
      <c r="A149">
        <v>317</v>
      </c>
      <c r="B149" s="4">
        <v>43843</v>
      </c>
      <c r="C149" t="s">
        <v>11</v>
      </c>
      <c r="D149" t="s">
        <v>15</v>
      </c>
      <c r="E149" s="2" t="str">
        <f>VLOOKUP('SampleSuperstore - Main Data'!D149,Reference!$A$26:$B$74,2,FALSE)</f>
        <v>West</v>
      </c>
      <c r="F149" s="22" t="s">
        <v>13</v>
      </c>
      <c r="G149" s="22" t="s">
        <v>49</v>
      </c>
      <c r="H149" s="24">
        <f>VLOOKUP($G149, Reference!$A$3:$C$20, 2,FALSE)*I149</f>
        <v>120</v>
      </c>
      <c r="I149" s="22">
        <v>3</v>
      </c>
      <c r="J149" s="26" cm="1">
        <f t="array" ref="J149">IFERROR(_xlfn.IFS(AND(C149="Corporate", F149="Technology"), 3%, C149="Corporate", 1%),0%)</f>
        <v>0</v>
      </c>
      <c r="K149" s="24">
        <f>VLOOKUP($G149, Reference!$A$3:$C$20, 3,FALSE)*I149</f>
        <v>105</v>
      </c>
      <c r="L149" s="27">
        <f t="shared" si="4"/>
        <v>15</v>
      </c>
      <c r="M149" s="27">
        <f t="shared" si="5"/>
        <v>15</v>
      </c>
    </row>
    <row r="150" spans="1:13" x14ac:dyDescent="0.2">
      <c r="A150">
        <v>318</v>
      </c>
      <c r="B150" s="4">
        <v>43843</v>
      </c>
      <c r="C150" t="s">
        <v>11</v>
      </c>
      <c r="D150" t="s">
        <v>46</v>
      </c>
      <c r="E150" s="2" t="str">
        <f>VLOOKUP('SampleSuperstore - Main Data'!D150,Reference!$A$26:$B$74,2,FALSE)</f>
        <v>Central</v>
      </c>
      <c r="F150" s="22" t="s">
        <v>13</v>
      </c>
      <c r="G150" s="22" t="s">
        <v>14</v>
      </c>
      <c r="H150" s="24">
        <f>VLOOKUP($G150, Reference!$A$3:$C$20, 2,FALSE)*I150</f>
        <v>180</v>
      </c>
      <c r="I150" s="22">
        <v>4</v>
      </c>
      <c r="J150" s="26" cm="1">
        <f t="array" ref="J150">IFERROR(_xlfn.IFS(AND(C150="Corporate", F150="Technology"), 3%, C150="Corporate", 1%),0%)</f>
        <v>0</v>
      </c>
      <c r="K150" s="24">
        <f>VLOOKUP($G150, Reference!$A$3:$C$20, 3,FALSE)*I150</f>
        <v>140</v>
      </c>
      <c r="L150" s="27">
        <f t="shared" si="4"/>
        <v>40</v>
      </c>
      <c r="M150" s="27">
        <f t="shared" si="5"/>
        <v>40</v>
      </c>
    </row>
    <row r="151" spans="1:13" x14ac:dyDescent="0.2">
      <c r="A151">
        <v>319</v>
      </c>
      <c r="B151" s="4">
        <v>43843</v>
      </c>
      <c r="C151" t="s">
        <v>11</v>
      </c>
      <c r="D151" t="s">
        <v>15</v>
      </c>
      <c r="E151" s="2" t="str">
        <f>VLOOKUP('SampleSuperstore - Main Data'!D151,Reference!$A$26:$B$74,2,FALSE)</f>
        <v>West</v>
      </c>
      <c r="F151" s="22" t="s">
        <v>13</v>
      </c>
      <c r="G151" s="22" t="s">
        <v>26</v>
      </c>
      <c r="H151" s="24">
        <f>VLOOKUP($G151, Reference!$A$3:$C$20, 2,FALSE)*I151</f>
        <v>15</v>
      </c>
      <c r="I151" s="22">
        <v>6</v>
      </c>
      <c r="J151" s="26" cm="1">
        <f t="array" ref="J151">IFERROR(_xlfn.IFS(AND(C151="Corporate", F151="Technology"), 3%, C151="Corporate", 1%),0%)</f>
        <v>0</v>
      </c>
      <c r="K151" s="24">
        <f>VLOOKUP($G151, Reference!$A$3:$C$20, 3,FALSE)*I151</f>
        <v>12</v>
      </c>
      <c r="L151" s="27">
        <f t="shared" si="4"/>
        <v>3</v>
      </c>
      <c r="M151" s="27">
        <f t="shared" si="5"/>
        <v>3</v>
      </c>
    </row>
    <row r="152" spans="1:13" x14ac:dyDescent="0.2">
      <c r="A152">
        <v>320</v>
      </c>
      <c r="B152" s="4">
        <v>43843</v>
      </c>
      <c r="C152" t="s">
        <v>11</v>
      </c>
      <c r="D152" t="s">
        <v>44</v>
      </c>
      <c r="E152" s="2" t="str">
        <f>VLOOKUP('SampleSuperstore - Main Data'!D152,Reference!$A$26:$B$74,2,FALSE)</f>
        <v>South</v>
      </c>
      <c r="F152" s="22" t="s">
        <v>23</v>
      </c>
      <c r="G152" s="22" t="s">
        <v>37</v>
      </c>
      <c r="H152" s="24">
        <f>VLOOKUP($G152, Reference!$A$3:$C$20, 2,FALSE)*I152</f>
        <v>27</v>
      </c>
      <c r="I152" s="22">
        <v>3</v>
      </c>
      <c r="J152" s="26" cm="1">
        <f t="array" ref="J152">IFERROR(_xlfn.IFS(AND(C152="Corporate", F152="Technology"), 3%, C152="Corporate", 1%),0%)</f>
        <v>0</v>
      </c>
      <c r="K152" s="24">
        <f>VLOOKUP($G152, Reference!$A$3:$C$20, 3,FALSE)*I152</f>
        <v>15</v>
      </c>
      <c r="L152" s="27">
        <f t="shared" si="4"/>
        <v>12</v>
      </c>
      <c r="M152" s="27">
        <f t="shared" si="5"/>
        <v>12</v>
      </c>
    </row>
    <row r="153" spans="1:13" x14ac:dyDescent="0.2">
      <c r="A153">
        <v>322</v>
      </c>
      <c r="B153" s="4">
        <v>43843</v>
      </c>
      <c r="C153" t="s">
        <v>11</v>
      </c>
      <c r="D153" t="s">
        <v>47</v>
      </c>
      <c r="E153" s="2" t="str">
        <f>VLOOKUP('SampleSuperstore - Main Data'!D153,Reference!$A$26:$B$74,2,FALSE)</f>
        <v>South</v>
      </c>
      <c r="F153" s="22" t="s">
        <v>13</v>
      </c>
      <c r="G153" s="22" t="s">
        <v>14</v>
      </c>
      <c r="H153" s="24">
        <f>VLOOKUP($G153, Reference!$A$3:$C$20, 2,FALSE)*I153</f>
        <v>90</v>
      </c>
      <c r="I153" s="22">
        <v>2</v>
      </c>
      <c r="J153" s="26" cm="1">
        <f t="array" ref="J153">IFERROR(_xlfn.IFS(AND(C153="Corporate", F153="Technology"), 3%, C153="Corporate", 1%),0%)</f>
        <v>0</v>
      </c>
      <c r="K153" s="24">
        <f>VLOOKUP($G153, Reference!$A$3:$C$20, 3,FALSE)*I153</f>
        <v>70</v>
      </c>
      <c r="L153" s="27">
        <f t="shared" si="4"/>
        <v>20</v>
      </c>
      <c r="M153" s="27">
        <f t="shared" si="5"/>
        <v>20</v>
      </c>
    </row>
    <row r="154" spans="1:13" x14ac:dyDescent="0.2">
      <c r="A154">
        <v>324</v>
      </c>
      <c r="B154" s="4">
        <v>43843</v>
      </c>
      <c r="C154" t="s">
        <v>11</v>
      </c>
      <c r="D154" t="s">
        <v>19</v>
      </c>
      <c r="E154" s="2" t="str">
        <f>VLOOKUP('SampleSuperstore - Main Data'!D154,Reference!$A$26:$B$74,2,FALSE)</f>
        <v>East</v>
      </c>
      <c r="F154" s="22" t="s">
        <v>13</v>
      </c>
      <c r="G154" s="22" t="s">
        <v>20</v>
      </c>
      <c r="H154" s="24">
        <f>VLOOKUP($G154, Reference!$A$3:$C$20, 2,FALSE)*I154</f>
        <v>51</v>
      </c>
      <c r="I154" s="22">
        <v>3</v>
      </c>
      <c r="J154" s="26" cm="1">
        <f t="array" ref="J154">IFERROR(_xlfn.IFS(AND(C154="Corporate", F154="Technology"), 3%, C154="Corporate", 1%),0%)</f>
        <v>0</v>
      </c>
      <c r="K154" s="24">
        <f>VLOOKUP($G154, Reference!$A$3:$C$20, 3,FALSE)*I154</f>
        <v>30</v>
      </c>
      <c r="L154" s="27">
        <f t="shared" si="4"/>
        <v>21</v>
      </c>
      <c r="M154" s="27">
        <f t="shared" si="5"/>
        <v>21</v>
      </c>
    </row>
    <row r="155" spans="1:13" x14ac:dyDescent="0.2">
      <c r="A155">
        <v>327</v>
      </c>
      <c r="B155" s="4">
        <v>43843</v>
      </c>
      <c r="C155" t="s">
        <v>11</v>
      </c>
      <c r="D155" t="s">
        <v>47</v>
      </c>
      <c r="E155" s="2" t="str">
        <f>VLOOKUP('SampleSuperstore - Main Data'!D155,Reference!$A$26:$B$74,2,FALSE)</f>
        <v>South</v>
      </c>
      <c r="F155" s="22" t="s">
        <v>13</v>
      </c>
      <c r="G155" s="22" t="s">
        <v>26</v>
      </c>
      <c r="H155" s="24">
        <f>VLOOKUP($G155, Reference!$A$3:$C$20, 2,FALSE)*I155</f>
        <v>7.5</v>
      </c>
      <c r="I155" s="22">
        <v>3</v>
      </c>
      <c r="J155" s="26" cm="1">
        <f t="array" ref="J155">IFERROR(_xlfn.IFS(AND(C155="Corporate", F155="Technology"), 3%, C155="Corporate", 1%),0%)</f>
        <v>0</v>
      </c>
      <c r="K155" s="24">
        <f>VLOOKUP($G155, Reference!$A$3:$C$20, 3,FALSE)*I155</f>
        <v>6</v>
      </c>
      <c r="L155" s="27">
        <f t="shared" si="4"/>
        <v>1.5</v>
      </c>
      <c r="M155" s="27">
        <f t="shared" si="5"/>
        <v>1.5</v>
      </c>
    </row>
    <row r="156" spans="1:13" x14ac:dyDescent="0.2">
      <c r="A156">
        <v>329</v>
      </c>
      <c r="B156" s="4">
        <v>43843</v>
      </c>
      <c r="C156" t="s">
        <v>11</v>
      </c>
      <c r="D156" t="s">
        <v>43</v>
      </c>
      <c r="E156" s="2" t="str">
        <f>VLOOKUP('SampleSuperstore - Main Data'!D156,Reference!$A$26:$B$74,2,FALSE)</f>
        <v>West</v>
      </c>
      <c r="F156" s="22" t="s">
        <v>29</v>
      </c>
      <c r="G156" s="22" t="s">
        <v>50</v>
      </c>
      <c r="H156" s="24">
        <f>VLOOKUP($G156, Reference!$A$3:$C$20, 2,FALSE)*I156</f>
        <v>1393</v>
      </c>
      <c r="I156" s="22">
        <v>7</v>
      </c>
      <c r="J156" s="26" cm="1">
        <f t="array" ref="J156">IFERROR(_xlfn.IFS(AND(C156="Corporate", F156="Technology"), 3%, C156="Corporate", 1%),0%)</f>
        <v>0</v>
      </c>
      <c r="K156" s="24">
        <f>VLOOKUP($G156, Reference!$A$3:$C$20, 3,FALSE)*I156</f>
        <v>1155</v>
      </c>
      <c r="L156" s="27">
        <f t="shared" si="4"/>
        <v>238</v>
      </c>
      <c r="M156" s="27">
        <f t="shared" si="5"/>
        <v>238</v>
      </c>
    </row>
    <row r="157" spans="1:13" x14ac:dyDescent="0.2">
      <c r="A157">
        <v>330</v>
      </c>
      <c r="B157" s="4">
        <v>43843</v>
      </c>
      <c r="C157" t="s">
        <v>11</v>
      </c>
      <c r="D157" t="s">
        <v>15</v>
      </c>
      <c r="E157" s="2" t="str">
        <f>VLOOKUP('SampleSuperstore - Main Data'!D157,Reference!$A$26:$B$74,2,FALSE)</f>
        <v>West</v>
      </c>
      <c r="F157" s="22" t="s">
        <v>23</v>
      </c>
      <c r="G157" s="22" t="s">
        <v>38</v>
      </c>
      <c r="H157" s="24">
        <f>VLOOKUP($G157, Reference!$A$3:$C$20, 2,FALSE)*I157</f>
        <v>160</v>
      </c>
      <c r="I157" s="22">
        <v>2</v>
      </c>
      <c r="J157" s="26" cm="1">
        <f t="array" ref="J157">IFERROR(_xlfn.IFS(AND(C157="Corporate", F157="Technology"), 3%, C157="Corporate", 1%),0%)</f>
        <v>0</v>
      </c>
      <c r="K157" s="24">
        <f>VLOOKUP($G157, Reference!$A$3:$C$20, 3,FALSE)*I157</f>
        <v>130</v>
      </c>
      <c r="L157" s="27">
        <f t="shared" si="4"/>
        <v>30</v>
      </c>
      <c r="M157" s="27">
        <f t="shared" si="5"/>
        <v>30</v>
      </c>
    </row>
    <row r="158" spans="1:13" x14ac:dyDescent="0.2">
      <c r="A158">
        <v>332</v>
      </c>
      <c r="B158" s="4">
        <v>43843</v>
      </c>
      <c r="C158" t="s">
        <v>11</v>
      </c>
      <c r="D158" t="s">
        <v>19</v>
      </c>
      <c r="E158" s="2" t="str">
        <f>VLOOKUP('SampleSuperstore - Main Data'!D158,Reference!$A$26:$B$74,2,FALSE)</f>
        <v>East</v>
      </c>
      <c r="F158" s="22" t="s">
        <v>29</v>
      </c>
      <c r="G158" s="22" t="s">
        <v>33</v>
      </c>
      <c r="H158" s="24">
        <f>VLOOKUP($G158, Reference!$A$3:$C$20, 2,FALSE)*I158</f>
        <v>20</v>
      </c>
      <c r="I158" s="22">
        <v>4</v>
      </c>
      <c r="J158" s="26" cm="1">
        <f t="array" ref="J158">IFERROR(_xlfn.IFS(AND(C158="Corporate", F158="Technology"), 3%, C158="Corporate", 1%),0%)</f>
        <v>0</v>
      </c>
      <c r="K158" s="24">
        <f>VLOOKUP($G158, Reference!$A$3:$C$20, 3,FALSE)*I158</f>
        <v>10</v>
      </c>
      <c r="L158" s="27">
        <f t="shared" si="4"/>
        <v>10</v>
      </c>
      <c r="M158" s="27">
        <f t="shared" si="5"/>
        <v>10</v>
      </c>
    </row>
    <row r="159" spans="1:13" x14ac:dyDescent="0.2">
      <c r="A159">
        <v>334</v>
      </c>
      <c r="B159" s="4">
        <v>43843</v>
      </c>
      <c r="C159" t="s">
        <v>11</v>
      </c>
      <c r="D159" t="s">
        <v>22</v>
      </c>
      <c r="E159" s="2" t="str">
        <f>VLOOKUP('SampleSuperstore - Main Data'!D159,Reference!$A$26:$B$74,2,FALSE)</f>
        <v>West</v>
      </c>
      <c r="F159" s="22" t="s">
        <v>29</v>
      </c>
      <c r="G159" s="22" t="s">
        <v>33</v>
      </c>
      <c r="H159" s="24">
        <f>VLOOKUP($G159, Reference!$A$3:$C$20, 2,FALSE)*I159</f>
        <v>35</v>
      </c>
      <c r="I159" s="22">
        <v>7</v>
      </c>
      <c r="J159" s="26" cm="1">
        <f t="array" ref="J159">IFERROR(_xlfn.IFS(AND(C159="Corporate", F159="Technology"), 3%, C159="Corporate", 1%),0%)</f>
        <v>0</v>
      </c>
      <c r="K159" s="24">
        <f>VLOOKUP($G159, Reference!$A$3:$C$20, 3,FALSE)*I159</f>
        <v>17.5</v>
      </c>
      <c r="L159" s="27">
        <f t="shared" si="4"/>
        <v>17.5</v>
      </c>
      <c r="M159" s="27">
        <f t="shared" si="5"/>
        <v>17.5</v>
      </c>
    </row>
    <row r="160" spans="1:13" x14ac:dyDescent="0.2">
      <c r="A160">
        <v>346</v>
      </c>
      <c r="B160" s="4">
        <v>43844</v>
      </c>
      <c r="C160" t="s">
        <v>11</v>
      </c>
      <c r="D160" t="s">
        <v>44</v>
      </c>
      <c r="E160" s="2" t="str">
        <f>VLOOKUP('SampleSuperstore - Main Data'!D160,Reference!$A$26:$B$74,2,FALSE)</f>
        <v>South</v>
      </c>
      <c r="F160" s="22" t="s">
        <v>13</v>
      </c>
      <c r="G160" s="22" t="s">
        <v>26</v>
      </c>
      <c r="H160" s="24">
        <f>VLOOKUP($G160, Reference!$A$3:$C$20, 2,FALSE)*I160</f>
        <v>20</v>
      </c>
      <c r="I160" s="22">
        <v>8</v>
      </c>
      <c r="J160" s="26" cm="1">
        <f t="array" ref="J160">IFERROR(_xlfn.IFS(AND(C160="Corporate", F160="Technology"), 3%, C160="Corporate", 1%),0%)</f>
        <v>0</v>
      </c>
      <c r="K160" s="24">
        <f>VLOOKUP($G160, Reference!$A$3:$C$20, 3,FALSE)*I160</f>
        <v>16</v>
      </c>
      <c r="L160" s="27">
        <f t="shared" si="4"/>
        <v>4</v>
      </c>
      <c r="M160" s="27">
        <f t="shared" si="5"/>
        <v>4</v>
      </c>
    </row>
    <row r="161" spans="1:13" x14ac:dyDescent="0.2">
      <c r="A161">
        <v>348</v>
      </c>
      <c r="B161" s="4">
        <v>43844</v>
      </c>
      <c r="C161" t="s">
        <v>11</v>
      </c>
      <c r="D161" t="s">
        <v>19</v>
      </c>
      <c r="E161" s="2" t="str">
        <f>VLOOKUP('SampleSuperstore - Main Data'!D161,Reference!$A$26:$B$74,2,FALSE)</f>
        <v>East</v>
      </c>
      <c r="F161" s="22" t="s">
        <v>29</v>
      </c>
      <c r="G161" s="22" t="s">
        <v>61</v>
      </c>
      <c r="H161" s="24">
        <f>VLOOKUP($G161, Reference!$A$3:$C$20, 2,FALSE)*I161</f>
        <v>2900</v>
      </c>
      <c r="I161" s="22">
        <v>4</v>
      </c>
      <c r="J161" s="26" cm="1">
        <f t="array" ref="J161">IFERROR(_xlfn.IFS(AND(C161="Corporate", F161="Technology"), 3%, C161="Corporate", 1%),0%)</f>
        <v>0</v>
      </c>
      <c r="K161" s="24">
        <f>VLOOKUP($G161, Reference!$A$3:$C$20, 3,FALSE)*I161</f>
        <v>2800</v>
      </c>
      <c r="L161" s="27">
        <f t="shared" si="4"/>
        <v>100</v>
      </c>
      <c r="M161" s="27">
        <f t="shared" si="5"/>
        <v>100</v>
      </c>
    </row>
    <row r="162" spans="1:13" x14ac:dyDescent="0.2">
      <c r="A162">
        <v>349</v>
      </c>
      <c r="B162" s="4">
        <v>43844</v>
      </c>
      <c r="C162" t="s">
        <v>11</v>
      </c>
      <c r="D162" t="s">
        <v>15</v>
      </c>
      <c r="E162" s="2" t="str">
        <f>VLOOKUP('SampleSuperstore - Main Data'!D162,Reference!$A$26:$B$74,2,FALSE)</f>
        <v>West</v>
      </c>
      <c r="F162" s="22" t="s">
        <v>23</v>
      </c>
      <c r="G162" s="22" t="s">
        <v>37</v>
      </c>
      <c r="H162" s="24">
        <f>VLOOKUP($G162, Reference!$A$3:$C$20, 2,FALSE)*I162</f>
        <v>9</v>
      </c>
      <c r="I162" s="22">
        <v>1</v>
      </c>
      <c r="J162" s="26" cm="1">
        <f t="array" ref="J162">IFERROR(_xlfn.IFS(AND(C162="Corporate", F162="Technology"), 3%, C162="Corporate", 1%),0%)</f>
        <v>0</v>
      </c>
      <c r="K162" s="24">
        <f>VLOOKUP($G162, Reference!$A$3:$C$20, 3,FALSE)*I162</f>
        <v>5</v>
      </c>
      <c r="L162" s="27">
        <f t="shared" si="4"/>
        <v>4</v>
      </c>
      <c r="M162" s="27">
        <f t="shared" si="5"/>
        <v>4</v>
      </c>
    </row>
    <row r="163" spans="1:13" x14ac:dyDescent="0.2">
      <c r="A163">
        <v>350</v>
      </c>
      <c r="B163" s="4">
        <v>43844</v>
      </c>
      <c r="C163" t="s">
        <v>11</v>
      </c>
      <c r="D163" t="s">
        <v>55</v>
      </c>
      <c r="E163" s="2" t="str">
        <f>VLOOKUP('SampleSuperstore - Main Data'!D163,Reference!$A$26:$B$74,2,FALSE)</f>
        <v>Central</v>
      </c>
      <c r="F163" s="22" t="s">
        <v>29</v>
      </c>
      <c r="G163" s="22" t="s">
        <v>50</v>
      </c>
      <c r="H163" s="24">
        <f>VLOOKUP($G163, Reference!$A$3:$C$20, 2,FALSE)*I163</f>
        <v>1791</v>
      </c>
      <c r="I163" s="22">
        <v>9</v>
      </c>
      <c r="J163" s="26" cm="1">
        <f t="array" ref="J163">IFERROR(_xlfn.IFS(AND(C163="Corporate", F163="Technology"), 3%, C163="Corporate", 1%),0%)</f>
        <v>0</v>
      </c>
      <c r="K163" s="24">
        <f>VLOOKUP($G163, Reference!$A$3:$C$20, 3,FALSE)*I163</f>
        <v>1485</v>
      </c>
      <c r="L163" s="27">
        <f t="shared" si="4"/>
        <v>306</v>
      </c>
      <c r="M163" s="27">
        <f t="shared" si="5"/>
        <v>306</v>
      </c>
    </row>
    <row r="164" spans="1:13" x14ac:dyDescent="0.2">
      <c r="A164">
        <v>352</v>
      </c>
      <c r="B164" s="4">
        <v>43844</v>
      </c>
      <c r="C164" t="s">
        <v>11</v>
      </c>
      <c r="D164" t="s">
        <v>36</v>
      </c>
      <c r="E164" s="2" t="str">
        <f>VLOOKUP('SampleSuperstore - Main Data'!D164,Reference!$A$26:$B$74,2,FALSE)</f>
        <v>East</v>
      </c>
      <c r="F164" s="22" t="s">
        <v>13</v>
      </c>
      <c r="G164" s="22" t="s">
        <v>14</v>
      </c>
      <c r="H164" s="24">
        <f>VLOOKUP($G164, Reference!$A$3:$C$20, 2,FALSE)*I164</f>
        <v>630</v>
      </c>
      <c r="I164" s="22">
        <v>14</v>
      </c>
      <c r="J164" s="26" cm="1">
        <f t="array" ref="J164">IFERROR(_xlfn.IFS(AND(C164="Corporate", F164="Technology"), 3%, C164="Corporate", 1%),0%)</f>
        <v>0</v>
      </c>
      <c r="K164" s="24">
        <f>VLOOKUP($G164, Reference!$A$3:$C$20, 3,FALSE)*I164</f>
        <v>490</v>
      </c>
      <c r="L164" s="27">
        <f t="shared" si="4"/>
        <v>140</v>
      </c>
      <c r="M164" s="27">
        <f t="shared" si="5"/>
        <v>140</v>
      </c>
    </row>
    <row r="165" spans="1:13" x14ac:dyDescent="0.2">
      <c r="A165">
        <v>354</v>
      </c>
      <c r="B165" s="4">
        <v>43844</v>
      </c>
      <c r="C165" t="s">
        <v>11</v>
      </c>
      <c r="D165" t="s">
        <v>15</v>
      </c>
      <c r="E165" s="2" t="str">
        <f>VLOOKUP('SampleSuperstore - Main Data'!D165,Reference!$A$26:$B$74,2,FALSE)</f>
        <v>West</v>
      </c>
      <c r="F165" s="22" t="s">
        <v>29</v>
      </c>
      <c r="G165" s="22" t="s">
        <v>50</v>
      </c>
      <c r="H165" s="24">
        <f>VLOOKUP($G165, Reference!$A$3:$C$20, 2,FALSE)*I165</f>
        <v>1393</v>
      </c>
      <c r="I165" s="22">
        <v>7</v>
      </c>
      <c r="J165" s="26" cm="1">
        <f t="array" ref="J165">IFERROR(_xlfn.IFS(AND(C165="Corporate", F165="Technology"), 3%, C165="Corporate", 1%),0%)</f>
        <v>0</v>
      </c>
      <c r="K165" s="24">
        <f>VLOOKUP($G165, Reference!$A$3:$C$20, 3,FALSE)*I165</f>
        <v>1155</v>
      </c>
      <c r="L165" s="27">
        <f t="shared" si="4"/>
        <v>238</v>
      </c>
      <c r="M165" s="27">
        <f t="shared" si="5"/>
        <v>238</v>
      </c>
    </row>
    <row r="166" spans="1:13" x14ac:dyDescent="0.2">
      <c r="A166">
        <v>357</v>
      </c>
      <c r="B166" s="4">
        <v>43844</v>
      </c>
      <c r="C166" t="s">
        <v>11</v>
      </c>
      <c r="D166" t="s">
        <v>57</v>
      </c>
      <c r="E166" s="2" t="str">
        <f>VLOOKUP('SampleSuperstore - Main Data'!D166,Reference!$A$26:$B$74,2,FALSE)</f>
        <v>South</v>
      </c>
      <c r="F166" s="22" t="s">
        <v>13</v>
      </c>
      <c r="G166" s="22" t="s">
        <v>14</v>
      </c>
      <c r="H166" s="24">
        <f>VLOOKUP($G166, Reference!$A$3:$C$20, 2,FALSE)*I166</f>
        <v>135</v>
      </c>
      <c r="I166" s="22">
        <v>3</v>
      </c>
      <c r="J166" s="26" cm="1">
        <f t="array" ref="J166">IFERROR(_xlfn.IFS(AND(C166="Corporate", F166="Technology"), 3%, C166="Corporate", 1%),0%)</f>
        <v>0</v>
      </c>
      <c r="K166" s="24">
        <f>VLOOKUP($G166, Reference!$A$3:$C$20, 3,FALSE)*I166</f>
        <v>105</v>
      </c>
      <c r="L166" s="27">
        <f t="shared" si="4"/>
        <v>30</v>
      </c>
      <c r="M166" s="27">
        <f t="shared" si="5"/>
        <v>30</v>
      </c>
    </row>
    <row r="167" spans="1:13" x14ac:dyDescent="0.2">
      <c r="A167">
        <v>359</v>
      </c>
      <c r="B167" s="4">
        <v>43844</v>
      </c>
      <c r="C167" t="s">
        <v>11</v>
      </c>
      <c r="D167" t="s">
        <v>25</v>
      </c>
      <c r="E167" s="2" t="str">
        <f>VLOOKUP('SampleSuperstore - Main Data'!D167,Reference!$A$26:$B$74,2,FALSE)</f>
        <v>Central</v>
      </c>
      <c r="F167" s="22" t="s">
        <v>23</v>
      </c>
      <c r="G167" s="22" t="s">
        <v>37</v>
      </c>
      <c r="H167" s="24">
        <f>VLOOKUP($G167, Reference!$A$3:$C$20, 2,FALSE)*I167</f>
        <v>27</v>
      </c>
      <c r="I167" s="22">
        <v>3</v>
      </c>
      <c r="J167" s="26" cm="1">
        <f t="array" ref="J167">IFERROR(_xlfn.IFS(AND(C167="Corporate", F167="Technology"), 3%, C167="Corporate", 1%),0%)</f>
        <v>0</v>
      </c>
      <c r="K167" s="24">
        <f>VLOOKUP($G167, Reference!$A$3:$C$20, 3,FALSE)*I167</f>
        <v>15</v>
      </c>
      <c r="L167" s="27">
        <f t="shared" si="4"/>
        <v>12</v>
      </c>
      <c r="M167" s="27">
        <f t="shared" si="5"/>
        <v>12</v>
      </c>
    </row>
    <row r="168" spans="1:13" x14ac:dyDescent="0.2">
      <c r="A168">
        <v>360</v>
      </c>
      <c r="B168" s="4">
        <v>43844</v>
      </c>
      <c r="C168" t="s">
        <v>11</v>
      </c>
      <c r="D168" t="s">
        <v>15</v>
      </c>
      <c r="E168" s="2" t="str">
        <f>VLOOKUP('SampleSuperstore - Main Data'!D168,Reference!$A$26:$B$74,2,FALSE)</f>
        <v>West</v>
      </c>
      <c r="F168" s="22" t="s">
        <v>23</v>
      </c>
      <c r="G168" s="22" t="s">
        <v>59</v>
      </c>
      <c r="H168" s="24">
        <f>VLOOKUP($G168, Reference!$A$3:$C$20, 2,FALSE)*I168</f>
        <v>340</v>
      </c>
      <c r="I168" s="22">
        <v>4</v>
      </c>
      <c r="J168" s="26" cm="1">
        <f t="array" ref="J168">IFERROR(_xlfn.IFS(AND(C168="Corporate", F168="Technology"), 3%, C168="Corporate", 1%),0%)</f>
        <v>0</v>
      </c>
      <c r="K168" s="24">
        <f>VLOOKUP($G168, Reference!$A$3:$C$20, 3,FALSE)*I168</f>
        <v>300</v>
      </c>
      <c r="L168" s="27">
        <f t="shared" si="4"/>
        <v>40</v>
      </c>
      <c r="M168" s="27">
        <f t="shared" si="5"/>
        <v>40</v>
      </c>
    </row>
    <row r="169" spans="1:13" x14ac:dyDescent="0.2">
      <c r="A169">
        <v>361</v>
      </c>
      <c r="B169" s="4">
        <v>43844</v>
      </c>
      <c r="C169" t="s">
        <v>11</v>
      </c>
      <c r="D169" t="s">
        <v>31</v>
      </c>
      <c r="E169" s="2" t="str">
        <f>VLOOKUP('SampleSuperstore - Main Data'!D169,Reference!$A$26:$B$74,2,FALSE)</f>
        <v>Central</v>
      </c>
      <c r="F169" s="22" t="s">
        <v>13</v>
      </c>
      <c r="G169" s="22" t="s">
        <v>49</v>
      </c>
      <c r="H169" s="24">
        <f>VLOOKUP($G169, Reference!$A$3:$C$20, 2,FALSE)*I169</f>
        <v>280</v>
      </c>
      <c r="I169" s="22">
        <v>7</v>
      </c>
      <c r="J169" s="26" cm="1">
        <f t="array" ref="J169">IFERROR(_xlfn.IFS(AND(C169="Corporate", F169="Technology"), 3%, C169="Corporate", 1%),0%)</f>
        <v>0</v>
      </c>
      <c r="K169" s="24">
        <f>VLOOKUP($G169, Reference!$A$3:$C$20, 3,FALSE)*I169</f>
        <v>245</v>
      </c>
      <c r="L169" s="27">
        <f t="shared" si="4"/>
        <v>35</v>
      </c>
      <c r="M169" s="27">
        <f t="shared" si="5"/>
        <v>35</v>
      </c>
    </row>
    <row r="170" spans="1:13" x14ac:dyDescent="0.2">
      <c r="A170">
        <v>362</v>
      </c>
      <c r="B170" s="4">
        <v>43844</v>
      </c>
      <c r="C170" t="s">
        <v>11</v>
      </c>
      <c r="D170" t="s">
        <v>25</v>
      </c>
      <c r="E170" s="2" t="str">
        <f>VLOOKUP('SampleSuperstore - Main Data'!D170,Reference!$A$26:$B$74,2,FALSE)</f>
        <v>Central</v>
      </c>
      <c r="F170" s="22" t="s">
        <v>13</v>
      </c>
      <c r="G170" s="22" t="s">
        <v>49</v>
      </c>
      <c r="H170" s="24">
        <f>VLOOKUP($G170, Reference!$A$3:$C$20, 2,FALSE)*I170</f>
        <v>80</v>
      </c>
      <c r="I170" s="22">
        <v>2</v>
      </c>
      <c r="J170" s="26" cm="1">
        <f t="array" ref="J170">IFERROR(_xlfn.IFS(AND(C170="Corporate", F170="Technology"), 3%, C170="Corporate", 1%),0%)</f>
        <v>0</v>
      </c>
      <c r="K170" s="24">
        <f>VLOOKUP($G170, Reference!$A$3:$C$20, 3,FALSE)*I170</f>
        <v>70</v>
      </c>
      <c r="L170" s="27">
        <f t="shared" si="4"/>
        <v>10</v>
      </c>
      <c r="M170" s="27">
        <f t="shared" si="5"/>
        <v>10</v>
      </c>
    </row>
    <row r="171" spans="1:13" x14ac:dyDescent="0.2">
      <c r="A171">
        <v>363</v>
      </c>
      <c r="B171" s="4">
        <v>43844</v>
      </c>
      <c r="C171" t="s">
        <v>11</v>
      </c>
      <c r="D171" t="s">
        <v>21</v>
      </c>
      <c r="E171" s="2" t="str">
        <f>VLOOKUP('SampleSuperstore - Main Data'!D171,Reference!$A$26:$B$74,2,FALSE)</f>
        <v>West</v>
      </c>
      <c r="F171" s="22" t="s">
        <v>13</v>
      </c>
      <c r="G171" s="22" t="s">
        <v>14</v>
      </c>
      <c r="H171" s="24">
        <f>VLOOKUP($G171, Reference!$A$3:$C$20, 2,FALSE)*I171</f>
        <v>135</v>
      </c>
      <c r="I171" s="22">
        <v>3</v>
      </c>
      <c r="J171" s="26" cm="1">
        <f t="array" ref="J171">IFERROR(_xlfn.IFS(AND(C171="Corporate", F171="Technology"), 3%, C171="Corporate", 1%),0%)</f>
        <v>0</v>
      </c>
      <c r="K171" s="24">
        <f>VLOOKUP($G171, Reference!$A$3:$C$20, 3,FALSE)*I171</f>
        <v>105</v>
      </c>
      <c r="L171" s="27">
        <f t="shared" si="4"/>
        <v>30</v>
      </c>
      <c r="M171" s="27">
        <f t="shared" si="5"/>
        <v>30</v>
      </c>
    </row>
    <row r="172" spans="1:13" x14ac:dyDescent="0.2">
      <c r="A172">
        <v>364</v>
      </c>
      <c r="B172" s="4">
        <v>43844</v>
      </c>
      <c r="C172" t="s">
        <v>11</v>
      </c>
      <c r="D172" t="s">
        <v>31</v>
      </c>
      <c r="E172" s="2" t="str">
        <f>VLOOKUP('SampleSuperstore - Main Data'!D172,Reference!$A$26:$B$74,2,FALSE)</f>
        <v>Central</v>
      </c>
      <c r="F172" s="22" t="s">
        <v>13</v>
      </c>
      <c r="G172" s="22" t="s">
        <v>26</v>
      </c>
      <c r="H172" s="24">
        <f>VLOOKUP($G172, Reference!$A$3:$C$20, 2,FALSE)*I172</f>
        <v>12.5</v>
      </c>
      <c r="I172" s="22">
        <v>5</v>
      </c>
      <c r="J172" s="26" cm="1">
        <f t="array" ref="J172">IFERROR(_xlfn.IFS(AND(C172="Corporate", F172="Technology"), 3%, C172="Corporate", 1%),0%)</f>
        <v>0</v>
      </c>
      <c r="K172" s="24">
        <f>VLOOKUP($G172, Reference!$A$3:$C$20, 3,FALSE)*I172</f>
        <v>10</v>
      </c>
      <c r="L172" s="27">
        <f t="shared" si="4"/>
        <v>2.5</v>
      </c>
      <c r="M172" s="27">
        <f t="shared" si="5"/>
        <v>2.5</v>
      </c>
    </row>
    <row r="173" spans="1:13" x14ac:dyDescent="0.2">
      <c r="A173">
        <v>365</v>
      </c>
      <c r="B173" s="4">
        <v>43844</v>
      </c>
      <c r="C173" t="s">
        <v>11</v>
      </c>
      <c r="D173" t="s">
        <v>15</v>
      </c>
      <c r="E173" s="2" t="str">
        <f>VLOOKUP('SampleSuperstore - Main Data'!D173,Reference!$A$26:$B$74,2,FALSE)</f>
        <v>West</v>
      </c>
      <c r="F173" s="22" t="s">
        <v>23</v>
      </c>
      <c r="G173" s="22" t="s">
        <v>37</v>
      </c>
      <c r="H173" s="24">
        <f>VLOOKUP($G173, Reference!$A$3:$C$20, 2,FALSE)*I173</f>
        <v>27</v>
      </c>
      <c r="I173" s="22">
        <v>3</v>
      </c>
      <c r="J173" s="26" cm="1">
        <f t="array" ref="J173">IFERROR(_xlfn.IFS(AND(C173="Corporate", F173="Technology"), 3%, C173="Corporate", 1%),0%)</f>
        <v>0</v>
      </c>
      <c r="K173" s="24">
        <f>VLOOKUP($G173, Reference!$A$3:$C$20, 3,FALSE)*I173</f>
        <v>15</v>
      </c>
      <c r="L173" s="27">
        <f t="shared" si="4"/>
        <v>12</v>
      </c>
      <c r="M173" s="27">
        <f t="shared" si="5"/>
        <v>12</v>
      </c>
    </row>
    <row r="174" spans="1:13" x14ac:dyDescent="0.2">
      <c r="A174">
        <v>369</v>
      </c>
      <c r="B174" s="4">
        <v>43845</v>
      </c>
      <c r="C174" t="s">
        <v>11</v>
      </c>
      <c r="D174" t="s">
        <v>15</v>
      </c>
      <c r="E174" s="2" t="str">
        <f>VLOOKUP('SampleSuperstore - Main Data'!D174,Reference!$A$26:$B$74,2,FALSE)</f>
        <v>West</v>
      </c>
      <c r="F174" s="22" t="s">
        <v>13</v>
      </c>
      <c r="G174" s="22" t="s">
        <v>20</v>
      </c>
      <c r="H174" s="24">
        <f>VLOOKUP($G174, Reference!$A$3:$C$20, 2,FALSE)*I174</f>
        <v>34</v>
      </c>
      <c r="I174" s="22">
        <v>2</v>
      </c>
      <c r="J174" s="26" cm="1">
        <f t="array" ref="J174">IFERROR(_xlfn.IFS(AND(C174="Corporate", F174="Technology"), 3%, C174="Corporate", 1%),0%)</f>
        <v>0</v>
      </c>
      <c r="K174" s="24">
        <f>VLOOKUP($G174, Reference!$A$3:$C$20, 3,FALSE)*I174</f>
        <v>20</v>
      </c>
      <c r="L174" s="27">
        <f t="shared" si="4"/>
        <v>14</v>
      </c>
      <c r="M174" s="27">
        <f t="shared" si="5"/>
        <v>14</v>
      </c>
    </row>
    <row r="175" spans="1:13" x14ac:dyDescent="0.2">
      <c r="A175">
        <v>370</v>
      </c>
      <c r="B175" s="4">
        <v>43845</v>
      </c>
      <c r="C175" t="s">
        <v>11</v>
      </c>
      <c r="D175" t="s">
        <v>22</v>
      </c>
      <c r="E175" s="2" t="str">
        <f>VLOOKUP('SampleSuperstore - Main Data'!D175,Reference!$A$26:$B$74,2,FALSE)</f>
        <v>West</v>
      </c>
      <c r="F175" s="22" t="s">
        <v>13</v>
      </c>
      <c r="G175" s="22" t="s">
        <v>14</v>
      </c>
      <c r="H175" s="24">
        <f>VLOOKUP($G175, Reference!$A$3:$C$20, 2,FALSE)*I175</f>
        <v>135</v>
      </c>
      <c r="I175" s="22">
        <v>3</v>
      </c>
      <c r="J175" s="26" cm="1">
        <f t="array" ref="J175">IFERROR(_xlfn.IFS(AND(C175="Corporate", F175="Technology"), 3%, C175="Corporate", 1%),0%)</f>
        <v>0</v>
      </c>
      <c r="K175" s="24">
        <f>VLOOKUP($G175, Reference!$A$3:$C$20, 3,FALSE)*I175</f>
        <v>105</v>
      </c>
      <c r="L175" s="27">
        <f t="shared" si="4"/>
        <v>30</v>
      </c>
      <c r="M175" s="27">
        <f t="shared" si="5"/>
        <v>30</v>
      </c>
    </row>
    <row r="176" spans="1:13" x14ac:dyDescent="0.2">
      <c r="A176">
        <v>371</v>
      </c>
      <c r="B176" s="4">
        <v>43845</v>
      </c>
      <c r="C176" t="s">
        <v>11</v>
      </c>
      <c r="D176" t="s">
        <v>46</v>
      </c>
      <c r="E176" s="2" t="str">
        <f>VLOOKUP('SampleSuperstore - Main Data'!D176,Reference!$A$26:$B$74,2,FALSE)</f>
        <v>Central</v>
      </c>
      <c r="F176" s="22" t="s">
        <v>29</v>
      </c>
      <c r="G176" s="22" t="s">
        <v>50</v>
      </c>
      <c r="H176" s="24">
        <f>VLOOKUP($G176, Reference!$A$3:$C$20, 2,FALSE)*I176</f>
        <v>398</v>
      </c>
      <c r="I176" s="22">
        <v>2</v>
      </c>
      <c r="J176" s="26" cm="1">
        <f t="array" ref="J176">IFERROR(_xlfn.IFS(AND(C176="Corporate", F176="Technology"), 3%, C176="Corporate", 1%),0%)</f>
        <v>0</v>
      </c>
      <c r="K176" s="24">
        <f>VLOOKUP($G176, Reference!$A$3:$C$20, 3,FALSE)*I176</f>
        <v>330</v>
      </c>
      <c r="L176" s="27">
        <f t="shared" si="4"/>
        <v>68</v>
      </c>
      <c r="M176" s="27">
        <f t="shared" si="5"/>
        <v>68</v>
      </c>
    </row>
    <row r="177" spans="1:13" x14ac:dyDescent="0.2">
      <c r="A177">
        <v>372</v>
      </c>
      <c r="B177" s="4">
        <v>43845</v>
      </c>
      <c r="C177" t="s">
        <v>11</v>
      </c>
      <c r="D177" t="s">
        <v>15</v>
      </c>
      <c r="E177" s="2" t="str">
        <f>VLOOKUP('SampleSuperstore - Main Data'!D177,Reference!$A$26:$B$74,2,FALSE)</f>
        <v>West</v>
      </c>
      <c r="F177" s="22" t="s">
        <v>13</v>
      </c>
      <c r="G177" s="22" t="s">
        <v>14</v>
      </c>
      <c r="H177" s="24">
        <f>VLOOKUP($G177, Reference!$A$3:$C$20, 2,FALSE)*I177</f>
        <v>90</v>
      </c>
      <c r="I177" s="22">
        <v>2</v>
      </c>
      <c r="J177" s="26" cm="1">
        <f t="array" ref="J177">IFERROR(_xlfn.IFS(AND(C177="Corporate", F177="Technology"), 3%, C177="Corporate", 1%),0%)</f>
        <v>0</v>
      </c>
      <c r="K177" s="24">
        <f>VLOOKUP($G177, Reference!$A$3:$C$20, 3,FALSE)*I177</f>
        <v>70</v>
      </c>
      <c r="L177" s="27">
        <f t="shared" si="4"/>
        <v>20</v>
      </c>
      <c r="M177" s="27">
        <f t="shared" si="5"/>
        <v>20</v>
      </c>
    </row>
    <row r="178" spans="1:13" x14ac:dyDescent="0.2">
      <c r="A178">
        <v>373</v>
      </c>
      <c r="B178" s="4">
        <v>43845</v>
      </c>
      <c r="C178" t="s">
        <v>11</v>
      </c>
      <c r="D178" t="s">
        <v>36</v>
      </c>
      <c r="E178" s="2" t="str">
        <f>VLOOKUP('SampleSuperstore - Main Data'!D178,Reference!$A$26:$B$74,2,FALSE)</f>
        <v>East</v>
      </c>
      <c r="F178" s="22" t="s">
        <v>13</v>
      </c>
      <c r="G178" s="22" t="s">
        <v>49</v>
      </c>
      <c r="H178" s="24">
        <f>VLOOKUP($G178, Reference!$A$3:$C$20, 2,FALSE)*I178</f>
        <v>200</v>
      </c>
      <c r="I178" s="22">
        <v>5</v>
      </c>
      <c r="J178" s="26" cm="1">
        <f t="array" ref="J178">IFERROR(_xlfn.IFS(AND(C178="Corporate", F178="Technology"), 3%, C178="Corporate", 1%),0%)</f>
        <v>0</v>
      </c>
      <c r="K178" s="24">
        <f>VLOOKUP($G178, Reference!$A$3:$C$20, 3,FALSE)*I178</f>
        <v>175</v>
      </c>
      <c r="L178" s="27">
        <f t="shared" si="4"/>
        <v>25</v>
      </c>
      <c r="M178" s="27">
        <f t="shared" si="5"/>
        <v>25</v>
      </c>
    </row>
    <row r="179" spans="1:13" x14ac:dyDescent="0.2">
      <c r="A179">
        <v>374</v>
      </c>
      <c r="B179" s="4">
        <v>43845</v>
      </c>
      <c r="C179" t="s">
        <v>11</v>
      </c>
      <c r="D179" t="s">
        <v>15</v>
      </c>
      <c r="E179" s="2" t="str">
        <f>VLOOKUP('SampleSuperstore - Main Data'!D179,Reference!$A$26:$B$74,2,FALSE)</f>
        <v>West</v>
      </c>
      <c r="F179" s="22" t="s">
        <v>23</v>
      </c>
      <c r="G179" s="22" t="s">
        <v>37</v>
      </c>
      <c r="H179" s="24">
        <f>VLOOKUP($G179, Reference!$A$3:$C$20, 2,FALSE)*I179</f>
        <v>63</v>
      </c>
      <c r="I179" s="22">
        <v>7</v>
      </c>
      <c r="J179" s="26" cm="1">
        <f t="array" ref="J179">IFERROR(_xlfn.IFS(AND(C179="Corporate", F179="Technology"), 3%, C179="Corporate", 1%),0%)</f>
        <v>0</v>
      </c>
      <c r="K179" s="24">
        <f>VLOOKUP($G179, Reference!$A$3:$C$20, 3,FALSE)*I179</f>
        <v>35</v>
      </c>
      <c r="L179" s="27">
        <f t="shared" si="4"/>
        <v>28</v>
      </c>
      <c r="M179" s="27">
        <f t="shared" si="5"/>
        <v>28</v>
      </c>
    </row>
    <row r="180" spans="1:13" x14ac:dyDescent="0.2">
      <c r="A180">
        <v>376</v>
      </c>
      <c r="B180" s="4">
        <v>43845</v>
      </c>
      <c r="C180" t="s">
        <v>11</v>
      </c>
      <c r="D180" t="s">
        <v>18</v>
      </c>
      <c r="E180" s="2" t="str">
        <f>VLOOKUP('SampleSuperstore - Main Data'!D180,Reference!$A$26:$B$74,2,FALSE)</f>
        <v>South</v>
      </c>
      <c r="F180" s="22" t="s">
        <v>29</v>
      </c>
      <c r="G180" s="22" t="s">
        <v>33</v>
      </c>
      <c r="H180" s="24">
        <f>VLOOKUP($G180, Reference!$A$3:$C$20, 2,FALSE)*I180</f>
        <v>20</v>
      </c>
      <c r="I180" s="22">
        <v>4</v>
      </c>
      <c r="J180" s="26" cm="1">
        <f t="array" ref="J180">IFERROR(_xlfn.IFS(AND(C180="Corporate", F180="Technology"), 3%, C180="Corporate", 1%),0%)</f>
        <v>0</v>
      </c>
      <c r="K180" s="24">
        <f>VLOOKUP($G180, Reference!$A$3:$C$20, 3,FALSE)*I180</f>
        <v>10</v>
      </c>
      <c r="L180" s="27">
        <f t="shared" si="4"/>
        <v>10</v>
      </c>
      <c r="M180" s="27">
        <f t="shared" si="5"/>
        <v>10</v>
      </c>
    </row>
    <row r="181" spans="1:13" x14ac:dyDescent="0.2">
      <c r="A181">
        <v>377</v>
      </c>
      <c r="B181" s="4">
        <v>43845</v>
      </c>
      <c r="C181" t="s">
        <v>11</v>
      </c>
      <c r="D181" t="s">
        <v>19</v>
      </c>
      <c r="E181" s="2" t="str">
        <f>VLOOKUP('SampleSuperstore - Main Data'!D181,Reference!$A$26:$B$74,2,FALSE)</f>
        <v>East</v>
      </c>
      <c r="F181" s="22" t="s">
        <v>13</v>
      </c>
      <c r="G181" s="22" t="s">
        <v>26</v>
      </c>
      <c r="H181" s="24">
        <f>VLOOKUP($G181, Reference!$A$3:$C$20, 2,FALSE)*I181</f>
        <v>5</v>
      </c>
      <c r="I181" s="22">
        <v>2</v>
      </c>
      <c r="J181" s="26" cm="1">
        <f t="array" ref="J181">IFERROR(_xlfn.IFS(AND(C181="Corporate", F181="Technology"), 3%, C181="Corporate", 1%),0%)</f>
        <v>0</v>
      </c>
      <c r="K181" s="24">
        <f>VLOOKUP($G181, Reference!$A$3:$C$20, 3,FALSE)*I181</f>
        <v>4</v>
      </c>
      <c r="L181" s="27">
        <f t="shared" si="4"/>
        <v>1</v>
      </c>
      <c r="M181" s="27">
        <f t="shared" si="5"/>
        <v>1</v>
      </c>
    </row>
    <row r="182" spans="1:13" x14ac:dyDescent="0.2">
      <c r="A182">
        <v>378</v>
      </c>
      <c r="B182" s="4">
        <v>43845</v>
      </c>
      <c r="C182" t="s">
        <v>11</v>
      </c>
      <c r="D182" t="s">
        <v>36</v>
      </c>
      <c r="E182" s="2" t="str">
        <f>VLOOKUP('SampleSuperstore - Main Data'!D182,Reference!$A$26:$B$74,2,FALSE)</f>
        <v>East</v>
      </c>
      <c r="F182" s="22" t="s">
        <v>13</v>
      </c>
      <c r="G182" s="22" t="s">
        <v>53</v>
      </c>
      <c r="H182" s="24">
        <f>VLOOKUP($G182, Reference!$A$3:$C$20, 2,FALSE)*I182</f>
        <v>24</v>
      </c>
      <c r="I182" s="22">
        <v>2</v>
      </c>
      <c r="J182" s="26" cm="1">
        <f t="array" ref="J182">IFERROR(_xlfn.IFS(AND(C182="Corporate", F182="Technology"), 3%, C182="Corporate", 1%),0%)</f>
        <v>0</v>
      </c>
      <c r="K182" s="24">
        <f>VLOOKUP($G182, Reference!$A$3:$C$20, 3,FALSE)*I182</f>
        <v>18</v>
      </c>
      <c r="L182" s="27">
        <f t="shared" si="4"/>
        <v>6</v>
      </c>
      <c r="M182" s="27">
        <f t="shared" si="5"/>
        <v>6</v>
      </c>
    </row>
    <row r="183" spans="1:13" x14ac:dyDescent="0.2">
      <c r="A183">
        <v>381</v>
      </c>
      <c r="B183" s="4">
        <v>43845</v>
      </c>
      <c r="C183" t="s">
        <v>11</v>
      </c>
      <c r="D183" t="s">
        <v>15</v>
      </c>
      <c r="E183" s="2" t="str">
        <f>VLOOKUP('SampleSuperstore - Main Data'!D183,Reference!$A$26:$B$74,2,FALSE)</f>
        <v>West</v>
      </c>
      <c r="F183" s="22" t="s">
        <v>13</v>
      </c>
      <c r="G183" s="22" t="s">
        <v>20</v>
      </c>
      <c r="H183" s="24">
        <f>VLOOKUP($G183, Reference!$A$3:$C$20, 2,FALSE)*I183</f>
        <v>17</v>
      </c>
      <c r="I183" s="22">
        <v>1</v>
      </c>
      <c r="J183" s="26" cm="1">
        <f t="array" ref="J183">IFERROR(_xlfn.IFS(AND(C183="Corporate", F183="Technology"), 3%, C183="Corporate", 1%),0%)</f>
        <v>0</v>
      </c>
      <c r="K183" s="24">
        <f>VLOOKUP($G183, Reference!$A$3:$C$20, 3,FALSE)*I183</f>
        <v>10</v>
      </c>
      <c r="L183" s="27">
        <f t="shared" si="4"/>
        <v>7</v>
      </c>
      <c r="M183" s="27">
        <f t="shared" si="5"/>
        <v>7</v>
      </c>
    </row>
    <row r="184" spans="1:13" x14ac:dyDescent="0.2">
      <c r="A184">
        <v>382</v>
      </c>
      <c r="B184" s="4">
        <v>43845</v>
      </c>
      <c r="C184" t="s">
        <v>11</v>
      </c>
      <c r="D184" t="s">
        <v>25</v>
      </c>
      <c r="E184" s="2" t="str">
        <f>VLOOKUP('SampleSuperstore - Main Data'!D184,Reference!$A$26:$B$74,2,FALSE)</f>
        <v>Central</v>
      </c>
      <c r="F184" s="22" t="s">
        <v>13</v>
      </c>
      <c r="G184" s="22" t="s">
        <v>14</v>
      </c>
      <c r="H184" s="24">
        <f>VLOOKUP($G184, Reference!$A$3:$C$20, 2,FALSE)*I184</f>
        <v>90</v>
      </c>
      <c r="I184" s="22">
        <v>2</v>
      </c>
      <c r="J184" s="26" cm="1">
        <f t="array" ref="J184">IFERROR(_xlfn.IFS(AND(C184="Corporate", F184="Technology"), 3%, C184="Corporate", 1%),0%)</f>
        <v>0</v>
      </c>
      <c r="K184" s="24">
        <f>VLOOKUP($G184, Reference!$A$3:$C$20, 3,FALSE)*I184</f>
        <v>70</v>
      </c>
      <c r="L184" s="27">
        <f t="shared" si="4"/>
        <v>20</v>
      </c>
      <c r="M184" s="27">
        <f t="shared" si="5"/>
        <v>20</v>
      </c>
    </row>
    <row r="185" spans="1:13" x14ac:dyDescent="0.2">
      <c r="A185">
        <v>384</v>
      </c>
      <c r="B185" s="4">
        <v>43845</v>
      </c>
      <c r="C185" t="s">
        <v>11</v>
      </c>
      <c r="D185" t="s">
        <v>51</v>
      </c>
      <c r="E185" s="2" t="str">
        <f>VLOOKUP('SampleSuperstore - Main Data'!D185,Reference!$A$26:$B$74,2,FALSE)</f>
        <v>East</v>
      </c>
      <c r="F185" s="22" t="s">
        <v>13</v>
      </c>
      <c r="G185" s="22" t="s">
        <v>26</v>
      </c>
      <c r="H185" s="24">
        <f>VLOOKUP($G185, Reference!$A$3:$C$20, 2,FALSE)*I185</f>
        <v>5</v>
      </c>
      <c r="I185" s="22">
        <v>2</v>
      </c>
      <c r="J185" s="26" cm="1">
        <f t="array" ref="J185">IFERROR(_xlfn.IFS(AND(C185="Corporate", F185="Technology"), 3%, C185="Corporate", 1%),0%)</f>
        <v>0</v>
      </c>
      <c r="K185" s="24">
        <f>VLOOKUP($G185, Reference!$A$3:$C$20, 3,FALSE)*I185</f>
        <v>4</v>
      </c>
      <c r="L185" s="27">
        <f t="shared" si="4"/>
        <v>1</v>
      </c>
      <c r="M185" s="27">
        <f t="shared" si="5"/>
        <v>1</v>
      </c>
    </row>
    <row r="186" spans="1:13" x14ac:dyDescent="0.2">
      <c r="A186">
        <v>385</v>
      </c>
      <c r="B186" s="4">
        <v>43845</v>
      </c>
      <c r="C186" t="s">
        <v>11</v>
      </c>
      <c r="D186" t="s">
        <v>43</v>
      </c>
      <c r="E186" s="2" t="str">
        <f>VLOOKUP('SampleSuperstore - Main Data'!D186,Reference!$A$26:$B$74,2,FALSE)</f>
        <v>West</v>
      </c>
      <c r="F186" s="22" t="s">
        <v>29</v>
      </c>
      <c r="G186" s="22" t="s">
        <v>33</v>
      </c>
      <c r="H186" s="24">
        <f>VLOOKUP($G186, Reference!$A$3:$C$20, 2,FALSE)*I186</f>
        <v>40</v>
      </c>
      <c r="I186" s="22">
        <v>8</v>
      </c>
      <c r="J186" s="26" cm="1">
        <f t="array" ref="J186">IFERROR(_xlfn.IFS(AND(C186="Corporate", F186="Technology"), 3%, C186="Corporate", 1%),0%)</f>
        <v>0</v>
      </c>
      <c r="K186" s="24">
        <f>VLOOKUP($G186, Reference!$A$3:$C$20, 3,FALSE)*I186</f>
        <v>20</v>
      </c>
      <c r="L186" s="27">
        <f t="shared" si="4"/>
        <v>20</v>
      </c>
      <c r="M186" s="27">
        <f t="shared" si="5"/>
        <v>20</v>
      </c>
    </row>
    <row r="187" spans="1:13" x14ac:dyDescent="0.2">
      <c r="A187">
        <v>386</v>
      </c>
      <c r="B187" s="4">
        <v>43845</v>
      </c>
      <c r="C187" t="s">
        <v>11</v>
      </c>
      <c r="D187" t="s">
        <v>25</v>
      </c>
      <c r="E187" s="2" t="str">
        <f>VLOOKUP('SampleSuperstore - Main Data'!D187,Reference!$A$26:$B$74,2,FALSE)</f>
        <v>Central</v>
      </c>
      <c r="F187" s="22" t="s">
        <v>13</v>
      </c>
      <c r="G187" s="22" t="s">
        <v>20</v>
      </c>
      <c r="H187" s="24">
        <f>VLOOKUP($G187, Reference!$A$3:$C$20, 2,FALSE)*I187</f>
        <v>34</v>
      </c>
      <c r="I187" s="22">
        <v>2</v>
      </c>
      <c r="J187" s="26" cm="1">
        <f t="array" ref="J187">IFERROR(_xlfn.IFS(AND(C187="Corporate", F187="Technology"), 3%, C187="Corporate", 1%),0%)</f>
        <v>0</v>
      </c>
      <c r="K187" s="24">
        <f>VLOOKUP($G187, Reference!$A$3:$C$20, 3,FALSE)*I187</f>
        <v>20</v>
      </c>
      <c r="L187" s="27">
        <f t="shared" si="4"/>
        <v>14</v>
      </c>
      <c r="M187" s="27">
        <f t="shared" si="5"/>
        <v>14</v>
      </c>
    </row>
    <row r="188" spans="1:13" x14ac:dyDescent="0.2">
      <c r="A188">
        <v>396</v>
      </c>
      <c r="B188" s="4">
        <v>43846</v>
      </c>
      <c r="C188" t="s">
        <v>11</v>
      </c>
      <c r="D188" t="s">
        <v>25</v>
      </c>
      <c r="E188" s="2" t="str">
        <f>VLOOKUP('SampleSuperstore - Main Data'!D188,Reference!$A$26:$B$74,2,FALSE)</f>
        <v>Central</v>
      </c>
      <c r="F188" s="22" t="s">
        <v>23</v>
      </c>
      <c r="G188" s="22" t="s">
        <v>59</v>
      </c>
      <c r="H188" s="24">
        <f>VLOOKUP($G188, Reference!$A$3:$C$20, 2,FALSE)*I188</f>
        <v>425</v>
      </c>
      <c r="I188" s="22">
        <v>5</v>
      </c>
      <c r="J188" s="26" cm="1">
        <f t="array" ref="J188">IFERROR(_xlfn.IFS(AND(C188="Corporate", F188="Technology"), 3%, C188="Corporate", 1%),0%)</f>
        <v>0</v>
      </c>
      <c r="K188" s="24">
        <f>VLOOKUP($G188, Reference!$A$3:$C$20, 3,FALSE)*I188</f>
        <v>375</v>
      </c>
      <c r="L188" s="27">
        <f t="shared" si="4"/>
        <v>50</v>
      </c>
      <c r="M188" s="27">
        <f t="shared" si="5"/>
        <v>50</v>
      </c>
    </row>
    <row r="189" spans="1:13" x14ac:dyDescent="0.2">
      <c r="A189">
        <v>399</v>
      </c>
      <c r="B189" s="4">
        <v>43846</v>
      </c>
      <c r="C189" t="s">
        <v>11</v>
      </c>
      <c r="D189" t="s">
        <v>22</v>
      </c>
      <c r="E189" s="2" t="str">
        <f>VLOOKUP('SampleSuperstore - Main Data'!D189,Reference!$A$26:$B$74,2,FALSE)</f>
        <v>West</v>
      </c>
      <c r="F189" s="22" t="s">
        <v>23</v>
      </c>
      <c r="G189" s="22" t="s">
        <v>24</v>
      </c>
      <c r="H189" s="24">
        <f>VLOOKUP($G189, Reference!$A$3:$C$20, 2,FALSE)*I189</f>
        <v>396</v>
      </c>
      <c r="I189" s="22">
        <v>4</v>
      </c>
      <c r="J189" s="26" cm="1">
        <f t="array" ref="J189">IFERROR(_xlfn.IFS(AND(C189="Corporate", F189="Technology"), 3%, C189="Corporate", 1%),0%)</f>
        <v>0</v>
      </c>
      <c r="K189" s="24">
        <f>VLOOKUP($G189, Reference!$A$3:$C$20, 3,FALSE)*I189</f>
        <v>316</v>
      </c>
      <c r="L189" s="27">
        <f t="shared" si="4"/>
        <v>80</v>
      </c>
      <c r="M189" s="27">
        <f t="shared" si="5"/>
        <v>80</v>
      </c>
    </row>
    <row r="190" spans="1:13" x14ac:dyDescent="0.2">
      <c r="A190">
        <v>401</v>
      </c>
      <c r="B190" s="4">
        <v>43846</v>
      </c>
      <c r="C190" t="s">
        <v>11</v>
      </c>
      <c r="D190" t="s">
        <v>31</v>
      </c>
      <c r="E190" s="2" t="str">
        <f>VLOOKUP('SampleSuperstore - Main Data'!D190,Reference!$A$26:$B$74,2,FALSE)</f>
        <v>Central</v>
      </c>
      <c r="F190" s="22" t="s">
        <v>13</v>
      </c>
      <c r="G190" s="22" t="s">
        <v>26</v>
      </c>
      <c r="H190" s="24">
        <f>VLOOKUP($G190, Reference!$A$3:$C$20, 2,FALSE)*I190</f>
        <v>10</v>
      </c>
      <c r="I190" s="22">
        <v>4</v>
      </c>
      <c r="J190" s="26" cm="1">
        <f t="array" ref="J190">IFERROR(_xlfn.IFS(AND(C190="Corporate", F190="Technology"), 3%, C190="Corporate", 1%),0%)</f>
        <v>0</v>
      </c>
      <c r="K190" s="24">
        <f>VLOOKUP($G190, Reference!$A$3:$C$20, 3,FALSE)*I190</f>
        <v>8</v>
      </c>
      <c r="L190" s="27">
        <f t="shared" si="4"/>
        <v>2</v>
      </c>
      <c r="M190" s="27">
        <f t="shared" si="5"/>
        <v>2</v>
      </c>
    </row>
    <row r="191" spans="1:13" x14ac:dyDescent="0.2">
      <c r="A191">
        <v>404</v>
      </c>
      <c r="B191" s="4">
        <v>43846</v>
      </c>
      <c r="C191" t="s">
        <v>11</v>
      </c>
      <c r="D191" t="s">
        <v>32</v>
      </c>
      <c r="E191" s="2" t="str">
        <f>VLOOKUP('SampleSuperstore - Main Data'!D191,Reference!$A$26:$B$74,2,FALSE)</f>
        <v>South</v>
      </c>
      <c r="F191" s="22" t="s">
        <v>29</v>
      </c>
      <c r="G191" s="22" t="s">
        <v>50</v>
      </c>
      <c r="H191" s="24">
        <f>VLOOKUP($G191, Reference!$A$3:$C$20, 2,FALSE)*I191</f>
        <v>995</v>
      </c>
      <c r="I191" s="22">
        <v>5</v>
      </c>
      <c r="J191" s="26" cm="1">
        <f t="array" ref="J191">IFERROR(_xlfn.IFS(AND(C191="Corporate", F191="Technology"), 3%, C191="Corporate", 1%),0%)</f>
        <v>0</v>
      </c>
      <c r="K191" s="24">
        <f>VLOOKUP($G191, Reference!$A$3:$C$20, 3,FALSE)*I191</f>
        <v>825</v>
      </c>
      <c r="L191" s="27">
        <f t="shared" si="4"/>
        <v>170</v>
      </c>
      <c r="M191" s="27">
        <f t="shared" si="5"/>
        <v>170</v>
      </c>
    </row>
    <row r="192" spans="1:13" x14ac:dyDescent="0.2">
      <c r="A192">
        <v>405</v>
      </c>
      <c r="B192" s="4">
        <v>43846</v>
      </c>
      <c r="C192" t="s">
        <v>11</v>
      </c>
      <c r="D192" t="s">
        <v>47</v>
      </c>
      <c r="E192" s="2" t="str">
        <f>VLOOKUP('SampleSuperstore - Main Data'!D192,Reference!$A$26:$B$74,2,FALSE)</f>
        <v>South</v>
      </c>
      <c r="F192" s="22" t="s">
        <v>13</v>
      </c>
      <c r="G192" s="22" t="s">
        <v>49</v>
      </c>
      <c r="H192" s="24">
        <f>VLOOKUP($G192, Reference!$A$3:$C$20, 2,FALSE)*I192</f>
        <v>120</v>
      </c>
      <c r="I192" s="22">
        <v>3</v>
      </c>
      <c r="J192" s="26" cm="1">
        <f t="array" ref="J192">IFERROR(_xlfn.IFS(AND(C192="Corporate", F192="Technology"), 3%, C192="Corporate", 1%),0%)</f>
        <v>0</v>
      </c>
      <c r="K192" s="24">
        <f>VLOOKUP($G192, Reference!$A$3:$C$20, 3,FALSE)*I192</f>
        <v>105</v>
      </c>
      <c r="L192" s="27">
        <f t="shared" si="4"/>
        <v>15</v>
      </c>
      <c r="M192" s="27">
        <f t="shared" si="5"/>
        <v>15</v>
      </c>
    </row>
    <row r="193" spans="1:13" x14ac:dyDescent="0.2">
      <c r="A193">
        <v>406</v>
      </c>
      <c r="B193" s="4">
        <v>43846</v>
      </c>
      <c r="C193" t="s">
        <v>11</v>
      </c>
      <c r="D193" t="s">
        <v>36</v>
      </c>
      <c r="E193" s="2" t="str">
        <f>VLOOKUP('SampleSuperstore - Main Data'!D193,Reference!$A$26:$B$74,2,FALSE)</f>
        <v>East</v>
      </c>
      <c r="F193" s="22" t="s">
        <v>29</v>
      </c>
      <c r="G193" s="22" t="s">
        <v>50</v>
      </c>
      <c r="H193" s="24">
        <f>VLOOKUP($G193, Reference!$A$3:$C$20, 2,FALSE)*I193</f>
        <v>796</v>
      </c>
      <c r="I193" s="22">
        <v>4</v>
      </c>
      <c r="J193" s="26" cm="1">
        <f t="array" ref="J193">IFERROR(_xlfn.IFS(AND(C193="Corporate", F193="Technology"), 3%, C193="Corporate", 1%),0%)</f>
        <v>0</v>
      </c>
      <c r="K193" s="24">
        <f>VLOOKUP($G193, Reference!$A$3:$C$20, 3,FALSE)*I193</f>
        <v>660</v>
      </c>
      <c r="L193" s="27">
        <f t="shared" si="4"/>
        <v>136</v>
      </c>
      <c r="M193" s="27">
        <f t="shared" si="5"/>
        <v>136</v>
      </c>
    </row>
    <row r="194" spans="1:13" x14ac:dyDescent="0.2">
      <c r="A194">
        <v>407</v>
      </c>
      <c r="B194" s="4">
        <v>43846</v>
      </c>
      <c r="C194" t="s">
        <v>11</v>
      </c>
      <c r="D194" t="s">
        <v>25</v>
      </c>
      <c r="E194" s="2" t="str">
        <f>VLOOKUP('SampleSuperstore - Main Data'!D194,Reference!$A$26:$B$74,2,FALSE)</f>
        <v>Central</v>
      </c>
      <c r="F194" s="22" t="s">
        <v>13</v>
      </c>
      <c r="G194" s="22" t="s">
        <v>41</v>
      </c>
      <c r="H194" s="24">
        <f>VLOOKUP($G194, Reference!$A$3:$C$20, 2,FALSE)*I194</f>
        <v>6</v>
      </c>
      <c r="I194" s="22">
        <v>2</v>
      </c>
      <c r="J194" s="26" cm="1">
        <f t="array" ref="J194">IFERROR(_xlfn.IFS(AND(C194="Corporate", F194="Technology"), 3%, C194="Corporate", 1%),0%)</f>
        <v>0</v>
      </c>
      <c r="K194" s="24">
        <f>VLOOKUP($G194, Reference!$A$3:$C$20, 3,FALSE)*I194</f>
        <v>4</v>
      </c>
      <c r="L194" s="27">
        <f t="shared" ref="L194:L257" si="6">H194-K194</f>
        <v>2</v>
      </c>
      <c r="M194" s="27">
        <f t="shared" ref="M194:M257" si="7">H194*(1-J194)-K194</f>
        <v>2</v>
      </c>
    </row>
    <row r="195" spans="1:13" x14ac:dyDescent="0.2">
      <c r="A195">
        <v>408</v>
      </c>
      <c r="B195" s="4">
        <v>43846</v>
      </c>
      <c r="C195" t="s">
        <v>11</v>
      </c>
      <c r="D195" t="s">
        <v>44</v>
      </c>
      <c r="E195" s="2" t="str">
        <f>VLOOKUP('SampleSuperstore - Main Data'!D195,Reference!$A$26:$B$74,2,FALSE)</f>
        <v>South</v>
      </c>
      <c r="F195" s="22" t="s">
        <v>23</v>
      </c>
      <c r="G195" s="22" t="s">
        <v>24</v>
      </c>
      <c r="H195" s="24">
        <f>VLOOKUP($G195, Reference!$A$3:$C$20, 2,FALSE)*I195</f>
        <v>891</v>
      </c>
      <c r="I195" s="22">
        <v>9</v>
      </c>
      <c r="J195" s="26" cm="1">
        <f t="array" ref="J195">IFERROR(_xlfn.IFS(AND(C195="Corporate", F195="Technology"), 3%, C195="Corporate", 1%),0%)</f>
        <v>0</v>
      </c>
      <c r="K195" s="24">
        <f>VLOOKUP($G195, Reference!$A$3:$C$20, 3,FALSE)*I195</f>
        <v>711</v>
      </c>
      <c r="L195" s="27">
        <f t="shared" si="6"/>
        <v>180</v>
      </c>
      <c r="M195" s="27">
        <f t="shared" si="7"/>
        <v>180</v>
      </c>
    </row>
    <row r="196" spans="1:13" x14ac:dyDescent="0.2">
      <c r="A196">
        <v>410</v>
      </c>
      <c r="B196" s="4">
        <v>43846</v>
      </c>
      <c r="C196" t="s">
        <v>11</v>
      </c>
      <c r="D196" t="s">
        <v>31</v>
      </c>
      <c r="E196" s="2" t="str">
        <f>VLOOKUP('SampleSuperstore - Main Data'!D196,Reference!$A$26:$B$74,2,FALSE)</f>
        <v>Central</v>
      </c>
      <c r="F196" s="22" t="s">
        <v>13</v>
      </c>
      <c r="G196" s="22" t="s">
        <v>26</v>
      </c>
      <c r="H196" s="24">
        <f>VLOOKUP($G196, Reference!$A$3:$C$20, 2,FALSE)*I196</f>
        <v>10</v>
      </c>
      <c r="I196" s="22">
        <v>4</v>
      </c>
      <c r="J196" s="26" cm="1">
        <f t="array" ref="J196">IFERROR(_xlfn.IFS(AND(C196="Corporate", F196="Technology"), 3%, C196="Corporate", 1%),0%)</f>
        <v>0</v>
      </c>
      <c r="K196" s="24">
        <f>VLOOKUP($G196, Reference!$A$3:$C$20, 3,FALSE)*I196</f>
        <v>8</v>
      </c>
      <c r="L196" s="27">
        <f t="shared" si="6"/>
        <v>2</v>
      </c>
      <c r="M196" s="27">
        <f t="shared" si="7"/>
        <v>2</v>
      </c>
    </row>
    <row r="197" spans="1:13" x14ac:dyDescent="0.2">
      <c r="A197">
        <v>412</v>
      </c>
      <c r="B197" s="4">
        <v>43846</v>
      </c>
      <c r="C197" t="s">
        <v>11</v>
      </c>
      <c r="D197" t="s">
        <v>15</v>
      </c>
      <c r="E197" s="2" t="str">
        <f>VLOOKUP('SampleSuperstore - Main Data'!D197,Reference!$A$26:$B$74,2,FALSE)</f>
        <v>West</v>
      </c>
      <c r="F197" s="22" t="s">
        <v>13</v>
      </c>
      <c r="G197" s="22" t="s">
        <v>26</v>
      </c>
      <c r="H197" s="24">
        <f>VLOOKUP($G197, Reference!$A$3:$C$20, 2,FALSE)*I197</f>
        <v>5</v>
      </c>
      <c r="I197" s="22">
        <v>2</v>
      </c>
      <c r="J197" s="26" cm="1">
        <f t="array" ref="J197">IFERROR(_xlfn.IFS(AND(C197="Corporate", F197="Technology"), 3%, C197="Corporate", 1%),0%)</f>
        <v>0</v>
      </c>
      <c r="K197" s="24">
        <f>VLOOKUP($G197, Reference!$A$3:$C$20, 3,FALSE)*I197</f>
        <v>4</v>
      </c>
      <c r="L197" s="27">
        <f t="shared" si="6"/>
        <v>1</v>
      </c>
      <c r="M197" s="27">
        <f t="shared" si="7"/>
        <v>1</v>
      </c>
    </row>
    <row r="198" spans="1:13" x14ac:dyDescent="0.2">
      <c r="A198">
        <v>415</v>
      </c>
      <c r="B198" s="4">
        <v>43846</v>
      </c>
      <c r="C198" t="s">
        <v>11</v>
      </c>
      <c r="D198" t="s">
        <v>25</v>
      </c>
      <c r="E198" s="2" t="str">
        <f>VLOOKUP('SampleSuperstore - Main Data'!D198,Reference!$A$26:$B$74,2,FALSE)</f>
        <v>Central</v>
      </c>
      <c r="F198" s="22" t="s">
        <v>13</v>
      </c>
      <c r="G198" s="22" t="s">
        <v>26</v>
      </c>
      <c r="H198" s="24">
        <f>VLOOKUP($G198, Reference!$A$3:$C$20, 2,FALSE)*I198</f>
        <v>7.5</v>
      </c>
      <c r="I198" s="22">
        <v>3</v>
      </c>
      <c r="J198" s="26" cm="1">
        <f t="array" ref="J198">IFERROR(_xlfn.IFS(AND(C198="Corporate", F198="Technology"), 3%, C198="Corporate", 1%),0%)</f>
        <v>0</v>
      </c>
      <c r="K198" s="24">
        <f>VLOOKUP($G198, Reference!$A$3:$C$20, 3,FALSE)*I198</f>
        <v>6</v>
      </c>
      <c r="L198" s="27">
        <f t="shared" si="6"/>
        <v>1.5</v>
      </c>
      <c r="M198" s="27">
        <f t="shared" si="7"/>
        <v>1.5</v>
      </c>
    </row>
    <row r="199" spans="1:13" x14ac:dyDescent="0.2">
      <c r="A199">
        <v>417</v>
      </c>
      <c r="B199" s="4">
        <v>43846</v>
      </c>
      <c r="C199" t="s">
        <v>11</v>
      </c>
      <c r="D199" t="s">
        <v>46</v>
      </c>
      <c r="E199" s="2" t="str">
        <f>VLOOKUP('SampleSuperstore - Main Data'!D199,Reference!$A$26:$B$74,2,FALSE)</f>
        <v>Central</v>
      </c>
      <c r="F199" s="22" t="s">
        <v>23</v>
      </c>
      <c r="G199" s="22" t="s">
        <v>38</v>
      </c>
      <c r="H199" s="24">
        <f>VLOOKUP($G199, Reference!$A$3:$C$20, 2,FALSE)*I199</f>
        <v>400</v>
      </c>
      <c r="I199" s="22">
        <v>5</v>
      </c>
      <c r="J199" s="26" cm="1">
        <f t="array" ref="J199">IFERROR(_xlfn.IFS(AND(C199="Corporate", F199="Technology"), 3%, C199="Corporate", 1%),0%)</f>
        <v>0</v>
      </c>
      <c r="K199" s="24">
        <f>VLOOKUP($G199, Reference!$A$3:$C$20, 3,FALSE)*I199</f>
        <v>325</v>
      </c>
      <c r="L199" s="27">
        <f t="shared" si="6"/>
        <v>75</v>
      </c>
      <c r="M199" s="27">
        <f t="shared" si="7"/>
        <v>75</v>
      </c>
    </row>
    <row r="200" spans="1:13" x14ac:dyDescent="0.2">
      <c r="A200">
        <v>422</v>
      </c>
      <c r="B200" s="4">
        <v>43847</v>
      </c>
      <c r="C200" t="s">
        <v>11</v>
      </c>
      <c r="D200" t="s">
        <v>46</v>
      </c>
      <c r="E200" s="2" t="str">
        <f>VLOOKUP('SampleSuperstore - Main Data'!D200,Reference!$A$26:$B$74,2,FALSE)</f>
        <v>Central</v>
      </c>
      <c r="F200" s="22" t="s">
        <v>29</v>
      </c>
      <c r="G200" s="22" t="s">
        <v>50</v>
      </c>
      <c r="H200" s="24">
        <f>VLOOKUP($G200, Reference!$A$3:$C$20, 2,FALSE)*I200</f>
        <v>199</v>
      </c>
      <c r="I200" s="22">
        <v>1</v>
      </c>
      <c r="J200" s="26" cm="1">
        <f t="array" ref="J200">IFERROR(_xlfn.IFS(AND(C200="Corporate", F200="Technology"), 3%, C200="Corporate", 1%),0%)</f>
        <v>0</v>
      </c>
      <c r="K200" s="24">
        <f>VLOOKUP($G200, Reference!$A$3:$C$20, 3,FALSE)*I200</f>
        <v>165</v>
      </c>
      <c r="L200" s="27">
        <f t="shared" si="6"/>
        <v>34</v>
      </c>
      <c r="M200" s="27">
        <f t="shared" si="7"/>
        <v>34</v>
      </c>
    </row>
    <row r="201" spans="1:13" x14ac:dyDescent="0.2">
      <c r="A201">
        <v>426</v>
      </c>
      <c r="B201" s="4">
        <v>43847</v>
      </c>
      <c r="C201" t="s">
        <v>11</v>
      </c>
      <c r="D201" t="s">
        <v>40</v>
      </c>
      <c r="E201" s="2" t="str">
        <f>VLOOKUP('SampleSuperstore - Main Data'!D201,Reference!$A$26:$B$74,2,FALSE)</f>
        <v>East</v>
      </c>
      <c r="F201" s="22" t="s">
        <v>23</v>
      </c>
      <c r="G201" s="22" t="s">
        <v>37</v>
      </c>
      <c r="H201" s="24">
        <f>VLOOKUP($G201, Reference!$A$3:$C$20, 2,FALSE)*I201</f>
        <v>9</v>
      </c>
      <c r="I201" s="22">
        <v>1</v>
      </c>
      <c r="J201" s="26" cm="1">
        <f t="array" ref="J201">IFERROR(_xlfn.IFS(AND(C201="Corporate", F201="Technology"), 3%, C201="Corporate", 1%),0%)</f>
        <v>0</v>
      </c>
      <c r="K201" s="24">
        <f>VLOOKUP($G201, Reference!$A$3:$C$20, 3,FALSE)*I201</f>
        <v>5</v>
      </c>
      <c r="L201" s="27">
        <f t="shared" si="6"/>
        <v>4</v>
      </c>
      <c r="M201" s="27">
        <f t="shared" si="7"/>
        <v>4</v>
      </c>
    </row>
    <row r="202" spans="1:13" x14ac:dyDescent="0.2">
      <c r="A202">
        <v>427</v>
      </c>
      <c r="B202" s="4">
        <v>43847</v>
      </c>
      <c r="C202" t="s">
        <v>11</v>
      </c>
      <c r="D202" t="s">
        <v>27</v>
      </c>
      <c r="E202" s="2" t="str">
        <f>VLOOKUP('SampleSuperstore - Main Data'!D202,Reference!$A$26:$B$74,2,FALSE)</f>
        <v>East</v>
      </c>
      <c r="F202" s="22" t="s">
        <v>29</v>
      </c>
      <c r="G202" s="22" t="s">
        <v>50</v>
      </c>
      <c r="H202" s="24">
        <f>VLOOKUP($G202, Reference!$A$3:$C$20, 2,FALSE)*I202</f>
        <v>1393</v>
      </c>
      <c r="I202" s="22">
        <v>7</v>
      </c>
      <c r="J202" s="26" cm="1">
        <f t="array" ref="J202">IFERROR(_xlfn.IFS(AND(C202="Corporate", F202="Technology"), 3%, C202="Corporate", 1%),0%)</f>
        <v>0</v>
      </c>
      <c r="K202" s="24">
        <f>VLOOKUP($G202, Reference!$A$3:$C$20, 3,FALSE)*I202</f>
        <v>1155</v>
      </c>
      <c r="L202" s="27">
        <f t="shared" si="6"/>
        <v>238</v>
      </c>
      <c r="M202" s="27">
        <f t="shared" si="7"/>
        <v>238</v>
      </c>
    </row>
    <row r="203" spans="1:13" x14ac:dyDescent="0.2">
      <c r="A203">
        <v>429</v>
      </c>
      <c r="B203" s="4">
        <v>43847</v>
      </c>
      <c r="C203" t="s">
        <v>11</v>
      </c>
      <c r="D203" t="s">
        <v>63</v>
      </c>
      <c r="E203" s="2" t="str">
        <f>VLOOKUP('SampleSuperstore - Main Data'!D203,Reference!$A$26:$B$74,2,FALSE)</f>
        <v>East</v>
      </c>
      <c r="F203" s="22" t="s">
        <v>13</v>
      </c>
      <c r="G203" s="22" t="s">
        <v>16</v>
      </c>
      <c r="H203" s="24">
        <f>VLOOKUP($G203, Reference!$A$3:$C$20, 2,FALSE)*I203</f>
        <v>76</v>
      </c>
      <c r="I203" s="22">
        <v>4</v>
      </c>
      <c r="J203" s="26" cm="1">
        <f t="array" ref="J203">IFERROR(_xlfn.IFS(AND(C203="Corporate", F203="Technology"), 3%, C203="Corporate", 1%),0%)</f>
        <v>0</v>
      </c>
      <c r="K203" s="24">
        <f>VLOOKUP($G203, Reference!$A$3:$C$20, 3,FALSE)*I203</f>
        <v>40</v>
      </c>
      <c r="L203" s="27">
        <f t="shared" si="6"/>
        <v>36</v>
      </c>
      <c r="M203" s="27">
        <f t="shared" si="7"/>
        <v>36</v>
      </c>
    </row>
    <row r="204" spans="1:13" x14ac:dyDescent="0.2">
      <c r="A204">
        <v>430</v>
      </c>
      <c r="B204" s="4">
        <v>43847</v>
      </c>
      <c r="C204" t="s">
        <v>11</v>
      </c>
      <c r="D204" t="s">
        <v>34</v>
      </c>
      <c r="E204" s="2" t="str">
        <f>VLOOKUP('SampleSuperstore - Main Data'!D204,Reference!$A$26:$B$74,2,FALSE)</f>
        <v>South</v>
      </c>
      <c r="F204" s="22" t="s">
        <v>13</v>
      </c>
      <c r="G204" s="22" t="s">
        <v>20</v>
      </c>
      <c r="H204" s="24">
        <f>VLOOKUP($G204, Reference!$A$3:$C$20, 2,FALSE)*I204</f>
        <v>34</v>
      </c>
      <c r="I204" s="22">
        <v>2</v>
      </c>
      <c r="J204" s="26" cm="1">
        <f t="array" ref="J204">IFERROR(_xlfn.IFS(AND(C204="Corporate", F204="Technology"), 3%, C204="Corporate", 1%),0%)</f>
        <v>0</v>
      </c>
      <c r="K204" s="24">
        <f>VLOOKUP($G204, Reference!$A$3:$C$20, 3,FALSE)*I204</f>
        <v>20</v>
      </c>
      <c r="L204" s="27">
        <f t="shared" si="6"/>
        <v>14</v>
      </c>
      <c r="M204" s="27">
        <f t="shared" si="7"/>
        <v>14</v>
      </c>
    </row>
    <row r="205" spans="1:13" x14ac:dyDescent="0.2">
      <c r="A205">
        <v>433</v>
      </c>
      <c r="B205" s="4">
        <v>43847</v>
      </c>
      <c r="C205" t="s">
        <v>11</v>
      </c>
      <c r="D205" t="s">
        <v>62</v>
      </c>
      <c r="E205" s="2" t="str">
        <f>VLOOKUP('SampleSuperstore - Main Data'!D205,Reference!$A$26:$B$74,2,FALSE)</f>
        <v>South</v>
      </c>
      <c r="F205" s="22" t="s">
        <v>29</v>
      </c>
      <c r="G205" s="22" t="s">
        <v>33</v>
      </c>
      <c r="H205" s="24">
        <f>VLOOKUP($G205, Reference!$A$3:$C$20, 2,FALSE)*I205</f>
        <v>10</v>
      </c>
      <c r="I205" s="22">
        <v>2</v>
      </c>
      <c r="J205" s="26" cm="1">
        <f t="array" ref="J205">IFERROR(_xlfn.IFS(AND(C205="Corporate", F205="Technology"), 3%, C205="Corporate", 1%),0%)</f>
        <v>0</v>
      </c>
      <c r="K205" s="24">
        <f>VLOOKUP($G205, Reference!$A$3:$C$20, 3,FALSE)*I205</f>
        <v>5</v>
      </c>
      <c r="L205" s="27">
        <f t="shared" si="6"/>
        <v>5</v>
      </c>
      <c r="M205" s="27">
        <f t="shared" si="7"/>
        <v>5</v>
      </c>
    </row>
    <row r="206" spans="1:13" x14ac:dyDescent="0.2">
      <c r="A206">
        <v>436</v>
      </c>
      <c r="B206" s="4">
        <v>43847</v>
      </c>
      <c r="C206" t="s">
        <v>11</v>
      </c>
      <c r="D206" t="s">
        <v>55</v>
      </c>
      <c r="E206" s="2" t="str">
        <f>VLOOKUP('SampleSuperstore - Main Data'!D206,Reference!$A$26:$B$74,2,FALSE)</f>
        <v>Central</v>
      </c>
      <c r="F206" s="22" t="s">
        <v>29</v>
      </c>
      <c r="G206" s="22" t="s">
        <v>30</v>
      </c>
      <c r="H206" s="24">
        <f>VLOOKUP($G206, Reference!$A$3:$C$20, 2,FALSE)*I206</f>
        <v>900</v>
      </c>
      <c r="I206" s="22">
        <v>2</v>
      </c>
      <c r="J206" s="26" cm="1">
        <f t="array" ref="J206">IFERROR(_xlfn.IFS(AND(C206="Corporate", F206="Technology"), 3%, C206="Corporate", 1%),0%)</f>
        <v>0</v>
      </c>
      <c r="K206" s="24">
        <f>VLOOKUP($G206, Reference!$A$3:$C$20, 3,FALSE)*I206</f>
        <v>800</v>
      </c>
      <c r="L206" s="27">
        <f t="shared" si="6"/>
        <v>100</v>
      </c>
      <c r="M206" s="27">
        <f t="shared" si="7"/>
        <v>100</v>
      </c>
    </row>
    <row r="207" spans="1:13" x14ac:dyDescent="0.2">
      <c r="A207">
        <v>437</v>
      </c>
      <c r="B207" s="4">
        <v>43847</v>
      </c>
      <c r="C207" t="s">
        <v>11</v>
      </c>
      <c r="D207" t="s">
        <v>56</v>
      </c>
      <c r="E207" s="2" t="str">
        <f>VLOOKUP('SampleSuperstore - Main Data'!D207,Reference!$A$26:$B$74,2,FALSE)</f>
        <v>Central</v>
      </c>
      <c r="F207" s="22" t="s">
        <v>13</v>
      </c>
      <c r="G207" s="22" t="s">
        <v>49</v>
      </c>
      <c r="H207" s="24">
        <f>VLOOKUP($G207, Reference!$A$3:$C$20, 2,FALSE)*I207</f>
        <v>80</v>
      </c>
      <c r="I207" s="22">
        <v>2</v>
      </c>
      <c r="J207" s="26" cm="1">
        <f t="array" ref="J207">IFERROR(_xlfn.IFS(AND(C207="Corporate", F207="Technology"), 3%, C207="Corporate", 1%),0%)</f>
        <v>0</v>
      </c>
      <c r="K207" s="24">
        <f>VLOOKUP($G207, Reference!$A$3:$C$20, 3,FALSE)*I207</f>
        <v>70</v>
      </c>
      <c r="L207" s="27">
        <f t="shared" si="6"/>
        <v>10</v>
      </c>
      <c r="M207" s="27">
        <f t="shared" si="7"/>
        <v>10</v>
      </c>
    </row>
    <row r="208" spans="1:13" x14ac:dyDescent="0.2">
      <c r="A208">
        <v>438</v>
      </c>
      <c r="B208" s="4">
        <v>43847</v>
      </c>
      <c r="C208" t="s">
        <v>11</v>
      </c>
      <c r="D208" t="s">
        <v>67</v>
      </c>
      <c r="E208" s="2" t="str">
        <f>VLOOKUP('SampleSuperstore - Main Data'!D208,Reference!$A$26:$B$74,2,FALSE)</f>
        <v>West</v>
      </c>
      <c r="F208" s="22" t="s">
        <v>13</v>
      </c>
      <c r="G208" s="22" t="s">
        <v>14</v>
      </c>
      <c r="H208" s="24">
        <f>VLOOKUP($G208, Reference!$A$3:$C$20, 2,FALSE)*I208</f>
        <v>90</v>
      </c>
      <c r="I208" s="22">
        <v>2</v>
      </c>
      <c r="J208" s="26" cm="1">
        <f t="array" ref="J208">IFERROR(_xlfn.IFS(AND(C208="Corporate", F208="Technology"), 3%, C208="Corporate", 1%),0%)</f>
        <v>0</v>
      </c>
      <c r="K208" s="24">
        <f>VLOOKUP($G208, Reference!$A$3:$C$20, 3,FALSE)*I208</f>
        <v>70</v>
      </c>
      <c r="L208" s="27">
        <f t="shared" si="6"/>
        <v>20</v>
      </c>
      <c r="M208" s="27">
        <f t="shared" si="7"/>
        <v>20</v>
      </c>
    </row>
    <row r="209" spans="1:13" x14ac:dyDescent="0.2">
      <c r="A209">
        <v>439</v>
      </c>
      <c r="B209" s="4">
        <v>43847</v>
      </c>
      <c r="C209" t="s">
        <v>11</v>
      </c>
      <c r="D209" t="s">
        <v>70</v>
      </c>
      <c r="E209" s="2" t="str">
        <f>VLOOKUP('SampleSuperstore - Main Data'!D209,Reference!$A$26:$B$74,2,FALSE)</f>
        <v>Central</v>
      </c>
      <c r="F209" s="22" t="s">
        <v>29</v>
      </c>
      <c r="G209" s="22" t="s">
        <v>33</v>
      </c>
      <c r="H209" s="24">
        <f>VLOOKUP($G209, Reference!$A$3:$C$20, 2,FALSE)*I209</f>
        <v>25</v>
      </c>
      <c r="I209" s="22">
        <v>5</v>
      </c>
      <c r="J209" s="26" cm="1">
        <f t="array" ref="J209">IFERROR(_xlfn.IFS(AND(C209="Corporate", F209="Technology"), 3%, C209="Corporate", 1%),0%)</f>
        <v>0</v>
      </c>
      <c r="K209" s="24">
        <f>VLOOKUP($G209, Reference!$A$3:$C$20, 3,FALSE)*I209</f>
        <v>12.5</v>
      </c>
      <c r="L209" s="27">
        <f t="shared" si="6"/>
        <v>12.5</v>
      </c>
      <c r="M209" s="27">
        <f t="shared" si="7"/>
        <v>12.5</v>
      </c>
    </row>
    <row r="210" spans="1:13" x14ac:dyDescent="0.2">
      <c r="A210">
        <v>441</v>
      </c>
      <c r="B210" s="4">
        <v>43847</v>
      </c>
      <c r="C210" t="s">
        <v>11</v>
      </c>
      <c r="D210" t="s">
        <v>25</v>
      </c>
      <c r="E210" s="2" t="str">
        <f>VLOOKUP('SampleSuperstore - Main Data'!D210,Reference!$A$26:$B$74,2,FALSE)</f>
        <v>Central</v>
      </c>
      <c r="F210" s="22" t="s">
        <v>13</v>
      </c>
      <c r="G210" s="22" t="s">
        <v>53</v>
      </c>
      <c r="H210" s="24">
        <f>VLOOKUP($G210, Reference!$A$3:$C$20, 2,FALSE)*I210</f>
        <v>72</v>
      </c>
      <c r="I210" s="22">
        <v>6</v>
      </c>
      <c r="J210" s="26" cm="1">
        <f t="array" ref="J210">IFERROR(_xlfn.IFS(AND(C210="Corporate", F210="Technology"), 3%, C210="Corporate", 1%),0%)</f>
        <v>0</v>
      </c>
      <c r="K210" s="24">
        <f>VLOOKUP($G210, Reference!$A$3:$C$20, 3,FALSE)*I210</f>
        <v>54</v>
      </c>
      <c r="L210" s="27">
        <f t="shared" si="6"/>
        <v>18</v>
      </c>
      <c r="M210" s="27">
        <f t="shared" si="7"/>
        <v>18</v>
      </c>
    </row>
    <row r="211" spans="1:13" x14ac:dyDescent="0.2">
      <c r="A211">
        <v>450</v>
      </c>
      <c r="B211" s="4">
        <v>43848</v>
      </c>
      <c r="C211" t="s">
        <v>11</v>
      </c>
      <c r="D211" t="s">
        <v>31</v>
      </c>
      <c r="E211" s="2" t="str">
        <f>VLOOKUP('SampleSuperstore - Main Data'!D211,Reference!$A$26:$B$74,2,FALSE)</f>
        <v>Central</v>
      </c>
      <c r="F211" s="22" t="s">
        <v>23</v>
      </c>
      <c r="G211" s="22" t="s">
        <v>37</v>
      </c>
      <c r="H211" s="24">
        <f>VLOOKUP($G211, Reference!$A$3:$C$20, 2,FALSE)*I211</f>
        <v>99</v>
      </c>
      <c r="I211" s="22">
        <v>11</v>
      </c>
      <c r="J211" s="26" cm="1">
        <f t="array" ref="J211">IFERROR(_xlfn.IFS(AND(C211="Corporate", F211="Technology"), 3%, C211="Corporate", 1%),0%)</f>
        <v>0</v>
      </c>
      <c r="K211" s="24">
        <f>VLOOKUP($G211, Reference!$A$3:$C$20, 3,FALSE)*I211</f>
        <v>55</v>
      </c>
      <c r="L211" s="27">
        <f t="shared" si="6"/>
        <v>44</v>
      </c>
      <c r="M211" s="27">
        <f t="shared" si="7"/>
        <v>44</v>
      </c>
    </row>
    <row r="212" spans="1:13" x14ac:dyDescent="0.2">
      <c r="A212">
        <v>455</v>
      </c>
      <c r="B212" s="4">
        <v>43848</v>
      </c>
      <c r="C212" t="s">
        <v>11</v>
      </c>
      <c r="D212" t="s">
        <v>32</v>
      </c>
      <c r="E212" s="2" t="str">
        <f>VLOOKUP('SampleSuperstore - Main Data'!D212,Reference!$A$26:$B$74,2,FALSE)</f>
        <v>South</v>
      </c>
      <c r="F212" s="22" t="s">
        <v>29</v>
      </c>
      <c r="G212" s="22" t="s">
        <v>50</v>
      </c>
      <c r="H212" s="24">
        <f>VLOOKUP($G212, Reference!$A$3:$C$20, 2,FALSE)*I212</f>
        <v>1393</v>
      </c>
      <c r="I212" s="22">
        <v>7</v>
      </c>
      <c r="J212" s="26" cm="1">
        <f t="array" ref="J212">IFERROR(_xlfn.IFS(AND(C212="Corporate", F212="Technology"), 3%, C212="Corporate", 1%),0%)</f>
        <v>0</v>
      </c>
      <c r="K212" s="24">
        <f>VLOOKUP($G212, Reference!$A$3:$C$20, 3,FALSE)*I212</f>
        <v>1155</v>
      </c>
      <c r="L212" s="27">
        <f t="shared" si="6"/>
        <v>238</v>
      </c>
      <c r="M212" s="27">
        <f t="shared" si="7"/>
        <v>238</v>
      </c>
    </row>
    <row r="213" spans="1:13" x14ac:dyDescent="0.2">
      <c r="A213">
        <v>456</v>
      </c>
      <c r="B213" s="4">
        <v>43848</v>
      </c>
      <c r="C213" t="s">
        <v>11</v>
      </c>
      <c r="D213" t="s">
        <v>36</v>
      </c>
      <c r="E213" s="2" t="str">
        <f>VLOOKUP('SampleSuperstore - Main Data'!D213,Reference!$A$26:$B$74,2,FALSE)</f>
        <v>East</v>
      </c>
      <c r="F213" s="22" t="s">
        <v>13</v>
      </c>
      <c r="G213" s="22" t="s">
        <v>35</v>
      </c>
      <c r="H213" s="24">
        <f>VLOOKUP($G213, Reference!$A$3:$C$20, 2,FALSE)*I213</f>
        <v>72</v>
      </c>
      <c r="I213" s="22">
        <v>3</v>
      </c>
      <c r="J213" s="26" cm="1">
        <f t="array" ref="J213">IFERROR(_xlfn.IFS(AND(C213="Corporate", F213="Technology"), 3%, C213="Corporate", 1%),0%)</f>
        <v>0</v>
      </c>
      <c r="K213" s="24">
        <f>VLOOKUP($G213, Reference!$A$3:$C$20, 3,FALSE)*I213</f>
        <v>57</v>
      </c>
      <c r="L213" s="27">
        <f t="shared" si="6"/>
        <v>15</v>
      </c>
      <c r="M213" s="27">
        <f t="shared" si="7"/>
        <v>15</v>
      </c>
    </row>
    <row r="214" spans="1:13" x14ac:dyDescent="0.2">
      <c r="A214">
        <v>457</v>
      </c>
      <c r="B214" s="4">
        <v>43848</v>
      </c>
      <c r="C214" t="s">
        <v>11</v>
      </c>
      <c r="D214" t="s">
        <v>40</v>
      </c>
      <c r="E214" s="2" t="str">
        <f>VLOOKUP('SampleSuperstore - Main Data'!D214,Reference!$A$26:$B$74,2,FALSE)</f>
        <v>East</v>
      </c>
      <c r="F214" s="22" t="s">
        <v>29</v>
      </c>
      <c r="G214" s="22" t="s">
        <v>61</v>
      </c>
      <c r="H214" s="24">
        <f>VLOOKUP($G214, Reference!$A$3:$C$20, 2,FALSE)*I214</f>
        <v>2900</v>
      </c>
      <c r="I214" s="22">
        <v>4</v>
      </c>
      <c r="J214" s="26" cm="1">
        <f t="array" ref="J214">IFERROR(_xlfn.IFS(AND(C214="Corporate", F214="Technology"), 3%, C214="Corporate", 1%),0%)</f>
        <v>0</v>
      </c>
      <c r="K214" s="24">
        <f>VLOOKUP($G214, Reference!$A$3:$C$20, 3,FALSE)*I214</f>
        <v>2800</v>
      </c>
      <c r="L214" s="27">
        <f t="shared" si="6"/>
        <v>100</v>
      </c>
      <c r="M214" s="27">
        <f t="shared" si="7"/>
        <v>100</v>
      </c>
    </row>
    <row r="215" spans="1:13" x14ac:dyDescent="0.2">
      <c r="A215">
        <v>459</v>
      </c>
      <c r="B215" s="4">
        <v>43848</v>
      </c>
      <c r="C215" t="s">
        <v>11</v>
      </c>
      <c r="D215" t="s">
        <v>74</v>
      </c>
      <c r="E215" s="2" t="str">
        <f>VLOOKUP('SampleSuperstore - Main Data'!D215,Reference!$A$26:$B$74,2,FALSE)</f>
        <v>South</v>
      </c>
      <c r="F215" s="22" t="s">
        <v>23</v>
      </c>
      <c r="G215" s="22" t="s">
        <v>24</v>
      </c>
      <c r="H215" s="24">
        <f>VLOOKUP($G215, Reference!$A$3:$C$20, 2,FALSE)*I215</f>
        <v>396</v>
      </c>
      <c r="I215" s="22">
        <v>4</v>
      </c>
      <c r="J215" s="26" cm="1">
        <f t="array" ref="J215">IFERROR(_xlfn.IFS(AND(C215="Corporate", F215="Technology"), 3%, C215="Corporate", 1%),0%)</f>
        <v>0</v>
      </c>
      <c r="K215" s="24">
        <f>VLOOKUP($G215, Reference!$A$3:$C$20, 3,FALSE)*I215</f>
        <v>316</v>
      </c>
      <c r="L215" s="27">
        <f t="shared" si="6"/>
        <v>80</v>
      </c>
      <c r="M215" s="27">
        <f t="shared" si="7"/>
        <v>80</v>
      </c>
    </row>
    <row r="216" spans="1:13" x14ac:dyDescent="0.2">
      <c r="A216">
        <v>460</v>
      </c>
      <c r="B216" s="4">
        <v>43848</v>
      </c>
      <c r="C216" t="s">
        <v>11</v>
      </c>
      <c r="D216" t="s">
        <v>27</v>
      </c>
      <c r="E216" s="2" t="str">
        <f>VLOOKUP('SampleSuperstore - Main Data'!D216,Reference!$A$26:$B$74,2,FALSE)</f>
        <v>East</v>
      </c>
      <c r="F216" s="22" t="s">
        <v>13</v>
      </c>
      <c r="G216" s="22" t="s">
        <v>26</v>
      </c>
      <c r="H216" s="24">
        <f>VLOOKUP($G216, Reference!$A$3:$C$20, 2,FALSE)*I216</f>
        <v>5</v>
      </c>
      <c r="I216" s="22">
        <v>2</v>
      </c>
      <c r="J216" s="26" cm="1">
        <f t="array" ref="J216">IFERROR(_xlfn.IFS(AND(C216="Corporate", F216="Technology"), 3%, C216="Corporate", 1%),0%)</f>
        <v>0</v>
      </c>
      <c r="K216" s="24">
        <f>VLOOKUP($G216, Reference!$A$3:$C$20, 3,FALSE)*I216</f>
        <v>4</v>
      </c>
      <c r="L216" s="27">
        <f t="shared" si="6"/>
        <v>1</v>
      </c>
      <c r="M216" s="27">
        <f t="shared" si="7"/>
        <v>1</v>
      </c>
    </row>
    <row r="217" spans="1:13" x14ac:dyDescent="0.2">
      <c r="A217">
        <v>461</v>
      </c>
      <c r="B217" s="4">
        <v>43848</v>
      </c>
      <c r="C217" t="s">
        <v>11</v>
      </c>
      <c r="D217" t="s">
        <v>46</v>
      </c>
      <c r="E217" s="2" t="str">
        <f>VLOOKUP('SampleSuperstore - Main Data'!D217,Reference!$A$26:$B$74,2,FALSE)</f>
        <v>Central</v>
      </c>
      <c r="F217" s="22" t="s">
        <v>13</v>
      </c>
      <c r="G217" s="22" t="s">
        <v>26</v>
      </c>
      <c r="H217" s="24">
        <f>VLOOKUP($G217, Reference!$A$3:$C$20, 2,FALSE)*I217</f>
        <v>15</v>
      </c>
      <c r="I217" s="22">
        <v>6</v>
      </c>
      <c r="J217" s="26" cm="1">
        <f t="array" ref="J217">IFERROR(_xlfn.IFS(AND(C217="Corporate", F217="Technology"), 3%, C217="Corporate", 1%),0%)</f>
        <v>0</v>
      </c>
      <c r="K217" s="24">
        <f>VLOOKUP($G217, Reference!$A$3:$C$20, 3,FALSE)*I217</f>
        <v>12</v>
      </c>
      <c r="L217" s="27">
        <f t="shared" si="6"/>
        <v>3</v>
      </c>
      <c r="M217" s="27">
        <f t="shared" si="7"/>
        <v>3</v>
      </c>
    </row>
    <row r="218" spans="1:13" x14ac:dyDescent="0.2">
      <c r="A218">
        <v>463</v>
      </c>
      <c r="B218" s="4">
        <v>43848</v>
      </c>
      <c r="C218" t="s">
        <v>11</v>
      </c>
      <c r="D218" t="s">
        <v>15</v>
      </c>
      <c r="E218" s="2" t="str">
        <f>VLOOKUP('SampleSuperstore - Main Data'!D218,Reference!$A$26:$B$74,2,FALSE)</f>
        <v>West</v>
      </c>
      <c r="F218" s="22" t="s">
        <v>29</v>
      </c>
      <c r="G218" s="22" t="s">
        <v>50</v>
      </c>
      <c r="H218" s="24">
        <f>VLOOKUP($G218, Reference!$A$3:$C$20, 2,FALSE)*I218</f>
        <v>199</v>
      </c>
      <c r="I218" s="22">
        <v>1</v>
      </c>
      <c r="J218" s="26" cm="1">
        <f t="array" ref="J218">IFERROR(_xlfn.IFS(AND(C218="Corporate", F218="Technology"), 3%, C218="Corporate", 1%),0%)</f>
        <v>0</v>
      </c>
      <c r="K218" s="24">
        <f>VLOOKUP($G218, Reference!$A$3:$C$20, 3,FALSE)*I218</f>
        <v>165</v>
      </c>
      <c r="L218" s="27">
        <f t="shared" si="6"/>
        <v>34</v>
      </c>
      <c r="M218" s="27">
        <f t="shared" si="7"/>
        <v>34</v>
      </c>
    </row>
    <row r="219" spans="1:13" x14ac:dyDescent="0.2">
      <c r="A219">
        <v>467</v>
      </c>
      <c r="B219" s="4">
        <v>43848</v>
      </c>
      <c r="C219" t="s">
        <v>11</v>
      </c>
      <c r="D219" t="s">
        <v>36</v>
      </c>
      <c r="E219" s="2" t="str">
        <f>VLOOKUP('SampleSuperstore - Main Data'!D219,Reference!$A$26:$B$74,2,FALSE)</f>
        <v>East</v>
      </c>
      <c r="F219" s="22" t="s">
        <v>13</v>
      </c>
      <c r="G219" s="22" t="s">
        <v>20</v>
      </c>
      <c r="H219" s="24">
        <f>VLOOKUP($G219, Reference!$A$3:$C$20, 2,FALSE)*I219</f>
        <v>153</v>
      </c>
      <c r="I219" s="22">
        <v>9</v>
      </c>
      <c r="J219" s="26" cm="1">
        <f t="array" ref="J219">IFERROR(_xlfn.IFS(AND(C219="Corporate", F219="Technology"), 3%, C219="Corporate", 1%),0%)</f>
        <v>0</v>
      </c>
      <c r="K219" s="24">
        <f>VLOOKUP($G219, Reference!$A$3:$C$20, 3,FALSE)*I219</f>
        <v>90</v>
      </c>
      <c r="L219" s="27">
        <f t="shared" si="6"/>
        <v>63</v>
      </c>
      <c r="M219" s="27">
        <f t="shared" si="7"/>
        <v>63</v>
      </c>
    </row>
    <row r="220" spans="1:13" x14ac:dyDescent="0.2">
      <c r="A220">
        <v>473</v>
      </c>
      <c r="B220" s="4">
        <v>43849</v>
      </c>
      <c r="C220" t="s">
        <v>11</v>
      </c>
      <c r="D220" t="s">
        <v>32</v>
      </c>
      <c r="E220" s="2" t="str">
        <f>VLOOKUP('SampleSuperstore - Main Data'!D220,Reference!$A$26:$B$74,2,FALSE)</f>
        <v>South</v>
      </c>
      <c r="F220" s="22" t="s">
        <v>23</v>
      </c>
      <c r="G220" s="22" t="s">
        <v>37</v>
      </c>
      <c r="H220" s="24">
        <f>VLOOKUP($G220, Reference!$A$3:$C$20, 2,FALSE)*I220</f>
        <v>9</v>
      </c>
      <c r="I220" s="22">
        <v>1</v>
      </c>
      <c r="J220" s="26" cm="1">
        <f t="array" ref="J220">IFERROR(_xlfn.IFS(AND(C220="Corporate", F220="Technology"), 3%, C220="Corporate", 1%),0%)</f>
        <v>0</v>
      </c>
      <c r="K220" s="24">
        <f>VLOOKUP($G220, Reference!$A$3:$C$20, 3,FALSE)*I220</f>
        <v>5</v>
      </c>
      <c r="L220" s="27">
        <f t="shared" si="6"/>
        <v>4</v>
      </c>
      <c r="M220" s="27">
        <f t="shared" si="7"/>
        <v>4</v>
      </c>
    </row>
    <row r="221" spans="1:13" x14ac:dyDescent="0.2">
      <c r="A221">
        <v>474</v>
      </c>
      <c r="B221" s="4">
        <v>43849</v>
      </c>
      <c r="C221" t="s">
        <v>11</v>
      </c>
      <c r="D221" t="s">
        <v>15</v>
      </c>
      <c r="E221" s="2" t="str">
        <f>VLOOKUP('SampleSuperstore - Main Data'!D221,Reference!$A$26:$B$74,2,FALSE)</f>
        <v>West</v>
      </c>
      <c r="F221" s="22" t="s">
        <v>13</v>
      </c>
      <c r="G221" s="22" t="s">
        <v>35</v>
      </c>
      <c r="H221" s="24">
        <f>VLOOKUP($G221, Reference!$A$3:$C$20, 2,FALSE)*I221</f>
        <v>48</v>
      </c>
      <c r="I221" s="22">
        <v>2</v>
      </c>
      <c r="J221" s="26" cm="1">
        <f t="array" ref="J221">IFERROR(_xlfn.IFS(AND(C221="Corporate", F221="Technology"), 3%, C221="Corporate", 1%),0%)</f>
        <v>0</v>
      </c>
      <c r="K221" s="24">
        <f>VLOOKUP($G221, Reference!$A$3:$C$20, 3,FALSE)*I221</f>
        <v>38</v>
      </c>
      <c r="L221" s="27">
        <f t="shared" si="6"/>
        <v>10</v>
      </c>
      <c r="M221" s="27">
        <f t="shared" si="7"/>
        <v>10</v>
      </c>
    </row>
    <row r="222" spans="1:13" x14ac:dyDescent="0.2">
      <c r="A222">
        <v>476</v>
      </c>
      <c r="B222" s="4">
        <v>43849</v>
      </c>
      <c r="C222" t="s">
        <v>11</v>
      </c>
      <c r="D222" t="s">
        <v>21</v>
      </c>
      <c r="E222" s="2" t="str">
        <f>VLOOKUP('SampleSuperstore - Main Data'!D222,Reference!$A$26:$B$74,2,FALSE)</f>
        <v>West</v>
      </c>
      <c r="F222" s="22" t="s">
        <v>23</v>
      </c>
      <c r="G222" s="22" t="s">
        <v>38</v>
      </c>
      <c r="H222" s="24">
        <f>VLOOKUP($G222, Reference!$A$3:$C$20, 2,FALSE)*I222</f>
        <v>160</v>
      </c>
      <c r="I222" s="22">
        <v>2</v>
      </c>
      <c r="J222" s="26" cm="1">
        <f t="array" ref="J222">IFERROR(_xlfn.IFS(AND(C222="Corporate", F222="Technology"), 3%, C222="Corporate", 1%),0%)</f>
        <v>0</v>
      </c>
      <c r="K222" s="24">
        <f>VLOOKUP($G222, Reference!$A$3:$C$20, 3,FALSE)*I222</f>
        <v>130</v>
      </c>
      <c r="L222" s="27">
        <f t="shared" si="6"/>
        <v>30</v>
      </c>
      <c r="M222" s="27">
        <f t="shared" si="7"/>
        <v>30</v>
      </c>
    </row>
    <row r="223" spans="1:13" x14ac:dyDescent="0.2">
      <c r="A223">
        <v>477</v>
      </c>
      <c r="B223" s="4">
        <v>43849</v>
      </c>
      <c r="C223" t="s">
        <v>11</v>
      </c>
      <c r="D223" t="s">
        <v>52</v>
      </c>
      <c r="E223" s="2" t="str">
        <f>VLOOKUP('SampleSuperstore - Main Data'!D223,Reference!$A$26:$B$74,2,FALSE)</f>
        <v>East</v>
      </c>
      <c r="F223" s="22" t="s">
        <v>13</v>
      </c>
      <c r="G223" s="22" t="s">
        <v>53</v>
      </c>
      <c r="H223" s="24">
        <f>VLOOKUP($G223, Reference!$A$3:$C$20, 2,FALSE)*I223</f>
        <v>72</v>
      </c>
      <c r="I223" s="22">
        <v>6</v>
      </c>
      <c r="J223" s="26" cm="1">
        <f t="array" ref="J223">IFERROR(_xlfn.IFS(AND(C223="Corporate", F223="Technology"), 3%, C223="Corporate", 1%),0%)</f>
        <v>0</v>
      </c>
      <c r="K223" s="24">
        <f>VLOOKUP($G223, Reference!$A$3:$C$20, 3,FALSE)*I223</f>
        <v>54</v>
      </c>
      <c r="L223" s="27">
        <f t="shared" si="6"/>
        <v>18</v>
      </c>
      <c r="M223" s="27">
        <f t="shared" si="7"/>
        <v>18</v>
      </c>
    </row>
    <row r="224" spans="1:13" x14ac:dyDescent="0.2">
      <c r="A224">
        <v>479</v>
      </c>
      <c r="B224" s="4">
        <v>43849</v>
      </c>
      <c r="C224" t="s">
        <v>11</v>
      </c>
      <c r="D224" t="s">
        <v>18</v>
      </c>
      <c r="E224" s="2" t="str">
        <f>VLOOKUP('SampleSuperstore - Main Data'!D224,Reference!$A$26:$B$74,2,FALSE)</f>
        <v>South</v>
      </c>
      <c r="F224" s="22" t="s">
        <v>13</v>
      </c>
      <c r="G224" s="22" t="s">
        <v>49</v>
      </c>
      <c r="H224" s="24">
        <f>VLOOKUP($G224, Reference!$A$3:$C$20, 2,FALSE)*I224</f>
        <v>80</v>
      </c>
      <c r="I224" s="22">
        <v>2</v>
      </c>
      <c r="J224" s="26" cm="1">
        <f t="array" ref="J224">IFERROR(_xlfn.IFS(AND(C224="Corporate", F224="Technology"), 3%, C224="Corporate", 1%),0%)</f>
        <v>0</v>
      </c>
      <c r="K224" s="24">
        <f>VLOOKUP($G224, Reference!$A$3:$C$20, 3,FALSE)*I224</f>
        <v>70</v>
      </c>
      <c r="L224" s="27">
        <f t="shared" si="6"/>
        <v>10</v>
      </c>
      <c r="M224" s="27">
        <f t="shared" si="7"/>
        <v>10</v>
      </c>
    </row>
    <row r="225" spans="1:13" x14ac:dyDescent="0.2">
      <c r="A225">
        <v>480</v>
      </c>
      <c r="B225" s="4">
        <v>43849</v>
      </c>
      <c r="C225" t="s">
        <v>11</v>
      </c>
      <c r="D225" t="s">
        <v>22</v>
      </c>
      <c r="E225" s="2" t="str">
        <f>VLOOKUP('SampleSuperstore - Main Data'!D225,Reference!$A$26:$B$74,2,FALSE)</f>
        <v>West</v>
      </c>
      <c r="F225" s="22" t="s">
        <v>23</v>
      </c>
      <c r="G225" s="22" t="s">
        <v>24</v>
      </c>
      <c r="H225" s="24">
        <f>VLOOKUP($G225, Reference!$A$3:$C$20, 2,FALSE)*I225</f>
        <v>198</v>
      </c>
      <c r="I225" s="22">
        <v>2</v>
      </c>
      <c r="J225" s="26" cm="1">
        <f t="array" ref="J225">IFERROR(_xlfn.IFS(AND(C225="Corporate", F225="Technology"), 3%, C225="Corporate", 1%),0%)</f>
        <v>0</v>
      </c>
      <c r="K225" s="24">
        <f>VLOOKUP($G225, Reference!$A$3:$C$20, 3,FALSE)*I225</f>
        <v>158</v>
      </c>
      <c r="L225" s="27">
        <f t="shared" si="6"/>
        <v>40</v>
      </c>
      <c r="M225" s="27">
        <f t="shared" si="7"/>
        <v>40</v>
      </c>
    </row>
    <row r="226" spans="1:13" x14ac:dyDescent="0.2">
      <c r="A226">
        <v>486</v>
      </c>
      <c r="B226" s="4">
        <v>43849</v>
      </c>
      <c r="C226" t="s">
        <v>11</v>
      </c>
      <c r="D226" t="s">
        <v>51</v>
      </c>
      <c r="E226" s="2" t="str">
        <f>VLOOKUP('SampleSuperstore - Main Data'!D226,Reference!$A$26:$B$74,2,FALSE)</f>
        <v>East</v>
      </c>
      <c r="F226" s="22" t="s">
        <v>13</v>
      </c>
      <c r="G226" s="22" t="s">
        <v>20</v>
      </c>
      <c r="H226" s="24">
        <f>VLOOKUP($G226, Reference!$A$3:$C$20, 2,FALSE)*I226</f>
        <v>51</v>
      </c>
      <c r="I226" s="22">
        <v>3</v>
      </c>
      <c r="J226" s="26" cm="1">
        <f t="array" ref="J226">IFERROR(_xlfn.IFS(AND(C226="Corporate", F226="Technology"), 3%, C226="Corporate", 1%),0%)</f>
        <v>0</v>
      </c>
      <c r="K226" s="24">
        <f>VLOOKUP($G226, Reference!$A$3:$C$20, 3,FALSE)*I226</f>
        <v>30</v>
      </c>
      <c r="L226" s="27">
        <f t="shared" si="6"/>
        <v>21</v>
      </c>
      <c r="M226" s="27">
        <f t="shared" si="7"/>
        <v>21</v>
      </c>
    </row>
    <row r="227" spans="1:13" x14ac:dyDescent="0.2">
      <c r="A227">
        <v>490</v>
      </c>
      <c r="B227" s="4">
        <v>43849</v>
      </c>
      <c r="C227" t="s">
        <v>11</v>
      </c>
      <c r="D227" t="s">
        <v>25</v>
      </c>
      <c r="E227" s="2" t="str">
        <f>VLOOKUP('SampleSuperstore - Main Data'!D227,Reference!$A$26:$B$74,2,FALSE)</f>
        <v>Central</v>
      </c>
      <c r="F227" s="22" t="s">
        <v>13</v>
      </c>
      <c r="G227" s="22" t="s">
        <v>26</v>
      </c>
      <c r="H227" s="24">
        <f>VLOOKUP($G227, Reference!$A$3:$C$20, 2,FALSE)*I227</f>
        <v>10</v>
      </c>
      <c r="I227" s="22">
        <v>4</v>
      </c>
      <c r="J227" s="26" cm="1">
        <f t="array" ref="J227">IFERROR(_xlfn.IFS(AND(C227="Corporate", F227="Technology"), 3%, C227="Corporate", 1%),0%)</f>
        <v>0</v>
      </c>
      <c r="K227" s="24">
        <f>VLOOKUP($G227, Reference!$A$3:$C$20, 3,FALSE)*I227</f>
        <v>8</v>
      </c>
      <c r="L227" s="27">
        <f t="shared" si="6"/>
        <v>2</v>
      </c>
      <c r="M227" s="27">
        <f t="shared" si="7"/>
        <v>2</v>
      </c>
    </row>
    <row r="228" spans="1:13" x14ac:dyDescent="0.2">
      <c r="A228">
        <v>492</v>
      </c>
      <c r="B228" s="4">
        <v>43849</v>
      </c>
      <c r="C228" t="s">
        <v>11</v>
      </c>
      <c r="D228" t="s">
        <v>21</v>
      </c>
      <c r="E228" s="2" t="str">
        <f>VLOOKUP('SampleSuperstore - Main Data'!D228,Reference!$A$26:$B$74,2,FALSE)</f>
        <v>West</v>
      </c>
      <c r="F228" s="22" t="s">
        <v>13</v>
      </c>
      <c r="G228" s="22" t="s">
        <v>53</v>
      </c>
      <c r="H228" s="24">
        <f>VLOOKUP($G228, Reference!$A$3:$C$20, 2,FALSE)*I228</f>
        <v>36</v>
      </c>
      <c r="I228" s="22">
        <v>3</v>
      </c>
      <c r="J228" s="26" cm="1">
        <f t="array" ref="J228">IFERROR(_xlfn.IFS(AND(C228="Corporate", F228="Technology"), 3%, C228="Corporate", 1%),0%)</f>
        <v>0</v>
      </c>
      <c r="K228" s="24">
        <f>VLOOKUP($G228, Reference!$A$3:$C$20, 3,FALSE)*I228</f>
        <v>27</v>
      </c>
      <c r="L228" s="27">
        <f t="shared" si="6"/>
        <v>9</v>
      </c>
      <c r="M228" s="27">
        <f t="shared" si="7"/>
        <v>9</v>
      </c>
    </row>
    <row r="229" spans="1:13" x14ac:dyDescent="0.2">
      <c r="A229">
        <v>493</v>
      </c>
      <c r="B229" s="4">
        <v>43849</v>
      </c>
      <c r="C229" t="s">
        <v>11</v>
      </c>
      <c r="D229" t="s">
        <v>36</v>
      </c>
      <c r="E229" s="2" t="str">
        <f>VLOOKUP('SampleSuperstore - Main Data'!D229,Reference!$A$26:$B$74,2,FALSE)</f>
        <v>East</v>
      </c>
      <c r="F229" s="22" t="s">
        <v>13</v>
      </c>
      <c r="G229" s="22" t="s">
        <v>14</v>
      </c>
      <c r="H229" s="24">
        <f>VLOOKUP($G229, Reference!$A$3:$C$20, 2,FALSE)*I229</f>
        <v>90</v>
      </c>
      <c r="I229" s="22">
        <v>2</v>
      </c>
      <c r="J229" s="26" cm="1">
        <f t="array" ref="J229">IFERROR(_xlfn.IFS(AND(C229="Corporate", F229="Technology"), 3%, C229="Corporate", 1%),0%)</f>
        <v>0</v>
      </c>
      <c r="K229" s="24">
        <f>VLOOKUP($G229, Reference!$A$3:$C$20, 3,FALSE)*I229</f>
        <v>70</v>
      </c>
      <c r="L229" s="27">
        <f t="shared" si="6"/>
        <v>20</v>
      </c>
      <c r="M229" s="27">
        <f t="shared" si="7"/>
        <v>20</v>
      </c>
    </row>
    <row r="230" spans="1:13" x14ac:dyDescent="0.2">
      <c r="A230">
        <v>494</v>
      </c>
      <c r="B230" s="4">
        <v>43849</v>
      </c>
      <c r="C230" t="s">
        <v>11</v>
      </c>
      <c r="D230" t="s">
        <v>40</v>
      </c>
      <c r="E230" s="2" t="str">
        <f>VLOOKUP('SampleSuperstore - Main Data'!D230,Reference!$A$26:$B$74,2,FALSE)</f>
        <v>East</v>
      </c>
      <c r="F230" s="22" t="s">
        <v>13</v>
      </c>
      <c r="G230" s="22" t="s">
        <v>49</v>
      </c>
      <c r="H230" s="24">
        <f>VLOOKUP($G230, Reference!$A$3:$C$20, 2,FALSE)*I230</f>
        <v>240</v>
      </c>
      <c r="I230" s="22">
        <v>6</v>
      </c>
      <c r="J230" s="26" cm="1">
        <f t="array" ref="J230">IFERROR(_xlfn.IFS(AND(C230="Corporate", F230="Technology"), 3%, C230="Corporate", 1%),0%)</f>
        <v>0</v>
      </c>
      <c r="K230" s="24">
        <f>VLOOKUP($G230, Reference!$A$3:$C$20, 3,FALSE)*I230</f>
        <v>210</v>
      </c>
      <c r="L230" s="27">
        <f t="shared" si="6"/>
        <v>30</v>
      </c>
      <c r="M230" s="27">
        <f t="shared" si="7"/>
        <v>30</v>
      </c>
    </row>
    <row r="231" spans="1:13" x14ac:dyDescent="0.2">
      <c r="A231">
        <v>496</v>
      </c>
      <c r="B231" s="4">
        <v>43850</v>
      </c>
      <c r="C231" t="s">
        <v>11</v>
      </c>
      <c r="D231" t="s">
        <v>32</v>
      </c>
      <c r="E231" s="2" t="str">
        <f>VLOOKUP('SampleSuperstore - Main Data'!D231,Reference!$A$26:$B$74,2,FALSE)</f>
        <v>South</v>
      </c>
      <c r="F231" s="22" t="s">
        <v>23</v>
      </c>
      <c r="G231" s="22" t="s">
        <v>37</v>
      </c>
      <c r="H231" s="24">
        <f>VLOOKUP($G231, Reference!$A$3:$C$20, 2,FALSE)*I231</f>
        <v>27</v>
      </c>
      <c r="I231" s="22">
        <v>3</v>
      </c>
      <c r="J231" s="26" cm="1">
        <f t="array" ref="J231">IFERROR(_xlfn.IFS(AND(C231="Corporate", F231="Technology"), 3%, C231="Corporate", 1%),0%)</f>
        <v>0</v>
      </c>
      <c r="K231" s="24">
        <f>VLOOKUP($G231, Reference!$A$3:$C$20, 3,FALSE)*I231</f>
        <v>15</v>
      </c>
      <c r="L231" s="27">
        <f t="shared" si="6"/>
        <v>12</v>
      </c>
      <c r="M231" s="27">
        <f t="shared" si="7"/>
        <v>12</v>
      </c>
    </row>
    <row r="232" spans="1:13" x14ac:dyDescent="0.2">
      <c r="A232">
        <v>497</v>
      </c>
      <c r="B232" s="4">
        <v>43850</v>
      </c>
      <c r="C232" t="s">
        <v>11</v>
      </c>
      <c r="D232" t="s">
        <v>25</v>
      </c>
      <c r="E232" s="2" t="str">
        <f>VLOOKUP('SampleSuperstore - Main Data'!D232,Reference!$A$26:$B$74,2,FALSE)</f>
        <v>Central</v>
      </c>
      <c r="F232" s="22" t="s">
        <v>13</v>
      </c>
      <c r="G232" s="22" t="s">
        <v>26</v>
      </c>
      <c r="H232" s="24">
        <f>VLOOKUP($G232, Reference!$A$3:$C$20, 2,FALSE)*I232</f>
        <v>10</v>
      </c>
      <c r="I232" s="22">
        <v>4</v>
      </c>
      <c r="J232" s="26" cm="1">
        <f t="array" ref="J232">IFERROR(_xlfn.IFS(AND(C232="Corporate", F232="Technology"), 3%, C232="Corporate", 1%),0%)</f>
        <v>0</v>
      </c>
      <c r="K232" s="24">
        <f>VLOOKUP($G232, Reference!$A$3:$C$20, 3,FALSE)*I232</f>
        <v>8</v>
      </c>
      <c r="L232" s="27">
        <f t="shared" si="6"/>
        <v>2</v>
      </c>
      <c r="M232" s="27">
        <f t="shared" si="7"/>
        <v>2</v>
      </c>
    </row>
    <row r="233" spans="1:13" x14ac:dyDescent="0.2">
      <c r="A233">
        <v>498</v>
      </c>
      <c r="B233" s="4">
        <v>43850</v>
      </c>
      <c r="C233" t="s">
        <v>11</v>
      </c>
      <c r="D233" t="s">
        <v>15</v>
      </c>
      <c r="E233" s="2" t="str">
        <f>VLOOKUP('SampleSuperstore - Main Data'!D233,Reference!$A$26:$B$74,2,FALSE)</f>
        <v>West</v>
      </c>
      <c r="F233" s="22" t="s">
        <v>13</v>
      </c>
      <c r="G233" s="22" t="s">
        <v>28</v>
      </c>
      <c r="H233" s="24">
        <f>VLOOKUP($G233, Reference!$A$3:$C$20, 2,FALSE)*I233</f>
        <v>30</v>
      </c>
      <c r="I233" s="22">
        <v>2</v>
      </c>
      <c r="J233" s="26" cm="1">
        <f t="array" ref="J233">IFERROR(_xlfn.IFS(AND(C233="Corporate", F233="Technology"), 3%, C233="Corporate", 1%),0%)</f>
        <v>0</v>
      </c>
      <c r="K233" s="24">
        <f>VLOOKUP($G233, Reference!$A$3:$C$20, 3,FALSE)*I233</f>
        <v>24</v>
      </c>
      <c r="L233" s="27">
        <f t="shared" si="6"/>
        <v>6</v>
      </c>
      <c r="M233" s="27">
        <f t="shared" si="7"/>
        <v>6</v>
      </c>
    </row>
    <row r="234" spans="1:13" x14ac:dyDescent="0.2">
      <c r="A234">
        <v>500</v>
      </c>
      <c r="B234" s="4">
        <v>43850</v>
      </c>
      <c r="C234" t="s">
        <v>11</v>
      </c>
      <c r="D234" t="s">
        <v>15</v>
      </c>
      <c r="E234" s="2" t="str">
        <f>VLOOKUP('SampleSuperstore - Main Data'!D234,Reference!$A$26:$B$74,2,FALSE)</f>
        <v>West</v>
      </c>
      <c r="F234" s="22" t="s">
        <v>23</v>
      </c>
      <c r="G234" s="22" t="s">
        <v>38</v>
      </c>
      <c r="H234" s="24">
        <f>VLOOKUP($G234, Reference!$A$3:$C$20, 2,FALSE)*I234</f>
        <v>80</v>
      </c>
      <c r="I234" s="22">
        <v>1</v>
      </c>
      <c r="J234" s="26" cm="1">
        <f t="array" ref="J234">IFERROR(_xlfn.IFS(AND(C234="Corporate", F234="Technology"), 3%, C234="Corporate", 1%),0%)</f>
        <v>0</v>
      </c>
      <c r="K234" s="24">
        <f>VLOOKUP($G234, Reference!$A$3:$C$20, 3,FALSE)*I234</f>
        <v>65</v>
      </c>
      <c r="L234" s="27">
        <f t="shared" si="6"/>
        <v>15</v>
      </c>
      <c r="M234" s="27">
        <f t="shared" si="7"/>
        <v>15</v>
      </c>
    </row>
    <row r="235" spans="1:13" x14ac:dyDescent="0.2">
      <c r="A235">
        <v>502</v>
      </c>
      <c r="B235" s="4">
        <v>43850</v>
      </c>
      <c r="C235" t="s">
        <v>11</v>
      </c>
      <c r="D235" t="s">
        <v>36</v>
      </c>
      <c r="E235" s="2" t="str">
        <f>VLOOKUP('SampleSuperstore - Main Data'!D235,Reference!$A$26:$B$74,2,FALSE)</f>
        <v>East</v>
      </c>
      <c r="F235" s="22" t="s">
        <v>29</v>
      </c>
      <c r="G235" s="22" t="s">
        <v>30</v>
      </c>
      <c r="H235" s="24">
        <f>VLOOKUP($G235, Reference!$A$3:$C$20, 2,FALSE)*I235</f>
        <v>1350</v>
      </c>
      <c r="I235" s="22">
        <v>3</v>
      </c>
      <c r="J235" s="26" cm="1">
        <f t="array" ref="J235">IFERROR(_xlfn.IFS(AND(C235="Corporate", F235="Technology"), 3%, C235="Corporate", 1%),0%)</f>
        <v>0</v>
      </c>
      <c r="K235" s="24">
        <f>VLOOKUP($G235, Reference!$A$3:$C$20, 3,FALSE)*I235</f>
        <v>1200</v>
      </c>
      <c r="L235" s="27">
        <f t="shared" si="6"/>
        <v>150</v>
      </c>
      <c r="M235" s="27">
        <f t="shared" si="7"/>
        <v>150</v>
      </c>
    </row>
    <row r="236" spans="1:13" x14ac:dyDescent="0.2">
      <c r="A236">
        <v>503</v>
      </c>
      <c r="B236" s="4">
        <v>43850</v>
      </c>
      <c r="C236" t="s">
        <v>11</v>
      </c>
      <c r="D236" t="s">
        <v>15</v>
      </c>
      <c r="E236" s="2" t="str">
        <f>VLOOKUP('SampleSuperstore - Main Data'!D236,Reference!$A$26:$B$74,2,FALSE)</f>
        <v>West</v>
      </c>
      <c r="F236" s="22" t="s">
        <v>13</v>
      </c>
      <c r="G236" s="22" t="s">
        <v>14</v>
      </c>
      <c r="H236" s="24">
        <f>VLOOKUP($G236, Reference!$A$3:$C$20, 2,FALSE)*I236</f>
        <v>405</v>
      </c>
      <c r="I236" s="22">
        <v>9</v>
      </c>
      <c r="J236" s="26" cm="1">
        <f t="array" ref="J236">IFERROR(_xlfn.IFS(AND(C236="Corporate", F236="Technology"), 3%, C236="Corporate", 1%),0%)</f>
        <v>0</v>
      </c>
      <c r="K236" s="24">
        <f>VLOOKUP($G236, Reference!$A$3:$C$20, 3,FALSE)*I236</f>
        <v>315</v>
      </c>
      <c r="L236" s="27">
        <f t="shared" si="6"/>
        <v>90</v>
      </c>
      <c r="M236" s="27">
        <f t="shared" si="7"/>
        <v>90</v>
      </c>
    </row>
    <row r="237" spans="1:13" x14ac:dyDescent="0.2">
      <c r="A237">
        <v>505</v>
      </c>
      <c r="B237" s="4">
        <v>43850</v>
      </c>
      <c r="C237" t="s">
        <v>11</v>
      </c>
      <c r="D237" t="s">
        <v>15</v>
      </c>
      <c r="E237" s="2" t="str">
        <f>VLOOKUP('SampleSuperstore - Main Data'!D237,Reference!$A$26:$B$74,2,FALSE)</f>
        <v>West</v>
      </c>
      <c r="F237" s="22" t="s">
        <v>13</v>
      </c>
      <c r="G237" s="22" t="s">
        <v>28</v>
      </c>
      <c r="H237" s="24">
        <f>VLOOKUP($G237, Reference!$A$3:$C$20, 2,FALSE)*I237</f>
        <v>45</v>
      </c>
      <c r="I237" s="22">
        <v>3</v>
      </c>
      <c r="J237" s="26" cm="1">
        <f t="array" ref="J237">IFERROR(_xlfn.IFS(AND(C237="Corporate", F237="Technology"), 3%, C237="Corporate", 1%),0%)</f>
        <v>0</v>
      </c>
      <c r="K237" s="24">
        <f>VLOOKUP($G237, Reference!$A$3:$C$20, 3,FALSE)*I237</f>
        <v>36</v>
      </c>
      <c r="L237" s="27">
        <f t="shared" si="6"/>
        <v>9</v>
      </c>
      <c r="M237" s="27">
        <f t="shared" si="7"/>
        <v>9</v>
      </c>
    </row>
    <row r="238" spans="1:13" x14ac:dyDescent="0.2">
      <c r="A238">
        <v>508</v>
      </c>
      <c r="B238" s="4">
        <v>43850</v>
      </c>
      <c r="C238" t="s">
        <v>11</v>
      </c>
      <c r="D238" t="s">
        <v>15</v>
      </c>
      <c r="E238" s="2" t="str">
        <f>VLOOKUP('SampleSuperstore - Main Data'!D238,Reference!$A$26:$B$74,2,FALSE)</f>
        <v>West</v>
      </c>
      <c r="F238" s="22" t="s">
        <v>13</v>
      </c>
      <c r="G238" s="22" t="s">
        <v>14</v>
      </c>
      <c r="H238" s="24">
        <f>VLOOKUP($G238, Reference!$A$3:$C$20, 2,FALSE)*I238</f>
        <v>315</v>
      </c>
      <c r="I238" s="22">
        <v>7</v>
      </c>
      <c r="J238" s="26" cm="1">
        <f t="array" ref="J238">IFERROR(_xlfn.IFS(AND(C238="Corporate", F238="Technology"), 3%, C238="Corporate", 1%),0%)</f>
        <v>0</v>
      </c>
      <c r="K238" s="24">
        <f>VLOOKUP($G238, Reference!$A$3:$C$20, 3,FALSE)*I238</f>
        <v>245</v>
      </c>
      <c r="L238" s="27">
        <f t="shared" si="6"/>
        <v>70</v>
      </c>
      <c r="M238" s="27">
        <f t="shared" si="7"/>
        <v>70</v>
      </c>
    </row>
    <row r="239" spans="1:13" x14ac:dyDescent="0.2">
      <c r="A239">
        <v>510</v>
      </c>
      <c r="B239" s="4">
        <v>43850</v>
      </c>
      <c r="C239" t="s">
        <v>11</v>
      </c>
      <c r="D239" t="s">
        <v>75</v>
      </c>
      <c r="E239" s="2" t="str">
        <f>VLOOKUP('SampleSuperstore - Main Data'!D239,Reference!$A$26:$B$74,2,FALSE)</f>
        <v>South</v>
      </c>
      <c r="F239" s="22" t="s">
        <v>23</v>
      </c>
      <c r="G239" s="22" t="s">
        <v>59</v>
      </c>
      <c r="H239" s="24">
        <f>VLOOKUP($G239, Reference!$A$3:$C$20, 2,FALSE)*I239</f>
        <v>170</v>
      </c>
      <c r="I239" s="22">
        <v>2</v>
      </c>
      <c r="J239" s="26" cm="1">
        <f t="array" ref="J239">IFERROR(_xlfn.IFS(AND(C239="Corporate", F239="Technology"), 3%, C239="Corporate", 1%),0%)</f>
        <v>0</v>
      </c>
      <c r="K239" s="24">
        <f>VLOOKUP($G239, Reference!$A$3:$C$20, 3,FALSE)*I239</f>
        <v>150</v>
      </c>
      <c r="L239" s="27">
        <f t="shared" si="6"/>
        <v>20</v>
      </c>
      <c r="M239" s="27">
        <f t="shared" si="7"/>
        <v>20</v>
      </c>
    </row>
    <row r="240" spans="1:13" x14ac:dyDescent="0.2">
      <c r="A240">
        <v>511</v>
      </c>
      <c r="B240" s="4">
        <v>43850</v>
      </c>
      <c r="C240" t="s">
        <v>11</v>
      </c>
      <c r="D240" t="s">
        <v>19</v>
      </c>
      <c r="E240" s="2" t="str">
        <f>VLOOKUP('SampleSuperstore - Main Data'!D240,Reference!$A$26:$B$74,2,FALSE)</f>
        <v>East</v>
      </c>
      <c r="F240" s="22" t="s">
        <v>13</v>
      </c>
      <c r="G240" s="22" t="s">
        <v>26</v>
      </c>
      <c r="H240" s="24">
        <f>VLOOKUP($G240, Reference!$A$3:$C$20, 2,FALSE)*I240</f>
        <v>5</v>
      </c>
      <c r="I240" s="22">
        <v>2</v>
      </c>
      <c r="J240" s="26" cm="1">
        <f t="array" ref="J240">IFERROR(_xlfn.IFS(AND(C240="Corporate", F240="Technology"), 3%, C240="Corporate", 1%),0%)</f>
        <v>0</v>
      </c>
      <c r="K240" s="24">
        <f>VLOOKUP($G240, Reference!$A$3:$C$20, 3,FALSE)*I240</f>
        <v>4</v>
      </c>
      <c r="L240" s="27">
        <f t="shared" si="6"/>
        <v>1</v>
      </c>
      <c r="M240" s="27">
        <f t="shared" si="7"/>
        <v>1</v>
      </c>
    </row>
    <row r="241" spans="1:13" x14ac:dyDescent="0.2">
      <c r="A241">
        <v>512</v>
      </c>
      <c r="B241" s="4">
        <v>43850</v>
      </c>
      <c r="C241" t="s">
        <v>11</v>
      </c>
      <c r="D241" t="s">
        <v>40</v>
      </c>
      <c r="E241" s="2" t="str">
        <f>VLOOKUP('SampleSuperstore - Main Data'!D241,Reference!$A$26:$B$74,2,FALSE)</f>
        <v>East</v>
      </c>
      <c r="F241" s="22" t="s">
        <v>13</v>
      </c>
      <c r="G241" s="22" t="s">
        <v>14</v>
      </c>
      <c r="H241" s="24">
        <f>VLOOKUP($G241, Reference!$A$3:$C$20, 2,FALSE)*I241</f>
        <v>135</v>
      </c>
      <c r="I241" s="22">
        <v>3</v>
      </c>
      <c r="J241" s="26" cm="1">
        <f t="array" ref="J241">IFERROR(_xlfn.IFS(AND(C241="Corporate", F241="Technology"), 3%, C241="Corporate", 1%),0%)</f>
        <v>0</v>
      </c>
      <c r="K241" s="24">
        <f>VLOOKUP($G241, Reference!$A$3:$C$20, 3,FALSE)*I241</f>
        <v>105</v>
      </c>
      <c r="L241" s="27">
        <f t="shared" si="6"/>
        <v>30</v>
      </c>
      <c r="M241" s="27">
        <f t="shared" si="7"/>
        <v>30</v>
      </c>
    </row>
    <row r="242" spans="1:13" x14ac:dyDescent="0.2">
      <c r="A242">
        <v>515</v>
      </c>
      <c r="B242" s="4">
        <v>43850</v>
      </c>
      <c r="C242" t="s">
        <v>11</v>
      </c>
      <c r="D242" t="s">
        <v>15</v>
      </c>
      <c r="E242" s="2" t="str">
        <f>VLOOKUP('SampleSuperstore - Main Data'!D242,Reference!$A$26:$B$74,2,FALSE)</f>
        <v>West</v>
      </c>
      <c r="F242" s="22" t="s">
        <v>13</v>
      </c>
      <c r="G242" s="22" t="s">
        <v>49</v>
      </c>
      <c r="H242" s="24">
        <f>VLOOKUP($G242, Reference!$A$3:$C$20, 2,FALSE)*I242</f>
        <v>120</v>
      </c>
      <c r="I242" s="22">
        <v>3</v>
      </c>
      <c r="J242" s="26" cm="1">
        <f t="array" ref="J242">IFERROR(_xlfn.IFS(AND(C242="Corporate", F242="Technology"), 3%, C242="Corporate", 1%),0%)</f>
        <v>0</v>
      </c>
      <c r="K242" s="24">
        <f>VLOOKUP($G242, Reference!$A$3:$C$20, 3,FALSE)*I242</f>
        <v>105</v>
      </c>
      <c r="L242" s="27">
        <f t="shared" si="6"/>
        <v>15</v>
      </c>
      <c r="M242" s="27">
        <f t="shared" si="7"/>
        <v>15</v>
      </c>
    </row>
    <row r="243" spans="1:13" x14ac:dyDescent="0.2">
      <c r="A243">
        <v>516</v>
      </c>
      <c r="B243" s="4">
        <v>43850</v>
      </c>
      <c r="C243" t="s">
        <v>11</v>
      </c>
      <c r="D243" t="s">
        <v>19</v>
      </c>
      <c r="E243" s="2" t="str">
        <f>VLOOKUP('SampleSuperstore - Main Data'!D243,Reference!$A$26:$B$74,2,FALSE)</f>
        <v>East</v>
      </c>
      <c r="F243" s="22" t="s">
        <v>13</v>
      </c>
      <c r="G243" s="22" t="s">
        <v>49</v>
      </c>
      <c r="H243" s="24">
        <f>VLOOKUP($G243, Reference!$A$3:$C$20, 2,FALSE)*I243</f>
        <v>80</v>
      </c>
      <c r="I243" s="22">
        <v>2</v>
      </c>
      <c r="J243" s="26" cm="1">
        <f t="array" ref="J243">IFERROR(_xlfn.IFS(AND(C243="Corporate", F243="Technology"), 3%, C243="Corporate", 1%),0%)</f>
        <v>0</v>
      </c>
      <c r="K243" s="24">
        <f>VLOOKUP($G243, Reference!$A$3:$C$20, 3,FALSE)*I243</f>
        <v>70</v>
      </c>
      <c r="L243" s="27">
        <f t="shared" si="6"/>
        <v>10</v>
      </c>
      <c r="M243" s="27">
        <f t="shared" si="7"/>
        <v>10</v>
      </c>
    </row>
    <row r="244" spans="1:13" x14ac:dyDescent="0.2">
      <c r="A244">
        <v>517</v>
      </c>
      <c r="B244" s="4">
        <v>43850</v>
      </c>
      <c r="C244" t="s">
        <v>11</v>
      </c>
      <c r="D244" t="s">
        <v>25</v>
      </c>
      <c r="E244" s="2" t="str">
        <f>VLOOKUP('SampleSuperstore - Main Data'!D244,Reference!$A$26:$B$74,2,FALSE)</f>
        <v>Central</v>
      </c>
      <c r="F244" s="22" t="s">
        <v>13</v>
      </c>
      <c r="G244" s="22" t="s">
        <v>16</v>
      </c>
      <c r="H244" s="24">
        <f>VLOOKUP($G244, Reference!$A$3:$C$20, 2,FALSE)*I244</f>
        <v>38</v>
      </c>
      <c r="I244" s="22">
        <v>2</v>
      </c>
      <c r="J244" s="26" cm="1">
        <f t="array" ref="J244">IFERROR(_xlfn.IFS(AND(C244="Corporate", F244="Technology"), 3%, C244="Corporate", 1%),0%)</f>
        <v>0</v>
      </c>
      <c r="K244" s="24">
        <f>VLOOKUP($G244, Reference!$A$3:$C$20, 3,FALSE)*I244</f>
        <v>20</v>
      </c>
      <c r="L244" s="27">
        <f t="shared" si="6"/>
        <v>18</v>
      </c>
      <c r="M244" s="27">
        <f t="shared" si="7"/>
        <v>18</v>
      </c>
    </row>
    <row r="245" spans="1:13" x14ac:dyDescent="0.2">
      <c r="A245">
        <v>518</v>
      </c>
      <c r="B245" s="4">
        <v>43850</v>
      </c>
      <c r="C245" t="s">
        <v>11</v>
      </c>
      <c r="D245" t="s">
        <v>31</v>
      </c>
      <c r="E245" s="2" t="str">
        <f>VLOOKUP('SampleSuperstore - Main Data'!D245,Reference!$A$26:$B$74,2,FALSE)</f>
        <v>Central</v>
      </c>
      <c r="F245" s="22" t="s">
        <v>13</v>
      </c>
      <c r="G245" s="22" t="s">
        <v>26</v>
      </c>
      <c r="H245" s="24">
        <f>VLOOKUP($G245, Reference!$A$3:$C$20, 2,FALSE)*I245</f>
        <v>12.5</v>
      </c>
      <c r="I245" s="22">
        <v>5</v>
      </c>
      <c r="J245" s="26" cm="1">
        <f t="array" ref="J245">IFERROR(_xlfn.IFS(AND(C245="Corporate", F245="Technology"), 3%, C245="Corporate", 1%),0%)</f>
        <v>0</v>
      </c>
      <c r="K245" s="24">
        <f>VLOOKUP($G245, Reference!$A$3:$C$20, 3,FALSE)*I245</f>
        <v>10</v>
      </c>
      <c r="L245" s="27">
        <f t="shared" si="6"/>
        <v>2.5</v>
      </c>
      <c r="M245" s="27">
        <f t="shared" si="7"/>
        <v>2.5</v>
      </c>
    </row>
    <row r="246" spans="1:13" x14ac:dyDescent="0.2">
      <c r="A246">
        <v>520</v>
      </c>
      <c r="B246" s="4">
        <v>43850</v>
      </c>
      <c r="C246" t="s">
        <v>11</v>
      </c>
      <c r="D246" t="s">
        <v>31</v>
      </c>
      <c r="E246" s="2" t="str">
        <f>VLOOKUP('SampleSuperstore - Main Data'!D246,Reference!$A$26:$B$74,2,FALSE)</f>
        <v>Central</v>
      </c>
      <c r="F246" s="22" t="s">
        <v>13</v>
      </c>
      <c r="G246" s="22" t="s">
        <v>20</v>
      </c>
      <c r="H246" s="24">
        <f>VLOOKUP($G246, Reference!$A$3:$C$20, 2,FALSE)*I246</f>
        <v>51</v>
      </c>
      <c r="I246" s="22">
        <v>3</v>
      </c>
      <c r="J246" s="26" cm="1">
        <f t="array" ref="J246">IFERROR(_xlfn.IFS(AND(C246="Corporate", F246="Technology"), 3%, C246="Corporate", 1%),0%)</f>
        <v>0</v>
      </c>
      <c r="K246" s="24">
        <f>VLOOKUP($G246, Reference!$A$3:$C$20, 3,FALSE)*I246</f>
        <v>30</v>
      </c>
      <c r="L246" s="27">
        <f t="shared" si="6"/>
        <v>21</v>
      </c>
      <c r="M246" s="27">
        <f t="shared" si="7"/>
        <v>21</v>
      </c>
    </row>
    <row r="247" spans="1:13" x14ac:dyDescent="0.2">
      <c r="A247">
        <v>523</v>
      </c>
      <c r="B247" s="4">
        <v>43851</v>
      </c>
      <c r="C247" t="s">
        <v>11</v>
      </c>
      <c r="D247" t="s">
        <v>21</v>
      </c>
      <c r="E247" s="2" t="str">
        <f>VLOOKUP('SampleSuperstore - Main Data'!D247,Reference!$A$26:$B$74,2,FALSE)</f>
        <v>West</v>
      </c>
      <c r="F247" s="22" t="s">
        <v>29</v>
      </c>
      <c r="G247" s="22" t="s">
        <v>33</v>
      </c>
      <c r="H247" s="24">
        <f>VLOOKUP($G247, Reference!$A$3:$C$20, 2,FALSE)*I247</f>
        <v>45</v>
      </c>
      <c r="I247" s="22">
        <v>9</v>
      </c>
      <c r="J247" s="26" cm="1">
        <f t="array" ref="J247">IFERROR(_xlfn.IFS(AND(C247="Corporate", F247="Technology"), 3%, C247="Corporate", 1%),0%)</f>
        <v>0</v>
      </c>
      <c r="K247" s="24">
        <f>VLOOKUP($G247, Reference!$A$3:$C$20, 3,FALSE)*I247</f>
        <v>22.5</v>
      </c>
      <c r="L247" s="27">
        <f t="shared" si="6"/>
        <v>22.5</v>
      </c>
      <c r="M247" s="27">
        <f t="shared" si="7"/>
        <v>22.5</v>
      </c>
    </row>
    <row r="248" spans="1:13" x14ac:dyDescent="0.2">
      <c r="A248">
        <v>524</v>
      </c>
      <c r="B248" s="4">
        <v>43851</v>
      </c>
      <c r="C248" t="s">
        <v>11</v>
      </c>
      <c r="D248" t="s">
        <v>70</v>
      </c>
      <c r="E248" s="2" t="str">
        <f>VLOOKUP('SampleSuperstore - Main Data'!D248,Reference!$A$26:$B$74,2,FALSE)</f>
        <v>Central</v>
      </c>
      <c r="F248" s="22" t="s">
        <v>13</v>
      </c>
      <c r="G248" s="22" t="s">
        <v>49</v>
      </c>
      <c r="H248" s="24">
        <f>VLOOKUP($G248, Reference!$A$3:$C$20, 2,FALSE)*I248</f>
        <v>120</v>
      </c>
      <c r="I248" s="22">
        <v>3</v>
      </c>
      <c r="J248" s="26" cm="1">
        <f t="array" ref="J248">IFERROR(_xlfn.IFS(AND(C248="Corporate", F248="Technology"), 3%, C248="Corporate", 1%),0%)</f>
        <v>0</v>
      </c>
      <c r="K248" s="24">
        <f>VLOOKUP($G248, Reference!$A$3:$C$20, 3,FALSE)*I248</f>
        <v>105</v>
      </c>
      <c r="L248" s="27">
        <f t="shared" si="6"/>
        <v>15</v>
      </c>
      <c r="M248" s="27">
        <f t="shared" si="7"/>
        <v>15</v>
      </c>
    </row>
    <row r="249" spans="1:13" x14ac:dyDescent="0.2">
      <c r="A249">
        <v>525</v>
      </c>
      <c r="B249" s="4">
        <v>43851</v>
      </c>
      <c r="C249" t="s">
        <v>11</v>
      </c>
      <c r="D249" t="s">
        <v>44</v>
      </c>
      <c r="E249" s="2" t="str">
        <f>VLOOKUP('SampleSuperstore - Main Data'!D249,Reference!$A$26:$B$74,2,FALSE)</f>
        <v>South</v>
      </c>
      <c r="F249" s="22" t="s">
        <v>13</v>
      </c>
      <c r="G249" s="22" t="s">
        <v>35</v>
      </c>
      <c r="H249" s="24">
        <f>VLOOKUP($G249, Reference!$A$3:$C$20, 2,FALSE)*I249</f>
        <v>96</v>
      </c>
      <c r="I249" s="22">
        <v>4</v>
      </c>
      <c r="J249" s="26" cm="1">
        <f t="array" ref="J249">IFERROR(_xlfn.IFS(AND(C249="Corporate", F249="Technology"), 3%, C249="Corporate", 1%),0%)</f>
        <v>0</v>
      </c>
      <c r="K249" s="24">
        <f>VLOOKUP($G249, Reference!$A$3:$C$20, 3,FALSE)*I249</f>
        <v>76</v>
      </c>
      <c r="L249" s="27">
        <f t="shared" si="6"/>
        <v>20</v>
      </c>
      <c r="M249" s="27">
        <f t="shared" si="7"/>
        <v>20</v>
      </c>
    </row>
    <row r="250" spans="1:13" x14ac:dyDescent="0.2">
      <c r="A250">
        <v>526</v>
      </c>
      <c r="B250" s="4">
        <v>43851</v>
      </c>
      <c r="C250" t="s">
        <v>11</v>
      </c>
      <c r="D250" t="s">
        <v>15</v>
      </c>
      <c r="E250" s="2" t="str">
        <f>VLOOKUP('SampleSuperstore - Main Data'!D250,Reference!$A$26:$B$74,2,FALSE)</f>
        <v>West</v>
      </c>
      <c r="F250" s="22" t="s">
        <v>23</v>
      </c>
      <c r="G250" s="22" t="s">
        <v>38</v>
      </c>
      <c r="H250" s="24">
        <f>VLOOKUP($G250, Reference!$A$3:$C$20, 2,FALSE)*I250</f>
        <v>80</v>
      </c>
      <c r="I250" s="22">
        <v>1</v>
      </c>
      <c r="J250" s="26" cm="1">
        <f t="array" ref="J250">IFERROR(_xlfn.IFS(AND(C250="Corporate", F250="Technology"), 3%, C250="Corporate", 1%),0%)</f>
        <v>0</v>
      </c>
      <c r="K250" s="24">
        <f>VLOOKUP($G250, Reference!$A$3:$C$20, 3,FALSE)*I250</f>
        <v>65</v>
      </c>
      <c r="L250" s="27">
        <f t="shared" si="6"/>
        <v>15</v>
      </c>
      <c r="M250" s="27">
        <f t="shared" si="7"/>
        <v>15</v>
      </c>
    </row>
    <row r="251" spans="1:13" x14ac:dyDescent="0.2">
      <c r="A251">
        <v>527</v>
      </c>
      <c r="B251" s="4">
        <v>43851</v>
      </c>
      <c r="C251" t="s">
        <v>11</v>
      </c>
      <c r="D251" t="s">
        <v>46</v>
      </c>
      <c r="E251" s="2" t="str">
        <f>VLOOKUP('SampleSuperstore - Main Data'!D251,Reference!$A$26:$B$74,2,FALSE)</f>
        <v>Central</v>
      </c>
      <c r="F251" s="22" t="s">
        <v>13</v>
      </c>
      <c r="G251" s="22" t="s">
        <v>20</v>
      </c>
      <c r="H251" s="24">
        <f>VLOOKUP($G251, Reference!$A$3:$C$20, 2,FALSE)*I251</f>
        <v>68</v>
      </c>
      <c r="I251" s="22">
        <v>4</v>
      </c>
      <c r="J251" s="26" cm="1">
        <f t="array" ref="J251">IFERROR(_xlfn.IFS(AND(C251="Corporate", F251="Technology"), 3%, C251="Corporate", 1%),0%)</f>
        <v>0</v>
      </c>
      <c r="K251" s="24">
        <f>VLOOKUP($G251, Reference!$A$3:$C$20, 3,FALSE)*I251</f>
        <v>40</v>
      </c>
      <c r="L251" s="27">
        <f t="shared" si="6"/>
        <v>28</v>
      </c>
      <c r="M251" s="27">
        <f t="shared" si="7"/>
        <v>28</v>
      </c>
    </row>
    <row r="252" spans="1:13" x14ac:dyDescent="0.2">
      <c r="A252">
        <v>528</v>
      </c>
      <c r="B252" s="4">
        <v>43851</v>
      </c>
      <c r="C252" t="s">
        <v>11</v>
      </c>
      <c r="D252" t="s">
        <v>15</v>
      </c>
      <c r="E252" s="2" t="str">
        <f>VLOOKUP('SampleSuperstore - Main Data'!D252,Reference!$A$26:$B$74,2,FALSE)</f>
        <v>West</v>
      </c>
      <c r="F252" s="22" t="s">
        <v>23</v>
      </c>
      <c r="G252" s="22" t="s">
        <v>37</v>
      </c>
      <c r="H252" s="24">
        <f>VLOOKUP($G252, Reference!$A$3:$C$20, 2,FALSE)*I252</f>
        <v>45</v>
      </c>
      <c r="I252" s="22">
        <v>5</v>
      </c>
      <c r="J252" s="26" cm="1">
        <f t="array" ref="J252">IFERROR(_xlfn.IFS(AND(C252="Corporate", F252="Technology"), 3%, C252="Corporate", 1%),0%)</f>
        <v>0</v>
      </c>
      <c r="K252" s="24">
        <f>VLOOKUP($G252, Reference!$A$3:$C$20, 3,FALSE)*I252</f>
        <v>25</v>
      </c>
      <c r="L252" s="27">
        <f t="shared" si="6"/>
        <v>20</v>
      </c>
      <c r="M252" s="27">
        <f t="shared" si="7"/>
        <v>20</v>
      </c>
    </row>
    <row r="253" spans="1:13" x14ac:dyDescent="0.2">
      <c r="A253">
        <v>529</v>
      </c>
      <c r="B253" s="4">
        <v>43851</v>
      </c>
      <c r="C253" t="s">
        <v>11</v>
      </c>
      <c r="D253" t="s">
        <v>21</v>
      </c>
      <c r="E253" s="2" t="str">
        <f>VLOOKUP('SampleSuperstore - Main Data'!D253,Reference!$A$26:$B$74,2,FALSE)</f>
        <v>West</v>
      </c>
      <c r="F253" s="22" t="s">
        <v>29</v>
      </c>
      <c r="G253" s="22" t="s">
        <v>30</v>
      </c>
      <c r="H253" s="24">
        <f>VLOOKUP($G253, Reference!$A$3:$C$20, 2,FALSE)*I253</f>
        <v>2250</v>
      </c>
      <c r="I253" s="22">
        <v>5</v>
      </c>
      <c r="J253" s="26" cm="1">
        <f t="array" ref="J253">IFERROR(_xlfn.IFS(AND(C253="Corporate", F253="Technology"), 3%, C253="Corporate", 1%),0%)</f>
        <v>0</v>
      </c>
      <c r="K253" s="24">
        <f>VLOOKUP($G253, Reference!$A$3:$C$20, 3,FALSE)*I253</f>
        <v>2000</v>
      </c>
      <c r="L253" s="27">
        <f t="shared" si="6"/>
        <v>250</v>
      </c>
      <c r="M253" s="27">
        <f t="shared" si="7"/>
        <v>250</v>
      </c>
    </row>
    <row r="254" spans="1:13" x14ac:dyDescent="0.2">
      <c r="A254">
        <v>530</v>
      </c>
      <c r="B254" s="4">
        <v>43851</v>
      </c>
      <c r="C254" t="s">
        <v>11</v>
      </c>
      <c r="D254" t="s">
        <v>76</v>
      </c>
      <c r="E254" s="2" t="str">
        <f>VLOOKUP('SampleSuperstore - Main Data'!D254,Reference!$A$26:$B$74,2,FALSE)</f>
        <v>Central</v>
      </c>
      <c r="F254" s="22" t="s">
        <v>13</v>
      </c>
      <c r="G254" s="22" t="s">
        <v>35</v>
      </c>
      <c r="H254" s="24">
        <f>VLOOKUP($G254, Reference!$A$3:$C$20, 2,FALSE)*I254</f>
        <v>48</v>
      </c>
      <c r="I254" s="22">
        <v>2</v>
      </c>
      <c r="J254" s="26" cm="1">
        <f t="array" ref="J254">IFERROR(_xlfn.IFS(AND(C254="Corporate", F254="Technology"), 3%, C254="Corporate", 1%),0%)</f>
        <v>0</v>
      </c>
      <c r="K254" s="24">
        <f>VLOOKUP($G254, Reference!$A$3:$C$20, 3,FALSE)*I254</f>
        <v>38</v>
      </c>
      <c r="L254" s="27">
        <f t="shared" si="6"/>
        <v>10</v>
      </c>
      <c r="M254" s="27">
        <f t="shared" si="7"/>
        <v>10</v>
      </c>
    </row>
    <row r="255" spans="1:13" x14ac:dyDescent="0.2">
      <c r="A255">
        <v>532</v>
      </c>
      <c r="B255" s="4">
        <v>43851</v>
      </c>
      <c r="C255" t="s">
        <v>11</v>
      </c>
      <c r="D255" t="s">
        <v>36</v>
      </c>
      <c r="E255" s="2" t="str">
        <f>VLOOKUP('SampleSuperstore - Main Data'!D255,Reference!$A$26:$B$74,2,FALSE)</f>
        <v>East</v>
      </c>
      <c r="F255" s="22" t="s">
        <v>13</v>
      </c>
      <c r="G255" s="22" t="s">
        <v>16</v>
      </c>
      <c r="H255" s="24">
        <f>VLOOKUP($G255, Reference!$A$3:$C$20, 2,FALSE)*I255</f>
        <v>133</v>
      </c>
      <c r="I255" s="22">
        <v>7</v>
      </c>
      <c r="J255" s="26" cm="1">
        <f t="array" ref="J255">IFERROR(_xlfn.IFS(AND(C255="Corporate", F255="Technology"), 3%, C255="Corporate", 1%),0%)</f>
        <v>0</v>
      </c>
      <c r="K255" s="24">
        <f>VLOOKUP($G255, Reference!$A$3:$C$20, 3,FALSE)*I255</f>
        <v>70</v>
      </c>
      <c r="L255" s="27">
        <f t="shared" si="6"/>
        <v>63</v>
      </c>
      <c r="M255" s="27">
        <f t="shared" si="7"/>
        <v>63</v>
      </c>
    </row>
    <row r="256" spans="1:13" x14ac:dyDescent="0.2">
      <c r="A256">
        <v>533</v>
      </c>
      <c r="B256" s="4">
        <v>43851</v>
      </c>
      <c r="C256" t="s">
        <v>11</v>
      </c>
      <c r="D256" t="s">
        <v>36</v>
      </c>
      <c r="E256" s="2" t="str">
        <f>VLOOKUP('SampleSuperstore - Main Data'!D256,Reference!$A$26:$B$74,2,FALSE)</f>
        <v>East</v>
      </c>
      <c r="F256" s="22" t="s">
        <v>23</v>
      </c>
      <c r="G256" s="22" t="s">
        <v>38</v>
      </c>
      <c r="H256" s="24">
        <f>VLOOKUP($G256, Reference!$A$3:$C$20, 2,FALSE)*I256</f>
        <v>80</v>
      </c>
      <c r="I256" s="22">
        <v>1</v>
      </c>
      <c r="J256" s="26" cm="1">
        <f t="array" ref="J256">IFERROR(_xlfn.IFS(AND(C256="Corporate", F256="Technology"), 3%, C256="Corporate", 1%),0%)</f>
        <v>0</v>
      </c>
      <c r="K256" s="24">
        <f>VLOOKUP($G256, Reference!$A$3:$C$20, 3,FALSE)*I256</f>
        <v>65</v>
      </c>
      <c r="L256" s="27">
        <f t="shared" si="6"/>
        <v>15</v>
      </c>
      <c r="M256" s="27">
        <f t="shared" si="7"/>
        <v>15</v>
      </c>
    </row>
    <row r="257" spans="1:13" x14ac:dyDescent="0.2">
      <c r="A257">
        <v>536</v>
      </c>
      <c r="B257" s="4">
        <v>43851</v>
      </c>
      <c r="C257" t="s">
        <v>11</v>
      </c>
      <c r="D257" t="s">
        <v>21</v>
      </c>
      <c r="E257" s="2" t="str">
        <f>VLOOKUP('SampleSuperstore - Main Data'!D257,Reference!$A$26:$B$74,2,FALSE)</f>
        <v>West</v>
      </c>
      <c r="F257" s="22" t="s">
        <v>23</v>
      </c>
      <c r="G257" s="22" t="s">
        <v>59</v>
      </c>
      <c r="H257" s="24">
        <f>VLOOKUP($G257, Reference!$A$3:$C$20, 2,FALSE)*I257</f>
        <v>425</v>
      </c>
      <c r="I257" s="22">
        <v>5</v>
      </c>
      <c r="J257" s="26" cm="1">
        <f t="array" ref="J257">IFERROR(_xlfn.IFS(AND(C257="Corporate", F257="Technology"), 3%, C257="Corporate", 1%),0%)</f>
        <v>0</v>
      </c>
      <c r="K257" s="24">
        <f>VLOOKUP($G257, Reference!$A$3:$C$20, 3,FALSE)*I257</f>
        <v>375</v>
      </c>
      <c r="L257" s="27">
        <f t="shared" si="6"/>
        <v>50</v>
      </c>
      <c r="M257" s="27">
        <f t="shared" si="7"/>
        <v>50</v>
      </c>
    </row>
    <row r="258" spans="1:13" x14ac:dyDescent="0.2">
      <c r="A258">
        <v>537</v>
      </c>
      <c r="B258" s="4">
        <v>43851</v>
      </c>
      <c r="C258" t="s">
        <v>11</v>
      </c>
      <c r="D258" t="s">
        <v>27</v>
      </c>
      <c r="E258" s="2" t="str">
        <f>VLOOKUP('SampleSuperstore - Main Data'!D258,Reference!$A$26:$B$74,2,FALSE)</f>
        <v>East</v>
      </c>
      <c r="F258" s="22" t="s">
        <v>13</v>
      </c>
      <c r="G258" s="22" t="s">
        <v>49</v>
      </c>
      <c r="H258" s="24">
        <f>VLOOKUP($G258, Reference!$A$3:$C$20, 2,FALSE)*I258</f>
        <v>40</v>
      </c>
      <c r="I258" s="22">
        <v>1</v>
      </c>
      <c r="J258" s="26" cm="1">
        <f t="array" ref="J258">IFERROR(_xlfn.IFS(AND(C258="Corporate", F258="Technology"), 3%, C258="Corporate", 1%),0%)</f>
        <v>0</v>
      </c>
      <c r="K258" s="24">
        <f>VLOOKUP($G258, Reference!$A$3:$C$20, 3,FALSE)*I258</f>
        <v>35</v>
      </c>
      <c r="L258" s="27">
        <f t="shared" ref="L258:L321" si="8">H258-K258</f>
        <v>5</v>
      </c>
      <c r="M258" s="27">
        <f t="shared" ref="M258:M321" si="9">H258*(1-J258)-K258</f>
        <v>5</v>
      </c>
    </row>
    <row r="259" spans="1:13" x14ac:dyDescent="0.2">
      <c r="A259">
        <v>538</v>
      </c>
      <c r="B259" s="4">
        <v>43851</v>
      </c>
      <c r="C259" t="s">
        <v>11</v>
      </c>
      <c r="D259" t="s">
        <v>22</v>
      </c>
      <c r="E259" s="2" t="str">
        <f>VLOOKUP('SampleSuperstore - Main Data'!D259,Reference!$A$26:$B$74,2,FALSE)</f>
        <v>West</v>
      </c>
      <c r="F259" s="22" t="s">
        <v>13</v>
      </c>
      <c r="G259" s="22" t="s">
        <v>49</v>
      </c>
      <c r="H259" s="24">
        <f>VLOOKUP($G259, Reference!$A$3:$C$20, 2,FALSE)*I259</f>
        <v>80</v>
      </c>
      <c r="I259" s="22">
        <v>2</v>
      </c>
      <c r="J259" s="26" cm="1">
        <f t="array" ref="J259">IFERROR(_xlfn.IFS(AND(C259="Corporate", F259="Technology"), 3%, C259="Corporate", 1%),0%)</f>
        <v>0</v>
      </c>
      <c r="K259" s="24">
        <f>VLOOKUP($G259, Reference!$A$3:$C$20, 3,FALSE)*I259</f>
        <v>70</v>
      </c>
      <c r="L259" s="27">
        <f t="shared" si="8"/>
        <v>10</v>
      </c>
      <c r="M259" s="27">
        <f t="shared" si="9"/>
        <v>10</v>
      </c>
    </row>
    <row r="260" spans="1:13" x14ac:dyDescent="0.2">
      <c r="A260">
        <v>539</v>
      </c>
      <c r="B260" s="4">
        <v>43851</v>
      </c>
      <c r="C260" t="s">
        <v>11</v>
      </c>
      <c r="D260" t="s">
        <v>22</v>
      </c>
      <c r="E260" s="2" t="str">
        <f>VLOOKUP('SampleSuperstore - Main Data'!D260,Reference!$A$26:$B$74,2,FALSE)</f>
        <v>West</v>
      </c>
      <c r="F260" s="22" t="s">
        <v>23</v>
      </c>
      <c r="G260" s="22" t="s">
        <v>59</v>
      </c>
      <c r="H260" s="24">
        <f>VLOOKUP($G260, Reference!$A$3:$C$20, 2,FALSE)*I260</f>
        <v>170</v>
      </c>
      <c r="I260" s="22">
        <v>2</v>
      </c>
      <c r="J260" s="26" cm="1">
        <f t="array" ref="J260">IFERROR(_xlfn.IFS(AND(C260="Corporate", F260="Technology"), 3%, C260="Corporate", 1%),0%)</f>
        <v>0</v>
      </c>
      <c r="K260" s="24">
        <f>VLOOKUP($G260, Reference!$A$3:$C$20, 3,FALSE)*I260</f>
        <v>150</v>
      </c>
      <c r="L260" s="27">
        <f t="shared" si="8"/>
        <v>20</v>
      </c>
      <c r="M260" s="27">
        <f t="shared" si="9"/>
        <v>20</v>
      </c>
    </row>
    <row r="261" spans="1:13" x14ac:dyDescent="0.2">
      <c r="A261">
        <v>540</v>
      </c>
      <c r="B261" s="4">
        <v>43851</v>
      </c>
      <c r="C261" t="s">
        <v>11</v>
      </c>
      <c r="D261" t="s">
        <v>32</v>
      </c>
      <c r="E261" s="2" t="str">
        <f>VLOOKUP('SampleSuperstore - Main Data'!D261,Reference!$A$26:$B$74,2,FALSE)</f>
        <v>South</v>
      </c>
      <c r="F261" s="22" t="s">
        <v>13</v>
      </c>
      <c r="G261" s="22" t="s">
        <v>14</v>
      </c>
      <c r="H261" s="24">
        <f>VLOOKUP($G261, Reference!$A$3:$C$20, 2,FALSE)*I261</f>
        <v>90</v>
      </c>
      <c r="I261" s="22">
        <v>2</v>
      </c>
      <c r="J261" s="26" cm="1">
        <f t="array" ref="J261">IFERROR(_xlfn.IFS(AND(C261="Corporate", F261="Technology"), 3%, C261="Corporate", 1%),0%)</f>
        <v>0</v>
      </c>
      <c r="K261" s="24">
        <f>VLOOKUP($G261, Reference!$A$3:$C$20, 3,FALSE)*I261</f>
        <v>70</v>
      </c>
      <c r="L261" s="27">
        <f t="shared" si="8"/>
        <v>20</v>
      </c>
      <c r="M261" s="27">
        <f t="shared" si="9"/>
        <v>20</v>
      </c>
    </row>
    <row r="262" spans="1:13" x14ac:dyDescent="0.2">
      <c r="A262">
        <v>541</v>
      </c>
      <c r="B262" s="4">
        <v>43851</v>
      </c>
      <c r="C262" t="s">
        <v>11</v>
      </c>
      <c r="D262" t="s">
        <v>19</v>
      </c>
      <c r="E262" s="2" t="str">
        <f>VLOOKUP('SampleSuperstore - Main Data'!D262,Reference!$A$26:$B$74,2,FALSE)</f>
        <v>East</v>
      </c>
      <c r="F262" s="22" t="s">
        <v>13</v>
      </c>
      <c r="G262" s="22" t="s">
        <v>26</v>
      </c>
      <c r="H262" s="24">
        <f>VLOOKUP($G262, Reference!$A$3:$C$20, 2,FALSE)*I262</f>
        <v>10</v>
      </c>
      <c r="I262" s="22">
        <v>4</v>
      </c>
      <c r="J262" s="26" cm="1">
        <f t="array" ref="J262">IFERROR(_xlfn.IFS(AND(C262="Corporate", F262="Technology"), 3%, C262="Corporate", 1%),0%)</f>
        <v>0</v>
      </c>
      <c r="K262" s="24">
        <f>VLOOKUP($G262, Reference!$A$3:$C$20, 3,FALSE)*I262</f>
        <v>8</v>
      </c>
      <c r="L262" s="27">
        <f t="shared" si="8"/>
        <v>2</v>
      </c>
      <c r="M262" s="27">
        <f t="shared" si="9"/>
        <v>2</v>
      </c>
    </row>
    <row r="263" spans="1:13" x14ac:dyDescent="0.2">
      <c r="A263">
        <v>543</v>
      </c>
      <c r="B263" s="4">
        <v>43851</v>
      </c>
      <c r="C263" t="s">
        <v>11</v>
      </c>
      <c r="D263" t="s">
        <v>25</v>
      </c>
      <c r="E263" s="2" t="str">
        <f>VLOOKUP('SampleSuperstore - Main Data'!D263,Reference!$A$26:$B$74,2,FALSE)</f>
        <v>Central</v>
      </c>
      <c r="F263" s="22" t="s">
        <v>13</v>
      </c>
      <c r="G263" s="22" t="s">
        <v>20</v>
      </c>
      <c r="H263" s="24">
        <f>VLOOKUP($G263, Reference!$A$3:$C$20, 2,FALSE)*I263</f>
        <v>68</v>
      </c>
      <c r="I263" s="22">
        <v>4</v>
      </c>
      <c r="J263" s="26" cm="1">
        <f t="array" ref="J263">IFERROR(_xlfn.IFS(AND(C263="Corporate", F263="Technology"), 3%, C263="Corporate", 1%),0%)</f>
        <v>0</v>
      </c>
      <c r="K263" s="24">
        <f>VLOOKUP($G263, Reference!$A$3:$C$20, 3,FALSE)*I263</f>
        <v>40</v>
      </c>
      <c r="L263" s="27">
        <f t="shared" si="8"/>
        <v>28</v>
      </c>
      <c r="M263" s="27">
        <f t="shared" si="9"/>
        <v>28</v>
      </c>
    </row>
    <row r="264" spans="1:13" x14ac:dyDescent="0.2">
      <c r="A264">
        <v>544</v>
      </c>
      <c r="B264" s="4">
        <v>43851</v>
      </c>
      <c r="C264" t="s">
        <v>11</v>
      </c>
      <c r="D264" t="s">
        <v>52</v>
      </c>
      <c r="E264" s="2" t="str">
        <f>VLOOKUP('SampleSuperstore - Main Data'!D264,Reference!$A$26:$B$74,2,FALSE)</f>
        <v>East</v>
      </c>
      <c r="F264" s="22" t="s">
        <v>13</v>
      </c>
      <c r="G264" s="22" t="s">
        <v>14</v>
      </c>
      <c r="H264" s="24">
        <f>VLOOKUP($G264, Reference!$A$3:$C$20, 2,FALSE)*I264</f>
        <v>45</v>
      </c>
      <c r="I264" s="22">
        <v>1</v>
      </c>
      <c r="J264" s="26" cm="1">
        <f t="array" ref="J264">IFERROR(_xlfn.IFS(AND(C264="Corporate", F264="Technology"), 3%, C264="Corporate", 1%),0%)</f>
        <v>0</v>
      </c>
      <c r="K264" s="24">
        <f>VLOOKUP($G264, Reference!$A$3:$C$20, 3,FALSE)*I264</f>
        <v>35</v>
      </c>
      <c r="L264" s="27">
        <f t="shared" si="8"/>
        <v>10</v>
      </c>
      <c r="M264" s="27">
        <f t="shared" si="9"/>
        <v>10</v>
      </c>
    </row>
    <row r="265" spans="1:13" x14ac:dyDescent="0.2">
      <c r="A265">
        <v>545</v>
      </c>
      <c r="B265" s="4">
        <v>43851</v>
      </c>
      <c r="C265" t="s">
        <v>11</v>
      </c>
      <c r="D265" t="s">
        <v>64</v>
      </c>
      <c r="E265" s="2" t="str">
        <f>VLOOKUP('SampleSuperstore - Main Data'!D265,Reference!$A$26:$B$74,2,FALSE)</f>
        <v>East</v>
      </c>
      <c r="F265" s="22" t="s">
        <v>13</v>
      </c>
      <c r="G265" s="22" t="s">
        <v>53</v>
      </c>
      <c r="H265" s="24">
        <f>VLOOKUP($G265, Reference!$A$3:$C$20, 2,FALSE)*I265</f>
        <v>24</v>
      </c>
      <c r="I265" s="22">
        <v>2</v>
      </c>
      <c r="J265" s="26" cm="1">
        <f t="array" ref="J265">IFERROR(_xlfn.IFS(AND(C265="Corporate", F265="Technology"), 3%, C265="Corporate", 1%),0%)</f>
        <v>0</v>
      </c>
      <c r="K265" s="24">
        <f>VLOOKUP($G265, Reference!$A$3:$C$20, 3,FALSE)*I265</f>
        <v>18</v>
      </c>
      <c r="L265" s="27">
        <f t="shared" si="8"/>
        <v>6</v>
      </c>
      <c r="M265" s="27">
        <f t="shared" si="9"/>
        <v>6</v>
      </c>
    </row>
    <row r="266" spans="1:13" x14ac:dyDescent="0.2">
      <c r="A266">
        <v>546</v>
      </c>
      <c r="B266" s="4">
        <v>43851</v>
      </c>
      <c r="C266" t="s">
        <v>11</v>
      </c>
      <c r="D266" t="s">
        <v>15</v>
      </c>
      <c r="E266" s="2" t="str">
        <f>VLOOKUP('SampleSuperstore - Main Data'!D266,Reference!$A$26:$B$74,2,FALSE)</f>
        <v>West</v>
      </c>
      <c r="F266" s="22" t="s">
        <v>29</v>
      </c>
      <c r="G266" s="22" t="s">
        <v>50</v>
      </c>
      <c r="H266" s="24">
        <f>VLOOKUP($G266, Reference!$A$3:$C$20, 2,FALSE)*I266</f>
        <v>398</v>
      </c>
      <c r="I266" s="22">
        <v>2</v>
      </c>
      <c r="J266" s="26" cm="1">
        <f t="array" ref="J266">IFERROR(_xlfn.IFS(AND(C266="Corporate", F266="Technology"), 3%, C266="Corporate", 1%),0%)</f>
        <v>0</v>
      </c>
      <c r="K266" s="24">
        <f>VLOOKUP($G266, Reference!$A$3:$C$20, 3,FALSE)*I266</f>
        <v>330</v>
      </c>
      <c r="L266" s="27">
        <f t="shared" si="8"/>
        <v>68</v>
      </c>
      <c r="M266" s="27">
        <f t="shared" si="9"/>
        <v>68</v>
      </c>
    </row>
    <row r="267" spans="1:13" x14ac:dyDescent="0.2">
      <c r="A267">
        <v>552</v>
      </c>
      <c r="B267" s="4">
        <v>43852</v>
      </c>
      <c r="C267" t="s">
        <v>11</v>
      </c>
      <c r="D267" t="s">
        <v>56</v>
      </c>
      <c r="E267" s="2" t="str">
        <f>VLOOKUP('SampleSuperstore - Main Data'!D267,Reference!$A$26:$B$74,2,FALSE)</f>
        <v>Central</v>
      </c>
      <c r="F267" s="22" t="s">
        <v>13</v>
      </c>
      <c r="G267" s="22" t="s">
        <v>35</v>
      </c>
      <c r="H267" s="24">
        <f>VLOOKUP($G267, Reference!$A$3:$C$20, 2,FALSE)*I267</f>
        <v>72</v>
      </c>
      <c r="I267" s="22">
        <v>3</v>
      </c>
      <c r="J267" s="26" cm="1">
        <f t="array" ref="J267">IFERROR(_xlfn.IFS(AND(C267="Corporate", F267="Technology"), 3%, C267="Corporate", 1%),0%)</f>
        <v>0</v>
      </c>
      <c r="K267" s="24">
        <f>VLOOKUP($G267, Reference!$A$3:$C$20, 3,FALSE)*I267</f>
        <v>57</v>
      </c>
      <c r="L267" s="27">
        <f t="shared" si="8"/>
        <v>15</v>
      </c>
      <c r="M267" s="27">
        <f t="shared" si="9"/>
        <v>15</v>
      </c>
    </row>
    <row r="268" spans="1:13" x14ac:dyDescent="0.2">
      <c r="A268">
        <v>553</v>
      </c>
      <c r="B268" s="4">
        <v>43852</v>
      </c>
      <c r="C268" t="s">
        <v>11</v>
      </c>
      <c r="D268" t="s">
        <v>36</v>
      </c>
      <c r="E268" s="2" t="str">
        <f>VLOOKUP('SampleSuperstore - Main Data'!D268,Reference!$A$26:$B$74,2,FALSE)</f>
        <v>East</v>
      </c>
      <c r="F268" s="22" t="s">
        <v>13</v>
      </c>
      <c r="G268" s="22" t="s">
        <v>14</v>
      </c>
      <c r="H268" s="24">
        <f>VLOOKUP($G268, Reference!$A$3:$C$20, 2,FALSE)*I268</f>
        <v>180</v>
      </c>
      <c r="I268" s="22">
        <v>4</v>
      </c>
      <c r="J268" s="26" cm="1">
        <f t="array" ref="J268">IFERROR(_xlfn.IFS(AND(C268="Corporate", F268="Technology"), 3%, C268="Corporate", 1%),0%)</f>
        <v>0</v>
      </c>
      <c r="K268" s="24">
        <f>VLOOKUP($G268, Reference!$A$3:$C$20, 3,FALSE)*I268</f>
        <v>140</v>
      </c>
      <c r="L268" s="27">
        <f t="shared" si="8"/>
        <v>40</v>
      </c>
      <c r="M268" s="27">
        <f t="shared" si="9"/>
        <v>40</v>
      </c>
    </row>
    <row r="269" spans="1:13" x14ac:dyDescent="0.2">
      <c r="A269">
        <v>554</v>
      </c>
      <c r="B269" s="4">
        <v>43852</v>
      </c>
      <c r="C269" t="s">
        <v>11</v>
      </c>
      <c r="D269" t="s">
        <v>36</v>
      </c>
      <c r="E269" s="2" t="str">
        <f>VLOOKUP('SampleSuperstore - Main Data'!D269,Reference!$A$26:$B$74,2,FALSE)</f>
        <v>East</v>
      </c>
      <c r="F269" s="22" t="s">
        <v>23</v>
      </c>
      <c r="G269" s="22" t="s">
        <v>24</v>
      </c>
      <c r="H269" s="24">
        <f>VLOOKUP($G269, Reference!$A$3:$C$20, 2,FALSE)*I269</f>
        <v>891</v>
      </c>
      <c r="I269" s="22">
        <v>9</v>
      </c>
      <c r="J269" s="26" cm="1">
        <f t="array" ref="J269">IFERROR(_xlfn.IFS(AND(C269="Corporate", F269="Technology"), 3%, C269="Corporate", 1%),0%)</f>
        <v>0</v>
      </c>
      <c r="K269" s="24">
        <f>VLOOKUP($G269, Reference!$A$3:$C$20, 3,FALSE)*I269</f>
        <v>711</v>
      </c>
      <c r="L269" s="27">
        <f t="shared" si="8"/>
        <v>180</v>
      </c>
      <c r="M269" s="27">
        <f t="shared" si="9"/>
        <v>180</v>
      </c>
    </row>
    <row r="270" spans="1:13" x14ac:dyDescent="0.2">
      <c r="A270">
        <v>556</v>
      </c>
      <c r="B270" s="4">
        <v>43852</v>
      </c>
      <c r="C270" t="s">
        <v>11</v>
      </c>
      <c r="D270" t="s">
        <v>15</v>
      </c>
      <c r="E270" s="2" t="str">
        <f>VLOOKUP('SampleSuperstore - Main Data'!D270,Reference!$A$26:$B$74,2,FALSE)</f>
        <v>West</v>
      </c>
      <c r="F270" s="22" t="s">
        <v>23</v>
      </c>
      <c r="G270" s="22" t="s">
        <v>24</v>
      </c>
      <c r="H270" s="24">
        <f>VLOOKUP($G270, Reference!$A$3:$C$20, 2,FALSE)*I270</f>
        <v>396</v>
      </c>
      <c r="I270" s="22">
        <v>4</v>
      </c>
      <c r="J270" s="26" cm="1">
        <f t="array" ref="J270">IFERROR(_xlfn.IFS(AND(C270="Corporate", F270="Technology"), 3%, C270="Corporate", 1%),0%)</f>
        <v>0</v>
      </c>
      <c r="K270" s="24">
        <f>VLOOKUP($G270, Reference!$A$3:$C$20, 3,FALSE)*I270</f>
        <v>316</v>
      </c>
      <c r="L270" s="27">
        <f t="shared" si="8"/>
        <v>80</v>
      </c>
      <c r="M270" s="27">
        <f t="shared" si="9"/>
        <v>80</v>
      </c>
    </row>
    <row r="271" spans="1:13" x14ac:dyDescent="0.2">
      <c r="A271">
        <v>559</v>
      </c>
      <c r="B271" s="4">
        <v>43852</v>
      </c>
      <c r="C271" t="s">
        <v>11</v>
      </c>
      <c r="D271" t="s">
        <v>25</v>
      </c>
      <c r="E271" s="2" t="str">
        <f>VLOOKUP('SampleSuperstore - Main Data'!D271,Reference!$A$26:$B$74,2,FALSE)</f>
        <v>Central</v>
      </c>
      <c r="F271" s="22" t="s">
        <v>29</v>
      </c>
      <c r="G271" s="22" t="s">
        <v>33</v>
      </c>
      <c r="H271" s="24">
        <f>VLOOKUP($G271, Reference!$A$3:$C$20, 2,FALSE)*I271</f>
        <v>35</v>
      </c>
      <c r="I271" s="22">
        <v>7</v>
      </c>
      <c r="J271" s="26" cm="1">
        <f t="array" ref="J271">IFERROR(_xlfn.IFS(AND(C271="Corporate", F271="Technology"), 3%, C271="Corporate", 1%),0%)</f>
        <v>0</v>
      </c>
      <c r="K271" s="24">
        <f>VLOOKUP($G271, Reference!$A$3:$C$20, 3,FALSE)*I271</f>
        <v>17.5</v>
      </c>
      <c r="L271" s="27">
        <f t="shared" si="8"/>
        <v>17.5</v>
      </c>
      <c r="M271" s="27">
        <f t="shared" si="9"/>
        <v>17.5</v>
      </c>
    </row>
    <row r="272" spans="1:13" x14ac:dyDescent="0.2">
      <c r="A272">
        <v>560</v>
      </c>
      <c r="B272" s="4">
        <v>43852</v>
      </c>
      <c r="C272" t="s">
        <v>11</v>
      </c>
      <c r="D272" t="s">
        <v>15</v>
      </c>
      <c r="E272" s="2" t="str">
        <f>VLOOKUP('SampleSuperstore - Main Data'!D272,Reference!$A$26:$B$74,2,FALSE)</f>
        <v>West</v>
      </c>
      <c r="F272" s="22" t="s">
        <v>23</v>
      </c>
      <c r="G272" s="22" t="s">
        <v>38</v>
      </c>
      <c r="H272" s="24">
        <f>VLOOKUP($G272, Reference!$A$3:$C$20, 2,FALSE)*I272</f>
        <v>160</v>
      </c>
      <c r="I272" s="22">
        <v>2</v>
      </c>
      <c r="J272" s="26" cm="1">
        <f t="array" ref="J272">IFERROR(_xlfn.IFS(AND(C272="Corporate", F272="Technology"), 3%, C272="Corporate", 1%),0%)</f>
        <v>0</v>
      </c>
      <c r="K272" s="24">
        <f>VLOOKUP($G272, Reference!$A$3:$C$20, 3,FALSE)*I272</f>
        <v>130</v>
      </c>
      <c r="L272" s="27">
        <f t="shared" si="8"/>
        <v>30</v>
      </c>
      <c r="M272" s="27">
        <f t="shared" si="9"/>
        <v>30</v>
      </c>
    </row>
    <row r="273" spans="1:13" x14ac:dyDescent="0.2">
      <c r="A273">
        <v>562</v>
      </c>
      <c r="B273" s="4">
        <v>43852</v>
      </c>
      <c r="C273" t="s">
        <v>11</v>
      </c>
      <c r="D273" t="s">
        <v>46</v>
      </c>
      <c r="E273" s="2" t="str">
        <f>VLOOKUP('SampleSuperstore - Main Data'!D273,Reference!$A$26:$B$74,2,FALSE)</f>
        <v>Central</v>
      </c>
      <c r="F273" s="22" t="s">
        <v>13</v>
      </c>
      <c r="G273" s="22" t="s">
        <v>26</v>
      </c>
      <c r="H273" s="24">
        <f>VLOOKUP($G273, Reference!$A$3:$C$20, 2,FALSE)*I273</f>
        <v>10</v>
      </c>
      <c r="I273" s="22">
        <v>4</v>
      </c>
      <c r="J273" s="26" cm="1">
        <f t="array" ref="J273">IFERROR(_xlfn.IFS(AND(C273="Corporate", F273="Technology"), 3%, C273="Corporate", 1%),0%)</f>
        <v>0</v>
      </c>
      <c r="K273" s="24">
        <f>VLOOKUP($G273, Reference!$A$3:$C$20, 3,FALSE)*I273</f>
        <v>8</v>
      </c>
      <c r="L273" s="27">
        <f t="shared" si="8"/>
        <v>2</v>
      </c>
      <c r="M273" s="27">
        <f t="shared" si="9"/>
        <v>2</v>
      </c>
    </row>
    <row r="274" spans="1:13" x14ac:dyDescent="0.2">
      <c r="A274">
        <v>563</v>
      </c>
      <c r="B274" s="4">
        <v>43852</v>
      </c>
      <c r="C274" t="s">
        <v>11</v>
      </c>
      <c r="D274" t="s">
        <v>15</v>
      </c>
      <c r="E274" s="2" t="str">
        <f>VLOOKUP('SampleSuperstore - Main Data'!D274,Reference!$A$26:$B$74,2,FALSE)</f>
        <v>West</v>
      </c>
      <c r="F274" s="22" t="s">
        <v>23</v>
      </c>
      <c r="G274" s="22" t="s">
        <v>37</v>
      </c>
      <c r="H274" s="24">
        <f>VLOOKUP($G274, Reference!$A$3:$C$20, 2,FALSE)*I274</f>
        <v>18</v>
      </c>
      <c r="I274" s="22">
        <v>2</v>
      </c>
      <c r="J274" s="26" cm="1">
        <f t="array" ref="J274">IFERROR(_xlfn.IFS(AND(C274="Corporate", F274="Technology"), 3%, C274="Corporate", 1%),0%)</f>
        <v>0</v>
      </c>
      <c r="K274" s="24">
        <f>VLOOKUP($G274, Reference!$A$3:$C$20, 3,FALSE)*I274</f>
        <v>10</v>
      </c>
      <c r="L274" s="27">
        <f t="shared" si="8"/>
        <v>8</v>
      </c>
      <c r="M274" s="27">
        <f t="shared" si="9"/>
        <v>8</v>
      </c>
    </row>
    <row r="275" spans="1:13" x14ac:dyDescent="0.2">
      <c r="A275">
        <v>564</v>
      </c>
      <c r="B275" s="4">
        <v>43852</v>
      </c>
      <c r="C275" t="s">
        <v>11</v>
      </c>
      <c r="D275" t="s">
        <v>57</v>
      </c>
      <c r="E275" s="2" t="str">
        <f>VLOOKUP('SampleSuperstore - Main Data'!D275,Reference!$A$26:$B$74,2,FALSE)</f>
        <v>South</v>
      </c>
      <c r="F275" s="22" t="s">
        <v>13</v>
      </c>
      <c r="G275" s="22" t="s">
        <v>14</v>
      </c>
      <c r="H275" s="24">
        <f>VLOOKUP($G275, Reference!$A$3:$C$20, 2,FALSE)*I275</f>
        <v>405</v>
      </c>
      <c r="I275" s="22">
        <v>9</v>
      </c>
      <c r="J275" s="26" cm="1">
        <f t="array" ref="J275">IFERROR(_xlfn.IFS(AND(C275="Corporate", F275="Technology"), 3%, C275="Corporate", 1%),0%)</f>
        <v>0</v>
      </c>
      <c r="K275" s="24">
        <f>VLOOKUP($G275, Reference!$A$3:$C$20, 3,FALSE)*I275</f>
        <v>315</v>
      </c>
      <c r="L275" s="27">
        <f t="shared" si="8"/>
        <v>90</v>
      </c>
      <c r="M275" s="27">
        <f t="shared" si="9"/>
        <v>90</v>
      </c>
    </row>
    <row r="276" spans="1:13" x14ac:dyDescent="0.2">
      <c r="A276">
        <v>566</v>
      </c>
      <c r="B276" s="4">
        <v>43852</v>
      </c>
      <c r="C276" t="s">
        <v>11</v>
      </c>
      <c r="D276" t="s">
        <v>15</v>
      </c>
      <c r="E276" s="2" t="str">
        <f>VLOOKUP('SampleSuperstore - Main Data'!D276,Reference!$A$26:$B$74,2,FALSE)</f>
        <v>West</v>
      </c>
      <c r="F276" s="22" t="s">
        <v>23</v>
      </c>
      <c r="G276" s="22" t="s">
        <v>37</v>
      </c>
      <c r="H276" s="24">
        <f>VLOOKUP($G276, Reference!$A$3:$C$20, 2,FALSE)*I276</f>
        <v>36</v>
      </c>
      <c r="I276" s="22">
        <v>4</v>
      </c>
      <c r="J276" s="26" cm="1">
        <f t="array" ref="J276">IFERROR(_xlfn.IFS(AND(C276="Corporate", F276="Technology"), 3%, C276="Corporate", 1%),0%)</f>
        <v>0</v>
      </c>
      <c r="K276" s="24">
        <f>VLOOKUP($G276, Reference!$A$3:$C$20, 3,FALSE)*I276</f>
        <v>20</v>
      </c>
      <c r="L276" s="27">
        <f t="shared" si="8"/>
        <v>16</v>
      </c>
      <c r="M276" s="27">
        <f t="shared" si="9"/>
        <v>16</v>
      </c>
    </row>
    <row r="277" spans="1:13" x14ac:dyDescent="0.2">
      <c r="A277">
        <v>568</v>
      </c>
      <c r="B277" s="4">
        <v>43852</v>
      </c>
      <c r="C277" t="s">
        <v>11</v>
      </c>
      <c r="D277" t="s">
        <v>25</v>
      </c>
      <c r="E277" s="2" t="str">
        <f>VLOOKUP('SampleSuperstore - Main Data'!D277,Reference!$A$26:$B$74,2,FALSE)</f>
        <v>Central</v>
      </c>
      <c r="F277" s="22" t="s">
        <v>13</v>
      </c>
      <c r="G277" s="22" t="s">
        <v>28</v>
      </c>
      <c r="H277" s="24">
        <f>VLOOKUP($G277, Reference!$A$3:$C$20, 2,FALSE)*I277</f>
        <v>105</v>
      </c>
      <c r="I277" s="22">
        <v>7</v>
      </c>
      <c r="J277" s="26" cm="1">
        <f t="array" ref="J277">IFERROR(_xlfn.IFS(AND(C277="Corporate", F277="Technology"), 3%, C277="Corporate", 1%),0%)</f>
        <v>0</v>
      </c>
      <c r="K277" s="24">
        <f>VLOOKUP($G277, Reference!$A$3:$C$20, 3,FALSE)*I277</f>
        <v>84</v>
      </c>
      <c r="L277" s="27">
        <f t="shared" si="8"/>
        <v>21</v>
      </c>
      <c r="M277" s="27">
        <f t="shared" si="9"/>
        <v>21</v>
      </c>
    </row>
    <row r="278" spans="1:13" x14ac:dyDescent="0.2">
      <c r="A278">
        <v>569</v>
      </c>
      <c r="B278" s="4">
        <v>43852</v>
      </c>
      <c r="C278" t="s">
        <v>11</v>
      </c>
      <c r="D278" t="s">
        <v>18</v>
      </c>
      <c r="E278" s="2" t="str">
        <f>VLOOKUP('SampleSuperstore - Main Data'!D278,Reference!$A$26:$B$74,2,FALSE)</f>
        <v>South</v>
      </c>
      <c r="F278" s="22" t="s">
        <v>29</v>
      </c>
      <c r="G278" s="22" t="s">
        <v>50</v>
      </c>
      <c r="H278" s="24">
        <f>VLOOKUP($G278, Reference!$A$3:$C$20, 2,FALSE)*I278</f>
        <v>1393</v>
      </c>
      <c r="I278" s="22">
        <v>7</v>
      </c>
      <c r="J278" s="26" cm="1">
        <f t="array" ref="J278">IFERROR(_xlfn.IFS(AND(C278="Corporate", F278="Technology"), 3%, C278="Corporate", 1%),0%)</f>
        <v>0</v>
      </c>
      <c r="K278" s="24">
        <f>VLOOKUP($G278, Reference!$A$3:$C$20, 3,FALSE)*I278</f>
        <v>1155</v>
      </c>
      <c r="L278" s="27">
        <f t="shared" si="8"/>
        <v>238</v>
      </c>
      <c r="M278" s="27">
        <f t="shared" si="9"/>
        <v>238</v>
      </c>
    </row>
    <row r="279" spans="1:13" x14ac:dyDescent="0.2">
      <c r="A279">
        <v>572</v>
      </c>
      <c r="B279" s="4">
        <v>43852</v>
      </c>
      <c r="C279" t="s">
        <v>11</v>
      </c>
      <c r="D279" t="s">
        <v>15</v>
      </c>
      <c r="E279" s="2" t="str">
        <f>VLOOKUP('SampleSuperstore - Main Data'!D279,Reference!$A$26:$B$74,2,FALSE)</f>
        <v>West</v>
      </c>
      <c r="F279" s="22" t="s">
        <v>13</v>
      </c>
      <c r="G279" s="22" t="s">
        <v>20</v>
      </c>
      <c r="H279" s="24">
        <f>VLOOKUP($G279, Reference!$A$3:$C$20, 2,FALSE)*I279</f>
        <v>102</v>
      </c>
      <c r="I279" s="22">
        <v>6</v>
      </c>
      <c r="J279" s="26" cm="1">
        <f t="array" ref="J279">IFERROR(_xlfn.IFS(AND(C279="Corporate", F279="Technology"), 3%, C279="Corporate", 1%),0%)</f>
        <v>0</v>
      </c>
      <c r="K279" s="24">
        <f>VLOOKUP($G279, Reference!$A$3:$C$20, 3,FALSE)*I279</f>
        <v>60</v>
      </c>
      <c r="L279" s="27">
        <f t="shared" si="8"/>
        <v>42</v>
      </c>
      <c r="M279" s="27">
        <f t="shared" si="9"/>
        <v>42</v>
      </c>
    </row>
    <row r="280" spans="1:13" x14ac:dyDescent="0.2">
      <c r="A280">
        <v>578</v>
      </c>
      <c r="B280" s="4">
        <v>43853</v>
      </c>
      <c r="C280" t="s">
        <v>11</v>
      </c>
      <c r="D280" t="s">
        <v>15</v>
      </c>
      <c r="E280" s="2" t="str">
        <f>VLOOKUP('SampleSuperstore - Main Data'!D280,Reference!$A$26:$B$74,2,FALSE)</f>
        <v>West</v>
      </c>
      <c r="F280" s="22" t="s">
        <v>29</v>
      </c>
      <c r="G280" s="22" t="s">
        <v>30</v>
      </c>
      <c r="H280" s="24">
        <f>VLOOKUP($G280, Reference!$A$3:$C$20, 2,FALSE)*I280</f>
        <v>900</v>
      </c>
      <c r="I280" s="22">
        <v>2</v>
      </c>
      <c r="J280" s="26" cm="1">
        <f t="array" ref="J280">IFERROR(_xlfn.IFS(AND(C280="Corporate", F280="Technology"), 3%, C280="Corporate", 1%),0%)</f>
        <v>0</v>
      </c>
      <c r="K280" s="24">
        <f>VLOOKUP($G280, Reference!$A$3:$C$20, 3,FALSE)*I280</f>
        <v>800</v>
      </c>
      <c r="L280" s="27">
        <f t="shared" si="8"/>
        <v>100</v>
      </c>
      <c r="M280" s="27">
        <f t="shared" si="9"/>
        <v>100</v>
      </c>
    </row>
    <row r="281" spans="1:13" x14ac:dyDescent="0.2">
      <c r="A281">
        <v>582</v>
      </c>
      <c r="B281" s="4">
        <v>43853</v>
      </c>
      <c r="C281" t="s">
        <v>11</v>
      </c>
      <c r="D281" t="s">
        <v>62</v>
      </c>
      <c r="E281" s="2" t="str">
        <f>VLOOKUP('SampleSuperstore - Main Data'!D281,Reference!$A$26:$B$74,2,FALSE)</f>
        <v>South</v>
      </c>
      <c r="F281" s="22" t="s">
        <v>13</v>
      </c>
      <c r="G281" s="22" t="s">
        <v>26</v>
      </c>
      <c r="H281" s="24">
        <f>VLOOKUP($G281, Reference!$A$3:$C$20, 2,FALSE)*I281</f>
        <v>7.5</v>
      </c>
      <c r="I281" s="22">
        <v>3</v>
      </c>
      <c r="J281" s="26" cm="1">
        <f t="array" ref="J281">IFERROR(_xlfn.IFS(AND(C281="Corporate", F281="Technology"), 3%, C281="Corporate", 1%),0%)</f>
        <v>0</v>
      </c>
      <c r="K281" s="24">
        <f>VLOOKUP($G281, Reference!$A$3:$C$20, 3,FALSE)*I281</f>
        <v>6</v>
      </c>
      <c r="L281" s="27">
        <f t="shared" si="8"/>
        <v>1.5</v>
      </c>
      <c r="M281" s="27">
        <f t="shared" si="9"/>
        <v>1.5</v>
      </c>
    </row>
    <row r="282" spans="1:13" x14ac:dyDescent="0.2">
      <c r="A282">
        <v>583</v>
      </c>
      <c r="B282" s="4">
        <v>43853</v>
      </c>
      <c r="C282" t="s">
        <v>11</v>
      </c>
      <c r="D282" t="s">
        <v>36</v>
      </c>
      <c r="E282" s="2" t="str">
        <f>VLOOKUP('SampleSuperstore - Main Data'!D282,Reference!$A$26:$B$74,2,FALSE)</f>
        <v>East</v>
      </c>
      <c r="F282" s="22" t="s">
        <v>13</v>
      </c>
      <c r="G282" s="22" t="s">
        <v>49</v>
      </c>
      <c r="H282" s="24">
        <f>VLOOKUP($G282, Reference!$A$3:$C$20, 2,FALSE)*I282</f>
        <v>80</v>
      </c>
      <c r="I282" s="22">
        <v>2</v>
      </c>
      <c r="J282" s="26" cm="1">
        <f t="array" ref="J282">IFERROR(_xlfn.IFS(AND(C282="Corporate", F282="Technology"), 3%, C282="Corporate", 1%),0%)</f>
        <v>0</v>
      </c>
      <c r="K282" s="24">
        <f>VLOOKUP($G282, Reference!$A$3:$C$20, 3,FALSE)*I282</f>
        <v>70</v>
      </c>
      <c r="L282" s="27">
        <f t="shared" si="8"/>
        <v>10</v>
      </c>
      <c r="M282" s="27">
        <f t="shared" si="9"/>
        <v>10</v>
      </c>
    </row>
    <row r="283" spans="1:13" x14ac:dyDescent="0.2">
      <c r="A283">
        <v>585</v>
      </c>
      <c r="B283" s="4">
        <v>43853</v>
      </c>
      <c r="C283" t="s">
        <v>11</v>
      </c>
      <c r="D283" t="s">
        <v>15</v>
      </c>
      <c r="E283" s="2" t="str">
        <f>VLOOKUP('SampleSuperstore - Main Data'!D283,Reference!$A$26:$B$74,2,FALSE)</f>
        <v>West</v>
      </c>
      <c r="F283" s="22" t="s">
        <v>13</v>
      </c>
      <c r="G283" s="22" t="s">
        <v>26</v>
      </c>
      <c r="H283" s="24">
        <f>VLOOKUP($G283, Reference!$A$3:$C$20, 2,FALSE)*I283</f>
        <v>22.5</v>
      </c>
      <c r="I283" s="22">
        <v>9</v>
      </c>
      <c r="J283" s="26" cm="1">
        <f t="array" ref="J283">IFERROR(_xlfn.IFS(AND(C283="Corporate", F283="Technology"), 3%, C283="Corporate", 1%),0%)</f>
        <v>0</v>
      </c>
      <c r="K283" s="24">
        <f>VLOOKUP($G283, Reference!$A$3:$C$20, 3,FALSE)*I283</f>
        <v>18</v>
      </c>
      <c r="L283" s="27">
        <f t="shared" si="8"/>
        <v>4.5</v>
      </c>
      <c r="M283" s="27">
        <f t="shared" si="9"/>
        <v>4.5</v>
      </c>
    </row>
    <row r="284" spans="1:13" x14ac:dyDescent="0.2">
      <c r="A284">
        <v>586</v>
      </c>
      <c r="B284" s="4">
        <v>43853</v>
      </c>
      <c r="C284" t="s">
        <v>11</v>
      </c>
      <c r="D284" t="s">
        <v>72</v>
      </c>
      <c r="E284" s="2" t="str">
        <f>VLOOKUP('SampleSuperstore - Main Data'!D284,Reference!$A$26:$B$74,2,FALSE)</f>
        <v>South</v>
      </c>
      <c r="F284" s="22" t="s">
        <v>29</v>
      </c>
      <c r="G284" s="22" t="s">
        <v>33</v>
      </c>
      <c r="H284" s="24">
        <f>VLOOKUP($G284, Reference!$A$3:$C$20, 2,FALSE)*I284</f>
        <v>15</v>
      </c>
      <c r="I284" s="22">
        <v>3</v>
      </c>
      <c r="J284" s="26" cm="1">
        <f t="array" ref="J284">IFERROR(_xlfn.IFS(AND(C284="Corporate", F284="Technology"), 3%, C284="Corporate", 1%),0%)</f>
        <v>0</v>
      </c>
      <c r="K284" s="24">
        <f>VLOOKUP($G284, Reference!$A$3:$C$20, 3,FALSE)*I284</f>
        <v>7.5</v>
      </c>
      <c r="L284" s="27">
        <f t="shared" si="8"/>
        <v>7.5</v>
      </c>
      <c r="M284" s="27">
        <f t="shared" si="9"/>
        <v>7.5</v>
      </c>
    </row>
    <row r="285" spans="1:13" x14ac:dyDescent="0.2">
      <c r="A285">
        <v>588</v>
      </c>
      <c r="B285" s="4">
        <v>43853</v>
      </c>
      <c r="C285" t="s">
        <v>11</v>
      </c>
      <c r="D285" t="s">
        <v>21</v>
      </c>
      <c r="E285" s="2" t="str">
        <f>VLOOKUP('SampleSuperstore - Main Data'!D285,Reference!$A$26:$B$74,2,FALSE)</f>
        <v>West</v>
      </c>
      <c r="F285" s="22" t="s">
        <v>13</v>
      </c>
      <c r="G285" s="22" t="s">
        <v>26</v>
      </c>
      <c r="H285" s="24">
        <f>VLOOKUP($G285, Reference!$A$3:$C$20, 2,FALSE)*I285</f>
        <v>12.5</v>
      </c>
      <c r="I285" s="22">
        <v>5</v>
      </c>
      <c r="J285" s="26" cm="1">
        <f t="array" ref="J285">IFERROR(_xlfn.IFS(AND(C285="Corporate", F285="Technology"), 3%, C285="Corporate", 1%),0%)</f>
        <v>0</v>
      </c>
      <c r="K285" s="24">
        <f>VLOOKUP($G285, Reference!$A$3:$C$20, 3,FALSE)*I285</f>
        <v>10</v>
      </c>
      <c r="L285" s="27">
        <f t="shared" si="8"/>
        <v>2.5</v>
      </c>
      <c r="M285" s="27">
        <f t="shared" si="9"/>
        <v>2.5</v>
      </c>
    </row>
    <row r="286" spans="1:13" x14ac:dyDescent="0.2">
      <c r="A286">
        <v>589</v>
      </c>
      <c r="B286" s="4">
        <v>43853</v>
      </c>
      <c r="C286" t="s">
        <v>11</v>
      </c>
      <c r="D286" t="s">
        <v>67</v>
      </c>
      <c r="E286" s="2" t="str">
        <f>VLOOKUP('SampleSuperstore - Main Data'!D286,Reference!$A$26:$B$74,2,FALSE)</f>
        <v>West</v>
      </c>
      <c r="F286" s="22" t="s">
        <v>29</v>
      </c>
      <c r="G286" s="22" t="s">
        <v>50</v>
      </c>
      <c r="H286" s="24">
        <f>VLOOKUP($G286, Reference!$A$3:$C$20, 2,FALSE)*I286</f>
        <v>1791</v>
      </c>
      <c r="I286" s="22">
        <v>9</v>
      </c>
      <c r="J286" s="26" cm="1">
        <f t="array" ref="J286">IFERROR(_xlfn.IFS(AND(C286="Corporate", F286="Technology"), 3%, C286="Corporate", 1%),0%)</f>
        <v>0</v>
      </c>
      <c r="K286" s="24">
        <f>VLOOKUP($G286, Reference!$A$3:$C$20, 3,FALSE)*I286</f>
        <v>1485</v>
      </c>
      <c r="L286" s="27">
        <f t="shared" si="8"/>
        <v>306</v>
      </c>
      <c r="M286" s="27">
        <f t="shared" si="9"/>
        <v>306</v>
      </c>
    </row>
    <row r="287" spans="1:13" x14ac:dyDescent="0.2">
      <c r="A287">
        <v>590</v>
      </c>
      <c r="B287" s="4">
        <v>43853</v>
      </c>
      <c r="C287" t="s">
        <v>11</v>
      </c>
      <c r="D287" t="s">
        <v>56</v>
      </c>
      <c r="E287" s="2" t="str">
        <f>VLOOKUP('SampleSuperstore - Main Data'!D287,Reference!$A$26:$B$74,2,FALSE)</f>
        <v>Central</v>
      </c>
      <c r="F287" s="22" t="s">
        <v>29</v>
      </c>
      <c r="G287" s="22" t="s">
        <v>50</v>
      </c>
      <c r="H287" s="24">
        <f>VLOOKUP($G287, Reference!$A$3:$C$20, 2,FALSE)*I287</f>
        <v>597</v>
      </c>
      <c r="I287" s="22">
        <v>3</v>
      </c>
      <c r="J287" s="26" cm="1">
        <f t="array" ref="J287">IFERROR(_xlfn.IFS(AND(C287="Corporate", F287="Technology"), 3%, C287="Corporate", 1%),0%)</f>
        <v>0</v>
      </c>
      <c r="K287" s="24">
        <f>VLOOKUP($G287, Reference!$A$3:$C$20, 3,FALSE)*I287</f>
        <v>495</v>
      </c>
      <c r="L287" s="27">
        <f t="shared" si="8"/>
        <v>102</v>
      </c>
      <c r="M287" s="27">
        <f t="shared" si="9"/>
        <v>102</v>
      </c>
    </row>
    <row r="288" spans="1:13" x14ac:dyDescent="0.2">
      <c r="A288">
        <v>591</v>
      </c>
      <c r="B288" s="4">
        <v>43853</v>
      </c>
      <c r="C288" t="s">
        <v>11</v>
      </c>
      <c r="D288" t="s">
        <v>15</v>
      </c>
      <c r="E288" s="2" t="str">
        <f>VLOOKUP('SampleSuperstore - Main Data'!D288,Reference!$A$26:$B$74,2,FALSE)</f>
        <v>West</v>
      </c>
      <c r="F288" s="22" t="s">
        <v>23</v>
      </c>
      <c r="G288" s="22" t="s">
        <v>59</v>
      </c>
      <c r="H288" s="24">
        <f>VLOOKUP($G288, Reference!$A$3:$C$20, 2,FALSE)*I288</f>
        <v>425</v>
      </c>
      <c r="I288" s="22">
        <v>5</v>
      </c>
      <c r="J288" s="26" cm="1">
        <f t="array" ref="J288">IFERROR(_xlfn.IFS(AND(C288="Corporate", F288="Technology"), 3%, C288="Corporate", 1%),0%)</f>
        <v>0</v>
      </c>
      <c r="K288" s="24">
        <f>VLOOKUP($G288, Reference!$A$3:$C$20, 3,FALSE)*I288</f>
        <v>375</v>
      </c>
      <c r="L288" s="27">
        <f t="shared" si="8"/>
        <v>50</v>
      </c>
      <c r="M288" s="27">
        <f t="shared" si="9"/>
        <v>50</v>
      </c>
    </row>
    <row r="289" spans="1:13" x14ac:dyDescent="0.2">
      <c r="A289">
        <v>592</v>
      </c>
      <c r="B289" s="4">
        <v>43853</v>
      </c>
      <c r="C289" t="s">
        <v>11</v>
      </c>
      <c r="D289" t="s">
        <v>64</v>
      </c>
      <c r="E289" s="2" t="str">
        <f>VLOOKUP('SampleSuperstore - Main Data'!D289,Reference!$A$26:$B$74,2,FALSE)</f>
        <v>East</v>
      </c>
      <c r="F289" s="22" t="s">
        <v>13</v>
      </c>
      <c r="G289" s="22" t="s">
        <v>14</v>
      </c>
      <c r="H289" s="24">
        <f>VLOOKUP($G289, Reference!$A$3:$C$20, 2,FALSE)*I289</f>
        <v>135</v>
      </c>
      <c r="I289" s="22">
        <v>3</v>
      </c>
      <c r="J289" s="26" cm="1">
        <f t="array" ref="J289">IFERROR(_xlfn.IFS(AND(C289="Corporate", F289="Technology"), 3%, C289="Corporate", 1%),0%)</f>
        <v>0</v>
      </c>
      <c r="K289" s="24">
        <f>VLOOKUP($G289, Reference!$A$3:$C$20, 3,FALSE)*I289</f>
        <v>105</v>
      </c>
      <c r="L289" s="27">
        <f t="shared" si="8"/>
        <v>30</v>
      </c>
      <c r="M289" s="27">
        <f t="shared" si="9"/>
        <v>30</v>
      </c>
    </row>
    <row r="290" spans="1:13" x14ac:dyDescent="0.2">
      <c r="A290">
        <v>593</v>
      </c>
      <c r="B290" s="4">
        <v>43853</v>
      </c>
      <c r="C290" t="s">
        <v>11</v>
      </c>
      <c r="D290" t="s">
        <v>25</v>
      </c>
      <c r="E290" s="2" t="str">
        <f>VLOOKUP('SampleSuperstore - Main Data'!D290,Reference!$A$26:$B$74,2,FALSE)</f>
        <v>Central</v>
      </c>
      <c r="F290" s="22" t="s">
        <v>13</v>
      </c>
      <c r="G290" s="22" t="s">
        <v>26</v>
      </c>
      <c r="H290" s="24">
        <f>VLOOKUP($G290, Reference!$A$3:$C$20, 2,FALSE)*I290</f>
        <v>10</v>
      </c>
      <c r="I290" s="22">
        <v>4</v>
      </c>
      <c r="J290" s="26" cm="1">
        <f t="array" ref="J290">IFERROR(_xlfn.IFS(AND(C290="Corporate", F290="Technology"), 3%, C290="Corporate", 1%),0%)</f>
        <v>0</v>
      </c>
      <c r="K290" s="24">
        <f>VLOOKUP($G290, Reference!$A$3:$C$20, 3,FALSE)*I290</f>
        <v>8</v>
      </c>
      <c r="L290" s="27">
        <f t="shared" si="8"/>
        <v>2</v>
      </c>
      <c r="M290" s="27">
        <f t="shared" si="9"/>
        <v>2</v>
      </c>
    </row>
    <row r="291" spans="1:13" x14ac:dyDescent="0.2">
      <c r="A291">
        <v>598</v>
      </c>
      <c r="B291" s="4">
        <v>43853</v>
      </c>
      <c r="C291" t="s">
        <v>11</v>
      </c>
      <c r="D291" t="s">
        <v>40</v>
      </c>
      <c r="E291" s="2" t="str">
        <f>VLOOKUP('SampleSuperstore - Main Data'!D291,Reference!$A$26:$B$74,2,FALSE)</f>
        <v>East</v>
      </c>
      <c r="F291" s="22" t="s">
        <v>13</v>
      </c>
      <c r="G291" s="22" t="s">
        <v>49</v>
      </c>
      <c r="H291" s="24">
        <f>VLOOKUP($G291, Reference!$A$3:$C$20, 2,FALSE)*I291</f>
        <v>120</v>
      </c>
      <c r="I291" s="22">
        <v>3</v>
      </c>
      <c r="J291" s="26" cm="1">
        <f t="array" ref="J291">IFERROR(_xlfn.IFS(AND(C291="Corporate", F291="Technology"), 3%, C291="Corporate", 1%),0%)</f>
        <v>0</v>
      </c>
      <c r="K291" s="24">
        <f>VLOOKUP($G291, Reference!$A$3:$C$20, 3,FALSE)*I291</f>
        <v>105</v>
      </c>
      <c r="L291" s="27">
        <f t="shared" si="8"/>
        <v>15</v>
      </c>
      <c r="M291" s="27">
        <f t="shared" si="9"/>
        <v>15</v>
      </c>
    </row>
    <row r="292" spans="1:13" x14ac:dyDescent="0.2">
      <c r="A292">
        <v>599</v>
      </c>
      <c r="B292" s="4">
        <v>43853</v>
      </c>
      <c r="C292" t="s">
        <v>11</v>
      </c>
      <c r="D292" t="s">
        <v>47</v>
      </c>
      <c r="E292" s="2" t="str">
        <f>VLOOKUP('SampleSuperstore - Main Data'!D292,Reference!$A$26:$B$74,2,FALSE)</f>
        <v>South</v>
      </c>
      <c r="F292" s="22" t="s">
        <v>13</v>
      </c>
      <c r="G292" s="22" t="s">
        <v>14</v>
      </c>
      <c r="H292" s="24">
        <f>VLOOKUP($G292, Reference!$A$3:$C$20, 2,FALSE)*I292</f>
        <v>225</v>
      </c>
      <c r="I292" s="22">
        <v>5</v>
      </c>
      <c r="J292" s="26" cm="1">
        <f t="array" ref="J292">IFERROR(_xlfn.IFS(AND(C292="Corporate", F292="Technology"), 3%, C292="Corporate", 1%),0%)</f>
        <v>0</v>
      </c>
      <c r="K292" s="24">
        <f>VLOOKUP($G292, Reference!$A$3:$C$20, 3,FALSE)*I292</f>
        <v>175</v>
      </c>
      <c r="L292" s="27">
        <f t="shared" si="8"/>
        <v>50</v>
      </c>
      <c r="M292" s="27">
        <f t="shared" si="9"/>
        <v>50</v>
      </c>
    </row>
    <row r="293" spans="1:13" x14ac:dyDescent="0.2">
      <c r="A293">
        <v>601</v>
      </c>
      <c r="B293" s="4">
        <v>43853</v>
      </c>
      <c r="C293" t="s">
        <v>11</v>
      </c>
      <c r="D293" t="s">
        <v>15</v>
      </c>
      <c r="E293" s="2" t="str">
        <f>VLOOKUP('SampleSuperstore - Main Data'!D293,Reference!$A$26:$B$74,2,FALSE)</f>
        <v>West</v>
      </c>
      <c r="F293" s="22" t="s">
        <v>13</v>
      </c>
      <c r="G293" s="22" t="s">
        <v>26</v>
      </c>
      <c r="H293" s="24">
        <f>VLOOKUP($G293, Reference!$A$3:$C$20, 2,FALSE)*I293</f>
        <v>7.5</v>
      </c>
      <c r="I293" s="22">
        <v>3</v>
      </c>
      <c r="J293" s="26" cm="1">
        <f t="array" ref="J293">IFERROR(_xlfn.IFS(AND(C293="Corporate", F293="Technology"), 3%, C293="Corporate", 1%),0%)</f>
        <v>0</v>
      </c>
      <c r="K293" s="24">
        <f>VLOOKUP($G293, Reference!$A$3:$C$20, 3,FALSE)*I293</f>
        <v>6</v>
      </c>
      <c r="L293" s="27">
        <f t="shared" si="8"/>
        <v>1.5</v>
      </c>
      <c r="M293" s="27">
        <f t="shared" si="9"/>
        <v>1.5</v>
      </c>
    </row>
    <row r="294" spans="1:13" x14ac:dyDescent="0.2">
      <c r="A294">
        <v>602</v>
      </c>
      <c r="B294" s="4">
        <v>43853</v>
      </c>
      <c r="C294" t="s">
        <v>11</v>
      </c>
      <c r="D294" t="s">
        <v>15</v>
      </c>
      <c r="E294" s="2" t="str">
        <f>VLOOKUP('SampleSuperstore - Main Data'!D294,Reference!$A$26:$B$74,2,FALSE)</f>
        <v>West</v>
      </c>
      <c r="F294" s="22" t="s">
        <v>23</v>
      </c>
      <c r="G294" s="22" t="s">
        <v>37</v>
      </c>
      <c r="H294" s="24">
        <f>VLOOKUP($G294, Reference!$A$3:$C$20, 2,FALSE)*I294</f>
        <v>54</v>
      </c>
      <c r="I294" s="22">
        <v>6</v>
      </c>
      <c r="J294" s="26" cm="1">
        <f t="array" ref="J294">IFERROR(_xlfn.IFS(AND(C294="Corporate", F294="Technology"), 3%, C294="Corporate", 1%),0%)</f>
        <v>0</v>
      </c>
      <c r="K294" s="24">
        <f>VLOOKUP($G294, Reference!$A$3:$C$20, 3,FALSE)*I294</f>
        <v>30</v>
      </c>
      <c r="L294" s="27">
        <f t="shared" si="8"/>
        <v>24</v>
      </c>
      <c r="M294" s="27">
        <f t="shared" si="9"/>
        <v>24</v>
      </c>
    </row>
    <row r="295" spans="1:13" x14ac:dyDescent="0.2">
      <c r="A295">
        <v>611</v>
      </c>
      <c r="B295" s="4">
        <v>43854</v>
      </c>
      <c r="C295" t="s">
        <v>11</v>
      </c>
      <c r="D295" t="s">
        <v>21</v>
      </c>
      <c r="E295" s="2" t="str">
        <f>VLOOKUP('SampleSuperstore - Main Data'!D295,Reference!$A$26:$B$74,2,FALSE)</f>
        <v>West</v>
      </c>
      <c r="F295" s="22" t="s">
        <v>13</v>
      </c>
      <c r="G295" s="22" t="s">
        <v>49</v>
      </c>
      <c r="H295" s="24">
        <f>VLOOKUP($G295, Reference!$A$3:$C$20, 2,FALSE)*I295</f>
        <v>120</v>
      </c>
      <c r="I295" s="22">
        <v>3</v>
      </c>
      <c r="J295" s="26" cm="1">
        <f t="array" ref="J295">IFERROR(_xlfn.IFS(AND(C295="Corporate", F295="Technology"), 3%, C295="Corporate", 1%),0%)</f>
        <v>0</v>
      </c>
      <c r="K295" s="24">
        <f>VLOOKUP($G295, Reference!$A$3:$C$20, 3,FALSE)*I295</f>
        <v>105</v>
      </c>
      <c r="L295" s="27">
        <f t="shared" si="8"/>
        <v>15</v>
      </c>
      <c r="M295" s="27">
        <f t="shared" si="9"/>
        <v>15</v>
      </c>
    </row>
    <row r="296" spans="1:13" x14ac:dyDescent="0.2">
      <c r="A296">
        <v>612</v>
      </c>
      <c r="B296" s="4">
        <v>43854</v>
      </c>
      <c r="C296" t="s">
        <v>11</v>
      </c>
      <c r="D296" t="s">
        <v>25</v>
      </c>
      <c r="E296" s="2" t="str">
        <f>VLOOKUP('SampleSuperstore - Main Data'!D296,Reference!$A$26:$B$74,2,FALSE)</f>
        <v>Central</v>
      </c>
      <c r="F296" s="22" t="s">
        <v>13</v>
      </c>
      <c r="G296" s="22" t="s">
        <v>26</v>
      </c>
      <c r="H296" s="24">
        <f>VLOOKUP($G296, Reference!$A$3:$C$20, 2,FALSE)*I296</f>
        <v>10</v>
      </c>
      <c r="I296" s="22">
        <v>4</v>
      </c>
      <c r="J296" s="26" cm="1">
        <f t="array" ref="J296">IFERROR(_xlfn.IFS(AND(C296="Corporate", F296="Technology"), 3%, C296="Corporate", 1%),0%)</f>
        <v>0</v>
      </c>
      <c r="K296" s="24">
        <f>VLOOKUP($G296, Reference!$A$3:$C$20, 3,FALSE)*I296</f>
        <v>8</v>
      </c>
      <c r="L296" s="27">
        <f t="shared" si="8"/>
        <v>2</v>
      </c>
      <c r="M296" s="27">
        <f t="shared" si="9"/>
        <v>2</v>
      </c>
    </row>
    <row r="297" spans="1:13" x14ac:dyDescent="0.2">
      <c r="A297">
        <v>613</v>
      </c>
      <c r="B297" s="4">
        <v>43854</v>
      </c>
      <c r="C297" t="s">
        <v>11</v>
      </c>
      <c r="D297" t="s">
        <v>40</v>
      </c>
      <c r="E297" s="2" t="str">
        <f>VLOOKUP('SampleSuperstore - Main Data'!D297,Reference!$A$26:$B$74,2,FALSE)</f>
        <v>East</v>
      </c>
      <c r="F297" s="22" t="s">
        <v>23</v>
      </c>
      <c r="G297" s="22" t="s">
        <v>37</v>
      </c>
      <c r="H297" s="24">
        <f>VLOOKUP($G297, Reference!$A$3:$C$20, 2,FALSE)*I297</f>
        <v>18</v>
      </c>
      <c r="I297" s="22">
        <v>2</v>
      </c>
      <c r="J297" s="26" cm="1">
        <f t="array" ref="J297">IFERROR(_xlfn.IFS(AND(C297="Corporate", F297="Technology"), 3%, C297="Corporate", 1%),0%)</f>
        <v>0</v>
      </c>
      <c r="K297" s="24">
        <f>VLOOKUP($G297, Reference!$A$3:$C$20, 3,FALSE)*I297</f>
        <v>10</v>
      </c>
      <c r="L297" s="27">
        <f t="shared" si="8"/>
        <v>8</v>
      </c>
      <c r="M297" s="27">
        <f t="shared" si="9"/>
        <v>8</v>
      </c>
    </row>
    <row r="298" spans="1:13" x14ac:dyDescent="0.2">
      <c r="A298">
        <v>614</v>
      </c>
      <c r="B298" s="4">
        <v>43854</v>
      </c>
      <c r="C298" t="s">
        <v>11</v>
      </c>
      <c r="D298" t="s">
        <v>46</v>
      </c>
      <c r="E298" s="2" t="str">
        <f>VLOOKUP('SampleSuperstore - Main Data'!D298,Reference!$A$26:$B$74,2,FALSE)</f>
        <v>Central</v>
      </c>
      <c r="F298" s="22" t="s">
        <v>23</v>
      </c>
      <c r="G298" s="22" t="s">
        <v>38</v>
      </c>
      <c r="H298" s="24">
        <f>VLOOKUP($G298, Reference!$A$3:$C$20, 2,FALSE)*I298</f>
        <v>240</v>
      </c>
      <c r="I298" s="22">
        <v>3</v>
      </c>
      <c r="J298" s="26" cm="1">
        <f t="array" ref="J298">IFERROR(_xlfn.IFS(AND(C298="Corporate", F298="Technology"), 3%, C298="Corporate", 1%),0%)</f>
        <v>0</v>
      </c>
      <c r="K298" s="24">
        <f>VLOOKUP($G298, Reference!$A$3:$C$20, 3,FALSE)*I298</f>
        <v>195</v>
      </c>
      <c r="L298" s="27">
        <f t="shared" si="8"/>
        <v>45</v>
      </c>
      <c r="M298" s="27">
        <f t="shared" si="9"/>
        <v>45</v>
      </c>
    </row>
    <row r="299" spans="1:13" x14ac:dyDescent="0.2">
      <c r="A299">
        <v>615</v>
      </c>
      <c r="B299" s="4">
        <v>43854</v>
      </c>
      <c r="C299" t="s">
        <v>11</v>
      </c>
      <c r="D299" t="s">
        <v>15</v>
      </c>
      <c r="E299" s="2" t="str">
        <f>VLOOKUP('SampleSuperstore - Main Data'!D299,Reference!$A$26:$B$74,2,FALSE)</f>
        <v>West</v>
      </c>
      <c r="F299" s="22" t="s">
        <v>13</v>
      </c>
      <c r="G299" s="22" t="s">
        <v>53</v>
      </c>
      <c r="H299" s="24">
        <f>VLOOKUP($G299, Reference!$A$3:$C$20, 2,FALSE)*I299</f>
        <v>24</v>
      </c>
      <c r="I299" s="22">
        <v>2</v>
      </c>
      <c r="J299" s="26" cm="1">
        <f t="array" ref="J299">IFERROR(_xlfn.IFS(AND(C299="Corporate", F299="Technology"), 3%, C299="Corporate", 1%),0%)</f>
        <v>0</v>
      </c>
      <c r="K299" s="24">
        <f>VLOOKUP($G299, Reference!$A$3:$C$20, 3,FALSE)*I299</f>
        <v>18</v>
      </c>
      <c r="L299" s="27">
        <f t="shared" si="8"/>
        <v>6</v>
      </c>
      <c r="M299" s="27">
        <f t="shared" si="9"/>
        <v>6</v>
      </c>
    </row>
    <row r="300" spans="1:13" x14ac:dyDescent="0.2">
      <c r="A300">
        <v>619</v>
      </c>
      <c r="B300" s="4">
        <v>43854</v>
      </c>
      <c r="C300" t="s">
        <v>11</v>
      </c>
      <c r="D300" t="s">
        <v>57</v>
      </c>
      <c r="E300" s="2" t="str">
        <f>VLOOKUP('SampleSuperstore - Main Data'!D300,Reference!$A$26:$B$74,2,FALSE)</f>
        <v>South</v>
      </c>
      <c r="F300" s="22" t="s">
        <v>13</v>
      </c>
      <c r="G300" s="22" t="s">
        <v>20</v>
      </c>
      <c r="H300" s="24">
        <f>VLOOKUP($G300, Reference!$A$3:$C$20, 2,FALSE)*I300</f>
        <v>34</v>
      </c>
      <c r="I300" s="22">
        <v>2</v>
      </c>
      <c r="J300" s="26" cm="1">
        <f t="array" ref="J300">IFERROR(_xlfn.IFS(AND(C300="Corporate", F300="Technology"), 3%, C300="Corporate", 1%),0%)</f>
        <v>0</v>
      </c>
      <c r="K300" s="24">
        <f>VLOOKUP($G300, Reference!$A$3:$C$20, 3,FALSE)*I300</f>
        <v>20</v>
      </c>
      <c r="L300" s="27">
        <f t="shared" si="8"/>
        <v>14</v>
      </c>
      <c r="M300" s="27">
        <f t="shared" si="9"/>
        <v>14</v>
      </c>
    </row>
    <row r="301" spans="1:13" x14ac:dyDescent="0.2">
      <c r="A301">
        <v>620</v>
      </c>
      <c r="B301" s="4">
        <v>43854</v>
      </c>
      <c r="C301" t="s">
        <v>11</v>
      </c>
      <c r="D301" t="s">
        <v>46</v>
      </c>
      <c r="E301" s="2" t="str">
        <f>VLOOKUP('SampleSuperstore - Main Data'!D301,Reference!$A$26:$B$74,2,FALSE)</f>
        <v>Central</v>
      </c>
      <c r="F301" s="22" t="s">
        <v>23</v>
      </c>
      <c r="G301" s="22" t="s">
        <v>37</v>
      </c>
      <c r="H301" s="24">
        <f>VLOOKUP($G301, Reference!$A$3:$C$20, 2,FALSE)*I301</f>
        <v>9</v>
      </c>
      <c r="I301" s="22">
        <v>1</v>
      </c>
      <c r="J301" s="26" cm="1">
        <f t="array" ref="J301">IFERROR(_xlfn.IFS(AND(C301="Corporate", F301="Technology"), 3%, C301="Corporate", 1%),0%)</f>
        <v>0</v>
      </c>
      <c r="K301" s="24">
        <f>VLOOKUP($G301, Reference!$A$3:$C$20, 3,FALSE)*I301</f>
        <v>5</v>
      </c>
      <c r="L301" s="27">
        <f t="shared" si="8"/>
        <v>4</v>
      </c>
      <c r="M301" s="27">
        <f t="shared" si="9"/>
        <v>4</v>
      </c>
    </row>
    <row r="302" spans="1:13" x14ac:dyDescent="0.2">
      <c r="A302">
        <v>622</v>
      </c>
      <c r="B302" s="4">
        <v>43854</v>
      </c>
      <c r="C302" t="s">
        <v>11</v>
      </c>
      <c r="D302" t="s">
        <v>76</v>
      </c>
      <c r="E302" s="2" t="str">
        <f>VLOOKUP('SampleSuperstore - Main Data'!D302,Reference!$A$26:$B$74,2,FALSE)</f>
        <v>Central</v>
      </c>
      <c r="F302" s="22" t="s">
        <v>23</v>
      </c>
      <c r="G302" s="22" t="s">
        <v>37</v>
      </c>
      <c r="H302" s="24">
        <f>VLOOKUP($G302, Reference!$A$3:$C$20, 2,FALSE)*I302</f>
        <v>54</v>
      </c>
      <c r="I302" s="22">
        <v>6</v>
      </c>
      <c r="J302" s="26" cm="1">
        <f t="array" ref="J302">IFERROR(_xlfn.IFS(AND(C302="Corporate", F302="Technology"), 3%, C302="Corporate", 1%),0%)</f>
        <v>0</v>
      </c>
      <c r="K302" s="24">
        <f>VLOOKUP($G302, Reference!$A$3:$C$20, 3,FALSE)*I302</f>
        <v>30</v>
      </c>
      <c r="L302" s="27">
        <f t="shared" si="8"/>
        <v>24</v>
      </c>
      <c r="M302" s="27">
        <f t="shared" si="9"/>
        <v>24</v>
      </c>
    </row>
    <row r="303" spans="1:13" x14ac:dyDescent="0.2">
      <c r="A303">
        <v>623</v>
      </c>
      <c r="B303" s="4">
        <v>43854</v>
      </c>
      <c r="C303" t="s">
        <v>11</v>
      </c>
      <c r="D303" t="s">
        <v>15</v>
      </c>
      <c r="E303" s="2" t="str">
        <f>VLOOKUP('SampleSuperstore - Main Data'!D303,Reference!$A$26:$B$74,2,FALSE)</f>
        <v>West</v>
      </c>
      <c r="F303" s="22" t="s">
        <v>23</v>
      </c>
      <c r="G303" s="22" t="s">
        <v>37</v>
      </c>
      <c r="H303" s="24">
        <f>VLOOKUP($G303, Reference!$A$3:$C$20, 2,FALSE)*I303</f>
        <v>27</v>
      </c>
      <c r="I303" s="22">
        <v>3</v>
      </c>
      <c r="J303" s="26" cm="1">
        <f t="array" ref="J303">IFERROR(_xlfn.IFS(AND(C303="Corporate", F303="Technology"), 3%, C303="Corporate", 1%),0%)</f>
        <v>0</v>
      </c>
      <c r="K303" s="24">
        <f>VLOOKUP($G303, Reference!$A$3:$C$20, 3,FALSE)*I303</f>
        <v>15</v>
      </c>
      <c r="L303" s="27">
        <f t="shared" si="8"/>
        <v>12</v>
      </c>
      <c r="M303" s="27">
        <f t="shared" si="9"/>
        <v>12</v>
      </c>
    </row>
    <row r="304" spans="1:13" x14ac:dyDescent="0.2">
      <c r="A304">
        <v>625</v>
      </c>
      <c r="B304" s="4">
        <v>43854</v>
      </c>
      <c r="C304" t="s">
        <v>11</v>
      </c>
      <c r="D304" t="s">
        <v>44</v>
      </c>
      <c r="E304" s="2" t="str">
        <f>VLOOKUP('SampleSuperstore - Main Data'!D304,Reference!$A$26:$B$74,2,FALSE)</f>
        <v>South</v>
      </c>
      <c r="F304" s="22" t="s">
        <v>13</v>
      </c>
      <c r="G304" s="22" t="s">
        <v>35</v>
      </c>
      <c r="H304" s="24">
        <f>VLOOKUP($G304, Reference!$A$3:$C$20, 2,FALSE)*I304</f>
        <v>72</v>
      </c>
      <c r="I304" s="22">
        <v>3</v>
      </c>
      <c r="J304" s="26" cm="1">
        <f t="array" ref="J304">IFERROR(_xlfn.IFS(AND(C304="Corporate", F304="Technology"), 3%, C304="Corporate", 1%),0%)</f>
        <v>0</v>
      </c>
      <c r="K304" s="24">
        <f>VLOOKUP($G304, Reference!$A$3:$C$20, 3,FALSE)*I304</f>
        <v>57</v>
      </c>
      <c r="L304" s="27">
        <f t="shared" si="8"/>
        <v>15</v>
      </c>
      <c r="M304" s="27">
        <f t="shared" si="9"/>
        <v>15</v>
      </c>
    </row>
    <row r="305" spans="1:13" x14ac:dyDescent="0.2">
      <c r="A305">
        <v>626</v>
      </c>
      <c r="B305" s="4">
        <v>43854</v>
      </c>
      <c r="C305" t="s">
        <v>11</v>
      </c>
      <c r="D305" t="s">
        <v>25</v>
      </c>
      <c r="E305" s="2" t="str">
        <f>VLOOKUP('SampleSuperstore - Main Data'!D305,Reference!$A$26:$B$74,2,FALSE)</f>
        <v>Central</v>
      </c>
      <c r="F305" s="22" t="s">
        <v>13</v>
      </c>
      <c r="G305" s="22" t="s">
        <v>35</v>
      </c>
      <c r="H305" s="24">
        <f>VLOOKUP($G305, Reference!$A$3:$C$20, 2,FALSE)*I305</f>
        <v>48</v>
      </c>
      <c r="I305" s="22">
        <v>2</v>
      </c>
      <c r="J305" s="26" cm="1">
        <f t="array" ref="J305">IFERROR(_xlfn.IFS(AND(C305="Corporate", F305="Technology"), 3%, C305="Corporate", 1%),0%)</f>
        <v>0</v>
      </c>
      <c r="K305" s="24">
        <f>VLOOKUP($G305, Reference!$A$3:$C$20, 3,FALSE)*I305</f>
        <v>38</v>
      </c>
      <c r="L305" s="27">
        <f t="shared" si="8"/>
        <v>10</v>
      </c>
      <c r="M305" s="27">
        <f t="shared" si="9"/>
        <v>10</v>
      </c>
    </row>
    <row r="306" spans="1:13" x14ac:dyDescent="0.2">
      <c r="A306">
        <v>637</v>
      </c>
      <c r="B306" s="4">
        <v>43855</v>
      </c>
      <c r="C306" t="s">
        <v>11</v>
      </c>
      <c r="D306" t="s">
        <v>70</v>
      </c>
      <c r="E306" s="2" t="str">
        <f>VLOOKUP('SampleSuperstore - Main Data'!D306,Reference!$A$26:$B$74,2,FALSE)</f>
        <v>Central</v>
      </c>
      <c r="F306" s="22" t="s">
        <v>23</v>
      </c>
      <c r="G306" s="22" t="s">
        <v>37</v>
      </c>
      <c r="H306" s="24">
        <f>VLOOKUP($G306, Reference!$A$3:$C$20, 2,FALSE)*I306</f>
        <v>27</v>
      </c>
      <c r="I306" s="22">
        <v>3</v>
      </c>
      <c r="J306" s="26" cm="1">
        <f t="array" ref="J306">IFERROR(_xlfn.IFS(AND(C306="Corporate", F306="Technology"), 3%, C306="Corporate", 1%),0%)</f>
        <v>0</v>
      </c>
      <c r="K306" s="24">
        <f>VLOOKUP($G306, Reference!$A$3:$C$20, 3,FALSE)*I306</f>
        <v>15</v>
      </c>
      <c r="L306" s="27">
        <f t="shared" si="8"/>
        <v>12</v>
      </c>
      <c r="M306" s="27">
        <f t="shared" si="9"/>
        <v>12</v>
      </c>
    </row>
    <row r="307" spans="1:13" x14ac:dyDescent="0.2">
      <c r="A307">
        <v>638</v>
      </c>
      <c r="B307" s="4">
        <v>43855</v>
      </c>
      <c r="C307" t="s">
        <v>11</v>
      </c>
      <c r="D307" t="s">
        <v>36</v>
      </c>
      <c r="E307" s="2" t="str">
        <f>VLOOKUP('SampleSuperstore - Main Data'!D307,Reference!$A$26:$B$74,2,FALSE)</f>
        <v>East</v>
      </c>
      <c r="F307" s="22" t="s">
        <v>23</v>
      </c>
      <c r="G307" s="22" t="s">
        <v>59</v>
      </c>
      <c r="H307" s="24">
        <f>VLOOKUP($G307, Reference!$A$3:$C$20, 2,FALSE)*I307</f>
        <v>680</v>
      </c>
      <c r="I307" s="22">
        <v>8</v>
      </c>
      <c r="J307" s="26" cm="1">
        <f t="array" ref="J307">IFERROR(_xlfn.IFS(AND(C307="Corporate", F307="Technology"), 3%, C307="Corporate", 1%),0%)</f>
        <v>0</v>
      </c>
      <c r="K307" s="24">
        <f>VLOOKUP($G307, Reference!$A$3:$C$20, 3,FALSE)*I307</f>
        <v>600</v>
      </c>
      <c r="L307" s="27">
        <f t="shared" si="8"/>
        <v>80</v>
      </c>
      <c r="M307" s="27">
        <f t="shared" si="9"/>
        <v>80</v>
      </c>
    </row>
    <row r="308" spans="1:13" x14ac:dyDescent="0.2">
      <c r="A308">
        <v>639</v>
      </c>
      <c r="B308" s="4">
        <v>43855</v>
      </c>
      <c r="C308" t="s">
        <v>11</v>
      </c>
      <c r="D308" t="s">
        <v>21</v>
      </c>
      <c r="E308" s="2" t="str">
        <f>VLOOKUP('SampleSuperstore - Main Data'!D308,Reference!$A$26:$B$74,2,FALSE)</f>
        <v>West</v>
      </c>
      <c r="F308" s="22" t="s">
        <v>29</v>
      </c>
      <c r="G308" s="22" t="s">
        <v>33</v>
      </c>
      <c r="H308" s="24">
        <f>VLOOKUP($G308, Reference!$A$3:$C$20, 2,FALSE)*I308</f>
        <v>20</v>
      </c>
      <c r="I308" s="22">
        <v>4</v>
      </c>
      <c r="J308" s="26" cm="1">
        <f t="array" ref="J308">IFERROR(_xlfn.IFS(AND(C308="Corporate", F308="Technology"), 3%, C308="Corporate", 1%),0%)</f>
        <v>0</v>
      </c>
      <c r="K308" s="24">
        <f>VLOOKUP($G308, Reference!$A$3:$C$20, 3,FALSE)*I308</f>
        <v>10</v>
      </c>
      <c r="L308" s="27">
        <f t="shared" si="8"/>
        <v>10</v>
      </c>
      <c r="M308" s="27">
        <f t="shared" si="9"/>
        <v>10</v>
      </c>
    </row>
    <row r="309" spans="1:13" x14ac:dyDescent="0.2">
      <c r="A309">
        <v>640</v>
      </c>
      <c r="B309" s="4">
        <v>43855</v>
      </c>
      <c r="C309" t="s">
        <v>11</v>
      </c>
      <c r="D309" t="s">
        <v>36</v>
      </c>
      <c r="E309" s="2" t="str">
        <f>VLOOKUP('SampleSuperstore - Main Data'!D309,Reference!$A$26:$B$74,2,FALSE)</f>
        <v>East</v>
      </c>
      <c r="F309" s="22" t="s">
        <v>13</v>
      </c>
      <c r="G309" s="22" t="s">
        <v>20</v>
      </c>
      <c r="H309" s="24">
        <f>VLOOKUP($G309, Reference!$A$3:$C$20, 2,FALSE)*I309</f>
        <v>34</v>
      </c>
      <c r="I309" s="22">
        <v>2</v>
      </c>
      <c r="J309" s="26" cm="1">
        <f t="array" ref="J309">IFERROR(_xlfn.IFS(AND(C309="Corporate", F309="Technology"), 3%, C309="Corporate", 1%),0%)</f>
        <v>0</v>
      </c>
      <c r="K309" s="24">
        <f>VLOOKUP($G309, Reference!$A$3:$C$20, 3,FALSE)*I309</f>
        <v>20</v>
      </c>
      <c r="L309" s="27">
        <f t="shared" si="8"/>
        <v>14</v>
      </c>
      <c r="M309" s="27">
        <f t="shared" si="9"/>
        <v>14</v>
      </c>
    </row>
    <row r="310" spans="1:13" x14ac:dyDescent="0.2">
      <c r="A310">
        <v>641</v>
      </c>
      <c r="B310" s="4">
        <v>43855</v>
      </c>
      <c r="C310" t="s">
        <v>11</v>
      </c>
      <c r="D310" t="s">
        <v>57</v>
      </c>
      <c r="E310" s="2" t="str">
        <f>VLOOKUP('SampleSuperstore - Main Data'!D310,Reference!$A$26:$B$74,2,FALSE)</f>
        <v>South</v>
      </c>
      <c r="F310" s="22" t="s">
        <v>13</v>
      </c>
      <c r="G310" s="22" t="s">
        <v>20</v>
      </c>
      <c r="H310" s="24">
        <f>VLOOKUP($G310, Reference!$A$3:$C$20, 2,FALSE)*I310</f>
        <v>51</v>
      </c>
      <c r="I310" s="22">
        <v>3</v>
      </c>
      <c r="J310" s="26" cm="1">
        <f t="array" ref="J310">IFERROR(_xlfn.IFS(AND(C310="Corporate", F310="Technology"), 3%, C310="Corporate", 1%),0%)</f>
        <v>0</v>
      </c>
      <c r="K310" s="24">
        <f>VLOOKUP($G310, Reference!$A$3:$C$20, 3,FALSE)*I310</f>
        <v>30</v>
      </c>
      <c r="L310" s="27">
        <f t="shared" si="8"/>
        <v>21</v>
      </c>
      <c r="M310" s="27">
        <f t="shared" si="9"/>
        <v>21</v>
      </c>
    </row>
    <row r="311" spans="1:13" x14ac:dyDescent="0.2">
      <c r="A311">
        <v>643</v>
      </c>
      <c r="B311" s="4">
        <v>43855</v>
      </c>
      <c r="C311" t="s">
        <v>11</v>
      </c>
      <c r="D311" t="s">
        <v>15</v>
      </c>
      <c r="E311" s="2" t="str">
        <f>VLOOKUP('SampleSuperstore - Main Data'!D311,Reference!$A$26:$B$74,2,FALSE)</f>
        <v>West</v>
      </c>
      <c r="F311" s="22" t="s">
        <v>13</v>
      </c>
      <c r="G311" s="22" t="s">
        <v>20</v>
      </c>
      <c r="H311" s="24">
        <f>VLOOKUP($G311, Reference!$A$3:$C$20, 2,FALSE)*I311</f>
        <v>34</v>
      </c>
      <c r="I311" s="22">
        <v>2</v>
      </c>
      <c r="J311" s="26" cm="1">
        <f t="array" ref="J311">IFERROR(_xlfn.IFS(AND(C311="Corporate", F311="Technology"), 3%, C311="Corporate", 1%),0%)</f>
        <v>0</v>
      </c>
      <c r="K311" s="24">
        <f>VLOOKUP($G311, Reference!$A$3:$C$20, 3,FALSE)*I311</f>
        <v>20</v>
      </c>
      <c r="L311" s="27">
        <f t="shared" si="8"/>
        <v>14</v>
      </c>
      <c r="M311" s="27">
        <f t="shared" si="9"/>
        <v>14</v>
      </c>
    </row>
    <row r="312" spans="1:13" x14ac:dyDescent="0.2">
      <c r="A312">
        <v>647</v>
      </c>
      <c r="B312" s="4">
        <v>43855</v>
      </c>
      <c r="C312" t="s">
        <v>11</v>
      </c>
      <c r="D312" t="s">
        <v>34</v>
      </c>
      <c r="E312" s="2" t="str">
        <f>VLOOKUP('SampleSuperstore - Main Data'!D312,Reference!$A$26:$B$74,2,FALSE)</f>
        <v>South</v>
      </c>
      <c r="F312" s="22" t="s">
        <v>13</v>
      </c>
      <c r="G312" s="22" t="s">
        <v>49</v>
      </c>
      <c r="H312" s="24">
        <f>VLOOKUP($G312, Reference!$A$3:$C$20, 2,FALSE)*I312</f>
        <v>160</v>
      </c>
      <c r="I312" s="22">
        <v>4</v>
      </c>
      <c r="J312" s="26" cm="1">
        <f t="array" ref="J312">IFERROR(_xlfn.IFS(AND(C312="Corporate", F312="Technology"), 3%, C312="Corporate", 1%),0%)</f>
        <v>0</v>
      </c>
      <c r="K312" s="24">
        <f>VLOOKUP($G312, Reference!$A$3:$C$20, 3,FALSE)*I312</f>
        <v>140</v>
      </c>
      <c r="L312" s="27">
        <f t="shared" si="8"/>
        <v>20</v>
      </c>
      <c r="M312" s="27">
        <f t="shared" si="9"/>
        <v>20</v>
      </c>
    </row>
    <row r="313" spans="1:13" x14ac:dyDescent="0.2">
      <c r="A313">
        <v>648</v>
      </c>
      <c r="B313" s="4">
        <v>43855</v>
      </c>
      <c r="C313" t="s">
        <v>11</v>
      </c>
      <c r="D313" t="s">
        <v>56</v>
      </c>
      <c r="E313" s="2" t="str">
        <f>VLOOKUP('SampleSuperstore - Main Data'!D313,Reference!$A$26:$B$74,2,FALSE)</f>
        <v>Central</v>
      </c>
      <c r="F313" s="22" t="s">
        <v>13</v>
      </c>
      <c r="G313" s="22" t="s">
        <v>20</v>
      </c>
      <c r="H313" s="24">
        <f>VLOOKUP($G313, Reference!$A$3:$C$20, 2,FALSE)*I313</f>
        <v>85</v>
      </c>
      <c r="I313" s="22">
        <v>5</v>
      </c>
      <c r="J313" s="26" cm="1">
        <f t="array" ref="J313">IFERROR(_xlfn.IFS(AND(C313="Corporate", F313="Technology"), 3%, C313="Corporate", 1%),0%)</f>
        <v>0</v>
      </c>
      <c r="K313" s="24">
        <f>VLOOKUP($G313, Reference!$A$3:$C$20, 3,FALSE)*I313</f>
        <v>50</v>
      </c>
      <c r="L313" s="27">
        <f t="shared" si="8"/>
        <v>35</v>
      </c>
      <c r="M313" s="27">
        <f t="shared" si="9"/>
        <v>35</v>
      </c>
    </row>
    <row r="314" spans="1:13" x14ac:dyDescent="0.2">
      <c r="A314">
        <v>649</v>
      </c>
      <c r="B314" s="4">
        <v>43855</v>
      </c>
      <c r="C314" t="s">
        <v>11</v>
      </c>
      <c r="D314" t="s">
        <v>25</v>
      </c>
      <c r="E314" s="2" t="str">
        <f>VLOOKUP('SampleSuperstore - Main Data'!D314,Reference!$A$26:$B$74,2,FALSE)</f>
        <v>Central</v>
      </c>
      <c r="F314" s="22" t="s">
        <v>23</v>
      </c>
      <c r="G314" s="22" t="s">
        <v>37</v>
      </c>
      <c r="H314" s="24">
        <f>VLOOKUP($G314, Reference!$A$3:$C$20, 2,FALSE)*I314</f>
        <v>18</v>
      </c>
      <c r="I314" s="22">
        <v>2</v>
      </c>
      <c r="J314" s="26" cm="1">
        <f t="array" ref="J314">IFERROR(_xlfn.IFS(AND(C314="Corporate", F314="Technology"), 3%, C314="Corporate", 1%),0%)</f>
        <v>0</v>
      </c>
      <c r="K314" s="24">
        <f>VLOOKUP($G314, Reference!$A$3:$C$20, 3,FALSE)*I314</f>
        <v>10</v>
      </c>
      <c r="L314" s="27">
        <f t="shared" si="8"/>
        <v>8</v>
      </c>
      <c r="M314" s="27">
        <f t="shared" si="9"/>
        <v>8</v>
      </c>
    </row>
    <row r="315" spans="1:13" x14ac:dyDescent="0.2">
      <c r="A315">
        <v>651</v>
      </c>
      <c r="B315" s="4">
        <v>43855</v>
      </c>
      <c r="C315" t="s">
        <v>11</v>
      </c>
      <c r="D315" t="s">
        <v>46</v>
      </c>
      <c r="E315" s="2" t="str">
        <f>VLOOKUP('SampleSuperstore - Main Data'!D315,Reference!$A$26:$B$74,2,FALSE)</f>
        <v>Central</v>
      </c>
      <c r="F315" s="22" t="s">
        <v>29</v>
      </c>
      <c r="G315" s="22" t="s">
        <v>33</v>
      </c>
      <c r="H315" s="24">
        <f>VLOOKUP($G315, Reference!$A$3:$C$20, 2,FALSE)*I315</f>
        <v>15</v>
      </c>
      <c r="I315" s="22">
        <v>3</v>
      </c>
      <c r="J315" s="26" cm="1">
        <f t="array" ref="J315">IFERROR(_xlfn.IFS(AND(C315="Corporate", F315="Technology"), 3%, C315="Corporate", 1%),0%)</f>
        <v>0</v>
      </c>
      <c r="K315" s="24">
        <f>VLOOKUP($G315, Reference!$A$3:$C$20, 3,FALSE)*I315</f>
        <v>7.5</v>
      </c>
      <c r="L315" s="27">
        <f t="shared" si="8"/>
        <v>7.5</v>
      </c>
      <c r="M315" s="27">
        <f t="shared" si="9"/>
        <v>7.5</v>
      </c>
    </row>
    <row r="316" spans="1:13" x14ac:dyDescent="0.2">
      <c r="A316">
        <v>652</v>
      </c>
      <c r="B316" s="4">
        <v>43855</v>
      </c>
      <c r="C316" t="s">
        <v>11</v>
      </c>
      <c r="D316" t="s">
        <v>19</v>
      </c>
      <c r="E316" s="2" t="str">
        <f>VLOOKUP('SampleSuperstore - Main Data'!D316,Reference!$A$26:$B$74,2,FALSE)</f>
        <v>East</v>
      </c>
      <c r="F316" s="22" t="s">
        <v>13</v>
      </c>
      <c r="G316" s="22" t="s">
        <v>49</v>
      </c>
      <c r="H316" s="24">
        <f>VLOOKUP($G316, Reference!$A$3:$C$20, 2,FALSE)*I316</f>
        <v>200</v>
      </c>
      <c r="I316" s="22">
        <v>5</v>
      </c>
      <c r="J316" s="26" cm="1">
        <f t="array" ref="J316">IFERROR(_xlfn.IFS(AND(C316="Corporate", F316="Technology"), 3%, C316="Corporate", 1%),0%)</f>
        <v>0</v>
      </c>
      <c r="K316" s="24">
        <f>VLOOKUP($G316, Reference!$A$3:$C$20, 3,FALSE)*I316</f>
        <v>175</v>
      </c>
      <c r="L316" s="27">
        <f t="shared" si="8"/>
        <v>25</v>
      </c>
      <c r="M316" s="27">
        <f t="shared" si="9"/>
        <v>25</v>
      </c>
    </row>
    <row r="317" spans="1:13" x14ac:dyDescent="0.2">
      <c r="A317">
        <v>653</v>
      </c>
      <c r="B317" s="4">
        <v>43855</v>
      </c>
      <c r="C317" t="s">
        <v>11</v>
      </c>
      <c r="D317" t="s">
        <v>34</v>
      </c>
      <c r="E317" s="2" t="str">
        <f>VLOOKUP('SampleSuperstore - Main Data'!D317,Reference!$A$26:$B$74,2,FALSE)</f>
        <v>South</v>
      </c>
      <c r="F317" s="22" t="s">
        <v>13</v>
      </c>
      <c r="G317" s="22" t="s">
        <v>49</v>
      </c>
      <c r="H317" s="24">
        <f>VLOOKUP($G317, Reference!$A$3:$C$20, 2,FALSE)*I317</f>
        <v>40</v>
      </c>
      <c r="I317" s="22">
        <v>1</v>
      </c>
      <c r="J317" s="26" cm="1">
        <f t="array" ref="J317">IFERROR(_xlfn.IFS(AND(C317="Corporate", F317="Technology"), 3%, C317="Corporate", 1%),0%)</f>
        <v>0</v>
      </c>
      <c r="K317" s="24">
        <f>VLOOKUP($G317, Reference!$A$3:$C$20, 3,FALSE)*I317</f>
        <v>35</v>
      </c>
      <c r="L317" s="27">
        <f t="shared" si="8"/>
        <v>5</v>
      </c>
      <c r="M317" s="27">
        <f t="shared" si="9"/>
        <v>5</v>
      </c>
    </row>
    <row r="318" spans="1:13" x14ac:dyDescent="0.2">
      <c r="A318">
        <v>654</v>
      </c>
      <c r="B318" s="4">
        <v>43855</v>
      </c>
      <c r="C318" t="s">
        <v>11</v>
      </c>
      <c r="D318" t="s">
        <v>47</v>
      </c>
      <c r="E318" s="2" t="str">
        <f>VLOOKUP('SampleSuperstore - Main Data'!D318,Reference!$A$26:$B$74,2,FALSE)</f>
        <v>South</v>
      </c>
      <c r="F318" s="22" t="s">
        <v>13</v>
      </c>
      <c r="G318" s="22" t="s">
        <v>16</v>
      </c>
      <c r="H318" s="24">
        <f>VLOOKUP($G318, Reference!$A$3:$C$20, 2,FALSE)*I318</f>
        <v>133</v>
      </c>
      <c r="I318" s="22">
        <v>7</v>
      </c>
      <c r="J318" s="26" cm="1">
        <f t="array" ref="J318">IFERROR(_xlfn.IFS(AND(C318="Corporate", F318="Technology"), 3%, C318="Corporate", 1%),0%)</f>
        <v>0</v>
      </c>
      <c r="K318" s="24">
        <f>VLOOKUP($G318, Reference!$A$3:$C$20, 3,FALSE)*I318</f>
        <v>70</v>
      </c>
      <c r="L318" s="27">
        <f t="shared" si="8"/>
        <v>63</v>
      </c>
      <c r="M318" s="27">
        <f t="shared" si="9"/>
        <v>63</v>
      </c>
    </row>
    <row r="319" spans="1:13" x14ac:dyDescent="0.2">
      <c r="A319">
        <v>658</v>
      </c>
      <c r="B319" s="4">
        <v>43855</v>
      </c>
      <c r="C319" t="s">
        <v>11</v>
      </c>
      <c r="D319" t="s">
        <v>43</v>
      </c>
      <c r="E319" s="2" t="str">
        <f>VLOOKUP('SampleSuperstore - Main Data'!D319,Reference!$A$26:$B$74,2,FALSE)</f>
        <v>West</v>
      </c>
      <c r="F319" s="22" t="s">
        <v>23</v>
      </c>
      <c r="G319" s="22" t="s">
        <v>37</v>
      </c>
      <c r="H319" s="24">
        <f>VLOOKUP($G319, Reference!$A$3:$C$20, 2,FALSE)*I319</f>
        <v>27</v>
      </c>
      <c r="I319" s="22">
        <v>3</v>
      </c>
      <c r="J319" s="26" cm="1">
        <f t="array" ref="J319">IFERROR(_xlfn.IFS(AND(C319="Corporate", F319="Technology"), 3%, C319="Corporate", 1%),0%)</f>
        <v>0</v>
      </c>
      <c r="K319" s="24">
        <f>VLOOKUP($G319, Reference!$A$3:$C$20, 3,FALSE)*I319</f>
        <v>15</v>
      </c>
      <c r="L319" s="27">
        <f t="shared" si="8"/>
        <v>12</v>
      </c>
      <c r="M319" s="27">
        <f t="shared" si="9"/>
        <v>12</v>
      </c>
    </row>
    <row r="320" spans="1:13" x14ac:dyDescent="0.2">
      <c r="A320">
        <v>659</v>
      </c>
      <c r="B320" s="4">
        <v>43855</v>
      </c>
      <c r="C320" t="s">
        <v>11</v>
      </c>
      <c r="D320" t="s">
        <v>46</v>
      </c>
      <c r="E320" s="2" t="str">
        <f>VLOOKUP('SampleSuperstore - Main Data'!D320,Reference!$A$26:$B$74,2,FALSE)</f>
        <v>Central</v>
      </c>
      <c r="F320" s="22" t="s">
        <v>13</v>
      </c>
      <c r="G320" s="22" t="s">
        <v>14</v>
      </c>
      <c r="H320" s="24">
        <f>VLOOKUP($G320, Reference!$A$3:$C$20, 2,FALSE)*I320</f>
        <v>180</v>
      </c>
      <c r="I320" s="22">
        <v>4</v>
      </c>
      <c r="J320" s="26" cm="1">
        <f t="array" ref="J320">IFERROR(_xlfn.IFS(AND(C320="Corporate", F320="Technology"), 3%, C320="Corporate", 1%),0%)</f>
        <v>0</v>
      </c>
      <c r="K320" s="24">
        <f>VLOOKUP($G320, Reference!$A$3:$C$20, 3,FALSE)*I320</f>
        <v>140</v>
      </c>
      <c r="L320" s="27">
        <f t="shared" si="8"/>
        <v>40</v>
      </c>
      <c r="M320" s="27">
        <f t="shared" si="9"/>
        <v>40</v>
      </c>
    </row>
    <row r="321" spans="1:13" x14ac:dyDescent="0.2">
      <c r="A321">
        <v>662</v>
      </c>
      <c r="B321" s="4">
        <v>43856</v>
      </c>
      <c r="C321" t="s">
        <v>11</v>
      </c>
      <c r="D321" t="s">
        <v>56</v>
      </c>
      <c r="E321" s="2" t="str">
        <f>VLOOKUP('SampleSuperstore - Main Data'!D321,Reference!$A$26:$B$74,2,FALSE)</f>
        <v>Central</v>
      </c>
      <c r="F321" s="22" t="s">
        <v>13</v>
      </c>
      <c r="G321" s="22" t="s">
        <v>41</v>
      </c>
      <c r="H321" s="24">
        <f>VLOOKUP($G321, Reference!$A$3:$C$20, 2,FALSE)*I321</f>
        <v>21</v>
      </c>
      <c r="I321" s="22">
        <v>7</v>
      </c>
      <c r="J321" s="26" cm="1">
        <f t="array" ref="J321">IFERROR(_xlfn.IFS(AND(C321="Corporate", F321="Technology"), 3%, C321="Corporate", 1%),0%)</f>
        <v>0</v>
      </c>
      <c r="K321" s="24">
        <f>VLOOKUP($G321, Reference!$A$3:$C$20, 3,FALSE)*I321</f>
        <v>14</v>
      </c>
      <c r="L321" s="27">
        <f t="shared" si="8"/>
        <v>7</v>
      </c>
      <c r="M321" s="27">
        <f t="shared" si="9"/>
        <v>7</v>
      </c>
    </row>
    <row r="322" spans="1:13" x14ac:dyDescent="0.2">
      <c r="A322">
        <v>664</v>
      </c>
      <c r="B322" s="4">
        <v>43856</v>
      </c>
      <c r="C322" t="s">
        <v>11</v>
      </c>
      <c r="D322" t="s">
        <v>15</v>
      </c>
      <c r="E322" s="2" t="str">
        <f>VLOOKUP('SampleSuperstore - Main Data'!D322,Reference!$A$26:$B$74,2,FALSE)</f>
        <v>West</v>
      </c>
      <c r="F322" s="22" t="s">
        <v>13</v>
      </c>
      <c r="G322" s="22" t="s">
        <v>20</v>
      </c>
      <c r="H322" s="24">
        <f>VLOOKUP($G322, Reference!$A$3:$C$20, 2,FALSE)*I322</f>
        <v>119</v>
      </c>
      <c r="I322" s="22">
        <v>7</v>
      </c>
      <c r="J322" s="26" cm="1">
        <f t="array" ref="J322">IFERROR(_xlfn.IFS(AND(C322="Corporate", F322="Technology"), 3%, C322="Corporate", 1%),0%)</f>
        <v>0</v>
      </c>
      <c r="K322" s="24">
        <f>VLOOKUP($G322, Reference!$A$3:$C$20, 3,FALSE)*I322</f>
        <v>70</v>
      </c>
      <c r="L322" s="27">
        <f t="shared" ref="L322:L385" si="10">H322-K322</f>
        <v>49</v>
      </c>
      <c r="M322" s="27">
        <f t="shared" ref="M322:M385" si="11">H322*(1-J322)-K322</f>
        <v>49</v>
      </c>
    </row>
    <row r="323" spans="1:13" x14ac:dyDescent="0.2">
      <c r="A323">
        <v>665</v>
      </c>
      <c r="B323" s="4">
        <v>43856</v>
      </c>
      <c r="C323" t="s">
        <v>11</v>
      </c>
      <c r="D323" t="s">
        <v>19</v>
      </c>
      <c r="E323" s="2" t="str">
        <f>VLOOKUP('SampleSuperstore - Main Data'!D323,Reference!$A$26:$B$74,2,FALSE)</f>
        <v>East</v>
      </c>
      <c r="F323" s="22" t="s">
        <v>29</v>
      </c>
      <c r="G323" s="22" t="s">
        <v>33</v>
      </c>
      <c r="H323" s="24">
        <f>VLOOKUP($G323, Reference!$A$3:$C$20, 2,FALSE)*I323</f>
        <v>35</v>
      </c>
      <c r="I323" s="22">
        <v>7</v>
      </c>
      <c r="J323" s="26" cm="1">
        <f t="array" ref="J323">IFERROR(_xlfn.IFS(AND(C323="Corporate", F323="Technology"), 3%, C323="Corporate", 1%),0%)</f>
        <v>0</v>
      </c>
      <c r="K323" s="24">
        <f>VLOOKUP($G323, Reference!$A$3:$C$20, 3,FALSE)*I323</f>
        <v>17.5</v>
      </c>
      <c r="L323" s="27">
        <f t="shared" si="10"/>
        <v>17.5</v>
      </c>
      <c r="M323" s="27">
        <f t="shared" si="11"/>
        <v>17.5</v>
      </c>
    </row>
    <row r="324" spans="1:13" x14ac:dyDescent="0.2">
      <c r="A324">
        <v>666</v>
      </c>
      <c r="B324" s="4">
        <v>43856</v>
      </c>
      <c r="C324" t="s">
        <v>11</v>
      </c>
      <c r="D324" t="s">
        <v>32</v>
      </c>
      <c r="E324" s="2" t="str">
        <f>VLOOKUP('SampleSuperstore - Main Data'!D324,Reference!$A$26:$B$74,2,FALSE)</f>
        <v>South</v>
      </c>
      <c r="F324" s="22" t="s">
        <v>13</v>
      </c>
      <c r="G324" s="22" t="s">
        <v>26</v>
      </c>
      <c r="H324" s="24">
        <f>VLOOKUP($G324, Reference!$A$3:$C$20, 2,FALSE)*I324</f>
        <v>7.5</v>
      </c>
      <c r="I324" s="22">
        <v>3</v>
      </c>
      <c r="J324" s="26" cm="1">
        <f t="array" ref="J324">IFERROR(_xlfn.IFS(AND(C324="Corporate", F324="Technology"), 3%, C324="Corporate", 1%),0%)</f>
        <v>0</v>
      </c>
      <c r="K324" s="24">
        <f>VLOOKUP($G324, Reference!$A$3:$C$20, 3,FALSE)*I324</f>
        <v>6</v>
      </c>
      <c r="L324" s="27">
        <f t="shared" si="10"/>
        <v>1.5</v>
      </c>
      <c r="M324" s="27">
        <f t="shared" si="11"/>
        <v>1.5</v>
      </c>
    </row>
    <row r="325" spans="1:13" x14ac:dyDescent="0.2">
      <c r="A325">
        <v>667</v>
      </c>
      <c r="B325" s="4">
        <v>43856</v>
      </c>
      <c r="C325" t="s">
        <v>11</v>
      </c>
      <c r="D325" t="s">
        <v>58</v>
      </c>
      <c r="E325" s="2" t="str">
        <f>VLOOKUP('SampleSuperstore - Main Data'!D325,Reference!$A$26:$B$74,2,FALSE)</f>
        <v>Central</v>
      </c>
      <c r="F325" s="22" t="s">
        <v>13</v>
      </c>
      <c r="G325" s="22" t="s">
        <v>41</v>
      </c>
      <c r="H325" s="24">
        <f>VLOOKUP($G325, Reference!$A$3:$C$20, 2,FALSE)*I325</f>
        <v>3</v>
      </c>
      <c r="I325" s="22">
        <v>1</v>
      </c>
      <c r="J325" s="26" cm="1">
        <f t="array" ref="J325">IFERROR(_xlfn.IFS(AND(C325="Corporate", F325="Technology"), 3%, C325="Corporate", 1%),0%)</f>
        <v>0</v>
      </c>
      <c r="K325" s="24">
        <f>VLOOKUP($G325, Reference!$A$3:$C$20, 3,FALSE)*I325</f>
        <v>2</v>
      </c>
      <c r="L325" s="27">
        <f t="shared" si="10"/>
        <v>1</v>
      </c>
      <c r="M325" s="27">
        <f t="shared" si="11"/>
        <v>1</v>
      </c>
    </row>
    <row r="326" spans="1:13" x14ac:dyDescent="0.2">
      <c r="A326">
        <v>669</v>
      </c>
      <c r="B326" s="4">
        <v>43856</v>
      </c>
      <c r="C326" t="s">
        <v>11</v>
      </c>
      <c r="D326" t="s">
        <v>12</v>
      </c>
      <c r="E326" s="2" t="str">
        <f>VLOOKUP('SampleSuperstore - Main Data'!D326,Reference!$A$26:$B$74,2,FALSE)</f>
        <v>West</v>
      </c>
      <c r="F326" s="22" t="s">
        <v>13</v>
      </c>
      <c r="G326" s="22" t="s">
        <v>14</v>
      </c>
      <c r="H326" s="24">
        <f>VLOOKUP($G326, Reference!$A$3:$C$20, 2,FALSE)*I326</f>
        <v>90</v>
      </c>
      <c r="I326" s="22">
        <v>2</v>
      </c>
      <c r="J326" s="26" cm="1">
        <f t="array" ref="J326">IFERROR(_xlfn.IFS(AND(C326="Corporate", F326="Technology"), 3%, C326="Corporate", 1%),0%)</f>
        <v>0</v>
      </c>
      <c r="K326" s="24">
        <f>VLOOKUP($G326, Reference!$A$3:$C$20, 3,FALSE)*I326</f>
        <v>70</v>
      </c>
      <c r="L326" s="27">
        <f t="shared" si="10"/>
        <v>20</v>
      </c>
      <c r="M326" s="27">
        <f t="shared" si="11"/>
        <v>20</v>
      </c>
    </row>
    <row r="327" spans="1:13" x14ac:dyDescent="0.2">
      <c r="A327">
        <v>670</v>
      </c>
      <c r="B327" s="4">
        <v>43856</v>
      </c>
      <c r="C327" t="s">
        <v>11</v>
      </c>
      <c r="D327" t="s">
        <v>15</v>
      </c>
      <c r="E327" s="2" t="str">
        <f>VLOOKUP('SampleSuperstore - Main Data'!D327,Reference!$A$26:$B$74,2,FALSE)</f>
        <v>West</v>
      </c>
      <c r="F327" s="22" t="s">
        <v>13</v>
      </c>
      <c r="G327" s="22" t="s">
        <v>20</v>
      </c>
      <c r="H327" s="24">
        <f>VLOOKUP($G327, Reference!$A$3:$C$20, 2,FALSE)*I327</f>
        <v>68</v>
      </c>
      <c r="I327" s="22">
        <v>4</v>
      </c>
      <c r="J327" s="26" cm="1">
        <f t="array" ref="J327">IFERROR(_xlfn.IFS(AND(C327="Corporate", F327="Technology"), 3%, C327="Corporate", 1%),0%)</f>
        <v>0</v>
      </c>
      <c r="K327" s="24">
        <f>VLOOKUP($G327, Reference!$A$3:$C$20, 3,FALSE)*I327</f>
        <v>40</v>
      </c>
      <c r="L327" s="27">
        <f t="shared" si="10"/>
        <v>28</v>
      </c>
      <c r="M327" s="27">
        <f t="shared" si="11"/>
        <v>28</v>
      </c>
    </row>
    <row r="328" spans="1:13" x14ac:dyDescent="0.2">
      <c r="A328">
        <v>674</v>
      </c>
      <c r="B328" s="4">
        <v>43856</v>
      </c>
      <c r="C328" t="s">
        <v>11</v>
      </c>
      <c r="D328" t="s">
        <v>44</v>
      </c>
      <c r="E328" s="2" t="str">
        <f>VLOOKUP('SampleSuperstore - Main Data'!D328,Reference!$A$26:$B$74,2,FALSE)</f>
        <v>South</v>
      </c>
      <c r="F328" s="22" t="s">
        <v>13</v>
      </c>
      <c r="G328" s="22" t="s">
        <v>20</v>
      </c>
      <c r="H328" s="24">
        <f>VLOOKUP($G328, Reference!$A$3:$C$20, 2,FALSE)*I328</f>
        <v>34</v>
      </c>
      <c r="I328" s="22">
        <v>2</v>
      </c>
      <c r="J328" s="26" cm="1">
        <f t="array" ref="J328">IFERROR(_xlfn.IFS(AND(C328="Corporate", F328="Technology"), 3%, C328="Corporate", 1%),0%)</f>
        <v>0</v>
      </c>
      <c r="K328" s="24">
        <f>VLOOKUP($G328, Reference!$A$3:$C$20, 3,FALSE)*I328</f>
        <v>20</v>
      </c>
      <c r="L328" s="27">
        <f t="shared" si="10"/>
        <v>14</v>
      </c>
      <c r="M328" s="27">
        <f t="shared" si="11"/>
        <v>14</v>
      </c>
    </row>
    <row r="329" spans="1:13" x14ac:dyDescent="0.2">
      <c r="A329">
        <v>675</v>
      </c>
      <c r="B329" s="4">
        <v>43856</v>
      </c>
      <c r="C329" t="s">
        <v>11</v>
      </c>
      <c r="D329" t="s">
        <v>58</v>
      </c>
      <c r="E329" s="2" t="str">
        <f>VLOOKUP('SampleSuperstore - Main Data'!D329,Reference!$A$26:$B$74,2,FALSE)</f>
        <v>Central</v>
      </c>
      <c r="F329" s="22" t="s">
        <v>13</v>
      </c>
      <c r="G329" s="22" t="s">
        <v>20</v>
      </c>
      <c r="H329" s="24">
        <f>VLOOKUP($G329, Reference!$A$3:$C$20, 2,FALSE)*I329</f>
        <v>85</v>
      </c>
      <c r="I329" s="22">
        <v>5</v>
      </c>
      <c r="J329" s="26" cm="1">
        <f t="array" ref="J329">IFERROR(_xlfn.IFS(AND(C329="Corporate", F329="Technology"), 3%, C329="Corporate", 1%),0%)</f>
        <v>0</v>
      </c>
      <c r="K329" s="24">
        <f>VLOOKUP($G329, Reference!$A$3:$C$20, 3,FALSE)*I329</f>
        <v>50</v>
      </c>
      <c r="L329" s="27">
        <f t="shared" si="10"/>
        <v>35</v>
      </c>
      <c r="M329" s="27">
        <f t="shared" si="11"/>
        <v>35</v>
      </c>
    </row>
    <row r="330" spans="1:13" x14ac:dyDescent="0.2">
      <c r="A330">
        <v>676</v>
      </c>
      <c r="B330" s="4">
        <v>43856</v>
      </c>
      <c r="C330" t="s">
        <v>11</v>
      </c>
      <c r="D330" t="s">
        <v>36</v>
      </c>
      <c r="E330" s="2" t="str">
        <f>VLOOKUP('SampleSuperstore - Main Data'!D330,Reference!$A$26:$B$74,2,FALSE)</f>
        <v>East</v>
      </c>
      <c r="F330" s="22" t="s">
        <v>13</v>
      </c>
      <c r="G330" s="22" t="s">
        <v>28</v>
      </c>
      <c r="H330" s="24">
        <f>VLOOKUP($G330, Reference!$A$3:$C$20, 2,FALSE)*I330</f>
        <v>30</v>
      </c>
      <c r="I330" s="22">
        <v>2</v>
      </c>
      <c r="J330" s="26" cm="1">
        <f t="array" ref="J330">IFERROR(_xlfn.IFS(AND(C330="Corporate", F330="Technology"), 3%, C330="Corporate", 1%),0%)</f>
        <v>0</v>
      </c>
      <c r="K330" s="24">
        <f>VLOOKUP($G330, Reference!$A$3:$C$20, 3,FALSE)*I330</f>
        <v>24</v>
      </c>
      <c r="L330" s="27">
        <f t="shared" si="10"/>
        <v>6</v>
      </c>
      <c r="M330" s="27">
        <f t="shared" si="11"/>
        <v>6</v>
      </c>
    </row>
    <row r="331" spans="1:13" x14ac:dyDescent="0.2">
      <c r="A331">
        <v>677</v>
      </c>
      <c r="B331" s="4">
        <v>43856</v>
      </c>
      <c r="C331" t="s">
        <v>11</v>
      </c>
      <c r="D331" t="s">
        <v>46</v>
      </c>
      <c r="E331" s="2" t="str">
        <f>VLOOKUP('SampleSuperstore - Main Data'!D331,Reference!$A$26:$B$74,2,FALSE)</f>
        <v>Central</v>
      </c>
      <c r="F331" s="22" t="s">
        <v>23</v>
      </c>
      <c r="G331" s="22" t="s">
        <v>24</v>
      </c>
      <c r="H331" s="24">
        <f>VLOOKUP($G331, Reference!$A$3:$C$20, 2,FALSE)*I331</f>
        <v>198</v>
      </c>
      <c r="I331" s="22">
        <v>2</v>
      </c>
      <c r="J331" s="26" cm="1">
        <f t="array" ref="J331">IFERROR(_xlfn.IFS(AND(C331="Corporate", F331="Technology"), 3%, C331="Corporate", 1%),0%)</f>
        <v>0</v>
      </c>
      <c r="K331" s="24">
        <f>VLOOKUP($G331, Reference!$A$3:$C$20, 3,FALSE)*I331</f>
        <v>158</v>
      </c>
      <c r="L331" s="27">
        <f t="shared" si="10"/>
        <v>40</v>
      </c>
      <c r="M331" s="27">
        <f t="shared" si="11"/>
        <v>40</v>
      </c>
    </row>
    <row r="332" spans="1:13" x14ac:dyDescent="0.2">
      <c r="A332">
        <v>678</v>
      </c>
      <c r="B332" s="4">
        <v>43856</v>
      </c>
      <c r="C332" t="s">
        <v>11</v>
      </c>
      <c r="D332" t="s">
        <v>25</v>
      </c>
      <c r="E332" s="2" t="str">
        <f>VLOOKUP('SampleSuperstore - Main Data'!D332,Reference!$A$26:$B$74,2,FALSE)</f>
        <v>Central</v>
      </c>
      <c r="F332" s="22" t="s">
        <v>23</v>
      </c>
      <c r="G332" s="22" t="s">
        <v>24</v>
      </c>
      <c r="H332" s="24">
        <f>VLOOKUP($G332, Reference!$A$3:$C$20, 2,FALSE)*I332</f>
        <v>495</v>
      </c>
      <c r="I332" s="22">
        <v>5</v>
      </c>
      <c r="J332" s="26" cm="1">
        <f t="array" ref="J332">IFERROR(_xlfn.IFS(AND(C332="Corporate", F332="Technology"), 3%, C332="Corporate", 1%),0%)</f>
        <v>0</v>
      </c>
      <c r="K332" s="24">
        <f>VLOOKUP($G332, Reference!$A$3:$C$20, 3,FALSE)*I332</f>
        <v>395</v>
      </c>
      <c r="L332" s="27">
        <f t="shared" si="10"/>
        <v>100</v>
      </c>
      <c r="M332" s="27">
        <f t="shared" si="11"/>
        <v>100</v>
      </c>
    </row>
    <row r="333" spans="1:13" x14ac:dyDescent="0.2">
      <c r="A333">
        <v>679</v>
      </c>
      <c r="B333" s="4">
        <v>43856</v>
      </c>
      <c r="C333" t="s">
        <v>11</v>
      </c>
      <c r="D333" t="s">
        <v>19</v>
      </c>
      <c r="E333" s="2" t="str">
        <f>VLOOKUP('SampleSuperstore - Main Data'!D333,Reference!$A$26:$B$74,2,FALSE)</f>
        <v>East</v>
      </c>
      <c r="F333" s="22" t="s">
        <v>13</v>
      </c>
      <c r="G333" s="22" t="s">
        <v>49</v>
      </c>
      <c r="H333" s="24">
        <f>VLOOKUP($G333, Reference!$A$3:$C$20, 2,FALSE)*I333</f>
        <v>80</v>
      </c>
      <c r="I333" s="22">
        <v>2</v>
      </c>
      <c r="J333" s="26" cm="1">
        <f t="array" ref="J333">IFERROR(_xlfn.IFS(AND(C333="Corporate", F333="Technology"), 3%, C333="Corporate", 1%),0%)</f>
        <v>0</v>
      </c>
      <c r="K333" s="24">
        <f>VLOOKUP($G333, Reference!$A$3:$C$20, 3,FALSE)*I333</f>
        <v>70</v>
      </c>
      <c r="L333" s="27">
        <f t="shared" si="10"/>
        <v>10</v>
      </c>
      <c r="M333" s="27">
        <f t="shared" si="11"/>
        <v>10</v>
      </c>
    </row>
    <row r="334" spans="1:13" x14ac:dyDescent="0.2">
      <c r="A334">
        <v>681</v>
      </c>
      <c r="B334" s="4">
        <v>43856</v>
      </c>
      <c r="C334" t="s">
        <v>11</v>
      </c>
      <c r="D334" t="s">
        <v>15</v>
      </c>
      <c r="E334" s="2" t="str">
        <f>VLOOKUP('SampleSuperstore - Main Data'!D334,Reference!$A$26:$B$74,2,FALSE)</f>
        <v>West</v>
      </c>
      <c r="F334" s="22" t="s">
        <v>13</v>
      </c>
      <c r="G334" s="22" t="s">
        <v>20</v>
      </c>
      <c r="H334" s="24">
        <f>VLOOKUP($G334, Reference!$A$3:$C$20, 2,FALSE)*I334</f>
        <v>85</v>
      </c>
      <c r="I334" s="22">
        <v>5</v>
      </c>
      <c r="J334" s="26" cm="1">
        <f t="array" ref="J334">IFERROR(_xlfn.IFS(AND(C334="Corporate", F334="Technology"), 3%, C334="Corporate", 1%),0%)</f>
        <v>0</v>
      </c>
      <c r="K334" s="24">
        <f>VLOOKUP($G334, Reference!$A$3:$C$20, 3,FALSE)*I334</f>
        <v>50</v>
      </c>
      <c r="L334" s="27">
        <f t="shared" si="10"/>
        <v>35</v>
      </c>
      <c r="M334" s="27">
        <f t="shared" si="11"/>
        <v>35</v>
      </c>
    </row>
    <row r="335" spans="1:13" x14ac:dyDescent="0.2">
      <c r="A335">
        <v>683</v>
      </c>
      <c r="B335" s="4">
        <v>43856</v>
      </c>
      <c r="C335" t="s">
        <v>11</v>
      </c>
      <c r="D335" t="s">
        <v>46</v>
      </c>
      <c r="E335" s="2" t="str">
        <f>VLOOKUP('SampleSuperstore - Main Data'!D335,Reference!$A$26:$B$74,2,FALSE)</f>
        <v>Central</v>
      </c>
      <c r="F335" s="22" t="s">
        <v>13</v>
      </c>
      <c r="G335" s="22" t="s">
        <v>26</v>
      </c>
      <c r="H335" s="24">
        <f>VLOOKUP($G335, Reference!$A$3:$C$20, 2,FALSE)*I335</f>
        <v>12.5</v>
      </c>
      <c r="I335" s="22">
        <v>5</v>
      </c>
      <c r="J335" s="26" cm="1">
        <f t="array" ref="J335">IFERROR(_xlfn.IFS(AND(C335="Corporate", F335="Technology"), 3%, C335="Corporate", 1%),0%)</f>
        <v>0</v>
      </c>
      <c r="K335" s="24">
        <f>VLOOKUP($G335, Reference!$A$3:$C$20, 3,FALSE)*I335</f>
        <v>10</v>
      </c>
      <c r="L335" s="27">
        <f t="shared" si="10"/>
        <v>2.5</v>
      </c>
      <c r="M335" s="27">
        <f t="shared" si="11"/>
        <v>2.5</v>
      </c>
    </row>
    <row r="336" spans="1:13" x14ac:dyDescent="0.2">
      <c r="A336">
        <v>685</v>
      </c>
      <c r="B336" s="4">
        <v>43856</v>
      </c>
      <c r="C336" t="s">
        <v>11</v>
      </c>
      <c r="D336" t="s">
        <v>25</v>
      </c>
      <c r="E336" s="2" t="str">
        <f>VLOOKUP('SampleSuperstore - Main Data'!D336,Reference!$A$26:$B$74,2,FALSE)</f>
        <v>Central</v>
      </c>
      <c r="F336" s="22" t="s">
        <v>23</v>
      </c>
      <c r="G336" s="22" t="s">
        <v>24</v>
      </c>
      <c r="H336" s="24">
        <f>VLOOKUP($G336, Reference!$A$3:$C$20, 2,FALSE)*I336</f>
        <v>297</v>
      </c>
      <c r="I336" s="22">
        <v>3</v>
      </c>
      <c r="J336" s="26" cm="1">
        <f t="array" ref="J336">IFERROR(_xlfn.IFS(AND(C336="Corporate", F336="Technology"), 3%, C336="Corporate", 1%),0%)</f>
        <v>0</v>
      </c>
      <c r="K336" s="24">
        <f>VLOOKUP($G336, Reference!$A$3:$C$20, 3,FALSE)*I336</f>
        <v>237</v>
      </c>
      <c r="L336" s="27">
        <f t="shared" si="10"/>
        <v>60</v>
      </c>
      <c r="M336" s="27">
        <f t="shared" si="11"/>
        <v>60</v>
      </c>
    </row>
    <row r="337" spans="1:13" x14ac:dyDescent="0.2">
      <c r="A337">
        <v>689</v>
      </c>
      <c r="B337" s="4">
        <v>43857</v>
      </c>
      <c r="C337" t="s">
        <v>11</v>
      </c>
      <c r="D337" t="s">
        <v>32</v>
      </c>
      <c r="E337" s="2" t="str">
        <f>VLOOKUP('SampleSuperstore - Main Data'!D337,Reference!$A$26:$B$74,2,FALSE)</f>
        <v>South</v>
      </c>
      <c r="F337" s="22" t="s">
        <v>13</v>
      </c>
      <c r="G337" s="22" t="s">
        <v>26</v>
      </c>
      <c r="H337" s="24">
        <f>VLOOKUP($G337, Reference!$A$3:$C$20, 2,FALSE)*I337</f>
        <v>10</v>
      </c>
      <c r="I337" s="22">
        <v>4</v>
      </c>
      <c r="J337" s="26" cm="1">
        <f t="array" ref="J337">IFERROR(_xlfn.IFS(AND(C337="Corporate", F337="Technology"), 3%, C337="Corporate", 1%),0%)</f>
        <v>0</v>
      </c>
      <c r="K337" s="24">
        <f>VLOOKUP($G337, Reference!$A$3:$C$20, 3,FALSE)*I337</f>
        <v>8</v>
      </c>
      <c r="L337" s="27">
        <f t="shared" si="10"/>
        <v>2</v>
      </c>
      <c r="M337" s="27">
        <f t="shared" si="11"/>
        <v>2</v>
      </c>
    </row>
    <row r="338" spans="1:13" x14ac:dyDescent="0.2">
      <c r="A338">
        <v>691</v>
      </c>
      <c r="B338" s="4">
        <v>43857</v>
      </c>
      <c r="C338" t="s">
        <v>11</v>
      </c>
      <c r="D338" t="s">
        <v>21</v>
      </c>
      <c r="E338" s="2" t="str">
        <f>VLOOKUP('SampleSuperstore - Main Data'!D338,Reference!$A$26:$B$74,2,FALSE)</f>
        <v>West</v>
      </c>
      <c r="F338" s="22" t="s">
        <v>23</v>
      </c>
      <c r="G338" s="22" t="s">
        <v>59</v>
      </c>
      <c r="H338" s="24">
        <f>VLOOKUP($G338, Reference!$A$3:$C$20, 2,FALSE)*I338</f>
        <v>425</v>
      </c>
      <c r="I338" s="22">
        <v>5</v>
      </c>
      <c r="J338" s="26" cm="1">
        <f t="array" ref="J338">IFERROR(_xlfn.IFS(AND(C338="Corporate", F338="Technology"), 3%, C338="Corporate", 1%),0%)</f>
        <v>0</v>
      </c>
      <c r="K338" s="24">
        <f>VLOOKUP($G338, Reference!$A$3:$C$20, 3,FALSE)*I338</f>
        <v>375</v>
      </c>
      <c r="L338" s="27">
        <f t="shared" si="10"/>
        <v>50</v>
      </c>
      <c r="M338" s="27">
        <f t="shared" si="11"/>
        <v>50</v>
      </c>
    </row>
    <row r="339" spans="1:13" x14ac:dyDescent="0.2">
      <c r="A339">
        <v>692</v>
      </c>
      <c r="B339" s="4">
        <v>43857</v>
      </c>
      <c r="C339" t="s">
        <v>11</v>
      </c>
      <c r="D339" t="s">
        <v>25</v>
      </c>
      <c r="E339" s="2" t="str">
        <f>VLOOKUP('SampleSuperstore - Main Data'!D339,Reference!$A$26:$B$74,2,FALSE)</f>
        <v>Central</v>
      </c>
      <c r="F339" s="22" t="s">
        <v>13</v>
      </c>
      <c r="G339" s="22" t="s">
        <v>26</v>
      </c>
      <c r="H339" s="24">
        <f>VLOOKUP($G339, Reference!$A$3:$C$20, 2,FALSE)*I339</f>
        <v>17.5</v>
      </c>
      <c r="I339" s="22">
        <v>7</v>
      </c>
      <c r="J339" s="26" cm="1">
        <f t="array" ref="J339">IFERROR(_xlfn.IFS(AND(C339="Corporate", F339="Technology"), 3%, C339="Corporate", 1%),0%)</f>
        <v>0</v>
      </c>
      <c r="K339" s="24">
        <f>VLOOKUP($G339, Reference!$A$3:$C$20, 3,FALSE)*I339</f>
        <v>14</v>
      </c>
      <c r="L339" s="27">
        <f t="shared" si="10"/>
        <v>3.5</v>
      </c>
      <c r="M339" s="27">
        <f t="shared" si="11"/>
        <v>3.5</v>
      </c>
    </row>
    <row r="340" spans="1:13" x14ac:dyDescent="0.2">
      <c r="A340">
        <v>693</v>
      </c>
      <c r="B340" s="4">
        <v>43857</v>
      </c>
      <c r="C340" t="s">
        <v>11</v>
      </c>
      <c r="D340" t="s">
        <v>36</v>
      </c>
      <c r="E340" s="2" t="str">
        <f>VLOOKUP('SampleSuperstore - Main Data'!D340,Reference!$A$26:$B$74,2,FALSE)</f>
        <v>East</v>
      </c>
      <c r="F340" s="22" t="s">
        <v>13</v>
      </c>
      <c r="G340" s="22" t="s">
        <v>26</v>
      </c>
      <c r="H340" s="24">
        <f>VLOOKUP($G340, Reference!$A$3:$C$20, 2,FALSE)*I340</f>
        <v>5</v>
      </c>
      <c r="I340" s="22">
        <v>2</v>
      </c>
      <c r="J340" s="26" cm="1">
        <f t="array" ref="J340">IFERROR(_xlfn.IFS(AND(C340="Corporate", F340="Technology"), 3%, C340="Corporate", 1%),0%)</f>
        <v>0</v>
      </c>
      <c r="K340" s="24">
        <f>VLOOKUP($G340, Reference!$A$3:$C$20, 3,FALSE)*I340</f>
        <v>4</v>
      </c>
      <c r="L340" s="27">
        <f t="shared" si="10"/>
        <v>1</v>
      </c>
      <c r="M340" s="27">
        <f t="shared" si="11"/>
        <v>1</v>
      </c>
    </row>
    <row r="341" spans="1:13" x14ac:dyDescent="0.2">
      <c r="A341">
        <v>694</v>
      </c>
      <c r="B341" s="4">
        <v>43857</v>
      </c>
      <c r="C341" t="s">
        <v>11</v>
      </c>
      <c r="D341" t="s">
        <v>70</v>
      </c>
      <c r="E341" s="2" t="str">
        <f>VLOOKUP('SampleSuperstore - Main Data'!D341,Reference!$A$26:$B$74,2,FALSE)</f>
        <v>Central</v>
      </c>
      <c r="F341" s="22" t="s">
        <v>13</v>
      </c>
      <c r="G341" s="22" t="s">
        <v>26</v>
      </c>
      <c r="H341" s="24">
        <f>VLOOKUP($G341, Reference!$A$3:$C$20, 2,FALSE)*I341</f>
        <v>7.5</v>
      </c>
      <c r="I341" s="22">
        <v>3</v>
      </c>
      <c r="J341" s="26" cm="1">
        <f t="array" ref="J341">IFERROR(_xlfn.IFS(AND(C341="Corporate", F341="Technology"), 3%, C341="Corporate", 1%),0%)</f>
        <v>0</v>
      </c>
      <c r="K341" s="24">
        <f>VLOOKUP($G341, Reference!$A$3:$C$20, 3,FALSE)*I341</f>
        <v>6</v>
      </c>
      <c r="L341" s="27">
        <f t="shared" si="10"/>
        <v>1.5</v>
      </c>
      <c r="M341" s="27">
        <f t="shared" si="11"/>
        <v>1.5</v>
      </c>
    </row>
    <row r="342" spans="1:13" x14ac:dyDescent="0.2">
      <c r="A342">
        <v>695</v>
      </c>
      <c r="B342" s="4">
        <v>43857</v>
      </c>
      <c r="C342" t="s">
        <v>11</v>
      </c>
      <c r="D342" t="s">
        <v>40</v>
      </c>
      <c r="E342" s="2" t="str">
        <f>VLOOKUP('SampleSuperstore - Main Data'!D342,Reference!$A$26:$B$74,2,FALSE)</f>
        <v>East</v>
      </c>
      <c r="F342" s="22" t="s">
        <v>13</v>
      </c>
      <c r="G342" s="22" t="s">
        <v>14</v>
      </c>
      <c r="H342" s="24">
        <f>VLOOKUP($G342, Reference!$A$3:$C$20, 2,FALSE)*I342</f>
        <v>135</v>
      </c>
      <c r="I342" s="22">
        <v>3</v>
      </c>
      <c r="J342" s="26" cm="1">
        <f t="array" ref="J342">IFERROR(_xlfn.IFS(AND(C342="Corporate", F342="Technology"), 3%, C342="Corporate", 1%),0%)</f>
        <v>0</v>
      </c>
      <c r="K342" s="24">
        <f>VLOOKUP($G342, Reference!$A$3:$C$20, 3,FALSE)*I342</f>
        <v>105</v>
      </c>
      <c r="L342" s="27">
        <f t="shared" si="10"/>
        <v>30</v>
      </c>
      <c r="M342" s="27">
        <f t="shared" si="11"/>
        <v>30</v>
      </c>
    </row>
    <row r="343" spans="1:13" x14ac:dyDescent="0.2">
      <c r="A343">
        <v>696</v>
      </c>
      <c r="B343" s="4">
        <v>43857</v>
      </c>
      <c r="C343" t="s">
        <v>11</v>
      </c>
      <c r="D343" t="s">
        <v>54</v>
      </c>
      <c r="E343" s="2" t="str">
        <f>VLOOKUP('SampleSuperstore - Main Data'!D343,Reference!$A$26:$B$74,2,FALSE)</f>
        <v>East</v>
      </c>
      <c r="F343" s="22" t="s">
        <v>23</v>
      </c>
      <c r="G343" s="22" t="s">
        <v>37</v>
      </c>
      <c r="H343" s="24">
        <f>VLOOKUP($G343, Reference!$A$3:$C$20, 2,FALSE)*I343</f>
        <v>18</v>
      </c>
      <c r="I343" s="22">
        <v>2</v>
      </c>
      <c r="J343" s="26" cm="1">
        <f t="array" ref="J343">IFERROR(_xlfn.IFS(AND(C343="Corporate", F343="Technology"), 3%, C343="Corporate", 1%),0%)</f>
        <v>0</v>
      </c>
      <c r="K343" s="24">
        <f>VLOOKUP($G343, Reference!$A$3:$C$20, 3,FALSE)*I343</f>
        <v>10</v>
      </c>
      <c r="L343" s="27">
        <f t="shared" si="10"/>
        <v>8</v>
      </c>
      <c r="M343" s="27">
        <f t="shared" si="11"/>
        <v>8</v>
      </c>
    </row>
    <row r="344" spans="1:13" x14ac:dyDescent="0.2">
      <c r="A344">
        <v>698</v>
      </c>
      <c r="B344" s="4">
        <v>43857</v>
      </c>
      <c r="C344" t="s">
        <v>11</v>
      </c>
      <c r="D344" t="s">
        <v>47</v>
      </c>
      <c r="E344" s="2" t="str">
        <f>VLOOKUP('SampleSuperstore - Main Data'!D344,Reference!$A$26:$B$74,2,FALSE)</f>
        <v>South</v>
      </c>
      <c r="F344" s="22" t="s">
        <v>13</v>
      </c>
      <c r="G344" s="22" t="s">
        <v>26</v>
      </c>
      <c r="H344" s="24">
        <f>VLOOKUP($G344, Reference!$A$3:$C$20, 2,FALSE)*I344</f>
        <v>5</v>
      </c>
      <c r="I344" s="22">
        <v>2</v>
      </c>
      <c r="J344" s="26" cm="1">
        <f t="array" ref="J344">IFERROR(_xlfn.IFS(AND(C344="Corporate", F344="Technology"), 3%, C344="Corporate", 1%),0%)</f>
        <v>0</v>
      </c>
      <c r="K344" s="24">
        <f>VLOOKUP($G344, Reference!$A$3:$C$20, 3,FALSE)*I344</f>
        <v>4</v>
      </c>
      <c r="L344" s="27">
        <f t="shared" si="10"/>
        <v>1</v>
      </c>
      <c r="M344" s="27">
        <f t="shared" si="11"/>
        <v>1</v>
      </c>
    </row>
    <row r="345" spans="1:13" x14ac:dyDescent="0.2">
      <c r="A345">
        <v>699</v>
      </c>
      <c r="B345" s="4">
        <v>43857</v>
      </c>
      <c r="C345" t="s">
        <v>11</v>
      </c>
      <c r="D345" t="s">
        <v>46</v>
      </c>
      <c r="E345" s="2" t="str">
        <f>VLOOKUP('SampleSuperstore - Main Data'!D345,Reference!$A$26:$B$74,2,FALSE)</f>
        <v>Central</v>
      </c>
      <c r="F345" s="22" t="s">
        <v>13</v>
      </c>
      <c r="G345" s="22" t="s">
        <v>20</v>
      </c>
      <c r="H345" s="24">
        <f>VLOOKUP($G345, Reference!$A$3:$C$20, 2,FALSE)*I345</f>
        <v>51</v>
      </c>
      <c r="I345" s="22">
        <v>3</v>
      </c>
      <c r="J345" s="26" cm="1">
        <f t="array" ref="J345">IFERROR(_xlfn.IFS(AND(C345="Corporate", F345="Technology"), 3%, C345="Corporate", 1%),0%)</f>
        <v>0</v>
      </c>
      <c r="K345" s="24">
        <f>VLOOKUP($G345, Reference!$A$3:$C$20, 3,FALSE)*I345</f>
        <v>30</v>
      </c>
      <c r="L345" s="27">
        <f t="shared" si="10"/>
        <v>21</v>
      </c>
      <c r="M345" s="27">
        <f t="shared" si="11"/>
        <v>21</v>
      </c>
    </row>
    <row r="346" spans="1:13" x14ac:dyDescent="0.2">
      <c r="A346">
        <v>702</v>
      </c>
      <c r="B346" s="4">
        <v>43857</v>
      </c>
      <c r="C346" t="s">
        <v>11</v>
      </c>
      <c r="D346" t="s">
        <v>25</v>
      </c>
      <c r="E346" s="2" t="str">
        <f>VLOOKUP('SampleSuperstore - Main Data'!D346,Reference!$A$26:$B$74,2,FALSE)</f>
        <v>Central</v>
      </c>
      <c r="F346" s="22" t="s">
        <v>29</v>
      </c>
      <c r="G346" s="22" t="s">
        <v>33</v>
      </c>
      <c r="H346" s="24">
        <f>VLOOKUP($G346, Reference!$A$3:$C$20, 2,FALSE)*I346</f>
        <v>30</v>
      </c>
      <c r="I346" s="22">
        <v>6</v>
      </c>
      <c r="J346" s="26" cm="1">
        <f t="array" ref="J346">IFERROR(_xlfn.IFS(AND(C346="Corporate", F346="Technology"), 3%, C346="Corporate", 1%),0%)</f>
        <v>0</v>
      </c>
      <c r="K346" s="24">
        <f>VLOOKUP($G346, Reference!$A$3:$C$20, 3,FALSE)*I346</f>
        <v>15</v>
      </c>
      <c r="L346" s="27">
        <f t="shared" si="10"/>
        <v>15</v>
      </c>
      <c r="M346" s="27">
        <f t="shared" si="11"/>
        <v>15</v>
      </c>
    </row>
    <row r="347" spans="1:13" x14ac:dyDescent="0.2">
      <c r="A347">
        <v>704</v>
      </c>
      <c r="B347" s="4">
        <v>43857</v>
      </c>
      <c r="C347" t="s">
        <v>11</v>
      </c>
      <c r="D347" t="s">
        <v>46</v>
      </c>
      <c r="E347" s="2" t="str">
        <f>VLOOKUP('SampleSuperstore - Main Data'!D347,Reference!$A$26:$B$74,2,FALSE)</f>
        <v>Central</v>
      </c>
      <c r="F347" s="22" t="s">
        <v>23</v>
      </c>
      <c r="G347" s="22" t="s">
        <v>37</v>
      </c>
      <c r="H347" s="24">
        <f>VLOOKUP($G347, Reference!$A$3:$C$20, 2,FALSE)*I347</f>
        <v>45</v>
      </c>
      <c r="I347" s="22">
        <v>5</v>
      </c>
      <c r="J347" s="26" cm="1">
        <f t="array" ref="J347">IFERROR(_xlfn.IFS(AND(C347="Corporate", F347="Technology"), 3%, C347="Corporate", 1%),0%)</f>
        <v>0</v>
      </c>
      <c r="K347" s="24">
        <f>VLOOKUP($G347, Reference!$A$3:$C$20, 3,FALSE)*I347</f>
        <v>25</v>
      </c>
      <c r="L347" s="27">
        <f t="shared" si="10"/>
        <v>20</v>
      </c>
      <c r="M347" s="27">
        <f t="shared" si="11"/>
        <v>20</v>
      </c>
    </row>
    <row r="348" spans="1:13" x14ac:dyDescent="0.2">
      <c r="A348">
        <v>705</v>
      </c>
      <c r="B348" s="4">
        <v>43857</v>
      </c>
      <c r="C348" t="s">
        <v>11</v>
      </c>
      <c r="D348" t="s">
        <v>52</v>
      </c>
      <c r="E348" s="2" t="str">
        <f>VLOOKUP('SampleSuperstore - Main Data'!D348,Reference!$A$26:$B$74,2,FALSE)</f>
        <v>East</v>
      </c>
      <c r="F348" s="22" t="s">
        <v>23</v>
      </c>
      <c r="G348" s="22" t="s">
        <v>38</v>
      </c>
      <c r="H348" s="24">
        <f>VLOOKUP($G348, Reference!$A$3:$C$20, 2,FALSE)*I348</f>
        <v>80</v>
      </c>
      <c r="I348" s="22">
        <v>1</v>
      </c>
      <c r="J348" s="26" cm="1">
        <f t="array" ref="J348">IFERROR(_xlfn.IFS(AND(C348="Corporate", F348="Technology"), 3%, C348="Corporate", 1%),0%)</f>
        <v>0</v>
      </c>
      <c r="K348" s="24">
        <f>VLOOKUP($G348, Reference!$A$3:$C$20, 3,FALSE)*I348</f>
        <v>65</v>
      </c>
      <c r="L348" s="27">
        <f t="shared" si="10"/>
        <v>15</v>
      </c>
      <c r="M348" s="27">
        <f t="shared" si="11"/>
        <v>15</v>
      </c>
    </row>
    <row r="349" spans="1:13" x14ac:dyDescent="0.2">
      <c r="A349">
        <v>706</v>
      </c>
      <c r="B349" s="4">
        <v>43857</v>
      </c>
      <c r="C349" t="s">
        <v>11</v>
      </c>
      <c r="D349" t="s">
        <v>15</v>
      </c>
      <c r="E349" s="2" t="str">
        <f>VLOOKUP('SampleSuperstore - Main Data'!D349,Reference!$A$26:$B$74,2,FALSE)</f>
        <v>West</v>
      </c>
      <c r="F349" s="22" t="s">
        <v>13</v>
      </c>
      <c r="G349" s="22" t="s">
        <v>35</v>
      </c>
      <c r="H349" s="24">
        <f>VLOOKUP($G349, Reference!$A$3:$C$20, 2,FALSE)*I349</f>
        <v>48</v>
      </c>
      <c r="I349" s="22">
        <v>2</v>
      </c>
      <c r="J349" s="26" cm="1">
        <f t="array" ref="J349">IFERROR(_xlfn.IFS(AND(C349="Corporate", F349="Technology"), 3%, C349="Corporate", 1%),0%)</f>
        <v>0</v>
      </c>
      <c r="K349" s="24">
        <f>VLOOKUP($G349, Reference!$A$3:$C$20, 3,FALSE)*I349</f>
        <v>38</v>
      </c>
      <c r="L349" s="27">
        <f t="shared" si="10"/>
        <v>10</v>
      </c>
      <c r="M349" s="27">
        <f t="shared" si="11"/>
        <v>10</v>
      </c>
    </row>
    <row r="350" spans="1:13" x14ac:dyDescent="0.2">
      <c r="A350">
        <v>713</v>
      </c>
      <c r="B350" s="4">
        <v>43858</v>
      </c>
      <c r="C350" t="s">
        <v>11</v>
      </c>
      <c r="D350" t="s">
        <v>43</v>
      </c>
      <c r="E350" s="2" t="str">
        <f>VLOOKUP('SampleSuperstore - Main Data'!D350,Reference!$A$26:$B$74,2,FALSE)</f>
        <v>West</v>
      </c>
      <c r="F350" s="22" t="s">
        <v>13</v>
      </c>
      <c r="G350" s="22" t="s">
        <v>49</v>
      </c>
      <c r="H350" s="24">
        <f>VLOOKUP($G350, Reference!$A$3:$C$20, 2,FALSE)*I350</f>
        <v>120</v>
      </c>
      <c r="I350" s="22">
        <v>3</v>
      </c>
      <c r="J350" s="26" cm="1">
        <f t="array" ref="J350">IFERROR(_xlfn.IFS(AND(C350="Corporate", F350="Technology"), 3%, C350="Corporate", 1%),0%)</f>
        <v>0</v>
      </c>
      <c r="K350" s="24">
        <f>VLOOKUP($G350, Reference!$A$3:$C$20, 3,FALSE)*I350</f>
        <v>105</v>
      </c>
      <c r="L350" s="27">
        <f t="shared" si="10"/>
        <v>15</v>
      </c>
      <c r="M350" s="27">
        <f t="shared" si="11"/>
        <v>15</v>
      </c>
    </row>
    <row r="351" spans="1:13" x14ac:dyDescent="0.2">
      <c r="A351">
        <v>714</v>
      </c>
      <c r="B351" s="4">
        <v>43858</v>
      </c>
      <c r="C351" t="s">
        <v>11</v>
      </c>
      <c r="D351" t="s">
        <v>44</v>
      </c>
      <c r="E351" s="2" t="str">
        <f>VLOOKUP('SampleSuperstore - Main Data'!D351,Reference!$A$26:$B$74,2,FALSE)</f>
        <v>South</v>
      </c>
      <c r="F351" s="22" t="s">
        <v>13</v>
      </c>
      <c r="G351" s="22" t="s">
        <v>14</v>
      </c>
      <c r="H351" s="24">
        <f>VLOOKUP($G351, Reference!$A$3:$C$20, 2,FALSE)*I351</f>
        <v>45</v>
      </c>
      <c r="I351" s="22">
        <v>1</v>
      </c>
      <c r="J351" s="26" cm="1">
        <f t="array" ref="J351">IFERROR(_xlfn.IFS(AND(C351="Corporate", F351="Technology"), 3%, C351="Corporate", 1%),0%)</f>
        <v>0</v>
      </c>
      <c r="K351" s="24">
        <f>VLOOKUP($G351, Reference!$A$3:$C$20, 3,FALSE)*I351</f>
        <v>35</v>
      </c>
      <c r="L351" s="27">
        <f t="shared" si="10"/>
        <v>10</v>
      </c>
      <c r="M351" s="27">
        <f t="shared" si="11"/>
        <v>10</v>
      </c>
    </row>
    <row r="352" spans="1:13" x14ac:dyDescent="0.2">
      <c r="A352">
        <v>716</v>
      </c>
      <c r="B352" s="4">
        <v>43858</v>
      </c>
      <c r="C352" t="s">
        <v>11</v>
      </c>
      <c r="D352" t="s">
        <v>40</v>
      </c>
      <c r="E352" s="2" t="str">
        <f>VLOOKUP('SampleSuperstore - Main Data'!D352,Reference!$A$26:$B$74,2,FALSE)</f>
        <v>East</v>
      </c>
      <c r="F352" s="22" t="s">
        <v>13</v>
      </c>
      <c r="G352" s="22" t="s">
        <v>14</v>
      </c>
      <c r="H352" s="24">
        <f>VLOOKUP($G352, Reference!$A$3:$C$20, 2,FALSE)*I352</f>
        <v>90</v>
      </c>
      <c r="I352" s="22">
        <v>2</v>
      </c>
      <c r="J352" s="26" cm="1">
        <f t="array" ref="J352">IFERROR(_xlfn.IFS(AND(C352="Corporate", F352="Technology"), 3%, C352="Corporate", 1%),0%)</f>
        <v>0</v>
      </c>
      <c r="K352" s="24">
        <f>VLOOKUP($G352, Reference!$A$3:$C$20, 3,FALSE)*I352</f>
        <v>70</v>
      </c>
      <c r="L352" s="27">
        <f t="shared" si="10"/>
        <v>20</v>
      </c>
      <c r="M352" s="27">
        <f t="shared" si="11"/>
        <v>20</v>
      </c>
    </row>
    <row r="353" spans="1:13" x14ac:dyDescent="0.2">
      <c r="A353">
        <v>717</v>
      </c>
      <c r="B353" s="4">
        <v>43858</v>
      </c>
      <c r="C353" t="s">
        <v>11</v>
      </c>
      <c r="D353" t="s">
        <v>57</v>
      </c>
      <c r="E353" s="2" t="str">
        <f>VLOOKUP('SampleSuperstore - Main Data'!D353,Reference!$A$26:$B$74,2,FALSE)</f>
        <v>South</v>
      </c>
      <c r="F353" s="22" t="s">
        <v>13</v>
      </c>
      <c r="G353" s="22" t="s">
        <v>14</v>
      </c>
      <c r="H353" s="24">
        <f>VLOOKUP($G353, Reference!$A$3:$C$20, 2,FALSE)*I353</f>
        <v>45</v>
      </c>
      <c r="I353" s="22">
        <v>1</v>
      </c>
      <c r="J353" s="26" cm="1">
        <f t="array" ref="J353">IFERROR(_xlfn.IFS(AND(C353="Corporate", F353="Technology"), 3%, C353="Corporate", 1%),0%)</f>
        <v>0</v>
      </c>
      <c r="K353" s="24">
        <f>VLOOKUP($G353, Reference!$A$3:$C$20, 3,FALSE)*I353</f>
        <v>35</v>
      </c>
      <c r="L353" s="27">
        <f t="shared" si="10"/>
        <v>10</v>
      </c>
      <c r="M353" s="27">
        <f t="shared" si="11"/>
        <v>10</v>
      </c>
    </row>
    <row r="354" spans="1:13" x14ac:dyDescent="0.2">
      <c r="A354">
        <v>718</v>
      </c>
      <c r="B354" s="4">
        <v>43858</v>
      </c>
      <c r="C354" t="s">
        <v>11</v>
      </c>
      <c r="D354" t="s">
        <v>15</v>
      </c>
      <c r="E354" s="2" t="str">
        <f>VLOOKUP('SampleSuperstore - Main Data'!D354,Reference!$A$26:$B$74,2,FALSE)</f>
        <v>West</v>
      </c>
      <c r="F354" s="22" t="s">
        <v>13</v>
      </c>
      <c r="G354" s="22" t="s">
        <v>26</v>
      </c>
      <c r="H354" s="24">
        <f>VLOOKUP($G354, Reference!$A$3:$C$20, 2,FALSE)*I354</f>
        <v>2.5</v>
      </c>
      <c r="I354" s="22">
        <v>1</v>
      </c>
      <c r="J354" s="26" cm="1">
        <f t="array" ref="J354">IFERROR(_xlfn.IFS(AND(C354="Corporate", F354="Technology"), 3%, C354="Corporate", 1%),0%)</f>
        <v>0</v>
      </c>
      <c r="K354" s="24">
        <f>VLOOKUP($G354, Reference!$A$3:$C$20, 3,FALSE)*I354</f>
        <v>2</v>
      </c>
      <c r="L354" s="27">
        <f t="shared" si="10"/>
        <v>0.5</v>
      </c>
      <c r="M354" s="27">
        <f t="shared" si="11"/>
        <v>0.5</v>
      </c>
    </row>
    <row r="355" spans="1:13" x14ac:dyDescent="0.2">
      <c r="A355">
        <v>719</v>
      </c>
      <c r="B355" s="4">
        <v>43858</v>
      </c>
      <c r="C355" t="s">
        <v>11</v>
      </c>
      <c r="D355" t="s">
        <v>36</v>
      </c>
      <c r="E355" s="2" t="str">
        <f>VLOOKUP('SampleSuperstore - Main Data'!D355,Reference!$A$26:$B$74,2,FALSE)</f>
        <v>East</v>
      </c>
      <c r="F355" s="22" t="s">
        <v>13</v>
      </c>
      <c r="G355" s="22" t="s">
        <v>26</v>
      </c>
      <c r="H355" s="24">
        <f>VLOOKUP($G355, Reference!$A$3:$C$20, 2,FALSE)*I355</f>
        <v>5</v>
      </c>
      <c r="I355" s="22">
        <v>2</v>
      </c>
      <c r="J355" s="26" cm="1">
        <f t="array" ref="J355">IFERROR(_xlfn.IFS(AND(C355="Corporate", F355="Technology"), 3%, C355="Corporate", 1%),0%)</f>
        <v>0</v>
      </c>
      <c r="K355" s="24">
        <f>VLOOKUP($G355, Reference!$A$3:$C$20, 3,FALSE)*I355</f>
        <v>4</v>
      </c>
      <c r="L355" s="27">
        <f t="shared" si="10"/>
        <v>1</v>
      </c>
      <c r="M355" s="27">
        <f t="shared" si="11"/>
        <v>1</v>
      </c>
    </row>
    <row r="356" spans="1:13" x14ac:dyDescent="0.2">
      <c r="A356">
        <v>720</v>
      </c>
      <c r="B356" s="4">
        <v>43858</v>
      </c>
      <c r="C356" t="s">
        <v>11</v>
      </c>
      <c r="D356" t="s">
        <v>36</v>
      </c>
      <c r="E356" s="2" t="str">
        <f>VLOOKUP('SampleSuperstore - Main Data'!D356,Reference!$A$26:$B$74,2,FALSE)</f>
        <v>East</v>
      </c>
      <c r="F356" s="22" t="s">
        <v>13</v>
      </c>
      <c r="G356" s="22" t="s">
        <v>26</v>
      </c>
      <c r="H356" s="24">
        <f>VLOOKUP($G356, Reference!$A$3:$C$20, 2,FALSE)*I356</f>
        <v>5</v>
      </c>
      <c r="I356" s="22">
        <v>2</v>
      </c>
      <c r="J356" s="26" cm="1">
        <f t="array" ref="J356">IFERROR(_xlfn.IFS(AND(C356="Corporate", F356="Technology"), 3%, C356="Corporate", 1%),0%)</f>
        <v>0</v>
      </c>
      <c r="K356" s="24">
        <f>VLOOKUP($G356, Reference!$A$3:$C$20, 3,FALSE)*I356</f>
        <v>4</v>
      </c>
      <c r="L356" s="27">
        <f t="shared" si="10"/>
        <v>1</v>
      </c>
      <c r="M356" s="27">
        <f t="shared" si="11"/>
        <v>1</v>
      </c>
    </row>
    <row r="357" spans="1:13" x14ac:dyDescent="0.2">
      <c r="A357">
        <v>725</v>
      </c>
      <c r="B357" s="4">
        <v>43859</v>
      </c>
      <c r="C357" t="s">
        <v>11</v>
      </c>
      <c r="D357" t="s">
        <v>36</v>
      </c>
      <c r="E357" s="2" t="str">
        <f>VLOOKUP('SampleSuperstore - Main Data'!D357,Reference!$A$26:$B$74,2,FALSE)</f>
        <v>East</v>
      </c>
      <c r="F357" s="22" t="s">
        <v>13</v>
      </c>
      <c r="G357" s="22" t="s">
        <v>26</v>
      </c>
      <c r="H357" s="24">
        <f>VLOOKUP($G357, Reference!$A$3:$C$20, 2,FALSE)*I357</f>
        <v>5</v>
      </c>
      <c r="I357" s="22">
        <v>2</v>
      </c>
      <c r="J357" s="26" cm="1">
        <f t="array" ref="J357">IFERROR(_xlfn.IFS(AND(C357="Corporate", F357="Technology"), 3%, C357="Corporate", 1%),0%)</f>
        <v>0</v>
      </c>
      <c r="K357" s="24">
        <f>VLOOKUP($G357, Reference!$A$3:$C$20, 3,FALSE)*I357</f>
        <v>4</v>
      </c>
      <c r="L357" s="27">
        <f t="shared" si="10"/>
        <v>1</v>
      </c>
      <c r="M357" s="27">
        <f t="shared" si="11"/>
        <v>1</v>
      </c>
    </row>
    <row r="358" spans="1:13" x14ac:dyDescent="0.2">
      <c r="A358">
        <v>727</v>
      </c>
      <c r="B358" s="4">
        <v>43859</v>
      </c>
      <c r="C358" t="s">
        <v>11</v>
      </c>
      <c r="D358" t="s">
        <v>15</v>
      </c>
      <c r="E358" s="2" t="str">
        <f>VLOOKUP('SampleSuperstore - Main Data'!D358,Reference!$A$26:$B$74,2,FALSE)</f>
        <v>West</v>
      </c>
      <c r="F358" s="22" t="s">
        <v>13</v>
      </c>
      <c r="G358" s="22" t="s">
        <v>41</v>
      </c>
      <c r="H358" s="24">
        <f>VLOOKUP($G358, Reference!$A$3:$C$20, 2,FALSE)*I358</f>
        <v>18</v>
      </c>
      <c r="I358" s="22">
        <v>6</v>
      </c>
      <c r="J358" s="26" cm="1">
        <f t="array" ref="J358">IFERROR(_xlfn.IFS(AND(C358="Corporate", F358="Technology"), 3%, C358="Corporate", 1%),0%)</f>
        <v>0</v>
      </c>
      <c r="K358" s="24">
        <f>VLOOKUP($G358, Reference!$A$3:$C$20, 3,FALSE)*I358</f>
        <v>12</v>
      </c>
      <c r="L358" s="27">
        <f t="shared" si="10"/>
        <v>6</v>
      </c>
      <c r="M358" s="27">
        <f t="shared" si="11"/>
        <v>6</v>
      </c>
    </row>
    <row r="359" spans="1:13" x14ac:dyDescent="0.2">
      <c r="A359">
        <v>729</v>
      </c>
      <c r="B359" s="4">
        <v>43859</v>
      </c>
      <c r="C359" t="s">
        <v>11</v>
      </c>
      <c r="D359" t="s">
        <v>19</v>
      </c>
      <c r="E359" s="2" t="str">
        <f>VLOOKUP('SampleSuperstore - Main Data'!D359,Reference!$A$26:$B$74,2,FALSE)</f>
        <v>East</v>
      </c>
      <c r="F359" s="22" t="s">
        <v>13</v>
      </c>
      <c r="G359" s="22" t="s">
        <v>49</v>
      </c>
      <c r="H359" s="24">
        <f>VLOOKUP($G359, Reference!$A$3:$C$20, 2,FALSE)*I359</f>
        <v>200</v>
      </c>
      <c r="I359" s="22">
        <v>5</v>
      </c>
      <c r="J359" s="26" cm="1">
        <f t="array" ref="J359">IFERROR(_xlfn.IFS(AND(C359="Corporate", F359="Technology"), 3%, C359="Corporate", 1%),0%)</f>
        <v>0</v>
      </c>
      <c r="K359" s="24">
        <f>VLOOKUP($G359, Reference!$A$3:$C$20, 3,FALSE)*I359</f>
        <v>175</v>
      </c>
      <c r="L359" s="27">
        <f t="shared" si="10"/>
        <v>25</v>
      </c>
      <c r="M359" s="27">
        <f t="shared" si="11"/>
        <v>25</v>
      </c>
    </row>
    <row r="360" spans="1:13" x14ac:dyDescent="0.2">
      <c r="A360">
        <v>730</v>
      </c>
      <c r="B360" s="4">
        <v>43859</v>
      </c>
      <c r="C360" t="s">
        <v>11</v>
      </c>
      <c r="D360" t="s">
        <v>55</v>
      </c>
      <c r="E360" s="2" t="str">
        <f>VLOOKUP('SampleSuperstore - Main Data'!D360,Reference!$A$26:$B$74,2,FALSE)</f>
        <v>Central</v>
      </c>
      <c r="F360" s="22" t="s">
        <v>13</v>
      </c>
      <c r="G360" s="22" t="s">
        <v>35</v>
      </c>
      <c r="H360" s="24">
        <f>VLOOKUP($G360, Reference!$A$3:$C$20, 2,FALSE)*I360</f>
        <v>264</v>
      </c>
      <c r="I360" s="22">
        <v>11</v>
      </c>
      <c r="J360" s="26" cm="1">
        <f t="array" ref="J360">IFERROR(_xlfn.IFS(AND(C360="Corporate", F360="Technology"), 3%, C360="Corporate", 1%),0%)</f>
        <v>0</v>
      </c>
      <c r="K360" s="24">
        <f>VLOOKUP($G360, Reference!$A$3:$C$20, 3,FALSE)*I360</f>
        <v>209</v>
      </c>
      <c r="L360" s="27">
        <f t="shared" si="10"/>
        <v>55</v>
      </c>
      <c r="M360" s="27">
        <f t="shared" si="11"/>
        <v>55</v>
      </c>
    </row>
    <row r="361" spans="1:13" x14ac:dyDescent="0.2">
      <c r="A361">
        <v>731</v>
      </c>
      <c r="B361" s="4">
        <v>43859</v>
      </c>
      <c r="C361" t="s">
        <v>11</v>
      </c>
      <c r="D361" t="s">
        <v>15</v>
      </c>
      <c r="E361" s="2" t="str">
        <f>VLOOKUP('SampleSuperstore - Main Data'!D361,Reference!$A$26:$B$74,2,FALSE)</f>
        <v>West</v>
      </c>
      <c r="F361" s="22" t="s">
        <v>13</v>
      </c>
      <c r="G361" s="22" t="s">
        <v>49</v>
      </c>
      <c r="H361" s="24">
        <f>VLOOKUP($G361, Reference!$A$3:$C$20, 2,FALSE)*I361</f>
        <v>120</v>
      </c>
      <c r="I361" s="22">
        <v>3</v>
      </c>
      <c r="J361" s="26" cm="1">
        <f t="array" ref="J361">IFERROR(_xlfn.IFS(AND(C361="Corporate", F361="Technology"), 3%, C361="Corporate", 1%),0%)</f>
        <v>0</v>
      </c>
      <c r="K361" s="24">
        <f>VLOOKUP($G361, Reference!$A$3:$C$20, 3,FALSE)*I361</f>
        <v>105</v>
      </c>
      <c r="L361" s="27">
        <f t="shared" si="10"/>
        <v>15</v>
      </c>
      <c r="M361" s="27">
        <f t="shared" si="11"/>
        <v>15</v>
      </c>
    </row>
    <row r="362" spans="1:13" x14ac:dyDescent="0.2">
      <c r="A362">
        <v>732</v>
      </c>
      <c r="B362" s="4">
        <v>43859</v>
      </c>
      <c r="C362" t="s">
        <v>11</v>
      </c>
      <c r="D362" t="s">
        <v>72</v>
      </c>
      <c r="E362" s="2" t="str">
        <f>VLOOKUP('SampleSuperstore - Main Data'!D362,Reference!$A$26:$B$74,2,FALSE)</f>
        <v>South</v>
      </c>
      <c r="F362" s="22" t="s">
        <v>29</v>
      </c>
      <c r="G362" s="22" t="s">
        <v>33</v>
      </c>
      <c r="H362" s="24">
        <f>VLOOKUP($G362, Reference!$A$3:$C$20, 2,FALSE)*I362</f>
        <v>15</v>
      </c>
      <c r="I362" s="22">
        <v>3</v>
      </c>
      <c r="J362" s="26" cm="1">
        <f t="array" ref="J362">IFERROR(_xlfn.IFS(AND(C362="Corporate", F362="Technology"), 3%, C362="Corporate", 1%),0%)</f>
        <v>0</v>
      </c>
      <c r="K362" s="24">
        <f>VLOOKUP($G362, Reference!$A$3:$C$20, 3,FALSE)*I362</f>
        <v>7.5</v>
      </c>
      <c r="L362" s="27">
        <f t="shared" si="10"/>
        <v>7.5</v>
      </c>
      <c r="M362" s="27">
        <f t="shared" si="11"/>
        <v>7.5</v>
      </c>
    </row>
    <row r="363" spans="1:13" x14ac:dyDescent="0.2">
      <c r="A363">
        <v>733</v>
      </c>
      <c r="B363" s="4">
        <v>43859</v>
      </c>
      <c r="C363" t="s">
        <v>11</v>
      </c>
      <c r="D363" t="s">
        <v>12</v>
      </c>
      <c r="E363" s="2" t="str">
        <f>VLOOKUP('SampleSuperstore - Main Data'!D363,Reference!$A$26:$B$74,2,FALSE)</f>
        <v>West</v>
      </c>
      <c r="F363" s="22" t="s">
        <v>13</v>
      </c>
      <c r="G363" s="22" t="s">
        <v>26</v>
      </c>
      <c r="H363" s="24">
        <f>VLOOKUP($G363, Reference!$A$3:$C$20, 2,FALSE)*I363</f>
        <v>17.5</v>
      </c>
      <c r="I363" s="22">
        <v>7</v>
      </c>
      <c r="J363" s="26" cm="1">
        <f t="array" ref="J363">IFERROR(_xlfn.IFS(AND(C363="Corporate", F363="Technology"), 3%, C363="Corporate", 1%),0%)</f>
        <v>0</v>
      </c>
      <c r="K363" s="24">
        <f>VLOOKUP($G363, Reference!$A$3:$C$20, 3,FALSE)*I363</f>
        <v>14</v>
      </c>
      <c r="L363" s="27">
        <f t="shared" si="10"/>
        <v>3.5</v>
      </c>
      <c r="M363" s="27">
        <f t="shared" si="11"/>
        <v>3.5</v>
      </c>
    </row>
    <row r="364" spans="1:13" x14ac:dyDescent="0.2">
      <c r="A364">
        <v>734</v>
      </c>
      <c r="B364" s="4">
        <v>43859</v>
      </c>
      <c r="C364" t="s">
        <v>11</v>
      </c>
      <c r="D364" t="s">
        <v>46</v>
      </c>
      <c r="E364" s="2" t="str">
        <f>VLOOKUP('SampleSuperstore - Main Data'!D364,Reference!$A$26:$B$74,2,FALSE)</f>
        <v>Central</v>
      </c>
      <c r="F364" s="22" t="s">
        <v>13</v>
      </c>
      <c r="G364" s="22" t="s">
        <v>49</v>
      </c>
      <c r="H364" s="24">
        <f>VLOOKUP($G364, Reference!$A$3:$C$20, 2,FALSE)*I364</f>
        <v>80</v>
      </c>
      <c r="I364" s="22">
        <v>2</v>
      </c>
      <c r="J364" s="26" cm="1">
        <f t="array" ref="J364">IFERROR(_xlfn.IFS(AND(C364="Corporate", F364="Technology"), 3%, C364="Corporate", 1%),0%)</f>
        <v>0</v>
      </c>
      <c r="K364" s="24">
        <f>VLOOKUP($G364, Reference!$A$3:$C$20, 3,FALSE)*I364</f>
        <v>70</v>
      </c>
      <c r="L364" s="27">
        <f t="shared" si="10"/>
        <v>10</v>
      </c>
      <c r="M364" s="27">
        <f t="shared" si="11"/>
        <v>10</v>
      </c>
    </row>
    <row r="365" spans="1:13" x14ac:dyDescent="0.2">
      <c r="A365">
        <v>741</v>
      </c>
      <c r="B365" s="4">
        <v>43859</v>
      </c>
      <c r="C365" t="s">
        <v>11</v>
      </c>
      <c r="D365" t="s">
        <v>22</v>
      </c>
      <c r="E365" s="2" t="str">
        <f>VLOOKUP('SampleSuperstore - Main Data'!D365,Reference!$A$26:$B$74,2,FALSE)</f>
        <v>West</v>
      </c>
      <c r="F365" s="22" t="s">
        <v>13</v>
      </c>
      <c r="G365" s="22" t="s">
        <v>14</v>
      </c>
      <c r="H365" s="24">
        <f>VLOOKUP($G365, Reference!$A$3:$C$20, 2,FALSE)*I365</f>
        <v>180</v>
      </c>
      <c r="I365" s="22">
        <v>4</v>
      </c>
      <c r="J365" s="26" cm="1">
        <f t="array" ref="J365">IFERROR(_xlfn.IFS(AND(C365="Corporate", F365="Technology"), 3%, C365="Corporate", 1%),0%)</f>
        <v>0</v>
      </c>
      <c r="K365" s="24">
        <f>VLOOKUP($G365, Reference!$A$3:$C$20, 3,FALSE)*I365</f>
        <v>140</v>
      </c>
      <c r="L365" s="27">
        <f t="shared" si="10"/>
        <v>40</v>
      </c>
      <c r="M365" s="27">
        <f t="shared" si="11"/>
        <v>40</v>
      </c>
    </row>
    <row r="366" spans="1:13" x14ac:dyDescent="0.2">
      <c r="A366">
        <v>744</v>
      </c>
      <c r="B366" s="4">
        <v>43859</v>
      </c>
      <c r="C366" t="s">
        <v>11</v>
      </c>
      <c r="D366" t="s">
        <v>25</v>
      </c>
      <c r="E366" s="2" t="str">
        <f>VLOOKUP('SampleSuperstore - Main Data'!D366,Reference!$A$26:$B$74,2,FALSE)</f>
        <v>Central</v>
      </c>
      <c r="F366" s="22" t="s">
        <v>13</v>
      </c>
      <c r="G366" s="22" t="s">
        <v>26</v>
      </c>
      <c r="H366" s="24">
        <f>VLOOKUP($G366, Reference!$A$3:$C$20, 2,FALSE)*I366</f>
        <v>12.5</v>
      </c>
      <c r="I366" s="22">
        <v>5</v>
      </c>
      <c r="J366" s="26" cm="1">
        <f t="array" ref="J366">IFERROR(_xlfn.IFS(AND(C366="Corporate", F366="Technology"), 3%, C366="Corporate", 1%),0%)</f>
        <v>0</v>
      </c>
      <c r="K366" s="24">
        <f>VLOOKUP($G366, Reference!$A$3:$C$20, 3,FALSE)*I366</f>
        <v>10</v>
      </c>
      <c r="L366" s="27">
        <f t="shared" si="10"/>
        <v>2.5</v>
      </c>
      <c r="M366" s="27">
        <f t="shared" si="11"/>
        <v>2.5</v>
      </c>
    </row>
    <row r="367" spans="1:13" x14ac:dyDescent="0.2">
      <c r="A367">
        <v>750</v>
      </c>
      <c r="B367" s="4">
        <v>43860</v>
      </c>
      <c r="C367" t="s">
        <v>11</v>
      </c>
      <c r="D367" t="s">
        <v>67</v>
      </c>
      <c r="E367" s="2" t="str">
        <f>VLOOKUP('SampleSuperstore - Main Data'!D367,Reference!$A$26:$B$74,2,FALSE)</f>
        <v>West</v>
      </c>
      <c r="F367" s="22" t="s">
        <v>13</v>
      </c>
      <c r="G367" s="22" t="s">
        <v>16</v>
      </c>
      <c r="H367" s="24">
        <f>VLOOKUP($G367, Reference!$A$3:$C$20, 2,FALSE)*I367</f>
        <v>95</v>
      </c>
      <c r="I367" s="22">
        <v>5</v>
      </c>
      <c r="J367" s="26" cm="1">
        <f t="array" ref="J367">IFERROR(_xlfn.IFS(AND(C367="Corporate", F367="Technology"), 3%, C367="Corporate", 1%),0%)</f>
        <v>0</v>
      </c>
      <c r="K367" s="24">
        <f>VLOOKUP($G367, Reference!$A$3:$C$20, 3,FALSE)*I367</f>
        <v>50</v>
      </c>
      <c r="L367" s="27">
        <f t="shared" si="10"/>
        <v>45</v>
      </c>
      <c r="M367" s="27">
        <f t="shared" si="11"/>
        <v>45</v>
      </c>
    </row>
    <row r="368" spans="1:13" x14ac:dyDescent="0.2">
      <c r="A368">
        <v>751</v>
      </c>
      <c r="B368" s="4">
        <v>43860</v>
      </c>
      <c r="C368" t="s">
        <v>11</v>
      </c>
      <c r="D368" t="s">
        <v>44</v>
      </c>
      <c r="E368" s="2" t="str">
        <f>VLOOKUP('SampleSuperstore - Main Data'!D368,Reference!$A$26:$B$74,2,FALSE)</f>
        <v>South</v>
      </c>
      <c r="F368" s="22" t="s">
        <v>13</v>
      </c>
      <c r="G368" s="22" t="s">
        <v>26</v>
      </c>
      <c r="H368" s="24">
        <f>VLOOKUP($G368, Reference!$A$3:$C$20, 2,FALSE)*I368</f>
        <v>20</v>
      </c>
      <c r="I368" s="22">
        <v>8</v>
      </c>
      <c r="J368" s="26" cm="1">
        <f t="array" ref="J368">IFERROR(_xlfn.IFS(AND(C368="Corporate", F368="Technology"), 3%, C368="Corporate", 1%),0%)</f>
        <v>0</v>
      </c>
      <c r="K368" s="24">
        <f>VLOOKUP($G368, Reference!$A$3:$C$20, 3,FALSE)*I368</f>
        <v>16</v>
      </c>
      <c r="L368" s="27">
        <f t="shared" si="10"/>
        <v>4</v>
      </c>
      <c r="M368" s="27">
        <f t="shared" si="11"/>
        <v>4</v>
      </c>
    </row>
    <row r="369" spans="1:13" x14ac:dyDescent="0.2">
      <c r="A369">
        <v>752</v>
      </c>
      <c r="B369" s="4">
        <v>43860</v>
      </c>
      <c r="C369" t="s">
        <v>11</v>
      </c>
      <c r="D369" t="s">
        <v>46</v>
      </c>
      <c r="E369" s="2" t="str">
        <f>VLOOKUP('SampleSuperstore - Main Data'!D369,Reference!$A$26:$B$74,2,FALSE)</f>
        <v>Central</v>
      </c>
      <c r="F369" s="22" t="s">
        <v>13</v>
      </c>
      <c r="G369" s="22" t="s">
        <v>26</v>
      </c>
      <c r="H369" s="24">
        <f>VLOOKUP($G369, Reference!$A$3:$C$20, 2,FALSE)*I369</f>
        <v>5</v>
      </c>
      <c r="I369" s="22">
        <v>2</v>
      </c>
      <c r="J369" s="26" cm="1">
        <f t="array" ref="J369">IFERROR(_xlfn.IFS(AND(C369="Corporate", F369="Technology"), 3%, C369="Corporate", 1%),0%)</f>
        <v>0</v>
      </c>
      <c r="K369" s="24">
        <f>VLOOKUP($G369, Reference!$A$3:$C$20, 3,FALSE)*I369</f>
        <v>4</v>
      </c>
      <c r="L369" s="27">
        <f t="shared" si="10"/>
        <v>1</v>
      </c>
      <c r="M369" s="27">
        <f t="shared" si="11"/>
        <v>1</v>
      </c>
    </row>
    <row r="370" spans="1:13" x14ac:dyDescent="0.2">
      <c r="A370">
        <v>755</v>
      </c>
      <c r="B370" s="4">
        <v>43860</v>
      </c>
      <c r="C370" t="s">
        <v>11</v>
      </c>
      <c r="D370" t="s">
        <v>31</v>
      </c>
      <c r="E370" s="2" t="str">
        <f>VLOOKUP('SampleSuperstore - Main Data'!D370,Reference!$A$26:$B$74,2,FALSE)</f>
        <v>Central</v>
      </c>
      <c r="F370" s="22" t="s">
        <v>13</v>
      </c>
      <c r="G370" s="22" t="s">
        <v>20</v>
      </c>
      <c r="H370" s="24">
        <f>VLOOKUP($G370, Reference!$A$3:$C$20, 2,FALSE)*I370</f>
        <v>68</v>
      </c>
      <c r="I370" s="22">
        <v>4</v>
      </c>
      <c r="J370" s="26" cm="1">
        <f t="array" ref="J370">IFERROR(_xlfn.IFS(AND(C370="Corporate", F370="Technology"), 3%, C370="Corporate", 1%),0%)</f>
        <v>0</v>
      </c>
      <c r="K370" s="24">
        <f>VLOOKUP($G370, Reference!$A$3:$C$20, 3,FALSE)*I370</f>
        <v>40</v>
      </c>
      <c r="L370" s="27">
        <f t="shared" si="10"/>
        <v>28</v>
      </c>
      <c r="M370" s="27">
        <f t="shared" si="11"/>
        <v>28</v>
      </c>
    </row>
    <row r="371" spans="1:13" x14ac:dyDescent="0.2">
      <c r="A371">
        <v>756</v>
      </c>
      <c r="B371" s="4">
        <v>43860</v>
      </c>
      <c r="C371" t="s">
        <v>11</v>
      </c>
      <c r="D371" t="s">
        <v>34</v>
      </c>
      <c r="E371" s="2" t="str">
        <f>VLOOKUP('SampleSuperstore - Main Data'!D371,Reference!$A$26:$B$74,2,FALSE)</f>
        <v>South</v>
      </c>
      <c r="F371" s="22" t="s">
        <v>29</v>
      </c>
      <c r="G371" s="22" t="s">
        <v>50</v>
      </c>
      <c r="H371" s="24">
        <f>VLOOKUP($G371, Reference!$A$3:$C$20, 2,FALSE)*I371</f>
        <v>597</v>
      </c>
      <c r="I371" s="22">
        <v>3</v>
      </c>
      <c r="J371" s="26" cm="1">
        <f t="array" ref="J371">IFERROR(_xlfn.IFS(AND(C371="Corporate", F371="Technology"), 3%, C371="Corporate", 1%),0%)</f>
        <v>0</v>
      </c>
      <c r="K371" s="24">
        <f>VLOOKUP($G371, Reference!$A$3:$C$20, 3,FALSE)*I371</f>
        <v>495</v>
      </c>
      <c r="L371" s="27">
        <f t="shared" si="10"/>
        <v>102</v>
      </c>
      <c r="M371" s="27">
        <f t="shared" si="11"/>
        <v>102</v>
      </c>
    </row>
    <row r="372" spans="1:13" x14ac:dyDescent="0.2">
      <c r="A372">
        <v>757</v>
      </c>
      <c r="B372" s="4">
        <v>43860</v>
      </c>
      <c r="C372" t="s">
        <v>11</v>
      </c>
      <c r="D372" t="s">
        <v>36</v>
      </c>
      <c r="E372" s="2" t="str">
        <f>VLOOKUP('SampleSuperstore - Main Data'!D372,Reference!$A$26:$B$74,2,FALSE)</f>
        <v>East</v>
      </c>
      <c r="F372" s="22" t="s">
        <v>29</v>
      </c>
      <c r="G372" s="22" t="s">
        <v>30</v>
      </c>
      <c r="H372" s="24">
        <f>VLOOKUP($G372, Reference!$A$3:$C$20, 2,FALSE)*I372</f>
        <v>3150</v>
      </c>
      <c r="I372" s="22">
        <v>7</v>
      </c>
      <c r="J372" s="26" cm="1">
        <f t="array" ref="J372">IFERROR(_xlfn.IFS(AND(C372="Corporate", F372="Technology"), 3%, C372="Corporate", 1%),0%)</f>
        <v>0</v>
      </c>
      <c r="K372" s="24">
        <f>VLOOKUP($G372, Reference!$A$3:$C$20, 3,FALSE)*I372</f>
        <v>2800</v>
      </c>
      <c r="L372" s="27">
        <f t="shared" si="10"/>
        <v>350</v>
      </c>
      <c r="M372" s="27">
        <f t="shared" si="11"/>
        <v>350</v>
      </c>
    </row>
    <row r="373" spans="1:13" x14ac:dyDescent="0.2">
      <c r="A373">
        <v>758</v>
      </c>
      <c r="B373" s="4">
        <v>43860</v>
      </c>
      <c r="C373" t="s">
        <v>11</v>
      </c>
      <c r="D373" t="s">
        <v>15</v>
      </c>
      <c r="E373" s="2" t="str">
        <f>VLOOKUP('SampleSuperstore - Main Data'!D373,Reference!$A$26:$B$74,2,FALSE)</f>
        <v>West</v>
      </c>
      <c r="F373" s="22" t="s">
        <v>13</v>
      </c>
      <c r="G373" s="22" t="s">
        <v>20</v>
      </c>
      <c r="H373" s="24">
        <f>VLOOKUP($G373, Reference!$A$3:$C$20, 2,FALSE)*I373</f>
        <v>85</v>
      </c>
      <c r="I373" s="22">
        <v>5</v>
      </c>
      <c r="J373" s="26" cm="1">
        <f t="array" ref="J373">IFERROR(_xlfn.IFS(AND(C373="Corporate", F373="Technology"), 3%, C373="Corporate", 1%),0%)</f>
        <v>0</v>
      </c>
      <c r="K373" s="24">
        <f>VLOOKUP($G373, Reference!$A$3:$C$20, 3,FALSE)*I373</f>
        <v>50</v>
      </c>
      <c r="L373" s="27">
        <f t="shared" si="10"/>
        <v>35</v>
      </c>
      <c r="M373" s="27">
        <f t="shared" si="11"/>
        <v>35</v>
      </c>
    </row>
    <row r="374" spans="1:13" x14ac:dyDescent="0.2">
      <c r="A374">
        <v>759</v>
      </c>
      <c r="B374" s="4">
        <v>43860</v>
      </c>
      <c r="C374" t="s">
        <v>11</v>
      </c>
      <c r="D374" t="s">
        <v>25</v>
      </c>
      <c r="E374" s="2" t="str">
        <f>VLOOKUP('SampleSuperstore - Main Data'!D374,Reference!$A$26:$B$74,2,FALSE)</f>
        <v>Central</v>
      </c>
      <c r="F374" s="22" t="s">
        <v>13</v>
      </c>
      <c r="G374" s="22" t="s">
        <v>49</v>
      </c>
      <c r="H374" s="24">
        <f>VLOOKUP($G374, Reference!$A$3:$C$20, 2,FALSE)*I374</f>
        <v>80</v>
      </c>
      <c r="I374" s="22">
        <v>2</v>
      </c>
      <c r="J374" s="26" cm="1">
        <f t="array" ref="J374">IFERROR(_xlfn.IFS(AND(C374="Corporate", F374="Technology"), 3%, C374="Corporate", 1%),0%)</f>
        <v>0</v>
      </c>
      <c r="K374" s="24">
        <f>VLOOKUP($G374, Reference!$A$3:$C$20, 3,FALSE)*I374</f>
        <v>70</v>
      </c>
      <c r="L374" s="27">
        <f t="shared" si="10"/>
        <v>10</v>
      </c>
      <c r="M374" s="27">
        <f t="shared" si="11"/>
        <v>10</v>
      </c>
    </row>
    <row r="375" spans="1:13" x14ac:dyDescent="0.2">
      <c r="A375">
        <v>760</v>
      </c>
      <c r="B375" s="4">
        <v>43860</v>
      </c>
      <c r="C375" t="s">
        <v>11</v>
      </c>
      <c r="D375" t="s">
        <v>15</v>
      </c>
      <c r="E375" s="2" t="str">
        <f>VLOOKUP('SampleSuperstore - Main Data'!D375,Reference!$A$26:$B$74,2,FALSE)</f>
        <v>West</v>
      </c>
      <c r="F375" s="22" t="s">
        <v>13</v>
      </c>
      <c r="G375" s="22" t="s">
        <v>26</v>
      </c>
      <c r="H375" s="24">
        <f>VLOOKUP($G375, Reference!$A$3:$C$20, 2,FALSE)*I375</f>
        <v>12.5</v>
      </c>
      <c r="I375" s="22">
        <v>5</v>
      </c>
      <c r="J375" s="26" cm="1">
        <f t="array" ref="J375">IFERROR(_xlfn.IFS(AND(C375="Corporate", F375="Technology"), 3%, C375="Corporate", 1%),0%)</f>
        <v>0</v>
      </c>
      <c r="K375" s="24">
        <f>VLOOKUP($G375, Reference!$A$3:$C$20, 3,FALSE)*I375</f>
        <v>10</v>
      </c>
      <c r="L375" s="27">
        <f t="shared" si="10"/>
        <v>2.5</v>
      </c>
      <c r="M375" s="27">
        <f t="shared" si="11"/>
        <v>2.5</v>
      </c>
    </row>
    <row r="376" spans="1:13" x14ac:dyDescent="0.2">
      <c r="A376">
        <v>761</v>
      </c>
      <c r="B376" s="4">
        <v>43860</v>
      </c>
      <c r="C376" t="s">
        <v>11</v>
      </c>
      <c r="D376" t="s">
        <v>47</v>
      </c>
      <c r="E376" s="2" t="str">
        <f>VLOOKUP('SampleSuperstore - Main Data'!D376,Reference!$A$26:$B$74,2,FALSE)</f>
        <v>South</v>
      </c>
      <c r="F376" s="22" t="s">
        <v>23</v>
      </c>
      <c r="G376" s="22" t="s">
        <v>38</v>
      </c>
      <c r="H376" s="24">
        <f>VLOOKUP($G376, Reference!$A$3:$C$20, 2,FALSE)*I376</f>
        <v>240</v>
      </c>
      <c r="I376" s="22">
        <v>3</v>
      </c>
      <c r="J376" s="26" cm="1">
        <f t="array" ref="J376">IFERROR(_xlfn.IFS(AND(C376="Corporate", F376="Technology"), 3%, C376="Corporate", 1%),0%)</f>
        <v>0</v>
      </c>
      <c r="K376" s="24">
        <f>VLOOKUP($G376, Reference!$A$3:$C$20, 3,FALSE)*I376</f>
        <v>195</v>
      </c>
      <c r="L376" s="27">
        <f t="shared" si="10"/>
        <v>45</v>
      </c>
      <c r="M376" s="27">
        <f t="shared" si="11"/>
        <v>45</v>
      </c>
    </row>
    <row r="377" spans="1:13" x14ac:dyDescent="0.2">
      <c r="A377">
        <v>769</v>
      </c>
      <c r="B377" s="4">
        <v>43861</v>
      </c>
      <c r="C377" t="s">
        <v>11</v>
      </c>
      <c r="D377" t="s">
        <v>25</v>
      </c>
      <c r="E377" s="2" t="str">
        <f>VLOOKUP('SampleSuperstore - Main Data'!D377,Reference!$A$26:$B$74,2,FALSE)</f>
        <v>Central</v>
      </c>
      <c r="F377" s="22" t="s">
        <v>13</v>
      </c>
      <c r="G377" s="22" t="s">
        <v>26</v>
      </c>
      <c r="H377" s="24">
        <f>VLOOKUP($G377, Reference!$A$3:$C$20, 2,FALSE)*I377</f>
        <v>7.5</v>
      </c>
      <c r="I377" s="22">
        <v>3</v>
      </c>
      <c r="J377" s="26" cm="1">
        <f t="array" ref="J377">IFERROR(_xlfn.IFS(AND(C377="Corporate", F377="Technology"), 3%, C377="Corporate", 1%),0%)</f>
        <v>0</v>
      </c>
      <c r="K377" s="24">
        <f>VLOOKUP($G377, Reference!$A$3:$C$20, 3,FALSE)*I377</f>
        <v>6</v>
      </c>
      <c r="L377" s="27">
        <f t="shared" si="10"/>
        <v>1.5</v>
      </c>
      <c r="M377" s="27">
        <f t="shared" si="11"/>
        <v>1.5</v>
      </c>
    </row>
    <row r="378" spans="1:13" x14ac:dyDescent="0.2">
      <c r="A378">
        <v>770</v>
      </c>
      <c r="B378" s="4">
        <v>43861</v>
      </c>
      <c r="C378" t="s">
        <v>11</v>
      </c>
      <c r="D378" t="s">
        <v>15</v>
      </c>
      <c r="E378" s="2" t="str">
        <f>VLOOKUP('SampleSuperstore - Main Data'!D378,Reference!$A$26:$B$74,2,FALSE)</f>
        <v>West</v>
      </c>
      <c r="F378" s="22" t="s">
        <v>23</v>
      </c>
      <c r="G378" s="22" t="s">
        <v>38</v>
      </c>
      <c r="H378" s="24">
        <f>VLOOKUP($G378, Reference!$A$3:$C$20, 2,FALSE)*I378</f>
        <v>240</v>
      </c>
      <c r="I378" s="22">
        <v>3</v>
      </c>
      <c r="J378" s="26" cm="1">
        <f t="array" ref="J378">IFERROR(_xlfn.IFS(AND(C378="Corporate", F378="Technology"), 3%, C378="Corporate", 1%),0%)</f>
        <v>0</v>
      </c>
      <c r="K378" s="24">
        <f>VLOOKUP($G378, Reference!$A$3:$C$20, 3,FALSE)*I378</f>
        <v>195</v>
      </c>
      <c r="L378" s="27">
        <f t="shared" si="10"/>
        <v>45</v>
      </c>
      <c r="M378" s="27">
        <f t="shared" si="11"/>
        <v>45</v>
      </c>
    </row>
    <row r="379" spans="1:13" x14ac:dyDescent="0.2">
      <c r="A379">
        <v>771</v>
      </c>
      <c r="B379" s="4">
        <v>43861</v>
      </c>
      <c r="C379" t="s">
        <v>11</v>
      </c>
      <c r="D379" t="s">
        <v>46</v>
      </c>
      <c r="E379" s="2" t="str">
        <f>VLOOKUP('SampleSuperstore - Main Data'!D379,Reference!$A$26:$B$74,2,FALSE)</f>
        <v>Central</v>
      </c>
      <c r="F379" s="22" t="s">
        <v>29</v>
      </c>
      <c r="G379" s="22" t="s">
        <v>50</v>
      </c>
      <c r="H379" s="24">
        <f>VLOOKUP($G379, Reference!$A$3:$C$20, 2,FALSE)*I379</f>
        <v>398</v>
      </c>
      <c r="I379" s="22">
        <v>2</v>
      </c>
      <c r="J379" s="26" cm="1">
        <f t="array" ref="J379">IFERROR(_xlfn.IFS(AND(C379="Corporate", F379="Technology"), 3%, C379="Corporate", 1%),0%)</f>
        <v>0</v>
      </c>
      <c r="K379" s="24">
        <f>VLOOKUP($G379, Reference!$A$3:$C$20, 3,FALSE)*I379</f>
        <v>330</v>
      </c>
      <c r="L379" s="27">
        <f t="shared" si="10"/>
        <v>68</v>
      </c>
      <c r="M379" s="27">
        <f t="shared" si="11"/>
        <v>68</v>
      </c>
    </row>
    <row r="380" spans="1:13" x14ac:dyDescent="0.2">
      <c r="A380">
        <v>772</v>
      </c>
      <c r="B380" s="4">
        <v>43861</v>
      </c>
      <c r="C380" t="s">
        <v>11</v>
      </c>
      <c r="D380" t="s">
        <v>40</v>
      </c>
      <c r="E380" s="2" t="str">
        <f>VLOOKUP('SampleSuperstore - Main Data'!D380,Reference!$A$26:$B$74,2,FALSE)</f>
        <v>East</v>
      </c>
      <c r="F380" s="22" t="s">
        <v>13</v>
      </c>
      <c r="G380" s="22" t="s">
        <v>20</v>
      </c>
      <c r="H380" s="24">
        <f>VLOOKUP($G380, Reference!$A$3:$C$20, 2,FALSE)*I380</f>
        <v>51</v>
      </c>
      <c r="I380" s="22">
        <v>3</v>
      </c>
      <c r="J380" s="26" cm="1">
        <f t="array" ref="J380">IFERROR(_xlfn.IFS(AND(C380="Corporate", F380="Technology"), 3%, C380="Corporate", 1%),0%)</f>
        <v>0</v>
      </c>
      <c r="K380" s="24">
        <f>VLOOKUP($G380, Reference!$A$3:$C$20, 3,FALSE)*I380</f>
        <v>30</v>
      </c>
      <c r="L380" s="27">
        <f t="shared" si="10"/>
        <v>21</v>
      </c>
      <c r="M380" s="27">
        <f t="shared" si="11"/>
        <v>21</v>
      </c>
    </row>
    <row r="381" spans="1:13" x14ac:dyDescent="0.2">
      <c r="A381">
        <v>775</v>
      </c>
      <c r="B381" s="4">
        <v>43861</v>
      </c>
      <c r="C381" t="s">
        <v>11</v>
      </c>
      <c r="D381" t="s">
        <v>56</v>
      </c>
      <c r="E381" s="2" t="str">
        <f>VLOOKUP('SampleSuperstore - Main Data'!D381,Reference!$A$26:$B$74,2,FALSE)</f>
        <v>Central</v>
      </c>
      <c r="F381" s="22" t="s">
        <v>13</v>
      </c>
      <c r="G381" s="22" t="s">
        <v>20</v>
      </c>
      <c r="H381" s="24">
        <f>VLOOKUP($G381, Reference!$A$3:$C$20, 2,FALSE)*I381</f>
        <v>170</v>
      </c>
      <c r="I381" s="22">
        <v>10</v>
      </c>
      <c r="J381" s="26" cm="1">
        <f t="array" ref="J381">IFERROR(_xlfn.IFS(AND(C381="Corporate", F381="Technology"), 3%, C381="Corporate", 1%),0%)</f>
        <v>0</v>
      </c>
      <c r="K381" s="24">
        <f>VLOOKUP($G381, Reference!$A$3:$C$20, 3,FALSE)*I381</f>
        <v>100</v>
      </c>
      <c r="L381" s="27">
        <f t="shared" si="10"/>
        <v>70</v>
      </c>
      <c r="M381" s="27">
        <f t="shared" si="11"/>
        <v>70</v>
      </c>
    </row>
    <row r="382" spans="1:13" x14ac:dyDescent="0.2">
      <c r="A382">
        <v>777</v>
      </c>
      <c r="B382" s="4">
        <v>43861</v>
      </c>
      <c r="C382" t="s">
        <v>11</v>
      </c>
      <c r="D382" t="s">
        <v>44</v>
      </c>
      <c r="E382" s="2" t="str">
        <f>VLOOKUP('SampleSuperstore - Main Data'!D382,Reference!$A$26:$B$74,2,FALSE)</f>
        <v>South</v>
      </c>
      <c r="F382" s="22" t="s">
        <v>13</v>
      </c>
      <c r="G382" s="22" t="s">
        <v>14</v>
      </c>
      <c r="H382" s="24">
        <f>VLOOKUP($G382, Reference!$A$3:$C$20, 2,FALSE)*I382</f>
        <v>180</v>
      </c>
      <c r="I382" s="22">
        <v>4</v>
      </c>
      <c r="J382" s="26" cm="1">
        <f t="array" ref="J382">IFERROR(_xlfn.IFS(AND(C382="Corporate", F382="Technology"), 3%, C382="Corporate", 1%),0%)</f>
        <v>0</v>
      </c>
      <c r="K382" s="24">
        <f>VLOOKUP($G382, Reference!$A$3:$C$20, 3,FALSE)*I382</f>
        <v>140</v>
      </c>
      <c r="L382" s="27">
        <f t="shared" si="10"/>
        <v>40</v>
      </c>
      <c r="M382" s="27">
        <f t="shared" si="11"/>
        <v>40</v>
      </c>
    </row>
    <row r="383" spans="1:13" x14ac:dyDescent="0.2">
      <c r="A383">
        <v>778</v>
      </c>
      <c r="B383" s="4">
        <v>43861</v>
      </c>
      <c r="C383" t="s">
        <v>11</v>
      </c>
      <c r="D383" t="s">
        <v>66</v>
      </c>
      <c r="E383" s="2" t="str">
        <f>VLOOKUP('SampleSuperstore - Main Data'!D383,Reference!$A$26:$B$74,2,FALSE)</f>
        <v>Central</v>
      </c>
      <c r="F383" s="22" t="s">
        <v>13</v>
      </c>
      <c r="G383" s="22" t="s">
        <v>35</v>
      </c>
      <c r="H383" s="24">
        <f>VLOOKUP($G383, Reference!$A$3:$C$20, 2,FALSE)*I383</f>
        <v>48</v>
      </c>
      <c r="I383" s="22">
        <v>2</v>
      </c>
      <c r="J383" s="26" cm="1">
        <f t="array" ref="J383">IFERROR(_xlfn.IFS(AND(C383="Corporate", F383="Technology"), 3%, C383="Corporate", 1%),0%)</f>
        <v>0</v>
      </c>
      <c r="K383" s="24">
        <f>VLOOKUP($G383, Reference!$A$3:$C$20, 3,FALSE)*I383</f>
        <v>38</v>
      </c>
      <c r="L383" s="27">
        <f t="shared" si="10"/>
        <v>10</v>
      </c>
      <c r="M383" s="27">
        <f t="shared" si="11"/>
        <v>10</v>
      </c>
    </row>
    <row r="384" spans="1:13" x14ac:dyDescent="0.2">
      <c r="A384">
        <v>779</v>
      </c>
      <c r="B384" s="4">
        <v>43861</v>
      </c>
      <c r="C384" t="s">
        <v>11</v>
      </c>
      <c r="D384" t="s">
        <v>15</v>
      </c>
      <c r="E384" s="2" t="str">
        <f>VLOOKUP('SampleSuperstore - Main Data'!D384,Reference!$A$26:$B$74,2,FALSE)</f>
        <v>West</v>
      </c>
      <c r="F384" s="22" t="s">
        <v>13</v>
      </c>
      <c r="G384" s="22" t="s">
        <v>26</v>
      </c>
      <c r="H384" s="24">
        <f>VLOOKUP($G384, Reference!$A$3:$C$20, 2,FALSE)*I384</f>
        <v>20</v>
      </c>
      <c r="I384" s="22">
        <v>8</v>
      </c>
      <c r="J384" s="26" cm="1">
        <f t="array" ref="J384">IFERROR(_xlfn.IFS(AND(C384="Corporate", F384="Technology"), 3%, C384="Corporate", 1%),0%)</f>
        <v>0</v>
      </c>
      <c r="K384" s="24">
        <f>VLOOKUP($G384, Reference!$A$3:$C$20, 3,FALSE)*I384</f>
        <v>16</v>
      </c>
      <c r="L384" s="27">
        <f t="shared" si="10"/>
        <v>4</v>
      </c>
      <c r="M384" s="27">
        <f t="shared" si="11"/>
        <v>4</v>
      </c>
    </row>
    <row r="385" spans="1:13" x14ac:dyDescent="0.2">
      <c r="A385">
        <v>780</v>
      </c>
      <c r="B385" s="4">
        <v>43861</v>
      </c>
      <c r="C385" t="s">
        <v>11</v>
      </c>
      <c r="D385" t="s">
        <v>55</v>
      </c>
      <c r="E385" s="2" t="str">
        <f>VLOOKUP('SampleSuperstore - Main Data'!D385,Reference!$A$26:$B$74,2,FALSE)</f>
        <v>Central</v>
      </c>
      <c r="F385" s="22" t="s">
        <v>23</v>
      </c>
      <c r="G385" s="22" t="s">
        <v>24</v>
      </c>
      <c r="H385" s="24">
        <f>VLOOKUP($G385, Reference!$A$3:$C$20, 2,FALSE)*I385</f>
        <v>693</v>
      </c>
      <c r="I385" s="22">
        <v>7</v>
      </c>
      <c r="J385" s="26" cm="1">
        <f t="array" ref="J385">IFERROR(_xlfn.IFS(AND(C385="Corporate", F385="Technology"), 3%, C385="Corporate", 1%),0%)</f>
        <v>0</v>
      </c>
      <c r="K385" s="24">
        <f>VLOOKUP($G385, Reference!$A$3:$C$20, 3,FALSE)*I385</f>
        <v>553</v>
      </c>
      <c r="L385" s="27">
        <f t="shared" si="10"/>
        <v>140</v>
      </c>
      <c r="M385" s="27">
        <f t="shared" si="11"/>
        <v>140</v>
      </c>
    </row>
    <row r="386" spans="1:13" x14ac:dyDescent="0.2">
      <c r="A386">
        <v>782</v>
      </c>
      <c r="B386" s="4">
        <v>43861</v>
      </c>
      <c r="C386" t="s">
        <v>11</v>
      </c>
      <c r="D386" t="s">
        <v>25</v>
      </c>
      <c r="E386" s="2" t="str">
        <f>VLOOKUP('SampleSuperstore - Main Data'!D386,Reference!$A$26:$B$74,2,FALSE)</f>
        <v>Central</v>
      </c>
      <c r="F386" s="22" t="s">
        <v>23</v>
      </c>
      <c r="G386" s="22" t="s">
        <v>59</v>
      </c>
      <c r="H386" s="24">
        <f>VLOOKUP($G386, Reference!$A$3:$C$20, 2,FALSE)*I386</f>
        <v>255</v>
      </c>
      <c r="I386" s="22">
        <v>3</v>
      </c>
      <c r="J386" s="26" cm="1">
        <f t="array" ref="J386">IFERROR(_xlfn.IFS(AND(C386="Corporate", F386="Technology"), 3%, C386="Corporate", 1%),0%)</f>
        <v>0</v>
      </c>
      <c r="K386" s="24">
        <f>VLOOKUP($G386, Reference!$A$3:$C$20, 3,FALSE)*I386</f>
        <v>225</v>
      </c>
      <c r="L386" s="27">
        <f t="shared" ref="L386:L449" si="12">H386-K386</f>
        <v>30</v>
      </c>
      <c r="M386" s="27">
        <f t="shared" ref="M386:M449" si="13">H386*(1-J386)-K386</f>
        <v>30</v>
      </c>
    </row>
    <row r="387" spans="1:13" x14ac:dyDescent="0.2">
      <c r="A387">
        <v>783</v>
      </c>
      <c r="B387" s="4">
        <v>43861</v>
      </c>
      <c r="C387" t="s">
        <v>11</v>
      </c>
      <c r="D387" t="s">
        <v>36</v>
      </c>
      <c r="E387" s="2" t="str">
        <f>VLOOKUP('SampleSuperstore - Main Data'!D387,Reference!$A$26:$B$74,2,FALSE)</f>
        <v>East</v>
      </c>
      <c r="F387" s="22" t="s">
        <v>13</v>
      </c>
      <c r="G387" s="22" t="s">
        <v>35</v>
      </c>
      <c r="H387" s="24">
        <f>VLOOKUP($G387, Reference!$A$3:$C$20, 2,FALSE)*I387</f>
        <v>120</v>
      </c>
      <c r="I387" s="22">
        <v>5</v>
      </c>
      <c r="J387" s="26" cm="1">
        <f t="array" ref="J387">IFERROR(_xlfn.IFS(AND(C387="Corporate", F387="Technology"), 3%, C387="Corporate", 1%),0%)</f>
        <v>0</v>
      </c>
      <c r="K387" s="24">
        <f>VLOOKUP($G387, Reference!$A$3:$C$20, 3,FALSE)*I387</f>
        <v>95</v>
      </c>
      <c r="L387" s="27">
        <f t="shared" si="12"/>
        <v>25</v>
      </c>
      <c r="M387" s="27">
        <f t="shared" si="13"/>
        <v>25</v>
      </c>
    </row>
    <row r="388" spans="1:13" x14ac:dyDescent="0.2">
      <c r="A388">
        <v>786</v>
      </c>
      <c r="B388" s="4">
        <v>43861</v>
      </c>
      <c r="C388" t="s">
        <v>11</v>
      </c>
      <c r="D388" t="s">
        <v>40</v>
      </c>
      <c r="E388" s="2" t="str">
        <f>VLOOKUP('SampleSuperstore - Main Data'!D388,Reference!$A$26:$B$74,2,FALSE)</f>
        <v>East</v>
      </c>
      <c r="F388" s="22" t="s">
        <v>23</v>
      </c>
      <c r="G388" s="22" t="s">
        <v>38</v>
      </c>
      <c r="H388" s="24">
        <f>VLOOKUP($G388, Reference!$A$3:$C$20, 2,FALSE)*I388</f>
        <v>160</v>
      </c>
      <c r="I388" s="22">
        <v>2</v>
      </c>
      <c r="J388" s="26" cm="1">
        <f t="array" ref="J388">IFERROR(_xlfn.IFS(AND(C388="Corporate", F388="Technology"), 3%, C388="Corporate", 1%),0%)</f>
        <v>0</v>
      </c>
      <c r="K388" s="24">
        <f>VLOOKUP($G388, Reference!$A$3:$C$20, 3,FALSE)*I388</f>
        <v>130</v>
      </c>
      <c r="L388" s="27">
        <f t="shared" si="12"/>
        <v>30</v>
      </c>
      <c r="M388" s="27">
        <f t="shared" si="13"/>
        <v>30</v>
      </c>
    </row>
    <row r="389" spans="1:13" x14ac:dyDescent="0.2">
      <c r="A389">
        <v>787</v>
      </c>
      <c r="B389" s="4">
        <v>43861</v>
      </c>
      <c r="C389" t="s">
        <v>11</v>
      </c>
      <c r="D389" t="s">
        <v>25</v>
      </c>
      <c r="E389" s="2" t="str">
        <f>VLOOKUP('SampleSuperstore - Main Data'!D389,Reference!$A$26:$B$74,2,FALSE)</f>
        <v>Central</v>
      </c>
      <c r="F389" s="22" t="s">
        <v>13</v>
      </c>
      <c r="G389" s="22" t="s">
        <v>35</v>
      </c>
      <c r="H389" s="24">
        <f>VLOOKUP($G389, Reference!$A$3:$C$20, 2,FALSE)*I389</f>
        <v>120</v>
      </c>
      <c r="I389" s="22">
        <v>5</v>
      </c>
      <c r="J389" s="26" cm="1">
        <f t="array" ref="J389">IFERROR(_xlfn.IFS(AND(C389="Corporate", F389="Technology"), 3%, C389="Corporate", 1%),0%)</f>
        <v>0</v>
      </c>
      <c r="K389" s="24">
        <f>VLOOKUP($G389, Reference!$A$3:$C$20, 3,FALSE)*I389</f>
        <v>95</v>
      </c>
      <c r="L389" s="27">
        <f t="shared" si="12"/>
        <v>25</v>
      </c>
      <c r="M389" s="27">
        <f t="shared" si="13"/>
        <v>25</v>
      </c>
    </row>
    <row r="390" spans="1:13" x14ac:dyDescent="0.2">
      <c r="A390">
        <v>788</v>
      </c>
      <c r="B390" s="4">
        <v>43861</v>
      </c>
      <c r="C390" t="s">
        <v>11</v>
      </c>
      <c r="D390" t="s">
        <v>79</v>
      </c>
      <c r="E390" s="2" t="str">
        <f>VLOOKUP('SampleSuperstore - Main Data'!D390,Reference!$A$26:$B$74,2,FALSE)</f>
        <v>West</v>
      </c>
      <c r="F390" s="22" t="s">
        <v>13</v>
      </c>
      <c r="G390" s="22" t="s">
        <v>26</v>
      </c>
      <c r="H390" s="24">
        <f>VLOOKUP($G390, Reference!$A$3:$C$20, 2,FALSE)*I390</f>
        <v>7.5</v>
      </c>
      <c r="I390" s="22">
        <v>3</v>
      </c>
      <c r="J390" s="26" cm="1">
        <f t="array" ref="J390">IFERROR(_xlfn.IFS(AND(C390="Corporate", F390="Technology"), 3%, C390="Corporate", 1%),0%)</f>
        <v>0</v>
      </c>
      <c r="K390" s="24">
        <f>VLOOKUP($G390, Reference!$A$3:$C$20, 3,FALSE)*I390</f>
        <v>6</v>
      </c>
      <c r="L390" s="27">
        <f t="shared" si="12"/>
        <v>1.5</v>
      </c>
      <c r="M390" s="27">
        <f t="shared" si="13"/>
        <v>1.5</v>
      </c>
    </row>
    <row r="391" spans="1:13" x14ac:dyDescent="0.2">
      <c r="A391">
        <v>789</v>
      </c>
      <c r="B391" s="4">
        <v>43861</v>
      </c>
      <c r="C391" t="s">
        <v>11</v>
      </c>
      <c r="D391" t="s">
        <v>25</v>
      </c>
      <c r="E391" s="2" t="str">
        <f>VLOOKUP('SampleSuperstore - Main Data'!D391,Reference!$A$26:$B$74,2,FALSE)</f>
        <v>Central</v>
      </c>
      <c r="F391" s="22" t="s">
        <v>13</v>
      </c>
      <c r="G391" s="22" t="s">
        <v>26</v>
      </c>
      <c r="H391" s="24">
        <f>VLOOKUP($G391, Reference!$A$3:$C$20, 2,FALSE)*I391</f>
        <v>10</v>
      </c>
      <c r="I391" s="22">
        <v>4</v>
      </c>
      <c r="J391" s="26" cm="1">
        <f t="array" ref="J391">IFERROR(_xlfn.IFS(AND(C391="Corporate", F391="Technology"), 3%, C391="Corporate", 1%),0%)</f>
        <v>0</v>
      </c>
      <c r="K391" s="24">
        <f>VLOOKUP($G391, Reference!$A$3:$C$20, 3,FALSE)*I391</f>
        <v>8</v>
      </c>
      <c r="L391" s="27">
        <f t="shared" si="12"/>
        <v>2</v>
      </c>
      <c r="M391" s="27">
        <f t="shared" si="13"/>
        <v>2</v>
      </c>
    </row>
    <row r="392" spans="1:13" x14ac:dyDescent="0.2">
      <c r="A392">
        <v>794</v>
      </c>
      <c r="B392" s="4">
        <v>43862</v>
      </c>
      <c r="C392" t="s">
        <v>11</v>
      </c>
      <c r="D392" t="s">
        <v>36</v>
      </c>
      <c r="E392" s="2" t="str">
        <f>VLOOKUP('SampleSuperstore - Main Data'!D392,Reference!$A$26:$B$74,2,FALSE)</f>
        <v>East</v>
      </c>
      <c r="F392" s="22" t="s">
        <v>23</v>
      </c>
      <c r="G392" s="22" t="s">
        <v>37</v>
      </c>
      <c r="H392" s="24">
        <f>VLOOKUP($G392, Reference!$A$3:$C$20, 2,FALSE)*I392</f>
        <v>27</v>
      </c>
      <c r="I392" s="22">
        <v>3</v>
      </c>
      <c r="J392" s="26" cm="1">
        <f t="array" ref="J392">IFERROR(_xlfn.IFS(AND(C392="Corporate", F392="Technology"), 3%, C392="Corporate", 1%),0%)</f>
        <v>0</v>
      </c>
      <c r="K392" s="24">
        <f>VLOOKUP($G392, Reference!$A$3:$C$20, 3,FALSE)*I392</f>
        <v>15</v>
      </c>
      <c r="L392" s="27">
        <f t="shared" si="12"/>
        <v>12</v>
      </c>
      <c r="M392" s="27">
        <f t="shared" si="13"/>
        <v>12</v>
      </c>
    </row>
    <row r="393" spans="1:13" x14ac:dyDescent="0.2">
      <c r="A393">
        <v>796</v>
      </c>
      <c r="B393" s="4">
        <v>43862</v>
      </c>
      <c r="C393" t="s">
        <v>11</v>
      </c>
      <c r="D393" t="s">
        <v>15</v>
      </c>
      <c r="E393" s="2" t="str">
        <f>VLOOKUP('SampleSuperstore - Main Data'!D393,Reference!$A$26:$B$74,2,FALSE)</f>
        <v>West</v>
      </c>
      <c r="F393" s="22" t="s">
        <v>13</v>
      </c>
      <c r="G393" s="22" t="s">
        <v>20</v>
      </c>
      <c r="H393" s="24">
        <f>VLOOKUP($G393, Reference!$A$3:$C$20, 2,FALSE)*I393</f>
        <v>68</v>
      </c>
      <c r="I393" s="22">
        <v>4</v>
      </c>
      <c r="J393" s="26" cm="1">
        <f t="array" ref="J393">IFERROR(_xlfn.IFS(AND(C393="Corporate", F393="Technology"), 3%, C393="Corporate", 1%),0%)</f>
        <v>0</v>
      </c>
      <c r="K393" s="24">
        <f>VLOOKUP($G393, Reference!$A$3:$C$20, 3,FALSE)*I393</f>
        <v>40</v>
      </c>
      <c r="L393" s="27">
        <f t="shared" si="12"/>
        <v>28</v>
      </c>
      <c r="M393" s="27">
        <f t="shared" si="13"/>
        <v>28</v>
      </c>
    </row>
    <row r="394" spans="1:13" x14ac:dyDescent="0.2">
      <c r="A394">
        <v>797</v>
      </c>
      <c r="B394" s="4">
        <v>43862</v>
      </c>
      <c r="C394" t="s">
        <v>11</v>
      </c>
      <c r="D394" t="s">
        <v>36</v>
      </c>
      <c r="E394" s="2" t="str">
        <f>VLOOKUP('SampleSuperstore - Main Data'!D394,Reference!$A$26:$B$74,2,FALSE)</f>
        <v>East</v>
      </c>
      <c r="F394" s="22" t="s">
        <v>13</v>
      </c>
      <c r="G394" s="22" t="s">
        <v>20</v>
      </c>
      <c r="H394" s="24">
        <f>VLOOKUP($G394, Reference!$A$3:$C$20, 2,FALSE)*I394</f>
        <v>34</v>
      </c>
      <c r="I394" s="22">
        <v>2</v>
      </c>
      <c r="J394" s="26" cm="1">
        <f t="array" ref="J394">IFERROR(_xlfn.IFS(AND(C394="Corporate", F394="Technology"), 3%, C394="Corporate", 1%),0%)</f>
        <v>0</v>
      </c>
      <c r="K394" s="24">
        <f>VLOOKUP($G394, Reference!$A$3:$C$20, 3,FALSE)*I394</f>
        <v>20</v>
      </c>
      <c r="L394" s="27">
        <f t="shared" si="12"/>
        <v>14</v>
      </c>
      <c r="M394" s="27">
        <f t="shared" si="13"/>
        <v>14</v>
      </c>
    </row>
    <row r="395" spans="1:13" x14ac:dyDescent="0.2">
      <c r="A395">
        <v>798</v>
      </c>
      <c r="B395" s="4">
        <v>43862</v>
      </c>
      <c r="C395" t="s">
        <v>11</v>
      </c>
      <c r="D395" t="s">
        <v>46</v>
      </c>
      <c r="E395" s="2" t="str">
        <f>VLOOKUP('SampleSuperstore - Main Data'!D395,Reference!$A$26:$B$74,2,FALSE)</f>
        <v>Central</v>
      </c>
      <c r="F395" s="22" t="s">
        <v>13</v>
      </c>
      <c r="G395" s="22" t="s">
        <v>26</v>
      </c>
      <c r="H395" s="24">
        <f>VLOOKUP($G395, Reference!$A$3:$C$20, 2,FALSE)*I395</f>
        <v>15</v>
      </c>
      <c r="I395" s="22">
        <v>6</v>
      </c>
      <c r="J395" s="26" cm="1">
        <f t="array" ref="J395">IFERROR(_xlfn.IFS(AND(C395="Corporate", F395="Technology"), 3%, C395="Corporate", 1%),0%)</f>
        <v>0</v>
      </c>
      <c r="K395" s="24">
        <f>VLOOKUP($G395, Reference!$A$3:$C$20, 3,FALSE)*I395</f>
        <v>12</v>
      </c>
      <c r="L395" s="27">
        <f t="shared" si="12"/>
        <v>3</v>
      </c>
      <c r="M395" s="27">
        <f t="shared" si="13"/>
        <v>3</v>
      </c>
    </row>
    <row r="396" spans="1:13" x14ac:dyDescent="0.2">
      <c r="A396">
        <v>801</v>
      </c>
      <c r="B396" s="4">
        <v>43862</v>
      </c>
      <c r="C396" t="s">
        <v>11</v>
      </c>
      <c r="D396" t="s">
        <v>15</v>
      </c>
      <c r="E396" s="2" t="str">
        <f>VLOOKUP('SampleSuperstore - Main Data'!D396,Reference!$A$26:$B$74,2,FALSE)</f>
        <v>West</v>
      </c>
      <c r="F396" s="22" t="s">
        <v>13</v>
      </c>
      <c r="G396" s="22" t="s">
        <v>35</v>
      </c>
      <c r="H396" s="24">
        <f>VLOOKUP($G396, Reference!$A$3:$C$20, 2,FALSE)*I396</f>
        <v>96</v>
      </c>
      <c r="I396" s="22">
        <v>4</v>
      </c>
      <c r="J396" s="26" cm="1">
        <f t="array" ref="J396">IFERROR(_xlfn.IFS(AND(C396="Corporate", F396="Technology"), 3%, C396="Corporate", 1%),0%)</f>
        <v>0</v>
      </c>
      <c r="K396" s="24">
        <f>VLOOKUP($G396, Reference!$A$3:$C$20, 3,FALSE)*I396</f>
        <v>76</v>
      </c>
      <c r="L396" s="27">
        <f t="shared" si="12"/>
        <v>20</v>
      </c>
      <c r="M396" s="27">
        <f t="shared" si="13"/>
        <v>20</v>
      </c>
    </row>
    <row r="397" spans="1:13" x14ac:dyDescent="0.2">
      <c r="A397">
        <v>804</v>
      </c>
      <c r="B397" s="4">
        <v>43862</v>
      </c>
      <c r="C397" t="s">
        <v>11</v>
      </c>
      <c r="D397" t="s">
        <v>15</v>
      </c>
      <c r="E397" s="2" t="str">
        <f>VLOOKUP('SampleSuperstore - Main Data'!D397,Reference!$A$26:$B$74,2,FALSE)</f>
        <v>West</v>
      </c>
      <c r="F397" s="22" t="s">
        <v>13</v>
      </c>
      <c r="G397" s="22" t="s">
        <v>26</v>
      </c>
      <c r="H397" s="24">
        <f>VLOOKUP($G397, Reference!$A$3:$C$20, 2,FALSE)*I397</f>
        <v>5</v>
      </c>
      <c r="I397" s="22">
        <v>2</v>
      </c>
      <c r="J397" s="26" cm="1">
        <f t="array" ref="J397">IFERROR(_xlfn.IFS(AND(C397="Corporate", F397="Technology"), 3%, C397="Corporate", 1%),0%)</f>
        <v>0</v>
      </c>
      <c r="K397" s="24">
        <f>VLOOKUP($G397, Reference!$A$3:$C$20, 3,FALSE)*I397</f>
        <v>4</v>
      </c>
      <c r="L397" s="27">
        <f t="shared" si="12"/>
        <v>1</v>
      </c>
      <c r="M397" s="27">
        <f t="shared" si="13"/>
        <v>1</v>
      </c>
    </row>
    <row r="398" spans="1:13" x14ac:dyDescent="0.2">
      <c r="A398">
        <v>805</v>
      </c>
      <c r="B398" s="4">
        <v>43862</v>
      </c>
      <c r="C398" t="s">
        <v>11</v>
      </c>
      <c r="D398" t="s">
        <v>21</v>
      </c>
      <c r="E398" s="2" t="str">
        <f>VLOOKUP('SampleSuperstore - Main Data'!D398,Reference!$A$26:$B$74,2,FALSE)</f>
        <v>West</v>
      </c>
      <c r="F398" s="22" t="s">
        <v>13</v>
      </c>
      <c r="G398" s="22" t="s">
        <v>49</v>
      </c>
      <c r="H398" s="24">
        <f>VLOOKUP($G398, Reference!$A$3:$C$20, 2,FALSE)*I398</f>
        <v>240</v>
      </c>
      <c r="I398" s="22">
        <v>6</v>
      </c>
      <c r="J398" s="26" cm="1">
        <f t="array" ref="J398">IFERROR(_xlfn.IFS(AND(C398="Corporate", F398="Technology"), 3%, C398="Corporate", 1%),0%)</f>
        <v>0</v>
      </c>
      <c r="K398" s="24">
        <f>VLOOKUP($G398, Reference!$A$3:$C$20, 3,FALSE)*I398</f>
        <v>210</v>
      </c>
      <c r="L398" s="27">
        <f t="shared" si="12"/>
        <v>30</v>
      </c>
      <c r="M398" s="27">
        <f t="shared" si="13"/>
        <v>30</v>
      </c>
    </row>
    <row r="399" spans="1:13" x14ac:dyDescent="0.2">
      <c r="A399">
        <v>806</v>
      </c>
      <c r="B399" s="4">
        <v>43862</v>
      </c>
      <c r="C399" t="s">
        <v>11</v>
      </c>
      <c r="D399" t="s">
        <v>42</v>
      </c>
      <c r="E399" s="2" t="str">
        <f>VLOOKUP('SampleSuperstore - Main Data'!D399,Reference!$A$26:$B$74,2,FALSE)</f>
        <v>East</v>
      </c>
      <c r="F399" s="22" t="s">
        <v>13</v>
      </c>
      <c r="G399" s="22" t="s">
        <v>16</v>
      </c>
      <c r="H399" s="24">
        <f>VLOOKUP($G399, Reference!$A$3:$C$20, 2,FALSE)*I399</f>
        <v>19</v>
      </c>
      <c r="I399" s="22">
        <v>1</v>
      </c>
      <c r="J399" s="26" cm="1">
        <f t="array" ref="J399">IFERROR(_xlfn.IFS(AND(C399="Corporate", F399="Technology"), 3%, C399="Corporate", 1%),0%)</f>
        <v>0</v>
      </c>
      <c r="K399" s="24">
        <f>VLOOKUP($G399, Reference!$A$3:$C$20, 3,FALSE)*I399</f>
        <v>10</v>
      </c>
      <c r="L399" s="27">
        <f t="shared" si="12"/>
        <v>9</v>
      </c>
      <c r="M399" s="27">
        <f t="shared" si="13"/>
        <v>9</v>
      </c>
    </row>
    <row r="400" spans="1:13" x14ac:dyDescent="0.2">
      <c r="A400">
        <v>808</v>
      </c>
      <c r="B400" s="4">
        <v>43862</v>
      </c>
      <c r="C400" t="s">
        <v>11</v>
      </c>
      <c r="D400" t="s">
        <v>57</v>
      </c>
      <c r="E400" s="2" t="str">
        <f>VLOOKUP('SampleSuperstore - Main Data'!D400,Reference!$A$26:$B$74,2,FALSE)</f>
        <v>South</v>
      </c>
      <c r="F400" s="22" t="s">
        <v>13</v>
      </c>
      <c r="G400" s="22" t="s">
        <v>35</v>
      </c>
      <c r="H400" s="24">
        <f>VLOOKUP($G400, Reference!$A$3:$C$20, 2,FALSE)*I400</f>
        <v>72</v>
      </c>
      <c r="I400" s="22">
        <v>3</v>
      </c>
      <c r="J400" s="26" cm="1">
        <f t="array" ref="J400">IFERROR(_xlfn.IFS(AND(C400="Corporate", F400="Technology"), 3%, C400="Corporate", 1%),0%)</f>
        <v>0</v>
      </c>
      <c r="K400" s="24">
        <f>VLOOKUP($G400, Reference!$A$3:$C$20, 3,FALSE)*I400</f>
        <v>57</v>
      </c>
      <c r="L400" s="27">
        <f t="shared" si="12"/>
        <v>15</v>
      </c>
      <c r="M400" s="27">
        <f t="shared" si="13"/>
        <v>15</v>
      </c>
    </row>
    <row r="401" spans="1:13" x14ac:dyDescent="0.2">
      <c r="A401">
        <v>809</v>
      </c>
      <c r="B401" s="4">
        <v>43862</v>
      </c>
      <c r="C401" t="s">
        <v>11</v>
      </c>
      <c r="D401" t="s">
        <v>19</v>
      </c>
      <c r="E401" s="2" t="str">
        <f>VLOOKUP('SampleSuperstore - Main Data'!D401,Reference!$A$26:$B$74,2,FALSE)</f>
        <v>East</v>
      </c>
      <c r="F401" s="22" t="s">
        <v>13</v>
      </c>
      <c r="G401" s="22" t="s">
        <v>20</v>
      </c>
      <c r="H401" s="24">
        <f>VLOOKUP($G401, Reference!$A$3:$C$20, 2,FALSE)*I401</f>
        <v>85</v>
      </c>
      <c r="I401" s="22">
        <v>5</v>
      </c>
      <c r="J401" s="26" cm="1">
        <f t="array" ref="J401">IFERROR(_xlfn.IFS(AND(C401="Corporate", F401="Technology"), 3%, C401="Corporate", 1%),0%)</f>
        <v>0</v>
      </c>
      <c r="K401" s="24">
        <f>VLOOKUP($G401, Reference!$A$3:$C$20, 3,FALSE)*I401</f>
        <v>50</v>
      </c>
      <c r="L401" s="27">
        <f t="shared" si="12"/>
        <v>35</v>
      </c>
      <c r="M401" s="27">
        <f t="shared" si="13"/>
        <v>35</v>
      </c>
    </row>
    <row r="402" spans="1:13" x14ac:dyDescent="0.2">
      <c r="A402">
        <v>813</v>
      </c>
      <c r="B402" s="4">
        <v>43862</v>
      </c>
      <c r="C402" t="s">
        <v>11</v>
      </c>
      <c r="D402" t="s">
        <v>25</v>
      </c>
      <c r="E402" s="2" t="str">
        <f>VLOOKUP('SampleSuperstore - Main Data'!D402,Reference!$A$26:$B$74,2,FALSE)</f>
        <v>Central</v>
      </c>
      <c r="F402" s="22" t="s">
        <v>13</v>
      </c>
      <c r="G402" s="22" t="s">
        <v>49</v>
      </c>
      <c r="H402" s="24">
        <f>VLOOKUP($G402, Reference!$A$3:$C$20, 2,FALSE)*I402</f>
        <v>80</v>
      </c>
      <c r="I402" s="22">
        <v>2</v>
      </c>
      <c r="J402" s="26" cm="1">
        <f t="array" ref="J402">IFERROR(_xlfn.IFS(AND(C402="Corporate", F402="Technology"), 3%, C402="Corporate", 1%),0%)</f>
        <v>0</v>
      </c>
      <c r="K402" s="24">
        <f>VLOOKUP($G402, Reference!$A$3:$C$20, 3,FALSE)*I402</f>
        <v>70</v>
      </c>
      <c r="L402" s="27">
        <f t="shared" si="12"/>
        <v>10</v>
      </c>
      <c r="M402" s="27">
        <f t="shared" si="13"/>
        <v>10</v>
      </c>
    </row>
    <row r="403" spans="1:13" x14ac:dyDescent="0.2">
      <c r="A403">
        <v>823</v>
      </c>
      <c r="B403" s="4">
        <v>43863</v>
      </c>
      <c r="C403" t="s">
        <v>11</v>
      </c>
      <c r="D403" t="s">
        <v>19</v>
      </c>
      <c r="E403" s="2" t="str">
        <f>VLOOKUP('SampleSuperstore - Main Data'!D403,Reference!$A$26:$B$74,2,FALSE)</f>
        <v>East</v>
      </c>
      <c r="F403" s="22" t="s">
        <v>13</v>
      </c>
      <c r="G403" s="22" t="s">
        <v>35</v>
      </c>
      <c r="H403" s="24">
        <f>VLOOKUP($G403, Reference!$A$3:$C$20, 2,FALSE)*I403</f>
        <v>48</v>
      </c>
      <c r="I403" s="22">
        <v>2</v>
      </c>
      <c r="J403" s="26" cm="1">
        <f t="array" ref="J403">IFERROR(_xlfn.IFS(AND(C403="Corporate", F403="Technology"), 3%, C403="Corporate", 1%),0%)</f>
        <v>0</v>
      </c>
      <c r="K403" s="24">
        <f>VLOOKUP($G403, Reference!$A$3:$C$20, 3,FALSE)*I403</f>
        <v>38</v>
      </c>
      <c r="L403" s="27">
        <f t="shared" si="12"/>
        <v>10</v>
      </c>
      <c r="M403" s="27">
        <f t="shared" si="13"/>
        <v>10</v>
      </c>
    </row>
    <row r="404" spans="1:13" x14ac:dyDescent="0.2">
      <c r="A404">
        <v>827</v>
      </c>
      <c r="B404" s="4">
        <v>43863</v>
      </c>
      <c r="C404" t="s">
        <v>11</v>
      </c>
      <c r="D404" t="s">
        <v>25</v>
      </c>
      <c r="E404" s="2" t="str">
        <f>VLOOKUP('SampleSuperstore - Main Data'!D404,Reference!$A$26:$B$74,2,FALSE)</f>
        <v>Central</v>
      </c>
      <c r="F404" s="22" t="s">
        <v>23</v>
      </c>
      <c r="G404" s="22" t="s">
        <v>37</v>
      </c>
      <c r="H404" s="24">
        <f>VLOOKUP($G404, Reference!$A$3:$C$20, 2,FALSE)*I404</f>
        <v>18</v>
      </c>
      <c r="I404" s="22">
        <v>2</v>
      </c>
      <c r="J404" s="26" cm="1">
        <f t="array" ref="J404">IFERROR(_xlfn.IFS(AND(C404="Corporate", F404="Technology"), 3%, C404="Corporate", 1%),0%)</f>
        <v>0</v>
      </c>
      <c r="K404" s="24">
        <f>VLOOKUP($G404, Reference!$A$3:$C$20, 3,FALSE)*I404</f>
        <v>10</v>
      </c>
      <c r="L404" s="27">
        <f t="shared" si="12"/>
        <v>8</v>
      </c>
      <c r="M404" s="27">
        <f t="shared" si="13"/>
        <v>8</v>
      </c>
    </row>
    <row r="405" spans="1:13" x14ac:dyDescent="0.2">
      <c r="A405">
        <v>829</v>
      </c>
      <c r="B405" s="4">
        <v>43863</v>
      </c>
      <c r="C405" t="s">
        <v>11</v>
      </c>
      <c r="D405" t="s">
        <v>32</v>
      </c>
      <c r="E405" s="2" t="str">
        <f>VLOOKUP('SampleSuperstore - Main Data'!D405,Reference!$A$26:$B$74,2,FALSE)</f>
        <v>South</v>
      </c>
      <c r="F405" s="22" t="s">
        <v>13</v>
      </c>
      <c r="G405" s="22" t="s">
        <v>14</v>
      </c>
      <c r="H405" s="24">
        <f>VLOOKUP($G405, Reference!$A$3:$C$20, 2,FALSE)*I405</f>
        <v>135</v>
      </c>
      <c r="I405" s="22">
        <v>3</v>
      </c>
      <c r="J405" s="26" cm="1">
        <f t="array" ref="J405">IFERROR(_xlfn.IFS(AND(C405="Corporate", F405="Technology"), 3%, C405="Corporate", 1%),0%)</f>
        <v>0</v>
      </c>
      <c r="K405" s="24">
        <f>VLOOKUP($G405, Reference!$A$3:$C$20, 3,FALSE)*I405</f>
        <v>105</v>
      </c>
      <c r="L405" s="27">
        <f t="shared" si="12"/>
        <v>30</v>
      </c>
      <c r="M405" s="27">
        <f t="shared" si="13"/>
        <v>30</v>
      </c>
    </row>
    <row r="406" spans="1:13" x14ac:dyDescent="0.2">
      <c r="A406">
        <v>831</v>
      </c>
      <c r="B406" s="4">
        <v>43863</v>
      </c>
      <c r="C406" t="s">
        <v>11</v>
      </c>
      <c r="D406" t="s">
        <v>19</v>
      </c>
      <c r="E406" s="2" t="str">
        <f>VLOOKUP('SampleSuperstore - Main Data'!D406,Reference!$A$26:$B$74,2,FALSE)</f>
        <v>East</v>
      </c>
      <c r="F406" s="22" t="s">
        <v>13</v>
      </c>
      <c r="G406" s="22" t="s">
        <v>14</v>
      </c>
      <c r="H406" s="24">
        <f>VLOOKUP($G406, Reference!$A$3:$C$20, 2,FALSE)*I406</f>
        <v>315</v>
      </c>
      <c r="I406" s="22">
        <v>7</v>
      </c>
      <c r="J406" s="26" cm="1">
        <f t="array" ref="J406">IFERROR(_xlfn.IFS(AND(C406="Corporate", F406="Technology"), 3%, C406="Corporate", 1%),0%)</f>
        <v>0</v>
      </c>
      <c r="K406" s="24">
        <f>VLOOKUP($G406, Reference!$A$3:$C$20, 3,FALSE)*I406</f>
        <v>245</v>
      </c>
      <c r="L406" s="27">
        <f t="shared" si="12"/>
        <v>70</v>
      </c>
      <c r="M406" s="27">
        <f t="shared" si="13"/>
        <v>70</v>
      </c>
    </row>
    <row r="407" spans="1:13" x14ac:dyDescent="0.2">
      <c r="A407">
        <v>832</v>
      </c>
      <c r="B407" s="4">
        <v>43863</v>
      </c>
      <c r="C407" t="s">
        <v>11</v>
      </c>
      <c r="D407" t="s">
        <v>76</v>
      </c>
      <c r="E407" s="2" t="str">
        <f>VLOOKUP('SampleSuperstore - Main Data'!D407,Reference!$A$26:$B$74,2,FALSE)</f>
        <v>Central</v>
      </c>
      <c r="F407" s="22" t="s">
        <v>13</v>
      </c>
      <c r="G407" s="22" t="s">
        <v>14</v>
      </c>
      <c r="H407" s="24">
        <f>VLOOKUP($G407, Reference!$A$3:$C$20, 2,FALSE)*I407</f>
        <v>225</v>
      </c>
      <c r="I407" s="22">
        <v>5</v>
      </c>
      <c r="J407" s="26" cm="1">
        <f t="array" ref="J407">IFERROR(_xlfn.IFS(AND(C407="Corporate", F407="Technology"), 3%, C407="Corporate", 1%),0%)</f>
        <v>0</v>
      </c>
      <c r="K407" s="24">
        <f>VLOOKUP($G407, Reference!$A$3:$C$20, 3,FALSE)*I407</f>
        <v>175</v>
      </c>
      <c r="L407" s="27">
        <f t="shared" si="12"/>
        <v>50</v>
      </c>
      <c r="M407" s="27">
        <f t="shared" si="13"/>
        <v>50</v>
      </c>
    </row>
    <row r="408" spans="1:13" x14ac:dyDescent="0.2">
      <c r="A408">
        <v>833</v>
      </c>
      <c r="B408" s="4">
        <v>43863</v>
      </c>
      <c r="C408" t="s">
        <v>11</v>
      </c>
      <c r="D408" t="s">
        <v>19</v>
      </c>
      <c r="E408" s="2" t="str">
        <f>VLOOKUP('SampleSuperstore - Main Data'!D408,Reference!$A$26:$B$74,2,FALSE)</f>
        <v>East</v>
      </c>
      <c r="F408" s="22" t="s">
        <v>13</v>
      </c>
      <c r="G408" s="22" t="s">
        <v>26</v>
      </c>
      <c r="H408" s="24">
        <f>VLOOKUP($G408, Reference!$A$3:$C$20, 2,FALSE)*I408</f>
        <v>5</v>
      </c>
      <c r="I408" s="22">
        <v>2</v>
      </c>
      <c r="J408" s="26" cm="1">
        <f t="array" ref="J408">IFERROR(_xlfn.IFS(AND(C408="Corporate", F408="Technology"), 3%, C408="Corporate", 1%),0%)</f>
        <v>0</v>
      </c>
      <c r="K408" s="24">
        <f>VLOOKUP($G408, Reference!$A$3:$C$20, 3,FALSE)*I408</f>
        <v>4</v>
      </c>
      <c r="L408" s="27">
        <f t="shared" si="12"/>
        <v>1</v>
      </c>
      <c r="M408" s="27">
        <f t="shared" si="13"/>
        <v>1</v>
      </c>
    </row>
    <row r="409" spans="1:13" x14ac:dyDescent="0.2">
      <c r="A409">
        <v>834</v>
      </c>
      <c r="B409" s="4">
        <v>43863</v>
      </c>
      <c r="C409" t="s">
        <v>11</v>
      </c>
      <c r="D409" t="s">
        <v>43</v>
      </c>
      <c r="E409" s="2" t="str">
        <f>VLOOKUP('SampleSuperstore - Main Data'!D409,Reference!$A$26:$B$74,2,FALSE)</f>
        <v>West</v>
      </c>
      <c r="F409" s="22" t="s">
        <v>23</v>
      </c>
      <c r="G409" s="22" t="s">
        <v>38</v>
      </c>
      <c r="H409" s="24">
        <f>VLOOKUP($G409, Reference!$A$3:$C$20, 2,FALSE)*I409</f>
        <v>560</v>
      </c>
      <c r="I409" s="22">
        <v>7</v>
      </c>
      <c r="J409" s="26" cm="1">
        <f t="array" ref="J409">IFERROR(_xlfn.IFS(AND(C409="Corporate", F409="Technology"), 3%, C409="Corporate", 1%),0%)</f>
        <v>0</v>
      </c>
      <c r="K409" s="24">
        <f>VLOOKUP($G409, Reference!$A$3:$C$20, 3,FALSE)*I409</f>
        <v>455</v>
      </c>
      <c r="L409" s="27">
        <f t="shared" si="12"/>
        <v>105</v>
      </c>
      <c r="M409" s="27">
        <f t="shared" si="13"/>
        <v>105</v>
      </c>
    </row>
    <row r="410" spans="1:13" x14ac:dyDescent="0.2">
      <c r="A410">
        <v>835</v>
      </c>
      <c r="B410" s="4">
        <v>43863</v>
      </c>
      <c r="C410" t="s">
        <v>11</v>
      </c>
      <c r="D410" t="s">
        <v>36</v>
      </c>
      <c r="E410" s="2" t="str">
        <f>VLOOKUP('SampleSuperstore - Main Data'!D410,Reference!$A$26:$B$74,2,FALSE)</f>
        <v>East</v>
      </c>
      <c r="F410" s="22" t="s">
        <v>13</v>
      </c>
      <c r="G410" s="22" t="s">
        <v>14</v>
      </c>
      <c r="H410" s="24">
        <f>VLOOKUP($G410, Reference!$A$3:$C$20, 2,FALSE)*I410</f>
        <v>225</v>
      </c>
      <c r="I410" s="22">
        <v>5</v>
      </c>
      <c r="J410" s="26" cm="1">
        <f t="array" ref="J410">IFERROR(_xlfn.IFS(AND(C410="Corporate", F410="Technology"), 3%, C410="Corporate", 1%),0%)</f>
        <v>0</v>
      </c>
      <c r="K410" s="24">
        <f>VLOOKUP($G410, Reference!$A$3:$C$20, 3,FALSE)*I410</f>
        <v>175</v>
      </c>
      <c r="L410" s="27">
        <f t="shared" si="12"/>
        <v>50</v>
      </c>
      <c r="M410" s="27">
        <f t="shared" si="13"/>
        <v>50</v>
      </c>
    </row>
    <row r="411" spans="1:13" x14ac:dyDescent="0.2">
      <c r="A411">
        <v>836</v>
      </c>
      <c r="B411" s="4">
        <v>43863</v>
      </c>
      <c r="C411" t="s">
        <v>11</v>
      </c>
      <c r="D411" t="s">
        <v>15</v>
      </c>
      <c r="E411" s="2" t="str">
        <f>VLOOKUP('SampleSuperstore - Main Data'!D411,Reference!$A$26:$B$74,2,FALSE)</f>
        <v>West</v>
      </c>
      <c r="F411" s="22" t="s">
        <v>29</v>
      </c>
      <c r="G411" s="22" t="s">
        <v>30</v>
      </c>
      <c r="H411" s="24">
        <f>VLOOKUP($G411, Reference!$A$3:$C$20, 2,FALSE)*I411</f>
        <v>4950</v>
      </c>
      <c r="I411" s="22">
        <v>11</v>
      </c>
      <c r="J411" s="26" cm="1">
        <f t="array" ref="J411">IFERROR(_xlfn.IFS(AND(C411="Corporate", F411="Technology"), 3%, C411="Corporate", 1%),0%)</f>
        <v>0</v>
      </c>
      <c r="K411" s="24">
        <f>VLOOKUP($G411, Reference!$A$3:$C$20, 3,FALSE)*I411</f>
        <v>4400</v>
      </c>
      <c r="L411" s="27">
        <f t="shared" si="12"/>
        <v>550</v>
      </c>
      <c r="M411" s="27">
        <f t="shared" si="13"/>
        <v>550</v>
      </c>
    </row>
    <row r="412" spans="1:13" x14ac:dyDescent="0.2">
      <c r="A412">
        <v>837</v>
      </c>
      <c r="B412" s="4">
        <v>43863</v>
      </c>
      <c r="C412" t="s">
        <v>11</v>
      </c>
      <c r="D412" t="s">
        <v>57</v>
      </c>
      <c r="E412" s="2" t="str">
        <f>VLOOKUP('SampleSuperstore - Main Data'!D412,Reference!$A$26:$B$74,2,FALSE)</f>
        <v>South</v>
      </c>
      <c r="F412" s="22" t="s">
        <v>13</v>
      </c>
      <c r="G412" s="22" t="s">
        <v>49</v>
      </c>
      <c r="H412" s="24">
        <f>VLOOKUP($G412, Reference!$A$3:$C$20, 2,FALSE)*I412</f>
        <v>40</v>
      </c>
      <c r="I412" s="22">
        <v>1</v>
      </c>
      <c r="J412" s="26" cm="1">
        <f t="array" ref="J412">IFERROR(_xlfn.IFS(AND(C412="Corporate", F412="Technology"), 3%, C412="Corporate", 1%),0%)</f>
        <v>0</v>
      </c>
      <c r="K412" s="24">
        <f>VLOOKUP($G412, Reference!$A$3:$C$20, 3,FALSE)*I412</f>
        <v>35</v>
      </c>
      <c r="L412" s="27">
        <f t="shared" si="12"/>
        <v>5</v>
      </c>
      <c r="M412" s="27">
        <f t="shared" si="13"/>
        <v>5</v>
      </c>
    </row>
    <row r="413" spans="1:13" x14ac:dyDescent="0.2">
      <c r="A413">
        <v>842</v>
      </c>
      <c r="B413" s="4">
        <v>43864</v>
      </c>
      <c r="C413" t="s">
        <v>11</v>
      </c>
      <c r="D413" t="s">
        <v>46</v>
      </c>
      <c r="E413" s="2" t="str">
        <f>VLOOKUP('SampleSuperstore - Main Data'!D413,Reference!$A$26:$B$74,2,FALSE)</f>
        <v>Central</v>
      </c>
      <c r="F413" s="22" t="s">
        <v>13</v>
      </c>
      <c r="G413" s="22" t="s">
        <v>26</v>
      </c>
      <c r="H413" s="24">
        <f>VLOOKUP($G413, Reference!$A$3:$C$20, 2,FALSE)*I413</f>
        <v>7.5</v>
      </c>
      <c r="I413" s="22">
        <v>3</v>
      </c>
      <c r="J413" s="26" cm="1">
        <f t="array" ref="J413">IFERROR(_xlfn.IFS(AND(C413="Corporate", F413="Technology"), 3%, C413="Corporate", 1%),0%)</f>
        <v>0</v>
      </c>
      <c r="K413" s="24">
        <f>VLOOKUP($G413, Reference!$A$3:$C$20, 3,FALSE)*I413</f>
        <v>6</v>
      </c>
      <c r="L413" s="27">
        <f t="shared" si="12"/>
        <v>1.5</v>
      </c>
      <c r="M413" s="27">
        <f t="shared" si="13"/>
        <v>1.5</v>
      </c>
    </row>
    <row r="414" spans="1:13" x14ac:dyDescent="0.2">
      <c r="A414">
        <v>844</v>
      </c>
      <c r="B414" s="4">
        <v>43864</v>
      </c>
      <c r="C414" t="s">
        <v>11</v>
      </c>
      <c r="D414" t="s">
        <v>19</v>
      </c>
      <c r="E414" s="2" t="str">
        <f>VLOOKUP('SampleSuperstore - Main Data'!D414,Reference!$A$26:$B$74,2,FALSE)</f>
        <v>East</v>
      </c>
      <c r="F414" s="22" t="s">
        <v>13</v>
      </c>
      <c r="G414" s="22" t="s">
        <v>26</v>
      </c>
      <c r="H414" s="24">
        <f>VLOOKUP($G414, Reference!$A$3:$C$20, 2,FALSE)*I414</f>
        <v>15</v>
      </c>
      <c r="I414" s="22">
        <v>6</v>
      </c>
      <c r="J414" s="26" cm="1">
        <f t="array" ref="J414">IFERROR(_xlfn.IFS(AND(C414="Corporate", F414="Technology"), 3%, C414="Corporate", 1%),0%)</f>
        <v>0</v>
      </c>
      <c r="K414" s="24">
        <f>VLOOKUP($G414, Reference!$A$3:$C$20, 3,FALSE)*I414</f>
        <v>12</v>
      </c>
      <c r="L414" s="27">
        <f t="shared" si="12"/>
        <v>3</v>
      </c>
      <c r="M414" s="27">
        <f t="shared" si="13"/>
        <v>3</v>
      </c>
    </row>
    <row r="415" spans="1:13" x14ac:dyDescent="0.2">
      <c r="A415">
        <v>846</v>
      </c>
      <c r="B415" s="4">
        <v>43864</v>
      </c>
      <c r="C415" t="s">
        <v>11</v>
      </c>
      <c r="D415" t="s">
        <v>22</v>
      </c>
      <c r="E415" s="2" t="str">
        <f>VLOOKUP('SampleSuperstore - Main Data'!D415,Reference!$A$26:$B$74,2,FALSE)</f>
        <v>West</v>
      </c>
      <c r="F415" s="22" t="s">
        <v>13</v>
      </c>
      <c r="G415" s="22" t="s">
        <v>35</v>
      </c>
      <c r="H415" s="24">
        <f>VLOOKUP($G415, Reference!$A$3:$C$20, 2,FALSE)*I415</f>
        <v>96</v>
      </c>
      <c r="I415" s="22">
        <v>4</v>
      </c>
      <c r="J415" s="26" cm="1">
        <f t="array" ref="J415">IFERROR(_xlfn.IFS(AND(C415="Corporate", F415="Technology"), 3%, C415="Corporate", 1%),0%)</f>
        <v>0</v>
      </c>
      <c r="K415" s="24">
        <f>VLOOKUP($G415, Reference!$A$3:$C$20, 3,FALSE)*I415</f>
        <v>76</v>
      </c>
      <c r="L415" s="27">
        <f t="shared" si="12"/>
        <v>20</v>
      </c>
      <c r="M415" s="27">
        <f t="shared" si="13"/>
        <v>20</v>
      </c>
    </row>
    <row r="416" spans="1:13" x14ac:dyDescent="0.2">
      <c r="A416">
        <v>848</v>
      </c>
      <c r="B416" s="4">
        <v>43864</v>
      </c>
      <c r="C416" t="s">
        <v>11</v>
      </c>
      <c r="D416" t="s">
        <v>42</v>
      </c>
      <c r="E416" s="2" t="str">
        <f>VLOOKUP('SampleSuperstore - Main Data'!D416,Reference!$A$26:$B$74,2,FALSE)</f>
        <v>East</v>
      </c>
      <c r="F416" s="22" t="s">
        <v>13</v>
      </c>
      <c r="G416" s="22" t="s">
        <v>14</v>
      </c>
      <c r="H416" s="24">
        <f>VLOOKUP($G416, Reference!$A$3:$C$20, 2,FALSE)*I416</f>
        <v>135</v>
      </c>
      <c r="I416" s="22">
        <v>3</v>
      </c>
      <c r="J416" s="26" cm="1">
        <f t="array" ref="J416">IFERROR(_xlfn.IFS(AND(C416="Corporate", F416="Technology"), 3%, C416="Corporate", 1%),0%)</f>
        <v>0</v>
      </c>
      <c r="K416" s="24">
        <f>VLOOKUP($G416, Reference!$A$3:$C$20, 3,FALSE)*I416</f>
        <v>105</v>
      </c>
      <c r="L416" s="27">
        <f t="shared" si="12"/>
        <v>30</v>
      </c>
      <c r="M416" s="27">
        <f t="shared" si="13"/>
        <v>30</v>
      </c>
    </row>
    <row r="417" spans="1:13" x14ac:dyDescent="0.2">
      <c r="A417">
        <v>849</v>
      </c>
      <c r="B417" s="4">
        <v>43864</v>
      </c>
      <c r="C417" t="s">
        <v>11</v>
      </c>
      <c r="D417" t="s">
        <v>15</v>
      </c>
      <c r="E417" s="2" t="str">
        <f>VLOOKUP('SampleSuperstore - Main Data'!D417,Reference!$A$26:$B$74,2,FALSE)</f>
        <v>West</v>
      </c>
      <c r="F417" s="22" t="s">
        <v>13</v>
      </c>
      <c r="G417" s="22" t="s">
        <v>41</v>
      </c>
      <c r="H417" s="24">
        <f>VLOOKUP($G417, Reference!$A$3:$C$20, 2,FALSE)*I417</f>
        <v>6</v>
      </c>
      <c r="I417" s="22">
        <v>2</v>
      </c>
      <c r="J417" s="26" cm="1">
        <f t="array" ref="J417">IFERROR(_xlfn.IFS(AND(C417="Corporate", F417="Technology"), 3%, C417="Corporate", 1%),0%)</f>
        <v>0</v>
      </c>
      <c r="K417" s="24">
        <f>VLOOKUP($G417, Reference!$A$3:$C$20, 3,FALSE)*I417</f>
        <v>4</v>
      </c>
      <c r="L417" s="27">
        <f t="shared" si="12"/>
        <v>2</v>
      </c>
      <c r="M417" s="27">
        <f t="shared" si="13"/>
        <v>2</v>
      </c>
    </row>
    <row r="418" spans="1:13" x14ac:dyDescent="0.2">
      <c r="A418">
        <v>850</v>
      </c>
      <c r="B418" s="4">
        <v>43864</v>
      </c>
      <c r="C418" t="s">
        <v>11</v>
      </c>
      <c r="D418" t="s">
        <v>36</v>
      </c>
      <c r="E418" s="2" t="str">
        <f>VLOOKUP('SampleSuperstore - Main Data'!D418,Reference!$A$26:$B$74,2,FALSE)</f>
        <v>East</v>
      </c>
      <c r="F418" s="22" t="s">
        <v>13</v>
      </c>
      <c r="G418" s="22" t="s">
        <v>26</v>
      </c>
      <c r="H418" s="24">
        <f>VLOOKUP($G418, Reference!$A$3:$C$20, 2,FALSE)*I418</f>
        <v>15</v>
      </c>
      <c r="I418" s="22">
        <v>6</v>
      </c>
      <c r="J418" s="26" cm="1">
        <f t="array" ref="J418">IFERROR(_xlfn.IFS(AND(C418="Corporate", F418="Technology"), 3%, C418="Corporate", 1%),0%)</f>
        <v>0</v>
      </c>
      <c r="K418" s="24">
        <f>VLOOKUP($G418, Reference!$A$3:$C$20, 3,FALSE)*I418</f>
        <v>12</v>
      </c>
      <c r="L418" s="27">
        <f t="shared" si="12"/>
        <v>3</v>
      </c>
      <c r="M418" s="27">
        <f t="shared" si="13"/>
        <v>3</v>
      </c>
    </row>
    <row r="419" spans="1:13" x14ac:dyDescent="0.2">
      <c r="A419">
        <v>851</v>
      </c>
      <c r="B419" s="4">
        <v>43864</v>
      </c>
      <c r="C419" t="s">
        <v>11</v>
      </c>
      <c r="D419" t="s">
        <v>15</v>
      </c>
      <c r="E419" s="2" t="str">
        <f>VLOOKUP('SampleSuperstore - Main Data'!D419,Reference!$A$26:$B$74,2,FALSE)</f>
        <v>West</v>
      </c>
      <c r="F419" s="22" t="s">
        <v>13</v>
      </c>
      <c r="G419" s="22" t="s">
        <v>26</v>
      </c>
      <c r="H419" s="24">
        <f>VLOOKUP($G419, Reference!$A$3:$C$20, 2,FALSE)*I419</f>
        <v>17.5</v>
      </c>
      <c r="I419" s="22">
        <v>7</v>
      </c>
      <c r="J419" s="26" cm="1">
        <f t="array" ref="J419">IFERROR(_xlfn.IFS(AND(C419="Corporate", F419="Technology"), 3%, C419="Corporate", 1%),0%)</f>
        <v>0</v>
      </c>
      <c r="K419" s="24">
        <f>VLOOKUP($G419, Reference!$A$3:$C$20, 3,FALSE)*I419</f>
        <v>14</v>
      </c>
      <c r="L419" s="27">
        <f t="shared" si="12"/>
        <v>3.5</v>
      </c>
      <c r="M419" s="27">
        <f t="shared" si="13"/>
        <v>3.5</v>
      </c>
    </row>
    <row r="420" spans="1:13" x14ac:dyDescent="0.2">
      <c r="A420">
        <v>852</v>
      </c>
      <c r="B420" s="4">
        <v>43864</v>
      </c>
      <c r="C420" t="s">
        <v>11</v>
      </c>
      <c r="D420" t="s">
        <v>25</v>
      </c>
      <c r="E420" s="2" t="str">
        <f>VLOOKUP('SampleSuperstore - Main Data'!D420,Reference!$A$26:$B$74,2,FALSE)</f>
        <v>Central</v>
      </c>
      <c r="F420" s="22" t="s">
        <v>13</v>
      </c>
      <c r="G420" s="22" t="s">
        <v>14</v>
      </c>
      <c r="H420" s="24">
        <f>VLOOKUP($G420, Reference!$A$3:$C$20, 2,FALSE)*I420</f>
        <v>270</v>
      </c>
      <c r="I420" s="22">
        <v>6</v>
      </c>
      <c r="J420" s="26" cm="1">
        <f t="array" ref="J420">IFERROR(_xlfn.IFS(AND(C420="Corporate", F420="Technology"), 3%, C420="Corporate", 1%),0%)</f>
        <v>0</v>
      </c>
      <c r="K420" s="24">
        <f>VLOOKUP($G420, Reference!$A$3:$C$20, 3,FALSE)*I420</f>
        <v>210</v>
      </c>
      <c r="L420" s="27">
        <f t="shared" si="12"/>
        <v>60</v>
      </c>
      <c r="M420" s="27">
        <f t="shared" si="13"/>
        <v>60</v>
      </c>
    </row>
    <row r="421" spans="1:13" x14ac:dyDescent="0.2">
      <c r="A421">
        <v>853</v>
      </c>
      <c r="B421" s="4">
        <v>43864</v>
      </c>
      <c r="C421" t="s">
        <v>11</v>
      </c>
      <c r="D421" t="s">
        <v>15</v>
      </c>
      <c r="E421" s="2" t="str">
        <f>VLOOKUP('SampleSuperstore - Main Data'!D421,Reference!$A$26:$B$74,2,FALSE)</f>
        <v>West</v>
      </c>
      <c r="F421" s="22" t="s">
        <v>23</v>
      </c>
      <c r="G421" s="22" t="s">
        <v>24</v>
      </c>
      <c r="H421" s="24">
        <f>VLOOKUP($G421, Reference!$A$3:$C$20, 2,FALSE)*I421</f>
        <v>594</v>
      </c>
      <c r="I421" s="22">
        <v>6</v>
      </c>
      <c r="J421" s="26" cm="1">
        <f t="array" ref="J421">IFERROR(_xlfn.IFS(AND(C421="Corporate", F421="Technology"), 3%, C421="Corporate", 1%),0%)</f>
        <v>0</v>
      </c>
      <c r="K421" s="24">
        <f>VLOOKUP($G421, Reference!$A$3:$C$20, 3,FALSE)*I421</f>
        <v>474</v>
      </c>
      <c r="L421" s="27">
        <f t="shared" si="12"/>
        <v>120</v>
      </c>
      <c r="M421" s="27">
        <f t="shared" si="13"/>
        <v>120</v>
      </c>
    </row>
    <row r="422" spans="1:13" x14ac:dyDescent="0.2">
      <c r="A422">
        <v>855</v>
      </c>
      <c r="B422" s="4">
        <v>43864</v>
      </c>
      <c r="C422" t="s">
        <v>11</v>
      </c>
      <c r="D422" t="s">
        <v>25</v>
      </c>
      <c r="E422" s="2" t="str">
        <f>VLOOKUP('SampleSuperstore - Main Data'!D422,Reference!$A$26:$B$74,2,FALSE)</f>
        <v>Central</v>
      </c>
      <c r="F422" s="22" t="s">
        <v>13</v>
      </c>
      <c r="G422" s="22" t="s">
        <v>26</v>
      </c>
      <c r="H422" s="24">
        <f>VLOOKUP($G422, Reference!$A$3:$C$20, 2,FALSE)*I422</f>
        <v>10</v>
      </c>
      <c r="I422" s="22">
        <v>4</v>
      </c>
      <c r="J422" s="26" cm="1">
        <f t="array" ref="J422">IFERROR(_xlfn.IFS(AND(C422="Corporate", F422="Technology"), 3%, C422="Corporate", 1%),0%)</f>
        <v>0</v>
      </c>
      <c r="K422" s="24">
        <f>VLOOKUP($G422, Reference!$A$3:$C$20, 3,FALSE)*I422</f>
        <v>8</v>
      </c>
      <c r="L422" s="27">
        <f t="shared" si="12"/>
        <v>2</v>
      </c>
      <c r="M422" s="27">
        <f t="shared" si="13"/>
        <v>2</v>
      </c>
    </row>
    <row r="423" spans="1:13" x14ac:dyDescent="0.2">
      <c r="A423">
        <v>856</v>
      </c>
      <c r="B423" s="4">
        <v>43864</v>
      </c>
      <c r="C423" t="s">
        <v>11</v>
      </c>
      <c r="D423" t="s">
        <v>25</v>
      </c>
      <c r="E423" s="2" t="str">
        <f>VLOOKUP('SampleSuperstore - Main Data'!D423,Reference!$A$26:$B$74,2,FALSE)</f>
        <v>Central</v>
      </c>
      <c r="F423" s="22" t="s">
        <v>13</v>
      </c>
      <c r="G423" s="22" t="s">
        <v>14</v>
      </c>
      <c r="H423" s="24">
        <f>VLOOKUP($G423, Reference!$A$3:$C$20, 2,FALSE)*I423</f>
        <v>225</v>
      </c>
      <c r="I423" s="22">
        <v>5</v>
      </c>
      <c r="J423" s="26" cm="1">
        <f t="array" ref="J423">IFERROR(_xlfn.IFS(AND(C423="Corporate", F423="Technology"), 3%, C423="Corporate", 1%),0%)</f>
        <v>0</v>
      </c>
      <c r="K423" s="24">
        <f>VLOOKUP($G423, Reference!$A$3:$C$20, 3,FALSE)*I423</f>
        <v>175</v>
      </c>
      <c r="L423" s="27">
        <f t="shared" si="12"/>
        <v>50</v>
      </c>
      <c r="M423" s="27">
        <f t="shared" si="13"/>
        <v>50</v>
      </c>
    </row>
    <row r="424" spans="1:13" x14ac:dyDescent="0.2">
      <c r="A424">
        <v>859</v>
      </c>
      <c r="B424" s="4">
        <v>43864</v>
      </c>
      <c r="C424" t="s">
        <v>11</v>
      </c>
      <c r="D424" t="s">
        <v>15</v>
      </c>
      <c r="E424" s="2" t="str">
        <f>VLOOKUP('SampleSuperstore - Main Data'!D424,Reference!$A$26:$B$74,2,FALSE)</f>
        <v>West</v>
      </c>
      <c r="F424" s="22" t="s">
        <v>13</v>
      </c>
      <c r="G424" s="22" t="s">
        <v>49</v>
      </c>
      <c r="H424" s="24">
        <f>VLOOKUP($G424, Reference!$A$3:$C$20, 2,FALSE)*I424</f>
        <v>200</v>
      </c>
      <c r="I424" s="22">
        <v>5</v>
      </c>
      <c r="J424" s="26" cm="1">
        <f t="array" ref="J424">IFERROR(_xlfn.IFS(AND(C424="Corporate", F424="Technology"), 3%, C424="Corporate", 1%),0%)</f>
        <v>0</v>
      </c>
      <c r="K424" s="24">
        <f>VLOOKUP($G424, Reference!$A$3:$C$20, 3,FALSE)*I424</f>
        <v>175</v>
      </c>
      <c r="L424" s="27">
        <f t="shared" si="12"/>
        <v>25</v>
      </c>
      <c r="M424" s="27">
        <f t="shared" si="13"/>
        <v>25</v>
      </c>
    </row>
    <row r="425" spans="1:13" x14ac:dyDescent="0.2">
      <c r="A425">
        <v>863</v>
      </c>
      <c r="B425" s="4">
        <v>43864</v>
      </c>
      <c r="C425" t="s">
        <v>11</v>
      </c>
      <c r="D425" t="s">
        <v>40</v>
      </c>
      <c r="E425" s="2" t="str">
        <f>VLOOKUP('SampleSuperstore - Main Data'!D425,Reference!$A$26:$B$74,2,FALSE)</f>
        <v>East</v>
      </c>
      <c r="F425" s="22" t="s">
        <v>13</v>
      </c>
      <c r="G425" s="22" t="s">
        <v>26</v>
      </c>
      <c r="H425" s="24">
        <f>VLOOKUP($G425, Reference!$A$3:$C$20, 2,FALSE)*I425</f>
        <v>5</v>
      </c>
      <c r="I425" s="22">
        <v>2</v>
      </c>
      <c r="J425" s="26" cm="1">
        <f t="array" ref="J425">IFERROR(_xlfn.IFS(AND(C425="Corporate", F425="Technology"), 3%, C425="Corporate", 1%),0%)</f>
        <v>0</v>
      </c>
      <c r="K425" s="24">
        <f>VLOOKUP($G425, Reference!$A$3:$C$20, 3,FALSE)*I425</f>
        <v>4</v>
      </c>
      <c r="L425" s="27">
        <f t="shared" si="12"/>
        <v>1</v>
      </c>
      <c r="M425" s="27">
        <f t="shared" si="13"/>
        <v>1</v>
      </c>
    </row>
    <row r="426" spans="1:13" x14ac:dyDescent="0.2">
      <c r="A426">
        <v>865</v>
      </c>
      <c r="B426" s="4">
        <v>43864</v>
      </c>
      <c r="C426" t="s">
        <v>11</v>
      </c>
      <c r="D426" t="s">
        <v>42</v>
      </c>
      <c r="E426" s="2" t="str">
        <f>VLOOKUP('SampleSuperstore - Main Data'!D426,Reference!$A$26:$B$74,2,FALSE)</f>
        <v>East</v>
      </c>
      <c r="F426" s="22" t="s">
        <v>29</v>
      </c>
      <c r="G426" s="22" t="s">
        <v>33</v>
      </c>
      <c r="H426" s="24">
        <f>VLOOKUP($G426, Reference!$A$3:$C$20, 2,FALSE)*I426</f>
        <v>15</v>
      </c>
      <c r="I426" s="22">
        <v>3</v>
      </c>
      <c r="J426" s="26" cm="1">
        <f t="array" ref="J426">IFERROR(_xlfn.IFS(AND(C426="Corporate", F426="Technology"), 3%, C426="Corporate", 1%),0%)</f>
        <v>0</v>
      </c>
      <c r="K426" s="24">
        <f>VLOOKUP($G426, Reference!$A$3:$C$20, 3,FALSE)*I426</f>
        <v>7.5</v>
      </c>
      <c r="L426" s="27">
        <f t="shared" si="12"/>
        <v>7.5</v>
      </c>
      <c r="M426" s="27">
        <f t="shared" si="13"/>
        <v>7.5</v>
      </c>
    </row>
    <row r="427" spans="1:13" x14ac:dyDescent="0.2">
      <c r="A427">
        <v>869</v>
      </c>
      <c r="B427" s="4">
        <v>43865</v>
      </c>
      <c r="C427" t="s">
        <v>11</v>
      </c>
      <c r="D427" t="s">
        <v>36</v>
      </c>
      <c r="E427" s="2" t="str">
        <f>VLOOKUP('SampleSuperstore - Main Data'!D427,Reference!$A$26:$B$74,2,FALSE)</f>
        <v>East</v>
      </c>
      <c r="F427" s="22" t="s">
        <v>13</v>
      </c>
      <c r="G427" s="22" t="s">
        <v>20</v>
      </c>
      <c r="H427" s="24">
        <f>VLOOKUP($G427, Reference!$A$3:$C$20, 2,FALSE)*I427</f>
        <v>68</v>
      </c>
      <c r="I427" s="22">
        <v>4</v>
      </c>
      <c r="J427" s="26" cm="1">
        <f t="array" ref="J427">IFERROR(_xlfn.IFS(AND(C427="Corporate", F427="Technology"), 3%, C427="Corporate", 1%),0%)</f>
        <v>0</v>
      </c>
      <c r="K427" s="24">
        <f>VLOOKUP($G427, Reference!$A$3:$C$20, 3,FALSE)*I427</f>
        <v>40</v>
      </c>
      <c r="L427" s="27">
        <f t="shared" si="12"/>
        <v>28</v>
      </c>
      <c r="M427" s="27">
        <f t="shared" si="13"/>
        <v>28</v>
      </c>
    </row>
    <row r="428" spans="1:13" x14ac:dyDescent="0.2">
      <c r="A428">
        <v>870</v>
      </c>
      <c r="B428" s="4">
        <v>43865</v>
      </c>
      <c r="C428" t="s">
        <v>11</v>
      </c>
      <c r="D428" t="s">
        <v>25</v>
      </c>
      <c r="E428" s="2" t="str">
        <f>VLOOKUP('SampleSuperstore - Main Data'!D428,Reference!$A$26:$B$74,2,FALSE)</f>
        <v>Central</v>
      </c>
      <c r="F428" s="22" t="s">
        <v>13</v>
      </c>
      <c r="G428" s="22" t="s">
        <v>35</v>
      </c>
      <c r="H428" s="24">
        <f>VLOOKUP($G428, Reference!$A$3:$C$20, 2,FALSE)*I428</f>
        <v>72</v>
      </c>
      <c r="I428" s="22">
        <v>3</v>
      </c>
      <c r="J428" s="26" cm="1">
        <f t="array" ref="J428">IFERROR(_xlfn.IFS(AND(C428="Corporate", F428="Technology"), 3%, C428="Corporate", 1%),0%)</f>
        <v>0</v>
      </c>
      <c r="K428" s="24">
        <f>VLOOKUP($G428, Reference!$A$3:$C$20, 3,FALSE)*I428</f>
        <v>57</v>
      </c>
      <c r="L428" s="27">
        <f t="shared" si="12"/>
        <v>15</v>
      </c>
      <c r="M428" s="27">
        <f t="shared" si="13"/>
        <v>15</v>
      </c>
    </row>
    <row r="429" spans="1:13" x14ac:dyDescent="0.2">
      <c r="A429">
        <v>871</v>
      </c>
      <c r="B429" s="4">
        <v>43865</v>
      </c>
      <c r="C429" t="s">
        <v>11</v>
      </c>
      <c r="D429" t="s">
        <v>25</v>
      </c>
      <c r="E429" s="2" t="str">
        <f>VLOOKUP('SampleSuperstore - Main Data'!D429,Reference!$A$26:$B$74,2,FALSE)</f>
        <v>Central</v>
      </c>
      <c r="F429" s="22" t="s">
        <v>13</v>
      </c>
      <c r="G429" s="22" t="s">
        <v>49</v>
      </c>
      <c r="H429" s="24">
        <f>VLOOKUP($G429, Reference!$A$3:$C$20, 2,FALSE)*I429</f>
        <v>120</v>
      </c>
      <c r="I429" s="22">
        <v>3</v>
      </c>
      <c r="J429" s="26" cm="1">
        <f t="array" ref="J429">IFERROR(_xlfn.IFS(AND(C429="Corporate", F429="Technology"), 3%, C429="Corporate", 1%),0%)</f>
        <v>0</v>
      </c>
      <c r="K429" s="24">
        <f>VLOOKUP($G429, Reference!$A$3:$C$20, 3,FALSE)*I429</f>
        <v>105</v>
      </c>
      <c r="L429" s="27">
        <f t="shared" si="12"/>
        <v>15</v>
      </c>
      <c r="M429" s="27">
        <f t="shared" si="13"/>
        <v>15</v>
      </c>
    </row>
    <row r="430" spans="1:13" x14ac:dyDescent="0.2">
      <c r="A430">
        <v>872</v>
      </c>
      <c r="B430" s="4">
        <v>43865</v>
      </c>
      <c r="C430" t="s">
        <v>11</v>
      </c>
      <c r="D430" t="s">
        <v>44</v>
      </c>
      <c r="E430" s="2" t="str">
        <f>VLOOKUP('SampleSuperstore - Main Data'!D430,Reference!$A$26:$B$74,2,FALSE)</f>
        <v>South</v>
      </c>
      <c r="F430" s="22" t="s">
        <v>13</v>
      </c>
      <c r="G430" s="22" t="s">
        <v>26</v>
      </c>
      <c r="H430" s="24">
        <f>VLOOKUP($G430, Reference!$A$3:$C$20, 2,FALSE)*I430</f>
        <v>5</v>
      </c>
      <c r="I430" s="22">
        <v>2</v>
      </c>
      <c r="J430" s="26" cm="1">
        <f t="array" ref="J430">IFERROR(_xlfn.IFS(AND(C430="Corporate", F430="Technology"), 3%, C430="Corporate", 1%),0%)</f>
        <v>0</v>
      </c>
      <c r="K430" s="24">
        <f>VLOOKUP($G430, Reference!$A$3:$C$20, 3,FALSE)*I430</f>
        <v>4</v>
      </c>
      <c r="L430" s="27">
        <f t="shared" si="12"/>
        <v>1</v>
      </c>
      <c r="M430" s="27">
        <f t="shared" si="13"/>
        <v>1</v>
      </c>
    </row>
    <row r="431" spans="1:13" x14ac:dyDescent="0.2">
      <c r="A431">
        <v>873</v>
      </c>
      <c r="B431" s="4">
        <v>43865</v>
      </c>
      <c r="C431" t="s">
        <v>11</v>
      </c>
      <c r="D431" t="s">
        <v>21</v>
      </c>
      <c r="E431" s="2" t="str">
        <f>VLOOKUP('SampleSuperstore - Main Data'!D431,Reference!$A$26:$B$74,2,FALSE)</f>
        <v>West</v>
      </c>
      <c r="F431" s="22" t="s">
        <v>13</v>
      </c>
      <c r="G431" s="22" t="s">
        <v>49</v>
      </c>
      <c r="H431" s="24">
        <f>VLOOKUP($G431, Reference!$A$3:$C$20, 2,FALSE)*I431</f>
        <v>40</v>
      </c>
      <c r="I431" s="22">
        <v>1</v>
      </c>
      <c r="J431" s="26" cm="1">
        <f t="array" ref="J431">IFERROR(_xlfn.IFS(AND(C431="Corporate", F431="Technology"), 3%, C431="Corporate", 1%),0%)</f>
        <v>0</v>
      </c>
      <c r="K431" s="24">
        <f>VLOOKUP($G431, Reference!$A$3:$C$20, 3,FALSE)*I431</f>
        <v>35</v>
      </c>
      <c r="L431" s="27">
        <f t="shared" si="12"/>
        <v>5</v>
      </c>
      <c r="M431" s="27">
        <f t="shared" si="13"/>
        <v>5</v>
      </c>
    </row>
    <row r="432" spans="1:13" x14ac:dyDescent="0.2">
      <c r="A432">
        <v>875</v>
      </c>
      <c r="B432" s="4">
        <v>43865</v>
      </c>
      <c r="C432" t="s">
        <v>11</v>
      </c>
      <c r="D432" t="s">
        <v>36</v>
      </c>
      <c r="E432" s="2" t="str">
        <f>VLOOKUP('SampleSuperstore - Main Data'!D432,Reference!$A$26:$B$74,2,FALSE)</f>
        <v>East</v>
      </c>
      <c r="F432" s="22" t="s">
        <v>23</v>
      </c>
      <c r="G432" s="22" t="s">
        <v>37</v>
      </c>
      <c r="H432" s="24">
        <f>VLOOKUP($G432, Reference!$A$3:$C$20, 2,FALSE)*I432</f>
        <v>18</v>
      </c>
      <c r="I432" s="22">
        <v>2</v>
      </c>
      <c r="J432" s="26" cm="1">
        <f t="array" ref="J432">IFERROR(_xlfn.IFS(AND(C432="Corporate", F432="Technology"), 3%, C432="Corporate", 1%),0%)</f>
        <v>0</v>
      </c>
      <c r="K432" s="24">
        <f>VLOOKUP($G432, Reference!$A$3:$C$20, 3,FALSE)*I432</f>
        <v>10</v>
      </c>
      <c r="L432" s="27">
        <f t="shared" si="12"/>
        <v>8</v>
      </c>
      <c r="M432" s="27">
        <f t="shared" si="13"/>
        <v>8</v>
      </c>
    </row>
    <row r="433" spans="1:13" x14ac:dyDescent="0.2">
      <c r="A433">
        <v>876</v>
      </c>
      <c r="B433" s="4">
        <v>43865</v>
      </c>
      <c r="C433" t="s">
        <v>11</v>
      </c>
      <c r="D433" t="s">
        <v>40</v>
      </c>
      <c r="E433" s="2" t="str">
        <f>VLOOKUP('SampleSuperstore - Main Data'!D433,Reference!$A$26:$B$74,2,FALSE)</f>
        <v>East</v>
      </c>
      <c r="F433" s="22" t="s">
        <v>23</v>
      </c>
      <c r="G433" s="22" t="s">
        <v>59</v>
      </c>
      <c r="H433" s="24">
        <f>VLOOKUP($G433, Reference!$A$3:$C$20, 2,FALSE)*I433</f>
        <v>340</v>
      </c>
      <c r="I433" s="22">
        <v>4</v>
      </c>
      <c r="J433" s="26" cm="1">
        <f t="array" ref="J433">IFERROR(_xlfn.IFS(AND(C433="Corporate", F433="Technology"), 3%, C433="Corporate", 1%),0%)</f>
        <v>0</v>
      </c>
      <c r="K433" s="24">
        <f>VLOOKUP($G433, Reference!$A$3:$C$20, 3,FALSE)*I433</f>
        <v>300</v>
      </c>
      <c r="L433" s="27">
        <f t="shared" si="12"/>
        <v>40</v>
      </c>
      <c r="M433" s="27">
        <f t="shared" si="13"/>
        <v>40</v>
      </c>
    </row>
    <row r="434" spans="1:13" x14ac:dyDescent="0.2">
      <c r="A434">
        <v>880</v>
      </c>
      <c r="B434" s="4">
        <v>43865</v>
      </c>
      <c r="C434" t="s">
        <v>11</v>
      </c>
      <c r="D434" t="s">
        <v>75</v>
      </c>
      <c r="E434" s="2" t="str">
        <f>VLOOKUP('SampleSuperstore - Main Data'!D434,Reference!$A$26:$B$74,2,FALSE)</f>
        <v>South</v>
      </c>
      <c r="F434" s="22" t="s">
        <v>23</v>
      </c>
      <c r="G434" s="22" t="s">
        <v>24</v>
      </c>
      <c r="H434" s="24">
        <f>VLOOKUP($G434, Reference!$A$3:$C$20, 2,FALSE)*I434</f>
        <v>693</v>
      </c>
      <c r="I434" s="22">
        <v>7</v>
      </c>
      <c r="J434" s="26" cm="1">
        <f t="array" ref="J434">IFERROR(_xlfn.IFS(AND(C434="Corporate", F434="Technology"), 3%, C434="Corporate", 1%),0%)</f>
        <v>0</v>
      </c>
      <c r="K434" s="24">
        <f>VLOOKUP($G434, Reference!$A$3:$C$20, 3,FALSE)*I434</f>
        <v>553</v>
      </c>
      <c r="L434" s="27">
        <f t="shared" si="12"/>
        <v>140</v>
      </c>
      <c r="M434" s="27">
        <f t="shared" si="13"/>
        <v>140</v>
      </c>
    </row>
    <row r="435" spans="1:13" x14ac:dyDescent="0.2">
      <c r="A435">
        <v>881</v>
      </c>
      <c r="B435" s="4">
        <v>43865</v>
      </c>
      <c r="C435" t="s">
        <v>11</v>
      </c>
      <c r="D435" t="s">
        <v>15</v>
      </c>
      <c r="E435" s="2" t="str">
        <f>VLOOKUP('SampleSuperstore - Main Data'!D435,Reference!$A$26:$B$74,2,FALSE)</f>
        <v>West</v>
      </c>
      <c r="F435" s="22" t="s">
        <v>13</v>
      </c>
      <c r="G435" s="22" t="s">
        <v>14</v>
      </c>
      <c r="H435" s="24">
        <f>VLOOKUP($G435, Reference!$A$3:$C$20, 2,FALSE)*I435</f>
        <v>405</v>
      </c>
      <c r="I435" s="22">
        <v>9</v>
      </c>
      <c r="J435" s="26" cm="1">
        <f t="array" ref="J435">IFERROR(_xlfn.IFS(AND(C435="Corporate", F435="Technology"), 3%, C435="Corporate", 1%),0%)</f>
        <v>0</v>
      </c>
      <c r="K435" s="24">
        <f>VLOOKUP($G435, Reference!$A$3:$C$20, 3,FALSE)*I435</f>
        <v>315</v>
      </c>
      <c r="L435" s="27">
        <f t="shared" si="12"/>
        <v>90</v>
      </c>
      <c r="M435" s="27">
        <f t="shared" si="13"/>
        <v>90</v>
      </c>
    </row>
    <row r="436" spans="1:13" x14ac:dyDescent="0.2">
      <c r="A436">
        <v>882</v>
      </c>
      <c r="B436" s="4">
        <v>43865</v>
      </c>
      <c r="C436" t="s">
        <v>11</v>
      </c>
      <c r="D436" t="s">
        <v>15</v>
      </c>
      <c r="E436" s="2" t="str">
        <f>VLOOKUP('SampleSuperstore - Main Data'!D436,Reference!$A$26:$B$74,2,FALSE)</f>
        <v>West</v>
      </c>
      <c r="F436" s="22" t="s">
        <v>29</v>
      </c>
      <c r="G436" s="22" t="s">
        <v>50</v>
      </c>
      <c r="H436" s="24">
        <f>VLOOKUP($G436, Reference!$A$3:$C$20, 2,FALSE)*I436</f>
        <v>995</v>
      </c>
      <c r="I436" s="22">
        <v>5</v>
      </c>
      <c r="J436" s="26" cm="1">
        <f t="array" ref="J436">IFERROR(_xlfn.IFS(AND(C436="Corporate", F436="Technology"), 3%, C436="Corporate", 1%),0%)</f>
        <v>0</v>
      </c>
      <c r="K436" s="24">
        <f>VLOOKUP($G436, Reference!$A$3:$C$20, 3,FALSE)*I436</f>
        <v>825</v>
      </c>
      <c r="L436" s="27">
        <f t="shared" si="12"/>
        <v>170</v>
      </c>
      <c r="M436" s="27">
        <f t="shared" si="13"/>
        <v>170</v>
      </c>
    </row>
    <row r="437" spans="1:13" x14ac:dyDescent="0.2">
      <c r="A437">
        <v>883</v>
      </c>
      <c r="B437" s="4">
        <v>43865</v>
      </c>
      <c r="C437" t="s">
        <v>11</v>
      </c>
      <c r="D437" t="s">
        <v>25</v>
      </c>
      <c r="E437" s="2" t="str">
        <f>VLOOKUP('SampleSuperstore - Main Data'!D437,Reference!$A$26:$B$74,2,FALSE)</f>
        <v>Central</v>
      </c>
      <c r="F437" s="22" t="s">
        <v>13</v>
      </c>
      <c r="G437" s="22" t="s">
        <v>26</v>
      </c>
      <c r="H437" s="24">
        <f>VLOOKUP($G437, Reference!$A$3:$C$20, 2,FALSE)*I437</f>
        <v>7.5</v>
      </c>
      <c r="I437" s="22">
        <v>3</v>
      </c>
      <c r="J437" s="26" cm="1">
        <f t="array" ref="J437">IFERROR(_xlfn.IFS(AND(C437="Corporate", F437="Technology"), 3%, C437="Corporate", 1%),0%)</f>
        <v>0</v>
      </c>
      <c r="K437" s="24">
        <f>VLOOKUP($G437, Reference!$A$3:$C$20, 3,FALSE)*I437</f>
        <v>6</v>
      </c>
      <c r="L437" s="27">
        <f t="shared" si="12"/>
        <v>1.5</v>
      </c>
      <c r="M437" s="27">
        <f t="shared" si="13"/>
        <v>1.5</v>
      </c>
    </row>
    <row r="438" spans="1:13" x14ac:dyDescent="0.2">
      <c r="A438">
        <v>885</v>
      </c>
      <c r="B438" s="4">
        <v>43865</v>
      </c>
      <c r="C438" t="s">
        <v>11</v>
      </c>
      <c r="D438" t="s">
        <v>15</v>
      </c>
      <c r="E438" s="2" t="str">
        <f>VLOOKUP('SampleSuperstore - Main Data'!D438,Reference!$A$26:$B$74,2,FALSE)</f>
        <v>West</v>
      </c>
      <c r="F438" s="22" t="s">
        <v>13</v>
      </c>
      <c r="G438" s="22" t="s">
        <v>14</v>
      </c>
      <c r="H438" s="24">
        <f>VLOOKUP($G438, Reference!$A$3:$C$20, 2,FALSE)*I438</f>
        <v>135</v>
      </c>
      <c r="I438" s="22">
        <v>3</v>
      </c>
      <c r="J438" s="26" cm="1">
        <f t="array" ref="J438">IFERROR(_xlfn.IFS(AND(C438="Corporate", F438="Technology"), 3%, C438="Corporate", 1%),0%)</f>
        <v>0</v>
      </c>
      <c r="K438" s="24">
        <f>VLOOKUP($G438, Reference!$A$3:$C$20, 3,FALSE)*I438</f>
        <v>105</v>
      </c>
      <c r="L438" s="27">
        <f t="shared" si="12"/>
        <v>30</v>
      </c>
      <c r="M438" s="27">
        <f t="shared" si="13"/>
        <v>30</v>
      </c>
    </row>
    <row r="439" spans="1:13" x14ac:dyDescent="0.2">
      <c r="A439">
        <v>886</v>
      </c>
      <c r="B439" s="4">
        <v>43865</v>
      </c>
      <c r="C439" t="s">
        <v>11</v>
      </c>
      <c r="D439" t="s">
        <v>15</v>
      </c>
      <c r="E439" s="2" t="str">
        <f>VLOOKUP('SampleSuperstore - Main Data'!D439,Reference!$A$26:$B$74,2,FALSE)</f>
        <v>West</v>
      </c>
      <c r="F439" s="22" t="s">
        <v>13</v>
      </c>
      <c r="G439" s="22" t="s">
        <v>14</v>
      </c>
      <c r="H439" s="24">
        <f>VLOOKUP($G439, Reference!$A$3:$C$20, 2,FALSE)*I439</f>
        <v>225</v>
      </c>
      <c r="I439" s="22">
        <v>5</v>
      </c>
      <c r="J439" s="26" cm="1">
        <f t="array" ref="J439">IFERROR(_xlfn.IFS(AND(C439="Corporate", F439="Technology"), 3%, C439="Corporate", 1%),0%)</f>
        <v>0</v>
      </c>
      <c r="K439" s="24">
        <f>VLOOKUP($G439, Reference!$A$3:$C$20, 3,FALSE)*I439</f>
        <v>175</v>
      </c>
      <c r="L439" s="27">
        <f t="shared" si="12"/>
        <v>50</v>
      </c>
      <c r="M439" s="27">
        <f t="shared" si="13"/>
        <v>50</v>
      </c>
    </row>
    <row r="440" spans="1:13" x14ac:dyDescent="0.2">
      <c r="A440">
        <v>887</v>
      </c>
      <c r="B440" s="4">
        <v>43865</v>
      </c>
      <c r="C440" t="s">
        <v>11</v>
      </c>
      <c r="D440" t="s">
        <v>25</v>
      </c>
      <c r="E440" s="2" t="str">
        <f>VLOOKUP('SampleSuperstore - Main Data'!D440,Reference!$A$26:$B$74,2,FALSE)</f>
        <v>Central</v>
      </c>
      <c r="F440" s="22" t="s">
        <v>29</v>
      </c>
      <c r="G440" s="22" t="s">
        <v>50</v>
      </c>
      <c r="H440" s="24">
        <f>VLOOKUP($G440, Reference!$A$3:$C$20, 2,FALSE)*I440</f>
        <v>199</v>
      </c>
      <c r="I440" s="22">
        <v>1</v>
      </c>
      <c r="J440" s="26" cm="1">
        <f t="array" ref="J440">IFERROR(_xlfn.IFS(AND(C440="Corporate", F440="Technology"), 3%, C440="Corporate", 1%),0%)</f>
        <v>0</v>
      </c>
      <c r="K440" s="24">
        <f>VLOOKUP($G440, Reference!$A$3:$C$20, 3,FALSE)*I440</f>
        <v>165</v>
      </c>
      <c r="L440" s="27">
        <f t="shared" si="12"/>
        <v>34</v>
      </c>
      <c r="M440" s="27">
        <f t="shared" si="13"/>
        <v>34</v>
      </c>
    </row>
    <row r="441" spans="1:13" x14ac:dyDescent="0.2">
      <c r="A441">
        <v>888</v>
      </c>
      <c r="B441" s="4">
        <v>43865</v>
      </c>
      <c r="C441" t="s">
        <v>11</v>
      </c>
      <c r="D441" t="s">
        <v>19</v>
      </c>
      <c r="E441" s="2" t="str">
        <f>VLOOKUP('SampleSuperstore - Main Data'!D441,Reference!$A$26:$B$74,2,FALSE)</f>
        <v>East</v>
      </c>
      <c r="F441" s="22" t="s">
        <v>13</v>
      </c>
      <c r="G441" s="22" t="s">
        <v>41</v>
      </c>
      <c r="H441" s="24">
        <f>VLOOKUP($G441, Reference!$A$3:$C$20, 2,FALSE)*I441</f>
        <v>18</v>
      </c>
      <c r="I441" s="22">
        <v>6</v>
      </c>
      <c r="J441" s="26" cm="1">
        <f t="array" ref="J441">IFERROR(_xlfn.IFS(AND(C441="Corporate", F441="Technology"), 3%, C441="Corporate", 1%),0%)</f>
        <v>0</v>
      </c>
      <c r="K441" s="24">
        <f>VLOOKUP($G441, Reference!$A$3:$C$20, 3,FALSE)*I441</f>
        <v>12</v>
      </c>
      <c r="L441" s="27">
        <f t="shared" si="12"/>
        <v>6</v>
      </c>
      <c r="M441" s="27">
        <f t="shared" si="13"/>
        <v>6</v>
      </c>
    </row>
    <row r="442" spans="1:13" x14ac:dyDescent="0.2">
      <c r="A442">
        <v>889</v>
      </c>
      <c r="B442" s="4">
        <v>43865</v>
      </c>
      <c r="C442" t="s">
        <v>11</v>
      </c>
      <c r="D442" t="s">
        <v>46</v>
      </c>
      <c r="E442" s="2" t="str">
        <f>VLOOKUP('SampleSuperstore - Main Data'!D442,Reference!$A$26:$B$74,2,FALSE)</f>
        <v>Central</v>
      </c>
      <c r="F442" s="22" t="s">
        <v>13</v>
      </c>
      <c r="G442" s="22" t="s">
        <v>49</v>
      </c>
      <c r="H442" s="24">
        <f>VLOOKUP($G442, Reference!$A$3:$C$20, 2,FALSE)*I442</f>
        <v>80</v>
      </c>
      <c r="I442" s="22">
        <v>2</v>
      </c>
      <c r="J442" s="26" cm="1">
        <f t="array" ref="J442">IFERROR(_xlfn.IFS(AND(C442="Corporate", F442="Technology"), 3%, C442="Corporate", 1%),0%)</f>
        <v>0</v>
      </c>
      <c r="K442" s="24">
        <f>VLOOKUP($G442, Reference!$A$3:$C$20, 3,FALSE)*I442</f>
        <v>70</v>
      </c>
      <c r="L442" s="27">
        <f t="shared" si="12"/>
        <v>10</v>
      </c>
      <c r="M442" s="27">
        <f t="shared" si="13"/>
        <v>10</v>
      </c>
    </row>
    <row r="443" spans="1:13" x14ac:dyDescent="0.2">
      <c r="A443">
        <v>892</v>
      </c>
      <c r="B443" s="4">
        <v>43865</v>
      </c>
      <c r="C443" t="s">
        <v>11</v>
      </c>
      <c r="D443" t="s">
        <v>44</v>
      </c>
      <c r="E443" s="2" t="str">
        <f>VLOOKUP('SampleSuperstore - Main Data'!D443,Reference!$A$26:$B$74,2,FALSE)</f>
        <v>South</v>
      </c>
      <c r="F443" s="22" t="s">
        <v>29</v>
      </c>
      <c r="G443" s="22" t="s">
        <v>33</v>
      </c>
      <c r="H443" s="24">
        <f>VLOOKUP($G443, Reference!$A$3:$C$20, 2,FALSE)*I443</f>
        <v>10</v>
      </c>
      <c r="I443" s="22">
        <v>2</v>
      </c>
      <c r="J443" s="26" cm="1">
        <f t="array" ref="J443">IFERROR(_xlfn.IFS(AND(C443="Corporate", F443="Technology"), 3%, C443="Corporate", 1%),0%)</f>
        <v>0</v>
      </c>
      <c r="K443" s="24">
        <f>VLOOKUP($G443, Reference!$A$3:$C$20, 3,FALSE)*I443</f>
        <v>5</v>
      </c>
      <c r="L443" s="27">
        <f t="shared" si="12"/>
        <v>5</v>
      </c>
      <c r="M443" s="27">
        <f t="shared" si="13"/>
        <v>5</v>
      </c>
    </row>
    <row r="444" spans="1:13" x14ac:dyDescent="0.2">
      <c r="A444">
        <v>893</v>
      </c>
      <c r="B444" s="4">
        <v>43865</v>
      </c>
      <c r="C444" t="s">
        <v>11</v>
      </c>
      <c r="D444" t="s">
        <v>15</v>
      </c>
      <c r="E444" s="2" t="str">
        <f>VLOOKUP('SampleSuperstore - Main Data'!D444,Reference!$A$26:$B$74,2,FALSE)</f>
        <v>West</v>
      </c>
      <c r="F444" s="22" t="s">
        <v>13</v>
      </c>
      <c r="G444" s="22" t="s">
        <v>20</v>
      </c>
      <c r="H444" s="24">
        <f>VLOOKUP($G444, Reference!$A$3:$C$20, 2,FALSE)*I444</f>
        <v>136</v>
      </c>
      <c r="I444" s="22">
        <v>8</v>
      </c>
      <c r="J444" s="26" cm="1">
        <f t="array" ref="J444">IFERROR(_xlfn.IFS(AND(C444="Corporate", F444="Technology"), 3%, C444="Corporate", 1%),0%)</f>
        <v>0</v>
      </c>
      <c r="K444" s="24">
        <f>VLOOKUP($G444, Reference!$A$3:$C$20, 3,FALSE)*I444</f>
        <v>80</v>
      </c>
      <c r="L444" s="27">
        <f t="shared" si="12"/>
        <v>56</v>
      </c>
      <c r="M444" s="27">
        <f t="shared" si="13"/>
        <v>56</v>
      </c>
    </row>
    <row r="445" spans="1:13" x14ac:dyDescent="0.2">
      <c r="A445">
        <v>895</v>
      </c>
      <c r="B445" s="4">
        <v>43865</v>
      </c>
      <c r="C445" t="s">
        <v>11</v>
      </c>
      <c r="D445" t="s">
        <v>66</v>
      </c>
      <c r="E445" s="2" t="str">
        <f>VLOOKUP('SampleSuperstore - Main Data'!D445,Reference!$A$26:$B$74,2,FALSE)</f>
        <v>Central</v>
      </c>
      <c r="F445" s="22" t="s">
        <v>23</v>
      </c>
      <c r="G445" s="22" t="s">
        <v>37</v>
      </c>
      <c r="H445" s="24">
        <f>VLOOKUP($G445, Reference!$A$3:$C$20, 2,FALSE)*I445</f>
        <v>45</v>
      </c>
      <c r="I445" s="22">
        <v>5</v>
      </c>
      <c r="J445" s="26" cm="1">
        <f t="array" ref="J445">IFERROR(_xlfn.IFS(AND(C445="Corporate", F445="Technology"), 3%, C445="Corporate", 1%),0%)</f>
        <v>0</v>
      </c>
      <c r="K445" s="24">
        <f>VLOOKUP($G445, Reference!$A$3:$C$20, 3,FALSE)*I445</f>
        <v>25</v>
      </c>
      <c r="L445" s="27">
        <f t="shared" si="12"/>
        <v>20</v>
      </c>
      <c r="M445" s="27">
        <f t="shared" si="13"/>
        <v>20</v>
      </c>
    </row>
    <row r="446" spans="1:13" x14ac:dyDescent="0.2">
      <c r="A446">
        <v>896</v>
      </c>
      <c r="B446" s="4">
        <v>43865</v>
      </c>
      <c r="C446" t="s">
        <v>11</v>
      </c>
      <c r="D446" t="s">
        <v>40</v>
      </c>
      <c r="E446" s="2" t="str">
        <f>VLOOKUP('SampleSuperstore - Main Data'!D446,Reference!$A$26:$B$74,2,FALSE)</f>
        <v>East</v>
      </c>
      <c r="F446" s="22" t="s">
        <v>23</v>
      </c>
      <c r="G446" s="22" t="s">
        <v>37</v>
      </c>
      <c r="H446" s="24">
        <f>VLOOKUP($G446, Reference!$A$3:$C$20, 2,FALSE)*I446</f>
        <v>18</v>
      </c>
      <c r="I446" s="22">
        <v>2</v>
      </c>
      <c r="J446" s="26" cm="1">
        <f t="array" ref="J446">IFERROR(_xlfn.IFS(AND(C446="Corporate", F446="Technology"), 3%, C446="Corporate", 1%),0%)</f>
        <v>0</v>
      </c>
      <c r="K446" s="24">
        <f>VLOOKUP($G446, Reference!$A$3:$C$20, 3,FALSE)*I446</f>
        <v>10</v>
      </c>
      <c r="L446" s="27">
        <f t="shared" si="12"/>
        <v>8</v>
      </c>
      <c r="M446" s="27">
        <f t="shared" si="13"/>
        <v>8</v>
      </c>
    </row>
    <row r="447" spans="1:13" x14ac:dyDescent="0.2">
      <c r="A447">
        <v>902</v>
      </c>
      <c r="B447" s="4">
        <v>43866</v>
      </c>
      <c r="C447" t="s">
        <v>11</v>
      </c>
      <c r="D447" t="s">
        <v>40</v>
      </c>
      <c r="E447" s="2" t="str">
        <f>VLOOKUP('SampleSuperstore - Main Data'!D447,Reference!$A$26:$B$74,2,FALSE)</f>
        <v>East</v>
      </c>
      <c r="F447" s="22" t="s">
        <v>13</v>
      </c>
      <c r="G447" s="22" t="s">
        <v>28</v>
      </c>
      <c r="H447" s="24">
        <f>VLOOKUP($G447, Reference!$A$3:$C$20, 2,FALSE)*I447</f>
        <v>30</v>
      </c>
      <c r="I447" s="22">
        <v>2</v>
      </c>
      <c r="J447" s="26" cm="1">
        <f t="array" ref="J447">IFERROR(_xlfn.IFS(AND(C447="Corporate", F447="Technology"), 3%, C447="Corporate", 1%),0%)</f>
        <v>0</v>
      </c>
      <c r="K447" s="24">
        <f>VLOOKUP($G447, Reference!$A$3:$C$20, 3,FALSE)*I447</f>
        <v>24</v>
      </c>
      <c r="L447" s="27">
        <f t="shared" si="12"/>
        <v>6</v>
      </c>
      <c r="M447" s="27">
        <f t="shared" si="13"/>
        <v>6</v>
      </c>
    </row>
    <row r="448" spans="1:13" x14ac:dyDescent="0.2">
      <c r="A448">
        <v>903</v>
      </c>
      <c r="B448" s="4">
        <v>43866</v>
      </c>
      <c r="C448" t="s">
        <v>11</v>
      </c>
      <c r="D448" t="s">
        <v>36</v>
      </c>
      <c r="E448" s="2" t="str">
        <f>VLOOKUP('SampleSuperstore - Main Data'!D448,Reference!$A$26:$B$74,2,FALSE)</f>
        <v>East</v>
      </c>
      <c r="F448" s="22" t="s">
        <v>13</v>
      </c>
      <c r="G448" s="22" t="s">
        <v>14</v>
      </c>
      <c r="H448" s="24">
        <f>VLOOKUP($G448, Reference!$A$3:$C$20, 2,FALSE)*I448</f>
        <v>90</v>
      </c>
      <c r="I448" s="22">
        <v>2</v>
      </c>
      <c r="J448" s="26" cm="1">
        <f t="array" ref="J448">IFERROR(_xlfn.IFS(AND(C448="Corporate", F448="Technology"), 3%, C448="Corporate", 1%),0%)</f>
        <v>0</v>
      </c>
      <c r="K448" s="24">
        <f>VLOOKUP($G448, Reference!$A$3:$C$20, 3,FALSE)*I448</f>
        <v>70</v>
      </c>
      <c r="L448" s="27">
        <f t="shared" si="12"/>
        <v>20</v>
      </c>
      <c r="M448" s="27">
        <f t="shared" si="13"/>
        <v>20</v>
      </c>
    </row>
    <row r="449" spans="1:13" x14ac:dyDescent="0.2">
      <c r="A449">
        <v>904</v>
      </c>
      <c r="B449" s="4">
        <v>43866</v>
      </c>
      <c r="C449" t="s">
        <v>11</v>
      </c>
      <c r="D449" t="s">
        <v>36</v>
      </c>
      <c r="E449" s="2" t="str">
        <f>VLOOKUP('SampleSuperstore - Main Data'!D449,Reference!$A$26:$B$74,2,FALSE)</f>
        <v>East</v>
      </c>
      <c r="F449" s="22" t="s">
        <v>13</v>
      </c>
      <c r="G449" s="22" t="s">
        <v>49</v>
      </c>
      <c r="H449" s="24">
        <f>VLOOKUP($G449, Reference!$A$3:$C$20, 2,FALSE)*I449</f>
        <v>200</v>
      </c>
      <c r="I449" s="22">
        <v>5</v>
      </c>
      <c r="J449" s="26" cm="1">
        <f t="array" ref="J449">IFERROR(_xlfn.IFS(AND(C449="Corporate", F449="Technology"), 3%, C449="Corporate", 1%),0%)</f>
        <v>0</v>
      </c>
      <c r="K449" s="24">
        <f>VLOOKUP($G449, Reference!$A$3:$C$20, 3,FALSE)*I449</f>
        <v>175</v>
      </c>
      <c r="L449" s="27">
        <f t="shared" si="12"/>
        <v>25</v>
      </c>
      <c r="M449" s="27">
        <f t="shared" si="13"/>
        <v>25</v>
      </c>
    </row>
    <row r="450" spans="1:13" x14ac:dyDescent="0.2">
      <c r="A450">
        <v>905</v>
      </c>
      <c r="B450" s="4">
        <v>43866</v>
      </c>
      <c r="C450" t="s">
        <v>11</v>
      </c>
      <c r="D450" t="s">
        <v>21</v>
      </c>
      <c r="E450" s="2" t="str">
        <f>VLOOKUP('SampleSuperstore - Main Data'!D450,Reference!$A$26:$B$74,2,FALSE)</f>
        <v>West</v>
      </c>
      <c r="F450" s="22" t="s">
        <v>13</v>
      </c>
      <c r="G450" s="22" t="s">
        <v>41</v>
      </c>
      <c r="H450" s="24">
        <f>VLOOKUP($G450, Reference!$A$3:$C$20, 2,FALSE)*I450</f>
        <v>9</v>
      </c>
      <c r="I450" s="22">
        <v>3</v>
      </c>
      <c r="J450" s="26" cm="1">
        <f t="array" ref="J450">IFERROR(_xlfn.IFS(AND(C450="Corporate", F450="Technology"), 3%, C450="Corporate", 1%),0%)</f>
        <v>0</v>
      </c>
      <c r="K450" s="24">
        <f>VLOOKUP($G450, Reference!$A$3:$C$20, 3,FALSE)*I450</f>
        <v>6</v>
      </c>
      <c r="L450" s="27">
        <f t="shared" ref="L450:L513" si="14">H450-K450</f>
        <v>3</v>
      </c>
      <c r="M450" s="27">
        <f t="shared" ref="M450:M513" si="15">H450*(1-J450)-K450</f>
        <v>3</v>
      </c>
    </row>
    <row r="451" spans="1:13" x14ac:dyDescent="0.2">
      <c r="A451">
        <v>906</v>
      </c>
      <c r="B451" s="4">
        <v>43866</v>
      </c>
      <c r="C451" t="s">
        <v>11</v>
      </c>
      <c r="D451" t="s">
        <v>36</v>
      </c>
      <c r="E451" s="2" t="str">
        <f>VLOOKUP('SampleSuperstore - Main Data'!D451,Reference!$A$26:$B$74,2,FALSE)</f>
        <v>East</v>
      </c>
      <c r="F451" s="22" t="s">
        <v>13</v>
      </c>
      <c r="G451" s="22" t="s">
        <v>49</v>
      </c>
      <c r="H451" s="24">
        <f>VLOOKUP($G451, Reference!$A$3:$C$20, 2,FALSE)*I451</f>
        <v>120</v>
      </c>
      <c r="I451" s="22">
        <v>3</v>
      </c>
      <c r="J451" s="26" cm="1">
        <f t="array" ref="J451">IFERROR(_xlfn.IFS(AND(C451="Corporate", F451="Technology"), 3%, C451="Corporate", 1%),0%)</f>
        <v>0</v>
      </c>
      <c r="K451" s="24">
        <f>VLOOKUP($G451, Reference!$A$3:$C$20, 3,FALSE)*I451</f>
        <v>105</v>
      </c>
      <c r="L451" s="27">
        <f t="shared" si="14"/>
        <v>15</v>
      </c>
      <c r="M451" s="27">
        <f t="shared" si="15"/>
        <v>15</v>
      </c>
    </row>
    <row r="452" spans="1:13" x14ac:dyDescent="0.2">
      <c r="A452">
        <v>909</v>
      </c>
      <c r="B452" s="4">
        <v>43866</v>
      </c>
      <c r="C452" t="s">
        <v>11</v>
      </c>
      <c r="D452" t="s">
        <v>40</v>
      </c>
      <c r="E452" s="2" t="str">
        <f>VLOOKUP('SampleSuperstore - Main Data'!D452,Reference!$A$26:$B$74,2,FALSE)</f>
        <v>East</v>
      </c>
      <c r="F452" s="22" t="s">
        <v>13</v>
      </c>
      <c r="G452" s="22" t="s">
        <v>14</v>
      </c>
      <c r="H452" s="24">
        <f>VLOOKUP($G452, Reference!$A$3:$C$20, 2,FALSE)*I452</f>
        <v>135</v>
      </c>
      <c r="I452" s="22">
        <v>3</v>
      </c>
      <c r="J452" s="26" cm="1">
        <f t="array" ref="J452">IFERROR(_xlfn.IFS(AND(C452="Corporate", F452="Technology"), 3%, C452="Corporate", 1%),0%)</f>
        <v>0</v>
      </c>
      <c r="K452" s="24">
        <f>VLOOKUP($G452, Reference!$A$3:$C$20, 3,FALSE)*I452</f>
        <v>105</v>
      </c>
      <c r="L452" s="27">
        <f t="shared" si="14"/>
        <v>30</v>
      </c>
      <c r="M452" s="27">
        <f t="shared" si="15"/>
        <v>30</v>
      </c>
    </row>
    <row r="453" spans="1:13" x14ac:dyDescent="0.2">
      <c r="A453">
        <v>911</v>
      </c>
      <c r="B453" s="4">
        <v>43866</v>
      </c>
      <c r="C453" t="s">
        <v>11</v>
      </c>
      <c r="D453" t="s">
        <v>36</v>
      </c>
      <c r="E453" s="2" t="str">
        <f>VLOOKUP('SampleSuperstore - Main Data'!D453,Reference!$A$26:$B$74,2,FALSE)</f>
        <v>East</v>
      </c>
      <c r="F453" s="22" t="s">
        <v>23</v>
      </c>
      <c r="G453" s="22" t="s">
        <v>24</v>
      </c>
      <c r="H453" s="24">
        <f>VLOOKUP($G453, Reference!$A$3:$C$20, 2,FALSE)*I453</f>
        <v>99</v>
      </c>
      <c r="I453" s="22">
        <v>1</v>
      </c>
      <c r="J453" s="26" cm="1">
        <f t="array" ref="J453">IFERROR(_xlfn.IFS(AND(C453="Corporate", F453="Technology"), 3%, C453="Corporate", 1%),0%)</f>
        <v>0</v>
      </c>
      <c r="K453" s="24">
        <f>VLOOKUP($G453, Reference!$A$3:$C$20, 3,FALSE)*I453</f>
        <v>79</v>
      </c>
      <c r="L453" s="27">
        <f t="shared" si="14"/>
        <v>20</v>
      </c>
      <c r="M453" s="27">
        <f t="shared" si="15"/>
        <v>20</v>
      </c>
    </row>
    <row r="454" spans="1:13" x14ac:dyDescent="0.2">
      <c r="A454">
        <v>913</v>
      </c>
      <c r="B454" s="4">
        <v>43866</v>
      </c>
      <c r="C454" t="s">
        <v>11</v>
      </c>
      <c r="D454" t="s">
        <v>12</v>
      </c>
      <c r="E454" s="2" t="str">
        <f>VLOOKUP('SampleSuperstore - Main Data'!D454,Reference!$A$26:$B$74,2,FALSE)</f>
        <v>West</v>
      </c>
      <c r="F454" s="22" t="s">
        <v>13</v>
      </c>
      <c r="G454" s="22" t="s">
        <v>14</v>
      </c>
      <c r="H454" s="24">
        <f>VLOOKUP($G454, Reference!$A$3:$C$20, 2,FALSE)*I454</f>
        <v>180</v>
      </c>
      <c r="I454" s="22">
        <v>4</v>
      </c>
      <c r="J454" s="26" cm="1">
        <f t="array" ref="J454">IFERROR(_xlfn.IFS(AND(C454="Corporate", F454="Technology"), 3%, C454="Corporate", 1%),0%)</f>
        <v>0</v>
      </c>
      <c r="K454" s="24">
        <f>VLOOKUP($G454, Reference!$A$3:$C$20, 3,FALSE)*I454</f>
        <v>140</v>
      </c>
      <c r="L454" s="27">
        <f t="shared" si="14"/>
        <v>40</v>
      </c>
      <c r="M454" s="27">
        <f t="shared" si="15"/>
        <v>40</v>
      </c>
    </row>
    <row r="455" spans="1:13" x14ac:dyDescent="0.2">
      <c r="A455">
        <v>914</v>
      </c>
      <c r="B455" s="4">
        <v>43866</v>
      </c>
      <c r="C455" t="s">
        <v>11</v>
      </c>
      <c r="D455" t="s">
        <v>19</v>
      </c>
      <c r="E455" s="2" t="str">
        <f>VLOOKUP('SampleSuperstore - Main Data'!D455,Reference!$A$26:$B$74,2,FALSE)</f>
        <v>East</v>
      </c>
      <c r="F455" s="22" t="s">
        <v>13</v>
      </c>
      <c r="G455" s="22" t="s">
        <v>35</v>
      </c>
      <c r="H455" s="24">
        <f>VLOOKUP($G455, Reference!$A$3:$C$20, 2,FALSE)*I455</f>
        <v>192</v>
      </c>
      <c r="I455" s="22">
        <v>8</v>
      </c>
      <c r="J455" s="26" cm="1">
        <f t="array" ref="J455">IFERROR(_xlfn.IFS(AND(C455="Corporate", F455="Technology"), 3%, C455="Corporate", 1%),0%)</f>
        <v>0</v>
      </c>
      <c r="K455" s="24">
        <f>VLOOKUP($G455, Reference!$A$3:$C$20, 3,FALSE)*I455</f>
        <v>152</v>
      </c>
      <c r="L455" s="27">
        <f t="shared" si="14"/>
        <v>40</v>
      </c>
      <c r="M455" s="27">
        <f t="shared" si="15"/>
        <v>40</v>
      </c>
    </row>
    <row r="456" spans="1:13" x14ac:dyDescent="0.2">
      <c r="A456">
        <v>917</v>
      </c>
      <c r="B456" s="4">
        <v>43866</v>
      </c>
      <c r="C456" t="s">
        <v>11</v>
      </c>
      <c r="D456" t="s">
        <v>43</v>
      </c>
      <c r="E456" s="2" t="str">
        <f>VLOOKUP('SampleSuperstore - Main Data'!D456,Reference!$A$26:$B$74,2,FALSE)</f>
        <v>West</v>
      </c>
      <c r="F456" s="22" t="s">
        <v>23</v>
      </c>
      <c r="G456" s="22" t="s">
        <v>37</v>
      </c>
      <c r="H456" s="24">
        <f>VLOOKUP($G456, Reference!$A$3:$C$20, 2,FALSE)*I456</f>
        <v>9</v>
      </c>
      <c r="I456" s="22">
        <v>1</v>
      </c>
      <c r="J456" s="26" cm="1">
        <f t="array" ref="J456">IFERROR(_xlfn.IFS(AND(C456="Corporate", F456="Technology"), 3%, C456="Corporate", 1%),0%)</f>
        <v>0</v>
      </c>
      <c r="K456" s="24">
        <f>VLOOKUP($G456, Reference!$A$3:$C$20, 3,FALSE)*I456</f>
        <v>5</v>
      </c>
      <c r="L456" s="27">
        <f t="shared" si="14"/>
        <v>4</v>
      </c>
      <c r="M456" s="27">
        <f t="shared" si="15"/>
        <v>4</v>
      </c>
    </row>
    <row r="457" spans="1:13" x14ac:dyDescent="0.2">
      <c r="A457">
        <v>918</v>
      </c>
      <c r="B457" s="4">
        <v>43866</v>
      </c>
      <c r="C457" t="s">
        <v>11</v>
      </c>
      <c r="D457" t="s">
        <v>36</v>
      </c>
      <c r="E457" s="2" t="str">
        <f>VLOOKUP('SampleSuperstore - Main Data'!D457,Reference!$A$26:$B$74,2,FALSE)</f>
        <v>East</v>
      </c>
      <c r="F457" s="22" t="s">
        <v>29</v>
      </c>
      <c r="G457" s="22" t="s">
        <v>33</v>
      </c>
      <c r="H457" s="24">
        <f>VLOOKUP($G457, Reference!$A$3:$C$20, 2,FALSE)*I457</f>
        <v>20</v>
      </c>
      <c r="I457" s="22">
        <v>4</v>
      </c>
      <c r="J457" s="26" cm="1">
        <f t="array" ref="J457">IFERROR(_xlfn.IFS(AND(C457="Corporate", F457="Technology"), 3%, C457="Corporate", 1%),0%)</f>
        <v>0</v>
      </c>
      <c r="K457" s="24">
        <f>VLOOKUP($G457, Reference!$A$3:$C$20, 3,FALSE)*I457</f>
        <v>10</v>
      </c>
      <c r="L457" s="27">
        <f t="shared" si="14"/>
        <v>10</v>
      </c>
      <c r="M457" s="27">
        <f t="shared" si="15"/>
        <v>10</v>
      </c>
    </row>
    <row r="458" spans="1:13" x14ac:dyDescent="0.2">
      <c r="A458">
        <v>920</v>
      </c>
      <c r="B458" s="4">
        <v>43866</v>
      </c>
      <c r="C458" t="s">
        <v>11</v>
      </c>
      <c r="D458" t="s">
        <v>25</v>
      </c>
      <c r="E458" s="2" t="str">
        <f>VLOOKUP('SampleSuperstore - Main Data'!D458,Reference!$A$26:$B$74,2,FALSE)</f>
        <v>Central</v>
      </c>
      <c r="F458" s="22" t="s">
        <v>13</v>
      </c>
      <c r="G458" s="22" t="s">
        <v>14</v>
      </c>
      <c r="H458" s="24">
        <f>VLOOKUP($G458, Reference!$A$3:$C$20, 2,FALSE)*I458</f>
        <v>45</v>
      </c>
      <c r="I458" s="22">
        <v>1</v>
      </c>
      <c r="J458" s="26" cm="1">
        <f t="array" ref="J458">IFERROR(_xlfn.IFS(AND(C458="Corporate", F458="Technology"), 3%, C458="Corporate", 1%),0%)</f>
        <v>0</v>
      </c>
      <c r="K458" s="24">
        <f>VLOOKUP($G458, Reference!$A$3:$C$20, 3,FALSE)*I458</f>
        <v>35</v>
      </c>
      <c r="L458" s="27">
        <f t="shared" si="14"/>
        <v>10</v>
      </c>
      <c r="M458" s="27">
        <f t="shared" si="15"/>
        <v>10</v>
      </c>
    </row>
    <row r="459" spans="1:13" x14ac:dyDescent="0.2">
      <c r="A459">
        <v>928</v>
      </c>
      <c r="B459" s="4">
        <v>43867</v>
      </c>
      <c r="C459" t="s">
        <v>11</v>
      </c>
      <c r="D459" t="s">
        <v>25</v>
      </c>
      <c r="E459" s="2" t="str">
        <f>VLOOKUP('SampleSuperstore - Main Data'!D459,Reference!$A$26:$B$74,2,FALSE)</f>
        <v>Central</v>
      </c>
      <c r="F459" s="22" t="s">
        <v>29</v>
      </c>
      <c r="G459" s="22" t="s">
        <v>33</v>
      </c>
      <c r="H459" s="24">
        <f>VLOOKUP($G459, Reference!$A$3:$C$20, 2,FALSE)*I459</f>
        <v>10</v>
      </c>
      <c r="I459" s="22">
        <v>2</v>
      </c>
      <c r="J459" s="26" cm="1">
        <f t="array" ref="J459">IFERROR(_xlfn.IFS(AND(C459="Corporate", F459="Technology"), 3%, C459="Corporate", 1%),0%)</f>
        <v>0</v>
      </c>
      <c r="K459" s="24">
        <f>VLOOKUP($G459, Reference!$A$3:$C$20, 3,FALSE)*I459</f>
        <v>5</v>
      </c>
      <c r="L459" s="27">
        <f t="shared" si="14"/>
        <v>5</v>
      </c>
      <c r="M459" s="27">
        <f t="shared" si="15"/>
        <v>5</v>
      </c>
    </row>
    <row r="460" spans="1:13" x14ac:dyDescent="0.2">
      <c r="A460">
        <v>929</v>
      </c>
      <c r="B460" s="4">
        <v>43867</v>
      </c>
      <c r="C460" t="s">
        <v>11</v>
      </c>
      <c r="D460" t="s">
        <v>43</v>
      </c>
      <c r="E460" s="2" t="str">
        <f>VLOOKUP('SampleSuperstore - Main Data'!D460,Reference!$A$26:$B$74,2,FALSE)</f>
        <v>West</v>
      </c>
      <c r="F460" s="22" t="s">
        <v>13</v>
      </c>
      <c r="G460" s="22" t="s">
        <v>35</v>
      </c>
      <c r="H460" s="24">
        <f>VLOOKUP($G460, Reference!$A$3:$C$20, 2,FALSE)*I460</f>
        <v>72</v>
      </c>
      <c r="I460" s="22">
        <v>3</v>
      </c>
      <c r="J460" s="26" cm="1">
        <f t="array" ref="J460">IFERROR(_xlfn.IFS(AND(C460="Corporate", F460="Technology"), 3%, C460="Corporate", 1%),0%)</f>
        <v>0</v>
      </c>
      <c r="K460" s="24">
        <f>VLOOKUP($G460, Reference!$A$3:$C$20, 3,FALSE)*I460</f>
        <v>57</v>
      </c>
      <c r="L460" s="27">
        <f t="shared" si="14"/>
        <v>15</v>
      </c>
      <c r="M460" s="27">
        <f t="shared" si="15"/>
        <v>15</v>
      </c>
    </row>
    <row r="461" spans="1:13" x14ac:dyDescent="0.2">
      <c r="A461">
        <v>930</v>
      </c>
      <c r="B461" s="4">
        <v>43867</v>
      </c>
      <c r="C461" t="s">
        <v>11</v>
      </c>
      <c r="D461" t="s">
        <v>47</v>
      </c>
      <c r="E461" s="2" t="str">
        <f>VLOOKUP('SampleSuperstore - Main Data'!D461,Reference!$A$26:$B$74,2,FALSE)</f>
        <v>South</v>
      </c>
      <c r="F461" s="22" t="s">
        <v>13</v>
      </c>
      <c r="G461" s="22" t="s">
        <v>26</v>
      </c>
      <c r="H461" s="24">
        <f>VLOOKUP($G461, Reference!$A$3:$C$20, 2,FALSE)*I461</f>
        <v>10</v>
      </c>
      <c r="I461" s="22">
        <v>4</v>
      </c>
      <c r="J461" s="26" cm="1">
        <f t="array" ref="J461">IFERROR(_xlfn.IFS(AND(C461="Corporate", F461="Technology"), 3%, C461="Corporate", 1%),0%)</f>
        <v>0</v>
      </c>
      <c r="K461" s="24">
        <f>VLOOKUP($G461, Reference!$A$3:$C$20, 3,FALSE)*I461</f>
        <v>8</v>
      </c>
      <c r="L461" s="27">
        <f t="shared" si="14"/>
        <v>2</v>
      </c>
      <c r="M461" s="27">
        <f t="shared" si="15"/>
        <v>2</v>
      </c>
    </row>
    <row r="462" spans="1:13" x14ac:dyDescent="0.2">
      <c r="A462">
        <v>934</v>
      </c>
      <c r="B462" s="4">
        <v>43867</v>
      </c>
      <c r="C462" t="s">
        <v>11</v>
      </c>
      <c r="D462" t="s">
        <v>19</v>
      </c>
      <c r="E462" s="2" t="str">
        <f>VLOOKUP('SampleSuperstore - Main Data'!D462,Reference!$A$26:$B$74,2,FALSE)</f>
        <v>East</v>
      </c>
      <c r="F462" s="22" t="s">
        <v>13</v>
      </c>
      <c r="G462" s="22" t="s">
        <v>20</v>
      </c>
      <c r="H462" s="24">
        <f>VLOOKUP($G462, Reference!$A$3:$C$20, 2,FALSE)*I462</f>
        <v>136</v>
      </c>
      <c r="I462" s="22">
        <v>8</v>
      </c>
      <c r="J462" s="26" cm="1">
        <f t="array" ref="J462">IFERROR(_xlfn.IFS(AND(C462="Corporate", F462="Technology"), 3%, C462="Corporate", 1%),0%)</f>
        <v>0</v>
      </c>
      <c r="K462" s="24">
        <f>VLOOKUP($G462, Reference!$A$3:$C$20, 3,FALSE)*I462</f>
        <v>80</v>
      </c>
      <c r="L462" s="27">
        <f t="shared" si="14"/>
        <v>56</v>
      </c>
      <c r="M462" s="27">
        <f t="shared" si="15"/>
        <v>56</v>
      </c>
    </row>
    <row r="463" spans="1:13" x14ac:dyDescent="0.2">
      <c r="A463">
        <v>937</v>
      </c>
      <c r="B463" s="4">
        <v>43867</v>
      </c>
      <c r="C463" t="s">
        <v>11</v>
      </c>
      <c r="D463" t="s">
        <v>15</v>
      </c>
      <c r="E463" s="2" t="str">
        <f>VLOOKUP('SampleSuperstore - Main Data'!D463,Reference!$A$26:$B$74,2,FALSE)</f>
        <v>West</v>
      </c>
      <c r="F463" s="22" t="s">
        <v>13</v>
      </c>
      <c r="G463" s="22" t="s">
        <v>49</v>
      </c>
      <c r="H463" s="24">
        <f>VLOOKUP($G463, Reference!$A$3:$C$20, 2,FALSE)*I463</f>
        <v>320</v>
      </c>
      <c r="I463" s="22">
        <v>8</v>
      </c>
      <c r="J463" s="26" cm="1">
        <f t="array" ref="J463">IFERROR(_xlfn.IFS(AND(C463="Corporate", F463="Technology"), 3%, C463="Corporate", 1%),0%)</f>
        <v>0</v>
      </c>
      <c r="K463" s="24">
        <f>VLOOKUP($G463, Reference!$A$3:$C$20, 3,FALSE)*I463</f>
        <v>280</v>
      </c>
      <c r="L463" s="27">
        <f t="shared" si="14"/>
        <v>40</v>
      </c>
      <c r="M463" s="27">
        <f t="shared" si="15"/>
        <v>40</v>
      </c>
    </row>
    <row r="464" spans="1:13" x14ac:dyDescent="0.2">
      <c r="A464">
        <v>938</v>
      </c>
      <c r="B464" s="4">
        <v>43867</v>
      </c>
      <c r="C464" t="s">
        <v>11</v>
      </c>
      <c r="D464" t="s">
        <v>40</v>
      </c>
      <c r="E464" s="2" t="str">
        <f>VLOOKUP('SampleSuperstore - Main Data'!D464,Reference!$A$26:$B$74,2,FALSE)</f>
        <v>East</v>
      </c>
      <c r="F464" s="22" t="s">
        <v>13</v>
      </c>
      <c r="G464" s="22" t="s">
        <v>14</v>
      </c>
      <c r="H464" s="24">
        <f>VLOOKUP($G464, Reference!$A$3:$C$20, 2,FALSE)*I464</f>
        <v>90</v>
      </c>
      <c r="I464" s="22">
        <v>2</v>
      </c>
      <c r="J464" s="26" cm="1">
        <f t="array" ref="J464">IFERROR(_xlfn.IFS(AND(C464="Corporate", F464="Technology"), 3%, C464="Corporate", 1%),0%)</f>
        <v>0</v>
      </c>
      <c r="K464" s="24">
        <f>VLOOKUP($G464, Reference!$A$3:$C$20, 3,FALSE)*I464</f>
        <v>70</v>
      </c>
      <c r="L464" s="27">
        <f t="shared" si="14"/>
        <v>20</v>
      </c>
      <c r="M464" s="27">
        <f t="shared" si="15"/>
        <v>20</v>
      </c>
    </row>
    <row r="465" spans="1:13" x14ac:dyDescent="0.2">
      <c r="A465">
        <v>939</v>
      </c>
      <c r="B465" s="4">
        <v>43867</v>
      </c>
      <c r="C465" t="s">
        <v>11</v>
      </c>
      <c r="D465" t="s">
        <v>27</v>
      </c>
      <c r="E465" s="2" t="str">
        <f>VLOOKUP('SampleSuperstore - Main Data'!D465,Reference!$A$26:$B$74,2,FALSE)</f>
        <v>East</v>
      </c>
      <c r="F465" s="22" t="s">
        <v>13</v>
      </c>
      <c r="G465" s="22" t="s">
        <v>26</v>
      </c>
      <c r="H465" s="24">
        <f>VLOOKUP($G465, Reference!$A$3:$C$20, 2,FALSE)*I465</f>
        <v>15</v>
      </c>
      <c r="I465" s="22">
        <v>6</v>
      </c>
      <c r="J465" s="26" cm="1">
        <f t="array" ref="J465">IFERROR(_xlfn.IFS(AND(C465="Corporate", F465="Technology"), 3%, C465="Corporate", 1%),0%)</f>
        <v>0</v>
      </c>
      <c r="K465" s="24">
        <f>VLOOKUP($G465, Reference!$A$3:$C$20, 3,FALSE)*I465</f>
        <v>12</v>
      </c>
      <c r="L465" s="27">
        <f t="shared" si="14"/>
        <v>3</v>
      </c>
      <c r="M465" s="27">
        <f t="shared" si="15"/>
        <v>3</v>
      </c>
    </row>
    <row r="466" spans="1:13" x14ac:dyDescent="0.2">
      <c r="A466">
        <v>940</v>
      </c>
      <c r="B466" s="4">
        <v>43867</v>
      </c>
      <c r="C466" t="s">
        <v>11</v>
      </c>
      <c r="D466" t="s">
        <v>36</v>
      </c>
      <c r="E466" s="2" t="str">
        <f>VLOOKUP('SampleSuperstore - Main Data'!D466,Reference!$A$26:$B$74,2,FALSE)</f>
        <v>East</v>
      </c>
      <c r="F466" s="22" t="s">
        <v>13</v>
      </c>
      <c r="G466" s="22" t="s">
        <v>20</v>
      </c>
      <c r="H466" s="24">
        <f>VLOOKUP($G466, Reference!$A$3:$C$20, 2,FALSE)*I466</f>
        <v>51</v>
      </c>
      <c r="I466" s="22">
        <v>3</v>
      </c>
      <c r="J466" s="26" cm="1">
        <f t="array" ref="J466">IFERROR(_xlfn.IFS(AND(C466="Corporate", F466="Technology"), 3%, C466="Corporate", 1%),0%)</f>
        <v>0</v>
      </c>
      <c r="K466" s="24">
        <f>VLOOKUP($G466, Reference!$A$3:$C$20, 3,FALSE)*I466</f>
        <v>30</v>
      </c>
      <c r="L466" s="27">
        <f t="shared" si="14"/>
        <v>21</v>
      </c>
      <c r="M466" s="27">
        <f t="shared" si="15"/>
        <v>21</v>
      </c>
    </row>
    <row r="467" spans="1:13" x14ac:dyDescent="0.2">
      <c r="A467">
        <v>941</v>
      </c>
      <c r="B467" s="4">
        <v>43867</v>
      </c>
      <c r="C467" t="s">
        <v>11</v>
      </c>
      <c r="D467" t="s">
        <v>36</v>
      </c>
      <c r="E467" s="2" t="str">
        <f>VLOOKUP('SampleSuperstore - Main Data'!D467,Reference!$A$26:$B$74,2,FALSE)</f>
        <v>East</v>
      </c>
      <c r="F467" s="22" t="s">
        <v>13</v>
      </c>
      <c r="G467" s="22" t="s">
        <v>35</v>
      </c>
      <c r="H467" s="24">
        <f>VLOOKUP($G467, Reference!$A$3:$C$20, 2,FALSE)*I467</f>
        <v>72</v>
      </c>
      <c r="I467" s="22">
        <v>3</v>
      </c>
      <c r="J467" s="26" cm="1">
        <f t="array" ref="J467">IFERROR(_xlfn.IFS(AND(C467="Corporate", F467="Technology"), 3%, C467="Corporate", 1%),0%)</f>
        <v>0</v>
      </c>
      <c r="K467" s="24">
        <f>VLOOKUP($G467, Reference!$A$3:$C$20, 3,FALSE)*I467</f>
        <v>57</v>
      </c>
      <c r="L467" s="27">
        <f t="shared" si="14"/>
        <v>15</v>
      </c>
      <c r="M467" s="27">
        <f t="shared" si="15"/>
        <v>15</v>
      </c>
    </row>
    <row r="468" spans="1:13" x14ac:dyDescent="0.2">
      <c r="A468">
        <v>942</v>
      </c>
      <c r="B468" s="4">
        <v>43867</v>
      </c>
      <c r="C468" t="s">
        <v>11</v>
      </c>
      <c r="D468" t="s">
        <v>46</v>
      </c>
      <c r="E468" s="2" t="str">
        <f>VLOOKUP('SampleSuperstore - Main Data'!D468,Reference!$A$26:$B$74,2,FALSE)</f>
        <v>Central</v>
      </c>
      <c r="F468" s="22" t="s">
        <v>13</v>
      </c>
      <c r="G468" s="22" t="s">
        <v>26</v>
      </c>
      <c r="H468" s="24">
        <f>VLOOKUP($G468, Reference!$A$3:$C$20, 2,FALSE)*I468</f>
        <v>7.5</v>
      </c>
      <c r="I468" s="22">
        <v>3</v>
      </c>
      <c r="J468" s="26" cm="1">
        <f t="array" ref="J468">IFERROR(_xlfn.IFS(AND(C468="Corporate", F468="Technology"), 3%, C468="Corporate", 1%),0%)</f>
        <v>0</v>
      </c>
      <c r="K468" s="24">
        <f>VLOOKUP($G468, Reference!$A$3:$C$20, 3,FALSE)*I468</f>
        <v>6</v>
      </c>
      <c r="L468" s="27">
        <f t="shared" si="14"/>
        <v>1.5</v>
      </c>
      <c r="M468" s="27">
        <f t="shared" si="15"/>
        <v>1.5</v>
      </c>
    </row>
    <row r="469" spans="1:13" x14ac:dyDescent="0.2">
      <c r="A469">
        <v>943</v>
      </c>
      <c r="B469" s="4">
        <v>43867</v>
      </c>
      <c r="C469" t="s">
        <v>11</v>
      </c>
      <c r="D469" t="s">
        <v>15</v>
      </c>
      <c r="E469" s="2" t="str">
        <f>VLOOKUP('SampleSuperstore - Main Data'!D469,Reference!$A$26:$B$74,2,FALSE)</f>
        <v>West</v>
      </c>
      <c r="F469" s="22" t="s">
        <v>29</v>
      </c>
      <c r="G469" s="22" t="s">
        <v>50</v>
      </c>
      <c r="H469" s="24">
        <f>VLOOKUP($G469, Reference!$A$3:$C$20, 2,FALSE)*I469</f>
        <v>597</v>
      </c>
      <c r="I469" s="22">
        <v>3</v>
      </c>
      <c r="J469" s="26" cm="1">
        <f t="array" ref="J469">IFERROR(_xlfn.IFS(AND(C469="Corporate", F469="Technology"), 3%, C469="Corporate", 1%),0%)</f>
        <v>0</v>
      </c>
      <c r="K469" s="24">
        <f>VLOOKUP($G469, Reference!$A$3:$C$20, 3,FALSE)*I469</f>
        <v>495</v>
      </c>
      <c r="L469" s="27">
        <f t="shared" si="14"/>
        <v>102</v>
      </c>
      <c r="M469" s="27">
        <f t="shared" si="15"/>
        <v>102</v>
      </c>
    </row>
    <row r="470" spans="1:13" x14ac:dyDescent="0.2">
      <c r="A470">
        <v>945</v>
      </c>
      <c r="B470" s="4">
        <v>43867</v>
      </c>
      <c r="C470" t="s">
        <v>11</v>
      </c>
      <c r="D470" t="s">
        <v>25</v>
      </c>
      <c r="E470" s="2" t="str">
        <f>VLOOKUP('SampleSuperstore - Main Data'!D470,Reference!$A$26:$B$74,2,FALSE)</f>
        <v>Central</v>
      </c>
      <c r="F470" s="22" t="s">
        <v>13</v>
      </c>
      <c r="G470" s="22" t="s">
        <v>49</v>
      </c>
      <c r="H470" s="24">
        <f>VLOOKUP($G470, Reference!$A$3:$C$20, 2,FALSE)*I470</f>
        <v>120</v>
      </c>
      <c r="I470" s="22">
        <v>3</v>
      </c>
      <c r="J470" s="26" cm="1">
        <f t="array" ref="J470">IFERROR(_xlfn.IFS(AND(C470="Corporate", F470="Technology"), 3%, C470="Corporate", 1%),0%)</f>
        <v>0</v>
      </c>
      <c r="K470" s="24">
        <f>VLOOKUP($G470, Reference!$A$3:$C$20, 3,FALSE)*I470</f>
        <v>105</v>
      </c>
      <c r="L470" s="27">
        <f t="shared" si="14"/>
        <v>15</v>
      </c>
      <c r="M470" s="27">
        <f t="shared" si="15"/>
        <v>15</v>
      </c>
    </row>
    <row r="471" spans="1:13" x14ac:dyDescent="0.2">
      <c r="A471">
        <v>946</v>
      </c>
      <c r="B471" s="4">
        <v>43867</v>
      </c>
      <c r="C471" t="s">
        <v>11</v>
      </c>
      <c r="D471" t="s">
        <v>21</v>
      </c>
      <c r="E471" s="2" t="str">
        <f>VLOOKUP('SampleSuperstore - Main Data'!D471,Reference!$A$26:$B$74,2,FALSE)</f>
        <v>West</v>
      </c>
      <c r="F471" s="22" t="s">
        <v>13</v>
      </c>
      <c r="G471" s="22" t="s">
        <v>26</v>
      </c>
      <c r="H471" s="24">
        <f>VLOOKUP($G471, Reference!$A$3:$C$20, 2,FALSE)*I471</f>
        <v>7.5</v>
      </c>
      <c r="I471" s="22">
        <v>3</v>
      </c>
      <c r="J471" s="26" cm="1">
        <f t="array" ref="J471">IFERROR(_xlfn.IFS(AND(C471="Corporate", F471="Technology"), 3%, C471="Corporate", 1%),0%)</f>
        <v>0</v>
      </c>
      <c r="K471" s="24">
        <f>VLOOKUP($G471, Reference!$A$3:$C$20, 3,FALSE)*I471</f>
        <v>6</v>
      </c>
      <c r="L471" s="27">
        <f t="shared" si="14"/>
        <v>1.5</v>
      </c>
      <c r="M471" s="27">
        <f t="shared" si="15"/>
        <v>1.5</v>
      </c>
    </row>
    <row r="472" spans="1:13" x14ac:dyDescent="0.2">
      <c r="A472">
        <v>947</v>
      </c>
      <c r="B472" s="4">
        <v>43867</v>
      </c>
      <c r="C472" t="s">
        <v>11</v>
      </c>
      <c r="D472" t="s">
        <v>46</v>
      </c>
      <c r="E472" s="2" t="str">
        <f>VLOOKUP('SampleSuperstore - Main Data'!D472,Reference!$A$26:$B$74,2,FALSE)</f>
        <v>Central</v>
      </c>
      <c r="F472" s="22" t="s">
        <v>29</v>
      </c>
      <c r="G472" s="22" t="s">
        <v>33</v>
      </c>
      <c r="H472" s="24">
        <f>VLOOKUP($G472, Reference!$A$3:$C$20, 2,FALSE)*I472</f>
        <v>35</v>
      </c>
      <c r="I472" s="22">
        <v>7</v>
      </c>
      <c r="J472" s="26" cm="1">
        <f t="array" ref="J472">IFERROR(_xlfn.IFS(AND(C472="Corporate", F472="Technology"), 3%, C472="Corporate", 1%),0%)</f>
        <v>0</v>
      </c>
      <c r="K472" s="24">
        <f>VLOOKUP($G472, Reference!$A$3:$C$20, 3,FALSE)*I472</f>
        <v>17.5</v>
      </c>
      <c r="L472" s="27">
        <f t="shared" si="14"/>
        <v>17.5</v>
      </c>
      <c r="M472" s="27">
        <f t="shared" si="15"/>
        <v>17.5</v>
      </c>
    </row>
    <row r="473" spans="1:13" x14ac:dyDescent="0.2">
      <c r="A473">
        <v>948</v>
      </c>
      <c r="B473" s="4">
        <v>43867</v>
      </c>
      <c r="C473" t="s">
        <v>11</v>
      </c>
      <c r="D473" t="s">
        <v>12</v>
      </c>
      <c r="E473" s="2" t="str">
        <f>VLOOKUP('SampleSuperstore - Main Data'!D473,Reference!$A$26:$B$74,2,FALSE)</f>
        <v>West</v>
      </c>
      <c r="F473" s="22" t="s">
        <v>29</v>
      </c>
      <c r="G473" s="22" t="s">
        <v>50</v>
      </c>
      <c r="H473" s="24">
        <f>VLOOKUP($G473, Reference!$A$3:$C$20, 2,FALSE)*I473</f>
        <v>398</v>
      </c>
      <c r="I473" s="22">
        <v>2</v>
      </c>
      <c r="J473" s="26" cm="1">
        <f t="array" ref="J473">IFERROR(_xlfn.IFS(AND(C473="Corporate", F473="Technology"), 3%, C473="Corporate", 1%),0%)</f>
        <v>0</v>
      </c>
      <c r="K473" s="24">
        <f>VLOOKUP($G473, Reference!$A$3:$C$20, 3,FALSE)*I473</f>
        <v>330</v>
      </c>
      <c r="L473" s="27">
        <f t="shared" si="14"/>
        <v>68</v>
      </c>
      <c r="M473" s="27">
        <f t="shared" si="15"/>
        <v>68</v>
      </c>
    </row>
    <row r="474" spans="1:13" x14ac:dyDescent="0.2">
      <c r="A474">
        <v>949</v>
      </c>
      <c r="B474" s="4">
        <v>43867</v>
      </c>
      <c r="C474" t="s">
        <v>11</v>
      </c>
      <c r="D474" t="s">
        <v>15</v>
      </c>
      <c r="E474" s="2" t="str">
        <f>VLOOKUP('SampleSuperstore - Main Data'!D474,Reference!$A$26:$B$74,2,FALSE)</f>
        <v>West</v>
      </c>
      <c r="F474" s="22" t="s">
        <v>13</v>
      </c>
      <c r="G474" s="22" t="s">
        <v>35</v>
      </c>
      <c r="H474" s="24">
        <f>VLOOKUP($G474, Reference!$A$3:$C$20, 2,FALSE)*I474</f>
        <v>96</v>
      </c>
      <c r="I474" s="22">
        <v>4</v>
      </c>
      <c r="J474" s="26" cm="1">
        <f t="array" ref="J474">IFERROR(_xlfn.IFS(AND(C474="Corporate", F474="Technology"), 3%, C474="Corporate", 1%),0%)</f>
        <v>0</v>
      </c>
      <c r="K474" s="24">
        <f>VLOOKUP($G474, Reference!$A$3:$C$20, 3,FALSE)*I474</f>
        <v>76</v>
      </c>
      <c r="L474" s="27">
        <f t="shared" si="14"/>
        <v>20</v>
      </c>
      <c r="M474" s="27">
        <f t="shared" si="15"/>
        <v>20</v>
      </c>
    </row>
    <row r="475" spans="1:13" x14ac:dyDescent="0.2">
      <c r="A475">
        <v>950</v>
      </c>
      <c r="B475" s="4">
        <v>43867</v>
      </c>
      <c r="C475" t="s">
        <v>11</v>
      </c>
      <c r="D475" t="s">
        <v>40</v>
      </c>
      <c r="E475" s="2" t="str">
        <f>VLOOKUP('SampleSuperstore - Main Data'!D475,Reference!$A$26:$B$74,2,FALSE)</f>
        <v>East</v>
      </c>
      <c r="F475" s="22" t="s">
        <v>29</v>
      </c>
      <c r="G475" s="22" t="s">
        <v>33</v>
      </c>
      <c r="H475" s="24">
        <f>VLOOKUP($G475, Reference!$A$3:$C$20, 2,FALSE)*I475</f>
        <v>10</v>
      </c>
      <c r="I475" s="22">
        <v>2</v>
      </c>
      <c r="J475" s="26" cm="1">
        <f t="array" ref="J475">IFERROR(_xlfn.IFS(AND(C475="Corporate", F475="Technology"), 3%, C475="Corporate", 1%),0%)</f>
        <v>0</v>
      </c>
      <c r="K475" s="24">
        <f>VLOOKUP($G475, Reference!$A$3:$C$20, 3,FALSE)*I475</f>
        <v>5</v>
      </c>
      <c r="L475" s="27">
        <f t="shared" si="14"/>
        <v>5</v>
      </c>
      <c r="M475" s="27">
        <f t="shared" si="15"/>
        <v>5</v>
      </c>
    </row>
    <row r="476" spans="1:13" x14ac:dyDescent="0.2">
      <c r="A476">
        <v>957</v>
      </c>
      <c r="B476" s="4">
        <v>43868</v>
      </c>
      <c r="C476" t="s">
        <v>11</v>
      </c>
      <c r="D476" t="s">
        <v>15</v>
      </c>
      <c r="E476" s="2" t="str">
        <f>VLOOKUP('SampleSuperstore - Main Data'!D476,Reference!$A$26:$B$74,2,FALSE)</f>
        <v>West</v>
      </c>
      <c r="F476" s="22" t="s">
        <v>23</v>
      </c>
      <c r="G476" s="22" t="s">
        <v>59</v>
      </c>
      <c r="H476" s="24">
        <f>VLOOKUP($G476, Reference!$A$3:$C$20, 2,FALSE)*I476</f>
        <v>595</v>
      </c>
      <c r="I476" s="22">
        <v>7</v>
      </c>
      <c r="J476" s="26" cm="1">
        <f t="array" ref="J476">IFERROR(_xlfn.IFS(AND(C476="Corporate", F476="Technology"), 3%, C476="Corporate", 1%),0%)</f>
        <v>0</v>
      </c>
      <c r="K476" s="24">
        <f>VLOOKUP($G476, Reference!$A$3:$C$20, 3,FALSE)*I476</f>
        <v>525</v>
      </c>
      <c r="L476" s="27">
        <f t="shared" si="14"/>
        <v>70</v>
      </c>
      <c r="M476" s="27">
        <f t="shared" si="15"/>
        <v>70</v>
      </c>
    </row>
    <row r="477" spans="1:13" x14ac:dyDescent="0.2">
      <c r="A477">
        <v>958</v>
      </c>
      <c r="B477" s="4">
        <v>43868</v>
      </c>
      <c r="C477" t="s">
        <v>11</v>
      </c>
      <c r="D477" t="s">
        <v>19</v>
      </c>
      <c r="E477" s="2" t="str">
        <f>VLOOKUP('SampleSuperstore - Main Data'!D477,Reference!$A$26:$B$74,2,FALSE)</f>
        <v>East</v>
      </c>
      <c r="F477" s="22" t="s">
        <v>29</v>
      </c>
      <c r="G477" s="22" t="s">
        <v>50</v>
      </c>
      <c r="H477" s="24">
        <f>VLOOKUP($G477, Reference!$A$3:$C$20, 2,FALSE)*I477</f>
        <v>1990</v>
      </c>
      <c r="I477" s="22">
        <v>10</v>
      </c>
      <c r="J477" s="26" cm="1">
        <f t="array" ref="J477">IFERROR(_xlfn.IFS(AND(C477="Corporate", F477="Technology"), 3%, C477="Corporate", 1%),0%)</f>
        <v>0</v>
      </c>
      <c r="K477" s="24">
        <f>VLOOKUP($G477, Reference!$A$3:$C$20, 3,FALSE)*I477</f>
        <v>1650</v>
      </c>
      <c r="L477" s="27">
        <f t="shared" si="14"/>
        <v>340</v>
      </c>
      <c r="M477" s="27">
        <f t="shared" si="15"/>
        <v>340</v>
      </c>
    </row>
    <row r="478" spans="1:13" x14ac:dyDescent="0.2">
      <c r="A478">
        <v>961</v>
      </c>
      <c r="B478" s="4">
        <v>43868</v>
      </c>
      <c r="C478" t="s">
        <v>11</v>
      </c>
      <c r="D478" t="s">
        <v>15</v>
      </c>
      <c r="E478" s="2" t="str">
        <f>VLOOKUP('SampleSuperstore - Main Data'!D478,Reference!$A$26:$B$74,2,FALSE)</f>
        <v>West</v>
      </c>
      <c r="F478" s="22" t="s">
        <v>13</v>
      </c>
      <c r="G478" s="22" t="s">
        <v>14</v>
      </c>
      <c r="H478" s="24">
        <f>VLOOKUP($G478, Reference!$A$3:$C$20, 2,FALSE)*I478</f>
        <v>135</v>
      </c>
      <c r="I478" s="22">
        <v>3</v>
      </c>
      <c r="J478" s="26" cm="1">
        <f t="array" ref="J478">IFERROR(_xlfn.IFS(AND(C478="Corporate", F478="Technology"), 3%, C478="Corporate", 1%),0%)</f>
        <v>0</v>
      </c>
      <c r="K478" s="24">
        <f>VLOOKUP($G478, Reference!$A$3:$C$20, 3,FALSE)*I478</f>
        <v>105</v>
      </c>
      <c r="L478" s="27">
        <f t="shared" si="14"/>
        <v>30</v>
      </c>
      <c r="M478" s="27">
        <f t="shared" si="15"/>
        <v>30</v>
      </c>
    </row>
    <row r="479" spans="1:13" x14ac:dyDescent="0.2">
      <c r="A479">
        <v>962</v>
      </c>
      <c r="B479" s="4">
        <v>43868</v>
      </c>
      <c r="C479" t="s">
        <v>11</v>
      </c>
      <c r="D479" t="s">
        <v>15</v>
      </c>
      <c r="E479" s="2" t="str">
        <f>VLOOKUP('SampleSuperstore - Main Data'!D479,Reference!$A$26:$B$74,2,FALSE)</f>
        <v>West</v>
      </c>
      <c r="F479" s="22" t="s">
        <v>13</v>
      </c>
      <c r="G479" s="22" t="s">
        <v>26</v>
      </c>
      <c r="H479" s="24">
        <f>VLOOKUP($G479, Reference!$A$3:$C$20, 2,FALSE)*I479</f>
        <v>12.5</v>
      </c>
      <c r="I479" s="22">
        <v>5</v>
      </c>
      <c r="J479" s="26" cm="1">
        <f t="array" ref="J479">IFERROR(_xlfn.IFS(AND(C479="Corporate", F479="Technology"), 3%, C479="Corporate", 1%),0%)</f>
        <v>0</v>
      </c>
      <c r="K479" s="24">
        <f>VLOOKUP($G479, Reference!$A$3:$C$20, 3,FALSE)*I479</f>
        <v>10</v>
      </c>
      <c r="L479" s="27">
        <f t="shared" si="14"/>
        <v>2.5</v>
      </c>
      <c r="M479" s="27">
        <f t="shared" si="15"/>
        <v>2.5</v>
      </c>
    </row>
    <row r="480" spans="1:13" x14ac:dyDescent="0.2">
      <c r="A480">
        <v>963</v>
      </c>
      <c r="B480" s="4">
        <v>43868</v>
      </c>
      <c r="C480" t="s">
        <v>11</v>
      </c>
      <c r="D480" t="s">
        <v>15</v>
      </c>
      <c r="E480" s="2" t="str">
        <f>VLOOKUP('SampleSuperstore - Main Data'!D480,Reference!$A$26:$B$74,2,FALSE)</f>
        <v>West</v>
      </c>
      <c r="F480" s="22" t="s">
        <v>23</v>
      </c>
      <c r="G480" s="22" t="s">
        <v>24</v>
      </c>
      <c r="H480" s="24">
        <f>VLOOKUP($G480, Reference!$A$3:$C$20, 2,FALSE)*I480</f>
        <v>495</v>
      </c>
      <c r="I480" s="22">
        <v>5</v>
      </c>
      <c r="J480" s="26" cm="1">
        <f t="array" ref="J480">IFERROR(_xlfn.IFS(AND(C480="Corporate", F480="Technology"), 3%, C480="Corporate", 1%),0%)</f>
        <v>0</v>
      </c>
      <c r="K480" s="24">
        <f>VLOOKUP($G480, Reference!$A$3:$C$20, 3,FALSE)*I480</f>
        <v>395</v>
      </c>
      <c r="L480" s="27">
        <f t="shared" si="14"/>
        <v>100</v>
      </c>
      <c r="M480" s="27">
        <f t="shared" si="15"/>
        <v>100</v>
      </c>
    </row>
    <row r="481" spans="1:13" x14ac:dyDescent="0.2">
      <c r="A481">
        <v>964</v>
      </c>
      <c r="B481" s="4">
        <v>43868</v>
      </c>
      <c r="C481" t="s">
        <v>11</v>
      </c>
      <c r="D481" t="s">
        <v>36</v>
      </c>
      <c r="E481" s="2" t="str">
        <f>VLOOKUP('SampleSuperstore - Main Data'!D481,Reference!$A$26:$B$74,2,FALSE)</f>
        <v>East</v>
      </c>
      <c r="F481" s="22" t="s">
        <v>29</v>
      </c>
      <c r="G481" s="22" t="s">
        <v>50</v>
      </c>
      <c r="H481" s="24">
        <f>VLOOKUP($G481, Reference!$A$3:$C$20, 2,FALSE)*I481</f>
        <v>995</v>
      </c>
      <c r="I481" s="22">
        <v>5</v>
      </c>
      <c r="J481" s="26" cm="1">
        <f t="array" ref="J481">IFERROR(_xlfn.IFS(AND(C481="Corporate", F481="Technology"), 3%, C481="Corporate", 1%),0%)</f>
        <v>0</v>
      </c>
      <c r="K481" s="24">
        <f>VLOOKUP($G481, Reference!$A$3:$C$20, 3,FALSE)*I481</f>
        <v>825</v>
      </c>
      <c r="L481" s="27">
        <f t="shared" si="14"/>
        <v>170</v>
      </c>
      <c r="M481" s="27">
        <f t="shared" si="15"/>
        <v>170</v>
      </c>
    </row>
    <row r="482" spans="1:13" x14ac:dyDescent="0.2">
      <c r="A482">
        <v>965</v>
      </c>
      <c r="B482" s="4">
        <v>43868</v>
      </c>
      <c r="C482" t="s">
        <v>11</v>
      </c>
      <c r="D482" t="s">
        <v>64</v>
      </c>
      <c r="E482" s="2" t="str">
        <f>VLOOKUP('SampleSuperstore - Main Data'!D482,Reference!$A$26:$B$74,2,FALSE)</f>
        <v>East</v>
      </c>
      <c r="F482" s="22" t="s">
        <v>13</v>
      </c>
      <c r="G482" s="22" t="s">
        <v>49</v>
      </c>
      <c r="H482" s="24">
        <f>VLOOKUP($G482, Reference!$A$3:$C$20, 2,FALSE)*I482</f>
        <v>200</v>
      </c>
      <c r="I482" s="22">
        <v>5</v>
      </c>
      <c r="J482" s="26" cm="1">
        <f t="array" ref="J482">IFERROR(_xlfn.IFS(AND(C482="Corporate", F482="Technology"), 3%, C482="Corporate", 1%),0%)</f>
        <v>0</v>
      </c>
      <c r="K482" s="24">
        <f>VLOOKUP($G482, Reference!$A$3:$C$20, 3,FALSE)*I482</f>
        <v>175</v>
      </c>
      <c r="L482" s="27">
        <f t="shared" si="14"/>
        <v>25</v>
      </c>
      <c r="M482" s="27">
        <f t="shared" si="15"/>
        <v>25</v>
      </c>
    </row>
    <row r="483" spans="1:13" x14ac:dyDescent="0.2">
      <c r="A483">
        <v>966</v>
      </c>
      <c r="B483" s="4">
        <v>43868</v>
      </c>
      <c r="C483" t="s">
        <v>11</v>
      </c>
      <c r="D483" t="s">
        <v>15</v>
      </c>
      <c r="E483" s="2" t="str">
        <f>VLOOKUP('SampleSuperstore - Main Data'!D483,Reference!$A$26:$B$74,2,FALSE)</f>
        <v>West</v>
      </c>
      <c r="F483" s="22" t="s">
        <v>13</v>
      </c>
      <c r="G483" s="22" t="s">
        <v>26</v>
      </c>
      <c r="H483" s="24">
        <f>VLOOKUP($G483, Reference!$A$3:$C$20, 2,FALSE)*I483</f>
        <v>10</v>
      </c>
      <c r="I483" s="22">
        <v>4</v>
      </c>
      <c r="J483" s="26" cm="1">
        <f t="array" ref="J483">IFERROR(_xlfn.IFS(AND(C483="Corporate", F483="Technology"), 3%, C483="Corporate", 1%),0%)</f>
        <v>0</v>
      </c>
      <c r="K483" s="24">
        <f>VLOOKUP($G483, Reference!$A$3:$C$20, 3,FALSE)*I483</f>
        <v>8</v>
      </c>
      <c r="L483" s="27">
        <f t="shared" si="14"/>
        <v>2</v>
      </c>
      <c r="M483" s="27">
        <f t="shared" si="15"/>
        <v>2</v>
      </c>
    </row>
    <row r="484" spans="1:13" x14ac:dyDescent="0.2">
      <c r="A484">
        <v>967</v>
      </c>
      <c r="B484" s="4">
        <v>43868</v>
      </c>
      <c r="C484" t="s">
        <v>11</v>
      </c>
      <c r="D484" t="s">
        <v>21</v>
      </c>
      <c r="E484" s="2" t="str">
        <f>VLOOKUP('SampleSuperstore - Main Data'!D484,Reference!$A$26:$B$74,2,FALSE)</f>
        <v>West</v>
      </c>
      <c r="F484" s="22" t="s">
        <v>23</v>
      </c>
      <c r="G484" s="22" t="s">
        <v>24</v>
      </c>
      <c r="H484" s="24">
        <f>VLOOKUP($G484, Reference!$A$3:$C$20, 2,FALSE)*I484</f>
        <v>495</v>
      </c>
      <c r="I484" s="22">
        <v>5</v>
      </c>
      <c r="J484" s="26" cm="1">
        <f t="array" ref="J484">IFERROR(_xlfn.IFS(AND(C484="Corporate", F484="Technology"), 3%, C484="Corporate", 1%),0%)</f>
        <v>0</v>
      </c>
      <c r="K484" s="24">
        <f>VLOOKUP($G484, Reference!$A$3:$C$20, 3,FALSE)*I484</f>
        <v>395</v>
      </c>
      <c r="L484" s="27">
        <f t="shared" si="14"/>
        <v>100</v>
      </c>
      <c r="M484" s="27">
        <f t="shared" si="15"/>
        <v>100</v>
      </c>
    </row>
    <row r="485" spans="1:13" x14ac:dyDescent="0.2">
      <c r="A485">
        <v>968</v>
      </c>
      <c r="B485" s="4">
        <v>43868</v>
      </c>
      <c r="C485" t="s">
        <v>11</v>
      </c>
      <c r="D485" t="s">
        <v>18</v>
      </c>
      <c r="E485" s="2" t="str">
        <f>VLOOKUP('SampleSuperstore - Main Data'!D485,Reference!$A$26:$B$74,2,FALSE)</f>
        <v>South</v>
      </c>
      <c r="F485" s="22" t="s">
        <v>13</v>
      </c>
      <c r="G485" s="22" t="s">
        <v>28</v>
      </c>
      <c r="H485" s="24">
        <f>VLOOKUP($G485, Reference!$A$3:$C$20, 2,FALSE)*I485</f>
        <v>30</v>
      </c>
      <c r="I485" s="22">
        <v>2</v>
      </c>
      <c r="J485" s="26" cm="1">
        <f t="array" ref="J485">IFERROR(_xlfn.IFS(AND(C485="Corporate", F485="Technology"), 3%, C485="Corporate", 1%),0%)</f>
        <v>0</v>
      </c>
      <c r="K485" s="24">
        <f>VLOOKUP($G485, Reference!$A$3:$C$20, 3,FALSE)*I485</f>
        <v>24</v>
      </c>
      <c r="L485" s="27">
        <f t="shared" si="14"/>
        <v>6</v>
      </c>
      <c r="M485" s="27">
        <f t="shared" si="15"/>
        <v>6</v>
      </c>
    </row>
    <row r="486" spans="1:13" x14ac:dyDescent="0.2">
      <c r="A486">
        <v>969</v>
      </c>
      <c r="B486" s="4">
        <v>43868</v>
      </c>
      <c r="C486" t="s">
        <v>11</v>
      </c>
      <c r="D486" t="s">
        <v>15</v>
      </c>
      <c r="E486" s="2" t="str">
        <f>VLOOKUP('SampleSuperstore - Main Data'!D486,Reference!$A$26:$B$74,2,FALSE)</f>
        <v>West</v>
      </c>
      <c r="F486" s="22" t="s">
        <v>29</v>
      </c>
      <c r="G486" s="22" t="s">
        <v>50</v>
      </c>
      <c r="H486" s="24">
        <f>VLOOKUP($G486, Reference!$A$3:$C$20, 2,FALSE)*I486</f>
        <v>398</v>
      </c>
      <c r="I486" s="22">
        <v>2</v>
      </c>
      <c r="J486" s="26" cm="1">
        <f t="array" ref="J486">IFERROR(_xlfn.IFS(AND(C486="Corporate", F486="Technology"), 3%, C486="Corporate", 1%),0%)</f>
        <v>0</v>
      </c>
      <c r="K486" s="24">
        <f>VLOOKUP($G486, Reference!$A$3:$C$20, 3,FALSE)*I486</f>
        <v>330</v>
      </c>
      <c r="L486" s="27">
        <f t="shared" si="14"/>
        <v>68</v>
      </c>
      <c r="M486" s="27">
        <f t="shared" si="15"/>
        <v>68</v>
      </c>
    </row>
    <row r="487" spans="1:13" x14ac:dyDescent="0.2">
      <c r="A487">
        <v>970</v>
      </c>
      <c r="B487" s="4">
        <v>43868</v>
      </c>
      <c r="C487" t="s">
        <v>11</v>
      </c>
      <c r="D487" t="s">
        <v>15</v>
      </c>
      <c r="E487" s="2" t="str">
        <f>VLOOKUP('SampleSuperstore - Main Data'!D487,Reference!$A$26:$B$74,2,FALSE)</f>
        <v>West</v>
      </c>
      <c r="F487" s="22" t="s">
        <v>29</v>
      </c>
      <c r="G487" s="22" t="s">
        <v>33</v>
      </c>
      <c r="H487" s="24">
        <f>VLOOKUP($G487, Reference!$A$3:$C$20, 2,FALSE)*I487</f>
        <v>20</v>
      </c>
      <c r="I487" s="22">
        <v>4</v>
      </c>
      <c r="J487" s="26" cm="1">
        <f t="array" ref="J487">IFERROR(_xlfn.IFS(AND(C487="Corporate", F487="Technology"), 3%, C487="Corporate", 1%),0%)</f>
        <v>0</v>
      </c>
      <c r="K487" s="24">
        <f>VLOOKUP($G487, Reference!$A$3:$C$20, 3,FALSE)*I487</f>
        <v>10</v>
      </c>
      <c r="L487" s="27">
        <f t="shared" si="14"/>
        <v>10</v>
      </c>
      <c r="M487" s="27">
        <f t="shared" si="15"/>
        <v>10</v>
      </c>
    </row>
    <row r="488" spans="1:13" x14ac:dyDescent="0.2">
      <c r="A488">
        <v>972</v>
      </c>
      <c r="B488" s="4">
        <v>43868</v>
      </c>
      <c r="C488" t="s">
        <v>11</v>
      </c>
      <c r="D488" t="s">
        <v>15</v>
      </c>
      <c r="E488" s="2" t="str">
        <f>VLOOKUP('SampleSuperstore - Main Data'!D488,Reference!$A$26:$B$74,2,FALSE)</f>
        <v>West</v>
      </c>
      <c r="F488" s="22" t="s">
        <v>13</v>
      </c>
      <c r="G488" s="22" t="s">
        <v>35</v>
      </c>
      <c r="H488" s="24">
        <f>VLOOKUP($G488, Reference!$A$3:$C$20, 2,FALSE)*I488</f>
        <v>48</v>
      </c>
      <c r="I488" s="22">
        <v>2</v>
      </c>
      <c r="J488" s="26" cm="1">
        <f t="array" ref="J488">IFERROR(_xlfn.IFS(AND(C488="Corporate", F488="Technology"), 3%, C488="Corporate", 1%),0%)</f>
        <v>0</v>
      </c>
      <c r="K488" s="24">
        <f>VLOOKUP($G488, Reference!$A$3:$C$20, 3,FALSE)*I488</f>
        <v>38</v>
      </c>
      <c r="L488" s="27">
        <f t="shared" si="14"/>
        <v>10</v>
      </c>
      <c r="M488" s="27">
        <f t="shared" si="15"/>
        <v>10</v>
      </c>
    </row>
    <row r="489" spans="1:13" x14ac:dyDescent="0.2">
      <c r="A489">
        <v>973</v>
      </c>
      <c r="B489" s="4">
        <v>43868</v>
      </c>
      <c r="C489" t="s">
        <v>11</v>
      </c>
      <c r="D489" t="s">
        <v>43</v>
      </c>
      <c r="E489" s="2" t="str">
        <f>VLOOKUP('SampleSuperstore - Main Data'!D489,Reference!$A$26:$B$74,2,FALSE)</f>
        <v>West</v>
      </c>
      <c r="F489" s="22" t="s">
        <v>23</v>
      </c>
      <c r="G489" s="22" t="s">
        <v>38</v>
      </c>
      <c r="H489" s="24">
        <f>VLOOKUP($G489, Reference!$A$3:$C$20, 2,FALSE)*I489</f>
        <v>240</v>
      </c>
      <c r="I489" s="22">
        <v>3</v>
      </c>
      <c r="J489" s="26" cm="1">
        <f t="array" ref="J489">IFERROR(_xlfn.IFS(AND(C489="Corporate", F489="Technology"), 3%, C489="Corporate", 1%),0%)</f>
        <v>0</v>
      </c>
      <c r="K489" s="24">
        <f>VLOOKUP($G489, Reference!$A$3:$C$20, 3,FALSE)*I489</f>
        <v>195</v>
      </c>
      <c r="L489" s="27">
        <f t="shared" si="14"/>
        <v>45</v>
      </c>
      <c r="M489" s="27">
        <f t="shared" si="15"/>
        <v>45</v>
      </c>
    </row>
    <row r="490" spans="1:13" x14ac:dyDescent="0.2">
      <c r="A490">
        <v>975</v>
      </c>
      <c r="B490" s="4">
        <v>43868</v>
      </c>
      <c r="C490" t="s">
        <v>11</v>
      </c>
      <c r="D490" t="s">
        <v>25</v>
      </c>
      <c r="E490" s="2" t="str">
        <f>VLOOKUP('SampleSuperstore - Main Data'!D490,Reference!$A$26:$B$74,2,FALSE)</f>
        <v>Central</v>
      </c>
      <c r="F490" s="22" t="s">
        <v>13</v>
      </c>
      <c r="G490" s="22" t="s">
        <v>41</v>
      </c>
      <c r="H490" s="24">
        <f>VLOOKUP($G490, Reference!$A$3:$C$20, 2,FALSE)*I490</f>
        <v>6</v>
      </c>
      <c r="I490" s="22">
        <v>2</v>
      </c>
      <c r="J490" s="26" cm="1">
        <f t="array" ref="J490">IFERROR(_xlfn.IFS(AND(C490="Corporate", F490="Technology"), 3%, C490="Corporate", 1%),0%)</f>
        <v>0</v>
      </c>
      <c r="K490" s="24">
        <f>VLOOKUP($G490, Reference!$A$3:$C$20, 3,FALSE)*I490</f>
        <v>4</v>
      </c>
      <c r="L490" s="27">
        <f t="shared" si="14"/>
        <v>2</v>
      </c>
      <c r="M490" s="27">
        <f t="shared" si="15"/>
        <v>2</v>
      </c>
    </row>
    <row r="491" spans="1:13" x14ac:dyDescent="0.2">
      <c r="A491">
        <v>976</v>
      </c>
      <c r="B491" s="4">
        <v>43868</v>
      </c>
      <c r="C491" t="s">
        <v>11</v>
      </c>
      <c r="D491" t="s">
        <v>34</v>
      </c>
      <c r="E491" s="2" t="str">
        <f>VLOOKUP('SampleSuperstore - Main Data'!D491,Reference!$A$26:$B$74,2,FALSE)</f>
        <v>South</v>
      </c>
      <c r="F491" s="22" t="s">
        <v>13</v>
      </c>
      <c r="G491" s="22" t="s">
        <v>20</v>
      </c>
      <c r="H491" s="24">
        <f>VLOOKUP($G491, Reference!$A$3:$C$20, 2,FALSE)*I491</f>
        <v>34</v>
      </c>
      <c r="I491" s="22">
        <v>2</v>
      </c>
      <c r="J491" s="26" cm="1">
        <f t="array" ref="J491">IFERROR(_xlfn.IFS(AND(C491="Corporate", F491="Technology"), 3%, C491="Corporate", 1%),0%)</f>
        <v>0</v>
      </c>
      <c r="K491" s="24">
        <f>VLOOKUP($G491, Reference!$A$3:$C$20, 3,FALSE)*I491</f>
        <v>20</v>
      </c>
      <c r="L491" s="27">
        <f t="shared" si="14"/>
        <v>14</v>
      </c>
      <c r="M491" s="27">
        <f t="shared" si="15"/>
        <v>14</v>
      </c>
    </row>
    <row r="492" spans="1:13" x14ac:dyDescent="0.2">
      <c r="A492">
        <v>978</v>
      </c>
      <c r="B492" s="4">
        <v>43868</v>
      </c>
      <c r="C492" t="s">
        <v>11</v>
      </c>
      <c r="D492" t="s">
        <v>34</v>
      </c>
      <c r="E492" s="2" t="str">
        <f>VLOOKUP('SampleSuperstore - Main Data'!D492,Reference!$A$26:$B$74,2,FALSE)</f>
        <v>South</v>
      </c>
      <c r="F492" s="22" t="s">
        <v>29</v>
      </c>
      <c r="G492" s="22" t="s">
        <v>61</v>
      </c>
      <c r="H492" s="24">
        <f>VLOOKUP($G492, Reference!$A$3:$C$20, 2,FALSE)*I492</f>
        <v>1450</v>
      </c>
      <c r="I492" s="22">
        <v>2</v>
      </c>
      <c r="J492" s="26" cm="1">
        <f t="array" ref="J492">IFERROR(_xlfn.IFS(AND(C492="Corporate", F492="Technology"), 3%, C492="Corporate", 1%),0%)</f>
        <v>0</v>
      </c>
      <c r="K492" s="24">
        <f>VLOOKUP($G492, Reference!$A$3:$C$20, 3,FALSE)*I492</f>
        <v>1400</v>
      </c>
      <c r="L492" s="27">
        <f t="shared" si="14"/>
        <v>50</v>
      </c>
      <c r="M492" s="27">
        <f t="shared" si="15"/>
        <v>50</v>
      </c>
    </row>
    <row r="493" spans="1:13" x14ac:dyDescent="0.2">
      <c r="A493">
        <v>979</v>
      </c>
      <c r="B493" s="4">
        <v>43868</v>
      </c>
      <c r="C493" t="s">
        <v>11</v>
      </c>
      <c r="D493" t="s">
        <v>25</v>
      </c>
      <c r="E493" s="2" t="str">
        <f>VLOOKUP('SampleSuperstore - Main Data'!D493,Reference!$A$26:$B$74,2,FALSE)</f>
        <v>Central</v>
      </c>
      <c r="F493" s="22" t="s">
        <v>29</v>
      </c>
      <c r="G493" s="22" t="s">
        <v>50</v>
      </c>
      <c r="H493" s="24">
        <f>VLOOKUP($G493, Reference!$A$3:$C$20, 2,FALSE)*I493</f>
        <v>398</v>
      </c>
      <c r="I493" s="22">
        <v>2</v>
      </c>
      <c r="J493" s="26" cm="1">
        <f t="array" ref="J493">IFERROR(_xlfn.IFS(AND(C493="Corporate", F493="Technology"), 3%, C493="Corporate", 1%),0%)</f>
        <v>0</v>
      </c>
      <c r="K493" s="24">
        <f>VLOOKUP($G493, Reference!$A$3:$C$20, 3,FALSE)*I493</f>
        <v>330</v>
      </c>
      <c r="L493" s="27">
        <f t="shared" si="14"/>
        <v>68</v>
      </c>
      <c r="M493" s="27">
        <f t="shared" si="15"/>
        <v>68</v>
      </c>
    </row>
    <row r="494" spans="1:13" x14ac:dyDescent="0.2">
      <c r="A494">
        <v>980</v>
      </c>
      <c r="B494" s="4">
        <v>43868</v>
      </c>
      <c r="C494" t="s">
        <v>11</v>
      </c>
      <c r="D494" t="s">
        <v>48</v>
      </c>
      <c r="E494" s="2" t="str">
        <f>VLOOKUP('SampleSuperstore - Main Data'!D494,Reference!$A$26:$B$74,2,FALSE)</f>
        <v>South</v>
      </c>
      <c r="F494" s="22" t="s">
        <v>23</v>
      </c>
      <c r="G494" s="22" t="s">
        <v>37</v>
      </c>
      <c r="H494" s="24">
        <f>VLOOKUP($G494, Reference!$A$3:$C$20, 2,FALSE)*I494</f>
        <v>45</v>
      </c>
      <c r="I494" s="22">
        <v>5</v>
      </c>
      <c r="J494" s="26" cm="1">
        <f t="array" ref="J494">IFERROR(_xlfn.IFS(AND(C494="Corporate", F494="Technology"), 3%, C494="Corporate", 1%),0%)</f>
        <v>0</v>
      </c>
      <c r="K494" s="24">
        <f>VLOOKUP($G494, Reference!$A$3:$C$20, 3,FALSE)*I494</f>
        <v>25</v>
      </c>
      <c r="L494" s="27">
        <f t="shared" si="14"/>
        <v>20</v>
      </c>
      <c r="M494" s="27">
        <f t="shared" si="15"/>
        <v>20</v>
      </c>
    </row>
    <row r="495" spans="1:13" x14ac:dyDescent="0.2">
      <c r="A495">
        <v>982</v>
      </c>
      <c r="B495" s="4">
        <v>43868</v>
      </c>
      <c r="C495" t="s">
        <v>11</v>
      </c>
      <c r="D495" t="s">
        <v>36</v>
      </c>
      <c r="E495" s="2" t="str">
        <f>VLOOKUP('SampleSuperstore - Main Data'!D495,Reference!$A$26:$B$74,2,FALSE)</f>
        <v>East</v>
      </c>
      <c r="F495" s="22" t="s">
        <v>13</v>
      </c>
      <c r="G495" s="22" t="s">
        <v>35</v>
      </c>
      <c r="H495" s="24">
        <f>VLOOKUP($G495, Reference!$A$3:$C$20, 2,FALSE)*I495</f>
        <v>144</v>
      </c>
      <c r="I495" s="22">
        <v>6</v>
      </c>
      <c r="J495" s="26" cm="1">
        <f t="array" ref="J495">IFERROR(_xlfn.IFS(AND(C495="Corporate", F495="Technology"), 3%, C495="Corporate", 1%),0%)</f>
        <v>0</v>
      </c>
      <c r="K495" s="24">
        <f>VLOOKUP($G495, Reference!$A$3:$C$20, 3,FALSE)*I495</f>
        <v>114</v>
      </c>
      <c r="L495" s="27">
        <f t="shared" si="14"/>
        <v>30</v>
      </c>
      <c r="M495" s="27">
        <f t="shared" si="15"/>
        <v>30</v>
      </c>
    </row>
    <row r="496" spans="1:13" x14ac:dyDescent="0.2">
      <c r="A496">
        <v>983</v>
      </c>
      <c r="B496" s="4">
        <v>43868</v>
      </c>
      <c r="C496" t="s">
        <v>11</v>
      </c>
      <c r="D496" t="s">
        <v>36</v>
      </c>
      <c r="E496" s="2" t="str">
        <f>VLOOKUP('SampleSuperstore - Main Data'!D496,Reference!$A$26:$B$74,2,FALSE)</f>
        <v>East</v>
      </c>
      <c r="F496" s="22" t="s">
        <v>13</v>
      </c>
      <c r="G496" s="22" t="s">
        <v>14</v>
      </c>
      <c r="H496" s="24">
        <f>VLOOKUP($G496, Reference!$A$3:$C$20, 2,FALSE)*I496</f>
        <v>90</v>
      </c>
      <c r="I496" s="22">
        <v>2</v>
      </c>
      <c r="J496" s="26" cm="1">
        <f t="array" ref="J496">IFERROR(_xlfn.IFS(AND(C496="Corporate", F496="Technology"), 3%, C496="Corporate", 1%),0%)</f>
        <v>0</v>
      </c>
      <c r="K496" s="24">
        <f>VLOOKUP($G496, Reference!$A$3:$C$20, 3,FALSE)*I496</f>
        <v>70</v>
      </c>
      <c r="L496" s="27">
        <f t="shared" si="14"/>
        <v>20</v>
      </c>
      <c r="M496" s="27">
        <f t="shared" si="15"/>
        <v>20</v>
      </c>
    </row>
    <row r="497" spans="1:13" x14ac:dyDescent="0.2">
      <c r="A497">
        <v>989</v>
      </c>
      <c r="B497" s="4">
        <v>43869</v>
      </c>
      <c r="C497" t="s">
        <v>11</v>
      </c>
      <c r="D497" t="s">
        <v>43</v>
      </c>
      <c r="E497" s="2" t="str">
        <f>VLOOKUP('SampleSuperstore - Main Data'!D497,Reference!$A$26:$B$74,2,FALSE)</f>
        <v>West</v>
      </c>
      <c r="F497" s="22" t="s">
        <v>29</v>
      </c>
      <c r="G497" s="22" t="s">
        <v>33</v>
      </c>
      <c r="H497" s="24">
        <f>VLOOKUP($G497, Reference!$A$3:$C$20, 2,FALSE)*I497</f>
        <v>30</v>
      </c>
      <c r="I497" s="22">
        <v>6</v>
      </c>
      <c r="J497" s="26" cm="1">
        <f t="array" ref="J497">IFERROR(_xlfn.IFS(AND(C497="Corporate", F497="Technology"), 3%, C497="Corporate", 1%),0%)</f>
        <v>0</v>
      </c>
      <c r="K497" s="24">
        <f>VLOOKUP($G497, Reference!$A$3:$C$20, 3,FALSE)*I497</f>
        <v>15</v>
      </c>
      <c r="L497" s="27">
        <f t="shared" si="14"/>
        <v>15</v>
      </c>
      <c r="M497" s="27">
        <f t="shared" si="15"/>
        <v>15</v>
      </c>
    </row>
    <row r="498" spans="1:13" x14ac:dyDescent="0.2">
      <c r="A498">
        <v>991</v>
      </c>
      <c r="B498" s="4">
        <v>43869</v>
      </c>
      <c r="C498" t="s">
        <v>11</v>
      </c>
      <c r="D498" t="s">
        <v>32</v>
      </c>
      <c r="E498" s="2" t="str">
        <f>VLOOKUP('SampleSuperstore - Main Data'!D498,Reference!$A$26:$B$74,2,FALSE)</f>
        <v>South</v>
      </c>
      <c r="F498" s="22" t="s">
        <v>23</v>
      </c>
      <c r="G498" s="22" t="s">
        <v>37</v>
      </c>
      <c r="H498" s="24">
        <f>VLOOKUP($G498, Reference!$A$3:$C$20, 2,FALSE)*I498</f>
        <v>18</v>
      </c>
      <c r="I498" s="22">
        <v>2</v>
      </c>
      <c r="J498" s="26" cm="1">
        <f t="array" ref="J498">IFERROR(_xlfn.IFS(AND(C498="Corporate", F498="Technology"), 3%, C498="Corporate", 1%),0%)</f>
        <v>0</v>
      </c>
      <c r="K498" s="24">
        <f>VLOOKUP($G498, Reference!$A$3:$C$20, 3,FALSE)*I498</f>
        <v>10</v>
      </c>
      <c r="L498" s="27">
        <f t="shared" si="14"/>
        <v>8</v>
      </c>
      <c r="M498" s="27">
        <f t="shared" si="15"/>
        <v>8</v>
      </c>
    </row>
    <row r="499" spans="1:13" x14ac:dyDescent="0.2">
      <c r="A499">
        <v>992</v>
      </c>
      <c r="B499" s="4">
        <v>43869</v>
      </c>
      <c r="C499" t="s">
        <v>11</v>
      </c>
      <c r="D499" t="s">
        <v>15</v>
      </c>
      <c r="E499" s="2" t="str">
        <f>VLOOKUP('SampleSuperstore - Main Data'!D499,Reference!$A$26:$B$74,2,FALSE)</f>
        <v>West</v>
      </c>
      <c r="F499" s="22" t="s">
        <v>13</v>
      </c>
      <c r="G499" s="22" t="s">
        <v>14</v>
      </c>
      <c r="H499" s="24">
        <f>VLOOKUP($G499, Reference!$A$3:$C$20, 2,FALSE)*I499</f>
        <v>315</v>
      </c>
      <c r="I499" s="22">
        <v>7</v>
      </c>
      <c r="J499" s="26" cm="1">
        <f t="array" ref="J499">IFERROR(_xlfn.IFS(AND(C499="Corporate", F499="Technology"), 3%, C499="Corporate", 1%),0%)</f>
        <v>0</v>
      </c>
      <c r="K499" s="24">
        <f>VLOOKUP($G499, Reference!$A$3:$C$20, 3,FALSE)*I499</f>
        <v>245</v>
      </c>
      <c r="L499" s="27">
        <f t="shared" si="14"/>
        <v>70</v>
      </c>
      <c r="M499" s="27">
        <f t="shared" si="15"/>
        <v>70</v>
      </c>
    </row>
    <row r="500" spans="1:13" x14ac:dyDescent="0.2">
      <c r="A500">
        <v>993</v>
      </c>
      <c r="B500" s="4">
        <v>43869</v>
      </c>
      <c r="C500" t="s">
        <v>11</v>
      </c>
      <c r="D500" t="s">
        <v>25</v>
      </c>
      <c r="E500" s="2" t="str">
        <f>VLOOKUP('SampleSuperstore - Main Data'!D500,Reference!$A$26:$B$74,2,FALSE)</f>
        <v>Central</v>
      </c>
      <c r="F500" s="22" t="s">
        <v>13</v>
      </c>
      <c r="G500" s="22" t="s">
        <v>49</v>
      </c>
      <c r="H500" s="24">
        <f>VLOOKUP($G500, Reference!$A$3:$C$20, 2,FALSE)*I500</f>
        <v>200</v>
      </c>
      <c r="I500" s="22">
        <v>5</v>
      </c>
      <c r="J500" s="26" cm="1">
        <f t="array" ref="J500">IFERROR(_xlfn.IFS(AND(C500="Corporate", F500="Technology"), 3%, C500="Corporate", 1%),0%)</f>
        <v>0</v>
      </c>
      <c r="K500" s="24">
        <f>VLOOKUP($G500, Reference!$A$3:$C$20, 3,FALSE)*I500</f>
        <v>175</v>
      </c>
      <c r="L500" s="27">
        <f t="shared" si="14"/>
        <v>25</v>
      </c>
      <c r="M500" s="27">
        <f t="shared" si="15"/>
        <v>25</v>
      </c>
    </row>
    <row r="501" spans="1:13" x14ac:dyDescent="0.2">
      <c r="A501">
        <v>994</v>
      </c>
      <c r="B501" s="4">
        <v>43869</v>
      </c>
      <c r="C501" t="s">
        <v>11</v>
      </c>
      <c r="D501" t="s">
        <v>15</v>
      </c>
      <c r="E501" s="2" t="str">
        <f>VLOOKUP('SampleSuperstore - Main Data'!D501,Reference!$A$26:$B$74,2,FALSE)</f>
        <v>West</v>
      </c>
      <c r="F501" s="22" t="s">
        <v>13</v>
      </c>
      <c r="G501" s="22" t="s">
        <v>16</v>
      </c>
      <c r="H501" s="24">
        <f>VLOOKUP($G501, Reference!$A$3:$C$20, 2,FALSE)*I501</f>
        <v>114</v>
      </c>
      <c r="I501" s="22">
        <v>6</v>
      </c>
      <c r="J501" s="26" cm="1">
        <f t="array" ref="J501">IFERROR(_xlfn.IFS(AND(C501="Corporate", F501="Technology"), 3%, C501="Corporate", 1%),0%)</f>
        <v>0</v>
      </c>
      <c r="K501" s="24">
        <f>VLOOKUP($G501, Reference!$A$3:$C$20, 3,FALSE)*I501</f>
        <v>60</v>
      </c>
      <c r="L501" s="27">
        <f t="shared" si="14"/>
        <v>54</v>
      </c>
      <c r="M501" s="27">
        <f t="shared" si="15"/>
        <v>54</v>
      </c>
    </row>
    <row r="502" spans="1:13" x14ac:dyDescent="0.2">
      <c r="A502">
        <v>996</v>
      </c>
      <c r="B502" s="4">
        <v>43869</v>
      </c>
      <c r="C502" t="s">
        <v>11</v>
      </c>
      <c r="D502" t="s">
        <v>25</v>
      </c>
      <c r="E502" s="2" t="str">
        <f>VLOOKUP('SampleSuperstore - Main Data'!D502,Reference!$A$26:$B$74,2,FALSE)</f>
        <v>Central</v>
      </c>
      <c r="F502" s="22" t="s">
        <v>13</v>
      </c>
      <c r="G502" s="22" t="s">
        <v>26</v>
      </c>
      <c r="H502" s="24">
        <f>VLOOKUP($G502, Reference!$A$3:$C$20, 2,FALSE)*I502</f>
        <v>2.5</v>
      </c>
      <c r="I502" s="22">
        <v>1</v>
      </c>
      <c r="J502" s="26" cm="1">
        <f t="array" ref="J502">IFERROR(_xlfn.IFS(AND(C502="Corporate", F502="Technology"), 3%, C502="Corporate", 1%),0%)</f>
        <v>0</v>
      </c>
      <c r="K502" s="24">
        <f>VLOOKUP($G502, Reference!$A$3:$C$20, 3,FALSE)*I502</f>
        <v>2</v>
      </c>
      <c r="L502" s="27">
        <f t="shared" si="14"/>
        <v>0.5</v>
      </c>
      <c r="M502" s="27">
        <f t="shared" si="15"/>
        <v>0.5</v>
      </c>
    </row>
    <row r="503" spans="1:13" x14ac:dyDescent="0.2">
      <c r="A503">
        <v>997</v>
      </c>
      <c r="B503" s="4">
        <v>43869</v>
      </c>
      <c r="C503" t="s">
        <v>11</v>
      </c>
      <c r="D503" t="s">
        <v>46</v>
      </c>
      <c r="E503" s="2" t="str">
        <f>VLOOKUP('SampleSuperstore - Main Data'!D503,Reference!$A$26:$B$74,2,FALSE)</f>
        <v>Central</v>
      </c>
      <c r="F503" s="22" t="s">
        <v>13</v>
      </c>
      <c r="G503" s="22" t="s">
        <v>20</v>
      </c>
      <c r="H503" s="24">
        <f>VLOOKUP($G503, Reference!$A$3:$C$20, 2,FALSE)*I503</f>
        <v>119</v>
      </c>
      <c r="I503" s="22">
        <v>7</v>
      </c>
      <c r="J503" s="26" cm="1">
        <f t="array" ref="J503">IFERROR(_xlfn.IFS(AND(C503="Corporate", F503="Technology"), 3%, C503="Corporate", 1%),0%)</f>
        <v>0</v>
      </c>
      <c r="K503" s="24">
        <f>VLOOKUP($G503, Reference!$A$3:$C$20, 3,FALSE)*I503</f>
        <v>70</v>
      </c>
      <c r="L503" s="27">
        <f t="shared" si="14"/>
        <v>49</v>
      </c>
      <c r="M503" s="27">
        <f t="shared" si="15"/>
        <v>49</v>
      </c>
    </row>
    <row r="504" spans="1:13" x14ac:dyDescent="0.2">
      <c r="A504">
        <v>998</v>
      </c>
      <c r="B504" s="4">
        <v>43869</v>
      </c>
      <c r="C504" t="s">
        <v>11</v>
      </c>
      <c r="D504" t="s">
        <v>46</v>
      </c>
      <c r="E504" s="2" t="str">
        <f>VLOOKUP('SampleSuperstore - Main Data'!D504,Reference!$A$26:$B$74,2,FALSE)</f>
        <v>Central</v>
      </c>
      <c r="F504" s="22" t="s">
        <v>29</v>
      </c>
      <c r="G504" s="22" t="s">
        <v>33</v>
      </c>
      <c r="H504" s="24">
        <f>VLOOKUP($G504, Reference!$A$3:$C$20, 2,FALSE)*I504</f>
        <v>25</v>
      </c>
      <c r="I504" s="22">
        <v>5</v>
      </c>
      <c r="J504" s="26" cm="1">
        <f t="array" ref="J504">IFERROR(_xlfn.IFS(AND(C504="Corporate", F504="Technology"), 3%, C504="Corporate", 1%),0%)</f>
        <v>0</v>
      </c>
      <c r="K504" s="24">
        <f>VLOOKUP($G504, Reference!$A$3:$C$20, 3,FALSE)*I504</f>
        <v>12.5</v>
      </c>
      <c r="L504" s="27">
        <f t="shared" si="14"/>
        <v>12.5</v>
      </c>
      <c r="M504" s="27">
        <f t="shared" si="15"/>
        <v>12.5</v>
      </c>
    </row>
    <row r="505" spans="1:13" x14ac:dyDescent="0.2">
      <c r="A505">
        <v>1000</v>
      </c>
      <c r="B505" s="4">
        <v>43869</v>
      </c>
      <c r="C505" t="s">
        <v>11</v>
      </c>
      <c r="D505" t="s">
        <v>19</v>
      </c>
      <c r="E505" s="2" t="str">
        <f>VLOOKUP('SampleSuperstore - Main Data'!D505,Reference!$A$26:$B$74,2,FALSE)</f>
        <v>East</v>
      </c>
      <c r="F505" s="22" t="s">
        <v>23</v>
      </c>
      <c r="G505" s="22" t="s">
        <v>24</v>
      </c>
      <c r="H505" s="24">
        <f>VLOOKUP($G505, Reference!$A$3:$C$20, 2,FALSE)*I505</f>
        <v>891</v>
      </c>
      <c r="I505" s="22">
        <v>9</v>
      </c>
      <c r="J505" s="26" cm="1">
        <f t="array" ref="J505">IFERROR(_xlfn.IFS(AND(C505="Corporate", F505="Technology"), 3%, C505="Corporate", 1%),0%)</f>
        <v>0</v>
      </c>
      <c r="K505" s="24">
        <f>VLOOKUP($G505, Reference!$A$3:$C$20, 3,FALSE)*I505</f>
        <v>711</v>
      </c>
      <c r="L505" s="27">
        <f t="shared" si="14"/>
        <v>180</v>
      </c>
      <c r="M505" s="27">
        <f t="shared" si="15"/>
        <v>180</v>
      </c>
    </row>
    <row r="506" spans="1:13" x14ac:dyDescent="0.2">
      <c r="A506">
        <v>1003</v>
      </c>
      <c r="B506" s="4">
        <v>43869</v>
      </c>
      <c r="C506" t="s">
        <v>11</v>
      </c>
      <c r="D506" t="s">
        <v>46</v>
      </c>
      <c r="E506" s="2" t="str">
        <f>VLOOKUP('SampleSuperstore - Main Data'!D506,Reference!$A$26:$B$74,2,FALSE)</f>
        <v>Central</v>
      </c>
      <c r="F506" s="22" t="s">
        <v>23</v>
      </c>
      <c r="G506" s="22" t="s">
        <v>37</v>
      </c>
      <c r="H506" s="24">
        <f>VLOOKUP($G506, Reference!$A$3:$C$20, 2,FALSE)*I506</f>
        <v>54</v>
      </c>
      <c r="I506" s="22">
        <v>6</v>
      </c>
      <c r="J506" s="26" cm="1">
        <f t="array" ref="J506">IFERROR(_xlfn.IFS(AND(C506="Corporate", F506="Technology"), 3%, C506="Corporate", 1%),0%)</f>
        <v>0</v>
      </c>
      <c r="K506" s="24">
        <f>VLOOKUP($G506, Reference!$A$3:$C$20, 3,FALSE)*I506</f>
        <v>30</v>
      </c>
      <c r="L506" s="27">
        <f t="shared" si="14"/>
        <v>24</v>
      </c>
      <c r="M506" s="27">
        <f t="shared" si="15"/>
        <v>24</v>
      </c>
    </row>
    <row r="507" spans="1:13" x14ac:dyDescent="0.2">
      <c r="A507">
        <v>1005</v>
      </c>
      <c r="B507" s="4">
        <v>43869</v>
      </c>
      <c r="C507" t="s">
        <v>11</v>
      </c>
      <c r="D507" t="s">
        <v>15</v>
      </c>
      <c r="E507" s="2" t="str">
        <f>VLOOKUP('SampleSuperstore - Main Data'!D507,Reference!$A$26:$B$74,2,FALSE)</f>
        <v>West</v>
      </c>
      <c r="F507" s="22" t="s">
        <v>23</v>
      </c>
      <c r="G507" s="22" t="s">
        <v>37</v>
      </c>
      <c r="H507" s="24">
        <f>VLOOKUP($G507, Reference!$A$3:$C$20, 2,FALSE)*I507</f>
        <v>18</v>
      </c>
      <c r="I507" s="22">
        <v>2</v>
      </c>
      <c r="J507" s="26" cm="1">
        <f t="array" ref="J507">IFERROR(_xlfn.IFS(AND(C507="Corporate", F507="Technology"), 3%, C507="Corporate", 1%),0%)</f>
        <v>0</v>
      </c>
      <c r="K507" s="24">
        <f>VLOOKUP($G507, Reference!$A$3:$C$20, 3,FALSE)*I507</f>
        <v>10</v>
      </c>
      <c r="L507" s="27">
        <f t="shared" si="14"/>
        <v>8</v>
      </c>
      <c r="M507" s="27">
        <f t="shared" si="15"/>
        <v>8</v>
      </c>
    </row>
    <row r="508" spans="1:13" x14ac:dyDescent="0.2">
      <c r="A508">
        <v>1006</v>
      </c>
      <c r="B508" s="4">
        <v>43869</v>
      </c>
      <c r="C508" t="s">
        <v>11</v>
      </c>
      <c r="D508" t="s">
        <v>15</v>
      </c>
      <c r="E508" s="2" t="str">
        <f>VLOOKUP('SampleSuperstore - Main Data'!D508,Reference!$A$26:$B$74,2,FALSE)</f>
        <v>West</v>
      </c>
      <c r="F508" s="22" t="s">
        <v>13</v>
      </c>
      <c r="G508" s="22" t="s">
        <v>26</v>
      </c>
      <c r="H508" s="24">
        <f>VLOOKUP($G508, Reference!$A$3:$C$20, 2,FALSE)*I508</f>
        <v>12.5</v>
      </c>
      <c r="I508" s="22">
        <v>5</v>
      </c>
      <c r="J508" s="26" cm="1">
        <f t="array" ref="J508">IFERROR(_xlfn.IFS(AND(C508="Corporate", F508="Technology"), 3%, C508="Corporate", 1%),0%)</f>
        <v>0</v>
      </c>
      <c r="K508" s="24">
        <f>VLOOKUP($G508, Reference!$A$3:$C$20, 3,FALSE)*I508</f>
        <v>10</v>
      </c>
      <c r="L508" s="27">
        <f t="shared" si="14"/>
        <v>2.5</v>
      </c>
      <c r="M508" s="27">
        <f t="shared" si="15"/>
        <v>2.5</v>
      </c>
    </row>
    <row r="509" spans="1:13" x14ac:dyDescent="0.2">
      <c r="A509">
        <v>1007</v>
      </c>
      <c r="B509" s="4">
        <v>43869</v>
      </c>
      <c r="C509" t="s">
        <v>11</v>
      </c>
      <c r="D509" t="s">
        <v>25</v>
      </c>
      <c r="E509" s="2" t="str">
        <f>VLOOKUP('SampleSuperstore - Main Data'!D509,Reference!$A$26:$B$74,2,FALSE)</f>
        <v>Central</v>
      </c>
      <c r="F509" s="22" t="s">
        <v>13</v>
      </c>
      <c r="G509" s="22" t="s">
        <v>35</v>
      </c>
      <c r="H509" s="24">
        <f>VLOOKUP($G509, Reference!$A$3:$C$20, 2,FALSE)*I509</f>
        <v>48</v>
      </c>
      <c r="I509" s="22">
        <v>2</v>
      </c>
      <c r="J509" s="26" cm="1">
        <f t="array" ref="J509">IFERROR(_xlfn.IFS(AND(C509="Corporate", F509="Technology"), 3%, C509="Corporate", 1%),0%)</f>
        <v>0</v>
      </c>
      <c r="K509" s="24">
        <f>VLOOKUP($G509, Reference!$A$3:$C$20, 3,FALSE)*I509</f>
        <v>38</v>
      </c>
      <c r="L509" s="27">
        <f t="shared" si="14"/>
        <v>10</v>
      </c>
      <c r="M509" s="27">
        <f t="shared" si="15"/>
        <v>10</v>
      </c>
    </row>
    <row r="510" spans="1:13" x14ac:dyDescent="0.2">
      <c r="A510">
        <v>1009</v>
      </c>
      <c r="B510" s="4">
        <v>43869</v>
      </c>
      <c r="C510" t="s">
        <v>11</v>
      </c>
      <c r="D510" t="s">
        <v>47</v>
      </c>
      <c r="E510" s="2" t="str">
        <f>VLOOKUP('SampleSuperstore - Main Data'!D510,Reference!$A$26:$B$74,2,FALSE)</f>
        <v>South</v>
      </c>
      <c r="F510" s="22" t="s">
        <v>13</v>
      </c>
      <c r="G510" s="22" t="s">
        <v>20</v>
      </c>
      <c r="H510" s="24">
        <f>VLOOKUP($G510, Reference!$A$3:$C$20, 2,FALSE)*I510</f>
        <v>34</v>
      </c>
      <c r="I510" s="22">
        <v>2</v>
      </c>
      <c r="J510" s="26" cm="1">
        <f t="array" ref="J510">IFERROR(_xlfn.IFS(AND(C510="Corporate", F510="Technology"), 3%, C510="Corporate", 1%),0%)</f>
        <v>0</v>
      </c>
      <c r="K510" s="24">
        <f>VLOOKUP($G510, Reference!$A$3:$C$20, 3,FALSE)*I510</f>
        <v>20</v>
      </c>
      <c r="L510" s="27">
        <f t="shared" si="14"/>
        <v>14</v>
      </c>
      <c r="M510" s="27">
        <f t="shared" si="15"/>
        <v>14</v>
      </c>
    </row>
    <row r="511" spans="1:13" x14ac:dyDescent="0.2">
      <c r="A511">
        <v>1011</v>
      </c>
      <c r="B511" s="4">
        <v>43869</v>
      </c>
      <c r="C511" t="s">
        <v>11</v>
      </c>
      <c r="D511" t="s">
        <v>25</v>
      </c>
      <c r="E511" s="2" t="str">
        <f>VLOOKUP('SampleSuperstore - Main Data'!D511,Reference!$A$26:$B$74,2,FALSE)</f>
        <v>Central</v>
      </c>
      <c r="F511" s="22" t="s">
        <v>29</v>
      </c>
      <c r="G511" s="22" t="s">
        <v>30</v>
      </c>
      <c r="H511" s="24">
        <f>VLOOKUP($G511, Reference!$A$3:$C$20, 2,FALSE)*I511</f>
        <v>2250</v>
      </c>
      <c r="I511" s="22">
        <v>5</v>
      </c>
      <c r="J511" s="26" cm="1">
        <f t="array" ref="J511">IFERROR(_xlfn.IFS(AND(C511="Corporate", F511="Technology"), 3%, C511="Corporate", 1%),0%)</f>
        <v>0</v>
      </c>
      <c r="K511" s="24">
        <f>VLOOKUP($G511, Reference!$A$3:$C$20, 3,FALSE)*I511</f>
        <v>2000</v>
      </c>
      <c r="L511" s="27">
        <f t="shared" si="14"/>
        <v>250</v>
      </c>
      <c r="M511" s="27">
        <f t="shared" si="15"/>
        <v>250</v>
      </c>
    </row>
    <row r="512" spans="1:13" x14ac:dyDescent="0.2">
      <c r="A512">
        <v>1012</v>
      </c>
      <c r="B512" s="4">
        <v>43869</v>
      </c>
      <c r="C512" t="s">
        <v>11</v>
      </c>
      <c r="D512" t="s">
        <v>15</v>
      </c>
      <c r="E512" s="2" t="str">
        <f>VLOOKUP('SampleSuperstore - Main Data'!D512,Reference!$A$26:$B$74,2,FALSE)</f>
        <v>West</v>
      </c>
      <c r="F512" s="22" t="s">
        <v>13</v>
      </c>
      <c r="G512" s="22" t="s">
        <v>20</v>
      </c>
      <c r="H512" s="24">
        <f>VLOOKUP($G512, Reference!$A$3:$C$20, 2,FALSE)*I512</f>
        <v>34</v>
      </c>
      <c r="I512" s="22">
        <v>2</v>
      </c>
      <c r="J512" s="26" cm="1">
        <f t="array" ref="J512">IFERROR(_xlfn.IFS(AND(C512="Corporate", F512="Technology"), 3%, C512="Corporate", 1%),0%)</f>
        <v>0</v>
      </c>
      <c r="K512" s="24">
        <f>VLOOKUP($G512, Reference!$A$3:$C$20, 3,FALSE)*I512</f>
        <v>20</v>
      </c>
      <c r="L512" s="27">
        <f t="shared" si="14"/>
        <v>14</v>
      </c>
      <c r="M512" s="27">
        <f t="shared" si="15"/>
        <v>14</v>
      </c>
    </row>
    <row r="513" spans="1:13" x14ac:dyDescent="0.2">
      <c r="A513">
        <v>1027</v>
      </c>
      <c r="B513" s="4">
        <v>43870</v>
      </c>
      <c r="C513" t="s">
        <v>11</v>
      </c>
      <c r="D513" t="s">
        <v>15</v>
      </c>
      <c r="E513" s="2" t="str">
        <f>VLOOKUP('SampleSuperstore - Main Data'!D513,Reference!$A$26:$B$74,2,FALSE)</f>
        <v>West</v>
      </c>
      <c r="F513" s="22" t="s">
        <v>23</v>
      </c>
      <c r="G513" s="22" t="s">
        <v>37</v>
      </c>
      <c r="H513" s="24">
        <f>VLOOKUP($G513, Reference!$A$3:$C$20, 2,FALSE)*I513</f>
        <v>18</v>
      </c>
      <c r="I513" s="22">
        <v>2</v>
      </c>
      <c r="J513" s="26" cm="1">
        <f t="array" ref="J513">IFERROR(_xlfn.IFS(AND(C513="Corporate", F513="Technology"), 3%, C513="Corporate", 1%),0%)</f>
        <v>0</v>
      </c>
      <c r="K513" s="24">
        <f>VLOOKUP($G513, Reference!$A$3:$C$20, 3,FALSE)*I513</f>
        <v>10</v>
      </c>
      <c r="L513" s="27">
        <f t="shared" si="14"/>
        <v>8</v>
      </c>
      <c r="M513" s="27">
        <f t="shared" si="15"/>
        <v>8</v>
      </c>
    </row>
    <row r="514" spans="1:13" x14ac:dyDescent="0.2">
      <c r="A514">
        <v>1030</v>
      </c>
      <c r="B514" s="4">
        <v>43870</v>
      </c>
      <c r="C514" t="s">
        <v>11</v>
      </c>
      <c r="D514" t="s">
        <v>25</v>
      </c>
      <c r="E514" s="2" t="str">
        <f>VLOOKUP('SampleSuperstore - Main Data'!D514,Reference!$A$26:$B$74,2,FALSE)</f>
        <v>Central</v>
      </c>
      <c r="F514" s="22" t="s">
        <v>13</v>
      </c>
      <c r="G514" s="22" t="s">
        <v>49</v>
      </c>
      <c r="H514" s="24">
        <f>VLOOKUP($G514, Reference!$A$3:$C$20, 2,FALSE)*I514</f>
        <v>80</v>
      </c>
      <c r="I514" s="22">
        <v>2</v>
      </c>
      <c r="J514" s="26" cm="1">
        <f t="array" ref="J514">IFERROR(_xlfn.IFS(AND(C514="Corporate", F514="Technology"), 3%, C514="Corporate", 1%),0%)</f>
        <v>0</v>
      </c>
      <c r="K514" s="24">
        <f>VLOOKUP($G514, Reference!$A$3:$C$20, 3,FALSE)*I514</f>
        <v>70</v>
      </c>
      <c r="L514" s="27">
        <f t="shared" ref="L514:L577" si="16">H514-K514</f>
        <v>10</v>
      </c>
      <c r="M514" s="27">
        <f t="shared" ref="M514:M577" si="17">H514*(1-J514)-K514</f>
        <v>10</v>
      </c>
    </row>
    <row r="515" spans="1:13" x14ac:dyDescent="0.2">
      <c r="A515">
        <v>1033</v>
      </c>
      <c r="B515" s="4">
        <v>43870</v>
      </c>
      <c r="C515" t="s">
        <v>11</v>
      </c>
      <c r="D515" t="s">
        <v>19</v>
      </c>
      <c r="E515" s="2" t="str">
        <f>VLOOKUP('SampleSuperstore - Main Data'!D515,Reference!$A$26:$B$74,2,FALSE)</f>
        <v>East</v>
      </c>
      <c r="F515" s="22" t="s">
        <v>29</v>
      </c>
      <c r="G515" s="22" t="s">
        <v>33</v>
      </c>
      <c r="H515" s="24">
        <f>VLOOKUP($G515, Reference!$A$3:$C$20, 2,FALSE)*I515</f>
        <v>15</v>
      </c>
      <c r="I515" s="22">
        <v>3</v>
      </c>
      <c r="J515" s="26" cm="1">
        <f t="array" ref="J515">IFERROR(_xlfn.IFS(AND(C515="Corporate", F515="Technology"), 3%, C515="Corporate", 1%),0%)</f>
        <v>0</v>
      </c>
      <c r="K515" s="24">
        <f>VLOOKUP($G515, Reference!$A$3:$C$20, 3,FALSE)*I515</f>
        <v>7.5</v>
      </c>
      <c r="L515" s="27">
        <f t="shared" si="16"/>
        <v>7.5</v>
      </c>
      <c r="M515" s="27">
        <f t="shared" si="17"/>
        <v>7.5</v>
      </c>
    </row>
    <row r="516" spans="1:13" x14ac:dyDescent="0.2">
      <c r="A516">
        <v>1035</v>
      </c>
      <c r="B516" s="4">
        <v>43870</v>
      </c>
      <c r="C516" t="s">
        <v>11</v>
      </c>
      <c r="D516" t="s">
        <v>36</v>
      </c>
      <c r="E516" s="2" t="str">
        <f>VLOOKUP('SampleSuperstore - Main Data'!D516,Reference!$A$26:$B$74,2,FALSE)</f>
        <v>East</v>
      </c>
      <c r="F516" s="22" t="s">
        <v>23</v>
      </c>
      <c r="G516" s="22" t="s">
        <v>37</v>
      </c>
      <c r="H516" s="24">
        <f>VLOOKUP($G516, Reference!$A$3:$C$20, 2,FALSE)*I516</f>
        <v>9</v>
      </c>
      <c r="I516" s="22">
        <v>1</v>
      </c>
      <c r="J516" s="26" cm="1">
        <f t="array" ref="J516">IFERROR(_xlfn.IFS(AND(C516="Corporate", F516="Technology"), 3%, C516="Corporate", 1%),0%)</f>
        <v>0</v>
      </c>
      <c r="K516" s="24">
        <f>VLOOKUP($G516, Reference!$A$3:$C$20, 3,FALSE)*I516</f>
        <v>5</v>
      </c>
      <c r="L516" s="27">
        <f t="shared" si="16"/>
        <v>4</v>
      </c>
      <c r="M516" s="27">
        <f t="shared" si="17"/>
        <v>4</v>
      </c>
    </row>
    <row r="517" spans="1:13" x14ac:dyDescent="0.2">
      <c r="A517">
        <v>1037</v>
      </c>
      <c r="B517" s="4">
        <v>43870</v>
      </c>
      <c r="C517" t="s">
        <v>11</v>
      </c>
      <c r="D517" t="s">
        <v>40</v>
      </c>
      <c r="E517" s="2" t="str">
        <f>VLOOKUP('SampleSuperstore - Main Data'!D517,Reference!$A$26:$B$74,2,FALSE)</f>
        <v>East</v>
      </c>
      <c r="F517" s="22" t="s">
        <v>23</v>
      </c>
      <c r="G517" s="22" t="s">
        <v>37</v>
      </c>
      <c r="H517" s="24">
        <f>VLOOKUP($G517, Reference!$A$3:$C$20, 2,FALSE)*I517</f>
        <v>36</v>
      </c>
      <c r="I517" s="22">
        <v>4</v>
      </c>
      <c r="J517" s="26" cm="1">
        <f t="array" ref="J517">IFERROR(_xlfn.IFS(AND(C517="Corporate", F517="Technology"), 3%, C517="Corporate", 1%),0%)</f>
        <v>0</v>
      </c>
      <c r="K517" s="24">
        <f>VLOOKUP($G517, Reference!$A$3:$C$20, 3,FALSE)*I517</f>
        <v>20</v>
      </c>
      <c r="L517" s="27">
        <f t="shared" si="16"/>
        <v>16</v>
      </c>
      <c r="M517" s="27">
        <f t="shared" si="17"/>
        <v>16</v>
      </c>
    </row>
    <row r="518" spans="1:13" x14ac:dyDescent="0.2">
      <c r="A518">
        <v>1038</v>
      </c>
      <c r="B518" s="4">
        <v>43870</v>
      </c>
      <c r="C518" t="s">
        <v>11</v>
      </c>
      <c r="D518" t="s">
        <v>25</v>
      </c>
      <c r="E518" s="2" t="str">
        <f>VLOOKUP('SampleSuperstore - Main Data'!D518,Reference!$A$26:$B$74,2,FALSE)</f>
        <v>Central</v>
      </c>
      <c r="F518" s="22" t="s">
        <v>23</v>
      </c>
      <c r="G518" s="22" t="s">
        <v>37</v>
      </c>
      <c r="H518" s="24">
        <f>VLOOKUP($G518, Reference!$A$3:$C$20, 2,FALSE)*I518</f>
        <v>18</v>
      </c>
      <c r="I518" s="22">
        <v>2</v>
      </c>
      <c r="J518" s="26" cm="1">
        <f t="array" ref="J518">IFERROR(_xlfn.IFS(AND(C518="Corporate", F518="Technology"), 3%, C518="Corporate", 1%),0%)</f>
        <v>0</v>
      </c>
      <c r="K518" s="24">
        <f>VLOOKUP($G518, Reference!$A$3:$C$20, 3,FALSE)*I518</f>
        <v>10</v>
      </c>
      <c r="L518" s="27">
        <f t="shared" si="16"/>
        <v>8</v>
      </c>
      <c r="M518" s="27">
        <f t="shared" si="17"/>
        <v>8</v>
      </c>
    </row>
    <row r="519" spans="1:13" x14ac:dyDescent="0.2">
      <c r="A519">
        <v>1039</v>
      </c>
      <c r="B519" s="4">
        <v>43870</v>
      </c>
      <c r="C519" t="s">
        <v>11</v>
      </c>
      <c r="D519" t="s">
        <v>15</v>
      </c>
      <c r="E519" s="2" t="str">
        <f>VLOOKUP('SampleSuperstore - Main Data'!D519,Reference!$A$26:$B$74,2,FALSE)</f>
        <v>West</v>
      </c>
      <c r="F519" s="22" t="s">
        <v>29</v>
      </c>
      <c r="G519" s="22" t="s">
        <v>33</v>
      </c>
      <c r="H519" s="24">
        <f>VLOOKUP($G519, Reference!$A$3:$C$20, 2,FALSE)*I519</f>
        <v>25</v>
      </c>
      <c r="I519" s="22">
        <v>5</v>
      </c>
      <c r="J519" s="26" cm="1">
        <f t="array" ref="J519">IFERROR(_xlfn.IFS(AND(C519="Corporate", F519="Technology"), 3%, C519="Corporate", 1%),0%)</f>
        <v>0</v>
      </c>
      <c r="K519" s="24">
        <f>VLOOKUP($G519, Reference!$A$3:$C$20, 3,FALSE)*I519</f>
        <v>12.5</v>
      </c>
      <c r="L519" s="27">
        <f t="shared" si="16"/>
        <v>12.5</v>
      </c>
      <c r="M519" s="27">
        <f t="shared" si="17"/>
        <v>12.5</v>
      </c>
    </row>
    <row r="520" spans="1:13" x14ac:dyDescent="0.2">
      <c r="A520">
        <v>1041</v>
      </c>
      <c r="B520" s="4">
        <v>43870</v>
      </c>
      <c r="C520" t="s">
        <v>11</v>
      </c>
      <c r="D520" t="s">
        <v>44</v>
      </c>
      <c r="E520" s="2" t="str">
        <f>VLOOKUP('SampleSuperstore - Main Data'!D520,Reference!$A$26:$B$74,2,FALSE)</f>
        <v>South</v>
      </c>
      <c r="F520" s="22" t="s">
        <v>13</v>
      </c>
      <c r="G520" s="22" t="s">
        <v>20</v>
      </c>
      <c r="H520" s="24">
        <f>VLOOKUP($G520, Reference!$A$3:$C$20, 2,FALSE)*I520</f>
        <v>34</v>
      </c>
      <c r="I520" s="22">
        <v>2</v>
      </c>
      <c r="J520" s="26" cm="1">
        <f t="array" ref="J520">IFERROR(_xlfn.IFS(AND(C520="Corporate", F520="Technology"), 3%, C520="Corporate", 1%),0%)</f>
        <v>0</v>
      </c>
      <c r="K520" s="24">
        <f>VLOOKUP($G520, Reference!$A$3:$C$20, 3,FALSE)*I520</f>
        <v>20</v>
      </c>
      <c r="L520" s="27">
        <f t="shared" si="16"/>
        <v>14</v>
      </c>
      <c r="M520" s="27">
        <f t="shared" si="17"/>
        <v>14</v>
      </c>
    </row>
    <row r="521" spans="1:13" x14ac:dyDescent="0.2">
      <c r="A521">
        <v>1042</v>
      </c>
      <c r="B521" s="4">
        <v>43870</v>
      </c>
      <c r="C521" t="s">
        <v>11</v>
      </c>
      <c r="D521" t="s">
        <v>46</v>
      </c>
      <c r="E521" s="2" t="str">
        <f>VLOOKUP('SampleSuperstore - Main Data'!D521,Reference!$A$26:$B$74,2,FALSE)</f>
        <v>Central</v>
      </c>
      <c r="F521" s="22" t="s">
        <v>29</v>
      </c>
      <c r="G521" s="22" t="s">
        <v>33</v>
      </c>
      <c r="H521" s="24">
        <f>VLOOKUP($G521, Reference!$A$3:$C$20, 2,FALSE)*I521</f>
        <v>15</v>
      </c>
      <c r="I521" s="22">
        <v>3</v>
      </c>
      <c r="J521" s="26" cm="1">
        <f t="array" ref="J521">IFERROR(_xlfn.IFS(AND(C521="Corporate", F521="Technology"), 3%, C521="Corporate", 1%),0%)</f>
        <v>0</v>
      </c>
      <c r="K521" s="24">
        <f>VLOOKUP($G521, Reference!$A$3:$C$20, 3,FALSE)*I521</f>
        <v>7.5</v>
      </c>
      <c r="L521" s="27">
        <f t="shared" si="16"/>
        <v>7.5</v>
      </c>
      <c r="M521" s="27">
        <f t="shared" si="17"/>
        <v>7.5</v>
      </c>
    </row>
    <row r="522" spans="1:13" x14ac:dyDescent="0.2">
      <c r="A522">
        <v>1056</v>
      </c>
      <c r="B522" s="4">
        <v>43871</v>
      </c>
      <c r="C522" t="s">
        <v>11</v>
      </c>
      <c r="D522" t="s">
        <v>44</v>
      </c>
      <c r="E522" s="2" t="str">
        <f>VLOOKUP('SampleSuperstore - Main Data'!D522,Reference!$A$26:$B$74,2,FALSE)</f>
        <v>South</v>
      </c>
      <c r="F522" s="22" t="s">
        <v>13</v>
      </c>
      <c r="G522" s="22" t="s">
        <v>53</v>
      </c>
      <c r="H522" s="24">
        <f>VLOOKUP($G522, Reference!$A$3:$C$20, 2,FALSE)*I522</f>
        <v>36</v>
      </c>
      <c r="I522" s="22">
        <v>3</v>
      </c>
      <c r="J522" s="26" cm="1">
        <f t="array" ref="J522">IFERROR(_xlfn.IFS(AND(C522="Corporate", F522="Technology"), 3%, C522="Corporate", 1%),0%)</f>
        <v>0</v>
      </c>
      <c r="K522" s="24">
        <f>VLOOKUP($G522, Reference!$A$3:$C$20, 3,FALSE)*I522</f>
        <v>27</v>
      </c>
      <c r="L522" s="27">
        <f t="shared" si="16"/>
        <v>9</v>
      </c>
      <c r="M522" s="27">
        <f t="shared" si="17"/>
        <v>9</v>
      </c>
    </row>
    <row r="523" spans="1:13" x14ac:dyDescent="0.2">
      <c r="A523">
        <v>1057</v>
      </c>
      <c r="B523" s="4">
        <v>43871</v>
      </c>
      <c r="C523" t="s">
        <v>11</v>
      </c>
      <c r="D523" t="s">
        <v>21</v>
      </c>
      <c r="E523" s="2" t="str">
        <f>VLOOKUP('SampleSuperstore - Main Data'!D523,Reference!$A$26:$B$74,2,FALSE)</f>
        <v>West</v>
      </c>
      <c r="F523" s="22" t="s">
        <v>13</v>
      </c>
      <c r="G523" s="22" t="s">
        <v>49</v>
      </c>
      <c r="H523" s="24">
        <f>VLOOKUP($G523, Reference!$A$3:$C$20, 2,FALSE)*I523</f>
        <v>120</v>
      </c>
      <c r="I523" s="22">
        <v>3</v>
      </c>
      <c r="J523" s="26" cm="1">
        <f t="array" ref="J523">IFERROR(_xlfn.IFS(AND(C523="Corporate", F523="Technology"), 3%, C523="Corporate", 1%),0%)</f>
        <v>0</v>
      </c>
      <c r="K523" s="24">
        <f>VLOOKUP($G523, Reference!$A$3:$C$20, 3,FALSE)*I523</f>
        <v>105</v>
      </c>
      <c r="L523" s="27">
        <f t="shared" si="16"/>
        <v>15</v>
      </c>
      <c r="M523" s="27">
        <f t="shared" si="17"/>
        <v>15</v>
      </c>
    </row>
    <row r="524" spans="1:13" x14ac:dyDescent="0.2">
      <c r="A524">
        <v>1058</v>
      </c>
      <c r="B524" s="4">
        <v>43871</v>
      </c>
      <c r="C524" t="s">
        <v>11</v>
      </c>
      <c r="D524" t="s">
        <v>22</v>
      </c>
      <c r="E524" s="2" t="str">
        <f>VLOOKUP('SampleSuperstore - Main Data'!D524,Reference!$A$26:$B$74,2,FALSE)</f>
        <v>West</v>
      </c>
      <c r="F524" s="22" t="s">
        <v>13</v>
      </c>
      <c r="G524" s="22" t="s">
        <v>26</v>
      </c>
      <c r="H524" s="24">
        <f>VLOOKUP($G524, Reference!$A$3:$C$20, 2,FALSE)*I524</f>
        <v>2.5</v>
      </c>
      <c r="I524" s="22">
        <v>1</v>
      </c>
      <c r="J524" s="26" cm="1">
        <f t="array" ref="J524">IFERROR(_xlfn.IFS(AND(C524="Corporate", F524="Technology"), 3%, C524="Corporate", 1%),0%)</f>
        <v>0</v>
      </c>
      <c r="K524" s="24">
        <f>VLOOKUP($G524, Reference!$A$3:$C$20, 3,FALSE)*I524</f>
        <v>2</v>
      </c>
      <c r="L524" s="27">
        <f t="shared" si="16"/>
        <v>0.5</v>
      </c>
      <c r="M524" s="27">
        <f t="shared" si="17"/>
        <v>0.5</v>
      </c>
    </row>
    <row r="525" spans="1:13" x14ac:dyDescent="0.2">
      <c r="A525">
        <v>1059</v>
      </c>
      <c r="B525" s="4">
        <v>43871</v>
      </c>
      <c r="C525" t="s">
        <v>11</v>
      </c>
      <c r="D525" t="s">
        <v>22</v>
      </c>
      <c r="E525" s="2" t="str">
        <f>VLOOKUP('SampleSuperstore - Main Data'!D525,Reference!$A$26:$B$74,2,FALSE)</f>
        <v>West</v>
      </c>
      <c r="F525" s="22" t="s">
        <v>13</v>
      </c>
      <c r="G525" s="22" t="s">
        <v>14</v>
      </c>
      <c r="H525" s="24">
        <f>VLOOKUP($G525, Reference!$A$3:$C$20, 2,FALSE)*I525</f>
        <v>225</v>
      </c>
      <c r="I525" s="22">
        <v>5</v>
      </c>
      <c r="J525" s="26" cm="1">
        <f t="array" ref="J525">IFERROR(_xlfn.IFS(AND(C525="Corporate", F525="Technology"), 3%, C525="Corporate", 1%),0%)</f>
        <v>0</v>
      </c>
      <c r="K525" s="24">
        <f>VLOOKUP($G525, Reference!$A$3:$C$20, 3,FALSE)*I525</f>
        <v>175</v>
      </c>
      <c r="L525" s="27">
        <f t="shared" si="16"/>
        <v>50</v>
      </c>
      <c r="M525" s="27">
        <f t="shared" si="17"/>
        <v>50</v>
      </c>
    </row>
    <row r="526" spans="1:13" x14ac:dyDescent="0.2">
      <c r="A526">
        <v>1060</v>
      </c>
      <c r="B526" s="4">
        <v>43871</v>
      </c>
      <c r="C526" t="s">
        <v>11</v>
      </c>
      <c r="D526" t="s">
        <v>46</v>
      </c>
      <c r="E526" s="2" t="str">
        <f>VLOOKUP('SampleSuperstore - Main Data'!D526,Reference!$A$26:$B$74,2,FALSE)</f>
        <v>Central</v>
      </c>
      <c r="F526" s="22" t="s">
        <v>23</v>
      </c>
      <c r="G526" s="22" t="s">
        <v>59</v>
      </c>
      <c r="H526" s="24">
        <f>VLOOKUP($G526, Reference!$A$3:$C$20, 2,FALSE)*I526</f>
        <v>255</v>
      </c>
      <c r="I526" s="22">
        <v>3</v>
      </c>
      <c r="J526" s="26" cm="1">
        <f t="array" ref="J526">IFERROR(_xlfn.IFS(AND(C526="Corporate", F526="Technology"), 3%, C526="Corporate", 1%),0%)</f>
        <v>0</v>
      </c>
      <c r="K526" s="24">
        <f>VLOOKUP($G526, Reference!$A$3:$C$20, 3,FALSE)*I526</f>
        <v>225</v>
      </c>
      <c r="L526" s="27">
        <f t="shared" si="16"/>
        <v>30</v>
      </c>
      <c r="M526" s="27">
        <f t="shared" si="17"/>
        <v>30</v>
      </c>
    </row>
    <row r="527" spans="1:13" x14ac:dyDescent="0.2">
      <c r="A527">
        <v>1061</v>
      </c>
      <c r="B527" s="4">
        <v>43871</v>
      </c>
      <c r="C527" t="s">
        <v>11</v>
      </c>
      <c r="D527" t="s">
        <v>15</v>
      </c>
      <c r="E527" s="2" t="str">
        <f>VLOOKUP('SampleSuperstore - Main Data'!D527,Reference!$A$26:$B$74,2,FALSE)</f>
        <v>West</v>
      </c>
      <c r="F527" s="22" t="s">
        <v>13</v>
      </c>
      <c r="G527" s="22" t="s">
        <v>49</v>
      </c>
      <c r="H527" s="24">
        <f>VLOOKUP($G527, Reference!$A$3:$C$20, 2,FALSE)*I527</f>
        <v>120</v>
      </c>
      <c r="I527" s="22">
        <v>3</v>
      </c>
      <c r="J527" s="26" cm="1">
        <f t="array" ref="J527">IFERROR(_xlfn.IFS(AND(C527="Corporate", F527="Technology"), 3%, C527="Corporate", 1%),0%)</f>
        <v>0</v>
      </c>
      <c r="K527" s="24">
        <f>VLOOKUP($G527, Reference!$A$3:$C$20, 3,FALSE)*I527</f>
        <v>105</v>
      </c>
      <c r="L527" s="27">
        <f t="shared" si="16"/>
        <v>15</v>
      </c>
      <c r="M527" s="27">
        <f t="shared" si="17"/>
        <v>15</v>
      </c>
    </row>
    <row r="528" spans="1:13" x14ac:dyDescent="0.2">
      <c r="A528">
        <v>1062</v>
      </c>
      <c r="B528" s="4">
        <v>43871</v>
      </c>
      <c r="C528" t="s">
        <v>11</v>
      </c>
      <c r="D528" t="s">
        <v>25</v>
      </c>
      <c r="E528" s="2" t="str">
        <f>VLOOKUP('SampleSuperstore - Main Data'!D528,Reference!$A$26:$B$74,2,FALSE)</f>
        <v>Central</v>
      </c>
      <c r="F528" s="22" t="s">
        <v>29</v>
      </c>
      <c r="G528" s="22" t="s">
        <v>61</v>
      </c>
      <c r="H528" s="24">
        <f>VLOOKUP($G528, Reference!$A$3:$C$20, 2,FALSE)*I528</f>
        <v>3625</v>
      </c>
      <c r="I528" s="22">
        <v>5</v>
      </c>
      <c r="J528" s="26" cm="1">
        <f t="array" ref="J528">IFERROR(_xlfn.IFS(AND(C528="Corporate", F528="Technology"), 3%, C528="Corporate", 1%),0%)</f>
        <v>0</v>
      </c>
      <c r="K528" s="24">
        <f>VLOOKUP($G528, Reference!$A$3:$C$20, 3,FALSE)*I528</f>
        <v>3500</v>
      </c>
      <c r="L528" s="27">
        <f t="shared" si="16"/>
        <v>125</v>
      </c>
      <c r="M528" s="27">
        <f t="shared" si="17"/>
        <v>125</v>
      </c>
    </row>
    <row r="529" spans="1:13" x14ac:dyDescent="0.2">
      <c r="A529">
        <v>1063</v>
      </c>
      <c r="B529" s="4">
        <v>43871</v>
      </c>
      <c r="C529" t="s">
        <v>11</v>
      </c>
      <c r="D529" t="s">
        <v>36</v>
      </c>
      <c r="E529" s="2" t="str">
        <f>VLOOKUP('SampleSuperstore - Main Data'!D529,Reference!$A$26:$B$74,2,FALSE)</f>
        <v>East</v>
      </c>
      <c r="F529" s="22" t="s">
        <v>13</v>
      </c>
      <c r="G529" s="22" t="s">
        <v>49</v>
      </c>
      <c r="H529" s="24">
        <f>VLOOKUP($G529, Reference!$A$3:$C$20, 2,FALSE)*I529</f>
        <v>360</v>
      </c>
      <c r="I529" s="22">
        <v>9</v>
      </c>
      <c r="J529" s="26" cm="1">
        <f t="array" ref="J529">IFERROR(_xlfn.IFS(AND(C529="Corporate", F529="Technology"), 3%, C529="Corporate", 1%),0%)</f>
        <v>0</v>
      </c>
      <c r="K529" s="24">
        <f>VLOOKUP($G529, Reference!$A$3:$C$20, 3,FALSE)*I529</f>
        <v>315</v>
      </c>
      <c r="L529" s="27">
        <f t="shared" si="16"/>
        <v>45</v>
      </c>
      <c r="M529" s="27">
        <f t="shared" si="17"/>
        <v>45</v>
      </c>
    </row>
    <row r="530" spans="1:13" x14ac:dyDescent="0.2">
      <c r="A530">
        <v>1066</v>
      </c>
      <c r="B530" s="4">
        <v>43871</v>
      </c>
      <c r="C530" t="s">
        <v>11</v>
      </c>
      <c r="D530" t="s">
        <v>22</v>
      </c>
      <c r="E530" s="2" t="str">
        <f>VLOOKUP('SampleSuperstore - Main Data'!D530,Reference!$A$26:$B$74,2,FALSE)</f>
        <v>West</v>
      </c>
      <c r="F530" s="22" t="s">
        <v>29</v>
      </c>
      <c r="G530" s="22" t="s">
        <v>50</v>
      </c>
      <c r="H530" s="24">
        <f>VLOOKUP($G530, Reference!$A$3:$C$20, 2,FALSE)*I530</f>
        <v>398</v>
      </c>
      <c r="I530" s="22">
        <v>2</v>
      </c>
      <c r="J530" s="26" cm="1">
        <f t="array" ref="J530">IFERROR(_xlfn.IFS(AND(C530="Corporate", F530="Technology"), 3%, C530="Corporate", 1%),0%)</f>
        <v>0</v>
      </c>
      <c r="K530" s="24">
        <f>VLOOKUP($G530, Reference!$A$3:$C$20, 3,FALSE)*I530</f>
        <v>330</v>
      </c>
      <c r="L530" s="27">
        <f t="shared" si="16"/>
        <v>68</v>
      </c>
      <c r="M530" s="27">
        <f t="shared" si="17"/>
        <v>68</v>
      </c>
    </row>
    <row r="531" spans="1:13" x14ac:dyDescent="0.2">
      <c r="A531">
        <v>1067</v>
      </c>
      <c r="B531" s="4">
        <v>43871</v>
      </c>
      <c r="C531" t="s">
        <v>11</v>
      </c>
      <c r="D531" t="s">
        <v>47</v>
      </c>
      <c r="E531" s="2" t="str">
        <f>VLOOKUP('SampleSuperstore - Main Data'!D531,Reference!$A$26:$B$74,2,FALSE)</f>
        <v>South</v>
      </c>
      <c r="F531" s="22" t="s">
        <v>13</v>
      </c>
      <c r="G531" s="22" t="s">
        <v>20</v>
      </c>
      <c r="H531" s="24">
        <f>VLOOKUP($G531, Reference!$A$3:$C$20, 2,FALSE)*I531</f>
        <v>85</v>
      </c>
      <c r="I531" s="22">
        <v>5</v>
      </c>
      <c r="J531" s="26" cm="1">
        <f t="array" ref="J531">IFERROR(_xlfn.IFS(AND(C531="Corporate", F531="Technology"), 3%, C531="Corporate", 1%),0%)</f>
        <v>0</v>
      </c>
      <c r="K531" s="24">
        <f>VLOOKUP($G531, Reference!$A$3:$C$20, 3,FALSE)*I531</f>
        <v>50</v>
      </c>
      <c r="L531" s="27">
        <f t="shared" si="16"/>
        <v>35</v>
      </c>
      <c r="M531" s="27">
        <f t="shared" si="17"/>
        <v>35</v>
      </c>
    </row>
    <row r="532" spans="1:13" x14ac:dyDescent="0.2">
      <c r="A532">
        <v>1068</v>
      </c>
      <c r="B532" s="4">
        <v>43871</v>
      </c>
      <c r="C532" t="s">
        <v>11</v>
      </c>
      <c r="D532" t="s">
        <v>40</v>
      </c>
      <c r="E532" s="2" t="str">
        <f>VLOOKUP('SampleSuperstore - Main Data'!D532,Reference!$A$26:$B$74,2,FALSE)</f>
        <v>East</v>
      </c>
      <c r="F532" s="22" t="s">
        <v>23</v>
      </c>
      <c r="G532" s="22" t="s">
        <v>24</v>
      </c>
      <c r="H532" s="24">
        <f>VLOOKUP($G532, Reference!$A$3:$C$20, 2,FALSE)*I532</f>
        <v>396</v>
      </c>
      <c r="I532" s="22">
        <v>4</v>
      </c>
      <c r="J532" s="26" cm="1">
        <f t="array" ref="J532">IFERROR(_xlfn.IFS(AND(C532="Corporate", F532="Technology"), 3%, C532="Corporate", 1%),0%)</f>
        <v>0</v>
      </c>
      <c r="K532" s="24">
        <f>VLOOKUP($G532, Reference!$A$3:$C$20, 3,FALSE)*I532</f>
        <v>316</v>
      </c>
      <c r="L532" s="27">
        <f t="shared" si="16"/>
        <v>80</v>
      </c>
      <c r="M532" s="27">
        <f t="shared" si="17"/>
        <v>80</v>
      </c>
    </row>
    <row r="533" spans="1:13" x14ac:dyDescent="0.2">
      <c r="A533">
        <v>1070</v>
      </c>
      <c r="B533" s="4">
        <v>43871</v>
      </c>
      <c r="C533" t="s">
        <v>11</v>
      </c>
      <c r="D533" t="s">
        <v>32</v>
      </c>
      <c r="E533" s="2" t="str">
        <f>VLOOKUP('SampleSuperstore - Main Data'!D533,Reference!$A$26:$B$74,2,FALSE)</f>
        <v>South</v>
      </c>
      <c r="F533" s="22" t="s">
        <v>13</v>
      </c>
      <c r="G533" s="22" t="s">
        <v>26</v>
      </c>
      <c r="H533" s="24">
        <f>VLOOKUP($G533, Reference!$A$3:$C$20, 2,FALSE)*I533</f>
        <v>10</v>
      </c>
      <c r="I533" s="22">
        <v>4</v>
      </c>
      <c r="J533" s="26" cm="1">
        <f t="array" ref="J533">IFERROR(_xlfn.IFS(AND(C533="Corporate", F533="Technology"), 3%, C533="Corporate", 1%),0%)</f>
        <v>0</v>
      </c>
      <c r="K533" s="24">
        <f>VLOOKUP($G533, Reference!$A$3:$C$20, 3,FALSE)*I533</f>
        <v>8</v>
      </c>
      <c r="L533" s="27">
        <f t="shared" si="16"/>
        <v>2</v>
      </c>
      <c r="M533" s="27">
        <f t="shared" si="17"/>
        <v>2</v>
      </c>
    </row>
    <row r="534" spans="1:13" x14ac:dyDescent="0.2">
      <c r="A534">
        <v>1072</v>
      </c>
      <c r="B534" s="4">
        <v>43871</v>
      </c>
      <c r="C534" t="s">
        <v>11</v>
      </c>
      <c r="D534" t="s">
        <v>15</v>
      </c>
      <c r="E534" s="2" t="str">
        <f>VLOOKUP('SampleSuperstore - Main Data'!D534,Reference!$A$26:$B$74,2,FALSE)</f>
        <v>West</v>
      </c>
      <c r="F534" s="22" t="s">
        <v>13</v>
      </c>
      <c r="G534" s="22" t="s">
        <v>35</v>
      </c>
      <c r="H534" s="24">
        <f>VLOOKUP($G534, Reference!$A$3:$C$20, 2,FALSE)*I534</f>
        <v>168</v>
      </c>
      <c r="I534" s="22">
        <v>7</v>
      </c>
      <c r="J534" s="26" cm="1">
        <f t="array" ref="J534">IFERROR(_xlfn.IFS(AND(C534="Corporate", F534="Technology"), 3%, C534="Corporate", 1%),0%)</f>
        <v>0</v>
      </c>
      <c r="K534" s="24">
        <f>VLOOKUP($G534, Reference!$A$3:$C$20, 3,FALSE)*I534</f>
        <v>133</v>
      </c>
      <c r="L534" s="27">
        <f t="shared" si="16"/>
        <v>35</v>
      </c>
      <c r="M534" s="27">
        <f t="shared" si="17"/>
        <v>35</v>
      </c>
    </row>
    <row r="535" spans="1:13" x14ac:dyDescent="0.2">
      <c r="A535">
        <v>1073</v>
      </c>
      <c r="B535" s="4">
        <v>43871</v>
      </c>
      <c r="C535" t="s">
        <v>11</v>
      </c>
      <c r="D535" t="s">
        <v>25</v>
      </c>
      <c r="E535" s="2" t="str">
        <f>VLOOKUP('SampleSuperstore - Main Data'!D535,Reference!$A$26:$B$74,2,FALSE)</f>
        <v>Central</v>
      </c>
      <c r="F535" s="22" t="s">
        <v>29</v>
      </c>
      <c r="G535" s="22" t="s">
        <v>50</v>
      </c>
      <c r="H535" s="24">
        <f>VLOOKUP($G535, Reference!$A$3:$C$20, 2,FALSE)*I535</f>
        <v>1194</v>
      </c>
      <c r="I535" s="22">
        <v>6</v>
      </c>
      <c r="J535" s="26" cm="1">
        <f t="array" ref="J535">IFERROR(_xlfn.IFS(AND(C535="Corporate", F535="Technology"), 3%, C535="Corporate", 1%),0%)</f>
        <v>0</v>
      </c>
      <c r="K535" s="24">
        <f>VLOOKUP($G535, Reference!$A$3:$C$20, 3,FALSE)*I535</f>
        <v>990</v>
      </c>
      <c r="L535" s="27">
        <f t="shared" si="16"/>
        <v>204</v>
      </c>
      <c r="M535" s="27">
        <f t="shared" si="17"/>
        <v>204</v>
      </c>
    </row>
    <row r="536" spans="1:13" x14ac:dyDescent="0.2">
      <c r="A536">
        <v>1088</v>
      </c>
      <c r="B536" s="4">
        <v>43872</v>
      </c>
      <c r="C536" t="s">
        <v>11</v>
      </c>
      <c r="D536" t="s">
        <v>18</v>
      </c>
      <c r="E536" s="2" t="str">
        <f>VLOOKUP('SampleSuperstore - Main Data'!D536,Reference!$A$26:$B$74,2,FALSE)</f>
        <v>South</v>
      </c>
      <c r="F536" s="22" t="s">
        <v>29</v>
      </c>
      <c r="G536" s="22" t="s">
        <v>50</v>
      </c>
      <c r="H536" s="24">
        <f>VLOOKUP($G536, Reference!$A$3:$C$20, 2,FALSE)*I536</f>
        <v>597</v>
      </c>
      <c r="I536" s="22">
        <v>3</v>
      </c>
      <c r="J536" s="26" cm="1">
        <f t="array" ref="J536">IFERROR(_xlfn.IFS(AND(C536="Corporate", F536="Technology"), 3%, C536="Corporate", 1%),0%)</f>
        <v>0</v>
      </c>
      <c r="K536" s="24">
        <f>VLOOKUP($G536, Reference!$A$3:$C$20, 3,FALSE)*I536</f>
        <v>495</v>
      </c>
      <c r="L536" s="27">
        <f t="shared" si="16"/>
        <v>102</v>
      </c>
      <c r="M536" s="27">
        <f t="shared" si="17"/>
        <v>102</v>
      </c>
    </row>
    <row r="537" spans="1:13" x14ac:dyDescent="0.2">
      <c r="A537">
        <v>1090</v>
      </c>
      <c r="B537" s="4">
        <v>43872</v>
      </c>
      <c r="C537" t="s">
        <v>11</v>
      </c>
      <c r="D537" t="s">
        <v>21</v>
      </c>
      <c r="E537" s="2" t="str">
        <f>VLOOKUP('SampleSuperstore - Main Data'!D537,Reference!$A$26:$B$74,2,FALSE)</f>
        <v>West</v>
      </c>
      <c r="F537" s="22" t="s">
        <v>29</v>
      </c>
      <c r="G537" s="22" t="s">
        <v>30</v>
      </c>
      <c r="H537" s="24">
        <f>VLOOKUP($G537, Reference!$A$3:$C$20, 2,FALSE)*I537</f>
        <v>1350</v>
      </c>
      <c r="I537" s="22">
        <v>3</v>
      </c>
      <c r="J537" s="26" cm="1">
        <f t="array" ref="J537">IFERROR(_xlfn.IFS(AND(C537="Corporate", F537="Technology"), 3%, C537="Corporate", 1%),0%)</f>
        <v>0</v>
      </c>
      <c r="K537" s="24">
        <f>VLOOKUP($G537, Reference!$A$3:$C$20, 3,FALSE)*I537</f>
        <v>1200</v>
      </c>
      <c r="L537" s="27">
        <f t="shared" si="16"/>
        <v>150</v>
      </c>
      <c r="M537" s="27">
        <f t="shared" si="17"/>
        <v>150</v>
      </c>
    </row>
    <row r="538" spans="1:13" x14ac:dyDescent="0.2">
      <c r="A538">
        <v>1091</v>
      </c>
      <c r="B538" s="4">
        <v>43872</v>
      </c>
      <c r="C538" t="s">
        <v>11</v>
      </c>
      <c r="D538" t="s">
        <v>25</v>
      </c>
      <c r="E538" s="2" t="str">
        <f>VLOOKUP('SampleSuperstore - Main Data'!D538,Reference!$A$26:$B$74,2,FALSE)</f>
        <v>Central</v>
      </c>
      <c r="F538" s="22" t="s">
        <v>13</v>
      </c>
      <c r="G538" s="22" t="s">
        <v>26</v>
      </c>
      <c r="H538" s="24">
        <f>VLOOKUP($G538, Reference!$A$3:$C$20, 2,FALSE)*I538</f>
        <v>12.5</v>
      </c>
      <c r="I538" s="22">
        <v>5</v>
      </c>
      <c r="J538" s="26" cm="1">
        <f t="array" ref="J538">IFERROR(_xlfn.IFS(AND(C538="Corporate", F538="Technology"), 3%, C538="Corporate", 1%),0%)</f>
        <v>0</v>
      </c>
      <c r="K538" s="24">
        <f>VLOOKUP($G538, Reference!$A$3:$C$20, 3,FALSE)*I538</f>
        <v>10</v>
      </c>
      <c r="L538" s="27">
        <f t="shared" si="16"/>
        <v>2.5</v>
      </c>
      <c r="M538" s="27">
        <f t="shared" si="17"/>
        <v>2.5</v>
      </c>
    </row>
    <row r="539" spans="1:13" x14ac:dyDescent="0.2">
      <c r="A539">
        <v>1092</v>
      </c>
      <c r="B539" s="4">
        <v>43872</v>
      </c>
      <c r="C539" t="s">
        <v>11</v>
      </c>
      <c r="D539" t="s">
        <v>22</v>
      </c>
      <c r="E539" s="2" t="str">
        <f>VLOOKUP('SampleSuperstore - Main Data'!D539,Reference!$A$26:$B$74,2,FALSE)</f>
        <v>West</v>
      </c>
      <c r="F539" s="22" t="s">
        <v>13</v>
      </c>
      <c r="G539" s="22" t="s">
        <v>14</v>
      </c>
      <c r="H539" s="24">
        <f>VLOOKUP($G539, Reference!$A$3:$C$20, 2,FALSE)*I539</f>
        <v>90</v>
      </c>
      <c r="I539" s="22">
        <v>2</v>
      </c>
      <c r="J539" s="26" cm="1">
        <f t="array" ref="J539">IFERROR(_xlfn.IFS(AND(C539="Corporate", F539="Technology"), 3%, C539="Corporate", 1%),0%)</f>
        <v>0</v>
      </c>
      <c r="K539" s="24">
        <f>VLOOKUP($G539, Reference!$A$3:$C$20, 3,FALSE)*I539</f>
        <v>70</v>
      </c>
      <c r="L539" s="27">
        <f t="shared" si="16"/>
        <v>20</v>
      </c>
      <c r="M539" s="27">
        <f t="shared" si="17"/>
        <v>20</v>
      </c>
    </row>
    <row r="540" spans="1:13" x14ac:dyDescent="0.2">
      <c r="A540">
        <v>1093</v>
      </c>
      <c r="B540" s="4">
        <v>43872</v>
      </c>
      <c r="C540" t="s">
        <v>11</v>
      </c>
      <c r="D540" t="s">
        <v>44</v>
      </c>
      <c r="E540" s="2" t="str">
        <f>VLOOKUP('SampleSuperstore - Main Data'!D540,Reference!$A$26:$B$74,2,FALSE)</f>
        <v>South</v>
      </c>
      <c r="F540" s="22" t="s">
        <v>29</v>
      </c>
      <c r="G540" s="22" t="s">
        <v>33</v>
      </c>
      <c r="H540" s="24">
        <f>VLOOKUP($G540, Reference!$A$3:$C$20, 2,FALSE)*I540</f>
        <v>15</v>
      </c>
      <c r="I540" s="22">
        <v>3</v>
      </c>
      <c r="J540" s="26" cm="1">
        <f t="array" ref="J540">IFERROR(_xlfn.IFS(AND(C540="Corporate", F540="Technology"), 3%, C540="Corporate", 1%),0%)</f>
        <v>0</v>
      </c>
      <c r="K540" s="24">
        <f>VLOOKUP($G540, Reference!$A$3:$C$20, 3,FALSE)*I540</f>
        <v>7.5</v>
      </c>
      <c r="L540" s="27">
        <f t="shared" si="16"/>
        <v>7.5</v>
      </c>
      <c r="M540" s="27">
        <f t="shared" si="17"/>
        <v>7.5</v>
      </c>
    </row>
    <row r="541" spans="1:13" x14ac:dyDescent="0.2">
      <c r="A541">
        <v>1095</v>
      </c>
      <c r="B541" s="4">
        <v>43872</v>
      </c>
      <c r="C541" t="s">
        <v>11</v>
      </c>
      <c r="D541" t="s">
        <v>15</v>
      </c>
      <c r="E541" s="2" t="str">
        <f>VLOOKUP('SampleSuperstore - Main Data'!D541,Reference!$A$26:$B$74,2,FALSE)</f>
        <v>West</v>
      </c>
      <c r="F541" s="22" t="s">
        <v>13</v>
      </c>
      <c r="G541" s="22" t="s">
        <v>26</v>
      </c>
      <c r="H541" s="24">
        <f>VLOOKUP($G541, Reference!$A$3:$C$20, 2,FALSE)*I541</f>
        <v>7.5</v>
      </c>
      <c r="I541" s="22">
        <v>3</v>
      </c>
      <c r="J541" s="26" cm="1">
        <f t="array" ref="J541">IFERROR(_xlfn.IFS(AND(C541="Corporate", F541="Technology"), 3%, C541="Corporate", 1%),0%)</f>
        <v>0</v>
      </c>
      <c r="K541" s="24">
        <f>VLOOKUP($G541, Reference!$A$3:$C$20, 3,FALSE)*I541</f>
        <v>6</v>
      </c>
      <c r="L541" s="27">
        <f t="shared" si="16"/>
        <v>1.5</v>
      </c>
      <c r="M541" s="27">
        <f t="shared" si="17"/>
        <v>1.5</v>
      </c>
    </row>
    <row r="542" spans="1:13" x14ac:dyDescent="0.2">
      <c r="A542">
        <v>1097</v>
      </c>
      <c r="B542" s="4">
        <v>43872</v>
      </c>
      <c r="C542" t="s">
        <v>11</v>
      </c>
      <c r="D542" t="s">
        <v>15</v>
      </c>
      <c r="E542" s="2" t="str">
        <f>VLOOKUP('SampleSuperstore - Main Data'!D542,Reference!$A$26:$B$74,2,FALSE)</f>
        <v>West</v>
      </c>
      <c r="F542" s="22" t="s">
        <v>29</v>
      </c>
      <c r="G542" s="22" t="s">
        <v>61</v>
      </c>
      <c r="H542" s="24">
        <f>VLOOKUP($G542, Reference!$A$3:$C$20, 2,FALSE)*I542</f>
        <v>3625</v>
      </c>
      <c r="I542" s="22">
        <v>5</v>
      </c>
      <c r="J542" s="26" cm="1">
        <f t="array" ref="J542">IFERROR(_xlfn.IFS(AND(C542="Corporate", F542="Technology"), 3%, C542="Corporate", 1%),0%)</f>
        <v>0</v>
      </c>
      <c r="K542" s="24">
        <f>VLOOKUP($G542, Reference!$A$3:$C$20, 3,FALSE)*I542</f>
        <v>3500</v>
      </c>
      <c r="L542" s="27">
        <f t="shared" si="16"/>
        <v>125</v>
      </c>
      <c r="M542" s="27">
        <f t="shared" si="17"/>
        <v>125</v>
      </c>
    </row>
    <row r="543" spans="1:13" x14ac:dyDescent="0.2">
      <c r="A543">
        <v>1098</v>
      </c>
      <c r="B543" s="4">
        <v>43872</v>
      </c>
      <c r="C543" t="s">
        <v>11</v>
      </c>
      <c r="D543" t="s">
        <v>15</v>
      </c>
      <c r="E543" s="2" t="str">
        <f>VLOOKUP('SampleSuperstore - Main Data'!D543,Reference!$A$26:$B$74,2,FALSE)</f>
        <v>West</v>
      </c>
      <c r="F543" s="22" t="s">
        <v>13</v>
      </c>
      <c r="G543" s="22" t="s">
        <v>14</v>
      </c>
      <c r="H543" s="24">
        <f>VLOOKUP($G543, Reference!$A$3:$C$20, 2,FALSE)*I543</f>
        <v>225</v>
      </c>
      <c r="I543" s="22">
        <v>5</v>
      </c>
      <c r="J543" s="26" cm="1">
        <f t="array" ref="J543">IFERROR(_xlfn.IFS(AND(C543="Corporate", F543="Technology"), 3%, C543="Corporate", 1%),0%)</f>
        <v>0</v>
      </c>
      <c r="K543" s="24">
        <f>VLOOKUP($G543, Reference!$A$3:$C$20, 3,FALSE)*I543</f>
        <v>175</v>
      </c>
      <c r="L543" s="27">
        <f t="shared" si="16"/>
        <v>50</v>
      </c>
      <c r="M543" s="27">
        <f t="shared" si="17"/>
        <v>50</v>
      </c>
    </row>
    <row r="544" spans="1:13" x14ac:dyDescent="0.2">
      <c r="A544">
        <v>1103</v>
      </c>
      <c r="B544" s="4">
        <v>43872</v>
      </c>
      <c r="C544" t="s">
        <v>11</v>
      </c>
      <c r="D544" t="s">
        <v>15</v>
      </c>
      <c r="E544" s="2" t="str">
        <f>VLOOKUP('SampleSuperstore - Main Data'!D544,Reference!$A$26:$B$74,2,FALSE)</f>
        <v>West</v>
      </c>
      <c r="F544" s="22" t="s">
        <v>13</v>
      </c>
      <c r="G544" s="22" t="s">
        <v>26</v>
      </c>
      <c r="H544" s="24">
        <f>VLOOKUP($G544, Reference!$A$3:$C$20, 2,FALSE)*I544</f>
        <v>5</v>
      </c>
      <c r="I544" s="22">
        <v>2</v>
      </c>
      <c r="J544" s="26" cm="1">
        <f t="array" ref="J544">IFERROR(_xlfn.IFS(AND(C544="Corporate", F544="Technology"), 3%, C544="Corporate", 1%),0%)</f>
        <v>0</v>
      </c>
      <c r="K544" s="24">
        <f>VLOOKUP($G544, Reference!$A$3:$C$20, 3,FALSE)*I544</f>
        <v>4</v>
      </c>
      <c r="L544" s="27">
        <f t="shared" si="16"/>
        <v>1</v>
      </c>
      <c r="M544" s="27">
        <f t="shared" si="17"/>
        <v>1</v>
      </c>
    </row>
    <row r="545" spans="1:13" x14ac:dyDescent="0.2">
      <c r="A545">
        <v>1112</v>
      </c>
      <c r="B545" s="4">
        <v>43873</v>
      </c>
      <c r="C545" t="s">
        <v>11</v>
      </c>
      <c r="D545" t="s">
        <v>15</v>
      </c>
      <c r="E545" s="2" t="str">
        <f>VLOOKUP('SampleSuperstore - Main Data'!D545,Reference!$A$26:$B$74,2,FALSE)</f>
        <v>West</v>
      </c>
      <c r="F545" s="22" t="s">
        <v>13</v>
      </c>
      <c r="G545" s="22" t="s">
        <v>20</v>
      </c>
      <c r="H545" s="24">
        <f>VLOOKUP($G545, Reference!$A$3:$C$20, 2,FALSE)*I545</f>
        <v>51</v>
      </c>
      <c r="I545" s="22">
        <v>3</v>
      </c>
      <c r="J545" s="26" cm="1">
        <f t="array" ref="J545">IFERROR(_xlfn.IFS(AND(C545="Corporate", F545="Technology"), 3%, C545="Corporate", 1%),0%)</f>
        <v>0</v>
      </c>
      <c r="K545" s="24">
        <f>VLOOKUP($G545, Reference!$A$3:$C$20, 3,FALSE)*I545</f>
        <v>30</v>
      </c>
      <c r="L545" s="27">
        <f t="shared" si="16"/>
        <v>21</v>
      </c>
      <c r="M545" s="27">
        <f t="shared" si="17"/>
        <v>21</v>
      </c>
    </row>
    <row r="546" spans="1:13" x14ac:dyDescent="0.2">
      <c r="A546">
        <v>1113</v>
      </c>
      <c r="B546" s="4">
        <v>43873</v>
      </c>
      <c r="C546" t="s">
        <v>11</v>
      </c>
      <c r="D546" t="s">
        <v>18</v>
      </c>
      <c r="E546" s="2" t="str">
        <f>VLOOKUP('SampleSuperstore - Main Data'!D546,Reference!$A$26:$B$74,2,FALSE)</f>
        <v>South</v>
      </c>
      <c r="F546" s="22" t="s">
        <v>13</v>
      </c>
      <c r="G546" s="22" t="s">
        <v>20</v>
      </c>
      <c r="H546" s="24">
        <f>VLOOKUP($G546, Reference!$A$3:$C$20, 2,FALSE)*I546</f>
        <v>51</v>
      </c>
      <c r="I546" s="22">
        <v>3</v>
      </c>
      <c r="J546" s="26" cm="1">
        <f t="array" ref="J546">IFERROR(_xlfn.IFS(AND(C546="Corporate", F546="Technology"), 3%, C546="Corporate", 1%),0%)</f>
        <v>0</v>
      </c>
      <c r="K546" s="24">
        <f>VLOOKUP($G546, Reference!$A$3:$C$20, 3,FALSE)*I546</f>
        <v>30</v>
      </c>
      <c r="L546" s="27">
        <f t="shared" si="16"/>
        <v>21</v>
      </c>
      <c r="M546" s="27">
        <f t="shared" si="17"/>
        <v>21</v>
      </c>
    </row>
    <row r="547" spans="1:13" x14ac:dyDescent="0.2">
      <c r="A547">
        <v>1116</v>
      </c>
      <c r="B547" s="4">
        <v>43873</v>
      </c>
      <c r="C547" t="s">
        <v>11</v>
      </c>
      <c r="D547" t="s">
        <v>15</v>
      </c>
      <c r="E547" s="2" t="str">
        <f>VLOOKUP('SampleSuperstore - Main Data'!D547,Reference!$A$26:$B$74,2,FALSE)</f>
        <v>West</v>
      </c>
      <c r="F547" s="22" t="s">
        <v>13</v>
      </c>
      <c r="G547" s="22" t="s">
        <v>14</v>
      </c>
      <c r="H547" s="24">
        <f>VLOOKUP($G547, Reference!$A$3:$C$20, 2,FALSE)*I547</f>
        <v>135</v>
      </c>
      <c r="I547" s="22">
        <v>3</v>
      </c>
      <c r="J547" s="26" cm="1">
        <f t="array" ref="J547">IFERROR(_xlfn.IFS(AND(C547="Corporate", F547="Technology"), 3%, C547="Corporate", 1%),0%)</f>
        <v>0</v>
      </c>
      <c r="K547" s="24">
        <f>VLOOKUP($G547, Reference!$A$3:$C$20, 3,FALSE)*I547</f>
        <v>105</v>
      </c>
      <c r="L547" s="27">
        <f t="shared" si="16"/>
        <v>30</v>
      </c>
      <c r="M547" s="27">
        <f t="shared" si="17"/>
        <v>30</v>
      </c>
    </row>
    <row r="548" spans="1:13" x14ac:dyDescent="0.2">
      <c r="A548">
        <v>1117</v>
      </c>
      <c r="B548" s="4">
        <v>43873</v>
      </c>
      <c r="C548" t="s">
        <v>11</v>
      </c>
      <c r="D548" t="s">
        <v>25</v>
      </c>
      <c r="E548" s="2" t="str">
        <f>VLOOKUP('SampleSuperstore - Main Data'!D548,Reference!$A$26:$B$74,2,FALSE)</f>
        <v>Central</v>
      </c>
      <c r="F548" s="22" t="s">
        <v>23</v>
      </c>
      <c r="G548" s="22" t="s">
        <v>24</v>
      </c>
      <c r="H548" s="24">
        <f>VLOOKUP($G548, Reference!$A$3:$C$20, 2,FALSE)*I548</f>
        <v>198</v>
      </c>
      <c r="I548" s="22">
        <v>2</v>
      </c>
      <c r="J548" s="26" cm="1">
        <f t="array" ref="J548">IFERROR(_xlfn.IFS(AND(C548="Corporate", F548="Technology"), 3%, C548="Corporate", 1%),0%)</f>
        <v>0</v>
      </c>
      <c r="K548" s="24">
        <f>VLOOKUP($G548, Reference!$A$3:$C$20, 3,FALSE)*I548</f>
        <v>158</v>
      </c>
      <c r="L548" s="27">
        <f t="shared" si="16"/>
        <v>40</v>
      </c>
      <c r="M548" s="27">
        <f t="shared" si="17"/>
        <v>40</v>
      </c>
    </row>
    <row r="549" spans="1:13" x14ac:dyDescent="0.2">
      <c r="A549">
        <v>1118</v>
      </c>
      <c r="B549" s="4">
        <v>43873</v>
      </c>
      <c r="C549" t="s">
        <v>11</v>
      </c>
      <c r="D549" t="s">
        <v>18</v>
      </c>
      <c r="E549" s="2" t="str">
        <f>VLOOKUP('SampleSuperstore - Main Data'!D549,Reference!$A$26:$B$74,2,FALSE)</f>
        <v>South</v>
      </c>
      <c r="F549" s="22" t="s">
        <v>13</v>
      </c>
      <c r="G549" s="22" t="s">
        <v>35</v>
      </c>
      <c r="H549" s="24">
        <f>VLOOKUP($G549, Reference!$A$3:$C$20, 2,FALSE)*I549</f>
        <v>72</v>
      </c>
      <c r="I549" s="22">
        <v>3</v>
      </c>
      <c r="J549" s="26" cm="1">
        <f t="array" ref="J549">IFERROR(_xlfn.IFS(AND(C549="Corporate", F549="Technology"), 3%, C549="Corporate", 1%),0%)</f>
        <v>0</v>
      </c>
      <c r="K549" s="24">
        <f>VLOOKUP($G549, Reference!$A$3:$C$20, 3,FALSE)*I549</f>
        <v>57</v>
      </c>
      <c r="L549" s="27">
        <f t="shared" si="16"/>
        <v>15</v>
      </c>
      <c r="M549" s="27">
        <f t="shared" si="17"/>
        <v>15</v>
      </c>
    </row>
    <row r="550" spans="1:13" x14ac:dyDescent="0.2">
      <c r="A550">
        <v>1119</v>
      </c>
      <c r="B550" s="4">
        <v>43873</v>
      </c>
      <c r="C550" t="s">
        <v>11</v>
      </c>
      <c r="D550" t="s">
        <v>57</v>
      </c>
      <c r="E550" s="2" t="str">
        <f>VLOOKUP('SampleSuperstore - Main Data'!D550,Reference!$A$26:$B$74,2,FALSE)</f>
        <v>South</v>
      </c>
      <c r="F550" s="22" t="s">
        <v>13</v>
      </c>
      <c r="G550" s="22" t="s">
        <v>14</v>
      </c>
      <c r="H550" s="24">
        <f>VLOOKUP($G550, Reference!$A$3:$C$20, 2,FALSE)*I550</f>
        <v>90</v>
      </c>
      <c r="I550" s="22">
        <v>2</v>
      </c>
      <c r="J550" s="26" cm="1">
        <f t="array" ref="J550">IFERROR(_xlfn.IFS(AND(C550="Corporate", F550="Technology"), 3%, C550="Corporate", 1%),0%)</f>
        <v>0</v>
      </c>
      <c r="K550" s="24">
        <f>VLOOKUP($G550, Reference!$A$3:$C$20, 3,FALSE)*I550</f>
        <v>70</v>
      </c>
      <c r="L550" s="27">
        <f t="shared" si="16"/>
        <v>20</v>
      </c>
      <c r="M550" s="27">
        <f t="shared" si="17"/>
        <v>20</v>
      </c>
    </row>
    <row r="551" spans="1:13" x14ac:dyDescent="0.2">
      <c r="A551">
        <v>1121</v>
      </c>
      <c r="B551" s="4">
        <v>43873</v>
      </c>
      <c r="C551" t="s">
        <v>11</v>
      </c>
      <c r="D551" t="s">
        <v>15</v>
      </c>
      <c r="E551" s="2" t="str">
        <f>VLOOKUP('SampleSuperstore - Main Data'!D551,Reference!$A$26:$B$74,2,FALSE)</f>
        <v>West</v>
      </c>
      <c r="F551" s="22" t="s">
        <v>13</v>
      </c>
      <c r="G551" s="22" t="s">
        <v>14</v>
      </c>
      <c r="H551" s="24">
        <f>VLOOKUP($G551, Reference!$A$3:$C$20, 2,FALSE)*I551</f>
        <v>45</v>
      </c>
      <c r="I551" s="22">
        <v>1</v>
      </c>
      <c r="J551" s="26" cm="1">
        <f t="array" ref="J551">IFERROR(_xlfn.IFS(AND(C551="Corporate", F551="Technology"), 3%, C551="Corporate", 1%),0%)</f>
        <v>0</v>
      </c>
      <c r="K551" s="24">
        <f>VLOOKUP($G551, Reference!$A$3:$C$20, 3,FALSE)*I551</f>
        <v>35</v>
      </c>
      <c r="L551" s="27">
        <f t="shared" si="16"/>
        <v>10</v>
      </c>
      <c r="M551" s="27">
        <f t="shared" si="17"/>
        <v>10</v>
      </c>
    </row>
    <row r="552" spans="1:13" x14ac:dyDescent="0.2">
      <c r="A552">
        <v>1123</v>
      </c>
      <c r="B552" s="4">
        <v>43873</v>
      </c>
      <c r="C552" t="s">
        <v>11</v>
      </c>
      <c r="D552" t="s">
        <v>21</v>
      </c>
      <c r="E552" s="2" t="str">
        <f>VLOOKUP('SampleSuperstore - Main Data'!D552,Reference!$A$26:$B$74,2,FALSE)</f>
        <v>West</v>
      </c>
      <c r="F552" s="22" t="s">
        <v>23</v>
      </c>
      <c r="G552" s="22" t="s">
        <v>24</v>
      </c>
      <c r="H552" s="24">
        <f>VLOOKUP($G552, Reference!$A$3:$C$20, 2,FALSE)*I552</f>
        <v>396</v>
      </c>
      <c r="I552" s="22">
        <v>4</v>
      </c>
      <c r="J552" s="26" cm="1">
        <f t="array" ref="J552">IFERROR(_xlfn.IFS(AND(C552="Corporate", F552="Technology"), 3%, C552="Corporate", 1%),0%)</f>
        <v>0</v>
      </c>
      <c r="K552" s="24">
        <f>VLOOKUP($G552, Reference!$A$3:$C$20, 3,FALSE)*I552</f>
        <v>316</v>
      </c>
      <c r="L552" s="27">
        <f t="shared" si="16"/>
        <v>80</v>
      </c>
      <c r="M552" s="27">
        <f t="shared" si="17"/>
        <v>80</v>
      </c>
    </row>
    <row r="553" spans="1:13" x14ac:dyDescent="0.2">
      <c r="A553">
        <v>1124</v>
      </c>
      <c r="B553" s="4">
        <v>43873</v>
      </c>
      <c r="C553" t="s">
        <v>11</v>
      </c>
      <c r="D553" t="s">
        <v>44</v>
      </c>
      <c r="E553" s="2" t="str">
        <f>VLOOKUP('SampleSuperstore - Main Data'!D553,Reference!$A$26:$B$74,2,FALSE)</f>
        <v>South</v>
      </c>
      <c r="F553" s="22" t="s">
        <v>13</v>
      </c>
      <c r="G553" s="22" t="s">
        <v>20</v>
      </c>
      <c r="H553" s="24">
        <f>VLOOKUP($G553, Reference!$A$3:$C$20, 2,FALSE)*I553</f>
        <v>85</v>
      </c>
      <c r="I553" s="22">
        <v>5</v>
      </c>
      <c r="J553" s="26" cm="1">
        <f t="array" ref="J553">IFERROR(_xlfn.IFS(AND(C553="Corporate", F553="Technology"), 3%, C553="Corporate", 1%),0%)</f>
        <v>0</v>
      </c>
      <c r="K553" s="24">
        <f>VLOOKUP($G553, Reference!$A$3:$C$20, 3,FALSE)*I553</f>
        <v>50</v>
      </c>
      <c r="L553" s="27">
        <f t="shared" si="16"/>
        <v>35</v>
      </c>
      <c r="M553" s="27">
        <f t="shared" si="17"/>
        <v>35</v>
      </c>
    </row>
    <row r="554" spans="1:13" x14ac:dyDescent="0.2">
      <c r="A554">
        <v>1126</v>
      </c>
      <c r="B554" s="4">
        <v>43873</v>
      </c>
      <c r="C554" t="s">
        <v>11</v>
      </c>
      <c r="D554" t="s">
        <v>22</v>
      </c>
      <c r="E554" s="2" t="str">
        <f>VLOOKUP('SampleSuperstore - Main Data'!D554,Reference!$A$26:$B$74,2,FALSE)</f>
        <v>West</v>
      </c>
      <c r="F554" s="22" t="s">
        <v>13</v>
      </c>
      <c r="G554" s="22" t="s">
        <v>26</v>
      </c>
      <c r="H554" s="24">
        <f>VLOOKUP($G554, Reference!$A$3:$C$20, 2,FALSE)*I554</f>
        <v>15</v>
      </c>
      <c r="I554" s="22">
        <v>6</v>
      </c>
      <c r="J554" s="26" cm="1">
        <f t="array" ref="J554">IFERROR(_xlfn.IFS(AND(C554="Corporate", F554="Technology"), 3%, C554="Corporate", 1%),0%)</f>
        <v>0</v>
      </c>
      <c r="K554" s="24">
        <f>VLOOKUP($G554, Reference!$A$3:$C$20, 3,FALSE)*I554</f>
        <v>12</v>
      </c>
      <c r="L554" s="27">
        <f t="shared" si="16"/>
        <v>3</v>
      </c>
      <c r="M554" s="27">
        <f t="shared" si="17"/>
        <v>3</v>
      </c>
    </row>
    <row r="555" spans="1:13" x14ac:dyDescent="0.2">
      <c r="A555">
        <v>1129</v>
      </c>
      <c r="B555" s="4">
        <v>43873</v>
      </c>
      <c r="C555" t="s">
        <v>11</v>
      </c>
      <c r="D555" t="s">
        <v>25</v>
      </c>
      <c r="E555" s="2" t="str">
        <f>VLOOKUP('SampleSuperstore - Main Data'!D555,Reference!$A$26:$B$74,2,FALSE)</f>
        <v>Central</v>
      </c>
      <c r="F555" s="22" t="s">
        <v>13</v>
      </c>
      <c r="G555" s="22" t="s">
        <v>26</v>
      </c>
      <c r="H555" s="24">
        <f>VLOOKUP($G555, Reference!$A$3:$C$20, 2,FALSE)*I555</f>
        <v>5</v>
      </c>
      <c r="I555" s="22">
        <v>2</v>
      </c>
      <c r="J555" s="26" cm="1">
        <f t="array" ref="J555">IFERROR(_xlfn.IFS(AND(C555="Corporate", F555="Technology"), 3%, C555="Corporate", 1%),0%)</f>
        <v>0</v>
      </c>
      <c r="K555" s="24">
        <f>VLOOKUP($G555, Reference!$A$3:$C$20, 3,FALSE)*I555</f>
        <v>4</v>
      </c>
      <c r="L555" s="27">
        <f t="shared" si="16"/>
        <v>1</v>
      </c>
      <c r="M555" s="27">
        <f t="shared" si="17"/>
        <v>1</v>
      </c>
    </row>
    <row r="556" spans="1:13" x14ac:dyDescent="0.2">
      <c r="A556">
        <v>1133</v>
      </c>
      <c r="B556" s="4">
        <v>43874</v>
      </c>
      <c r="C556" t="s">
        <v>11</v>
      </c>
      <c r="D556" t="s">
        <v>72</v>
      </c>
      <c r="E556" s="2" t="str">
        <f>VLOOKUP('SampleSuperstore - Main Data'!D556,Reference!$A$26:$B$74,2,FALSE)</f>
        <v>South</v>
      </c>
      <c r="F556" s="22" t="s">
        <v>23</v>
      </c>
      <c r="G556" s="22" t="s">
        <v>24</v>
      </c>
      <c r="H556" s="24">
        <f>VLOOKUP($G556, Reference!$A$3:$C$20, 2,FALSE)*I556</f>
        <v>396</v>
      </c>
      <c r="I556" s="22">
        <v>4</v>
      </c>
      <c r="J556" s="26" cm="1">
        <f t="array" ref="J556">IFERROR(_xlfn.IFS(AND(C556="Corporate", F556="Technology"), 3%, C556="Corporate", 1%),0%)</f>
        <v>0</v>
      </c>
      <c r="K556" s="24">
        <f>VLOOKUP($G556, Reference!$A$3:$C$20, 3,FALSE)*I556</f>
        <v>316</v>
      </c>
      <c r="L556" s="27">
        <f t="shared" si="16"/>
        <v>80</v>
      </c>
      <c r="M556" s="27">
        <f t="shared" si="17"/>
        <v>80</v>
      </c>
    </row>
    <row r="557" spans="1:13" x14ac:dyDescent="0.2">
      <c r="A557">
        <v>1134</v>
      </c>
      <c r="B557" s="4">
        <v>43874</v>
      </c>
      <c r="C557" t="s">
        <v>11</v>
      </c>
      <c r="D557" t="s">
        <v>31</v>
      </c>
      <c r="E557" s="2" t="str">
        <f>VLOOKUP('SampleSuperstore - Main Data'!D557,Reference!$A$26:$B$74,2,FALSE)</f>
        <v>Central</v>
      </c>
      <c r="F557" s="22" t="s">
        <v>13</v>
      </c>
      <c r="G557" s="22" t="s">
        <v>16</v>
      </c>
      <c r="H557" s="24">
        <f>VLOOKUP($G557, Reference!$A$3:$C$20, 2,FALSE)*I557</f>
        <v>133</v>
      </c>
      <c r="I557" s="22">
        <v>7</v>
      </c>
      <c r="J557" s="26" cm="1">
        <f t="array" ref="J557">IFERROR(_xlfn.IFS(AND(C557="Corporate", F557="Technology"), 3%, C557="Corporate", 1%),0%)</f>
        <v>0</v>
      </c>
      <c r="K557" s="24">
        <f>VLOOKUP($G557, Reference!$A$3:$C$20, 3,FALSE)*I557</f>
        <v>70</v>
      </c>
      <c r="L557" s="27">
        <f t="shared" si="16"/>
        <v>63</v>
      </c>
      <c r="M557" s="27">
        <f t="shared" si="17"/>
        <v>63</v>
      </c>
    </row>
    <row r="558" spans="1:13" x14ac:dyDescent="0.2">
      <c r="A558">
        <v>1136</v>
      </c>
      <c r="B558" s="4">
        <v>43874</v>
      </c>
      <c r="C558" t="s">
        <v>11</v>
      </c>
      <c r="D558" t="s">
        <v>47</v>
      </c>
      <c r="E558" s="2" t="str">
        <f>VLOOKUP('SampleSuperstore - Main Data'!D558,Reference!$A$26:$B$74,2,FALSE)</f>
        <v>South</v>
      </c>
      <c r="F558" s="22" t="s">
        <v>23</v>
      </c>
      <c r="G558" s="22" t="s">
        <v>24</v>
      </c>
      <c r="H558" s="24">
        <f>VLOOKUP($G558, Reference!$A$3:$C$20, 2,FALSE)*I558</f>
        <v>198</v>
      </c>
      <c r="I558" s="22">
        <v>2</v>
      </c>
      <c r="J558" s="26" cm="1">
        <f t="array" ref="J558">IFERROR(_xlfn.IFS(AND(C558="Corporate", F558="Technology"), 3%, C558="Corporate", 1%),0%)</f>
        <v>0</v>
      </c>
      <c r="K558" s="24">
        <f>VLOOKUP($G558, Reference!$A$3:$C$20, 3,FALSE)*I558</f>
        <v>158</v>
      </c>
      <c r="L558" s="27">
        <f t="shared" si="16"/>
        <v>40</v>
      </c>
      <c r="M558" s="27">
        <f t="shared" si="17"/>
        <v>40</v>
      </c>
    </row>
    <row r="559" spans="1:13" x14ac:dyDescent="0.2">
      <c r="A559">
        <v>1137</v>
      </c>
      <c r="B559" s="4">
        <v>43874</v>
      </c>
      <c r="C559" t="s">
        <v>11</v>
      </c>
      <c r="D559" t="s">
        <v>12</v>
      </c>
      <c r="E559" s="2" t="str">
        <f>VLOOKUP('SampleSuperstore - Main Data'!D559,Reference!$A$26:$B$74,2,FALSE)</f>
        <v>West</v>
      </c>
      <c r="F559" s="22" t="s">
        <v>13</v>
      </c>
      <c r="G559" s="22" t="s">
        <v>20</v>
      </c>
      <c r="H559" s="24">
        <f>VLOOKUP($G559, Reference!$A$3:$C$20, 2,FALSE)*I559</f>
        <v>34</v>
      </c>
      <c r="I559" s="22">
        <v>2</v>
      </c>
      <c r="J559" s="26" cm="1">
        <f t="array" ref="J559">IFERROR(_xlfn.IFS(AND(C559="Corporate", F559="Technology"), 3%, C559="Corporate", 1%),0%)</f>
        <v>0</v>
      </c>
      <c r="K559" s="24">
        <f>VLOOKUP($G559, Reference!$A$3:$C$20, 3,FALSE)*I559</f>
        <v>20</v>
      </c>
      <c r="L559" s="27">
        <f t="shared" si="16"/>
        <v>14</v>
      </c>
      <c r="M559" s="27">
        <f t="shared" si="17"/>
        <v>14</v>
      </c>
    </row>
    <row r="560" spans="1:13" x14ac:dyDescent="0.2">
      <c r="A560">
        <v>1138</v>
      </c>
      <c r="B560" s="4">
        <v>43874</v>
      </c>
      <c r="C560" t="s">
        <v>11</v>
      </c>
      <c r="D560" t="s">
        <v>58</v>
      </c>
      <c r="E560" s="2" t="str">
        <f>VLOOKUP('SampleSuperstore - Main Data'!D560,Reference!$A$26:$B$74,2,FALSE)</f>
        <v>Central</v>
      </c>
      <c r="F560" s="22" t="s">
        <v>13</v>
      </c>
      <c r="G560" s="22" t="s">
        <v>49</v>
      </c>
      <c r="H560" s="24">
        <f>VLOOKUP($G560, Reference!$A$3:$C$20, 2,FALSE)*I560</f>
        <v>200</v>
      </c>
      <c r="I560" s="22">
        <v>5</v>
      </c>
      <c r="J560" s="26" cm="1">
        <f t="array" ref="J560">IFERROR(_xlfn.IFS(AND(C560="Corporate", F560="Technology"), 3%, C560="Corporate", 1%),0%)</f>
        <v>0</v>
      </c>
      <c r="K560" s="24">
        <f>VLOOKUP($G560, Reference!$A$3:$C$20, 3,FALSE)*I560</f>
        <v>175</v>
      </c>
      <c r="L560" s="27">
        <f t="shared" si="16"/>
        <v>25</v>
      </c>
      <c r="M560" s="27">
        <f t="shared" si="17"/>
        <v>25</v>
      </c>
    </row>
    <row r="561" spans="1:13" x14ac:dyDescent="0.2">
      <c r="A561">
        <v>1141</v>
      </c>
      <c r="B561" s="4">
        <v>43874</v>
      </c>
      <c r="C561" t="s">
        <v>11</v>
      </c>
      <c r="D561" t="s">
        <v>19</v>
      </c>
      <c r="E561" s="2" t="str">
        <f>VLOOKUP('SampleSuperstore - Main Data'!D561,Reference!$A$26:$B$74,2,FALSE)</f>
        <v>East</v>
      </c>
      <c r="F561" s="22" t="s">
        <v>13</v>
      </c>
      <c r="G561" s="22" t="s">
        <v>26</v>
      </c>
      <c r="H561" s="24">
        <f>VLOOKUP($G561, Reference!$A$3:$C$20, 2,FALSE)*I561</f>
        <v>17.5</v>
      </c>
      <c r="I561" s="22">
        <v>7</v>
      </c>
      <c r="J561" s="26" cm="1">
        <f t="array" ref="J561">IFERROR(_xlfn.IFS(AND(C561="Corporate", F561="Technology"), 3%, C561="Corporate", 1%),0%)</f>
        <v>0</v>
      </c>
      <c r="K561" s="24">
        <f>VLOOKUP($G561, Reference!$A$3:$C$20, 3,FALSE)*I561</f>
        <v>14</v>
      </c>
      <c r="L561" s="27">
        <f t="shared" si="16"/>
        <v>3.5</v>
      </c>
      <c r="M561" s="27">
        <f t="shared" si="17"/>
        <v>3.5</v>
      </c>
    </row>
    <row r="562" spans="1:13" x14ac:dyDescent="0.2">
      <c r="A562">
        <v>1143</v>
      </c>
      <c r="B562" s="4">
        <v>43874</v>
      </c>
      <c r="C562" t="s">
        <v>11</v>
      </c>
      <c r="D562" t="s">
        <v>15</v>
      </c>
      <c r="E562" s="2" t="str">
        <f>VLOOKUP('SampleSuperstore - Main Data'!D562,Reference!$A$26:$B$74,2,FALSE)</f>
        <v>West</v>
      </c>
      <c r="F562" s="22" t="s">
        <v>13</v>
      </c>
      <c r="G562" s="22" t="s">
        <v>20</v>
      </c>
      <c r="H562" s="24">
        <f>VLOOKUP($G562, Reference!$A$3:$C$20, 2,FALSE)*I562</f>
        <v>68</v>
      </c>
      <c r="I562" s="22">
        <v>4</v>
      </c>
      <c r="J562" s="26" cm="1">
        <f t="array" ref="J562">IFERROR(_xlfn.IFS(AND(C562="Corporate", F562="Technology"), 3%, C562="Corporate", 1%),0%)</f>
        <v>0</v>
      </c>
      <c r="K562" s="24">
        <f>VLOOKUP($G562, Reference!$A$3:$C$20, 3,FALSE)*I562</f>
        <v>40</v>
      </c>
      <c r="L562" s="27">
        <f t="shared" si="16"/>
        <v>28</v>
      </c>
      <c r="M562" s="27">
        <f t="shared" si="17"/>
        <v>28</v>
      </c>
    </row>
    <row r="563" spans="1:13" x14ac:dyDescent="0.2">
      <c r="A563">
        <v>1144</v>
      </c>
      <c r="B563" s="4">
        <v>43874</v>
      </c>
      <c r="C563" t="s">
        <v>11</v>
      </c>
      <c r="D563" t="s">
        <v>19</v>
      </c>
      <c r="E563" s="2" t="str">
        <f>VLOOKUP('SampleSuperstore - Main Data'!D563,Reference!$A$26:$B$74,2,FALSE)</f>
        <v>East</v>
      </c>
      <c r="F563" s="22" t="s">
        <v>29</v>
      </c>
      <c r="G563" s="22" t="s">
        <v>50</v>
      </c>
      <c r="H563" s="24">
        <f>VLOOKUP($G563, Reference!$A$3:$C$20, 2,FALSE)*I563</f>
        <v>796</v>
      </c>
      <c r="I563" s="22">
        <v>4</v>
      </c>
      <c r="J563" s="26" cm="1">
        <f t="array" ref="J563">IFERROR(_xlfn.IFS(AND(C563="Corporate", F563="Technology"), 3%, C563="Corporate", 1%),0%)</f>
        <v>0</v>
      </c>
      <c r="K563" s="24">
        <f>VLOOKUP($G563, Reference!$A$3:$C$20, 3,FALSE)*I563</f>
        <v>660</v>
      </c>
      <c r="L563" s="27">
        <f t="shared" si="16"/>
        <v>136</v>
      </c>
      <c r="M563" s="27">
        <f t="shared" si="17"/>
        <v>136</v>
      </c>
    </row>
    <row r="564" spans="1:13" x14ac:dyDescent="0.2">
      <c r="A564">
        <v>1145</v>
      </c>
      <c r="B564" s="4">
        <v>43874</v>
      </c>
      <c r="C564" t="s">
        <v>11</v>
      </c>
      <c r="D564" t="s">
        <v>22</v>
      </c>
      <c r="E564" s="2" t="str">
        <f>VLOOKUP('SampleSuperstore - Main Data'!D564,Reference!$A$26:$B$74,2,FALSE)</f>
        <v>West</v>
      </c>
      <c r="F564" s="22" t="s">
        <v>13</v>
      </c>
      <c r="G564" s="22" t="s">
        <v>53</v>
      </c>
      <c r="H564" s="24">
        <f>VLOOKUP($G564, Reference!$A$3:$C$20, 2,FALSE)*I564</f>
        <v>60</v>
      </c>
      <c r="I564" s="22">
        <v>5</v>
      </c>
      <c r="J564" s="26" cm="1">
        <f t="array" ref="J564">IFERROR(_xlfn.IFS(AND(C564="Corporate", F564="Technology"), 3%, C564="Corporate", 1%),0%)</f>
        <v>0</v>
      </c>
      <c r="K564" s="24">
        <f>VLOOKUP($G564, Reference!$A$3:$C$20, 3,FALSE)*I564</f>
        <v>45</v>
      </c>
      <c r="L564" s="27">
        <f t="shared" si="16"/>
        <v>15</v>
      </c>
      <c r="M564" s="27">
        <f t="shared" si="17"/>
        <v>15</v>
      </c>
    </row>
    <row r="565" spans="1:13" x14ac:dyDescent="0.2">
      <c r="A565">
        <v>1147</v>
      </c>
      <c r="B565" s="4">
        <v>43874</v>
      </c>
      <c r="C565" t="s">
        <v>11</v>
      </c>
      <c r="D565" t="s">
        <v>66</v>
      </c>
      <c r="E565" s="2" t="str">
        <f>VLOOKUP('SampleSuperstore - Main Data'!D565,Reference!$A$26:$B$74,2,FALSE)</f>
        <v>Central</v>
      </c>
      <c r="F565" s="22" t="s">
        <v>29</v>
      </c>
      <c r="G565" s="22" t="s">
        <v>33</v>
      </c>
      <c r="H565" s="24">
        <f>VLOOKUP($G565, Reference!$A$3:$C$20, 2,FALSE)*I565</f>
        <v>60</v>
      </c>
      <c r="I565" s="22">
        <v>12</v>
      </c>
      <c r="J565" s="26" cm="1">
        <f t="array" ref="J565">IFERROR(_xlfn.IFS(AND(C565="Corporate", F565="Technology"), 3%, C565="Corporate", 1%),0%)</f>
        <v>0</v>
      </c>
      <c r="K565" s="24">
        <f>VLOOKUP($G565, Reference!$A$3:$C$20, 3,FALSE)*I565</f>
        <v>30</v>
      </c>
      <c r="L565" s="27">
        <f t="shared" si="16"/>
        <v>30</v>
      </c>
      <c r="M565" s="27">
        <f t="shared" si="17"/>
        <v>30</v>
      </c>
    </row>
    <row r="566" spans="1:13" x14ac:dyDescent="0.2">
      <c r="A566">
        <v>1148</v>
      </c>
      <c r="B566" s="4">
        <v>43874</v>
      </c>
      <c r="C566" t="s">
        <v>11</v>
      </c>
      <c r="D566" t="s">
        <v>18</v>
      </c>
      <c r="E566" s="2" t="str">
        <f>VLOOKUP('SampleSuperstore - Main Data'!D566,Reference!$A$26:$B$74,2,FALSE)</f>
        <v>South</v>
      </c>
      <c r="F566" s="22" t="s">
        <v>13</v>
      </c>
      <c r="G566" s="22" t="s">
        <v>14</v>
      </c>
      <c r="H566" s="24">
        <f>VLOOKUP($G566, Reference!$A$3:$C$20, 2,FALSE)*I566</f>
        <v>315</v>
      </c>
      <c r="I566" s="22">
        <v>7</v>
      </c>
      <c r="J566" s="26" cm="1">
        <f t="array" ref="J566">IFERROR(_xlfn.IFS(AND(C566="Corporate", F566="Technology"), 3%, C566="Corporate", 1%),0%)</f>
        <v>0</v>
      </c>
      <c r="K566" s="24">
        <f>VLOOKUP($G566, Reference!$A$3:$C$20, 3,FALSE)*I566</f>
        <v>245</v>
      </c>
      <c r="L566" s="27">
        <f t="shared" si="16"/>
        <v>70</v>
      </c>
      <c r="M566" s="27">
        <f t="shared" si="17"/>
        <v>70</v>
      </c>
    </row>
    <row r="567" spans="1:13" x14ac:dyDescent="0.2">
      <c r="A567">
        <v>1149</v>
      </c>
      <c r="B567" s="4">
        <v>43874</v>
      </c>
      <c r="C567" t="s">
        <v>11</v>
      </c>
      <c r="D567" t="s">
        <v>36</v>
      </c>
      <c r="E567" s="2" t="str">
        <f>VLOOKUP('SampleSuperstore - Main Data'!D567,Reference!$A$26:$B$74,2,FALSE)</f>
        <v>East</v>
      </c>
      <c r="F567" s="22" t="s">
        <v>29</v>
      </c>
      <c r="G567" s="22" t="s">
        <v>50</v>
      </c>
      <c r="H567" s="24">
        <f>VLOOKUP($G567, Reference!$A$3:$C$20, 2,FALSE)*I567</f>
        <v>398</v>
      </c>
      <c r="I567" s="22">
        <v>2</v>
      </c>
      <c r="J567" s="26" cm="1">
        <f t="array" ref="J567">IFERROR(_xlfn.IFS(AND(C567="Corporate", F567="Technology"), 3%, C567="Corporate", 1%),0%)</f>
        <v>0</v>
      </c>
      <c r="K567" s="24">
        <f>VLOOKUP($G567, Reference!$A$3:$C$20, 3,FALSE)*I567</f>
        <v>330</v>
      </c>
      <c r="L567" s="27">
        <f t="shared" si="16"/>
        <v>68</v>
      </c>
      <c r="M567" s="27">
        <f t="shared" si="17"/>
        <v>68</v>
      </c>
    </row>
    <row r="568" spans="1:13" x14ac:dyDescent="0.2">
      <c r="A568">
        <v>1150</v>
      </c>
      <c r="B568" s="4">
        <v>43874</v>
      </c>
      <c r="C568" t="s">
        <v>11</v>
      </c>
      <c r="D568" t="s">
        <v>56</v>
      </c>
      <c r="E568" s="2" t="str">
        <f>VLOOKUP('SampleSuperstore - Main Data'!D568,Reference!$A$26:$B$74,2,FALSE)</f>
        <v>Central</v>
      </c>
      <c r="F568" s="22" t="s">
        <v>23</v>
      </c>
      <c r="G568" s="22" t="s">
        <v>59</v>
      </c>
      <c r="H568" s="24">
        <f>VLOOKUP($G568, Reference!$A$3:$C$20, 2,FALSE)*I568</f>
        <v>170</v>
      </c>
      <c r="I568" s="22">
        <v>2</v>
      </c>
      <c r="J568" s="26" cm="1">
        <f t="array" ref="J568">IFERROR(_xlfn.IFS(AND(C568="Corporate", F568="Technology"), 3%, C568="Corporate", 1%),0%)</f>
        <v>0</v>
      </c>
      <c r="K568" s="24">
        <f>VLOOKUP($G568, Reference!$A$3:$C$20, 3,FALSE)*I568</f>
        <v>150</v>
      </c>
      <c r="L568" s="27">
        <f t="shared" si="16"/>
        <v>20</v>
      </c>
      <c r="M568" s="27">
        <f t="shared" si="17"/>
        <v>20</v>
      </c>
    </row>
    <row r="569" spans="1:13" x14ac:dyDescent="0.2">
      <c r="A569">
        <v>1159</v>
      </c>
      <c r="B569" s="4">
        <v>43875</v>
      </c>
      <c r="C569" t="s">
        <v>11</v>
      </c>
      <c r="D569" t="s">
        <v>36</v>
      </c>
      <c r="E569" s="2" t="str">
        <f>VLOOKUP('SampleSuperstore - Main Data'!D569,Reference!$A$26:$B$74,2,FALSE)</f>
        <v>East</v>
      </c>
      <c r="F569" s="22" t="s">
        <v>13</v>
      </c>
      <c r="G569" s="22" t="s">
        <v>14</v>
      </c>
      <c r="H569" s="24">
        <f>VLOOKUP($G569, Reference!$A$3:$C$20, 2,FALSE)*I569</f>
        <v>45</v>
      </c>
      <c r="I569" s="22">
        <v>1</v>
      </c>
      <c r="J569" s="26" cm="1">
        <f t="array" ref="J569">IFERROR(_xlfn.IFS(AND(C569="Corporate", F569="Technology"), 3%, C569="Corporate", 1%),0%)</f>
        <v>0</v>
      </c>
      <c r="K569" s="24">
        <f>VLOOKUP($G569, Reference!$A$3:$C$20, 3,FALSE)*I569</f>
        <v>35</v>
      </c>
      <c r="L569" s="27">
        <f t="shared" si="16"/>
        <v>10</v>
      </c>
      <c r="M569" s="27">
        <f t="shared" si="17"/>
        <v>10</v>
      </c>
    </row>
    <row r="570" spans="1:13" x14ac:dyDescent="0.2">
      <c r="A570">
        <v>1161</v>
      </c>
      <c r="B570" s="4">
        <v>43875</v>
      </c>
      <c r="C570" t="s">
        <v>11</v>
      </c>
      <c r="D570" t="s">
        <v>44</v>
      </c>
      <c r="E570" s="2" t="str">
        <f>VLOOKUP('SampleSuperstore - Main Data'!D570,Reference!$A$26:$B$74,2,FALSE)</f>
        <v>South</v>
      </c>
      <c r="F570" s="22" t="s">
        <v>13</v>
      </c>
      <c r="G570" s="22" t="s">
        <v>35</v>
      </c>
      <c r="H570" s="24">
        <f>VLOOKUP($G570, Reference!$A$3:$C$20, 2,FALSE)*I570</f>
        <v>72</v>
      </c>
      <c r="I570" s="22">
        <v>3</v>
      </c>
      <c r="J570" s="26" cm="1">
        <f t="array" ref="J570">IFERROR(_xlfn.IFS(AND(C570="Corporate", F570="Technology"), 3%, C570="Corporate", 1%),0%)</f>
        <v>0</v>
      </c>
      <c r="K570" s="24">
        <f>VLOOKUP($G570, Reference!$A$3:$C$20, 3,FALSE)*I570</f>
        <v>57</v>
      </c>
      <c r="L570" s="27">
        <f t="shared" si="16"/>
        <v>15</v>
      </c>
      <c r="M570" s="27">
        <f t="shared" si="17"/>
        <v>15</v>
      </c>
    </row>
    <row r="571" spans="1:13" x14ac:dyDescent="0.2">
      <c r="A571">
        <v>1162</v>
      </c>
      <c r="B571" s="4">
        <v>43875</v>
      </c>
      <c r="C571" t="s">
        <v>11</v>
      </c>
      <c r="D571" t="s">
        <v>15</v>
      </c>
      <c r="E571" s="2" t="str">
        <f>VLOOKUP('SampleSuperstore - Main Data'!D571,Reference!$A$26:$B$74,2,FALSE)</f>
        <v>West</v>
      </c>
      <c r="F571" s="22" t="s">
        <v>13</v>
      </c>
      <c r="G571" s="22" t="s">
        <v>26</v>
      </c>
      <c r="H571" s="24">
        <f>VLOOKUP($G571, Reference!$A$3:$C$20, 2,FALSE)*I571</f>
        <v>5</v>
      </c>
      <c r="I571" s="22">
        <v>2</v>
      </c>
      <c r="J571" s="26" cm="1">
        <f t="array" ref="J571">IFERROR(_xlfn.IFS(AND(C571="Corporate", F571="Technology"), 3%, C571="Corporate", 1%),0%)</f>
        <v>0</v>
      </c>
      <c r="K571" s="24">
        <f>VLOOKUP($G571, Reference!$A$3:$C$20, 3,FALSE)*I571</f>
        <v>4</v>
      </c>
      <c r="L571" s="27">
        <f t="shared" si="16"/>
        <v>1</v>
      </c>
      <c r="M571" s="27">
        <f t="shared" si="17"/>
        <v>1</v>
      </c>
    </row>
    <row r="572" spans="1:13" x14ac:dyDescent="0.2">
      <c r="A572">
        <v>1163</v>
      </c>
      <c r="B572" s="4">
        <v>43875</v>
      </c>
      <c r="C572" t="s">
        <v>11</v>
      </c>
      <c r="D572" t="s">
        <v>31</v>
      </c>
      <c r="E572" s="2" t="str">
        <f>VLOOKUP('SampleSuperstore - Main Data'!D572,Reference!$A$26:$B$74,2,FALSE)</f>
        <v>Central</v>
      </c>
      <c r="F572" s="22" t="s">
        <v>29</v>
      </c>
      <c r="G572" s="22" t="s">
        <v>50</v>
      </c>
      <c r="H572" s="24">
        <f>VLOOKUP($G572, Reference!$A$3:$C$20, 2,FALSE)*I572</f>
        <v>199</v>
      </c>
      <c r="I572" s="22">
        <v>1</v>
      </c>
      <c r="J572" s="26" cm="1">
        <f t="array" ref="J572">IFERROR(_xlfn.IFS(AND(C572="Corporate", F572="Technology"), 3%, C572="Corporate", 1%),0%)</f>
        <v>0</v>
      </c>
      <c r="K572" s="24">
        <f>VLOOKUP($G572, Reference!$A$3:$C$20, 3,FALSE)*I572</f>
        <v>165</v>
      </c>
      <c r="L572" s="27">
        <f t="shared" si="16"/>
        <v>34</v>
      </c>
      <c r="M572" s="27">
        <f t="shared" si="17"/>
        <v>34</v>
      </c>
    </row>
    <row r="573" spans="1:13" x14ac:dyDescent="0.2">
      <c r="A573">
        <v>1166</v>
      </c>
      <c r="B573" s="4">
        <v>43875</v>
      </c>
      <c r="C573" t="s">
        <v>11</v>
      </c>
      <c r="D573" t="s">
        <v>56</v>
      </c>
      <c r="E573" s="2" t="str">
        <f>VLOOKUP('SampleSuperstore - Main Data'!D573,Reference!$A$26:$B$74,2,FALSE)</f>
        <v>Central</v>
      </c>
      <c r="F573" s="22" t="s">
        <v>13</v>
      </c>
      <c r="G573" s="22" t="s">
        <v>26</v>
      </c>
      <c r="H573" s="24">
        <f>VLOOKUP($G573, Reference!$A$3:$C$20, 2,FALSE)*I573</f>
        <v>5</v>
      </c>
      <c r="I573" s="22">
        <v>2</v>
      </c>
      <c r="J573" s="26" cm="1">
        <f t="array" ref="J573">IFERROR(_xlfn.IFS(AND(C573="Corporate", F573="Technology"), 3%, C573="Corporate", 1%),0%)</f>
        <v>0</v>
      </c>
      <c r="K573" s="24">
        <f>VLOOKUP($G573, Reference!$A$3:$C$20, 3,FALSE)*I573</f>
        <v>4</v>
      </c>
      <c r="L573" s="27">
        <f t="shared" si="16"/>
        <v>1</v>
      </c>
      <c r="M573" s="27">
        <f t="shared" si="17"/>
        <v>1</v>
      </c>
    </row>
    <row r="574" spans="1:13" x14ac:dyDescent="0.2">
      <c r="A574">
        <v>1168</v>
      </c>
      <c r="B574" s="4">
        <v>43875</v>
      </c>
      <c r="C574" t="s">
        <v>11</v>
      </c>
      <c r="D574" t="s">
        <v>31</v>
      </c>
      <c r="E574" s="2" t="str">
        <f>VLOOKUP('SampleSuperstore - Main Data'!D574,Reference!$A$26:$B$74,2,FALSE)</f>
        <v>Central</v>
      </c>
      <c r="F574" s="22" t="s">
        <v>13</v>
      </c>
      <c r="G574" s="22" t="s">
        <v>49</v>
      </c>
      <c r="H574" s="24">
        <f>VLOOKUP($G574, Reference!$A$3:$C$20, 2,FALSE)*I574</f>
        <v>280</v>
      </c>
      <c r="I574" s="22">
        <v>7</v>
      </c>
      <c r="J574" s="26" cm="1">
        <f t="array" ref="J574">IFERROR(_xlfn.IFS(AND(C574="Corporate", F574="Technology"), 3%, C574="Corporate", 1%),0%)</f>
        <v>0</v>
      </c>
      <c r="K574" s="24">
        <f>VLOOKUP($G574, Reference!$A$3:$C$20, 3,FALSE)*I574</f>
        <v>245</v>
      </c>
      <c r="L574" s="27">
        <f t="shared" si="16"/>
        <v>35</v>
      </c>
      <c r="M574" s="27">
        <f t="shared" si="17"/>
        <v>35</v>
      </c>
    </row>
    <row r="575" spans="1:13" x14ac:dyDescent="0.2">
      <c r="A575">
        <v>1170</v>
      </c>
      <c r="B575" s="4">
        <v>43875</v>
      </c>
      <c r="C575" t="s">
        <v>11</v>
      </c>
      <c r="D575" t="s">
        <v>46</v>
      </c>
      <c r="E575" s="2" t="str">
        <f>VLOOKUP('SampleSuperstore - Main Data'!D575,Reference!$A$26:$B$74,2,FALSE)</f>
        <v>Central</v>
      </c>
      <c r="F575" s="22" t="s">
        <v>13</v>
      </c>
      <c r="G575" s="22" t="s">
        <v>14</v>
      </c>
      <c r="H575" s="24">
        <f>VLOOKUP($G575, Reference!$A$3:$C$20, 2,FALSE)*I575</f>
        <v>180</v>
      </c>
      <c r="I575" s="22">
        <v>4</v>
      </c>
      <c r="J575" s="26" cm="1">
        <f t="array" ref="J575">IFERROR(_xlfn.IFS(AND(C575="Corporate", F575="Technology"), 3%, C575="Corporate", 1%),0%)</f>
        <v>0</v>
      </c>
      <c r="K575" s="24">
        <f>VLOOKUP($G575, Reference!$A$3:$C$20, 3,FALSE)*I575</f>
        <v>140</v>
      </c>
      <c r="L575" s="27">
        <f t="shared" si="16"/>
        <v>40</v>
      </c>
      <c r="M575" s="27">
        <f t="shared" si="17"/>
        <v>40</v>
      </c>
    </row>
    <row r="576" spans="1:13" x14ac:dyDescent="0.2">
      <c r="A576">
        <v>1174</v>
      </c>
      <c r="B576" s="4">
        <v>43875</v>
      </c>
      <c r="C576" t="s">
        <v>11</v>
      </c>
      <c r="D576" t="s">
        <v>25</v>
      </c>
      <c r="E576" s="2" t="str">
        <f>VLOOKUP('SampleSuperstore - Main Data'!D576,Reference!$A$26:$B$74,2,FALSE)</f>
        <v>Central</v>
      </c>
      <c r="F576" s="22" t="s">
        <v>13</v>
      </c>
      <c r="G576" s="22" t="s">
        <v>26</v>
      </c>
      <c r="H576" s="24">
        <f>VLOOKUP($G576, Reference!$A$3:$C$20, 2,FALSE)*I576</f>
        <v>7.5</v>
      </c>
      <c r="I576" s="22">
        <v>3</v>
      </c>
      <c r="J576" s="26" cm="1">
        <f t="array" ref="J576">IFERROR(_xlfn.IFS(AND(C576="Corporate", F576="Technology"), 3%, C576="Corporate", 1%),0%)</f>
        <v>0</v>
      </c>
      <c r="K576" s="24">
        <f>VLOOKUP($G576, Reference!$A$3:$C$20, 3,FALSE)*I576</f>
        <v>6</v>
      </c>
      <c r="L576" s="27">
        <f t="shared" si="16"/>
        <v>1.5</v>
      </c>
      <c r="M576" s="27">
        <f t="shared" si="17"/>
        <v>1.5</v>
      </c>
    </row>
    <row r="577" spans="1:13" x14ac:dyDescent="0.2">
      <c r="A577">
        <v>1176</v>
      </c>
      <c r="B577" s="4">
        <v>43875</v>
      </c>
      <c r="C577" t="s">
        <v>11</v>
      </c>
      <c r="D577" t="s">
        <v>32</v>
      </c>
      <c r="E577" s="2" t="str">
        <f>VLOOKUP('SampleSuperstore - Main Data'!D577,Reference!$A$26:$B$74,2,FALSE)</f>
        <v>South</v>
      </c>
      <c r="F577" s="22" t="s">
        <v>13</v>
      </c>
      <c r="G577" s="22" t="s">
        <v>28</v>
      </c>
      <c r="H577" s="24">
        <f>VLOOKUP($G577, Reference!$A$3:$C$20, 2,FALSE)*I577</f>
        <v>45</v>
      </c>
      <c r="I577" s="22">
        <v>3</v>
      </c>
      <c r="J577" s="26" cm="1">
        <f t="array" ref="J577">IFERROR(_xlfn.IFS(AND(C577="Corporate", F577="Technology"), 3%, C577="Corporate", 1%),0%)</f>
        <v>0</v>
      </c>
      <c r="K577" s="24">
        <f>VLOOKUP($G577, Reference!$A$3:$C$20, 3,FALSE)*I577</f>
        <v>36</v>
      </c>
      <c r="L577" s="27">
        <f t="shared" si="16"/>
        <v>9</v>
      </c>
      <c r="M577" s="27">
        <f t="shared" si="17"/>
        <v>9</v>
      </c>
    </row>
    <row r="578" spans="1:13" x14ac:dyDescent="0.2">
      <c r="A578">
        <v>1177</v>
      </c>
      <c r="B578" s="4">
        <v>43875</v>
      </c>
      <c r="C578" t="s">
        <v>11</v>
      </c>
      <c r="D578" t="s">
        <v>58</v>
      </c>
      <c r="E578" s="2" t="str">
        <f>VLOOKUP('SampleSuperstore - Main Data'!D578,Reference!$A$26:$B$74,2,FALSE)</f>
        <v>Central</v>
      </c>
      <c r="F578" s="22" t="s">
        <v>23</v>
      </c>
      <c r="G578" s="22" t="s">
        <v>38</v>
      </c>
      <c r="H578" s="24">
        <f>VLOOKUP($G578, Reference!$A$3:$C$20, 2,FALSE)*I578</f>
        <v>560</v>
      </c>
      <c r="I578" s="22">
        <v>7</v>
      </c>
      <c r="J578" s="26" cm="1">
        <f t="array" ref="J578">IFERROR(_xlfn.IFS(AND(C578="Corporate", F578="Technology"), 3%, C578="Corporate", 1%),0%)</f>
        <v>0</v>
      </c>
      <c r="K578" s="24">
        <f>VLOOKUP($G578, Reference!$A$3:$C$20, 3,FALSE)*I578</f>
        <v>455</v>
      </c>
      <c r="L578" s="27">
        <f t="shared" ref="L578:L641" si="18">H578-K578</f>
        <v>105</v>
      </c>
      <c r="M578" s="27">
        <f t="shared" ref="M578:M641" si="19">H578*(1-J578)-K578</f>
        <v>105</v>
      </c>
    </row>
    <row r="579" spans="1:13" x14ac:dyDescent="0.2">
      <c r="A579">
        <v>1178</v>
      </c>
      <c r="B579" s="4">
        <v>43875</v>
      </c>
      <c r="C579" t="s">
        <v>11</v>
      </c>
      <c r="D579" t="s">
        <v>46</v>
      </c>
      <c r="E579" s="2" t="str">
        <f>VLOOKUP('SampleSuperstore - Main Data'!D579,Reference!$A$26:$B$74,2,FALSE)</f>
        <v>Central</v>
      </c>
      <c r="F579" s="22" t="s">
        <v>13</v>
      </c>
      <c r="G579" s="22" t="s">
        <v>53</v>
      </c>
      <c r="H579" s="24">
        <f>VLOOKUP($G579, Reference!$A$3:$C$20, 2,FALSE)*I579</f>
        <v>24</v>
      </c>
      <c r="I579" s="22">
        <v>2</v>
      </c>
      <c r="J579" s="26" cm="1">
        <f t="array" ref="J579">IFERROR(_xlfn.IFS(AND(C579="Corporate", F579="Technology"), 3%, C579="Corporate", 1%),0%)</f>
        <v>0</v>
      </c>
      <c r="K579" s="24">
        <f>VLOOKUP($G579, Reference!$A$3:$C$20, 3,FALSE)*I579</f>
        <v>18</v>
      </c>
      <c r="L579" s="27">
        <f t="shared" si="18"/>
        <v>6</v>
      </c>
      <c r="M579" s="27">
        <f t="shared" si="19"/>
        <v>6</v>
      </c>
    </row>
    <row r="580" spans="1:13" x14ac:dyDescent="0.2">
      <c r="A580">
        <v>1186</v>
      </c>
      <c r="B580" s="4">
        <v>43876</v>
      </c>
      <c r="C580" t="s">
        <v>11</v>
      </c>
      <c r="D580" t="s">
        <v>34</v>
      </c>
      <c r="E580" s="2" t="str">
        <f>VLOOKUP('SampleSuperstore - Main Data'!D580,Reference!$A$26:$B$74,2,FALSE)</f>
        <v>South</v>
      </c>
      <c r="F580" s="22" t="s">
        <v>13</v>
      </c>
      <c r="G580" s="22" t="s">
        <v>35</v>
      </c>
      <c r="H580" s="24">
        <f>VLOOKUP($G580, Reference!$A$3:$C$20, 2,FALSE)*I580</f>
        <v>120</v>
      </c>
      <c r="I580" s="22">
        <v>5</v>
      </c>
      <c r="J580" s="26" cm="1">
        <f t="array" ref="J580">IFERROR(_xlfn.IFS(AND(C580="Corporate", F580="Technology"), 3%, C580="Corporate", 1%),0%)</f>
        <v>0</v>
      </c>
      <c r="K580" s="24">
        <f>VLOOKUP($G580, Reference!$A$3:$C$20, 3,FALSE)*I580</f>
        <v>95</v>
      </c>
      <c r="L580" s="27">
        <f t="shared" si="18"/>
        <v>25</v>
      </c>
      <c r="M580" s="27">
        <f t="shared" si="19"/>
        <v>25</v>
      </c>
    </row>
    <row r="581" spans="1:13" x14ac:dyDescent="0.2">
      <c r="A581">
        <v>1187</v>
      </c>
      <c r="B581" s="4">
        <v>43876</v>
      </c>
      <c r="C581" t="s">
        <v>11</v>
      </c>
      <c r="D581" t="s">
        <v>18</v>
      </c>
      <c r="E581" s="2" t="str">
        <f>VLOOKUP('SampleSuperstore - Main Data'!D581,Reference!$A$26:$B$74,2,FALSE)</f>
        <v>South</v>
      </c>
      <c r="F581" s="22" t="s">
        <v>13</v>
      </c>
      <c r="G581" s="22" t="s">
        <v>14</v>
      </c>
      <c r="H581" s="24">
        <f>VLOOKUP($G581, Reference!$A$3:$C$20, 2,FALSE)*I581</f>
        <v>315</v>
      </c>
      <c r="I581" s="22">
        <v>7</v>
      </c>
      <c r="J581" s="26" cm="1">
        <f t="array" ref="J581">IFERROR(_xlfn.IFS(AND(C581="Corporate", F581="Technology"), 3%, C581="Corporate", 1%),0%)</f>
        <v>0</v>
      </c>
      <c r="K581" s="24">
        <f>VLOOKUP($G581, Reference!$A$3:$C$20, 3,FALSE)*I581</f>
        <v>245</v>
      </c>
      <c r="L581" s="27">
        <f t="shared" si="18"/>
        <v>70</v>
      </c>
      <c r="M581" s="27">
        <f t="shared" si="19"/>
        <v>70</v>
      </c>
    </row>
    <row r="582" spans="1:13" x14ac:dyDescent="0.2">
      <c r="A582">
        <v>1188</v>
      </c>
      <c r="B582" s="4">
        <v>43876</v>
      </c>
      <c r="C582" t="s">
        <v>11</v>
      </c>
      <c r="D582" t="s">
        <v>12</v>
      </c>
      <c r="E582" s="2" t="str">
        <f>VLOOKUP('SampleSuperstore - Main Data'!D582,Reference!$A$26:$B$74,2,FALSE)</f>
        <v>West</v>
      </c>
      <c r="F582" s="22" t="s">
        <v>13</v>
      </c>
      <c r="G582" s="22" t="s">
        <v>28</v>
      </c>
      <c r="H582" s="24">
        <f>VLOOKUP($G582, Reference!$A$3:$C$20, 2,FALSE)*I582</f>
        <v>75</v>
      </c>
      <c r="I582" s="22">
        <v>5</v>
      </c>
      <c r="J582" s="26" cm="1">
        <f t="array" ref="J582">IFERROR(_xlfn.IFS(AND(C582="Corporate", F582="Technology"), 3%, C582="Corporate", 1%),0%)</f>
        <v>0</v>
      </c>
      <c r="K582" s="24">
        <f>VLOOKUP($G582, Reference!$A$3:$C$20, 3,FALSE)*I582</f>
        <v>60</v>
      </c>
      <c r="L582" s="27">
        <f t="shared" si="18"/>
        <v>15</v>
      </c>
      <c r="M582" s="27">
        <f t="shared" si="19"/>
        <v>15</v>
      </c>
    </row>
    <row r="583" spans="1:13" x14ac:dyDescent="0.2">
      <c r="A583">
        <v>1190</v>
      </c>
      <c r="B583" s="4">
        <v>43876</v>
      </c>
      <c r="C583" t="s">
        <v>11</v>
      </c>
      <c r="D583" t="s">
        <v>36</v>
      </c>
      <c r="E583" s="2" t="str">
        <f>VLOOKUP('SampleSuperstore - Main Data'!D583,Reference!$A$26:$B$74,2,FALSE)</f>
        <v>East</v>
      </c>
      <c r="F583" s="22" t="s">
        <v>13</v>
      </c>
      <c r="G583" s="22" t="s">
        <v>14</v>
      </c>
      <c r="H583" s="24">
        <f>VLOOKUP($G583, Reference!$A$3:$C$20, 2,FALSE)*I583</f>
        <v>315</v>
      </c>
      <c r="I583" s="22">
        <v>7</v>
      </c>
      <c r="J583" s="26" cm="1">
        <f t="array" ref="J583">IFERROR(_xlfn.IFS(AND(C583="Corporate", F583="Technology"), 3%, C583="Corporate", 1%),0%)</f>
        <v>0</v>
      </c>
      <c r="K583" s="24">
        <f>VLOOKUP($G583, Reference!$A$3:$C$20, 3,FALSE)*I583</f>
        <v>245</v>
      </c>
      <c r="L583" s="27">
        <f t="shared" si="18"/>
        <v>70</v>
      </c>
      <c r="M583" s="27">
        <f t="shared" si="19"/>
        <v>70</v>
      </c>
    </row>
    <row r="584" spans="1:13" x14ac:dyDescent="0.2">
      <c r="A584">
        <v>1193</v>
      </c>
      <c r="B584" s="4">
        <v>43876</v>
      </c>
      <c r="C584" t="s">
        <v>11</v>
      </c>
      <c r="D584" t="s">
        <v>36</v>
      </c>
      <c r="E584" s="2" t="str">
        <f>VLOOKUP('SampleSuperstore - Main Data'!D584,Reference!$A$26:$B$74,2,FALSE)</f>
        <v>East</v>
      </c>
      <c r="F584" s="22" t="s">
        <v>13</v>
      </c>
      <c r="G584" s="22" t="s">
        <v>35</v>
      </c>
      <c r="H584" s="24">
        <f>VLOOKUP($G584, Reference!$A$3:$C$20, 2,FALSE)*I584</f>
        <v>48</v>
      </c>
      <c r="I584" s="22">
        <v>2</v>
      </c>
      <c r="J584" s="26" cm="1">
        <f t="array" ref="J584">IFERROR(_xlfn.IFS(AND(C584="Corporate", F584="Technology"), 3%, C584="Corporate", 1%),0%)</f>
        <v>0</v>
      </c>
      <c r="K584" s="24">
        <f>VLOOKUP($G584, Reference!$A$3:$C$20, 3,FALSE)*I584</f>
        <v>38</v>
      </c>
      <c r="L584" s="27">
        <f t="shared" si="18"/>
        <v>10</v>
      </c>
      <c r="M584" s="27">
        <f t="shared" si="19"/>
        <v>10</v>
      </c>
    </row>
    <row r="585" spans="1:13" x14ac:dyDescent="0.2">
      <c r="A585">
        <v>1196</v>
      </c>
      <c r="B585" s="4">
        <v>43876</v>
      </c>
      <c r="C585" t="s">
        <v>11</v>
      </c>
      <c r="D585" t="s">
        <v>25</v>
      </c>
      <c r="E585" s="2" t="str">
        <f>VLOOKUP('SampleSuperstore - Main Data'!D585,Reference!$A$26:$B$74,2,FALSE)</f>
        <v>Central</v>
      </c>
      <c r="F585" s="22" t="s">
        <v>23</v>
      </c>
      <c r="G585" s="22" t="s">
        <v>59</v>
      </c>
      <c r="H585" s="24">
        <f>VLOOKUP($G585, Reference!$A$3:$C$20, 2,FALSE)*I585</f>
        <v>340</v>
      </c>
      <c r="I585" s="22">
        <v>4</v>
      </c>
      <c r="J585" s="26" cm="1">
        <f t="array" ref="J585">IFERROR(_xlfn.IFS(AND(C585="Corporate", F585="Technology"), 3%, C585="Corporate", 1%),0%)</f>
        <v>0</v>
      </c>
      <c r="K585" s="24">
        <f>VLOOKUP($G585, Reference!$A$3:$C$20, 3,FALSE)*I585</f>
        <v>300</v>
      </c>
      <c r="L585" s="27">
        <f t="shared" si="18"/>
        <v>40</v>
      </c>
      <c r="M585" s="27">
        <f t="shared" si="19"/>
        <v>40</v>
      </c>
    </row>
    <row r="586" spans="1:13" x14ac:dyDescent="0.2">
      <c r="A586">
        <v>1197</v>
      </c>
      <c r="B586" s="4">
        <v>43876</v>
      </c>
      <c r="C586" t="s">
        <v>11</v>
      </c>
      <c r="D586" t="s">
        <v>15</v>
      </c>
      <c r="E586" s="2" t="str">
        <f>VLOOKUP('SampleSuperstore - Main Data'!D586,Reference!$A$26:$B$74,2,FALSE)</f>
        <v>West</v>
      </c>
      <c r="F586" s="22" t="s">
        <v>13</v>
      </c>
      <c r="G586" s="22" t="s">
        <v>14</v>
      </c>
      <c r="H586" s="24">
        <f>VLOOKUP($G586, Reference!$A$3:$C$20, 2,FALSE)*I586</f>
        <v>225</v>
      </c>
      <c r="I586" s="22">
        <v>5</v>
      </c>
      <c r="J586" s="26" cm="1">
        <f t="array" ref="J586">IFERROR(_xlfn.IFS(AND(C586="Corporate", F586="Technology"), 3%, C586="Corporate", 1%),0%)</f>
        <v>0</v>
      </c>
      <c r="K586" s="24">
        <f>VLOOKUP($G586, Reference!$A$3:$C$20, 3,FALSE)*I586</f>
        <v>175</v>
      </c>
      <c r="L586" s="27">
        <f t="shared" si="18"/>
        <v>50</v>
      </c>
      <c r="M586" s="27">
        <f t="shared" si="19"/>
        <v>50</v>
      </c>
    </row>
    <row r="587" spans="1:13" x14ac:dyDescent="0.2">
      <c r="A587">
        <v>1199</v>
      </c>
      <c r="B587" s="4">
        <v>43876</v>
      </c>
      <c r="C587" t="s">
        <v>11</v>
      </c>
      <c r="D587" t="s">
        <v>77</v>
      </c>
      <c r="E587" s="2" t="str">
        <f>VLOOKUP('SampleSuperstore - Main Data'!D587,Reference!$A$26:$B$74,2,FALSE)</f>
        <v>West</v>
      </c>
      <c r="F587" s="22" t="s">
        <v>29</v>
      </c>
      <c r="G587" s="22" t="s">
        <v>50</v>
      </c>
      <c r="H587" s="24">
        <f>VLOOKUP($G587, Reference!$A$3:$C$20, 2,FALSE)*I587</f>
        <v>398</v>
      </c>
      <c r="I587" s="22">
        <v>2</v>
      </c>
      <c r="J587" s="26" cm="1">
        <f t="array" ref="J587">IFERROR(_xlfn.IFS(AND(C587="Corporate", F587="Technology"), 3%, C587="Corporate", 1%),0%)</f>
        <v>0</v>
      </c>
      <c r="K587" s="24">
        <f>VLOOKUP($G587, Reference!$A$3:$C$20, 3,FALSE)*I587</f>
        <v>330</v>
      </c>
      <c r="L587" s="27">
        <f t="shared" si="18"/>
        <v>68</v>
      </c>
      <c r="M587" s="27">
        <f t="shared" si="19"/>
        <v>68</v>
      </c>
    </row>
    <row r="588" spans="1:13" x14ac:dyDescent="0.2">
      <c r="A588">
        <v>1204</v>
      </c>
      <c r="B588" s="4">
        <v>43877</v>
      </c>
      <c r="C588" t="s">
        <v>11</v>
      </c>
      <c r="D588" t="s">
        <v>15</v>
      </c>
      <c r="E588" s="2" t="str">
        <f>VLOOKUP('SampleSuperstore - Main Data'!D588,Reference!$A$26:$B$74,2,FALSE)</f>
        <v>West</v>
      </c>
      <c r="F588" s="22" t="s">
        <v>13</v>
      </c>
      <c r="G588" s="22" t="s">
        <v>20</v>
      </c>
      <c r="H588" s="24">
        <f>VLOOKUP($G588, Reference!$A$3:$C$20, 2,FALSE)*I588</f>
        <v>34</v>
      </c>
      <c r="I588" s="22">
        <v>2</v>
      </c>
      <c r="J588" s="26" cm="1">
        <f t="array" ref="J588">IFERROR(_xlfn.IFS(AND(C588="Corporate", F588="Technology"), 3%, C588="Corporate", 1%),0%)</f>
        <v>0</v>
      </c>
      <c r="K588" s="24">
        <f>VLOOKUP($G588, Reference!$A$3:$C$20, 3,FALSE)*I588</f>
        <v>20</v>
      </c>
      <c r="L588" s="27">
        <f t="shared" si="18"/>
        <v>14</v>
      </c>
      <c r="M588" s="27">
        <f t="shared" si="19"/>
        <v>14</v>
      </c>
    </row>
    <row r="589" spans="1:13" x14ac:dyDescent="0.2">
      <c r="A589">
        <v>1205</v>
      </c>
      <c r="B589" s="4">
        <v>43877</v>
      </c>
      <c r="C589" t="s">
        <v>11</v>
      </c>
      <c r="D589" t="s">
        <v>12</v>
      </c>
      <c r="E589" s="2" t="str">
        <f>VLOOKUP('SampleSuperstore - Main Data'!D589,Reference!$A$26:$B$74,2,FALSE)</f>
        <v>West</v>
      </c>
      <c r="F589" s="22" t="s">
        <v>23</v>
      </c>
      <c r="G589" s="22" t="s">
        <v>37</v>
      </c>
      <c r="H589" s="24">
        <f>VLOOKUP($G589, Reference!$A$3:$C$20, 2,FALSE)*I589</f>
        <v>9</v>
      </c>
      <c r="I589" s="22">
        <v>1</v>
      </c>
      <c r="J589" s="26" cm="1">
        <f t="array" ref="J589">IFERROR(_xlfn.IFS(AND(C589="Corporate", F589="Technology"), 3%, C589="Corporate", 1%),0%)</f>
        <v>0</v>
      </c>
      <c r="K589" s="24">
        <f>VLOOKUP($G589, Reference!$A$3:$C$20, 3,FALSE)*I589</f>
        <v>5</v>
      </c>
      <c r="L589" s="27">
        <f t="shared" si="18"/>
        <v>4</v>
      </c>
      <c r="M589" s="27">
        <f t="shared" si="19"/>
        <v>4</v>
      </c>
    </row>
    <row r="590" spans="1:13" x14ac:dyDescent="0.2">
      <c r="A590">
        <v>1206</v>
      </c>
      <c r="B590" s="4">
        <v>43877</v>
      </c>
      <c r="C590" t="s">
        <v>11</v>
      </c>
      <c r="D590" t="s">
        <v>31</v>
      </c>
      <c r="E590" s="2" t="str">
        <f>VLOOKUP('SampleSuperstore - Main Data'!D590,Reference!$A$26:$B$74,2,FALSE)</f>
        <v>Central</v>
      </c>
      <c r="F590" s="22" t="s">
        <v>29</v>
      </c>
      <c r="G590" s="22" t="s">
        <v>50</v>
      </c>
      <c r="H590" s="24">
        <f>VLOOKUP($G590, Reference!$A$3:$C$20, 2,FALSE)*I590</f>
        <v>398</v>
      </c>
      <c r="I590" s="22">
        <v>2</v>
      </c>
      <c r="J590" s="26" cm="1">
        <f t="array" ref="J590">IFERROR(_xlfn.IFS(AND(C590="Corporate", F590="Technology"), 3%, C590="Corporate", 1%),0%)</f>
        <v>0</v>
      </c>
      <c r="K590" s="24">
        <f>VLOOKUP($G590, Reference!$A$3:$C$20, 3,FALSE)*I590</f>
        <v>330</v>
      </c>
      <c r="L590" s="27">
        <f t="shared" si="18"/>
        <v>68</v>
      </c>
      <c r="M590" s="27">
        <f t="shared" si="19"/>
        <v>68</v>
      </c>
    </row>
    <row r="591" spans="1:13" x14ac:dyDescent="0.2">
      <c r="A591">
        <v>1207</v>
      </c>
      <c r="B591" s="4">
        <v>43877</v>
      </c>
      <c r="C591" t="s">
        <v>11</v>
      </c>
      <c r="D591" t="s">
        <v>21</v>
      </c>
      <c r="E591" s="2" t="str">
        <f>VLOOKUP('SampleSuperstore - Main Data'!D591,Reference!$A$26:$B$74,2,FALSE)</f>
        <v>West</v>
      </c>
      <c r="F591" s="22" t="s">
        <v>13</v>
      </c>
      <c r="G591" s="22" t="s">
        <v>53</v>
      </c>
      <c r="H591" s="24">
        <f>VLOOKUP($G591, Reference!$A$3:$C$20, 2,FALSE)*I591</f>
        <v>12</v>
      </c>
      <c r="I591" s="22">
        <v>1</v>
      </c>
      <c r="J591" s="26" cm="1">
        <f t="array" ref="J591">IFERROR(_xlfn.IFS(AND(C591="Corporate", F591="Technology"), 3%, C591="Corporate", 1%),0%)</f>
        <v>0</v>
      </c>
      <c r="K591" s="24">
        <f>VLOOKUP($G591, Reference!$A$3:$C$20, 3,FALSE)*I591</f>
        <v>9</v>
      </c>
      <c r="L591" s="27">
        <f t="shared" si="18"/>
        <v>3</v>
      </c>
      <c r="M591" s="27">
        <f t="shared" si="19"/>
        <v>3</v>
      </c>
    </row>
    <row r="592" spans="1:13" x14ac:dyDescent="0.2">
      <c r="A592">
        <v>1208</v>
      </c>
      <c r="B592" s="4">
        <v>43877</v>
      </c>
      <c r="C592" t="s">
        <v>11</v>
      </c>
      <c r="D592" t="s">
        <v>70</v>
      </c>
      <c r="E592" s="2" t="str">
        <f>VLOOKUP('SampleSuperstore - Main Data'!D592,Reference!$A$26:$B$74,2,FALSE)</f>
        <v>Central</v>
      </c>
      <c r="F592" s="22" t="s">
        <v>13</v>
      </c>
      <c r="G592" s="22" t="s">
        <v>26</v>
      </c>
      <c r="H592" s="24">
        <f>VLOOKUP($G592, Reference!$A$3:$C$20, 2,FALSE)*I592</f>
        <v>10</v>
      </c>
      <c r="I592" s="22">
        <v>4</v>
      </c>
      <c r="J592" s="26" cm="1">
        <f t="array" ref="J592">IFERROR(_xlfn.IFS(AND(C592="Corporate", F592="Technology"), 3%, C592="Corporate", 1%),0%)</f>
        <v>0</v>
      </c>
      <c r="K592" s="24">
        <f>VLOOKUP($G592, Reference!$A$3:$C$20, 3,FALSE)*I592</f>
        <v>8</v>
      </c>
      <c r="L592" s="27">
        <f t="shared" si="18"/>
        <v>2</v>
      </c>
      <c r="M592" s="27">
        <f t="shared" si="19"/>
        <v>2</v>
      </c>
    </row>
    <row r="593" spans="1:13" x14ac:dyDescent="0.2">
      <c r="A593">
        <v>1209</v>
      </c>
      <c r="B593" s="4">
        <v>43877</v>
      </c>
      <c r="C593" t="s">
        <v>11</v>
      </c>
      <c r="D593" t="s">
        <v>46</v>
      </c>
      <c r="E593" s="2" t="str">
        <f>VLOOKUP('SampleSuperstore - Main Data'!D593,Reference!$A$26:$B$74,2,FALSE)</f>
        <v>Central</v>
      </c>
      <c r="F593" s="22" t="s">
        <v>23</v>
      </c>
      <c r="G593" s="22" t="s">
        <v>24</v>
      </c>
      <c r="H593" s="24">
        <f>VLOOKUP($G593, Reference!$A$3:$C$20, 2,FALSE)*I593</f>
        <v>198</v>
      </c>
      <c r="I593" s="22">
        <v>2</v>
      </c>
      <c r="J593" s="26" cm="1">
        <f t="array" ref="J593">IFERROR(_xlfn.IFS(AND(C593="Corporate", F593="Technology"), 3%, C593="Corporate", 1%),0%)</f>
        <v>0</v>
      </c>
      <c r="K593" s="24">
        <f>VLOOKUP($G593, Reference!$A$3:$C$20, 3,FALSE)*I593</f>
        <v>158</v>
      </c>
      <c r="L593" s="27">
        <f t="shared" si="18"/>
        <v>40</v>
      </c>
      <c r="M593" s="27">
        <f t="shared" si="19"/>
        <v>40</v>
      </c>
    </row>
    <row r="594" spans="1:13" x14ac:dyDescent="0.2">
      <c r="A594">
        <v>1211</v>
      </c>
      <c r="B594" s="4">
        <v>43877</v>
      </c>
      <c r="C594" t="s">
        <v>11</v>
      </c>
      <c r="D594" t="s">
        <v>12</v>
      </c>
      <c r="E594" s="2" t="str">
        <f>VLOOKUP('SampleSuperstore - Main Data'!D594,Reference!$A$26:$B$74,2,FALSE)</f>
        <v>West</v>
      </c>
      <c r="F594" s="22" t="s">
        <v>13</v>
      </c>
      <c r="G594" s="22" t="s">
        <v>20</v>
      </c>
      <c r="H594" s="24">
        <f>VLOOKUP($G594, Reference!$A$3:$C$20, 2,FALSE)*I594</f>
        <v>119</v>
      </c>
      <c r="I594" s="22">
        <v>7</v>
      </c>
      <c r="J594" s="26" cm="1">
        <f t="array" ref="J594">IFERROR(_xlfn.IFS(AND(C594="Corporate", F594="Technology"), 3%, C594="Corporate", 1%),0%)</f>
        <v>0</v>
      </c>
      <c r="K594" s="24">
        <f>VLOOKUP($G594, Reference!$A$3:$C$20, 3,FALSE)*I594</f>
        <v>70</v>
      </c>
      <c r="L594" s="27">
        <f t="shared" si="18"/>
        <v>49</v>
      </c>
      <c r="M594" s="27">
        <f t="shared" si="19"/>
        <v>49</v>
      </c>
    </row>
    <row r="595" spans="1:13" x14ac:dyDescent="0.2">
      <c r="A595">
        <v>1213</v>
      </c>
      <c r="B595" s="4">
        <v>43877</v>
      </c>
      <c r="C595" t="s">
        <v>11</v>
      </c>
      <c r="D595" t="s">
        <v>15</v>
      </c>
      <c r="E595" s="2" t="str">
        <f>VLOOKUP('SampleSuperstore - Main Data'!D595,Reference!$A$26:$B$74,2,FALSE)</f>
        <v>West</v>
      </c>
      <c r="F595" s="22" t="s">
        <v>23</v>
      </c>
      <c r="G595" s="22" t="s">
        <v>24</v>
      </c>
      <c r="H595" s="24">
        <f>VLOOKUP($G595, Reference!$A$3:$C$20, 2,FALSE)*I595</f>
        <v>396</v>
      </c>
      <c r="I595" s="22">
        <v>4</v>
      </c>
      <c r="J595" s="26" cm="1">
        <f t="array" ref="J595">IFERROR(_xlfn.IFS(AND(C595="Corporate", F595="Technology"), 3%, C595="Corporate", 1%),0%)</f>
        <v>0</v>
      </c>
      <c r="K595" s="24">
        <f>VLOOKUP($G595, Reference!$A$3:$C$20, 3,FALSE)*I595</f>
        <v>316</v>
      </c>
      <c r="L595" s="27">
        <f t="shared" si="18"/>
        <v>80</v>
      </c>
      <c r="M595" s="27">
        <f t="shared" si="19"/>
        <v>80</v>
      </c>
    </row>
    <row r="596" spans="1:13" x14ac:dyDescent="0.2">
      <c r="A596">
        <v>1214</v>
      </c>
      <c r="B596" s="4">
        <v>43877</v>
      </c>
      <c r="C596" t="s">
        <v>11</v>
      </c>
      <c r="D596" t="s">
        <v>32</v>
      </c>
      <c r="E596" s="2" t="str">
        <f>VLOOKUP('SampleSuperstore - Main Data'!D596,Reference!$A$26:$B$74,2,FALSE)</f>
        <v>South</v>
      </c>
      <c r="F596" s="22" t="s">
        <v>13</v>
      </c>
      <c r="G596" s="22" t="s">
        <v>26</v>
      </c>
      <c r="H596" s="24">
        <f>VLOOKUP($G596, Reference!$A$3:$C$20, 2,FALSE)*I596</f>
        <v>10</v>
      </c>
      <c r="I596" s="22">
        <v>4</v>
      </c>
      <c r="J596" s="26" cm="1">
        <f t="array" ref="J596">IFERROR(_xlfn.IFS(AND(C596="Corporate", F596="Technology"), 3%, C596="Corporate", 1%),0%)</f>
        <v>0</v>
      </c>
      <c r="K596" s="24">
        <f>VLOOKUP($G596, Reference!$A$3:$C$20, 3,FALSE)*I596</f>
        <v>8</v>
      </c>
      <c r="L596" s="27">
        <f t="shared" si="18"/>
        <v>2</v>
      </c>
      <c r="M596" s="27">
        <f t="shared" si="19"/>
        <v>2</v>
      </c>
    </row>
    <row r="597" spans="1:13" x14ac:dyDescent="0.2">
      <c r="A597">
        <v>1215</v>
      </c>
      <c r="B597" s="4">
        <v>43877</v>
      </c>
      <c r="C597" t="s">
        <v>11</v>
      </c>
      <c r="D597" t="s">
        <v>21</v>
      </c>
      <c r="E597" s="2" t="str">
        <f>VLOOKUP('SampleSuperstore - Main Data'!D597,Reference!$A$26:$B$74,2,FALSE)</f>
        <v>West</v>
      </c>
      <c r="F597" s="22" t="s">
        <v>29</v>
      </c>
      <c r="G597" s="22" t="s">
        <v>61</v>
      </c>
      <c r="H597" s="24">
        <f>VLOOKUP($G597, Reference!$A$3:$C$20, 2,FALSE)*I597</f>
        <v>2900</v>
      </c>
      <c r="I597" s="22">
        <v>4</v>
      </c>
      <c r="J597" s="26" cm="1">
        <f t="array" ref="J597">IFERROR(_xlfn.IFS(AND(C597="Corporate", F597="Technology"), 3%, C597="Corporate", 1%),0%)</f>
        <v>0</v>
      </c>
      <c r="K597" s="24">
        <f>VLOOKUP($G597, Reference!$A$3:$C$20, 3,FALSE)*I597</f>
        <v>2800</v>
      </c>
      <c r="L597" s="27">
        <f t="shared" si="18"/>
        <v>100</v>
      </c>
      <c r="M597" s="27">
        <f t="shared" si="19"/>
        <v>100</v>
      </c>
    </row>
    <row r="598" spans="1:13" x14ac:dyDescent="0.2">
      <c r="A598">
        <v>1216</v>
      </c>
      <c r="B598" s="4">
        <v>43877</v>
      </c>
      <c r="C598" t="s">
        <v>11</v>
      </c>
      <c r="D598" t="s">
        <v>25</v>
      </c>
      <c r="E598" s="2" t="str">
        <f>VLOOKUP('SampleSuperstore - Main Data'!D598,Reference!$A$26:$B$74,2,FALSE)</f>
        <v>Central</v>
      </c>
      <c r="F598" s="22" t="s">
        <v>23</v>
      </c>
      <c r="G598" s="22" t="s">
        <v>59</v>
      </c>
      <c r="H598" s="24">
        <f>VLOOKUP($G598, Reference!$A$3:$C$20, 2,FALSE)*I598</f>
        <v>255</v>
      </c>
      <c r="I598" s="22">
        <v>3</v>
      </c>
      <c r="J598" s="26" cm="1">
        <f t="array" ref="J598">IFERROR(_xlfn.IFS(AND(C598="Corporate", F598="Technology"), 3%, C598="Corporate", 1%),0%)</f>
        <v>0</v>
      </c>
      <c r="K598" s="24">
        <f>VLOOKUP($G598, Reference!$A$3:$C$20, 3,FALSE)*I598</f>
        <v>225</v>
      </c>
      <c r="L598" s="27">
        <f t="shared" si="18"/>
        <v>30</v>
      </c>
      <c r="M598" s="27">
        <f t="shared" si="19"/>
        <v>30</v>
      </c>
    </row>
    <row r="599" spans="1:13" x14ac:dyDescent="0.2">
      <c r="A599">
        <v>1217</v>
      </c>
      <c r="B599" s="4">
        <v>43877</v>
      </c>
      <c r="C599" t="s">
        <v>11</v>
      </c>
      <c r="D599" t="s">
        <v>40</v>
      </c>
      <c r="E599" s="2" t="str">
        <f>VLOOKUP('SampleSuperstore - Main Data'!D599,Reference!$A$26:$B$74,2,FALSE)</f>
        <v>East</v>
      </c>
      <c r="F599" s="22" t="s">
        <v>13</v>
      </c>
      <c r="G599" s="22" t="s">
        <v>35</v>
      </c>
      <c r="H599" s="24">
        <f>VLOOKUP($G599, Reference!$A$3:$C$20, 2,FALSE)*I599</f>
        <v>48</v>
      </c>
      <c r="I599" s="22">
        <v>2</v>
      </c>
      <c r="J599" s="26" cm="1">
        <f t="array" ref="J599">IFERROR(_xlfn.IFS(AND(C599="Corporate", F599="Technology"), 3%, C599="Corporate", 1%),0%)</f>
        <v>0</v>
      </c>
      <c r="K599" s="24">
        <f>VLOOKUP($G599, Reference!$A$3:$C$20, 3,FALSE)*I599</f>
        <v>38</v>
      </c>
      <c r="L599" s="27">
        <f t="shared" si="18"/>
        <v>10</v>
      </c>
      <c r="M599" s="27">
        <f t="shared" si="19"/>
        <v>10</v>
      </c>
    </row>
    <row r="600" spans="1:13" x14ac:dyDescent="0.2">
      <c r="A600">
        <v>1225</v>
      </c>
      <c r="B600" s="4">
        <v>43878</v>
      </c>
      <c r="C600" t="s">
        <v>11</v>
      </c>
      <c r="D600" t="s">
        <v>36</v>
      </c>
      <c r="E600" s="2" t="str">
        <f>VLOOKUP('SampleSuperstore - Main Data'!D600,Reference!$A$26:$B$74,2,FALSE)</f>
        <v>East</v>
      </c>
      <c r="F600" s="22" t="s">
        <v>23</v>
      </c>
      <c r="G600" s="22" t="s">
        <v>59</v>
      </c>
      <c r="H600" s="24">
        <f>VLOOKUP($G600, Reference!$A$3:$C$20, 2,FALSE)*I600</f>
        <v>425</v>
      </c>
      <c r="I600" s="22">
        <v>5</v>
      </c>
      <c r="J600" s="26" cm="1">
        <f t="array" ref="J600">IFERROR(_xlfn.IFS(AND(C600="Corporate", F600="Technology"), 3%, C600="Corporate", 1%),0%)</f>
        <v>0</v>
      </c>
      <c r="K600" s="24">
        <f>VLOOKUP($G600, Reference!$A$3:$C$20, 3,FALSE)*I600</f>
        <v>375</v>
      </c>
      <c r="L600" s="27">
        <f t="shared" si="18"/>
        <v>50</v>
      </c>
      <c r="M600" s="27">
        <f t="shared" si="19"/>
        <v>50</v>
      </c>
    </row>
    <row r="601" spans="1:13" x14ac:dyDescent="0.2">
      <c r="A601">
        <v>1226</v>
      </c>
      <c r="B601" s="4">
        <v>43878</v>
      </c>
      <c r="C601" t="s">
        <v>11</v>
      </c>
      <c r="D601" t="s">
        <v>36</v>
      </c>
      <c r="E601" s="2" t="str">
        <f>VLOOKUP('SampleSuperstore - Main Data'!D601,Reference!$A$26:$B$74,2,FALSE)</f>
        <v>East</v>
      </c>
      <c r="F601" s="22" t="s">
        <v>29</v>
      </c>
      <c r="G601" s="22" t="s">
        <v>33</v>
      </c>
      <c r="H601" s="24">
        <f>VLOOKUP($G601, Reference!$A$3:$C$20, 2,FALSE)*I601</f>
        <v>25</v>
      </c>
      <c r="I601" s="22">
        <v>5</v>
      </c>
      <c r="J601" s="26" cm="1">
        <f t="array" ref="J601">IFERROR(_xlfn.IFS(AND(C601="Corporate", F601="Technology"), 3%, C601="Corporate", 1%),0%)</f>
        <v>0</v>
      </c>
      <c r="K601" s="24">
        <f>VLOOKUP($G601, Reference!$A$3:$C$20, 3,FALSE)*I601</f>
        <v>12.5</v>
      </c>
      <c r="L601" s="27">
        <f t="shared" si="18"/>
        <v>12.5</v>
      </c>
      <c r="M601" s="27">
        <f t="shared" si="19"/>
        <v>12.5</v>
      </c>
    </row>
    <row r="602" spans="1:13" x14ac:dyDescent="0.2">
      <c r="A602">
        <v>1227</v>
      </c>
      <c r="B602" s="4">
        <v>43878</v>
      </c>
      <c r="C602" t="s">
        <v>11</v>
      </c>
      <c r="D602" t="s">
        <v>67</v>
      </c>
      <c r="E602" s="2" t="str">
        <f>VLOOKUP('SampleSuperstore - Main Data'!D602,Reference!$A$26:$B$74,2,FALSE)</f>
        <v>West</v>
      </c>
      <c r="F602" s="22" t="s">
        <v>13</v>
      </c>
      <c r="G602" s="22" t="s">
        <v>49</v>
      </c>
      <c r="H602" s="24">
        <f>VLOOKUP($G602, Reference!$A$3:$C$20, 2,FALSE)*I602</f>
        <v>80</v>
      </c>
      <c r="I602" s="22">
        <v>2</v>
      </c>
      <c r="J602" s="26" cm="1">
        <f t="array" ref="J602">IFERROR(_xlfn.IFS(AND(C602="Corporate", F602="Technology"), 3%, C602="Corporate", 1%),0%)</f>
        <v>0</v>
      </c>
      <c r="K602" s="24">
        <f>VLOOKUP($G602, Reference!$A$3:$C$20, 3,FALSE)*I602</f>
        <v>70</v>
      </c>
      <c r="L602" s="27">
        <f t="shared" si="18"/>
        <v>10</v>
      </c>
      <c r="M602" s="27">
        <f t="shared" si="19"/>
        <v>10</v>
      </c>
    </row>
    <row r="603" spans="1:13" x14ac:dyDescent="0.2">
      <c r="A603">
        <v>1228</v>
      </c>
      <c r="B603" s="4">
        <v>43878</v>
      </c>
      <c r="C603" t="s">
        <v>11</v>
      </c>
      <c r="D603" t="s">
        <v>36</v>
      </c>
      <c r="E603" s="2" t="str">
        <f>VLOOKUP('SampleSuperstore - Main Data'!D603,Reference!$A$26:$B$74,2,FALSE)</f>
        <v>East</v>
      </c>
      <c r="F603" s="22" t="s">
        <v>13</v>
      </c>
      <c r="G603" s="22" t="s">
        <v>16</v>
      </c>
      <c r="H603" s="24">
        <f>VLOOKUP($G603, Reference!$A$3:$C$20, 2,FALSE)*I603</f>
        <v>76</v>
      </c>
      <c r="I603" s="22">
        <v>4</v>
      </c>
      <c r="J603" s="26" cm="1">
        <f t="array" ref="J603">IFERROR(_xlfn.IFS(AND(C603="Corporate", F603="Technology"), 3%, C603="Corporate", 1%),0%)</f>
        <v>0</v>
      </c>
      <c r="K603" s="24">
        <f>VLOOKUP($G603, Reference!$A$3:$C$20, 3,FALSE)*I603</f>
        <v>40</v>
      </c>
      <c r="L603" s="27">
        <f t="shared" si="18"/>
        <v>36</v>
      </c>
      <c r="M603" s="27">
        <f t="shared" si="19"/>
        <v>36</v>
      </c>
    </row>
    <row r="604" spans="1:13" x14ac:dyDescent="0.2">
      <c r="A604">
        <v>1229</v>
      </c>
      <c r="B604" s="4">
        <v>43878</v>
      </c>
      <c r="C604" t="s">
        <v>11</v>
      </c>
      <c r="D604" t="s">
        <v>40</v>
      </c>
      <c r="E604" s="2" t="str">
        <f>VLOOKUP('SampleSuperstore - Main Data'!D604,Reference!$A$26:$B$74,2,FALSE)</f>
        <v>East</v>
      </c>
      <c r="F604" s="22" t="s">
        <v>23</v>
      </c>
      <c r="G604" s="22" t="s">
        <v>37</v>
      </c>
      <c r="H604" s="24">
        <f>VLOOKUP($G604, Reference!$A$3:$C$20, 2,FALSE)*I604</f>
        <v>27</v>
      </c>
      <c r="I604" s="22">
        <v>3</v>
      </c>
      <c r="J604" s="26" cm="1">
        <f t="array" ref="J604">IFERROR(_xlfn.IFS(AND(C604="Corporate", F604="Technology"), 3%, C604="Corporate", 1%),0%)</f>
        <v>0</v>
      </c>
      <c r="K604" s="24">
        <f>VLOOKUP($G604, Reference!$A$3:$C$20, 3,FALSE)*I604</f>
        <v>15</v>
      </c>
      <c r="L604" s="27">
        <f t="shared" si="18"/>
        <v>12</v>
      </c>
      <c r="M604" s="27">
        <f t="shared" si="19"/>
        <v>12</v>
      </c>
    </row>
    <row r="605" spans="1:13" x14ac:dyDescent="0.2">
      <c r="A605">
        <v>1231</v>
      </c>
      <c r="B605" s="4">
        <v>43878</v>
      </c>
      <c r="C605" t="s">
        <v>11</v>
      </c>
      <c r="D605" t="s">
        <v>19</v>
      </c>
      <c r="E605" s="2" t="str">
        <f>VLOOKUP('SampleSuperstore - Main Data'!D605,Reference!$A$26:$B$74,2,FALSE)</f>
        <v>East</v>
      </c>
      <c r="F605" s="22" t="s">
        <v>13</v>
      </c>
      <c r="G605" s="22" t="s">
        <v>20</v>
      </c>
      <c r="H605" s="24">
        <f>VLOOKUP($G605, Reference!$A$3:$C$20, 2,FALSE)*I605</f>
        <v>68</v>
      </c>
      <c r="I605" s="22">
        <v>4</v>
      </c>
      <c r="J605" s="26" cm="1">
        <f t="array" ref="J605">IFERROR(_xlfn.IFS(AND(C605="Corporate", F605="Technology"), 3%, C605="Corporate", 1%),0%)</f>
        <v>0</v>
      </c>
      <c r="K605" s="24">
        <f>VLOOKUP($G605, Reference!$A$3:$C$20, 3,FALSE)*I605</f>
        <v>40</v>
      </c>
      <c r="L605" s="27">
        <f t="shared" si="18"/>
        <v>28</v>
      </c>
      <c r="M605" s="27">
        <f t="shared" si="19"/>
        <v>28</v>
      </c>
    </row>
    <row r="606" spans="1:13" x14ac:dyDescent="0.2">
      <c r="A606">
        <v>1232</v>
      </c>
      <c r="B606" s="4">
        <v>43878</v>
      </c>
      <c r="C606" t="s">
        <v>11</v>
      </c>
      <c r="D606" t="s">
        <v>15</v>
      </c>
      <c r="E606" s="2" t="str">
        <f>VLOOKUP('SampleSuperstore - Main Data'!D606,Reference!$A$26:$B$74,2,FALSE)</f>
        <v>West</v>
      </c>
      <c r="F606" s="22" t="s">
        <v>13</v>
      </c>
      <c r="G606" s="22" t="s">
        <v>53</v>
      </c>
      <c r="H606" s="24">
        <f>VLOOKUP($G606, Reference!$A$3:$C$20, 2,FALSE)*I606</f>
        <v>36</v>
      </c>
      <c r="I606" s="22">
        <v>3</v>
      </c>
      <c r="J606" s="26" cm="1">
        <f t="array" ref="J606">IFERROR(_xlfn.IFS(AND(C606="Corporate", F606="Technology"), 3%, C606="Corporate", 1%),0%)</f>
        <v>0</v>
      </c>
      <c r="K606" s="24">
        <f>VLOOKUP($G606, Reference!$A$3:$C$20, 3,FALSE)*I606</f>
        <v>27</v>
      </c>
      <c r="L606" s="27">
        <f t="shared" si="18"/>
        <v>9</v>
      </c>
      <c r="M606" s="27">
        <f t="shared" si="19"/>
        <v>9</v>
      </c>
    </row>
    <row r="607" spans="1:13" x14ac:dyDescent="0.2">
      <c r="A607">
        <v>1234</v>
      </c>
      <c r="B607" s="4">
        <v>43878</v>
      </c>
      <c r="C607" t="s">
        <v>11</v>
      </c>
      <c r="D607" t="s">
        <v>36</v>
      </c>
      <c r="E607" s="2" t="str">
        <f>VLOOKUP('SampleSuperstore - Main Data'!D607,Reference!$A$26:$B$74,2,FALSE)</f>
        <v>East</v>
      </c>
      <c r="F607" s="22" t="s">
        <v>29</v>
      </c>
      <c r="G607" s="22" t="s">
        <v>50</v>
      </c>
      <c r="H607" s="24">
        <f>VLOOKUP($G607, Reference!$A$3:$C$20, 2,FALSE)*I607</f>
        <v>796</v>
      </c>
      <c r="I607" s="22">
        <v>4</v>
      </c>
      <c r="J607" s="26" cm="1">
        <f t="array" ref="J607">IFERROR(_xlfn.IFS(AND(C607="Corporate", F607="Technology"), 3%, C607="Corporate", 1%),0%)</f>
        <v>0</v>
      </c>
      <c r="K607" s="24">
        <f>VLOOKUP($G607, Reference!$A$3:$C$20, 3,FALSE)*I607</f>
        <v>660</v>
      </c>
      <c r="L607" s="27">
        <f t="shared" si="18"/>
        <v>136</v>
      </c>
      <c r="M607" s="27">
        <f t="shared" si="19"/>
        <v>136</v>
      </c>
    </row>
    <row r="608" spans="1:13" x14ac:dyDescent="0.2">
      <c r="A608">
        <v>1235</v>
      </c>
      <c r="B608" s="4">
        <v>43878</v>
      </c>
      <c r="C608" t="s">
        <v>11</v>
      </c>
      <c r="D608" t="s">
        <v>40</v>
      </c>
      <c r="E608" s="2" t="str">
        <f>VLOOKUP('SampleSuperstore - Main Data'!D608,Reference!$A$26:$B$74,2,FALSE)</f>
        <v>East</v>
      </c>
      <c r="F608" s="22" t="s">
        <v>29</v>
      </c>
      <c r="G608" s="22" t="s">
        <v>50</v>
      </c>
      <c r="H608" s="24">
        <f>VLOOKUP($G608, Reference!$A$3:$C$20, 2,FALSE)*I608</f>
        <v>199</v>
      </c>
      <c r="I608" s="22">
        <v>1</v>
      </c>
      <c r="J608" s="26" cm="1">
        <f t="array" ref="J608">IFERROR(_xlfn.IFS(AND(C608="Corporate", F608="Technology"), 3%, C608="Corporate", 1%),0%)</f>
        <v>0</v>
      </c>
      <c r="K608" s="24">
        <f>VLOOKUP($G608, Reference!$A$3:$C$20, 3,FALSE)*I608</f>
        <v>165</v>
      </c>
      <c r="L608" s="27">
        <f t="shared" si="18"/>
        <v>34</v>
      </c>
      <c r="M608" s="27">
        <f t="shared" si="19"/>
        <v>34</v>
      </c>
    </row>
    <row r="609" spans="1:13" x14ac:dyDescent="0.2">
      <c r="A609">
        <v>1236</v>
      </c>
      <c r="B609" s="4">
        <v>43878</v>
      </c>
      <c r="C609" t="s">
        <v>11</v>
      </c>
      <c r="D609" t="s">
        <v>57</v>
      </c>
      <c r="E609" s="2" t="str">
        <f>VLOOKUP('SampleSuperstore - Main Data'!D609,Reference!$A$26:$B$74,2,FALSE)</f>
        <v>South</v>
      </c>
      <c r="F609" s="22" t="s">
        <v>13</v>
      </c>
      <c r="G609" s="22" t="s">
        <v>41</v>
      </c>
      <c r="H609" s="24">
        <f>VLOOKUP($G609, Reference!$A$3:$C$20, 2,FALSE)*I609</f>
        <v>15</v>
      </c>
      <c r="I609" s="22">
        <v>5</v>
      </c>
      <c r="J609" s="26" cm="1">
        <f t="array" ref="J609">IFERROR(_xlfn.IFS(AND(C609="Corporate", F609="Technology"), 3%, C609="Corporate", 1%),0%)</f>
        <v>0</v>
      </c>
      <c r="K609" s="24">
        <f>VLOOKUP($G609, Reference!$A$3:$C$20, 3,FALSE)*I609</f>
        <v>10</v>
      </c>
      <c r="L609" s="27">
        <f t="shared" si="18"/>
        <v>5</v>
      </c>
      <c r="M609" s="27">
        <f t="shared" si="19"/>
        <v>5</v>
      </c>
    </row>
    <row r="610" spans="1:13" x14ac:dyDescent="0.2">
      <c r="A610">
        <v>1239</v>
      </c>
      <c r="B610" s="4">
        <v>43878</v>
      </c>
      <c r="C610" t="s">
        <v>11</v>
      </c>
      <c r="D610" t="s">
        <v>40</v>
      </c>
      <c r="E610" s="2" t="str">
        <f>VLOOKUP('SampleSuperstore - Main Data'!D610,Reference!$A$26:$B$74,2,FALSE)</f>
        <v>East</v>
      </c>
      <c r="F610" s="22" t="s">
        <v>23</v>
      </c>
      <c r="G610" s="22" t="s">
        <v>37</v>
      </c>
      <c r="H610" s="24">
        <f>VLOOKUP($G610, Reference!$A$3:$C$20, 2,FALSE)*I610</f>
        <v>45</v>
      </c>
      <c r="I610" s="22">
        <v>5</v>
      </c>
      <c r="J610" s="26" cm="1">
        <f t="array" ref="J610">IFERROR(_xlfn.IFS(AND(C610="Corporate", F610="Technology"), 3%, C610="Corporate", 1%),0%)</f>
        <v>0</v>
      </c>
      <c r="K610" s="24">
        <f>VLOOKUP($G610, Reference!$A$3:$C$20, 3,FALSE)*I610</f>
        <v>25</v>
      </c>
      <c r="L610" s="27">
        <f t="shared" si="18"/>
        <v>20</v>
      </c>
      <c r="M610" s="27">
        <f t="shared" si="19"/>
        <v>20</v>
      </c>
    </row>
    <row r="611" spans="1:13" x14ac:dyDescent="0.2">
      <c r="A611">
        <v>1240</v>
      </c>
      <c r="B611" s="4">
        <v>43878</v>
      </c>
      <c r="C611" t="s">
        <v>11</v>
      </c>
      <c r="D611" t="s">
        <v>25</v>
      </c>
      <c r="E611" s="2" t="str">
        <f>VLOOKUP('SampleSuperstore - Main Data'!D611,Reference!$A$26:$B$74,2,FALSE)</f>
        <v>Central</v>
      </c>
      <c r="F611" s="22" t="s">
        <v>29</v>
      </c>
      <c r="G611" s="22" t="s">
        <v>33</v>
      </c>
      <c r="H611" s="24">
        <f>VLOOKUP($G611, Reference!$A$3:$C$20, 2,FALSE)*I611</f>
        <v>10</v>
      </c>
      <c r="I611" s="22">
        <v>2</v>
      </c>
      <c r="J611" s="26" cm="1">
        <f t="array" ref="J611">IFERROR(_xlfn.IFS(AND(C611="Corporate", F611="Technology"), 3%, C611="Corporate", 1%),0%)</f>
        <v>0</v>
      </c>
      <c r="K611" s="24">
        <f>VLOOKUP($G611, Reference!$A$3:$C$20, 3,FALSE)*I611</f>
        <v>5</v>
      </c>
      <c r="L611" s="27">
        <f t="shared" si="18"/>
        <v>5</v>
      </c>
      <c r="M611" s="27">
        <f t="shared" si="19"/>
        <v>5</v>
      </c>
    </row>
    <row r="612" spans="1:13" x14ac:dyDescent="0.2">
      <c r="A612">
        <v>1249</v>
      </c>
      <c r="B612" s="4">
        <v>43879</v>
      </c>
      <c r="C612" t="s">
        <v>11</v>
      </c>
      <c r="D612" t="s">
        <v>21</v>
      </c>
      <c r="E612" s="2" t="str">
        <f>VLOOKUP('SampleSuperstore - Main Data'!D612,Reference!$A$26:$B$74,2,FALSE)</f>
        <v>West</v>
      </c>
      <c r="F612" s="22" t="s">
        <v>13</v>
      </c>
      <c r="G612" s="22" t="s">
        <v>35</v>
      </c>
      <c r="H612" s="24">
        <f>VLOOKUP($G612, Reference!$A$3:$C$20, 2,FALSE)*I612</f>
        <v>48</v>
      </c>
      <c r="I612" s="22">
        <v>2</v>
      </c>
      <c r="J612" s="26" cm="1">
        <f t="array" ref="J612">IFERROR(_xlfn.IFS(AND(C612="Corporate", F612="Technology"), 3%, C612="Corporate", 1%),0%)</f>
        <v>0</v>
      </c>
      <c r="K612" s="24">
        <f>VLOOKUP($G612, Reference!$A$3:$C$20, 3,FALSE)*I612</f>
        <v>38</v>
      </c>
      <c r="L612" s="27">
        <f t="shared" si="18"/>
        <v>10</v>
      </c>
      <c r="M612" s="27">
        <f t="shared" si="19"/>
        <v>10</v>
      </c>
    </row>
    <row r="613" spans="1:13" x14ac:dyDescent="0.2">
      <c r="A613">
        <v>1250</v>
      </c>
      <c r="B613" s="4">
        <v>43879</v>
      </c>
      <c r="C613" t="s">
        <v>11</v>
      </c>
      <c r="D613" t="s">
        <v>21</v>
      </c>
      <c r="E613" s="2" t="str">
        <f>VLOOKUP('SampleSuperstore - Main Data'!D613,Reference!$A$26:$B$74,2,FALSE)</f>
        <v>West</v>
      </c>
      <c r="F613" s="22" t="s">
        <v>23</v>
      </c>
      <c r="G613" s="22" t="s">
        <v>59</v>
      </c>
      <c r="H613" s="24">
        <f>VLOOKUP($G613, Reference!$A$3:$C$20, 2,FALSE)*I613</f>
        <v>170</v>
      </c>
      <c r="I613" s="22">
        <v>2</v>
      </c>
      <c r="J613" s="26" cm="1">
        <f t="array" ref="J613">IFERROR(_xlfn.IFS(AND(C613="Corporate", F613="Technology"), 3%, C613="Corporate", 1%),0%)</f>
        <v>0</v>
      </c>
      <c r="K613" s="24">
        <f>VLOOKUP($G613, Reference!$A$3:$C$20, 3,FALSE)*I613</f>
        <v>150</v>
      </c>
      <c r="L613" s="27">
        <f t="shared" si="18"/>
        <v>20</v>
      </c>
      <c r="M613" s="27">
        <f t="shared" si="19"/>
        <v>20</v>
      </c>
    </row>
    <row r="614" spans="1:13" x14ac:dyDescent="0.2">
      <c r="A614">
        <v>1251</v>
      </c>
      <c r="B614" s="4">
        <v>43879</v>
      </c>
      <c r="C614" t="s">
        <v>11</v>
      </c>
      <c r="D614" t="s">
        <v>25</v>
      </c>
      <c r="E614" s="2" t="str">
        <f>VLOOKUP('SampleSuperstore - Main Data'!D614,Reference!$A$26:$B$74,2,FALSE)</f>
        <v>Central</v>
      </c>
      <c r="F614" s="22" t="s">
        <v>13</v>
      </c>
      <c r="G614" s="22" t="s">
        <v>49</v>
      </c>
      <c r="H614" s="24">
        <f>VLOOKUP($G614, Reference!$A$3:$C$20, 2,FALSE)*I614</f>
        <v>120</v>
      </c>
      <c r="I614" s="22">
        <v>3</v>
      </c>
      <c r="J614" s="26" cm="1">
        <f t="array" ref="J614">IFERROR(_xlfn.IFS(AND(C614="Corporate", F614="Technology"), 3%, C614="Corporate", 1%),0%)</f>
        <v>0</v>
      </c>
      <c r="K614" s="24">
        <f>VLOOKUP($G614, Reference!$A$3:$C$20, 3,FALSE)*I614</f>
        <v>105</v>
      </c>
      <c r="L614" s="27">
        <f t="shared" si="18"/>
        <v>15</v>
      </c>
      <c r="M614" s="27">
        <f t="shared" si="19"/>
        <v>15</v>
      </c>
    </row>
    <row r="615" spans="1:13" x14ac:dyDescent="0.2">
      <c r="A615">
        <v>1255</v>
      </c>
      <c r="B615" s="4">
        <v>43879</v>
      </c>
      <c r="C615" t="s">
        <v>11</v>
      </c>
      <c r="D615" t="s">
        <v>15</v>
      </c>
      <c r="E615" s="2" t="str">
        <f>VLOOKUP('SampleSuperstore - Main Data'!D615,Reference!$A$26:$B$74,2,FALSE)</f>
        <v>West</v>
      </c>
      <c r="F615" s="22" t="s">
        <v>29</v>
      </c>
      <c r="G615" s="22" t="s">
        <v>50</v>
      </c>
      <c r="H615" s="24">
        <f>VLOOKUP($G615, Reference!$A$3:$C$20, 2,FALSE)*I615</f>
        <v>199</v>
      </c>
      <c r="I615" s="22">
        <v>1</v>
      </c>
      <c r="J615" s="26" cm="1">
        <f t="array" ref="J615">IFERROR(_xlfn.IFS(AND(C615="Corporate", F615="Technology"), 3%, C615="Corporate", 1%),0%)</f>
        <v>0</v>
      </c>
      <c r="K615" s="24">
        <f>VLOOKUP($G615, Reference!$A$3:$C$20, 3,FALSE)*I615</f>
        <v>165</v>
      </c>
      <c r="L615" s="27">
        <f t="shared" si="18"/>
        <v>34</v>
      </c>
      <c r="M615" s="27">
        <f t="shared" si="19"/>
        <v>34</v>
      </c>
    </row>
    <row r="616" spans="1:13" x14ac:dyDescent="0.2">
      <c r="A616">
        <v>1257</v>
      </c>
      <c r="B616" s="4">
        <v>43879</v>
      </c>
      <c r="C616" t="s">
        <v>11</v>
      </c>
      <c r="D616" t="s">
        <v>15</v>
      </c>
      <c r="E616" s="2" t="str">
        <f>VLOOKUP('SampleSuperstore - Main Data'!D616,Reference!$A$26:$B$74,2,FALSE)</f>
        <v>West</v>
      </c>
      <c r="F616" s="22" t="s">
        <v>13</v>
      </c>
      <c r="G616" s="22" t="s">
        <v>14</v>
      </c>
      <c r="H616" s="24">
        <f>VLOOKUP($G616, Reference!$A$3:$C$20, 2,FALSE)*I616</f>
        <v>225</v>
      </c>
      <c r="I616" s="22">
        <v>5</v>
      </c>
      <c r="J616" s="26" cm="1">
        <f t="array" ref="J616">IFERROR(_xlfn.IFS(AND(C616="Corporate", F616="Technology"), 3%, C616="Corporate", 1%),0%)</f>
        <v>0</v>
      </c>
      <c r="K616" s="24">
        <f>VLOOKUP($G616, Reference!$A$3:$C$20, 3,FALSE)*I616</f>
        <v>175</v>
      </c>
      <c r="L616" s="27">
        <f t="shared" si="18"/>
        <v>50</v>
      </c>
      <c r="M616" s="27">
        <f t="shared" si="19"/>
        <v>50</v>
      </c>
    </row>
    <row r="617" spans="1:13" x14ac:dyDescent="0.2">
      <c r="A617">
        <v>1259</v>
      </c>
      <c r="B617" s="4">
        <v>43879</v>
      </c>
      <c r="C617" t="s">
        <v>11</v>
      </c>
      <c r="D617" t="s">
        <v>46</v>
      </c>
      <c r="E617" s="2" t="str">
        <f>VLOOKUP('SampleSuperstore - Main Data'!D617,Reference!$A$26:$B$74,2,FALSE)</f>
        <v>Central</v>
      </c>
      <c r="F617" s="22" t="s">
        <v>29</v>
      </c>
      <c r="G617" s="22" t="s">
        <v>50</v>
      </c>
      <c r="H617" s="24">
        <f>VLOOKUP($G617, Reference!$A$3:$C$20, 2,FALSE)*I617</f>
        <v>199</v>
      </c>
      <c r="I617" s="22">
        <v>1</v>
      </c>
      <c r="J617" s="26" cm="1">
        <f t="array" ref="J617">IFERROR(_xlfn.IFS(AND(C617="Corporate", F617="Technology"), 3%, C617="Corporate", 1%),0%)</f>
        <v>0</v>
      </c>
      <c r="K617" s="24">
        <f>VLOOKUP($G617, Reference!$A$3:$C$20, 3,FALSE)*I617</f>
        <v>165</v>
      </c>
      <c r="L617" s="27">
        <f t="shared" si="18"/>
        <v>34</v>
      </c>
      <c r="M617" s="27">
        <f t="shared" si="19"/>
        <v>34</v>
      </c>
    </row>
    <row r="618" spans="1:13" x14ac:dyDescent="0.2">
      <c r="A618">
        <v>1261</v>
      </c>
      <c r="B618" s="4">
        <v>43879</v>
      </c>
      <c r="C618" t="s">
        <v>11</v>
      </c>
      <c r="D618" t="s">
        <v>34</v>
      </c>
      <c r="E618" s="2" t="str">
        <f>VLOOKUP('SampleSuperstore - Main Data'!D618,Reference!$A$26:$B$74,2,FALSE)</f>
        <v>South</v>
      </c>
      <c r="F618" s="22" t="s">
        <v>29</v>
      </c>
      <c r="G618" s="22" t="s">
        <v>50</v>
      </c>
      <c r="H618" s="24">
        <f>VLOOKUP($G618, Reference!$A$3:$C$20, 2,FALSE)*I618</f>
        <v>597</v>
      </c>
      <c r="I618" s="22">
        <v>3</v>
      </c>
      <c r="J618" s="26" cm="1">
        <f t="array" ref="J618">IFERROR(_xlfn.IFS(AND(C618="Corporate", F618="Technology"), 3%, C618="Corporate", 1%),0%)</f>
        <v>0</v>
      </c>
      <c r="K618" s="24">
        <f>VLOOKUP($G618, Reference!$A$3:$C$20, 3,FALSE)*I618</f>
        <v>495</v>
      </c>
      <c r="L618" s="27">
        <f t="shared" si="18"/>
        <v>102</v>
      </c>
      <c r="M618" s="27">
        <f t="shared" si="19"/>
        <v>102</v>
      </c>
    </row>
    <row r="619" spans="1:13" x14ac:dyDescent="0.2">
      <c r="A619">
        <v>1263</v>
      </c>
      <c r="B619" s="4">
        <v>43879</v>
      </c>
      <c r="C619" t="s">
        <v>11</v>
      </c>
      <c r="D619" t="s">
        <v>15</v>
      </c>
      <c r="E619" s="2" t="str">
        <f>VLOOKUP('SampleSuperstore - Main Data'!D619,Reference!$A$26:$B$74,2,FALSE)</f>
        <v>West</v>
      </c>
      <c r="F619" s="22" t="s">
        <v>13</v>
      </c>
      <c r="G619" s="22" t="s">
        <v>14</v>
      </c>
      <c r="H619" s="24">
        <f>VLOOKUP($G619, Reference!$A$3:$C$20, 2,FALSE)*I619</f>
        <v>45</v>
      </c>
      <c r="I619" s="22">
        <v>1</v>
      </c>
      <c r="J619" s="26" cm="1">
        <f t="array" ref="J619">IFERROR(_xlfn.IFS(AND(C619="Corporate", F619="Technology"), 3%, C619="Corporate", 1%),0%)</f>
        <v>0</v>
      </c>
      <c r="K619" s="24">
        <f>VLOOKUP($G619, Reference!$A$3:$C$20, 3,FALSE)*I619</f>
        <v>35</v>
      </c>
      <c r="L619" s="27">
        <f t="shared" si="18"/>
        <v>10</v>
      </c>
      <c r="M619" s="27">
        <f t="shared" si="19"/>
        <v>10</v>
      </c>
    </row>
    <row r="620" spans="1:13" x14ac:dyDescent="0.2">
      <c r="A620">
        <v>1265</v>
      </c>
      <c r="B620" s="4">
        <v>43879</v>
      </c>
      <c r="C620" t="s">
        <v>11</v>
      </c>
      <c r="D620" t="s">
        <v>15</v>
      </c>
      <c r="E620" s="2" t="str">
        <f>VLOOKUP('SampleSuperstore - Main Data'!D620,Reference!$A$26:$B$74,2,FALSE)</f>
        <v>West</v>
      </c>
      <c r="F620" s="22" t="s">
        <v>13</v>
      </c>
      <c r="G620" s="22" t="s">
        <v>41</v>
      </c>
      <c r="H620" s="24">
        <f>VLOOKUP($G620, Reference!$A$3:$C$20, 2,FALSE)*I620</f>
        <v>24</v>
      </c>
      <c r="I620" s="22">
        <v>8</v>
      </c>
      <c r="J620" s="26" cm="1">
        <f t="array" ref="J620">IFERROR(_xlfn.IFS(AND(C620="Corporate", F620="Technology"), 3%, C620="Corporate", 1%),0%)</f>
        <v>0</v>
      </c>
      <c r="K620" s="24">
        <f>VLOOKUP($G620, Reference!$A$3:$C$20, 3,FALSE)*I620</f>
        <v>16</v>
      </c>
      <c r="L620" s="27">
        <f t="shared" si="18"/>
        <v>8</v>
      </c>
      <c r="M620" s="27">
        <f t="shared" si="19"/>
        <v>8</v>
      </c>
    </row>
    <row r="621" spans="1:13" x14ac:dyDescent="0.2">
      <c r="A621">
        <v>1269</v>
      </c>
      <c r="B621" s="4">
        <v>43880</v>
      </c>
      <c r="C621" t="s">
        <v>11</v>
      </c>
      <c r="D621" t="s">
        <v>25</v>
      </c>
      <c r="E621" s="2" t="str">
        <f>VLOOKUP('SampleSuperstore - Main Data'!D621,Reference!$A$26:$B$74,2,FALSE)</f>
        <v>Central</v>
      </c>
      <c r="F621" s="22" t="s">
        <v>13</v>
      </c>
      <c r="G621" s="22" t="s">
        <v>26</v>
      </c>
      <c r="H621" s="24">
        <f>VLOOKUP($G621, Reference!$A$3:$C$20, 2,FALSE)*I621</f>
        <v>7.5</v>
      </c>
      <c r="I621" s="22">
        <v>3</v>
      </c>
      <c r="J621" s="26" cm="1">
        <f t="array" ref="J621">IFERROR(_xlfn.IFS(AND(C621="Corporate", F621="Technology"), 3%, C621="Corporate", 1%),0%)</f>
        <v>0</v>
      </c>
      <c r="K621" s="24">
        <f>VLOOKUP($G621, Reference!$A$3:$C$20, 3,FALSE)*I621</f>
        <v>6</v>
      </c>
      <c r="L621" s="27">
        <f t="shared" si="18"/>
        <v>1.5</v>
      </c>
      <c r="M621" s="27">
        <f t="shared" si="19"/>
        <v>1.5</v>
      </c>
    </row>
    <row r="622" spans="1:13" x14ac:dyDescent="0.2">
      <c r="A622">
        <v>1270</v>
      </c>
      <c r="B622" s="4">
        <v>43880</v>
      </c>
      <c r="C622" t="s">
        <v>11</v>
      </c>
      <c r="D622" t="s">
        <v>36</v>
      </c>
      <c r="E622" s="2" t="str">
        <f>VLOOKUP('SampleSuperstore - Main Data'!D622,Reference!$A$26:$B$74,2,FALSE)</f>
        <v>East</v>
      </c>
      <c r="F622" s="22" t="s">
        <v>29</v>
      </c>
      <c r="G622" s="22" t="s">
        <v>30</v>
      </c>
      <c r="H622" s="24">
        <f>VLOOKUP($G622, Reference!$A$3:$C$20, 2,FALSE)*I622</f>
        <v>2250</v>
      </c>
      <c r="I622" s="22">
        <v>5</v>
      </c>
      <c r="J622" s="26" cm="1">
        <f t="array" ref="J622">IFERROR(_xlfn.IFS(AND(C622="Corporate", F622="Technology"), 3%, C622="Corporate", 1%),0%)</f>
        <v>0</v>
      </c>
      <c r="K622" s="24">
        <f>VLOOKUP($G622, Reference!$A$3:$C$20, 3,FALSE)*I622</f>
        <v>2000</v>
      </c>
      <c r="L622" s="27">
        <f t="shared" si="18"/>
        <v>250</v>
      </c>
      <c r="M622" s="27">
        <f t="shared" si="19"/>
        <v>250</v>
      </c>
    </row>
    <row r="623" spans="1:13" x14ac:dyDescent="0.2">
      <c r="A623">
        <v>1274</v>
      </c>
      <c r="B623" s="4">
        <v>43880</v>
      </c>
      <c r="C623" t="s">
        <v>11</v>
      </c>
      <c r="D623" t="s">
        <v>36</v>
      </c>
      <c r="E623" s="2" t="str">
        <f>VLOOKUP('SampleSuperstore - Main Data'!D623,Reference!$A$26:$B$74,2,FALSE)</f>
        <v>East</v>
      </c>
      <c r="F623" s="22" t="s">
        <v>13</v>
      </c>
      <c r="G623" s="22" t="s">
        <v>49</v>
      </c>
      <c r="H623" s="24">
        <f>VLOOKUP($G623, Reference!$A$3:$C$20, 2,FALSE)*I623</f>
        <v>80</v>
      </c>
      <c r="I623" s="22">
        <v>2</v>
      </c>
      <c r="J623" s="26" cm="1">
        <f t="array" ref="J623">IFERROR(_xlfn.IFS(AND(C623="Corporate", F623="Technology"), 3%, C623="Corporate", 1%),0%)</f>
        <v>0</v>
      </c>
      <c r="K623" s="24">
        <f>VLOOKUP($G623, Reference!$A$3:$C$20, 3,FALSE)*I623</f>
        <v>70</v>
      </c>
      <c r="L623" s="27">
        <f t="shared" si="18"/>
        <v>10</v>
      </c>
      <c r="M623" s="27">
        <f t="shared" si="19"/>
        <v>10</v>
      </c>
    </row>
    <row r="624" spans="1:13" x14ac:dyDescent="0.2">
      <c r="A624">
        <v>1278</v>
      </c>
      <c r="B624" s="4">
        <v>43880</v>
      </c>
      <c r="C624" t="s">
        <v>11</v>
      </c>
      <c r="D624" t="s">
        <v>15</v>
      </c>
      <c r="E624" s="2" t="str">
        <f>VLOOKUP('SampleSuperstore - Main Data'!D624,Reference!$A$26:$B$74,2,FALSE)</f>
        <v>West</v>
      </c>
      <c r="F624" s="22" t="s">
        <v>23</v>
      </c>
      <c r="G624" s="22" t="s">
        <v>37</v>
      </c>
      <c r="H624" s="24">
        <f>VLOOKUP($G624, Reference!$A$3:$C$20, 2,FALSE)*I624</f>
        <v>27</v>
      </c>
      <c r="I624" s="22">
        <v>3</v>
      </c>
      <c r="J624" s="26" cm="1">
        <f t="array" ref="J624">IFERROR(_xlfn.IFS(AND(C624="Corporate", F624="Technology"), 3%, C624="Corporate", 1%),0%)</f>
        <v>0</v>
      </c>
      <c r="K624" s="24">
        <f>VLOOKUP($G624, Reference!$A$3:$C$20, 3,FALSE)*I624</f>
        <v>15</v>
      </c>
      <c r="L624" s="27">
        <f t="shared" si="18"/>
        <v>12</v>
      </c>
      <c r="M624" s="27">
        <f t="shared" si="19"/>
        <v>12</v>
      </c>
    </row>
    <row r="625" spans="1:13" x14ac:dyDescent="0.2">
      <c r="A625">
        <v>1279</v>
      </c>
      <c r="B625" s="4">
        <v>43880</v>
      </c>
      <c r="C625" t="s">
        <v>11</v>
      </c>
      <c r="D625" t="s">
        <v>15</v>
      </c>
      <c r="E625" s="2" t="str">
        <f>VLOOKUP('SampleSuperstore - Main Data'!D625,Reference!$A$26:$B$74,2,FALSE)</f>
        <v>West</v>
      </c>
      <c r="F625" s="22" t="s">
        <v>13</v>
      </c>
      <c r="G625" s="22" t="s">
        <v>14</v>
      </c>
      <c r="H625" s="24">
        <f>VLOOKUP($G625, Reference!$A$3:$C$20, 2,FALSE)*I625</f>
        <v>225</v>
      </c>
      <c r="I625" s="22">
        <v>5</v>
      </c>
      <c r="J625" s="26" cm="1">
        <f t="array" ref="J625">IFERROR(_xlfn.IFS(AND(C625="Corporate", F625="Technology"), 3%, C625="Corporate", 1%),0%)</f>
        <v>0</v>
      </c>
      <c r="K625" s="24">
        <f>VLOOKUP($G625, Reference!$A$3:$C$20, 3,FALSE)*I625</f>
        <v>175</v>
      </c>
      <c r="L625" s="27">
        <f t="shared" si="18"/>
        <v>50</v>
      </c>
      <c r="M625" s="27">
        <f t="shared" si="19"/>
        <v>50</v>
      </c>
    </row>
    <row r="626" spans="1:13" x14ac:dyDescent="0.2">
      <c r="A626">
        <v>1280</v>
      </c>
      <c r="B626" s="4">
        <v>43880</v>
      </c>
      <c r="C626" t="s">
        <v>11</v>
      </c>
      <c r="D626" t="s">
        <v>55</v>
      </c>
      <c r="E626" s="2" t="str">
        <f>VLOOKUP('SampleSuperstore - Main Data'!D626,Reference!$A$26:$B$74,2,FALSE)</f>
        <v>Central</v>
      </c>
      <c r="F626" s="22" t="s">
        <v>23</v>
      </c>
      <c r="G626" s="22" t="s">
        <v>24</v>
      </c>
      <c r="H626" s="24">
        <f>VLOOKUP($G626, Reference!$A$3:$C$20, 2,FALSE)*I626</f>
        <v>99</v>
      </c>
      <c r="I626" s="22">
        <v>1</v>
      </c>
      <c r="J626" s="26" cm="1">
        <f t="array" ref="J626">IFERROR(_xlfn.IFS(AND(C626="Corporate", F626="Technology"), 3%, C626="Corporate", 1%),0%)</f>
        <v>0</v>
      </c>
      <c r="K626" s="24">
        <f>VLOOKUP($G626, Reference!$A$3:$C$20, 3,FALSE)*I626</f>
        <v>79</v>
      </c>
      <c r="L626" s="27">
        <f t="shared" si="18"/>
        <v>20</v>
      </c>
      <c r="M626" s="27">
        <f t="shared" si="19"/>
        <v>20</v>
      </c>
    </row>
    <row r="627" spans="1:13" x14ac:dyDescent="0.2">
      <c r="A627">
        <v>1282</v>
      </c>
      <c r="B627" s="4">
        <v>43880</v>
      </c>
      <c r="C627" t="s">
        <v>11</v>
      </c>
      <c r="D627" t="s">
        <v>25</v>
      </c>
      <c r="E627" s="2" t="str">
        <f>VLOOKUP('SampleSuperstore - Main Data'!D627,Reference!$A$26:$B$74,2,FALSE)</f>
        <v>Central</v>
      </c>
      <c r="F627" s="22" t="s">
        <v>23</v>
      </c>
      <c r="G627" s="22" t="s">
        <v>37</v>
      </c>
      <c r="H627" s="24">
        <f>VLOOKUP($G627, Reference!$A$3:$C$20, 2,FALSE)*I627</f>
        <v>45</v>
      </c>
      <c r="I627" s="22">
        <v>5</v>
      </c>
      <c r="J627" s="26" cm="1">
        <f t="array" ref="J627">IFERROR(_xlfn.IFS(AND(C627="Corporate", F627="Technology"), 3%, C627="Corporate", 1%),0%)</f>
        <v>0</v>
      </c>
      <c r="K627" s="24">
        <f>VLOOKUP($G627, Reference!$A$3:$C$20, 3,FALSE)*I627</f>
        <v>25</v>
      </c>
      <c r="L627" s="27">
        <f t="shared" si="18"/>
        <v>20</v>
      </c>
      <c r="M627" s="27">
        <f t="shared" si="19"/>
        <v>20</v>
      </c>
    </row>
    <row r="628" spans="1:13" x14ac:dyDescent="0.2">
      <c r="A628">
        <v>1284</v>
      </c>
      <c r="B628" s="4">
        <v>43880</v>
      </c>
      <c r="C628" t="s">
        <v>11</v>
      </c>
      <c r="D628" t="s">
        <v>32</v>
      </c>
      <c r="E628" s="2" t="str">
        <f>VLOOKUP('SampleSuperstore - Main Data'!D628,Reference!$A$26:$B$74,2,FALSE)</f>
        <v>South</v>
      </c>
      <c r="F628" s="22" t="s">
        <v>29</v>
      </c>
      <c r="G628" s="22" t="s">
        <v>50</v>
      </c>
      <c r="H628" s="24">
        <f>VLOOKUP($G628, Reference!$A$3:$C$20, 2,FALSE)*I628</f>
        <v>199</v>
      </c>
      <c r="I628" s="22">
        <v>1</v>
      </c>
      <c r="J628" s="26" cm="1">
        <f t="array" ref="J628">IFERROR(_xlfn.IFS(AND(C628="Corporate", F628="Technology"), 3%, C628="Corporate", 1%),0%)</f>
        <v>0</v>
      </c>
      <c r="K628" s="24">
        <f>VLOOKUP($G628, Reference!$A$3:$C$20, 3,FALSE)*I628</f>
        <v>165</v>
      </c>
      <c r="L628" s="27">
        <f t="shared" si="18"/>
        <v>34</v>
      </c>
      <c r="M628" s="27">
        <f t="shared" si="19"/>
        <v>34</v>
      </c>
    </row>
    <row r="629" spans="1:13" x14ac:dyDescent="0.2">
      <c r="A629">
        <v>1285</v>
      </c>
      <c r="B629" s="4">
        <v>43880</v>
      </c>
      <c r="C629" t="s">
        <v>11</v>
      </c>
      <c r="D629" t="s">
        <v>25</v>
      </c>
      <c r="E629" s="2" t="str">
        <f>VLOOKUP('SampleSuperstore - Main Data'!D629,Reference!$A$26:$B$74,2,FALSE)</f>
        <v>Central</v>
      </c>
      <c r="F629" s="22" t="s">
        <v>23</v>
      </c>
      <c r="G629" s="22" t="s">
        <v>24</v>
      </c>
      <c r="H629" s="24">
        <f>VLOOKUP($G629, Reference!$A$3:$C$20, 2,FALSE)*I629</f>
        <v>396</v>
      </c>
      <c r="I629" s="22">
        <v>4</v>
      </c>
      <c r="J629" s="26" cm="1">
        <f t="array" ref="J629">IFERROR(_xlfn.IFS(AND(C629="Corporate", F629="Technology"), 3%, C629="Corporate", 1%),0%)</f>
        <v>0</v>
      </c>
      <c r="K629" s="24">
        <f>VLOOKUP($G629, Reference!$A$3:$C$20, 3,FALSE)*I629</f>
        <v>316</v>
      </c>
      <c r="L629" s="27">
        <f t="shared" si="18"/>
        <v>80</v>
      </c>
      <c r="M629" s="27">
        <f t="shared" si="19"/>
        <v>80</v>
      </c>
    </row>
    <row r="630" spans="1:13" x14ac:dyDescent="0.2">
      <c r="A630">
        <v>1286</v>
      </c>
      <c r="B630" s="4">
        <v>43880</v>
      </c>
      <c r="C630" t="s">
        <v>11</v>
      </c>
      <c r="D630" t="s">
        <v>21</v>
      </c>
      <c r="E630" s="2" t="str">
        <f>VLOOKUP('SampleSuperstore - Main Data'!D630,Reference!$A$26:$B$74,2,FALSE)</f>
        <v>West</v>
      </c>
      <c r="F630" s="22" t="s">
        <v>13</v>
      </c>
      <c r="G630" s="22" t="s">
        <v>14</v>
      </c>
      <c r="H630" s="24">
        <f>VLOOKUP($G630, Reference!$A$3:$C$20, 2,FALSE)*I630</f>
        <v>90</v>
      </c>
      <c r="I630" s="22">
        <v>2</v>
      </c>
      <c r="J630" s="26" cm="1">
        <f t="array" ref="J630">IFERROR(_xlfn.IFS(AND(C630="Corporate", F630="Technology"), 3%, C630="Corporate", 1%),0%)</f>
        <v>0</v>
      </c>
      <c r="K630" s="24">
        <f>VLOOKUP($G630, Reference!$A$3:$C$20, 3,FALSE)*I630</f>
        <v>70</v>
      </c>
      <c r="L630" s="27">
        <f t="shared" si="18"/>
        <v>20</v>
      </c>
      <c r="M630" s="27">
        <f t="shared" si="19"/>
        <v>20</v>
      </c>
    </row>
    <row r="631" spans="1:13" x14ac:dyDescent="0.2">
      <c r="A631">
        <v>1288</v>
      </c>
      <c r="B631" s="4">
        <v>43880</v>
      </c>
      <c r="C631" t="s">
        <v>11</v>
      </c>
      <c r="D631" t="s">
        <v>57</v>
      </c>
      <c r="E631" s="2" t="str">
        <f>VLOOKUP('SampleSuperstore - Main Data'!D631,Reference!$A$26:$B$74,2,FALSE)</f>
        <v>South</v>
      </c>
      <c r="F631" s="22" t="s">
        <v>13</v>
      </c>
      <c r="G631" s="22" t="s">
        <v>49</v>
      </c>
      <c r="H631" s="24">
        <f>VLOOKUP($G631, Reference!$A$3:$C$20, 2,FALSE)*I631</f>
        <v>120</v>
      </c>
      <c r="I631" s="22">
        <v>3</v>
      </c>
      <c r="J631" s="26" cm="1">
        <f t="array" ref="J631">IFERROR(_xlfn.IFS(AND(C631="Corporate", F631="Technology"), 3%, C631="Corporate", 1%),0%)</f>
        <v>0</v>
      </c>
      <c r="K631" s="24">
        <f>VLOOKUP($G631, Reference!$A$3:$C$20, 3,FALSE)*I631</f>
        <v>105</v>
      </c>
      <c r="L631" s="27">
        <f t="shared" si="18"/>
        <v>15</v>
      </c>
      <c r="M631" s="27">
        <f t="shared" si="19"/>
        <v>15</v>
      </c>
    </row>
    <row r="632" spans="1:13" x14ac:dyDescent="0.2">
      <c r="A632">
        <v>1290</v>
      </c>
      <c r="B632" s="4">
        <v>43880</v>
      </c>
      <c r="C632" t="s">
        <v>11</v>
      </c>
      <c r="D632" t="s">
        <v>36</v>
      </c>
      <c r="E632" s="2" t="str">
        <f>VLOOKUP('SampleSuperstore - Main Data'!D632,Reference!$A$26:$B$74,2,FALSE)</f>
        <v>East</v>
      </c>
      <c r="F632" s="22" t="s">
        <v>29</v>
      </c>
      <c r="G632" s="22" t="s">
        <v>33</v>
      </c>
      <c r="H632" s="24">
        <f>VLOOKUP($G632, Reference!$A$3:$C$20, 2,FALSE)*I632</f>
        <v>45</v>
      </c>
      <c r="I632" s="22">
        <v>9</v>
      </c>
      <c r="J632" s="26" cm="1">
        <f t="array" ref="J632">IFERROR(_xlfn.IFS(AND(C632="Corporate", F632="Technology"), 3%, C632="Corporate", 1%),0%)</f>
        <v>0</v>
      </c>
      <c r="K632" s="24">
        <f>VLOOKUP($G632, Reference!$A$3:$C$20, 3,FALSE)*I632</f>
        <v>22.5</v>
      </c>
      <c r="L632" s="27">
        <f t="shared" si="18"/>
        <v>22.5</v>
      </c>
      <c r="M632" s="27">
        <f t="shared" si="19"/>
        <v>22.5</v>
      </c>
    </row>
    <row r="633" spans="1:13" x14ac:dyDescent="0.2">
      <c r="A633">
        <v>1291</v>
      </c>
      <c r="B633" s="4">
        <v>43880</v>
      </c>
      <c r="C633" t="s">
        <v>11</v>
      </c>
      <c r="D633" t="s">
        <v>15</v>
      </c>
      <c r="E633" s="2" t="str">
        <f>VLOOKUP('SampleSuperstore - Main Data'!D633,Reference!$A$26:$B$74,2,FALSE)</f>
        <v>West</v>
      </c>
      <c r="F633" s="22" t="s">
        <v>23</v>
      </c>
      <c r="G633" s="22" t="s">
        <v>37</v>
      </c>
      <c r="H633" s="24">
        <f>VLOOKUP($G633, Reference!$A$3:$C$20, 2,FALSE)*I633</f>
        <v>27</v>
      </c>
      <c r="I633" s="22">
        <v>3</v>
      </c>
      <c r="J633" s="26" cm="1">
        <f t="array" ref="J633">IFERROR(_xlfn.IFS(AND(C633="Corporate", F633="Technology"), 3%, C633="Corporate", 1%),0%)</f>
        <v>0</v>
      </c>
      <c r="K633" s="24">
        <f>VLOOKUP($G633, Reference!$A$3:$C$20, 3,FALSE)*I633</f>
        <v>15</v>
      </c>
      <c r="L633" s="27">
        <f t="shared" si="18"/>
        <v>12</v>
      </c>
      <c r="M633" s="27">
        <f t="shared" si="19"/>
        <v>12</v>
      </c>
    </row>
    <row r="634" spans="1:13" x14ac:dyDescent="0.2">
      <c r="A634">
        <v>1295</v>
      </c>
      <c r="B634" s="4">
        <v>43881</v>
      </c>
      <c r="C634" t="s">
        <v>11</v>
      </c>
      <c r="D634" t="s">
        <v>42</v>
      </c>
      <c r="E634" s="2" t="str">
        <f>VLOOKUP('SampleSuperstore - Main Data'!D634,Reference!$A$26:$B$74,2,FALSE)</f>
        <v>East</v>
      </c>
      <c r="F634" s="22" t="s">
        <v>13</v>
      </c>
      <c r="G634" s="22" t="s">
        <v>20</v>
      </c>
      <c r="H634" s="24">
        <f>VLOOKUP($G634, Reference!$A$3:$C$20, 2,FALSE)*I634</f>
        <v>51</v>
      </c>
      <c r="I634" s="22">
        <v>3</v>
      </c>
      <c r="J634" s="26" cm="1">
        <f t="array" ref="J634">IFERROR(_xlfn.IFS(AND(C634="Corporate", F634="Technology"), 3%, C634="Corporate", 1%),0%)</f>
        <v>0</v>
      </c>
      <c r="K634" s="24">
        <f>VLOOKUP($G634, Reference!$A$3:$C$20, 3,FALSE)*I634</f>
        <v>30</v>
      </c>
      <c r="L634" s="27">
        <f t="shared" si="18"/>
        <v>21</v>
      </c>
      <c r="M634" s="27">
        <f t="shared" si="19"/>
        <v>21</v>
      </c>
    </row>
    <row r="635" spans="1:13" x14ac:dyDescent="0.2">
      <c r="A635">
        <v>1296</v>
      </c>
      <c r="B635" s="4">
        <v>43881</v>
      </c>
      <c r="C635" t="s">
        <v>11</v>
      </c>
      <c r="D635" t="s">
        <v>36</v>
      </c>
      <c r="E635" s="2" t="str">
        <f>VLOOKUP('SampleSuperstore - Main Data'!D635,Reference!$A$26:$B$74,2,FALSE)</f>
        <v>East</v>
      </c>
      <c r="F635" s="22" t="s">
        <v>13</v>
      </c>
      <c r="G635" s="22" t="s">
        <v>53</v>
      </c>
      <c r="H635" s="24">
        <f>VLOOKUP($G635, Reference!$A$3:$C$20, 2,FALSE)*I635</f>
        <v>24</v>
      </c>
      <c r="I635" s="22">
        <v>2</v>
      </c>
      <c r="J635" s="26" cm="1">
        <f t="array" ref="J635">IFERROR(_xlfn.IFS(AND(C635="Corporate", F635="Technology"), 3%, C635="Corporate", 1%),0%)</f>
        <v>0</v>
      </c>
      <c r="K635" s="24">
        <f>VLOOKUP($G635, Reference!$A$3:$C$20, 3,FALSE)*I635</f>
        <v>18</v>
      </c>
      <c r="L635" s="27">
        <f t="shared" si="18"/>
        <v>6</v>
      </c>
      <c r="M635" s="27">
        <f t="shared" si="19"/>
        <v>6</v>
      </c>
    </row>
    <row r="636" spans="1:13" x14ac:dyDescent="0.2">
      <c r="A636">
        <v>1297</v>
      </c>
      <c r="B636" s="4">
        <v>43881</v>
      </c>
      <c r="C636" t="s">
        <v>11</v>
      </c>
      <c r="D636" t="s">
        <v>72</v>
      </c>
      <c r="E636" s="2" t="str">
        <f>VLOOKUP('SampleSuperstore - Main Data'!D636,Reference!$A$26:$B$74,2,FALSE)</f>
        <v>South</v>
      </c>
      <c r="F636" s="22" t="s">
        <v>13</v>
      </c>
      <c r="G636" s="22" t="s">
        <v>20</v>
      </c>
      <c r="H636" s="24">
        <f>VLOOKUP($G636, Reference!$A$3:$C$20, 2,FALSE)*I636</f>
        <v>102</v>
      </c>
      <c r="I636" s="22">
        <v>6</v>
      </c>
      <c r="J636" s="26" cm="1">
        <f t="array" ref="J636">IFERROR(_xlfn.IFS(AND(C636="Corporate", F636="Technology"), 3%, C636="Corporate", 1%),0%)</f>
        <v>0</v>
      </c>
      <c r="K636" s="24">
        <f>VLOOKUP($G636, Reference!$A$3:$C$20, 3,FALSE)*I636</f>
        <v>60</v>
      </c>
      <c r="L636" s="27">
        <f t="shared" si="18"/>
        <v>42</v>
      </c>
      <c r="M636" s="27">
        <f t="shared" si="19"/>
        <v>42</v>
      </c>
    </row>
    <row r="637" spans="1:13" x14ac:dyDescent="0.2">
      <c r="A637">
        <v>1298</v>
      </c>
      <c r="B637" s="4">
        <v>43881</v>
      </c>
      <c r="C637" t="s">
        <v>11</v>
      </c>
      <c r="D637" t="s">
        <v>34</v>
      </c>
      <c r="E637" s="2" t="str">
        <f>VLOOKUP('SampleSuperstore - Main Data'!D637,Reference!$A$26:$B$74,2,FALSE)</f>
        <v>South</v>
      </c>
      <c r="F637" s="22" t="s">
        <v>23</v>
      </c>
      <c r="G637" s="22" t="s">
        <v>37</v>
      </c>
      <c r="H637" s="24">
        <f>VLOOKUP($G637, Reference!$A$3:$C$20, 2,FALSE)*I637</f>
        <v>45</v>
      </c>
      <c r="I637" s="22">
        <v>5</v>
      </c>
      <c r="J637" s="26" cm="1">
        <f t="array" ref="J637">IFERROR(_xlfn.IFS(AND(C637="Corporate", F637="Technology"), 3%, C637="Corporate", 1%),0%)</f>
        <v>0</v>
      </c>
      <c r="K637" s="24">
        <f>VLOOKUP($G637, Reference!$A$3:$C$20, 3,FALSE)*I637</f>
        <v>25</v>
      </c>
      <c r="L637" s="27">
        <f t="shared" si="18"/>
        <v>20</v>
      </c>
      <c r="M637" s="27">
        <f t="shared" si="19"/>
        <v>20</v>
      </c>
    </row>
    <row r="638" spans="1:13" x14ac:dyDescent="0.2">
      <c r="A638">
        <v>1299</v>
      </c>
      <c r="B638" s="4">
        <v>43881</v>
      </c>
      <c r="C638" t="s">
        <v>11</v>
      </c>
      <c r="D638" t="s">
        <v>22</v>
      </c>
      <c r="E638" s="2" t="str">
        <f>VLOOKUP('SampleSuperstore - Main Data'!D638,Reference!$A$26:$B$74,2,FALSE)</f>
        <v>West</v>
      </c>
      <c r="F638" s="22" t="s">
        <v>13</v>
      </c>
      <c r="G638" s="22" t="s">
        <v>26</v>
      </c>
      <c r="H638" s="24">
        <f>VLOOKUP($G638, Reference!$A$3:$C$20, 2,FALSE)*I638</f>
        <v>7.5</v>
      </c>
      <c r="I638" s="22">
        <v>3</v>
      </c>
      <c r="J638" s="26" cm="1">
        <f t="array" ref="J638">IFERROR(_xlfn.IFS(AND(C638="Corporate", F638="Technology"), 3%, C638="Corporate", 1%),0%)</f>
        <v>0</v>
      </c>
      <c r="K638" s="24">
        <f>VLOOKUP($G638, Reference!$A$3:$C$20, 3,FALSE)*I638</f>
        <v>6</v>
      </c>
      <c r="L638" s="27">
        <f t="shared" si="18"/>
        <v>1.5</v>
      </c>
      <c r="M638" s="27">
        <f t="shared" si="19"/>
        <v>1.5</v>
      </c>
    </row>
    <row r="639" spans="1:13" x14ac:dyDescent="0.2">
      <c r="A639">
        <v>1301</v>
      </c>
      <c r="B639" s="4">
        <v>43881</v>
      </c>
      <c r="C639" t="s">
        <v>11</v>
      </c>
      <c r="D639" t="s">
        <v>58</v>
      </c>
      <c r="E639" s="2" t="str">
        <f>VLOOKUP('SampleSuperstore - Main Data'!D639,Reference!$A$26:$B$74,2,FALSE)</f>
        <v>Central</v>
      </c>
      <c r="F639" s="22" t="s">
        <v>13</v>
      </c>
      <c r="G639" s="22" t="s">
        <v>26</v>
      </c>
      <c r="H639" s="24">
        <f>VLOOKUP($G639, Reference!$A$3:$C$20, 2,FALSE)*I639</f>
        <v>5</v>
      </c>
      <c r="I639" s="22">
        <v>2</v>
      </c>
      <c r="J639" s="26" cm="1">
        <f t="array" ref="J639">IFERROR(_xlfn.IFS(AND(C639="Corporate", F639="Technology"), 3%, C639="Corporate", 1%),0%)</f>
        <v>0</v>
      </c>
      <c r="K639" s="24">
        <f>VLOOKUP($G639, Reference!$A$3:$C$20, 3,FALSE)*I639</f>
        <v>4</v>
      </c>
      <c r="L639" s="27">
        <f t="shared" si="18"/>
        <v>1</v>
      </c>
      <c r="M639" s="27">
        <f t="shared" si="19"/>
        <v>1</v>
      </c>
    </row>
    <row r="640" spans="1:13" x14ac:dyDescent="0.2">
      <c r="A640">
        <v>1302</v>
      </c>
      <c r="B640" s="4">
        <v>43881</v>
      </c>
      <c r="C640" t="s">
        <v>11</v>
      </c>
      <c r="D640" t="s">
        <v>40</v>
      </c>
      <c r="E640" s="2" t="str">
        <f>VLOOKUP('SampleSuperstore - Main Data'!D640,Reference!$A$26:$B$74,2,FALSE)</f>
        <v>East</v>
      </c>
      <c r="F640" s="22" t="s">
        <v>29</v>
      </c>
      <c r="G640" s="22" t="s">
        <v>33</v>
      </c>
      <c r="H640" s="24">
        <f>VLOOKUP($G640, Reference!$A$3:$C$20, 2,FALSE)*I640</f>
        <v>30</v>
      </c>
      <c r="I640" s="22">
        <v>6</v>
      </c>
      <c r="J640" s="26" cm="1">
        <f t="array" ref="J640">IFERROR(_xlfn.IFS(AND(C640="Corporate", F640="Technology"), 3%, C640="Corporate", 1%),0%)</f>
        <v>0</v>
      </c>
      <c r="K640" s="24">
        <f>VLOOKUP($G640, Reference!$A$3:$C$20, 3,FALSE)*I640</f>
        <v>15</v>
      </c>
      <c r="L640" s="27">
        <f t="shared" si="18"/>
        <v>15</v>
      </c>
      <c r="M640" s="27">
        <f t="shared" si="19"/>
        <v>15</v>
      </c>
    </row>
    <row r="641" spans="1:13" x14ac:dyDescent="0.2">
      <c r="A641">
        <v>1304</v>
      </c>
      <c r="B641" s="4">
        <v>43881</v>
      </c>
      <c r="C641" t="s">
        <v>11</v>
      </c>
      <c r="D641" t="s">
        <v>15</v>
      </c>
      <c r="E641" s="2" t="str">
        <f>VLOOKUP('SampleSuperstore - Main Data'!D641,Reference!$A$26:$B$74,2,FALSE)</f>
        <v>West</v>
      </c>
      <c r="F641" s="22" t="s">
        <v>29</v>
      </c>
      <c r="G641" s="22" t="s">
        <v>33</v>
      </c>
      <c r="H641" s="24">
        <f>VLOOKUP($G641, Reference!$A$3:$C$20, 2,FALSE)*I641</f>
        <v>45</v>
      </c>
      <c r="I641" s="22">
        <v>9</v>
      </c>
      <c r="J641" s="26" cm="1">
        <f t="array" ref="J641">IFERROR(_xlfn.IFS(AND(C641="Corporate", F641="Technology"), 3%, C641="Corporate", 1%),0%)</f>
        <v>0</v>
      </c>
      <c r="K641" s="24">
        <f>VLOOKUP($G641, Reference!$A$3:$C$20, 3,FALSE)*I641</f>
        <v>22.5</v>
      </c>
      <c r="L641" s="27">
        <f t="shared" si="18"/>
        <v>22.5</v>
      </c>
      <c r="M641" s="27">
        <f t="shared" si="19"/>
        <v>22.5</v>
      </c>
    </row>
    <row r="642" spans="1:13" x14ac:dyDescent="0.2">
      <c r="A642">
        <v>1306</v>
      </c>
      <c r="B642" s="4">
        <v>43881</v>
      </c>
      <c r="C642" t="s">
        <v>11</v>
      </c>
      <c r="D642" t="s">
        <v>36</v>
      </c>
      <c r="E642" s="2" t="str">
        <f>VLOOKUP('SampleSuperstore - Main Data'!D642,Reference!$A$26:$B$74,2,FALSE)</f>
        <v>East</v>
      </c>
      <c r="F642" s="22" t="s">
        <v>13</v>
      </c>
      <c r="G642" s="22" t="s">
        <v>20</v>
      </c>
      <c r="H642" s="24">
        <f>VLOOKUP($G642, Reference!$A$3:$C$20, 2,FALSE)*I642</f>
        <v>153</v>
      </c>
      <c r="I642" s="22">
        <v>9</v>
      </c>
      <c r="J642" s="26" cm="1">
        <f t="array" ref="J642">IFERROR(_xlfn.IFS(AND(C642="Corporate", F642="Technology"), 3%, C642="Corporate", 1%),0%)</f>
        <v>0</v>
      </c>
      <c r="K642" s="24">
        <f>VLOOKUP($G642, Reference!$A$3:$C$20, 3,FALSE)*I642</f>
        <v>90</v>
      </c>
      <c r="L642" s="27">
        <f t="shared" ref="L642:L705" si="20">H642-K642</f>
        <v>63</v>
      </c>
      <c r="M642" s="27">
        <f t="shared" ref="M642:M705" si="21">H642*(1-J642)-K642</f>
        <v>63</v>
      </c>
    </row>
    <row r="643" spans="1:13" x14ac:dyDescent="0.2">
      <c r="A643">
        <v>1307</v>
      </c>
      <c r="B643" s="4">
        <v>43881</v>
      </c>
      <c r="C643" t="s">
        <v>11</v>
      </c>
      <c r="D643" t="s">
        <v>27</v>
      </c>
      <c r="E643" s="2" t="str">
        <f>VLOOKUP('SampleSuperstore - Main Data'!D643,Reference!$A$26:$B$74,2,FALSE)</f>
        <v>East</v>
      </c>
      <c r="F643" s="22" t="s">
        <v>13</v>
      </c>
      <c r="G643" s="22" t="s">
        <v>16</v>
      </c>
      <c r="H643" s="24">
        <f>VLOOKUP($G643, Reference!$A$3:$C$20, 2,FALSE)*I643</f>
        <v>38</v>
      </c>
      <c r="I643" s="22">
        <v>2</v>
      </c>
      <c r="J643" s="26" cm="1">
        <f t="array" ref="J643">IFERROR(_xlfn.IFS(AND(C643="Corporate", F643="Technology"), 3%, C643="Corporate", 1%),0%)</f>
        <v>0</v>
      </c>
      <c r="K643" s="24">
        <f>VLOOKUP($G643, Reference!$A$3:$C$20, 3,FALSE)*I643</f>
        <v>20</v>
      </c>
      <c r="L643" s="27">
        <f t="shared" si="20"/>
        <v>18</v>
      </c>
      <c r="M643" s="27">
        <f t="shared" si="21"/>
        <v>18</v>
      </c>
    </row>
    <row r="644" spans="1:13" x14ac:dyDescent="0.2">
      <c r="A644">
        <v>1308</v>
      </c>
      <c r="B644" s="4">
        <v>43881</v>
      </c>
      <c r="C644" t="s">
        <v>11</v>
      </c>
      <c r="D644" t="s">
        <v>25</v>
      </c>
      <c r="E644" s="2" t="str">
        <f>VLOOKUP('SampleSuperstore - Main Data'!D644,Reference!$A$26:$B$74,2,FALSE)</f>
        <v>Central</v>
      </c>
      <c r="F644" s="22" t="s">
        <v>23</v>
      </c>
      <c r="G644" s="22" t="s">
        <v>24</v>
      </c>
      <c r="H644" s="24">
        <f>VLOOKUP($G644, Reference!$A$3:$C$20, 2,FALSE)*I644</f>
        <v>396</v>
      </c>
      <c r="I644" s="22">
        <v>4</v>
      </c>
      <c r="J644" s="26" cm="1">
        <f t="array" ref="J644">IFERROR(_xlfn.IFS(AND(C644="Corporate", F644="Technology"), 3%, C644="Corporate", 1%),0%)</f>
        <v>0</v>
      </c>
      <c r="K644" s="24">
        <f>VLOOKUP($G644, Reference!$A$3:$C$20, 3,FALSE)*I644</f>
        <v>316</v>
      </c>
      <c r="L644" s="27">
        <f t="shared" si="20"/>
        <v>80</v>
      </c>
      <c r="M644" s="27">
        <f t="shared" si="21"/>
        <v>80</v>
      </c>
    </row>
    <row r="645" spans="1:13" x14ac:dyDescent="0.2">
      <c r="A645">
        <v>1309</v>
      </c>
      <c r="B645" s="4">
        <v>43881</v>
      </c>
      <c r="C645" t="s">
        <v>11</v>
      </c>
      <c r="D645" t="s">
        <v>32</v>
      </c>
      <c r="E645" s="2" t="str">
        <f>VLOOKUP('SampleSuperstore - Main Data'!D645,Reference!$A$26:$B$74,2,FALSE)</f>
        <v>South</v>
      </c>
      <c r="F645" s="22" t="s">
        <v>13</v>
      </c>
      <c r="G645" s="22" t="s">
        <v>49</v>
      </c>
      <c r="H645" s="24">
        <f>VLOOKUP($G645, Reference!$A$3:$C$20, 2,FALSE)*I645</f>
        <v>240</v>
      </c>
      <c r="I645" s="22">
        <v>6</v>
      </c>
      <c r="J645" s="26" cm="1">
        <f t="array" ref="J645">IFERROR(_xlfn.IFS(AND(C645="Corporate", F645="Technology"), 3%, C645="Corporate", 1%),0%)</f>
        <v>0</v>
      </c>
      <c r="K645" s="24">
        <f>VLOOKUP($G645, Reference!$A$3:$C$20, 3,FALSE)*I645</f>
        <v>210</v>
      </c>
      <c r="L645" s="27">
        <f t="shared" si="20"/>
        <v>30</v>
      </c>
      <c r="M645" s="27">
        <f t="shared" si="21"/>
        <v>30</v>
      </c>
    </row>
    <row r="646" spans="1:13" x14ac:dyDescent="0.2">
      <c r="A646">
        <v>1311</v>
      </c>
      <c r="B646" s="4">
        <v>43881</v>
      </c>
      <c r="C646" t="s">
        <v>11</v>
      </c>
      <c r="D646" t="s">
        <v>19</v>
      </c>
      <c r="E646" s="2" t="str">
        <f>VLOOKUP('SampleSuperstore - Main Data'!D646,Reference!$A$26:$B$74,2,FALSE)</f>
        <v>East</v>
      </c>
      <c r="F646" s="22" t="s">
        <v>23</v>
      </c>
      <c r="G646" s="22" t="s">
        <v>59</v>
      </c>
      <c r="H646" s="24">
        <f>VLOOKUP($G646, Reference!$A$3:$C$20, 2,FALSE)*I646</f>
        <v>85</v>
      </c>
      <c r="I646" s="22">
        <v>1</v>
      </c>
      <c r="J646" s="26" cm="1">
        <f t="array" ref="J646">IFERROR(_xlfn.IFS(AND(C646="Corporate", F646="Technology"), 3%, C646="Corporate", 1%),0%)</f>
        <v>0</v>
      </c>
      <c r="K646" s="24">
        <f>VLOOKUP($G646, Reference!$A$3:$C$20, 3,FALSE)*I646</f>
        <v>75</v>
      </c>
      <c r="L646" s="27">
        <f t="shared" si="20"/>
        <v>10</v>
      </c>
      <c r="M646" s="27">
        <f t="shared" si="21"/>
        <v>10</v>
      </c>
    </row>
    <row r="647" spans="1:13" x14ac:dyDescent="0.2">
      <c r="A647">
        <v>1312</v>
      </c>
      <c r="B647" s="4">
        <v>43881</v>
      </c>
      <c r="C647" t="s">
        <v>11</v>
      </c>
      <c r="D647" t="s">
        <v>36</v>
      </c>
      <c r="E647" s="2" t="str">
        <f>VLOOKUP('SampleSuperstore - Main Data'!D647,Reference!$A$26:$B$74,2,FALSE)</f>
        <v>East</v>
      </c>
      <c r="F647" s="22" t="s">
        <v>29</v>
      </c>
      <c r="G647" s="22" t="s">
        <v>50</v>
      </c>
      <c r="H647" s="24">
        <f>VLOOKUP($G647, Reference!$A$3:$C$20, 2,FALSE)*I647</f>
        <v>597</v>
      </c>
      <c r="I647" s="22">
        <v>3</v>
      </c>
      <c r="J647" s="26" cm="1">
        <f t="array" ref="J647">IFERROR(_xlfn.IFS(AND(C647="Corporate", F647="Technology"), 3%, C647="Corporate", 1%),0%)</f>
        <v>0</v>
      </c>
      <c r="K647" s="24">
        <f>VLOOKUP($G647, Reference!$A$3:$C$20, 3,FALSE)*I647</f>
        <v>495</v>
      </c>
      <c r="L647" s="27">
        <f t="shared" si="20"/>
        <v>102</v>
      </c>
      <c r="M647" s="27">
        <f t="shared" si="21"/>
        <v>102</v>
      </c>
    </row>
    <row r="648" spans="1:13" x14ac:dyDescent="0.2">
      <c r="A648">
        <v>1313</v>
      </c>
      <c r="B648" s="4">
        <v>43881</v>
      </c>
      <c r="C648" t="s">
        <v>11</v>
      </c>
      <c r="D648" t="s">
        <v>79</v>
      </c>
      <c r="E648" s="2" t="str">
        <f>VLOOKUP('SampleSuperstore - Main Data'!D648,Reference!$A$26:$B$74,2,FALSE)</f>
        <v>West</v>
      </c>
      <c r="F648" s="22" t="s">
        <v>23</v>
      </c>
      <c r="G648" s="22" t="s">
        <v>37</v>
      </c>
      <c r="H648" s="24">
        <f>VLOOKUP($G648, Reference!$A$3:$C$20, 2,FALSE)*I648</f>
        <v>36</v>
      </c>
      <c r="I648" s="22">
        <v>4</v>
      </c>
      <c r="J648" s="26" cm="1">
        <f t="array" ref="J648">IFERROR(_xlfn.IFS(AND(C648="Corporate", F648="Technology"), 3%, C648="Corporate", 1%),0%)</f>
        <v>0</v>
      </c>
      <c r="K648" s="24">
        <f>VLOOKUP($G648, Reference!$A$3:$C$20, 3,FALSE)*I648</f>
        <v>20</v>
      </c>
      <c r="L648" s="27">
        <f t="shared" si="20"/>
        <v>16</v>
      </c>
      <c r="M648" s="27">
        <f t="shared" si="21"/>
        <v>16</v>
      </c>
    </row>
    <row r="649" spans="1:13" x14ac:dyDescent="0.2">
      <c r="A649">
        <v>1317</v>
      </c>
      <c r="B649" s="4">
        <v>43881</v>
      </c>
      <c r="C649" t="s">
        <v>11</v>
      </c>
      <c r="D649" t="s">
        <v>19</v>
      </c>
      <c r="E649" s="2" t="str">
        <f>VLOOKUP('SampleSuperstore - Main Data'!D649,Reference!$A$26:$B$74,2,FALSE)</f>
        <v>East</v>
      </c>
      <c r="F649" s="22" t="s">
        <v>13</v>
      </c>
      <c r="G649" s="22" t="s">
        <v>14</v>
      </c>
      <c r="H649" s="24">
        <f>VLOOKUP($G649, Reference!$A$3:$C$20, 2,FALSE)*I649</f>
        <v>180</v>
      </c>
      <c r="I649" s="22">
        <v>4</v>
      </c>
      <c r="J649" s="26" cm="1">
        <f t="array" ref="J649">IFERROR(_xlfn.IFS(AND(C649="Corporate", F649="Technology"), 3%, C649="Corporate", 1%),0%)</f>
        <v>0</v>
      </c>
      <c r="K649" s="24">
        <f>VLOOKUP($G649, Reference!$A$3:$C$20, 3,FALSE)*I649</f>
        <v>140</v>
      </c>
      <c r="L649" s="27">
        <f t="shared" si="20"/>
        <v>40</v>
      </c>
      <c r="M649" s="27">
        <f t="shared" si="21"/>
        <v>40</v>
      </c>
    </row>
    <row r="650" spans="1:13" x14ac:dyDescent="0.2">
      <c r="A650">
        <v>1319</v>
      </c>
      <c r="B650" s="4">
        <v>43881</v>
      </c>
      <c r="C650" t="s">
        <v>11</v>
      </c>
      <c r="D650" t="s">
        <v>32</v>
      </c>
      <c r="E650" s="2" t="str">
        <f>VLOOKUP('SampleSuperstore - Main Data'!D650,Reference!$A$26:$B$74,2,FALSE)</f>
        <v>South</v>
      </c>
      <c r="F650" s="22" t="s">
        <v>23</v>
      </c>
      <c r="G650" s="22" t="s">
        <v>38</v>
      </c>
      <c r="H650" s="24">
        <f>VLOOKUP($G650, Reference!$A$3:$C$20, 2,FALSE)*I650</f>
        <v>400</v>
      </c>
      <c r="I650" s="22">
        <v>5</v>
      </c>
      <c r="J650" s="26" cm="1">
        <f t="array" ref="J650">IFERROR(_xlfn.IFS(AND(C650="Corporate", F650="Technology"), 3%, C650="Corporate", 1%),0%)</f>
        <v>0</v>
      </c>
      <c r="K650" s="24">
        <f>VLOOKUP($G650, Reference!$A$3:$C$20, 3,FALSE)*I650</f>
        <v>325</v>
      </c>
      <c r="L650" s="27">
        <f t="shared" si="20"/>
        <v>75</v>
      </c>
      <c r="M650" s="27">
        <f t="shared" si="21"/>
        <v>75</v>
      </c>
    </row>
    <row r="651" spans="1:13" x14ac:dyDescent="0.2">
      <c r="A651">
        <v>1320</v>
      </c>
      <c r="B651" s="4">
        <v>43881</v>
      </c>
      <c r="C651" t="s">
        <v>11</v>
      </c>
      <c r="D651" t="s">
        <v>62</v>
      </c>
      <c r="E651" s="2" t="str">
        <f>VLOOKUP('SampleSuperstore - Main Data'!D651,Reference!$A$26:$B$74,2,FALSE)</f>
        <v>South</v>
      </c>
      <c r="F651" s="22" t="s">
        <v>13</v>
      </c>
      <c r="G651" s="22" t="s">
        <v>14</v>
      </c>
      <c r="H651" s="24">
        <f>VLOOKUP($G651, Reference!$A$3:$C$20, 2,FALSE)*I651</f>
        <v>180</v>
      </c>
      <c r="I651" s="22">
        <v>4</v>
      </c>
      <c r="J651" s="26" cm="1">
        <f t="array" ref="J651">IFERROR(_xlfn.IFS(AND(C651="Corporate", F651="Technology"), 3%, C651="Corporate", 1%),0%)</f>
        <v>0</v>
      </c>
      <c r="K651" s="24">
        <f>VLOOKUP($G651, Reference!$A$3:$C$20, 3,FALSE)*I651</f>
        <v>140</v>
      </c>
      <c r="L651" s="27">
        <f t="shared" si="20"/>
        <v>40</v>
      </c>
      <c r="M651" s="27">
        <f t="shared" si="21"/>
        <v>40</v>
      </c>
    </row>
    <row r="652" spans="1:13" x14ac:dyDescent="0.2">
      <c r="A652">
        <v>1321</v>
      </c>
      <c r="B652" s="4">
        <v>43881</v>
      </c>
      <c r="C652" t="s">
        <v>11</v>
      </c>
      <c r="D652" t="s">
        <v>25</v>
      </c>
      <c r="E652" s="2" t="str">
        <f>VLOOKUP('SampleSuperstore - Main Data'!D652,Reference!$A$26:$B$74,2,FALSE)</f>
        <v>Central</v>
      </c>
      <c r="F652" s="22" t="s">
        <v>23</v>
      </c>
      <c r="G652" s="22" t="s">
        <v>24</v>
      </c>
      <c r="H652" s="24">
        <f>VLOOKUP($G652, Reference!$A$3:$C$20, 2,FALSE)*I652</f>
        <v>99</v>
      </c>
      <c r="I652" s="22">
        <v>1</v>
      </c>
      <c r="J652" s="26" cm="1">
        <f t="array" ref="J652">IFERROR(_xlfn.IFS(AND(C652="Corporate", F652="Technology"), 3%, C652="Corporate", 1%),0%)</f>
        <v>0</v>
      </c>
      <c r="K652" s="24">
        <f>VLOOKUP($G652, Reference!$A$3:$C$20, 3,FALSE)*I652</f>
        <v>79</v>
      </c>
      <c r="L652" s="27">
        <f t="shared" si="20"/>
        <v>20</v>
      </c>
      <c r="M652" s="27">
        <f t="shared" si="21"/>
        <v>20</v>
      </c>
    </row>
    <row r="653" spans="1:13" x14ac:dyDescent="0.2">
      <c r="A653">
        <v>1327</v>
      </c>
      <c r="B653" s="4">
        <v>43882</v>
      </c>
      <c r="C653" t="s">
        <v>11</v>
      </c>
      <c r="D653" t="s">
        <v>55</v>
      </c>
      <c r="E653" s="2" t="str">
        <f>VLOOKUP('SampleSuperstore - Main Data'!D653,Reference!$A$26:$B$74,2,FALSE)</f>
        <v>Central</v>
      </c>
      <c r="F653" s="22" t="s">
        <v>13</v>
      </c>
      <c r="G653" s="22" t="s">
        <v>35</v>
      </c>
      <c r="H653" s="24">
        <f>VLOOKUP($G653, Reference!$A$3:$C$20, 2,FALSE)*I653</f>
        <v>72</v>
      </c>
      <c r="I653" s="22">
        <v>3</v>
      </c>
      <c r="J653" s="26" cm="1">
        <f t="array" ref="J653">IFERROR(_xlfn.IFS(AND(C653="Corporate", F653="Technology"), 3%, C653="Corporate", 1%),0%)</f>
        <v>0</v>
      </c>
      <c r="K653" s="24">
        <f>VLOOKUP($G653, Reference!$A$3:$C$20, 3,FALSE)*I653</f>
        <v>57</v>
      </c>
      <c r="L653" s="27">
        <f t="shared" si="20"/>
        <v>15</v>
      </c>
      <c r="M653" s="27">
        <f t="shared" si="21"/>
        <v>15</v>
      </c>
    </row>
    <row r="654" spans="1:13" x14ac:dyDescent="0.2">
      <c r="A654">
        <v>1330</v>
      </c>
      <c r="B654" s="4">
        <v>43882</v>
      </c>
      <c r="C654" t="s">
        <v>11</v>
      </c>
      <c r="D654" t="s">
        <v>68</v>
      </c>
      <c r="E654" s="2" t="str">
        <f>VLOOKUP('SampleSuperstore - Main Data'!D654,Reference!$A$26:$B$74,2,FALSE)</f>
        <v>West</v>
      </c>
      <c r="F654" s="22" t="s">
        <v>23</v>
      </c>
      <c r="G654" s="22" t="s">
        <v>37</v>
      </c>
      <c r="H654" s="24">
        <f>VLOOKUP($G654, Reference!$A$3:$C$20, 2,FALSE)*I654</f>
        <v>81</v>
      </c>
      <c r="I654" s="22">
        <v>9</v>
      </c>
      <c r="J654" s="26" cm="1">
        <f t="array" ref="J654">IFERROR(_xlfn.IFS(AND(C654="Corporate", F654="Technology"), 3%, C654="Corporate", 1%),0%)</f>
        <v>0</v>
      </c>
      <c r="K654" s="24">
        <f>VLOOKUP($G654, Reference!$A$3:$C$20, 3,FALSE)*I654</f>
        <v>45</v>
      </c>
      <c r="L654" s="27">
        <f t="shared" si="20"/>
        <v>36</v>
      </c>
      <c r="M654" s="27">
        <f t="shared" si="21"/>
        <v>36</v>
      </c>
    </row>
    <row r="655" spans="1:13" x14ac:dyDescent="0.2">
      <c r="A655">
        <v>1332</v>
      </c>
      <c r="B655" s="4">
        <v>43882</v>
      </c>
      <c r="C655" t="s">
        <v>11</v>
      </c>
      <c r="D655" t="s">
        <v>40</v>
      </c>
      <c r="E655" s="2" t="str">
        <f>VLOOKUP('SampleSuperstore - Main Data'!D655,Reference!$A$26:$B$74,2,FALSE)</f>
        <v>East</v>
      </c>
      <c r="F655" s="22" t="s">
        <v>13</v>
      </c>
      <c r="G655" s="22" t="s">
        <v>14</v>
      </c>
      <c r="H655" s="24">
        <f>VLOOKUP($G655, Reference!$A$3:$C$20, 2,FALSE)*I655</f>
        <v>270</v>
      </c>
      <c r="I655" s="22">
        <v>6</v>
      </c>
      <c r="J655" s="26" cm="1">
        <f t="array" ref="J655">IFERROR(_xlfn.IFS(AND(C655="Corporate", F655="Technology"), 3%, C655="Corporate", 1%),0%)</f>
        <v>0</v>
      </c>
      <c r="K655" s="24">
        <f>VLOOKUP($G655, Reference!$A$3:$C$20, 3,FALSE)*I655</f>
        <v>210</v>
      </c>
      <c r="L655" s="27">
        <f t="shared" si="20"/>
        <v>60</v>
      </c>
      <c r="M655" s="27">
        <f t="shared" si="21"/>
        <v>60</v>
      </c>
    </row>
    <row r="656" spans="1:13" x14ac:dyDescent="0.2">
      <c r="A656">
        <v>1333</v>
      </c>
      <c r="B656" s="4">
        <v>43882</v>
      </c>
      <c r="C656" t="s">
        <v>11</v>
      </c>
      <c r="D656" t="s">
        <v>15</v>
      </c>
      <c r="E656" s="2" t="str">
        <f>VLOOKUP('SampleSuperstore - Main Data'!D656,Reference!$A$26:$B$74,2,FALSE)</f>
        <v>West</v>
      </c>
      <c r="F656" s="22" t="s">
        <v>13</v>
      </c>
      <c r="G656" s="22" t="s">
        <v>20</v>
      </c>
      <c r="H656" s="24">
        <f>VLOOKUP($G656, Reference!$A$3:$C$20, 2,FALSE)*I656</f>
        <v>68</v>
      </c>
      <c r="I656" s="22">
        <v>4</v>
      </c>
      <c r="J656" s="26" cm="1">
        <f t="array" ref="J656">IFERROR(_xlfn.IFS(AND(C656="Corporate", F656="Technology"), 3%, C656="Corporate", 1%),0%)</f>
        <v>0</v>
      </c>
      <c r="K656" s="24">
        <f>VLOOKUP($G656, Reference!$A$3:$C$20, 3,FALSE)*I656</f>
        <v>40</v>
      </c>
      <c r="L656" s="27">
        <f t="shared" si="20"/>
        <v>28</v>
      </c>
      <c r="M656" s="27">
        <f t="shared" si="21"/>
        <v>28</v>
      </c>
    </row>
    <row r="657" spans="1:13" x14ac:dyDescent="0.2">
      <c r="A657">
        <v>1335</v>
      </c>
      <c r="B657" s="4">
        <v>43882</v>
      </c>
      <c r="C657" t="s">
        <v>11</v>
      </c>
      <c r="D657" t="s">
        <v>34</v>
      </c>
      <c r="E657" s="2" t="str">
        <f>VLOOKUP('SampleSuperstore - Main Data'!D657,Reference!$A$26:$B$74,2,FALSE)</f>
        <v>South</v>
      </c>
      <c r="F657" s="22" t="s">
        <v>23</v>
      </c>
      <c r="G657" s="22" t="s">
        <v>37</v>
      </c>
      <c r="H657" s="24">
        <f>VLOOKUP($G657, Reference!$A$3:$C$20, 2,FALSE)*I657</f>
        <v>45</v>
      </c>
      <c r="I657" s="22">
        <v>5</v>
      </c>
      <c r="J657" s="26" cm="1">
        <f t="array" ref="J657">IFERROR(_xlfn.IFS(AND(C657="Corporate", F657="Technology"), 3%, C657="Corporate", 1%),0%)</f>
        <v>0</v>
      </c>
      <c r="K657" s="24">
        <f>VLOOKUP($G657, Reference!$A$3:$C$20, 3,FALSE)*I657</f>
        <v>25</v>
      </c>
      <c r="L657" s="27">
        <f t="shared" si="20"/>
        <v>20</v>
      </c>
      <c r="M657" s="27">
        <f t="shared" si="21"/>
        <v>20</v>
      </c>
    </row>
    <row r="658" spans="1:13" x14ac:dyDescent="0.2">
      <c r="A658">
        <v>1337</v>
      </c>
      <c r="B658" s="4">
        <v>43882</v>
      </c>
      <c r="C658" t="s">
        <v>11</v>
      </c>
      <c r="D658" t="s">
        <v>56</v>
      </c>
      <c r="E658" s="2" t="str">
        <f>VLOOKUP('SampleSuperstore - Main Data'!D658,Reference!$A$26:$B$74,2,FALSE)</f>
        <v>Central</v>
      </c>
      <c r="F658" s="22" t="s">
        <v>13</v>
      </c>
      <c r="G658" s="22" t="s">
        <v>49</v>
      </c>
      <c r="H658" s="24">
        <f>VLOOKUP($G658, Reference!$A$3:$C$20, 2,FALSE)*I658</f>
        <v>160</v>
      </c>
      <c r="I658" s="22">
        <v>4</v>
      </c>
      <c r="J658" s="26" cm="1">
        <f t="array" ref="J658">IFERROR(_xlfn.IFS(AND(C658="Corporate", F658="Technology"), 3%, C658="Corporate", 1%),0%)</f>
        <v>0</v>
      </c>
      <c r="K658" s="24">
        <f>VLOOKUP($G658, Reference!$A$3:$C$20, 3,FALSE)*I658</f>
        <v>140</v>
      </c>
      <c r="L658" s="27">
        <f t="shared" si="20"/>
        <v>20</v>
      </c>
      <c r="M658" s="27">
        <f t="shared" si="21"/>
        <v>20</v>
      </c>
    </row>
    <row r="659" spans="1:13" x14ac:dyDescent="0.2">
      <c r="A659">
        <v>1339</v>
      </c>
      <c r="B659" s="4">
        <v>43882</v>
      </c>
      <c r="C659" t="s">
        <v>11</v>
      </c>
      <c r="D659" t="s">
        <v>60</v>
      </c>
      <c r="E659" s="2" t="str">
        <f>VLOOKUP('SampleSuperstore - Main Data'!D659,Reference!$A$26:$B$74,2,FALSE)</f>
        <v>West</v>
      </c>
      <c r="F659" s="22" t="s">
        <v>13</v>
      </c>
      <c r="G659" s="22" t="s">
        <v>49</v>
      </c>
      <c r="H659" s="24">
        <f>VLOOKUP($G659, Reference!$A$3:$C$20, 2,FALSE)*I659</f>
        <v>200</v>
      </c>
      <c r="I659" s="22">
        <v>5</v>
      </c>
      <c r="J659" s="26" cm="1">
        <f t="array" ref="J659">IFERROR(_xlfn.IFS(AND(C659="Corporate", F659="Technology"), 3%, C659="Corporate", 1%),0%)</f>
        <v>0</v>
      </c>
      <c r="K659" s="24">
        <f>VLOOKUP($G659, Reference!$A$3:$C$20, 3,FALSE)*I659</f>
        <v>175</v>
      </c>
      <c r="L659" s="27">
        <f t="shared" si="20"/>
        <v>25</v>
      </c>
      <c r="M659" s="27">
        <f t="shared" si="21"/>
        <v>25</v>
      </c>
    </row>
    <row r="660" spans="1:13" x14ac:dyDescent="0.2">
      <c r="A660">
        <v>1340</v>
      </c>
      <c r="B660" s="4">
        <v>43882</v>
      </c>
      <c r="C660" t="s">
        <v>11</v>
      </c>
      <c r="D660" t="s">
        <v>36</v>
      </c>
      <c r="E660" s="2" t="str">
        <f>VLOOKUP('SampleSuperstore - Main Data'!D660,Reference!$A$26:$B$74,2,FALSE)</f>
        <v>East</v>
      </c>
      <c r="F660" s="22" t="s">
        <v>13</v>
      </c>
      <c r="G660" s="22" t="s">
        <v>26</v>
      </c>
      <c r="H660" s="24">
        <f>VLOOKUP($G660, Reference!$A$3:$C$20, 2,FALSE)*I660</f>
        <v>7.5</v>
      </c>
      <c r="I660" s="22">
        <v>3</v>
      </c>
      <c r="J660" s="26" cm="1">
        <f t="array" ref="J660">IFERROR(_xlfn.IFS(AND(C660="Corporate", F660="Technology"), 3%, C660="Corporate", 1%),0%)</f>
        <v>0</v>
      </c>
      <c r="K660" s="24">
        <f>VLOOKUP($G660, Reference!$A$3:$C$20, 3,FALSE)*I660</f>
        <v>6</v>
      </c>
      <c r="L660" s="27">
        <f t="shared" si="20"/>
        <v>1.5</v>
      </c>
      <c r="M660" s="27">
        <f t="shared" si="21"/>
        <v>1.5</v>
      </c>
    </row>
    <row r="661" spans="1:13" x14ac:dyDescent="0.2">
      <c r="A661">
        <v>1341</v>
      </c>
      <c r="B661" s="4">
        <v>43882</v>
      </c>
      <c r="C661" t="s">
        <v>11</v>
      </c>
      <c r="D661" t="s">
        <v>46</v>
      </c>
      <c r="E661" s="2" t="str">
        <f>VLOOKUP('SampleSuperstore - Main Data'!D661,Reference!$A$26:$B$74,2,FALSE)</f>
        <v>Central</v>
      </c>
      <c r="F661" s="22" t="s">
        <v>13</v>
      </c>
      <c r="G661" s="22" t="s">
        <v>26</v>
      </c>
      <c r="H661" s="24">
        <f>VLOOKUP($G661, Reference!$A$3:$C$20, 2,FALSE)*I661</f>
        <v>7.5</v>
      </c>
      <c r="I661" s="22">
        <v>3</v>
      </c>
      <c r="J661" s="26" cm="1">
        <f t="array" ref="J661">IFERROR(_xlfn.IFS(AND(C661="Corporate", F661="Technology"), 3%, C661="Corporate", 1%),0%)</f>
        <v>0</v>
      </c>
      <c r="K661" s="24">
        <f>VLOOKUP($G661, Reference!$A$3:$C$20, 3,FALSE)*I661</f>
        <v>6</v>
      </c>
      <c r="L661" s="27">
        <f t="shared" si="20"/>
        <v>1.5</v>
      </c>
      <c r="M661" s="27">
        <f t="shared" si="21"/>
        <v>1.5</v>
      </c>
    </row>
    <row r="662" spans="1:13" x14ac:dyDescent="0.2">
      <c r="A662">
        <v>1342</v>
      </c>
      <c r="B662" s="4">
        <v>43882</v>
      </c>
      <c r="C662" t="s">
        <v>11</v>
      </c>
      <c r="D662" t="s">
        <v>36</v>
      </c>
      <c r="E662" s="2" t="str">
        <f>VLOOKUP('SampleSuperstore - Main Data'!D662,Reference!$A$26:$B$74,2,FALSE)</f>
        <v>East</v>
      </c>
      <c r="F662" s="22" t="s">
        <v>23</v>
      </c>
      <c r="G662" s="22" t="s">
        <v>24</v>
      </c>
      <c r="H662" s="24">
        <f>VLOOKUP($G662, Reference!$A$3:$C$20, 2,FALSE)*I662</f>
        <v>495</v>
      </c>
      <c r="I662" s="22">
        <v>5</v>
      </c>
      <c r="J662" s="26" cm="1">
        <f t="array" ref="J662">IFERROR(_xlfn.IFS(AND(C662="Corporate", F662="Technology"), 3%, C662="Corporate", 1%),0%)</f>
        <v>0</v>
      </c>
      <c r="K662" s="24">
        <f>VLOOKUP($G662, Reference!$A$3:$C$20, 3,FALSE)*I662</f>
        <v>395</v>
      </c>
      <c r="L662" s="27">
        <f t="shared" si="20"/>
        <v>100</v>
      </c>
      <c r="M662" s="27">
        <f t="shared" si="21"/>
        <v>100</v>
      </c>
    </row>
    <row r="663" spans="1:13" x14ac:dyDescent="0.2">
      <c r="A663">
        <v>1344</v>
      </c>
      <c r="B663" s="4">
        <v>43882</v>
      </c>
      <c r="C663" t="s">
        <v>11</v>
      </c>
      <c r="D663" t="s">
        <v>25</v>
      </c>
      <c r="E663" s="2" t="str">
        <f>VLOOKUP('SampleSuperstore - Main Data'!D663,Reference!$A$26:$B$74,2,FALSE)</f>
        <v>Central</v>
      </c>
      <c r="F663" s="22" t="s">
        <v>13</v>
      </c>
      <c r="G663" s="22" t="s">
        <v>26</v>
      </c>
      <c r="H663" s="24">
        <f>VLOOKUP($G663, Reference!$A$3:$C$20, 2,FALSE)*I663</f>
        <v>17.5</v>
      </c>
      <c r="I663" s="22">
        <v>7</v>
      </c>
      <c r="J663" s="26" cm="1">
        <f t="array" ref="J663">IFERROR(_xlfn.IFS(AND(C663="Corporate", F663="Technology"), 3%, C663="Corporate", 1%),0%)</f>
        <v>0</v>
      </c>
      <c r="K663" s="24">
        <f>VLOOKUP($G663, Reference!$A$3:$C$20, 3,FALSE)*I663</f>
        <v>14</v>
      </c>
      <c r="L663" s="27">
        <f t="shared" si="20"/>
        <v>3.5</v>
      </c>
      <c r="M663" s="27">
        <f t="shared" si="21"/>
        <v>3.5</v>
      </c>
    </row>
    <row r="664" spans="1:13" x14ac:dyDescent="0.2">
      <c r="A664">
        <v>1345</v>
      </c>
      <c r="B664" s="4">
        <v>43882</v>
      </c>
      <c r="C664" t="s">
        <v>11</v>
      </c>
      <c r="D664" t="s">
        <v>19</v>
      </c>
      <c r="E664" s="2" t="str">
        <f>VLOOKUP('SampleSuperstore - Main Data'!D664,Reference!$A$26:$B$74,2,FALSE)</f>
        <v>East</v>
      </c>
      <c r="F664" s="22" t="s">
        <v>29</v>
      </c>
      <c r="G664" s="22" t="s">
        <v>33</v>
      </c>
      <c r="H664" s="24">
        <f>VLOOKUP($G664, Reference!$A$3:$C$20, 2,FALSE)*I664</f>
        <v>15</v>
      </c>
      <c r="I664" s="22">
        <v>3</v>
      </c>
      <c r="J664" s="26" cm="1">
        <f t="array" ref="J664">IFERROR(_xlfn.IFS(AND(C664="Corporate", F664="Technology"), 3%, C664="Corporate", 1%),0%)</f>
        <v>0</v>
      </c>
      <c r="K664" s="24">
        <f>VLOOKUP($G664, Reference!$A$3:$C$20, 3,FALSE)*I664</f>
        <v>7.5</v>
      </c>
      <c r="L664" s="27">
        <f t="shared" si="20"/>
        <v>7.5</v>
      </c>
      <c r="M664" s="27">
        <f t="shared" si="21"/>
        <v>7.5</v>
      </c>
    </row>
    <row r="665" spans="1:13" x14ac:dyDescent="0.2">
      <c r="A665">
        <v>1346</v>
      </c>
      <c r="B665" s="4">
        <v>43882</v>
      </c>
      <c r="C665" t="s">
        <v>11</v>
      </c>
      <c r="D665" t="s">
        <v>12</v>
      </c>
      <c r="E665" s="2" t="str">
        <f>VLOOKUP('SampleSuperstore - Main Data'!D665,Reference!$A$26:$B$74,2,FALSE)</f>
        <v>West</v>
      </c>
      <c r="F665" s="22" t="s">
        <v>23</v>
      </c>
      <c r="G665" s="22" t="s">
        <v>59</v>
      </c>
      <c r="H665" s="24">
        <f>VLOOKUP($G665, Reference!$A$3:$C$20, 2,FALSE)*I665</f>
        <v>340</v>
      </c>
      <c r="I665" s="22">
        <v>4</v>
      </c>
      <c r="J665" s="26" cm="1">
        <f t="array" ref="J665">IFERROR(_xlfn.IFS(AND(C665="Corporate", F665="Technology"), 3%, C665="Corporate", 1%),0%)</f>
        <v>0</v>
      </c>
      <c r="K665" s="24">
        <f>VLOOKUP($G665, Reference!$A$3:$C$20, 3,FALSE)*I665</f>
        <v>300</v>
      </c>
      <c r="L665" s="27">
        <f t="shared" si="20"/>
        <v>40</v>
      </c>
      <c r="M665" s="27">
        <f t="shared" si="21"/>
        <v>40</v>
      </c>
    </row>
    <row r="666" spans="1:13" x14ac:dyDescent="0.2">
      <c r="A666">
        <v>1347</v>
      </c>
      <c r="B666" s="4">
        <v>43882</v>
      </c>
      <c r="C666" t="s">
        <v>11</v>
      </c>
      <c r="D666" t="s">
        <v>71</v>
      </c>
      <c r="E666" s="2" t="str">
        <f>VLOOKUP('SampleSuperstore - Main Data'!D666,Reference!$A$26:$B$74,2,FALSE)</f>
        <v>Central</v>
      </c>
      <c r="F666" s="22" t="s">
        <v>29</v>
      </c>
      <c r="G666" s="22" t="s">
        <v>50</v>
      </c>
      <c r="H666" s="24">
        <f>VLOOKUP($G666, Reference!$A$3:$C$20, 2,FALSE)*I666</f>
        <v>398</v>
      </c>
      <c r="I666" s="22">
        <v>2</v>
      </c>
      <c r="J666" s="26" cm="1">
        <f t="array" ref="J666">IFERROR(_xlfn.IFS(AND(C666="Corporate", F666="Technology"), 3%, C666="Corporate", 1%),0%)</f>
        <v>0</v>
      </c>
      <c r="K666" s="24">
        <f>VLOOKUP($G666, Reference!$A$3:$C$20, 3,FALSE)*I666</f>
        <v>330</v>
      </c>
      <c r="L666" s="27">
        <f t="shared" si="20"/>
        <v>68</v>
      </c>
      <c r="M666" s="27">
        <f t="shared" si="21"/>
        <v>68</v>
      </c>
    </row>
    <row r="667" spans="1:13" x14ac:dyDescent="0.2">
      <c r="A667">
        <v>1349</v>
      </c>
      <c r="B667" s="4">
        <v>43882</v>
      </c>
      <c r="C667" t="s">
        <v>11</v>
      </c>
      <c r="D667" t="s">
        <v>79</v>
      </c>
      <c r="E667" s="2" t="str">
        <f>VLOOKUP('SampleSuperstore - Main Data'!D667,Reference!$A$26:$B$74,2,FALSE)</f>
        <v>West</v>
      </c>
      <c r="F667" s="22" t="s">
        <v>13</v>
      </c>
      <c r="G667" s="22" t="s">
        <v>14</v>
      </c>
      <c r="H667" s="24">
        <f>VLOOKUP($G667, Reference!$A$3:$C$20, 2,FALSE)*I667</f>
        <v>135</v>
      </c>
      <c r="I667" s="22">
        <v>3</v>
      </c>
      <c r="J667" s="26" cm="1">
        <f t="array" ref="J667">IFERROR(_xlfn.IFS(AND(C667="Corporate", F667="Technology"), 3%, C667="Corporate", 1%),0%)</f>
        <v>0</v>
      </c>
      <c r="K667" s="24">
        <f>VLOOKUP($G667, Reference!$A$3:$C$20, 3,FALSE)*I667</f>
        <v>105</v>
      </c>
      <c r="L667" s="27">
        <f t="shared" si="20"/>
        <v>30</v>
      </c>
      <c r="M667" s="27">
        <f t="shared" si="21"/>
        <v>30</v>
      </c>
    </row>
    <row r="668" spans="1:13" x14ac:dyDescent="0.2">
      <c r="A668">
        <v>1350</v>
      </c>
      <c r="B668" s="4">
        <v>43882</v>
      </c>
      <c r="C668" t="s">
        <v>11</v>
      </c>
      <c r="D668" t="s">
        <v>22</v>
      </c>
      <c r="E668" s="2" t="str">
        <f>VLOOKUP('SampleSuperstore - Main Data'!D668,Reference!$A$26:$B$74,2,FALSE)</f>
        <v>West</v>
      </c>
      <c r="F668" s="22" t="s">
        <v>29</v>
      </c>
      <c r="G668" s="22" t="s">
        <v>33</v>
      </c>
      <c r="H668" s="24">
        <f>VLOOKUP($G668, Reference!$A$3:$C$20, 2,FALSE)*I668</f>
        <v>20</v>
      </c>
      <c r="I668" s="22">
        <v>4</v>
      </c>
      <c r="J668" s="26" cm="1">
        <f t="array" ref="J668">IFERROR(_xlfn.IFS(AND(C668="Corporate", F668="Technology"), 3%, C668="Corporate", 1%),0%)</f>
        <v>0</v>
      </c>
      <c r="K668" s="24">
        <f>VLOOKUP($G668, Reference!$A$3:$C$20, 3,FALSE)*I668</f>
        <v>10</v>
      </c>
      <c r="L668" s="27">
        <f t="shared" si="20"/>
        <v>10</v>
      </c>
      <c r="M668" s="27">
        <f t="shared" si="21"/>
        <v>10</v>
      </c>
    </row>
    <row r="669" spans="1:13" x14ac:dyDescent="0.2">
      <c r="A669">
        <v>1351</v>
      </c>
      <c r="B669" s="4">
        <v>43882</v>
      </c>
      <c r="C669" t="s">
        <v>11</v>
      </c>
      <c r="D669" t="s">
        <v>15</v>
      </c>
      <c r="E669" s="2" t="str">
        <f>VLOOKUP('SampleSuperstore - Main Data'!D669,Reference!$A$26:$B$74,2,FALSE)</f>
        <v>West</v>
      </c>
      <c r="F669" s="22" t="s">
        <v>13</v>
      </c>
      <c r="G669" s="22" t="s">
        <v>14</v>
      </c>
      <c r="H669" s="24">
        <f>VLOOKUP($G669, Reference!$A$3:$C$20, 2,FALSE)*I669</f>
        <v>135</v>
      </c>
      <c r="I669" s="22">
        <v>3</v>
      </c>
      <c r="J669" s="26" cm="1">
        <f t="array" ref="J669">IFERROR(_xlfn.IFS(AND(C669="Corporate", F669="Technology"), 3%, C669="Corporate", 1%),0%)</f>
        <v>0</v>
      </c>
      <c r="K669" s="24">
        <f>VLOOKUP($G669, Reference!$A$3:$C$20, 3,FALSE)*I669</f>
        <v>105</v>
      </c>
      <c r="L669" s="27">
        <f t="shared" si="20"/>
        <v>30</v>
      </c>
      <c r="M669" s="27">
        <f t="shared" si="21"/>
        <v>30</v>
      </c>
    </row>
    <row r="670" spans="1:13" x14ac:dyDescent="0.2">
      <c r="A670">
        <v>1352</v>
      </c>
      <c r="B670" s="4">
        <v>43882</v>
      </c>
      <c r="C670" t="s">
        <v>11</v>
      </c>
      <c r="D670" t="s">
        <v>15</v>
      </c>
      <c r="E670" s="2" t="str">
        <f>VLOOKUP('SampleSuperstore - Main Data'!D670,Reference!$A$26:$B$74,2,FALSE)</f>
        <v>West</v>
      </c>
      <c r="F670" s="22" t="s">
        <v>29</v>
      </c>
      <c r="G670" s="22" t="s">
        <v>50</v>
      </c>
      <c r="H670" s="24">
        <f>VLOOKUP($G670, Reference!$A$3:$C$20, 2,FALSE)*I670</f>
        <v>199</v>
      </c>
      <c r="I670" s="22">
        <v>1</v>
      </c>
      <c r="J670" s="26" cm="1">
        <f t="array" ref="J670">IFERROR(_xlfn.IFS(AND(C670="Corporate", F670="Technology"), 3%, C670="Corporate", 1%),0%)</f>
        <v>0</v>
      </c>
      <c r="K670" s="24">
        <f>VLOOKUP($G670, Reference!$A$3:$C$20, 3,FALSE)*I670</f>
        <v>165</v>
      </c>
      <c r="L670" s="27">
        <f t="shared" si="20"/>
        <v>34</v>
      </c>
      <c r="M670" s="27">
        <f t="shared" si="21"/>
        <v>34</v>
      </c>
    </row>
    <row r="671" spans="1:13" x14ac:dyDescent="0.2">
      <c r="A671">
        <v>1353</v>
      </c>
      <c r="B671" s="4">
        <v>43882</v>
      </c>
      <c r="C671" t="s">
        <v>11</v>
      </c>
      <c r="D671" t="s">
        <v>54</v>
      </c>
      <c r="E671" s="2" t="str">
        <f>VLOOKUP('SampleSuperstore - Main Data'!D671,Reference!$A$26:$B$74,2,FALSE)</f>
        <v>East</v>
      </c>
      <c r="F671" s="22" t="s">
        <v>13</v>
      </c>
      <c r="G671" s="22" t="s">
        <v>14</v>
      </c>
      <c r="H671" s="24">
        <f>VLOOKUP($G671, Reference!$A$3:$C$20, 2,FALSE)*I671</f>
        <v>90</v>
      </c>
      <c r="I671" s="22">
        <v>2</v>
      </c>
      <c r="J671" s="26" cm="1">
        <f t="array" ref="J671">IFERROR(_xlfn.IFS(AND(C671="Corporate", F671="Technology"), 3%, C671="Corporate", 1%),0%)</f>
        <v>0</v>
      </c>
      <c r="K671" s="24">
        <f>VLOOKUP($G671, Reference!$A$3:$C$20, 3,FALSE)*I671</f>
        <v>70</v>
      </c>
      <c r="L671" s="27">
        <f t="shared" si="20"/>
        <v>20</v>
      </c>
      <c r="M671" s="27">
        <f t="shared" si="21"/>
        <v>20</v>
      </c>
    </row>
    <row r="672" spans="1:13" x14ac:dyDescent="0.2">
      <c r="A672">
        <v>1363</v>
      </c>
      <c r="B672" s="4">
        <v>43883</v>
      </c>
      <c r="C672" t="s">
        <v>11</v>
      </c>
      <c r="D672" t="s">
        <v>36</v>
      </c>
      <c r="E672" s="2" t="str">
        <f>VLOOKUP('SampleSuperstore - Main Data'!D672,Reference!$A$26:$B$74,2,FALSE)</f>
        <v>East</v>
      </c>
      <c r="F672" s="22" t="s">
        <v>13</v>
      </c>
      <c r="G672" s="22" t="s">
        <v>26</v>
      </c>
      <c r="H672" s="24">
        <f>VLOOKUP($G672, Reference!$A$3:$C$20, 2,FALSE)*I672</f>
        <v>5</v>
      </c>
      <c r="I672" s="22">
        <v>2</v>
      </c>
      <c r="J672" s="26" cm="1">
        <f t="array" ref="J672">IFERROR(_xlfn.IFS(AND(C672="Corporate", F672="Technology"), 3%, C672="Corporate", 1%),0%)</f>
        <v>0</v>
      </c>
      <c r="K672" s="24">
        <f>VLOOKUP($G672, Reference!$A$3:$C$20, 3,FALSE)*I672</f>
        <v>4</v>
      </c>
      <c r="L672" s="27">
        <f t="shared" si="20"/>
        <v>1</v>
      </c>
      <c r="M672" s="27">
        <f t="shared" si="21"/>
        <v>1</v>
      </c>
    </row>
    <row r="673" spans="1:13" x14ac:dyDescent="0.2">
      <c r="A673">
        <v>1364</v>
      </c>
      <c r="B673" s="4">
        <v>43883</v>
      </c>
      <c r="C673" t="s">
        <v>11</v>
      </c>
      <c r="D673" t="s">
        <v>15</v>
      </c>
      <c r="E673" s="2" t="str">
        <f>VLOOKUP('SampleSuperstore - Main Data'!D673,Reference!$A$26:$B$74,2,FALSE)</f>
        <v>West</v>
      </c>
      <c r="F673" s="22" t="s">
        <v>13</v>
      </c>
      <c r="G673" s="22" t="s">
        <v>20</v>
      </c>
      <c r="H673" s="24">
        <f>VLOOKUP($G673, Reference!$A$3:$C$20, 2,FALSE)*I673</f>
        <v>51</v>
      </c>
      <c r="I673" s="22">
        <v>3</v>
      </c>
      <c r="J673" s="26" cm="1">
        <f t="array" ref="J673">IFERROR(_xlfn.IFS(AND(C673="Corporate", F673="Technology"), 3%, C673="Corporate", 1%),0%)</f>
        <v>0</v>
      </c>
      <c r="K673" s="24">
        <f>VLOOKUP($G673, Reference!$A$3:$C$20, 3,FALSE)*I673</f>
        <v>30</v>
      </c>
      <c r="L673" s="27">
        <f t="shared" si="20"/>
        <v>21</v>
      </c>
      <c r="M673" s="27">
        <f t="shared" si="21"/>
        <v>21</v>
      </c>
    </row>
    <row r="674" spans="1:13" x14ac:dyDescent="0.2">
      <c r="A674">
        <v>1368</v>
      </c>
      <c r="B674" s="4">
        <v>43883</v>
      </c>
      <c r="C674" t="s">
        <v>11</v>
      </c>
      <c r="D674" t="s">
        <v>15</v>
      </c>
      <c r="E674" s="2" t="str">
        <f>VLOOKUP('SampleSuperstore - Main Data'!D674,Reference!$A$26:$B$74,2,FALSE)</f>
        <v>West</v>
      </c>
      <c r="F674" s="22" t="s">
        <v>23</v>
      </c>
      <c r="G674" s="22" t="s">
        <v>37</v>
      </c>
      <c r="H674" s="24">
        <f>VLOOKUP($G674, Reference!$A$3:$C$20, 2,FALSE)*I674</f>
        <v>63</v>
      </c>
      <c r="I674" s="22">
        <v>7</v>
      </c>
      <c r="J674" s="26" cm="1">
        <f t="array" ref="J674">IFERROR(_xlfn.IFS(AND(C674="Corporate", F674="Technology"), 3%, C674="Corporate", 1%),0%)</f>
        <v>0</v>
      </c>
      <c r="K674" s="24">
        <f>VLOOKUP($G674, Reference!$A$3:$C$20, 3,FALSE)*I674</f>
        <v>35</v>
      </c>
      <c r="L674" s="27">
        <f t="shared" si="20"/>
        <v>28</v>
      </c>
      <c r="M674" s="27">
        <f t="shared" si="21"/>
        <v>28</v>
      </c>
    </row>
    <row r="675" spans="1:13" x14ac:dyDescent="0.2">
      <c r="A675">
        <v>1370</v>
      </c>
      <c r="B675" s="4">
        <v>43883</v>
      </c>
      <c r="C675" t="s">
        <v>11</v>
      </c>
      <c r="D675" t="s">
        <v>46</v>
      </c>
      <c r="E675" s="2" t="str">
        <f>VLOOKUP('SampleSuperstore - Main Data'!D675,Reference!$A$26:$B$74,2,FALSE)</f>
        <v>Central</v>
      </c>
      <c r="F675" s="22" t="s">
        <v>23</v>
      </c>
      <c r="G675" s="22" t="s">
        <v>37</v>
      </c>
      <c r="H675" s="24">
        <f>VLOOKUP($G675, Reference!$A$3:$C$20, 2,FALSE)*I675</f>
        <v>54</v>
      </c>
      <c r="I675" s="22">
        <v>6</v>
      </c>
      <c r="J675" s="26" cm="1">
        <f t="array" ref="J675">IFERROR(_xlfn.IFS(AND(C675="Corporate", F675="Technology"), 3%, C675="Corporate", 1%),0%)</f>
        <v>0</v>
      </c>
      <c r="K675" s="24">
        <f>VLOOKUP($G675, Reference!$A$3:$C$20, 3,FALSE)*I675</f>
        <v>30</v>
      </c>
      <c r="L675" s="27">
        <f t="shared" si="20"/>
        <v>24</v>
      </c>
      <c r="M675" s="27">
        <f t="shared" si="21"/>
        <v>24</v>
      </c>
    </row>
    <row r="676" spans="1:13" x14ac:dyDescent="0.2">
      <c r="A676">
        <v>1372</v>
      </c>
      <c r="B676" s="4">
        <v>43883</v>
      </c>
      <c r="C676" t="s">
        <v>11</v>
      </c>
      <c r="D676" t="s">
        <v>36</v>
      </c>
      <c r="E676" s="2" t="str">
        <f>VLOOKUP('SampleSuperstore - Main Data'!D676,Reference!$A$26:$B$74,2,FALSE)</f>
        <v>East</v>
      </c>
      <c r="F676" s="22" t="s">
        <v>23</v>
      </c>
      <c r="G676" s="22" t="s">
        <v>37</v>
      </c>
      <c r="H676" s="24">
        <f>VLOOKUP($G676, Reference!$A$3:$C$20, 2,FALSE)*I676</f>
        <v>27</v>
      </c>
      <c r="I676" s="22">
        <v>3</v>
      </c>
      <c r="J676" s="26" cm="1">
        <f t="array" ref="J676">IFERROR(_xlfn.IFS(AND(C676="Corporate", F676="Technology"), 3%, C676="Corporate", 1%),0%)</f>
        <v>0</v>
      </c>
      <c r="K676" s="24">
        <f>VLOOKUP($G676, Reference!$A$3:$C$20, 3,FALSE)*I676</f>
        <v>15</v>
      </c>
      <c r="L676" s="27">
        <f t="shared" si="20"/>
        <v>12</v>
      </c>
      <c r="M676" s="27">
        <f t="shared" si="21"/>
        <v>12</v>
      </c>
    </row>
    <row r="677" spans="1:13" x14ac:dyDescent="0.2">
      <c r="A677">
        <v>1373</v>
      </c>
      <c r="B677" s="4">
        <v>43883</v>
      </c>
      <c r="C677" t="s">
        <v>11</v>
      </c>
      <c r="D677" t="s">
        <v>31</v>
      </c>
      <c r="E677" s="2" t="str">
        <f>VLOOKUP('SampleSuperstore - Main Data'!D677,Reference!$A$26:$B$74,2,FALSE)</f>
        <v>Central</v>
      </c>
      <c r="F677" s="22" t="s">
        <v>13</v>
      </c>
      <c r="G677" s="22" t="s">
        <v>35</v>
      </c>
      <c r="H677" s="24">
        <f>VLOOKUP($G677, Reference!$A$3:$C$20, 2,FALSE)*I677</f>
        <v>96</v>
      </c>
      <c r="I677" s="22">
        <v>4</v>
      </c>
      <c r="J677" s="26" cm="1">
        <f t="array" ref="J677">IFERROR(_xlfn.IFS(AND(C677="Corporate", F677="Technology"), 3%, C677="Corporate", 1%),0%)</f>
        <v>0</v>
      </c>
      <c r="K677" s="24">
        <f>VLOOKUP($G677, Reference!$A$3:$C$20, 3,FALSE)*I677</f>
        <v>76</v>
      </c>
      <c r="L677" s="27">
        <f t="shared" si="20"/>
        <v>20</v>
      </c>
      <c r="M677" s="27">
        <f t="shared" si="21"/>
        <v>20</v>
      </c>
    </row>
    <row r="678" spans="1:13" x14ac:dyDescent="0.2">
      <c r="A678">
        <v>1374</v>
      </c>
      <c r="B678" s="4">
        <v>43883</v>
      </c>
      <c r="C678" t="s">
        <v>11</v>
      </c>
      <c r="D678" t="s">
        <v>15</v>
      </c>
      <c r="E678" s="2" t="str">
        <f>VLOOKUP('SampleSuperstore - Main Data'!D678,Reference!$A$26:$B$74,2,FALSE)</f>
        <v>West</v>
      </c>
      <c r="F678" s="22" t="s">
        <v>13</v>
      </c>
      <c r="G678" s="22" t="s">
        <v>26</v>
      </c>
      <c r="H678" s="24">
        <f>VLOOKUP($G678, Reference!$A$3:$C$20, 2,FALSE)*I678</f>
        <v>12.5</v>
      </c>
      <c r="I678" s="22">
        <v>5</v>
      </c>
      <c r="J678" s="26" cm="1">
        <f t="array" ref="J678">IFERROR(_xlfn.IFS(AND(C678="Corporate", F678="Technology"), 3%, C678="Corporate", 1%),0%)</f>
        <v>0</v>
      </c>
      <c r="K678" s="24">
        <f>VLOOKUP($G678, Reference!$A$3:$C$20, 3,FALSE)*I678</f>
        <v>10</v>
      </c>
      <c r="L678" s="27">
        <f t="shared" si="20"/>
        <v>2.5</v>
      </c>
      <c r="M678" s="27">
        <f t="shared" si="21"/>
        <v>2.5</v>
      </c>
    </row>
    <row r="679" spans="1:13" x14ac:dyDescent="0.2">
      <c r="A679">
        <v>1376</v>
      </c>
      <c r="B679" s="4">
        <v>43883</v>
      </c>
      <c r="C679" t="s">
        <v>11</v>
      </c>
      <c r="D679" t="s">
        <v>15</v>
      </c>
      <c r="E679" s="2" t="str">
        <f>VLOOKUP('SampleSuperstore - Main Data'!D679,Reference!$A$26:$B$74,2,FALSE)</f>
        <v>West</v>
      </c>
      <c r="F679" s="22" t="s">
        <v>13</v>
      </c>
      <c r="G679" s="22" t="s">
        <v>49</v>
      </c>
      <c r="H679" s="24">
        <f>VLOOKUP($G679, Reference!$A$3:$C$20, 2,FALSE)*I679</f>
        <v>160</v>
      </c>
      <c r="I679" s="22">
        <v>4</v>
      </c>
      <c r="J679" s="26" cm="1">
        <f t="array" ref="J679">IFERROR(_xlfn.IFS(AND(C679="Corporate", F679="Technology"), 3%, C679="Corporate", 1%),0%)</f>
        <v>0</v>
      </c>
      <c r="K679" s="24">
        <f>VLOOKUP($G679, Reference!$A$3:$C$20, 3,FALSE)*I679</f>
        <v>140</v>
      </c>
      <c r="L679" s="27">
        <f t="shared" si="20"/>
        <v>20</v>
      </c>
      <c r="M679" s="27">
        <f t="shared" si="21"/>
        <v>20</v>
      </c>
    </row>
    <row r="680" spans="1:13" x14ac:dyDescent="0.2">
      <c r="A680">
        <v>1379</v>
      </c>
      <c r="B680" s="4">
        <v>43883</v>
      </c>
      <c r="C680" t="s">
        <v>11</v>
      </c>
      <c r="D680" t="s">
        <v>15</v>
      </c>
      <c r="E680" s="2" t="str">
        <f>VLOOKUP('SampleSuperstore - Main Data'!D680,Reference!$A$26:$B$74,2,FALSE)</f>
        <v>West</v>
      </c>
      <c r="F680" s="22" t="s">
        <v>13</v>
      </c>
      <c r="G680" s="22" t="s">
        <v>16</v>
      </c>
      <c r="H680" s="24">
        <f>VLOOKUP($G680, Reference!$A$3:$C$20, 2,FALSE)*I680</f>
        <v>171</v>
      </c>
      <c r="I680" s="22">
        <v>9</v>
      </c>
      <c r="J680" s="26" cm="1">
        <f t="array" ref="J680">IFERROR(_xlfn.IFS(AND(C680="Corporate", F680="Technology"), 3%, C680="Corporate", 1%),0%)</f>
        <v>0</v>
      </c>
      <c r="K680" s="24">
        <f>VLOOKUP($G680, Reference!$A$3:$C$20, 3,FALSE)*I680</f>
        <v>90</v>
      </c>
      <c r="L680" s="27">
        <f t="shared" si="20"/>
        <v>81</v>
      </c>
      <c r="M680" s="27">
        <f t="shared" si="21"/>
        <v>81</v>
      </c>
    </row>
    <row r="681" spans="1:13" x14ac:dyDescent="0.2">
      <c r="A681">
        <v>1380</v>
      </c>
      <c r="B681" s="4">
        <v>43883</v>
      </c>
      <c r="C681" t="s">
        <v>11</v>
      </c>
      <c r="D681" t="s">
        <v>57</v>
      </c>
      <c r="E681" s="2" t="str">
        <f>VLOOKUP('SampleSuperstore - Main Data'!D681,Reference!$A$26:$B$74,2,FALSE)</f>
        <v>South</v>
      </c>
      <c r="F681" s="22" t="s">
        <v>13</v>
      </c>
      <c r="G681" s="22" t="s">
        <v>20</v>
      </c>
      <c r="H681" s="24">
        <f>VLOOKUP($G681, Reference!$A$3:$C$20, 2,FALSE)*I681</f>
        <v>119</v>
      </c>
      <c r="I681" s="22">
        <v>7</v>
      </c>
      <c r="J681" s="26" cm="1">
        <f t="array" ref="J681">IFERROR(_xlfn.IFS(AND(C681="Corporate", F681="Technology"), 3%, C681="Corporate", 1%),0%)</f>
        <v>0</v>
      </c>
      <c r="K681" s="24">
        <f>VLOOKUP($G681, Reference!$A$3:$C$20, 3,FALSE)*I681</f>
        <v>70</v>
      </c>
      <c r="L681" s="27">
        <f t="shared" si="20"/>
        <v>49</v>
      </c>
      <c r="M681" s="27">
        <f t="shared" si="21"/>
        <v>49</v>
      </c>
    </row>
    <row r="682" spans="1:13" x14ac:dyDescent="0.2">
      <c r="A682">
        <v>1381</v>
      </c>
      <c r="B682" s="4">
        <v>43883</v>
      </c>
      <c r="C682" t="s">
        <v>11</v>
      </c>
      <c r="D682" t="s">
        <v>15</v>
      </c>
      <c r="E682" s="2" t="str">
        <f>VLOOKUP('SampleSuperstore - Main Data'!D682,Reference!$A$26:$B$74,2,FALSE)</f>
        <v>West</v>
      </c>
      <c r="F682" s="22" t="s">
        <v>13</v>
      </c>
      <c r="G682" s="22" t="s">
        <v>26</v>
      </c>
      <c r="H682" s="24">
        <f>VLOOKUP($G682, Reference!$A$3:$C$20, 2,FALSE)*I682</f>
        <v>7.5</v>
      </c>
      <c r="I682" s="22">
        <v>3</v>
      </c>
      <c r="J682" s="26" cm="1">
        <f t="array" ref="J682">IFERROR(_xlfn.IFS(AND(C682="Corporate", F682="Technology"), 3%, C682="Corporate", 1%),0%)</f>
        <v>0</v>
      </c>
      <c r="K682" s="24">
        <f>VLOOKUP($G682, Reference!$A$3:$C$20, 3,FALSE)*I682</f>
        <v>6</v>
      </c>
      <c r="L682" s="27">
        <f t="shared" si="20"/>
        <v>1.5</v>
      </c>
      <c r="M682" s="27">
        <f t="shared" si="21"/>
        <v>1.5</v>
      </c>
    </row>
    <row r="683" spans="1:13" x14ac:dyDescent="0.2">
      <c r="A683">
        <v>1382</v>
      </c>
      <c r="B683" s="4">
        <v>43883</v>
      </c>
      <c r="C683" t="s">
        <v>11</v>
      </c>
      <c r="D683" t="s">
        <v>25</v>
      </c>
      <c r="E683" s="2" t="str">
        <f>VLOOKUP('SampleSuperstore - Main Data'!D683,Reference!$A$26:$B$74,2,FALSE)</f>
        <v>Central</v>
      </c>
      <c r="F683" s="22" t="s">
        <v>29</v>
      </c>
      <c r="G683" s="22" t="s">
        <v>33</v>
      </c>
      <c r="H683" s="24">
        <f>VLOOKUP($G683, Reference!$A$3:$C$20, 2,FALSE)*I683</f>
        <v>15</v>
      </c>
      <c r="I683" s="22">
        <v>3</v>
      </c>
      <c r="J683" s="26" cm="1">
        <f t="array" ref="J683">IFERROR(_xlfn.IFS(AND(C683="Corporate", F683="Technology"), 3%, C683="Corporate", 1%),0%)</f>
        <v>0</v>
      </c>
      <c r="K683" s="24">
        <f>VLOOKUP($G683, Reference!$A$3:$C$20, 3,FALSE)*I683</f>
        <v>7.5</v>
      </c>
      <c r="L683" s="27">
        <f t="shared" si="20"/>
        <v>7.5</v>
      </c>
      <c r="M683" s="27">
        <f t="shared" si="21"/>
        <v>7.5</v>
      </c>
    </row>
    <row r="684" spans="1:13" x14ac:dyDescent="0.2">
      <c r="A684">
        <v>1383</v>
      </c>
      <c r="B684" s="4">
        <v>43883</v>
      </c>
      <c r="C684" t="s">
        <v>11</v>
      </c>
      <c r="D684" t="s">
        <v>60</v>
      </c>
      <c r="E684" s="2" t="str">
        <f>VLOOKUP('SampleSuperstore - Main Data'!D684,Reference!$A$26:$B$74,2,FALSE)</f>
        <v>West</v>
      </c>
      <c r="F684" s="22" t="s">
        <v>13</v>
      </c>
      <c r="G684" s="22" t="s">
        <v>20</v>
      </c>
      <c r="H684" s="24">
        <f>VLOOKUP($G684, Reference!$A$3:$C$20, 2,FALSE)*I684</f>
        <v>68</v>
      </c>
      <c r="I684" s="22">
        <v>4</v>
      </c>
      <c r="J684" s="26" cm="1">
        <f t="array" ref="J684">IFERROR(_xlfn.IFS(AND(C684="Corporate", F684="Technology"), 3%, C684="Corporate", 1%),0%)</f>
        <v>0</v>
      </c>
      <c r="K684" s="24">
        <f>VLOOKUP($G684, Reference!$A$3:$C$20, 3,FALSE)*I684</f>
        <v>40</v>
      </c>
      <c r="L684" s="27">
        <f t="shared" si="20"/>
        <v>28</v>
      </c>
      <c r="M684" s="27">
        <f t="shared" si="21"/>
        <v>28</v>
      </c>
    </row>
    <row r="685" spans="1:13" x14ac:dyDescent="0.2">
      <c r="A685">
        <v>1384</v>
      </c>
      <c r="B685" s="4">
        <v>43883</v>
      </c>
      <c r="C685" t="s">
        <v>11</v>
      </c>
      <c r="D685" t="s">
        <v>32</v>
      </c>
      <c r="E685" s="2" t="str">
        <f>VLOOKUP('SampleSuperstore - Main Data'!D685,Reference!$A$26:$B$74,2,FALSE)</f>
        <v>South</v>
      </c>
      <c r="F685" s="22" t="s">
        <v>13</v>
      </c>
      <c r="G685" s="22" t="s">
        <v>26</v>
      </c>
      <c r="H685" s="24">
        <f>VLOOKUP($G685, Reference!$A$3:$C$20, 2,FALSE)*I685</f>
        <v>10</v>
      </c>
      <c r="I685" s="22">
        <v>4</v>
      </c>
      <c r="J685" s="26" cm="1">
        <f t="array" ref="J685">IFERROR(_xlfn.IFS(AND(C685="Corporate", F685="Technology"), 3%, C685="Corporate", 1%),0%)</f>
        <v>0</v>
      </c>
      <c r="K685" s="24">
        <f>VLOOKUP($G685, Reference!$A$3:$C$20, 3,FALSE)*I685</f>
        <v>8</v>
      </c>
      <c r="L685" s="27">
        <f t="shared" si="20"/>
        <v>2</v>
      </c>
      <c r="M685" s="27">
        <f t="shared" si="21"/>
        <v>2</v>
      </c>
    </row>
    <row r="686" spans="1:13" x14ac:dyDescent="0.2">
      <c r="A686">
        <v>1387</v>
      </c>
      <c r="B686" s="4">
        <v>43883</v>
      </c>
      <c r="C686" t="s">
        <v>11</v>
      </c>
      <c r="D686" t="s">
        <v>21</v>
      </c>
      <c r="E686" s="2" t="str">
        <f>VLOOKUP('SampleSuperstore - Main Data'!D686,Reference!$A$26:$B$74,2,FALSE)</f>
        <v>West</v>
      </c>
      <c r="F686" s="22" t="s">
        <v>29</v>
      </c>
      <c r="G686" s="22" t="s">
        <v>61</v>
      </c>
      <c r="H686" s="24">
        <f>VLOOKUP($G686, Reference!$A$3:$C$20, 2,FALSE)*I686</f>
        <v>1450</v>
      </c>
      <c r="I686" s="22">
        <v>2</v>
      </c>
      <c r="J686" s="26" cm="1">
        <f t="array" ref="J686">IFERROR(_xlfn.IFS(AND(C686="Corporate", F686="Technology"), 3%, C686="Corporate", 1%),0%)</f>
        <v>0</v>
      </c>
      <c r="K686" s="24">
        <f>VLOOKUP($G686, Reference!$A$3:$C$20, 3,FALSE)*I686</f>
        <v>1400</v>
      </c>
      <c r="L686" s="27">
        <f t="shared" si="20"/>
        <v>50</v>
      </c>
      <c r="M686" s="27">
        <f t="shared" si="21"/>
        <v>50</v>
      </c>
    </row>
    <row r="687" spans="1:13" x14ac:dyDescent="0.2">
      <c r="A687">
        <v>1388</v>
      </c>
      <c r="B687" s="4">
        <v>43883</v>
      </c>
      <c r="C687" t="s">
        <v>11</v>
      </c>
      <c r="D687" t="s">
        <v>15</v>
      </c>
      <c r="E687" s="2" t="str">
        <f>VLOOKUP('SampleSuperstore - Main Data'!D687,Reference!$A$26:$B$74,2,FALSE)</f>
        <v>West</v>
      </c>
      <c r="F687" s="22" t="s">
        <v>29</v>
      </c>
      <c r="G687" s="22" t="s">
        <v>33</v>
      </c>
      <c r="H687" s="24">
        <f>VLOOKUP($G687, Reference!$A$3:$C$20, 2,FALSE)*I687</f>
        <v>15</v>
      </c>
      <c r="I687" s="22">
        <v>3</v>
      </c>
      <c r="J687" s="26" cm="1">
        <f t="array" ref="J687">IFERROR(_xlfn.IFS(AND(C687="Corporate", F687="Technology"), 3%, C687="Corporate", 1%),0%)</f>
        <v>0</v>
      </c>
      <c r="K687" s="24">
        <f>VLOOKUP($G687, Reference!$A$3:$C$20, 3,FALSE)*I687</f>
        <v>7.5</v>
      </c>
      <c r="L687" s="27">
        <f t="shared" si="20"/>
        <v>7.5</v>
      </c>
      <c r="M687" s="27">
        <f t="shared" si="21"/>
        <v>7.5</v>
      </c>
    </row>
    <row r="688" spans="1:13" x14ac:dyDescent="0.2">
      <c r="A688">
        <v>1389</v>
      </c>
      <c r="B688" s="4">
        <v>43883</v>
      </c>
      <c r="C688" t="s">
        <v>11</v>
      </c>
      <c r="D688" t="s">
        <v>36</v>
      </c>
      <c r="E688" s="2" t="str">
        <f>VLOOKUP('SampleSuperstore - Main Data'!D688,Reference!$A$26:$B$74,2,FALSE)</f>
        <v>East</v>
      </c>
      <c r="F688" s="22" t="s">
        <v>13</v>
      </c>
      <c r="G688" s="22" t="s">
        <v>26</v>
      </c>
      <c r="H688" s="24">
        <f>VLOOKUP($G688, Reference!$A$3:$C$20, 2,FALSE)*I688</f>
        <v>5</v>
      </c>
      <c r="I688" s="22">
        <v>2</v>
      </c>
      <c r="J688" s="26" cm="1">
        <f t="array" ref="J688">IFERROR(_xlfn.IFS(AND(C688="Corporate", F688="Technology"), 3%, C688="Corporate", 1%),0%)</f>
        <v>0</v>
      </c>
      <c r="K688" s="24">
        <f>VLOOKUP($G688, Reference!$A$3:$C$20, 3,FALSE)*I688</f>
        <v>4</v>
      </c>
      <c r="L688" s="27">
        <f t="shared" si="20"/>
        <v>1</v>
      </c>
      <c r="M688" s="27">
        <f t="shared" si="21"/>
        <v>1</v>
      </c>
    </row>
    <row r="689" spans="1:13" x14ac:dyDescent="0.2">
      <c r="A689">
        <v>1398</v>
      </c>
      <c r="B689" s="4">
        <v>43884</v>
      </c>
      <c r="C689" t="s">
        <v>11</v>
      </c>
      <c r="D689" t="s">
        <v>21</v>
      </c>
      <c r="E689" s="2" t="str">
        <f>VLOOKUP('SampleSuperstore - Main Data'!D689,Reference!$A$26:$B$74,2,FALSE)</f>
        <v>West</v>
      </c>
      <c r="F689" s="22" t="s">
        <v>13</v>
      </c>
      <c r="G689" s="22" t="s">
        <v>26</v>
      </c>
      <c r="H689" s="24">
        <f>VLOOKUP($G689, Reference!$A$3:$C$20, 2,FALSE)*I689</f>
        <v>7.5</v>
      </c>
      <c r="I689" s="22">
        <v>3</v>
      </c>
      <c r="J689" s="26" cm="1">
        <f t="array" ref="J689">IFERROR(_xlfn.IFS(AND(C689="Corporate", F689="Technology"), 3%, C689="Corporate", 1%),0%)</f>
        <v>0</v>
      </c>
      <c r="K689" s="24">
        <f>VLOOKUP($G689, Reference!$A$3:$C$20, 3,FALSE)*I689</f>
        <v>6</v>
      </c>
      <c r="L689" s="27">
        <f t="shared" si="20"/>
        <v>1.5</v>
      </c>
      <c r="M689" s="27">
        <f t="shared" si="21"/>
        <v>1.5</v>
      </c>
    </row>
    <row r="690" spans="1:13" x14ac:dyDescent="0.2">
      <c r="A690">
        <v>1400</v>
      </c>
      <c r="B690" s="4">
        <v>43884</v>
      </c>
      <c r="C690" t="s">
        <v>11</v>
      </c>
      <c r="D690" t="s">
        <v>36</v>
      </c>
      <c r="E690" s="2" t="str">
        <f>VLOOKUP('SampleSuperstore - Main Data'!D690,Reference!$A$26:$B$74,2,FALSE)</f>
        <v>East</v>
      </c>
      <c r="F690" s="22" t="s">
        <v>13</v>
      </c>
      <c r="G690" s="22" t="s">
        <v>14</v>
      </c>
      <c r="H690" s="24">
        <f>VLOOKUP($G690, Reference!$A$3:$C$20, 2,FALSE)*I690</f>
        <v>180</v>
      </c>
      <c r="I690" s="22">
        <v>4</v>
      </c>
      <c r="J690" s="26" cm="1">
        <f t="array" ref="J690">IFERROR(_xlfn.IFS(AND(C690="Corporate", F690="Technology"), 3%, C690="Corporate", 1%),0%)</f>
        <v>0</v>
      </c>
      <c r="K690" s="24">
        <f>VLOOKUP($G690, Reference!$A$3:$C$20, 3,FALSE)*I690</f>
        <v>140</v>
      </c>
      <c r="L690" s="27">
        <f t="shared" si="20"/>
        <v>40</v>
      </c>
      <c r="M690" s="27">
        <f t="shared" si="21"/>
        <v>40</v>
      </c>
    </row>
    <row r="691" spans="1:13" x14ac:dyDescent="0.2">
      <c r="A691">
        <v>1401</v>
      </c>
      <c r="B691" s="4">
        <v>43884</v>
      </c>
      <c r="C691" t="s">
        <v>11</v>
      </c>
      <c r="D691" t="s">
        <v>36</v>
      </c>
      <c r="E691" s="2" t="str">
        <f>VLOOKUP('SampleSuperstore - Main Data'!D691,Reference!$A$26:$B$74,2,FALSE)</f>
        <v>East</v>
      </c>
      <c r="F691" s="22" t="s">
        <v>13</v>
      </c>
      <c r="G691" s="22" t="s">
        <v>26</v>
      </c>
      <c r="H691" s="24">
        <f>VLOOKUP($G691, Reference!$A$3:$C$20, 2,FALSE)*I691</f>
        <v>12.5</v>
      </c>
      <c r="I691" s="22">
        <v>5</v>
      </c>
      <c r="J691" s="26" cm="1">
        <f t="array" ref="J691">IFERROR(_xlfn.IFS(AND(C691="Corporate", F691="Technology"), 3%, C691="Corporate", 1%),0%)</f>
        <v>0</v>
      </c>
      <c r="K691" s="24">
        <f>VLOOKUP($G691, Reference!$A$3:$C$20, 3,FALSE)*I691</f>
        <v>10</v>
      </c>
      <c r="L691" s="27">
        <f t="shared" si="20"/>
        <v>2.5</v>
      </c>
      <c r="M691" s="27">
        <f t="shared" si="21"/>
        <v>2.5</v>
      </c>
    </row>
    <row r="692" spans="1:13" x14ac:dyDescent="0.2">
      <c r="A692">
        <v>1402</v>
      </c>
      <c r="B692" s="4">
        <v>43884</v>
      </c>
      <c r="C692" t="s">
        <v>11</v>
      </c>
      <c r="D692" t="s">
        <v>22</v>
      </c>
      <c r="E692" s="2" t="str">
        <f>VLOOKUP('SampleSuperstore - Main Data'!D692,Reference!$A$26:$B$74,2,FALSE)</f>
        <v>West</v>
      </c>
      <c r="F692" s="22" t="s">
        <v>13</v>
      </c>
      <c r="G692" s="22" t="s">
        <v>16</v>
      </c>
      <c r="H692" s="24">
        <f>VLOOKUP($G692, Reference!$A$3:$C$20, 2,FALSE)*I692</f>
        <v>38</v>
      </c>
      <c r="I692" s="22">
        <v>2</v>
      </c>
      <c r="J692" s="26" cm="1">
        <f t="array" ref="J692">IFERROR(_xlfn.IFS(AND(C692="Corporate", F692="Technology"), 3%, C692="Corporate", 1%),0%)</f>
        <v>0</v>
      </c>
      <c r="K692" s="24">
        <f>VLOOKUP($G692, Reference!$A$3:$C$20, 3,FALSE)*I692</f>
        <v>20</v>
      </c>
      <c r="L692" s="27">
        <f t="shared" si="20"/>
        <v>18</v>
      </c>
      <c r="M692" s="27">
        <f t="shared" si="21"/>
        <v>18</v>
      </c>
    </row>
    <row r="693" spans="1:13" x14ac:dyDescent="0.2">
      <c r="A693">
        <v>1404</v>
      </c>
      <c r="B693" s="4">
        <v>43884</v>
      </c>
      <c r="C693" t="s">
        <v>11</v>
      </c>
      <c r="D693" t="s">
        <v>25</v>
      </c>
      <c r="E693" s="2" t="str">
        <f>VLOOKUP('SampleSuperstore - Main Data'!D693,Reference!$A$26:$B$74,2,FALSE)</f>
        <v>Central</v>
      </c>
      <c r="F693" s="22" t="s">
        <v>29</v>
      </c>
      <c r="G693" s="22" t="s">
        <v>50</v>
      </c>
      <c r="H693" s="24">
        <f>VLOOKUP($G693, Reference!$A$3:$C$20, 2,FALSE)*I693</f>
        <v>597</v>
      </c>
      <c r="I693" s="22">
        <v>3</v>
      </c>
      <c r="J693" s="26" cm="1">
        <f t="array" ref="J693">IFERROR(_xlfn.IFS(AND(C693="Corporate", F693="Technology"), 3%, C693="Corporate", 1%),0%)</f>
        <v>0</v>
      </c>
      <c r="K693" s="24">
        <f>VLOOKUP($G693, Reference!$A$3:$C$20, 3,FALSE)*I693</f>
        <v>495</v>
      </c>
      <c r="L693" s="27">
        <f t="shared" si="20"/>
        <v>102</v>
      </c>
      <c r="M693" s="27">
        <f t="shared" si="21"/>
        <v>102</v>
      </c>
    </row>
    <row r="694" spans="1:13" x14ac:dyDescent="0.2">
      <c r="A694">
        <v>1405</v>
      </c>
      <c r="B694" s="4">
        <v>43884</v>
      </c>
      <c r="C694" t="s">
        <v>11</v>
      </c>
      <c r="D694" t="s">
        <v>40</v>
      </c>
      <c r="E694" s="2" t="str">
        <f>VLOOKUP('SampleSuperstore - Main Data'!D694,Reference!$A$26:$B$74,2,FALSE)</f>
        <v>East</v>
      </c>
      <c r="F694" s="22" t="s">
        <v>23</v>
      </c>
      <c r="G694" s="22" t="s">
        <v>24</v>
      </c>
      <c r="H694" s="24">
        <f>VLOOKUP($G694, Reference!$A$3:$C$20, 2,FALSE)*I694</f>
        <v>198</v>
      </c>
      <c r="I694" s="22">
        <v>2</v>
      </c>
      <c r="J694" s="26" cm="1">
        <f t="array" ref="J694">IFERROR(_xlfn.IFS(AND(C694="Corporate", F694="Technology"), 3%, C694="Corporate", 1%),0%)</f>
        <v>0</v>
      </c>
      <c r="K694" s="24">
        <f>VLOOKUP($G694, Reference!$A$3:$C$20, 3,FALSE)*I694</f>
        <v>158</v>
      </c>
      <c r="L694" s="27">
        <f t="shared" si="20"/>
        <v>40</v>
      </c>
      <c r="M694" s="27">
        <f t="shared" si="21"/>
        <v>40</v>
      </c>
    </row>
    <row r="695" spans="1:13" x14ac:dyDescent="0.2">
      <c r="A695">
        <v>1406</v>
      </c>
      <c r="B695" s="4">
        <v>43884</v>
      </c>
      <c r="C695" t="s">
        <v>11</v>
      </c>
      <c r="D695" t="s">
        <v>44</v>
      </c>
      <c r="E695" s="2" t="str">
        <f>VLOOKUP('SampleSuperstore - Main Data'!D695,Reference!$A$26:$B$74,2,FALSE)</f>
        <v>South</v>
      </c>
      <c r="F695" s="22" t="s">
        <v>29</v>
      </c>
      <c r="G695" s="22" t="s">
        <v>33</v>
      </c>
      <c r="H695" s="24">
        <f>VLOOKUP($G695, Reference!$A$3:$C$20, 2,FALSE)*I695</f>
        <v>5</v>
      </c>
      <c r="I695" s="22">
        <v>1</v>
      </c>
      <c r="J695" s="26" cm="1">
        <f t="array" ref="J695">IFERROR(_xlfn.IFS(AND(C695="Corporate", F695="Technology"), 3%, C695="Corporate", 1%),0%)</f>
        <v>0</v>
      </c>
      <c r="K695" s="24">
        <f>VLOOKUP($G695, Reference!$A$3:$C$20, 3,FALSE)*I695</f>
        <v>2.5</v>
      </c>
      <c r="L695" s="27">
        <f t="shared" si="20"/>
        <v>2.5</v>
      </c>
      <c r="M695" s="27">
        <f t="shared" si="21"/>
        <v>2.5</v>
      </c>
    </row>
    <row r="696" spans="1:13" x14ac:dyDescent="0.2">
      <c r="A696">
        <v>1407</v>
      </c>
      <c r="B696" s="4">
        <v>43884</v>
      </c>
      <c r="C696" t="s">
        <v>11</v>
      </c>
      <c r="D696" t="s">
        <v>15</v>
      </c>
      <c r="E696" s="2" t="str">
        <f>VLOOKUP('SampleSuperstore - Main Data'!D696,Reference!$A$26:$B$74,2,FALSE)</f>
        <v>West</v>
      </c>
      <c r="F696" s="22" t="s">
        <v>13</v>
      </c>
      <c r="G696" s="22" t="s">
        <v>14</v>
      </c>
      <c r="H696" s="24">
        <f>VLOOKUP($G696, Reference!$A$3:$C$20, 2,FALSE)*I696</f>
        <v>135</v>
      </c>
      <c r="I696" s="22">
        <v>3</v>
      </c>
      <c r="J696" s="26" cm="1">
        <f t="array" ref="J696">IFERROR(_xlfn.IFS(AND(C696="Corporate", F696="Technology"), 3%, C696="Corporate", 1%),0%)</f>
        <v>0</v>
      </c>
      <c r="K696" s="24">
        <f>VLOOKUP($G696, Reference!$A$3:$C$20, 3,FALSE)*I696</f>
        <v>105</v>
      </c>
      <c r="L696" s="27">
        <f t="shared" si="20"/>
        <v>30</v>
      </c>
      <c r="M696" s="27">
        <f t="shared" si="21"/>
        <v>30</v>
      </c>
    </row>
    <row r="697" spans="1:13" x14ac:dyDescent="0.2">
      <c r="A697">
        <v>1409</v>
      </c>
      <c r="B697" s="4">
        <v>43884</v>
      </c>
      <c r="C697" t="s">
        <v>11</v>
      </c>
      <c r="D697" t="s">
        <v>15</v>
      </c>
      <c r="E697" s="2" t="str">
        <f>VLOOKUP('SampleSuperstore - Main Data'!D697,Reference!$A$26:$B$74,2,FALSE)</f>
        <v>West</v>
      </c>
      <c r="F697" s="22" t="s">
        <v>29</v>
      </c>
      <c r="G697" s="22" t="s">
        <v>33</v>
      </c>
      <c r="H697" s="24">
        <f>VLOOKUP($G697, Reference!$A$3:$C$20, 2,FALSE)*I697</f>
        <v>5</v>
      </c>
      <c r="I697" s="22">
        <v>1</v>
      </c>
      <c r="J697" s="26" cm="1">
        <f t="array" ref="J697">IFERROR(_xlfn.IFS(AND(C697="Corporate", F697="Technology"), 3%, C697="Corporate", 1%),0%)</f>
        <v>0</v>
      </c>
      <c r="K697" s="24">
        <f>VLOOKUP($G697, Reference!$A$3:$C$20, 3,FALSE)*I697</f>
        <v>2.5</v>
      </c>
      <c r="L697" s="27">
        <f t="shared" si="20"/>
        <v>2.5</v>
      </c>
      <c r="M697" s="27">
        <f t="shared" si="21"/>
        <v>2.5</v>
      </c>
    </row>
    <row r="698" spans="1:13" x14ac:dyDescent="0.2">
      <c r="A698">
        <v>1412</v>
      </c>
      <c r="B698" s="4">
        <v>43884</v>
      </c>
      <c r="C698" t="s">
        <v>11</v>
      </c>
      <c r="D698" t="s">
        <v>18</v>
      </c>
      <c r="E698" s="2" t="str">
        <f>VLOOKUP('SampleSuperstore - Main Data'!D698,Reference!$A$26:$B$74,2,FALSE)</f>
        <v>South</v>
      </c>
      <c r="F698" s="22" t="s">
        <v>29</v>
      </c>
      <c r="G698" s="22" t="s">
        <v>50</v>
      </c>
      <c r="H698" s="24">
        <f>VLOOKUP($G698, Reference!$A$3:$C$20, 2,FALSE)*I698</f>
        <v>1393</v>
      </c>
      <c r="I698" s="22">
        <v>7</v>
      </c>
      <c r="J698" s="26" cm="1">
        <f t="array" ref="J698">IFERROR(_xlfn.IFS(AND(C698="Corporate", F698="Technology"), 3%, C698="Corporate", 1%),0%)</f>
        <v>0</v>
      </c>
      <c r="K698" s="24">
        <f>VLOOKUP($G698, Reference!$A$3:$C$20, 3,FALSE)*I698</f>
        <v>1155</v>
      </c>
      <c r="L698" s="27">
        <f t="shared" si="20"/>
        <v>238</v>
      </c>
      <c r="M698" s="27">
        <f t="shared" si="21"/>
        <v>238</v>
      </c>
    </row>
    <row r="699" spans="1:13" x14ac:dyDescent="0.2">
      <c r="A699">
        <v>1413</v>
      </c>
      <c r="B699" s="4">
        <v>43884</v>
      </c>
      <c r="C699" t="s">
        <v>11</v>
      </c>
      <c r="D699" t="s">
        <v>36</v>
      </c>
      <c r="E699" s="2" t="str">
        <f>VLOOKUP('SampleSuperstore - Main Data'!D699,Reference!$A$26:$B$74,2,FALSE)</f>
        <v>East</v>
      </c>
      <c r="F699" s="22" t="s">
        <v>29</v>
      </c>
      <c r="G699" s="22" t="s">
        <v>30</v>
      </c>
      <c r="H699" s="24">
        <f>VLOOKUP($G699, Reference!$A$3:$C$20, 2,FALSE)*I699</f>
        <v>1800</v>
      </c>
      <c r="I699" s="22">
        <v>4</v>
      </c>
      <c r="J699" s="26" cm="1">
        <f t="array" ref="J699">IFERROR(_xlfn.IFS(AND(C699="Corporate", F699="Technology"), 3%, C699="Corporate", 1%),0%)</f>
        <v>0</v>
      </c>
      <c r="K699" s="24">
        <f>VLOOKUP($G699, Reference!$A$3:$C$20, 3,FALSE)*I699</f>
        <v>1600</v>
      </c>
      <c r="L699" s="27">
        <f t="shared" si="20"/>
        <v>200</v>
      </c>
      <c r="M699" s="27">
        <f t="shared" si="21"/>
        <v>200</v>
      </c>
    </row>
    <row r="700" spans="1:13" x14ac:dyDescent="0.2">
      <c r="A700">
        <v>1414</v>
      </c>
      <c r="B700" s="4">
        <v>43884</v>
      </c>
      <c r="C700" t="s">
        <v>11</v>
      </c>
      <c r="D700" t="s">
        <v>51</v>
      </c>
      <c r="E700" s="2" t="str">
        <f>VLOOKUP('SampleSuperstore - Main Data'!D700,Reference!$A$26:$B$74,2,FALSE)</f>
        <v>East</v>
      </c>
      <c r="F700" s="22" t="s">
        <v>23</v>
      </c>
      <c r="G700" s="22" t="s">
        <v>37</v>
      </c>
      <c r="H700" s="24">
        <f>VLOOKUP($G700, Reference!$A$3:$C$20, 2,FALSE)*I700</f>
        <v>18</v>
      </c>
      <c r="I700" s="22">
        <v>2</v>
      </c>
      <c r="J700" s="26" cm="1">
        <f t="array" ref="J700">IFERROR(_xlfn.IFS(AND(C700="Corporate", F700="Technology"), 3%, C700="Corporate", 1%),0%)</f>
        <v>0</v>
      </c>
      <c r="K700" s="24">
        <f>VLOOKUP($G700, Reference!$A$3:$C$20, 3,FALSE)*I700</f>
        <v>10</v>
      </c>
      <c r="L700" s="27">
        <f t="shared" si="20"/>
        <v>8</v>
      </c>
      <c r="M700" s="27">
        <f t="shared" si="21"/>
        <v>8</v>
      </c>
    </row>
    <row r="701" spans="1:13" x14ac:dyDescent="0.2">
      <c r="A701">
        <v>1416</v>
      </c>
      <c r="B701" s="4">
        <v>43884</v>
      </c>
      <c r="C701" t="s">
        <v>11</v>
      </c>
      <c r="D701" t="s">
        <v>31</v>
      </c>
      <c r="E701" s="2" t="str">
        <f>VLOOKUP('SampleSuperstore - Main Data'!D701,Reference!$A$26:$B$74,2,FALSE)</f>
        <v>Central</v>
      </c>
      <c r="F701" s="22" t="s">
        <v>29</v>
      </c>
      <c r="G701" s="22" t="s">
        <v>50</v>
      </c>
      <c r="H701" s="24">
        <f>VLOOKUP($G701, Reference!$A$3:$C$20, 2,FALSE)*I701</f>
        <v>199</v>
      </c>
      <c r="I701" s="22">
        <v>1</v>
      </c>
      <c r="J701" s="26" cm="1">
        <f t="array" ref="J701">IFERROR(_xlfn.IFS(AND(C701="Corporate", F701="Technology"), 3%, C701="Corporate", 1%),0%)</f>
        <v>0</v>
      </c>
      <c r="K701" s="24">
        <f>VLOOKUP($G701, Reference!$A$3:$C$20, 3,FALSE)*I701</f>
        <v>165</v>
      </c>
      <c r="L701" s="27">
        <f t="shared" si="20"/>
        <v>34</v>
      </c>
      <c r="M701" s="27">
        <f t="shared" si="21"/>
        <v>34</v>
      </c>
    </row>
    <row r="702" spans="1:13" x14ac:dyDescent="0.2">
      <c r="A702">
        <v>1417</v>
      </c>
      <c r="B702" s="4">
        <v>43884</v>
      </c>
      <c r="C702" t="s">
        <v>11</v>
      </c>
      <c r="D702" t="s">
        <v>15</v>
      </c>
      <c r="E702" s="2" t="str">
        <f>VLOOKUP('SampleSuperstore - Main Data'!D702,Reference!$A$26:$B$74,2,FALSE)</f>
        <v>West</v>
      </c>
      <c r="F702" s="22" t="s">
        <v>13</v>
      </c>
      <c r="G702" s="22" t="s">
        <v>41</v>
      </c>
      <c r="H702" s="24">
        <f>VLOOKUP($G702, Reference!$A$3:$C$20, 2,FALSE)*I702</f>
        <v>3</v>
      </c>
      <c r="I702" s="22">
        <v>1</v>
      </c>
      <c r="J702" s="26" cm="1">
        <f t="array" ref="J702">IFERROR(_xlfn.IFS(AND(C702="Corporate", F702="Technology"), 3%, C702="Corporate", 1%),0%)</f>
        <v>0</v>
      </c>
      <c r="K702" s="24">
        <f>VLOOKUP($G702, Reference!$A$3:$C$20, 3,FALSE)*I702</f>
        <v>2</v>
      </c>
      <c r="L702" s="27">
        <f t="shared" si="20"/>
        <v>1</v>
      </c>
      <c r="M702" s="27">
        <f t="shared" si="21"/>
        <v>1</v>
      </c>
    </row>
    <row r="703" spans="1:13" x14ac:dyDescent="0.2">
      <c r="A703">
        <v>1418</v>
      </c>
      <c r="B703" s="4">
        <v>43884</v>
      </c>
      <c r="C703" t="s">
        <v>11</v>
      </c>
      <c r="D703" t="s">
        <v>15</v>
      </c>
      <c r="E703" s="2" t="str">
        <f>VLOOKUP('SampleSuperstore - Main Data'!D703,Reference!$A$26:$B$74,2,FALSE)</f>
        <v>West</v>
      </c>
      <c r="F703" s="22" t="s">
        <v>23</v>
      </c>
      <c r="G703" s="22" t="s">
        <v>59</v>
      </c>
      <c r="H703" s="24">
        <f>VLOOKUP($G703, Reference!$A$3:$C$20, 2,FALSE)*I703</f>
        <v>170</v>
      </c>
      <c r="I703" s="22">
        <v>2</v>
      </c>
      <c r="J703" s="26" cm="1">
        <f t="array" ref="J703">IFERROR(_xlfn.IFS(AND(C703="Corporate", F703="Technology"), 3%, C703="Corporate", 1%),0%)</f>
        <v>0</v>
      </c>
      <c r="K703" s="24">
        <f>VLOOKUP($G703, Reference!$A$3:$C$20, 3,FALSE)*I703</f>
        <v>150</v>
      </c>
      <c r="L703" s="27">
        <f t="shared" si="20"/>
        <v>20</v>
      </c>
      <c r="M703" s="27">
        <f t="shared" si="21"/>
        <v>20</v>
      </c>
    </row>
    <row r="704" spans="1:13" x14ac:dyDescent="0.2">
      <c r="A704">
        <v>1419</v>
      </c>
      <c r="B704" s="4">
        <v>43884</v>
      </c>
      <c r="C704" t="s">
        <v>11</v>
      </c>
      <c r="D704" t="s">
        <v>46</v>
      </c>
      <c r="E704" s="2" t="str">
        <f>VLOOKUP('SampleSuperstore - Main Data'!D704,Reference!$A$26:$B$74,2,FALSE)</f>
        <v>Central</v>
      </c>
      <c r="F704" s="22" t="s">
        <v>23</v>
      </c>
      <c r="G704" s="22" t="s">
        <v>37</v>
      </c>
      <c r="H704" s="24">
        <f>VLOOKUP($G704, Reference!$A$3:$C$20, 2,FALSE)*I704</f>
        <v>45</v>
      </c>
      <c r="I704" s="22">
        <v>5</v>
      </c>
      <c r="J704" s="26" cm="1">
        <f t="array" ref="J704">IFERROR(_xlfn.IFS(AND(C704="Corporate", F704="Technology"), 3%, C704="Corporate", 1%),0%)</f>
        <v>0</v>
      </c>
      <c r="K704" s="24">
        <f>VLOOKUP($G704, Reference!$A$3:$C$20, 3,FALSE)*I704</f>
        <v>25</v>
      </c>
      <c r="L704" s="27">
        <f t="shared" si="20"/>
        <v>20</v>
      </c>
      <c r="M704" s="27">
        <f t="shared" si="21"/>
        <v>20</v>
      </c>
    </row>
    <row r="705" spans="1:13" x14ac:dyDescent="0.2">
      <c r="A705">
        <v>1420</v>
      </c>
      <c r="B705" s="4">
        <v>43884</v>
      </c>
      <c r="C705" t="s">
        <v>11</v>
      </c>
      <c r="D705" t="s">
        <v>32</v>
      </c>
      <c r="E705" s="2" t="str">
        <f>VLOOKUP('SampleSuperstore - Main Data'!D705,Reference!$A$26:$B$74,2,FALSE)</f>
        <v>South</v>
      </c>
      <c r="F705" s="22" t="s">
        <v>13</v>
      </c>
      <c r="G705" s="22" t="s">
        <v>49</v>
      </c>
      <c r="H705" s="24">
        <f>VLOOKUP($G705, Reference!$A$3:$C$20, 2,FALSE)*I705</f>
        <v>80</v>
      </c>
      <c r="I705" s="22">
        <v>2</v>
      </c>
      <c r="J705" s="26" cm="1">
        <f t="array" ref="J705">IFERROR(_xlfn.IFS(AND(C705="Corporate", F705="Technology"), 3%, C705="Corporate", 1%),0%)</f>
        <v>0</v>
      </c>
      <c r="K705" s="24">
        <f>VLOOKUP($G705, Reference!$A$3:$C$20, 3,FALSE)*I705</f>
        <v>70</v>
      </c>
      <c r="L705" s="27">
        <f t="shared" si="20"/>
        <v>10</v>
      </c>
      <c r="M705" s="27">
        <f t="shared" si="21"/>
        <v>10</v>
      </c>
    </row>
    <row r="706" spans="1:13" x14ac:dyDescent="0.2">
      <c r="A706">
        <v>1422</v>
      </c>
      <c r="B706" s="4">
        <v>43884</v>
      </c>
      <c r="C706" t="s">
        <v>11</v>
      </c>
      <c r="D706" t="s">
        <v>34</v>
      </c>
      <c r="E706" s="2" t="str">
        <f>VLOOKUP('SampleSuperstore - Main Data'!D706,Reference!$A$26:$B$74,2,FALSE)</f>
        <v>South</v>
      </c>
      <c r="F706" s="22" t="s">
        <v>13</v>
      </c>
      <c r="G706" s="22" t="s">
        <v>49</v>
      </c>
      <c r="H706" s="24">
        <f>VLOOKUP($G706, Reference!$A$3:$C$20, 2,FALSE)*I706</f>
        <v>320</v>
      </c>
      <c r="I706" s="22">
        <v>8</v>
      </c>
      <c r="J706" s="26" cm="1">
        <f t="array" ref="J706">IFERROR(_xlfn.IFS(AND(C706="Corporate", F706="Technology"), 3%, C706="Corporate", 1%),0%)</f>
        <v>0</v>
      </c>
      <c r="K706" s="24">
        <f>VLOOKUP($G706, Reference!$A$3:$C$20, 3,FALSE)*I706</f>
        <v>280</v>
      </c>
      <c r="L706" s="27">
        <f t="shared" ref="L706:L769" si="22">H706-K706</f>
        <v>40</v>
      </c>
      <c r="M706" s="27">
        <f t="shared" ref="M706:M769" si="23">H706*(1-J706)-K706</f>
        <v>40</v>
      </c>
    </row>
    <row r="707" spans="1:13" x14ac:dyDescent="0.2">
      <c r="A707">
        <v>1423</v>
      </c>
      <c r="B707" s="4">
        <v>43884</v>
      </c>
      <c r="C707" t="s">
        <v>11</v>
      </c>
      <c r="D707" t="s">
        <v>15</v>
      </c>
      <c r="E707" s="2" t="str">
        <f>VLOOKUP('SampleSuperstore - Main Data'!D707,Reference!$A$26:$B$74,2,FALSE)</f>
        <v>West</v>
      </c>
      <c r="F707" s="22" t="s">
        <v>29</v>
      </c>
      <c r="G707" s="22" t="s">
        <v>50</v>
      </c>
      <c r="H707" s="24">
        <f>VLOOKUP($G707, Reference!$A$3:$C$20, 2,FALSE)*I707</f>
        <v>597</v>
      </c>
      <c r="I707" s="22">
        <v>3</v>
      </c>
      <c r="J707" s="26" cm="1">
        <f t="array" ref="J707">IFERROR(_xlfn.IFS(AND(C707="Corporate", F707="Technology"), 3%, C707="Corporate", 1%),0%)</f>
        <v>0</v>
      </c>
      <c r="K707" s="24">
        <f>VLOOKUP($G707, Reference!$A$3:$C$20, 3,FALSE)*I707</f>
        <v>495</v>
      </c>
      <c r="L707" s="27">
        <f t="shared" si="22"/>
        <v>102</v>
      </c>
      <c r="M707" s="27">
        <f t="shared" si="23"/>
        <v>102</v>
      </c>
    </row>
    <row r="708" spans="1:13" x14ac:dyDescent="0.2">
      <c r="A708">
        <v>1424</v>
      </c>
      <c r="B708" s="4">
        <v>43884</v>
      </c>
      <c r="C708" t="s">
        <v>11</v>
      </c>
      <c r="D708" t="s">
        <v>15</v>
      </c>
      <c r="E708" s="2" t="str">
        <f>VLOOKUP('SampleSuperstore - Main Data'!D708,Reference!$A$26:$B$74,2,FALSE)</f>
        <v>West</v>
      </c>
      <c r="F708" s="22" t="s">
        <v>29</v>
      </c>
      <c r="G708" s="22" t="s">
        <v>33</v>
      </c>
      <c r="H708" s="24">
        <f>VLOOKUP($G708, Reference!$A$3:$C$20, 2,FALSE)*I708</f>
        <v>20</v>
      </c>
      <c r="I708" s="22">
        <v>4</v>
      </c>
      <c r="J708" s="26" cm="1">
        <f t="array" ref="J708">IFERROR(_xlfn.IFS(AND(C708="Corporate", F708="Technology"), 3%, C708="Corporate", 1%),0%)</f>
        <v>0</v>
      </c>
      <c r="K708" s="24">
        <f>VLOOKUP($G708, Reference!$A$3:$C$20, 3,FALSE)*I708</f>
        <v>10</v>
      </c>
      <c r="L708" s="27">
        <f t="shared" si="22"/>
        <v>10</v>
      </c>
      <c r="M708" s="27">
        <f t="shared" si="23"/>
        <v>10</v>
      </c>
    </row>
    <row r="709" spans="1:13" x14ac:dyDescent="0.2">
      <c r="A709">
        <v>1425</v>
      </c>
      <c r="B709" s="4">
        <v>43884</v>
      </c>
      <c r="C709" t="s">
        <v>11</v>
      </c>
      <c r="D709" t="s">
        <v>27</v>
      </c>
      <c r="E709" s="2" t="str">
        <f>VLOOKUP('SampleSuperstore - Main Data'!D709,Reference!$A$26:$B$74,2,FALSE)</f>
        <v>East</v>
      </c>
      <c r="F709" s="22" t="s">
        <v>13</v>
      </c>
      <c r="G709" s="22" t="s">
        <v>14</v>
      </c>
      <c r="H709" s="24">
        <f>VLOOKUP($G709, Reference!$A$3:$C$20, 2,FALSE)*I709</f>
        <v>360</v>
      </c>
      <c r="I709" s="22">
        <v>8</v>
      </c>
      <c r="J709" s="26" cm="1">
        <f t="array" ref="J709">IFERROR(_xlfn.IFS(AND(C709="Corporate", F709="Technology"), 3%, C709="Corporate", 1%),0%)</f>
        <v>0</v>
      </c>
      <c r="K709" s="24">
        <f>VLOOKUP($G709, Reference!$A$3:$C$20, 3,FALSE)*I709</f>
        <v>280</v>
      </c>
      <c r="L709" s="27">
        <f t="shared" si="22"/>
        <v>80</v>
      </c>
      <c r="M709" s="27">
        <f t="shared" si="23"/>
        <v>80</v>
      </c>
    </row>
    <row r="710" spans="1:13" x14ac:dyDescent="0.2">
      <c r="A710">
        <v>1434</v>
      </c>
      <c r="B710" s="4">
        <v>43885</v>
      </c>
      <c r="C710" t="s">
        <v>11</v>
      </c>
      <c r="D710" t="s">
        <v>22</v>
      </c>
      <c r="E710" s="2" t="str">
        <f>VLOOKUP('SampleSuperstore - Main Data'!D710,Reference!$A$26:$B$74,2,FALSE)</f>
        <v>West</v>
      </c>
      <c r="F710" s="22" t="s">
        <v>13</v>
      </c>
      <c r="G710" s="22" t="s">
        <v>20</v>
      </c>
      <c r="H710" s="24">
        <f>VLOOKUP($G710, Reference!$A$3:$C$20, 2,FALSE)*I710</f>
        <v>17</v>
      </c>
      <c r="I710" s="22">
        <v>1</v>
      </c>
      <c r="J710" s="26" cm="1">
        <f t="array" ref="J710">IFERROR(_xlfn.IFS(AND(C710="Corporate", F710="Technology"), 3%, C710="Corporate", 1%),0%)</f>
        <v>0</v>
      </c>
      <c r="K710" s="24">
        <f>VLOOKUP($G710, Reference!$A$3:$C$20, 3,FALSE)*I710</f>
        <v>10</v>
      </c>
      <c r="L710" s="27">
        <f t="shared" si="22"/>
        <v>7</v>
      </c>
      <c r="M710" s="27">
        <f t="shared" si="23"/>
        <v>7</v>
      </c>
    </row>
    <row r="711" spans="1:13" x14ac:dyDescent="0.2">
      <c r="A711">
        <v>1435</v>
      </c>
      <c r="B711" s="4">
        <v>43885</v>
      </c>
      <c r="C711" t="s">
        <v>11</v>
      </c>
      <c r="D711" t="s">
        <v>21</v>
      </c>
      <c r="E711" s="2" t="str">
        <f>VLOOKUP('SampleSuperstore - Main Data'!D711,Reference!$A$26:$B$74,2,FALSE)</f>
        <v>West</v>
      </c>
      <c r="F711" s="22" t="s">
        <v>29</v>
      </c>
      <c r="G711" s="22" t="s">
        <v>50</v>
      </c>
      <c r="H711" s="24">
        <f>VLOOKUP($G711, Reference!$A$3:$C$20, 2,FALSE)*I711</f>
        <v>398</v>
      </c>
      <c r="I711" s="22">
        <v>2</v>
      </c>
      <c r="J711" s="26" cm="1">
        <f t="array" ref="J711">IFERROR(_xlfn.IFS(AND(C711="Corporate", F711="Technology"), 3%, C711="Corporate", 1%),0%)</f>
        <v>0</v>
      </c>
      <c r="K711" s="24">
        <f>VLOOKUP($G711, Reference!$A$3:$C$20, 3,FALSE)*I711</f>
        <v>330</v>
      </c>
      <c r="L711" s="27">
        <f t="shared" si="22"/>
        <v>68</v>
      </c>
      <c r="M711" s="27">
        <f t="shared" si="23"/>
        <v>68</v>
      </c>
    </row>
    <row r="712" spans="1:13" x14ac:dyDescent="0.2">
      <c r="A712">
        <v>1436</v>
      </c>
      <c r="B712" s="4">
        <v>43885</v>
      </c>
      <c r="C712" t="s">
        <v>11</v>
      </c>
      <c r="D712" t="s">
        <v>36</v>
      </c>
      <c r="E712" s="2" t="str">
        <f>VLOOKUP('SampleSuperstore - Main Data'!D712,Reference!$A$26:$B$74,2,FALSE)</f>
        <v>East</v>
      </c>
      <c r="F712" s="22" t="s">
        <v>29</v>
      </c>
      <c r="G712" s="22" t="s">
        <v>50</v>
      </c>
      <c r="H712" s="24">
        <f>VLOOKUP($G712, Reference!$A$3:$C$20, 2,FALSE)*I712</f>
        <v>597</v>
      </c>
      <c r="I712" s="22">
        <v>3</v>
      </c>
      <c r="J712" s="26" cm="1">
        <f t="array" ref="J712">IFERROR(_xlfn.IFS(AND(C712="Corporate", F712="Technology"), 3%, C712="Corporate", 1%),0%)</f>
        <v>0</v>
      </c>
      <c r="K712" s="24">
        <f>VLOOKUP($G712, Reference!$A$3:$C$20, 3,FALSE)*I712</f>
        <v>495</v>
      </c>
      <c r="L712" s="27">
        <f t="shared" si="22"/>
        <v>102</v>
      </c>
      <c r="M712" s="27">
        <f t="shared" si="23"/>
        <v>102</v>
      </c>
    </row>
    <row r="713" spans="1:13" x14ac:dyDescent="0.2">
      <c r="A713">
        <v>1439</v>
      </c>
      <c r="B713" s="4">
        <v>43885</v>
      </c>
      <c r="C713" t="s">
        <v>11</v>
      </c>
      <c r="D713" t="s">
        <v>47</v>
      </c>
      <c r="E713" s="2" t="str">
        <f>VLOOKUP('SampleSuperstore - Main Data'!D713,Reference!$A$26:$B$74,2,FALSE)</f>
        <v>South</v>
      </c>
      <c r="F713" s="22" t="s">
        <v>13</v>
      </c>
      <c r="G713" s="22" t="s">
        <v>49</v>
      </c>
      <c r="H713" s="24">
        <f>VLOOKUP($G713, Reference!$A$3:$C$20, 2,FALSE)*I713</f>
        <v>80</v>
      </c>
      <c r="I713" s="22">
        <v>2</v>
      </c>
      <c r="J713" s="26" cm="1">
        <f t="array" ref="J713">IFERROR(_xlfn.IFS(AND(C713="Corporate", F713="Technology"), 3%, C713="Corporate", 1%),0%)</f>
        <v>0</v>
      </c>
      <c r="K713" s="24">
        <f>VLOOKUP($G713, Reference!$A$3:$C$20, 3,FALSE)*I713</f>
        <v>70</v>
      </c>
      <c r="L713" s="27">
        <f t="shared" si="22"/>
        <v>10</v>
      </c>
      <c r="M713" s="27">
        <f t="shared" si="23"/>
        <v>10</v>
      </c>
    </row>
    <row r="714" spans="1:13" x14ac:dyDescent="0.2">
      <c r="A714">
        <v>1443</v>
      </c>
      <c r="B714" s="4">
        <v>43885</v>
      </c>
      <c r="C714" t="s">
        <v>11</v>
      </c>
      <c r="D714" t="s">
        <v>15</v>
      </c>
      <c r="E714" s="2" t="str">
        <f>VLOOKUP('SampleSuperstore - Main Data'!D714,Reference!$A$26:$B$74,2,FALSE)</f>
        <v>West</v>
      </c>
      <c r="F714" s="22" t="s">
        <v>13</v>
      </c>
      <c r="G714" s="22" t="s">
        <v>20</v>
      </c>
      <c r="H714" s="24">
        <f>VLOOKUP($G714, Reference!$A$3:$C$20, 2,FALSE)*I714</f>
        <v>51</v>
      </c>
      <c r="I714" s="22">
        <v>3</v>
      </c>
      <c r="J714" s="26" cm="1">
        <f t="array" ref="J714">IFERROR(_xlfn.IFS(AND(C714="Corporate", F714="Technology"), 3%, C714="Corporate", 1%),0%)</f>
        <v>0</v>
      </c>
      <c r="K714" s="24">
        <f>VLOOKUP($G714, Reference!$A$3:$C$20, 3,FALSE)*I714</f>
        <v>30</v>
      </c>
      <c r="L714" s="27">
        <f t="shared" si="22"/>
        <v>21</v>
      </c>
      <c r="M714" s="27">
        <f t="shared" si="23"/>
        <v>21</v>
      </c>
    </row>
    <row r="715" spans="1:13" x14ac:dyDescent="0.2">
      <c r="A715">
        <v>1445</v>
      </c>
      <c r="B715" s="4">
        <v>43885</v>
      </c>
      <c r="C715" t="s">
        <v>11</v>
      </c>
      <c r="D715" t="s">
        <v>55</v>
      </c>
      <c r="E715" s="2" t="str">
        <f>VLOOKUP('SampleSuperstore - Main Data'!D715,Reference!$A$26:$B$74,2,FALSE)</f>
        <v>Central</v>
      </c>
      <c r="F715" s="22" t="s">
        <v>29</v>
      </c>
      <c r="G715" s="22" t="s">
        <v>33</v>
      </c>
      <c r="H715" s="24">
        <f>VLOOKUP($G715, Reference!$A$3:$C$20, 2,FALSE)*I715</f>
        <v>30</v>
      </c>
      <c r="I715" s="22">
        <v>6</v>
      </c>
      <c r="J715" s="26" cm="1">
        <f t="array" ref="J715">IFERROR(_xlfn.IFS(AND(C715="Corporate", F715="Technology"), 3%, C715="Corporate", 1%),0%)</f>
        <v>0</v>
      </c>
      <c r="K715" s="24">
        <f>VLOOKUP($G715, Reference!$A$3:$C$20, 3,FALSE)*I715</f>
        <v>15</v>
      </c>
      <c r="L715" s="27">
        <f t="shared" si="22"/>
        <v>15</v>
      </c>
      <c r="M715" s="27">
        <f t="shared" si="23"/>
        <v>15</v>
      </c>
    </row>
    <row r="716" spans="1:13" x14ac:dyDescent="0.2">
      <c r="A716">
        <v>1446</v>
      </c>
      <c r="B716" s="4">
        <v>43885</v>
      </c>
      <c r="C716" t="s">
        <v>11</v>
      </c>
      <c r="D716" t="s">
        <v>21</v>
      </c>
      <c r="E716" s="2" t="str">
        <f>VLOOKUP('SampleSuperstore - Main Data'!D716,Reference!$A$26:$B$74,2,FALSE)</f>
        <v>West</v>
      </c>
      <c r="F716" s="22" t="s">
        <v>13</v>
      </c>
      <c r="G716" s="22" t="s">
        <v>49</v>
      </c>
      <c r="H716" s="24">
        <f>VLOOKUP($G716, Reference!$A$3:$C$20, 2,FALSE)*I716</f>
        <v>80</v>
      </c>
      <c r="I716" s="22">
        <v>2</v>
      </c>
      <c r="J716" s="26" cm="1">
        <f t="array" ref="J716">IFERROR(_xlfn.IFS(AND(C716="Corporate", F716="Technology"), 3%, C716="Corporate", 1%),0%)</f>
        <v>0</v>
      </c>
      <c r="K716" s="24">
        <f>VLOOKUP($G716, Reference!$A$3:$C$20, 3,FALSE)*I716</f>
        <v>70</v>
      </c>
      <c r="L716" s="27">
        <f t="shared" si="22"/>
        <v>10</v>
      </c>
      <c r="M716" s="27">
        <f t="shared" si="23"/>
        <v>10</v>
      </c>
    </row>
    <row r="717" spans="1:13" x14ac:dyDescent="0.2">
      <c r="A717">
        <v>1447</v>
      </c>
      <c r="B717" s="4">
        <v>43885</v>
      </c>
      <c r="C717" t="s">
        <v>11</v>
      </c>
      <c r="D717" t="s">
        <v>15</v>
      </c>
      <c r="E717" s="2" t="str">
        <f>VLOOKUP('SampleSuperstore - Main Data'!D717,Reference!$A$26:$B$74,2,FALSE)</f>
        <v>West</v>
      </c>
      <c r="F717" s="22" t="s">
        <v>13</v>
      </c>
      <c r="G717" s="22" t="s">
        <v>14</v>
      </c>
      <c r="H717" s="24">
        <f>VLOOKUP($G717, Reference!$A$3:$C$20, 2,FALSE)*I717</f>
        <v>135</v>
      </c>
      <c r="I717" s="22">
        <v>3</v>
      </c>
      <c r="J717" s="26" cm="1">
        <f t="array" ref="J717">IFERROR(_xlfn.IFS(AND(C717="Corporate", F717="Technology"), 3%, C717="Corporate", 1%),0%)</f>
        <v>0</v>
      </c>
      <c r="K717" s="24">
        <f>VLOOKUP($G717, Reference!$A$3:$C$20, 3,FALSE)*I717</f>
        <v>105</v>
      </c>
      <c r="L717" s="27">
        <f t="shared" si="22"/>
        <v>30</v>
      </c>
      <c r="M717" s="27">
        <f t="shared" si="23"/>
        <v>30</v>
      </c>
    </row>
    <row r="718" spans="1:13" x14ac:dyDescent="0.2">
      <c r="A718">
        <v>1448</v>
      </c>
      <c r="B718" s="4">
        <v>43885</v>
      </c>
      <c r="C718" t="s">
        <v>11</v>
      </c>
      <c r="D718" t="s">
        <v>58</v>
      </c>
      <c r="E718" s="2" t="str">
        <f>VLOOKUP('SampleSuperstore - Main Data'!D718,Reference!$A$26:$B$74,2,FALSE)</f>
        <v>Central</v>
      </c>
      <c r="F718" s="22" t="s">
        <v>29</v>
      </c>
      <c r="G718" s="22" t="s">
        <v>33</v>
      </c>
      <c r="H718" s="24">
        <f>VLOOKUP($G718, Reference!$A$3:$C$20, 2,FALSE)*I718</f>
        <v>15</v>
      </c>
      <c r="I718" s="22">
        <v>3</v>
      </c>
      <c r="J718" s="26" cm="1">
        <f t="array" ref="J718">IFERROR(_xlfn.IFS(AND(C718="Corporate", F718="Technology"), 3%, C718="Corporate", 1%),0%)</f>
        <v>0</v>
      </c>
      <c r="K718" s="24">
        <f>VLOOKUP($G718, Reference!$A$3:$C$20, 3,FALSE)*I718</f>
        <v>7.5</v>
      </c>
      <c r="L718" s="27">
        <f t="shared" si="22"/>
        <v>7.5</v>
      </c>
      <c r="M718" s="27">
        <f t="shared" si="23"/>
        <v>7.5</v>
      </c>
    </row>
    <row r="719" spans="1:13" x14ac:dyDescent="0.2">
      <c r="A719">
        <v>1449</v>
      </c>
      <c r="B719" s="4">
        <v>43885</v>
      </c>
      <c r="C719" t="s">
        <v>11</v>
      </c>
      <c r="D719" t="s">
        <v>36</v>
      </c>
      <c r="E719" s="2" t="str">
        <f>VLOOKUP('SampleSuperstore - Main Data'!D719,Reference!$A$26:$B$74,2,FALSE)</f>
        <v>East</v>
      </c>
      <c r="F719" s="22" t="s">
        <v>29</v>
      </c>
      <c r="G719" s="22" t="s">
        <v>50</v>
      </c>
      <c r="H719" s="24">
        <f>VLOOKUP($G719, Reference!$A$3:$C$20, 2,FALSE)*I719</f>
        <v>398</v>
      </c>
      <c r="I719" s="22">
        <v>2</v>
      </c>
      <c r="J719" s="26" cm="1">
        <f t="array" ref="J719">IFERROR(_xlfn.IFS(AND(C719="Corporate", F719="Technology"), 3%, C719="Corporate", 1%),0%)</f>
        <v>0</v>
      </c>
      <c r="K719" s="24">
        <f>VLOOKUP($G719, Reference!$A$3:$C$20, 3,FALSE)*I719</f>
        <v>330</v>
      </c>
      <c r="L719" s="27">
        <f t="shared" si="22"/>
        <v>68</v>
      </c>
      <c r="M719" s="27">
        <f t="shared" si="23"/>
        <v>68</v>
      </c>
    </row>
    <row r="720" spans="1:13" x14ac:dyDescent="0.2">
      <c r="A720">
        <v>1451</v>
      </c>
      <c r="B720" s="4">
        <v>43885</v>
      </c>
      <c r="C720" t="s">
        <v>11</v>
      </c>
      <c r="D720" t="s">
        <v>21</v>
      </c>
      <c r="E720" s="2" t="str">
        <f>VLOOKUP('SampleSuperstore - Main Data'!D720,Reference!$A$26:$B$74,2,FALSE)</f>
        <v>West</v>
      </c>
      <c r="F720" s="22" t="s">
        <v>29</v>
      </c>
      <c r="G720" s="22" t="s">
        <v>33</v>
      </c>
      <c r="H720" s="24">
        <f>VLOOKUP($G720, Reference!$A$3:$C$20, 2,FALSE)*I720</f>
        <v>10</v>
      </c>
      <c r="I720" s="22">
        <v>2</v>
      </c>
      <c r="J720" s="26" cm="1">
        <f t="array" ref="J720">IFERROR(_xlfn.IFS(AND(C720="Corporate", F720="Technology"), 3%, C720="Corporate", 1%),0%)</f>
        <v>0</v>
      </c>
      <c r="K720" s="24">
        <f>VLOOKUP($G720, Reference!$A$3:$C$20, 3,FALSE)*I720</f>
        <v>5</v>
      </c>
      <c r="L720" s="27">
        <f t="shared" si="22"/>
        <v>5</v>
      </c>
      <c r="M720" s="27">
        <f t="shared" si="23"/>
        <v>5</v>
      </c>
    </row>
    <row r="721" spans="1:13" x14ac:dyDescent="0.2">
      <c r="A721">
        <v>1453</v>
      </c>
      <c r="B721" s="4">
        <v>43885</v>
      </c>
      <c r="C721" t="s">
        <v>11</v>
      </c>
      <c r="D721" t="s">
        <v>31</v>
      </c>
      <c r="E721" s="2" t="str">
        <f>VLOOKUP('SampleSuperstore - Main Data'!D721,Reference!$A$26:$B$74,2,FALSE)</f>
        <v>Central</v>
      </c>
      <c r="F721" s="22" t="s">
        <v>13</v>
      </c>
      <c r="G721" s="22" t="s">
        <v>14</v>
      </c>
      <c r="H721" s="24">
        <f>VLOOKUP($G721, Reference!$A$3:$C$20, 2,FALSE)*I721</f>
        <v>180</v>
      </c>
      <c r="I721" s="22">
        <v>4</v>
      </c>
      <c r="J721" s="26" cm="1">
        <f t="array" ref="J721">IFERROR(_xlfn.IFS(AND(C721="Corporate", F721="Technology"), 3%, C721="Corporate", 1%),0%)</f>
        <v>0</v>
      </c>
      <c r="K721" s="24">
        <f>VLOOKUP($G721, Reference!$A$3:$C$20, 3,FALSE)*I721</f>
        <v>140</v>
      </c>
      <c r="L721" s="27">
        <f t="shared" si="22"/>
        <v>40</v>
      </c>
      <c r="M721" s="27">
        <f t="shared" si="23"/>
        <v>40</v>
      </c>
    </row>
    <row r="722" spans="1:13" x14ac:dyDescent="0.2">
      <c r="A722">
        <v>1454</v>
      </c>
      <c r="B722" s="4">
        <v>43885</v>
      </c>
      <c r="C722" t="s">
        <v>11</v>
      </c>
      <c r="D722" t="s">
        <v>75</v>
      </c>
      <c r="E722" s="2" t="str">
        <f>VLOOKUP('SampleSuperstore - Main Data'!D722,Reference!$A$26:$B$74,2,FALSE)</f>
        <v>South</v>
      </c>
      <c r="F722" s="22" t="s">
        <v>29</v>
      </c>
      <c r="G722" s="22" t="s">
        <v>33</v>
      </c>
      <c r="H722" s="24">
        <f>VLOOKUP($G722, Reference!$A$3:$C$20, 2,FALSE)*I722</f>
        <v>40</v>
      </c>
      <c r="I722" s="22">
        <v>8</v>
      </c>
      <c r="J722" s="26" cm="1">
        <f t="array" ref="J722">IFERROR(_xlfn.IFS(AND(C722="Corporate", F722="Technology"), 3%, C722="Corporate", 1%),0%)</f>
        <v>0</v>
      </c>
      <c r="K722" s="24">
        <f>VLOOKUP($G722, Reference!$A$3:$C$20, 3,FALSE)*I722</f>
        <v>20</v>
      </c>
      <c r="L722" s="27">
        <f t="shared" si="22"/>
        <v>20</v>
      </c>
      <c r="M722" s="27">
        <f t="shared" si="23"/>
        <v>20</v>
      </c>
    </row>
    <row r="723" spans="1:13" x14ac:dyDescent="0.2">
      <c r="A723">
        <v>1456</v>
      </c>
      <c r="B723" s="4">
        <v>43885</v>
      </c>
      <c r="C723" t="s">
        <v>11</v>
      </c>
      <c r="D723" t="s">
        <v>15</v>
      </c>
      <c r="E723" s="2" t="str">
        <f>VLOOKUP('SampleSuperstore - Main Data'!D723,Reference!$A$26:$B$74,2,FALSE)</f>
        <v>West</v>
      </c>
      <c r="F723" s="22" t="s">
        <v>29</v>
      </c>
      <c r="G723" s="22" t="s">
        <v>33</v>
      </c>
      <c r="H723" s="24">
        <f>VLOOKUP($G723, Reference!$A$3:$C$20, 2,FALSE)*I723</f>
        <v>20</v>
      </c>
      <c r="I723" s="22">
        <v>4</v>
      </c>
      <c r="J723" s="26" cm="1">
        <f t="array" ref="J723">IFERROR(_xlfn.IFS(AND(C723="Corporate", F723="Technology"), 3%, C723="Corporate", 1%),0%)</f>
        <v>0</v>
      </c>
      <c r="K723" s="24">
        <f>VLOOKUP($G723, Reference!$A$3:$C$20, 3,FALSE)*I723</f>
        <v>10</v>
      </c>
      <c r="L723" s="27">
        <f t="shared" si="22"/>
        <v>10</v>
      </c>
      <c r="M723" s="27">
        <f t="shared" si="23"/>
        <v>10</v>
      </c>
    </row>
    <row r="724" spans="1:13" x14ac:dyDescent="0.2">
      <c r="A724">
        <v>1461</v>
      </c>
      <c r="B724" s="4">
        <v>43886</v>
      </c>
      <c r="C724" t="s">
        <v>11</v>
      </c>
      <c r="D724" t="s">
        <v>18</v>
      </c>
      <c r="E724" s="2" t="str">
        <f>VLOOKUP('SampleSuperstore - Main Data'!D724,Reference!$A$26:$B$74,2,FALSE)</f>
        <v>South</v>
      </c>
      <c r="F724" s="22" t="s">
        <v>29</v>
      </c>
      <c r="G724" s="22" t="s">
        <v>33</v>
      </c>
      <c r="H724" s="24">
        <f>VLOOKUP($G724, Reference!$A$3:$C$20, 2,FALSE)*I724</f>
        <v>25</v>
      </c>
      <c r="I724" s="22">
        <v>5</v>
      </c>
      <c r="J724" s="26" cm="1">
        <f t="array" ref="J724">IFERROR(_xlfn.IFS(AND(C724="Corporate", F724="Technology"), 3%, C724="Corporate", 1%),0%)</f>
        <v>0</v>
      </c>
      <c r="K724" s="24">
        <f>VLOOKUP($G724, Reference!$A$3:$C$20, 3,FALSE)*I724</f>
        <v>12.5</v>
      </c>
      <c r="L724" s="27">
        <f t="shared" si="22"/>
        <v>12.5</v>
      </c>
      <c r="M724" s="27">
        <f t="shared" si="23"/>
        <v>12.5</v>
      </c>
    </row>
    <row r="725" spans="1:13" x14ac:dyDescent="0.2">
      <c r="A725">
        <v>1464</v>
      </c>
      <c r="B725" s="4">
        <v>43886</v>
      </c>
      <c r="C725" t="s">
        <v>11</v>
      </c>
      <c r="D725" t="s">
        <v>15</v>
      </c>
      <c r="E725" s="2" t="str">
        <f>VLOOKUP('SampleSuperstore - Main Data'!D725,Reference!$A$26:$B$74,2,FALSE)</f>
        <v>West</v>
      </c>
      <c r="F725" s="22" t="s">
        <v>13</v>
      </c>
      <c r="G725" s="22" t="s">
        <v>20</v>
      </c>
      <c r="H725" s="24">
        <f>VLOOKUP($G725, Reference!$A$3:$C$20, 2,FALSE)*I725</f>
        <v>51</v>
      </c>
      <c r="I725" s="22">
        <v>3</v>
      </c>
      <c r="J725" s="26" cm="1">
        <f t="array" ref="J725">IFERROR(_xlfn.IFS(AND(C725="Corporate", F725="Technology"), 3%, C725="Corporate", 1%),0%)</f>
        <v>0</v>
      </c>
      <c r="K725" s="24">
        <f>VLOOKUP($G725, Reference!$A$3:$C$20, 3,FALSE)*I725</f>
        <v>30</v>
      </c>
      <c r="L725" s="27">
        <f t="shared" si="22"/>
        <v>21</v>
      </c>
      <c r="M725" s="27">
        <f t="shared" si="23"/>
        <v>21</v>
      </c>
    </row>
    <row r="726" spans="1:13" x14ac:dyDescent="0.2">
      <c r="A726">
        <v>1465</v>
      </c>
      <c r="B726" s="4">
        <v>43886</v>
      </c>
      <c r="C726" t="s">
        <v>11</v>
      </c>
      <c r="D726" t="s">
        <v>19</v>
      </c>
      <c r="E726" s="2" t="str">
        <f>VLOOKUP('SampleSuperstore - Main Data'!D726,Reference!$A$26:$B$74,2,FALSE)</f>
        <v>East</v>
      </c>
      <c r="F726" s="22" t="s">
        <v>13</v>
      </c>
      <c r="G726" s="22" t="s">
        <v>26</v>
      </c>
      <c r="H726" s="24">
        <f>VLOOKUP($G726, Reference!$A$3:$C$20, 2,FALSE)*I726</f>
        <v>7.5</v>
      </c>
      <c r="I726" s="22">
        <v>3</v>
      </c>
      <c r="J726" s="26" cm="1">
        <f t="array" ref="J726">IFERROR(_xlfn.IFS(AND(C726="Corporate", F726="Technology"), 3%, C726="Corporate", 1%),0%)</f>
        <v>0</v>
      </c>
      <c r="K726" s="24">
        <f>VLOOKUP($G726, Reference!$A$3:$C$20, 3,FALSE)*I726</f>
        <v>6</v>
      </c>
      <c r="L726" s="27">
        <f t="shared" si="22"/>
        <v>1.5</v>
      </c>
      <c r="M726" s="27">
        <f t="shared" si="23"/>
        <v>1.5</v>
      </c>
    </row>
    <row r="727" spans="1:13" x14ac:dyDescent="0.2">
      <c r="A727">
        <v>1466</v>
      </c>
      <c r="B727" s="4">
        <v>43886</v>
      </c>
      <c r="C727" t="s">
        <v>11</v>
      </c>
      <c r="D727" t="s">
        <v>15</v>
      </c>
      <c r="E727" s="2" t="str">
        <f>VLOOKUP('SampleSuperstore - Main Data'!D727,Reference!$A$26:$B$74,2,FALSE)</f>
        <v>West</v>
      </c>
      <c r="F727" s="22" t="s">
        <v>13</v>
      </c>
      <c r="G727" s="22" t="s">
        <v>20</v>
      </c>
      <c r="H727" s="24">
        <f>VLOOKUP($G727, Reference!$A$3:$C$20, 2,FALSE)*I727</f>
        <v>68</v>
      </c>
      <c r="I727" s="22">
        <v>4</v>
      </c>
      <c r="J727" s="26" cm="1">
        <f t="array" ref="J727">IFERROR(_xlfn.IFS(AND(C727="Corporate", F727="Technology"), 3%, C727="Corporate", 1%),0%)</f>
        <v>0</v>
      </c>
      <c r="K727" s="24">
        <f>VLOOKUP($G727, Reference!$A$3:$C$20, 3,FALSE)*I727</f>
        <v>40</v>
      </c>
      <c r="L727" s="27">
        <f t="shared" si="22"/>
        <v>28</v>
      </c>
      <c r="M727" s="27">
        <f t="shared" si="23"/>
        <v>28</v>
      </c>
    </row>
    <row r="728" spans="1:13" x14ac:dyDescent="0.2">
      <c r="A728">
        <v>1467</v>
      </c>
      <c r="B728" s="4">
        <v>43886</v>
      </c>
      <c r="C728" t="s">
        <v>11</v>
      </c>
      <c r="D728" t="s">
        <v>57</v>
      </c>
      <c r="E728" s="2" t="str">
        <f>VLOOKUP('SampleSuperstore - Main Data'!D728,Reference!$A$26:$B$74,2,FALSE)</f>
        <v>South</v>
      </c>
      <c r="F728" s="22" t="s">
        <v>13</v>
      </c>
      <c r="G728" s="22" t="s">
        <v>14</v>
      </c>
      <c r="H728" s="24">
        <f>VLOOKUP($G728, Reference!$A$3:$C$20, 2,FALSE)*I728</f>
        <v>315</v>
      </c>
      <c r="I728" s="22">
        <v>7</v>
      </c>
      <c r="J728" s="26" cm="1">
        <f t="array" ref="J728">IFERROR(_xlfn.IFS(AND(C728="Corporate", F728="Technology"), 3%, C728="Corporate", 1%),0%)</f>
        <v>0</v>
      </c>
      <c r="K728" s="24">
        <f>VLOOKUP($G728, Reference!$A$3:$C$20, 3,FALSE)*I728</f>
        <v>245</v>
      </c>
      <c r="L728" s="27">
        <f t="shared" si="22"/>
        <v>70</v>
      </c>
      <c r="M728" s="27">
        <f t="shared" si="23"/>
        <v>70</v>
      </c>
    </row>
    <row r="729" spans="1:13" x14ac:dyDescent="0.2">
      <c r="A729">
        <v>1468</v>
      </c>
      <c r="B729" s="4">
        <v>43886</v>
      </c>
      <c r="C729" t="s">
        <v>11</v>
      </c>
      <c r="D729" t="s">
        <v>43</v>
      </c>
      <c r="E729" s="2" t="str">
        <f>VLOOKUP('SampleSuperstore - Main Data'!D729,Reference!$A$26:$B$74,2,FALSE)</f>
        <v>West</v>
      </c>
      <c r="F729" s="22" t="s">
        <v>13</v>
      </c>
      <c r="G729" s="22" t="s">
        <v>41</v>
      </c>
      <c r="H729" s="24">
        <f>VLOOKUP($G729, Reference!$A$3:$C$20, 2,FALSE)*I729</f>
        <v>9</v>
      </c>
      <c r="I729" s="22">
        <v>3</v>
      </c>
      <c r="J729" s="26" cm="1">
        <f t="array" ref="J729">IFERROR(_xlfn.IFS(AND(C729="Corporate", F729="Technology"), 3%, C729="Corporate", 1%),0%)</f>
        <v>0</v>
      </c>
      <c r="K729" s="24">
        <f>VLOOKUP($G729, Reference!$A$3:$C$20, 3,FALSE)*I729</f>
        <v>6</v>
      </c>
      <c r="L729" s="27">
        <f t="shared" si="22"/>
        <v>3</v>
      </c>
      <c r="M729" s="27">
        <f t="shared" si="23"/>
        <v>3</v>
      </c>
    </row>
    <row r="730" spans="1:13" x14ac:dyDescent="0.2">
      <c r="A730">
        <v>1470</v>
      </c>
      <c r="B730" s="4">
        <v>43886</v>
      </c>
      <c r="C730" t="s">
        <v>11</v>
      </c>
      <c r="D730" t="s">
        <v>44</v>
      </c>
      <c r="E730" s="2" t="str">
        <f>VLOOKUP('SampleSuperstore - Main Data'!D730,Reference!$A$26:$B$74,2,FALSE)</f>
        <v>South</v>
      </c>
      <c r="F730" s="22" t="s">
        <v>13</v>
      </c>
      <c r="G730" s="22" t="s">
        <v>49</v>
      </c>
      <c r="H730" s="24">
        <f>VLOOKUP($G730, Reference!$A$3:$C$20, 2,FALSE)*I730</f>
        <v>200</v>
      </c>
      <c r="I730" s="22">
        <v>5</v>
      </c>
      <c r="J730" s="26" cm="1">
        <f t="array" ref="J730">IFERROR(_xlfn.IFS(AND(C730="Corporate", F730="Technology"), 3%, C730="Corporate", 1%),0%)</f>
        <v>0</v>
      </c>
      <c r="K730" s="24">
        <f>VLOOKUP($G730, Reference!$A$3:$C$20, 3,FALSE)*I730</f>
        <v>175</v>
      </c>
      <c r="L730" s="27">
        <f t="shared" si="22"/>
        <v>25</v>
      </c>
      <c r="M730" s="27">
        <f t="shared" si="23"/>
        <v>25</v>
      </c>
    </row>
    <row r="731" spans="1:13" x14ac:dyDescent="0.2">
      <c r="A731">
        <v>1471</v>
      </c>
      <c r="B731" s="4">
        <v>43886</v>
      </c>
      <c r="C731" t="s">
        <v>11</v>
      </c>
      <c r="D731" t="s">
        <v>55</v>
      </c>
      <c r="E731" s="2" t="str">
        <f>VLOOKUP('SampleSuperstore - Main Data'!D731,Reference!$A$26:$B$74,2,FALSE)</f>
        <v>Central</v>
      </c>
      <c r="F731" s="22" t="s">
        <v>13</v>
      </c>
      <c r="G731" s="22" t="s">
        <v>26</v>
      </c>
      <c r="H731" s="24">
        <f>VLOOKUP($G731, Reference!$A$3:$C$20, 2,FALSE)*I731</f>
        <v>2.5</v>
      </c>
      <c r="I731" s="22">
        <v>1</v>
      </c>
      <c r="J731" s="26" cm="1">
        <f t="array" ref="J731">IFERROR(_xlfn.IFS(AND(C731="Corporate", F731="Technology"), 3%, C731="Corporate", 1%),0%)</f>
        <v>0</v>
      </c>
      <c r="K731" s="24">
        <f>VLOOKUP($G731, Reference!$A$3:$C$20, 3,FALSE)*I731</f>
        <v>2</v>
      </c>
      <c r="L731" s="27">
        <f t="shared" si="22"/>
        <v>0.5</v>
      </c>
      <c r="M731" s="27">
        <f t="shared" si="23"/>
        <v>0.5</v>
      </c>
    </row>
    <row r="732" spans="1:13" x14ac:dyDescent="0.2">
      <c r="A732">
        <v>1473</v>
      </c>
      <c r="B732" s="4">
        <v>43886</v>
      </c>
      <c r="C732" t="s">
        <v>11</v>
      </c>
      <c r="D732" t="s">
        <v>44</v>
      </c>
      <c r="E732" s="2" t="str">
        <f>VLOOKUP('SampleSuperstore - Main Data'!D732,Reference!$A$26:$B$74,2,FALSE)</f>
        <v>South</v>
      </c>
      <c r="F732" s="22" t="s">
        <v>13</v>
      </c>
      <c r="G732" s="22" t="s">
        <v>16</v>
      </c>
      <c r="H732" s="24">
        <f>VLOOKUP($G732, Reference!$A$3:$C$20, 2,FALSE)*I732</f>
        <v>95</v>
      </c>
      <c r="I732" s="22">
        <v>5</v>
      </c>
      <c r="J732" s="26" cm="1">
        <f t="array" ref="J732">IFERROR(_xlfn.IFS(AND(C732="Corporate", F732="Technology"), 3%, C732="Corporate", 1%),0%)</f>
        <v>0</v>
      </c>
      <c r="K732" s="24">
        <f>VLOOKUP($G732, Reference!$A$3:$C$20, 3,FALSE)*I732</f>
        <v>50</v>
      </c>
      <c r="L732" s="27">
        <f t="shared" si="22"/>
        <v>45</v>
      </c>
      <c r="M732" s="27">
        <f t="shared" si="23"/>
        <v>45</v>
      </c>
    </row>
    <row r="733" spans="1:13" x14ac:dyDescent="0.2">
      <c r="A733">
        <v>1474</v>
      </c>
      <c r="B733" s="4">
        <v>43886</v>
      </c>
      <c r="C733" t="s">
        <v>11</v>
      </c>
      <c r="D733" t="s">
        <v>15</v>
      </c>
      <c r="E733" s="2" t="str">
        <f>VLOOKUP('SampleSuperstore - Main Data'!D733,Reference!$A$26:$B$74,2,FALSE)</f>
        <v>West</v>
      </c>
      <c r="F733" s="22" t="s">
        <v>23</v>
      </c>
      <c r="G733" s="22" t="s">
        <v>37</v>
      </c>
      <c r="H733" s="24">
        <f>VLOOKUP($G733, Reference!$A$3:$C$20, 2,FALSE)*I733</f>
        <v>63</v>
      </c>
      <c r="I733" s="22">
        <v>7</v>
      </c>
      <c r="J733" s="26" cm="1">
        <f t="array" ref="J733">IFERROR(_xlfn.IFS(AND(C733="Corporate", F733="Technology"), 3%, C733="Corporate", 1%),0%)</f>
        <v>0</v>
      </c>
      <c r="K733" s="24">
        <f>VLOOKUP($G733, Reference!$A$3:$C$20, 3,FALSE)*I733</f>
        <v>35</v>
      </c>
      <c r="L733" s="27">
        <f t="shared" si="22"/>
        <v>28</v>
      </c>
      <c r="M733" s="27">
        <f t="shared" si="23"/>
        <v>28</v>
      </c>
    </row>
    <row r="734" spans="1:13" x14ac:dyDescent="0.2">
      <c r="A734">
        <v>1480</v>
      </c>
      <c r="B734" s="4">
        <v>43886</v>
      </c>
      <c r="C734" t="s">
        <v>11</v>
      </c>
      <c r="D734" t="s">
        <v>36</v>
      </c>
      <c r="E734" s="2" t="str">
        <f>VLOOKUP('SampleSuperstore - Main Data'!D734,Reference!$A$26:$B$74,2,FALSE)</f>
        <v>East</v>
      </c>
      <c r="F734" s="22" t="s">
        <v>29</v>
      </c>
      <c r="G734" s="22" t="s">
        <v>33</v>
      </c>
      <c r="H734" s="24">
        <f>VLOOKUP($G734, Reference!$A$3:$C$20, 2,FALSE)*I734</f>
        <v>15</v>
      </c>
      <c r="I734" s="22">
        <v>3</v>
      </c>
      <c r="J734" s="26" cm="1">
        <f t="array" ref="J734">IFERROR(_xlfn.IFS(AND(C734="Corporate", F734="Technology"), 3%, C734="Corporate", 1%),0%)</f>
        <v>0</v>
      </c>
      <c r="K734" s="24">
        <f>VLOOKUP($G734, Reference!$A$3:$C$20, 3,FALSE)*I734</f>
        <v>7.5</v>
      </c>
      <c r="L734" s="27">
        <f t="shared" si="22"/>
        <v>7.5</v>
      </c>
      <c r="M734" s="27">
        <f t="shared" si="23"/>
        <v>7.5</v>
      </c>
    </row>
    <row r="735" spans="1:13" x14ac:dyDescent="0.2">
      <c r="A735">
        <v>1481</v>
      </c>
      <c r="B735" s="4">
        <v>43886</v>
      </c>
      <c r="C735" t="s">
        <v>11</v>
      </c>
      <c r="D735" t="s">
        <v>15</v>
      </c>
      <c r="E735" s="2" t="str">
        <f>VLOOKUP('SampleSuperstore - Main Data'!D735,Reference!$A$26:$B$74,2,FALSE)</f>
        <v>West</v>
      </c>
      <c r="F735" s="22" t="s">
        <v>23</v>
      </c>
      <c r="G735" s="22" t="s">
        <v>37</v>
      </c>
      <c r="H735" s="24">
        <f>VLOOKUP($G735, Reference!$A$3:$C$20, 2,FALSE)*I735</f>
        <v>36</v>
      </c>
      <c r="I735" s="22">
        <v>4</v>
      </c>
      <c r="J735" s="26" cm="1">
        <f t="array" ref="J735">IFERROR(_xlfn.IFS(AND(C735="Corporate", F735="Technology"), 3%, C735="Corporate", 1%),0%)</f>
        <v>0</v>
      </c>
      <c r="K735" s="24">
        <f>VLOOKUP($G735, Reference!$A$3:$C$20, 3,FALSE)*I735</f>
        <v>20</v>
      </c>
      <c r="L735" s="27">
        <f t="shared" si="22"/>
        <v>16</v>
      </c>
      <c r="M735" s="27">
        <f t="shared" si="23"/>
        <v>16</v>
      </c>
    </row>
    <row r="736" spans="1:13" x14ac:dyDescent="0.2">
      <c r="A736">
        <v>1482</v>
      </c>
      <c r="B736" s="4">
        <v>43886</v>
      </c>
      <c r="C736" t="s">
        <v>11</v>
      </c>
      <c r="D736" t="s">
        <v>55</v>
      </c>
      <c r="E736" s="2" t="str">
        <f>VLOOKUP('SampleSuperstore - Main Data'!D736,Reference!$A$26:$B$74,2,FALSE)</f>
        <v>Central</v>
      </c>
      <c r="F736" s="22" t="s">
        <v>13</v>
      </c>
      <c r="G736" s="22" t="s">
        <v>41</v>
      </c>
      <c r="H736" s="24">
        <f>VLOOKUP($G736, Reference!$A$3:$C$20, 2,FALSE)*I736</f>
        <v>9</v>
      </c>
      <c r="I736" s="22">
        <v>3</v>
      </c>
      <c r="J736" s="26" cm="1">
        <f t="array" ref="J736">IFERROR(_xlfn.IFS(AND(C736="Corporate", F736="Technology"), 3%, C736="Corporate", 1%),0%)</f>
        <v>0</v>
      </c>
      <c r="K736" s="24">
        <f>VLOOKUP($G736, Reference!$A$3:$C$20, 3,FALSE)*I736</f>
        <v>6</v>
      </c>
      <c r="L736" s="27">
        <f t="shared" si="22"/>
        <v>3</v>
      </c>
      <c r="M736" s="27">
        <f t="shared" si="23"/>
        <v>3</v>
      </c>
    </row>
    <row r="737" spans="1:13" x14ac:dyDescent="0.2">
      <c r="A737">
        <v>1489</v>
      </c>
      <c r="B737" s="4">
        <v>43887</v>
      </c>
      <c r="C737" t="s">
        <v>11</v>
      </c>
      <c r="D737" t="s">
        <v>15</v>
      </c>
      <c r="E737" s="2" t="str">
        <f>VLOOKUP('SampleSuperstore - Main Data'!D737,Reference!$A$26:$B$74,2,FALSE)</f>
        <v>West</v>
      </c>
      <c r="F737" s="22" t="s">
        <v>23</v>
      </c>
      <c r="G737" s="22" t="s">
        <v>24</v>
      </c>
      <c r="H737" s="24">
        <f>VLOOKUP($G737, Reference!$A$3:$C$20, 2,FALSE)*I737</f>
        <v>198</v>
      </c>
      <c r="I737" s="22">
        <v>2</v>
      </c>
      <c r="J737" s="26" cm="1">
        <f t="array" ref="J737">IFERROR(_xlfn.IFS(AND(C737="Corporate", F737="Technology"), 3%, C737="Corporate", 1%),0%)</f>
        <v>0</v>
      </c>
      <c r="K737" s="24">
        <f>VLOOKUP($G737, Reference!$A$3:$C$20, 3,FALSE)*I737</f>
        <v>158</v>
      </c>
      <c r="L737" s="27">
        <f t="shared" si="22"/>
        <v>40</v>
      </c>
      <c r="M737" s="27">
        <f t="shared" si="23"/>
        <v>40</v>
      </c>
    </row>
    <row r="738" spans="1:13" x14ac:dyDescent="0.2">
      <c r="A738">
        <v>1494</v>
      </c>
      <c r="B738" s="4">
        <v>43887</v>
      </c>
      <c r="C738" t="s">
        <v>11</v>
      </c>
      <c r="D738" t="s">
        <v>18</v>
      </c>
      <c r="E738" s="2" t="str">
        <f>VLOOKUP('SampleSuperstore - Main Data'!D738,Reference!$A$26:$B$74,2,FALSE)</f>
        <v>South</v>
      </c>
      <c r="F738" s="22" t="s">
        <v>29</v>
      </c>
      <c r="G738" s="22" t="s">
        <v>33</v>
      </c>
      <c r="H738" s="24">
        <f>VLOOKUP($G738, Reference!$A$3:$C$20, 2,FALSE)*I738</f>
        <v>10</v>
      </c>
      <c r="I738" s="22">
        <v>2</v>
      </c>
      <c r="J738" s="26" cm="1">
        <f t="array" ref="J738">IFERROR(_xlfn.IFS(AND(C738="Corporate", F738="Technology"), 3%, C738="Corporate", 1%),0%)</f>
        <v>0</v>
      </c>
      <c r="K738" s="24">
        <f>VLOOKUP($G738, Reference!$A$3:$C$20, 3,FALSE)*I738</f>
        <v>5</v>
      </c>
      <c r="L738" s="27">
        <f t="shared" si="22"/>
        <v>5</v>
      </c>
      <c r="M738" s="27">
        <f t="shared" si="23"/>
        <v>5</v>
      </c>
    </row>
    <row r="739" spans="1:13" x14ac:dyDescent="0.2">
      <c r="A739">
        <v>1496</v>
      </c>
      <c r="B739" s="4">
        <v>43887</v>
      </c>
      <c r="C739" t="s">
        <v>11</v>
      </c>
      <c r="D739" t="s">
        <v>25</v>
      </c>
      <c r="E739" s="2" t="str">
        <f>VLOOKUP('SampleSuperstore - Main Data'!D739,Reference!$A$26:$B$74,2,FALSE)</f>
        <v>Central</v>
      </c>
      <c r="F739" s="22" t="s">
        <v>23</v>
      </c>
      <c r="G739" s="22" t="s">
        <v>37</v>
      </c>
      <c r="H739" s="24">
        <f>VLOOKUP($G739, Reference!$A$3:$C$20, 2,FALSE)*I739</f>
        <v>27</v>
      </c>
      <c r="I739" s="22">
        <v>3</v>
      </c>
      <c r="J739" s="26" cm="1">
        <f t="array" ref="J739">IFERROR(_xlfn.IFS(AND(C739="Corporate", F739="Technology"), 3%, C739="Corporate", 1%),0%)</f>
        <v>0</v>
      </c>
      <c r="K739" s="24">
        <f>VLOOKUP($G739, Reference!$A$3:$C$20, 3,FALSE)*I739</f>
        <v>15</v>
      </c>
      <c r="L739" s="27">
        <f t="shared" si="22"/>
        <v>12</v>
      </c>
      <c r="M739" s="27">
        <f t="shared" si="23"/>
        <v>12</v>
      </c>
    </row>
    <row r="740" spans="1:13" x14ac:dyDescent="0.2">
      <c r="A740">
        <v>1498</v>
      </c>
      <c r="B740" s="4">
        <v>43887</v>
      </c>
      <c r="C740" t="s">
        <v>11</v>
      </c>
      <c r="D740" t="s">
        <v>21</v>
      </c>
      <c r="E740" s="2" t="str">
        <f>VLOOKUP('SampleSuperstore - Main Data'!D740,Reference!$A$26:$B$74,2,FALSE)</f>
        <v>West</v>
      </c>
      <c r="F740" s="22" t="s">
        <v>13</v>
      </c>
      <c r="G740" s="22" t="s">
        <v>26</v>
      </c>
      <c r="H740" s="24">
        <f>VLOOKUP($G740, Reference!$A$3:$C$20, 2,FALSE)*I740</f>
        <v>15</v>
      </c>
      <c r="I740" s="22">
        <v>6</v>
      </c>
      <c r="J740" s="26" cm="1">
        <f t="array" ref="J740">IFERROR(_xlfn.IFS(AND(C740="Corporate", F740="Technology"), 3%, C740="Corporate", 1%),0%)</f>
        <v>0</v>
      </c>
      <c r="K740" s="24">
        <f>VLOOKUP($G740, Reference!$A$3:$C$20, 3,FALSE)*I740</f>
        <v>12</v>
      </c>
      <c r="L740" s="27">
        <f t="shared" si="22"/>
        <v>3</v>
      </c>
      <c r="M740" s="27">
        <f t="shared" si="23"/>
        <v>3</v>
      </c>
    </row>
    <row r="741" spans="1:13" x14ac:dyDescent="0.2">
      <c r="A741">
        <v>1499</v>
      </c>
      <c r="B741" s="4">
        <v>43887</v>
      </c>
      <c r="C741" t="s">
        <v>11</v>
      </c>
      <c r="D741" t="s">
        <v>27</v>
      </c>
      <c r="E741" s="2" t="str">
        <f>VLOOKUP('SampleSuperstore - Main Data'!D741,Reference!$A$26:$B$74,2,FALSE)</f>
        <v>East</v>
      </c>
      <c r="F741" s="22" t="s">
        <v>13</v>
      </c>
      <c r="G741" s="22" t="s">
        <v>16</v>
      </c>
      <c r="H741" s="24">
        <f>VLOOKUP($G741, Reference!$A$3:$C$20, 2,FALSE)*I741</f>
        <v>38</v>
      </c>
      <c r="I741" s="22">
        <v>2</v>
      </c>
      <c r="J741" s="26" cm="1">
        <f t="array" ref="J741">IFERROR(_xlfn.IFS(AND(C741="Corporate", F741="Technology"), 3%, C741="Corporate", 1%),0%)</f>
        <v>0</v>
      </c>
      <c r="K741" s="24">
        <f>VLOOKUP($G741, Reference!$A$3:$C$20, 3,FALSE)*I741</f>
        <v>20</v>
      </c>
      <c r="L741" s="27">
        <f t="shared" si="22"/>
        <v>18</v>
      </c>
      <c r="M741" s="27">
        <f t="shared" si="23"/>
        <v>18</v>
      </c>
    </row>
    <row r="742" spans="1:13" x14ac:dyDescent="0.2">
      <c r="A742">
        <v>1500</v>
      </c>
      <c r="B742" s="4">
        <v>43887</v>
      </c>
      <c r="C742" t="s">
        <v>11</v>
      </c>
      <c r="D742" t="s">
        <v>21</v>
      </c>
      <c r="E742" s="2" t="str">
        <f>VLOOKUP('SampleSuperstore - Main Data'!D742,Reference!$A$26:$B$74,2,FALSE)</f>
        <v>West</v>
      </c>
      <c r="F742" s="22" t="s">
        <v>13</v>
      </c>
      <c r="G742" s="22" t="s">
        <v>49</v>
      </c>
      <c r="H742" s="24">
        <f>VLOOKUP($G742, Reference!$A$3:$C$20, 2,FALSE)*I742</f>
        <v>200</v>
      </c>
      <c r="I742" s="22">
        <v>5</v>
      </c>
      <c r="J742" s="26" cm="1">
        <f t="array" ref="J742">IFERROR(_xlfn.IFS(AND(C742="Corporate", F742="Technology"), 3%, C742="Corporate", 1%),0%)</f>
        <v>0</v>
      </c>
      <c r="K742" s="24">
        <f>VLOOKUP($G742, Reference!$A$3:$C$20, 3,FALSE)*I742</f>
        <v>175</v>
      </c>
      <c r="L742" s="27">
        <f t="shared" si="22"/>
        <v>25</v>
      </c>
      <c r="M742" s="27">
        <f t="shared" si="23"/>
        <v>25</v>
      </c>
    </row>
    <row r="743" spans="1:13" x14ac:dyDescent="0.2">
      <c r="A743">
        <v>1501</v>
      </c>
      <c r="B743" s="4">
        <v>43887</v>
      </c>
      <c r="C743" t="s">
        <v>11</v>
      </c>
      <c r="D743" t="s">
        <v>25</v>
      </c>
      <c r="E743" s="2" t="str">
        <f>VLOOKUP('SampleSuperstore - Main Data'!D743,Reference!$A$26:$B$74,2,FALSE)</f>
        <v>Central</v>
      </c>
      <c r="F743" s="22" t="s">
        <v>13</v>
      </c>
      <c r="G743" s="22" t="s">
        <v>41</v>
      </c>
      <c r="H743" s="24">
        <f>VLOOKUP($G743, Reference!$A$3:$C$20, 2,FALSE)*I743</f>
        <v>12</v>
      </c>
      <c r="I743" s="22">
        <v>4</v>
      </c>
      <c r="J743" s="26" cm="1">
        <f t="array" ref="J743">IFERROR(_xlfn.IFS(AND(C743="Corporate", F743="Technology"), 3%, C743="Corporate", 1%),0%)</f>
        <v>0</v>
      </c>
      <c r="K743" s="24">
        <f>VLOOKUP($G743, Reference!$A$3:$C$20, 3,FALSE)*I743</f>
        <v>8</v>
      </c>
      <c r="L743" s="27">
        <f t="shared" si="22"/>
        <v>4</v>
      </c>
      <c r="M743" s="27">
        <f t="shared" si="23"/>
        <v>4</v>
      </c>
    </row>
    <row r="744" spans="1:13" x14ac:dyDescent="0.2">
      <c r="A744">
        <v>1502</v>
      </c>
      <c r="B744" s="4">
        <v>43887</v>
      </c>
      <c r="C744" t="s">
        <v>11</v>
      </c>
      <c r="D744" t="s">
        <v>36</v>
      </c>
      <c r="E744" s="2" t="str">
        <f>VLOOKUP('SampleSuperstore - Main Data'!D744,Reference!$A$26:$B$74,2,FALSE)</f>
        <v>East</v>
      </c>
      <c r="F744" s="22" t="s">
        <v>13</v>
      </c>
      <c r="G744" s="22" t="s">
        <v>26</v>
      </c>
      <c r="H744" s="24">
        <f>VLOOKUP($G744, Reference!$A$3:$C$20, 2,FALSE)*I744</f>
        <v>7.5</v>
      </c>
      <c r="I744" s="22">
        <v>3</v>
      </c>
      <c r="J744" s="26" cm="1">
        <f t="array" ref="J744">IFERROR(_xlfn.IFS(AND(C744="Corporate", F744="Technology"), 3%, C744="Corporate", 1%),0%)</f>
        <v>0</v>
      </c>
      <c r="K744" s="24">
        <f>VLOOKUP($G744, Reference!$A$3:$C$20, 3,FALSE)*I744</f>
        <v>6</v>
      </c>
      <c r="L744" s="27">
        <f t="shared" si="22"/>
        <v>1.5</v>
      </c>
      <c r="M744" s="27">
        <f t="shared" si="23"/>
        <v>1.5</v>
      </c>
    </row>
    <row r="745" spans="1:13" x14ac:dyDescent="0.2">
      <c r="A745">
        <v>1503</v>
      </c>
      <c r="B745" s="4">
        <v>43887</v>
      </c>
      <c r="C745" t="s">
        <v>11</v>
      </c>
      <c r="D745" t="s">
        <v>15</v>
      </c>
      <c r="E745" s="2" t="str">
        <f>VLOOKUP('SampleSuperstore - Main Data'!D745,Reference!$A$26:$B$74,2,FALSE)</f>
        <v>West</v>
      </c>
      <c r="F745" s="22" t="s">
        <v>13</v>
      </c>
      <c r="G745" s="22" t="s">
        <v>26</v>
      </c>
      <c r="H745" s="24">
        <f>VLOOKUP($G745, Reference!$A$3:$C$20, 2,FALSE)*I745</f>
        <v>5</v>
      </c>
      <c r="I745" s="22">
        <v>2</v>
      </c>
      <c r="J745" s="26" cm="1">
        <f t="array" ref="J745">IFERROR(_xlfn.IFS(AND(C745="Corporate", F745="Technology"), 3%, C745="Corporate", 1%),0%)</f>
        <v>0</v>
      </c>
      <c r="K745" s="24">
        <f>VLOOKUP($G745, Reference!$A$3:$C$20, 3,FALSE)*I745</f>
        <v>4</v>
      </c>
      <c r="L745" s="27">
        <f t="shared" si="22"/>
        <v>1</v>
      </c>
      <c r="M745" s="27">
        <f t="shared" si="23"/>
        <v>1</v>
      </c>
    </row>
    <row r="746" spans="1:13" x14ac:dyDescent="0.2">
      <c r="A746">
        <v>1504</v>
      </c>
      <c r="B746" s="4">
        <v>43887</v>
      </c>
      <c r="C746" t="s">
        <v>11</v>
      </c>
      <c r="D746" t="s">
        <v>18</v>
      </c>
      <c r="E746" s="2" t="str">
        <f>VLOOKUP('SampleSuperstore - Main Data'!D746,Reference!$A$26:$B$74,2,FALSE)</f>
        <v>South</v>
      </c>
      <c r="F746" s="22" t="s">
        <v>23</v>
      </c>
      <c r="G746" s="22" t="s">
        <v>24</v>
      </c>
      <c r="H746" s="24">
        <f>VLOOKUP($G746, Reference!$A$3:$C$20, 2,FALSE)*I746</f>
        <v>198</v>
      </c>
      <c r="I746" s="22">
        <v>2</v>
      </c>
      <c r="J746" s="26" cm="1">
        <f t="array" ref="J746">IFERROR(_xlfn.IFS(AND(C746="Corporate", F746="Technology"), 3%, C746="Corporate", 1%),0%)</f>
        <v>0</v>
      </c>
      <c r="K746" s="24">
        <f>VLOOKUP($G746, Reference!$A$3:$C$20, 3,FALSE)*I746</f>
        <v>158</v>
      </c>
      <c r="L746" s="27">
        <f t="shared" si="22"/>
        <v>40</v>
      </c>
      <c r="M746" s="27">
        <f t="shared" si="23"/>
        <v>40</v>
      </c>
    </row>
    <row r="747" spans="1:13" x14ac:dyDescent="0.2">
      <c r="A747">
        <v>1505</v>
      </c>
      <c r="B747" s="4">
        <v>43887</v>
      </c>
      <c r="C747" t="s">
        <v>11</v>
      </c>
      <c r="D747" t="s">
        <v>44</v>
      </c>
      <c r="E747" s="2" t="str">
        <f>VLOOKUP('SampleSuperstore - Main Data'!D747,Reference!$A$26:$B$74,2,FALSE)</f>
        <v>South</v>
      </c>
      <c r="F747" s="22" t="s">
        <v>29</v>
      </c>
      <c r="G747" s="22" t="s">
        <v>50</v>
      </c>
      <c r="H747" s="24">
        <f>VLOOKUP($G747, Reference!$A$3:$C$20, 2,FALSE)*I747</f>
        <v>398</v>
      </c>
      <c r="I747" s="22">
        <v>2</v>
      </c>
      <c r="J747" s="26" cm="1">
        <f t="array" ref="J747">IFERROR(_xlfn.IFS(AND(C747="Corporate", F747="Technology"), 3%, C747="Corporate", 1%),0%)</f>
        <v>0</v>
      </c>
      <c r="K747" s="24">
        <f>VLOOKUP($G747, Reference!$A$3:$C$20, 3,FALSE)*I747</f>
        <v>330</v>
      </c>
      <c r="L747" s="27">
        <f t="shared" si="22"/>
        <v>68</v>
      </c>
      <c r="M747" s="27">
        <f t="shared" si="23"/>
        <v>68</v>
      </c>
    </row>
    <row r="748" spans="1:13" x14ac:dyDescent="0.2">
      <c r="A748">
        <v>1507</v>
      </c>
      <c r="B748" s="4">
        <v>43887</v>
      </c>
      <c r="C748" t="s">
        <v>11</v>
      </c>
      <c r="D748" t="s">
        <v>40</v>
      </c>
      <c r="E748" s="2" t="str">
        <f>VLOOKUP('SampleSuperstore - Main Data'!D748,Reference!$A$26:$B$74,2,FALSE)</f>
        <v>East</v>
      </c>
      <c r="F748" s="22" t="s">
        <v>29</v>
      </c>
      <c r="G748" s="22" t="s">
        <v>33</v>
      </c>
      <c r="H748" s="24">
        <f>VLOOKUP($G748, Reference!$A$3:$C$20, 2,FALSE)*I748</f>
        <v>5</v>
      </c>
      <c r="I748" s="22">
        <v>1</v>
      </c>
      <c r="J748" s="26" cm="1">
        <f t="array" ref="J748">IFERROR(_xlfn.IFS(AND(C748="Corporate", F748="Technology"), 3%, C748="Corporate", 1%),0%)</f>
        <v>0</v>
      </c>
      <c r="K748" s="24">
        <f>VLOOKUP($G748, Reference!$A$3:$C$20, 3,FALSE)*I748</f>
        <v>2.5</v>
      </c>
      <c r="L748" s="27">
        <f t="shared" si="22"/>
        <v>2.5</v>
      </c>
      <c r="M748" s="27">
        <f t="shared" si="23"/>
        <v>2.5</v>
      </c>
    </row>
    <row r="749" spans="1:13" x14ac:dyDescent="0.2">
      <c r="A749">
        <v>1509</v>
      </c>
      <c r="B749" s="4">
        <v>43887</v>
      </c>
      <c r="C749" t="s">
        <v>11</v>
      </c>
      <c r="D749" t="s">
        <v>15</v>
      </c>
      <c r="E749" s="2" t="str">
        <f>VLOOKUP('SampleSuperstore - Main Data'!D749,Reference!$A$26:$B$74,2,FALSE)</f>
        <v>West</v>
      </c>
      <c r="F749" s="22" t="s">
        <v>23</v>
      </c>
      <c r="G749" s="22" t="s">
        <v>38</v>
      </c>
      <c r="H749" s="24">
        <f>VLOOKUP($G749, Reference!$A$3:$C$20, 2,FALSE)*I749</f>
        <v>320</v>
      </c>
      <c r="I749" s="22">
        <v>4</v>
      </c>
      <c r="J749" s="26" cm="1">
        <f t="array" ref="J749">IFERROR(_xlfn.IFS(AND(C749="Corporate", F749="Technology"), 3%, C749="Corporate", 1%),0%)</f>
        <v>0</v>
      </c>
      <c r="K749" s="24">
        <f>VLOOKUP($G749, Reference!$A$3:$C$20, 3,FALSE)*I749</f>
        <v>260</v>
      </c>
      <c r="L749" s="27">
        <f t="shared" si="22"/>
        <v>60</v>
      </c>
      <c r="M749" s="27">
        <f t="shared" si="23"/>
        <v>60</v>
      </c>
    </row>
    <row r="750" spans="1:13" x14ac:dyDescent="0.2">
      <c r="A750">
        <v>1510</v>
      </c>
      <c r="B750" s="4">
        <v>43887</v>
      </c>
      <c r="C750" t="s">
        <v>11</v>
      </c>
      <c r="D750" t="s">
        <v>15</v>
      </c>
      <c r="E750" s="2" t="str">
        <f>VLOOKUP('SampleSuperstore - Main Data'!D750,Reference!$A$26:$B$74,2,FALSE)</f>
        <v>West</v>
      </c>
      <c r="F750" s="22" t="s">
        <v>23</v>
      </c>
      <c r="G750" s="22" t="s">
        <v>37</v>
      </c>
      <c r="H750" s="24">
        <f>VLOOKUP($G750, Reference!$A$3:$C$20, 2,FALSE)*I750</f>
        <v>18</v>
      </c>
      <c r="I750" s="22">
        <v>2</v>
      </c>
      <c r="J750" s="26" cm="1">
        <f t="array" ref="J750">IFERROR(_xlfn.IFS(AND(C750="Corporate", F750="Technology"), 3%, C750="Corporate", 1%),0%)</f>
        <v>0</v>
      </c>
      <c r="K750" s="24">
        <f>VLOOKUP($G750, Reference!$A$3:$C$20, 3,FALSE)*I750</f>
        <v>10</v>
      </c>
      <c r="L750" s="27">
        <f t="shared" si="22"/>
        <v>8</v>
      </c>
      <c r="M750" s="27">
        <f t="shared" si="23"/>
        <v>8</v>
      </c>
    </row>
    <row r="751" spans="1:13" x14ac:dyDescent="0.2">
      <c r="A751">
        <v>1516</v>
      </c>
      <c r="B751" s="4">
        <v>43888</v>
      </c>
      <c r="C751" t="s">
        <v>11</v>
      </c>
      <c r="D751" t="s">
        <v>25</v>
      </c>
      <c r="E751" s="2" t="str">
        <f>VLOOKUP('SampleSuperstore - Main Data'!D751,Reference!$A$26:$B$74,2,FALSE)</f>
        <v>Central</v>
      </c>
      <c r="F751" s="22" t="s">
        <v>29</v>
      </c>
      <c r="G751" s="22" t="s">
        <v>50</v>
      </c>
      <c r="H751" s="24">
        <f>VLOOKUP($G751, Reference!$A$3:$C$20, 2,FALSE)*I751</f>
        <v>199</v>
      </c>
      <c r="I751" s="22">
        <v>1</v>
      </c>
      <c r="J751" s="26" cm="1">
        <f t="array" ref="J751">IFERROR(_xlfn.IFS(AND(C751="Corporate", F751="Technology"), 3%, C751="Corporate", 1%),0%)</f>
        <v>0</v>
      </c>
      <c r="K751" s="24">
        <f>VLOOKUP($G751, Reference!$A$3:$C$20, 3,FALSE)*I751</f>
        <v>165</v>
      </c>
      <c r="L751" s="27">
        <f t="shared" si="22"/>
        <v>34</v>
      </c>
      <c r="M751" s="27">
        <f t="shared" si="23"/>
        <v>34</v>
      </c>
    </row>
    <row r="752" spans="1:13" x14ac:dyDescent="0.2">
      <c r="A752">
        <v>1517</v>
      </c>
      <c r="B752" s="4">
        <v>43888</v>
      </c>
      <c r="C752" t="s">
        <v>11</v>
      </c>
      <c r="D752" t="s">
        <v>67</v>
      </c>
      <c r="E752" s="2" t="str">
        <f>VLOOKUP('SampleSuperstore - Main Data'!D752,Reference!$A$26:$B$74,2,FALSE)</f>
        <v>West</v>
      </c>
      <c r="F752" s="22" t="s">
        <v>29</v>
      </c>
      <c r="G752" s="22" t="s">
        <v>50</v>
      </c>
      <c r="H752" s="24">
        <f>VLOOKUP($G752, Reference!$A$3:$C$20, 2,FALSE)*I752</f>
        <v>995</v>
      </c>
      <c r="I752" s="22">
        <v>5</v>
      </c>
      <c r="J752" s="26" cm="1">
        <f t="array" ref="J752">IFERROR(_xlfn.IFS(AND(C752="Corporate", F752="Technology"), 3%, C752="Corporate", 1%),0%)</f>
        <v>0</v>
      </c>
      <c r="K752" s="24">
        <f>VLOOKUP($G752, Reference!$A$3:$C$20, 3,FALSE)*I752</f>
        <v>825</v>
      </c>
      <c r="L752" s="27">
        <f t="shared" si="22"/>
        <v>170</v>
      </c>
      <c r="M752" s="27">
        <f t="shared" si="23"/>
        <v>170</v>
      </c>
    </row>
    <row r="753" spans="1:13" x14ac:dyDescent="0.2">
      <c r="A753">
        <v>1519</v>
      </c>
      <c r="B753" s="4">
        <v>43888</v>
      </c>
      <c r="C753" t="s">
        <v>11</v>
      </c>
      <c r="D753" t="s">
        <v>40</v>
      </c>
      <c r="E753" s="2" t="str">
        <f>VLOOKUP('SampleSuperstore - Main Data'!D753,Reference!$A$26:$B$74,2,FALSE)</f>
        <v>East</v>
      </c>
      <c r="F753" s="22" t="s">
        <v>23</v>
      </c>
      <c r="G753" s="22" t="s">
        <v>24</v>
      </c>
      <c r="H753" s="24">
        <f>VLOOKUP($G753, Reference!$A$3:$C$20, 2,FALSE)*I753</f>
        <v>792</v>
      </c>
      <c r="I753" s="22">
        <v>8</v>
      </c>
      <c r="J753" s="26" cm="1">
        <f t="array" ref="J753">IFERROR(_xlfn.IFS(AND(C753="Corporate", F753="Technology"), 3%, C753="Corporate", 1%),0%)</f>
        <v>0</v>
      </c>
      <c r="K753" s="24">
        <f>VLOOKUP($G753, Reference!$A$3:$C$20, 3,FALSE)*I753</f>
        <v>632</v>
      </c>
      <c r="L753" s="27">
        <f t="shared" si="22"/>
        <v>160</v>
      </c>
      <c r="M753" s="27">
        <f t="shared" si="23"/>
        <v>160</v>
      </c>
    </row>
    <row r="754" spans="1:13" x14ac:dyDescent="0.2">
      <c r="A754">
        <v>1521</v>
      </c>
      <c r="B754" s="4">
        <v>43888</v>
      </c>
      <c r="C754" t="s">
        <v>11</v>
      </c>
      <c r="D754" t="s">
        <v>46</v>
      </c>
      <c r="E754" s="2" t="str">
        <f>VLOOKUP('SampleSuperstore - Main Data'!D754,Reference!$A$26:$B$74,2,FALSE)</f>
        <v>Central</v>
      </c>
      <c r="F754" s="22" t="s">
        <v>13</v>
      </c>
      <c r="G754" s="22" t="s">
        <v>26</v>
      </c>
      <c r="H754" s="24">
        <f>VLOOKUP($G754, Reference!$A$3:$C$20, 2,FALSE)*I754</f>
        <v>12.5</v>
      </c>
      <c r="I754" s="22">
        <v>5</v>
      </c>
      <c r="J754" s="26" cm="1">
        <f t="array" ref="J754">IFERROR(_xlfn.IFS(AND(C754="Corporate", F754="Technology"), 3%, C754="Corporate", 1%),0%)</f>
        <v>0</v>
      </c>
      <c r="K754" s="24">
        <f>VLOOKUP($G754, Reference!$A$3:$C$20, 3,FALSE)*I754</f>
        <v>10</v>
      </c>
      <c r="L754" s="27">
        <f t="shared" si="22"/>
        <v>2.5</v>
      </c>
      <c r="M754" s="27">
        <f t="shared" si="23"/>
        <v>2.5</v>
      </c>
    </row>
    <row r="755" spans="1:13" x14ac:dyDescent="0.2">
      <c r="A755">
        <v>1522</v>
      </c>
      <c r="B755" s="4">
        <v>43888</v>
      </c>
      <c r="C755" t="s">
        <v>11</v>
      </c>
      <c r="D755" t="s">
        <v>25</v>
      </c>
      <c r="E755" s="2" t="str">
        <f>VLOOKUP('SampleSuperstore - Main Data'!D755,Reference!$A$26:$B$74,2,FALSE)</f>
        <v>Central</v>
      </c>
      <c r="F755" s="22" t="s">
        <v>23</v>
      </c>
      <c r="G755" s="22" t="s">
        <v>37</v>
      </c>
      <c r="H755" s="24">
        <f>VLOOKUP($G755, Reference!$A$3:$C$20, 2,FALSE)*I755</f>
        <v>18</v>
      </c>
      <c r="I755" s="22">
        <v>2</v>
      </c>
      <c r="J755" s="26" cm="1">
        <f t="array" ref="J755">IFERROR(_xlfn.IFS(AND(C755="Corporate", F755="Technology"), 3%, C755="Corporate", 1%),0%)</f>
        <v>0</v>
      </c>
      <c r="K755" s="24">
        <f>VLOOKUP($G755, Reference!$A$3:$C$20, 3,FALSE)*I755</f>
        <v>10</v>
      </c>
      <c r="L755" s="27">
        <f t="shared" si="22"/>
        <v>8</v>
      </c>
      <c r="M755" s="27">
        <f t="shared" si="23"/>
        <v>8</v>
      </c>
    </row>
    <row r="756" spans="1:13" x14ac:dyDescent="0.2">
      <c r="A756">
        <v>1523</v>
      </c>
      <c r="B756" s="4">
        <v>43888</v>
      </c>
      <c r="C756" t="s">
        <v>11</v>
      </c>
      <c r="D756" t="s">
        <v>18</v>
      </c>
      <c r="E756" s="2" t="str">
        <f>VLOOKUP('SampleSuperstore - Main Data'!D756,Reference!$A$26:$B$74,2,FALSE)</f>
        <v>South</v>
      </c>
      <c r="F756" s="22" t="s">
        <v>13</v>
      </c>
      <c r="G756" s="22" t="s">
        <v>14</v>
      </c>
      <c r="H756" s="24">
        <f>VLOOKUP($G756, Reference!$A$3:$C$20, 2,FALSE)*I756</f>
        <v>180</v>
      </c>
      <c r="I756" s="22">
        <v>4</v>
      </c>
      <c r="J756" s="26" cm="1">
        <f t="array" ref="J756">IFERROR(_xlfn.IFS(AND(C756="Corporate", F756="Technology"), 3%, C756="Corporate", 1%),0%)</f>
        <v>0</v>
      </c>
      <c r="K756" s="24">
        <f>VLOOKUP($G756, Reference!$A$3:$C$20, 3,FALSE)*I756</f>
        <v>140</v>
      </c>
      <c r="L756" s="27">
        <f t="shared" si="22"/>
        <v>40</v>
      </c>
      <c r="M756" s="27">
        <f t="shared" si="23"/>
        <v>40</v>
      </c>
    </row>
    <row r="757" spans="1:13" x14ac:dyDescent="0.2">
      <c r="A757">
        <v>1524</v>
      </c>
      <c r="B757" s="4">
        <v>43888</v>
      </c>
      <c r="C757" t="s">
        <v>11</v>
      </c>
      <c r="D757" t="s">
        <v>32</v>
      </c>
      <c r="E757" s="2" t="str">
        <f>VLOOKUP('SampleSuperstore - Main Data'!D757,Reference!$A$26:$B$74,2,FALSE)</f>
        <v>South</v>
      </c>
      <c r="F757" s="22" t="s">
        <v>13</v>
      </c>
      <c r="G757" s="22" t="s">
        <v>14</v>
      </c>
      <c r="H757" s="24">
        <f>VLOOKUP($G757, Reference!$A$3:$C$20, 2,FALSE)*I757</f>
        <v>135</v>
      </c>
      <c r="I757" s="22">
        <v>3</v>
      </c>
      <c r="J757" s="26" cm="1">
        <f t="array" ref="J757">IFERROR(_xlfn.IFS(AND(C757="Corporate", F757="Technology"), 3%, C757="Corporate", 1%),0%)</f>
        <v>0</v>
      </c>
      <c r="K757" s="24">
        <f>VLOOKUP($G757, Reference!$A$3:$C$20, 3,FALSE)*I757</f>
        <v>105</v>
      </c>
      <c r="L757" s="27">
        <f t="shared" si="22"/>
        <v>30</v>
      </c>
      <c r="M757" s="27">
        <f t="shared" si="23"/>
        <v>30</v>
      </c>
    </row>
    <row r="758" spans="1:13" x14ac:dyDescent="0.2">
      <c r="A758">
        <v>1525</v>
      </c>
      <c r="B758" s="4">
        <v>43888</v>
      </c>
      <c r="C758" t="s">
        <v>11</v>
      </c>
      <c r="D758" t="s">
        <v>32</v>
      </c>
      <c r="E758" s="2" t="str">
        <f>VLOOKUP('SampleSuperstore - Main Data'!D758,Reference!$A$26:$B$74,2,FALSE)</f>
        <v>South</v>
      </c>
      <c r="F758" s="22" t="s">
        <v>29</v>
      </c>
      <c r="G758" s="22" t="s">
        <v>50</v>
      </c>
      <c r="H758" s="24">
        <f>VLOOKUP($G758, Reference!$A$3:$C$20, 2,FALSE)*I758</f>
        <v>2587</v>
      </c>
      <c r="I758" s="22">
        <v>13</v>
      </c>
      <c r="J758" s="26" cm="1">
        <f t="array" ref="J758">IFERROR(_xlfn.IFS(AND(C758="Corporate", F758="Technology"), 3%, C758="Corporate", 1%),0%)</f>
        <v>0</v>
      </c>
      <c r="K758" s="24">
        <f>VLOOKUP($G758, Reference!$A$3:$C$20, 3,FALSE)*I758</f>
        <v>2145</v>
      </c>
      <c r="L758" s="27">
        <f t="shared" si="22"/>
        <v>442</v>
      </c>
      <c r="M758" s="27">
        <f t="shared" si="23"/>
        <v>442</v>
      </c>
    </row>
    <row r="759" spans="1:13" x14ac:dyDescent="0.2">
      <c r="A759">
        <v>1526</v>
      </c>
      <c r="B759" s="4">
        <v>43888</v>
      </c>
      <c r="C759" t="s">
        <v>11</v>
      </c>
      <c r="D759" t="s">
        <v>46</v>
      </c>
      <c r="E759" s="2" t="str">
        <f>VLOOKUP('SampleSuperstore - Main Data'!D759,Reference!$A$26:$B$74,2,FALSE)</f>
        <v>Central</v>
      </c>
      <c r="F759" s="22" t="s">
        <v>23</v>
      </c>
      <c r="G759" s="22" t="s">
        <v>24</v>
      </c>
      <c r="H759" s="24">
        <f>VLOOKUP($G759, Reference!$A$3:$C$20, 2,FALSE)*I759</f>
        <v>198</v>
      </c>
      <c r="I759" s="22">
        <v>2</v>
      </c>
      <c r="J759" s="26" cm="1">
        <f t="array" ref="J759">IFERROR(_xlfn.IFS(AND(C759="Corporate", F759="Technology"), 3%, C759="Corporate", 1%),0%)</f>
        <v>0</v>
      </c>
      <c r="K759" s="24">
        <f>VLOOKUP($G759, Reference!$A$3:$C$20, 3,FALSE)*I759</f>
        <v>158</v>
      </c>
      <c r="L759" s="27">
        <f t="shared" si="22"/>
        <v>40</v>
      </c>
      <c r="M759" s="27">
        <f t="shared" si="23"/>
        <v>40</v>
      </c>
    </row>
    <row r="760" spans="1:13" x14ac:dyDescent="0.2">
      <c r="A760">
        <v>1527</v>
      </c>
      <c r="B760" s="4">
        <v>43888</v>
      </c>
      <c r="C760" t="s">
        <v>11</v>
      </c>
      <c r="D760" t="s">
        <v>46</v>
      </c>
      <c r="E760" s="2" t="str">
        <f>VLOOKUP('SampleSuperstore - Main Data'!D760,Reference!$A$26:$B$74,2,FALSE)</f>
        <v>Central</v>
      </c>
      <c r="F760" s="22" t="s">
        <v>23</v>
      </c>
      <c r="G760" s="22" t="s">
        <v>37</v>
      </c>
      <c r="H760" s="24">
        <f>VLOOKUP($G760, Reference!$A$3:$C$20, 2,FALSE)*I760</f>
        <v>9</v>
      </c>
      <c r="I760" s="22">
        <v>1</v>
      </c>
      <c r="J760" s="26" cm="1">
        <f t="array" ref="J760">IFERROR(_xlfn.IFS(AND(C760="Corporate", F760="Technology"), 3%, C760="Corporate", 1%),0%)</f>
        <v>0</v>
      </c>
      <c r="K760" s="24">
        <f>VLOOKUP($G760, Reference!$A$3:$C$20, 3,FALSE)*I760</f>
        <v>5</v>
      </c>
      <c r="L760" s="27">
        <f t="shared" si="22"/>
        <v>4</v>
      </c>
      <c r="M760" s="27">
        <f t="shared" si="23"/>
        <v>4</v>
      </c>
    </row>
    <row r="761" spans="1:13" x14ac:dyDescent="0.2">
      <c r="A761">
        <v>1529</v>
      </c>
      <c r="B761" s="4">
        <v>43888</v>
      </c>
      <c r="C761" t="s">
        <v>11</v>
      </c>
      <c r="D761" t="s">
        <v>31</v>
      </c>
      <c r="E761" s="2" t="str">
        <f>VLOOKUP('SampleSuperstore - Main Data'!D761,Reference!$A$26:$B$74,2,FALSE)</f>
        <v>Central</v>
      </c>
      <c r="F761" s="22" t="s">
        <v>13</v>
      </c>
      <c r="G761" s="22" t="s">
        <v>49</v>
      </c>
      <c r="H761" s="24">
        <f>VLOOKUP($G761, Reference!$A$3:$C$20, 2,FALSE)*I761</f>
        <v>120</v>
      </c>
      <c r="I761" s="22">
        <v>3</v>
      </c>
      <c r="J761" s="26" cm="1">
        <f t="array" ref="J761">IFERROR(_xlfn.IFS(AND(C761="Corporate", F761="Technology"), 3%, C761="Corporate", 1%),0%)</f>
        <v>0</v>
      </c>
      <c r="K761" s="24">
        <f>VLOOKUP($G761, Reference!$A$3:$C$20, 3,FALSE)*I761</f>
        <v>105</v>
      </c>
      <c r="L761" s="27">
        <f t="shared" si="22"/>
        <v>15</v>
      </c>
      <c r="M761" s="27">
        <f t="shared" si="23"/>
        <v>15</v>
      </c>
    </row>
    <row r="762" spans="1:13" x14ac:dyDescent="0.2">
      <c r="A762">
        <v>1530</v>
      </c>
      <c r="B762" s="4">
        <v>43888</v>
      </c>
      <c r="C762" t="s">
        <v>11</v>
      </c>
      <c r="D762" t="s">
        <v>15</v>
      </c>
      <c r="E762" s="2" t="str">
        <f>VLOOKUP('SampleSuperstore - Main Data'!D762,Reference!$A$26:$B$74,2,FALSE)</f>
        <v>West</v>
      </c>
      <c r="F762" s="22" t="s">
        <v>13</v>
      </c>
      <c r="G762" s="22" t="s">
        <v>14</v>
      </c>
      <c r="H762" s="24">
        <f>VLOOKUP($G762, Reference!$A$3:$C$20, 2,FALSE)*I762</f>
        <v>45</v>
      </c>
      <c r="I762" s="22">
        <v>1</v>
      </c>
      <c r="J762" s="26" cm="1">
        <f t="array" ref="J762">IFERROR(_xlfn.IFS(AND(C762="Corporate", F762="Technology"), 3%, C762="Corporate", 1%),0%)</f>
        <v>0</v>
      </c>
      <c r="K762" s="24">
        <f>VLOOKUP($G762, Reference!$A$3:$C$20, 3,FALSE)*I762</f>
        <v>35</v>
      </c>
      <c r="L762" s="27">
        <f t="shared" si="22"/>
        <v>10</v>
      </c>
      <c r="M762" s="27">
        <f t="shared" si="23"/>
        <v>10</v>
      </c>
    </row>
    <row r="763" spans="1:13" x14ac:dyDescent="0.2">
      <c r="A763">
        <v>1532</v>
      </c>
      <c r="B763" s="4">
        <v>43888</v>
      </c>
      <c r="C763" t="s">
        <v>11</v>
      </c>
      <c r="D763" t="s">
        <v>21</v>
      </c>
      <c r="E763" s="2" t="str">
        <f>VLOOKUP('SampleSuperstore - Main Data'!D763,Reference!$A$26:$B$74,2,FALSE)</f>
        <v>West</v>
      </c>
      <c r="F763" s="22" t="s">
        <v>23</v>
      </c>
      <c r="G763" s="22" t="s">
        <v>24</v>
      </c>
      <c r="H763" s="24">
        <f>VLOOKUP($G763, Reference!$A$3:$C$20, 2,FALSE)*I763</f>
        <v>198</v>
      </c>
      <c r="I763" s="22">
        <v>2</v>
      </c>
      <c r="J763" s="26" cm="1">
        <f t="array" ref="J763">IFERROR(_xlfn.IFS(AND(C763="Corporate", F763="Technology"), 3%, C763="Corporate", 1%),0%)</f>
        <v>0</v>
      </c>
      <c r="K763" s="24">
        <f>VLOOKUP($G763, Reference!$A$3:$C$20, 3,FALSE)*I763</f>
        <v>158</v>
      </c>
      <c r="L763" s="27">
        <f t="shared" si="22"/>
        <v>40</v>
      </c>
      <c r="M763" s="27">
        <f t="shared" si="23"/>
        <v>40</v>
      </c>
    </row>
    <row r="764" spans="1:13" x14ac:dyDescent="0.2">
      <c r="A764">
        <v>1536</v>
      </c>
      <c r="B764" s="4">
        <v>43888</v>
      </c>
      <c r="C764" t="s">
        <v>11</v>
      </c>
      <c r="D764" t="s">
        <v>36</v>
      </c>
      <c r="E764" s="2" t="str">
        <f>VLOOKUP('SampleSuperstore - Main Data'!D764,Reference!$A$26:$B$74,2,FALSE)</f>
        <v>East</v>
      </c>
      <c r="F764" s="22" t="s">
        <v>13</v>
      </c>
      <c r="G764" s="22" t="s">
        <v>28</v>
      </c>
      <c r="H764" s="24">
        <f>VLOOKUP($G764, Reference!$A$3:$C$20, 2,FALSE)*I764</f>
        <v>30</v>
      </c>
      <c r="I764" s="22">
        <v>2</v>
      </c>
      <c r="J764" s="26" cm="1">
        <f t="array" ref="J764">IFERROR(_xlfn.IFS(AND(C764="Corporate", F764="Technology"), 3%, C764="Corporate", 1%),0%)</f>
        <v>0</v>
      </c>
      <c r="K764" s="24">
        <f>VLOOKUP($G764, Reference!$A$3:$C$20, 3,FALSE)*I764</f>
        <v>24</v>
      </c>
      <c r="L764" s="27">
        <f t="shared" si="22"/>
        <v>6</v>
      </c>
      <c r="M764" s="27">
        <f t="shared" si="23"/>
        <v>6</v>
      </c>
    </row>
    <row r="765" spans="1:13" x14ac:dyDescent="0.2">
      <c r="A765">
        <v>1537</v>
      </c>
      <c r="B765" s="4">
        <v>43888</v>
      </c>
      <c r="C765" t="s">
        <v>11</v>
      </c>
      <c r="D765" t="s">
        <v>15</v>
      </c>
      <c r="E765" s="2" t="str">
        <f>VLOOKUP('SampleSuperstore - Main Data'!D765,Reference!$A$26:$B$74,2,FALSE)</f>
        <v>West</v>
      </c>
      <c r="F765" s="22" t="s">
        <v>29</v>
      </c>
      <c r="G765" s="22" t="s">
        <v>33</v>
      </c>
      <c r="H765" s="24">
        <f>VLOOKUP($G765, Reference!$A$3:$C$20, 2,FALSE)*I765</f>
        <v>70</v>
      </c>
      <c r="I765" s="22">
        <v>14</v>
      </c>
      <c r="J765" s="26" cm="1">
        <f t="array" ref="J765">IFERROR(_xlfn.IFS(AND(C765="Corporate", F765="Technology"), 3%, C765="Corporate", 1%),0%)</f>
        <v>0</v>
      </c>
      <c r="K765" s="24">
        <f>VLOOKUP($G765, Reference!$A$3:$C$20, 3,FALSE)*I765</f>
        <v>35</v>
      </c>
      <c r="L765" s="27">
        <f t="shared" si="22"/>
        <v>35</v>
      </c>
      <c r="M765" s="27">
        <f t="shared" si="23"/>
        <v>35</v>
      </c>
    </row>
    <row r="766" spans="1:13" x14ac:dyDescent="0.2">
      <c r="A766">
        <v>1546</v>
      </c>
      <c r="B766" s="4">
        <v>43889</v>
      </c>
      <c r="C766" t="s">
        <v>11</v>
      </c>
      <c r="D766" t="s">
        <v>25</v>
      </c>
      <c r="E766" s="2" t="str">
        <f>VLOOKUP('SampleSuperstore - Main Data'!D766,Reference!$A$26:$B$74,2,FALSE)</f>
        <v>Central</v>
      </c>
      <c r="F766" s="22" t="s">
        <v>29</v>
      </c>
      <c r="G766" s="22" t="s">
        <v>50</v>
      </c>
      <c r="H766" s="24">
        <f>VLOOKUP($G766, Reference!$A$3:$C$20, 2,FALSE)*I766</f>
        <v>995</v>
      </c>
      <c r="I766" s="22">
        <v>5</v>
      </c>
      <c r="J766" s="26" cm="1">
        <f t="array" ref="J766">IFERROR(_xlfn.IFS(AND(C766="Corporate", F766="Technology"), 3%, C766="Corporate", 1%),0%)</f>
        <v>0</v>
      </c>
      <c r="K766" s="24">
        <f>VLOOKUP($G766, Reference!$A$3:$C$20, 3,FALSE)*I766</f>
        <v>825</v>
      </c>
      <c r="L766" s="27">
        <f t="shared" si="22"/>
        <v>170</v>
      </c>
      <c r="M766" s="27">
        <f t="shared" si="23"/>
        <v>170</v>
      </c>
    </row>
    <row r="767" spans="1:13" x14ac:dyDescent="0.2">
      <c r="A767">
        <v>1547</v>
      </c>
      <c r="B767" s="4">
        <v>43889</v>
      </c>
      <c r="C767" t="s">
        <v>11</v>
      </c>
      <c r="D767" t="s">
        <v>70</v>
      </c>
      <c r="E767" s="2" t="str">
        <f>VLOOKUP('SampleSuperstore - Main Data'!D767,Reference!$A$26:$B$74,2,FALSE)</f>
        <v>Central</v>
      </c>
      <c r="F767" s="22" t="s">
        <v>13</v>
      </c>
      <c r="G767" s="22" t="s">
        <v>49</v>
      </c>
      <c r="H767" s="24">
        <f>VLOOKUP($G767, Reference!$A$3:$C$20, 2,FALSE)*I767</f>
        <v>120</v>
      </c>
      <c r="I767" s="22">
        <v>3</v>
      </c>
      <c r="J767" s="26" cm="1">
        <f t="array" ref="J767">IFERROR(_xlfn.IFS(AND(C767="Corporate", F767="Technology"), 3%, C767="Corporate", 1%),0%)</f>
        <v>0</v>
      </c>
      <c r="K767" s="24">
        <f>VLOOKUP($G767, Reference!$A$3:$C$20, 3,FALSE)*I767</f>
        <v>105</v>
      </c>
      <c r="L767" s="27">
        <f t="shared" si="22"/>
        <v>15</v>
      </c>
      <c r="M767" s="27">
        <f t="shared" si="23"/>
        <v>15</v>
      </c>
    </row>
    <row r="768" spans="1:13" x14ac:dyDescent="0.2">
      <c r="A768">
        <v>1548</v>
      </c>
      <c r="B768" s="4">
        <v>43889</v>
      </c>
      <c r="C768" t="s">
        <v>11</v>
      </c>
      <c r="D768" t="s">
        <v>21</v>
      </c>
      <c r="E768" s="2" t="str">
        <f>VLOOKUP('SampleSuperstore - Main Data'!D768,Reference!$A$26:$B$74,2,FALSE)</f>
        <v>West</v>
      </c>
      <c r="F768" s="22" t="s">
        <v>13</v>
      </c>
      <c r="G768" s="22" t="s">
        <v>26</v>
      </c>
      <c r="H768" s="24">
        <f>VLOOKUP($G768, Reference!$A$3:$C$20, 2,FALSE)*I768</f>
        <v>7.5</v>
      </c>
      <c r="I768" s="22">
        <v>3</v>
      </c>
      <c r="J768" s="26" cm="1">
        <f t="array" ref="J768">IFERROR(_xlfn.IFS(AND(C768="Corporate", F768="Technology"), 3%, C768="Corporate", 1%),0%)</f>
        <v>0</v>
      </c>
      <c r="K768" s="24">
        <f>VLOOKUP($G768, Reference!$A$3:$C$20, 3,FALSE)*I768</f>
        <v>6</v>
      </c>
      <c r="L768" s="27">
        <f t="shared" si="22"/>
        <v>1.5</v>
      </c>
      <c r="M768" s="27">
        <f t="shared" si="23"/>
        <v>1.5</v>
      </c>
    </row>
    <row r="769" spans="1:13" x14ac:dyDescent="0.2">
      <c r="A769">
        <v>1549</v>
      </c>
      <c r="B769" s="4">
        <v>43889</v>
      </c>
      <c r="C769" t="s">
        <v>11</v>
      </c>
      <c r="D769" t="s">
        <v>21</v>
      </c>
      <c r="E769" s="2" t="str">
        <f>VLOOKUP('SampleSuperstore - Main Data'!D769,Reference!$A$26:$B$74,2,FALSE)</f>
        <v>West</v>
      </c>
      <c r="F769" s="22" t="s">
        <v>29</v>
      </c>
      <c r="G769" s="22" t="s">
        <v>33</v>
      </c>
      <c r="H769" s="24">
        <f>VLOOKUP($G769, Reference!$A$3:$C$20, 2,FALSE)*I769</f>
        <v>5</v>
      </c>
      <c r="I769" s="22">
        <v>1</v>
      </c>
      <c r="J769" s="26" cm="1">
        <f t="array" ref="J769">IFERROR(_xlfn.IFS(AND(C769="Corporate", F769="Technology"), 3%, C769="Corporate", 1%),0%)</f>
        <v>0</v>
      </c>
      <c r="K769" s="24">
        <f>VLOOKUP($G769, Reference!$A$3:$C$20, 3,FALSE)*I769</f>
        <v>2.5</v>
      </c>
      <c r="L769" s="27">
        <f t="shared" si="22"/>
        <v>2.5</v>
      </c>
      <c r="M769" s="27">
        <f t="shared" si="23"/>
        <v>2.5</v>
      </c>
    </row>
    <row r="770" spans="1:13" x14ac:dyDescent="0.2">
      <c r="A770">
        <v>1550</v>
      </c>
      <c r="B770" s="4">
        <v>43889</v>
      </c>
      <c r="C770" t="s">
        <v>11</v>
      </c>
      <c r="D770" t="s">
        <v>54</v>
      </c>
      <c r="E770" s="2" t="str">
        <f>VLOOKUP('SampleSuperstore - Main Data'!D770,Reference!$A$26:$B$74,2,FALSE)</f>
        <v>East</v>
      </c>
      <c r="F770" s="22" t="s">
        <v>13</v>
      </c>
      <c r="G770" s="22" t="s">
        <v>14</v>
      </c>
      <c r="H770" s="24">
        <f>VLOOKUP($G770, Reference!$A$3:$C$20, 2,FALSE)*I770</f>
        <v>90</v>
      </c>
      <c r="I770" s="22">
        <v>2</v>
      </c>
      <c r="J770" s="26" cm="1">
        <f t="array" ref="J770">IFERROR(_xlfn.IFS(AND(C770="Corporate", F770="Technology"), 3%, C770="Corporate", 1%),0%)</f>
        <v>0</v>
      </c>
      <c r="K770" s="24">
        <f>VLOOKUP($G770, Reference!$A$3:$C$20, 3,FALSE)*I770</f>
        <v>70</v>
      </c>
      <c r="L770" s="27">
        <f t="shared" ref="L770:L833" si="24">H770-K770</f>
        <v>20</v>
      </c>
      <c r="M770" s="27">
        <f t="shared" ref="M770:M833" si="25">H770*(1-J770)-K770</f>
        <v>20</v>
      </c>
    </row>
    <row r="771" spans="1:13" x14ac:dyDescent="0.2">
      <c r="A771">
        <v>1554</v>
      </c>
      <c r="B771" s="4">
        <v>43889</v>
      </c>
      <c r="C771" t="s">
        <v>11</v>
      </c>
      <c r="D771" t="s">
        <v>18</v>
      </c>
      <c r="E771" s="2" t="str">
        <f>VLOOKUP('SampleSuperstore - Main Data'!D771,Reference!$A$26:$B$74,2,FALSE)</f>
        <v>South</v>
      </c>
      <c r="F771" s="22" t="s">
        <v>23</v>
      </c>
      <c r="G771" s="22" t="s">
        <v>37</v>
      </c>
      <c r="H771" s="24">
        <f>VLOOKUP($G771, Reference!$A$3:$C$20, 2,FALSE)*I771</f>
        <v>54</v>
      </c>
      <c r="I771" s="22">
        <v>6</v>
      </c>
      <c r="J771" s="26" cm="1">
        <f t="array" ref="J771">IFERROR(_xlfn.IFS(AND(C771="Corporate", F771="Technology"), 3%, C771="Corporate", 1%),0%)</f>
        <v>0</v>
      </c>
      <c r="K771" s="24">
        <f>VLOOKUP($G771, Reference!$A$3:$C$20, 3,FALSE)*I771</f>
        <v>30</v>
      </c>
      <c r="L771" s="27">
        <f t="shared" si="24"/>
        <v>24</v>
      </c>
      <c r="M771" s="27">
        <f t="shared" si="25"/>
        <v>24</v>
      </c>
    </row>
    <row r="772" spans="1:13" x14ac:dyDescent="0.2">
      <c r="A772">
        <v>1555</v>
      </c>
      <c r="B772" s="4">
        <v>43889</v>
      </c>
      <c r="C772" t="s">
        <v>11</v>
      </c>
      <c r="D772" t="s">
        <v>12</v>
      </c>
      <c r="E772" s="2" t="str">
        <f>VLOOKUP('SampleSuperstore - Main Data'!D772,Reference!$A$26:$B$74,2,FALSE)</f>
        <v>West</v>
      </c>
      <c r="F772" s="22" t="s">
        <v>29</v>
      </c>
      <c r="G772" s="22" t="s">
        <v>30</v>
      </c>
      <c r="H772" s="24">
        <f>VLOOKUP($G772, Reference!$A$3:$C$20, 2,FALSE)*I772</f>
        <v>2250</v>
      </c>
      <c r="I772" s="22">
        <v>5</v>
      </c>
      <c r="J772" s="26" cm="1">
        <f t="array" ref="J772">IFERROR(_xlfn.IFS(AND(C772="Corporate", F772="Technology"), 3%, C772="Corporate", 1%),0%)</f>
        <v>0</v>
      </c>
      <c r="K772" s="24">
        <f>VLOOKUP($G772, Reference!$A$3:$C$20, 3,FALSE)*I772</f>
        <v>2000</v>
      </c>
      <c r="L772" s="27">
        <f t="shared" si="24"/>
        <v>250</v>
      </c>
      <c r="M772" s="27">
        <f t="shared" si="25"/>
        <v>250</v>
      </c>
    </row>
    <row r="773" spans="1:13" x14ac:dyDescent="0.2">
      <c r="A773">
        <v>1558</v>
      </c>
      <c r="B773" s="4">
        <v>43889</v>
      </c>
      <c r="C773" t="s">
        <v>11</v>
      </c>
      <c r="D773" t="s">
        <v>36</v>
      </c>
      <c r="E773" s="2" t="str">
        <f>VLOOKUP('SampleSuperstore - Main Data'!D773,Reference!$A$26:$B$74,2,FALSE)</f>
        <v>East</v>
      </c>
      <c r="F773" s="22" t="s">
        <v>13</v>
      </c>
      <c r="G773" s="22" t="s">
        <v>49</v>
      </c>
      <c r="H773" s="24">
        <f>VLOOKUP($G773, Reference!$A$3:$C$20, 2,FALSE)*I773</f>
        <v>80</v>
      </c>
      <c r="I773" s="22">
        <v>2</v>
      </c>
      <c r="J773" s="26" cm="1">
        <f t="array" ref="J773">IFERROR(_xlfn.IFS(AND(C773="Corporate", F773="Technology"), 3%, C773="Corporate", 1%),0%)</f>
        <v>0</v>
      </c>
      <c r="K773" s="24">
        <f>VLOOKUP($G773, Reference!$A$3:$C$20, 3,FALSE)*I773</f>
        <v>70</v>
      </c>
      <c r="L773" s="27">
        <f t="shared" si="24"/>
        <v>10</v>
      </c>
      <c r="M773" s="27">
        <f t="shared" si="25"/>
        <v>10</v>
      </c>
    </row>
    <row r="774" spans="1:13" x14ac:dyDescent="0.2">
      <c r="A774">
        <v>1560</v>
      </c>
      <c r="B774" s="4">
        <v>43889</v>
      </c>
      <c r="C774" t="s">
        <v>11</v>
      </c>
      <c r="D774" t="s">
        <v>15</v>
      </c>
      <c r="E774" s="2" t="str">
        <f>VLOOKUP('SampleSuperstore - Main Data'!D774,Reference!$A$26:$B$74,2,FALSE)</f>
        <v>West</v>
      </c>
      <c r="F774" s="22" t="s">
        <v>29</v>
      </c>
      <c r="G774" s="22" t="s">
        <v>30</v>
      </c>
      <c r="H774" s="24">
        <f>VLOOKUP($G774, Reference!$A$3:$C$20, 2,FALSE)*I774</f>
        <v>1800</v>
      </c>
      <c r="I774" s="22">
        <v>4</v>
      </c>
      <c r="J774" s="26" cm="1">
        <f t="array" ref="J774">IFERROR(_xlfn.IFS(AND(C774="Corporate", F774="Technology"), 3%, C774="Corporate", 1%),0%)</f>
        <v>0</v>
      </c>
      <c r="K774" s="24">
        <f>VLOOKUP($G774, Reference!$A$3:$C$20, 3,FALSE)*I774</f>
        <v>1600</v>
      </c>
      <c r="L774" s="27">
        <f t="shared" si="24"/>
        <v>200</v>
      </c>
      <c r="M774" s="27">
        <f t="shared" si="25"/>
        <v>200</v>
      </c>
    </row>
    <row r="775" spans="1:13" x14ac:dyDescent="0.2">
      <c r="A775">
        <v>1561</v>
      </c>
      <c r="B775" s="4">
        <v>43889</v>
      </c>
      <c r="C775" t="s">
        <v>11</v>
      </c>
      <c r="D775" t="s">
        <v>19</v>
      </c>
      <c r="E775" s="2" t="str">
        <f>VLOOKUP('SampleSuperstore - Main Data'!D775,Reference!$A$26:$B$74,2,FALSE)</f>
        <v>East</v>
      </c>
      <c r="F775" s="22" t="s">
        <v>29</v>
      </c>
      <c r="G775" s="22" t="s">
        <v>50</v>
      </c>
      <c r="H775" s="24">
        <f>VLOOKUP($G775, Reference!$A$3:$C$20, 2,FALSE)*I775</f>
        <v>597</v>
      </c>
      <c r="I775" s="22">
        <v>3</v>
      </c>
      <c r="J775" s="26" cm="1">
        <f t="array" ref="J775">IFERROR(_xlfn.IFS(AND(C775="Corporate", F775="Technology"), 3%, C775="Corporate", 1%),0%)</f>
        <v>0</v>
      </c>
      <c r="K775" s="24">
        <f>VLOOKUP($G775, Reference!$A$3:$C$20, 3,FALSE)*I775</f>
        <v>495</v>
      </c>
      <c r="L775" s="27">
        <f t="shared" si="24"/>
        <v>102</v>
      </c>
      <c r="M775" s="27">
        <f t="shared" si="25"/>
        <v>102</v>
      </c>
    </row>
    <row r="776" spans="1:13" x14ac:dyDescent="0.2">
      <c r="A776">
        <v>1562</v>
      </c>
      <c r="B776" s="4">
        <v>43889</v>
      </c>
      <c r="C776" t="s">
        <v>11</v>
      </c>
      <c r="D776" t="s">
        <v>46</v>
      </c>
      <c r="E776" s="2" t="str">
        <f>VLOOKUP('SampleSuperstore - Main Data'!D776,Reference!$A$26:$B$74,2,FALSE)</f>
        <v>Central</v>
      </c>
      <c r="F776" s="22" t="s">
        <v>13</v>
      </c>
      <c r="G776" s="22" t="s">
        <v>20</v>
      </c>
      <c r="H776" s="24">
        <f>VLOOKUP($G776, Reference!$A$3:$C$20, 2,FALSE)*I776</f>
        <v>51</v>
      </c>
      <c r="I776" s="22">
        <v>3</v>
      </c>
      <c r="J776" s="26" cm="1">
        <f t="array" ref="J776">IFERROR(_xlfn.IFS(AND(C776="Corporate", F776="Technology"), 3%, C776="Corporate", 1%),0%)</f>
        <v>0</v>
      </c>
      <c r="K776" s="24">
        <f>VLOOKUP($G776, Reference!$A$3:$C$20, 3,FALSE)*I776</f>
        <v>30</v>
      </c>
      <c r="L776" s="27">
        <f t="shared" si="24"/>
        <v>21</v>
      </c>
      <c r="M776" s="27">
        <f t="shared" si="25"/>
        <v>21</v>
      </c>
    </row>
    <row r="777" spans="1:13" x14ac:dyDescent="0.2">
      <c r="A777">
        <v>1563</v>
      </c>
      <c r="B777" s="4">
        <v>43889</v>
      </c>
      <c r="C777" t="s">
        <v>11</v>
      </c>
      <c r="D777" t="s">
        <v>25</v>
      </c>
      <c r="E777" s="2" t="str">
        <f>VLOOKUP('SampleSuperstore - Main Data'!D777,Reference!$A$26:$B$74,2,FALSE)</f>
        <v>Central</v>
      </c>
      <c r="F777" s="22" t="s">
        <v>13</v>
      </c>
      <c r="G777" s="22" t="s">
        <v>53</v>
      </c>
      <c r="H777" s="24">
        <f>VLOOKUP($G777, Reference!$A$3:$C$20, 2,FALSE)*I777</f>
        <v>24</v>
      </c>
      <c r="I777" s="22">
        <v>2</v>
      </c>
      <c r="J777" s="26" cm="1">
        <f t="array" ref="J777">IFERROR(_xlfn.IFS(AND(C777="Corporate", F777="Technology"), 3%, C777="Corporate", 1%),0%)</f>
        <v>0</v>
      </c>
      <c r="K777" s="24">
        <f>VLOOKUP($G777, Reference!$A$3:$C$20, 3,FALSE)*I777</f>
        <v>18</v>
      </c>
      <c r="L777" s="27">
        <f t="shared" si="24"/>
        <v>6</v>
      </c>
      <c r="M777" s="27">
        <f t="shared" si="25"/>
        <v>6</v>
      </c>
    </row>
    <row r="778" spans="1:13" x14ac:dyDescent="0.2">
      <c r="A778">
        <v>1571</v>
      </c>
      <c r="B778" s="4">
        <v>43890</v>
      </c>
      <c r="C778" t="s">
        <v>11</v>
      </c>
      <c r="D778" t="s">
        <v>57</v>
      </c>
      <c r="E778" s="2" t="str">
        <f>VLOOKUP('SampleSuperstore - Main Data'!D778,Reference!$A$26:$B$74,2,FALSE)</f>
        <v>South</v>
      </c>
      <c r="F778" s="22" t="s">
        <v>13</v>
      </c>
      <c r="G778" s="22" t="s">
        <v>20</v>
      </c>
      <c r="H778" s="24">
        <f>VLOOKUP($G778, Reference!$A$3:$C$20, 2,FALSE)*I778</f>
        <v>34</v>
      </c>
      <c r="I778" s="22">
        <v>2</v>
      </c>
      <c r="J778" s="26" cm="1">
        <f t="array" ref="J778">IFERROR(_xlfn.IFS(AND(C778="Corporate", F778="Technology"), 3%, C778="Corporate", 1%),0%)</f>
        <v>0</v>
      </c>
      <c r="K778" s="24">
        <f>VLOOKUP($G778, Reference!$A$3:$C$20, 3,FALSE)*I778</f>
        <v>20</v>
      </c>
      <c r="L778" s="27">
        <f t="shared" si="24"/>
        <v>14</v>
      </c>
      <c r="M778" s="27">
        <f t="shared" si="25"/>
        <v>14</v>
      </c>
    </row>
    <row r="779" spans="1:13" x14ac:dyDescent="0.2">
      <c r="A779">
        <v>1572</v>
      </c>
      <c r="B779" s="4">
        <v>43890</v>
      </c>
      <c r="C779" t="s">
        <v>11</v>
      </c>
      <c r="D779" t="s">
        <v>40</v>
      </c>
      <c r="E779" s="2" t="str">
        <f>VLOOKUP('SampleSuperstore - Main Data'!D779,Reference!$A$26:$B$74,2,FALSE)</f>
        <v>East</v>
      </c>
      <c r="F779" s="22" t="s">
        <v>13</v>
      </c>
      <c r="G779" s="22" t="s">
        <v>16</v>
      </c>
      <c r="H779" s="24">
        <f>VLOOKUP($G779, Reference!$A$3:$C$20, 2,FALSE)*I779</f>
        <v>38</v>
      </c>
      <c r="I779" s="22">
        <v>2</v>
      </c>
      <c r="J779" s="26" cm="1">
        <f t="array" ref="J779">IFERROR(_xlfn.IFS(AND(C779="Corporate", F779="Technology"), 3%, C779="Corporate", 1%),0%)</f>
        <v>0</v>
      </c>
      <c r="K779" s="24">
        <f>VLOOKUP($G779, Reference!$A$3:$C$20, 3,FALSE)*I779</f>
        <v>20</v>
      </c>
      <c r="L779" s="27">
        <f t="shared" si="24"/>
        <v>18</v>
      </c>
      <c r="M779" s="27">
        <f t="shared" si="25"/>
        <v>18</v>
      </c>
    </row>
    <row r="780" spans="1:13" x14ac:dyDescent="0.2">
      <c r="A780">
        <v>1573</v>
      </c>
      <c r="B780" s="4">
        <v>43890</v>
      </c>
      <c r="C780" t="s">
        <v>11</v>
      </c>
      <c r="D780" t="s">
        <v>15</v>
      </c>
      <c r="E780" s="2" t="str">
        <f>VLOOKUP('SampleSuperstore - Main Data'!D780,Reference!$A$26:$B$74,2,FALSE)</f>
        <v>West</v>
      </c>
      <c r="F780" s="22" t="s">
        <v>13</v>
      </c>
      <c r="G780" s="22" t="s">
        <v>35</v>
      </c>
      <c r="H780" s="24">
        <f>VLOOKUP($G780, Reference!$A$3:$C$20, 2,FALSE)*I780</f>
        <v>336</v>
      </c>
      <c r="I780" s="22">
        <v>14</v>
      </c>
      <c r="J780" s="26" cm="1">
        <f t="array" ref="J780">IFERROR(_xlfn.IFS(AND(C780="Corporate", F780="Technology"), 3%, C780="Corporate", 1%),0%)</f>
        <v>0</v>
      </c>
      <c r="K780" s="24">
        <f>VLOOKUP($G780, Reference!$A$3:$C$20, 3,FALSE)*I780</f>
        <v>266</v>
      </c>
      <c r="L780" s="27">
        <f t="shared" si="24"/>
        <v>70</v>
      </c>
      <c r="M780" s="27">
        <f t="shared" si="25"/>
        <v>70</v>
      </c>
    </row>
    <row r="781" spans="1:13" x14ac:dyDescent="0.2">
      <c r="A781">
        <v>1576</v>
      </c>
      <c r="B781" s="4">
        <v>43890</v>
      </c>
      <c r="C781" t="s">
        <v>11</v>
      </c>
      <c r="D781" t="s">
        <v>34</v>
      </c>
      <c r="E781" s="2" t="str">
        <f>VLOOKUP('SampleSuperstore - Main Data'!D781,Reference!$A$26:$B$74,2,FALSE)</f>
        <v>South</v>
      </c>
      <c r="F781" s="22" t="s">
        <v>23</v>
      </c>
      <c r="G781" s="22" t="s">
        <v>37</v>
      </c>
      <c r="H781" s="24">
        <f>VLOOKUP($G781, Reference!$A$3:$C$20, 2,FALSE)*I781</f>
        <v>54</v>
      </c>
      <c r="I781" s="22">
        <v>6</v>
      </c>
      <c r="J781" s="26" cm="1">
        <f t="array" ref="J781">IFERROR(_xlfn.IFS(AND(C781="Corporate", F781="Technology"), 3%, C781="Corporate", 1%),0%)</f>
        <v>0</v>
      </c>
      <c r="K781" s="24">
        <f>VLOOKUP($G781, Reference!$A$3:$C$20, 3,FALSE)*I781</f>
        <v>30</v>
      </c>
      <c r="L781" s="27">
        <f t="shared" si="24"/>
        <v>24</v>
      </c>
      <c r="M781" s="27">
        <f t="shared" si="25"/>
        <v>24</v>
      </c>
    </row>
    <row r="782" spans="1:13" x14ac:dyDescent="0.2">
      <c r="A782">
        <v>1577</v>
      </c>
      <c r="B782" s="4">
        <v>43890</v>
      </c>
      <c r="C782" t="s">
        <v>11</v>
      </c>
      <c r="D782" t="s">
        <v>57</v>
      </c>
      <c r="E782" s="2" t="str">
        <f>VLOOKUP('SampleSuperstore - Main Data'!D782,Reference!$A$26:$B$74,2,FALSE)</f>
        <v>South</v>
      </c>
      <c r="F782" s="22" t="s">
        <v>23</v>
      </c>
      <c r="G782" s="22" t="s">
        <v>37</v>
      </c>
      <c r="H782" s="24">
        <f>VLOOKUP($G782, Reference!$A$3:$C$20, 2,FALSE)*I782</f>
        <v>45</v>
      </c>
      <c r="I782" s="22">
        <v>5</v>
      </c>
      <c r="J782" s="26" cm="1">
        <f t="array" ref="J782">IFERROR(_xlfn.IFS(AND(C782="Corporate", F782="Technology"), 3%, C782="Corporate", 1%),0%)</f>
        <v>0</v>
      </c>
      <c r="K782" s="24">
        <f>VLOOKUP($G782, Reference!$A$3:$C$20, 3,FALSE)*I782</f>
        <v>25</v>
      </c>
      <c r="L782" s="27">
        <f t="shared" si="24"/>
        <v>20</v>
      </c>
      <c r="M782" s="27">
        <f t="shared" si="25"/>
        <v>20</v>
      </c>
    </row>
    <row r="783" spans="1:13" x14ac:dyDescent="0.2">
      <c r="A783">
        <v>1578</v>
      </c>
      <c r="B783" s="4">
        <v>43890</v>
      </c>
      <c r="C783" t="s">
        <v>11</v>
      </c>
      <c r="D783" t="s">
        <v>21</v>
      </c>
      <c r="E783" s="2" t="str">
        <f>VLOOKUP('SampleSuperstore - Main Data'!D783,Reference!$A$26:$B$74,2,FALSE)</f>
        <v>West</v>
      </c>
      <c r="F783" s="22" t="s">
        <v>13</v>
      </c>
      <c r="G783" s="22" t="s">
        <v>26</v>
      </c>
      <c r="H783" s="24">
        <f>VLOOKUP($G783, Reference!$A$3:$C$20, 2,FALSE)*I783</f>
        <v>27.5</v>
      </c>
      <c r="I783" s="22">
        <v>11</v>
      </c>
      <c r="J783" s="26" cm="1">
        <f t="array" ref="J783">IFERROR(_xlfn.IFS(AND(C783="Corporate", F783="Technology"), 3%, C783="Corporate", 1%),0%)</f>
        <v>0</v>
      </c>
      <c r="K783" s="24">
        <f>VLOOKUP($G783, Reference!$A$3:$C$20, 3,FALSE)*I783</f>
        <v>22</v>
      </c>
      <c r="L783" s="27">
        <f t="shared" si="24"/>
        <v>5.5</v>
      </c>
      <c r="M783" s="27">
        <f t="shared" si="25"/>
        <v>5.5</v>
      </c>
    </row>
    <row r="784" spans="1:13" x14ac:dyDescent="0.2">
      <c r="A784">
        <v>1579</v>
      </c>
      <c r="B784" s="4">
        <v>43890</v>
      </c>
      <c r="C784" t="s">
        <v>11</v>
      </c>
      <c r="D784" t="s">
        <v>58</v>
      </c>
      <c r="E784" s="2" t="str">
        <f>VLOOKUP('SampleSuperstore - Main Data'!D784,Reference!$A$26:$B$74,2,FALSE)</f>
        <v>Central</v>
      </c>
      <c r="F784" s="22" t="s">
        <v>29</v>
      </c>
      <c r="G784" s="22" t="s">
        <v>33</v>
      </c>
      <c r="H784" s="24">
        <f>VLOOKUP($G784, Reference!$A$3:$C$20, 2,FALSE)*I784</f>
        <v>5</v>
      </c>
      <c r="I784" s="22">
        <v>1</v>
      </c>
      <c r="J784" s="26" cm="1">
        <f t="array" ref="J784">IFERROR(_xlfn.IFS(AND(C784="Corporate", F784="Technology"), 3%, C784="Corporate", 1%),0%)</f>
        <v>0</v>
      </c>
      <c r="K784" s="24">
        <f>VLOOKUP($G784, Reference!$A$3:$C$20, 3,FALSE)*I784</f>
        <v>2.5</v>
      </c>
      <c r="L784" s="27">
        <f t="shared" si="24"/>
        <v>2.5</v>
      </c>
      <c r="M784" s="27">
        <f t="shared" si="25"/>
        <v>2.5</v>
      </c>
    </row>
    <row r="785" spans="1:13" x14ac:dyDescent="0.2">
      <c r="A785">
        <v>1580</v>
      </c>
      <c r="B785" s="4">
        <v>43890</v>
      </c>
      <c r="C785" t="s">
        <v>11</v>
      </c>
      <c r="D785" t="s">
        <v>15</v>
      </c>
      <c r="E785" s="2" t="str">
        <f>VLOOKUP('SampleSuperstore - Main Data'!D785,Reference!$A$26:$B$74,2,FALSE)</f>
        <v>West</v>
      </c>
      <c r="F785" s="22" t="s">
        <v>13</v>
      </c>
      <c r="G785" s="22" t="s">
        <v>26</v>
      </c>
      <c r="H785" s="24">
        <f>VLOOKUP($G785, Reference!$A$3:$C$20, 2,FALSE)*I785</f>
        <v>2.5</v>
      </c>
      <c r="I785" s="22">
        <v>1</v>
      </c>
      <c r="J785" s="26" cm="1">
        <f t="array" ref="J785">IFERROR(_xlfn.IFS(AND(C785="Corporate", F785="Technology"), 3%, C785="Corporate", 1%),0%)</f>
        <v>0</v>
      </c>
      <c r="K785" s="24">
        <f>VLOOKUP($G785, Reference!$A$3:$C$20, 3,FALSE)*I785</f>
        <v>2</v>
      </c>
      <c r="L785" s="27">
        <f t="shared" si="24"/>
        <v>0.5</v>
      </c>
      <c r="M785" s="27">
        <f t="shared" si="25"/>
        <v>0.5</v>
      </c>
    </row>
    <row r="786" spans="1:13" x14ac:dyDescent="0.2">
      <c r="A786">
        <v>1581</v>
      </c>
      <c r="B786" s="4">
        <v>43890</v>
      </c>
      <c r="C786" t="s">
        <v>11</v>
      </c>
      <c r="D786" t="s">
        <v>36</v>
      </c>
      <c r="E786" s="2" t="str">
        <f>VLOOKUP('SampleSuperstore - Main Data'!D786,Reference!$A$26:$B$74,2,FALSE)</f>
        <v>East</v>
      </c>
      <c r="F786" s="22" t="s">
        <v>13</v>
      </c>
      <c r="G786" s="22" t="s">
        <v>28</v>
      </c>
      <c r="H786" s="24">
        <f>VLOOKUP($G786, Reference!$A$3:$C$20, 2,FALSE)*I786</f>
        <v>30</v>
      </c>
      <c r="I786" s="22">
        <v>2</v>
      </c>
      <c r="J786" s="26" cm="1">
        <f t="array" ref="J786">IFERROR(_xlfn.IFS(AND(C786="Corporate", F786="Technology"), 3%, C786="Corporate", 1%),0%)</f>
        <v>0</v>
      </c>
      <c r="K786" s="24">
        <f>VLOOKUP($G786, Reference!$A$3:$C$20, 3,FALSE)*I786</f>
        <v>24</v>
      </c>
      <c r="L786" s="27">
        <f t="shared" si="24"/>
        <v>6</v>
      </c>
      <c r="M786" s="27">
        <f t="shared" si="25"/>
        <v>6</v>
      </c>
    </row>
    <row r="787" spans="1:13" x14ac:dyDescent="0.2">
      <c r="A787">
        <v>1582</v>
      </c>
      <c r="B787" s="4">
        <v>43890</v>
      </c>
      <c r="C787" t="s">
        <v>11</v>
      </c>
      <c r="D787" t="s">
        <v>42</v>
      </c>
      <c r="E787" s="2" t="str">
        <f>VLOOKUP('SampleSuperstore - Main Data'!D787,Reference!$A$26:$B$74,2,FALSE)</f>
        <v>East</v>
      </c>
      <c r="F787" s="22" t="s">
        <v>23</v>
      </c>
      <c r="G787" s="22" t="s">
        <v>37</v>
      </c>
      <c r="H787" s="24">
        <f>VLOOKUP($G787, Reference!$A$3:$C$20, 2,FALSE)*I787</f>
        <v>45</v>
      </c>
      <c r="I787" s="22">
        <v>5</v>
      </c>
      <c r="J787" s="26" cm="1">
        <f t="array" ref="J787">IFERROR(_xlfn.IFS(AND(C787="Corporate", F787="Technology"), 3%, C787="Corporate", 1%),0%)</f>
        <v>0</v>
      </c>
      <c r="K787" s="24">
        <f>VLOOKUP($G787, Reference!$A$3:$C$20, 3,FALSE)*I787</f>
        <v>25</v>
      </c>
      <c r="L787" s="27">
        <f t="shared" si="24"/>
        <v>20</v>
      </c>
      <c r="M787" s="27">
        <f t="shared" si="25"/>
        <v>20</v>
      </c>
    </row>
    <row r="788" spans="1:13" x14ac:dyDescent="0.2">
      <c r="A788">
        <v>1584</v>
      </c>
      <c r="B788" s="4">
        <v>43890</v>
      </c>
      <c r="C788" t="s">
        <v>11</v>
      </c>
      <c r="D788" t="s">
        <v>72</v>
      </c>
      <c r="E788" s="2" t="str">
        <f>VLOOKUP('SampleSuperstore - Main Data'!D788,Reference!$A$26:$B$74,2,FALSE)</f>
        <v>South</v>
      </c>
      <c r="F788" s="22" t="s">
        <v>13</v>
      </c>
      <c r="G788" s="22" t="s">
        <v>41</v>
      </c>
      <c r="H788" s="24">
        <f>VLOOKUP($G788, Reference!$A$3:$C$20, 2,FALSE)*I788</f>
        <v>12</v>
      </c>
      <c r="I788" s="22">
        <v>4</v>
      </c>
      <c r="J788" s="26" cm="1">
        <f t="array" ref="J788">IFERROR(_xlfn.IFS(AND(C788="Corporate", F788="Technology"), 3%, C788="Corporate", 1%),0%)</f>
        <v>0</v>
      </c>
      <c r="K788" s="24">
        <f>VLOOKUP($G788, Reference!$A$3:$C$20, 3,FALSE)*I788</f>
        <v>8</v>
      </c>
      <c r="L788" s="27">
        <f t="shared" si="24"/>
        <v>4</v>
      </c>
      <c r="M788" s="27">
        <f t="shared" si="25"/>
        <v>4</v>
      </c>
    </row>
    <row r="789" spans="1:13" x14ac:dyDescent="0.2">
      <c r="A789">
        <v>1592</v>
      </c>
      <c r="B789" s="4">
        <v>43891</v>
      </c>
      <c r="C789" t="s">
        <v>11</v>
      </c>
      <c r="D789" t="s">
        <v>36</v>
      </c>
      <c r="E789" s="2" t="str">
        <f>VLOOKUP('SampleSuperstore - Main Data'!D789,Reference!$A$26:$B$74,2,FALSE)</f>
        <v>East</v>
      </c>
      <c r="F789" s="22" t="s">
        <v>13</v>
      </c>
      <c r="G789" s="22" t="s">
        <v>20</v>
      </c>
      <c r="H789" s="24">
        <f>VLOOKUP($G789, Reference!$A$3:$C$20, 2,FALSE)*I789</f>
        <v>51</v>
      </c>
      <c r="I789" s="22">
        <v>3</v>
      </c>
      <c r="J789" s="26" cm="1">
        <f t="array" ref="J789">IFERROR(_xlfn.IFS(AND(C789="Corporate", F789="Technology"), 3%, C789="Corporate", 1%),0%)</f>
        <v>0</v>
      </c>
      <c r="K789" s="24">
        <f>VLOOKUP($G789, Reference!$A$3:$C$20, 3,FALSE)*I789</f>
        <v>30</v>
      </c>
      <c r="L789" s="27">
        <f t="shared" si="24"/>
        <v>21</v>
      </c>
      <c r="M789" s="27">
        <f t="shared" si="25"/>
        <v>21</v>
      </c>
    </row>
    <row r="790" spans="1:13" x14ac:dyDescent="0.2">
      <c r="A790">
        <v>1595</v>
      </c>
      <c r="B790" s="4">
        <v>43891</v>
      </c>
      <c r="C790" t="s">
        <v>11</v>
      </c>
      <c r="D790" t="s">
        <v>25</v>
      </c>
      <c r="E790" s="2" t="str">
        <f>VLOOKUP('SampleSuperstore - Main Data'!D790,Reference!$A$26:$B$74,2,FALSE)</f>
        <v>Central</v>
      </c>
      <c r="F790" s="22" t="s">
        <v>13</v>
      </c>
      <c r="G790" s="22" t="s">
        <v>26</v>
      </c>
      <c r="H790" s="24">
        <f>VLOOKUP($G790, Reference!$A$3:$C$20, 2,FALSE)*I790</f>
        <v>7.5</v>
      </c>
      <c r="I790" s="22">
        <v>3</v>
      </c>
      <c r="J790" s="26" cm="1">
        <f t="array" ref="J790">IFERROR(_xlfn.IFS(AND(C790="Corporate", F790="Technology"), 3%, C790="Corporate", 1%),0%)</f>
        <v>0</v>
      </c>
      <c r="K790" s="24">
        <f>VLOOKUP($G790, Reference!$A$3:$C$20, 3,FALSE)*I790</f>
        <v>6</v>
      </c>
      <c r="L790" s="27">
        <f t="shared" si="24"/>
        <v>1.5</v>
      </c>
      <c r="M790" s="27">
        <f t="shared" si="25"/>
        <v>1.5</v>
      </c>
    </row>
    <row r="791" spans="1:13" x14ac:dyDescent="0.2">
      <c r="A791">
        <v>1597</v>
      </c>
      <c r="B791" s="4">
        <v>43891</v>
      </c>
      <c r="C791" t="s">
        <v>11</v>
      </c>
      <c r="D791" t="s">
        <v>55</v>
      </c>
      <c r="E791" s="2" t="str">
        <f>VLOOKUP('SampleSuperstore - Main Data'!D791,Reference!$A$26:$B$74,2,FALSE)</f>
        <v>Central</v>
      </c>
      <c r="F791" s="22" t="s">
        <v>23</v>
      </c>
      <c r="G791" s="22" t="s">
        <v>37</v>
      </c>
      <c r="H791" s="24">
        <f>VLOOKUP($G791, Reference!$A$3:$C$20, 2,FALSE)*I791</f>
        <v>45</v>
      </c>
      <c r="I791" s="22">
        <v>5</v>
      </c>
      <c r="J791" s="26" cm="1">
        <f t="array" ref="J791">IFERROR(_xlfn.IFS(AND(C791="Corporate", F791="Technology"), 3%, C791="Corporate", 1%),0%)</f>
        <v>0</v>
      </c>
      <c r="K791" s="24">
        <f>VLOOKUP($G791, Reference!$A$3:$C$20, 3,FALSE)*I791</f>
        <v>25</v>
      </c>
      <c r="L791" s="27">
        <f t="shared" si="24"/>
        <v>20</v>
      </c>
      <c r="M791" s="27">
        <f t="shared" si="25"/>
        <v>20</v>
      </c>
    </row>
    <row r="792" spans="1:13" x14ac:dyDescent="0.2">
      <c r="A792">
        <v>1598</v>
      </c>
      <c r="B792" s="4">
        <v>43891</v>
      </c>
      <c r="C792" t="s">
        <v>11</v>
      </c>
      <c r="D792" t="s">
        <v>31</v>
      </c>
      <c r="E792" s="2" t="str">
        <f>VLOOKUP('SampleSuperstore - Main Data'!D792,Reference!$A$26:$B$74,2,FALSE)</f>
        <v>Central</v>
      </c>
      <c r="F792" s="22" t="s">
        <v>13</v>
      </c>
      <c r="G792" s="22" t="s">
        <v>26</v>
      </c>
      <c r="H792" s="24">
        <f>VLOOKUP($G792, Reference!$A$3:$C$20, 2,FALSE)*I792</f>
        <v>10</v>
      </c>
      <c r="I792" s="22">
        <v>4</v>
      </c>
      <c r="J792" s="26" cm="1">
        <f t="array" ref="J792">IFERROR(_xlfn.IFS(AND(C792="Corporate", F792="Technology"), 3%, C792="Corporate", 1%),0%)</f>
        <v>0</v>
      </c>
      <c r="K792" s="24">
        <f>VLOOKUP($G792, Reference!$A$3:$C$20, 3,FALSE)*I792</f>
        <v>8</v>
      </c>
      <c r="L792" s="27">
        <f t="shared" si="24"/>
        <v>2</v>
      </c>
      <c r="M792" s="27">
        <f t="shared" si="25"/>
        <v>2</v>
      </c>
    </row>
    <row r="793" spans="1:13" x14ac:dyDescent="0.2">
      <c r="A793">
        <v>1600</v>
      </c>
      <c r="B793" s="4">
        <v>43891</v>
      </c>
      <c r="C793" t="s">
        <v>11</v>
      </c>
      <c r="D793" t="s">
        <v>32</v>
      </c>
      <c r="E793" s="2" t="str">
        <f>VLOOKUP('SampleSuperstore - Main Data'!D793,Reference!$A$26:$B$74,2,FALSE)</f>
        <v>South</v>
      </c>
      <c r="F793" s="22" t="s">
        <v>13</v>
      </c>
      <c r="G793" s="22" t="s">
        <v>14</v>
      </c>
      <c r="H793" s="24">
        <f>VLOOKUP($G793, Reference!$A$3:$C$20, 2,FALSE)*I793</f>
        <v>135</v>
      </c>
      <c r="I793" s="22">
        <v>3</v>
      </c>
      <c r="J793" s="26" cm="1">
        <f t="array" ref="J793">IFERROR(_xlfn.IFS(AND(C793="Corporate", F793="Technology"), 3%, C793="Corporate", 1%),0%)</f>
        <v>0</v>
      </c>
      <c r="K793" s="24">
        <f>VLOOKUP($G793, Reference!$A$3:$C$20, 3,FALSE)*I793</f>
        <v>105</v>
      </c>
      <c r="L793" s="27">
        <f t="shared" si="24"/>
        <v>30</v>
      </c>
      <c r="M793" s="27">
        <f t="shared" si="25"/>
        <v>30</v>
      </c>
    </row>
    <row r="794" spans="1:13" x14ac:dyDescent="0.2">
      <c r="A794">
        <v>1601</v>
      </c>
      <c r="B794" s="4">
        <v>43891</v>
      </c>
      <c r="C794" t="s">
        <v>11</v>
      </c>
      <c r="D794" t="s">
        <v>58</v>
      </c>
      <c r="E794" s="2" t="str">
        <f>VLOOKUP('SampleSuperstore - Main Data'!D794,Reference!$A$26:$B$74,2,FALSE)</f>
        <v>Central</v>
      </c>
      <c r="F794" s="22" t="s">
        <v>13</v>
      </c>
      <c r="G794" s="22" t="s">
        <v>35</v>
      </c>
      <c r="H794" s="24">
        <f>VLOOKUP($G794, Reference!$A$3:$C$20, 2,FALSE)*I794</f>
        <v>72</v>
      </c>
      <c r="I794" s="22">
        <v>3</v>
      </c>
      <c r="J794" s="26" cm="1">
        <f t="array" ref="J794">IFERROR(_xlfn.IFS(AND(C794="Corporate", F794="Technology"), 3%, C794="Corporate", 1%),0%)</f>
        <v>0</v>
      </c>
      <c r="K794" s="24">
        <f>VLOOKUP($G794, Reference!$A$3:$C$20, 3,FALSE)*I794</f>
        <v>57</v>
      </c>
      <c r="L794" s="27">
        <f t="shared" si="24"/>
        <v>15</v>
      </c>
      <c r="M794" s="27">
        <f t="shared" si="25"/>
        <v>15</v>
      </c>
    </row>
    <row r="795" spans="1:13" x14ac:dyDescent="0.2">
      <c r="A795">
        <v>1602</v>
      </c>
      <c r="B795" s="4">
        <v>43891</v>
      </c>
      <c r="C795" t="s">
        <v>11</v>
      </c>
      <c r="D795" t="s">
        <v>15</v>
      </c>
      <c r="E795" s="2" t="str">
        <f>VLOOKUP('SampleSuperstore - Main Data'!D795,Reference!$A$26:$B$74,2,FALSE)</f>
        <v>West</v>
      </c>
      <c r="F795" s="22" t="s">
        <v>13</v>
      </c>
      <c r="G795" s="22" t="s">
        <v>41</v>
      </c>
      <c r="H795" s="24">
        <f>VLOOKUP($G795, Reference!$A$3:$C$20, 2,FALSE)*I795</f>
        <v>21</v>
      </c>
      <c r="I795" s="22">
        <v>7</v>
      </c>
      <c r="J795" s="26" cm="1">
        <f t="array" ref="J795">IFERROR(_xlfn.IFS(AND(C795="Corporate", F795="Technology"), 3%, C795="Corporate", 1%),0%)</f>
        <v>0</v>
      </c>
      <c r="K795" s="24">
        <f>VLOOKUP($G795, Reference!$A$3:$C$20, 3,FALSE)*I795</f>
        <v>14</v>
      </c>
      <c r="L795" s="27">
        <f t="shared" si="24"/>
        <v>7</v>
      </c>
      <c r="M795" s="27">
        <f t="shared" si="25"/>
        <v>7</v>
      </c>
    </row>
    <row r="796" spans="1:13" x14ac:dyDescent="0.2">
      <c r="A796">
        <v>1606</v>
      </c>
      <c r="B796" s="4">
        <v>43891</v>
      </c>
      <c r="C796" t="s">
        <v>11</v>
      </c>
      <c r="D796" t="s">
        <v>32</v>
      </c>
      <c r="E796" s="2" t="str">
        <f>VLOOKUP('SampleSuperstore - Main Data'!D796,Reference!$A$26:$B$74,2,FALSE)</f>
        <v>South</v>
      </c>
      <c r="F796" s="22" t="s">
        <v>13</v>
      </c>
      <c r="G796" s="22" t="s">
        <v>16</v>
      </c>
      <c r="H796" s="24">
        <f>VLOOKUP($G796, Reference!$A$3:$C$20, 2,FALSE)*I796</f>
        <v>57</v>
      </c>
      <c r="I796" s="22">
        <v>3</v>
      </c>
      <c r="J796" s="26" cm="1">
        <f t="array" ref="J796">IFERROR(_xlfn.IFS(AND(C796="Corporate", F796="Technology"), 3%, C796="Corporate", 1%),0%)</f>
        <v>0</v>
      </c>
      <c r="K796" s="24">
        <f>VLOOKUP($G796, Reference!$A$3:$C$20, 3,FALSE)*I796</f>
        <v>30</v>
      </c>
      <c r="L796" s="27">
        <f t="shared" si="24"/>
        <v>27</v>
      </c>
      <c r="M796" s="27">
        <f t="shared" si="25"/>
        <v>27</v>
      </c>
    </row>
    <row r="797" spans="1:13" x14ac:dyDescent="0.2">
      <c r="A797">
        <v>1611</v>
      </c>
      <c r="B797" s="4">
        <v>43891</v>
      </c>
      <c r="C797" t="s">
        <v>11</v>
      </c>
      <c r="D797" t="s">
        <v>32</v>
      </c>
      <c r="E797" s="2" t="str">
        <f>VLOOKUP('SampleSuperstore - Main Data'!D797,Reference!$A$26:$B$74,2,FALSE)</f>
        <v>South</v>
      </c>
      <c r="F797" s="22" t="s">
        <v>13</v>
      </c>
      <c r="G797" s="22" t="s">
        <v>20</v>
      </c>
      <c r="H797" s="24">
        <f>VLOOKUP($G797, Reference!$A$3:$C$20, 2,FALSE)*I797</f>
        <v>17</v>
      </c>
      <c r="I797" s="22">
        <v>1</v>
      </c>
      <c r="J797" s="26" cm="1">
        <f t="array" ref="J797">IFERROR(_xlfn.IFS(AND(C797="Corporate", F797="Technology"), 3%, C797="Corporate", 1%),0%)</f>
        <v>0</v>
      </c>
      <c r="K797" s="24">
        <f>VLOOKUP($G797, Reference!$A$3:$C$20, 3,FALSE)*I797</f>
        <v>10</v>
      </c>
      <c r="L797" s="27">
        <f t="shared" si="24"/>
        <v>7</v>
      </c>
      <c r="M797" s="27">
        <f t="shared" si="25"/>
        <v>7</v>
      </c>
    </row>
    <row r="798" spans="1:13" x14ac:dyDescent="0.2">
      <c r="A798">
        <v>1612</v>
      </c>
      <c r="B798" s="4">
        <v>43891</v>
      </c>
      <c r="C798" t="s">
        <v>11</v>
      </c>
      <c r="D798" t="s">
        <v>47</v>
      </c>
      <c r="E798" s="2" t="str">
        <f>VLOOKUP('SampleSuperstore - Main Data'!D798,Reference!$A$26:$B$74,2,FALSE)</f>
        <v>South</v>
      </c>
      <c r="F798" s="22" t="s">
        <v>13</v>
      </c>
      <c r="G798" s="22" t="s">
        <v>14</v>
      </c>
      <c r="H798" s="24">
        <f>VLOOKUP($G798, Reference!$A$3:$C$20, 2,FALSE)*I798</f>
        <v>225</v>
      </c>
      <c r="I798" s="22">
        <v>5</v>
      </c>
      <c r="J798" s="26" cm="1">
        <f t="array" ref="J798">IFERROR(_xlfn.IFS(AND(C798="Corporate", F798="Technology"), 3%, C798="Corporate", 1%),0%)</f>
        <v>0</v>
      </c>
      <c r="K798" s="24">
        <f>VLOOKUP($G798, Reference!$A$3:$C$20, 3,FALSE)*I798</f>
        <v>175</v>
      </c>
      <c r="L798" s="27">
        <f t="shared" si="24"/>
        <v>50</v>
      </c>
      <c r="M798" s="27">
        <f t="shared" si="25"/>
        <v>50</v>
      </c>
    </row>
    <row r="799" spans="1:13" x14ac:dyDescent="0.2">
      <c r="A799">
        <v>1618</v>
      </c>
      <c r="B799" s="4">
        <v>43892</v>
      </c>
      <c r="C799" t="s">
        <v>11</v>
      </c>
      <c r="D799" t="s">
        <v>25</v>
      </c>
      <c r="E799" s="2" t="str">
        <f>VLOOKUP('SampleSuperstore - Main Data'!D799,Reference!$A$26:$B$74,2,FALSE)</f>
        <v>Central</v>
      </c>
      <c r="F799" s="22" t="s">
        <v>13</v>
      </c>
      <c r="G799" s="22" t="s">
        <v>26</v>
      </c>
      <c r="H799" s="24">
        <f>VLOOKUP($G799, Reference!$A$3:$C$20, 2,FALSE)*I799</f>
        <v>10</v>
      </c>
      <c r="I799" s="22">
        <v>4</v>
      </c>
      <c r="J799" s="26" cm="1">
        <f t="array" ref="J799">IFERROR(_xlfn.IFS(AND(C799="Corporate", F799="Technology"), 3%, C799="Corporate", 1%),0%)</f>
        <v>0</v>
      </c>
      <c r="K799" s="24">
        <f>VLOOKUP($G799, Reference!$A$3:$C$20, 3,FALSE)*I799</f>
        <v>8</v>
      </c>
      <c r="L799" s="27">
        <f t="shared" si="24"/>
        <v>2</v>
      </c>
      <c r="M799" s="27">
        <f t="shared" si="25"/>
        <v>2</v>
      </c>
    </row>
    <row r="800" spans="1:13" x14ac:dyDescent="0.2">
      <c r="A800">
        <v>1625</v>
      </c>
      <c r="B800" s="4">
        <v>43892</v>
      </c>
      <c r="C800" t="s">
        <v>11</v>
      </c>
      <c r="D800" t="s">
        <v>40</v>
      </c>
      <c r="E800" s="2" t="str">
        <f>VLOOKUP('SampleSuperstore - Main Data'!D800,Reference!$A$26:$B$74,2,FALSE)</f>
        <v>East</v>
      </c>
      <c r="F800" s="22" t="s">
        <v>23</v>
      </c>
      <c r="G800" s="22" t="s">
        <v>37</v>
      </c>
      <c r="H800" s="24">
        <f>VLOOKUP($G800, Reference!$A$3:$C$20, 2,FALSE)*I800</f>
        <v>81</v>
      </c>
      <c r="I800" s="22">
        <v>9</v>
      </c>
      <c r="J800" s="26" cm="1">
        <f t="array" ref="J800">IFERROR(_xlfn.IFS(AND(C800="Corporate", F800="Technology"), 3%, C800="Corporate", 1%),0%)</f>
        <v>0</v>
      </c>
      <c r="K800" s="24">
        <f>VLOOKUP($G800, Reference!$A$3:$C$20, 3,FALSE)*I800</f>
        <v>45</v>
      </c>
      <c r="L800" s="27">
        <f t="shared" si="24"/>
        <v>36</v>
      </c>
      <c r="M800" s="27">
        <f t="shared" si="25"/>
        <v>36</v>
      </c>
    </row>
    <row r="801" spans="1:13" x14ac:dyDescent="0.2">
      <c r="A801">
        <v>1628</v>
      </c>
      <c r="B801" s="4">
        <v>43892</v>
      </c>
      <c r="C801" t="s">
        <v>11</v>
      </c>
      <c r="D801" t="s">
        <v>66</v>
      </c>
      <c r="E801" s="2" t="str">
        <f>VLOOKUP('SampleSuperstore - Main Data'!D801,Reference!$A$26:$B$74,2,FALSE)</f>
        <v>Central</v>
      </c>
      <c r="F801" s="22" t="s">
        <v>13</v>
      </c>
      <c r="G801" s="22" t="s">
        <v>53</v>
      </c>
      <c r="H801" s="24">
        <f>VLOOKUP($G801, Reference!$A$3:$C$20, 2,FALSE)*I801</f>
        <v>24</v>
      </c>
      <c r="I801" s="22">
        <v>2</v>
      </c>
      <c r="J801" s="26" cm="1">
        <f t="array" ref="J801">IFERROR(_xlfn.IFS(AND(C801="Corporate", F801="Technology"), 3%, C801="Corporate", 1%),0%)</f>
        <v>0</v>
      </c>
      <c r="K801" s="24">
        <f>VLOOKUP($G801, Reference!$A$3:$C$20, 3,FALSE)*I801</f>
        <v>18</v>
      </c>
      <c r="L801" s="27">
        <f t="shared" si="24"/>
        <v>6</v>
      </c>
      <c r="M801" s="27">
        <f t="shared" si="25"/>
        <v>6</v>
      </c>
    </row>
    <row r="802" spans="1:13" x14ac:dyDescent="0.2">
      <c r="A802">
        <v>1631</v>
      </c>
      <c r="B802" s="4">
        <v>43892</v>
      </c>
      <c r="C802" t="s">
        <v>11</v>
      </c>
      <c r="D802" t="s">
        <v>55</v>
      </c>
      <c r="E802" s="2" t="str">
        <f>VLOOKUP('SampleSuperstore - Main Data'!D802,Reference!$A$26:$B$74,2,FALSE)</f>
        <v>Central</v>
      </c>
      <c r="F802" s="22" t="s">
        <v>13</v>
      </c>
      <c r="G802" s="22" t="s">
        <v>26</v>
      </c>
      <c r="H802" s="24">
        <f>VLOOKUP($G802, Reference!$A$3:$C$20, 2,FALSE)*I802</f>
        <v>10</v>
      </c>
      <c r="I802" s="22">
        <v>4</v>
      </c>
      <c r="J802" s="26" cm="1">
        <f t="array" ref="J802">IFERROR(_xlfn.IFS(AND(C802="Corporate", F802="Technology"), 3%, C802="Corporate", 1%),0%)</f>
        <v>0</v>
      </c>
      <c r="K802" s="24">
        <f>VLOOKUP($G802, Reference!$A$3:$C$20, 3,FALSE)*I802</f>
        <v>8</v>
      </c>
      <c r="L802" s="27">
        <f t="shared" si="24"/>
        <v>2</v>
      </c>
      <c r="M802" s="27">
        <f t="shared" si="25"/>
        <v>2</v>
      </c>
    </row>
    <row r="803" spans="1:13" x14ac:dyDescent="0.2">
      <c r="A803">
        <v>1633</v>
      </c>
      <c r="B803" s="4">
        <v>43892</v>
      </c>
      <c r="C803" t="s">
        <v>11</v>
      </c>
      <c r="D803" t="s">
        <v>36</v>
      </c>
      <c r="E803" s="2" t="str">
        <f>VLOOKUP('SampleSuperstore - Main Data'!D803,Reference!$A$26:$B$74,2,FALSE)</f>
        <v>East</v>
      </c>
      <c r="F803" s="22" t="s">
        <v>13</v>
      </c>
      <c r="G803" s="22" t="s">
        <v>35</v>
      </c>
      <c r="H803" s="24">
        <f>VLOOKUP($G803, Reference!$A$3:$C$20, 2,FALSE)*I803</f>
        <v>72</v>
      </c>
      <c r="I803" s="22">
        <v>3</v>
      </c>
      <c r="J803" s="26" cm="1">
        <f t="array" ref="J803">IFERROR(_xlfn.IFS(AND(C803="Corporate", F803="Technology"), 3%, C803="Corporate", 1%),0%)</f>
        <v>0</v>
      </c>
      <c r="K803" s="24">
        <f>VLOOKUP($G803, Reference!$A$3:$C$20, 3,FALSE)*I803</f>
        <v>57</v>
      </c>
      <c r="L803" s="27">
        <f t="shared" si="24"/>
        <v>15</v>
      </c>
      <c r="M803" s="27">
        <f t="shared" si="25"/>
        <v>15</v>
      </c>
    </row>
    <row r="804" spans="1:13" x14ac:dyDescent="0.2">
      <c r="A804">
        <v>1634</v>
      </c>
      <c r="B804" s="4">
        <v>43892</v>
      </c>
      <c r="C804" t="s">
        <v>11</v>
      </c>
      <c r="D804" t="s">
        <v>47</v>
      </c>
      <c r="E804" s="2" t="str">
        <f>VLOOKUP('SampleSuperstore - Main Data'!D804,Reference!$A$26:$B$74,2,FALSE)</f>
        <v>South</v>
      </c>
      <c r="F804" s="22" t="s">
        <v>13</v>
      </c>
      <c r="G804" s="22" t="s">
        <v>26</v>
      </c>
      <c r="H804" s="24">
        <f>VLOOKUP($G804, Reference!$A$3:$C$20, 2,FALSE)*I804</f>
        <v>5</v>
      </c>
      <c r="I804" s="22">
        <v>2</v>
      </c>
      <c r="J804" s="26" cm="1">
        <f t="array" ref="J804">IFERROR(_xlfn.IFS(AND(C804="Corporate", F804="Technology"), 3%, C804="Corporate", 1%),0%)</f>
        <v>0</v>
      </c>
      <c r="K804" s="24">
        <f>VLOOKUP($G804, Reference!$A$3:$C$20, 3,FALSE)*I804</f>
        <v>4</v>
      </c>
      <c r="L804" s="27">
        <f t="shared" si="24"/>
        <v>1</v>
      </c>
      <c r="M804" s="27">
        <f t="shared" si="25"/>
        <v>1</v>
      </c>
    </row>
    <row r="805" spans="1:13" x14ac:dyDescent="0.2">
      <c r="A805">
        <v>1635</v>
      </c>
      <c r="B805" s="4">
        <v>43892</v>
      </c>
      <c r="C805" t="s">
        <v>11</v>
      </c>
      <c r="D805" t="s">
        <v>51</v>
      </c>
      <c r="E805" s="2" t="str">
        <f>VLOOKUP('SampleSuperstore - Main Data'!D805,Reference!$A$26:$B$74,2,FALSE)</f>
        <v>East</v>
      </c>
      <c r="F805" s="22" t="s">
        <v>13</v>
      </c>
      <c r="G805" s="22" t="s">
        <v>20</v>
      </c>
      <c r="H805" s="24">
        <f>VLOOKUP($G805, Reference!$A$3:$C$20, 2,FALSE)*I805</f>
        <v>51</v>
      </c>
      <c r="I805" s="22">
        <v>3</v>
      </c>
      <c r="J805" s="26" cm="1">
        <f t="array" ref="J805">IFERROR(_xlfn.IFS(AND(C805="Corporate", F805="Technology"), 3%, C805="Corporate", 1%),0%)</f>
        <v>0</v>
      </c>
      <c r="K805" s="24">
        <f>VLOOKUP($G805, Reference!$A$3:$C$20, 3,FALSE)*I805</f>
        <v>30</v>
      </c>
      <c r="L805" s="27">
        <f t="shared" si="24"/>
        <v>21</v>
      </c>
      <c r="M805" s="27">
        <f t="shared" si="25"/>
        <v>21</v>
      </c>
    </row>
    <row r="806" spans="1:13" x14ac:dyDescent="0.2">
      <c r="A806">
        <v>1636</v>
      </c>
      <c r="B806" s="4">
        <v>43892</v>
      </c>
      <c r="C806" t="s">
        <v>11</v>
      </c>
      <c r="D806" t="s">
        <v>57</v>
      </c>
      <c r="E806" s="2" t="str">
        <f>VLOOKUP('SampleSuperstore - Main Data'!D806,Reference!$A$26:$B$74,2,FALSE)</f>
        <v>South</v>
      </c>
      <c r="F806" s="22" t="s">
        <v>13</v>
      </c>
      <c r="G806" s="22" t="s">
        <v>26</v>
      </c>
      <c r="H806" s="24">
        <f>VLOOKUP($G806, Reference!$A$3:$C$20, 2,FALSE)*I806</f>
        <v>15</v>
      </c>
      <c r="I806" s="22">
        <v>6</v>
      </c>
      <c r="J806" s="26" cm="1">
        <f t="array" ref="J806">IFERROR(_xlfn.IFS(AND(C806="Corporate", F806="Technology"), 3%, C806="Corporate", 1%),0%)</f>
        <v>0</v>
      </c>
      <c r="K806" s="24">
        <f>VLOOKUP($G806, Reference!$A$3:$C$20, 3,FALSE)*I806</f>
        <v>12</v>
      </c>
      <c r="L806" s="27">
        <f t="shared" si="24"/>
        <v>3</v>
      </c>
      <c r="M806" s="27">
        <f t="shared" si="25"/>
        <v>3</v>
      </c>
    </row>
    <row r="807" spans="1:13" x14ac:dyDescent="0.2">
      <c r="A807">
        <v>1637</v>
      </c>
      <c r="B807" s="4">
        <v>43892</v>
      </c>
      <c r="C807" t="s">
        <v>11</v>
      </c>
      <c r="D807" t="s">
        <v>46</v>
      </c>
      <c r="E807" s="2" t="str">
        <f>VLOOKUP('SampleSuperstore - Main Data'!D807,Reference!$A$26:$B$74,2,FALSE)</f>
        <v>Central</v>
      </c>
      <c r="F807" s="22" t="s">
        <v>13</v>
      </c>
      <c r="G807" s="22" t="s">
        <v>28</v>
      </c>
      <c r="H807" s="24">
        <f>VLOOKUP($G807, Reference!$A$3:$C$20, 2,FALSE)*I807</f>
        <v>60</v>
      </c>
      <c r="I807" s="22">
        <v>4</v>
      </c>
      <c r="J807" s="26" cm="1">
        <f t="array" ref="J807">IFERROR(_xlfn.IFS(AND(C807="Corporate", F807="Technology"), 3%, C807="Corporate", 1%),0%)</f>
        <v>0</v>
      </c>
      <c r="K807" s="24">
        <f>VLOOKUP($G807, Reference!$A$3:$C$20, 3,FALSE)*I807</f>
        <v>48</v>
      </c>
      <c r="L807" s="27">
        <f t="shared" si="24"/>
        <v>12</v>
      </c>
      <c r="M807" s="27">
        <f t="shared" si="25"/>
        <v>12</v>
      </c>
    </row>
    <row r="808" spans="1:13" x14ac:dyDescent="0.2">
      <c r="A808">
        <v>1638</v>
      </c>
      <c r="B808" s="4">
        <v>43892</v>
      </c>
      <c r="C808" t="s">
        <v>11</v>
      </c>
      <c r="D808" t="s">
        <v>15</v>
      </c>
      <c r="E808" s="2" t="str">
        <f>VLOOKUP('SampleSuperstore - Main Data'!D808,Reference!$A$26:$B$74,2,FALSE)</f>
        <v>West</v>
      </c>
      <c r="F808" s="22" t="s">
        <v>13</v>
      </c>
      <c r="G808" s="22" t="s">
        <v>14</v>
      </c>
      <c r="H808" s="24">
        <f>VLOOKUP($G808, Reference!$A$3:$C$20, 2,FALSE)*I808</f>
        <v>405</v>
      </c>
      <c r="I808" s="22">
        <v>9</v>
      </c>
      <c r="J808" s="26" cm="1">
        <f t="array" ref="J808">IFERROR(_xlfn.IFS(AND(C808="Corporate", F808="Technology"), 3%, C808="Corporate", 1%),0%)</f>
        <v>0</v>
      </c>
      <c r="K808" s="24">
        <f>VLOOKUP($G808, Reference!$A$3:$C$20, 3,FALSE)*I808</f>
        <v>315</v>
      </c>
      <c r="L808" s="27">
        <f t="shared" si="24"/>
        <v>90</v>
      </c>
      <c r="M808" s="27">
        <f t="shared" si="25"/>
        <v>90</v>
      </c>
    </row>
    <row r="809" spans="1:13" x14ac:dyDescent="0.2">
      <c r="A809">
        <v>1639</v>
      </c>
      <c r="B809" s="4">
        <v>43892</v>
      </c>
      <c r="C809" t="s">
        <v>11</v>
      </c>
      <c r="D809" t="s">
        <v>36</v>
      </c>
      <c r="E809" s="2" t="str">
        <f>VLOOKUP('SampleSuperstore - Main Data'!D809,Reference!$A$26:$B$74,2,FALSE)</f>
        <v>East</v>
      </c>
      <c r="F809" s="22" t="s">
        <v>29</v>
      </c>
      <c r="G809" s="22" t="s">
        <v>50</v>
      </c>
      <c r="H809" s="24">
        <f>VLOOKUP($G809, Reference!$A$3:$C$20, 2,FALSE)*I809</f>
        <v>1393</v>
      </c>
      <c r="I809" s="22">
        <v>7</v>
      </c>
      <c r="J809" s="26" cm="1">
        <f t="array" ref="J809">IFERROR(_xlfn.IFS(AND(C809="Corporate", F809="Technology"), 3%, C809="Corporate", 1%),0%)</f>
        <v>0</v>
      </c>
      <c r="K809" s="24">
        <f>VLOOKUP($G809, Reference!$A$3:$C$20, 3,FALSE)*I809</f>
        <v>1155</v>
      </c>
      <c r="L809" s="27">
        <f t="shared" si="24"/>
        <v>238</v>
      </c>
      <c r="M809" s="27">
        <f t="shared" si="25"/>
        <v>238</v>
      </c>
    </row>
    <row r="810" spans="1:13" x14ac:dyDescent="0.2">
      <c r="A810">
        <v>1641</v>
      </c>
      <c r="B810" s="4">
        <v>43892</v>
      </c>
      <c r="C810" t="s">
        <v>11</v>
      </c>
      <c r="D810" t="s">
        <v>46</v>
      </c>
      <c r="E810" s="2" t="str">
        <f>VLOOKUP('SampleSuperstore - Main Data'!D810,Reference!$A$26:$B$74,2,FALSE)</f>
        <v>Central</v>
      </c>
      <c r="F810" s="22" t="s">
        <v>13</v>
      </c>
      <c r="G810" s="22" t="s">
        <v>53</v>
      </c>
      <c r="H810" s="24">
        <f>VLOOKUP($G810, Reference!$A$3:$C$20, 2,FALSE)*I810</f>
        <v>48</v>
      </c>
      <c r="I810" s="22">
        <v>4</v>
      </c>
      <c r="J810" s="26" cm="1">
        <f t="array" ref="J810">IFERROR(_xlfn.IFS(AND(C810="Corporate", F810="Technology"), 3%, C810="Corporate", 1%),0%)</f>
        <v>0</v>
      </c>
      <c r="K810" s="24">
        <f>VLOOKUP($G810, Reference!$A$3:$C$20, 3,FALSE)*I810</f>
        <v>36</v>
      </c>
      <c r="L810" s="27">
        <f t="shared" si="24"/>
        <v>12</v>
      </c>
      <c r="M810" s="27">
        <f t="shared" si="25"/>
        <v>12</v>
      </c>
    </row>
    <row r="811" spans="1:13" x14ac:dyDescent="0.2">
      <c r="A811">
        <v>1647</v>
      </c>
      <c r="B811" s="4">
        <v>43893</v>
      </c>
      <c r="C811" t="s">
        <v>11</v>
      </c>
      <c r="D811" t="s">
        <v>40</v>
      </c>
      <c r="E811" s="2" t="str">
        <f>VLOOKUP('SampleSuperstore - Main Data'!D811,Reference!$A$26:$B$74,2,FALSE)</f>
        <v>East</v>
      </c>
      <c r="F811" s="22" t="s">
        <v>23</v>
      </c>
      <c r="G811" s="22" t="s">
        <v>37</v>
      </c>
      <c r="H811" s="24">
        <f>VLOOKUP($G811, Reference!$A$3:$C$20, 2,FALSE)*I811</f>
        <v>36</v>
      </c>
      <c r="I811" s="22">
        <v>4</v>
      </c>
      <c r="J811" s="26" cm="1">
        <f t="array" ref="J811">IFERROR(_xlfn.IFS(AND(C811="Corporate", F811="Technology"), 3%, C811="Corporate", 1%),0%)</f>
        <v>0</v>
      </c>
      <c r="K811" s="24">
        <f>VLOOKUP($G811, Reference!$A$3:$C$20, 3,FALSE)*I811</f>
        <v>20</v>
      </c>
      <c r="L811" s="27">
        <f t="shared" si="24"/>
        <v>16</v>
      </c>
      <c r="M811" s="27">
        <f t="shared" si="25"/>
        <v>16</v>
      </c>
    </row>
    <row r="812" spans="1:13" x14ac:dyDescent="0.2">
      <c r="A812">
        <v>1649</v>
      </c>
      <c r="B812" s="4">
        <v>43893</v>
      </c>
      <c r="C812" t="s">
        <v>11</v>
      </c>
      <c r="D812" t="s">
        <v>25</v>
      </c>
      <c r="E812" s="2" t="str">
        <f>VLOOKUP('SampleSuperstore - Main Data'!D812,Reference!$A$26:$B$74,2,FALSE)</f>
        <v>Central</v>
      </c>
      <c r="F812" s="22" t="s">
        <v>13</v>
      </c>
      <c r="G812" s="22" t="s">
        <v>16</v>
      </c>
      <c r="H812" s="24">
        <f>VLOOKUP($G812, Reference!$A$3:$C$20, 2,FALSE)*I812</f>
        <v>38</v>
      </c>
      <c r="I812" s="22">
        <v>2</v>
      </c>
      <c r="J812" s="26" cm="1">
        <f t="array" ref="J812">IFERROR(_xlfn.IFS(AND(C812="Corporate", F812="Technology"), 3%, C812="Corporate", 1%),0%)</f>
        <v>0</v>
      </c>
      <c r="K812" s="24">
        <f>VLOOKUP($G812, Reference!$A$3:$C$20, 3,FALSE)*I812</f>
        <v>20</v>
      </c>
      <c r="L812" s="27">
        <f t="shared" si="24"/>
        <v>18</v>
      </c>
      <c r="M812" s="27">
        <f t="shared" si="25"/>
        <v>18</v>
      </c>
    </row>
    <row r="813" spans="1:13" x14ac:dyDescent="0.2">
      <c r="A813">
        <v>1650</v>
      </c>
      <c r="B813" s="4">
        <v>43893</v>
      </c>
      <c r="C813" t="s">
        <v>11</v>
      </c>
      <c r="D813" t="s">
        <v>51</v>
      </c>
      <c r="E813" s="2" t="str">
        <f>VLOOKUP('SampleSuperstore - Main Data'!D813,Reference!$A$26:$B$74,2,FALSE)</f>
        <v>East</v>
      </c>
      <c r="F813" s="22" t="s">
        <v>13</v>
      </c>
      <c r="G813" s="22" t="s">
        <v>35</v>
      </c>
      <c r="H813" s="24">
        <f>VLOOKUP($G813, Reference!$A$3:$C$20, 2,FALSE)*I813</f>
        <v>168</v>
      </c>
      <c r="I813" s="22">
        <v>7</v>
      </c>
      <c r="J813" s="26" cm="1">
        <f t="array" ref="J813">IFERROR(_xlfn.IFS(AND(C813="Corporate", F813="Technology"), 3%, C813="Corporate", 1%),0%)</f>
        <v>0</v>
      </c>
      <c r="K813" s="24">
        <f>VLOOKUP($G813, Reference!$A$3:$C$20, 3,FALSE)*I813</f>
        <v>133</v>
      </c>
      <c r="L813" s="27">
        <f t="shared" si="24"/>
        <v>35</v>
      </c>
      <c r="M813" s="27">
        <f t="shared" si="25"/>
        <v>35</v>
      </c>
    </row>
    <row r="814" spans="1:13" x14ac:dyDescent="0.2">
      <c r="A814">
        <v>1651</v>
      </c>
      <c r="B814" s="4">
        <v>43893</v>
      </c>
      <c r="C814" t="s">
        <v>11</v>
      </c>
      <c r="D814" t="s">
        <v>15</v>
      </c>
      <c r="E814" s="2" t="str">
        <f>VLOOKUP('SampleSuperstore - Main Data'!D814,Reference!$A$26:$B$74,2,FALSE)</f>
        <v>West</v>
      </c>
      <c r="F814" s="22" t="s">
        <v>13</v>
      </c>
      <c r="G814" s="22" t="s">
        <v>26</v>
      </c>
      <c r="H814" s="24">
        <f>VLOOKUP($G814, Reference!$A$3:$C$20, 2,FALSE)*I814</f>
        <v>12.5</v>
      </c>
      <c r="I814" s="22">
        <v>5</v>
      </c>
      <c r="J814" s="26" cm="1">
        <f t="array" ref="J814">IFERROR(_xlfn.IFS(AND(C814="Corporate", F814="Technology"), 3%, C814="Corporate", 1%),0%)</f>
        <v>0</v>
      </c>
      <c r="K814" s="24">
        <f>VLOOKUP($G814, Reference!$A$3:$C$20, 3,FALSE)*I814</f>
        <v>10</v>
      </c>
      <c r="L814" s="27">
        <f t="shared" si="24"/>
        <v>2.5</v>
      </c>
      <c r="M814" s="27">
        <f t="shared" si="25"/>
        <v>2.5</v>
      </c>
    </row>
    <row r="815" spans="1:13" x14ac:dyDescent="0.2">
      <c r="A815">
        <v>1656</v>
      </c>
      <c r="B815" s="4">
        <v>43893</v>
      </c>
      <c r="C815" t="s">
        <v>11</v>
      </c>
      <c r="D815" t="s">
        <v>36</v>
      </c>
      <c r="E815" s="2" t="str">
        <f>VLOOKUP('SampleSuperstore - Main Data'!D815,Reference!$A$26:$B$74,2,FALSE)</f>
        <v>East</v>
      </c>
      <c r="F815" s="22" t="s">
        <v>13</v>
      </c>
      <c r="G815" s="22" t="s">
        <v>16</v>
      </c>
      <c r="H815" s="24">
        <f>VLOOKUP($G815, Reference!$A$3:$C$20, 2,FALSE)*I815</f>
        <v>57</v>
      </c>
      <c r="I815" s="22">
        <v>3</v>
      </c>
      <c r="J815" s="26" cm="1">
        <f t="array" ref="J815">IFERROR(_xlfn.IFS(AND(C815="Corporate", F815="Technology"), 3%, C815="Corporate", 1%),0%)</f>
        <v>0</v>
      </c>
      <c r="K815" s="24">
        <f>VLOOKUP($G815, Reference!$A$3:$C$20, 3,FALSE)*I815</f>
        <v>30</v>
      </c>
      <c r="L815" s="27">
        <f t="shared" si="24"/>
        <v>27</v>
      </c>
      <c r="M815" s="27">
        <f t="shared" si="25"/>
        <v>27</v>
      </c>
    </row>
    <row r="816" spans="1:13" x14ac:dyDescent="0.2">
      <c r="A816">
        <v>1657</v>
      </c>
      <c r="B816" s="4">
        <v>43893</v>
      </c>
      <c r="C816" t="s">
        <v>11</v>
      </c>
      <c r="D816" t="s">
        <v>32</v>
      </c>
      <c r="E816" s="2" t="str">
        <f>VLOOKUP('SampleSuperstore - Main Data'!D816,Reference!$A$26:$B$74,2,FALSE)</f>
        <v>South</v>
      </c>
      <c r="F816" s="22" t="s">
        <v>13</v>
      </c>
      <c r="G816" s="22" t="s">
        <v>53</v>
      </c>
      <c r="H816" s="24">
        <f>VLOOKUP($G816, Reference!$A$3:$C$20, 2,FALSE)*I816</f>
        <v>36</v>
      </c>
      <c r="I816" s="22">
        <v>3</v>
      </c>
      <c r="J816" s="26" cm="1">
        <f t="array" ref="J816">IFERROR(_xlfn.IFS(AND(C816="Corporate", F816="Technology"), 3%, C816="Corporate", 1%),0%)</f>
        <v>0</v>
      </c>
      <c r="K816" s="24">
        <f>VLOOKUP($G816, Reference!$A$3:$C$20, 3,FALSE)*I816</f>
        <v>27</v>
      </c>
      <c r="L816" s="27">
        <f t="shared" si="24"/>
        <v>9</v>
      </c>
      <c r="M816" s="27">
        <f t="shared" si="25"/>
        <v>9</v>
      </c>
    </row>
    <row r="817" spans="1:13" x14ac:dyDescent="0.2">
      <c r="A817">
        <v>1658</v>
      </c>
      <c r="B817" s="4">
        <v>43893</v>
      </c>
      <c r="C817" t="s">
        <v>11</v>
      </c>
      <c r="D817" t="s">
        <v>60</v>
      </c>
      <c r="E817" s="2" t="str">
        <f>VLOOKUP('SampleSuperstore - Main Data'!D817,Reference!$A$26:$B$74,2,FALSE)</f>
        <v>West</v>
      </c>
      <c r="F817" s="22" t="s">
        <v>13</v>
      </c>
      <c r="G817" s="22" t="s">
        <v>14</v>
      </c>
      <c r="H817" s="24">
        <f>VLOOKUP($G817, Reference!$A$3:$C$20, 2,FALSE)*I817</f>
        <v>45</v>
      </c>
      <c r="I817" s="22">
        <v>1</v>
      </c>
      <c r="J817" s="26" cm="1">
        <f t="array" ref="J817">IFERROR(_xlfn.IFS(AND(C817="Corporate", F817="Technology"), 3%, C817="Corporate", 1%),0%)</f>
        <v>0</v>
      </c>
      <c r="K817" s="24">
        <f>VLOOKUP($G817, Reference!$A$3:$C$20, 3,FALSE)*I817</f>
        <v>35</v>
      </c>
      <c r="L817" s="27">
        <f t="shared" si="24"/>
        <v>10</v>
      </c>
      <c r="M817" s="27">
        <f t="shared" si="25"/>
        <v>10</v>
      </c>
    </row>
    <row r="818" spans="1:13" x14ac:dyDescent="0.2">
      <c r="A818">
        <v>1660</v>
      </c>
      <c r="B818" s="4">
        <v>43893</v>
      </c>
      <c r="C818" t="s">
        <v>11</v>
      </c>
      <c r="D818" t="s">
        <v>72</v>
      </c>
      <c r="E818" s="2" t="str">
        <f>VLOOKUP('SampleSuperstore - Main Data'!D818,Reference!$A$26:$B$74,2,FALSE)</f>
        <v>South</v>
      </c>
      <c r="F818" s="22" t="s">
        <v>13</v>
      </c>
      <c r="G818" s="22" t="s">
        <v>26</v>
      </c>
      <c r="H818" s="24">
        <f>VLOOKUP($G818, Reference!$A$3:$C$20, 2,FALSE)*I818</f>
        <v>2.5</v>
      </c>
      <c r="I818" s="22">
        <v>1</v>
      </c>
      <c r="J818" s="26" cm="1">
        <f t="array" ref="J818">IFERROR(_xlfn.IFS(AND(C818="Corporate", F818="Technology"), 3%, C818="Corporate", 1%),0%)</f>
        <v>0</v>
      </c>
      <c r="K818" s="24">
        <f>VLOOKUP($G818, Reference!$A$3:$C$20, 3,FALSE)*I818</f>
        <v>2</v>
      </c>
      <c r="L818" s="27">
        <f t="shared" si="24"/>
        <v>0.5</v>
      </c>
      <c r="M818" s="27">
        <f t="shared" si="25"/>
        <v>0.5</v>
      </c>
    </row>
    <row r="819" spans="1:13" x14ac:dyDescent="0.2">
      <c r="A819">
        <v>1663</v>
      </c>
      <c r="B819" s="4">
        <v>43893</v>
      </c>
      <c r="C819" t="s">
        <v>11</v>
      </c>
      <c r="D819" t="s">
        <v>21</v>
      </c>
      <c r="E819" s="2" t="str">
        <f>VLOOKUP('SampleSuperstore - Main Data'!D819,Reference!$A$26:$B$74,2,FALSE)</f>
        <v>West</v>
      </c>
      <c r="F819" s="22" t="s">
        <v>13</v>
      </c>
      <c r="G819" s="22" t="s">
        <v>26</v>
      </c>
      <c r="H819" s="24">
        <f>VLOOKUP($G819, Reference!$A$3:$C$20, 2,FALSE)*I819</f>
        <v>12.5</v>
      </c>
      <c r="I819" s="22">
        <v>5</v>
      </c>
      <c r="J819" s="26" cm="1">
        <f t="array" ref="J819">IFERROR(_xlfn.IFS(AND(C819="Corporate", F819="Technology"), 3%, C819="Corporate", 1%),0%)</f>
        <v>0</v>
      </c>
      <c r="K819" s="24">
        <f>VLOOKUP($G819, Reference!$A$3:$C$20, 3,FALSE)*I819</f>
        <v>10</v>
      </c>
      <c r="L819" s="27">
        <f t="shared" si="24"/>
        <v>2.5</v>
      </c>
      <c r="M819" s="27">
        <f t="shared" si="25"/>
        <v>2.5</v>
      </c>
    </row>
    <row r="820" spans="1:13" x14ac:dyDescent="0.2">
      <c r="A820">
        <v>1664</v>
      </c>
      <c r="B820" s="4">
        <v>43893</v>
      </c>
      <c r="C820" t="s">
        <v>11</v>
      </c>
      <c r="D820" t="s">
        <v>19</v>
      </c>
      <c r="E820" s="2" t="str">
        <f>VLOOKUP('SampleSuperstore - Main Data'!D820,Reference!$A$26:$B$74,2,FALSE)</f>
        <v>East</v>
      </c>
      <c r="F820" s="22" t="s">
        <v>13</v>
      </c>
      <c r="G820" s="22" t="s">
        <v>26</v>
      </c>
      <c r="H820" s="24">
        <f>VLOOKUP($G820, Reference!$A$3:$C$20, 2,FALSE)*I820</f>
        <v>7.5</v>
      </c>
      <c r="I820" s="22">
        <v>3</v>
      </c>
      <c r="J820" s="26" cm="1">
        <f t="array" ref="J820">IFERROR(_xlfn.IFS(AND(C820="Corporate", F820="Technology"), 3%, C820="Corporate", 1%),0%)</f>
        <v>0</v>
      </c>
      <c r="K820" s="24">
        <f>VLOOKUP($G820, Reference!$A$3:$C$20, 3,FALSE)*I820</f>
        <v>6</v>
      </c>
      <c r="L820" s="27">
        <f t="shared" si="24"/>
        <v>1.5</v>
      </c>
      <c r="M820" s="27">
        <f t="shared" si="25"/>
        <v>1.5</v>
      </c>
    </row>
    <row r="821" spans="1:13" x14ac:dyDescent="0.2">
      <c r="A821">
        <v>1665</v>
      </c>
      <c r="B821" s="4">
        <v>43893</v>
      </c>
      <c r="C821" t="s">
        <v>11</v>
      </c>
      <c r="D821" t="s">
        <v>36</v>
      </c>
      <c r="E821" s="2" t="str">
        <f>VLOOKUP('SampleSuperstore - Main Data'!D821,Reference!$A$26:$B$74,2,FALSE)</f>
        <v>East</v>
      </c>
      <c r="F821" s="22" t="s">
        <v>29</v>
      </c>
      <c r="G821" s="22" t="s">
        <v>50</v>
      </c>
      <c r="H821" s="24">
        <f>VLOOKUP($G821, Reference!$A$3:$C$20, 2,FALSE)*I821</f>
        <v>2786</v>
      </c>
      <c r="I821" s="22">
        <v>14</v>
      </c>
      <c r="J821" s="26" cm="1">
        <f t="array" ref="J821">IFERROR(_xlfn.IFS(AND(C821="Corporate", F821="Technology"), 3%, C821="Corporate", 1%),0%)</f>
        <v>0</v>
      </c>
      <c r="K821" s="24">
        <f>VLOOKUP($G821, Reference!$A$3:$C$20, 3,FALSE)*I821</f>
        <v>2310</v>
      </c>
      <c r="L821" s="27">
        <f t="shared" si="24"/>
        <v>476</v>
      </c>
      <c r="M821" s="27">
        <f t="shared" si="25"/>
        <v>476</v>
      </c>
    </row>
    <row r="822" spans="1:13" x14ac:dyDescent="0.2">
      <c r="A822">
        <v>1668</v>
      </c>
      <c r="B822" s="4">
        <v>43893</v>
      </c>
      <c r="C822" t="s">
        <v>11</v>
      </c>
      <c r="D822" t="s">
        <v>25</v>
      </c>
      <c r="E822" s="2" t="str">
        <f>VLOOKUP('SampleSuperstore - Main Data'!D822,Reference!$A$26:$B$74,2,FALSE)</f>
        <v>Central</v>
      </c>
      <c r="F822" s="22" t="s">
        <v>29</v>
      </c>
      <c r="G822" s="22" t="s">
        <v>50</v>
      </c>
      <c r="H822" s="24">
        <f>VLOOKUP($G822, Reference!$A$3:$C$20, 2,FALSE)*I822</f>
        <v>597</v>
      </c>
      <c r="I822" s="22">
        <v>3</v>
      </c>
      <c r="J822" s="26" cm="1">
        <f t="array" ref="J822">IFERROR(_xlfn.IFS(AND(C822="Corporate", F822="Technology"), 3%, C822="Corporate", 1%),0%)</f>
        <v>0</v>
      </c>
      <c r="K822" s="24">
        <f>VLOOKUP($G822, Reference!$A$3:$C$20, 3,FALSE)*I822</f>
        <v>495</v>
      </c>
      <c r="L822" s="27">
        <f t="shared" si="24"/>
        <v>102</v>
      </c>
      <c r="M822" s="27">
        <f t="shared" si="25"/>
        <v>102</v>
      </c>
    </row>
    <row r="823" spans="1:13" x14ac:dyDescent="0.2">
      <c r="A823">
        <v>1679</v>
      </c>
      <c r="B823" s="4">
        <v>43894</v>
      </c>
      <c r="C823" t="s">
        <v>11</v>
      </c>
      <c r="D823" t="s">
        <v>36</v>
      </c>
      <c r="E823" s="2" t="str">
        <f>VLOOKUP('SampleSuperstore - Main Data'!D823,Reference!$A$26:$B$74,2,FALSE)</f>
        <v>East</v>
      </c>
      <c r="F823" s="22" t="s">
        <v>13</v>
      </c>
      <c r="G823" s="22" t="s">
        <v>20</v>
      </c>
      <c r="H823" s="24">
        <f>VLOOKUP($G823, Reference!$A$3:$C$20, 2,FALSE)*I823</f>
        <v>51</v>
      </c>
      <c r="I823" s="22">
        <v>3</v>
      </c>
      <c r="J823" s="26" cm="1">
        <f t="array" ref="J823">IFERROR(_xlfn.IFS(AND(C823="Corporate", F823="Technology"), 3%, C823="Corporate", 1%),0%)</f>
        <v>0</v>
      </c>
      <c r="K823" s="24">
        <f>VLOOKUP($G823, Reference!$A$3:$C$20, 3,FALSE)*I823</f>
        <v>30</v>
      </c>
      <c r="L823" s="27">
        <f t="shared" si="24"/>
        <v>21</v>
      </c>
      <c r="M823" s="27">
        <f t="shared" si="25"/>
        <v>21</v>
      </c>
    </row>
    <row r="824" spans="1:13" x14ac:dyDescent="0.2">
      <c r="A824">
        <v>1680</v>
      </c>
      <c r="B824" s="4">
        <v>43894</v>
      </c>
      <c r="C824" t="s">
        <v>11</v>
      </c>
      <c r="D824" t="s">
        <v>36</v>
      </c>
      <c r="E824" s="2" t="str">
        <f>VLOOKUP('SampleSuperstore - Main Data'!D824,Reference!$A$26:$B$74,2,FALSE)</f>
        <v>East</v>
      </c>
      <c r="F824" s="22" t="s">
        <v>29</v>
      </c>
      <c r="G824" s="22" t="s">
        <v>50</v>
      </c>
      <c r="H824" s="24">
        <f>VLOOKUP($G824, Reference!$A$3:$C$20, 2,FALSE)*I824</f>
        <v>995</v>
      </c>
      <c r="I824" s="22">
        <v>5</v>
      </c>
      <c r="J824" s="26" cm="1">
        <f t="array" ref="J824">IFERROR(_xlfn.IFS(AND(C824="Corporate", F824="Technology"), 3%, C824="Corporate", 1%),0%)</f>
        <v>0</v>
      </c>
      <c r="K824" s="24">
        <f>VLOOKUP($G824, Reference!$A$3:$C$20, 3,FALSE)*I824</f>
        <v>825</v>
      </c>
      <c r="L824" s="27">
        <f t="shared" si="24"/>
        <v>170</v>
      </c>
      <c r="M824" s="27">
        <f t="shared" si="25"/>
        <v>170</v>
      </c>
    </row>
    <row r="825" spans="1:13" x14ac:dyDescent="0.2">
      <c r="A825">
        <v>1681</v>
      </c>
      <c r="B825" s="4">
        <v>43894</v>
      </c>
      <c r="C825" t="s">
        <v>11</v>
      </c>
      <c r="D825" t="s">
        <v>22</v>
      </c>
      <c r="E825" s="2" t="str">
        <f>VLOOKUP('SampleSuperstore - Main Data'!D825,Reference!$A$26:$B$74,2,FALSE)</f>
        <v>West</v>
      </c>
      <c r="F825" s="22" t="s">
        <v>23</v>
      </c>
      <c r="G825" s="22" t="s">
        <v>37</v>
      </c>
      <c r="H825" s="24">
        <f>VLOOKUP($G825, Reference!$A$3:$C$20, 2,FALSE)*I825</f>
        <v>18</v>
      </c>
      <c r="I825" s="22">
        <v>2</v>
      </c>
      <c r="J825" s="26" cm="1">
        <f t="array" ref="J825">IFERROR(_xlfn.IFS(AND(C825="Corporate", F825="Technology"), 3%, C825="Corporate", 1%),0%)</f>
        <v>0</v>
      </c>
      <c r="K825" s="24">
        <f>VLOOKUP($G825, Reference!$A$3:$C$20, 3,FALSE)*I825</f>
        <v>10</v>
      </c>
      <c r="L825" s="27">
        <f t="shared" si="24"/>
        <v>8</v>
      </c>
      <c r="M825" s="27">
        <f t="shared" si="25"/>
        <v>8</v>
      </c>
    </row>
    <row r="826" spans="1:13" x14ac:dyDescent="0.2">
      <c r="A826">
        <v>1683</v>
      </c>
      <c r="B826" s="4">
        <v>43894</v>
      </c>
      <c r="C826" t="s">
        <v>11</v>
      </c>
      <c r="D826" t="s">
        <v>22</v>
      </c>
      <c r="E826" s="2" t="str">
        <f>VLOOKUP('SampleSuperstore - Main Data'!D826,Reference!$A$26:$B$74,2,FALSE)</f>
        <v>West</v>
      </c>
      <c r="F826" s="22" t="s">
        <v>13</v>
      </c>
      <c r="G826" s="22" t="s">
        <v>49</v>
      </c>
      <c r="H826" s="24">
        <f>VLOOKUP($G826, Reference!$A$3:$C$20, 2,FALSE)*I826</f>
        <v>200</v>
      </c>
      <c r="I826" s="22">
        <v>5</v>
      </c>
      <c r="J826" s="26" cm="1">
        <f t="array" ref="J826">IFERROR(_xlfn.IFS(AND(C826="Corporate", F826="Technology"), 3%, C826="Corporate", 1%),0%)</f>
        <v>0</v>
      </c>
      <c r="K826" s="24">
        <f>VLOOKUP($G826, Reference!$A$3:$C$20, 3,FALSE)*I826</f>
        <v>175</v>
      </c>
      <c r="L826" s="27">
        <f t="shared" si="24"/>
        <v>25</v>
      </c>
      <c r="M826" s="27">
        <f t="shared" si="25"/>
        <v>25</v>
      </c>
    </row>
    <row r="827" spans="1:13" x14ac:dyDescent="0.2">
      <c r="A827">
        <v>1687</v>
      </c>
      <c r="B827" s="4">
        <v>43894</v>
      </c>
      <c r="C827" t="s">
        <v>11</v>
      </c>
      <c r="D827" t="s">
        <v>47</v>
      </c>
      <c r="E827" s="2" t="str">
        <f>VLOOKUP('SampleSuperstore - Main Data'!D827,Reference!$A$26:$B$74,2,FALSE)</f>
        <v>South</v>
      </c>
      <c r="F827" s="22" t="s">
        <v>23</v>
      </c>
      <c r="G827" s="22" t="s">
        <v>37</v>
      </c>
      <c r="H827" s="24">
        <f>VLOOKUP($G827, Reference!$A$3:$C$20, 2,FALSE)*I827</f>
        <v>36</v>
      </c>
      <c r="I827" s="22">
        <v>4</v>
      </c>
      <c r="J827" s="26" cm="1">
        <f t="array" ref="J827">IFERROR(_xlfn.IFS(AND(C827="Corporate", F827="Technology"), 3%, C827="Corporate", 1%),0%)</f>
        <v>0</v>
      </c>
      <c r="K827" s="24">
        <f>VLOOKUP($G827, Reference!$A$3:$C$20, 3,FALSE)*I827</f>
        <v>20</v>
      </c>
      <c r="L827" s="27">
        <f t="shared" si="24"/>
        <v>16</v>
      </c>
      <c r="M827" s="27">
        <f t="shared" si="25"/>
        <v>16</v>
      </c>
    </row>
    <row r="828" spans="1:13" x14ac:dyDescent="0.2">
      <c r="A828">
        <v>1689</v>
      </c>
      <c r="B828" s="4">
        <v>43894</v>
      </c>
      <c r="C828" t="s">
        <v>11</v>
      </c>
      <c r="D828" t="s">
        <v>18</v>
      </c>
      <c r="E828" s="2" t="str">
        <f>VLOOKUP('SampleSuperstore - Main Data'!D828,Reference!$A$26:$B$74,2,FALSE)</f>
        <v>South</v>
      </c>
      <c r="F828" s="22" t="s">
        <v>13</v>
      </c>
      <c r="G828" s="22" t="s">
        <v>49</v>
      </c>
      <c r="H828" s="24">
        <f>VLOOKUP($G828, Reference!$A$3:$C$20, 2,FALSE)*I828</f>
        <v>120</v>
      </c>
      <c r="I828" s="22">
        <v>3</v>
      </c>
      <c r="J828" s="26" cm="1">
        <f t="array" ref="J828">IFERROR(_xlfn.IFS(AND(C828="Corporate", F828="Technology"), 3%, C828="Corporate", 1%),0%)</f>
        <v>0</v>
      </c>
      <c r="K828" s="24">
        <f>VLOOKUP($G828, Reference!$A$3:$C$20, 3,FALSE)*I828</f>
        <v>105</v>
      </c>
      <c r="L828" s="27">
        <f t="shared" si="24"/>
        <v>15</v>
      </c>
      <c r="M828" s="27">
        <f t="shared" si="25"/>
        <v>15</v>
      </c>
    </row>
    <row r="829" spans="1:13" x14ac:dyDescent="0.2">
      <c r="A829">
        <v>1690</v>
      </c>
      <c r="B829" s="4">
        <v>43894</v>
      </c>
      <c r="C829" t="s">
        <v>11</v>
      </c>
      <c r="D829" t="s">
        <v>67</v>
      </c>
      <c r="E829" s="2" t="str">
        <f>VLOOKUP('SampleSuperstore - Main Data'!D829,Reference!$A$26:$B$74,2,FALSE)</f>
        <v>West</v>
      </c>
      <c r="F829" s="22" t="s">
        <v>29</v>
      </c>
      <c r="G829" s="22" t="s">
        <v>50</v>
      </c>
      <c r="H829" s="24">
        <f>VLOOKUP($G829, Reference!$A$3:$C$20, 2,FALSE)*I829</f>
        <v>796</v>
      </c>
      <c r="I829" s="22">
        <v>4</v>
      </c>
      <c r="J829" s="26" cm="1">
        <f t="array" ref="J829">IFERROR(_xlfn.IFS(AND(C829="Corporate", F829="Technology"), 3%, C829="Corporate", 1%),0%)</f>
        <v>0</v>
      </c>
      <c r="K829" s="24">
        <f>VLOOKUP($G829, Reference!$A$3:$C$20, 3,FALSE)*I829</f>
        <v>660</v>
      </c>
      <c r="L829" s="27">
        <f t="shared" si="24"/>
        <v>136</v>
      </c>
      <c r="M829" s="27">
        <f t="shared" si="25"/>
        <v>136</v>
      </c>
    </row>
    <row r="830" spans="1:13" x14ac:dyDescent="0.2">
      <c r="A830">
        <v>1691</v>
      </c>
      <c r="B830" s="4">
        <v>43894</v>
      </c>
      <c r="C830" t="s">
        <v>11</v>
      </c>
      <c r="D830" t="s">
        <v>15</v>
      </c>
      <c r="E830" s="2" t="str">
        <f>VLOOKUP('SampleSuperstore - Main Data'!D830,Reference!$A$26:$B$74,2,FALSE)</f>
        <v>West</v>
      </c>
      <c r="F830" s="22" t="s">
        <v>13</v>
      </c>
      <c r="G830" s="22" t="s">
        <v>26</v>
      </c>
      <c r="H830" s="24">
        <f>VLOOKUP($G830, Reference!$A$3:$C$20, 2,FALSE)*I830</f>
        <v>22.5</v>
      </c>
      <c r="I830" s="22">
        <v>9</v>
      </c>
      <c r="J830" s="26" cm="1">
        <f t="array" ref="J830">IFERROR(_xlfn.IFS(AND(C830="Corporate", F830="Technology"), 3%, C830="Corporate", 1%),0%)</f>
        <v>0</v>
      </c>
      <c r="K830" s="24">
        <f>VLOOKUP($G830, Reference!$A$3:$C$20, 3,FALSE)*I830</f>
        <v>18</v>
      </c>
      <c r="L830" s="27">
        <f t="shared" si="24"/>
        <v>4.5</v>
      </c>
      <c r="M830" s="27">
        <f t="shared" si="25"/>
        <v>4.5</v>
      </c>
    </row>
    <row r="831" spans="1:13" x14ac:dyDescent="0.2">
      <c r="A831">
        <v>1694</v>
      </c>
      <c r="B831" s="4">
        <v>43894</v>
      </c>
      <c r="C831" t="s">
        <v>11</v>
      </c>
      <c r="D831" t="s">
        <v>32</v>
      </c>
      <c r="E831" s="2" t="str">
        <f>VLOOKUP('SampleSuperstore - Main Data'!D831,Reference!$A$26:$B$74,2,FALSE)</f>
        <v>South</v>
      </c>
      <c r="F831" s="22" t="s">
        <v>29</v>
      </c>
      <c r="G831" s="22" t="s">
        <v>33</v>
      </c>
      <c r="H831" s="24">
        <f>VLOOKUP($G831, Reference!$A$3:$C$20, 2,FALSE)*I831</f>
        <v>25</v>
      </c>
      <c r="I831" s="22">
        <v>5</v>
      </c>
      <c r="J831" s="26" cm="1">
        <f t="array" ref="J831">IFERROR(_xlfn.IFS(AND(C831="Corporate", F831="Technology"), 3%, C831="Corporate", 1%),0%)</f>
        <v>0</v>
      </c>
      <c r="K831" s="24">
        <f>VLOOKUP($G831, Reference!$A$3:$C$20, 3,FALSE)*I831</f>
        <v>12.5</v>
      </c>
      <c r="L831" s="27">
        <f t="shared" si="24"/>
        <v>12.5</v>
      </c>
      <c r="M831" s="27">
        <f t="shared" si="25"/>
        <v>12.5</v>
      </c>
    </row>
    <row r="832" spans="1:13" x14ac:dyDescent="0.2">
      <c r="A832">
        <v>1695</v>
      </c>
      <c r="B832" s="4">
        <v>43894</v>
      </c>
      <c r="C832" t="s">
        <v>11</v>
      </c>
      <c r="D832" t="s">
        <v>15</v>
      </c>
      <c r="E832" s="2" t="str">
        <f>VLOOKUP('SampleSuperstore - Main Data'!D832,Reference!$A$26:$B$74,2,FALSE)</f>
        <v>West</v>
      </c>
      <c r="F832" s="22" t="s">
        <v>13</v>
      </c>
      <c r="G832" s="22" t="s">
        <v>14</v>
      </c>
      <c r="H832" s="24">
        <f>VLOOKUP($G832, Reference!$A$3:$C$20, 2,FALSE)*I832</f>
        <v>135</v>
      </c>
      <c r="I832" s="22">
        <v>3</v>
      </c>
      <c r="J832" s="26" cm="1">
        <f t="array" ref="J832">IFERROR(_xlfn.IFS(AND(C832="Corporate", F832="Technology"), 3%, C832="Corporate", 1%),0%)</f>
        <v>0</v>
      </c>
      <c r="K832" s="24">
        <f>VLOOKUP($G832, Reference!$A$3:$C$20, 3,FALSE)*I832</f>
        <v>105</v>
      </c>
      <c r="L832" s="27">
        <f t="shared" si="24"/>
        <v>30</v>
      </c>
      <c r="M832" s="27">
        <f t="shared" si="25"/>
        <v>30</v>
      </c>
    </row>
    <row r="833" spans="1:13" x14ac:dyDescent="0.2">
      <c r="A833">
        <v>1702</v>
      </c>
      <c r="B833" s="4">
        <v>43895</v>
      </c>
      <c r="C833" t="s">
        <v>11</v>
      </c>
      <c r="D833" t="s">
        <v>15</v>
      </c>
      <c r="E833" s="2" t="str">
        <f>VLOOKUP('SampleSuperstore - Main Data'!D833,Reference!$A$26:$B$74,2,FALSE)</f>
        <v>West</v>
      </c>
      <c r="F833" s="22" t="s">
        <v>29</v>
      </c>
      <c r="G833" s="22" t="s">
        <v>61</v>
      </c>
      <c r="H833" s="24">
        <f>VLOOKUP($G833, Reference!$A$3:$C$20, 2,FALSE)*I833</f>
        <v>2175</v>
      </c>
      <c r="I833" s="22">
        <v>3</v>
      </c>
      <c r="J833" s="26" cm="1">
        <f t="array" ref="J833">IFERROR(_xlfn.IFS(AND(C833="Corporate", F833="Technology"), 3%, C833="Corporate", 1%),0%)</f>
        <v>0</v>
      </c>
      <c r="K833" s="24">
        <f>VLOOKUP($G833, Reference!$A$3:$C$20, 3,FALSE)*I833</f>
        <v>2100</v>
      </c>
      <c r="L833" s="27">
        <f t="shared" si="24"/>
        <v>75</v>
      </c>
      <c r="M833" s="27">
        <f t="shared" si="25"/>
        <v>75</v>
      </c>
    </row>
    <row r="834" spans="1:13" x14ac:dyDescent="0.2">
      <c r="A834">
        <v>1703</v>
      </c>
      <c r="B834" s="4">
        <v>43895</v>
      </c>
      <c r="C834" t="s">
        <v>11</v>
      </c>
      <c r="D834" t="s">
        <v>15</v>
      </c>
      <c r="E834" s="2" t="str">
        <f>VLOOKUP('SampleSuperstore - Main Data'!D834,Reference!$A$26:$B$74,2,FALSE)</f>
        <v>West</v>
      </c>
      <c r="F834" s="22" t="s">
        <v>23</v>
      </c>
      <c r="G834" s="22" t="s">
        <v>37</v>
      </c>
      <c r="H834" s="24">
        <f>VLOOKUP($G834, Reference!$A$3:$C$20, 2,FALSE)*I834</f>
        <v>18</v>
      </c>
      <c r="I834" s="22">
        <v>2</v>
      </c>
      <c r="J834" s="26" cm="1">
        <f t="array" ref="J834">IFERROR(_xlfn.IFS(AND(C834="Corporate", F834="Technology"), 3%, C834="Corporate", 1%),0%)</f>
        <v>0</v>
      </c>
      <c r="K834" s="24">
        <f>VLOOKUP($G834, Reference!$A$3:$C$20, 3,FALSE)*I834</f>
        <v>10</v>
      </c>
      <c r="L834" s="27">
        <f t="shared" ref="L834:L897" si="26">H834-K834</f>
        <v>8</v>
      </c>
      <c r="M834" s="27">
        <f t="shared" ref="M834:M897" si="27">H834*(1-J834)-K834</f>
        <v>8</v>
      </c>
    </row>
    <row r="835" spans="1:13" x14ac:dyDescent="0.2">
      <c r="A835">
        <v>1705</v>
      </c>
      <c r="B835" s="4">
        <v>43895</v>
      </c>
      <c r="C835" t="s">
        <v>11</v>
      </c>
      <c r="D835" t="s">
        <v>47</v>
      </c>
      <c r="E835" s="2" t="str">
        <f>VLOOKUP('SampleSuperstore - Main Data'!D835,Reference!$A$26:$B$74,2,FALSE)</f>
        <v>South</v>
      </c>
      <c r="F835" s="22" t="s">
        <v>13</v>
      </c>
      <c r="G835" s="22" t="s">
        <v>49</v>
      </c>
      <c r="H835" s="24">
        <f>VLOOKUP($G835, Reference!$A$3:$C$20, 2,FALSE)*I835</f>
        <v>200</v>
      </c>
      <c r="I835" s="22">
        <v>5</v>
      </c>
      <c r="J835" s="26" cm="1">
        <f t="array" ref="J835">IFERROR(_xlfn.IFS(AND(C835="Corporate", F835="Technology"), 3%, C835="Corporate", 1%),0%)</f>
        <v>0</v>
      </c>
      <c r="K835" s="24">
        <f>VLOOKUP($G835, Reference!$A$3:$C$20, 3,FALSE)*I835</f>
        <v>175</v>
      </c>
      <c r="L835" s="27">
        <f t="shared" si="26"/>
        <v>25</v>
      </c>
      <c r="M835" s="27">
        <f t="shared" si="27"/>
        <v>25</v>
      </c>
    </row>
    <row r="836" spans="1:13" x14ac:dyDescent="0.2">
      <c r="A836">
        <v>1707</v>
      </c>
      <c r="B836" s="4">
        <v>43895</v>
      </c>
      <c r="C836" t="s">
        <v>11</v>
      </c>
      <c r="D836" t="s">
        <v>15</v>
      </c>
      <c r="E836" s="2" t="str">
        <f>VLOOKUP('SampleSuperstore - Main Data'!D836,Reference!$A$26:$B$74,2,FALSE)</f>
        <v>West</v>
      </c>
      <c r="F836" s="22" t="s">
        <v>13</v>
      </c>
      <c r="G836" s="22" t="s">
        <v>16</v>
      </c>
      <c r="H836" s="24">
        <f>VLOOKUP($G836, Reference!$A$3:$C$20, 2,FALSE)*I836</f>
        <v>114</v>
      </c>
      <c r="I836" s="22">
        <v>6</v>
      </c>
      <c r="J836" s="26" cm="1">
        <f t="array" ref="J836">IFERROR(_xlfn.IFS(AND(C836="Corporate", F836="Technology"), 3%, C836="Corporate", 1%),0%)</f>
        <v>0</v>
      </c>
      <c r="K836" s="24">
        <f>VLOOKUP($G836, Reference!$A$3:$C$20, 3,FALSE)*I836</f>
        <v>60</v>
      </c>
      <c r="L836" s="27">
        <f t="shared" si="26"/>
        <v>54</v>
      </c>
      <c r="M836" s="27">
        <f t="shared" si="27"/>
        <v>54</v>
      </c>
    </row>
    <row r="837" spans="1:13" x14ac:dyDescent="0.2">
      <c r="A837">
        <v>1708</v>
      </c>
      <c r="B837" s="4">
        <v>43895</v>
      </c>
      <c r="C837" t="s">
        <v>11</v>
      </c>
      <c r="D837" t="s">
        <v>36</v>
      </c>
      <c r="E837" s="2" t="str">
        <f>VLOOKUP('SampleSuperstore - Main Data'!D837,Reference!$A$26:$B$74,2,FALSE)</f>
        <v>East</v>
      </c>
      <c r="F837" s="22" t="s">
        <v>13</v>
      </c>
      <c r="G837" s="22" t="s">
        <v>49</v>
      </c>
      <c r="H837" s="24">
        <f>VLOOKUP($G837, Reference!$A$3:$C$20, 2,FALSE)*I837</f>
        <v>120</v>
      </c>
      <c r="I837" s="22">
        <v>3</v>
      </c>
      <c r="J837" s="26" cm="1">
        <f t="array" ref="J837">IFERROR(_xlfn.IFS(AND(C837="Corporate", F837="Technology"), 3%, C837="Corporate", 1%),0%)</f>
        <v>0</v>
      </c>
      <c r="K837" s="24">
        <f>VLOOKUP($G837, Reference!$A$3:$C$20, 3,FALSE)*I837</f>
        <v>105</v>
      </c>
      <c r="L837" s="27">
        <f t="shared" si="26"/>
        <v>15</v>
      </c>
      <c r="M837" s="27">
        <f t="shared" si="27"/>
        <v>15</v>
      </c>
    </row>
    <row r="838" spans="1:13" x14ac:dyDescent="0.2">
      <c r="A838">
        <v>1709</v>
      </c>
      <c r="B838" s="4">
        <v>43895</v>
      </c>
      <c r="C838" t="s">
        <v>11</v>
      </c>
      <c r="D838" t="s">
        <v>36</v>
      </c>
      <c r="E838" s="2" t="str">
        <f>VLOOKUP('SampleSuperstore - Main Data'!D838,Reference!$A$26:$B$74,2,FALSE)</f>
        <v>East</v>
      </c>
      <c r="F838" s="22" t="s">
        <v>29</v>
      </c>
      <c r="G838" s="22" t="s">
        <v>33</v>
      </c>
      <c r="H838" s="24">
        <f>VLOOKUP($G838, Reference!$A$3:$C$20, 2,FALSE)*I838</f>
        <v>15</v>
      </c>
      <c r="I838" s="22">
        <v>3</v>
      </c>
      <c r="J838" s="26" cm="1">
        <f t="array" ref="J838">IFERROR(_xlfn.IFS(AND(C838="Corporate", F838="Technology"), 3%, C838="Corporate", 1%),0%)</f>
        <v>0</v>
      </c>
      <c r="K838" s="24">
        <f>VLOOKUP($G838, Reference!$A$3:$C$20, 3,FALSE)*I838</f>
        <v>7.5</v>
      </c>
      <c r="L838" s="27">
        <f t="shared" si="26"/>
        <v>7.5</v>
      </c>
      <c r="M838" s="27">
        <f t="shared" si="27"/>
        <v>7.5</v>
      </c>
    </row>
    <row r="839" spans="1:13" x14ac:dyDescent="0.2">
      <c r="A839">
        <v>1710</v>
      </c>
      <c r="B839" s="4">
        <v>43895</v>
      </c>
      <c r="C839" t="s">
        <v>11</v>
      </c>
      <c r="D839" t="s">
        <v>25</v>
      </c>
      <c r="E839" s="2" t="str">
        <f>VLOOKUP('SampleSuperstore - Main Data'!D839,Reference!$A$26:$B$74,2,FALSE)</f>
        <v>Central</v>
      </c>
      <c r="F839" s="22" t="s">
        <v>13</v>
      </c>
      <c r="G839" s="22" t="s">
        <v>49</v>
      </c>
      <c r="H839" s="24">
        <f>VLOOKUP($G839, Reference!$A$3:$C$20, 2,FALSE)*I839</f>
        <v>40</v>
      </c>
      <c r="I839" s="22">
        <v>1</v>
      </c>
      <c r="J839" s="26" cm="1">
        <f t="array" ref="J839">IFERROR(_xlfn.IFS(AND(C839="Corporate", F839="Technology"), 3%, C839="Corporate", 1%),0%)</f>
        <v>0</v>
      </c>
      <c r="K839" s="24">
        <f>VLOOKUP($G839, Reference!$A$3:$C$20, 3,FALSE)*I839</f>
        <v>35</v>
      </c>
      <c r="L839" s="27">
        <f t="shared" si="26"/>
        <v>5</v>
      </c>
      <c r="M839" s="27">
        <f t="shared" si="27"/>
        <v>5</v>
      </c>
    </row>
    <row r="840" spans="1:13" x14ac:dyDescent="0.2">
      <c r="A840">
        <v>1711</v>
      </c>
      <c r="B840" s="4">
        <v>43895</v>
      </c>
      <c r="C840" t="s">
        <v>11</v>
      </c>
      <c r="D840" t="s">
        <v>67</v>
      </c>
      <c r="E840" s="2" t="str">
        <f>VLOOKUP('SampleSuperstore - Main Data'!D840,Reference!$A$26:$B$74,2,FALSE)</f>
        <v>West</v>
      </c>
      <c r="F840" s="22" t="s">
        <v>13</v>
      </c>
      <c r="G840" s="22" t="s">
        <v>49</v>
      </c>
      <c r="H840" s="24">
        <f>VLOOKUP($G840, Reference!$A$3:$C$20, 2,FALSE)*I840</f>
        <v>80</v>
      </c>
      <c r="I840" s="22">
        <v>2</v>
      </c>
      <c r="J840" s="26" cm="1">
        <f t="array" ref="J840">IFERROR(_xlfn.IFS(AND(C840="Corporate", F840="Technology"), 3%, C840="Corporate", 1%),0%)</f>
        <v>0</v>
      </c>
      <c r="K840" s="24">
        <f>VLOOKUP($G840, Reference!$A$3:$C$20, 3,FALSE)*I840</f>
        <v>70</v>
      </c>
      <c r="L840" s="27">
        <f t="shared" si="26"/>
        <v>10</v>
      </c>
      <c r="M840" s="27">
        <f t="shared" si="27"/>
        <v>10</v>
      </c>
    </row>
    <row r="841" spans="1:13" x14ac:dyDescent="0.2">
      <c r="A841">
        <v>1715</v>
      </c>
      <c r="B841" s="4">
        <v>43895</v>
      </c>
      <c r="C841" t="s">
        <v>11</v>
      </c>
      <c r="D841" t="s">
        <v>51</v>
      </c>
      <c r="E841" s="2" t="str">
        <f>VLOOKUP('SampleSuperstore - Main Data'!D841,Reference!$A$26:$B$74,2,FALSE)</f>
        <v>East</v>
      </c>
      <c r="F841" s="22" t="s">
        <v>23</v>
      </c>
      <c r="G841" s="22" t="s">
        <v>38</v>
      </c>
      <c r="H841" s="24">
        <f>VLOOKUP($G841, Reference!$A$3:$C$20, 2,FALSE)*I841</f>
        <v>240</v>
      </c>
      <c r="I841" s="22">
        <v>3</v>
      </c>
      <c r="J841" s="26" cm="1">
        <f t="array" ref="J841">IFERROR(_xlfn.IFS(AND(C841="Corporate", F841="Technology"), 3%, C841="Corporate", 1%),0%)</f>
        <v>0</v>
      </c>
      <c r="K841" s="24">
        <f>VLOOKUP($G841, Reference!$A$3:$C$20, 3,FALSE)*I841</f>
        <v>195</v>
      </c>
      <c r="L841" s="27">
        <f t="shared" si="26"/>
        <v>45</v>
      </c>
      <c r="M841" s="27">
        <f t="shared" si="27"/>
        <v>45</v>
      </c>
    </row>
    <row r="842" spans="1:13" x14ac:dyDescent="0.2">
      <c r="A842">
        <v>1718</v>
      </c>
      <c r="B842" s="4">
        <v>43895</v>
      </c>
      <c r="C842" t="s">
        <v>11</v>
      </c>
      <c r="D842" t="s">
        <v>46</v>
      </c>
      <c r="E842" s="2" t="str">
        <f>VLOOKUP('SampleSuperstore - Main Data'!D842,Reference!$A$26:$B$74,2,FALSE)</f>
        <v>Central</v>
      </c>
      <c r="F842" s="22" t="s">
        <v>13</v>
      </c>
      <c r="G842" s="22" t="s">
        <v>49</v>
      </c>
      <c r="H842" s="24">
        <f>VLOOKUP($G842, Reference!$A$3:$C$20, 2,FALSE)*I842</f>
        <v>80</v>
      </c>
      <c r="I842" s="22">
        <v>2</v>
      </c>
      <c r="J842" s="26" cm="1">
        <f t="array" ref="J842">IFERROR(_xlfn.IFS(AND(C842="Corporate", F842="Technology"), 3%, C842="Corporate", 1%),0%)</f>
        <v>0</v>
      </c>
      <c r="K842" s="24">
        <f>VLOOKUP($G842, Reference!$A$3:$C$20, 3,FALSE)*I842</f>
        <v>70</v>
      </c>
      <c r="L842" s="27">
        <f t="shared" si="26"/>
        <v>10</v>
      </c>
      <c r="M842" s="27">
        <f t="shared" si="27"/>
        <v>10</v>
      </c>
    </row>
    <row r="843" spans="1:13" x14ac:dyDescent="0.2">
      <c r="A843">
        <v>1719</v>
      </c>
      <c r="B843" s="4">
        <v>43895</v>
      </c>
      <c r="C843" t="s">
        <v>11</v>
      </c>
      <c r="D843" t="s">
        <v>12</v>
      </c>
      <c r="E843" s="2" t="str">
        <f>VLOOKUP('SampleSuperstore - Main Data'!D843,Reference!$A$26:$B$74,2,FALSE)</f>
        <v>West</v>
      </c>
      <c r="F843" s="22" t="s">
        <v>13</v>
      </c>
      <c r="G843" s="22" t="s">
        <v>20</v>
      </c>
      <c r="H843" s="24">
        <f>VLOOKUP($G843, Reference!$A$3:$C$20, 2,FALSE)*I843</f>
        <v>34</v>
      </c>
      <c r="I843" s="22">
        <v>2</v>
      </c>
      <c r="J843" s="26" cm="1">
        <f t="array" ref="J843">IFERROR(_xlfn.IFS(AND(C843="Corporate", F843="Technology"), 3%, C843="Corporate", 1%),0%)</f>
        <v>0</v>
      </c>
      <c r="K843" s="24">
        <f>VLOOKUP($G843, Reference!$A$3:$C$20, 3,FALSE)*I843</f>
        <v>20</v>
      </c>
      <c r="L843" s="27">
        <f t="shared" si="26"/>
        <v>14</v>
      </c>
      <c r="M843" s="27">
        <f t="shared" si="27"/>
        <v>14</v>
      </c>
    </row>
    <row r="844" spans="1:13" x14ac:dyDescent="0.2">
      <c r="A844">
        <v>1721</v>
      </c>
      <c r="B844" s="4">
        <v>43895</v>
      </c>
      <c r="C844" t="s">
        <v>11</v>
      </c>
      <c r="D844" t="s">
        <v>32</v>
      </c>
      <c r="E844" s="2" t="str">
        <f>VLOOKUP('SampleSuperstore - Main Data'!D844,Reference!$A$26:$B$74,2,FALSE)</f>
        <v>South</v>
      </c>
      <c r="F844" s="22" t="s">
        <v>29</v>
      </c>
      <c r="G844" s="22" t="s">
        <v>33</v>
      </c>
      <c r="H844" s="24">
        <f>VLOOKUP($G844, Reference!$A$3:$C$20, 2,FALSE)*I844</f>
        <v>10</v>
      </c>
      <c r="I844" s="22">
        <v>2</v>
      </c>
      <c r="J844" s="26" cm="1">
        <f t="array" ref="J844">IFERROR(_xlfn.IFS(AND(C844="Corporate", F844="Technology"), 3%, C844="Corporate", 1%),0%)</f>
        <v>0</v>
      </c>
      <c r="K844" s="24">
        <f>VLOOKUP($G844, Reference!$A$3:$C$20, 3,FALSE)*I844</f>
        <v>5</v>
      </c>
      <c r="L844" s="27">
        <f t="shared" si="26"/>
        <v>5</v>
      </c>
      <c r="M844" s="27">
        <f t="shared" si="27"/>
        <v>5</v>
      </c>
    </row>
    <row r="845" spans="1:13" x14ac:dyDescent="0.2">
      <c r="A845">
        <v>1722</v>
      </c>
      <c r="B845" s="4">
        <v>43895</v>
      </c>
      <c r="C845" t="s">
        <v>11</v>
      </c>
      <c r="D845" t="s">
        <v>36</v>
      </c>
      <c r="E845" s="2" t="str">
        <f>VLOOKUP('SampleSuperstore - Main Data'!D845,Reference!$A$26:$B$74,2,FALSE)</f>
        <v>East</v>
      </c>
      <c r="F845" s="22" t="s">
        <v>29</v>
      </c>
      <c r="G845" s="22" t="s">
        <v>50</v>
      </c>
      <c r="H845" s="24">
        <f>VLOOKUP($G845, Reference!$A$3:$C$20, 2,FALSE)*I845</f>
        <v>796</v>
      </c>
      <c r="I845" s="22">
        <v>4</v>
      </c>
      <c r="J845" s="26" cm="1">
        <f t="array" ref="J845">IFERROR(_xlfn.IFS(AND(C845="Corporate", F845="Technology"), 3%, C845="Corporate", 1%),0%)</f>
        <v>0</v>
      </c>
      <c r="K845" s="24">
        <f>VLOOKUP($G845, Reference!$A$3:$C$20, 3,FALSE)*I845</f>
        <v>660</v>
      </c>
      <c r="L845" s="27">
        <f t="shared" si="26"/>
        <v>136</v>
      </c>
      <c r="M845" s="27">
        <f t="shared" si="27"/>
        <v>136</v>
      </c>
    </row>
    <row r="846" spans="1:13" x14ac:dyDescent="0.2">
      <c r="A846">
        <v>1724</v>
      </c>
      <c r="B846" s="4">
        <v>43895</v>
      </c>
      <c r="C846" t="s">
        <v>11</v>
      </c>
      <c r="D846" t="s">
        <v>19</v>
      </c>
      <c r="E846" s="2" t="str">
        <f>VLOOKUP('SampleSuperstore - Main Data'!D846,Reference!$A$26:$B$74,2,FALSE)</f>
        <v>East</v>
      </c>
      <c r="F846" s="22" t="s">
        <v>23</v>
      </c>
      <c r="G846" s="22" t="s">
        <v>37</v>
      </c>
      <c r="H846" s="24">
        <f>VLOOKUP($G846, Reference!$A$3:$C$20, 2,FALSE)*I846</f>
        <v>18</v>
      </c>
      <c r="I846" s="22">
        <v>2</v>
      </c>
      <c r="J846" s="26" cm="1">
        <f t="array" ref="J846">IFERROR(_xlfn.IFS(AND(C846="Corporate", F846="Technology"), 3%, C846="Corporate", 1%),0%)</f>
        <v>0</v>
      </c>
      <c r="K846" s="24">
        <f>VLOOKUP($G846, Reference!$A$3:$C$20, 3,FALSE)*I846</f>
        <v>10</v>
      </c>
      <c r="L846" s="27">
        <f t="shared" si="26"/>
        <v>8</v>
      </c>
      <c r="M846" s="27">
        <f t="shared" si="27"/>
        <v>8</v>
      </c>
    </row>
    <row r="847" spans="1:13" x14ac:dyDescent="0.2">
      <c r="A847">
        <v>1727</v>
      </c>
      <c r="B847" s="4">
        <v>43896</v>
      </c>
      <c r="C847" t="s">
        <v>11</v>
      </c>
      <c r="D847" t="s">
        <v>42</v>
      </c>
      <c r="E847" s="2" t="str">
        <f>VLOOKUP('SampleSuperstore - Main Data'!D847,Reference!$A$26:$B$74,2,FALSE)</f>
        <v>East</v>
      </c>
      <c r="F847" s="22" t="s">
        <v>13</v>
      </c>
      <c r="G847" s="22" t="s">
        <v>20</v>
      </c>
      <c r="H847" s="24">
        <f>VLOOKUP($G847, Reference!$A$3:$C$20, 2,FALSE)*I847</f>
        <v>34</v>
      </c>
      <c r="I847" s="22">
        <v>2</v>
      </c>
      <c r="J847" s="26" cm="1">
        <f t="array" ref="J847">IFERROR(_xlfn.IFS(AND(C847="Corporate", F847="Technology"), 3%, C847="Corporate", 1%),0%)</f>
        <v>0</v>
      </c>
      <c r="K847" s="24">
        <f>VLOOKUP($G847, Reference!$A$3:$C$20, 3,FALSE)*I847</f>
        <v>20</v>
      </c>
      <c r="L847" s="27">
        <f t="shared" si="26"/>
        <v>14</v>
      </c>
      <c r="M847" s="27">
        <f t="shared" si="27"/>
        <v>14</v>
      </c>
    </row>
    <row r="848" spans="1:13" x14ac:dyDescent="0.2">
      <c r="A848">
        <v>1728</v>
      </c>
      <c r="B848" s="4">
        <v>43896</v>
      </c>
      <c r="C848" t="s">
        <v>11</v>
      </c>
      <c r="D848" t="s">
        <v>32</v>
      </c>
      <c r="E848" s="2" t="str">
        <f>VLOOKUP('SampleSuperstore - Main Data'!D848,Reference!$A$26:$B$74,2,FALSE)</f>
        <v>South</v>
      </c>
      <c r="F848" s="22" t="s">
        <v>13</v>
      </c>
      <c r="G848" s="22" t="s">
        <v>26</v>
      </c>
      <c r="H848" s="24">
        <f>VLOOKUP($G848, Reference!$A$3:$C$20, 2,FALSE)*I848</f>
        <v>2.5</v>
      </c>
      <c r="I848" s="22">
        <v>1</v>
      </c>
      <c r="J848" s="26" cm="1">
        <f t="array" ref="J848">IFERROR(_xlfn.IFS(AND(C848="Corporate", F848="Technology"), 3%, C848="Corporate", 1%),0%)</f>
        <v>0</v>
      </c>
      <c r="K848" s="24">
        <f>VLOOKUP($G848, Reference!$A$3:$C$20, 3,FALSE)*I848</f>
        <v>2</v>
      </c>
      <c r="L848" s="27">
        <f t="shared" si="26"/>
        <v>0.5</v>
      </c>
      <c r="M848" s="27">
        <f t="shared" si="27"/>
        <v>0.5</v>
      </c>
    </row>
    <row r="849" spans="1:13" x14ac:dyDescent="0.2">
      <c r="A849">
        <v>1729</v>
      </c>
      <c r="B849" s="4">
        <v>43896</v>
      </c>
      <c r="C849" t="s">
        <v>11</v>
      </c>
      <c r="D849" t="s">
        <v>70</v>
      </c>
      <c r="E849" s="2" t="str">
        <f>VLOOKUP('SampleSuperstore - Main Data'!D849,Reference!$A$26:$B$74,2,FALSE)</f>
        <v>Central</v>
      </c>
      <c r="F849" s="22" t="s">
        <v>13</v>
      </c>
      <c r="G849" s="22" t="s">
        <v>26</v>
      </c>
      <c r="H849" s="24">
        <f>VLOOKUP($G849, Reference!$A$3:$C$20, 2,FALSE)*I849</f>
        <v>7.5</v>
      </c>
      <c r="I849" s="22">
        <v>3</v>
      </c>
      <c r="J849" s="26" cm="1">
        <f t="array" ref="J849">IFERROR(_xlfn.IFS(AND(C849="Corporate", F849="Technology"), 3%, C849="Corporate", 1%),0%)</f>
        <v>0</v>
      </c>
      <c r="K849" s="24">
        <f>VLOOKUP($G849, Reference!$A$3:$C$20, 3,FALSE)*I849</f>
        <v>6</v>
      </c>
      <c r="L849" s="27">
        <f t="shared" si="26"/>
        <v>1.5</v>
      </c>
      <c r="M849" s="27">
        <f t="shared" si="27"/>
        <v>1.5</v>
      </c>
    </row>
    <row r="850" spans="1:13" x14ac:dyDescent="0.2">
      <c r="A850">
        <v>1730</v>
      </c>
      <c r="B850" s="4">
        <v>43896</v>
      </c>
      <c r="C850" t="s">
        <v>11</v>
      </c>
      <c r="D850" t="s">
        <v>15</v>
      </c>
      <c r="E850" s="2" t="str">
        <f>VLOOKUP('SampleSuperstore - Main Data'!D850,Reference!$A$26:$B$74,2,FALSE)</f>
        <v>West</v>
      </c>
      <c r="F850" s="22" t="s">
        <v>23</v>
      </c>
      <c r="G850" s="22" t="s">
        <v>59</v>
      </c>
      <c r="H850" s="24">
        <f>VLOOKUP($G850, Reference!$A$3:$C$20, 2,FALSE)*I850</f>
        <v>255</v>
      </c>
      <c r="I850" s="22">
        <v>3</v>
      </c>
      <c r="J850" s="26" cm="1">
        <f t="array" ref="J850">IFERROR(_xlfn.IFS(AND(C850="Corporate", F850="Technology"), 3%, C850="Corporate", 1%),0%)</f>
        <v>0</v>
      </c>
      <c r="K850" s="24">
        <f>VLOOKUP($G850, Reference!$A$3:$C$20, 3,FALSE)*I850</f>
        <v>225</v>
      </c>
      <c r="L850" s="27">
        <f t="shared" si="26"/>
        <v>30</v>
      </c>
      <c r="M850" s="27">
        <f t="shared" si="27"/>
        <v>30</v>
      </c>
    </row>
    <row r="851" spans="1:13" x14ac:dyDescent="0.2">
      <c r="A851">
        <v>1731</v>
      </c>
      <c r="B851" s="4">
        <v>43896</v>
      </c>
      <c r="C851" t="s">
        <v>11</v>
      </c>
      <c r="D851" t="s">
        <v>15</v>
      </c>
      <c r="E851" s="2" t="str">
        <f>VLOOKUP('SampleSuperstore - Main Data'!D851,Reference!$A$26:$B$74,2,FALSE)</f>
        <v>West</v>
      </c>
      <c r="F851" s="22" t="s">
        <v>13</v>
      </c>
      <c r="G851" s="22" t="s">
        <v>26</v>
      </c>
      <c r="H851" s="24">
        <f>VLOOKUP($G851, Reference!$A$3:$C$20, 2,FALSE)*I851</f>
        <v>17.5</v>
      </c>
      <c r="I851" s="22">
        <v>7</v>
      </c>
      <c r="J851" s="26" cm="1">
        <f t="array" ref="J851">IFERROR(_xlfn.IFS(AND(C851="Corporate", F851="Technology"), 3%, C851="Corporate", 1%),0%)</f>
        <v>0</v>
      </c>
      <c r="K851" s="24">
        <f>VLOOKUP($G851, Reference!$A$3:$C$20, 3,FALSE)*I851</f>
        <v>14</v>
      </c>
      <c r="L851" s="27">
        <f t="shared" si="26"/>
        <v>3.5</v>
      </c>
      <c r="M851" s="27">
        <f t="shared" si="27"/>
        <v>3.5</v>
      </c>
    </row>
    <row r="852" spans="1:13" x14ac:dyDescent="0.2">
      <c r="A852">
        <v>1732</v>
      </c>
      <c r="B852" s="4">
        <v>43896</v>
      </c>
      <c r="C852" t="s">
        <v>11</v>
      </c>
      <c r="D852" t="s">
        <v>46</v>
      </c>
      <c r="E852" s="2" t="str">
        <f>VLOOKUP('SampleSuperstore - Main Data'!D852,Reference!$A$26:$B$74,2,FALSE)</f>
        <v>Central</v>
      </c>
      <c r="F852" s="22" t="s">
        <v>23</v>
      </c>
      <c r="G852" s="22" t="s">
        <v>59</v>
      </c>
      <c r="H852" s="24">
        <f>VLOOKUP($G852, Reference!$A$3:$C$20, 2,FALSE)*I852</f>
        <v>255</v>
      </c>
      <c r="I852" s="22">
        <v>3</v>
      </c>
      <c r="J852" s="26" cm="1">
        <f t="array" ref="J852">IFERROR(_xlfn.IFS(AND(C852="Corporate", F852="Technology"), 3%, C852="Corporate", 1%),0%)</f>
        <v>0</v>
      </c>
      <c r="K852" s="24">
        <f>VLOOKUP($G852, Reference!$A$3:$C$20, 3,FALSE)*I852</f>
        <v>225</v>
      </c>
      <c r="L852" s="27">
        <f t="shared" si="26"/>
        <v>30</v>
      </c>
      <c r="M852" s="27">
        <f t="shared" si="27"/>
        <v>30</v>
      </c>
    </row>
    <row r="853" spans="1:13" x14ac:dyDescent="0.2">
      <c r="A853">
        <v>1733</v>
      </c>
      <c r="B853" s="4">
        <v>43896</v>
      </c>
      <c r="C853" t="s">
        <v>11</v>
      </c>
      <c r="D853" t="s">
        <v>66</v>
      </c>
      <c r="E853" s="2" t="str">
        <f>VLOOKUP('SampleSuperstore - Main Data'!D853,Reference!$A$26:$B$74,2,FALSE)</f>
        <v>Central</v>
      </c>
      <c r="F853" s="22" t="s">
        <v>23</v>
      </c>
      <c r="G853" s="22" t="s">
        <v>37</v>
      </c>
      <c r="H853" s="24">
        <f>VLOOKUP($G853, Reference!$A$3:$C$20, 2,FALSE)*I853</f>
        <v>27</v>
      </c>
      <c r="I853" s="22">
        <v>3</v>
      </c>
      <c r="J853" s="26" cm="1">
        <f t="array" ref="J853">IFERROR(_xlfn.IFS(AND(C853="Corporate", F853="Technology"), 3%, C853="Corporate", 1%),0%)</f>
        <v>0</v>
      </c>
      <c r="K853" s="24">
        <f>VLOOKUP($G853, Reference!$A$3:$C$20, 3,FALSE)*I853</f>
        <v>15</v>
      </c>
      <c r="L853" s="27">
        <f t="shared" si="26"/>
        <v>12</v>
      </c>
      <c r="M853" s="27">
        <f t="shared" si="27"/>
        <v>12</v>
      </c>
    </row>
    <row r="854" spans="1:13" x14ac:dyDescent="0.2">
      <c r="A854">
        <v>1734</v>
      </c>
      <c r="B854" s="4">
        <v>43896</v>
      </c>
      <c r="C854" t="s">
        <v>11</v>
      </c>
      <c r="D854" t="s">
        <v>15</v>
      </c>
      <c r="E854" s="2" t="str">
        <f>VLOOKUP('SampleSuperstore - Main Data'!D854,Reference!$A$26:$B$74,2,FALSE)</f>
        <v>West</v>
      </c>
      <c r="F854" s="22" t="s">
        <v>13</v>
      </c>
      <c r="G854" s="22" t="s">
        <v>14</v>
      </c>
      <c r="H854" s="24">
        <f>VLOOKUP($G854, Reference!$A$3:$C$20, 2,FALSE)*I854</f>
        <v>90</v>
      </c>
      <c r="I854" s="22">
        <v>2</v>
      </c>
      <c r="J854" s="26" cm="1">
        <f t="array" ref="J854">IFERROR(_xlfn.IFS(AND(C854="Corporate", F854="Technology"), 3%, C854="Corporate", 1%),0%)</f>
        <v>0</v>
      </c>
      <c r="K854" s="24">
        <f>VLOOKUP($G854, Reference!$A$3:$C$20, 3,FALSE)*I854</f>
        <v>70</v>
      </c>
      <c r="L854" s="27">
        <f t="shared" si="26"/>
        <v>20</v>
      </c>
      <c r="M854" s="27">
        <f t="shared" si="27"/>
        <v>20</v>
      </c>
    </row>
    <row r="855" spans="1:13" x14ac:dyDescent="0.2">
      <c r="A855">
        <v>1735</v>
      </c>
      <c r="B855" s="4">
        <v>43896</v>
      </c>
      <c r="C855" t="s">
        <v>11</v>
      </c>
      <c r="D855" t="s">
        <v>56</v>
      </c>
      <c r="E855" s="2" t="str">
        <f>VLOOKUP('SampleSuperstore - Main Data'!D855,Reference!$A$26:$B$74,2,FALSE)</f>
        <v>Central</v>
      </c>
      <c r="F855" s="22" t="s">
        <v>13</v>
      </c>
      <c r="G855" s="22" t="s">
        <v>49</v>
      </c>
      <c r="H855" s="24">
        <f>VLOOKUP($G855, Reference!$A$3:$C$20, 2,FALSE)*I855</f>
        <v>200</v>
      </c>
      <c r="I855" s="22">
        <v>5</v>
      </c>
      <c r="J855" s="26" cm="1">
        <f t="array" ref="J855">IFERROR(_xlfn.IFS(AND(C855="Corporate", F855="Technology"), 3%, C855="Corporate", 1%),0%)</f>
        <v>0</v>
      </c>
      <c r="K855" s="24">
        <f>VLOOKUP($G855, Reference!$A$3:$C$20, 3,FALSE)*I855</f>
        <v>175</v>
      </c>
      <c r="L855" s="27">
        <f t="shared" si="26"/>
        <v>25</v>
      </c>
      <c r="M855" s="27">
        <f t="shared" si="27"/>
        <v>25</v>
      </c>
    </row>
    <row r="856" spans="1:13" x14ac:dyDescent="0.2">
      <c r="A856">
        <v>1736</v>
      </c>
      <c r="B856" s="4">
        <v>43896</v>
      </c>
      <c r="C856" t="s">
        <v>11</v>
      </c>
      <c r="D856" t="s">
        <v>21</v>
      </c>
      <c r="E856" s="2" t="str">
        <f>VLOOKUP('SampleSuperstore - Main Data'!D856,Reference!$A$26:$B$74,2,FALSE)</f>
        <v>West</v>
      </c>
      <c r="F856" s="22" t="s">
        <v>13</v>
      </c>
      <c r="G856" s="22" t="s">
        <v>26</v>
      </c>
      <c r="H856" s="24">
        <f>VLOOKUP($G856, Reference!$A$3:$C$20, 2,FALSE)*I856</f>
        <v>7.5</v>
      </c>
      <c r="I856" s="22">
        <v>3</v>
      </c>
      <c r="J856" s="26" cm="1">
        <f t="array" ref="J856">IFERROR(_xlfn.IFS(AND(C856="Corporate", F856="Technology"), 3%, C856="Corporate", 1%),0%)</f>
        <v>0</v>
      </c>
      <c r="K856" s="24">
        <f>VLOOKUP($G856, Reference!$A$3:$C$20, 3,FALSE)*I856</f>
        <v>6</v>
      </c>
      <c r="L856" s="27">
        <f t="shared" si="26"/>
        <v>1.5</v>
      </c>
      <c r="M856" s="27">
        <f t="shared" si="27"/>
        <v>1.5</v>
      </c>
    </row>
    <row r="857" spans="1:13" x14ac:dyDescent="0.2">
      <c r="A857">
        <v>1737</v>
      </c>
      <c r="B857" s="4">
        <v>43896</v>
      </c>
      <c r="C857" t="s">
        <v>11</v>
      </c>
      <c r="D857" t="s">
        <v>40</v>
      </c>
      <c r="E857" s="2" t="str">
        <f>VLOOKUP('SampleSuperstore - Main Data'!D857,Reference!$A$26:$B$74,2,FALSE)</f>
        <v>East</v>
      </c>
      <c r="F857" s="22" t="s">
        <v>23</v>
      </c>
      <c r="G857" s="22" t="s">
        <v>37</v>
      </c>
      <c r="H857" s="24">
        <f>VLOOKUP($G857, Reference!$A$3:$C$20, 2,FALSE)*I857</f>
        <v>18</v>
      </c>
      <c r="I857" s="22">
        <v>2</v>
      </c>
      <c r="J857" s="26" cm="1">
        <f t="array" ref="J857">IFERROR(_xlfn.IFS(AND(C857="Corporate", F857="Technology"), 3%, C857="Corporate", 1%),0%)</f>
        <v>0</v>
      </c>
      <c r="K857" s="24">
        <f>VLOOKUP($G857, Reference!$A$3:$C$20, 3,FALSE)*I857</f>
        <v>10</v>
      </c>
      <c r="L857" s="27">
        <f t="shared" si="26"/>
        <v>8</v>
      </c>
      <c r="M857" s="27">
        <f t="shared" si="27"/>
        <v>8</v>
      </c>
    </row>
    <row r="858" spans="1:13" x14ac:dyDescent="0.2">
      <c r="A858">
        <v>1738</v>
      </c>
      <c r="B858" s="4">
        <v>43896</v>
      </c>
      <c r="C858" t="s">
        <v>11</v>
      </c>
      <c r="D858" t="s">
        <v>31</v>
      </c>
      <c r="E858" s="2" t="str">
        <f>VLOOKUP('SampleSuperstore - Main Data'!D858,Reference!$A$26:$B$74,2,FALSE)</f>
        <v>Central</v>
      </c>
      <c r="F858" s="22" t="s">
        <v>13</v>
      </c>
      <c r="G858" s="22" t="s">
        <v>26</v>
      </c>
      <c r="H858" s="24">
        <f>VLOOKUP($G858, Reference!$A$3:$C$20, 2,FALSE)*I858</f>
        <v>10</v>
      </c>
      <c r="I858" s="22">
        <v>4</v>
      </c>
      <c r="J858" s="26" cm="1">
        <f t="array" ref="J858">IFERROR(_xlfn.IFS(AND(C858="Corporate", F858="Technology"), 3%, C858="Corporate", 1%),0%)</f>
        <v>0</v>
      </c>
      <c r="K858" s="24">
        <f>VLOOKUP($G858, Reference!$A$3:$C$20, 3,FALSE)*I858</f>
        <v>8</v>
      </c>
      <c r="L858" s="27">
        <f t="shared" si="26"/>
        <v>2</v>
      </c>
      <c r="M858" s="27">
        <f t="shared" si="27"/>
        <v>2</v>
      </c>
    </row>
    <row r="859" spans="1:13" x14ac:dyDescent="0.2">
      <c r="A859">
        <v>1739</v>
      </c>
      <c r="B859" s="4">
        <v>43896</v>
      </c>
      <c r="C859" t="s">
        <v>11</v>
      </c>
      <c r="D859" t="s">
        <v>25</v>
      </c>
      <c r="E859" s="2" t="str">
        <f>VLOOKUP('SampleSuperstore - Main Data'!D859,Reference!$A$26:$B$74,2,FALSE)</f>
        <v>Central</v>
      </c>
      <c r="F859" s="22" t="s">
        <v>13</v>
      </c>
      <c r="G859" s="22" t="s">
        <v>26</v>
      </c>
      <c r="H859" s="24">
        <f>VLOOKUP($G859, Reference!$A$3:$C$20, 2,FALSE)*I859</f>
        <v>7.5</v>
      </c>
      <c r="I859" s="22">
        <v>3</v>
      </c>
      <c r="J859" s="26" cm="1">
        <f t="array" ref="J859">IFERROR(_xlfn.IFS(AND(C859="Corporate", F859="Technology"), 3%, C859="Corporate", 1%),0%)</f>
        <v>0</v>
      </c>
      <c r="K859" s="24">
        <f>VLOOKUP($G859, Reference!$A$3:$C$20, 3,FALSE)*I859</f>
        <v>6</v>
      </c>
      <c r="L859" s="27">
        <f t="shared" si="26"/>
        <v>1.5</v>
      </c>
      <c r="M859" s="27">
        <f t="shared" si="27"/>
        <v>1.5</v>
      </c>
    </row>
    <row r="860" spans="1:13" x14ac:dyDescent="0.2">
      <c r="A860">
        <v>1740</v>
      </c>
      <c r="B860" s="4">
        <v>43896</v>
      </c>
      <c r="C860" t="s">
        <v>11</v>
      </c>
      <c r="D860" t="s">
        <v>15</v>
      </c>
      <c r="E860" s="2" t="str">
        <f>VLOOKUP('SampleSuperstore - Main Data'!D860,Reference!$A$26:$B$74,2,FALSE)</f>
        <v>West</v>
      </c>
      <c r="F860" s="22" t="s">
        <v>13</v>
      </c>
      <c r="G860" s="22" t="s">
        <v>16</v>
      </c>
      <c r="H860" s="24">
        <f>VLOOKUP($G860, Reference!$A$3:$C$20, 2,FALSE)*I860</f>
        <v>38</v>
      </c>
      <c r="I860" s="22">
        <v>2</v>
      </c>
      <c r="J860" s="26" cm="1">
        <f t="array" ref="J860">IFERROR(_xlfn.IFS(AND(C860="Corporate", F860="Technology"), 3%, C860="Corporate", 1%),0%)</f>
        <v>0</v>
      </c>
      <c r="K860" s="24">
        <f>VLOOKUP($G860, Reference!$A$3:$C$20, 3,FALSE)*I860</f>
        <v>20</v>
      </c>
      <c r="L860" s="27">
        <f t="shared" si="26"/>
        <v>18</v>
      </c>
      <c r="M860" s="27">
        <f t="shared" si="27"/>
        <v>18</v>
      </c>
    </row>
    <row r="861" spans="1:13" x14ac:dyDescent="0.2">
      <c r="A861">
        <v>1741</v>
      </c>
      <c r="B861" s="4">
        <v>43896</v>
      </c>
      <c r="C861" t="s">
        <v>11</v>
      </c>
      <c r="D861" t="s">
        <v>25</v>
      </c>
      <c r="E861" s="2" t="str">
        <f>VLOOKUP('SampleSuperstore - Main Data'!D861,Reference!$A$26:$B$74,2,FALSE)</f>
        <v>Central</v>
      </c>
      <c r="F861" s="22" t="s">
        <v>13</v>
      </c>
      <c r="G861" s="22" t="s">
        <v>28</v>
      </c>
      <c r="H861" s="24">
        <f>VLOOKUP($G861, Reference!$A$3:$C$20, 2,FALSE)*I861</f>
        <v>45</v>
      </c>
      <c r="I861" s="22">
        <v>3</v>
      </c>
      <c r="J861" s="26" cm="1">
        <f t="array" ref="J861">IFERROR(_xlfn.IFS(AND(C861="Corporate", F861="Technology"), 3%, C861="Corporate", 1%),0%)</f>
        <v>0</v>
      </c>
      <c r="K861" s="24">
        <f>VLOOKUP($G861, Reference!$A$3:$C$20, 3,FALSE)*I861</f>
        <v>36</v>
      </c>
      <c r="L861" s="27">
        <f t="shared" si="26"/>
        <v>9</v>
      </c>
      <c r="M861" s="27">
        <f t="shared" si="27"/>
        <v>9</v>
      </c>
    </row>
    <row r="862" spans="1:13" x14ac:dyDescent="0.2">
      <c r="A862">
        <v>1742</v>
      </c>
      <c r="B862" s="4">
        <v>43896</v>
      </c>
      <c r="C862" t="s">
        <v>11</v>
      </c>
      <c r="D862" t="s">
        <v>36</v>
      </c>
      <c r="E862" s="2" t="str">
        <f>VLOOKUP('SampleSuperstore - Main Data'!D862,Reference!$A$26:$B$74,2,FALSE)</f>
        <v>East</v>
      </c>
      <c r="F862" s="22" t="s">
        <v>13</v>
      </c>
      <c r="G862" s="22" t="s">
        <v>26</v>
      </c>
      <c r="H862" s="24">
        <f>VLOOKUP($G862, Reference!$A$3:$C$20, 2,FALSE)*I862</f>
        <v>7.5</v>
      </c>
      <c r="I862" s="22">
        <v>3</v>
      </c>
      <c r="J862" s="26" cm="1">
        <f t="array" ref="J862">IFERROR(_xlfn.IFS(AND(C862="Corporate", F862="Technology"), 3%, C862="Corporate", 1%),0%)</f>
        <v>0</v>
      </c>
      <c r="K862" s="24">
        <f>VLOOKUP($G862, Reference!$A$3:$C$20, 3,FALSE)*I862</f>
        <v>6</v>
      </c>
      <c r="L862" s="27">
        <f t="shared" si="26"/>
        <v>1.5</v>
      </c>
      <c r="M862" s="27">
        <f t="shared" si="27"/>
        <v>1.5</v>
      </c>
    </row>
    <row r="863" spans="1:13" x14ac:dyDescent="0.2">
      <c r="A863">
        <v>1743</v>
      </c>
      <c r="B863" s="4">
        <v>43896</v>
      </c>
      <c r="C863" t="s">
        <v>11</v>
      </c>
      <c r="D863" t="s">
        <v>40</v>
      </c>
      <c r="E863" s="2" t="str">
        <f>VLOOKUP('SampleSuperstore - Main Data'!D863,Reference!$A$26:$B$74,2,FALSE)</f>
        <v>East</v>
      </c>
      <c r="F863" s="22" t="s">
        <v>29</v>
      </c>
      <c r="G863" s="22" t="s">
        <v>61</v>
      </c>
      <c r="H863" s="24">
        <f>VLOOKUP($G863, Reference!$A$3:$C$20, 2,FALSE)*I863</f>
        <v>2900</v>
      </c>
      <c r="I863" s="22">
        <v>4</v>
      </c>
      <c r="J863" s="26" cm="1">
        <f t="array" ref="J863">IFERROR(_xlfn.IFS(AND(C863="Corporate", F863="Technology"), 3%, C863="Corporate", 1%),0%)</f>
        <v>0</v>
      </c>
      <c r="K863" s="24">
        <f>VLOOKUP($G863, Reference!$A$3:$C$20, 3,FALSE)*I863</f>
        <v>2800</v>
      </c>
      <c r="L863" s="27">
        <f t="shared" si="26"/>
        <v>100</v>
      </c>
      <c r="M863" s="27">
        <f t="shared" si="27"/>
        <v>100</v>
      </c>
    </row>
    <row r="864" spans="1:13" x14ac:dyDescent="0.2">
      <c r="A864">
        <v>1749</v>
      </c>
      <c r="B864" s="4">
        <v>43896</v>
      </c>
      <c r="C864" t="s">
        <v>11</v>
      </c>
      <c r="D864" t="s">
        <v>36</v>
      </c>
      <c r="E864" s="2" t="str">
        <f>VLOOKUP('SampleSuperstore - Main Data'!D864,Reference!$A$26:$B$74,2,FALSE)</f>
        <v>East</v>
      </c>
      <c r="F864" s="22" t="s">
        <v>13</v>
      </c>
      <c r="G864" s="22" t="s">
        <v>35</v>
      </c>
      <c r="H864" s="24">
        <f>VLOOKUP($G864, Reference!$A$3:$C$20, 2,FALSE)*I864</f>
        <v>96</v>
      </c>
      <c r="I864" s="22">
        <v>4</v>
      </c>
      <c r="J864" s="26" cm="1">
        <f t="array" ref="J864">IFERROR(_xlfn.IFS(AND(C864="Corporate", F864="Technology"), 3%, C864="Corporate", 1%),0%)</f>
        <v>0</v>
      </c>
      <c r="K864" s="24">
        <f>VLOOKUP($G864, Reference!$A$3:$C$20, 3,FALSE)*I864</f>
        <v>76</v>
      </c>
      <c r="L864" s="27">
        <f t="shared" si="26"/>
        <v>20</v>
      </c>
      <c r="M864" s="27">
        <f t="shared" si="27"/>
        <v>20</v>
      </c>
    </row>
    <row r="865" spans="1:13" x14ac:dyDescent="0.2">
      <c r="A865">
        <v>1750</v>
      </c>
      <c r="B865" s="4">
        <v>43896</v>
      </c>
      <c r="C865" t="s">
        <v>11</v>
      </c>
      <c r="D865" t="s">
        <v>32</v>
      </c>
      <c r="E865" s="2" t="str">
        <f>VLOOKUP('SampleSuperstore - Main Data'!D865,Reference!$A$26:$B$74,2,FALSE)</f>
        <v>South</v>
      </c>
      <c r="F865" s="22" t="s">
        <v>13</v>
      </c>
      <c r="G865" s="22" t="s">
        <v>26</v>
      </c>
      <c r="H865" s="24">
        <f>VLOOKUP($G865, Reference!$A$3:$C$20, 2,FALSE)*I865</f>
        <v>15</v>
      </c>
      <c r="I865" s="22">
        <v>6</v>
      </c>
      <c r="J865" s="26" cm="1">
        <f t="array" ref="J865">IFERROR(_xlfn.IFS(AND(C865="Corporate", F865="Technology"), 3%, C865="Corporate", 1%),0%)</f>
        <v>0</v>
      </c>
      <c r="K865" s="24">
        <f>VLOOKUP($G865, Reference!$A$3:$C$20, 3,FALSE)*I865</f>
        <v>12</v>
      </c>
      <c r="L865" s="27">
        <f t="shared" si="26"/>
        <v>3</v>
      </c>
      <c r="M865" s="27">
        <f t="shared" si="27"/>
        <v>3</v>
      </c>
    </row>
    <row r="866" spans="1:13" x14ac:dyDescent="0.2">
      <c r="A866">
        <v>1751</v>
      </c>
      <c r="B866" s="4">
        <v>43896</v>
      </c>
      <c r="C866" t="s">
        <v>11</v>
      </c>
      <c r="D866" t="s">
        <v>42</v>
      </c>
      <c r="E866" s="2" t="str">
        <f>VLOOKUP('SampleSuperstore - Main Data'!D866,Reference!$A$26:$B$74,2,FALSE)</f>
        <v>East</v>
      </c>
      <c r="F866" s="22" t="s">
        <v>23</v>
      </c>
      <c r="G866" s="22" t="s">
        <v>24</v>
      </c>
      <c r="H866" s="24">
        <f>VLOOKUP($G866, Reference!$A$3:$C$20, 2,FALSE)*I866</f>
        <v>891</v>
      </c>
      <c r="I866" s="22">
        <v>9</v>
      </c>
      <c r="J866" s="26" cm="1">
        <f t="array" ref="J866">IFERROR(_xlfn.IFS(AND(C866="Corporate", F866="Technology"), 3%, C866="Corporate", 1%),0%)</f>
        <v>0</v>
      </c>
      <c r="K866" s="24">
        <f>VLOOKUP($G866, Reference!$A$3:$C$20, 3,FALSE)*I866</f>
        <v>711</v>
      </c>
      <c r="L866" s="27">
        <f t="shared" si="26"/>
        <v>180</v>
      </c>
      <c r="M866" s="27">
        <f t="shared" si="27"/>
        <v>180</v>
      </c>
    </row>
    <row r="867" spans="1:13" x14ac:dyDescent="0.2">
      <c r="A867">
        <v>1759</v>
      </c>
      <c r="B867" s="4">
        <v>43897</v>
      </c>
      <c r="C867" t="s">
        <v>11</v>
      </c>
      <c r="D867" t="s">
        <v>15</v>
      </c>
      <c r="E867" s="2" t="str">
        <f>VLOOKUP('SampleSuperstore - Main Data'!D867,Reference!$A$26:$B$74,2,FALSE)</f>
        <v>West</v>
      </c>
      <c r="F867" s="22" t="s">
        <v>13</v>
      </c>
      <c r="G867" s="22" t="s">
        <v>14</v>
      </c>
      <c r="H867" s="24">
        <f>VLOOKUP($G867, Reference!$A$3:$C$20, 2,FALSE)*I867</f>
        <v>135</v>
      </c>
      <c r="I867" s="22">
        <v>3</v>
      </c>
      <c r="J867" s="26" cm="1">
        <f t="array" ref="J867">IFERROR(_xlfn.IFS(AND(C867="Corporate", F867="Technology"), 3%, C867="Corporate", 1%),0%)</f>
        <v>0</v>
      </c>
      <c r="K867" s="24">
        <f>VLOOKUP($G867, Reference!$A$3:$C$20, 3,FALSE)*I867</f>
        <v>105</v>
      </c>
      <c r="L867" s="27">
        <f t="shared" si="26"/>
        <v>30</v>
      </c>
      <c r="M867" s="27">
        <f t="shared" si="27"/>
        <v>30</v>
      </c>
    </row>
    <row r="868" spans="1:13" x14ac:dyDescent="0.2">
      <c r="A868">
        <v>1761</v>
      </c>
      <c r="B868" s="4">
        <v>43897</v>
      </c>
      <c r="C868" t="s">
        <v>11</v>
      </c>
      <c r="D868" t="s">
        <v>15</v>
      </c>
      <c r="E868" s="2" t="str">
        <f>VLOOKUP('SampleSuperstore - Main Data'!D868,Reference!$A$26:$B$74,2,FALSE)</f>
        <v>West</v>
      </c>
      <c r="F868" s="22" t="s">
        <v>13</v>
      </c>
      <c r="G868" s="22" t="s">
        <v>20</v>
      </c>
      <c r="H868" s="24">
        <f>VLOOKUP($G868, Reference!$A$3:$C$20, 2,FALSE)*I868</f>
        <v>85</v>
      </c>
      <c r="I868" s="22">
        <v>5</v>
      </c>
      <c r="J868" s="26" cm="1">
        <f t="array" ref="J868">IFERROR(_xlfn.IFS(AND(C868="Corporate", F868="Technology"), 3%, C868="Corporate", 1%),0%)</f>
        <v>0</v>
      </c>
      <c r="K868" s="24">
        <f>VLOOKUP($G868, Reference!$A$3:$C$20, 3,FALSE)*I868</f>
        <v>50</v>
      </c>
      <c r="L868" s="27">
        <f t="shared" si="26"/>
        <v>35</v>
      </c>
      <c r="M868" s="27">
        <f t="shared" si="27"/>
        <v>35</v>
      </c>
    </row>
    <row r="869" spans="1:13" x14ac:dyDescent="0.2">
      <c r="A869">
        <v>1765</v>
      </c>
      <c r="B869" s="4">
        <v>43897</v>
      </c>
      <c r="C869" t="s">
        <v>11</v>
      </c>
      <c r="D869" t="s">
        <v>66</v>
      </c>
      <c r="E869" s="2" t="str">
        <f>VLOOKUP('SampleSuperstore - Main Data'!D869,Reference!$A$26:$B$74,2,FALSE)</f>
        <v>Central</v>
      </c>
      <c r="F869" s="22" t="s">
        <v>29</v>
      </c>
      <c r="G869" s="22" t="s">
        <v>50</v>
      </c>
      <c r="H869" s="24">
        <f>VLOOKUP($G869, Reference!$A$3:$C$20, 2,FALSE)*I869</f>
        <v>597</v>
      </c>
      <c r="I869" s="22">
        <v>3</v>
      </c>
      <c r="J869" s="26" cm="1">
        <f t="array" ref="J869">IFERROR(_xlfn.IFS(AND(C869="Corporate", F869="Technology"), 3%, C869="Corporate", 1%),0%)</f>
        <v>0</v>
      </c>
      <c r="K869" s="24">
        <f>VLOOKUP($G869, Reference!$A$3:$C$20, 3,FALSE)*I869</f>
        <v>495</v>
      </c>
      <c r="L869" s="27">
        <f t="shared" si="26"/>
        <v>102</v>
      </c>
      <c r="M869" s="27">
        <f t="shared" si="27"/>
        <v>102</v>
      </c>
    </row>
    <row r="870" spans="1:13" x14ac:dyDescent="0.2">
      <c r="A870">
        <v>1766</v>
      </c>
      <c r="B870" s="4">
        <v>43897</v>
      </c>
      <c r="C870" t="s">
        <v>11</v>
      </c>
      <c r="D870" t="s">
        <v>36</v>
      </c>
      <c r="E870" s="2" t="str">
        <f>VLOOKUP('SampleSuperstore - Main Data'!D870,Reference!$A$26:$B$74,2,FALSE)</f>
        <v>East</v>
      </c>
      <c r="F870" s="22" t="s">
        <v>13</v>
      </c>
      <c r="G870" s="22" t="s">
        <v>35</v>
      </c>
      <c r="H870" s="24">
        <f>VLOOKUP($G870, Reference!$A$3:$C$20, 2,FALSE)*I870</f>
        <v>24</v>
      </c>
      <c r="I870" s="22">
        <v>1</v>
      </c>
      <c r="J870" s="26" cm="1">
        <f t="array" ref="J870">IFERROR(_xlfn.IFS(AND(C870="Corporate", F870="Technology"), 3%, C870="Corporate", 1%),0%)</f>
        <v>0</v>
      </c>
      <c r="K870" s="24">
        <f>VLOOKUP($G870, Reference!$A$3:$C$20, 3,FALSE)*I870</f>
        <v>19</v>
      </c>
      <c r="L870" s="27">
        <f t="shared" si="26"/>
        <v>5</v>
      </c>
      <c r="M870" s="27">
        <f t="shared" si="27"/>
        <v>5</v>
      </c>
    </row>
    <row r="871" spans="1:13" x14ac:dyDescent="0.2">
      <c r="A871">
        <v>1767</v>
      </c>
      <c r="B871" s="4">
        <v>43897</v>
      </c>
      <c r="C871" t="s">
        <v>11</v>
      </c>
      <c r="D871" t="s">
        <v>57</v>
      </c>
      <c r="E871" s="2" t="str">
        <f>VLOOKUP('SampleSuperstore - Main Data'!D871,Reference!$A$26:$B$74,2,FALSE)</f>
        <v>South</v>
      </c>
      <c r="F871" s="22" t="s">
        <v>13</v>
      </c>
      <c r="G871" s="22" t="s">
        <v>14</v>
      </c>
      <c r="H871" s="24">
        <f>VLOOKUP($G871, Reference!$A$3:$C$20, 2,FALSE)*I871</f>
        <v>135</v>
      </c>
      <c r="I871" s="22">
        <v>3</v>
      </c>
      <c r="J871" s="26" cm="1">
        <f t="array" ref="J871">IFERROR(_xlfn.IFS(AND(C871="Corporate", F871="Technology"), 3%, C871="Corporate", 1%),0%)</f>
        <v>0</v>
      </c>
      <c r="K871" s="24">
        <f>VLOOKUP($G871, Reference!$A$3:$C$20, 3,FALSE)*I871</f>
        <v>105</v>
      </c>
      <c r="L871" s="27">
        <f t="shared" si="26"/>
        <v>30</v>
      </c>
      <c r="M871" s="27">
        <f t="shared" si="27"/>
        <v>30</v>
      </c>
    </row>
    <row r="872" spans="1:13" x14ac:dyDescent="0.2">
      <c r="A872">
        <v>1768</v>
      </c>
      <c r="B872" s="4">
        <v>43897</v>
      </c>
      <c r="C872" t="s">
        <v>11</v>
      </c>
      <c r="D872" t="s">
        <v>36</v>
      </c>
      <c r="E872" s="2" t="str">
        <f>VLOOKUP('SampleSuperstore - Main Data'!D872,Reference!$A$26:$B$74,2,FALSE)</f>
        <v>East</v>
      </c>
      <c r="F872" s="22" t="s">
        <v>13</v>
      </c>
      <c r="G872" s="22" t="s">
        <v>26</v>
      </c>
      <c r="H872" s="24">
        <f>VLOOKUP($G872, Reference!$A$3:$C$20, 2,FALSE)*I872</f>
        <v>2.5</v>
      </c>
      <c r="I872" s="22">
        <v>1</v>
      </c>
      <c r="J872" s="26" cm="1">
        <f t="array" ref="J872">IFERROR(_xlfn.IFS(AND(C872="Corporate", F872="Technology"), 3%, C872="Corporate", 1%),0%)</f>
        <v>0</v>
      </c>
      <c r="K872" s="24">
        <f>VLOOKUP($G872, Reference!$A$3:$C$20, 3,FALSE)*I872</f>
        <v>2</v>
      </c>
      <c r="L872" s="27">
        <f t="shared" si="26"/>
        <v>0.5</v>
      </c>
      <c r="M872" s="27">
        <f t="shared" si="27"/>
        <v>0.5</v>
      </c>
    </row>
    <row r="873" spans="1:13" x14ac:dyDescent="0.2">
      <c r="A873">
        <v>1769</v>
      </c>
      <c r="B873" s="4">
        <v>43897</v>
      </c>
      <c r="C873" t="s">
        <v>11</v>
      </c>
      <c r="D873" t="s">
        <v>36</v>
      </c>
      <c r="E873" s="2" t="str">
        <f>VLOOKUP('SampleSuperstore - Main Data'!D873,Reference!$A$26:$B$74,2,FALSE)</f>
        <v>East</v>
      </c>
      <c r="F873" s="22" t="s">
        <v>23</v>
      </c>
      <c r="G873" s="22" t="s">
        <v>59</v>
      </c>
      <c r="H873" s="24">
        <f>VLOOKUP($G873, Reference!$A$3:$C$20, 2,FALSE)*I873</f>
        <v>255</v>
      </c>
      <c r="I873" s="22">
        <v>3</v>
      </c>
      <c r="J873" s="26" cm="1">
        <f t="array" ref="J873">IFERROR(_xlfn.IFS(AND(C873="Corporate", F873="Technology"), 3%, C873="Corporate", 1%),0%)</f>
        <v>0</v>
      </c>
      <c r="K873" s="24">
        <f>VLOOKUP($G873, Reference!$A$3:$C$20, 3,FALSE)*I873</f>
        <v>225</v>
      </c>
      <c r="L873" s="27">
        <f t="shared" si="26"/>
        <v>30</v>
      </c>
      <c r="M873" s="27">
        <f t="shared" si="27"/>
        <v>30</v>
      </c>
    </row>
    <row r="874" spans="1:13" x14ac:dyDescent="0.2">
      <c r="A874">
        <v>1770</v>
      </c>
      <c r="B874" s="4">
        <v>43897</v>
      </c>
      <c r="C874" t="s">
        <v>11</v>
      </c>
      <c r="D874" t="s">
        <v>36</v>
      </c>
      <c r="E874" s="2" t="str">
        <f>VLOOKUP('SampleSuperstore - Main Data'!D874,Reference!$A$26:$B$74,2,FALSE)</f>
        <v>East</v>
      </c>
      <c r="F874" s="22" t="s">
        <v>13</v>
      </c>
      <c r="G874" s="22" t="s">
        <v>26</v>
      </c>
      <c r="H874" s="24">
        <f>VLOOKUP($G874, Reference!$A$3:$C$20, 2,FALSE)*I874</f>
        <v>2.5</v>
      </c>
      <c r="I874" s="22">
        <v>1</v>
      </c>
      <c r="J874" s="26" cm="1">
        <f t="array" ref="J874">IFERROR(_xlfn.IFS(AND(C874="Corporate", F874="Technology"), 3%, C874="Corporate", 1%),0%)</f>
        <v>0</v>
      </c>
      <c r="K874" s="24">
        <f>VLOOKUP($G874, Reference!$A$3:$C$20, 3,FALSE)*I874</f>
        <v>2</v>
      </c>
      <c r="L874" s="27">
        <f t="shared" si="26"/>
        <v>0.5</v>
      </c>
      <c r="M874" s="27">
        <f t="shared" si="27"/>
        <v>0.5</v>
      </c>
    </row>
    <row r="875" spans="1:13" x14ac:dyDescent="0.2">
      <c r="A875">
        <v>1771</v>
      </c>
      <c r="B875" s="4">
        <v>43897</v>
      </c>
      <c r="C875" t="s">
        <v>11</v>
      </c>
      <c r="D875" t="s">
        <v>15</v>
      </c>
      <c r="E875" s="2" t="str">
        <f>VLOOKUP('SampleSuperstore - Main Data'!D875,Reference!$A$26:$B$74,2,FALSE)</f>
        <v>West</v>
      </c>
      <c r="F875" s="22" t="s">
        <v>13</v>
      </c>
      <c r="G875" s="22" t="s">
        <v>26</v>
      </c>
      <c r="H875" s="24">
        <f>VLOOKUP($G875, Reference!$A$3:$C$20, 2,FALSE)*I875</f>
        <v>17.5</v>
      </c>
      <c r="I875" s="22">
        <v>7</v>
      </c>
      <c r="J875" s="26" cm="1">
        <f t="array" ref="J875">IFERROR(_xlfn.IFS(AND(C875="Corporate", F875="Technology"), 3%, C875="Corporate", 1%),0%)</f>
        <v>0</v>
      </c>
      <c r="K875" s="24">
        <f>VLOOKUP($G875, Reference!$A$3:$C$20, 3,FALSE)*I875</f>
        <v>14</v>
      </c>
      <c r="L875" s="27">
        <f t="shared" si="26"/>
        <v>3.5</v>
      </c>
      <c r="M875" s="27">
        <f t="shared" si="27"/>
        <v>3.5</v>
      </c>
    </row>
    <row r="876" spans="1:13" x14ac:dyDescent="0.2">
      <c r="A876">
        <v>1772</v>
      </c>
      <c r="B876" s="4">
        <v>43897</v>
      </c>
      <c r="C876" t="s">
        <v>11</v>
      </c>
      <c r="D876" t="s">
        <v>15</v>
      </c>
      <c r="E876" s="2" t="str">
        <f>VLOOKUP('SampleSuperstore - Main Data'!D876,Reference!$A$26:$B$74,2,FALSE)</f>
        <v>West</v>
      </c>
      <c r="F876" s="22" t="s">
        <v>13</v>
      </c>
      <c r="G876" s="22" t="s">
        <v>14</v>
      </c>
      <c r="H876" s="24">
        <f>VLOOKUP($G876, Reference!$A$3:$C$20, 2,FALSE)*I876</f>
        <v>135</v>
      </c>
      <c r="I876" s="22">
        <v>3</v>
      </c>
      <c r="J876" s="26" cm="1">
        <f t="array" ref="J876">IFERROR(_xlfn.IFS(AND(C876="Corporate", F876="Technology"), 3%, C876="Corporate", 1%),0%)</f>
        <v>0</v>
      </c>
      <c r="K876" s="24">
        <f>VLOOKUP($G876, Reference!$A$3:$C$20, 3,FALSE)*I876</f>
        <v>105</v>
      </c>
      <c r="L876" s="27">
        <f t="shared" si="26"/>
        <v>30</v>
      </c>
      <c r="M876" s="27">
        <f t="shared" si="27"/>
        <v>30</v>
      </c>
    </row>
    <row r="877" spans="1:13" x14ac:dyDescent="0.2">
      <c r="A877">
        <v>1773</v>
      </c>
      <c r="B877" s="4">
        <v>43897</v>
      </c>
      <c r="C877" t="s">
        <v>11</v>
      </c>
      <c r="D877" t="s">
        <v>48</v>
      </c>
      <c r="E877" s="2" t="str">
        <f>VLOOKUP('SampleSuperstore - Main Data'!D877,Reference!$A$26:$B$74,2,FALSE)</f>
        <v>South</v>
      </c>
      <c r="F877" s="22" t="s">
        <v>13</v>
      </c>
      <c r="G877" s="22" t="s">
        <v>26</v>
      </c>
      <c r="H877" s="24">
        <f>VLOOKUP($G877, Reference!$A$3:$C$20, 2,FALSE)*I877</f>
        <v>7.5</v>
      </c>
      <c r="I877" s="22">
        <v>3</v>
      </c>
      <c r="J877" s="26" cm="1">
        <f t="array" ref="J877">IFERROR(_xlfn.IFS(AND(C877="Corporate", F877="Technology"), 3%, C877="Corporate", 1%),0%)</f>
        <v>0</v>
      </c>
      <c r="K877" s="24">
        <f>VLOOKUP($G877, Reference!$A$3:$C$20, 3,FALSE)*I877</f>
        <v>6</v>
      </c>
      <c r="L877" s="27">
        <f t="shared" si="26"/>
        <v>1.5</v>
      </c>
      <c r="M877" s="27">
        <f t="shared" si="27"/>
        <v>1.5</v>
      </c>
    </row>
    <row r="878" spans="1:13" x14ac:dyDescent="0.2">
      <c r="A878">
        <v>1774</v>
      </c>
      <c r="B878" s="4">
        <v>43897</v>
      </c>
      <c r="C878" t="s">
        <v>11</v>
      </c>
      <c r="D878" t="s">
        <v>21</v>
      </c>
      <c r="E878" s="2" t="str">
        <f>VLOOKUP('SampleSuperstore - Main Data'!D878,Reference!$A$26:$B$74,2,FALSE)</f>
        <v>West</v>
      </c>
      <c r="F878" s="22" t="s">
        <v>13</v>
      </c>
      <c r="G878" s="22" t="s">
        <v>14</v>
      </c>
      <c r="H878" s="24">
        <f>VLOOKUP($G878, Reference!$A$3:$C$20, 2,FALSE)*I878</f>
        <v>90</v>
      </c>
      <c r="I878" s="22">
        <v>2</v>
      </c>
      <c r="J878" s="26" cm="1">
        <f t="array" ref="J878">IFERROR(_xlfn.IFS(AND(C878="Corporate", F878="Technology"), 3%, C878="Corporate", 1%),0%)</f>
        <v>0</v>
      </c>
      <c r="K878" s="24">
        <f>VLOOKUP($G878, Reference!$A$3:$C$20, 3,FALSE)*I878</f>
        <v>70</v>
      </c>
      <c r="L878" s="27">
        <f t="shared" si="26"/>
        <v>20</v>
      </c>
      <c r="M878" s="27">
        <f t="shared" si="27"/>
        <v>20</v>
      </c>
    </row>
    <row r="879" spans="1:13" x14ac:dyDescent="0.2">
      <c r="A879">
        <v>1775</v>
      </c>
      <c r="B879" s="4">
        <v>43897</v>
      </c>
      <c r="C879" t="s">
        <v>11</v>
      </c>
      <c r="D879" t="s">
        <v>27</v>
      </c>
      <c r="E879" s="2" t="str">
        <f>VLOOKUP('SampleSuperstore - Main Data'!D879,Reference!$A$26:$B$74,2,FALSE)</f>
        <v>East</v>
      </c>
      <c r="F879" s="22" t="s">
        <v>13</v>
      </c>
      <c r="G879" s="22" t="s">
        <v>14</v>
      </c>
      <c r="H879" s="24">
        <f>VLOOKUP($G879, Reference!$A$3:$C$20, 2,FALSE)*I879</f>
        <v>90</v>
      </c>
      <c r="I879" s="22">
        <v>2</v>
      </c>
      <c r="J879" s="26" cm="1">
        <f t="array" ref="J879">IFERROR(_xlfn.IFS(AND(C879="Corporate", F879="Technology"), 3%, C879="Corporate", 1%),0%)</f>
        <v>0</v>
      </c>
      <c r="K879" s="24">
        <f>VLOOKUP($G879, Reference!$A$3:$C$20, 3,FALSE)*I879</f>
        <v>70</v>
      </c>
      <c r="L879" s="27">
        <f t="shared" si="26"/>
        <v>20</v>
      </c>
      <c r="M879" s="27">
        <f t="shared" si="27"/>
        <v>20</v>
      </c>
    </row>
    <row r="880" spans="1:13" x14ac:dyDescent="0.2">
      <c r="A880">
        <v>1776</v>
      </c>
      <c r="B880" s="4">
        <v>43897</v>
      </c>
      <c r="C880" t="s">
        <v>11</v>
      </c>
      <c r="D880" t="s">
        <v>36</v>
      </c>
      <c r="E880" s="2" t="str">
        <f>VLOOKUP('SampleSuperstore - Main Data'!D880,Reference!$A$26:$B$74,2,FALSE)</f>
        <v>East</v>
      </c>
      <c r="F880" s="22" t="s">
        <v>23</v>
      </c>
      <c r="G880" s="22" t="s">
        <v>38</v>
      </c>
      <c r="H880" s="24">
        <f>VLOOKUP($G880, Reference!$A$3:$C$20, 2,FALSE)*I880</f>
        <v>960</v>
      </c>
      <c r="I880" s="22">
        <v>12</v>
      </c>
      <c r="J880" s="26" cm="1">
        <f t="array" ref="J880">IFERROR(_xlfn.IFS(AND(C880="Corporate", F880="Technology"), 3%, C880="Corporate", 1%),0%)</f>
        <v>0</v>
      </c>
      <c r="K880" s="24">
        <f>VLOOKUP($G880, Reference!$A$3:$C$20, 3,FALSE)*I880</f>
        <v>780</v>
      </c>
      <c r="L880" s="27">
        <f t="shared" si="26"/>
        <v>180</v>
      </c>
      <c r="M880" s="27">
        <f t="shared" si="27"/>
        <v>180</v>
      </c>
    </row>
    <row r="881" spans="1:13" x14ac:dyDescent="0.2">
      <c r="A881">
        <v>1778</v>
      </c>
      <c r="B881" s="4">
        <v>43897</v>
      </c>
      <c r="C881" t="s">
        <v>11</v>
      </c>
      <c r="D881" t="s">
        <v>19</v>
      </c>
      <c r="E881" s="2" t="str">
        <f>VLOOKUP('SampleSuperstore - Main Data'!D881,Reference!$A$26:$B$74,2,FALSE)</f>
        <v>East</v>
      </c>
      <c r="F881" s="22" t="s">
        <v>23</v>
      </c>
      <c r="G881" s="22" t="s">
        <v>59</v>
      </c>
      <c r="H881" s="24">
        <f>VLOOKUP($G881, Reference!$A$3:$C$20, 2,FALSE)*I881</f>
        <v>85</v>
      </c>
      <c r="I881" s="22">
        <v>1</v>
      </c>
      <c r="J881" s="26" cm="1">
        <f t="array" ref="J881">IFERROR(_xlfn.IFS(AND(C881="Corporate", F881="Technology"), 3%, C881="Corporate", 1%),0%)</f>
        <v>0</v>
      </c>
      <c r="K881" s="24">
        <f>VLOOKUP($G881, Reference!$A$3:$C$20, 3,FALSE)*I881</f>
        <v>75</v>
      </c>
      <c r="L881" s="27">
        <f t="shared" si="26"/>
        <v>10</v>
      </c>
      <c r="M881" s="27">
        <f t="shared" si="27"/>
        <v>10</v>
      </c>
    </row>
    <row r="882" spans="1:13" x14ac:dyDescent="0.2">
      <c r="A882">
        <v>1779</v>
      </c>
      <c r="B882" s="4">
        <v>43897</v>
      </c>
      <c r="C882" t="s">
        <v>11</v>
      </c>
      <c r="D882" t="s">
        <v>25</v>
      </c>
      <c r="E882" s="2" t="str">
        <f>VLOOKUP('SampleSuperstore - Main Data'!D882,Reference!$A$26:$B$74,2,FALSE)</f>
        <v>Central</v>
      </c>
      <c r="F882" s="22" t="s">
        <v>13</v>
      </c>
      <c r="G882" s="22" t="s">
        <v>16</v>
      </c>
      <c r="H882" s="24">
        <f>VLOOKUP($G882, Reference!$A$3:$C$20, 2,FALSE)*I882</f>
        <v>38</v>
      </c>
      <c r="I882" s="22">
        <v>2</v>
      </c>
      <c r="J882" s="26" cm="1">
        <f t="array" ref="J882">IFERROR(_xlfn.IFS(AND(C882="Corporate", F882="Technology"), 3%, C882="Corporate", 1%),0%)</f>
        <v>0</v>
      </c>
      <c r="K882" s="24">
        <f>VLOOKUP($G882, Reference!$A$3:$C$20, 3,FALSE)*I882</f>
        <v>20</v>
      </c>
      <c r="L882" s="27">
        <f t="shared" si="26"/>
        <v>18</v>
      </c>
      <c r="M882" s="27">
        <f t="shared" si="27"/>
        <v>18</v>
      </c>
    </row>
    <row r="883" spans="1:13" x14ac:dyDescent="0.2">
      <c r="A883">
        <v>1780</v>
      </c>
      <c r="B883" s="4">
        <v>43897</v>
      </c>
      <c r="C883" t="s">
        <v>11</v>
      </c>
      <c r="D883" t="s">
        <v>25</v>
      </c>
      <c r="E883" s="2" t="str">
        <f>VLOOKUP('SampleSuperstore - Main Data'!D883,Reference!$A$26:$B$74,2,FALSE)</f>
        <v>Central</v>
      </c>
      <c r="F883" s="22" t="s">
        <v>23</v>
      </c>
      <c r="G883" s="22" t="s">
        <v>37</v>
      </c>
      <c r="H883" s="24">
        <f>VLOOKUP($G883, Reference!$A$3:$C$20, 2,FALSE)*I883</f>
        <v>45</v>
      </c>
      <c r="I883" s="22">
        <v>5</v>
      </c>
      <c r="J883" s="26" cm="1">
        <f t="array" ref="J883">IFERROR(_xlfn.IFS(AND(C883="Corporate", F883="Technology"), 3%, C883="Corporate", 1%),0%)</f>
        <v>0</v>
      </c>
      <c r="K883" s="24">
        <f>VLOOKUP($G883, Reference!$A$3:$C$20, 3,FALSE)*I883</f>
        <v>25</v>
      </c>
      <c r="L883" s="27">
        <f t="shared" si="26"/>
        <v>20</v>
      </c>
      <c r="M883" s="27">
        <f t="shared" si="27"/>
        <v>20</v>
      </c>
    </row>
    <row r="884" spans="1:13" x14ac:dyDescent="0.2">
      <c r="A884">
        <v>1784</v>
      </c>
      <c r="B884" s="4">
        <v>43898</v>
      </c>
      <c r="C884" t="s">
        <v>11</v>
      </c>
      <c r="D884" t="s">
        <v>25</v>
      </c>
      <c r="E884" s="2" t="str">
        <f>VLOOKUP('SampleSuperstore - Main Data'!D884,Reference!$A$26:$B$74,2,FALSE)</f>
        <v>Central</v>
      </c>
      <c r="F884" s="22" t="s">
        <v>13</v>
      </c>
      <c r="G884" s="22" t="s">
        <v>49</v>
      </c>
      <c r="H884" s="24">
        <f>VLOOKUP($G884, Reference!$A$3:$C$20, 2,FALSE)*I884</f>
        <v>160</v>
      </c>
      <c r="I884" s="22">
        <v>4</v>
      </c>
      <c r="J884" s="26" cm="1">
        <f t="array" ref="J884">IFERROR(_xlfn.IFS(AND(C884="Corporate", F884="Technology"), 3%, C884="Corporate", 1%),0%)</f>
        <v>0</v>
      </c>
      <c r="K884" s="24">
        <f>VLOOKUP($G884, Reference!$A$3:$C$20, 3,FALSE)*I884</f>
        <v>140</v>
      </c>
      <c r="L884" s="27">
        <f t="shared" si="26"/>
        <v>20</v>
      </c>
      <c r="M884" s="27">
        <f t="shared" si="27"/>
        <v>20</v>
      </c>
    </row>
    <row r="885" spans="1:13" x14ac:dyDescent="0.2">
      <c r="A885">
        <v>1785</v>
      </c>
      <c r="B885" s="4">
        <v>43898</v>
      </c>
      <c r="C885" t="s">
        <v>11</v>
      </c>
      <c r="D885" t="s">
        <v>36</v>
      </c>
      <c r="E885" s="2" t="str">
        <f>VLOOKUP('SampleSuperstore - Main Data'!D885,Reference!$A$26:$B$74,2,FALSE)</f>
        <v>East</v>
      </c>
      <c r="F885" s="22" t="s">
        <v>29</v>
      </c>
      <c r="G885" s="22" t="s">
        <v>50</v>
      </c>
      <c r="H885" s="24">
        <f>VLOOKUP($G885, Reference!$A$3:$C$20, 2,FALSE)*I885</f>
        <v>199</v>
      </c>
      <c r="I885" s="22">
        <v>1</v>
      </c>
      <c r="J885" s="26" cm="1">
        <f t="array" ref="J885">IFERROR(_xlfn.IFS(AND(C885="Corporate", F885="Technology"), 3%, C885="Corporate", 1%),0%)</f>
        <v>0</v>
      </c>
      <c r="K885" s="24">
        <f>VLOOKUP($G885, Reference!$A$3:$C$20, 3,FALSE)*I885</f>
        <v>165</v>
      </c>
      <c r="L885" s="27">
        <f t="shared" si="26"/>
        <v>34</v>
      </c>
      <c r="M885" s="27">
        <f t="shared" si="27"/>
        <v>34</v>
      </c>
    </row>
    <row r="886" spans="1:13" x14ac:dyDescent="0.2">
      <c r="A886">
        <v>1786</v>
      </c>
      <c r="B886" s="4">
        <v>43898</v>
      </c>
      <c r="C886" t="s">
        <v>11</v>
      </c>
      <c r="D886" t="s">
        <v>21</v>
      </c>
      <c r="E886" s="2" t="str">
        <f>VLOOKUP('SampleSuperstore - Main Data'!D886,Reference!$A$26:$B$74,2,FALSE)</f>
        <v>West</v>
      </c>
      <c r="F886" s="22" t="s">
        <v>23</v>
      </c>
      <c r="G886" s="22" t="s">
        <v>59</v>
      </c>
      <c r="H886" s="24">
        <f>VLOOKUP($G886, Reference!$A$3:$C$20, 2,FALSE)*I886</f>
        <v>1105</v>
      </c>
      <c r="I886" s="22">
        <v>13</v>
      </c>
      <c r="J886" s="26" cm="1">
        <f t="array" ref="J886">IFERROR(_xlfn.IFS(AND(C886="Corporate", F886="Technology"), 3%, C886="Corporate", 1%),0%)</f>
        <v>0</v>
      </c>
      <c r="K886" s="24">
        <f>VLOOKUP($G886, Reference!$A$3:$C$20, 3,FALSE)*I886</f>
        <v>975</v>
      </c>
      <c r="L886" s="27">
        <f t="shared" si="26"/>
        <v>130</v>
      </c>
      <c r="M886" s="27">
        <f t="shared" si="27"/>
        <v>130</v>
      </c>
    </row>
    <row r="887" spans="1:13" x14ac:dyDescent="0.2">
      <c r="A887">
        <v>1787</v>
      </c>
      <c r="B887" s="4">
        <v>43898</v>
      </c>
      <c r="C887" t="s">
        <v>11</v>
      </c>
      <c r="D887" t="s">
        <v>44</v>
      </c>
      <c r="E887" s="2" t="str">
        <f>VLOOKUP('SampleSuperstore - Main Data'!D887,Reference!$A$26:$B$74,2,FALSE)</f>
        <v>South</v>
      </c>
      <c r="F887" s="22" t="s">
        <v>23</v>
      </c>
      <c r="G887" s="22" t="s">
        <v>38</v>
      </c>
      <c r="H887" s="24">
        <f>VLOOKUP($G887, Reference!$A$3:$C$20, 2,FALSE)*I887</f>
        <v>320</v>
      </c>
      <c r="I887" s="22">
        <v>4</v>
      </c>
      <c r="J887" s="26" cm="1">
        <f t="array" ref="J887">IFERROR(_xlfn.IFS(AND(C887="Corporate", F887="Technology"), 3%, C887="Corporate", 1%),0%)</f>
        <v>0</v>
      </c>
      <c r="K887" s="24">
        <f>VLOOKUP($G887, Reference!$A$3:$C$20, 3,FALSE)*I887</f>
        <v>260</v>
      </c>
      <c r="L887" s="27">
        <f t="shared" si="26"/>
        <v>60</v>
      </c>
      <c r="M887" s="27">
        <f t="shared" si="27"/>
        <v>60</v>
      </c>
    </row>
    <row r="888" spans="1:13" x14ac:dyDescent="0.2">
      <c r="A888">
        <v>1789</v>
      </c>
      <c r="B888" s="4">
        <v>43898</v>
      </c>
      <c r="C888" t="s">
        <v>11</v>
      </c>
      <c r="D888" t="s">
        <v>21</v>
      </c>
      <c r="E888" s="2" t="str">
        <f>VLOOKUP('SampleSuperstore - Main Data'!D888,Reference!$A$26:$B$74,2,FALSE)</f>
        <v>West</v>
      </c>
      <c r="F888" s="22" t="s">
        <v>29</v>
      </c>
      <c r="G888" s="22" t="s">
        <v>50</v>
      </c>
      <c r="H888" s="24">
        <f>VLOOKUP($G888, Reference!$A$3:$C$20, 2,FALSE)*I888</f>
        <v>199</v>
      </c>
      <c r="I888" s="22">
        <v>1</v>
      </c>
      <c r="J888" s="26" cm="1">
        <f t="array" ref="J888">IFERROR(_xlfn.IFS(AND(C888="Corporate", F888="Technology"), 3%, C888="Corporate", 1%),0%)</f>
        <v>0</v>
      </c>
      <c r="K888" s="24">
        <f>VLOOKUP($G888, Reference!$A$3:$C$20, 3,FALSE)*I888</f>
        <v>165</v>
      </c>
      <c r="L888" s="27">
        <f t="shared" si="26"/>
        <v>34</v>
      </c>
      <c r="M888" s="27">
        <f t="shared" si="27"/>
        <v>34</v>
      </c>
    </row>
    <row r="889" spans="1:13" x14ac:dyDescent="0.2">
      <c r="A889">
        <v>1790</v>
      </c>
      <c r="B889" s="4">
        <v>43898</v>
      </c>
      <c r="C889" t="s">
        <v>11</v>
      </c>
      <c r="D889" t="s">
        <v>32</v>
      </c>
      <c r="E889" s="2" t="str">
        <f>VLOOKUP('SampleSuperstore - Main Data'!D889,Reference!$A$26:$B$74,2,FALSE)</f>
        <v>South</v>
      </c>
      <c r="F889" s="22" t="s">
        <v>13</v>
      </c>
      <c r="G889" s="22" t="s">
        <v>53</v>
      </c>
      <c r="H889" s="24">
        <f>VLOOKUP($G889, Reference!$A$3:$C$20, 2,FALSE)*I889</f>
        <v>24</v>
      </c>
      <c r="I889" s="22">
        <v>2</v>
      </c>
      <c r="J889" s="26" cm="1">
        <f t="array" ref="J889">IFERROR(_xlfn.IFS(AND(C889="Corporate", F889="Technology"), 3%, C889="Corporate", 1%),0%)</f>
        <v>0</v>
      </c>
      <c r="K889" s="24">
        <f>VLOOKUP($G889, Reference!$A$3:$C$20, 3,FALSE)*I889</f>
        <v>18</v>
      </c>
      <c r="L889" s="27">
        <f t="shared" si="26"/>
        <v>6</v>
      </c>
      <c r="M889" s="27">
        <f t="shared" si="27"/>
        <v>6</v>
      </c>
    </row>
    <row r="890" spans="1:13" x14ac:dyDescent="0.2">
      <c r="A890">
        <v>1791</v>
      </c>
      <c r="B890" s="4">
        <v>43898</v>
      </c>
      <c r="C890" t="s">
        <v>11</v>
      </c>
      <c r="D890" t="s">
        <v>31</v>
      </c>
      <c r="E890" s="2" t="str">
        <f>VLOOKUP('SampleSuperstore - Main Data'!D890,Reference!$A$26:$B$74,2,FALSE)</f>
        <v>Central</v>
      </c>
      <c r="F890" s="22" t="s">
        <v>13</v>
      </c>
      <c r="G890" s="22" t="s">
        <v>14</v>
      </c>
      <c r="H890" s="24">
        <f>VLOOKUP($G890, Reference!$A$3:$C$20, 2,FALSE)*I890</f>
        <v>225</v>
      </c>
      <c r="I890" s="22">
        <v>5</v>
      </c>
      <c r="J890" s="26" cm="1">
        <f t="array" ref="J890">IFERROR(_xlfn.IFS(AND(C890="Corporate", F890="Technology"), 3%, C890="Corporate", 1%),0%)</f>
        <v>0</v>
      </c>
      <c r="K890" s="24">
        <f>VLOOKUP($G890, Reference!$A$3:$C$20, 3,FALSE)*I890</f>
        <v>175</v>
      </c>
      <c r="L890" s="27">
        <f t="shared" si="26"/>
        <v>50</v>
      </c>
      <c r="M890" s="27">
        <f t="shared" si="27"/>
        <v>50</v>
      </c>
    </row>
    <row r="891" spans="1:13" x14ac:dyDescent="0.2">
      <c r="A891">
        <v>1793</v>
      </c>
      <c r="B891" s="4">
        <v>43898</v>
      </c>
      <c r="C891" t="s">
        <v>11</v>
      </c>
      <c r="D891" t="s">
        <v>25</v>
      </c>
      <c r="E891" s="2" t="str">
        <f>VLOOKUP('SampleSuperstore - Main Data'!D891,Reference!$A$26:$B$74,2,FALSE)</f>
        <v>Central</v>
      </c>
      <c r="F891" s="22" t="s">
        <v>23</v>
      </c>
      <c r="G891" s="22" t="s">
        <v>24</v>
      </c>
      <c r="H891" s="24">
        <f>VLOOKUP($G891, Reference!$A$3:$C$20, 2,FALSE)*I891</f>
        <v>297</v>
      </c>
      <c r="I891" s="22">
        <v>3</v>
      </c>
      <c r="J891" s="26" cm="1">
        <f t="array" ref="J891">IFERROR(_xlfn.IFS(AND(C891="Corporate", F891="Technology"), 3%, C891="Corporate", 1%),0%)</f>
        <v>0</v>
      </c>
      <c r="K891" s="24">
        <f>VLOOKUP($G891, Reference!$A$3:$C$20, 3,FALSE)*I891</f>
        <v>237</v>
      </c>
      <c r="L891" s="27">
        <f t="shared" si="26"/>
        <v>60</v>
      </c>
      <c r="M891" s="27">
        <f t="shared" si="27"/>
        <v>60</v>
      </c>
    </row>
    <row r="892" spans="1:13" x14ac:dyDescent="0.2">
      <c r="A892">
        <v>1798</v>
      </c>
      <c r="B892" s="4">
        <v>43898</v>
      </c>
      <c r="C892" t="s">
        <v>11</v>
      </c>
      <c r="D892" t="s">
        <v>36</v>
      </c>
      <c r="E892" s="2" t="str">
        <f>VLOOKUP('SampleSuperstore - Main Data'!D892,Reference!$A$26:$B$74,2,FALSE)</f>
        <v>East</v>
      </c>
      <c r="F892" s="22" t="s">
        <v>29</v>
      </c>
      <c r="G892" s="22" t="s">
        <v>33</v>
      </c>
      <c r="H892" s="24">
        <f>VLOOKUP($G892, Reference!$A$3:$C$20, 2,FALSE)*I892</f>
        <v>15</v>
      </c>
      <c r="I892" s="22">
        <v>3</v>
      </c>
      <c r="J892" s="26" cm="1">
        <f t="array" ref="J892">IFERROR(_xlfn.IFS(AND(C892="Corporate", F892="Technology"), 3%, C892="Corporate", 1%),0%)</f>
        <v>0</v>
      </c>
      <c r="K892" s="24">
        <f>VLOOKUP($G892, Reference!$A$3:$C$20, 3,FALSE)*I892</f>
        <v>7.5</v>
      </c>
      <c r="L892" s="27">
        <f t="shared" si="26"/>
        <v>7.5</v>
      </c>
      <c r="M892" s="27">
        <f t="shared" si="27"/>
        <v>7.5</v>
      </c>
    </row>
    <row r="893" spans="1:13" x14ac:dyDescent="0.2">
      <c r="A893">
        <v>1799</v>
      </c>
      <c r="B893" s="4">
        <v>43898</v>
      </c>
      <c r="C893" t="s">
        <v>11</v>
      </c>
      <c r="D893" t="s">
        <v>25</v>
      </c>
      <c r="E893" s="2" t="str">
        <f>VLOOKUP('SampleSuperstore - Main Data'!D893,Reference!$A$26:$B$74,2,FALSE)</f>
        <v>Central</v>
      </c>
      <c r="F893" s="22" t="s">
        <v>23</v>
      </c>
      <c r="G893" s="22" t="s">
        <v>24</v>
      </c>
      <c r="H893" s="24">
        <f>VLOOKUP($G893, Reference!$A$3:$C$20, 2,FALSE)*I893</f>
        <v>495</v>
      </c>
      <c r="I893" s="22">
        <v>5</v>
      </c>
      <c r="J893" s="26" cm="1">
        <f t="array" ref="J893">IFERROR(_xlfn.IFS(AND(C893="Corporate", F893="Technology"), 3%, C893="Corporate", 1%),0%)</f>
        <v>0</v>
      </c>
      <c r="K893" s="24">
        <f>VLOOKUP($G893, Reference!$A$3:$C$20, 3,FALSE)*I893</f>
        <v>395</v>
      </c>
      <c r="L893" s="27">
        <f t="shared" si="26"/>
        <v>100</v>
      </c>
      <c r="M893" s="27">
        <f t="shared" si="27"/>
        <v>100</v>
      </c>
    </row>
    <row r="894" spans="1:13" x14ac:dyDescent="0.2">
      <c r="A894">
        <v>1802</v>
      </c>
      <c r="B894" s="4">
        <v>43898</v>
      </c>
      <c r="C894" t="s">
        <v>11</v>
      </c>
      <c r="D894" t="s">
        <v>36</v>
      </c>
      <c r="E894" s="2" t="str">
        <f>VLOOKUP('SampleSuperstore - Main Data'!D894,Reference!$A$26:$B$74,2,FALSE)</f>
        <v>East</v>
      </c>
      <c r="F894" s="22" t="s">
        <v>29</v>
      </c>
      <c r="G894" s="22" t="s">
        <v>50</v>
      </c>
      <c r="H894" s="24">
        <f>VLOOKUP($G894, Reference!$A$3:$C$20, 2,FALSE)*I894</f>
        <v>1194</v>
      </c>
      <c r="I894" s="22">
        <v>6</v>
      </c>
      <c r="J894" s="26" cm="1">
        <f t="array" ref="J894">IFERROR(_xlfn.IFS(AND(C894="Corporate", F894="Technology"), 3%, C894="Corporate", 1%),0%)</f>
        <v>0</v>
      </c>
      <c r="K894" s="24">
        <f>VLOOKUP($G894, Reference!$A$3:$C$20, 3,FALSE)*I894</f>
        <v>990</v>
      </c>
      <c r="L894" s="27">
        <f t="shared" si="26"/>
        <v>204</v>
      </c>
      <c r="M894" s="27">
        <f t="shared" si="27"/>
        <v>204</v>
      </c>
    </row>
    <row r="895" spans="1:13" x14ac:dyDescent="0.2">
      <c r="A895">
        <v>1811</v>
      </c>
      <c r="B895" s="4">
        <v>43899</v>
      </c>
      <c r="C895" t="s">
        <v>11</v>
      </c>
      <c r="D895" t="s">
        <v>34</v>
      </c>
      <c r="E895" s="2" t="str">
        <f>VLOOKUP('SampleSuperstore - Main Data'!D895,Reference!$A$26:$B$74,2,FALSE)</f>
        <v>South</v>
      </c>
      <c r="F895" s="22" t="s">
        <v>13</v>
      </c>
      <c r="G895" s="22" t="s">
        <v>35</v>
      </c>
      <c r="H895" s="24">
        <f>VLOOKUP($G895, Reference!$A$3:$C$20, 2,FALSE)*I895</f>
        <v>72</v>
      </c>
      <c r="I895" s="22">
        <v>3</v>
      </c>
      <c r="J895" s="26" cm="1">
        <f t="array" ref="J895">IFERROR(_xlfn.IFS(AND(C895="Corporate", F895="Technology"), 3%, C895="Corporate", 1%),0%)</f>
        <v>0</v>
      </c>
      <c r="K895" s="24">
        <f>VLOOKUP($G895, Reference!$A$3:$C$20, 3,FALSE)*I895</f>
        <v>57</v>
      </c>
      <c r="L895" s="27">
        <f t="shared" si="26"/>
        <v>15</v>
      </c>
      <c r="M895" s="27">
        <f t="shared" si="27"/>
        <v>15</v>
      </c>
    </row>
    <row r="896" spans="1:13" x14ac:dyDescent="0.2">
      <c r="A896">
        <v>1812</v>
      </c>
      <c r="B896" s="4">
        <v>43899</v>
      </c>
      <c r="C896" t="s">
        <v>11</v>
      </c>
      <c r="D896" t="s">
        <v>36</v>
      </c>
      <c r="E896" s="2" t="str">
        <f>VLOOKUP('SampleSuperstore - Main Data'!D896,Reference!$A$26:$B$74,2,FALSE)</f>
        <v>East</v>
      </c>
      <c r="F896" s="22" t="s">
        <v>29</v>
      </c>
      <c r="G896" s="22" t="s">
        <v>33</v>
      </c>
      <c r="H896" s="24">
        <f>VLOOKUP($G896, Reference!$A$3:$C$20, 2,FALSE)*I896</f>
        <v>25</v>
      </c>
      <c r="I896" s="22">
        <v>5</v>
      </c>
      <c r="J896" s="26" cm="1">
        <f t="array" ref="J896">IFERROR(_xlfn.IFS(AND(C896="Corporate", F896="Technology"), 3%, C896="Corporate", 1%),0%)</f>
        <v>0</v>
      </c>
      <c r="K896" s="24">
        <f>VLOOKUP($G896, Reference!$A$3:$C$20, 3,FALSE)*I896</f>
        <v>12.5</v>
      </c>
      <c r="L896" s="27">
        <f t="shared" si="26"/>
        <v>12.5</v>
      </c>
      <c r="M896" s="27">
        <f t="shared" si="27"/>
        <v>12.5</v>
      </c>
    </row>
    <row r="897" spans="1:13" x14ac:dyDescent="0.2">
      <c r="A897">
        <v>1815</v>
      </c>
      <c r="B897" s="4">
        <v>43899</v>
      </c>
      <c r="C897" t="s">
        <v>11</v>
      </c>
      <c r="D897" t="s">
        <v>15</v>
      </c>
      <c r="E897" s="2" t="str">
        <f>VLOOKUP('SampleSuperstore - Main Data'!D897,Reference!$A$26:$B$74,2,FALSE)</f>
        <v>West</v>
      </c>
      <c r="F897" s="22" t="s">
        <v>29</v>
      </c>
      <c r="G897" s="22" t="s">
        <v>50</v>
      </c>
      <c r="H897" s="24">
        <f>VLOOKUP($G897, Reference!$A$3:$C$20, 2,FALSE)*I897</f>
        <v>796</v>
      </c>
      <c r="I897" s="22">
        <v>4</v>
      </c>
      <c r="J897" s="26" cm="1">
        <f t="array" ref="J897">IFERROR(_xlfn.IFS(AND(C897="Corporate", F897="Technology"), 3%, C897="Corporate", 1%),0%)</f>
        <v>0</v>
      </c>
      <c r="K897" s="24">
        <f>VLOOKUP($G897, Reference!$A$3:$C$20, 3,FALSE)*I897</f>
        <v>660</v>
      </c>
      <c r="L897" s="27">
        <f t="shared" si="26"/>
        <v>136</v>
      </c>
      <c r="M897" s="27">
        <f t="shared" si="27"/>
        <v>136</v>
      </c>
    </row>
    <row r="898" spans="1:13" x14ac:dyDescent="0.2">
      <c r="A898">
        <v>1816</v>
      </c>
      <c r="B898" s="4">
        <v>43899</v>
      </c>
      <c r="C898" t="s">
        <v>11</v>
      </c>
      <c r="D898" t="s">
        <v>19</v>
      </c>
      <c r="E898" s="2" t="str">
        <f>VLOOKUP('SampleSuperstore - Main Data'!D898,Reference!$A$26:$B$74,2,FALSE)</f>
        <v>East</v>
      </c>
      <c r="F898" s="22" t="s">
        <v>13</v>
      </c>
      <c r="G898" s="22" t="s">
        <v>14</v>
      </c>
      <c r="H898" s="24">
        <f>VLOOKUP($G898, Reference!$A$3:$C$20, 2,FALSE)*I898</f>
        <v>270</v>
      </c>
      <c r="I898" s="22">
        <v>6</v>
      </c>
      <c r="J898" s="26" cm="1">
        <f t="array" ref="J898">IFERROR(_xlfn.IFS(AND(C898="Corporate", F898="Technology"), 3%, C898="Corporate", 1%),0%)</f>
        <v>0</v>
      </c>
      <c r="K898" s="24">
        <f>VLOOKUP($G898, Reference!$A$3:$C$20, 3,FALSE)*I898</f>
        <v>210</v>
      </c>
      <c r="L898" s="27">
        <f t="shared" ref="L898:L961" si="28">H898-K898</f>
        <v>60</v>
      </c>
      <c r="M898" s="27">
        <f t="shared" ref="M898:M961" si="29">H898*(1-J898)-K898</f>
        <v>60</v>
      </c>
    </row>
    <row r="899" spans="1:13" x14ac:dyDescent="0.2">
      <c r="A899">
        <v>1823</v>
      </c>
      <c r="B899" s="4">
        <v>43899</v>
      </c>
      <c r="C899" t="s">
        <v>11</v>
      </c>
      <c r="D899" t="s">
        <v>15</v>
      </c>
      <c r="E899" s="2" t="str">
        <f>VLOOKUP('SampleSuperstore - Main Data'!D899,Reference!$A$26:$B$74,2,FALSE)</f>
        <v>West</v>
      </c>
      <c r="F899" s="22" t="s">
        <v>13</v>
      </c>
      <c r="G899" s="22" t="s">
        <v>20</v>
      </c>
      <c r="H899" s="24">
        <f>VLOOKUP($G899, Reference!$A$3:$C$20, 2,FALSE)*I899</f>
        <v>68</v>
      </c>
      <c r="I899" s="22">
        <v>4</v>
      </c>
      <c r="J899" s="26" cm="1">
        <f t="array" ref="J899">IFERROR(_xlfn.IFS(AND(C899="Corporate", F899="Technology"), 3%, C899="Corporate", 1%),0%)</f>
        <v>0</v>
      </c>
      <c r="K899" s="24">
        <f>VLOOKUP($G899, Reference!$A$3:$C$20, 3,FALSE)*I899</f>
        <v>40</v>
      </c>
      <c r="L899" s="27">
        <f t="shared" si="28"/>
        <v>28</v>
      </c>
      <c r="M899" s="27">
        <f t="shared" si="29"/>
        <v>28</v>
      </c>
    </row>
    <row r="900" spans="1:13" x14ac:dyDescent="0.2">
      <c r="A900">
        <v>1824</v>
      </c>
      <c r="B900" s="4">
        <v>43899</v>
      </c>
      <c r="C900" t="s">
        <v>11</v>
      </c>
      <c r="D900" t="s">
        <v>36</v>
      </c>
      <c r="E900" s="2" t="str">
        <f>VLOOKUP('SampleSuperstore - Main Data'!D900,Reference!$A$26:$B$74,2,FALSE)</f>
        <v>East</v>
      </c>
      <c r="F900" s="22" t="s">
        <v>13</v>
      </c>
      <c r="G900" s="22" t="s">
        <v>20</v>
      </c>
      <c r="H900" s="24">
        <f>VLOOKUP($G900, Reference!$A$3:$C$20, 2,FALSE)*I900</f>
        <v>51</v>
      </c>
      <c r="I900" s="22">
        <v>3</v>
      </c>
      <c r="J900" s="26" cm="1">
        <f t="array" ref="J900">IFERROR(_xlfn.IFS(AND(C900="Corporate", F900="Technology"), 3%, C900="Corporate", 1%),0%)</f>
        <v>0</v>
      </c>
      <c r="K900" s="24">
        <f>VLOOKUP($G900, Reference!$A$3:$C$20, 3,FALSE)*I900</f>
        <v>30</v>
      </c>
      <c r="L900" s="27">
        <f t="shared" si="28"/>
        <v>21</v>
      </c>
      <c r="M900" s="27">
        <f t="shared" si="29"/>
        <v>21</v>
      </c>
    </row>
    <row r="901" spans="1:13" x14ac:dyDescent="0.2">
      <c r="A901">
        <v>1827</v>
      </c>
      <c r="B901" s="4">
        <v>43899</v>
      </c>
      <c r="C901" t="s">
        <v>11</v>
      </c>
      <c r="D901" t="s">
        <v>21</v>
      </c>
      <c r="E901" s="2" t="str">
        <f>VLOOKUP('SampleSuperstore - Main Data'!D901,Reference!$A$26:$B$74,2,FALSE)</f>
        <v>West</v>
      </c>
      <c r="F901" s="22" t="s">
        <v>29</v>
      </c>
      <c r="G901" s="22" t="s">
        <v>33</v>
      </c>
      <c r="H901" s="24">
        <f>VLOOKUP($G901, Reference!$A$3:$C$20, 2,FALSE)*I901</f>
        <v>15</v>
      </c>
      <c r="I901" s="22">
        <v>3</v>
      </c>
      <c r="J901" s="26" cm="1">
        <f t="array" ref="J901">IFERROR(_xlfn.IFS(AND(C901="Corporate", F901="Technology"), 3%, C901="Corporate", 1%),0%)</f>
        <v>0</v>
      </c>
      <c r="K901" s="24">
        <f>VLOOKUP($G901, Reference!$A$3:$C$20, 3,FALSE)*I901</f>
        <v>7.5</v>
      </c>
      <c r="L901" s="27">
        <f t="shared" si="28"/>
        <v>7.5</v>
      </c>
      <c r="M901" s="27">
        <f t="shared" si="29"/>
        <v>7.5</v>
      </c>
    </row>
    <row r="902" spans="1:13" x14ac:dyDescent="0.2">
      <c r="A902">
        <v>1828</v>
      </c>
      <c r="B902" s="4">
        <v>43899</v>
      </c>
      <c r="C902" t="s">
        <v>11</v>
      </c>
      <c r="D902" t="s">
        <v>15</v>
      </c>
      <c r="E902" s="2" t="str">
        <f>VLOOKUP('SampleSuperstore - Main Data'!D902,Reference!$A$26:$B$74,2,FALSE)</f>
        <v>West</v>
      </c>
      <c r="F902" s="22" t="s">
        <v>23</v>
      </c>
      <c r="G902" s="22" t="s">
        <v>37</v>
      </c>
      <c r="H902" s="24">
        <f>VLOOKUP($G902, Reference!$A$3:$C$20, 2,FALSE)*I902</f>
        <v>45</v>
      </c>
      <c r="I902" s="22">
        <v>5</v>
      </c>
      <c r="J902" s="26" cm="1">
        <f t="array" ref="J902">IFERROR(_xlfn.IFS(AND(C902="Corporate", F902="Technology"), 3%, C902="Corporate", 1%),0%)</f>
        <v>0</v>
      </c>
      <c r="K902" s="24">
        <f>VLOOKUP($G902, Reference!$A$3:$C$20, 3,FALSE)*I902</f>
        <v>25</v>
      </c>
      <c r="L902" s="27">
        <f t="shared" si="28"/>
        <v>20</v>
      </c>
      <c r="M902" s="27">
        <f t="shared" si="29"/>
        <v>20</v>
      </c>
    </row>
    <row r="903" spans="1:13" x14ac:dyDescent="0.2">
      <c r="A903">
        <v>1829</v>
      </c>
      <c r="B903" s="4">
        <v>43899</v>
      </c>
      <c r="C903" t="s">
        <v>11</v>
      </c>
      <c r="D903" t="s">
        <v>15</v>
      </c>
      <c r="E903" s="2" t="str">
        <f>VLOOKUP('SampleSuperstore - Main Data'!D903,Reference!$A$26:$B$74,2,FALSE)</f>
        <v>West</v>
      </c>
      <c r="F903" s="22" t="s">
        <v>29</v>
      </c>
      <c r="G903" s="22" t="s">
        <v>33</v>
      </c>
      <c r="H903" s="24">
        <f>VLOOKUP($G903, Reference!$A$3:$C$20, 2,FALSE)*I903</f>
        <v>15</v>
      </c>
      <c r="I903" s="22">
        <v>3</v>
      </c>
      <c r="J903" s="26" cm="1">
        <f t="array" ref="J903">IFERROR(_xlfn.IFS(AND(C903="Corporate", F903="Technology"), 3%, C903="Corporate", 1%),0%)</f>
        <v>0</v>
      </c>
      <c r="K903" s="24">
        <f>VLOOKUP($G903, Reference!$A$3:$C$20, 3,FALSE)*I903</f>
        <v>7.5</v>
      </c>
      <c r="L903" s="27">
        <f t="shared" si="28"/>
        <v>7.5</v>
      </c>
      <c r="M903" s="27">
        <f t="shared" si="29"/>
        <v>7.5</v>
      </c>
    </row>
    <row r="904" spans="1:13" x14ac:dyDescent="0.2">
      <c r="A904">
        <v>1833</v>
      </c>
      <c r="B904" s="4">
        <v>43899</v>
      </c>
      <c r="C904" t="s">
        <v>11</v>
      </c>
      <c r="D904" t="s">
        <v>25</v>
      </c>
      <c r="E904" s="2" t="str">
        <f>VLOOKUP('SampleSuperstore - Main Data'!D904,Reference!$A$26:$B$74,2,FALSE)</f>
        <v>Central</v>
      </c>
      <c r="F904" s="22" t="s">
        <v>13</v>
      </c>
      <c r="G904" s="22" t="s">
        <v>14</v>
      </c>
      <c r="H904" s="24">
        <f>VLOOKUP($G904, Reference!$A$3:$C$20, 2,FALSE)*I904</f>
        <v>225</v>
      </c>
      <c r="I904" s="22">
        <v>5</v>
      </c>
      <c r="J904" s="26" cm="1">
        <f t="array" ref="J904">IFERROR(_xlfn.IFS(AND(C904="Corporate", F904="Technology"), 3%, C904="Corporate", 1%),0%)</f>
        <v>0</v>
      </c>
      <c r="K904" s="24">
        <f>VLOOKUP($G904, Reference!$A$3:$C$20, 3,FALSE)*I904</f>
        <v>175</v>
      </c>
      <c r="L904" s="27">
        <f t="shared" si="28"/>
        <v>50</v>
      </c>
      <c r="M904" s="27">
        <f t="shared" si="29"/>
        <v>50</v>
      </c>
    </row>
    <row r="905" spans="1:13" x14ac:dyDescent="0.2">
      <c r="A905">
        <v>1834</v>
      </c>
      <c r="B905" s="4">
        <v>43899</v>
      </c>
      <c r="C905" t="s">
        <v>11</v>
      </c>
      <c r="D905" t="s">
        <v>15</v>
      </c>
      <c r="E905" s="2" t="str">
        <f>VLOOKUP('SampleSuperstore - Main Data'!D905,Reference!$A$26:$B$74,2,FALSE)</f>
        <v>West</v>
      </c>
      <c r="F905" s="22" t="s">
        <v>29</v>
      </c>
      <c r="G905" s="22" t="s">
        <v>33</v>
      </c>
      <c r="H905" s="24">
        <f>VLOOKUP($G905, Reference!$A$3:$C$20, 2,FALSE)*I905</f>
        <v>30</v>
      </c>
      <c r="I905" s="22">
        <v>6</v>
      </c>
      <c r="J905" s="26" cm="1">
        <f t="array" ref="J905">IFERROR(_xlfn.IFS(AND(C905="Corporate", F905="Technology"), 3%, C905="Corporate", 1%),0%)</f>
        <v>0</v>
      </c>
      <c r="K905" s="24">
        <f>VLOOKUP($G905, Reference!$A$3:$C$20, 3,FALSE)*I905</f>
        <v>15</v>
      </c>
      <c r="L905" s="27">
        <f t="shared" si="28"/>
        <v>15</v>
      </c>
      <c r="M905" s="27">
        <f t="shared" si="29"/>
        <v>15</v>
      </c>
    </row>
    <row r="906" spans="1:13" x14ac:dyDescent="0.2">
      <c r="A906">
        <v>1841</v>
      </c>
      <c r="B906" s="4">
        <v>43900</v>
      </c>
      <c r="C906" t="s">
        <v>11</v>
      </c>
      <c r="D906" t="s">
        <v>15</v>
      </c>
      <c r="E906" s="2" t="str">
        <f>VLOOKUP('SampleSuperstore - Main Data'!D906,Reference!$A$26:$B$74,2,FALSE)</f>
        <v>West</v>
      </c>
      <c r="F906" s="22" t="s">
        <v>13</v>
      </c>
      <c r="G906" s="22" t="s">
        <v>28</v>
      </c>
      <c r="H906" s="24">
        <f>VLOOKUP($G906, Reference!$A$3:$C$20, 2,FALSE)*I906</f>
        <v>30</v>
      </c>
      <c r="I906" s="22">
        <v>2</v>
      </c>
      <c r="J906" s="26" cm="1">
        <f t="array" ref="J906">IFERROR(_xlfn.IFS(AND(C906="Corporate", F906="Technology"), 3%, C906="Corporate", 1%),0%)</f>
        <v>0</v>
      </c>
      <c r="K906" s="24">
        <f>VLOOKUP($G906, Reference!$A$3:$C$20, 3,FALSE)*I906</f>
        <v>24</v>
      </c>
      <c r="L906" s="27">
        <f t="shared" si="28"/>
        <v>6</v>
      </c>
      <c r="M906" s="27">
        <f t="shared" si="29"/>
        <v>6</v>
      </c>
    </row>
    <row r="907" spans="1:13" x14ac:dyDescent="0.2">
      <c r="A907">
        <v>1842</v>
      </c>
      <c r="B907" s="4">
        <v>43900</v>
      </c>
      <c r="C907" t="s">
        <v>11</v>
      </c>
      <c r="D907" t="s">
        <v>46</v>
      </c>
      <c r="E907" s="2" t="str">
        <f>VLOOKUP('SampleSuperstore - Main Data'!D907,Reference!$A$26:$B$74,2,FALSE)</f>
        <v>Central</v>
      </c>
      <c r="F907" s="22" t="s">
        <v>29</v>
      </c>
      <c r="G907" s="22" t="s">
        <v>50</v>
      </c>
      <c r="H907" s="24">
        <f>VLOOKUP($G907, Reference!$A$3:$C$20, 2,FALSE)*I907</f>
        <v>1791</v>
      </c>
      <c r="I907" s="22">
        <v>9</v>
      </c>
      <c r="J907" s="26" cm="1">
        <f t="array" ref="J907">IFERROR(_xlfn.IFS(AND(C907="Corporate", F907="Technology"), 3%, C907="Corporate", 1%),0%)</f>
        <v>0</v>
      </c>
      <c r="K907" s="24">
        <f>VLOOKUP($G907, Reference!$A$3:$C$20, 3,FALSE)*I907</f>
        <v>1485</v>
      </c>
      <c r="L907" s="27">
        <f t="shared" si="28"/>
        <v>306</v>
      </c>
      <c r="M907" s="27">
        <f t="shared" si="29"/>
        <v>306</v>
      </c>
    </row>
    <row r="908" spans="1:13" x14ac:dyDescent="0.2">
      <c r="A908">
        <v>1843</v>
      </c>
      <c r="B908" s="4">
        <v>43900</v>
      </c>
      <c r="C908" t="s">
        <v>11</v>
      </c>
      <c r="D908" t="s">
        <v>40</v>
      </c>
      <c r="E908" s="2" t="str">
        <f>VLOOKUP('SampleSuperstore - Main Data'!D908,Reference!$A$26:$B$74,2,FALSE)</f>
        <v>East</v>
      </c>
      <c r="F908" s="22" t="s">
        <v>29</v>
      </c>
      <c r="G908" s="22" t="s">
        <v>33</v>
      </c>
      <c r="H908" s="24">
        <f>VLOOKUP($G908, Reference!$A$3:$C$20, 2,FALSE)*I908</f>
        <v>35</v>
      </c>
      <c r="I908" s="22">
        <v>7</v>
      </c>
      <c r="J908" s="26" cm="1">
        <f t="array" ref="J908">IFERROR(_xlfn.IFS(AND(C908="Corporate", F908="Technology"), 3%, C908="Corporate", 1%),0%)</f>
        <v>0</v>
      </c>
      <c r="K908" s="24">
        <f>VLOOKUP($G908, Reference!$A$3:$C$20, 3,FALSE)*I908</f>
        <v>17.5</v>
      </c>
      <c r="L908" s="27">
        <f t="shared" si="28"/>
        <v>17.5</v>
      </c>
      <c r="M908" s="27">
        <f t="shared" si="29"/>
        <v>17.5</v>
      </c>
    </row>
    <row r="909" spans="1:13" x14ac:dyDescent="0.2">
      <c r="A909">
        <v>1844</v>
      </c>
      <c r="B909" s="4">
        <v>43900</v>
      </c>
      <c r="C909" t="s">
        <v>11</v>
      </c>
      <c r="D909" t="s">
        <v>12</v>
      </c>
      <c r="E909" s="2" t="str">
        <f>VLOOKUP('SampleSuperstore - Main Data'!D909,Reference!$A$26:$B$74,2,FALSE)</f>
        <v>West</v>
      </c>
      <c r="F909" s="22" t="s">
        <v>13</v>
      </c>
      <c r="G909" s="22" t="s">
        <v>26</v>
      </c>
      <c r="H909" s="24">
        <f>VLOOKUP($G909, Reference!$A$3:$C$20, 2,FALSE)*I909</f>
        <v>25</v>
      </c>
      <c r="I909" s="22">
        <v>10</v>
      </c>
      <c r="J909" s="26" cm="1">
        <f t="array" ref="J909">IFERROR(_xlfn.IFS(AND(C909="Corporate", F909="Technology"), 3%, C909="Corporate", 1%),0%)</f>
        <v>0</v>
      </c>
      <c r="K909" s="24">
        <f>VLOOKUP($G909, Reference!$A$3:$C$20, 3,FALSE)*I909</f>
        <v>20</v>
      </c>
      <c r="L909" s="27">
        <f t="shared" si="28"/>
        <v>5</v>
      </c>
      <c r="M909" s="27">
        <f t="shared" si="29"/>
        <v>5</v>
      </c>
    </row>
    <row r="910" spans="1:13" x14ac:dyDescent="0.2">
      <c r="A910">
        <v>1845</v>
      </c>
      <c r="B910" s="4">
        <v>43900</v>
      </c>
      <c r="C910" t="s">
        <v>11</v>
      </c>
      <c r="D910" t="s">
        <v>68</v>
      </c>
      <c r="E910" s="2" t="str">
        <f>VLOOKUP('SampleSuperstore - Main Data'!D910,Reference!$A$26:$B$74,2,FALSE)</f>
        <v>West</v>
      </c>
      <c r="F910" s="22" t="s">
        <v>13</v>
      </c>
      <c r="G910" s="22" t="s">
        <v>28</v>
      </c>
      <c r="H910" s="24">
        <f>VLOOKUP($G910, Reference!$A$3:$C$20, 2,FALSE)*I910</f>
        <v>15</v>
      </c>
      <c r="I910" s="22">
        <v>1</v>
      </c>
      <c r="J910" s="26" cm="1">
        <f t="array" ref="J910">IFERROR(_xlfn.IFS(AND(C910="Corporate", F910="Technology"), 3%, C910="Corporate", 1%),0%)</f>
        <v>0</v>
      </c>
      <c r="K910" s="24">
        <f>VLOOKUP($G910, Reference!$A$3:$C$20, 3,FALSE)*I910</f>
        <v>12</v>
      </c>
      <c r="L910" s="27">
        <f t="shared" si="28"/>
        <v>3</v>
      </c>
      <c r="M910" s="27">
        <f t="shared" si="29"/>
        <v>3</v>
      </c>
    </row>
    <row r="911" spans="1:13" x14ac:dyDescent="0.2">
      <c r="A911">
        <v>1846</v>
      </c>
      <c r="B911" s="4">
        <v>43900</v>
      </c>
      <c r="C911" t="s">
        <v>11</v>
      </c>
      <c r="D911" t="s">
        <v>15</v>
      </c>
      <c r="E911" s="2" t="str">
        <f>VLOOKUP('SampleSuperstore - Main Data'!D911,Reference!$A$26:$B$74,2,FALSE)</f>
        <v>West</v>
      </c>
      <c r="F911" s="22" t="s">
        <v>13</v>
      </c>
      <c r="G911" s="22" t="s">
        <v>53</v>
      </c>
      <c r="H911" s="24">
        <f>VLOOKUP($G911, Reference!$A$3:$C$20, 2,FALSE)*I911</f>
        <v>36</v>
      </c>
      <c r="I911" s="22">
        <v>3</v>
      </c>
      <c r="J911" s="26" cm="1">
        <f t="array" ref="J911">IFERROR(_xlfn.IFS(AND(C911="Corporate", F911="Technology"), 3%, C911="Corporate", 1%),0%)</f>
        <v>0</v>
      </c>
      <c r="K911" s="24">
        <f>VLOOKUP($G911, Reference!$A$3:$C$20, 3,FALSE)*I911</f>
        <v>27</v>
      </c>
      <c r="L911" s="27">
        <f t="shared" si="28"/>
        <v>9</v>
      </c>
      <c r="M911" s="27">
        <f t="shared" si="29"/>
        <v>9</v>
      </c>
    </row>
    <row r="912" spans="1:13" x14ac:dyDescent="0.2">
      <c r="A912">
        <v>1848</v>
      </c>
      <c r="B912" s="4">
        <v>43900</v>
      </c>
      <c r="C912" t="s">
        <v>11</v>
      </c>
      <c r="D912" t="s">
        <v>25</v>
      </c>
      <c r="E912" s="2" t="str">
        <f>VLOOKUP('SampleSuperstore - Main Data'!D912,Reference!$A$26:$B$74,2,FALSE)</f>
        <v>Central</v>
      </c>
      <c r="F912" s="22" t="s">
        <v>13</v>
      </c>
      <c r="G912" s="22" t="s">
        <v>14</v>
      </c>
      <c r="H912" s="24">
        <f>VLOOKUP($G912, Reference!$A$3:$C$20, 2,FALSE)*I912</f>
        <v>225</v>
      </c>
      <c r="I912" s="22">
        <v>5</v>
      </c>
      <c r="J912" s="26" cm="1">
        <f t="array" ref="J912">IFERROR(_xlfn.IFS(AND(C912="Corporate", F912="Technology"), 3%, C912="Corporate", 1%),0%)</f>
        <v>0</v>
      </c>
      <c r="K912" s="24">
        <f>VLOOKUP($G912, Reference!$A$3:$C$20, 3,FALSE)*I912</f>
        <v>175</v>
      </c>
      <c r="L912" s="27">
        <f t="shared" si="28"/>
        <v>50</v>
      </c>
      <c r="M912" s="27">
        <f t="shared" si="29"/>
        <v>50</v>
      </c>
    </row>
    <row r="913" spans="1:13" x14ac:dyDescent="0.2">
      <c r="A913">
        <v>1849</v>
      </c>
      <c r="B913" s="4">
        <v>43900</v>
      </c>
      <c r="C913" t="s">
        <v>11</v>
      </c>
      <c r="D913" t="s">
        <v>18</v>
      </c>
      <c r="E913" s="2" t="str">
        <f>VLOOKUP('SampleSuperstore - Main Data'!D913,Reference!$A$26:$B$74,2,FALSE)</f>
        <v>South</v>
      </c>
      <c r="F913" s="22" t="s">
        <v>13</v>
      </c>
      <c r="G913" s="22" t="s">
        <v>35</v>
      </c>
      <c r="H913" s="24">
        <f>VLOOKUP($G913, Reference!$A$3:$C$20, 2,FALSE)*I913</f>
        <v>24</v>
      </c>
      <c r="I913" s="22">
        <v>1</v>
      </c>
      <c r="J913" s="26" cm="1">
        <f t="array" ref="J913">IFERROR(_xlfn.IFS(AND(C913="Corporate", F913="Technology"), 3%, C913="Corporate", 1%),0%)</f>
        <v>0</v>
      </c>
      <c r="K913" s="24">
        <f>VLOOKUP($G913, Reference!$A$3:$C$20, 3,FALSE)*I913</f>
        <v>19</v>
      </c>
      <c r="L913" s="27">
        <f t="shared" si="28"/>
        <v>5</v>
      </c>
      <c r="M913" s="27">
        <f t="shared" si="29"/>
        <v>5</v>
      </c>
    </row>
    <row r="914" spans="1:13" x14ac:dyDescent="0.2">
      <c r="A914">
        <v>1850</v>
      </c>
      <c r="B914" s="4">
        <v>43900</v>
      </c>
      <c r="C914" t="s">
        <v>11</v>
      </c>
      <c r="D914" t="s">
        <v>36</v>
      </c>
      <c r="E914" s="2" t="str">
        <f>VLOOKUP('SampleSuperstore - Main Data'!D914,Reference!$A$26:$B$74,2,FALSE)</f>
        <v>East</v>
      </c>
      <c r="F914" s="22" t="s">
        <v>13</v>
      </c>
      <c r="G914" s="22" t="s">
        <v>14</v>
      </c>
      <c r="H914" s="24">
        <f>VLOOKUP($G914, Reference!$A$3:$C$20, 2,FALSE)*I914</f>
        <v>405</v>
      </c>
      <c r="I914" s="22">
        <v>9</v>
      </c>
      <c r="J914" s="26" cm="1">
        <f t="array" ref="J914">IFERROR(_xlfn.IFS(AND(C914="Corporate", F914="Technology"), 3%, C914="Corporate", 1%),0%)</f>
        <v>0</v>
      </c>
      <c r="K914" s="24">
        <f>VLOOKUP($G914, Reference!$A$3:$C$20, 3,FALSE)*I914</f>
        <v>315</v>
      </c>
      <c r="L914" s="27">
        <f t="shared" si="28"/>
        <v>90</v>
      </c>
      <c r="M914" s="27">
        <f t="shared" si="29"/>
        <v>90</v>
      </c>
    </row>
    <row r="915" spans="1:13" x14ac:dyDescent="0.2">
      <c r="A915">
        <v>1851</v>
      </c>
      <c r="B915" s="4">
        <v>43900</v>
      </c>
      <c r="C915" t="s">
        <v>11</v>
      </c>
      <c r="D915" t="s">
        <v>74</v>
      </c>
      <c r="E915" s="2" t="str">
        <f>VLOOKUP('SampleSuperstore - Main Data'!D915,Reference!$A$26:$B$74,2,FALSE)</f>
        <v>South</v>
      </c>
      <c r="F915" s="22" t="s">
        <v>13</v>
      </c>
      <c r="G915" s="22" t="s">
        <v>41</v>
      </c>
      <c r="H915" s="24">
        <f>VLOOKUP($G915, Reference!$A$3:$C$20, 2,FALSE)*I915</f>
        <v>12</v>
      </c>
      <c r="I915" s="22">
        <v>4</v>
      </c>
      <c r="J915" s="26" cm="1">
        <f t="array" ref="J915">IFERROR(_xlfn.IFS(AND(C915="Corporate", F915="Technology"), 3%, C915="Corporate", 1%),0%)</f>
        <v>0</v>
      </c>
      <c r="K915" s="24">
        <f>VLOOKUP($G915, Reference!$A$3:$C$20, 3,FALSE)*I915</f>
        <v>8</v>
      </c>
      <c r="L915" s="27">
        <f t="shared" si="28"/>
        <v>4</v>
      </c>
      <c r="M915" s="27">
        <f t="shared" si="29"/>
        <v>4</v>
      </c>
    </row>
    <row r="916" spans="1:13" x14ac:dyDescent="0.2">
      <c r="A916">
        <v>1852</v>
      </c>
      <c r="B916" s="4">
        <v>43900</v>
      </c>
      <c r="C916" t="s">
        <v>11</v>
      </c>
      <c r="D916" t="s">
        <v>57</v>
      </c>
      <c r="E916" s="2" t="str">
        <f>VLOOKUP('SampleSuperstore - Main Data'!D916,Reference!$A$26:$B$74,2,FALSE)</f>
        <v>South</v>
      </c>
      <c r="F916" s="22" t="s">
        <v>13</v>
      </c>
      <c r="G916" s="22" t="s">
        <v>49</v>
      </c>
      <c r="H916" s="24">
        <f>VLOOKUP($G916, Reference!$A$3:$C$20, 2,FALSE)*I916</f>
        <v>80</v>
      </c>
      <c r="I916" s="22">
        <v>2</v>
      </c>
      <c r="J916" s="26" cm="1">
        <f t="array" ref="J916">IFERROR(_xlfn.IFS(AND(C916="Corporate", F916="Technology"), 3%, C916="Corporate", 1%),0%)</f>
        <v>0</v>
      </c>
      <c r="K916" s="24">
        <f>VLOOKUP($G916, Reference!$A$3:$C$20, 3,FALSE)*I916</f>
        <v>70</v>
      </c>
      <c r="L916" s="27">
        <f t="shared" si="28"/>
        <v>10</v>
      </c>
      <c r="M916" s="27">
        <f t="shared" si="29"/>
        <v>10</v>
      </c>
    </row>
    <row r="917" spans="1:13" x14ac:dyDescent="0.2">
      <c r="A917">
        <v>1854</v>
      </c>
      <c r="B917" s="4">
        <v>43900</v>
      </c>
      <c r="C917" t="s">
        <v>11</v>
      </c>
      <c r="D917" t="s">
        <v>57</v>
      </c>
      <c r="E917" s="2" t="str">
        <f>VLOOKUP('SampleSuperstore - Main Data'!D917,Reference!$A$26:$B$74,2,FALSE)</f>
        <v>South</v>
      </c>
      <c r="F917" s="22" t="s">
        <v>13</v>
      </c>
      <c r="G917" s="22" t="s">
        <v>49</v>
      </c>
      <c r="H917" s="24">
        <f>VLOOKUP($G917, Reference!$A$3:$C$20, 2,FALSE)*I917</f>
        <v>200</v>
      </c>
      <c r="I917" s="22">
        <v>5</v>
      </c>
      <c r="J917" s="26" cm="1">
        <f t="array" ref="J917">IFERROR(_xlfn.IFS(AND(C917="Corporate", F917="Technology"), 3%, C917="Corporate", 1%),0%)</f>
        <v>0</v>
      </c>
      <c r="K917" s="24">
        <f>VLOOKUP($G917, Reference!$A$3:$C$20, 3,FALSE)*I917</f>
        <v>175</v>
      </c>
      <c r="L917" s="27">
        <f t="shared" si="28"/>
        <v>25</v>
      </c>
      <c r="M917" s="27">
        <f t="shared" si="29"/>
        <v>25</v>
      </c>
    </row>
    <row r="918" spans="1:13" x14ac:dyDescent="0.2">
      <c r="A918">
        <v>1855</v>
      </c>
      <c r="B918" s="4">
        <v>43900</v>
      </c>
      <c r="C918" t="s">
        <v>11</v>
      </c>
      <c r="D918" t="s">
        <v>43</v>
      </c>
      <c r="E918" s="2" t="str">
        <f>VLOOKUP('SampleSuperstore - Main Data'!D918,Reference!$A$26:$B$74,2,FALSE)</f>
        <v>West</v>
      </c>
      <c r="F918" s="22" t="s">
        <v>13</v>
      </c>
      <c r="G918" s="22" t="s">
        <v>41</v>
      </c>
      <c r="H918" s="24">
        <f>VLOOKUP($G918, Reference!$A$3:$C$20, 2,FALSE)*I918</f>
        <v>9</v>
      </c>
      <c r="I918" s="22">
        <v>3</v>
      </c>
      <c r="J918" s="26" cm="1">
        <f t="array" ref="J918">IFERROR(_xlfn.IFS(AND(C918="Corporate", F918="Technology"), 3%, C918="Corporate", 1%),0%)</f>
        <v>0</v>
      </c>
      <c r="K918" s="24">
        <f>VLOOKUP($G918, Reference!$A$3:$C$20, 3,FALSE)*I918</f>
        <v>6</v>
      </c>
      <c r="L918" s="27">
        <f t="shared" si="28"/>
        <v>3</v>
      </c>
      <c r="M918" s="27">
        <f t="shared" si="29"/>
        <v>3</v>
      </c>
    </row>
    <row r="919" spans="1:13" x14ac:dyDescent="0.2">
      <c r="A919">
        <v>1856</v>
      </c>
      <c r="B919" s="4">
        <v>43900</v>
      </c>
      <c r="C919" t="s">
        <v>11</v>
      </c>
      <c r="D919" t="s">
        <v>15</v>
      </c>
      <c r="E919" s="2" t="str">
        <f>VLOOKUP('SampleSuperstore - Main Data'!D919,Reference!$A$26:$B$74,2,FALSE)</f>
        <v>West</v>
      </c>
      <c r="F919" s="22" t="s">
        <v>13</v>
      </c>
      <c r="G919" s="22" t="s">
        <v>49</v>
      </c>
      <c r="H919" s="24">
        <f>VLOOKUP($G919, Reference!$A$3:$C$20, 2,FALSE)*I919</f>
        <v>120</v>
      </c>
      <c r="I919" s="22">
        <v>3</v>
      </c>
      <c r="J919" s="26" cm="1">
        <f t="array" ref="J919">IFERROR(_xlfn.IFS(AND(C919="Corporate", F919="Technology"), 3%, C919="Corporate", 1%),0%)</f>
        <v>0</v>
      </c>
      <c r="K919" s="24">
        <f>VLOOKUP($G919, Reference!$A$3:$C$20, 3,FALSE)*I919</f>
        <v>105</v>
      </c>
      <c r="L919" s="27">
        <f t="shared" si="28"/>
        <v>15</v>
      </c>
      <c r="M919" s="27">
        <f t="shared" si="29"/>
        <v>15</v>
      </c>
    </row>
    <row r="920" spans="1:13" x14ac:dyDescent="0.2">
      <c r="A920">
        <v>1857</v>
      </c>
      <c r="B920" s="4">
        <v>43900</v>
      </c>
      <c r="C920" t="s">
        <v>11</v>
      </c>
      <c r="D920" t="s">
        <v>15</v>
      </c>
      <c r="E920" s="2" t="str">
        <f>VLOOKUP('SampleSuperstore - Main Data'!D920,Reference!$A$26:$B$74,2,FALSE)</f>
        <v>West</v>
      </c>
      <c r="F920" s="22" t="s">
        <v>13</v>
      </c>
      <c r="G920" s="22" t="s">
        <v>26</v>
      </c>
      <c r="H920" s="24">
        <f>VLOOKUP($G920, Reference!$A$3:$C$20, 2,FALSE)*I920</f>
        <v>5</v>
      </c>
      <c r="I920" s="22">
        <v>2</v>
      </c>
      <c r="J920" s="26" cm="1">
        <f t="array" ref="J920">IFERROR(_xlfn.IFS(AND(C920="Corporate", F920="Technology"), 3%, C920="Corporate", 1%),0%)</f>
        <v>0</v>
      </c>
      <c r="K920" s="24">
        <f>VLOOKUP($G920, Reference!$A$3:$C$20, 3,FALSE)*I920</f>
        <v>4</v>
      </c>
      <c r="L920" s="27">
        <f t="shared" si="28"/>
        <v>1</v>
      </c>
      <c r="M920" s="27">
        <f t="shared" si="29"/>
        <v>1</v>
      </c>
    </row>
    <row r="921" spans="1:13" x14ac:dyDescent="0.2">
      <c r="A921">
        <v>1859</v>
      </c>
      <c r="B921" s="4">
        <v>43900</v>
      </c>
      <c r="C921" t="s">
        <v>11</v>
      </c>
      <c r="D921" t="s">
        <v>36</v>
      </c>
      <c r="E921" s="2" t="str">
        <f>VLOOKUP('SampleSuperstore - Main Data'!D921,Reference!$A$26:$B$74,2,FALSE)</f>
        <v>East</v>
      </c>
      <c r="F921" s="22" t="s">
        <v>13</v>
      </c>
      <c r="G921" s="22" t="s">
        <v>20</v>
      </c>
      <c r="H921" s="24">
        <f>VLOOKUP($G921, Reference!$A$3:$C$20, 2,FALSE)*I921</f>
        <v>85</v>
      </c>
      <c r="I921" s="22">
        <v>5</v>
      </c>
      <c r="J921" s="26" cm="1">
        <f t="array" ref="J921">IFERROR(_xlfn.IFS(AND(C921="Corporate", F921="Technology"), 3%, C921="Corporate", 1%),0%)</f>
        <v>0</v>
      </c>
      <c r="K921" s="24">
        <f>VLOOKUP($G921, Reference!$A$3:$C$20, 3,FALSE)*I921</f>
        <v>50</v>
      </c>
      <c r="L921" s="27">
        <f t="shared" si="28"/>
        <v>35</v>
      </c>
      <c r="M921" s="27">
        <f t="shared" si="29"/>
        <v>35</v>
      </c>
    </row>
    <row r="922" spans="1:13" x14ac:dyDescent="0.2">
      <c r="A922">
        <v>1860</v>
      </c>
      <c r="B922" s="4">
        <v>43900</v>
      </c>
      <c r="C922" t="s">
        <v>11</v>
      </c>
      <c r="D922" t="s">
        <v>15</v>
      </c>
      <c r="E922" s="2" t="str">
        <f>VLOOKUP('SampleSuperstore - Main Data'!D922,Reference!$A$26:$B$74,2,FALSE)</f>
        <v>West</v>
      </c>
      <c r="F922" s="22" t="s">
        <v>13</v>
      </c>
      <c r="G922" s="22" t="s">
        <v>49</v>
      </c>
      <c r="H922" s="24">
        <f>VLOOKUP($G922, Reference!$A$3:$C$20, 2,FALSE)*I922</f>
        <v>160</v>
      </c>
      <c r="I922" s="22">
        <v>4</v>
      </c>
      <c r="J922" s="26" cm="1">
        <f t="array" ref="J922">IFERROR(_xlfn.IFS(AND(C922="Corporate", F922="Technology"), 3%, C922="Corporate", 1%),0%)</f>
        <v>0</v>
      </c>
      <c r="K922" s="24">
        <f>VLOOKUP($G922, Reference!$A$3:$C$20, 3,FALSE)*I922</f>
        <v>140</v>
      </c>
      <c r="L922" s="27">
        <f t="shared" si="28"/>
        <v>20</v>
      </c>
      <c r="M922" s="27">
        <f t="shared" si="29"/>
        <v>20</v>
      </c>
    </row>
    <row r="923" spans="1:13" x14ac:dyDescent="0.2">
      <c r="A923">
        <v>1861</v>
      </c>
      <c r="B923" s="4">
        <v>43900</v>
      </c>
      <c r="C923" t="s">
        <v>11</v>
      </c>
      <c r="D923" t="s">
        <v>57</v>
      </c>
      <c r="E923" s="2" t="str">
        <f>VLOOKUP('SampleSuperstore - Main Data'!D923,Reference!$A$26:$B$74,2,FALSE)</f>
        <v>South</v>
      </c>
      <c r="F923" s="22" t="s">
        <v>13</v>
      </c>
      <c r="G923" s="22" t="s">
        <v>20</v>
      </c>
      <c r="H923" s="24">
        <f>VLOOKUP($G923, Reference!$A$3:$C$20, 2,FALSE)*I923</f>
        <v>85</v>
      </c>
      <c r="I923" s="22">
        <v>5</v>
      </c>
      <c r="J923" s="26" cm="1">
        <f t="array" ref="J923">IFERROR(_xlfn.IFS(AND(C923="Corporate", F923="Technology"), 3%, C923="Corporate", 1%),0%)</f>
        <v>0</v>
      </c>
      <c r="K923" s="24">
        <f>VLOOKUP($G923, Reference!$A$3:$C$20, 3,FALSE)*I923</f>
        <v>50</v>
      </c>
      <c r="L923" s="27">
        <f t="shared" si="28"/>
        <v>35</v>
      </c>
      <c r="M923" s="27">
        <f t="shared" si="29"/>
        <v>35</v>
      </c>
    </row>
    <row r="924" spans="1:13" x14ac:dyDescent="0.2">
      <c r="A924">
        <v>1862</v>
      </c>
      <c r="B924" s="4">
        <v>43900</v>
      </c>
      <c r="C924" t="s">
        <v>11</v>
      </c>
      <c r="D924" t="s">
        <v>27</v>
      </c>
      <c r="E924" s="2" t="str">
        <f>VLOOKUP('SampleSuperstore - Main Data'!D924,Reference!$A$26:$B$74,2,FALSE)</f>
        <v>East</v>
      </c>
      <c r="F924" s="22" t="s">
        <v>13</v>
      </c>
      <c r="G924" s="22" t="s">
        <v>49</v>
      </c>
      <c r="H924" s="24">
        <f>VLOOKUP($G924, Reference!$A$3:$C$20, 2,FALSE)*I924</f>
        <v>200</v>
      </c>
      <c r="I924" s="22">
        <v>5</v>
      </c>
      <c r="J924" s="26" cm="1">
        <f t="array" ref="J924">IFERROR(_xlfn.IFS(AND(C924="Corporate", F924="Technology"), 3%, C924="Corporate", 1%),0%)</f>
        <v>0</v>
      </c>
      <c r="K924" s="24">
        <f>VLOOKUP($G924, Reference!$A$3:$C$20, 3,FALSE)*I924</f>
        <v>175</v>
      </c>
      <c r="L924" s="27">
        <f t="shared" si="28"/>
        <v>25</v>
      </c>
      <c r="M924" s="27">
        <f t="shared" si="29"/>
        <v>25</v>
      </c>
    </row>
    <row r="925" spans="1:13" x14ac:dyDescent="0.2">
      <c r="A925">
        <v>1865</v>
      </c>
      <c r="B925" s="4">
        <v>43900</v>
      </c>
      <c r="C925" t="s">
        <v>11</v>
      </c>
      <c r="D925" t="s">
        <v>15</v>
      </c>
      <c r="E925" s="2" t="str">
        <f>VLOOKUP('SampleSuperstore - Main Data'!D925,Reference!$A$26:$B$74,2,FALSE)</f>
        <v>West</v>
      </c>
      <c r="F925" s="22" t="s">
        <v>23</v>
      </c>
      <c r="G925" s="22" t="s">
        <v>24</v>
      </c>
      <c r="H925" s="24">
        <f>VLOOKUP($G925, Reference!$A$3:$C$20, 2,FALSE)*I925</f>
        <v>198</v>
      </c>
      <c r="I925" s="22">
        <v>2</v>
      </c>
      <c r="J925" s="26" cm="1">
        <f t="array" ref="J925">IFERROR(_xlfn.IFS(AND(C925="Corporate", F925="Technology"), 3%, C925="Corporate", 1%),0%)</f>
        <v>0</v>
      </c>
      <c r="K925" s="24">
        <f>VLOOKUP($G925, Reference!$A$3:$C$20, 3,FALSE)*I925</f>
        <v>158</v>
      </c>
      <c r="L925" s="27">
        <f t="shared" si="28"/>
        <v>40</v>
      </c>
      <c r="M925" s="27">
        <f t="shared" si="29"/>
        <v>40</v>
      </c>
    </row>
    <row r="926" spans="1:13" x14ac:dyDescent="0.2">
      <c r="A926">
        <v>1870</v>
      </c>
      <c r="B926" s="4">
        <v>43901</v>
      </c>
      <c r="C926" t="s">
        <v>11</v>
      </c>
      <c r="D926" t="s">
        <v>36</v>
      </c>
      <c r="E926" s="2" t="str">
        <f>VLOOKUP('SampleSuperstore - Main Data'!D926,Reference!$A$26:$B$74,2,FALSE)</f>
        <v>East</v>
      </c>
      <c r="F926" s="22" t="s">
        <v>13</v>
      </c>
      <c r="G926" s="22" t="s">
        <v>53</v>
      </c>
      <c r="H926" s="24">
        <f>VLOOKUP($G926, Reference!$A$3:$C$20, 2,FALSE)*I926</f>
        <v>36</v>
      </c>
      <c r="I926" s="22">
        <v>3</v>
      </c>
      <c r="J926" s="26" cm="1">
        <f t="array" ref="J926">IFERROR(_xlfn.IFS(AND(C926="Corporate", F926="Technology"), 3%, C926="Corporate", 1%),0%)</f>
        <v>0</v>
      </c>
      <c r="K926" s="24">
        <f>VLOOKUP($G926, Reference!$A$3:$C$20, 3,FALSE)*I926</f>
        <v>27</v>
      </c>
      <c r="L926" s="27">
        <f t="shared" si="28"/>
        <v>9</v>
      </c>
      <c r="M926" s="27">
        <f t="shared" si="29"/>
        <v>9</v>
      </c>
    </row>
    <row r="927" spans="1:13" x14ac:dyDescent="0.2">
      <c r="A927">
        <v>1872</v>
      </c>
      <c r="B927" s="4">
        <v>43901</v>
      </c>
      <c r="C927" t="s">
        <v>11</v>
      </c>
      <c r="D927" t="s">
        <v>21</v>
      </c>
      <c r="E927" s="2" t="str">
        <f>VLOOKUP('SampleSuperstore - Main Data'!D927,Reference!$A$26:$B$74,2,FALSE)</f>
        <v>West</v>
      </c>
      <c r="F927" s="22" t="s">
        <v>29</v>
      </c>
      <c r="G927" s="22" t="s">
        <v>50</v>
      </c>
      <c r="H927" s="24">
        <f>VLOOKUP($G927, Reference!$A$3:$C$20, 2,FALSE)*I927</f>
        <v>796</v>
      </c>
      <c r="I927" s="22">
        <v>4</v>
      </c>
      <c r="J927" s="26" cm="1">
        <f t="array" ref="J927">IFERROR(_xlfn.IFS(AND(C927="Corporate", F927="Technology"), 3%, C927="Corporate", 1%),0%)</f>
        <v>0</v>
      </c>
      <c r="K927" s="24">
        <f>VLOOKUP($G927, Reference!$A$3:$C$20, 3,FALSE)*I927</f>
        <v>660</v>
      </c>
      <c r="L927" s="27">
        <f t="shared" si="28"/>
        <v>136</v>
      </c>
      <c r="M927" s="27">
        <f t="shared" si="29"/>
        <v>136</v>
      </c>
    </row>
    <row r="928" spans="1:13" x14ac:dyDescent="0.2">
      <c r="A928">
        <v>1873</v>
      </c>
      <c r="B928" s="4">
        <v>43901</v>
      </c>
      <c r="C928" t="s">
        <v>11</v>
      </c>
      <c r="D928" t="s">
        <v>52</v>
      </c>
      <c r="E928" s="2" t="str">
        <f>VLOOKUP('SampleSuperstore - Main Data'!D928,Reference!$A$26:$B$74,2,FALSE)</f>
        <v>East</v>
      </c>
      <c r="F928" s="22" t="s">
        <v>23</v>
      </c>
      <c r="G928" s="22" t="s">
        <v>59</v>
      </c>
      <c r="H928" s="24">
        <f>VLOOKUP($G928, Reference!$A$3:$C$20, 2,FALSE)*I928</f>
        <v>170</v>
      </c>
      <c r="I928" s="22">
        <v>2</v>
      </c>
      <c r="J928" s="26" cm="1">
        <f t="array" ref="J928">IFERROR(_xlfn.IFS(AND(C928="Corporate", F928="Technology"), 3%, C928="Corporate", 1%),0%)</f>
        <v>0</v>
      </c>
      <c r="K928" s="24">
        <f>VLOOKUP($G928, Reference!$A$3:$C$20, 3,FALSE)*I928</f>
        <v>150</v>
      </c>
      <c r="L928" s="27">
        <f t="shared" si="28"/>
        <v>20</v>
      </c>
      <c r="M928" s="27">
        <f t="shared" si="29"/>
        <v>20</v>
      </c>
    </row>
    <row r="929" spans="1:13" x14ac:dyDescent="0.2">
      <c r="A929">
        <v>1874</v>
      </c>
      <c r="B929" s="4">
        <v>43901</v>
      </c>
      <c r="C929" t="s">
        <v>11</v>
      </c>
      <c r="D929" t="s">
        <v>36</v>
      </c>
      <c r="E929" s="2" t="str">
        <f>VLOOKUP('SampleSuperstore - Main Data'!D929,Reference!$A$26:$B$74,2,FALSE)</f>
        <v>East</v>
      </c>
      <c r="F929" s="22" t="s">
        <v>23</v>
      </c>
      <c r="G929" s="22" t="s">
        <v>37</v>
      </c>
      <c r="H929" s="24">
        <f>VLOOKUP($G929, Reference!$A$3:$C$20, 2,FALSE)*I929</f>
        <v>9</v>
      </c>
      <c r="I929" s="22">
        <v>1</v>
      </c>
      <c r="J929" s="26" cm="1">
        <f t="array" ref="J929">IFERROR(_xlfn.IFS(AND(C929="Corporate", F929="Technology"), 3%, C929="Corporate", 1%),0%)</f>
        <v>0</v>
      </c>
      <c r="K929" s="24">
        <f>VLOOKUP($G929, Reference!$A$3:$C$20, 3,FALSE)*I929</f>
        <v>5</v>
      </c>
      <c r="L929" s="27">
        <f t="shared" si="28"/>
        <v>4</v>
      </c>
      <c r="M929" s="27">
        <f t="shared" si="29"/>
        <v>4</v>
      </c>
    </row>
    <row r="930" spans="1:13" x14ac:dyDescent="0.2">
      <c r="A930">
        <v>1877</v>
      </c>
      <c r="B930" s="4">
        <v>43901</v>
      </c>
      <c r="C930" t="s">
        <v>11</v>
      </c>
      <c r="D930" t="s">
        <v>45</v>
      </c>
      <c r="E930" s="2" t="str">
        <f>VLOOKUP('SampleSuperstore - Main Data'!D930,Reference!$A$26:$B$74,2,FALSE)</f>
        <v>Central</v>
      </c>
      <c r="F930" s="22" t="s">
        <v>13</v>
      </c>
      <c r="G930" s="22" t="s">
        <v>49</v>
      </c>
      <c r="H930" s="24">
        <f>VLOOKUP($G930, Reference!$A$3:$C$20, 2,FALSE)*I930</f>
        <v>160</v>
      </c>
      <c r="I930" s="22">
        <v>4</v>
      </c>
      <c r="J930" s="26" cm="1">
        <f t="array" ref="J930">IFERROR(_xlfn.IFS(AND(C930="Corporate", F930="Technology"), 3%, C930="Corporate", 1%),0%)</f>
        <v>0</v>
      </c>
      <c r="K930" s="24">
        <f>VLOOKUP($G930, Reference!$A$3:$C$20, 3,FALSE)*I930</f>
        <v>140</v>
      </c>
      <c r="L930" s="27">
        <f t="shared" si="28"/>
        <v>20</v>
      </c>
      <c r="M930" s="27">
        <f t="shared" si="29"/>
        <v>20</v>
      </c>
    </row>
    <row r="931" spans="1:13" x14ac:dyDescent="0.2">
      <c r="A931">
        <v>1879</v>
      </c>
      <c r="B931" s="4">
        <v>43901</v>
      </c>
      <c r="C931" t="s">
        <v>11</v>
      </c>
      <c r="D931" t="s">
        <v>31</v>
      </c>
      <c r="E931" s="2" t="str">
        <f>VLOOKUP('SampleSuperstore - Main Data'!D931,Reference!$A$26:$B$74,2,FALSE)</f>
        <v>Central</v>
      </c>
      <c r="F931" s="22" t="s">
        <v>29</v>
      </c>
      <c r="G931" s="22" t="s">
        <v>33</v>
      </c>
      <c r="H931" s="24">
        <f>VLOOKUP($G931, Reference!$A$3:$C$20, 2,FALSE)*I931</f>
        <v>5</v>
      </c>
      <c r="I931" s="22">
        <v>1</v>
      </c>
      <c r="J931" s="26" cm="1">
        <f t="array" ref="J931">IFERROR(_xlfn.IFS(AND(C931="Corporate", F931="Technology"), 3%, C931="Corporate", 1%),0%)</f>
        <v>0</v>
      </c>
      <c r="K931" s="24">
        <f>VLOOKUP($G931, Reference!$A$3:$C$20, 3,FALSE)*I931</f>
        <v>2.5</v>
      </c>
      <c r="L931" s="27">
        <f t="shared" si="28"/>
        <v>2.5</v>
      </c>
      <c r="M931" s="27">
        <f t="shared" si="29"/>
        <v>2.5</v>
      </c>
    </row>
    <row r="932" spans="1:13" x14ac:dyDescent="0.2">
      <c r="A932">
        <v>1880</v>
      </c>
      <c r="B932" s="4">
        <v>43901</v>
      </c>
      <c r="C932" t="s">
        <v>11</v>
      </c>
      <c r="D932" t="s">
        <v>19</v>
      </c>
      <c r="E932" s="2" t="str">
        <f>VLOOKUP('SampleSuperstore - Main Data'!D932,Reference!$A$26:$B$74,2,FALSE)</f>
        <v>East</v>
      </c>
      <c r="F932" s="22" t="s">
        <v>29</v>
      </c>
      <c r="G932" s="22" t="s">
        <v>50</v>
      </c>
      <c r="H932" s="24">
        <f>VLOOKUP($G932, Reference!$A$3:$C$20, 2,FALSE)*I932</f>
        <v>398</v>
      </c>
      <c r="I932" s="22">
        <v>2</v>
      </c>
      <c r="J932" s="26" cm="1">
        <f t="array" ref="J932">IFERROR(_xlfn.IFS(AND(C932="Corporate", F932="Technology"), 3%, C932="Corporate", 1%),0%)</f>
        <v>0</v>
      </c>
      <c r="K932" s="24">
        <f>VLOOKUP($G932, Reference!$A$3:$C$20, 3,FALSE)*I932</f>
        <v>330</v>
      </c>
      <c r="L932" s="27">
        <f t="shared" si="28"/>
        <v>68</v>
      </c>
      <c r="M932" s="27">
        <f t="shared" si="29"/>
        <v>68</v>
      </c>
    </row>
    <row r="933" spans="1:13" x14ac:dyDescent="0.2">
      <c r="A933">
        <v>1881</v>
      </c>
      <c r="B933" s="4">
        <v>43901</v>
      </c>
      <c r="C933" t="s">
        <v>11</v>
      </c>
      <c r="D933" t="s">
        <v>15</v>
      </c>
      <c r="E933" s="2" t="str">
        <f>VLOOKUP('SampleSuperstore - Main Data'!D933,Reference!$A$26:$B$74,2,FALSE)</f>
        <v>West</v>
      </c>
      <c r="F933" s="22" t="s">
        <v>13</v>
      </c>
      <c r="G933" s="22" t="s">
        <v>35</v>
      </c>
      <c r="H933" s="24">
        <f>VLOOKUP($G933, Reference!$A$3:$C$20, 2,FALSE)*I933</f>
        <v>72</v>
      </c>
      <c r="I933" s="22">
        <v>3</v>
      </c>
      <c r="J933" s="26" cm="1">
        <f t="array" ref="J933">IFERROR(_xlfn.IFS(AND(C933="Corporate", F933="Technology"), 3%, C933="Corporate", 1%),0%)</f>
        <v>0</v>
      </c>
      <c r="K933" s="24">
        <f>VLOOKUP($G933, Reference!$A$3:$C$20, 3,FALSE)*I933</f>
        <v>57</v>
      </c>
      <c r="L933" s="27">
        <f t="shared" si="28"/>
        <v>15</v>
      </c>
      <c r="M933" s="27">
        <f t="shared" si="29"/>
        <v>15</v>
      </c>
    </row>
    <row r="934" spans="1:13" x14ac:dyDescent="0.2">
      <c r="A934">
        <v>1882</v>
      </c>
      <c r="B934" s="4">
        <v>43901</v>
      </c>
      <c r="C934" t="s">
        <v>11</v>
      </c>
      <c r="D934" t="s">
        <v>40</v>
      </c>
      <c r="E934" s="2" t="str">
        <f>VLOOKUP('SampleSuperstore - Main Data'!D934,Reference!$A$26:$B$74,2,FALSE)</f>
        <v>East</v>
      </c>
      <c r="F934" s="22" t="s">
        <v>29</v>
      </c>
      <c r="G934" s="22" t="s">
        <v>33</v>
      </c>
      <c r="H934" s="24">
        <f>VLOOKUP($G934, Reference!$A$3:$C$20, 2,FALSE)*I934</f>
        <v>10</v>
      </c>
      <c r="I934" s="22">
        <v>2</v>
      </c>
      <c r="J934" s="26" cm="1">
        <f t="array" ref="J934">IFERROR(_xlfn.IFS(AND(C934="Corporate", F934="Technology"), 3%, C934="Corporate", 1%),0%)</f>
        <v>0</v>
      </c>
      <c r="K934" s="24">
        <f>VLOOKUP($G934, Reference!$A$3:$C$20, 3,FALSE)*I934</f>
        <v>5</v>
      </c>
      <c r="L934" s="27">
        <f t="shared" si="28"/>
        <v>5</v>
      </c>
      <c r="M934" s="27">
        <f t="shared" si="29"/>
        <v>5</v>
      </c>
    </row>
    <row r="935" spans="1:13" x14ac:dyDescent="0.2">
      <c r="A935">
        <v>1886</v>
      </c>
      <c r="B935" s="4">
        <v>43901</v>
      </c>
      <c r="C935" t="s">
        <v>11</v>
      </c>
      <c r="D935" t="s">
        <v>22</v>
      </c>
      <c r="E935" s="2" t="str">
        <f>VLOOKUP('SampleSuperstore - Main Data'!D935,Reference!$A$26:$B$74,2,FALSE)</f>
        <v>West</v>
      </c>
      <c r="F935" s="22" t="s">
        <v>13</v>
      </c>
      <c r="G935" s="22" t="s">
        <v>26</v>
      </c>
      <c r="H935" s="24">
        <f>VLOOKUP($G935, Reference!$A$3:$C$20, 2,FALSE)*I935</f>
        <v>5</v>
      </c>
      <c r="I935" s="22">
        <v>2</v>
      </c>
      <c r="J935" s="26" cm="1">
        <f t="array" ref="J935">IFERROR(_xlfn.IFS(AND(C935="Corporate", F935="Technology"), 3%, C935="Corporate", 1%),0%)</f>
        <v>0</v>
      </c>
      <c r="K935" s="24">
        <f>VLOOKUP($G935, Reference!$A$3:$C$20, 3,FALSE)*I935</f>
        <v>4</v>
      </c>
      <c r="L935" s="27">
        <f t="shared" si="28"/>
        <v>1</v>
      </c>
      <c r="M935" s="27">
        <f t="shared" si="29"/>
        <v>1</v>
      </c>
    </row>
    <row r="936" spans="1:13" x14ac:dyDescent="0.2">
      <c r="A936">
        <v>1896</v>
      </c>
      <c r="B936" s="4">
        <v>43902</v>
      </c>
      <c r="C936" t="s">
        <v>11</v>
      </c>
      <c r="D936" t="s">
        <v>15</v>
      </c>
      <c r="E936" s="2" t="str">
        <f>VLOOKUP('SampleSuperstore - Main Data'!D936,Reference!$A$26:$B$74,2,FALSE)</f>
        <v>West</v>
      </c>
      <c r="F936" s="22" t="s">
        <v>29</v>
      </c>
      <c r="G936" s="22" t="s">
        <v>33</v>
      </c>
      <c r="H936" s="24">
        <f>VLOOKUP($G936, Reference!$A$3:$C$20, 2,FALSE)*I936</f>
        <v>5</v>
      </c>
      <c r="I936" s="22">
        <v>1</v>
      </c>
      <c r="J936" s="26" cm="1">
        <f t="array" ref="J936">IFERROR(_xlfn.IFS(AND(C936="Corporate", F936="Technology"), 3%, C936="Corporate", 1%),0%)</f>
        <v>0</v>
      </c>
      <c r="K936" s="24">
        <f>VLOOKUP($G936, Reference!$A$3:$C$20, 3,FALSE)*I936</f>
        <v>2.5</v>
      </c>
      <c r="L936" s="27">
        <f t="shared" si="28"/>
        <v>2.5</v>
      </c>
      <c r="M936" s="27">
        <f t="shared" si="29"/>
        <v>2.5</v>
      </c>
    </row>
    <row r="937" spans="1:13" x14ac:dyDescent="0.2">
      <c r="A937">
        <v>1897</v>
      </c>
      <c r="B937" s="4">
        <v>43902</v>
      </c>
      <c r="C937" t="s">
        <v>11</v>
      </c>
      <c r="D937" t="s">
        <v>15</v>
      </c>
      <c r="E937" s="2" t="str">
        <f>VLOOKUP('SampleSuperstore - Main Data'!D937,Reference!$A$26:$B$74,2,FALSE)</f>
        <v>West</v>
      </c>
      <c r="F937" s="22" t="s">
        <v>13</v>
      </c>
      <c r="G937" s="22" t="s">
        <v>14</v>
      </c>
      <c r="H937" s="24">
        <f>VLOOKUP($G937, Reference!$A$3:$C$20, 2,FALSE)*I937</f>
        <v>180</v>
      </c>
      <c r="I937" s="22">
        <v>4</v>
      </c>
      <c r="J937" s="26" cm="1">
        <f t="array" ref="J937">IFERROR(_xlfn.IFS(AND(C937="Corporate", F937="Technology"), 3%, C937="Corporate", 1%),0%)</f>
        <v>0</v>
      </c>
      <c r="K937" s="24">
        <f>VLOOKUP($G937, Reference!$A$3:$C$20, 3,FALSE)*I937</f>
        <v>140</v>
      </c>
      <c r="L937" s="27">
        <f t="shared" si="28"/>
        <v>40</v>
      </c>
      <c r="M937" s="27">
        <f t="shared" si="29"/>
        <v>40</v>
      </c>
    </row>
    <row r="938" spans="1:13" x14ac:dyDescent="0.2">
      <c r="A938">
        <v>1900</v>
      </c>
      <c r="B938" s="4">
        <v>43902</v>
      </c>
      <c r="C938" t="s">
        <v>11</v>
      </c>
      <c r="D938" t="s">
        <v>19</v>
      </c>
      <c r="E938" s="2" t="str">
        <f>VLOOKUP('SampleSuperstore - Main Data'!D938,Reference!$A$26:$B$74,2,FALSE)</f>
        <v>East</v>
      </c>
      <c r="F938" s="22" t="s">
        <v>13</v>
      </c>
      <c r="G938" s="22" t="s">
        <v>20</v>
      </c>
      <c r="H938" s="24">
        <f>VLOOKUP($G938, Reference!$A$3:$C$20, 2,FALSE)*I938</f>
        <v>34</v>
      </c>
      <c r="I938" s="22">
        <v>2</v>
      </c>
      <c r="J938" s="26" cm="1">
        <f t="array" ref="J938">IFERROR(_xlfn.IFS(AND(C938="Corporate", F938="Technology"), 3%, C938="Corporate", 1%),0%)</f>
        <v>0</v>
      </c>
      <c r="K938" s="24">
        <f>VLOOKUP($G938, Reference!$A$3:$C$20, 3,FALSE)*I938</f>
        <v>20</v>
      </c>
      <c r="L938" s="27">
        <f t="shared" si="28"/>
        <v>14</v>
      </c>
      <c r="M938" s="27">
        <f t="shared" si="29"/>
        <v>14</v>
      </c>
    </row>
    <row r="939" spans="1:13" x14ac:dyDescent="0.2">
      <c r="A939">
        <v>1904</v>
      </c>
      <c r="B939" s="4">
        <v>43902</v>
      </c>
      <c r="C939" t="s">
        <v>11</v>
      </c>
      <c r="D939" t="s">
        <v>15</v>
      </c>
      <c r="E939" s="2" t="str">
        <f>VLOOKUP('SampleSuperstore - Main Data'!D939,Reference!$A$26:$B$74,2,FALSE)</f>
        <v>West</v>
      </c>
      <c r="F939" s="22" t="s">
        <v>23</v>
      </c>
      <c r="G939" s="22" t="s">
        <v>59</v>
      </c>
      <c r="H939" s="24">
        <f>VLOOKUP($G939, Reference!$A$3:$C$20, 2,FALSE)*I939</f>
        <v>255</v>
      </c>
      <c r="I939" s="22">
        <v>3</v>
      </c>
      <c r="J939" s="26" cm="1">
        <f t="array" ref="J939">IFERROR(_xlfn.IFS(AND(C939="Corporate", F939="Technology"), 3%, C939="Corporate", 1%),0%)</f>
        <v>0</v>
      </c>
      <c r="K939" s="24">
        <f>VLOOKUP($G939, Reference!$A$3:$C$20, 3,FALSE)*I939</f>
        <v>225</v>
      </c>
      <c r="L939" s="27">
        <f t="shared" si="28"/>
        <v>30</v>
      </c>
      <c r="M939" s="27">
        <f t="shared" si="29"/>
        <v>30</v>
      </c>
    </row>
    <row r="940" spans="1:13" x14ac:dyDescent="0.2">
      <c r="A940">
        <v>1906</v>
      </c>
      <c r="B940" s="4">
        <v>43902</v>
      </c>
      <c r="C940" t="s">
        <v>11</v>
      </c>
      <c r="D940" t="s">
        <v>15</v>
      </c>
      <c r="E940" s="2" t="str">
        <f>VLOOKUP('SampleSuperstore - Main Data'!D940,Reference!$A$26:$B$74,2,FALSE)</f>
        <v>West</v>
      </c>
      <c r="F940" s="22" t="s">
        <v>13</v>
      </c>
      <c r="G940" s="22" t="s">
        <v>26</v>
      </c>
      <c r="H940" s="24">
        <f>VLOOKUP($G940, Reference!$A$3:$C$20, 2,FALSE)*I940</f>
        <v>5</v>
      </c>
      <c r="I940" s="22">
        <v>2</v>
      </c>
      <c r="J940" s="26" cm="1">
        <f t="array" ref="J940">IFERROR(_xlfn.IFS(AND(C940="Corporate", F940="Technology"), 3%, C940="Corporate", 1%),0%)</f>
        <v>0</v>
      </c>
      <c r="K940" s="24">
        <f>VLOOKUP($G940, Reference!$A$3:$C$20, 3,FALSE)*I940</f>
        <v>4</v>
      </c>
      <c r="L940" s="27">
        <f t="shared" si="28"/>
        <v>1</v>
      </c>
      <c r="M940" s="27">
        <f t="shared" si="29"/>
        <v>1</v>
      </c>
    </row>
    <row r="941" spans="1:13" x14ac:dyDescent="0.2">
      <c r="A941">
        <v>1907</v>
      </c>
      <c r="B941" s="4">
        <v>43902</v>
      </c>
      <c r="C941" t="s">
        <v>11</v>
      </c>
      <c r="D941" t="s">
        <v>21</v>
      </c>
      <c r="E941" s="2" t="str">
        <f>VLOOKUP('SampleSuperstore - Main Data'!D941,Reference!$A$26:$B$74,2,FALSE)</f>
        <v>West</v>
      </c>
      <c r="F941" s="22" t="s">
        <v>13</v>
      </c>
      <c r="G941" s="22" t="s">
        <v>26</v>
      </c>
      <c r="H941" s="24">
        <f>VLOOKUP($G941, Reference!$A$3:$C$20, 2,FALSE)*I941</f>
        <v>17.5</v>
      </c>
      <c r="I941" s="22">
        <v>7</v>
      </c>
      <c r="J941" s="26" cm="1">
        <f t="array" ref="J941">IFERROR(_xlfn.IFS(AND(C941="Corporate", F941="Technology"), 3%, C941="Corporate", 1%),0%)</f>
        <v>0</v>
      </c>
      <c r="K941" s="24">
        <f>VLOOKUP($G941, Reference!$A$3:$C$20, 3,FALSE)*I941</f>
        <v>14</v>
      </c>
      <c r="L941" s="27">
        <f t="shared" si="28"/>
        <v>3.5</v>
      </c>
      <c r="M941" s="27">
        <f t="shared" si="29"/>
        <v>3.5</v>
      </c>
    </row>
    <row r="942" spans="1:13" x14ac:dyDescent="0.2">
      <c r="A942">
        <v>1911</v>
      </c>
      <c r="B942" s="4">
        <v>43902</v>
      </c>
      <c r="C942" t="s">
        <v>11</v>
      </c>
      <c r="D942" t="s">
        <v>19</v>
      </c>
      <c r="E942" s="2" t="str">
        <f>VLOOKUP('SampleSuperstore - Main Data'!D942,Reference!$A$26:$B$74,2,FALSE)</f>
        <v>East</v>
      </c>
      <c r="F942" s="22" t="s">
        <v>13</v>
      </c>
      <c r="G942" s="22" t="s">
        <v>20</v>
      </c>
      <c r="H942" s="24">
        <f>VLOOKUP($G942, Reference!$A$3:$C$20, 2,FALSE)*I942</f>
        <v>17</v>
      </c>
      <c r="I942" s="22">
        <v>1</v>
      </c>
      <c r="J942" s="26" cm="1">
        <f t="array" ref="J942">IFERROR(_xlfn.IFS(AND(C942="Corporate", F942="Technology"), 3%, C942="Corporate", 1%),0%)</f>
        <v>0</v>
      </c>
      <c r="K942" s="24">
        <f>VLOOKUP($G942, Reference!$A$3:$C$20, 3,FALSE)*I942</f>
        <v>10</v>
      </c>
      <c r="L942" s="27">
        <f t="shared" si="28"/>
        <v>7</v>
      </c>
      <c r="M942" s="27">
        <f t="shared" si="29"/>
        <v>7</v>
      </c>
    </row>
    <row r="943" spans="1:13" x14ac:dyDescent="0.2">
      <c r="A943">
        <v>1913</v>
      </c>
      <c r="B943" s="4">
        <v>43902</v>
      </c>
      <c r="C943" t="s">
        <v>11</v>
      </c>
      <c r="D943" t="s">
        <v>15</v>
      </c>
      <c r="E943" s="2" t="str">
        <f>VLOOKUP('SampleSuperstore - Main Data'!D943,Reference!$A$26:$B$74,2,FALSE)</f>
        <v>West</v>
      </c>
      <c r="F943" s="22" t="s">
        <v>13</v>
      </c>
      <c r="G943" s="22" t="s">
        <v>20</v>
      </c>
      <c r="H943" s="24">
        <f>VLOOKUP($G943, Reference!$A$3:$C$20, 2,FALSE)*I943</f>
        <v>170</v>
      </c>
      <c r="I943" s="22">
        <v>10</v>
      </c>
      <c r="J943" s="26" cm="1">
        <f t="array" ref="J943">IFERROR(_xlfn.IFS(AND(C943="Corporate", F943="Technology"), 3%, C943="Corporate", 1%),0%)</f>
        <v>0</v>
      </c>
      <c r="K943" s="24">
        <f>VLOOKUP($G943, Reference!$A$3:$C$20, 3,FALSE)*I943</f>
        <v>100</v>
      </c>
      <c r="L943" s="27">
        <f t="shared" si="28"/>
        <v>70</v>
      </c>
      <c r="M943" s="27">
        <f t="shared" si="29"/>
        <v>70</v>
      </c>
    </row>
    <row r="944" spans="1:13" x14ac:dyDescent="0.2">
      <c r="A944">
        <v>1914</v>
      </c>
      <c r="B944" s="4">
        <v>43902</v>
      </c>
      <c r="C944" t="s">
        <v>11</v>
      </c>
      <c r="D944" t="s">
        <v>48</v>
      </c>
      <c r="E944" s="2" t="str">
        <f>VLOOKUP('SampleSuperstore - Main Data'!D944,Reference!$A$26:$B$74,2,FALSE)</f>
        <v>South</v>
      </c>
      <c r="F944" s="22" t="s">
        <v>29</v>
      </c>
      <c r="G944" s="22" t="s">
        <v>50</v>
      </c>
      <c r="H944" s="24">
        <f>VLOOKUP($G944, Reference!$A$3:$C$20, 2,FALSE)*I944</f>
        <v>398</v>
      </c>
      <c r="I944" s="22">
        <v>2</v>
      </c>
      <c r="J944" s="26" cm="1">
        <f t="array" ref="J944">IFERROR(_xlfn.IFS(AND(C944="Corporate", F944="Technology"), 3%, C944="Corporate", 1%),0%)</f>
        <v>0</v>
      </c>
      <c r="K944" s="24">
        <f>VLOOKUP($G944, Reference!$A$3:$C$20, 3,FALSE)*I944</f>
        <v>330</v>
      </c>
      <c r="L944" s="27">
        <f t="shared" si="28"/>
        <v>68</v>
      </c>
      <c r="M944" s="27">
        <f t="shared" si="29"/>
        <v>68</v>
      </c>
    </row>
    <row r="945" spans="1:13" x14ac:dyDescent="0.2">
      <c r="A945">
        <v>1915</v>
      </c>
      <c r="B945" s="4">
        <v>43902</v>
      </c>
      <c r="C945" t="s">
        <v>11</v>
      </c>
      <c r="D945" t="s">
        <v>34</v>
      </c>
      <c r="E945" s="2" t="str">
        <f>VLOOKUP('SampleSuperstore - Main Data'!D945,Reference!$A$26:$B$74,2,FALSE)</f>
        <v>South</v>
      </c>
      <c r="F945" s="22" t="s">
        <v>13</v>
      </c>
      <c r="G945" s="22" t="s">
        <v>26</v>
      </c>
      <c r="H945" s="24">
        <f>VLOOKUP($G945, Reference!$A$3:$C$20, 2,FALSE)*I945</f>
        <v>10</v>
      </c>
      <c r="I945" s="22">
        <v>4</v>
      </c>
      <c r="J945" s="26" cm="1">
        <f t="array" ref="J945">IFERROR(_xlfn.IFS(AND(C945="Corporate", F945="Technology"), 3%, C945="Corporate", 1%),0%)</f>
        <v>0</v>
      </c>
      <c r="K945" s="24">
        <f>VLOOKUP($G945, Reference!$A$3:$C$20, 3,FALSE)*I945</f>
        <v>8</v>
      </c>
      <c r="L945" s="27">
        <f t="shared" si="28"/>
        <v>2</v>
      </c>
      <c r="M945" s="27">
        <f t="shared" si="29"/>
        <v>2</v>
      </c>
    </row>
    <row r="946" spans="1:13" x14ac:dyDescent="0.2">
      <c r="A946">
        <v>1916</v>
      </c>
      <c r="B946" s="4">
        <v>43902</v>
      </c>
      <c r="C946" t="s">
        <v>11</v>
      </c>
      <c r="D946" t="s">
        <v>12</v>
      </c>
      <c r="E946" s="2" t="str">
        <f>VLOOKUP('SampleSuperstore - Main Data'!D946,Reference!$A$26:$B$74,2,FALSE)</f>
        <v>West</v>
      </c>
      <c r="F946" s="22" t="s">
        <v>29</v>
      </c>
      <c r="G946" s="22" t="s">
        <v>33</v>
      </c>
      <c r="H946" s="24">
        <f>VLOOKUP($G946, Reference!$A$3:$C$20, 2,FALSE)*I946</f>
        <v>15</v>
      </c>
      <c r="I946" s="22">
        <v>3</v>
      </c>
      <c r="J946" s="26" cm="1">
        <f t="array" ref="J946">IFERROR(_xlfn.IFS(AND(C946="Corporate", F946="Technology"), 3%, C946="Corporate", 1%),0%)</f>
        <v>0</v>
      </c>
      <c r="K946" s="24">
        <f>VLOOKUP($G946, Reference!$A$3:$C$20, 3,FALSE)*I946</f>
        <v>7.5</v>
      </c>
      <c r="L946" s="27">
        <f t="shared" si="28"/>
        <v>7.5</v>
      </c>
      <c r="M946" s="27">
        <f t="shared" si="29"/>
        <v>7.5</v>
      </c>
    </row>
    <row r="947" spans="1:13" x14ac:dyDescent="0.2">
      <c r="A947">
        <v>1917</v>
      </c>
      <c r="B947" s="4">
        <v>43902</v>
      </c>
      <c r="C947" t="s">
        <v>11</v>
      </c>
      <c r="D947" t="s">
        <v>40</v>
      </c>
      <c r="E947" s="2" t="str">
        <f>VLOOKUP('SampleSuperstore - Main Data'!D947,Reference!$A$26:$B$74,2,FALSE)</f>
        <v>East</v>
      </c>
      <c r="F947" s="22" t="s">
        <v>23</v>
      </c>
      <c r="G947" s="22" t="s">
        <v>24</v>
      </c>
      <c r="H947" s="24">
        <f>VLOOKUP($G947, Reference!$A$3:$C$20, 2,FALSE)*I947</f>
        <v>297</v>
      </c>
      <c r="I947" s="22">
        <v>3</v>
      </c>
      <c r="J947" s="26" cm="1">
        <f t="array" ref="J947">IFERROR(_xlfn.IFS(AND(C947="Corporate", F947="Technology"), 3%, C947="Corporate", 1%),0%)</f>
        <v>0</v>
      </c>
      <c r="K947" s="24">
        <f>VLOOKUP($G947, Reference!$A$3:$C$20, 3,FALSE)*I947</f>
        <v>237</v>
      </c>
      <c r="L947" s="27">
        <f t="shared" si="28"/>
        <v>60</v>
      </c>
      <c r="M947" s="27">
        <f t="shared" si="29"/>
        <v>60</v>
      </c>
    </row>
    <row r="948" spans="1:13" x14ac:dyDescent="0.2">
      <c r="A948">
        <v>1918</v>
      </c>
      <c r="B948" s="4">
        <v>43902</v>
      </c>
      <c r="C948" t="s">
        <v>11</v>
      </c>
      <c r="D948" t="s">
        <v>36</v>
      </c>
      <c r="E948" s="2" t="str">
        <f>VLOOKUP('SampleSuperstore - Main Data'!D948,Reference!$A$26:$B$74,2,FALSE)</f>
        <v>East</v>
      </c>
      <c r="F948" s="22" t="s">
        <v>23</v>
      </c>
      <c r="G948" s="22" t="s">
        <v>24</v>
      </c>
      <c r="H948" s="24">
        <f>VLOOKUP($G948, Reference!$A$3:$C$20, 2,FALSE)*I948</f>
        <v>198</v>
      </c>
      <c r="I948" s="22">
        <v>2</v>
      </c>
      <c r="J948" s="26" cm="1">
        <f t="array" ref="J948">IFERROR(_xlfn.IFS(AND(C948="Corporate", F948="Technology"), 3%, C948="Corporate", 1%),0%)</f>
        <v>0</v>
      </c>
      <c r="K948" s="24">
        <f>VLOOKUP($G948, Reference!$A$3:$C$20, 3,FALSE)*I948</f>
        <v>158</v>
      </c>
      <c r="L948" s="27">
        <f t="shared" si="28"/>
        <v>40</v>
      </c>
      <c r="M948" s="27">
        <f t="shared" si="29"/>
        <v>40</v>
      </c>
    </row>
    <row r="949" spans="1:13" x14ac:dyDescent="0.2">
      <c r="A949">
        <v>1919</v>
      </c>
      <c r="B949" s="4">
        <v>43902</v>
      </c>
      <c r="C949" t="s">
        <v>11</v>
      </c>
      <c r="D949" t="s">
        <v>21</v>
      </c>
      <c r="E949" s="2" t="str">
        <f>VLOOKUP('SampleSuperstore - Main Data'!D949,Reference!$A$26:$B$74,2,FALSE)</f>
        <v>West</v>
      </c>
      <c r="F949" s="22" t="s">
        <v>29</v>
      </c>
      <c r="G949" s="22" t="s">
        <v>50</v>
      </c>
      <c r="H949" s="24">
        <f>VLOOKUP($G949, Reference!$A$3:$C$20, 2,FALSE)*I949</f>
        <v>398</v>
      </c>
      <c r="I949" s="22">
        <v>2</v>
      </c>
      <c r="J949" s="26" cm="1">
        <f t="array" ref="J949">IFERROR(_xlfn.IFS(AND(C949="Corporate", F949="Technology"), 3%, C949="Corporate", 1%),0%)</f>
        <v>0</v>
      </c>
      <c r="K949" s="24">
        <f>VLOOKUP($G949, Reference!$A$3:$C$20, 3,FALSE)*I949</f>
        <v>330</v>
      </c>
      <c r="L949" s="27">
        <f t="shared" si="28"/>
        <v>68</v>
      </c>
      <c r="M949" s="27">
        <f t="shared" si="29"/>
        <v>68</v>
      </c>
    </row>
    <row r="950" spans="1:13" x14ac:dyDescent="0.2">
      <c r="A950">
        <v>1920</v>
      </c>
      <c r="B950" s="4">
        <v>43902</v>
      </c>
      <c r="C950" t="s">
        <v>11</v>
      </c>
      <c r="D950" t="s">
        <v>25</v>
      </c>
      <c r="E950" s="2" t="str">
        <f>VLOOKUP('SampleSuperstore - Main Data'!D950,Reference!$A$26:$B$74,2,FALSE)</f>
        <v>Central</v>
      </c>
      <c r="F950" s="22" t="s">
        <v>29</v>
      </c>
      <c r="G950" s="22" t="s">
        <v>33</v>
      </c>
      <c r="H950" s="24">
        <f>VLOOKUP($G950, Reference!$A$3:$C$20, 2,FALSE)*I950</f>
        <v>20</v>
      </c>
      <c r="I950" s="22">
        <v>4</v>
      </c>
      <c r="J950" s="26" cm="1">
        <f t="array" ref="J950">IFERROR(_xlfn.IFS(AND(C950="Corporate", F950="Technology"), 3%, C950="Corporate", 1%),0%)</f>
        <v>0</v>
      </c>
      <c r="K950" s="24">
        <f>VLOOKUP($G950, Reference!$A$3:$C$20, 3,FALSE)*I950</f>
        <v>10</v>
      </c>
      <c r="L950" s="27">
        <f t="shared" si="28"/>
        <v>10</v>
      </c>
      <c r="M950" s="27">
        <f t="shared" si="29"/>
        <v>10</v>
      </c>
    </row>
    <row r="951" spans="1:13" x14ac:dyDescent="0.2">
      <c r="A951">
        <v>1928</v>
      </c>
      <c r="B951" s="4">
        <v>43903</v>
      </c>
      <c r="C951" t="s">
        <v>11</v>
      </c>
      <c r="D951" t="s">
        <v>40</v>
      </c>
      <c r="E951" s="2" t="str">
        <f>VLOOKUP('SampleSuperstore - Main Data'!D951,Reference!$A$26:$B$74,2,FALSE)</f>
        <v>East</v>
      </c>
      <c r="F951" s="22" t="s">
        <v>23</v>
      </c>
      <c r="G951" s="22" t="s">
        <v>24</v>
      </c>
      <c r="H951" s="24">
        <f>VLOOKUP($G951, Reference!$A$3:$C$20, 2,FALSE)*I951</f>
        <v>495</v>
      </c>
      <c r="I951" s="22">
        <v>5</v>
      </c>
      <c r="J951" s="26" cm="1">
        <f t="array" ref="J951">IFERROR(_xlfn.IFS(AND(C951="Corporate", F951="Technology"), 3%, C951="Corporate", 1%),0%)</f>
        <v>0</v>
      </c>
      <c r="K951" s="24">
        <f>VLOOKUP($G951, Reference!$A$3:$C$20, 3,FALSE)*I951</f>
        <v>395</v>
      </c>
      <c r="L951" s="27">
        <f t="shared" si="28"/>
        <v>100</v>
      </c>
      <c r="M951" s="27">
        <f t="shared" si="29"/>
        <v>100</v>
      </c>
    </row>
    <row r="952" spans="1:13" x14ac:dyDescent="0.2">
      <c r="A952">
        <v>1929</v>
      </c>
      <c r="B952" s="4">
        <v>43903</v>
      </c>
      <c r="C952" t="s">
        <v>11</v>
      </c>
      <c r="D952" t="s">
        <v>36</v>
      </c>
      <c r="E952" s="2" t="str">
        <f>VLOOKUP('SampleSuperstore - Main Data'!D952,Reference!$A$26:$B$74,2,FALSE)</f>
        <v>East</v>
      </c>
      <c r="F952" s="22" t="s">
        <v>13</v>
      </c>
      <c r="G952" s="22" t="s">
        <v>53</v>
      </c>
      <c r="H952" s="24">
        <f>VLOOKUP($G952, Reference!$A$3:$C$20, 2,FALSE)*I952</f>
        <v>24</v>
      </c>
      <c r="I952" s="22">
        <v>2</v>
      </c>
      <c r="J952" s="26" cm="1">
        <f t="array" ref="J952">IFERROR(_xlfn.IFS(AND(C952="Corporate", F952="Technology"), 3%, C952="Corporate", 1%),0%)</f>
        <v>0</v>
      </c>
      <c r="K952" s="24">
        <f>VLOOKUP($G952, Reference!$A$3:$C$20, 3,FALSE)*I952</f>
        <v>18</v>
      </c>
      <c r="L952" s="27">
        <f t="shared" si="28"/>
        <v>6</v>
      </c>
      <c r="M952" s="27">
        <f t="shared" si="29"/>
        <v>6</v>
      </c>
    </row>
    <row r="953" spans="1:13" x14ac:dyDescent="0.2">
      <c r="A953">
        <v>1930</v>
      </c>
      <c r="B953" s="4">
        <v>43903</v>
      </c>
      <c r="C953" t="s">
        <v>11</v>
      </c>
      <c r="D953" t="s">
        <v>15</v>
      </c>
      <c r="E953" s="2" t="str">
        <f>VLOOKUP('SampleSuperstore - Main Data'!D953,Reference!$A$26:$B$74,2,FALSE)</f>
        <v>West</v>
      </c>
      <c r="F953" s="22" t="s">
        <v>23</v>
      </c>
      <c r="G953" s="22" t="s">
        <v>37</v>
      </c>
      <c r="H953" s="24">
        <f>VLOOKUP($G953, Reference!$A$3:$C$20, 2,FALSE)*I953</f>
        <v>27</v>
      </c>
      <c r="I953" s="22">
        <v>3</v>
      </c>
      <c r="J953" s="26" cm="1">
        <f t="array" ref="J953">IFERROR(_xlfn.IFS(AND(C953="Corporate", F953="Technology"), 3%, C953="Corporate", 1%),0%)</f>
        <v>0</v>
      </c>
      <c r="K953" s="24">
        <f>VLOOKUP($G953, Reference!$A$3:$C$20, 3,FALSE)*I953</f>
        <v>15</v>
      </c>
      <c r="L953" s="27">
        <f t="shared" si="28"/>
        <v>12</v>
      </c>
      <c r="M953" s="27">
        <f t="shared" si="29"/>
        <v>12</v>
      </c>
    </row>
    <row r="954" spans="1:13" x14ac:dyDescent="0.2">
      <c r="A954">
        <v>1932</v>
      </c>
      <c r="B954" s="4">
        <v>43903</v>
      </c>
      <c r="C954" t="s">
        <v>11</v>
      </c>
      <c r="D954" t="s">
        <v>43</v>
      </c>
      <c r="E954" s="2" t="str">
        <f>VLOOKUP('SampleSuperstore - Main Data'!D954,Reference!$A$26:$B$74,2,FALSE)</f>
        <v>West</v>
      </c>
      <c r="F954" s="22" t="s">
        <v>13</v>
      </c>
      <c r="G954" s="22" t="s">
        <v>49</v>
      </c>
      <c r="H954" s="24">
        <f>VLOOKUP($G954, Reference!$A$3:$C$20, 2,FALSE)*I954</f>
        <v>280</v>
      </c>
      <c r="I954" s="22">
        <v>7</v>
      </c>
      <c r="J954" s="26" cm="1">
        <f t="array" ref="J954">IFERROR(_xlfn.IFS(AND(C954="Corporate", F954="Technology"), 3%, C954="Corporate", 1%),0%)</f>
        <v>0</v>
      </c>
      <c r="K954" s="24">
        <f>VLOOKUP($G954, Reference!$A$3:$C$20, 3,FALSE)*I954</f>
        <v>245</v>
      </c>
      <c r="L954" s="27">
        <f t="shared" si="28"/>
        <v>35</v>
      </c>
      <c r="M954" s="27">
        <f t="shared" si="29"/>
        <v>35</v>
      </c>
    </row>
    <row r="955" spans="1:13" x14ac:dyDescent="0.2">
      <c r="A955">
        <v>1933</v>
      </c>
      <c r="B955" s="4">
        <v>43903</v>
      </c>
      <c r="C955" t="s">
        <v>11</v>
      </c>
      <c r="D955" t="s">
        <v>68</v>
      </c>
      <c r="E955" s="2" t="str">
        <f>VLOOKUP('SampleSuperstore - Main Data'!D955,Reference!$A$26:$B$74,2,FALSE)</f>
        <v>West</v>
      </c>
      <c r="F955" s="22" t="s">
        <v>23</v>
      </c>
      <c r="G955" s="22" t="s">
        <v>37</v>
      </c>
      <c r="H955" s="24">
        <f>VLOOKUP($G955, Reference!$A$3:$C$20, 2,FALSE)*I955</f>
        <v>27</v>
      </c>
      <c r="I955" s="22">
        <v>3</v>
      </c>
      <c r="J955" s="26" cm="1">
        <f t="array" ref="J955">IFERROR(_xlfn.IFS(AND(C955="Corporate", F955="Technology"), 3%, C955="Corporate", 1%),0%)</f>
        <v>0</v>
      </c>
      <c r="K955" s="24">
        <f>VLOOKUP($G955, Reference!$A$3:$C$20, 3,FALSE)*I955</f>
        <v>15</v>
      </c>
      <c r="L955" s="27">
        <f t="shared" si="28"/>
        <v>12</v>
      </c>
      <c r="M955" s="27">
        <f t="shared" si="29"/>
        <v>12</v>
      </c>
    </row>
    <row r="956" spans="1:13" x14ac:dyDescent="0.2">
      <c r="A956">
        <v>1934</v>
      </c>
      <c r="B956" s="4">
        <v>43903</v>
      </c>
      <c r="C956" t="s">
        <v>11</v>
      </c>
      <c r="D956" t="s">
        <v>36</v>
      </c>
      <c r="E956" s="2" t="str">
        <f>VLOOKUP('SampleSuperstore - Main Data'!D956,Reference!$A$26:$B$74,2,FALSE)</f>
        <v>East</v>
      </c>
      <c r="F956" s="22" t="s">
        <v>23</v>
      </c>
      <c r="G956" s="22" t="s">
        <v>37</v>
      </c>
      <c r="H956" s="24">
        <f>VLOOKUP($G956, Reference!$A$3:$C$20, 2,FALSE)*I956</f>
        <v>45</v>
      </c>
      <c r="I956" s="22">
        <v>5</v>
      </c>
      <c r="J956" s="26" cm="1">
        <f t="array" ref="J956">IFERROR(_xlfn.IFS(AND(C956="Corporate", F956="Technology"), 3%, C956="Corporate", 1%),0%)</f>
        <v>0</v>
      </c>
      <c r="K956" s="24">
        <f>VLOOKUP($G956, Reference!$A$3:$C$20, 3,FALSE)*I956</f>
        <v>25</v>
      </c>
      <c r="L956" s="27">
        <f t="shared" si="28"/>
        <v>20</v>
      </c>
      <c r="M956" s="27">
        <f t="shared" si="29"/>
        <v>20</v>
      </c>
    </row>
    <row r="957" spans="1:13" x14ac:dyDescent="0.2">
      <c r="A957">
        <v>1937</v>
      </c>
      <c r="B957" s="4">
        <v>43903</v>
      </c>
      <c r="C957" t="s">
        <v>11</v>
      </c>
      <c r="D957" t="s">
        <v>46</v>
      </c>
      <c r="E957" s="2" t="str">
        <f>VLOOKUP('SampleSuperstore - Main Data'!D957,Reference!$A$26:$B$74,2,FALSE)</f>
        <v>Central</v>
      </c>
      <c r="F957" s="22" t="s">
        <v>23</v>
      </c>
      <c r="G957" s="22" t="s">
        <v>37</v>
      </c>
      <c r="H957" s="24">
        <f>VLOOKUP($G957, Reference!$A$3:$C$20, 2,FALSE)*I957</f>
        <v>18</v>
      </c>
      <c r="I957" s="22">
        <v>2</v>
      </c>
      <c r="J957" s="26" cm="1">
        <f t="array" ref="J957">IFERROR(_xlfn.IFS(AND(C957="Corporate", F957="Technology"), 3%, C957="Corporate", 1%),0%)</f>
        <v>0</v>
      </c>
      <c r="K957" s="24">
        <f>VLOOKUP($G957, Reference!$A$3:$C$20, 3,FALSE)*I957</f>
        <v>10</v>
      </c>
      <c r="L957" s="27">
        <f t="shared" si="28"/>
        <v>8</v>
      </c>
      <c r="M957" s="27">
        <f t="shared" si="29"/>
        <v>8</v>
      </c>
    </row>
    <row r="958" spans="1:13" x14ac:dyDescent="0.2">
      <c r="A958">
        <v>1939</v>
      </c>
      <c r="B958" s="4">
        <v>43903</v>
      </c>
      <c r="C958" t="s">
        <v>11</v>
      </c>
      <c r="D958" t="s">
        <v>36</v>
      </c>
      <c r="E958" s="2" t="str">
        <f>VLOOKUP('SampleSuperstore - Main Data'!D958,Reference!$A$26:$B$74,2,FALSE)</f>
        <v>East</v>
      </c>
      <c r="F958" s="22" t="s">
        <v>13</v>
      </c>
      <c r="G958" s="22" t="s">
        <v>20</v>
      </c>
      <c r="H958" s="24">
        <f>VLOOKUP($G958, Reference!$A$3:$C$20, 2,FALSE)*I958</f>
        <v>34</v>
      </c>
      <c r="I958" s="22">
        <v>2</v>
      </c>
      <c r="J958" s="26" cm="1">
        <f t="array" ref="J958">IFERROR(_xlfn.IFS(AND(C958="Corporate", F958="Technology"), 3%, C958="Corporate", 1%),0%)</f>
        <v>0</v>
      </c>
      <c r="K958" s="24">
        <f>VLOOKUP($G958, Reference!$A$3:$C$20, 3,FALSE)*I958</f>
        <v>20</v>
      </c>
      <c r="L958" s="27">
        <f t="shared" si="28"/>
        <v>14</v>
      </c>
      <c r="M958" s="27">
        <f t="shared" si="29"/>
        <v>14</v>
      </c>
    </row>
    <row r="959" spans="1:13" x14ac:dyDescent="0.2">
      <c r="A959">
        <v>1941</v>
      </c>
      <c r="B959" s="4">
        <v>43903</v>
      </c>
      <c r="C959" t="s">
        <v>11</v>
      </c>
      <c r="D959" t="s">
        <v>32</v>
      </c>
      <c r="E959" s="2" t="str">
        <f>VLOOKUP('SampleSuperstore - Main Data'!D959,Reference!$A$26:$B$74,2,FALSE)</f>
        <v>South</v>
      </c>
      <c r="F959" s="22" t="s">
        <v>13</v>
      </c>
      <c r="G959" s="22" t="s">
        <v>26</v>
      </c>
      <c r="H959" s="24">
        <f>VLOOKUP($G959, Reference!$A$3:$C$20, 2,FALSE)*I959</f>
        <v>5</v>
      </c>
      <c r="I959" s="22">
        <v>2</v>
      </c>
      <c r="J959" s="26" cm="1">
        <f t="array" ref="J959">IFERROR(_xlfn.IFS(AND(C959="Corporate", F959="Technology"), 3%, C959="Corporate", 1%),0%)</f>
        <v>0</v>
      </c>
      <c r="K959" s="24">
        <f>VLOOKUP($G959, Reference!$A$3:$C$20, 3,FALSE)*I959</f>
        <v>4</v>
      </c>
      <c r="L959" s="27">
        <f t="shared" si="28"/>
        <v>1</v>
      </c>
      <c r="M959" s="27">
        <f t="shared" si="29"/>
        <v>1</v>
      </c>
    </row>
    <row r="960" spans="1:13" x14ac:dyDescent="0.2">
      <c r="A960">
        <v>1942</v>
      </c>
      <c r="B960" s="4">
        <v>43903</v>
      </c>
      <c r="C960" t="s">
        <v>11</v>
      </c>
      <c r="D960" t="s">
        <v>36</v>
      </c>
      <c r="E960" s="2" t="str">
        <f>VLOOKUP('SampleSuperstore - Main Data'!D960,Reference!$A$26:$B$74,2,FALSE)</f>
        <v>East</v>
      </c>
      <c r="F960" s="22" t="s">
        <v>23</v>
      </c>
      <c r="G960" s="22" t="s">
        <v>37</v>
      </c>
      <c r="H960" s="24">
        <f>VLOOKUP($G960, Reference!$A$3:$C$20, 2,FALSE)*I960</f>
        <v>45</v>
      </c>
      <c r="I960" s="22">
        <v>5</v>
      </c>
      <c r="J960" s="26" cm="1">
        <f t="array" ref="J960">IFERROR(_xlfn.IFS(AND(C960="Corporate", F960="Technology"), 3%, C960="Corporate", 1%),0%)</f>
        <v>0</v>
      </c>
      <c r="K960" s="24">
        <f>VLOOKUP($G960, Reference!$A$3:$C$20, 3,FALSE)*I960</f>
        <v>25</v>
      </c>
      <c r="L960" s="27">
        <f t="shared" si="28"/>
        <v>20</v>
      </c>
      <c r="M960" s="27">
        <f t="shared" si="29"/>
        <v>20</v>
      </c>
    </row>
    <row r="961" spans="1:13" x14ac:dyDescent="0.2">
      <c r="A961">
        <v>1943</v>
      </c>
      <c r="B961" s="4">
        <v>43903</v>
      </c>
      <c r="C961" t="s">
        <v>11</v>
      </c>
      <c r="D961" t="s">
        <v>52</v>
      </c>
      <c r="E961" s="2" t="str">
        <f>VLOOKUP('SampleSuperstore - Main Data'!D961,Reference!$A$26:$B$74,2,FALSE)</f>
        <v>East</v>
      </c>
      <c r="F961" s="22" t="s">
        <v>23</v>
      </c>
      <c r="G961" s="22" t="s">
        <v>37</v>
      </c>
      <c r="H961" s="24">
        <f>VLOOKUP($G961, Reference!$A$3:$C$20, 2,FALSE)*I961</f>
        <v>9</v>
      </c>
      <c r="I961" s="22">
        <v>1</v>
      </c>
      <c r="J961" s="26" cm="1">
        <f t="array" ref="J961">IFERROR(_xlfn.IFS(AND(C961="Corporate", F961="Technology"), 3%, C961="Corporate", 1%),0%)</f>
        <v>0</v>
      </c>
      <c r="K961" s="24">
        <f>VLOOKUP($G961, Reference!$A$3:$C$20, 3,FALSE)*I961</f>
        <v>5</v>
      </c>
      <c r="L961" s="27">
        <f t="shared" si="28"/>
        <v>4</v>
      </c>
      <c r="M961" s="27">
        <f t="shared" si="29"/>
        <v>4</v>
      </c>
    </row>
    <row r="962" spans="1:13" x14ac:dyDescent="0.2">
      <c r="A962">
        <v>1945</v>
      </c>
      <c r="B962" s="4">
        <v>43903</v>
      </c>
      <c r="C962" t="s">
        <v>11</v>
      </c>
      <c r="D962" t="s">
        <v>42</v>
      </c>
      <c r="E962" s="2" t="str">
        <f>VLOOKUP('SampleSuperstore - Main Data'!D962,Reference!$A$26:$B$74,2,FALSE)</f>
        <v>East</v>
      </c>
      <c r="F962" s="22" t="s">
        <v>23</v>
      </c>
      <c r="G962" s="22" t="s">
        <v>37</v>
      </c>
      <c r="H962" s="24">
        <f>VLOOKUP($G962, Reference!$A$3:$C$20, 2,FALSE)*I962</f>
        <v>27</v>
      </c>
      <c r="I962" s="22">
        <v>3</v>
      </c>
      <c r="J962" s="26" cm="1">
        <f t="array" ref="J962">IFERROR(_xlfn.IFS(AND(C962="Corporate", F962="Technology"), 3%, C962="Corporate", 1%),0%)</f>
        <v>0</v>
      </c>
      <c r="K962" s="24">
        <f>VLOOKUP($G962, Reference!$A$3:$C$20, 3,FALSE)*I962</f>
        <v>15</v>
      </c>
      <c r="L962" s="27">
        <f t="shared" ref="L962:L1025" si="30">H962-K962</f>
        <v>12</v>
      </c>
      <c r="M962" s="27">
        <f t="shared" ref="M962:M1025" si="31">H962*(1-J962)-K962</f>
        <v>12</v>
      </c>
    </row>
    <row r="963" spans="1:13" x14ac:dyDescent="0.2">
      <c r="A963">
        <v>1947</v>
      </c>
      <c r="B963" s="4">
        <v>43903</v>
      </c>
      <c r="C963" t="s">
        <v>11</v>
      </c>
      <c r="D963" t="s">
        <v>22</v>
      </c>
      <c r="E963" s="2" t="str">
        <f>VLOOKUP('SampleSuperstore - Main Data'!D963,Reference!$A$26:$B$74,2,FALSE)</f>
        <v>West</v>
      </c>
      <c r="F963" s="22" t="s">
        <v>13</v>
      </c>
      <c r="G963" s="22" t="s">
        <v>14</v>
      </c>
      <c r="H963" s="24">
        <f>VLOOKUP($G963, Reference!$A$3:$C$20, 2,FALSE)*I963</f>
        <v>315</v>
      </c>
      <c r="I963" s="22">
        <v>7</v>
      </c>
      <c r="J963" s="26" cm="1">
        <f t="array" ref="J963">IFERROR(_xlfn.IFS(AND(C963="Corporate", F963="Technology"), 3%, C963="Corporate", 1%),0%)</f>
        <v>0</v>
      </c>
      <c r="K963" s="24">
        <f>VLOOKUP($G963, Reference!$A$3:$C$20, 3,FALSE)*I963</f>
        <v>245</v>
      </c>
      <c r="L963" s="27">
        <f t="shared" si="30"/>
        <v>70</v>
      </c>
      <c r="M963" s="27">
        <f t="shared" si="31"/>
        <v>70</v>
      </c>
    </row>
    <row r="964" spans="1:13" x14ac:dyDescent="0.2">
      <c r="A964">
        <v>1948</v>
      </c>
      <c r="B964" s="4">
        <v>43903</v>
      </c>
      <c r="C964" t="s">
        <v>11</v>
      </c>
      <c r="D964" t="s">
        <v>18</v>
      </c>
      <c r="E964" s="2" t="str">
        <f>VLOOKUP('SampleSuperstore - Main Data'!D964,Reference!$A$26:$B$74,2,FALSE)</f>
        <v>South</v>
      </c>
      <c r="F964" s="22" t="s">
        <v>13</v>
      </c>
      <c r="G964" s="22" t="s">
        <v>26</v>
      </c>
      <c r="H964" s="24">
        <f>VLOOKUP($G964, Reference!$A$3:$C$20, 2,FALSE)*I964</f>
        <v>7.5</v>
      </c>
      <c r="I964" s="22">
        <v>3</v>
      </c>
      <c r="J964" s="26" cm="1">
        <f t="array" ref="J964">IFERROR(_xlfn.IFS(AND(C964="Corporate", F964="Technology"), 3%, C964="Corporate", 1%),0%)</f>
        <v>0</v>
      </c>
      <c r="K964" s="24">
        <f>VLOOKUP($G964, Reference!$A$3:$C$20, 3,FALSE)*I964</f>
        <v>6</v>
      </c>
      <c r="L964" s="27">
        <f t="shared" si="30"/>
        <v>1.5</v>
      </c>
      <c r="M964" s="27">
        <f t="shared" si="31"/>
        <v>1.5</v>
      </c>
    </row>
    <row r="965" spans="1:13" x14ac:dyDescent="0.2">
      <c r="A965">
        <v>1960</v>
      </c>
      <c r="B965" s="4">
        <v>43904</v>
      </c>
      <c r="C965" t="s">
        <v>11</v>
      </c>
      <c r="D965" t="s">
        <v>31</v>
      </c>
      <c r="E965" s="2" t="str">
        <f>VLOOKUP('SampleSuperstore - Main Data'!D965,Reference!$A$26:$B$74,2,FALSE)</f>
        <v>Central</v>
      </c>
      <c r="F965" s="22" t="s">
        <v>23</v>
      </c>
      <c r="G965" s="22" t="s">
        <v>59</v>
      </c>
      <c r="H965" s="24">
        <f>VLOOKUP($G965, Reference!$A$3:$C$20, 2,FALSE)*I965</f>
        <v>170</v>
      </c>
      <c r="I965" s="22">
        <v>2</v>
      </c>
      <c r="J965" s="26" cm="1">
        <f t="array" ref="J965">IFERROR(_xlfn.IFS(AND(C965="Corporate", F965="Technology"), 3%, C965="Corporate", 1%),0%)</f>
        <v>0</v>
      </c>
      <c r="K965" s="24">
        <f>VLOOKUP($G965, Reference!$A$3:$C$20, 3,FALSE)*I965</f>
        <v>150</v>
      </c>
      <c r="L965" s="27">
        <f t="shared" si="30"/>
        <v>20</v>
      </c>
      <c r="M965" s="27">
        <f t="shared" si="31"/>
        <v>20</v>
      </c>
    </row>
    <row r="966" spans="1:13" x14ac:dyDescent="0.2">
      <c r="A966">
        <v>1963</v>
      </c>
      <c r="B966" s="4">
        <v>43904</v>
      </c>
      <c r="C966" t="s">
        <v>11</v>
      </c>
      <c r="D966" t="s">
        <v>15</v>
      </c>
      <c r="E966" s="2" t="str">
        <f>VLOOKUP('SampleSuperstore - Main Data'!D966,Reference!$A$26:$B$74,2,FALSE)</f>
        <v>West</v>
      </c>
      <c r="F966" s="22" t="s">
        <v>29</v>
      </c>
      <c r="G966" s="22" t="s">
        <v>50</v>
      </c>
      <c r="H966" s="24">
        <f>VLOOKUP($G966, Reference!$A$3:$C$20, 2,FALSE)*I966</f>
        <v>597</v>
      </c>
      <c r="I966" s="22">
        <v>3</v>
      </c>
      <c r="J966" s="26" cm="1">
        <f t="array" ref="J966">IFERROR(_xlfn.IFS(AND(C966="Corporate", F966="Technology"), 3%, C966="Corporate", 1%),0%)</f>
        <v>0</v>
      </c>
      <c r="K966" s="24">
        <f>VLOOKUP($G966, Reference!$A$3:$C$20, 3,FALSE)*I966</f>
        <v>495</v>
      </c>
      <c r="L966" s="27">
        <f t="shared" si="30"/>
        <v>102</v>
      </c>
      <c r="M966" s="27">
        <f t="shared" si="31"/>
        <v>102</v>
      </c>
    </row>
    <row r="967" spans="1:13" x14ac:dyDescent="0.2">
      <c r="A967">
        <v>1965</v>
      </c>
      <c r="B967" s="4">
        <v>43904</v>
      </c>
      <c r="C967" t="s">
        <v>11</v>
      </c>
      <c r="D967" t="s">
        <v>15</v>
      </c>
      <c r="E967" s="2" t="str">
        <f>VLOOKUP('SampleSuperstore - Main Data'!D967,Reference!$A$26:$B$74,2,FALSE)</f>
        <v>West</v>
      </c>
      <c r="F967" s="22" t="s">
        <v>29</v>
      </c>
      <c r="G967" s="22" t="s">
        <v>33</v>
      </c>
      <c r="H967" s="24">
        <f>VLOOKUP($G967, Reference!$A$3:$C$20, 2,FALSE)*I967</f>
        <v>15</v>
      </c>
      <c r="I967" s="22">
        <v>3</v>
      </c>
      <c r="J967" s="26" cm="1">
        <f t="array" ref="J967">IFERROR(_xlfn.IFS(AND(C967="Corporate", F967="Technology"), 3%, C967="Corporate", 1%),0%)</f>
        <v>0</v>
      </c>
      <c r="K967" s="24">
        <f>VLOOKUP($G967, Reference!$A$3:$C$20, 3,FALSE)*I967</f>
        <v>7.5</v>
      </c>
      <c r="L967" s="27">
        <f t="shared" si="30"/>
        <v>7.5</v>
      </c>
      <c r="M967" s="27">
        <f t="shared" si="31"/>
        <v>7.5</v>
      </c>
    </row>
    <row r="968" spans="1:13" x14ac:dyDescent="0.2">
      <c r="A968">
        <v>1967</v>
      </c>
      <c r="B968" s="4">
        <v>43904</v>
      </c>
      <c r="C968" t="s">
        <v>11</v>
      </c>
      <c r="D968" t="s">
        <v>25</v>
      </c>
      <c r="E968" s="2" t="str">
        <f>VLOOKUP('SampleSuperstore - Main Data'!D968,Reference!$A$26:$B$74,2,FALSE)</f>
        <v>Central</v>
      </c>
      <c r="F968" s="22" t="s">
        <v>13</v>
      </c>
      <c r="G968" s="22" t="s">
        <v>26</v>
      </c>
      <c r="H968" s="24">
        <f>VLOOKUP($G968, Reference!$A$3:$C$20, 2,FALSE)*I968</f>
        <v>20</v>
      </c>
      <c r="I968" s="22">
        <v>8</v>
      </c>
      <c r="J968" s="26" cm="1">
        <f t="array" ref="J968">IFERROR(_xlfn.IFS(AND(C968="Corporate", F968="Technology"), 3%, C968="Corporate", 1%),0%)</f>
        <v>0</v>
      </c>
      <c r="K968" s="24">
        <f>VLOOKUP($G968, Reference!$A$3:$C$20, 3,FALSE)*I968</f>
        <v>16</v>
      </c>
      <c r="L968" s="27">
        <f t="shared" si="30"/>
        <v>4</v>
      </c>
      <c r="M968" s="27">
        <f t="shared" si="31"/>
        <v>4</v>
      </c>
    </row>
    <row r="969" spans="1:13" x14ac:dyDescent="0.2">
      <c r="A969">
        <v>1968</v>
      </c>
      <c r="B969" s="4">
        <v>43904</v>
      </c>
      <c r="C969" t="s">
        <v>11</v>
      </c>
      <c r="D969" t="s">
        <v>15</v>
      </c>
      <c r="E969" s="2" t="str">
        <f>VLOOKUP('SampleSuperstore - Main Data'!D969,Reference!$A$26:$B$74,2,FALSE)</f>
        <v>West</v>
      </c>
      <c r="F969" s="22" t="s">
        <v>29</v>
      </c>
      <c r="G969" s="22" t="s">
        <v>50</v>
      </c>
      <c r="H969" s="24">
        <f>VLOOKUP($G969, Reference!$A$3:$C$20, 2,FALSE)*I969</f>
        <v>1393</v>
      </c>
      <c r="I969" s="22">
        <v>7</v>
      </c>
      <c r="J969" s="26" cm="1">
        <f t="array" ref="J969">IFERROR(_xlfn.IFS(AND(C969="Corporate", F969="Technology"), 3%, C969="Corporate", 1%),0%)</f>
        <v>0</v>
      </c>
      <c r="K969" s="24">
        <f>VLOOKUP($G969, Reference!$A$3:$C$20, 3,FALSE)*I969</f>
        <v>1155</v>
      </c>
      <c r="L969" s="27">
        <f t="shared" si="30"/>
        <v>238</v>
      </c>
      <c r="M969" s="27">
        <f t="shared" si="31"/>
        <v>238</v>
      </c>
    </row>
    <row r="970" spans="1:13" x14ac:dyDescent="0.2">
      <c r="A970">
        <v>1969</v>
      </c>
      <c r="B970" s="4">
        <v>43904</v>
      </c>
      <c r="C970" t="s">
        <v>11</v>
      </c>
      <c r="D970" t="s">
        <v>31</v>
      </c>
      <c r="E970" s="2" t="str">
        <f>VLOOKUP('SampleSuperstore - Main Data'!D970,Reference!$A$26:$B$74,2,FALSE)</f>
        <v>Central</v>
      </c>
      <c r="F970" s="22" t="s">
        <v>23</v>
      </c>
      <c r="G970" s="22" t="s">
        <v>24</v>
      </c>
      <c r="H970" s="24">
        <f>VLOOKUP($G970, Reference!$A$3:$C$20, 2,FALSE)*I970</f>
        <v>297</v>
      </c>
      <c r="I970" s="22">
        <v>3</v>
      </c>
      <c r="J970" s="26" cm="1">
        <f t="array" ref="J970">IFERROR(_xlfn.IFS(AND(C970="Corporate", F970="Technology"), 3%, C970="Corporate", 1%),0%)</f>
        <v>0</v>
      </c>
      <c r="K970" s="24">
        <f>VLOOKUP($G970, Reference!$A$3:$C$20, 3,FALSE)*I970</f>
        <v>237</v>
      </c>
      <c r="L970" s="27">
        <f t="shared" si="30"/>
        <v>60</v>
      </c>
      <c r="M970" s="27">
        <f t="shared" si="31"/>
        <v>60</v>
      </c>
    </row>
    <row r="971" spans="1:13" x14ac:dyDescent="0.2">
      <c r="A971">
        <v>1970</v>
      </c>
      <c r="B971" s="4">
        <v>43904</v>
      </c>
      <c r="C971" t="s">
        <v>11</v>
      </c>
      <c r="D971" t="s">
        <v>34</v>
      </c>
      <c r="E971" s="2" t="str">
        <f>VLOOKUP('SampleSuperstore - Main Data'!D971,Reference!$A$26:$B$74,2,FALSE)</f>
        <v>South</v>
      </c>
      <c r="F971" s="22" t="s">
        <v>23</v>
      </c>
      <c r="G971" s="22" t="s">
        <v>24</v>
      </c>
      <c r="H971" s="24">
        <f>VLOOKUP($G971, Reference!$A$3:$C$20, 2,FALSE)*I971</f>
        <v>396</v>
      </c>
      <c r="I971" s="22">
        <v>4</v>
      </c>
      <c r="J971" s="26" cm="1">
        <f t="array" ref="J971">IFERROR(_xlfn.IFS(AND(C971="Corporate", F971="Technology"), 3%, C971="Corporate", 1%),0%)</f>
        <v>0</v>
      </c>
      <c r="K971" s="24">
        <f>VLOOKUP($G971, Reference!$A$3:$C$20, 3,FALSE)*I971</f>
        <v>316</v>
      </c>
      <c r="L971" s="27">
        <f t="shared" si="30"/>
        <v>80</v>
      </c>
      <c r="M971" s="27">
        <f t="shared" si="31"/>
        <v>80</v>
      </c>
    </row>
    <row r="972" spans="1:13" x14ac:dyDescent="0.2">
      <c r="A972">
        <v>1972</v>
      </c>
      <c r="B972" s="4">
        <v>43904</v>
      </c>
      <c r="C972" t="s">
        <v>11</v>
      </c>
      <c r="D972" t="s">
        <v>18</v>
      </c>
      <c r="E972" s="2" t="str">
        <f>VLOOKUP('SampleSuperstore - Main Data'!D972,Reference!$A$26:$B$74,2,FALSE)</f>
        <v>South</v>
      </c>
      <c r="F972" s="22" t="s">
        <v>13</v>
      </c>
      <c r="G972" s="22" t="s">
        <v>14</v>
      </c>
      <c r="H972" s="24">
        <f>VLOOKUP($G972, Reference!$A$3:$C$20, 2,FALSE)*I972</f>
        <v>405</v>
      </c>
      <c r="I972" s="22">
        <v>9</v>
      </c>
      <c r="J972" s="26" cm="1">
        <f t="array" ref="J972">IFERROR(_xlfn.IFS(AND(C972="Corporate", F972="Technology"), 3%, C972="Corporate", 1%),0%)</f>
        <v>0</v>
      </c>
      <c r="K972" s="24">
        <f>VLOOKUP($G972, Reference!$A$3:$C$20, 3,FALSE)*I972</f>
        <v>315</v>
      </c>
      <c r="L972" s="27">
        <f t="shared" si="30"/>
        <v>90</v>
      </c>
      <c r="M972" s="27">
        <f t="shared" si="31"/>
        <v>90</v>
      </c>
    </row>
    <row r="973" spans="1:13" x14ac:dyDescent="0.2">
      <c r="A973">
        <v>1973</v>
      </c>
      <c r="B973" s="4">
        <v>43904</v>
      </c>
      <c r="C973" t="s">
        <v>11</v>
      </c>
      <c r="D973" t="s">
        <v>12</v>
      </c>
      <c r="E973" s="2" t="str">
        <f>VLOOKUP('SampleSuperstore - Main Data'!D973,Reference!$A$26:$B$74,2,FALSE)</f>
        <v>West</v>
      </c>
      <c r="F973" s="22" t="s">
        <v>13</v>
      </c>
      <c r="G973" s="22" t="s">
        <v>53</v>
      </c>
      <c r="H973" s="24">
        <f>VLOOKUP($G973, Reference!$A$3:$C$20, 2,FALSE)*I973</f>
        <v>36</v>
      </c>
      <c r="I973" s="22">
        <v>3</v>
      </c>
      <c r="J973" s="26" cm="1">
        <f t="array" ref="J973">IFERROR(_xlfn.IFS(AND(C973="Corporate", F973="Technology"), 3%, C973="Corporate", 1%),0%)</f>
        <v>0</v>
      </c>
      <c r="K973" s="24">
        <f>VLOOKUP($G973, Reference!$A$3:$C$20, 3,FALSE)*I973</f>
        <v>27</v>
      </c>
      <c r="L973" s="27">
        <f t="shared" si="30"/>
        <v>9</v>
      </c>
      <c r="M973" s="27">
        <f t="shared" si="31"/>
        <v>9</v>
      </c>
    </row>
    <row r="974" spans="1:13" x14ac:dyDescent="0.2">
      <c r="A974">
        <v>1976</v>
      </c>
      <c r="B974" s="4">
        <v>43904</v>
      </c>
      <c r="C974" t="s">
        <v>11</v>
      </c>
      <c r="D974" t="s">
        <v>34</v>
      </c>
      <c r="E974" s="2" t="str">
        <f>VLOOKUP('SampleSuperstore - Main Data'!D974,Reference!$A$26:$B$74,2,FALSE)</f>
        <v>South</v>
      </c>
      <c r="F974" s="22" t="s">
        <v>23</v>
      </c>
      <c r="G974" s="22" t="s">
        <v>24</v>
      </c>
      <c r="H974" s="24">
        <f>VLOOKUP($G974, Reference!$A$3:$C$20, 2,FALSE)*I974</f>
        <v>297</v>
      </c>
      <c r="I974" s="22">
        <v>3</v>
      </c>
      <c r="J974" s="26" cm="1">
        <f t="array" ref="J974">IFERROR(_xlfn.IFS(AND(C974="Corporate", F974="Technology"), 3%, C974="Corporate", 1%),0%)</f>
        <v>0</v>
      </c>
      <c r="K974" s="24">
        <f>VLOOKUP($G974, Reference!$A$3:$C$20, 3,FALSE)*I974</f>
        <v>237</v>
      </c>
      <c r="L974" s="27">
        <f t="shared" si="30"/>
        <v>60</v>
      </c>
      <c r="M974" s="27">
        <f t="shared" si="31"/>
        <v>60</v>
      </c>
    </row>
    <row r="975" spans="1:13" x14ac:dyDescent="0.2">
      <c r="A975">
        <v>1977</v>
      </c>
      <c r="B975" s="4">
        <v>43904</v>
      </c>
      <c r="C975" t="s">
        <v>11</v>
      </c>
      <c r="D975" t="s">
        <v>19</v>
      </c>
      <c r="E975" s="2" t="str">
        <f>VLOOKUP('SampleSuperstore - Main Data'!D975,Reference!$A$26:$B$74,2,FALSE)</f>
        <v>East</v>
      </c>
      <c r="F975" s="22" t="s">
        <v>13</v>
      </c>
      <c r="G975" s="22" t="s">
        <v>49</v>
      </c>
      <c r="H975" s="24">
        <f>VLOOKUP($G975, Reference!$A$3:$C$20, 2,FALSE)*I975</f>
        <v>120</v>
      </c>
      <c r="I975" s="22">
        <v>3</v>
      </c>
      <c r="J975" s="26" cm="1">
        <f t="array" ref="J975">IFERROR(_xlfn.IFS(AND(C975="Corporate", F975="Technology"), 3%, C975="Corporate", 1%),0%)</f>
        <v>0</v>
      </c>
      <c r="K975" s="24">
        <f>VLOOKUP($G975, Reference!$A$3:$C$20, 3,FALSE)*I975</f>
        <v>105</v>
      </c>
      <c r="L975" s="27">
        <f t="shared" si="30"/>
        <v>15</v>
      </c>
      <c r="M975" s="27">
        <f t="shared" si="31"/>
        <v>15</v>
      </c>
    </row>
    <row r="976" spans="1:13" x14ac:dyDescent="0.2">
      <c r="A976">
        <v>1983</v>
      </c>
      <c r="B976" s="4">
        <v>43905</v>
      </c>
      <c r="C976" t="s">
        <v>11</v>
      </c>
      <c r="D976" t="s">
        <v>32</v>
      </c>
      <c r="E976" s="2" t="str">
        <f>VLOOKUP('SampleSuperstore - Main Data'!D976,Reference!$A$26:$B$74,2,FALSE)</f>
        <v>South</v>
      </c>
      <c r="F976" s="22" t="s">
        <v>13</v>
      </c>
      <c r="G976" s="22" t="s">
        <v>26</v>
      </c>
      <c r="H976" s="24">
        <f>VLOOKUP($G976, Reference!$A$3:$C$20, 2,FALSE)*I976</f>
        <v>5</v>
      </c>
      <c r="I976" s="22">
        <v>2</v>
      </c>
      <c r="J976" s="26" cm="1">
        <f t="array" ref="J976">IFERROR(_xlfn.IFS(AND(C976="Corporate", F976="Technology"), 3%, C976="Corporate", 1%),0%)</f>
        <v>0</v>
      </c>
      <c r="K976" s="24">
        <f>VLOOKUP($G976, Reference!$A$3:$C$20, 3,FALSE)*I976</f>
        <v>4</v>
      </c>
      <c r="L976" s="27">
        <f t="shared" si="30"/>
        <v>1</v>
      </c>
      <c r="M976" s="27">
        <f t="shared" si="31"/>
        <v>1</v>
      </c>
    </row>
    <row r="977" spans="1:13" x14ac:dyDescent="0.2">
      <c r="A977">
        <v>1984</v>
      </c>
      <c r="B977" s="4">
        <v>43905</v>
      </c>
      <c r="C977" t="s">
        <v>11</v>
      </c>
      <c r="D977" t="s">
        <v>15</v>
      </c>
      <c r="E977" s="2" t="str">
        <f>VLOOKUP('SampleSuperstore - Main Data'!D977,Reference!$A$26:$B$74,2,FALSE)</f>
        <v>West</v>
      </c>
      <c r="F977" s="22" t="s">
        <v>13</v>
      </c>
      <c r="G977" s="22" t="s">
        <v>28</v>
      </c>
      <c r="H977" s="24">
        <f>VLOOKUP($G977, Reference!$A$3:$C$20, 2,FALSE)*I977</f>
        <v>60</v>
      </c>
      <c r="I977" s="22">
        <v>4</v>
      </c>
      <c r="J977" s="26" cm="1">
        <f t="array" ref="J977">IFERROR(_xlfn.IFS(AND(C977="Corporate", F977="Technology"), 3%, C977="Corporate", 1%),0%)</f>
        <v>0</v>
      </c>
      <c r="K977" s="24">
        <f>VLOOKUP($G977, Reference!$A$3:$C$20, 3,FALSE)*I977</f>
        <v>48</v>
      </c>
      <c r="L977" s="27">
        <f t="shared" si="30"/>
        <v>12</v>
      </c>
      <c r="M977" s="27">
        <f t="shared" si="31"/>
        <v>12</v>
      </c>
    </row>
    <row r="978" spans="1:13" x14ac:dyDescent="0.2">
      <c r="A978">
        <v>1987</v>
      </c>
      <c r="B978" s="4">
        <v>43905</v>
      </c>
      <c r="C978" t="s">
        <v>11</v>
      </c>
      <c r="D978" t="s">
        <v>15</v>
      </c>
      <c r="E978" s="2" t="str">
        <f>VLOOKUP('SampleSuperstore - Main Data'!D978,Reference!$A$26:$B$74,2,FALSE)</f>
        <v>West</v>
      </c>
      <c r="F978" s="22" t="s">
        <v>29</v>
      </c>
      <c r="G978" s="22" t="s">
        <v>50</v>
      </c>
      <c r="H978" s="24">
        <f>VLOOKUP($G978, Reference!$A$3:$C$20, 2,FALSE)*I978</f>
        <v>597</v>
      </c>
      <c r="I978" s="22">
        <v>3</v>
      </c>
      <c r="J978" s="26" cm="1">
        <f t="array" ref="J978">IFERROR(_xlfn.IFS(AND(C978="Corporate", F978="Technology"), 3%, C978="Corporate", 1%),0%)</f>
        <v>0</v>
      </c>
      <c r="K978" s="24">
        <f>VLOOKUP($G978, Reference!$A$3:$C$20, 3,FALSE)*I978</f>
        <v>495</v>
      </c>
      <c r="L978" s="27">
        <f t="shared" si="30"/>
        <v>102</v>
      </c>
      <c r="M978" s="27">
        <f t="shared" si="31"/>
        <v>102</v>
      </c>
    </row>
    <row r="979" spans="1:13" x14ac:dyDescent="0.2">
      <c r="A979">
        <v>1988</v>
      </c>
      <c r="B979" s="4">
        <v>43905</v>
      </c>
      <c r="C979" t="s">
        <v>11</v>
      </c>
      <c r="D979" t="s">
        <v>40</v>
      </c>
      <c r="E979" s="2" t="str">
        <f>VLOOKUP('SampleSuperstore - Main Data'!D979,Reference!$A$26:$B$74,2,FALSE)</f>
        <v>East</v>
      </c>
      <c r="F979" s="22" t="s">
        <v>13</v>
      </c>
      <c r="G979" s="22" t="s">
        <v>26</v>
      </c>
      <c r="H979" s="24">
        <f>VLOOKUP($G979, Reference!$A$3:$C$20, 2,FALSE)*I979</f>
        <v>2.5</v>
      </c>
      <c r="I979" s="22">
        <v>1</v>
      </c>
      <c r="J979" s="26" cm="1">
        <f t="array" ref="J979">IFERROR(_xlfn.IFS(AND(C979="Corporate", F979="Technology"), 3%, C979="Corporate", 1%),0%)</f>
        <v>0</v>
      </c>
      <c r="K979" s="24">
        <f>VLOOKUP($G979, Reference!$A$3:$C$20, 3,FALSE)*I979</f>
        <v>2</v>
      </c>
      <c r="L979" s="27">
        <f t="shared" si="30"/>
        <v>0.5</v>
      </c>
      <c r="M979" s="27">
        <f t="shared" si="31"/>
        <v>0.5</v>
      </c>
    </row>
    <row r="980" spans="1:13" x14ac:dyDescent="0.2">
      <c r="A980">
        <v>1990</v>
      </c>
      <c r="B980" s="4">
        <v>43905</v>
      </c>
      <c r="C980" t="s">
        <v>11</v>
      </c>
      <c r="D980" t="s">
        <v>32</v>
      </c>
      <c r="E980" s="2" t="str">
        <f>VLOOKUP('SampleSuperstore - Main Data'!D980,Reference!$A$26:$B$74,2,FALSE)</f>
        <v>South</v>
      </c>
      <c r="F980" s="22" t="s">
        <v>23</v>
      </c>
      <c r="G980" s="22" t="s">
        <v>37</v>
      </c>
      <c r="H980" s="24">
        <f>VLOOKUP($G980, Reference!$A$3:$C$20, 2,FALSE)*I980</f>
        <v>36</v>
      </c>
      <c r="I980" s="22">
        <v>4</v>
      </c>
      <c r="J980" s="26" cm="1">
        <f t="array" ref="J980">IFERROR(_xlfn.IFS(AND(C980="Corporate", F980="Technology"), 3%, C980="Corporate", 1%),0%)</f>
        <v>0</v>
      </c>
      <c r="K980" s="24">
        <f>VLOOKUP($G980, Reference!$A$3:$C$20, 3,FALSE)*I980</f>
        <v>20</v>
      </c>
      <c r="L980" s="27">
        <f t="shared" si="30"/>
        <v>16</v>
      </c>
      <c r="M980" s="27">
        <f t="shared" si="31"/>
        <v>16</v>
      </c>
    </row>
    <row r="981" spans="1:13" x14ac:dyDescent="0.2">
      <c r="A981">
        <v>1991</v>
      </c>
      <c r="B981" s="4">
        <v>43905</v>
      </c>
      <c r="C981" t="s">
        <v>11</v>
      </c>
      <c r="D981" t="s">
        <v>15</v>
      </c>
      <c r="E981" s="2" t="str">
        <f>VLOOKUP('SampleSuperstore - Main Data'!D981,Reference!$A$26:$B$74,2,FALSE)</f>
        <v>West</v>
      </c>
      <c r="F981" s="22" t="s">
        <v>13</v>
      </c>
      <c r="G981" s="22" t="s">
        <v>14</v>
      </c>
      <c r="H981" s="24">
        <f>VLOOKUP($G981, Reference!$A$3:$C$20, 2,FALSE)*I981</f>
        <v>225</v>
      </c>
      <c r="I981" s="22">
        <v>5</v>
      </c>
      <c r="J981" s="26" cm="1">
        <f t="array" ref="J981">IFERROR(_xlfn.IFS(AND(C981="Corporate", F981="Technology"), 3%, C981="Corporate", 1%),0%)</f>
        <v>0</v>
      </c>
      <c r="K981" s="24">
        <f>VLOOKUP($G981, Reference!$A$3:$C$20, 3,FALSE)*I981</f>
        <v>175</v>
      </c>
      <c r="L981" s="27">
        <f t="shared" si="30"/>
        <v>50</v>
      </c>
      <c r="M981" s="27">
        <f t="shared" si="31"/>
        <v>50</v>
      </c>
    </row>
    <row r="982" spans="1:13" x14ac:dyDescent="0.2">
      <c r="A982">
        <v>1993</v>
      </c>
      <c r="B982" s="4">
        <v>43905</v>
      </c>
      <c r="C982" t="s">
        <v>11</v>
      </c>
      <c r="D982" t="s">
        <v>31</v>
      </c>
      <c r="E982" s="2" t="str">
        <f>VLOOKUP('SampleSuperstore - Main Data'!D982,Reference!$A$26:$B$74,2,FALSE)</f>
        <v>Central</v>
      </c>
      <c r="F982" s="22" t="s">
        <v>13</v>
      </c>
      <c r="G982" s="22" t="s">
        <v>49</v>
      </c>
      <c r="H982" s="24">
        <f>VLOOKUP($G982, Reference!$A$3:$C$20, 2,FALSE)*I982</f>
        <v>80</v>
      </c>
      <c r="I982" s="22">
        <v>2</v>
      </c>
      <c r="J982" s="26" cm="1">
        <f t="array" ref="J982">IFERROR(_xlfn.IFS(AND(C982="Corporate", F982="Technology"), 3%, C982="Corporate", 1%),0%)</f>
        <v>0</v>
      </c>
      <c r="K982" s="24">
        <f>VLOOKUP($G982, Reference!$A$3:$C$20, 3,FALSE)*I982</f>
        <v>70</v>
      </c>
      <c r="L982" s="27">
        <f t="shared" si="30"/>
        <v>10</v>
      </c>
      <c r="M982" s="27">
        <f t="shared" si="31"/>
        <v>10</v>
      </c>
    </row>
    <row r="983" spans="1:13" x14ac:dyDescent="0.2">
      <c r="A983">
        <v>1994</v>
      </c>
      <c r="B983" s="4">
        <v>43905</v>
      </c>
      <c r="C983" t="s">
        <v>11</v>
      </c>
      <c r="D983" t="s">
        <v>15</v>
      </c>
      <c r="E983" s="2" t="str">
        <f>VLOOKUP('SampleSuperstore - Main Data'!D983,Reference!$A$26:$B$74,2,FALSE)</f>
        <v>West</v>
      </c>
      <c r="F983" s="22" t="s">
        <v>13</v>
      </c>
      <c r="G983" s="22" t="s">
        <v>14</v>
      </c>
      <c r="H983" s="24">
        <f>VLOOKUP($G983, Reference!$A$3:$C$20, 2,FALSE)*I983</f>
        <v>315</v>
      </c>
      <c r="I983" s="22">
        <v>7</v>
      </c>
      <c r="J983" s="26" cm="1">
        <f t="array" ref="J983">IFERROR(_xlfn.IFS(AND(C983="Corporate", F983="Technology"), 3%, C983="Corporate", 1%),0%)</f>
        <v>0</v>
      </c>
      <c r="K983" s="24">
        <f>VLOOKUP($G983, Reference!$A$3:$C$20, 3,FALSE)*I983</f>
        <v>245</v>
      </c>
      <c r="L983" s="27">
        <f t="shared" si="30"/>
        <v>70</v>
      </c>
      <c r="M983" s="27">
        <f t="shared" si="31"/>
        <v>70</v>
      </c>
    </row>
    <row r="984" spans="1:13" x14ac:dyDescent="0.2">
      <c r="A984">
        <v>1995</v>
      </c>
      <c r="B984" s="4">
        <v>43905</v>
      </c>
      <c r="C984" t="s">
        <v>11</v>
      </c>
      <c r="D984" t="s">
        <v>21</v>
      </c>
      <c r="E984" s="2" t="str">
        <f>VLOOKUP('SampleSuperstore - Main Data'!D984,Reference!$A$26:$B$74,2,FALSE)</f>
        <v>West</v>
      </c>
      <c r="F984" s="22" t="s">
        <v>13</v>
      </c>
      <c r="G984" s="22" t="s">
        <v>16</v>
      </c>
      <c r="H984" s="24">
        <f>VLOOKUP($G984, Reference!$A$3:$C$20, 2,FALSE)*I984</f>
        <v>57</v>
      </c>
      <c r="I984" s="22">
        <v>3</v>
      </c>
      <c r="J984" s="26" cm="1">
        <f t="array" ref="J984">IFERROR(_xlfn.IFS(AND(C984="Corporate", F984="Technology"), 3%, C984="Corporate", 1%),0%)</f>
        <v>0</v>
      </c>
      <c r="K984" s="24">
        <f>VLOOKUP($G984, Reference!$A$3:$C$20, 3,FALSE)*I984</f>
        <v>30</v>
      </c>
      <c r="L984" s="27">
        <f t="shared" si="30"/>
        <v>27</v>
      </c>
      <c r="M984" s="27">
        <f t="shared" si="31"/>
        <v>27</v>
      </c>
    </row>
    <row r="985" spans="1:13" x14ac:dyDescent="0.2">
      <c r="A985">
        <v>1996</v>
      </c>
      <c r="B985" s="4">
        <v>43905</v>
      </c>
      <c r="C985" t="s">
        <v>11</v>
      </c>
      <c r="D985" t="s">
        <v>40</v>
      </c>
      <c r="E985" s="2" t="str">
        <f>VLOOKUP('SampleSuperstore - Main Data'!D985,Reference!$A$26:$B$74,2,FALSE)</f>
        <v>East</v>
      </c>
      <c r="F985" s="22" t="s">
        <v>23</v>
      </c>
      <c r="G985" s="22" t="s">
        <v>38</v>
      </c>
      <c r="H985" s="24">
        <f>VLOOKUP($G985, Reference!$A$3:$C$20, 2,FALSE)*I985</f>
        <v>560</v>
      </c>
      <c r="I985" s="22">
        <v>7</v>
      </c>
      <c r="J985" s="26" cm="1">
        <f t="array" ref="J985">IFERROR(_xlfn.IFS(AND(C985="Corporate", F985="Technology"), 3%, C985="Corporate", 1%),0%)</f>
        <v>0</v>
      </c>
      <c r="K985" s="24">
        <f>VLOOKUP($G985, Reference!$A$3:$C$20, 3,FALSE)*I985</f>
        <v>455</v>
      </c>
      <c r="L985" s="27">
        <f t="shared" si="30"/>
        <v>105</v>
      </c>
      <c r="M985" s="27">
        <f t="shared" si="31"/>
        <v>105</v>
      </c>
    </row>
    <row r="986" spans="1:13" x14ac:dyDescent="0.2">
      <c r="A986">
        <v>1998</v>
      </c>
      <c r="B986" s="4">
        <v>43905</v>
      </c>
      <c r="C986" t="s">
        <v>11</v>
      </c>
      <c r="D986" t="s">
        <v>36</v>
      </c>
      <c r="E986" s="2" t="str">
        <f>VLOOKUP('SampleSuperstore - Main Data'!D986,Reference!$A$26:$B$74,2,FALSE)</f>
        <v>East</v>
      </c>
      <c r="F986" s="22" t="s">
        <v>13</v>
      </c>
      <c r="G986" s="22" t="s">
        <v>35</v>
      </c>
      <c r="H986" s="24">
        <f>VLOOKUP($G986, Reference!$A$3:$C$20, 2,FALSE)*I986</f>
        <v>72</v>
      </c>
      <c r="I986" s="22">
        <v>3</v>
      </c>
      <c r="J986" s="26" cm="1">
        <f t="array" ref="J986">IFERROR(_xlfn.IFS(AND(C986="Corporate", F986="Technology"), 3%, C986="Corporate", 1%),0%)</f>
        <v>0</v>
      </c>
      <c r="K986" s="24">
        <f>VLOOKUP($G986, Reference!$A$3:$C$20, 3,FALSE)*I986</f>
        <v>57</v>
      </c>
      <c r="L986" s="27">
        <f t="shared" si="30"/>
        <v>15</v>
      </c>
      <c r="M986" s="27">
        <f t="shared" si="31"/>
        <v>15</v>
      </c>
    </row>
    <row r="987" spans="1:13" x14ac:dyDescent="0.2">
      <c r="A987">
        <v>2000</v>
      </c>
      <c r="B987" s="4">
        <v>43905</v>
      </c>
      <c r="C987" t="s">
        <v>11</v>
      </c>
      <c r="D987" t="s">
        <v>19</v>
      </c>
      <c r="E987" s="2" t="str">
        <f>VLOOKUP('SampleSuperstore - Main Data'!D987,Reference!$A$26:$B$74,2,FALSE)</f>
        <v>East</v>
      </c>
      <c r="F987" s="22" t="s">
        <v>13</v>
      </c>
      <c r="G987" s="22" t="s">
        <v>35</v>
      </c>
      <c r="H987" s="24">
        <f>VLOOKUP($G987, Reference!$A$3:$C$20, 2,FALSE)*I987</f>
        <v>120</v>
      </c>
      <c r="I987" s="22">
        <v>5</v>
      </c>
      <c r="J987" s="26" cm="1">
        <f t="array" ref="J987">IFERROR(_xlfn.IFS(AND(C987="Corporate", F987="Technology"), 3%, C987="Corporate", 1%),0%)</f>
        <v>0</v>
      </c>
      <c r="K987" s="24">
        <f>VLOOKUP($G987, Reference!$A$3:$C$20, 3,FALSE)*I987</f>
        <v>95</v>
      </c>
      <c r="L987" s="27">
        <f t="shared" si="30"/>
        <v>25</v>
      </c>
      <c r="M987" s="27">
        <f t="shared" si="31"/>
        <v>25</v>
      </c>
    </row>
    <row r="988" spans="1:13" x14ac:dyDescent="0.2">
      <c r="A988">
        <v>2001</v>
      </c>
      <c r="B988" s="4">
        <v>43905</v>
      </c>
      <c r="C988" t="s">
        <v>11</v>
      </c>
      <c r="D988" t="s">
        <v>15</v>
      </c>
      <c r="E988" s="2" t="str">
        <f>VLOOKUP('SampleSuperstore - Main Data'!D988,Reference!$A$26:$B$74,2,FALSE)</f>
        <v>West</v>
      </c>
      <c r="F988" s="22" t="s">
        <v>13</v>
      </c>
      <c r="G988" s="22" t="s">
        <v>20</v>
      </c>
      <c r="H988" s="24">
        <f>VLOOKUP($G988, Reference!$A$3:$C$20, 2,FALSE)*I988</f>
        <v>51</v>
      </c>
      <c r="I988" s="22">
        <v>3</v>
      </c>
      <c r="J988" s="26" cm="1">
        <f t="array" ref="J988">IFERROR(_xlfn.IFS(AND(C988="Corporate", F988="Technology"), 3%, C988="Corporate", 1%),0%)</f>
        <v>0</v>
      </c>
      <c r="K988" s="24">
        <f>VLOOKUP($G988, Reference!$A$3:$C$20, 3,FALSE)*I988</f>
        <v>30</v>
      </c>
      <c r="L988" s="27">
        <f t="shared" si="30"/>
        <v>21</v>
      </c>
      <c r="M988" s="27">
        <f t="shared" si="31"/>
        <v>21</v>
      </c>
    </row>
    <row r="989" spans="1:13" x14ac:dyDescent="0.2">
      <c r="A989">
        <v>2002</v>
      </c>
      <c r="B989" s="4">
        <v>43905</v>
      </c>
      <c r="C989" t="s">
        <v>11</v>
      </c>
      <c r="D989" t="s">
        <v>36</v>
      </c>
      <c r="E989" s="2" t="str">
        <f>VLOOKUP('SampleSuperstore - Main Data'!D989,Reference!$A$26:$B$74,2,FALSE)</f>
        <v>East</v>
      </c>
      <c r="F989" s="22" t="s">
        <v>29</v>
      </c>
      <c r="G989" s="22" t="s">
        <v>33</v>
      </c>
      <c r="H989" s="24">
        <f>VLOOKUP($G989, Reference!$A$3:$C$20, 2,FALSE)*I989</f>
        <v>5</v>
      </c>
      <c r="I989" s="22">
        <v>1</v>
      </c>
      <c r="J989" s="26" cm="1">
        <f t="array" ref="J989">IFERROR(_xlfn.IFS(AND(C989="Corporate", F989="Technology"), 3%, C989="Corporate", 1%),0%)</f>
        <v>0</v>
      </c>
      <c r="K989" s="24">
        <f>VLOOKUP($G989, Reference!$A$3:$C$20, 3,FALSE)*I989</f>
        <v>2.5</v>
      </c>
      <c r="L989" s="27">
        <f t="shared" si="30"/>
        <v>2.5</v>
      </c>
      <c r="M989" s="27">
        <f t="shared" si="31"/>
        <v>2.5</v>
      </c>
    </row>
    <row r="990" spans="1:13" x14ac:dyDescent="0.2">
      <c r="A990">
        <v>2005</v>
      </c>
      <c r="B990" s="4">
        <v>43906</v>
      </c>
      <c r="C990" t="s">
        <v>11</v>
      </c>
      <c r="D990" t="s">
        <v>40</v>
      </c>
      <c r="E990" s="2" t="str">
        <f>VLOOKUP('SampleSuperstore - Main Data'!D990,Reference!$A$26:$B$74,2,FALSE)</f>
        <v>East</v>
      </c>
      <c r="F990" s="22" t="s">
        <v>29</v>
      </c>
      <c r="G990" s="22" t="s">
        <v>50</v>
      </c>
      <c r="H990" s="24">
        <f>VLOOKUP($G990, Reference!$A$3:$C$20, 2,FALSE)*I990</f>
        <v>597</v>
      </c>
      <c r="I990" s="22">
        <v>3</v>
      </c>
      <c r="J990" s="26" cm="1">
        <f t="array" ref="J990">IFERROR(_xlfn.IFS(AND(C990="Corporate", F990="Technology"), 3%, C990="Corporate", 1%),0%)</f>
        <v>0</v>
      </c>
      <c r="K990" s="24">
        <f>VLOOKUP($G990, Reference!$A$3:$C$20, 3,FALSE)*I990</f>
        <v>495</v>
      </c>
      <c r="L990" s="27">
        <f t="shared" si="30"/>
        <v>102</v>
      </c>
      <c r="M990" s="27">
        <f t="shared" si="31"/>
        <v>102</v>
      </c>
    </row>
    <row r="991" spans="1:13" x14ac:dyDescent="0.2">
      <c r="A991">
        <v>2006</v>
      </c>
      <c r="B991" s="4">
        <v>43906</v>
      </c>
      <c r="C991" t="s">
        <v>11</v>
      </c>
      <c r="D991" t="s">
        <v>36</v>
      </c>
      <c r="E991" s="2" t="str">
        <f>VLOOKUP('SampleSuperstore - Main Data'!D991,Reference!$A$26:$B$74,2,FALSE)</f>
        <v>East</v>
      </c>
      <c r="F991" s="22" t="s">
        <v>13</v>
      </c>
      <c r="G991" s="22" t="s">
        <v>49</v>
      </c>
      <c r="H991" s="24">
        <f>VLOOKUP($G991, Reference!$A$3:$C$20, 2,FALSE)*I991</f>
        <v>80</v>
      </c>
      <c r="I991" s="22">
        <v>2</v>
      </c>
      <c r="J991" s="26" cm="1">
        <f t="array" ref="J991">IFERROR(_xlfn.IFS(AND(C991="Corporate", F991="Technology"), 3%, C991="Corporate", 1%),0%)</f>
        <v>0</v>
      </c>
      <c r="K991" s="24">
        <f>VLOOKUP($G991, Reference!$A$3:$C$20, 3,FALSE)*I991</f>
        <v>70</v>
      </c>
      <c r="L991" s="27">
        <f t="shared" si="30"/>
        <v>10</v>
      </c>
      <c r="M991" s="27">
        <f t="shared" si="31"/>
        <v>10</v>
      </c>
    </row>
    <row r="992" spans="1:13" x14ac:dyDescent="0.2">
      <c r="A992">
        <v>2008</v>
      </c>
      <c r="B992" s="4">
        <v>43906</v>
      </c>
      <c r="C992" t="s">
        <v>11</v>
      </c>
      <c r="D992" t="s">
        <v>36</v>
      </c>
      <c r="E992" s="2" t="str">
        <f>VLOOKUP('SampleSuperstore - Main Data'!D992,Reference!$A$26:$B$74,2,FALSE)</f>
        <v>East</v>
      </c>
      <c r="F992" s="22" t="s">
        <v>13</v>
      </c>
      <c r="G992" s="22" t="s">
        <v>26</v>
      </c>
      <c r="H992" s="24">
        <f>VLOOKUP($G992, Reference!$A$3:$C$20, 2,FALSE)*I992</f>
        <v>17.5</v>
      </c>
      <c r="I992" s="22">
        <v>7</v>
      </c>
      <c r="J992" s="26" cm="1">
        <f t="array" ref="J992">IFERROR(_xlfn.IFS(AND(C992="Corporate", F992="Technology"), 3%, C992="Corporate", 1%),0%)</f>
        <v>0</v>
      </c>
      <c r="K992" s="24">
        <f>VLOOKUP($G992, Reference!$A$3:$C$20, 3,FALSE)*I992</f>
        <v>14</v>
      </c>
      <c r="L992" s="27">
        <f t="shared" si="30"/>
        <v>3.5</v>
      </c>
      <c r="M992" s="27">
        <f t="shared" si="31"/>
        <v>3.5</v>
      </c>
    </row>
    <row r="993" spans="1:13" x14ac:dyDescent="0.2">
      <c r="A993">
        <v>2010</v>
      </c>
      <c r="B993" s="4">
        <v>43906</v>
      </c>
      <c r="C993" t="s">
        <v>11</v>
      </c>
      <c r="D993" t="s">
        <v>47</v>
      </c>
      <c r="E993" s="2" t="str">
        <f>VLOOKUP('SampleSuperstore - Main Data'!D993,Reference!$A$26:$B$74,2,FALSE)</f>
        <v>South</v>
      </c>
      <c r="F993" s="22" t="s">
        <v>23</v>
      </c>
      <c r="G993" s="22" t="s">
        <v>59</v>
      </c>
      <c r="H993" s="24">
        <f>VLOOKUP($G993, Reference!$A$3:$C$20, 2,FALSE)*I993</f>
        <v>595</v>
      </c>
      <c r="I993" s="22">
        <v>7</v>
      </c>
      <c r="J993" s="26" cm="1">
        <f t="array" ref="J993">IFERROR(_xlfn.IFS(AND(C993="Corporate", F993="Technology"), 3%, C993="Corporate", 1%),0%)</f>
        <v>0</v>
      </c>
      <c r="K993" s="24">
        <f>VLOOKUP($G993, Reference!$A$3:$C$20, 3,FALSE)*I993</f>
        <v>525</v>
      </c>
      <c r="L993" s="27">
        <f t="shared" si="30"/>
        <v>70</v>
      </c>
      <c r="M993" s="27">
        <f t="shared" si="31"/>
        <v>70</v>
      </c>
    </row>
    <row r="994" spans="1:13" x14ac:dyDescent="0.2">
      <c r="A994">
        <v>2011</v>
      </c>
      <c r="B994" s="4">
        <v>43906</v>
      </c>
      <c r="C994" t="s">
        <v>11</v>
      </c>
      <c r="D994" t="s">
        <v>19</v>
      </c>
      <c r="E994" s="2" t="str">
        <f>VLOOKUP('SampleSuperstore - Main Data'!D994,Reference!$A$26:$B$74,2,FALSE)</f>
        <v>East</v>
      </c>
      <c r="F994" s="22" t="s">
        <v>23</v>
      </c>
      <c r="G994" s="22" t="s">
        <v>37</v>
      </c>
      <c r="H994" s="24">
        <f>VLOOKUP($G994, Reference!$A$3:$C$20, 2,FALSE)*I994</f>
        <v>45</v>
      </c>
      <c r="I994" s="22">
        <v>5</v>
      </c>
      <c r="J994" s="26" cm="1">
        <f t="array" ref="J994">IFERROR(_xlfn.IFS(AND(C994="Corporate", F994="Technology"), 3%, C994="Corporate", 1%),0%)</f>
        <v>0</v>
      </c>
      <c r="K994" s="24">
        <f>VLOOKUP($G994, Reference!$A$3:$C$20, 3,FALSE)*I994</f>
        <v>25</v>
      </c>
      <c r="L994" s="27">
        <f t="shared" si="30"/>
        <v>20</v>
      </c>
      <c r="M994" s="27">
        <f t="shared" si="31"/>
        <v>20</v>
      </c>
    </row>
    <row r="995" spans="1:13" x14ac:dyDescent="0.2">
      <c r="A995">
        <v>2012</v>
      </c>
      <c r="B995" s="4">
        <v>43906</v>
      </c>
      <c r="C995" t="s">
        <v>11</v>
      </c>
      <c r="D995" t="s">
        <v>19</v>
      </c>
      <c r="E995" s="2" t="str">
        <f>VLOOKUP('SampleSuperstore - Main Data'!D995,Reference!$A$26:$B$74,2,FALSE)</f>
        <v>East</v>
      </c>
      <c r="F995" s="22" t="s">
        <v>13</v>
      </c>
      <c r="G995" s="22" t="s">
        <v>35</v>
      </c>
      <c r="H995" s="24">
        <f>VLOOKUP($G995, Reference!$A$3:$C$20, 2,FALSE)*I995</f>
        <v>96</v>
      </c>
      <c r="I995" s="22">
        <v>4</v>
      </c>
      <c r="J995" s="26" cm="1">
        <f t="array" ref="J995">IFERROR(_xlfn.IFS(AND(C995="Corporate", F995="Technology"), 3%, C995="Corporate", 1%),0%)</f>
        <v>0</v>
      </c>
      <c r="K995" s="24">
        <f>VLOOKUP($G995, Reference!$A$3:$C$20, 3,FALSE)*I995</f>
        <v>76</v>
      </c>
      <c r="L995" s="27">
        <f t="shared" si="30"/>
        <v>20</v>
      </c>
      <c r="M995" s="27">
        <f t="shared" si="31"/>
        <v>20</v>
      </c>
    </row>
    <row r="996" spans="1:13" x14ac:dyDescent="0.2">
      <c r="A996">
        <v>2013</v>
      </c>
      <c r="B996" s="4">
        <v>43906</v>
      </c>
      <c r="C996" t="s">
        <v>11</v>
      </c>
      <c r="D996" t="s">
        <v>55</v>
      </c>
      <c r="E996" s="2" t="str">
        <f>VLOOKUP('SampleSuperstore - Main Data'!D996,Reference!$A$26:$B$74,2,FALSE)</f>
        <v>Central</v>
      </c>
      <c r="F996" s="22" t="s">
        <v>13</v>
      </c>
      <c r="G996" s="22" t="s">
        <v>35</v>
      </c>
      <c r="H996" s="24">
        <f>VLOOKUP($G996, Reference!$A$3:$C$20, 2,FALSE)*I996</f>
        <v>168</v>
      </c>
      <c r="I996" s="22">
        <v>7</v>
      </c>
      <c r="J996" s="26" cm="1">
        <f t="array" ref="J996">IFERROR(_xlfn.IFS(AND(C996="Corporate", F996="Technology"), 3%, C996="Corporate", 1%),0%)</f>
        <v>0</v>
      </c>
      <c r="K996" s="24">
        <f>VLOOKUP($G996, Reference!$A$3:$C$20, 3,FALSE)*I996</f>
        <v>133</v>
      </c>
      <c r="L996" s="27">
        <f t="shared" si="30"/>
        <v>35</v>
      </c>
      <c r="M996" s="27">
        <f t="shared" si="31"/>
        <v>35</v>
      </c>
    </row>
    <row r="997" spans="1:13" x14ac:dyDescent="0.2">
      <c r="A997">
        <v>2014</v>
      </c>
      <c r="B997" s="4">
        <v>43906</v>
      </c>
      <c r="C997" t="s">
        <v>11</v>
      </c>
      <c r="D997" t="s">
        <v>36</v>
      </c>
      <c r="E997" s="2" t="str">
        <f>VLOOKUP('SampleSuperstore - Main Data'!D997,Reference!$A$26:$B$74,2,FALSE)</f>
        <v>East</v>
      </c>
      <c r="F997" s="22" t="s">
        <v>29</v>
      </c>
      <c r="G997" s="22" t="s">
        <v>50</v>
      </c>
      <c r="H997" s="24">
        <f>VLOOKUP($G997, Reference!$A$3:$C$20, 2,FALSE)*I997</f>
        <v>597</v>
      </c>
      <c r="I997" s="22">
        <v>3</v>
      </c>
      <c r="J997" s="26" cm="1">
        <f t="array" ref="J997">IFERROR(_xlfn.IFS(AND(C997="Corporate", F997="Technology"), 3%, C997="Corporate", 1%),0%)</f>
        <v>0</v>
      </c>
      <c r="K997" s="24">
        <f>VLOOKUP($G997, Reference!$A$3:$C$20, 3,FALSE)*I997</f>
        <v>495</v>
      </c>
      <c r="L997" s="27">
        <f t="shared" si="30"/>
        <v>102</v>
      </c>
      <c r="M997" s="27">
        <f t="shared" si="31"/>
        <v>102</v>
      </c>
    </row>
    <row r="998" spans="1:13" x14ac:dyDescent="0.2">
      <c r="A998">
        <v>2018</v>
      </c>
      <c r="B998" s="4">
        <v>43906</v>
      </c>
      <c r="C998" t="s">
        <v>11</v>
      </c>
      <c r="D998" t="s">
        <v>15</v>
      </c>
      <c r="E998" s="2" t="str">
        <f>VLOOKUP('SampleSuperstore - Main Data'!D998,Reference!$A$26:$B$74,2,FALSE)</f>
        <v>West</v>
      </c>
      <c r="F998" s="22" t="s">
        <v>23</v>
      </c>
      <c r="G998" s="22" t="s">
        <v>24</v>
      </c>
      <c r="H998" s="24">
        <f>VLOOKUP($G998, Reference!$A$3:$C$20, 2,FALSE)*I998</f>
        <v>396</v>
      </c>
      <c r="I998" s="22">
        <v>4</v>
      </c>
      <c r="J998" s="26" cm="1">
        <f t="array" ref="J998">IFERROR(_xlfn.IFS(AND(C998="Corporate", F998="Technology"), 3%, C998="Corporate", 1%),0%)</f>
        <v>0</v>
      </c>
      <c r="K998" s="24">
        <f>VLOOKUP($G998, Reference!$A$3:$C$20, 3,FALSE)*I998</f>
        <v>316</v>
      </c>
      <c r="L998" s="27">
        <f t="shared" si="30"/>
        <v>80</v>
      </c>
      <c r="M998" s="27">
        <f t="shared" si="31"/>
        <v>80</v>
      </c>
    </row>
    <row r="999" spans="1:13" x14ac:dyDescent="0.2">
      <c r="A999">
        <v>2019</v>
      </c>
      <c r="B999" s="4">
        <v>43906</v>
      </c>
      <c r="C999" t="s">
        <v>11</v>
      </c>
      <c r="D999" t="s">
        <v>32</v>
      </c>
      <c r="E999" s="2" t="str">
        <f>VLOOKUP('SampleSuperstore - Main Data'!D999,Reference!$A$26:$B$74,2,FALSE)</f>
        <v>South</v>
      </c>
      <c r="F999" s="22" t="s">
        <v>13</v>
      </c>
      <c r="G999" s="22" t="s">
        <v>16</v>
      </c>
      <c r="H999" s="24">
        <f>VLOOKUP($G999, Reference!$A$3:$C$20, 2,FALSE)*I999</f>
        <v>38</v>
      </c>
      <c r="I999" s="22">
        <v>2</v>
      </c>
      <c r="J999" s="26" cm="1">
        <f t="array" ref="J999">IFERROR(_xlfn.IFS(AND(C999="Corporate", F999="Technology"), 3%, C999="Corporate", 1%),0%)</f>
        <v>0</v>
      </c>
      <c r="K999" s="24">
        <f>VLOOKUP($G999, Reference!$A$3:$C$20, 3,FALSE)*I999</f>
        <v>20</v>
      </c>
      <c r="L999" s="27">
        <f t="shared" si="30"/>
        <v>18</v>
      </c>
      <c r="M999" s="27">
        <f t="shared" si="31"/>
        <v>18</v>
      </c>
    </row>
    <row r="1000" spans="1:13" x14ac:dyDescent="0.2">
      <c r="A1000">
        <v>2020</v>
      </c>
      <c r="B1000" s="4">
        <v>43906</v>
      </c>
      <c r="C1000" t="s">
        <v>11</v>
      </c>
      <c r="D1000" t="s">
        <v>15</v>
      </c>
      <c r="E1000" s="2" t="str">
        <f>VLOOKUP('SampleSuperstore - Main Data'!D1000,Reference!$A$26:$B$74,2,FALSE)</f>
        <v>West</v>
      </c>
      <c r="F1000" s="22" t="s">
        <v>23</v>
      </c>
      <c r="G1000" s="22" t="s">
        <v>37</v>
      </c>
      <c r="H1000" s="24">
        <f>VLOOKUP($G1000, Reference!$A$3:$C$20, 2,FALSE)*I1000</f>
        <v>54</v>
      </c>
      <c r="I1000" s="22">
        <v>6</v>
      </c>
      <c r="J1000" s="26" cm="1">
        <f t="array" ref="J1000">IFERROR(_xlfn.IFS(AND(C1000="Corporate", F1000="Technology"), 3%, C1000="Corporate", 1%),0%)</f>
        <v>0</v>
      </c>
      <c r="K1000" s="24">
        <f>VLOOKUP($G1000, Reference!$A$3:$C$20, 3,FALSE)*I1000</f>
        <v>30</v>
      </c>
      <c r="L1000" s="27">
        <f t="shared" si="30"/>
        <v>24</v>
      </c>
      <c r="M1000" s="27">
        <f t="shared" si="31"/>
        <v>24</v>
      </c>
    </row>
    <row r="1001" spans="1:13" x14ac:dyDescent="0.2">
      <c r="A1001">
        <v>2021</v>
      </c>
      <c r="B1001" s="4">
        <v>43906</v>
      </c>
      <c r="C1001" t="s">
        <v>11</v>
      </c>
      <c r="D1001" t="s">
        <v>15</v>
      </c>
      <c r="E1001" s="2" t="str">
        <f>VLOOKUP('SampleSuperstore - Main Data'!D1001,Reference!$A$26:$B$74,2,FALSE)</f>
        <v>West</v>
      </c>
      <c r="F1001" s="22" t="s">
        <v>13</v>
      </c>
      <c r="G1001" s="22" t="s">
        <v>35</v>
      </c>
      <c r="H1001" s="24">
        <f>VLOOKUP($G1001, Reference!$A$3:$C$20, 2,FALSE)*I1001</f>
        <v>72</v>
      </c>
      <c r="I1001" s="22">
        <v>3</v>
      </c>
      <c r="J1001" s="26" cm="1">
        <f t="array" ref="J1001">IFERROR(_xlfn.IFS(AND(C1001="Corporate", F1001="Technology"), 3%, C1001="Corporate", 1%),0%)</f>
        <v>0</v>
      </c>
      <c r="K1001" s="24">
        <f>VLOOKUP($G1001, Reference!$A$3:$C$20, 3,FALSE)*I1001</f>
        <v>57</v>
      </c>
      <c r="L1001" s="27">
        <f t="shared" si="30"/>
        <v>15</v>
      </c>
      <c r="M1001" s="27">
        <f t="shared" si="31"/>
        <v>15</v>
      </c>
    </row>
    <row r="1002" spans="1:13" x14ac:dyDescent="0.2">
      <c r="A1002">
        <v>2022</v>
      </c>
      <c r="B1002" s="4">
        <v>43906</v>
      </c>
      <c r="C1002" t="s">
        <v>11</v>
      </c>
      <c r="D1002" t="s">
        <v>47</v>
      </c>
      <c r="E1002" s="2" t="str">
        <f>VLOOKUP('SampleSuperstore - Main Data'!D1002,Reference!$A$26:$B$74,2,FALSE)</f>
        <v>South</v>
      </c>
      <c r="F1002" s="22" t="s">
        <v>13</v>
      </c>
      <c r="G1002" s="22" t="s">
        <v>49</v>
      </c>
      <c r="H1002" s="24">
        <f>VLOOKUP($G1002, Reference!$A$3:$C$20, 2,FALSE)*I1002</f>
        <v>200</v>
      </c>
      <c r="I1002" s="22">
        <v>5</v>
      </c>
      <c r="J1002" s="26" cm="1">
        <f t="array" ref="J1002">IFERROR(_xlfn.IFS(AND(C1002="Corporate", F1002="Technology"), 3%, C1002="Corporate", 1%),0%)</f>
        <v>0</v>
      </c>
      <c r="K1002" s="24">
        <f>VLOOKUP($G1002, Reference!$A$3:$C$20, 3,FALSE)*I1002</f>
        <v>175</v>
      </c>
      <c r="L1002" s="27">
        <f t="shared" si="30"/>
        <v>25</v>
      </c>
      <c r="M1002" s="27">
        <f t="shared" si="31"/>
        <v>25</v>
      </c>
    </row>
    <row r="1003" spans="1:13" x14ac:dyDescent="0.2">
      <c r="A1003">
        <v>2024</v>
      </c>
      <c r="B1003" s="4">
        <v>43906</v>
      </c>
      <c r="C1003" t="s">
        <v>11</v>
      </c>
      <c r="D1003" t="s">
        <v>36</v>
      </c>
      <c r="E1003" s="2" t="str">
        <f>VLOOKUP('SampleSuperstore - Main Data'!D1003,Reference!$A$26:$B$74,2,FALSE)</f>
        <v>East</v>
      </c>
      <c r="F1003" s="22" t="s">
        <v>13</v>
      </c>
      <c r="G1003" s="22" t="s">
        <v>16</v>
      </c>
      <c r="H1003" s="24">
        <f>VLOOKUP($G1003, Reference!$A$3:$C$20, 2,FALSE)*I1003</f>
        <v>171</v>
      </c>
      <c r="I1003" s="22">
        <v>9</v>
      </c>
      <c r="J1003" s="26" cm="1">
        <f t="array" ref="J1003">IFERROR(_xlfn.IFS(AND(C1003="Corporate", F1003="Technology"), 3%, C1003="Corporate", 1%),0%)</f>
        <v>0</v>
      </c>
      <c r="K1003" s="24">
        <f>VLOOKUP($G1003, Reference!$A$3:$C$20, 3,FALSE)*I1003</f>
        <v>90</v>
      </c>
      <c r="L1003" s="27">
        <f t="shared" si="30"/>
        <v>81</v>
      </c>
      <c r="M1003" s="27">
        <f t="shared" si="31"/>
        <v>81</v>
      </c>
    </row>
    <row r="1004" spans="1:13" x14ac:dyDescent="0.2">
      <c r="A1004">
        <v>2026</v>
      </c>
      <c r="B1004" s="4">
        <v>43906</v>
      </c>
      <c r="C1004" t="s">
        <v>11</v>
      </c>
      <c r="D1004" t="s">
        <v>25</v>
      </c>
      <c r="E1004" s="2" t="str">
        <f>VLOOKUP('SampleSuperstore - Main Data'!D1004,Reference!$A$26:$B$74,2,FALSE)</f>
        <v>Central</v>
      </c>
      <c r="F1004" s="22" t="s">
        <v>13</v>
      </c>
      <c r="G1004" s="22" t="s">
        <v>20</v>
      </c>
      <c r="H1004" s="24">
        <f>VLOOKUP($G1004, Reference!$A$3:$C$20, 2,FALSE)*I1004</f>
        <v>153</v>
      </c>
      <c r="I1004" s="22">
        <v>9</v>
      </c>
      <c r="J1004" s="26" cm="1">
        <f t="array" ref="J1004">IFERROR(_xlfn.IFS(AND(C1004="Corporate", F1004="Technology"), 3%, C1004="Corporate", 1%),0%)</f>
        <v>0</v>
      </c>
      <c r="K1004" s="24">
        <f>VLOOKUP($G1004, Reference!$A$3:$C$20, 3,FALSE)*I1004</f>
        <v>90</v>
      </c>
      <c r="L1004" s="27">
        <f t="shared" si="30"/>
        <v>63</v>
      </c>
      <c r="M1004" s="27">
        <f t="shared" si="31"/>
        <v>63</v>
      </c>
    </row>
    <row r="1005" spans="1:13" x14ac:dyDescent="0.2">
      <c r="A1005">
        <v>2028</v>
      </c>
      <c r="B1005" s="4">
        <v>43906</v>
      </c>
      <c r="C1005" t="s">
        <v>11</v>
      </c>
      <c r="D1005" t="s">
        <v>36</v>
      </c>
      <c r="E1005" s="2" t="str">
        <f>VLOOKUP('SampleSuperstore - Main Data'!D1005,Reference!$A$26:$B$74,2,FALSE)</f>
        <v>East</v>
      </c>
      <c r="F1005" s="22" t="s">
        <v>29</v>
      </c>
      <c r="G1005" s="22" t="s">
        <v>50</v>
      </c>
      <c r="H1005" s="24">
        <f>VLOOKUP($G1005, Reference!$A$3:$C$20, 2,FALSE)*I1005</f>
        <v>597</v>
      </c>
      <c r="I1005" s="22">
        <v>3</v>
      </c>
      <c r="J1005" s="26" cm="1">
        <f t="array" ref="J1005">IFERROR(_xlfn.IFS(AND(C1005="Corporate", F1005="Technology"), 3%, C1005="Corporate", 1%),0%)</f>
        <v>0</v>
      </c>
      <c r="K1005" s="24">
        <f>VLOOKUP($G1005, Reference!$A$3:$C$20, 3,FALSE)*I1005</f>
        <v>495</v>
      </c>
      <c r="L1005" s="27">
        <f t="shared" si="30"/>
        <v>102</v>
      </c>
      <c r="M1005" s="27">
        <f t="shared" si="31"/>
        <v>102</v>
      </c>
    </row>
    <row r="1006" spans="1:13" x14ac:dyDescent="0.2">
      <c r="A1006">
        <v>2035</v>
      </c>
      <c r="B1006" s="4">
        <v>43907</v>
      </c>
      <c r="C1006" t="s">
        <v>11</v>
      </c>
      <c r="D1006" t="s">
        <v>36</v>
      </c>
      <c r="E1006" s="2" t="str">
        <f>VLOOKUP('SampleSuperstore - Main Data'!D1006,Reference!$A$26:$B$74,2,FALSE)</f>
        <v>East</v>
      </c>
      <c r="F1006" s="22" t="s">
        <v>29</v>
      </c>
      <c r="G1006" s="22" t="s">
        <v>33</v>
      </c>
      <c r="H1006" s="24">
        <f>VLOOKUP($G1006, Reference!$A$3:$C$20, 2,FALSE)*I1006</f>
        <v>15</v>
      </c>
      <c r="I1006" s="22">
        <v>3</v>
      </c>
      <c r="J1006" s="26" cm="1">
        <f t="array" ref="J1006">IFERROR(_xlfn.IFS(AND(C1006="Corporate", F1006="Technology"), 3%, C1006="Corporate", 1%),0%)</f>
        <v>0</v>
      </c>
      <c r="K1006" s="24">
        <f>VLOOKUP($G1006, Reference!$A$3:$C$20, 3,FALSE)*I1006</f>
        <v>7.5</v>
      </c>
      <c r="L1006" s="27">
        <f t="shared" si="30"/>
        <v>7.5</v>
      </c>
      <c r="M1006" s="27">
        <f t="shared" si="31"/>
        <v>7.5</v>
      </c>
    </row>
    <row r="1007" spans="1:13" x14ac:dyDescent="0.2">
      <c r="A1007">
        <v>2036</v>
      </c>
      <c r="B1007" s="4">
        <v>43907</v>
      </c>
      <c r="C1007" t="s">
        <v>11</v>
      </c>
      <c r="D1007" t="s">
        <v>44</v>
      </c>
      <c r="E1007" s="2" t="str">
        <f>VLOOKUP('SampleSuperstore - Main Data'!D1007,Reference!$A$26:$B$74,2,FALSE)</f>
        <v>South</v>
      </c>
      <c r="F1007" s="22" t="s">
        <v>13</v>
      </c>
      <c r="G1007" s="22" t="s">
        <v>28</v>
      </c>
      <c r="H1007" s="24">
        <f>VLOOKUP($G1007, Reference!$A$3:$C$20, 2,FALSE)*I1007</f>
        <v>105</v>
      </c>
      <c r="I1007" s="22">
        <v>7</v>
      </c>
      <c r="J1007" s="26" cm="1">
        <f t="array" ref="J1007">IFERROR(_xlfn.IFS(AND(C1007="Corporate", F1007="Technology"), 3%, C1007="Corporate", 1%),0%)</f>
        <v>0</v>
      </c>
      <c r="K1007" s="24">
        <f>VLOOKUP($G1007, Reference!$A$3:$C$20, 3,FALSE)*I1007</f>
        <v>84</v>
      </c>
      <c r="L1007" s="27">
        <f t="shared" si="30"/>
        <v>21</v>
      </c>
      <c r="M1007" s="27">
        <f t="shared" si="31"/>
        <v>21</v>
      </c>
    </row>
    <row r="1008" spans="1:13" x14ac:dyDescent="0.2">
      <c r="A1008">
        <v>2037</v>
      </c>
      <c r="B1008" s="4">
        <v>43907</v>
      </c>
      <c r="C1008" t="s">
        <v>11</v>
      </c>
      <c r="D1008" t="s">
        <v>42</v>
      </c>
      <c r="E1008" s="2" t="str">
        <f>VLOOKUP('SampleSuperstore - Main Data'!D1008,Reference!$A$26:$B$74,2,FALSE)</f>
        <v>East</v>
      </c>
      <c r="F1008" s="22" t="s">
        <v>29</v>
      </c>
      <c r="G1008" s="22" t="s">
        <v>50</v>
      </c>
      <c r="H1008" s="24">
        <f>VLOOKUP($G1008, Reference!$A$3:$C$20, 2,FALSE)*I1008</f>
        <v>199</v>
      </c>
      <c r="I1008" s="22">
        <v>1</v>
      </c>
      <c r="J1008" s="26" cm="1">
        <f t="array" ref="J1008">IFERROR(_xlfn.IFS(AND(C1008="Corporate", F1008="Technology"), 3%, C1008="Corporate", 1%),0%)</f>
        <v>0</v>
      </c>
      <c r="K1008" s="24">
        <f>VLOOKUP($G1008, Reference!$A$3:$C$20, 3,FALSE)*I1008</f>
        <v>165</v>
      </c>
      <c r="L1008" s="27">
        <f t="shared" si="30"/>
        <v>34</v>
      </c>
      <c r="M1008" s="27">
        <f t="shared" si="31"/>
        <v>34</v>
      </c>
    </row>
    <row r="1009" spans="1:13" x14ac:dyDescent="0.2">
      <c r="A1009">
        <v>2038</v>
      </c>
      <c r="B1009" s="4">
        <v>43907</v>
      </c>
      <c r="C1009" t="s">
        <v>11</v>
      </c>
      <c r="D1009" t="s">
        <v>55</v>
      </c>
      <c r="E1009" s="2" t="str">
        <f>VLOOKUP('SampleSuperstore - Main Data'!D1009,Reference!$A$26:$B$74,2,FALSE)</f>
        <v>Central</v>
      </c>
      <c r="F1009" s="22" t="s">
        <v>23</v>
      </c>
      <c r="G1009" s="22" t="s">
        <v>37</v>
      </c>
      <c r="H1009" s="24">
        <f>VLOOKUP($G1009, Reference!$A$3:$C$20, 2,FALSE)*I1009</f>
        <v>18</v>
      </c>
      <c r="I1009" s="22">
        <v>2</v>
      </c>
      <c r="J1009" s="26" cm="1">
        <f t="array" ref="J1009">IFERROR(_xlfn.IFS(AND(C1009="Corporate", F1009="Technology"), 3%, C1009="Corporate", 1%),0%)</f>
        <v>0</v>
      </c>
      <c r="K1009" s="24">
        <f>VLOOKUP($G1009, Reference!$A$3:$C$20, 3,FALSE)*I1009</f>
        <v>10</v>
      </c>
      <c r="L1009" s="27">
        <f t="shared" si="30"/>
        <v>8</v>
      </c>
      <c r="M1009" s="27">
        <f t="shared" si="31"/>
        <v>8</v>
      </c>
    </row>
    <row r="1010" spans="1:13" x14ac:dyDescent="0.2">
      <c r="A1010">
        <v>2040</v>
      </c>
      <c r="B1010" s="4">
        <v>43907</v>
      </c>
      <c r="C1010" t="s">
        <v>11</v>
      </c>
      <c r="D1010" t="s">
        <v>36</v>
      </c>
      <c r="E1010" s="2" t="str">
        <f>VLOOKUP('SampleSuperstore - Main Data'!D1010,Reference!$A$26:$B$74,2,FALSE)</f>
        <v>East</v>
      </c>
      <c r="F1010" s="22" t="s">
        <v>13</v>
      </c>
      <c r="G1010" s="22" t="s">
        <v>26</v>
      </c>
      <c r="H1010" s="24">
        <f>VLOOKUP($G1010, Reference!$A$3:$C$20, 2,FALSE)*I1010</f>
        <v>7.5</v>
      </c>
      <c r="I1010" s="22">
        <v>3</v>
      </c>
      <c r="J1010" s="26" cm="1">
        <f t="array" ref="J1010">IFERROR(_xlfn.IFS(AND(C1010="Corporate", F1010="Technology"), 3%, C1010="Corporate", 1%),0%)</f>
        <v>0</v>
      </c>
      <c r="K1010" s="24">
        <f>VLOOKUP($G1010, Reference!$A$3:$C$20, 3,FALSE)*I1010</f>
        <v>6</v>
      </c>
      <c r="L1010" s="27">
        <f t="shared" si="30"/>
        <v>1.5</v>
      </c>
      <c r="M1010" s="27">
        <f t="shared" si="31"/>
        <v>1.5</v>
      </c>
    </row>
    <row r="1011" spans="1:13" x14ac:dyDescent="0.2">
      <c r="A1011">
        <v>2042</v>
      </c>
      <c r="B1011" s="4">
        <v>43907</v>
      </c>
      <c r="C1011" t="s">
        <v>11</v>
      </c>
      <c r="D1011" t="s">
        <v>22</v>
      </c>
      <c r="E1011" s="2" t="str">
        <f>VLOOKUP('SampleSuperstore - Main Data'!D1011,Reference!$A$26:$B$74,2,FALSE)</f>
        <v>West</v>
      </c>
      <c r="F1011" s="22" t="s">
        <v>13</v>
      </c>
      <c r="G1011" s="22" t="s">
        <v>26</v>
      </c>
      <c r="H1011" s="24">
        <f>VLOOKUP($G1011, Reference!$A$3:$C$20, 2,FALSE)*I1011</f>
        <v>10</v>
      </c>
      <c r="I1011" s="22">
        <v>4</v>
      </c>
      <c r="J1011" s="26" cm="1">
        <f t="array" ref="J1011">IFERROR(_xlfn.IFS(AND(C1011="Corporate", F1011="Technology"), 3%, C1011="Corporate", 1%),0%)</f>
        <v>0</v>
      </c>
      <c r="K1011" s="24">
        <f>VLOOKUP($G1011, Reference!$A$3:$C$20, 3,FALSE)*I1011</f>
        <v>8</v>
      </c>
      <c r="L1011" s="27">
        <f t="shared" si="30"/>
        <v>2</v>
      </c>
      <c r="M1011" s="27">
        <f t="shared" si="31"/>
        <v>2</v>
      </c>
    </row>
    <row r="1012" spans="1:13" x14ac:dyDescent="0.2">
      <c r="A1012">
        <v>2043</v>
      </c>
      <c r="B1012" s="4">
        <v>43907</v>
      </c>
      <c r="C1012" t="s">
        <v>11</v>
      </c>
      <c r="D1012" t="s">
        <v>36</v>
      </c>
      <c r="E1012" s="2" t="str">
        <f>VLOOKUP('SampleSuperstore - Main Data'!D1012,Reference!$A$26:$B$74,2,FALSE)</f>
        <v>East</v>
      </c>
      <c r="F1012" s="22" t="s">
        <v>13</v>
      </c>
      <c r="G1012" s="22" t="s">
        <v>26</v>
      </c>
      <c r="H1012" s="24">
        <f>VLOOKUP($G1012, Reference!$A$3:$C$20, 2,FALSE)*I1012</f>
        <v>15</v>
      </c>
      <c r="I1012" s="22">
        <v>6</v>
      </c>
      <c r="J1012" s="26" cm="1">
        <f t="array" ref="J1012">IFERROR(_xlfn.IFS(AND(C1012="Corporate", F1012="Technology"), 3%, C1012="Corporate", 1%),0%)</f>
        <v>0</v>
      </c>
      <c r="K1012" s="24">
        <f>VLOOKUP($G1012, Reference!$A$3:$C$20, 3,FALSE)*I1012</f>
        <v>12</v>
      </c>
      <c r="L1012" s="27">
        <f t="shared" si="30"/>
        <v>3</v>
      </c>
      <c r="M1012" s="27">
        <f t="shared" si="31"/>
        <v>3</v>
      </c>
    </row>
    <row r="1013" spans="1:13" x14ac:dyDescent="0.2">
      <c r="A1013">
        <v>2045</v>
      </c>
      <c r="B1013" s="4">
        <v>43907</v>
      </c>
      <c r="C1013" t="s">
        <v>11</v>
      </c>
      <c r="D1013" t="s">
        <v>36</v>
      </c>
      <c r="E1013" s="2" t="str">
        <f>VLOOKUP('SampleSuperstore - Main Data'!D1013,Reference!$A$26:$B$74,2,FALSE)</f>
        <v>East</v>
      </c>
      <c r="F1013" s="22" t="s">
        <v>13</v>
      </c>
      <c r="G1013" s="22" t="s">
        <v>16</v>
      </c>
      <c r="H1013" s="24">
        <f>VLOOKUP($G1013, Reference!$A$3:$C$20, 2,FALSE)*I1013</f>
        <v>76</v>
      </c>
      <c r="I1013" s="22">
        <v>4</v>
      </c>
      <c r="J1013" s="26" cm="1">
        <f t="array" ref="J1013">IFERROR(_xlfn.IFS(AND(C1013="Corporate", F1013="Technology"), 3%, C1013="Corporate", 1%),0%)</f>
        <v>0</v>
      </c>
      <c r="K1013" s="24">
        <f>VLOOKUP($G1013, Reference!$A$3:$C$20, 3,FALSE)*I1013</f>
        <v>40</v>
      </c>
      <c r="L1013" s="27">
        <f t="shared" si="30"/>
        <v>36</v>
      </c>
      <c r="M1013" s="27">
        <f t="shared" si="31"/>
        <v>36</v>
      </c>
    </row>
    <row r="1014" spans="1:13" x14ac:dyDescent="0.2">
      <c r="A1014">
        <v>2046</v>
      </c>
      <c r="B1014" s="4">
        <v>43907</v>
      </c>
      <c r="C1014" t="s">
        <v>11</v>
      </c>
      <c r="D1014" t="s">
        <v>47</v>
      </c>
      <c r="E1014" s="2" t="str">
        <f>VLOOKUP('SampleSuperstore - Main Data'!D1014,Reference!$A$26:$B$74,2,FALSE)</f>
        <v>South</v>
      </c>
      <c r="F1014" s="22" t="s">
        <v>13</v>
      </c>
      <c r="G1014" s="22" t="s">
        <v>20</v>
      </c>
      <c r="H1014" s="24">
        <f>VLOOKUP($G1014, Reference!$A$3:$C$20, 2,FALSE)*I1014</f>
        <v>102</v>
      </c>
      <c r="I1014" s="22">
        <v>6</v>
      </c>
      <c r="J1014" s="26" cm="1">
        <f t="array" ref="J1014">IFERROR(_xlfn.IFS(AND(C1014="Corporate", F1014="Technology"), 3%, C1014="Corporate", 1%),0%)</f>
        <v>0</v>
      </c>
      <c r="K1014" s="24">
        <f>VLOOKUP($G1014, Reference!$A$3:$C$20, 3,FALSE)*I1014</f>
        <v>60</v>
      </c>
      <c r="L1014" s="27">
        <f t="shared" si="30"/>
        <v>42</v>
      </c>
      <c r="M1014" s="27">
        <f t="shared" si="31"/>
        <v>42</v>
      </c>
    </row>
    <row r="1015" spans="1:13" x14ac:dyDescent="0.2">
      <c r="A1015">
        <v>2047</v>
      </c>
      <c r="B1015" s="4">
        <v>43907</v>
      </c>
      <c r="C1015" t="s">
        <v>11</v>
      </c>
      <c r="D1015" t="s">
        <v>12</v>
      </c>
      <c r="E1015" s="2" t="str">
        <f>VLOOKUP('SampleSuperstore - Main Data'!D1015,Reference!$A$26:$B$74,2,FALSE)</f>
        <v>West</v>
      </c>
      <c r="F1015" s="22" t="s">
        <v>29</v>
      </c>
      <c r="G1015" s="22" t="s">
        <v>50</v>
      </c>
      <c r="H1015" s="24">
        <f>VLOOKUP($G1015, Reference!$A$3:$C$20, 2,FALSE)*I1015</f>
        <v>1393</v>
      </c>
      <c r="I1015" s="22">
        <v>7</v>
      </c>
      <c r="J1015" s="26" cm="1">
        <f t="array" ref="J1015">IFERROR(_xlfn.IFS(AND(C1015="Corporate", F1015="Technology"), 3%, C1015="Corporate", 1%),0%)</f>
        <v>0</v>
      </c>
      <c r="K1015" s="24">
        <f>VLOOKUP($G1015, Reference!$A$3:$C$20, 3,FALSE)*I1015</f>
        <v>1155</v>
      </c>
      <c r="L1015" s="27">
        <f t="shared" si="30"/>
        <v>238</v>
      </c>
      <c r="M1015" s="27">
        <f t="shared" si="31"/>
        <v>238</v>
      </c>
    </row>
    <row r="1016" spans="1:13" x14ac:dyDescent="0.2">
      <c r="A1016">
        <v>2048</v>
      </c>
      <c r="B1016" s="4">
        <v>43907</v>
      </c>
      <c r="C1016" t="s">
        <v>11</v>
      </c>
      <c r="D1016" t="s">
        <v>21</v>
      </c>
      <c r="E1016" s="2" t="str">
        <f>VLOOKUP('SampleSuperstore - Main Data'!D1016,Reference!$A$26:$B$74,2,FALSE)</f>
        <v>West</v>
      </c>
      <c r="F1016" s="22" t="s">
        <v>23</v>
      </c>
      <c r="G1016" s="22" t="s">
        <v>24</v>
      </c>
      <c r="H1016" s="24">
        <f>VLOOKUP($G1016, Reference!$A$3:$C$20, 2,FALSE)*I1016</f>
        <v>693</v>
      </c>
      <c r="I1016" s="22">
        <v>7</v>
      </c>
      <c r="J1016" s="26" cm="1">
        <f t="array" ref="J1016">IFERROR(_xlfn.IFS(AND(C1016="Corporate", F1016="Technology"), 3%, C1016="Corporate", 1%),0%)</f>
        <v>0</v>
      </c>
      <c r="K1016" s="24">
        <f>VLOOKUP($G1016, Reference!$A$3:$C$20, 3,FALSE)*I1016</f>
        <v>553</v>
      </c>
      <c r="L1016" s="27">
        <f t="shared" si="30"/>
        <v>140</v>
      </c>
      <c r="M1016" s="27">
        <f t="shared" si="31"/>
        <v>140</v>
      </c>
    </row>
    <row r="1017" spans="1:13" x14ac:dyDescent="0.2">
      <c r="A1017">
        <v>2056</v>
      </c>
      <c r="B1017" s="4">
        <v>43908</v>
      </c>
      <c r="C1017" t="s">
        <v>11</v>
      </c>
      <c r="D1017" t="s">
        <v>44</v>
      </c>
      <c r="E1017" s="2" t="str">
        <f>VLOOKUP('SampleSuperstore - Main Data'!D1017,Reference!$A$26:$B$74,2,FALSE)</f>
        <v>South</v>
      </c>
      <c r="F1017" s="22" t="s">
        <v>13</v>
      </c>
      <c r="G1017" s="22" t="s">
        <v>53</v>
      </c>
      <c r="H1017" s="24">
        <f>VLOOKUP($G1017, Reference!$A$3:$C$20, 2,FALSE)*I1017</f>
        <v>12</v>
      </c>
      <c r="I1017" s="22">
        <v>1</v>
      </c>
      <c r="J1017" s="26" cm="1">
        <f t="array" ref="J1017">IFERROR(_xlfn.IFS(AND(C1017="Corporate", F1017="Technology"), 3%, C1017="Corporate", 1%),0%)</f>
        <v>0</v>
      </c>
      <c r="K1017" s="24">
        <f>VLOOKUP($G1017, Reference!$A$3:$C$20, 3,FALSE)*I1017</f>
        <v>9</v>
      </c>
      <c r="L1017" s="27">
        <f t="shared" si="30"/>
        <v>3</v>
      </c>
      <c r="M1017" s="27">
        <f t="shared" si="31"/>
        <v>3</v>
      </c>
    </row>
    <row r="1018" spans="1:13" x14ac:dyDescent="0.2">
      <c r="A1018">
        <v>2058</v>
      </c>
      <c r="B1018" s="4">
        <v>43908</v>
      </c>
      <c r="C1018" t="s">
        <v>11</v>
      </c>
      <c r="D1018" t="s">
        <v>21</v>
      </c>
      <c r="E1018" s="2" t="str">
        <f>VLOOKUP('SampleSuperstore - Main Data'!D1018,Reference!$A$26:$B$74,2,FALSE)</f>
        <v>West</v>
      </c>
      <c r="F1018" s="22" t="s">
        <v>13</v>
      </c>
      <c r="G1018" s="22" t="s">
        <v>26</v>
      </c>
      <c r="H1018" s="24">
        <f>VLOOKUP($G1018, Reference!$A$3:$C$20, 2,FALSE)*I1018</f>
        <v>5</v>
      </c>
      <c r="I1018" s="22">
        <v>2</v>
      </c>
      <c r="J1018" s="26" cm="1">
        <f t="array" ref="J1018">IFERROR(_xlfn.IFS(AND(C1018="Corporate", F1018="Technology"), 3%, C1018="Corporate", 1%),0%)</f>
        <v>0</v>
      </c>
      <c r="K1018" s="24">
        <f>VLOOKUP($G1018, Reference!$A$3:$C$20, 3,FALSE)*I1018</f>
        <v>4</v>
      </c>
      <c r="L1018" s="27">
        <f t="shared" si="30"/>
        <v>1</v>
      </c>
      <c r="M1018" s="27">
        <f t="shared" si="31"/>
        <v>1</v>
      </c>
    </row>
    <row r="1019" spans="1:13" x14ac:dyDescent="0.2">
      <c r="A1019">
        <v>2060</v>
      </c>
      <c r="B1019" s="4">
        <v>43908</v>
      </c>
      <c r="C1019" t="s">
        <v>11</v>
      </c>
      <c r="D1019" t="s">
        <v>21</v>
      </c>
      <c r="E1019" s="2" t="str">
        <f>VLOOKUP('SampleSuperstore - Main Data'!D1019,Reference!$A$26:$B$74,2,FALSE)</f>
        <v>West</v>
      </c>
      <c r="F1019" s="22" t="s">
        <v>13</v>
      </c>
      <c r="G1019" s="22" t="s">
        <v>16</v>
      </c>
      <c r="H1019" s="24">
        <f>VLOOKUP($G1019, Reference!$A$3:$C$20, 2,FALSE)*I1019</f>
        <v>38</v>
      </c>
      <c r="I1019" s="22">
        <v>2</v>
      </c>
      <c r="J1019" s="26" cm="1">
        <f t="array" ref="J1019">IFERROR(_xlfn.IFS(AND(C1019="Corporate", F1019="Technology"), 3%, C1019="Corporate", 1%),0%)</f>
        <v>0</v>
      </c>
      <c r="K1019" s="24">
        <f>VLOOKUP($G1019, Reference!$A$3:$C$20, 3,FALSE)*I1019</f>
        <v>20</v>
      </c>
      <c r="L1019" s="27">
        <f t="shared" si="30"/>
        <v>18</v>
      </c>
      <c r="M1019" s="27">
        <f t="shared" si="31"/>
        <v>18</v>
      </c>
    </row>
    <row r="1020" spans="1:13" x14ac:dyDescent="0.2">
      <c r="A1020">
        <v>2062</v>
      </c>
      <c r="B1020" s="4">
        <v>43908</v>
      </c>
      <c r="C1020" t="s">
        <v>11</v>
      </c>
      <c r="D1020" t="s">
        <v>56</v>
      </c>
      <c r="E1020" s="2" t="str">
        <f>VLOOKUP('SampleSuperstore - Main Data'!D1020,Reference!$A$26:$B$74,2,FALSE)</f>
        <v>Central</v>
      </c>
      <c r="F1020" s="22" t="s">
        <v>23</v>
      </c>
      <c r="G1020" s="22" t="s">
        <v>24</v>
      </c>
      <c r="H1020" s="24">
        <f>VLOOKUP($G1020, Reference!$A$3:$C$20, 2,FALSE)*I1020</f>
        <v>297</v>
      </c>
      <c r="I1020" s="22">
        <v>3</v>
      </c>
      <c r="J1020" s="26" cm="1">
        <f t="array" ref="J1020">IFERROR(_xlfn.IFS(AND(C1020="Corporate", F1020="Technology"), 3%, C1020="Corporate", 1%),0%)</f>
        <v>0</v>
      </c>
      <c r="K1020" s="24">
        <f>VLOOKUP($G1020, Reference!$A$3:$C$20, 3,FALSE)*I1020</f>
        <v>237</v>
      </c>
      <c r="L1020" s="27">
        <f t="shared" si="30"/>
        <v>60</v>
      </c>
      <c r="M1020" s="27">
        <f t="shared" si="31"/>
        <v>60</v>
      </c>
    </row>
    <row r="1021" spans="1:13" x14ac:dyDescent="0.2">
      <c r="A1021">
        <v>2066</v>
      </c>
      <c r="B1021" s="4">
        <v>43908</v>
      </c>
      <c r="C1021" t="s">
        <v>11</v>
      </c>
      <c r="D1021" t="s">
        <v>36</v>
      </c>
      <c r="E1021" s="2" t="str">
        <f>VLOOKUP('SampleSuperstore - Main Data'!D1021,Reference!$A$26:$B$74,2,FALSE)</f>
        <v>East</v>
      </c>
      <c r="F1021" s="22" t="s">
        <v>23</v>
      </c>
      <c r="G1021" s="22" t="s">
        <v>24</v>
      </c>
      <c r="H1021" s="24">
        <f>VLOOKUP($G1021, Reference!$A$3:$C$20, 2,FALSE)*I1021</f>
        <v>198</v>
      </c>
      <c r="I1021" s="22">
        <v>2</v>
      </c>
      <c r="J1021" s="26" cm="1">
        <f t="array" ref="J1021">IFERROR(_xlfn.IFS(AND(C1021="Corporate", F1021="Technology"), 3%, C1021="Corporate", 1%),0%)</f>
        <v>0</v>
      </c>
      <c r="K1021" s="24">
        <f>VLOOKUP($G1021, Reference!$A$3:$C$20, 3,FALSE)*I1021</f>
        <v>158</v>
      </c>
      <c r="L1021" s="27">
        <f t="shared" si="30"/>
        <v>40</v>
      </c>
      <c r="M1021" s="27">
        <f t="shared" si="31"/>
        <v>40</v>
      </c>
    </row>
    <row r="1022" spans="1:13" x14ac:dyDescent="0.2">
      <c r="A1022">
        <v>2067</v>
      </c>
      <c r="B1022" s="4">
        <v>43908</v>
      </c>
      <c r="C1022" t="s">
        <v>11</v>
      </c>
      <c r="D1022" t="s">
        <v>57</v>
      </c>
      <c r="E1022" s="2" t="str">
        <f>VLOOKUP('SampleSuperstore - Main Data'!D1022,Reference!$A$26:$B$74,2,FALSE)</f>
        <v>South</v>
      </c>
      <c r="F1022" s="22" t="s">
        <v>13</v>
      </c>
      <c r="G1022" s="22" t="s">
        <v>35</v>
      </c>
      <c r="H1022" s="24">
        <f>VLOOKUP($G1022, Reference!$A$3:$C$20, 2,FALSE)*I1022</f>
        <v>168</v>
      </c>
      <c r="I1022" s="22">
        <v>7</v>
      </c>
      <c r="J1022" s="26" cm="1">
        <f t="array" ref="J1022">IFERROR(_xlfn.IFS(AND(C1022="Corporate", F1022="Technology"), 3%, C1022="Corporate", 1%),0%)</f>
        <v>0</v>
      </c>
      <c r="K1022" s="24">
        <f>VLOOKUP($G1022, Reference!$A$3:$C$20, 3,FALSE)*I1022</f>
        <v>133</v>
      </c>
      <c r="L1022" s="27">
        <f t="shared" si="30"/>
        <v>35</v>
      </c>
      <c r="M1022" s="27">
        <f t="shared" si="31"/>
        <v>35</v>
      </c>
    </row>
    <row r="1023" spans="1:13" x14ac:dyDescent="0.2">
      <c r="A1023">
        <v>2068</v>
      </c>
      <c r="B1023" s="4">
        <v>43908</v>
      </c>
      <c r="C1023" t="s">
        <v>11</v>
      </c>
      <c r="D1023" t="s">
        <v>18</v>
      </c>
      <c r="E1023" s="2" t="str">
        <f>VLOOKUP('SampleSuperstore - Main Data'!D1023,Reference!$A$26:$B$74,2,FALSE)</f>
        <v>South</v>
      </c>
      <c r="F1023" s="22" t="s">
        <v>13</v>
      </c>
      <c r="G1023" s="22" t="s">
        <v>26</v>
      </c>
      <c r="H1023" s="24">
        <f>VLOOKUP($G1023, Reference!$A$3:$C$20, 2,FALSE)*I1023</f>
        <v>10</v>
      </c>
      <c r="I1023" s="22">
        <v>4</v>
      </c>
      <c r="J1023" s="26" cm="1">
        <f t="array" ref="J1023">IFERROR(_xlfn.IFS(AND(C1023="Corporate", F1023="Technology"), 3%, C1023="Corporate", 1%),0%)</f>
        <v>0</v>
      </c>
      <c r="K1023" s="24">
        <f>VLOOKUP($G1023, Reference!$A$3:$C$20, 3,FALSE)*I1023</f>
        <v>8</v>
      </c>
      <c r="L1023" s="27">
        <f t="shared" si="30"/>
        <v>2</v>
      </c>
      <c r="M1023" s="27">
        <f t="shared" si="31"/>
        <v>2</v>
      </c>
    </row>
    <row r="1024" spans="1:13" x14ac:dyDescent="0.2">
      <c r="A1024">
        <v>2069</v>
      </c>
      <c r="B1024" s="4">
        <v>43908</v>
      </c>
      <c r="C1024" t="s">
        <v>11</v>
      </c>
      <c r="D1024" t="s">
        <v>72</v>
      </c>
      <c r="E1024" s="2" t="str">
        <f>VLOOKUP('SampleSuperstore - Main Data'!D1024,Reference!$A$26:$B$74,2,FALSE)</f>
        <v>South</v>
      </c>
      <c r="F1024" s="22" t="s">
        <v>23</v>
      </c>
      <c r="G1024" s="22" t="s">
        <v>37</v>
      </c>
      <c r="H1024" s="24">
        <f>VLOOKUP($G1024, Reference!$A$3:$C$20, 2,FALSE)*I1024</f>
        <v>54</v>
      </c>
      <c r="I1024" s="22">
        <v>6</v>
      </c>
      <c r="J1024" s="26" cm="1">
        <f t="array" ref="J1024">IFERROR(_xlfn.IFS(AND(C1024="Corporate", F1024="Technology"), 3%, C1024="Corporate", 1%),0%)</f>
        <v>0</v>
      </c>
      <c r="K1024" s="24">
        <f>VLOOKUP($G1024, Reference!$A$3:$C$20, 3,FALSE)*I1024</f>
        <v>30</v>
      </c>
      <c r="L1024" s="27">
        <f t="shared" si="30"/>
        <v>24</v>
      </c>
      <c r="M1024" s="27">
        <f t="shared" si="31"/>
        <v>24</v>
      </c>
    </row>
    <row r="1025" spans="1:13" x14ac:dyDescent="0.2">
      <c r="A1025">
        <v>2071</v>
      </c>
      <c r="B1025" s="4">
        <v>43908</v>
      </c>
      <c r="C1025" t="s">
        <v>11</v>
      </c>
      <c r="D1025" t="s">
        <v>31</v>
      </c>
      <c r="E1025" s="2" t="str">
        <f>VLOOKUP('SampleSuperstore - Main Data'!D1025,Reference!$A$26:$B$74,2,FALSE)</f>
        <v>Central</v>
      </c>
      <c r="F1025" s="22" t="s">
        <v>23</v>
      </c>
      <c r="G1025" s="22" t="s">
        <v>37</v>
      </c>
      <c r="H1025" s="24">
        <f>VLOOKUP($G1025, Reference!$A$3:$C$20, 2,FALSE)*I1025</f>
        <v>27</v>
      </c>
      <c r="I1025" s="22">
        <v>3</v>
      </c>
      <c r="J1025" s="26" cm="1">
        <f t="array" ref="J1025">IFERROR(_xlfn.IFS(AND(C1025="Corporate", F1025="Technology"), 3%, C1025="Corporate", 1%),0%)</f>
        <v>0</v>
      </c>
      <c r="K1025" s="24">
        <f>VLOOKUP($G1025, Reference!$A$3:$C$20, 3,FALSE)*I1025</f>
        <v>15</v>
      </c>
      <c r="L1025" s="27">
        <f t="shared" si="30"/>
        <v>12</v>
      </c>
      <c r="M1025" s="27">
        <f t="shared" si="31"/>
        <v>12</v>
      </c>
    </row>
    <row r="1026" spans="1:13" x14ac:dyDescent="0.2">
      <c r="A1026">
        <v>2072</v>
      </c>
      <c r="B1026" s="4">
        <v>43908</v>
      </c>
      <c r="C1026" t="s">
        <v>11</v>
      </c>
      <c r="D1026" t="s">
        <v>36</v>
      </c>
      <c r="E1026" s="2" t="str">
        <f>VLOOKUP('SampleSuperstore - Main Data'!D1026,Reference!$A$26:$B$74,2,FALSE)</f>
        <v>East</v>
      </c>
      <c r="F1026" s="22" t="s">
        <v>23</v>
      </c>
      <c r="G1026" s="22" t="s">
        <v>24</v>
      </c>
      <c r="H1026" s="24">
        <f>VLOOKUP($G1026, Reference!$A$3:$C$20, 2,FALSE)*I1026</f>
        <v>594</v>
      </c>
      <c r="I1026" s="22">
        <v>6</v>
      </c>
      <c r="J1026" s="26" cm="1">
        <f t="array" ref="J1026">IFERROR(_xlfn.IFS(AND(C1026="Corporate", F1026="Technology"), 3%, C1026="Corporate", 1%),0%)</f>
        <v>0</v>
      </c>
      <c r="K1026" s="24">
        <f>VLOOKUP($G1026, Reference!$A$3:$C$20, 3,FALSE)*I1026</f>
        <v>474</v>
      </c>
      <c r="L1026" s="27">
        <f t="shared" ref="L1026:L1089" si="32">H1026-K1026</f>
        <v>120</v>
      </c>
      <c r="M1026" s="27">
        <f t="shared" ref="M1026:M1089" si="33">H1026*(1-J1026)-K1026</f>
        <v>120</v>
      </c>
    </row>
    <row r="1027" spans="1:13" x14ac:dyDescent="0.2">
      <c r="A1027">
        <v>2073</v>
      </c>
      <c r="B1027" s="4">
        <v>43908</v>
      </c>
      <c r="C1027" t="s">
        <v>11</v>
      </c>
      <c r="D1027" t="s">
        <v>40</v>
      </c>
      <c r="E1027" s="2" t="str">
        <f>VLOOKUP('SampleSuperstore - Main Data'!D1027,Reference!$A$26:$B$74,2,FALSE)</f>
        <v>East</v>
      </c>
      <c r="F1027" s="22" t="s">
        <v>29</v>
      </c>
      <c r="G1027" s="22" t="s">
        <v>50</v>
      </c>
      <c r="H1027" s="24">
        <f>VLOOKUP($G1027, Reference!$A$3:$C$20, 2,FALSE)*I1027</f>
        <v>2786</v>
      </c>
      <c r="I1027" s="22">
        <v>14</v>
      </c>
      <c r="J1027" s="26" cm="1">
        <f t="array" ref="J1027">IFERROR(_xlfn.IFS(AND(C1027="Corporate", F1027="Technology"), 3%, C1027="Corporate", 1%),0%)</f>
        <v>0</v>
      </c>
      <c r="K1027" s="24">
        <f>VLOOKUP($G1027, Reference!$A$3:$C$20, 3,FALSE)*I1027</f>
        <v>2310</v>
      </c>
      <c r="L1027" s="27">
        <f t="shared" si="32"/>
        <v>476</v>
      </c>
      <c r="M1027" s="27">
        <f t="shared" si="33"/>
        <v>476</v>
      </c>
    </row>
    <row r="1028" spans="1:13" x14ac:dyDescent="0.2">
      <c r="A1028">
        <v>2074</v>
      </c>
      <c r="B1028" s="4">
        <v>43908</v>
      </c>
      <c r="C1028" t="s">
        <v>11</v>
      </c>
      <c r="D1028" t="s">
        <v>31</v>
      </c>
      <c r="E1028" s="2" t="str">
        <f>VLOOKUP('SampleSuperstore - Main Data'!D1028,Reference!$A$26:$B$74,2,FALSE)</f>
        <v>Central</v>
      </c>
      <c r="F1028" s="22" t="s">
        <v>13</v>
      </c>
      <c r="G1028" s="22" t="s">
        <v>49</v>
      </c>
      <c r="H1028" s="24">
        <f>VLOOKUP($G1028, Reference!$A$3:$C$20, 2,FALSE)*I1028</f>
        <v>80</v>
      </c>
      <c r="I1028" s="22">
        <v>2</v>
      </c>
      <c r="J1028" s="26" cm="1">
        <f t="array" ref="J1028">IFERROR(_xlfn.IFS(AND(C1028="Corporate", F1028="Technology"), 3%, C1028="Corporate", 1%),0%)</f>
        <v>0</v>
      </c>
      <c r="K1028" s="24">
        <f>VLOOKUP($G1028, Reference!$A$3:$C$20, 3,FALSE)*I1028</f>
        <v>70</v>
      </c>
      <c r="L1028" s="27">
        <f t="shared" si="32"/>
        <v>10</v>
      </c>
      <c r="M1028" s="27">
        <f t="shared" si="33"/>
        <v>10</v>
      </c>
    </row>
    <row r="1029" spans="1:13" x14ac:dyDescent="0.2">
      <c r="A1029">
        <v>2075</v>
      </c>
      <c r="B1029" s="4">
        <v>43908</v>
      </c>
      <c r="C1029" t="s">
        <v>11</v>
      </c>
      <c r="D1029" t="s">
        <v>25</v>
      </c>
      <c r="E1029" s="2" t="str">
        <f>VLOOKUP('SampleSuperstore - Main Data'!D1029,Reference!$A$26:$B$74,2,FALSE)</f>
        <v>Central</v>
      </c>
      <c r="F1029" s="22" t="s">
        <v>13</v>
      </c>
      <c r="G1029" s="22" t="s">
        <v>14</v>
      </c>
      <c r="H1029" s="24">
        <f>VLOOKUP($G1029, Reference!$A$3:$C$20, 2,FALSE)*I1029</f>
        <v>135</v>
      </c>
      <c r="I1029" s="22">
        <v>3</v>
      </c>
      <c r="J1029" s="26" cm="1">
        <f t="array" ref="J1029">IFERROR(_xlfn.IFS(AND(C1029="Corporate", F1029="Technology"), 3%, C1029="Corporate", 1%),0%)</f>
        <v>0</v>
      </c>
      <c r="K1029" s="24">
        <f>VLOOKUP($G1029, Reference!$A$3:$C$20, 3,FALSE)*I1029</f>
        <v>105</v>
      </c>
      <c r="L1029" s="27">
        <f t="shared" si="32"/>
        <v>30</v>
      </c>
      <c r="M1029" s="27">
        <f t="shared" si="33"/>
        <v>30</v>
      </c>
    </row>
    <row r="1030" spans="1:13" x14ac:dyDescent="0.2">
      <c r="A1030">
        <v>2078</v>
      </c>
      <c r="B1030" s="4">
        <v>43908</v>
      </c>
      <c r="C1030" t="s">
        <v>11</v>
      </c>
      <c r="D1030" t="s">
        <v>36</v>
      </c>
      <c r="E1030" s="2" t="str">
        <f>VLOOKUP('SampleSuperstore - Main Data'!D1030,Reference!$A$26:$B$74,2,FALSE)</f>
        <v>East</v>
      </c>
      <c r="F1030" s="22" t="s">
        <v>13</v>
      </c>
      <c r="G1030" s="22" t="s">
        <v>26</v>
      </c>
      <c r="H1030" s="24">
        <f>VLOOKUP($G1030, Reference!$A$3:$C$20, 2,FALSE)*I1030</f>
        <v>5</v>
      </c>
      <c r="I1030" s="22">
        <v>2</v>
      </c>
      <c r="J1030" s="26" cm="1">
        <f t="array" ref="J1030">IFERROR(_xlfn.IFS(AND(C1030="Corporate", F1030="Technology"), 3%, C1030="Corporate", 1%),0%)</f>
        <v>0</v>
      </c>
      <c r="K1030" s="24">
        <f>VLOOKUP($G1030, Reference!$A$3:$C$20, 3,FALSE)*I1030</f>
        <v>4</v>
      </c>
      <c r="L1030" s="27">
        <f t="shared" si="32"/>
        <v>1</v>
      </c>
      <c r="M1030" s="27">
        <f t="shared" si="33"/>
        <v>1</v>
      </c>
    </row>
    <row r="1031" spans="1:13" x14ac:dyDescent="0.2">
      <c r="A1031">
        <v>2079</v>
      </c>
      <c r="B1031" s="4">
        <v>43908</v>
      </c>
      <c r="C1031" t="s">
        <v>11</v>
      </c>
      <c r="D1031" t="s">
        <v>64</v>
      </c>
      <c r="E1031" s="2" t="str">
        <f>VLOOKUP('SampleSuperstore - Main Data'!D1031,Reference!$A$26:$B$74,2,FALSE)</f>
        <v>East</v>
      </c>
      <c r="F1031" s="22" t="s">
        <v>29</v>
      </c>
      <c r="G1031" s="22" t="s">
        <v>50</v>
      </c>
      <c r="H1031" s="24">
        <f>VLOOKUP($G1031, Reference!$A$3:$C$20, 2,FALSE)*I1031</f>
        <v>398</v>
      </c>
      <c r="I1031" s="22">
        <v>2</v>
      </c>
      <c r="J1031" s="26" cm="1">
        <f t="array" ref="J1031">IFERROR(_xlfn.IFS(AND(C1031="Corporate", F1031="Technology"), 3%, C1031="Corporate", 1%),0%)</f>
        <v>0</v>
      </c>
      <c r="K1031" s="24">
        <f>VLOOKUP($G1031, Reference!$A$3:$C$20, 3,FALSE)*I1031</f>
        <v>330</v>
      </c>
      <c r="L1031" s="27">
        <f t="shared" si="32"/>
        <v>68</v>
      </c>
      <c r="M1031" s="27">
        <f t="shared" si="33"/>
        <v>68</v>
      </c>
    </row>
    <row r="1032" spans="1:13" x14ac:dyDescent="0.2">
      <c r="A1032">
        <v>2080</v>
      </c>
      <c r="B1032" s="4">
        <v>43908</v>
      </c>
      <c r="C1032" t="s">
        <v>11</v>
      </c>
      <c r="D1032" t="s">
        <v>46</v>
      </c>
      <c r="E1032" s="2" t="str">
        <f>VLOOKUP('SampleSuperstore - Main Data'!D1032,Reference!$A$26:$B$74,2,FALSE)</f>
        <v>Central</v>
      </c>
      <c r="F1032" s="22" t="s">
        <v>23</v>
      </c>
      <c r="G1032" s="22" t="s">
        <v>24</v>
      </c>
      <c r="H1032" s="24">
        <f>VLOOKUP($G1032, Reference!$A$3:$C$20, 2,FALSE)*I1032</f>
        <v>297</v>
      </c>
      <c r="I1032" s="22">
        <v>3</v>
      </c>
      <c r="J1032" s="26" cm="1">
        <f t="array" ref="J1032">IFERROR(_xlfn.IFS(AND(C1032="Corporate", F1032="Technology"), 3%, C1032="Corporate", 1%),0%)</f>
        <v>0</v>
      </c>
      <c r="K1032" s="24">
        <f>VLOOKUP($G1032, Reference!$A$3:$C$20, 3,FALSE)*I1032</f>
        <v>237</v>
      </c>
      <c r="L1032" s="27">
        <f t="shared" si="32"/>
        <v>60</v>
      </c>
      <c r="M1032" s="27">
        <f t="shared" si="33"/>
        <v>60</v>
      </c>
    </row>
    <row r="1033" spans="1:13" x14ac:dyDescent="0.2">
      <c r="A1033">
        <v>2082</v>
      </c>
      <c r="B1033" s="4">
        <v>43908</v>
      </c>
      <c r="C1033" t="s">
        <v>11</v>
      </c>
      <c r="D1033" t="s">
        <v>44</v>
      </c>
      <c r="E1033" s="2" t="str">
        <f>VLOOKUP('SampleSuperstore - Main Data'!D1033,Reference!$A$26:$B$74,2,FALSE)</f>
        <v>South</v>
      </c>
      <c r="F1033" s="22" t="s">
        <v>23</v>
      </c>
      <c r="G1033" s="22" t="s">
        <v>38</v>
      </c>
      <c r="H1033" s="24">
        <f>VLOOKUP($G1033, Reference!$A$3:$C$20, 2,FALSE)*I1033</f>
        <v>160</v>
      </c>
      <c r="I1033" s="22">
        <v>2</v>
      </c>
      <c r="J1033" s="26" cm="1">
        <f t="array" ref="J1033">IFERROR(_xlfn.IFS(AND(C1033="Corporate", F1033="Technology"), 3%, C1033="Corporate", 1%),0%)</f>
        <v>0</v>
      </c>
      <c r="K1033" s="24">
        <f>VLOOKUP($G1033, Reference!$A$3:$C$20, 3,FALSE)*I1033</f>
        <v>130</v>
      </c>
      <c r="L1033" s="27">
        <f t="shared" si="32"/>
        <v>30</v>
      </c>
      <c r="M1033" s="27">
        <f t="shared" si="33"/>
        <v>30</v>
      </c>
    </row>
    <row r="1034" spans="1:13" x14ac:dyDescent="0.2">
      <c r="A1034">
        <v>2084</v>
      </c>
      <c r="B1034" s="4">
        <v>43908</v>
      </c>
      <c r="C1034" t="s">
        <v>11</v>
      </c>
      <c r="D1034" t="s">
        <v>15</v>
      </c>
      <c r="E1034" s="2" t="str">
        <f>VLOOKUP('SampleSuperstore - Main Data'!D1034,Reference!$A$26:$B$74,2,FALSE)</f>
        <v>West</v>
      </c>
      <c r="F1034" s="22" t="s">
        <v>13</v>
      </c>
      <c r="G1034" s="22" t="s">
        <v>28</v>
      </c>
      <c r="H1034" s="24">
        <f>VLOOKUP($G1034, Reference!$A$3:$C$20, 2,FALSE)*I1034</f>
        <v>30</v>
      </c>
      <c r="I1034" s="22">
        <v>2</v>
      </c>
      <c r="J1034" s="26" cm="1">
        <f t="array" ref="J1034">IFERROR(_xlfn.IFS(AND(C1034="Corporate", F1034="Technology"), 3%, C1034="Corporate", 1%),0%)</f>
        <v>0</v>
      </c>
      <c r="K1034" s="24">
        <f>VLOOKUP($G1034, Reference!$A$3:$C$20, 3,FALSE)*I1034</f>
        <v>24</v>
      </c>
      <c r="L1034" s="27">
        <f t="shared" si="32"/>
        <v>6</v>
      </c>
      <c r="M1034" s="27">
        <f t="shared" si="33"/>
        <v>6</v>
      </c>
    </row>
    <row r="1035" spans="1:13" x14ac:dyDescent="0.2">
      <c r="A1035">
        <v>2085</v>
      </c>
      <c r="B1035" s="4">
        <v>43908</v>
      </c>
      <c r="C1035" t="s">
        <v>11</v>
      </c>
      <c r="D1035" t="s">
        <v>15</v>
      </c>
      <c r="E1035" s="2" t="str">
        <f>VLOOKUP('SampleSuperstore - Main Data'!D1035,Reference!$A$26:$B$74,2,FALSE)</f>
        <v>West</v>
      </c>
      <c r="F1035" s="22" t="s">
        <v>13</v>
      </c>
      <c r="G1035" s="22" t="s">
        <v>49</v>
      </c>
      <c r="H1035" s="24">
        <f>VLOOKUP($G1035, Reference!$A$3:$C$20, 2,FALSE)*I1035</f>
        <v>120</v>
      </c>
      <c r="I1035" s="22">
        <v>3</v>
      </c>
      <c r="J1035" s="26" cm="1">
        <f t="array" ref="J1035">IFERROR(_xlfn.IFS(AND(C1035="Corporate", F1035="Technology"), 3%, C1035="Corporate", 1%),0%)</f>
        <v>0</v>
      </c>
      <c r="K1035" s="24">
        <f>VLOOKUP($G1035, Reference!$A$3:$C$20, 3,FALSE)*I1035</f>
        <v>105</v>
      </c>
      <c r="L1035" s="27">
        <f t="shared" si="32"/>
        <v>15</v>
      </c>
      <c r="M1035" s="27">
        <f t="shared" si="33"/>
        <v>15</v>
      </c>
    </row>
    <row r="1036" spans="1:13" x14ac:dyDescent="0.2">
      <c r="A1036">
        <v>2094</v>
      </c>
      <c r="B1036" s="4">
        <v>43909</v>
      </c>
      <c r="C1036" t="s">
        <v>11</v>
      </c>
      <c r="D1036" t="s">
        <v>21</v>
      </c>
      <c r="E1036" s="2" t="str">
        <f>VLOOKUP('SampleSuperstore - Main Data'!D1036,Reference!$A$26:$B$74,2,FALSE)</f>
        <v>West</v>
      </c>
      <c r="F1036" s="22" t="s">
        <v>29</v>
      </c>
      <c r="G1036" s="22" t="s">
        <v>33</v>
      </c>
      <c r="H1036" s="24">
        <f>VLOOKUP($G1036, Reference!$A$3:$C$20, 2,FALSE)*I1036</f>
        <v>10</v>
      </c>
      <c r="I1036" s="22">
        <v>2</v>
      </c>
      <c r="J1036" s="26" cm="1">
        <f t="array" ref="J1036">IFERROR(_xlfn.IFS(AND(C1036="Corporate", F1036="Technology"), 3%, C1036="Corporate", 1%),0%)</f>
        <v>0</v>
      </c>
      <c r="K1036" s="24">
        <f>VLOOKUP($G1036, Reference!$A$3:$C$20, 3,FALSE)*I1036</f>
        <v>5</v>
      </c>
      <c r="L1036" s="27">
        <f t="shared" si="32"/>
        <v>5</v>
      </c>
      <c r="M1036" s="27">
        <f t="shared" si="33"/>
        <v>5</v>
      </c>
    </row>
    <row r="1037" spans="1:13" x14ac:dyDescent="0.2">
      <c r="A1037">
        <v>2095</v>
      </c>
      <c r="B1037" s="4">
        <v>43909</v>
      </c>
      <c r="C1037" t="s">
        <v>11</v>
      </c>
      <c r="D1037" t="s">
        <v>25</v>
      </c>
      <c r="E1037" s="2" t="str">
        <f>VLOOKUP('SampleSuperstore - Main Data'!D1037,Reference!$A$26:$B$74,2,FALSE)</f>
        <v>Central</v>
      </c>
      <c r="F1037" s="22" t="s">
        <v>13</v>
      </c>
      <c r="G1037" s="22" t="s">
        <v>14</v>
      </c>
      <c r="H1037" s="24">
        <f>VLOOKUP($G1037, Reference!$A$3:$C$20, 2,FALSE)*I1037</f>
        <v>90</v>
      </c>
      <c r="I1037" s="22">
        <v>2</v>
      </c>
      <c r="J1037" s="26" cm="1">
        <f t="array" ref="J1037">IFERROR(_xlfn.IFS(AND(C1037="Corporate", F1037="Technology"), 3%, C1037="Corporate", 1%),0%)</f>
        <v>0</v>
      </c>
      <c r="K1037" s="24">
        <f>VLOOKUP($G1037, Reference!$A$3:$C$20, 3,FALSE)*I1037</f>
        <v>70</v>
      </c>
      <c r="L1037" s="27">
        <f t="shared" si="32"/>
        <v>20</v>
      </c>
      <c r="M1037" s="27">
        <f t="shared" si="33"/>
        <v>20</v>
      </c>
    </row>
    <row r="1038" spans="1:13" x14ac:dyDescent="0.2">
      <c r="A1038">
        <v>2096</v>
      </c>
      <c r="B1038" s="4">
        <v>43909</v>
      </c>
      <c r="C1038" t="s">
        <v>11</v>
      </c>
      <c r="D1038" t="s">
        <v>15</v>
      </c>
      <c r="E1038" s="2" t="str">
        <f>VLOOKUP('SampleSuperstore - Main Data'!D1038,Reference!$A$26:$B$74,2,FALSE)</f>
        <v>West</v>
      </c>
      <c r="F1038" s="22" t="s">
        <v>13</v>
      </c>
      <c r="G1038" s="22" t="s">
        <v>14</v>
      </c>
      <c r="H1038" s="24">
        <f>VLOOKUP($G1038, Reference!$A$3:$C$20, 2,FALSE)*I1038</f>
        <v>135</v>
      </c>
      <c r="I1038" s="22">
        <v>3</v>
      </c>
      <c r="J1038" s="26" cm="1">
        <f t="array" ref="J1038">IFERROR(_xlfn.IFS(AND(C1038="Corporate", F1038="Technology"), 3%, C1038="Corporate", 1%),0%)</f>
        <v>0</v>
      </c>
      <c r="K1038" s="24">
        <f>VLOOKUP($G1038, Reference!$A$3:$C$20, 3,FALSE)*I1038</f>
        <v>105</v>
      </c>
      <c r="L1038" s="27">
        <f t="shared" si="32"/>
        <v>30</v>
      </c>
      <c r="M1038" s="27">
        <f t="shared" si="33"/>
        <v>30</v>
      </c>
    </row>
    <row r="1039" spans="1:13" x14ac:dyDescent="0.2">
      <c r="A1039">
        <v>2099</v>
      </c>
      <c r="B1039" s="4">
        <v>43909</v>
      </c>
      <c r="C1039" t="s">
        <v>11</v>
      </c>
      <c r="D1039" t="s">
        <v>46</v>
      </c>
      <c r="E1039" s="2" t="str">
        <f>VLOOKUP('SampleSuperstore - Main Data'!D1039,Reference!$A$26:$B$74,2,FALSE)</f>
        <v>Central</v>
      </c>
      <c r="F1039" s="22" t="s">
        <v>13</v>
      </c>
      <c r="G1039" s="22" t="s">
        <v>16</v>
      </c>
      <c r="H1039" s="24">
        <f>VLOOKUP($G1039, Reference!$A$3:$C$20, 2,FALSE)*I1039</f>
        <v>114</v>
      </c>
      <c r="I1039" s="22">
        <v>6</v>
      </c>
      <c r="J1039" s="26" cm="1">
        <f t="array" ref="J1039">IFERROR(_xlfn.IFS(AND(C1039="Corporate", F1039="Technology"), 3%, C1039="Corporate", 1%),0%)</f>
        <v>0</v>
      </c>
      <c r="K1039" s="24">
        <f>VLOOKUP($G1039, Reference!$A$3:$C$20, 3,FALSE)*I1039</f>
        <v>60</v>
      </c>
      <c r="L1039" s="27">
        <f t="shared" si="32"/>
        <v>54</v>
      </c>
      <c r="M1039" s="27">
        <f t="shared" si="33"/>
        <v>54</v>
      </c>
    </row>
    <row r="1040" spans="1:13" x14ac:dyDescent="0.2">
      <c r="A1040">
        <v>2100</v>
      </c>
      <c r="B1040" s="4">
        <v>43909</v>
      </c>
      <c r="C1040" t="s">
        <v>11</v>
      </c>
      <c r="D1040" t="s">
        <v>60</v>
      </c>
      <c r="E1040" s="2" t="str">
        <f>VLOOKUP('SampleSuperstore - Main Data'!D1040,Reference!$A$26:$B$74,2,FALSE)</f>
        <v>West</v>
      </c>
      <c r="F1040" s="22" t="s">
        <v>23</v>
      </c>
      <c r="G1040" s="22" t="s">
        <v>37</v>
      </c>
      <c r="H1040" s="24">
        <f>VLOOKUP($G1040, Reference!$A$3:$C$20, 2,FALSE)*I1040</f>
        <v>81</v>
      </c>
      <c r="I1040" s="22">
        <v>9</v>
      </c>
      <c r="J1040" s="26" cm="1">
        <f t="array" ref="J1040">IFERROR(_xlfn.IFS(AND(C1040="Corporate", F1040="Technology"), 3%, C1040="Corporate", 1%),0%)</f>
        <v>0</v>
      </c>
      <c r="K1040" s="24">
        <f>VLOOKUP($G1040, Reference!$A$3:$C$20, 3,FALSE)*I1040</f>
        <v>45</v>
      </c>
      <c r="L1040" s="27">
        <f t="shared" si="32"/>
        <v>36</v>
      </c>
      <c r="M1040" s="27">
        <f t="shared" si="33"/>
        <v>36</v>
      </c>
    </row>
    <row r="1041" spans="1:13" x14ac:dyDescent="0.2">
      <c r="A1041">
        <v>2101</v>
      </c>
      <c r="B1041" s="4">
        <v>43909</v>
      </c>
      <c r="C1041" t="s">
        <v>11</v>
      </c>
      <c r="D1041" t="s">
        <v>43</v>
      </c>
      <c r="E1041" s="2" t="str">
        <f>VLOOKUP('SampleSuperstore - Main Data'!D1041,Reference!$A$26:$B$74,2,FALSE)</f>
        <v>West</v>
      </c>
      <c r="F1041" s="22" t="s">
        <v>13</v>
      </c>
      <c r="G1041" s="22" t="s">
        <v>14</v>
      </c>
      <c r="H1041" s="24">
        <f>VLOOKUP($G1041, Reference!$A$3:$C$20, 2,FALSE)*I1041</f>
        <v>135</v>
      </c>
      <c r="I1041" s="22">
        <v>3</v>
      </c>
      <c r="J1041" s="26" cm="1">
        <f t="array" ref="J1041">IFERROR(_xlfn.IFS(AND(C1041="Corporate", F1041="Technology"), 3%, C1041="Corporate", 1%),0%)</f>
        <v>0</v>
      </c>
      <c r="K1041" s="24">
        <f>VLOOKUP($G1041, Reference!$A$3:$C$20, 3,FALSE)*I1041</f>
        <v>105</v>
      </c>
      <c r="L1041" s="27">
        <f t="shared" si="32"/>
        <v>30</v>
      </c>
      <c r="M1041" s="27">
        <f t="shared" si="33"/>
        <v>30</v>
      </c>
    </row>
    <row r="1042" spans="1:13" x14ac:dyDescent="0.2">
      <c r="A1042">
        <v>2102</v>
      </c>
      <c r="B1042" s="4">
        <v>43909</v>
      </c>
      <c r="C1042" t="s">
        <v>11</v>
      </c>
      <c r="D1042" t="s">
        <v>15</v>
      </c>
      <c r="E1042" s="2" t="str">
        <f>VLOOKUP('SampleSuperstore - Main Data'!D1042,Reference!$A$26:$B$74,2,FALSE)</f>
        <v>West</v>
      </c>
      <c r="F1042" s="22" t="s">
        <v>29</v>
      </c>
      <c r="G1042" s="22" t="s">
        <v>33</v>
      </c>
      <c r="H1042" s="24">
        <f>VLOOKUP($G1042, Reference!$A$3:$C$20, 2,FALSE)*I1042</f>
        <v>10</v>
      </c>
      <c r="I1042" s="22">
        <v>2</v>
      </c>
      <c r="J1042" s="26" cm="1">
        <f t="array" ref="J1042">IFERROR(_xlfn.IFS(AND(C1042="Corporate", F1042="Technology"), 3%, C1042="Corporate", 1%),0%)</f>
        <v>0</v>
      </c>
      <c r="K1042" s="24">
        <f>VLOOKUP($G1042, Reference!$A$3:$C$20, 3,FALSE)*I1042</f>
        <v>5</v>
      </c>
      <c r="L1042" s="27">
        <f t="shared" si="32"/>
        <v>5</v>
      </c>
      <c r="M1042" s="27">
        <f t="shared" si="33"/>
        <v>5</v>
      </c>
    </row>
    <row r="1043" spans="1:13" x14ac:dyDescent="0.2">
      <c r="A1043">
        <v>2103</v>
      </c>
      <c r="B1043" s="4">
        <v>43909</v>
      </c>
      <c r="C1043" t="s">
        <v>11</v>
      </c>
      <c r="D1043" t="s">
        <v>48</v>
      </c>
      <c r="E1043" s="2" t="str">
        <f>VLOOKUP('SampleSuperstore - Main Data'!D1043,Reference!$A$26:$B$74,2,FALSE)</f>
        <v>South</v>
      </c>
      <c r="F1043" s="22" t="s">
        <v>13</v>
      </c>
      <c r="G1043" s="22" t="s">
        <v>26</v>
      </c>
      <c r="H1043" s="24">
        <f>VLOOKUP($G1043, Reference!$A$3:$C$20, 2,FALSE)*I1043</f>
        <v>22.5</v>
      </c>
      <c r="I1043" s="22">
        <v>9</v>
      </c>
      <c r="J1043" s="26" cm="1">
        <f t="array" ref="J1043">IFERROR(_xlfn.IFS(AND(C1043="Corporate", F1043="Technology"), 3%, C1043="Corporate", 1%),0%)</f>
        <v>0</v>
      </c>
      <c r="K1043" s="24">
        <f>VLOOKUP($G1043, Reference!$A$3:$C$20, 3,FALSE)*I1043</f>
        <v>18</v>
      </c>
      <c r="L1043" s="27">
        <f t="shared" si="32"/>
        <v>4.5</v>
      </c>
      <c r="M1043" s="27">
        <f t="shared" si="33"/>
        <v>4.5</v>
      </c>
    </row>
    <row r="1044" spans="1:13" x14ac:dyDescent="0.2">
      <c r="A1044">
        <v>2104</v>
      </c>
      <c r="B1044" s="4">
        <v>43909</v>
      </c>
      <c r="C1044" t="s">
        <v>11</v>
      </c>
      <c r="D1044" t="s">
        <v>25</v>
      </c>
      <c r="E1044" s="2" t="str">
        <f>VLOOKUP('SampleSuperstore - Main Data'!D1044,Reference!$A$26:$B$74,2,FALSE)</f>
        <v>Central</v>
      </c>
      <c r="F1044" s="22" t="s">
        <v>13</v>
      </c>
      <c r="G1044" s="22" t="s">
        <v>14</v>
      </c>
      <c r="H1044" s="24">
        <f>VLOOKUP($G1044, Reference!$A$3:$C$20, 2,FALSE)*I1044</f>
        <v>315</v>
      </c>
      <c r="I1044" s="22">
        <v>7</v>
      </c>
      <c r="J1044" s="26" cm="1">
        <f t="array" ref="J1044">IFERROR(_xlfn.IFS(AND(C1044="Corporate", F1044="Technology"), 3%, C1044="Corporate", 1%),0%)</f>
        <v>0</v>
      </c>
      <c r="K1044" s="24">
        <f>VLOOKUP($G1044, Reference!$A$3:$C$20, 3,FALSE)*I1044</f>
        <v>245</v>
      </c>
      <c r="L1044" s="27">
        <f t="shared" si="32"/>
        <v>70</v>
      </c>
      <c r="M1044" s="27">
        <f t="shared" si="33"/>
        <v>70</v>
      </c>
    </row>
    <row r="1045" spans="1:13" x14ac:dyDescent="0.2">
      <c r="A1045">
        <v>2105</v>
      </c>
      <c r="B1045" s="4">
        <v>43909</v>
      </c>
      <c r="C1045" t="s">
        <v>11</v>
      </c>
      <c r="D1045" t="s">
        <v>57</v>
      </c>
      <c r="E1045" s="2" t="str">
        <f>VLOOKUP('SampleSuperstore - Main Data'!D1045,Reference!$A$26:$B$74,2,FALSE)</f>
        <v>South</v>
      </c>
      <c r="F1045" s="22" t="s">
        <v>13</v>
      </c>
      <c r="G1045" s="22" t="s">
        <v>49</v>
      </c>
      <c r="H1045" s="24">
        <f>VLOOKUP($G1045, Reference!$A$3:$C$20, 2,FALSE)*I1045</f>
        <v>240</v>
      </c>
      <c r="I1045" s="22">
        <v>6</v>
      </c>
      <c r="J1045" s="26" cm="1">
        <f t="array" ref="J1045">IFERROR(_xlfn.IFS(AND(C1045="Corporate", F1045="Technology"), 3%, C1045="Corporate", 1%),0%)</f>
        <v>0</v>
      </c>
      <c r="K1045" s="24">
        <f>VLOOKUP($G1045, Reference!$A$3:$C$20, 3,FALSE)*I1045</f>
        <v>210</v>
      </c>
      <c r="L1045" s="27">
        <f t="shared" si="32"/>
        <v>30</v>
      </c>
      <c r="M1045" s="27">
        <f t="shared" si="33"/>
        <v>30</v>
      </c>
    </row>
    <row r="1046" spans="1:13" x14ac:dyDescent="0.2">
      <c r="A1046">
        <v>2106</v>
      </c>
      <c r="B1046" s="4">
        <v>43909</v>
      </c>
      <c r="C1046" t="s">
        <v>11</v>
      </c>
      <c r="D1046" t="s">
        <v>52</v>
      </c>
      <c r="E1046" s="2" t="str">
        <f>VLOOKUP('SampleSuperstore - Main Data'!D1046,Reference!$A$26:$B$74,2,FALSE)</f>
        <v>East</v>
      </c>
      <c r="F1046" s="22" t="s">
        <v>13</v>
      </c>
      <c r="G1046" s="22" t="s">
        <v>35</v>
      </c>
      <c r="H1046" s="24">
        <f>VLOOKUP($G1046, Reference!$A$3:$C$20, 2,FALSE)*I1046</f>
        <v>48</v>
      </c>
      <c r="I1046" s="22">
        <v>2</v>
      </c>
      <c r="J1046" s="26" cm="1">
        <f t="array" ref="J1046">IFERROR(_xlfn.IFS(AND(C1046="Corporate", F1046="Technology"), 3%, C1046="Corporate", 1%),0%)</f>
        <v>0</v>
      </c>
      <c r="K1046" s="24">
        <f>VLOOKUP($G1046, Reference!$A$3:$C$20, 3,FALSE)*I1046</f>
        <v>38</v>
      </c>
      <c r="L1046" s="27">
        <f t="shared" si="32"/>
        <v>10</v>
      </c>
      <c r="M1046" s="27">
        <f t="shared" si="33"/>
        <v>10</v>
      </c>
    </row>
    <row r="1047" spans="1:13" x14ac:dyDescent="0.2">
      <c r="A1047">
        <v>2110</v>
      </c>
      <c r="B1047" s="4">
        <v>43909</v>
      </c>
      <c r="C1047" t="s">
        <v>11</v>
      </c>
      <c r="D1047" t="s">
        <v>25</v>
      </c>
      <c r="E1047" s="2" t="str">
        <f>VLOOKUP('SampleSuperstore - Main Data'!D1047,Reference!$A$26:$B$74,2,FALSE)</f>
        <v>Central</v>
      </c>
      <c r="F1047" s="22" t="s">
        <v>23</v>
      </c>
      <c r="G1047" s="22" t="s">
        <v>37</v>
      </c>
      <c r="H1047" s="24">
        <f>VLOOKUP($G1047, Reference!$A$3:$C$20, 2,FALSE)*I1047</f>
        <v>18</v>
      </c>
      <c r="I1047" s="22">
        <v>2</v>
      </c>
      <c r="J1047" s="26" cm="1">
        <f t="array" ref="J1047">IFERROR(_xlfn.IFS(AND(C1047="Corporate", F1047="Technology"), 3%, C1047="Corporate", 1%),0%)</f>
        <v>0</v>
      </c>
      <c r="K1047" s="24">
        <f>VLOOKUP($G1047, Reference!$A$3:$C$20, 3,FALSE)*I1047</f>
        <v>10</v>
      </c>
      <c r="L1047" s="27">
        <f t="shared" si="32"/>
        <v>8</v>
      </c>
      <c r="M1047" s="27">
        <f t="shared" si="33"/>
        <v>8</v>
      </c>
    </row>
    <row r="1048" spans="1:13" x14ac:dyDescent="0.2">
      <c r="A1048">
        <v>2111</v>
      </c>
      <c r="B1048" s="4">
        <v>43909</v>
      </c>
      <c r="C1048" t="s">
        <v>11</v>
      </c>
      <c r="D1048" t="s">
        <v>31</v>
      </c>
      <c r="E1048" s="2" t="str">
        <f>VLOOKUP('SampleSuperstore - Main Data'!D1048,Reference!$A$26:$B$74,2,FALSE)</f>
        <v>Central</v>
      </c>
      <c r="F1048" s="22" t="s">
        <v>13</v>
      </c>
      <c r="G1048" s="22" t="s">
        <v>20</v>
      </c>
      <c r="H1048" s="24">
        <f>VLOOKUP($G1048, Reference!$A$3:$C$20, 2,FALSE)*I1048</f>
        <v>51</v>
      </c>
      <c r="I1048" s="22">
        <v>3</v>
      </c>
      <c r="J1048" s="26" cm="1">
        <f t="array" ref="J1048">IFERROR(_xlfn.IFS(AND(C1048="Corporate", F1048="Technology"), 3%, C1048="Corporate", 1%),0%)</f>
        <v>0</v>
      </c>
      <c r="K1048" s="24">
        <f>VLOOKUP($G1048, Reference!$A$3:$C$20, 3,FALSE)*I1048</f>
        <v>30</v>
      </c>
      <c r="L1048" s="27">
        <f t="shared" si="32"/>
        <v>21</v>
      </c>
      <c r="M1048" s="27">
        <f t="shared" si="33"/>
        <v>21</v>
      </c>
    </row>
    <row r="1049" spans="1:13" x14ac:dyDescent="0.2">
      <c r="A1049">
        <v>2112</v>
      </c>
      <c r="B1049" s="4">
        <v>43909</v>
      </c>
      <c r="C1049" t="s">
        <v>11</v>
      </c>
      <c r="D1049" t="s">
        <v>72</v>
      </c>
      <c r="E1049" s="2" t="str">
        <f>VLOOKUP('SampleSuperstore - Main Data'!D1049,Reference!$A$26:$B$74,2,FALSE)</f>
        <v>South</v>
      </c>
      <c r="F1049" s="22" t="s">
        <v>29</v>
      </c>
      <c r="G1049" s="22" t="s">
        <v>50</v>
      </c>
      <c r="H1049" s="24">
        <f>VLOOKUP($G1049, Reference!$A$3:$C$20, 2,FALSE)*I1049</f>
        <v>597</v>
      </c>
      <c r="I1049" s="22">
        <v>3</v>
      </c>
      <c r="J1049" s="26" cm="1">
        <f t="array" ref="J1049">IFERROR(_xlfn.IFS(AND(C1049="Corporate", F1049="Technology"), 3%, C1049="Corporate", 1%),0%)</f>
        <v>0</v>
      </c>
      <c r="K1049" s="24">
        <f>VLOOKUP($G1049, Reference!$A$3:$C$20, 3,FALSE)*I1049</f>
        <v>495</v>
      </c>
      <c r="L1049" s="27">
        <f t="shared" si="32"/>
        <v>102</v>
      </c>
      <c r="M1049" s="27">
        <f t="shared" si="33"/>
        <v>102</v>
      </c>
    </row>
    <row r="1050" spans="1:13" x14ac:dyDescent="0.2">
      <c r="A1050">
        <v>2113</v>
      </c>
      <c r="B1050" s="4">
        <v>43909</v>
      </c>
      <c r="C1050" t="s">
        <v>11</v>
      </c>
      <c r="D1050" t="s">
        <v>15</v>
      </c>
      <c r="E1050" s="2" t="str">
        <f>VLOOKUP('SampleSuperstore - Main Data'!D1050,Reference!$A$26:$B$74,2,FALSE)</f>
        <v>West</v>
      </c>
      <c r="F1050" s="22" t="s">
        <v>29</v>
      </c>
      <c r="G1050" s="22" t="s">
        <v>50</v>
      </c>
      <c r="H1050" s="24">
        <f>VLOOKUP($G1050, Reference!$A$3:$C$20, 2,FALSE)*I1050</f>
        <v>995</v>
      </c>
      <c r="I1050" s="22">
        <v>5</v>
      </c>
      <c r="J1050" s="26" cm="1">
        <f t="array" ref="J1050">IFERROR(_xlfn.IFS(AND(C1050="Corporate", F1050="Technology"), 3%, C1050="Corporate", 1%),0%)</f>
        <v>0</v>
      </c>
      <c r="K1050" s="24">
        <f>VLOOKUP($G1050, Reference!$A$3:$C$20, 3,FALSE)*I1050</f>
        <v>825</v>
      </c>
      <c r="L1050" s="27">
        <f t="shared" si="32"/>
        <v>170</v>
      </c>
      <c r="M1050" s="27">
        <f t="shared" si="33"/>
        <v>170</v>
      </c>
    </row>
    <row r="1051" spans="1:13" x14ac:dyDescent="0.2">
      <c r="A1051">
        <v>2114</v>
      </c>
      <c r="B1051" s="4">
        <v>43909</v>
      </c>
      <c r="C1051" t="s">
        <v>11</v>
      </c>
      <c r="D1051" t="s">
        <v>40</v>
      </c>
      <c r="E1051" s="2" t="str">
        <f>VLOOKUP('SampleSuperstore - Main Data'!D1051,Reference!$A$26:$B$74,2,FALSE)</f>
        <v>East</v>
      </c>
      <c r="F1051" s="22" t="s">
        <v>29</v>
      </c>
      <c r="G1051" s="22" t="s">
        <v>50</v>
      </c>
      <c r="H1051" s="24">
        <f>VLOOKUP($G1051, Reference!$A$3:$C$20, 2,FALSE)*I1051</f>
        <v>995</v>
      </c>
      <c r="I1051" s="22">
        <v>5</v>
      </c>
      <c r="J1051" s="26" cm="1">
        <f t="array" ref="J1051">IFERROR(_xlfn.IFS(AND(C1051="Corporate", F1051="Technology"), 3%, C1051="Corporate", 1%),0%)</f>
        <v>0</v>
      </c>
      <c r="K1051" s="24">
        <f>VLOOKUP($G1051, Reference!$A$3:$C$20, 3,FALSE)*I1051</f>
        <v>825</v>
      </c>
      <c r="L1051" s="27">
        <f t="shared" si="32"/>
        <v>170</v>
      </c>
      <c r="M1051" s="27">
        <f t="shared" si="33"/>
        <v>170</v>
      </c>
    </row>
    <row r="1052" spans="1:13" x14ac:dyDescent="0.2">
      <c r="A1052">
        <v>2116</v>
      </c>
      <c r="B1052" s="4">
        <v>43909</v>
      </c>
      <c r="C1052" t="s">
        <v>11</v>
      </c>
      <c r="D1052" t="s">
        <v>15</v>
      </c>
      <c r="E1052" s="2" t="str">
        <f>VLOOKUP('SampleSuperstore - Main Data'!D1052,Reference!$A$26:$B$74,2,FALSE)</f>
        <v>West</v>
      </c>
      <c r="F1052" s="22" t="s">
        <v>13</v>
      </c>
      <c r="G1052" s="22" t="s">
        <v>53</v>
      </c>
      <c r="H1052" s="24">
        <f>VLOOKUP($G1052, Reference!$A$3:$C$20, 2,FALSE)*I1052</f>
        <v>36</v>
      </c>
      <c r="I1052" s="22">
        <v>3</v>
      </c>
      <c r="J1052" s="26" cm="1">
        <f t="array" ref="J1052">IFERROR(_xlfn.IFS(AND(C1052="Corporate", F1052="Technology"), 3%, C1052="Corporate", 1%),0%)</f>
        <v>0</v>
      </c>
      <c r="K1052" s="24">
        <f>VLOOKUP($G1052, Reference!$A$3:$C$20, 3,FALSE)*I1052</f>
        <v>27</v>
      </c>
      <c r="L1052" s="27">
        <f t="shared" si="32"/>
        <v>9</v>
      </c>
      <c r="M1052" s="27">
        <f t="shared" si="33"/>
        <v>9</v>
      </c>
    </row>
    <row r="1053" spans="1:13" x14ac:dyDescent="0.2">
      <c r="A1053">
        <v>2117</v>
      </c>
      <c r="B1053" s="4">
        <v>43909</v>
      </c>
      <c r="C1053" t="s">
        <v>11</v>
      </c>
      <c r="D1053" t="s">
        <v>15</v>
      </c>
      <c r="E1053" s="2" t="str">
        <f>VLOOKUP('SampleSuperstore - Main Data'!D1053,Reference!$A$26:$B$74,2,FALSE)</f>
        <v>West</v>
      </c>
      <c r="F1053" s="22" t="s">
        <v>29</v>
      </c>
      <c r="G1053" s="22" t="s">
        <v>61</v>
      </c>
      <c r="H1053" s="24">
        <f>VLOOKUP($G1053, Reference!$A$3:$C$20, 2,FALSE)*I1053</f>
        <v>2175</v>
      </c>
      <c r="I1053" s="22">
        <v>3</v>
      </c>
      <c r="J1053" s="26" cm="1">
        <f t="array" ref="J1053">IFERROR(_xlfn.IFS(AND(C1053="Corporate", F1053="Technology"), 3%, C1053="Corporate", 1%),0%)</f>
        <v>0</v>
      </c>
      <c r="K1053" s="24">
        <f>VLOOKUP($G1053, Reference!$A$3:$C$20, 3,FALSE)*I1053</f>
        <v>2100</v>
      </c>
      <c r="L1053" s="27">
        <f t="shared" si="32"/>
        <v>75</v>
      </c>
      <c r="M1053" s="27">
        <f t="shared" si="33"/>
        <v>75</v>
      </c>
    </row>
    <row r="1054" spans="1:13" x14ac:dyDescent="0.2">
      <c r="A1054">
        <v>2125</v>
      </c>
      <c r="B1054" s="4">
        <v>43910</v>
      </c>
      <c r="C1054" t="s">
        <v>11</v>
      </c>
      <c r="D1054" t="s">
        <v>42</v>
      </c>
      <c r="E1054" s="2" t="str">
        <f>VLOOKUP('SampleSuperstore - Main Data'!D1054,Reference!$A$26:$B$74,2,FALSE)</f>
        <v>East</v>
      </c>
      <c r="F1054" s="22" t="s">
        <v>13</v>
      </c>
      <c r="G1054" s="22" t="s">
        <v>14</v>
      </c>
      <c r="H1054" s="24">
        <f>VLOOKUP($G1054, Reference!$A$3:$C$20, 2,FALSE)*I1054</f>
        <v>90</v>
      </c>
      <c r="I1054" s="22">
        <v>2</v>
      </c>
      <c r="J1054" s="26" cm="1">
        <f t="array" ref="J1054">IFERROR(_xlfn.IFS(AND(C1054="Corporate", F1054="Technology"), 3%, C1054="Corporate", 1%),0%)</f>
        <v>0</v>
      </c>
      <c r="K1054" s="24">
        <f>VLOOKUP($G1054, Reference!$A$3:$C$20, 3,FALSE)*I1054</f>
        <v>70</v>
      </c>
      <c r="L1054" s="27">
        <f t="shared" si="32"/>
        <v>20</v>
      </c>
      <c r="M1054" s="27">
        <f t="shared" si="33"/>
        <v>20</v>
      </c>
    </row>
    <row r="1055" spans="1:13" x14ac:dyDescent="0.2">
      <c r="A1055">
        <v>2126</v>
      </c>
      <c r="B1055" s="4">
        <v>43910</v>
      </c>
      <c r="C1055" t="s">
        <v>11</v>
      </c>
      <c r="D1055" t="s">
        <v>15</v>
      </c>
      <c r="E1055" s="2" t="str">
        <f>VLOOKUP('SampleSuperstore - Main Data'!D1055,Reference!$A$26:$B$74,2,FALSE)</f>
        <v>West</v>
      </c>
      <c r="F1055" s="22" t="s">
        <v>13</v>
      </c>
      <c r="G1055" s="22" t="s">
        <v>26</v>
      </c>
      <c r="H1055" s="24">
        <f>VLOOKUP($G1055, Reference!$A$3:$C$20, 2,FALSE)*I1055</f>
        <v>17.5</v>
      </c>
      <c r="I1055" s="22">
        <v>7</v>
      </c>
      <c r="J1055" s="26" cm="1">
        <f t="array" ref="J1055">IFERROR(_xlfn.IFS(AND(C1055="Corporate", F1055="Technology"), 3%, C1055="Corporate", 1%),0%)</f>
        <v>0</v>
      </c>
      <c r="K1055" s="24">
        <f>VLOOKUP($G1055, Reference!$A$3:$C$20, 3,FALSE)*I1055</f>
        <v>14</v>
      </c>
      <c r="L1055" s="27">
        <f t="shared" si="32"/>
        <v>3.5</v>
      </c>
      <c r="M1055" s="27">
        <f t="shared" si="33"/>
        <v>3.5</v>
      </c>
    </row>
    <row r="1056" spans="1:13" x14ac:dyDescent="0.2">
      <c r="A1056">
        <v>2127</v>
      </c>
      <c r="B1056" s="4">
        <v>43910</v>
      </c>
      <c r="C1056" t="s">
        <v>11</v>
      </c>
      <c r="D1056" t="s">
        <v>25</v>
      </c>
      <c r="E1056" s="2" t="str">
        <f>VLOOKUP('SampleSuperstore - Main Data'!D1056,Reference!$A$26:$B$74,2,FALSE)</f>
        <v>Central</v>
      </c>
      <c r="F1056" s="22" t="s">
        <v>13</v>
      </c>
      <c r="G1056" s="22" t="s">
        <v>28</v>
      </c>
      <c r="H1056" s="24">
        <f>VLOOKUP($G1056, Reference!$A$3:$C$20, 2,FALSE)*I1056</f>
        <v>15</v>
      </c>
      <c r="I1056" s="22">
        <v>1</v>
      </c>
      <c r="J1056" s="26" cm="1">
        <f t="array" ref="J1056">IFERROR(_xlfn.IFS(AND(C1056="Corporate", F1056="Technology"), 3%, C1056="Corporate", 1%),0%)</f>
        <v>0</v>
      </c>
      <c r="K1056" s="24">
        <f>VLOOKUP($G1056, Reference!$A$3:$C$20, 3,FALSE)*I1056</f>
        <v>12</v>
      </c>
      <c r="L1056" s="27">
        <f t="shared" si="32"/>
        <v>3</v>
      </c>
      <c r="M1056" s="27">
        <f t="shared" si="33"/>
        <v>3</v>
      </c>
    </row>
    <row r="1057" spans="1:13" x14ac:dyDescent="0.2">
      <c r="A1057">
        <v>2129</v>
      </c>
      <c r="B1057" s="4">
        <v>43910</v>
      </c>
      <c r="C1057" t="s">
        <v>11</v>
      </c>
      <c r="D1057" t="s">
        <v>15</v>
      </c>
      <c r="E1057" s="2" t="str">
        <f>VLOOKUP('SampleSuperstore - Main Data'!D1057,Reference!$A$26:$B$74,2,FALSE)</f>
        <v>West</v>
      </c>
      <c r="F1057" s="22" t="s">
        <v>13</v>
      </c>
      <c r="G1057" s="22" t="s">
        <v>41</v>
      </c>
      <c r="H1057" s="24">
        <f>VLOOKUP($G1057, Reference!$A$3:$C$20, 2,FALSE)*I1057</f>
        <v>6</v>
      </c>
      <c r="I1057" s="22">
        <v>2</v>
      </c>
      <c r="J1057" s="26" cm="1">
        <f t="array" ref="J1057">IFERROR(_xlfn.IFS(AND(C1057="Corporate", F1057="Technology"), 3%, C1057="Corporate", 1%),0%)</f>
        <v>0</v>
      </c>
      <c r="K1057" s="24">
        <f>VLOOKUP($G1057, Reference!$A$3:$C$20, 3,FALSE)*I1057</f>
        <v>4</v>
      </c>
      <c r="L1057" s="27">
        <f t="shared" si="32"/>
        <v>2</v>
      </c>
      <c r="M1057" s="27">
        <f t="shared" si="33"/>
        <v>2</v>
      </c>
    </row>
    <row r="1058" spans="1:13" x14ac:dyDescent="0.2">
      <c r="A1058">
        <v>2131</v>
      </c>
      <c r="B1058" s="4">
        <v>43910</v>
      </c>
      <c r="C1058" t="s">
        <v>11</v>
      </c>
      <c r="D1058" t="s">
        <v>43</v>
      </c>
      <c r="E1058" s="2" t="str">
        <f>VLOOKUP('SampleSuperstore - Main Data'!D1058,Reference!$A$26:$B$74,2,FALSE)</f>
        <v>West</v>
      </c>
      <c r="F1058" s="22" t="s">
        <v>13</v>
      </c>
      <c r="G1058" s="22" t="s">
        <v>14</v>
      </c>
      <c r="H1058" s="24">
        <f>VLOOKUP($G1058, Reference!$A$3:$C$20, 2,FALSE)*I1058</f>
        <v>135</v>
      </c>
      <c r="I1058" s="22">
        <v>3</v>
      </c>
      <c r="J1058" s="26" cm="1">
        <f t="array" ref="J1058">IFERROR(_xlfn.IFS(AND(C1058="Corporate", F1058="Technology"), 3%, C1058="Corporate", 1%),0%)</f>
        <v>0</v>
      </c>
      <c r="K1058" s="24">
        <f>VLOOKUP($G1058, Reference!$A$3:$C$20, 3,FALSE)*I1058</f>
        <v>105</v>
      </c>
      <c r="L1058" s="27">
        <f t="shared" si="32"/>
        <v>30</v>
      </c>
      <c r="M1058" s="27">
        <f t="shared" si="33"/>
        <v>30</v>
      </c>
    </row>
    <row r="1059" spans="1:13" x14ac:dyDescent="0.2">
      <c r="A1059">
        <v>2132</v>
      </c>
      <c r="B1059" s="4">
        <v>43910</v>
      </c>
      <c r="C1059" t="s">
        <v>11</v>
      </c>
      <c r="D1059" t="s">
        <v>18</v>
      </c>
      <c r="E1059" s="2" t="str">
        <f>VLOOKUP('SampleSuperstore - Main Data'!D1059,Reference!$A$26:$B$74,2,FALSE)</f>
        <v>South</v>
      </c>
      <c r="F1059" s="22" t="s">
        <v>29</v>
      </c>
      <c r="G1059" s="22" t="s">
        <v>50</v>
      </c>
      <c r="H1059" s="24">
        <f>VLOOKUP($G1059, Reference!$A$3:$C$20, 2,FALSE)*I1059</f>
        <v>597</v>
      </c>
      <c r="I1059" s="22">
        <v>3</v>
      </c>
      <c r="J1059" s="26" cm="1">
        <f t="array" ref="J1059">IFERROR(_xlfn.IFS(AND(C1059="Corporate", F1059="Technology"), 3%, C1059="Corporate", 1%),0%)</f>
        <v>0</v>
      </c>
      <c r="K1059" s="24">
        <f>VLOOKUP($G1059, Reference!$A$3:$C$20, 3,FALSE)*I1059</f>
        <v>495</v>
      </c>
      <c r="L1059" s="27">
        <f t="shared" si="32"/>
        <v>102</v>
      </c>
      <c r="M1059" s="27">
        <f t="shared" si="33"/>
        <v>102</v>
      </c>
    </row>
    <row r="1060" spans="1:13" x14ac:dyDescent="0.2">
      <c r="A1060">
        <v>2133</v>
      </c>
      <c r="B1060" s="4">
        <v>43910</v>
      </c>
      <c r="C1060" t="s">
        <v>11</v>
      </c>
      <c r="D1060" t="s">
        <v>15</v>
      </c>
      <c r="E1060" s="2" t="str">
        <f>VLOOKUP('SampleSuperstore - Main Data'!D1060,Reference!$A$26:$B$74,2,FALSE)</f>
        <v>West</v>
      </c>
      <c r="F1060" s="22" t="s">
        <v>13</v>
      </c>
      <c r="G1060" s="22" t="s">
        <v>26</v>
      </c>
      <c r="H1060" s="24">
        <f>VLOOKUP($G1060, Reference!$A$3:$C$20, 2,FALSE)*I1060</f>
        <v>7.5</v>
      </c>
      <c r="I1060" s="22">
        <v>3</v>
      </c>
      <c r="J1060" s="26" cm="1">
        <f t="array" ref="J1060">IFERROR(_xlfn.IFS(AND(C1060="Corporate", F1060="Technology"), 3%, C1060="Corporate", 1%),0%)</f>
        <v>0</v>
      </c>
      <c r="K1060" s="24">
        <f>VLOOKUP($G1060, Reference!$A$3:$C$20, 3,FALSE)*I1060</f>
        <v>6</v>
      </c>
      <c r="L1060" s="27">
        <f t="shared" si="32"/>
        <v>1.5</v>
      </c>
      <c r="M1060" s="27">
        <f t="shared" si="33"/>
        <v>1.5</v>
      </c>
    </row>
    <row r="1061" spans="1:13" x14ac:dyDescent="0.2">
      <c r="A1061">
        <v>2134</v>
      </c>
      <c r="B1061" s="4">
        <v>43910</v>
      </c>
      <c r="C1061" t="s">
        <v>11</v>
      </c>
      <c r="D1061" t="s">
        <v>21</v>
      </c>
      <c r="E1061" s="2" t="str">
        <f>VLOOKUP('SampleSuperstore - Main Data'!D1061,Reference!$A$26:$B$74,2,FALSE)</f>
        <v>West</v>
      </c>
      <c r="F1061" s="22" t="s">
        <v>23</v>
      </c>
      <c r="G1061" s="22" t="s">
        <v>37</v>
      </c>
      <c r="H1061" s="24">
        <f>VLOOKUP($G1061, Reference!$A$3:$C$20, 2,FALSE)*I1061</f>
        <v>18</v>
      </c>
      <c r="I1061" s="22">
        <v>2</v>
      </c>
      <c r="J1061" s="26" cm="1">
        <f t="array" ref="J1061">IFERROR(_xlfn.IFS(AND(C1061="Corporate", F1061="Technology"), 3%, C1061="Corporate", 1%),0%)</f>
        <v>0</v>
      </c>
      <c r="K1061" s="24">
        <f>VLOOKUP($G1061, Reference!$A$3:$C$20, 3,FALSE)*I1061</f>
        <v>10</v>
      </c>
      <c r="L1061" s="27">
        <f t="shared" si="32"/>
        <v>8</v>
      </c>
      <c r="M1061" s="27">
        <f t="shared" si="33"/>
        <v>8</v>
      </c>
    </row>
    <row r="1062" spans="1:13" x14ac:dyDescent="0.2">
      <c r="A1062">
        <v>2137</v>
      </c>
      <c r="B1062" s="4">
        <v>43910</v>
      </c>
      <c r="C1062" t="s">
        <v>11</v>
      </c>
      <c r="D1062" t="s">
        <v>57</v>
      </c>
      <c r="E1062" s="2" t="str">
        <f>VLOOKUP('SampleSuperstore - Main Data'!D1062,Reference!$A$26:$B$74,2,FALSE)</f>
        <v>South</v>
      </c>
      <c r="F1062" s="22" t="s">
        <v>13</v>
      </c>
      <c r="G1062" s="22" t="s">
        <v>49</v>
      </c>
      <c r="H1062" s="24">
        <f>VLOOKUP($G1062, Reference!$A$3:$C$20, 2,FALSE)*I1062</f>
        <v>120</v>
      </c>
      <c r="I1062" s="22">
        <v>3</v>
      </c>
      <c r="J1062" s="26" cm="1">
        <f t="array" ref="J1062">IFERROR(_xlfn.IFS(AND(C1062="Corporate", F1062="Technology"), 3%, C1062="Corporate", 1%),0%)</f>
        <v>0</v>
      </c>
      <c r="K1062" s="24">
        <f>VLOOKUP($G1062, Reference!$A$3:$C$20, 3,FALSE)*I1062</f>
        <v>105</v>
      </c>
      <c r="L1062" s="27">
        <f t="shared" si="32"/>
        <v>15</v>
      </c>
      <c r="M1062" s="27">
        <f t="shared" si="33"/>
        <v>15</v>
      </c>
    </row>
    <row r="1063" spans="1:13" x14ac:dyDescent="0.2">
      <c r="A1063">
        <v>2138</v>
      </c>
      <c r="B1063" s="4">
        <v>43910</v>
      </c>
      <c r="C1063" t="s">
        <v>11</v>
      </c>
      <c r="D1063" t="s">
        <v>21</v>
      </c>
      <c r="E1063" s="2" t="str">
        <f>VLOOKUP('SampleSuperstore - Main Data'!D1063,Reference!$A$26:$B$74,2,FALSE)</f>
        <v>West</v>
      </c>
      <c r="F1063" s="22" t="s">
        <v>13</v>
      </c>
      <c r="G1063" s="22" t="s">
        <v>14</v>
      </c>
      <c r="H1063" s="24">
        <f>VLOOKUP($G1063, Reference!$A$3:$C$20, 2,FALSE)*I1063</f>
        <v>90</v>
      </c>
      <c r="I1063" s="22">
        <v>2</v>
      </c>
      <c r="J1063" s="26" cm="1">
        <f t="array" ref="J1063">IFERROR(_xlfn.IFS(AND(C1063="Corporate", F1063="Technology"), 3%, C1063="Corporate", 1%),0%)</f>
        <v>0</v>
      </c>
      <c r="K1063" s="24">
        <f>VLOOKUP($G1063, Reference!$A$3:$C$20, 3,FALSE)*I1063</f>
        <v>70</v>
      </c>
      <c r="L1063" s="27">
        <f t="shared" si="32"/>
        <v>20</v>
      </c>
      <c r="M1063" s="27">
        <f t="shared" si="33"/>
        <v>20</v>
      </c>
    </row>
    <row r="1064" spans="1:13" x14ac:dyDescent="0.2">
      <c r="A1064">
        <v>2142</v>
      </c>
      <c r="B1064" s="4">
        <v>43911</v>
      </c>
      <c r="C1064" t="s">
        <v>11</v>
      </c>
      <c r="D1064" t="s">
        <v>25</v>
      </c>
      <c r="E1064" s="2" t="str">
        <f>VLOOKUP('SampleSuperstore - Main Data'!D1064,Reference!$A$26:$B$74,2,FALSE)</f>
        <v>Central</v>
      </c>
      <c r="F1064" s="22" t="s">
        <v>13</v>
      </c>
      <c r="G1064" s="22" t="s">
        <v>35</v>
      </c>
      <c r="H1064" s="24">
        <f>VLOOKUP($G1064, Reference!$A$3:$C$20, 2,FALSE)*I1064</f>
        <v>72</v>
      </c>
      <c r="I1064" s="22">
        <v>3</v>
      </c>
      <c r="J1064" s="26" cm="1">
        <f t="array" ref="J1064">IFERROR(_xlfn.IFS(AND(C1064="Corporate", F1064="Technology"), 3%, C1064="Corporate", 1%),0%)</f>
        <v>0</v>
      </c>
      <c r="K1064" s="24">
        <f>VLOOKUP($G1064, Reference!$A$3:$C$20, 3,FALSE)*I1064</f>
        <v>57</v>
      </c>
      <c r="L1064" s="27">
        <f t="shared" si="32"/>
        <v>15</v>
      </c>
      <c r="M1064" s="27">
        <f t="shared" si="33"/>
        <v>15</v>
      </c>
    </row>
    <row r="1065" spans="1:13" x14ac:dyDescent="0.2">
      <c r="A1065">
        <v>2144</v>
      </c>
      <c r="B1065" s="4">
        <v>43911</v>
      </c>
      <c r="C1065" t="s">
        <v>11</v>
      </c>
      <c r="D1065" t="s">
        <v>15</v>
      </c>
      <c r="E1065" s="2" t="str">
        <f>VLOOKUP('SampleSuperstore - Main Data'!D1065,Reference!$A$26:$B$74,2,FALSE)</f>
        <v>West</v>
      </c>
      <c r="F1065" s="22" t="s">
        <v>13</v>
      </c>
      <c r="G1065" s="22" t="s">
        <v>14</v>
      </c>
      <c r="H1065" s="24">
        <f>VLOOKUP($G1065, Reference!$A$3:$C$20, 2,FALSE)*I1065</f>
        <v>315</v>
      </c>
      <c r="I1065" s="22">
        <v>7</v>
      </c>
      <c r="J1065" s="26" cm="1">
        <f t="array" ref="J1065">IFERROR(_xlfn.IFS(AND(C1065="Corporate", F1065="Technology"), 3%, C1065="Corporate", 1%),0%)</f>
        <v>0</v>
      </c>
      <c r="K1065" s="24">
        <f>VLOOKUP($G1065, Reference!$A$3:$C$20, 3,FALSE)*I1065</f>
        <v>245</v>
      </c>
      <c r="L1065" s="27">
        <f t="shared" si="32"/>
        <v>70</v>
      </c>
      <c r="M1065" s="27">
        <f t="shared" si="33"/>
        <v>70</v>
      </c>
    </row>
    <row r="1066" spans="1:13" x14ac:dyDescent="0.2">
      <c r="A1066">
        <v>2145</v>
      </c>
      <c r="B1066" s="4">
        <v>43911</v>
      </c>
      <c r="C1066" t="s">
        <v>11</v>
      </c>
      <c r="D1066" t="s">
        <v>25</v>
      </c>
      <c r="E1066" s="2" t="str">
        <f>VLOOKUP('SampleSuperstore - Main Data'!D1066,Reference!$A$26:$B$74,2,FALSE)</f>
        <v>Central</v>
      </c>
      <c r="F1066" s="22" t="s">
        <v>13</v>
      </c>
      <c r="G1066" s="22" t="s">
        <v>14</v>
      </c>
      <c r="H1066" s="24">
        <f>VLOOKUP($G1066, Reference!$A$3:$C$20, 2,FALSE)*I1066</f>
        <v>90</v>
      </c>
      <c r="I1066" s="22">
        <v>2</v>
      </c>
      <c r="J1066" s="26" cm="1">
        <f t="array" ref="J1066">IFERROR(_xlfn.IFS(AND(C1066="Corporate", F1066="Technology"), 3%, C1066="Corporate", 1%),0%)</f>
        <v>0</v>
      </c>
      <c r="K1066" s="24">
        <f>VLOOKUP($G1066, Reference!$A$3:$C$20, 3,FALSE)*I1066</f>
        <v>70</v>
      </c>
      <c r="L1066" s="27">
        <f t="shared" si="32"/>
        <v>20</v>
      </c>
      <c r="M1066" s="27">
        <f t="shared" si="33"/>
        <v>20</v>
      </c>
    </row>
    <row r="1067" spans="1:13" x14ac:dyDescent="0.2">
      <c r="A1067">
        <v>2146</v>
      </c>
      <c r="B1067" s="4">
        <v>43911</v>
      </c>
      <c r="C1067" t="s">
        <v>11</v>
      </c>
      <c r="D1067" t="s">
        <v>25</v>
      </c>
      <c r="E1067" s="2" t="str">
        <f>VLOOKUP('SampleSuperstore - Main Data'!D1067,Reference!$A$26:$B$74,2,FALSE)</f>
        <v>Central</v>
      </c>
      <c r="F1067" s="22" t="s">
        <v>23</v>
      </c>
      <c r="G1067" s="22" t="s">
        <v>59</v>
      </c>
      <c r="H1067" s="24">
        <f>VLOOKUP($G1067, Reference!$A$3:$C$20, 2,FALSE)*I1067</f>
        <v>425</v>
      </c>
      <c r="I1067" s="22">
        <v>5</v>
      </c>
      <c r="J1067" s="26" cm="1">
        <f t="array" ref="J1067">IFERROR(_xlfn.IFS(AND(C1067="Corporate", F1067="Technology"), 3%, C1067="Corporate", 1%),0%)</f>
        <v>0</v>
      </c>
      <c r="K1067" s="24">
        <f>VLOOKUP($G1067, Reference!$A$3:$C$20, 3,FALSE)*I1067</f>
        <v>375</v>
      </c>
      <c r="L1067" s="27">
        <f t="shared" si="32"/>
        <v>50</v>
      </c>
      <c r="M1067" s="27">
        <f t="shared" si="33"/>
        <v>50</v>
      </c>
    </row>
    <row r="1068" spans="1:13" x14ac:dyDescent="0.2">
      <c r="A1068">
        <v>2148</v>
      </c>
      <c r="B1068" s="4">
        <v>43911</v>
      </c>
      <c r="C1068" t="s">
        <v>11</v>
      </c>
      <c r="D1068" t="s">
        <v>15</v>
      </c>
      <c r="E1068" s="2" t="str">
        <f>VLOOKUP('SampleSuperstore - Main Data'!D1068,Reference!$A$26:$B$74,2,FALSE)</f>
        <v>West</v>
      </c>
      <c r="F1068" s="22" t="s">
        <v>23</v>
      </c>
      <c r="G1068" s="22" t="s">
        <v>37</v>
      </c>
      <c r="H1068" s="24">
        <f>VLOOKUP($G1068, Reference!$A$3:$C$20, 2,FALSE)*I1068</f>
        <v>27</v>
      </c>
      <c r="I1068" s="22">
        <v>3</v>
      </c>
      <c r="J1068" s="26" cm="1">
        <f t="array" ref="J1068">IFERROR(_xlfn.IFS(AND(C1068="Corporate", F1068="Technology"), 3%, C1068="Corporate", 1%),0%)</f>
        <v>0</v>
      </c>
      <c r="K1068" s="24">
        <f>VLOOKUP($G1068, Reference!$A$3:$C$20, 3,FALSE)*I1068</f>
        <v>15</v>
      </c>
      <c r="L1068" s="27">
        <f t="shared" si="32"/>
        <v>12</v>
      </c>
      <c r="M1068" s="27">
        <f t="shared" si="33"/>
        <v>12</v>
      </c>
    </row>
    <row r="1069" spans="1:13" x14ac:dyDescent="0.2">
      <c r="A1069">
        <v>2149</v>
      </c>
      <c r="B1069" s="4">
        <v>43911</v>
      </c>
      <c r="C1069" t="s">
        <v>11</v>
      </c>
      <c r="D1069" t="s">
        <v>19</v>
      </c>
      <c r="E1069" s="2" t="str">
        <f>VLOOKUP('SampleSuperstore - Main Data'!D1069,Reference!$A$26:$B$74,2,FALSE)</f>
        <v>East</v>
      </c>
      <c r="F1069" s="22" t="s">
        <v>13</v>
      </c>
      <c r="G1069" s="22" t="s">
        <v>49</v>
      </c>
      <c r="H1069" s="24">
        <f>VLOOKUP($G1069, Reference!$A$3:$C$20, 2,FALSE)*I1069</f>
        <v>40</v>
      </c>
      <c r="I1069" s="22">
        <v>1</v>
      </c>
      <c r="J1069" s="26" cm="1">
        <f t="array" ref="J1069">IFERROR(_xlfn.IFS(AND(C1069="Corporate", F1069="Technology"), 3%, C1069="Corporate", 1%),0%)</f>
        <v>0</v>
      </c>
      <c r="K1069" s="24">
        <f>VLOOKUP($G1069, Reference!$A$3:$C$20, 3,FALSE)*I1069</f>
        <v>35</v>
      </c>
      <c r="L1069" s="27">
        <f t="shared" si="32"/>
        <v>5</v>
      </c>
      <c r="M1069" s="27">
        <f t="shared" si="33"/>
        <v>5</v>
      </c>
    </row>
    <row r="1070" spans="1:13" x14ac:dyDescent="0.2">
      <c r="A1070">
        <v>2152</v>
      </c>
      <c r="B1070" s="4">
        <v>43911</v>
      </c>
      <c r="C1070" t="s">
        <v>11</v>
      </c>
      <c r="D1070" t="s">
        <v>36</v>
      </c>
      <c r="E1070" s="2" t="str">
        <f>VLOOKUP('SampleSuperstore - Main Data'!D1070,Reference!$A$26:$B$74,2,FALSE)</f>
        <v>East</v>
      </c>
      <c r="F1070" s="22" t="s">
        <v>23</v>
      </c>
      <c r="G1070" s="22" t="s">
        <v>24</v>
      </c>
      <c r="H1070" s="24">
        <f>VLOOKUP($G1070, Reference!$A$3:$C$20, 2,FALSE)*I1070</f>
        <v>297</v>
      </c>
      <c r="I1070" s="22">
        <v>3</v>
      </c>
      <c r="J1070" s="26" cm="1">
        <f t="array" ref="J1070">IFERROR(_xlfn.IFS(AND(C1070="Corporate", F1070="Technology"), 3%, C1070="Corporate", 1%),0%)</f>
        <v>0</v>
      </c>
      <c r="K1070" s="24">
        <f>VLOOKUP($G1070, Reference!$A$3:$C$20, 3,FALSE)*I1070</f>
        <v>237</v>
      </c>
      <c r="L1070" s="27">
        <f t="shared" si="32"/>
        <v>60</v>
      </c>
      <c r="M1070" s="27">
        <f t="shared" si="33"/>
        <v>60</v>
      </c>
    </row>
    <row r="1071" spans="1:13" x14ac:dyDescent="0.2">
      <c r="A1071">
        <v>2153</v>
      </c>
      <c r="B1071" s="4">
        <v>43911</v>
      </c>
      <c r="C1071" t="s">
        <v>11</v>
      </c>
      <c r="D1071" t="s">
        <v>32</v>
      </c>
      <c r="E1071" s="2" t="str">
        <f>VLOOKUP('SampleSuperstore - Main Data'!D1071,Reference!$A$26:$B$74,2,FALSE)</f>
        <v>South</v>
      </c>
      <c r="F1071" s="22" t="s">
        <v>29</v>
      </c>
      <c r="G1071" s="22" t="s">
        <v>50</v>
      </c>
      <c r="H1071" s="24">
        <f>VLOOKUP($G1071, Reference!$A$3:$C$20, 2,FALSE)*I1071</f>
        <v>995</v>
      </c>
      <c r="I1071" s="22">
        <v>5</v>
      </c>
      <c r="J1071" s="26" cm="1">
        <f t="array" ref="J1071">IFERROR(_xlfn.IFS(AND(C1071="Corporate", F1071="Technology"), 3%, C1071="Corporate", 1%),0%)</f>
        <v>0</v>
      </c>
      <c r="K1071" s="24">
        <f>VLOOKUP($G1071, Reference!$A$3:$C$20, 3,FALSE)*I1071</f>
        <v>825</v>
      </c>
      <c r="L1071" s="27">
        <f t="shared" si="32"/>
        <v>170</v>
      </c>
      <c r="M1071" s="27">
        <f t="shared" si="33"/>
        <v>170</v>
      </c>
    </row>
    <row r="1072" spans="1:13" x14ac:dyDescent="0.2">
      <c r="A1072">
        <v>2154</v>
      </c>
      <c r="B1072" s="4">
        <v>43911</v>
      </c>
      <c r="C1072" t="s">
        <v>11</v>
      </c>
      <c r="D1072" t="s">
        <v>19</v>
      </c>
      <c r="E1072" s="2" t="str">
        <f>VLOOKUP('SampleSuperstore - Main Data'!D1072,Reference!$A$26:$B$74,2,FALSE)</f>
        <v>East</v>
      </c>
      <c r="F1072" s="22" t="s">
        <v>13</v>
      </c>
      <c r="G1072" s="22" t="s">
        <v>26</v>
      </c>
      <c r="H1072" s="24">
        <f>VLOOKUP($G1072, Reference!$A$3:$C$20, 2,FALSE)*I1072</f>
        <v>12.5</v>
      </c>
      <c r="I1072" s="22">
        <v>5</v>
      </c>
      <c r="J1072" s="26" cm="1">
        <f t="array" ref="J1072">IFERROR(_xlfn.IFS(AND(C1072="Corporate", F1072="Technology"), 3%, C1072="Corporate", 1%),0%)</f>
        <v>0</v>
      </c>
      <c r="K1072" s="24">
        <f>VLOOKUP($G1072, Reference!$A$3:$C$20, 3,FALSE)*I1072</f>
        <v>10</v>
      </c>
      <c r="L1072" s="27">
        <f t="shared" si="32"/>
        <v>2.5</v>
      </c>
      <c r="M1072" s="27">
        <f t="shared" si="33"/>
        <v>2.5</v>
      </c>
    </row>
    <row r="1073" spans="1:13" x14ac:dyDescent="0.2">
      <c r="A1073">
        <v>2156</v>
      </c>
      <c r="B1073" s="4">
        <v>43911</v>
      </c>
      <c r="C1073" t="s">
        <v>11</v>
      </c>
      <c r="D1073" t="s">
        <v>51</v>
      </c>
      <c r="E1073" s="2" t="str">
        <f>VLOOKUP('SampleSuperstore - Main Data'!D1073,Reference!$A$26:$B$74,2,FALSE)</f>
        <v>East</v>
      </c>
      <c r="F1073" s="22" t="s">
        <v>23</v>
      </c>
      <c r="G1073" s="22" t="s">
        <v>24</v>
      </c>
      <c r="H1073" s="24">
        <f>VLOOKUP($G1073, Reference!$A$3:$C$20, 2,FALSE)*I1073</f>
        <v>891</v>
      </c>
      <c r="I1073" s="22">
        <v>9</v>
      </c>
      <c r="J1073" s="26" cm="1">
        <f t="array" ref="J1073">IFERROR(_xlfn.IFS(AND(C1073="Corporate", F1073="Technology"), 3%, C1073="Corporate", 1%),0%)</f>
        <v>0</v>
      </c>
      <c r="K1073" s="24">
        <f>VLOOKUP($G1073, Reference!$A$3:$C$20, 3,FALSE)*I1073</f>
        <v>711</v>
      </c>
      <c r="L1073" s="27">
        <f t="shared" si="32"/>
        <v>180</v>
      </c>
      <c r="M1073" s="27">
        <f t="shared" si="33"/>
        <v>180</v>
      </c>
    </row>
    <row r="1074" spans="1:13" x14ac:dyDescent="0.2">
      <c r="A1074">
        <v>2157</v>
      </c>
      <c r="B1074" s="4">
        <v>43911</v>
      </c>
      <c r="C1074" t="s">
        <v>11</v>
      </c>
      <c r="D1074" t="s">
        <v>15</v>
      </c>
      <c r="E1074" s="2" t="str">
        <f>VLOOKUP('SampleSuperstore - Main Data'!D1074,Reference!$A$26:$B$74,2,FALSE)</f>
        <v>West</v>
      </c>
      <c r="F1074" s="22" t="s">
        <v>13</v>
      </c>
      <c r="G1074" s="22" t="s">
        <v>49</v>
      </c>
      <c r="H1074" s="24">
        <f>VLOOKUP($G1074, Reference!$A$3:$C$20, 2,FALSE)*I1074</f>
        <v>80</v>
      </c>
      <c r="I1074" s="22">
        <v>2</v>
      </c>
      <c r="J1074" s="26" cm="1">
        <f t="array" ref="J1074">IFERROR(_xlfn.IFS(AND(C1074="Corporate", F1074="Technology"), 3%, C1074="Corporate", 1%),0%)</f>
        <v>0</v>
      </c>
      <c r="K1074" s="24">
        <f>VLOOKUP($G1074, Reference!$A$3:$C$20, 3,FALSE)*I1074</f>
        <v>70</v>
      </c>
      <c r="L1074" s="27">
        <f t="shared" si="32"/>
        <v>10</v>
      </c>
      <c r="M1074" s="27">
        <f t="shared" si="33"/>
        <v>10</v>
      </c>
    </row>
    <row r="1075" spans="1:13" x14ac:dyDescent="0.2">
      <c r="A1075">
        <v>2159</v>
      </c>
      <c r="B1075" s="4">
        <v>43911</v>
      </c>
      <c r="C1075" t="s">
        <v>11</v>
      </c>
      <c r="D1075" t="s">
        <v>47</v>
      </c>
      <c r="E1075" s="2" t="str">
        <f>VLOOKUP('SampleSuperstore - Main Data'!D1075,Reference!$A$26:$B$74,2,FALSE)</f>
        <v>South</v>
      </c>
      <c r="F1075" s="22" t="s">
        <v>23</v>
      </c>
      <c r="G1075" s="22" t="s">
        <v>37</v>
      </c>
      <c r="H1075" s="24">
        <f>VLOOKUP($G1075, Reference!$A$3:$C$20, 2,FALSE)*I1075</f>
        <v>45</v>
      </c>
      <c r="I1075" s="22">
        <v>5</v>
      </c>
      <c r="J1075" s="26" cm="1">
        <f t="array" ref="J1075">IFERROR(_xlfn.IFS(AND(C1075="Corporate", F1075="Technology"), 3%, C1075="Corporate", 1%),0%)</f>
        <v>0</v>
      </c>
      <c r="K1075" s="24">
        <f>VLOOKUP($G1075, Reference!$A$3:$C$20, 3,FALSE)*I1075</f>
        <v>25</v>
      </c>
      <c r="L1075" s="27">
        <f t="shared" si="32"/>
        <v>20</v>
      </c>
      <c r="M1075" s="27">
        <f t="shared" si="33"/>
        <v>20</v>
      </c>
    </row>
    <row r="1076" spans="1:13" x14ac:dyDescent="0.2">
      <c r="A1076">
        <v>2162</v>
      </c>
      <c r="B1076" s="4">
        <v>43912</v>
      </c>
      <c r="C1076" t="s">
        <v>11</v>
      </c>
      <c r="D1076" t="s">
        <v>40</v>
      </c>
      <c r="E1076" s="2" t="str">
        <f>VLOOKUP('SampleSuperstore - Main Data'!D1076,Reference!$A$26:$B$74,2,FALSE)</f>
        <v>East</v>
      </c>
      <c r="F1076" s="22" t="s">
        <v>13</v>
      </c>
      <c r="G1076" s="22" t="s">
        <v>49</v>
      </c>
      <c r="H1076" s="24">
        <f>VLOOKUP($G1076, Reference!$A$3:$C$20, 2,FALSE)*I1076</f>
        <v>80</v>
      </c>
      <c r="I1076" s="22">
        <v>2</v>
      </c>
      <c r="J1076" s="26" cm="1">
        <f t="array" ref="J1076">IFERROR(_xlfn.IFS(AND(C1076="Corporate", F1076="Technology"), 3%, C1076="Corporate", 1%),0%)</f>
        <v>0</v>
      </c>
      <c r="K1076" s="24">
        <f>VLOOKUP($G1076, Reference!$A$3:$C$20, 3,FALSE)*I1076</f>
        <v>70</v>
      </c>
      <c r="L1076" s="27">
        <f t="shared" si="32"/>
        <v>10</v>
      </c>
      <c r="M1076" s="27">
        <f t="shared" si="33"/>
        <v>10</v>
      </c>
    </row>
    <row r="1077" spans="1:13" x14ac:dyDescent="0.2">
      <c r="A1077">
        <v>2163</v>
      </c>
      <c r="B1077" s="4">
        <v>43912</v>
      </c>
      <c r="C1077" t="s">
        <v>11</v>
      </c>
      <c r="D1077" t="s">
        <v>31</v>
      </c>
      <c r="E1077" s="2" t="str">
        <f>VLOOKUP('SampleSuperstore - Main Data'!D1077,Reference!$A$26:$B$74,2,FALSE)</f>
        <v>Central</v>
      </c>
      <c r="F1077" s="22" t="s">
        <v>13</v>
      </c>
      <c r="G1077" s="22" t="s">
        <v>49</v>
      </c>
      <c r="H1077" s="24">
        <f>VLOOKUP($G1077, Reference!$A$3:$C$20, 2,FALSE)*I1077</f>
        <v>120</v>
      </c>
      <c r="I1077" s="22">
        <v>3</v>
      </c>
      <c r="J1077" s="26" cm="1">
        <f t="array" ref="J1077">IFERROR(_xlfn.IFS(AND(C1077="Corporate", F1077="Technology"), 3%, C1077="Corporate", 1%),0%)</f>
        <v>0</v>
      </c>
      <c r="K1077" s="24">
        <f>VLOOKUP($G1077, Reference!$A$3:$C$20, 3,FALSE)*I1077</f>
        <v>105</v>
      </c>
      <c r="L1077" s="27">
        <f t="shared" si="32"/>
        <v>15</v>
      </c>
      <c r="M1077" s="27">
        <f t="shared" si="33"/>
        <v>15</v>
      </c>
    </row>
    <row r="1078" spans="1:13" x14ac:dyDescent="0.2">
      <c r="A1078">
        <v>2164</v>
      </c>
      <c r="B1078" s="4">
        <v>43912</v>
      </c>
      <c r="C1078" t="s">
        <v>11</v>
      </c>
      <c r="D1078" t="s">
        <v>32</v>
      </c>
      <c r="E1078" s="2" t="str">
        <f>VLOOKUP('SampleSuperstore - Main Data'!D1078,Reference!$A$26:$B$74,2,FALSE)</f>
        <v>South</v>
      </c>
      <c r="F1078" s="22" t="s">
        <v>13</v>
      </c>
      <c r="G1078" s="22" t="s">
        <v>26</v>
      </c>
      <c r="H1078" s="24">
        <f>VLOOKUP($G1078, Reference!$A$3:$C$20, 2,FALSE)*I1078</f>
        <v>7.5</v>
      </c>
      <c r="I1078" s="22">
        <v>3</v>
      </c>
      <c r="J1078" s="26" cm="1">
        <f t="array" ref="J1078">IFERROR(_xlfn.IFS(AND(C1078="Corporate", F1078="Technology"), 3%, C1078="Corporate", 1%),0%)</f>
        <v>0</v>
      </c>
      <c r="K1078" s="24">
        <f>VLOOKUP($G1078, Reference!$A$3:$C$20, 3,FALSE)*I1078</f>
        <v>6</v>
      </c>
      <c r="L1078" s="27">
        <f t="shared" si="32"/>
        <v>1.5</v>
      </c>
      <c r="M1078" s="27">
        <f t="shared" si="33"/>
        <v>1.5</v>
      </c>
    </row>
    <row r="1079" spans="1:13" x14ac:dyDescent="0.2">
      <c r="A1079">
        <v>2166</v>
      </c>
      <c r="B1079" s="4">
        <v>43912</v>
      </c>
      <c r="C1079" t="s">
        <v>11</v>
      </c>
      <c r="D1079" t="s">
        <v>25</v>
      </c>
      <c r="E1079" s="2" t="str">
        <f>VLOOKUP('SampleSuperstore - Main Data'!D1079,Reference!$A$26:$B$74,2,FALSE)</f>
        <v>Central</v>
      </c>
      <c r="F1079" s="22" t="s">
        <v>13</v>
      </c>
      <c r="G1079" s="22" t="s">
        <v>20</v>
      </c>
      <c r="H1079" s="24">
        <f>VLOOKUP($G1079, Reference!$A$3:$C$20, 2,FALSE)*I1079</f>
        <v>119</v>
      </c>
      <c r="I1079" s="22">
        <v>7</v>
      </c>
      <c r="J1079" s="26" cm="1">
        <f t="array" ref="J1079">IFERROR(_xlfn.IFS(AND(C1079="Corporate", F1079="Technology"), 3%, C1079="Corporate", 1%),0%)</f>
        <v>0</v>
      </c>
      <c r="K1079" s="24">
        <f>VLOOKUP($G1079, Reference!$A$3:$C$20, 3,FALSE)*I1079</f>
        <v>70</v>
      </c>
      <c r="L1079" s="27">
        <f t="shared" si="32"/>
        <v>49</v>
      </c>
      <c r="M1079" s="27">
        <f t="shared" si="33"/>
        <v>49</v>
      </c>
    </row>
    <row r="1080" spans="1:13" x14ac:dyDescent="0.2">
      <c r="A1080">
        <v>2169</v>
      </c>
      <c r="B1080" s="4">
        <v>43912</v>
      </c>
      <c r="C1080" t="s">
        <v>11</v>
      </c>
      <c r="D1080" t="s">
        <v>40</v>
      </c>
      <c r="E1080" s="2" t="str">
        <f>VLOOKUP('SampleSuperstore - Main Data'!D1080,Reference!$A$26:$B$74,2,FALSE)</f>
        <v>East</v>
      </c>
      <c r="F1080" s="22" t="s">
        <v>23</v>
      </c>
      <c r="G1080" s="22" t="s">
        <v>37</v>
      </c>
      <c r="H1080" s="24">
        <f>VLOOKUP($G1080, Reference!$A$3:$C$20, 2,FALSE)*I1080</f>
        <v>27</v>
      </c>
      <c r="I1080" s="22">
        <v>3</v>
      </c>
      <c r="J1080" s="26" cm="1">
        <f t="array" ref="J1080">IFERROR(_xlfn.IFS(AND(C1080="Corporate", F1080="Technology"), 3%, C1080="Corporate", 1%),0%)</f>
        <v>0</v>
      </c>
      <c r="K1080" s="24">
        <f>VLOOKUP($G1080, Reference!$A$3:$C$20, 3,FALSE)*I1080</f>
        <v>15</v>
      </c>
      <c r="L1080" s="27">
        <f t="shared" si="32"/>
        <v>12</v>
      </c>
      <c r="M1080" s="27">
        <f t="shared" si="33"/>
        <v>12</v>
      </c>
    </row>
    <row r="1081" spans="1:13" x14ac:dyDescent="0.2">
      <c r="A1081">
        <v>2170</v>
      </c>
      <c r="B1081" s="4">
        <v>43912</v>
      </c>
      <c r="C1081" t="s">
        <v>11</v>
      </c>
      <c r="D1081" t="s">
        <v>55</v>
      </c>
      <c r="E1081" s="2" t="str">
        <f>VLOOKUP('SampleSuperstore - Main Data'!D1081,Reference!$A$26:$B$74,2,FALSE)</f>
        <v>Central</v>
      </c>
      <c r="F1081" s="22" t="s">
        <v>13</v>
      </c>
      <c r="G1081" s="22" t="s">
        <v>35</v>
      </c>
      <c r="H1081" s="24">
        <f>VLOOKUP($G1081, Reference!$A$3:$C$20, 2,FALSE)*I1081</f>
        <v>216</v>
      </c>
      <c r="I1081" s="22">
        <v>9</v>
      </c>
      <c r="J1081" s="26" cm="1">
        <f t="array" ref="J1081">IFERROR(_xlfn.IFS(AND(C1081="Corporate", F1081="Technology"), 3%, C1081="Corporate", 1%),0%)</f>
        <v>0</v>
      </c>
      <c r="K1081" s="24">
        <f>VLOOKUP($G1081, Reference!$A$3:$C$20, 3,FALSE)*I1081</f>
        <v>171</v>
      </c>
      <c r="L1081" s="27">
        <f t="shared" si="32"/>
        <v>45</v>
      </c>
      <c r="M1081" s="27">
        <f t="shared" si="33"/>
        <v>45</v>
      </c>
    </row>
    <row r="1082" spans="1:13" x14ac:dyDescent="0.2">
      <c r="A1082">
        <v>2171</v>
      </c>
      <c r="B1082" s="4">
        <v>43912</v>
      </c>
      <c r="C1082" t="s">
        <v>11</v>
      </c>
      <c r="D1082" t="s">
        <v>52</v>
      </c>
      <c r="E1082" s="2" t="str">
        <f>VLOOKUP('SampleSuperstore - Main Data'!D1082,Reference!$A$26:$B$74,2,FALSE)</f>
        <v>East</v>
      </c>
      <c r="F1082" s="22" t="s">
        <v>13</v>
      </c>
      <c r="G1082" s="22" t="s">
        <v>20</v>
      </c>
      <c r="H1082" s="24">
        <f>VLOOKUP($G1082, Reference!$A$3:$C$20, 2,FALSE)*I1082</f>
        <v>51</v>
      </c>
      <c r="I1082" s="22">
        <v>3</v>
      </c>
      <c r="J1082" s="26" cm="1">
        <f t="array" ref="J1082">IFERROR(_xlfn.IFS(AND(C1082="Corporate", F1082="Technology"), 3%, C1082="Corporate", 1%),0%)</f>
        <v>0</v>
      </c>
      <c r="K1082" s="24">
        <f>VLOOKUP($G1082, Reference!$A$3:$C$20, 3,FALSE)*I1082</f>
        <v>30</v>
      </c>
      <c r="L1082" s="27">
        <f t="shared" si="32"/>
        <v>21</v>
      </c>
      <c r="M1082" s="27">
        <f t="shared" si="33"/>
        <v>21</v>
      </c>
    </row>
    <row r="1083" spans="1:13" x14ac:dyDescent="0.2">
      <c r="A1083">
        <v>2172</v>
      </c>
      <c r="B1083" s="4">
        <v>43912</v>
      </c>
      <c r="C1083" t="s">
        <v>11</v>
      </c>
      <c r="D1083" t="s">
        <v>40</v>
      </c>
      <c r="E1083" s="2" t="str">
        <f>VLOOKUP('SampleSuperstore - Main Data'!D1083,Reference!$A$26:$B$74,2,FALSE)</f>
        <v>East</v>
      </c>
      <c r="F1083" s="22" t="s">
        <v>13</v>
      </c>
      <c r="G1083" s="22" t="s">
        <v>26</v>
      </c>
      <c r="H1083" s="24">
        <f>VLOOKUP($G1083, Reference!$A$3:$C$20, 2,FALSE)*I1083</f>
        <v>2.5</v>
      </c>
      <c r="I1083" s="22">
        <v>1</v>
      </c>
      <c r="J1083" s="26" cm="1">
        <f t="array" ref="J1083">IFERROR(_xlfn.IFS(AND(C1083="Corporate", F1083="Technology"), 3%, C1083="Corporate", 1%),0%)</f>
        <v>0</v>
      </c>
      <c r="K1083" s="24">
        <f>VLOOKUP($G1083, Reference!$A$3:$C$20, 3,FALSE)*I1083</f>
        <v>2</v>
      </c>
      <c r="L1083" s="27">
        <f t="shared" si="32"/>
        <v>0.5</v>
      </c>
      <c r="M1083" s="27">
        <f t="shared" si="33"/>
        <v>0.5</v>
      </c>
    </row>
    <row r="1084" spans="1:13" x14ac:dyDescent="0.2">
      <c r="A1084">
        <v>2174</v>
      </c>
      <c r="B1084" s="4">
        <v>43912</v>
      </c>
      <c r="C1084" t="s">
        <v>11</v>
      </c>
      <c r="D1084" t="s">
        <v>19</v>
      </c>
      <c r="E1084" s="2" t="str">
        <f>VLOOKUP('SampleSuperstore - Main Data'!D1084,Reference!$A$26:$B$74,2,FALSE)</f>
        <v>East</v>
      </c>
      <c r="F1084" s="22" t="s">
        <v>13</v>
      </c>
      <c r="G1084" s="22" t="s">
        <v>16</v>
      </c>
      <c r="H1084" s="24">
        <f>VLOOKUP($G1084, Reference!$A$3:$C$20, 2,FALSE)*I1084</f>
        <v>38</v>
      </c>
      <c r="I1084" s="22">
        <v>2</v>
      </c>
      <c r="J1084" s="26" cm="1">
        <f t="array" ref="J1084">IFERROR(_xlfn.IFS(AND(C1084="Corporate", F1084="Technology"), 3%, C1084="Corporate", 1%),0%)</f>
        <v>0</v>
      </c>
      <c r="K1084" s="24">
        <f>VLOOKUP($G1084, Reference!$A$3:$C$20, 3,FALSE)*I1084</f>
        <v>20</v>
      </c>
      <c r="L1084" s="27">
        <f t="shared" si="32"/>
        <v>18</v>
      </c>
      <c r="M1084" s="27">
        <f t="shared" si="33"/>
        <v>18</v>
      </c>
    </row>
    <row r="1085" spans="1:13" x14ac:dyDescent="0.2">
      <c r="A1085">
        <v>2175</v>
      </c>
      <c r="B1085" s="4">
        <v>43912</v>
      </c>
      <c r="C1085" t="s">
        <v>11</v>
      </c>
      <c r="D1085" t="s">
        <v>15</v>
      </c>
      <c r="E1085" s="2" t="str">
        <f>VLOOKUP('SampleSuperstore - Main Data'!D1085,Reference!$A$26:$B$74,2,FALSE)</f>
        <v>West</v>
      </c>
      <c r="F1085" s="22" t="s">
        <v>23</v>
      </c>
      <c r="G1085" s="22" t="s">
        <v>37</v>
      </c>
      <c r="H1085" s="24">
        <f>VLOOKUP($G1085, Reference!$A$3:$C$20, 2,FALSE)*I1085</f>
        <v>27</v>
      </c>
      <c r="I1085" s="22">
        <v>3</v>
      </c>
      <c r="J1085" s="26" cm="1">
        <f t="array" ref="J1085">IFERROR(_xlfn.IFS(AND(C1085="Corporate", F1085="Technology"), 3%, C1085="Corporate", 1%),0%)</f>
        <v>0</v>
      </c>
      <c r="K1085" s="24">
        <f>VLOOKUP($G1085, Reference!$A$3:$C$20, 3,FALSE)*I1085</f>
        <v>15</v>
      </c>
      <c r="L1085" s="27">
        <f t="shared" si="32"/>
        <v>12</v>
      </c>
      <c r="M1085" s="27">
        <f t="shared" si="33"/>
        <v>12</v>
      </c>
    </row>
    <row r="1086" spans="1:13" x14ac:dyDescent="0.2">
      <c r="A1086">
        <v>2176</v>
      </c>
      <c r="B1086" s="4">
        <v>43912</v>
      </c>
      <c r="C1086" t="s">
        <v>11</v>
      </c>
      <c r="D1086" t="s">
        <v>15</v>
      </c>
      <c r="E1086" s="2" t="str">
        <f>VLOOKUP('SampleSuperstore - Main Data'!D1086,Reference!$A$26:$B$74,2,FALSE)</f>
        <v>West</v>
      </c>
      <c r="F1086" s="22" t="s">
        <v>13</v>
      </c>
      <c r="G1086" s="22" t="s">
        <v>49</v>
      </c>
      <c r="H1086" s="24">
        <f>VLOOKUP($G1086, Reference!$A$3:$C$20, 2,FALSE)*I1086</f>
        <v>120</v>
      </c>
      <c r="I1086" s="22">
        <v>3</v>
      </c>
      <c r="J1086" s="26" cm="1">
        <f t="array" ref="J1086">IFERROR(_xlfn.IFS(AND(C1086="Corporate", F1086="Technology"), 3%, C1086="Corporate", 1%),0%)</f>
        <v>0</v>
      </c>
      <c r="K1086" s="24">
        <f>VLOOKUP($G1086, Reference!$A$3:$C$20, 3,FALSE)*I1086</f>
        <v>105</v>
      </c>
      <c r="L1086" s="27">
        <f t="shared" si="32"/>
        <v>15</v>
      </c>
      <c r="M1086" s="27">
        <f t="shared" si="33"/>
        <v>15</v>
      </c>
    </row>
    <row r="1087" spans="1:13" x14ac:dyDescent="0.2">
      <c r="A1087">
        <v>2177</v>
      </c>
      <c r="B1087" s="4">
        <v>43912</v>
      </c>
      <c r="C1087" t="s">
        <v>11</v>
      </c>
      <c r="D1087" t="s">
        <v>36</v>
      </c>
      <c r="E1087" s="2" t="str">
        <f>VLOOKUP('SampleSuperstore - Main Data'!D1087,Reference!$A$26:$B$74,2,FALSE)</f>
        <v>East</v>
      </c>
      <c r="F1087" s="22" t="s">
        <v>13</v>
      </c>
      <c r="G1087" s="22" t="s">
        <v>14</v>
      </c>
      <c r="H1087" s="24">
        <f>VLOOKUP($G1087, Reference!$A$3:$C$20, 2,FALSE)*I1087</f>
        <v>315</v>
      </c>
      <c r="I1087" s="22">
        <v>7</v>
      </c>
      <c r="J1087" s="26" cm="1">
        <f t="array" ref="J1087">IFERROR(_xlfn.IFS(AND(C1087="Corporate", F1087="Technology"), 3%, C1087="Corporate", 1%),0%)</f>
        <v>0</v>
      </c>
      <c r="K1087" s="24">
        <f>VLOOKUP($G1087, Reference!$A$3:$C$20, 3,FALSE)*I1087</f>
        <v>245</v>
      </c>
      <c r="L1087" s="27">
        <f t="shared" si="32"/>
        <v>70</v>
      </c>
      <c r="M1087" s="27">
        <f t="shared" si="33"/>
        <v>70</v>
      </c>
    </row>
    <row r="1088" spans="1:13" x14ac:dyDescent="0.2">
      <c r="A1088">
        <v>2178</v>
      </c>
      <c r="B1088" s="4">
        <v>43912</v>
      </c>
      <c r="C1088" t="s">
        <v>11</v>
      </c>
      <c r="D1088" t="s">
        <v>21</v>
      </c>
      <c r="E1088" s="2" t="str">
        <f>VLOOKUP('SampleSuperstore - Main Data'!D1088,Reference!$A$26:$B$74,2,FALSE)</f>
        <v>West</v>
      </c>
      <c r="F1088" s="22" t="s">
        <v>29</v>
      </c>
      <c r="G1088" s="22" t="s">
        <v>33</v>
      </c>
      <c r="H1088" s="24">
        <f>VLOOKUP($G1088, Reference!$A$3:$C$20, 2,FALSE)*I1088</f>
        <v>20</v>
      </c>
      <c r="I1088" s="22">
        <v>4</v>
      </c>
      <c r="J1088" s="26" cm="1">
        <f t="array" ref="J1088">IFERROR(_xlfn.IFS(AND(C1088="Corporate", F1088="Technology"), 3%, C1088="Corporate", 1%),0%)</f>
        <v>0</v>
      </c>
      <c r="K1088" s="24">
        <f>VLOOKUP($G1088, Reference!$A$3:$C$20, 3,FALSE)*I1088</f>
        <v>10</v>
      </c>
      <c r="L1088" s="27">
        <f t="shared" si="32"/>
        <v>10</v>
      </c>
      <c r="M1088" s="27">
        <f t="shared" si="33"/>
        <v>10</v>
      </c>
    </row>
    <row r="1089" spans="1:13" x14ac:dyDescent="0.2">
      <c r="A1089">
        <v>2179</v>
      </c>
      <c r="B1089" s="4">
        <v>43912</v>
      </c>
      <c r="C1089" t="s">
        <v>11</v>
      </c>
      <c r="D1089" t="s">
        <v>43</v>
      </c>
      <c r="E1089" s="2" t="str">
        <f>VLOOKUP('SampleSuperstore - Main Data'!D1089,Reference!$A$26:$B$74,2,FALSE)</f>
        <v>West</v>
      </c>
      <c r="F1089" s="22" t="s">
        <v>29</v>
      </c>
      <c r="G1089" s="22" t="s">
        <v>50</v>
      </c>
      <c r="H1089" s="24">
        <f>VLOOKUP($G1089, Reference!$A$3:$C$20, 2,FALSE)*I1089</f>
        <v>1791</v>
      </c>
      <c r="I1089" s="22">
        <v>9</v>
      </c>
      <c r="J1089" s="26" cm="1">
        <f t="array" ref="J1089">IFERROR(_xlfn.IFS(AND(C1089="Corporate", F1089="Technology"), 3%, C1089="Corporate", 1%),0%)</f>
        <v>0</v>
      </c>
      <c r="K1089" s="24">
        <f>VLOOKUP($G1089, Reference!$A$3:$C$20, 3,FALSE)*I1089</f>
        <v>1485</v>
      </c>
      <c r="L1089" s="27">
        <f t="shared" si="32"/>
        <v>306</v>
      </c>
      <c r="M1089" s="27">
        <f t="shared" si="33"/>
        <v>306</v>
      </c>
    </row>
    <row r="1090" spans="1:13" x14ac:dyDescent="0.2">
      <c r="A1090">
        <v>2181</v>
      </c>
      <c r="B1090" s="4">
        <v>43912</v>
      </c>
      <c r="C1090" t="s">
        <v>11</v>
      </c>
      <c r="D1090" t="s">
        <v>15</v>
      </c>
      <c r="E1090" s="2" t="str">
        <f>VLOOKUP('SampleSuperstore - Main Data'!D1090,Reference!$A$26:$B$74,2,FALSE)</f>
        <v>West</v>
      </c>
      <c r="F1090" s="22" t="s">
        <v>13</v>
      </c>
      <c r="G1090" s="22" t="s">
        <v>35</v>
      </c>
      <c r="H1090" s="24">
        <f>VLOOKUP($G1090, Reference!$A$3:$C$20, 2,FALSE)*I1090</f>
        <v>72</v>
      </c>
      <c r="I1090" s="22">
        <v>3</v>
      </c>
      <c r="J1090" s="26" cm="1">
        <f t="array" ref="J1090">IFERROR(_xlfn.IFS(AND(C1090="Corporate", F1090="Technology"), 3%, C1090="Corporate", 1%),0%)</f>
        <v>0</v>
      </c>
      <c r="K1090" s="24">
        <f>VLOOKUP($G1090, Reference!$A$3:$C$20, 3,FALSE)*I1090</f>
        <v>57</v>
      </c>
      <c r="L1090" s="27">
        <f t="shared" ref="L1090:L1153" si="34">H1090-K1090</f>
        <v>15</v>
      </c>
      <c r="M1090" s="27">
        <f t="shared" ref="M1090:M1153" si="35">H1090*(1-J1090)-K1090</f>
        <v>15</v>
      </c>
    </row>
    <row r="1091" spans="1:13" x14ac:dyDescent="0.2">
      <c r="A1091">
        <v>2182</v>
      </c>
      <c r="B1091" s="4">
        <v>43912</v>
      </c>
      <c r="C1091" t="s">
        <v>11</v>
      </c>
      <c r="D1091" t="s">
        <v>47</v>
      </c>
      <c r="E1091" s="2" t="str">
        <f>VLOOKUP('SampleSuperstore - Main Data'!D1091,Reference!$A$26:$B$74,2,FALSE)</f>
        <v>South</v>
      </c>
      <c r="F1091" s="22" t="s">
        <v>13</v>
      </c>
      <c r="G1091" s="22" t="s">
        <v>26</v>
      </c>
      <c r="H1091" s="24">
        <f>VLOOKUP($G1091, Reference!$A$3:$C$20, 2,FALSE)*I1091</f>
        <v>5</v>
      </c>
      <c r="I1091" s="22">
        <v>2</v>
      </c>
      <c r="J1091" s="26" cm="1">
        <f t="array" ref="J1091">IFERROR(_xlfn.IFS(AND(C1091="Corporate", F1091="Technology"), 3%, C1091="Corporate", 1%),0%)</f>
        <v>0</v>
      </c>
      <c r="K1091" s="24">
        <f>VLOOKUP($G1091, Reference!$A$3:$C$20, 3,FALSE)*I1091</f>
        <v>4</v>
      </c>
      <c r="L1091" s="27">
        <f t="shared" si="34"/>
        <v>1</v>
      </c>
      <c r="M1091" s="27">
        <f t="shared" si="35"/>
        <v>1</v>
      </c>
    </row>
    <row r="1092" spans="1:13" x14ac:dyDescent="0.2">
      <c r="A1092">
        <v>2183</v>
      </c>
      <c r="B1092" s="4">
        <v>43912</v>
      </c>
      <c r="C1092" t="s">
        <v>11</v>
      </c>
      <c r="D1092" t="s">
        <v>25</v>
      </c>
      <c r="E1092" s="2" t="str">
        <f>VLOOKUP('SampleSuperstore - Main Data'!D1092,Reference!$A$26:$B$74,2,FALSE)</f>
        <v>Central</v>
      </c>
      <c r="F1092" s="22" t="s">
        <v>23</v>
      </c>
      <c r="G1092" s="22" t="s">
        <v>24</v>
      </c>
      <c r="H1092" s="24">
        <f>VLOOKUP($G1092, Reference!$A$3:$C$20, 2,FALSE)*I1092</f>
        <v>396</v>
      </c>
      <c r="I1092" s="22">
        <v>4</v>
      </c>
      <c r="J1092" s="26" cm="1">
        <f t="array" ref="J1092">IFERROR(_xlfn.IFS(AND(C1092="Corporate", F1092="Technology"), 3%, C1092="Corporate", 1%),0%)</f>
        <v>0</v>
      </c>
      <c r="K1092" s="24">
        <f>VLOOKUP($G1092, Reference!$A$3:$C$20, 3,FALSE)*I1092</f>
        <v>316</v>
      </c>
      <c r="L1092" s="27">
        <f t="shared" si="34"/>
        <v>80</v>
      </c>
      <c r="M1092" s="27">
        <f t="shared" si="35"/>
        <v>80</v>
      </c>
    </row>
    <row r="1093" spans="1:13" x14ac:dyDescent="0.2">
      <c r="A1093">
        <v>2185</v>
      </c>
      <c r="B1093" s="4">
        <v>43912</v>
      </c>
      <c r="C1093" t="s">
        <v>11</v>
      </c>
      <c r="D1093" t="s">
        <v>46</v>
      </c>
      <c r="E1093" s="2" t="str">
        <f>VLOOKUP('SampleSuperstore - Main Data'!D1093,Reference!$A$26:$B$74,2,FALSE)</f>
        <v>Central</v>
      </c>
      <c r="F1093" s="22" t="s">
        <v>13</v>
      </c>
      <c r="G1093" s="22" t="s">
        <v>20</v>
      </c>
      <c r="H1093" s="24">
        <f>VLOOKUP($G1093, Reference!$A$3:$C$20, 2,FALSE)*I1093</f>
        <v>34</v>
      </c>
      <c r="I1093" s="22">
        <v>2</v>
      </c>
      <c r="J1093" s="26" cm="1">
        <f t="array" ref="J1093">IFERROR(_xlfn.IFS(AND(C1093="Corporate", F1093="Technology"), 3%, C1093="Corporate", 1%),0%)</f>
        <v>0</v>
      </c>
      <c r="K1093" s="24">
        <f>VLOOKUP($G1093, Reference!$A$3:$C$20, 3,FALSE)*I1093</f>
        <v>20</v>
      </c>
      <c r="L1093" s="27">
        <f t="shared" si="34"/>
        <v>14</v>
      </c>
      <c r="M1093" s="27">
        <f t="shared" si="35"/>
        <v>14</v>
      </c>
    </row>
    <row r="1094" spans="1:13" x14ac:dyDescent="0.2">
      <c r="A1094">
        <v>2194</v>
      </c>
      <c r="B1094" s="4">
        <v>43913</v>
      </c>
      <c r="C1094" t="s">
        <v>11</v>
      </c>
      <c r="D1094" t="s">
        <v>36</v>
      </c>
      <c r="E1094" s="2" t="str">
        <f>VLOOKUP('SampleSuperstore - Main Data'!D1094,Reference!$A$26:$B$74,2,FALSE)</f>
        <v>East</v>
      </c>
      <c r="F1094" s="22" t="s">
        <v>13</v>
      </c>
      <c r="G1094" s="22" t="s">
        <v>20</v>
      </c>
      <c r="H1094" s="24">
        <f>VLOOKUP($G1094, Reference!$A$3:$C$20, 2,FALSE)*I1094</f>
        <v>102</v>
      </c>
      <c r="I1094" s="22">
        <v>6</v>
      </c>
      <c r="J1094" s="26" cm="1">
        <f t="array" ref="J1094">IFERROR(_xlfn.IFS(AND(C1094="Corporate", F1094="Technology"), 3%, C1094="Corporate", 1%),0%)</f>
        <v>0</v>
      </c>
      <c r="K1094" s="24">
        <f>VLOOKUP($G1094, Reference!$A$3:$C$20, 3,FALSE)*I1094</f>
        <v>60</v>
      </c>
      <c r="L1094" s="27">
        <f t="shared" si="34"/>
        <v>42</v>
      </c>
      <c r="M1094" s="27">
        <f t="shared" si="35"/>
        <v>42</v>
      </c>
    </row>
    <row r="1095" spans="1:13" x14ac:dyDescent="0.2">
      <c r="A1095">
        <v>2195</v>
      </c>
      <c r="B1095" s="4">
        <v>43913</v>
      </c>
      <c r="C1095" t="s">
        <v>11</v>
      </c>
      <c r="D1095" t="s">
        <v>22</v>
      </c>
      <c r="E1095" s="2" t="str">
        <f>VLOOKUP('SampleSuperstore - Main Data'!D1095,Reference!$A$26:$B$74,2,FALSE)</f>
        <v>West</v>
      </c>
      <c r="F1095" s="22" t="s">
        <v>13</v>
      </c>
      <c r="G1095" s="22" t="s">
        <v>49</v>
      </c>
      <c r="H1095" s="24">
        <f>VLOOKUP($G1095, Reference!$A$3:$C$20, 2,FALSE)*I1095</f>
        <v>40</v>
      </c>
      <c r="I1095" s="22">
        <v>1</v>
      </c>
      <c r="J1095" s="26" cm="1">
        <f t="array" ref="J1095">IFERROR(_xlfn.IFS(AND(C1095="Corporate", F1095="Technology"), 3%, C1095="Corporate", 1%),0%)</f>
        <v>0</v>
      </c>
      <c r="K1095" s="24">
        <f>VLOOKUP($G1095, Reference!$A$3:$C$20, 3,FALSE)*I1095</f>
        <v>35</v>
      </c>
      <c r="L1095" s="27">
        <f t="shared" si="34"/>
        <v>5</v>
      </c>
      <c r="M1095" s="27">
        <f t="shared" si="35"/>
        <v>5</v>
      </c>
    </row>
    <row r="1096" spans="1:13" x14ac:dyDescent="0.2">
      <c r="A1096">
        <v>2196</v>
      </c>
      <c r="B1096" s="4">
        <v>43913</v>
      </c>
      <c r="C1096" t="s">
        <v>11</v>
      </c>
      <c r="D1096" t="s">
        <v>46</v>
      </c>
      <c r="E1096" s="2" t="str">
        <f>VLOOKUP('SampleSuperstore - Main Data'!D1096,Reference!$A$26:$B$74,2,FALSE)</f>
        <v>Central</v>
      </c>
      <c r="F1096" s="22" t="s">
        <v>13</v>
      </c>
      <c r="G1096" s="22" t="s">
        <v>35</v>
      </c>
      <c r="H1096" s="24">
        <f>VLOOKUP($G1096, Reference!$A$3:$C$20, 2,FALSE)*I1096</f>
        <v>48</v>
      </c>
      <c r="I1096" s="22">
        <v>2</v>
      </c>
      <c r="J1096" s="26" cm="1">
        <f t="array" ref="J1096">IFERROR(_xlfn.IFS(AND(C1096="Corporate", F1096="Technology"), 3%, C1096="Corporate", 1%),0%)</f>
        <v>0</v>
      </c>
      <c r="K1096" s="24">
        <f>VLOOKUP($G1096, Reference!$A$3:$C$20, 3,FALSE)*I1096</f>
        <v>38</v>
      </c>
      <c r="L1096" s="27">
        <f t="shared" si="34"/>
        <v>10</v>
      </c>
      <c r="M1096" s="27">
        <f t="shared" si="35"/>
        <v>10</v>
      </c>
    </row>
    <row r="1097" spans="1:13" x14ac:dyDescent="0.2">
      <c r="A1097">
        <v>2198</v>
      </c>
      <c r="B1097" s="4">
        <v>43913</v>
      </c>
      <c r="C1097" t="s">
        <v>11</v>
      </c>
      <c r="D1097" t="s">
        <v>36</v>
      </c>
      <c r="E1097" s="2" t="str">
        <f>VLOOKUP('SampleSuperstore - Main Data'!D1097,Reference!$A$26:$B$74,2,FALSE)</f>
        <v>East</v>
      </c>
      <c r="F1097" s="22" t="s">
        <v>13</v>
      </c>
      <c r="G1097" s="22" t="s">
        <v>26</v>
      </c>
      <c r="H1097" s="24">
        <f>VLOOKUP($G1097, Reference!$A$3:$C$20, 2,FALSE)*I1097</f>
        <v>17.5</v>
      </c>
      <c r="I1097" s="22">
        <v>7</v>
      </c>
      <c r="J1097" s="26" cm="1">
        <f t="array" ref="J1097">IFERROR(_xlfn.IFS(AND(C1097="Corporate", F1097="Technology"), 3%, C1097="Corporate", 1%),0%)</f>
        <v>0</v>
      </c>
      <c r="K1097" s="24">
        <f>VLOOKUP($G1097, Reference!$A$3:$C$20, 3,FALSE)*I1097</f>
        <v>14</v>
      </c>
      <c r="L1097" s="27">
        <f t="shared" si="34"/>
        <v>3.5</v>
      </c>
      <c r="M1097" s="27">
        <f t="shared" si="35"/>
        <v>3.5</v>
      </c>
    </row>
    <row r="1098" spans="1:13" x14ac:dyDescent="0.2">
      <c r="A1098">
        <v>2199</v>
      </c>
      <c r="B1098" s="4">
        <v>43913</v>
      </c>
      <c r="C1098" t="s">
        <v>11</v>
      </c>
      <c r="D1098" t="s">
        <v>15</v>
      </c>
      <c r="E1098" s="2" t="str">
        <f>VLOOKUP('SampleSuperstore - Main Data'!D1098,Reference!$A$26:$B$74,2,FALSE)</f>
        <v>West</v>
      </c>
      <c r="F1098" s="22" t="s">
        <v>13</v>
      </c>
      <c r="G1098" s="22" t="s">
        <v>26</v>
      </c>
      <c r="H1098" s="24">
        <f>VLOOKUP($G1098, Reference!$A$3:$C$20, 2,FALSE)*I1098</f>
        <v>5</v>
      </c>
      <c r="I1098" s="22">
        <v>2</v>
      </c>
      <c r="J1098" s="26" cm="1">
        <f t="array" ref="J1098">IFERROR(_xlfn.IFS(AND(C1098="Corporate", F1098="Technology"), 3%, C1098="Corporate", 1%),0%)</f>
        <v>0</v>
      </c>
      <c r="K1098" s="24">
        <f>VLOOKUP($G1098, Reference!$A$3:$C$20, 3,FALSE)*I1098</f>
        <v>4</v>
      </c>
      <c r="L1098" s="27">
        <f t="shared" si="34"/>
        <v>1</v>
      </c>
      <c r="M1098" s="27">
        <f t="shared" si="35"/>
        <v>1</v>
      </c>
    </row>
    <row r="1099" spans="1:13" x14ac:dyDescent="0.2">
      <c r="A1099">
        <v>2200</v>
      </c>
      <c r="B1099" s="4">
        <v>43913</v>
      </c>
      <c r="C1099" t="s">
        <v>11</v>
      </c>
      <c r="D1099" t="s">
        <v>36</v>
      </c>
      <c r="E1099" s="2" t="str">
        <f>VLOOKUP('SampleSuperstore - Main Data'!D1099,Reference!$A$26:$B$74,2,FALSE)</f>
        <v>East</v>
      </c>
      <c r="F1099" s="22" t="s">
        <v>13</v>
      </c>
      <c r="G1099" s="22" t="s">
        <v>14</v>
      </c>
      <c r="H1099" s="24">
        <f>VLOOKUP($G1099, Reference!$A$3:$C$20, 2,FALSE)*I1099</f>
        <v>315</v>
      </c>
      <c r="I1099" s="22">
        <v>7</v>
      </c>
      <c r="J1099" s="26" cm="1">
        <f t="array" ref="J1099">IFERROR(_xlfn.IFS(AND(C1099="Corporate", F1099="Technology"), 3%, C1099="Corporate", 1%),0%)</f>
        <v>0</v>
      </c>
      <c r="K1099" s="24">
        <f>VLOOKUP($G1099, Reference!$A$3:$C$20, 3,FALSE)*I1099</f>
        <v>245</v>
      </c>
      <c r="L1099" s="27">
        <f t="shared" si="34"/>
        <v>70</v>
      </c>
      <c r="M1099" s="27">
        <f t="shared" si="35"/>
        <v>70</v>
      </c>
    </row>
    <row r="1100" spans="1:13" x14ac:dyDescent="0.2">
      <c r="A1100">
        <v>2202</v>
      </c>
      <c r="B1100" s="4">
        <v>43913</v>
      </c>
      <c r="C1100" t="s">
        <v>11</v>
      </c>
      <c r="D1100" t="s">
        <v>19</v>
      </c>
      <c r="E1100" s="2" t="str">
        <f>VLOOKUP('SampleSuperstore - Main Data'!D1100,Reference!$A$26:$B$74,2,FALSE)</f>
        <v>East</v>
      </c>
      <c r="F1100" s="22" t="s">
        <v>29</v>
      </c>
      <c r="G1100" s="22" t="s">
        <v>33</v>
      </c>
      <c r="H1100" s="24">
        <f>VLOOKUP($G1100, Reference!$A$3:$C$20, 2,FALSE)*I1100</f>
        <v>30</v>
      </c>
      <c r="I1100" s="22">
        <v>6</v>
      </c>
      <c r="J1100" s="26" cm="1">
        <f t="array" ref="J1100">IFERROR(_xlfn.IFS(AND(C1100="Corporate", F1100="Technology"), 3%, C1100="Corporate", 1%),0%)</f>
        <v>0</v>
      </c>
      <c r="K1100" s="24">
        <f>VLOOKUP($G1100, Reference!$A$3:$C$20, 3,FALSE)*I1100</f>
        <v>15</v>
      </c>
      <c r="L1100" s="27">
        <f t="shared" si="34"/>
        <v>15</v>
      </c>
      <c r="M1100" s="27">
        <f t="shared" si="35"/>
        <v>15</v>
      </c>
    </row>
    <row r="1101" spans="1:13" x14ac:dyDescent="0.2">
      <c r="A1101">
        <v>2203</v>
      </c>
      <c r="B1101" s="4">
        <v>43913</v>
      </c>
      <c r="C1101" t="s">
        <v>11</v>
      </c>
      <c r="D1101" t="s">
        <v>40</v>
      </c>
      <c r="E1101" s="2" t="str">
        <f>VLOOKUP('SampleSuperstore - Main Data'!D1101,Reference!$A$26:$B$74,2,FALSE)</f>
        <v>East</v>
      </c>
      <c r="F1101" s="22" t="s">
        <v>23</v>
      </c>
      <c r="G1101" s="22" t="s">
        <v>24</v>
      </c>
      <c r="H1101" s="24">
        <f>VLOOKUP($G1101, Reference!$A$3:$C$20, 2,FALSE)*I1101</f>
        <v>297</v>
      </c>
      <c r="I1101" s="22">
        <v>3</v>
      </c>
      <c r="J1101" s="26" cm="1">
        <f t="array" ref="J1101">IFERROR(_xlfn.IFS(AND(C1101="Corporate", F1101="Technology"), 3%, C1101="Corporate", 1%),0%)</f>
        <v>0</v>
      </c>
      <c r="K1101" s="24">
        <f>VLOOKUP($G1101, Reference!$A$3:$C$20, 3,FALSE)*I1101</f>
        <v>237</v>
      </c>
      <c r="L1101" s="27">
        <f t="shared" si="34"/>
        <v>60</v>
      </c>
      <c r="M1101" s="27">
        <f t="shared" si="35"/>
        <v>60</v>
      </c>
    </row>
    <row r="1102" spans="1:13" x14ac:dyDescent="0.2">
      <c r="A1102">
        <v>2204</v>
      </c>
      <c r="B1102" s="4">
        <v>43913</v>
      </c>
      <c r="C1102" t="s">
        <v>11</v>
      </c>
      <c r="D1102" t="s">
        <v>69</v>
      </c>
      <c r="E1102" s="2" t="str">
        <f>VLOOKUP('SampleSuperstore - Main Data'!D1102,Reference!$A$26:$B$74,2,FALSE)</f>
        <v>Central</v>
      </c>
      <c r="F1102" s="22" t="s">
        <v>13</v>
      </c>
      <c r="G1102" s="22" t="s">
        <v>41</v>
      </c>
      <c r="H1102" s="24">
        <f>VLOOKUP($G1102, Reference!$A$3:$C$20, 2,FALSE)*I1102</f>
        <v>12</v>
      </c>
      <c r="I1102" s="22">
        <v>4</v>
      </c>
      <c r="J1102" s="26" cm="1">
        <f t="array" ref="J1102">IFERROR(_xlfn.IFS(AND(C1102="Corporate", F1102="Technology"), 3%, C1102="Corporate", 1%),0%)</f>
        <v>0</v>
      </c>
      <c r="K1102" s="24">
        <f>VLOOKUP($G1102, Reference!$A$3:$C$20, 3,FALSE)*I1102</f>
        <v>8</v>
      </c>
      <c r="L1102" s="27">
        <f t="shared" si="34"/>
        <v>4</v>
      </c>
      <c r="M1102" s="27">
        <f t="shared" si="35"/>
        <v>4</v>
      </c>
    </row>
    <row r="1103" spans="1:13" x14ac:dyDescent="0.2">
      <c r="A1103">
        <v>2205</v>
      </c>
      <c r="B1103" s="4">
        <v>43913</v>
      </c>
      <c r="C1103" t="s">
        <v>11</v>
      </c>
      <c r="D1103" t="s">
        <v>45</v>
      </c>
      <c r="E1103" s="2" t="str">
        <f>VLOOKUP('SampleSuperstore - Main Data'!D1103,Reference!$A$26:$B$74,2,FALSE)</f>
        <v>Central</v>
      </c>
      <c r="F1103" s="22" t="s">
        <v>13</v>
      </c>
      <c r="G1103" s="22" t="s">
        <v>41</v>
      </c>
      <c r="H1103" s="24">
        <f>VLOOKUP($G1103, Reference!$A$3:$C$20, 2,FALSE)*I1103</f>
        <v>9</v>
      </c>
      <c r="I1103" s="22">
        <v>3</v>
      </c>
      <c r="J1103" s="26" cm="1">
        <f t="array" ref="J1103">IFERROR(_xlfn.IFS(AND(C1103="Corporate", F1103="Technology"), 3%, C1103="Corporate", 1%),0%)</f>
        <v>0</v>
      </c>
      <c r="K1103" s="24">
        <f>VLOOKUP($G1103, Reference!$A$3:$C$20, 3,FALSE)*I1103</f>
        <v>6</v>
      </c>
      <c r="L1103" s="27">
        <f t="shared" si="34"/>
        <v>3</v>
      </c>
      <c r="M1103" s="27">
        <f t="shared" si="35"/>
        <v>3</v>
      </c>
    </row>
    <row r="1104" spans="1:13" x14ac:dyDescent="0.2">
      <c r="A1104">
        <v>2206</v>
      </c>
      <c r="B1104" s="4">
        <v>43913</v>
      </c>
      <c r="C1104" t="s">
        <v>11</v>
      </c>
      <c r="D1104" t="s">
        <v>79</v>
      </c>
      <c r="E1104" s="2" t="str">
        <f>VLOOKUP('SampleSuperstore - Main Data'!D1104,Reference!$A$26:$B$74,2,FALSE)</f>
        <v>West</v>
      </c>
      <c r="F1104" s="22" t="s">
        <v>13</v>
      </c>
      <c r="G1104" s="22" t="s">
        <v>26</v>
      </c>
      <c r="H1104" s="24">
        <f>VLOOKUP($G1104, Reference!$A$3:$C$20, 2,FALSE)*I1104</f>
        <v>2.5</v>
      </c>
      <c r="I1104" s="22">
        <v>1</v>
      </c>
      <c r="J1104" s="26" cm="1">
        <f t="array" ref="J1104">IFERROR(_xlfn.IFS(AND(C1104="Corporate", F1104="Technology"), 3%, C1104="Corporate", 1%),0%)</f>
        <v>0</v>
      </c>
      <c r="K1104" s="24">
        <f>VLOOKUP($G1104, Reference!$A$3:$C$20, 3,FALSE)*I1104</f>
        <v>2</v>
      </c>
      <c r="L1104" s="27">
        <f t="shared" si="34"/>
        <v>0.5</v>
      </c>
      <c r="M1104" s="27">
        <f t="shared" si="35"/>
        <v>0.5</v>
      </c>
    </row>
    <row r="1105" spans="1:13" x14ac:dyDescent="0.2">
      <c r="A1105">
        <v>2207</v>
      </c>
      <c r="B1105" s="4">
        <v>43913</v>
      </c>
      <c r="C1105" t="s">
        <v>11</v>
      </c>
      <c r="D1105" t="s">
        <v>21</v>
      </c>
      <c r="E1105" s="2" t="str">
        <f>VLOOKUP('SampleSuperstore - Main Data'!D1105,Reference!$A$26:$B$74,2,FALSE)</f>
        <v>West</v>
      </c>
      <c r="F1105" s="22" t="s">
        <v>13</v>
      </c>
      <c r="G1105" s="22" t="s">
        <v>16</v>
      </c>
      <c r="H1105" s="24">
        <f>VLOOKUP($G1105, Reference!$A$3:$C$20, 2,FALSE)*I1105</f>
        <v>38</v>
      </c>
      <c r="I1105" s="22">
        <v>2</v>
      </c>
      <c r="J1105" s="26" cm="1">
        <f t="array" ref="J1105">IFERROR(_xlfn.IFS(AND(C1105="Corporate", F1105="Technology"), 3%, C1105="Corporate", 1%),0%)</f>
        <v>0</v>
      </c>
      <c r="K1105" s="24">
        <f>VLOOKUP($G1105, Reference!$A$3:$C$20, 3,FALSE)*I1105</f>
        <v>20</v>
      </c>
      <c r="L1105" s="27">
        <f t="shared" si="34"/>
        <v>18</v>
      </c>
      <c r="M1105" s="27">
        <f t="shared" si="35"/>
        <v>18</v>
      </c>
    </row>
    <row r="1106" spans="1:13" x14ac:dyDescent="0.2">
      <c r="A1106">
        <v>2208</v>
      </c>
      <c r="B1106" s="4">
        <v>43913</v>
      </c>
      <c r="C1106" t="s">
        <v>11</v>
      </c>
      <c r="D1106" t="s">
        <v>15</v>
      </c>
      <c r="E1106" s="2" t="str">
        <f>VLOOKUP('SampleSuperstore - Main Data'!D1106,Reference!$A$26:$B$74,2,FALSE)</f>
        <v>West</v>
      </c>
      <c r="F1106" s="22" t="s">
        <v>13</v>
      </c>
      <c r="G1106" s="22" t="s">
        <v>20</v>
      </c>
      <c r="H1106" s="24">
        <f>VLOOKUP($G1106, Reference!$A$3:$C$20, 2,FALSE)*I1106</f>
        <v>85</v>
      </c>
      <c r="I1106" s="22">
        <v>5</v>
      </c>
      <c r="J1106" s="26" cm="1">
        <f t="array" ref="J1106">IFERROR(_xlfn.IFS(AND(C1106="Corporate", F1106="Technology"), 3%, C1106="Corporate", 1%),0%)</f>
        <v>0</v>
      </c>
      <c r="K1106" s="24">
        <f>VLOOKUP($G1106, Reference!$A$3:$C$20, 3,FALSE)*I1106</f>
        <v>50</v>
      </c>
      <c r="L1106" s="27">
        <f t="shared" si="34"/>
        <v>35</v>
      </c>
      <c r="M1106" s="27">
        <f t="shared" si="35"/>
        <v>35</v>
      </c>
    </row>
    <row r="1107" spans="1:13" x14ac:dyDescent="0.2">
      <c r="A1107">
        <v>2209</v>
      </c>
      <c r="B1107" s="4">
        <v>43913</v>
      </c>
      <c r="C1107" t="s">
        <v>11</v>
      </c>
      <c r="D1107" t="s">
        <v>19</v>
      </c>
      <c r="E1107" s="2" t="str">
        <f>VLOOKUP('SampleSuperstore - Main Data'!D1107,Reference!$A$26:$B$74,2,FALSE)</f>
        <v>East</v>
      </c>
      <c r="F1107" s="22" t="s">
        <v>13</v>
      </c>
      <c r="G1107" s="22" t="s">
        <v>49</v>
      </c>
      <c r="H1107" s="24">
        <f>VLOOKUP($G1107, Reference!$A$3:$C$20, 2,FALSE)*I1107</f>
        <v>160</v>
      </c>
      <c r="I1107" s="22">
        <v>4</v>
      </c>
      <c r="J1107" s="26" cm="1">
        <f t="array" ref="J1107">IFERROR(_xlfn.IFS(AND(C1107="Corporate", F1107="Technology"), 3%, C1107="Corporate", 1%),0%)</f>
        <v>0</v>
      </c>
      <c r="K1107" s="24">
        <f>VLOOKUP($G1107, Reference!$A$3:$C$20, 3,FALSE)*I1107</f>
        <v>140</v>
      </c>
      <c r="L1107" s="27">
        <f t="shared" si="34"/>
        <v>20</v>
      </c>
      <c r="M1107" s="27">
        <f t="shared" si="35"/>
        <v>20</v>
      </c>
    </row>
    <row r="1108" spans="1:13" x14ac:dyDescent="0.2">
      <c r="A1108">
        <v>2213</v>
      </c>
      <c r="B1108" s="4">
        <v>43913</v>
      </c>
      <c r="C1108" t="s">
        <v>11</v>
      </c>
      <c r="D1108" t="s">
        <v>36</v>
      </c>
      <c r="E1108" s="2" t="str">
        <f>VLOOKUP('SampleSuperstore - Main Data'!D1108,Reference!$A$26:$B$74,2,FALSE)</f>
        <v>East</v>
      </c>
      <c r="F1108" s="22" t="s">
        <v>23</v>
      </c>
      <c r="G1108" s="22" t="s">
        <v>37</v>
      </c>
      <c r="H1108" s="24">
        <f>VLOOKUP($G1108, Reference!$A$3:$C$20, 2,FALSE)*I1108</f>
        <v>18</v>
      </c>
      <c r="I1108" s="22">
        <v>2</v>
      </c>
      <c r="J1108" s="26" cm="1">
        <f t="array" ref="J1108">IFERROR(_xlfn.IFS(AND(C1108="Corporate", F1108="Technology"), 3%, C1108="Corporate", 1%),0%)</f>
        <v>0</v>
      </c>
      <c r="K1108" s="24">
        <f>VLOOKUP($G1108, Reference!$A$3:$C$20, 3,FALSE)*I1108</f>
        <v>10</v>
      </c>
      <c r="L1108" s="27">
        <f t="shared" si="34"/>
        <v>8</v>
      </c>
      <c r="M1108" s="27">
        <f t="shared" si="35"/>
        <v>8</v>
      </c>
    </row>
    <row r="1109" spans="1:13" x14ac:dyDescent="0.2">
      <c r="A1109">
        <v>2214</v>
      </c>
      <c r="B1109" s="4">
        <v>43913</v>
      </c>
      <c r="C1109" t="s">
        <v>11</v>
      </c>
      <c r="D1109" t="s">
        <v>36</v>
      </c>
      <c r="E1109" s="2" t="str">
        <f>VLOOKUP('SampleSuperstore - Main Data'!D1109,Reference!$A$26:$B$74,2,FALSE)</f>
        <v>East</v>
      </c>
      <c r="F1109" s="22" t="s">
        <v>23</v>
      </c>
      <c r="G1109" s="22" t="s">
        <v>37</v>
      </c>
      <c r="H1109" s="24">
        <f>VLOOKUP($G1109, Reference!$A$3:$C$20, 2,FALSE)*I1109</f>
        <v>54</v>
      </c>
      <c r="I1109" s="22">
        <v>6</v>
      </c>
      <c r="J1109" s="26" cm="1">
        <f t="array" ref="J1109">IFERROR(_xlfn.IFS(AND(C1109="Corporate", F1109="Technology"), 3%, C1109="Corporate", 1%),0%)</f>
        <v>0</v>
      </c>
      <c r="K1109" s="24">
        <f>VLOOKUP($G1109, Reference!$A$3:$C$20, 3,FALSE)*I1109</f>
        <v>30</v>
      </c>
      <c r="L1109" s="27">
        <f t="shared" si="34"/>
        <v>24</v>
      </c>
      <c r="M1109" s="27">
        <f t="shared" si="35"/>
        <v>24</v>
      </c>
    </row>
    <row r="1110" spans="1:13" x14ac:dyDescent="0.2">
      <c r="A1110">
        <v>2215</v>
      </c>
      <c r="B1110" s="4">
        <v>43913</v>
      </c>
      <c r="C1110" t="s">
        <v>11</v>
      </c>
      <c r="D1110" t="s">
        <v>40</v>
      </c>
      <c r="E1110" s="2" t="str">
        <f>VLOOKUP('SampleSuperstore - Main Data'!D1110,Reference!$A$26:$B$74,2,FALSE)</f>
        <v>East</v>
      </c>
      <c r="F1110" s="22" t="s">
        <v>13</v>
      </c>
      <c r="G1110" s="22" t="s">
        <v>26</v>
      </c>
      <c r="H1110" s="24">
        <f>VLOOKUP($G1110, Reference!$A$3:$C$20, 2,FALSE)*I1110</f>
        <v>7.5</v>
      </c>
      <c r="I1110" s="22">
        <v>3</v>
      </c>
      <c r="J1110" s="26" cm="1">
        <f t="array" ref="J1110">IFERROR(_xlfn.IFS(AND(C1110="Corporate", F1110="Technology"), 3%, C1110="Corporate", 1%),0%)</f>
        <v>0</v>
      </c>
      <c r="K1110" s="24">
        <f>VLOOKUP($G1110, Reference!$A$3:$C$20, 3,FALSE)*I1110</f>
        <v>6</v>
      </c>
      <c r="L1110" s="27">
        <f t="shared" si="34"/>
        <v>1.5</v>
      </c>
      <c r="M1110" s="27">
        <f t="shared" si="35"/>
        <v>1.5</v>
      </c>
    </row>
    <row r="1111" spans="1:13" x14ac:dyDescent="0.2">
      <c r="A1111">
        <v>2216</v>
      </c>
      <c r="B1111" s="4">
        <v>43913</v>
      </c>
      <c r="C1111" t="s">
        <v>11</v>
      </c>
      <c r="D1111" t="s">
        <v>44</v>
      </c>
      <c r="E1111" s="2" t="str">
        <f>VLOOKUP('SampleSuperstore - Main Data'!D1111,Reference!$A$26:$B$74,2,FALSE)</f>
        <v>South</v>
      </c>
      <c r="F1111" s="22" t="s">
        <v>13</v>
      </c>
      <c r="G1111" s="22" t="s">
        <v>20</v>
      </c>
      <c r="H1111" s="24">
        <f>VLOOKUP($G1111, Reference!$A$3:$C$20, 2,FALSE)*I1111</f>
        <v>51</v>
      </c>
      <c r="I1111" s="22">
        <v>3</v>
      </c>
      <c r="J1111" s="26" cm="1">
        <f t="array" ref="J1111">IFERROR(_xlfn.IFS(AND(C1111="Corporate", F1111="Technology"), 3%, C1111="Corporate", 1%),0%)</f>
        <v>0</v>
      </c>
      <c r="K1111" s="24">
        <f>VLOOKUP($G1111, Reference!$A$3:$C$20, 3,FALSE)*I1111</f>
        <v>30</v>
      </c>
      <c r="L1111" s="27">
        <f t="shared" si="34"/>
        <v>21</v>
      </c>
      <c r="M1111" s="27">
        <f t="shared" si="35"/>
        <v>21</v>
      </c>
    </row>
    <row r="1112" spans="1:13" x14ac:dyDescent="0.2">
      <c r="A1112">
        <v>2217</v>
      </c>
      <c r="B1112" s="4">
        <v>43913</v>
      </c>
      <c r="C1112" t="s">
        <v>11</v>
      </c>
      <c r="D1112" t="s">
        <v>15</v>
      </c>
      <c r="E1112" s="2" t="str">
        <f>VLOOKUP('SampleSuperstore - Main Data'!D1112,Reference!$A$26:$B$74,2,FALSE)</f>
        <v>West</v>
      </c>
      <c r="F1112" s="22" t="s">
        <v>29</v>
      </c>
      <c r="G1112" s="22" t="s">
        <v>50</v>
      </c>
      <c r="H1112" s="24">
        <f>VLOOKUP($G1112, Reference!$A$3:$C$20, 2,FALSE)*I1112</f>
        <v>398</v>
      </c>
      <c r="I1112" s="22">
        <v>2</v>
      </c>
      <c r="J1112" s="26" cm="1">
        <f t="array" ref="J1112">IFERROR(_xlfn.IFS(AND(C1112="Corporate", F1112="Technology"), 3%, C1112="Corporate", 1%),0%)</f>
        <v>0</v>
      </c>
      <c r="K1112" s="24">
        <f>VLOOKUP($G1112, Reference!$A$3:$C$20, 3,FALSE)*I1112</f>
        <v>330</v>
      </c>
      <c r="L1112" s="27">
        <f t="shared" si="34"/>
        <v>68</v>
      </c>
      <c r="M1112" s="27">
        <f t="shared" si="35"/>
        <v>68</v>
      </c>
    </row>
    <row r="1113" spans="1:13" x14ac:dyDescent="0.2">
      <c r="A1113">
        <v>2219</v>
      </c>
      <c r="B1113" s="4">
        <v>43913</v>
      </c>
      <c r="C1113" t="s">
        <v>11</v>
      </c>
      <c r="D1113" t="s">
        <v>52</v>
      </c>
      <c r="E1113" s="2" t="str">
        <f>VLOOKUP('SampleSuperstore - Main Data'!D1113,Reference!$A$26:$B$74,2,FALSE)</f>
        <v>East</v>
      </c>
      <c r="F1113" s="22" t="s">
        <v>13</v>
      </c>
      <c r="G1113" s="22" t="s">
        <v>41</v>
      </c>
      <c r="H1113" s="24">
        <f>VLOOKUP($G1113, Reference!$A$3:$C$20, 2,FALSE)*I1113</f>
        <v>15</v>
      </c>
      <c r="I1113" s="22">
        <v>5</v>
      </c>
      <c r="J1113" s="26" cm="1">
        <f t="array" ref="J1113">IFERROR(_xlfn.IFS(AND(C1113="Corporate", F1113="Technology"), 3%, C1113="Corporate", 1%),0%)</f>
        <v>0</v>
      </c>
      <c r="K1113" s="24">
        <f>VLOOKUP($G1113, Reference!$A$3:$C$20, 3,FALSE)*I1113</f>
        <v>10</v>
      </c>
      <c r="L1113" s="27">
        <f t="shared" si="34"/>
        <v>5</v>
      </c>
      <c r="M1113" s="27">
        <f t="shared" si="35"/>
        <v>5</v>
      </c>
    </row>
    <row r="1114" spans="1:13" x14ac:dyDescent="0.2">
      <c r="A1114">
        <v>2220</v>
      </c>
      <c r="B1114" s="4">
        <v>43913</v>
      </c>
      <c r="C1114" t="s">
        <v>11</v>
      </c>
      <c r="D1114" t="s">
        <v>46</v>
      </c>
      <c r="E1114" s="2" t="str">
        <f>VLOOKUP('SampleSuperstore - Main Data'!D1114,Reference!$A$26:$B$74,2,FALSE)</f>
        <v>Central</v>
      </c>
      <c r="F1114" s="22" t="s">
        <v>23</v>
      </c>
      <c r="G1114" s="22" t="s">
        <v>24</v>
      </c>
      <c r="H1114" s="24">
        <f>VLOOKUP($G1114, Reference!$A$3:$C$20, 2,FALSE)*I1114</f>
        <v>297</v>
      </c>
      <c r="I1114" s="22">
        <v>3</v>
      </c>
      <c r="J1114" s="26" cm="1">
        <f t="array" ref="J1114">IFERROR(_xlfn.IFS(AND(C1114="Corporate", F1114="Technology"), 3%, C1114="Corporate", 1%),0%)</f>
        <v>0</v>
      </c>
      <c r="K1114" s="24">
        <f>VLOOKUP($G1114, Reference!$A$3:$C$20, 3,FALSE)*I1114</f>
        <v>237</v>
      </c>
      <c r="L1114" s="27">
        <f t="shared" si="34"/>
        <v>60</v>
      </c>
      <c r="M1114" s="27">
        <f t="shared" si="35"/>
        <v>60</v>
      </c>
    </row>
    <row r="1115" spans="1:13" x14ac:dyDescent="0.2">
      <c r="A1115">
        <v>2221</v>
      </c>
      <c r="B1115" s="4">
        <v>43913</v>
      </c>
      <c r="C1115" t="s">
        <v>11</v>
      </c>
      <c r="D1115" t="s">
        <v>36</v>
      </c>
      <c r="E1115" s="2" t="str">
        <f>VLOOKUP('SampleSuperstore - Main Data'!D1115,Reference!$A$26:$B$74,2,FALSE)</f>
        <v>East</v>
      </c>
      <c r="F1115" s="22" t="s">
        <v>23</v>
      </c>
      <c r="G1115" s="22" t="s">
        <v>24</v>
      </c>
      <c r="H1115" s="24">
        <f>VLOOKUP($G1115, Reference!$A$3:$C$20, 2,FALSE)*I1115</f>
        <v>198</v>
      </c>
      <c r="I1115" s="22">
        <v>2</v>
      </c>
      <c r="J1115" s="26" cm="1">
        <f t="array" ref="J1115">IFERROR(_xlfn.IFS(AND(C1115="Corporate", F1115="Technology"), 3%, C1115="Corporate", 1%),0%)</f>
        <v>0</v>
      </c>
      <c r="K1115" s="24">
        <f>VLOOKUP($G1115, Reference!$A$3:$C$20, 3,FALSE)*I1115</f>
        <v>158</v>
      </c>
      <c r="L1115" s="27">
        <f t="shared" si="34"/>
        <v>40</v>
      </c>
      <c r="M1115" s="27">
        <f t="shared" si="35"/>
        <v>40</v>
      </c>
    </row>
    <row r="1116" spans="1:13" x14ac:dyDescent="0.2">
      <c r="A1116">
        <v>2230</v>
      </c>
      <c r="B1116" s="4">
        <v>43914</v>
      </c>
      <c r="C1116" t="s">
        <v>11</v>
      </c>
      <c r="D1116" t="s">
        <v>81</v>
      </c>
      <c r="E1116" s="2" t="str">
        <f>VLOOKUP('SampleSuperstore - Main Data'!D1116,Reference!$A$26:$B$74,2,FALSE)</f>
        <v>East</v>
      </c>
      <c r="F1116" s="22" t="s">
        <v>13</v>
      </c>
      <c r="G1116" s="22" t="s">
        <v>14</v>
      </c>
      <c r="H1116" s="24">
        <f>VLOOKUP($G1116, Reference!$A$3:$C$20, 2,FALSE)*I1116</f>
        <v>90</v>
      </c>
      <c r="I1116" s="22">
        <v>2</v>
      </c>
      <c r="J1116" s="26" cm="1">
        <f t="array" ref="J1116">IFERROR(_xlfn.IFS(AND(C1116="Corporate", F1116="Technology"), 3%, C1116="Corporate", 1%),0%)</f>
        <v>0</v>
      </c>
      <c r="K1116" s="24">
        <f>VLOOKUP($G1116, Reference!$A$3:$C$20, 3,FALSE)*I1116</f>
        <v>70</v>
      </c>
      <c r="L1116" s="27">
        <f t="shared" si="34"/>
        <v>20</v>
      </c>
      <c r="M1116" s="27">
        <f t="shared" si="35"/>
        <v>20</v>
      </c>
    </row>
    <row r="1117" spans="1:13" x14ac:dyDescent="0.2">
      <c r="A1117">
        <v>2231</v>
      </c>
      <c r="B1117" s="4">
        <v>43914</v>
      </c>
      <c r="C1117" t="s">
        <v>11</v>
      </c>
      <c r="D1117" t="s">
        <v>55</v>
      </c>
      <c r="E1117" s="2" t="str">
        <f>VLOOKUP('SampleSuperstore - Main Data'!D1117,Reference!$A$26:$B$74,2,FALSE)</f>
        <v>Central</v>
      </c>
      <c r="F1117" s="22" t="s">
        <v>29</v>
      </c>
      <c r="G1117" s="22" t="s">
        <v>33</v>
      </c>
      <c r="H1117" s="24">
        <f>VLOOKUP($G1117, Reference!$A$3:$C$20, 2,FALSE)*I1117</f>
        <v>25</v>
      </c>
      <c r="I1117" s="22">
        <v>5</v>
      </c>
      <c r="J1117" s="26" cm="1">
        <f t="array" ref="J1117">IFERROR(_xlfn.IFS(AND(C1117="Corporate", F1117="Technology"), 3%, C1117="Corporate", 1%),0%)</f>
        <v>0</v>
      </c>
      <c r="K1117" s="24">
        <f>VLOOKUP($G1117, Reference!$A$3:$C$20, 3,FALSE)*I1117</f>
        <v>12.5</v>
      </c>
      <c r="L1117" s="27">
        <f t="shared" si="34"/>
        <v>12.5</v>
      </c>
      <c r="M1117" s="27">
        <f t="shared" si="35"/>
        <v>12.5</v>
      </c>
    </row>
    <row r="1118" spans="1:13" x14ac:dyDescent="0.2">
      <c r="A1118">
        <v>2233</v>
      </c>
      <c r="B1118" s="4">
        <v>43914</v>
      </c>
      <c r="C1118" t="s">
        <v>11</v>
      </c>
      <c r="D1118" t="s">
        <v>21</v>
      </c>
      <c r="E1118" s="2" t="str">
        <f>VLOOKUP('SampleSuperstore - Main Data'!D1118,Reference!$A$26:$B$74,2,FALSE)</f>
        <v>West</v>
      </c>
      <c r="F1118" s="22" t="s">
        <v>13</v>
      </c>
      <c r="G1118" s="22" t="s">
        <v>14</v>
      </c>
      <c r="H1118" s="24">
        <f>VLOOKUP($G1118, Reference!$A$3:$C$20, 2,FALSE)*I1118</f>
        <v>45</v>
      </c>
      <c r="I1118" s="22">
        <v>1</v>
      </c>
      <c r="J1118" s="26" cm="1">
        <f t="array" ref="J1118">IFERROR(_xlfn.IFS(AND(C1118="Corporate", F1118="Technology"), 3%, C1118="Corporate", 1%),0%)</f>
        <v>0</v>
      </c>
      <c r="K1118" s="24">
        <f>VLOOKUP($G1118, Reference!$A$3:$C$20, 3,FALSE)*I1118</f>
        <v>35</v>
      </c>
      <c r="L1118" s="27">
        <f t="shared" si="34"/>
        <v>10</v>
      </c>
      <c r="M1118" s="27">
        <f t="shared" si="35"/>
        <v>10</v>
      </c>
    </row>
    <row r="1119" spans="1:13" x14ac:dyDescent="0.2">
      <c r="A1119">
        <v>2235</v>
      </c>
      <c r="B1119" s="4">
        <v>43914</v>
      </c>
      <c r="C1119" t="s">
        <v>11</v>
      </c>
      <c r="D1119" t="s">
        <v>32</v>
      </c>
      <c r="E1119" s="2" t="str">
        <f>VLOOKUP('SampleSuperstore - Main Data'!D1119,Reference!$A$26:$B$74,2,FALSE)</f>
        <v>South</v>
      </c>
      <c r="F1119" s="22" t="s">
        <v>29</v>
      </c>
      <c r="G1119" s="22" t="s">
        <v>33</v>
      </c>
      <c r="H1119" s="24">
        <f>VLOOKUP($G1119, Reference!$A$3:$C$20, 2,FALSE)*I1119</f>
        <v>35</v>
      </c>
      <c r="I1119" s="22">
        <v>7</v>
      </c>
      <c r="J1119" s="26" cm="1">
        <f t="array" ref="J1119">IFERROR(_xlfn.IFS(AND(C1119="Corporate", F1119="Technology"), 3%, C1119="Corporate", 1%),0%)</f>
        <v>0</v>
      </c>
      <c r="K1119" s="24">
        <f>VLOOKUP($G1119, Reference!$A$3:$C$20, 3,FALSE)*I1119</f>
        <v>17.5</v>
      </c>
      <c r="L1119" s="27">
        <f t="shared" si="34"/>
        <v>17.5</v>
      </c>
      <c r="M1119" s="27">
        <f t="shared" si="35"/>
        <v>17.5</v>
      </c>
    </row>
    <row r="1120" spans="1:13" x14ac:dyDescent="0.2">
      <c r="A1120">
        <v>2237</v>
      </c>
      <c r="B1120" s="4">
        <v>43914</v>
      </c>
      <c r="C1120" t="s">
        <v>11</v>
      </c>
      <c r="D1120" t="s">
        <v>25</v>
      </c>
      <c r="E1120" s="2" t="str">
        <f>VLOOKUP('SampleSuperstore - Main Data'!D1120,Reference!$A$26:$B$74,2,FALSE)</f>
        <v>Central</v>
      </c>
      <c r="F1120" s="22" t="s">
        <v>23</v>
      </c>
      <c r="G1120" s="22" t="s">
        <v>38</v>
      </c>
      <c r="H1120" s="24">
        <f>VLOOKUP($G1120, Reference!$A$3:$C$20, 2,FALSE)*I1120</f>
        <v>400</v>
      </c>
      <c r="I1120" s="22">
        <v>5</v>
      </c>
      <c r="J1120" s="26" cm="1">
        <f t="array" ref="J1120">IFERROR(_xlfn.IFS(AND(C1120="Corporate", F1120="Technology"), 3%, C1120="Corporate", 1%),0%)</f>
        <v>0</v>
      </c>
      <c r="K1120" s="24">
        <f>VLOOKUP($G1120, Reference!$A$3:$C$20, 3,FALSE)*I1120</f>
        <v>325</v>
      </c>
      <c r="L1120" s="27">
        <f t="shared" si="34"/>
        <v>75</v>
      </c>
      <c r="M1120" s="27">
        <f t="shared" si="35"/>
        <v>75</v>
      </c>
    </row>
    <row r="1121" spans="1:13" x14ac:dyDescent="0.2">
      <c r="A1121">
        <v>2238</v>
      </c>
      <c r="B1121" s="4">
        <v>43914</v>
      </c>
      <c r="C1121" t="s">
        <v>11</v>
      </c>
      <c r="D1121" t="s">
        <v>56</v>
      </c>
      <c r="E1121" s="2" t="str">
        <f>VLOOKUP('SampleSuperstore - Main Data'!D1121,Reference!$A$26:$B$74,2,FALSE)</f>
        <v>Central</v>
      </c>
      <c r="F1121" s="22" t="s">
        <v>13</v>
      </c>
      <c r="G1121" s="22" t="s">
        <v>49</v>
      </c>
      <c r="H1121" s="24">
        <f>VLOOKUP($G1121, Reference!$A$3:$C$20, 2,FALSE)*I1121</f>
        <v>200</v>
      </c>
      <c r="I1121" s="22">
        <v>5</v>
      </c>
      <c r="J1121" s="26" cm="1">
        <f t="array" ref="J1121">IFERROR(_xlfn.IFS(AND(C1121="Corporate", F1121="Technology"), 3%, C1121="Corporate", 1%),0%)</f>
        <v>0</v>
      </c>
      <c r="K1121" s="24">
        <f>VLOOKUP($G1121, Reference!$A$3:$C$20, 3,FALSE)*I1121</f>
        <v>175</v>
      </c>
      <c r="L1121" s="27">
        <f t="shared" si="34"/>
        <v>25</v>
      </c>
      <c r="M1121" s="27">
        <f t="shared" si="35"/>
        <v>25</v>
      </c>
    </row>
    <row r="1122" spans="1:13" x14ac:dyDescent="0.2">
      <c r="A1122">
        <v>2239</v>
      </c>
      <c r="B1122" s="4">
        <v>43914</v>
      </c>
      <c r="C1122" t="s">
        <v>11</v>
      </c>
      <c r="D1122" t="s">
        <v>67</v>
      </c>
      <c r="E1122" s="2" t="str">
        <f>VLOOKUP('SampleSuperstore - Main Data'!D1122,Reference!$A$26:$B$74,2,FALSE)</f>
        <v>West</v>
      </c>
      <c r="F1122" s="22" t="s">
        <v>29</v>
      </c>
      <c r="G1122" s="22" t="s">
        <v>33</v>
      </c>
      <c r="H1122" s="24">
        <f>VLOOKUP($G1122, Reference!$A$3:$C$20, 2,FALSE)*I1122</f>
        <v>60</v>
      </c>
      <c r="I1122" s="22">
        <v>12</v>
      </c>
      <c r="J1122" s="26" cm="1">
        <f t="array" ref="J1122">IFERROR(_xlfn.IFS(AND(C1122="Corporate", F1122="Technology"), 3%, C1122="Corporate", 1%),0%)</f>
        <v>0</v>
      </c>
      <c r="K1122" s="24">
        <f>VLOOKUP($G1122, Reference!$A$3:$C$20, 3,FALSE)*I1122</f>
        <v>30</v>
      </c>
      <c r="L1122" s="27">
        <f t="shared" si="34"/>
        <v>30</v>
      </c>
      <c r="M1122" s="27">
        <f t="shared" si="35"/>
        <v>30</v>
      </c>
    </row>
    <row r="1123" spans="1:13" x14ac:dyDescent="0.2">
      <c r="A1123">
        <v>2240</v>
      </c>
      <c r="B1123" s="4">
        <v>43914</v>
      </c>
      <c r="C1123" t="s">
        <v>11</v>
      </c>
      <c r="D1123" t="s">
        <v>36</v>
      </c>
      <c r="E1123" s="2" t="str">
        <f>VLOOKUP('SampleSuperstore - Main Data'!D1123,Reference!$A$26:$B$74,2,FALSE)</f>
        <v>East</v>
      </c>
      <c r="F1123" s="22" t="s">
        <v>13</v>
      </c>
      <c r="G1123" s="22" t="s">
        <v>41</v>
      </c>
      <c r="H1123" s="24">
        <f>VLOOKUP($G1123, Reference!$A$3:$C$20, 2,FALSE)*I1123</f>
        <v>27</v>
      </c>
      <c r="I1123" s="22">
        <v>9</v>
      </c>
      <c r="J1123" s="26" cm="1">
        <f t="array" ref="J1123">IFERROR(_xlfn.IFS(AND(C1123="Corporate", F1123="Technology"), 3%, C1123="Corporate", 1%),0%)</f>
        <v>0</v>
      </c>
      <c r="K1123" s="24">
        <f>VLOOKUP($G1123, Reference!$A$3:$C$20, 3,FALSE)*I1123</f>
        <v>18</v>
      </c>
      <c r="L1123" s="27">
        <f t="shared" si="34"/>
        <v>9</v>
      </c>
      <c r="M1123" s="27">
        <f t="shared" si="35"/>
        <v>9</v>
      </c>
    </row>
    <row r="1124" spans="1:13" x14ac:dyDescent="0.2">
      <c r="A1124">
        <v>2241</v>
      </c>
      <c r="B1124" s="4">
        <v>43914</v>
      </c>
      <c r="C1124" t="s">
        <v>11</v>
      </c>
      <c r="D1124" t="s">
        <v>36</v>
      </c>
      <c r="E1124" s="2" t="str">
        <f>VLOOKUP('SampleSuperstore - Main Data'!D1124,Reference!$A$26:$B$74,2,FALSE)</f>
        <v>East</v>
      </c>
      <c r="F1124" s="22" t="s">
        <v>13</v>
      </c>
      <c r="G1124" s="22" t="s">
        <v>16</v>
      </c>
      <c r="H1124" s="24">
        <f>VLOOKUP($G1124, Reference!$A$3:$C$20, 2,FALSE)*I1124</f>
        <v>57</v>
      </c>
      <c r="I1124" s="22">
        <v>3</v>
      </c>
      <c r="J1124" s="26" cm="1">
        <f t="array" ref="J1124">IFERROR(_xlfn.IFS(AND(C1124="Corporate", F1124="Technology"), 3%, C1124="Corporate", 1%),0%)</f>
        <v>0</v>
      </c>
      <c r="K1124" s="24">
        <f>VLOOKUP($G1124, Reference!$A$3:$C$20, 3,FALSE)*I1124</f>
        <v>30</v>
      </c>
      <c r="L1124" s="27">
        <f t="shared" si="34"/>
        <v>27</v>
      </c>
      <c r="M1124" s="27">
        <f t="shared" si="35"/>
        <v>27</v>
      </c>
    </row>
    <row r="1125" spans="1:13" x14ac:dyDescent="0.2">
      <c r="A1125">
        <v>2242</v>
      </c>
      <c r="B1125" s="4">
        <v>43914</v>
      </c>
      <c r="C1125" t="s">
        <v>11</v>
      </c>
      <c r="D1125" t="s">
        <v>15</v>
      </c>
      <c r="E1125" s="2" t="str">
        <f>VLOOKUP('SampleSuperstore - Main Data'!D1125,Reference!$A$26:$B$74,2,FALSE)</f>
        <v>West</v>
      </c>
      <c r="F1125" s="22" t="s">
        <v>13</v>
      </c>
      <c r="G1125" s="22" t="s">
        <v>26</v>
      </c>
      <c r="H1125" s="24">
        <f>VLOOKUP($G1125, Reference!$A$3:$C$20, 2,FALSE)*I1125</f>
        <v>5</v>
      </c>
      <c r="I1125" s="22">
        <v>2</v>
      </c>
      <c r="J1125" s="26" cm="1">
        <f t="array" ref="J1125">IFERROR(_xlfn.IFS(AND(C1125="Corporate", F1125="Technology"), 3%, C1125="Corporate", 1%),0%)</f>
        <v>0</v>
      </c>
      <c r="K1125" s="24">
        <f>VLOOKUP($G1125, Reference!$A$3:$C$20, 3,FALSE)*I1125</f>
        <v>4</v>
      </c>
      <c r="L1125" s="27">
        <f t="shared" si="34"/>
        <v>1</v>
      </c>
      <c r="M1125" s="27">
        <f t="shared" si="35"/>
        <v>1</v>
      </c>
    </row>
    <row r="1126" spans="1:13" x14ac:dyDescent="0.2">
      <c r="A1126">
        <v>2243</v>
      </c>
      <c r="B1126" s="4">
        <v>43914</v>
      </c>
      <c r="C1126" t="s">
        <v>11</v>
      </c>
      <c r="D1126" t="s">
        <v>21</v>
      </c>
      <c r="E1126" s="2" t="str">
        <f>VLOOKUP('SampleSuperstore - Main Data'!D1126,Reference!$A$26:$B$74,2,FALSE)</f>
        <v>West</v>
      </c>
      <c r="F1126" s="22" t="s">
        <v>13</v>
      </c>
      <c r="G1126" s="22" t="s">
        <v>16</v>
      </c>
      <c r="H1126" s="24">
        <f>VLOOKUP($G1126, Reference!$A$3:$C$20, 2,FALSE)*I1126</f>
        <v>133</v>
      </c>
      <c r="I1126" s="22">
        <v>7</v>
      </c>
      <c r="J1126" s="26" cm="1">
        <f t="array" ref="J1126">IFERROR(_xlfn.IFS(AND(C1126="Corporate", F1126="Technology"), 3%, C1126="Corporate", 1%),0%)</f>
        <v>0</v>
      </c>
      <c r="K1126" s="24">
        <f>VLOOKUP($G1126, Reference!$A$3:$C$20, 3,FALSE)*I1126</f>
        <v>70</v>
      </c>
      <c r="L1126" s="27">
        <f t="shared" si="34"/>
        <v>63</v>
      </c>
      <c r="M1126" s="27">
        <f t="shared" si="35"/>
        <v>63</v>
      </c>
    </row>
    <row r="1127" spans="1:13" x14ac:dyDescent="0.2">
      <c r="A1127">
        <v>2244</v>
      </c>
      <c r="B1127" s="4">
        <v>43914</v>
      </c>
      <c r="C1127" t="s">
        <v>11</v>
      </c>
      <c r="D1127" t="s">
        <v>44</v>
      </c>
      <c r="E1127" s="2" t="str">
        <f>VLOOKUP('SampleSuperstore - Main Data'!D1127,Reference!$A$26:$B$74,2,FALSE)</f>
        <v>South</v>
      </c>
      <c r="F1127" s="22" t="s">
        <v>23</v>
      </c>
      <c r="G1127" s="22" t="s">
        <v>37</v>
      </c>
      <c r="H1127" s="24">
        <f>VLOOKUP($G1127, Reference!$A$3:$C$20, 2,FALSE)*I1127</f>
        <v>36</v>
      </c>
      <c r="I1127" s="22">
        <v>4</v>
      </c>
      <c r="J1127" s="26" cm="1">
        <f t="array" ref="J1127">IFERROR(_xlfn.IFS(AND(C1127="Corporate", F1127="Technology"), 3%, C1127="Corporate", 1%),0%)</f>
        <v>0</v>
      </c>
      <c r="K1127" s="24">
        <f>VLOOKUP($G1127, Reference!$A$3:$C$20, 3,FALSE)*I1127</f>
        <v>20</v>
      </c>
      <c r="L1127" s="27">
        <f t="shared" si="34"/>
        <v>16</v>
      </c>
      <c r="M1127" s="27">
        <f t="shared" si="35"/>
        <v>16</v>
      </c>
    </row>
    <row r="1128" spans="1:13" x14ac:dyDescent="0.2">
      <c r="A1128">
        <v>2245</v>
      </c>
      <c r="B1128" s="4">
        <v>43914</v>
      </c>
      <c r="C1128" t="s">
        <v>11</v>
      </c>
      <c r="D1128" t="s">
        <v>15</v>
      </c>
      <c r="E1128" s="2" t="str">
        <f>VLOOKUP('SampleSuperstore - Main Data'!D1128,Reference!$A$26:$B$74,2,FALSE)</f>
        <v>West</v>
      </c>
      <c r="F1128" s="22" t="s">
        <v>13</v>
      </c>
      <c r="G1128" s="22" t="s">
        <v>49</v>
      </c>
      <c r="H1128" s="24">
        <f>VLOOKUP($G1128, Reference!$A$3:$C$20, 2,FALSE)*I1128</f>
        <v>360</v>
      </c>
      <c r="I1128" s="22">
        <v>9</v>
      </c>
      <c r="J1128" s="26" cm="1">
        <f t="array" ref="J1128">IFERROR(_xlfn.IFS(AND(C1128="Corporate", F1128="Technology"), 3%, C1128="Corporate", 1%),0%)</f>
        <v>0</v>
      </c>
      <c r="K1128" s="24">
        <f>VLOOKUP($G1128, Reference!$A$3:$C$20, 3,FALSE)*I1128</f>
        <v>315</v>
      </c>
      <c r="L1128" s="27">
        <f t="shared" si="34"/>
        <v>45</v>
      </c>
      <c r="M1128" s="27">
        <f t="shared" si="35"/>
        <v>45</v>
      </c>
    </row>
    <row r="1129" spans="1:13" x14ac:dyDescent="0.2">
      <c r="A1129">
        <v>2247</v>
      </c>
      <c r="B1129" s="4">
        <v>43914</v>
      </c>
      <c r="C1129" t="s">
        <v>11</v>
      </c>
      <c r="D1129" t="s">
        <v>47</v>
      </c>
      <c r="E1129" s="2" t="str">
        <f>VLOOKUP('SampleSuperstore - Main Data'!D1129,Reference!$A$26:$B$74,2,FALSE)</f>
        <v>South</v>
      </c>
      <c r="F1129" s="22" t="s">
        <v>13</v>
      </c>
      <c r="G1129" s="22" t="s">
        <v>26</v>
      </c>
      <c r="H1129" s="24">
        <f>VLOOKUP($G1129, Reference!$A$3:$C$20, 2,FALSE)*I1129</f>
        <v>12.5</v>
      </c>
      <c r="I1129" s="22">
        <v>5</v>
      </c>
      <c r="J1129" s="26" cm="1">
        <f t="array" ref="J1129">IFERROR(_xlfn.IFS(AND(C1129="Corporate", F1129="Technology"), 3%, C1129="Corporate", 1%),0%)</f>
        <v>0</v>
      </c>
      <c r="K1129" s="24">
        <f>VLOOKUP($G1129, Reference!$A$3:$C$20, 3,FALSE)*I1129</f>
        <v>10</v>
      </c>
      <c r="L1129" s="27">
        <f t="shared" si="34"/>
        <v>2.5</v>
      </c>
      <c r="M1129" s="27">
        <f t="shared" si="35"/>
        <v>2.5</v>
      </c>
    </row>
    <row r="1130" spans="1:13" x14ac:dyDescent="0.2">
      <c r="A1130">
        <v>2248</v>
      </c>
      <c r="B1130" s="4">
        <v>43914</v>
      </c>
      <c r="C1130" t="s">
        <v>11</v>
      </c>
      <c r="D1130" t="s">
        <v>46</v>
      </c>
      <c r="E1130" s="2" t="str">
        <f>VLOOKUP('SampleSuperstore - Main Data'!D1130,Reference!$A$26:$B$74,2,FALSE)</f>
        <v>Central</v>
      </c>
      <c r="F1130" s="22" t="s">
        <v>13</v>
      </c>
      <c r="G1130" s="22" t="s">
        <v>49</v>
      </c>
      <c r="H1130" s="24">
        <f>VLOOKUP($G1130, Reference!$A$3:$C$20, 2,FALSE)*I1130</f>
        <v>80</v>
      </c>
      <c r="I1130" s="22">
        <v>2</v>
      </c>
      <c r="J1130" s="26" cm="1">
        <f t="array" ref="J1130">IFERROR(_xlfn.IFS(AND(C1130="Corporate", F1130="Technology"), 3%, C1130="Corporate", 1%),0%)</f>
        <v>0</v>
      </c>
      <c r="K1130" s="24">
        <f>VLOOKUP($G1130, Reference!$A$3:$C$20, 3,FALSE)*I1130</f>
        <v>70</v>
      </c>
      <c r="L1130" s="27">
        <f t="shared" si="34"/>
        <v>10</v>
      </c>
      <c r="M1130" s="27">
        <f t="shared" si="35"/>
        <v>10</v>
      </c>
    </row>
    <row r="1131" spans="1:13" x14ac:dyDescent="0.2">
      <c r="A1131">
        <v>2251</v>
      </c>
      <c r="B1131" s="4">
        <v>43914</v>
      </c>
      <c r="C1131" t="s">
        <v>11</v>
      </c>
      <c r="D1131" t="s">
        <v>25</v>
      </c>
      <c r="E1131" s="2" t="str">
        <f>VLOOKUP('SampleSuperstore - Main Data'!D1131,Reference!$A$26:$B$74,2,FALSE)</f>
        <v>Central</v>
      </c>
      <c r="F1131" s="22" t="s">
        <v>13</v>
      </c>
      <c r="G1131" s="22" t="s">
        <v>26</v>
      </c>
      <c r="H1131" s="24">
        <f>VLOOKUP($G1131, Reference!$A$3:$C$20, 2,FALSE)*I1131</f>
        <v>12.5</v>
      </c>
      <c r="I1131" s="22">
        <v>5</v>
      </c>
      <c r="J1131" s="26" cm="1">
        <f t="array" ref="J1131">IFERROR(_xlfn.IFS(AND(C1131="Corporate", F1131="Technology"), 3%, C1131="Corporate", 1%),0%)</f>
        <v>0</v>
      </c>
      <c r="K1131" s="24">
        <f>VLOOKUP($G1131, Reference!$A$3:$C$20, 3,FALSE)*I1131</f>
        <v>10</v>
      </c>
      <c r="L1131" s="27">
        <f t="shared" si="34"/>
        <v>2.5</v>
      </c>
      <c r="M1131" s="27">
        <f t="shared" si="35"/>
        <v>2.5</v>
      </c>
    </row>
    <row r="1132" spans="1:13" x14ac:dyDescent="0.2">
      <c r="A1132">
        <v>2252</v>
      </c>
      <c r="B1132" s="4">
        <v>43914</v>
      </c>
      <c r="C1132" t="s">
        <v>11</v>
      </c>
      <c r="D1132" t="s">
        <v>36</v>
      </c>
      <c r="E1132" s="2" t="str">
        <f>VLOOKUP('SampleSuperstore - Main Data'!D1132,Reference!$A$26:$B$74,2,FALSE)</f>
        <v>East</v>
      </c>
      <c r="F1132" s="22" t="s">
        <v>13</v>
      </c>
      <c r="G1132" s="22" t="s">
        <v>26</v>
      </c>
      <c r="H1132" s="24">
        <f>VLOOKUP($G1132, Reference!$A$3:$C$20, 2,FALSE)*I1132</f>
        <v>12.5</v>
      </c>
      <c r="I1132" s="22">
        <v>5</v>
      </c>
      <c r="J1132" s="26" cm="1">
        <f t="array" ref="J1132">IFERROR(_xlfn.IFS(AND(C1132="Corporate", F1132="Technology"), 3%, C1132="Corporate", 1%),0%)</f>
        <v>0</v>
      </c>
      <c r="K1132" s="24">
        <f>VLOOKUP($G1132, Reference!$A$3:$C$20, 3,FALSE)*I1132</f>
        <v>10</v>
      </c>
      <c r="L1132" s="27">
        <f t="shared" si="34"/>
        <v>2.5</v>
      </c>
      <c r="M1132" s="27">
        <f t="shared" si="35"/>
        <v>2.5</v>
      </c>
    </row>
    <row r="1133" spans="1:13" x14ac:dyDescent="0.2">
      <c r="A1133">
        <v>2253</v>
      </c>
      <c r="B1133" s="4">
        <v>43914</v>
      </c>
      <c r="C1133" t="s">
        <v>11</v>
      </c>
      <c r="D1133" t="s">
        <v>31</v>
      </c>
      <c r="E1133" s="2" t="str">
        <f>VLOOKUP('SampleSuperstore - Main Data'!D1133,Reference!$A$26:$B$74,2,FALSE)</f>
        <v>Central</v>
      </c>
      <c r="F1133" s="22" t="s">
        <v>13</v>
      </c>
      <c r="G1133" s="22" t="s">
        <v>26</v>
      </c>
      <c r="H1133" s="24">
        <f>VLOOKUP($G1133, Reference!$A$3:$C$20, 2,FALSE)*I1133</f>
        <v>32.5</v>
      </c>
      <c r="I1133" s="22">
        <v>13</v>
      </c>
      <c r="J1133" s="26" cm="1">
        <f t="array" ref="J1133">IFERROR(_xlfn.IFS(AND(C1133="Corporate", F1133="Technology"), 3%, C1133="Corporate", 1%),0%)</f>
        <v>0</v>
      </c>
      <c r="K1133" s="24">
        <f>VLOOKUP($G1133, Reference!$A$3:$C$20, 3,FALSE)*I1133</f>
        <v>26</v>
      </c>
      <c r="L1133" s="27">
        <f t="shared" si="34"/>
        <v>6.5</v>
      </c>
      <c r="M1133" s="27">
        <f t="shared" si="35"/>
        <v>6.5</v>
      </c>
    </row>
    <row r="1134" spans="1:13" x14ac:dyDescent="0.2">
      <c r="A1134">
        <v>2255</v>
      </c>
      <c r="B1134" s="4">
        <v>43914</v>
      </c>
      <c r="C1134" t="s">
        <v>11</v>
      </c>
      <c r="D1134" t="s">
        <v>19</v>
      </c>
      <c r="E1134" s="2" t="str">
        <f>VLOOKUP('SampleSuperstore - Main Data'!D1134,Reference!$A$26:$B$74,2,FALSE)</f>
        <v>East</v>
      </c>
      <c r="F1134" s="22" t="s">
        <v>23</v>
      </c>
      <c r="G1134" s="22" t="s">
        <v>37</v>
      </c>
      <c r="H1134" s="24">
        <f>VLOOKUP($G1134, Reference!$A$3:$C$20, 2,FALSE)*I1134</f>
        <v>18</v>
      </c>
      <c r="I1134" s="22">
        <v>2</v>
      </c>
      <c r="J1134" s="26" cm="1">
        <f t="array" ref="J1134">IFERROR(_xlfn.IFS(AND(C1134="Corporate", F1134="Technology"), 3%, C1134="Corporate", 1%),0%)</f>
        <v>0</v>
      </c>
      <c r="K1134" s="24">
        <f>VLOOKUP($G1134, Reference!$A$3:$C$20, 3,FALSE)*I1134</f>
        <v>10</v>
      </c>
      <c r="L1134" s="27">
        <f t="shared" si="34"/>
        <v>8</v>
      </c>
      <c r="M1134" s="27">
        <f t="shared" si="35"/>
        <v>8</v>
      </c>
    </row>
    <row r="1135" spans="1:13" x14ac:dyDescent="0.2">
      <c r="A1135">
        <v>2267</v>
      </c>
      <c r="B1135" s="4">
        <v>43915</v>
      </c>
      <c r="C1135" t="s">
        <v>11</v>
      </c>
      <c r="D1135" t="s">
        <v>25</v>
      </c>
      <c r="E1135" s="2" t="str">
        <f>VLOOKUP('SampleSuperstore - Main Data'!D1135,Reference!$A$26:$B$74,2,FALSE)</f>
        <v>Central</v>
      </c>
      <c r="F1135" s="22" t="s">
        <v>29</v>
      </c>
      <c r="G1135" s="22" t="s">
        <v>50</v>
      </c>
      <c r="H1135" s="24">
        <f>VLOOKUP($G1135, Reference!$A$3:$C$20, 2,FALSE)*I1135</f>
        <v>1393</v>
      </c>
      <c r="I1135" s="22">
        <v>7</v>
      </c>
      <c r="J1135" s="26" cm="1">
        <f t="array" ref="J1135">IFERROR(_xlfn.IFS(AND(C1135="Corporate", F1135="Technology"), 3%, C1135="Corporate", 1%),0%)</f>
        <v>0</v>
      </c>
      <c r="K1135" s="24">
        <f>VLOOKUP($G1135, Reference!$A$3:$C$20, 3,FALSE)*I1135</f>
        <v>1155</v>
      </c>
      <c r="L1135" s="27">
        <f t="shared" si="34"/>
        <v>238</v>
      </c>
      <c r="M1135" s="27">
        <f t="shared" si="35"/>
        <v>238</v>
      </c>
    </row>
    <row r="1136" spans="1:13" x14ac:dyDescent="0.2">
      <c r="A1136">
        <v>2268</v>
      </c>
      <c r="B1136" s="4">
        <v>43915</v>
      </c>
      <c r="C1136" t="s">
        <v>11</v>
      </c>
      <c r="D1136" t="s">
        <v>32</v>
      </c>
      <c r="E1136" s="2" t="str">
        <f>VLOOKUP('SampleSuperstore - Main Data'!D1136,Reference!$A$26:$B$74,2,FALSE)</f>
        <v>South</v>
      </c>
      <c r="F1136" s="22" t="s">
        <v>29</v>
      </c>
      <c r="G1136" s="22" t="s">
        <v>33</v>
      </c>
      <c r="H1136" s="24">
        <f>VLOOKUP($G1136, Reference!$A$3:$C$20, 2,FALSE)*I1136</f>
        <v>15</v>
      </c>
      <c r="I1136" s="22">
        <v>3</v>
      </c>
      <c r="J1136" s="26" cm="1">
        <f t="array" ref="J1136">IFERROR(_xlfn.IFS(AND(C1136="Corporate", F1136="Technology"), 3%, C1136="Corporate", 1%),0%)</f>
        <v>0</v>
      </c>
      <c r="K1136" s="24">
        <f>VLOOKUP($G1136, Reference!$A$3:$C$20, 3,FALSE)*I1136</f>
        <v>7.5</v>
      </c>
      <c r="L1136" s="27">
        <f t="shared" si="34"/>
        <v>7.5</v>
      </c>
      <c r="M1136" s="27">
        <f t="shared" si="35"/>
        <v>7.5</v>
      </c>
    </row>
    <row r="1137" spans="1:13" x14ac:dyDescent="0.2">
      <c r="A1137">
        <v>2269</v>
      </c>
      <c r="B1137" s="4">
        <v>43915</v>
      </c>
      <c r="C1137" t="s">
        <v>11</v>
      </c>
      <c r="D1137" t="s">
        <v>22</v>
      </c>
      <c r="E1137" s="2" t="str">
        <f>VLOOKUP('SampleSuperstore - Main Data'!D1137,Reference!$A$26:$B$74,2,FALSE)</f>
        <v>West</v>
      </c>
      <c r="F1137" s="22" t="s">
        <v>23</v>
      </c>
      <c r="G1137" s="22" t="s">
        <v>37</v>
      </c>
      <c r="H1137" s="24">
        <f>VLOOKUP($G1137, Reference!$A$3:$C$20, 2,FALSE)*I1137</f>
        <v>54</v>
      </c>
      <c r="I1137" s="22">
        <v>6</v>
      </c>
      <c r="J1137" s="26" cm="1">
        <f t="array" ref="J1137">IFERROR(_xlfn.IFS(AND(C1137="Corporate", F1137="Technology"), 3%, C1137="Corporate", 1%),0%)</f>
        <v>0</v>
      </c>
      <c r="K1137" s="24">
        <f>VLOOKUP($G1137, Reference!$A$3:$C$20, 3,FALSE)*I1137</f>
        <v>30</v>
      </c>
      <c r="L1137" s="27">
        <f t="shared" si="34"/>
        <v>24</v>
      </c>
      <c r="M1137" s="27">
        <f t="shared" si="35"/>
        <v>24</v>
      </c>
    </row>
    <row r="1138" spans="1:13" x14ac:dyDescent="0.2">
      <c r="A1138">
        <v>2273</v>
      </c>
      <c r="B1138" s="4">
        <v>43915</v>
      </c>
      <c r="C1138" t="s">
        <v>11</v>
      </c>
      <c r="D1138" t="s">
        <v>19</v>
      </c>
      <c r="E1138" s="2" t="str">
        <f>VLOOKUP('SampleSuperstore - Main Data'!D1138,Reference!$A$26:$B$74,2,FALSE)</f>
        <v>East</v>
      </c>
      <c r="F1138" s="22" t="s">
        <v>13</v>
      </c>
      <c r="G1138" s="22" t="s">
        <v>14</v>
      </c>
      <c r="H1138" s="24">
        <f>VLOOKUP($G1138, Reference!$A$3:$C$20, 2,FALSE)*I1138</f>
        <v>90</v>
      </c>
      <c r="I1138" s="22">
        <v>2</v>
      </c>
      <c r="J1138" s="26" cm="1">
        <f t="array" ref="J1138">IFERROR(_xlfn.IFS(AND(C1138="Corporate", F1138="Technology"), 3%, C1138="Corporate", 1%),0%)</f>
        <v>0</v>
      </c>
      <c r="K1138" s="24">
        <f>VLOOKUP($G1138, Reference!$A$3:$C$20, 3,FALSE)*I1138</f>
        <v>70</v>
      </c>
      <c r="L1138" s="27">
        <f t="shared" si="34"/>
        <v>20</v>
      </c>
      <c r="M1138" s="27">
        <f t="shared" si="35"/>
        <v>20</v>
      </c>
    </row>
    <row r="1139" spans="1:13" x14ac:dyDescent="0.2">
      <c r="A1139">
        <v>2275</v>
      </c>
      <c r="B1139" s="4">
        <v>43915</v>
      </c>
      <c r="C1139" t="s">
        <v>11</v>
      </c>
      <c r="D1139" t="s">
        <v>44</v>
      </c>
      <c r="E1139" s="2" t="str">
        <f>VLOOKUP('SampleSuperstore - Main Data'!D1139,Reference!$A$26:$B$74,2,FALSE)</f>
        <v>South</v>
      </c>
      <c r="F1139" s="22" t="s">
        <v>29</v>
      </c>
      <c r="G1139" s="22" t="s">
        <v>33</v>
      </c>
      <c r="H1139" s="24">
        <f>VLOOKUP($G1139, Reference!$A$3:$C$20, 2,FALSE)*I1139</f>
        <v>15</v>
      </c>
      <c r="I1139" s="22">
        <v>3</v>
      </c>
      <c r="J1139" s="26" cm="1">
        <f t="array" ref="J1139">IFERROR(_xlfn.IFS(AND(C1139="Corporate", F1139="Technology"), 3%, C1139="Corporate", 1%),0%)</f>
        <v>0</v>
      </c>
      <c r="K1139" s="24">
        <f>VLOOKUP($G1139, Reference!$A$3:$C$20, 3,FALSE)*I1139</f>
        <v>7.5</v>
      </c>
      <c r="L1139" s="27">
        <f t="shared" si="34"/>
        <v>7.5</v>
      </c>
      <c r="M1139" s="27">
        <f t="shared" si="35"/>
        <v>7.5</v>
      </c>
    </row>
    <row r="1140" spans="1:13" x14ac:dyDescent="0.2">
      <c r="A1140">
        <v>2276</v>
      </c>
      <c r="B1140" s="4">
        <v>43915</v>
      </c>
      <c r="C1140" t="s">
        <v>11</v>
      </c>
      <c r="D1140" t="s">
        <v>36</v>
      </c>
      <c r="E1140" s="2" t="str">
        <f>VLOOKUP('SampleSuperstore - Main Data'!D1140,Reference!$A$26:$B$74,2,FALSE)</f>
        <v>East</v>
      </c>
      <c r="F1140" s="22" t="s">
        <v>23</v>
      </c>
      <c r="G1140" s="22" t="s">
        <v>37</v>
      </c>
      <c r="H1140" s="24">
        <f>VLOOKUP($G1140, Reference!$A$3:$C$20, 2,FALSE)*I1140</f>
        <v>36</v>
      </c>
      <c r="I1140" s="22">
        <v>4</v>
      </c>
      <c r="J1140" s="26" cm="1">
        <f t="array" ref="J1140">IFERROR(_xlfn.IFS(AND(C1140="Corporate", F1140="Technology"), 3%, C1140="Corporate", 1%),0%)</f>
        <v>0</v>
      </c>
      <c r="K1140" s="24">
        <f>VLOOKUP($G1140, Reference!$A$3:$C$20, 3,FALSE)*I1140</f>
        <v>20</v>
      </c>
      <c r="L1140" s="27">
        <f t="shared" si="34"/>
        <v>16</v>
      </c>
      <c r="M1140" s="27">
        <f t="shared" si="35"/>
        <v>16</v>
      </c>
    </row>
    <row r="1141" spans="1:13" x14ac:dyDescent="0.2">
      <c r="A1141">
        <v>2277</v>
      </c>
      <c r="B1141" s="4">
        <v>43915</v>
      </c>
      <c r="C1141" t="s">
        <v>11</v>
      </c>
      <c r="D1141" t="s">
        <v>21</v>
      </c>
      <c r="E1141" s="2" t="str">
        <f>VLOOKUP('SampleSuperstore - Main Data'!D1141,Reference!$A$26:$B$74,2,FALSE)</f>
        <v>West</v>
      </c>
      <c r="F1141" s="22" t="s">
        <v>13</v>
      </c>
      <c r="G1141" s="22" t="s">
        <v>20</v>
      </c>
      <c r="H1141" s="24">
        <f>VLOOKUP($G1141, Reference!$A$3:$C$20, 2,FALSE)*I1141</f>
        <v>51</v>
      </c>
      <c r="I1141" s="22">
        <v>3</v>
      </c>
      <c r="J1141" s="26" cm="1">
        <f t="array" ref="J1141">IFERROR(_xlfn.IFS(AND(C1141="Corporate", F1141="Technology"), 3%, C1141="Corporate", 1%),0%)</f>
        <v>0</v>
      </c>
      <c r="K1141" s="24">
        <f>VLOOKUP($G1141, Reference!$A$3:$C$20, 3,FALSE)*I1141</f>
        <v>30</v>
      </c>
      <c r="L1141" s="27">
        <f t="shared" si="34"/>
        <v>21</v>
      </c>
      <c r="M1141" s="27">
        <f t="shared" si="35"/>
        <v>21</v>
      </c>
    </row>
    <row r="1142" spans="1:13" x14ac:dyDescent="0.2">
      <c r="A1142">
        <v>2278</v>
      </c>
      <c r="B1142" s="4">
        <v>43915</v>
      </c>
      <c r="C1142" t="s">
        <v>11</v>
      </c>
      <c r="D1142" t="s">
        <v>32</v>
      </c>
      <c r="E1142" s="2" t="str">
        <f>VLOOKUP('SampleSuperstore - Main Data'!D1142,Reference!$A$26:$B$74,2,FALSE)</f>
        <v>South</v>
      </c>
      <c r="F1142" s="22" t="s">
        <v>13</v>
      </c>
      <c r="G1142" s="22" t="s">
        <v>14</v>
      </c>
      <c r="H1142" s="24">
        <f>VLOOKUP($G1142, Reference!$A$3:$C$20, 2,FALSE)*I1142</f>
        <v>90</v>
      </c>
      <c r="I1142" s="22">
        <v>2</v>
      </c>
      <c r="J1142" s="26" cm="1">
        <f t="array" ref="J1142">IFERROR(_xlfn.IFS(AND(C1142="Corporate", F1142="Technology"), 3%, C1142="Corporate", 1%),0%)</f>
        <v>0</v>
      </c>
      <c r="K1142" s="24">
        <f>VLOOKUP($G1142, Reference!$A$3:$C$20, 3,FALSE)*I1142</f>
        <v>70</v>
      </c>
      <c r="L1142" s="27">
        <f t="shared" si="34"/>
        <v>20</v>
      </c>
      <c r="M1142" s="27">
        <f t="shared" si="35"/>
        <v>20</v>
      </c>
    </row>
    <row r="1143" spans="1:13" x14ac:dyDescent="0.2">
      <c r="A1143">
        <v>2279</v>
      </c>
      <c r="B1143" s="4">
        <v>43915</v>
      </c>
      <c r="C1143" t="s">
        <v>11</v>
      </c>
      <c r="D1143" t="s">
        <v>15</v>
      </c>
      <c r="E1143" s="2" t="str">
        <f>VLOOKUP('SampleSuperstore - Main Data'!D1143,Reference!$A$26:$B$74,2,FALSE)</f>
        <v>West</v>
      </c>
      <c r="F1143" s="22" t="s">
        <v>13</v>
      </c>
      <c r="G1143" s="22" t="s">
        <v>41</v>
      </c>
      <c r="H1143" s="24">
        <f>VLOOKUP($G1143, Reference!$A$3:$C$20, 2,FALSE)*I1143</f>
        <v>9</v>
      </c>
      <c r="I1143" s="22">
        <v>3</v>
      </c>
      <c r="J1143" s="26" cm="1">
        <f t="array" ref="J1143">IFERROR(_xlfn.IFS(AND(C1143="Corporate", F1143="Technology"), 3%, C1143="Corporate", 1%),0%)</f>
        <v>0</v>
      </c>
      <c r="K1143" s="24">
        <f>VLOOKUP($G1143, Reference!$A$3:$C$20, 3,FALSE)*I1143</f>
        <v>6</v>
      </c>
      <c r="L1143" s="27">
        <f t="shared" si="34"/>
        <v>3</v>
      </c>
      <c r="M1143" s="27">
        <f t="shared" si="35"/>
        <v>3</v>
      </c>
    </row>
    <row r="1144" spans="1:13" x14ac:dyDescent="0.2">
      <c r="A1144">
        <v>2281</v>
      </c>
      <c r="B1144" s="4">
        <v>43915</v>
      </c>
      <c r="C1144" t="s">
        <v>11</v>
      </c>
      <c r="D1144" t="s">
        <v>40</v>
      </c>
      <c r="E1144" s="2" t="str">
        <f>VLOOKUP('SampleSuperstore - Main Data'!D1144,Reference!$A$26:$B$74,2,FALSE)</f>
        <v>East</v>
      </c>
      <c r="F1144" s="22" t="s">
        <v>13</v>
      </c>
      <c r="G1144" s="22" t="s">
        <v>20</v>
      </c>
      <c r="H1144" s="24">
        <f>VLOOKUP($G1144, Reference!$A$3:$C$20, 2,FALSE)*I1144</f>
        <v>85</v>
      </c>
      <c r="I1144" s="22">
        <v>5</v>
      </c>
      <c r="J1144" s="26" cm="1">
        <f t="array" ref="J1144">IFERROR(_xlfn.IFS(AND(C1144="Corporate", F1144="Technology"), 3%, C1144="Corporate", 1%),0%)</f>
        <v>0</v>
      </c>
      <c r="K1144" s="24">
        <f>VLOOKUP($G1144, Reference!$A$3:$C$20, 3,FALSE)*I1144</f>
        <v>50</v>
      </c>
      <c r="L1144" s="27">
        <f t="shared" si="34"/>
        <v>35</v>
      </c>
      <c r="M1144" s="27">
        <f t="shared" si="35"/>
        <v>35</v>
      </c>
    </row>
    <row r="1145" spans="1:13" x14ac:dyDescent="0.2">
      <c r="A1145">
        <v>2282</v>
      </c>
      <c r="B1145" s="4">
        <v>43915</v>
      </c>
      <c r="C1145" t="s">
        <v>11</v>
      </c>
      <c r="D1145" t="s">
        <v>19</v>
      </c>
      <c r="E1145" s="2" t="str">
        <f>VLOOKUP('SampleSuperstore - Main Data'!D1145,Reference!$A$26:$B$74,2,FALSE)</f>
        <v>East</v>
      </c>
      <c r="F1145" s="22" t="s">
        <v>13</v>
      </c>
      <c r="G1145" s="22" t="s">
        <v>49</v>
      </c>
      <c r="H1145" s="24">
        <f>VLOOKUP($G1145, Reference!$A$3:$C$20, 2,FALSE)*I1145</f>
        <v>80</v>
      </c>
      <c r="I1145" s="22">
        <v>2</v>
      </c>
      <c r="J1145" s="26" cm="1">
        <f t="array" ref="J1145">IFERROR(_xlfn.IFS(AND(C1145="Corporate", F1145="Technology"), 3%, C1145="Corporate", 1%),0%)</f>
        <v>0</v>
      </c>
      <c r="K1145" s="24">
        <f>VLOOKUP($G1145, Reference!$A$3:$C$20, 3,FALSE)*I1145</f>
        <v>70</v>
      </c>
      <c r="L1145" s="27">
        <f t="shared" si="34"/>
        <v>10</v>
      </c>
      <c r="M1145" s="27">
        <f t="shared" si="35"/>
        <v>10</v>
      </c>
    </row>
    <row r="1146" spans="1:13" x14ac:dyDescent="0.2">
      <c r="A1146">
        <v>2283</v>
      </c>
      <c r="B1146" s="4">
        <v>43915</v>
      </c>
      <c r="C1146" t="s">
        <v>11</v>
      </c>
      <c r="D1146" t="s">
        <v>15</v>
      </c>
      <c r="E1146" s="2" t="str">
        <f>VLOOKUP('SampleSuperstore - Main Data'!D1146,Reference!$A$26:$B$74,2,FALSE)</f>
        <v>West</v>
      </c>
      <c r="F1146" s="22" t="s">
        <v>23</v>
      </c>
      <c r="G1146" s="22" t="s">
        <v>24</v>
      </c>
      <c r="H1146" s="24">
        <f>VLOOKUP($G1146, Reference!$A$3:$C$20, 2,FALSE)*I1146</f>
        <v>198</v>
      </c>
      <c r="I1146" s="22">
        <v>2</v>
      </c>
      <c r="J1146" s="26" cm="1">
        <f t="array" ref="J1146">IFERROR(_xlfn.IFS(AND(C1146="Corporate", F1146="Technology"), 3%, C1146="Corporate", 1%),0%)</f>
        <v>0</v>
      </c>
      <c r="K1146" s="24">
        <f>VLOOKUP($G1146, Reference!$A$3:$C$20, 3,FALSE)*I1146</f>
        <v>158</v>
      </c>
      <c r="L1146" s="27">
        <f t="shared" si="34"/>
        <v>40</v>
      </c>
      <c r="M1146" s="27">
        <f t="shared" si="35"/>
        <v>40</v>
      </c>
    </row>
    <row r="1147" spans="1:13" x14ac:dyDescent="0.2">
      <c r="A1147">
        <v>2285</v>
      </c>
      <c r="B1147" s="4">
        <v>43915</v>
      </c>
      <c r="C1147" t="s">
        <v>11</v>
      </c>
      <c r="D1147" t="s">
        <v>52</v>
      </c>
      <c r="E1147" s="2" t="str">
        <f>VLOOKUP('SampleSuperstore - Main Data'!D1147,Reference!$A$26:$B$74,2,FALSE)</f>
        <v>East</v>
      </c>
      <c r="F1147" s="22" t="s">
        <v>13</v>
      </c>
      <c r="G1147" s="22" t="s">
        <v>26</v>
      </c>
      <c r="H1147" s="24">
        <f>VLOOKUP($G1147, Reference!$A$3:$C$20, 2,FALSE)*I1147</f>
        <v>2.5</v>
      </c>
      <c r="I1147" s="22">
        <v>1</v>
      </c>
      <c r="J1147" s="26" cm="1">
        <f t="array" ref="J1147">IFERROR(_xlfn.IFS(AND(C1147="Corporate", F1147="Technology"), 3%, C1147="Corporate", 1%),0%)</f>
        <v>0</v>
      </c>
      <c r="K1147" s="24">
        <f>VLOOKUP($G1147, Reference!$A$3:$C$20, 3,FALSE)*I1147</f>
        <v>2</v>
      </c>
      <c r="L1147" s="27">
        <f t="shared" si="34"/>
        <v>0.5</v>
      </c>
      <c r="M1147" s="27">
        <f t="shared" si="35"/>
        <v>0.5</v>
      </c>
    </row>
    <row r="1148" spans="1:13" x14ac:dyDescent="0.2">
      <c r="A1148">
        <v>2286</v>
      </c>
      <c r="B1148" s="4">
        <v>43915</v>
      </c>
      <c r="C1148" t="s">
        <v>11</v>
      </c>
      <c r="D1148" t="s">
        <v>25</v>
      </c>
      <c r="E1148" s="2" t="str">
        <f>VLOOKUP('SampleSuperstore - Main Data'!D1148,Reference!$A$26:$B$74,2,FALSE)</f>
        <v>Central</v>
      </c>
      <c r="F1148" s="22" t="s">
        <v>29</v>
      </c>
      <c r="G1148" s="22" t="s">
        <v>33</v>
      </c>
      <c r="H1148" s="24">
        <f>VLOOKUP($G1148, Reference!$A$3:$C$20, 2,FALSE)*I1148</f>
        <v>45</v>
      </c>
      <c r="I1148" s="22">
        <v>9</v>
      </c>
      <c r="J1148" s="26" cm="1">
        <f t="array" ref="J1148">IFERROR(_xlfn.IFS(AND(C1148="Corporate", F1148="Technology"), 3%, C1148="Corporate", 1%),0%)</f>
        <v>0</v>
      </c>
      <c r="K1148" s="24">
        <f>VLOOKUP($G1148, Reference!$A$3:$C$20, 3,FALSE)*I1148</f>
        <v>22.5</v>
      </c>
      <c r="L1148" s="27">
        <f t="shared" si="34"/>
        <v>22.5</v>
      </c>
      <c r="M1148" s="27">
        <f t="shared" si="35"/>
        <v>22.5</v>
      </c>
    </row>
    <row r="1149" spans="1:13" x14ac:dyDescent="0.2">
      <c r="A1149">
        <v>2296</v>
      </c>
      <c r="B1149" s="4">
        <v>43916</v>
      </c>
      <c r="C1149" t="s">
        <v>11</v>
      </c>
      <c r="D1149" t="s">
        <v>15</v>
      </c>
      <c r="E1149" s="2" t="str">
        <f>VLOOKUP('SampleSuperstore - Main Data'!D1149,Reference!$A$26:$B$74,2,FALSE)</f>
        <v>West</v>
      </c>
      <c r="F1149" s="22" t="s">
        <v>29</v>
      </c>
      <c r="G1149" s="22" t="s">
        <v>50</v>
      </c>
      <c r="H1149" s="24">
        <f>VLOOKUP($G1149, Reference!$A$3:$C$20, 2,FALSE)*I1149</f>
        <v>597</v>
      </c>
      <c r="I1149" s="22">
        <v>3</v>
      </c>
      <c r="J1149" s="26" cm="1">
        <f t="array" ref="J1149">IFERROR(_xlfn.IFS(AND(C1149="Corporate", F1149="Technology"), 3%, C1149="Corporate", 1%),0%)</f>
        <v>0</v>
      </c>
      <c r="K1149" s="24">
        <f>VLOOKUP($G1149, Reference!$A$3:$C$20, 3,FALSE)*I1149</f>
        <v>495</v>
      </c>
      <c r="L1149" s="27">
        <f t="shared" si="34"/>
        <v>102</v>
      </c>
      <c r="M1149" s="27">
        <f t="shared" si="35"/>
        <v>102</v>
      </c>
    </row>
    <row r="1150" spans="1:13" x14ac:dyDescent="0.2">
      <c r="A1150">
        <v>2298</v>
      </c>
      <c r="B1150" s="4">
        <v>43916</v>
      </c>
      <c r="C1150" t="s">
        <v>11</v>
      </c>
      <c r="D1150" t="s">
        <v>25</v>
      </c>
      <c r="E1150" s="2" t="str">
        <f>VLOOKUP('SampleSuperstore - Main Data'!D1150,Reference!$A$26:$B$74,2,FALSE)</f>
        <v>Central</v>
      </c>
      <c r="F1150" s="22" t="s">
        <v>13</v>
      </c>
      <c r="G1150" s="22" t="s">
        <v>41</v>
      </c>
      <c r="H1150" s="24">
        <f>VLOOKUP($G1150, Reference!$A$3:$C$20, 2,FALSE)*I1150</f>
        <v>36</v>
      </c>
      <c r="I1150" s="22">
        <v>12</v>
      </c>
      <c r="J1150" s="26" cm="1">
        <f t="array" ref="J1150">IFERROR(_xlfn.IFS(AND(C1150="Corporate", F1150="Technology"), 3%, C1150="Corporate", 1%),0%)</f>
        <v>0</v>
      </c>
      <c r="K1150" s="24">
        <f>VLOOKUP($G1150, Reference!$A$3:$C$20, 3,FALSE)*I1150</f>
        <v>24</v>
      </c>
      <c r="L1150" s="27">
        <f t="shared" si="34"/>
        <v>12</v>
      </c>
      <c r="M1150" s="27">
        <f t="shared" si="35"/>
        <v>12</v>
      </c>
    </row>
    <row r="1151" spans="1:13" x14ac:dyDescent="0.2">
      <c r="A1151">
        <v>2300</v>
      </c>
      <c r="B1151" s="4">
        <v>43916</v>
      </c>
      <c r="C1151" t="s">
        <v>11</v>
      </c>
      <c r="D1151" t="s">
        <v>36</v>
      </c>
      <c r="E1151" s="2" t="str">
        <f>VLOOKUP('SampleSuperstore - Main Data'!D1151,Reference!$A$26:$B$74,2,FALSE)</f>
        <v>East</v>
      </c>
      <c r="F1151" s="22" t="s">
        <v>23</v>
      </c>
      <c r="G1151" s="22" t="s">
        <v>38</v>
      </c>
      <c r="H1151" s="24">
        <f>VLOOKUP($G1151, Reference!$A$3:$C$20, 2,FALSE)*I1151</f>
        <v>160</v>
      </c>
      <c r="I1151" s="22">
        <v>2</v>
      </c>
      <c r="J1151" s="26" cm="1">
        <f t="array" ref="J1151">IFERROR(_xlfn.IFS(AND(C1151="Corporate", F1151="Technology"), 3%, C1151="Corporate", 1%),0%)</f>
        <v>0</v>
      </c>
      <c r="K1151" s="24">
        <f>VLOOKUP($G1151, Reference!$A$3:$C$20, 3,FALSE)*I1151</f>
        <v>130</v>
      </c>
      <c r="L1151" s="27">
        <f t="shared" si="34"/>
        <v>30</v>
      </c>
      <c r="M1151" s="27">
        <f t="shared" si="35"/>
        <v>30</v>
      </c>
    </row>
    <row r="1152" spans="1:13" x14ac:dyDescent="0.2">
      <c r="A1152">
        <v>2302</v>
      </c>
      <c r="B1152" s="4">
        <v>43916</v>
      </c>
      <c r="C1152" t="s">
        <v>11</v>
      </c>
      <c r="D1152" t="s">
        <v>18</v>
      </c>
      <c r="E1152" s="2" t="str">
        <f>VLOOKUP('SampleSuperstore - Main Data'!D1152,Reference!$A$26:$B$74,2,FALSE)</f>
        <v>South</v>
      </c>
      <c r="F1152" s="22" t="s">
        <v>13</v>
      </c>
      <c r="G1152" s="22" t="s">
        <v>41</v>
      </c>
      <c r="H1152" s="24">
        <f>VLOOKUP($G1152, Reference!$A$3:$C$20, 2,FALSE)*I1152</f>
        <v>9</v>
      </c>
      <c r="I1152" s="22">
        <v>3</v>
      </c>
      <c r="J1152" s="26" cm="1">
        <f t="array" ref="J1152">IFERROR(_xlfn.IFS(AND(C1152="Corporate", F1152="Technology"), 3%, C1152="Corporate", 1%),0%)</f>
        <v>0</v>
      </c>
      <c r="K1152" s="24">
        <f>VLOOKUP($G1152, Reference!$A$3:$C$20, 3,FALSE)*I1152</f>
        <v>6</v>
      </c>
      <c r="L1152" s="27">
        <f t="shared" si="34"/>
        <v>3</v>
      </c>
      <c r="M1152" s="27">
        <f t="shared" si="35"/>
        <v>3</v>
      </c>
    </row>
    <row r="1153" spans="1:13" x14ac:dyDescent="0.2">
      <c r="A1153">
        <v>2303</v>
      </c>
      <c r="B1153" s="4">
        <v>43916</v>
      </c>
      <c r="C1153" t="s">
        <v>11</v>
      </c>
      <c r="D1153" t="s">
        <v>12</v>
      </c>
      <c r="E1153" s="2" t="str">
        <f>VLOOKUP('SampleSuperstore - Main Data'!D1153,Reference!$A$26:$B$74,2,FALSE)</f>
        <v>West</v>
      </c>
      <c r="F1153" s="22" t="s">
        <v>29</v>
      </c>
      <c r="G1153" s="22" t="s">
        <v>50</v>
      </c>
      <c r="H1153" s="24">
        <f>VLOOKUP($G1153, Reference!$A$3:$C$20, 2,FALSE)*I1153</f>
        <v>597</v>
      </c>
      <c r="I1153" s="22">
        <v>3</v>
      </c>
      <c r="J1153" s="26" cm="1">
        <f t="array" ref="J1153">IFERROR(_xlfn.IFS(AND(C1153="Corporate", F1153="Technology"), 3%, C1153="Corporate", 1%),0%)</f>
        <v>0</v>
      </c>
      <c r="K1153" s="24">
        <f>VLOOKUP($G1153, Reference!$A$3:$C$20, 3,FALSE)*I1153</f>
        <v>495</v>
      </c>
      <c r="L1153" s="27">
        <f t="shared" si="34"/>
        <v>102</v>
      </c>
      <c r="M1153" s="27">
        <f t="shared" si="35"/>
        <v>102</v>
      </c>
    </row>
    <row r="1154" spans="1:13" x14ac:dyDescent="0.2">
      <c r="A1154">
        <v>2304</v>
      </c>
      <c r="B1154" s="4">
        <v>43916</v>
      </c>
      <c r="C1154" t="s">
        <v>11</v>
      </c>
      <c r="D1154" t="s">
        <v>25</v>
      </c>
      <c r="E1154" s="2" t="str">
        <f>VLOOKUP('SampleSuperstore - Main Data'!D1154,Reference!$A$26:$B$74,2,FALSE)</f>
        <v>Central</v>
      </c>
      <c r="F1154" s="22" t="s">
        <v>13</v>
      </c>
      <c r="G1154" s="22" t="s">
        <v>26</v>
      </c>
      <c r="H1154" s="24">
        <f>VLOOKUP($G1154, Reference!$A$3:$C$20, 2,FALSE)*I1154</f>
        <v>7.5</v>
      </c>
      <c r="I1154" s="22">
        <v>3</v>
      </c>
      <c r="J1154" s="26" cm="1">
        <f t="array" ref="J1154">IFERROR(_xlfn.IFS(AND(C1154="Corporate", F1154="Technology"), 3%, C1154="Corporate", 1%),0%)</f>
        <v>0</v>
      </c>
      <c r="K1154" s="24">
        <f>VLOOKUP($G1154, Reference!$A$3:$C$20, 3,FALSE)*I1154</f>
        <v>6</v>
      </c>
      <c r="L1154" s="27">
        <f t="shared" ref="L1154:L1217" si="36">H1154-K1154</f>
        <v>1.5</v>
      </c>
      <c r="M1154" s="27">
        <f t="shared" ref="M1154:M1217" si="37">H1154*(1-J1154)-K1154</f>
        <v>1.5</v>
      </c>
    </row>
    <row r="1155" spans="1:13" x14ac:dyDescent="0.2">
      <c r="A1155">
        <v>2305</v>
      </c>
      <c r="B1155" s="4">
        <v>43916</v>
      </c>
      <c r="C1155" t="s">
        <v>11</v>
      </c>
      <c r="D1155" t="s">
        <v>40</v>
      </c>
      <c r="E1155" s="2" t="str">
        <f>VLOOKUP('SampleSuperstore - Main Data'!D1155,Reference!$A$26:$B$74,2,FALSE)</f>
        <v>East</v>
      </c>
      <c r="F1155" s="22" t="s">
        <v>13</v>
      </c>
      <c r="G1155" s="22" t="s">
        <v>26</v>
      </c>
      <c r="H1155" s="24">
        <f>VLOOKUP($G1155, Reference!$A$3:$C$20, 2,FALSE)*I1155</f>
        <v>12.5</v>
      </c>
      <c r="I1155" s="22">
        <v>5</v>
      </c>
      <c r="J1155" s="26" cm="1">
        <f t="array" ref="J1155">IFERROR(_xlfn.IFS(AND(C1155="Corporate", F1155="Technology"), 3%, C1155="Corporate", 1%),0%)</f>
        <v>0</v>
      </c>
      <c r="K1155" s="24">
        <f>VLOOKUP($G1155, Reference!$A$3:$C$20, 3,FALSE)*I1155</f>
        <v>10</v>
      </c>
      <c r="L1155" s="27">
        <f t="shared" si="36"/>
        <v>2.5</v>
      </c>
      <c r="M1155" s="27">
        <f t="shared" si="37"/>
        <v>2.5</v>
      </c>
    </row>
    <row r="1156" spans="1:13" x14ac:dyDescent="0.2">
      <c r="A1156">
        <v>2306</v>
      </c>
      <c r="B1156" s="4">
        <v>43916</v>
      </c>
      <c r="C1156" t="s">
        <v>11</v>
      </c>
      <c r="D1156" t="s">
        <v>12</v>
      </c>
      <c r="E1156" s="2" t="str">
        <f>VLOOKUP('SampleSuperstore - Main Data'!D1156,Reference!$A$26:$B$74,2,FALSE)</f>
        <v>West</v>
      </c>
      <c r="F1156" s="22" t="s">
        <v>13</v>
      </c>
      <c r="G1156" s="22" t="s">
        <v>49</v>
      </c>
      <c r="H1156" s="24">
        <f>VLOOKUP($G1156, Reference!$A$3:$C$20, 2,FALSE)*I1156</f>
        <v>120</v>
      </c>
      <c r="I1156" s="22">
        <v>3</v>
      </c>
      <c r="J1156" s="26" cm="1">
        <f t="array" ref="J1156">IFERROR(_xlfn.IFS(AND(C1156="Corporate", F1156="Technology"), 3%, C1156="Corporate", 1%),0%)</f>
        <v>0</v>
      </c>
      <c r="K1156" s="24">
        <f>VLOOKUP($G1156, Reference!$A$3:$C$20, 3,FALSE)*I1156</f>
        <v>105</v>
      </c>
      <c r="L1156" s="27">
        <f t="shared" si="36"/>
        <v>15</v>
      </c>
      <c r="M1156" s="27">
        <f t="shared" si="37"/>
        <v>15</v>
      </c>
    </row>
    <row r="1157" spans="1:13" x14ac:dyDescent="0.2">
      <c r="A1157">
        <v>2307</v>
      </c>
      <c r="B1157" s="4">
        <v>43916</v>
      </c>
      <c r="C1157" t="s">
        <v>11</v>
      </c>
      <c r="D1157" t="s">
        <v>40</v>
      </c>
      <c r="E1157" s="2" t="str">
        <f>VLOOKUP('SampleSuperstore - Main Data'!D1157,Reference!$A$26:$B$74,2,FALSE)</f>
        <v>East</v>
      </c>
      <c r="F1157" s="22" t="s">
        <v>13</v>
      </c>
      <c r="G1157" s="22" t="s">
        <v>26</v>
      </c>
      <c r="H1157" s="24">
        <f>VLOOKUP($G1157, Reference!$A$3:$C$20, 2,FALSE)*I1157</f>
        <v>22.5</v>
      </c>
      <c r="I1157" s="22">
        <v>9</v>
      </c>
      <c r="J1157" s="26" cm="1">
        <f t="array" ref="J1157">IFERROR(_xlfn.IFS(AND(C1157="Corporate", F1157="Technology"), 3%, C1157="Corporate", 1%),0%)</f>
        <v>0</v>
      </c>
      <c r="K1157" s="24">
        <f>VLOOKUP($G1157, Reference!$A$3:$C$20, 3,FALSE)*I1157</f>
        <v>18</v>
      </c>
      <c r="L1157" s="27">
        <f t="shared" si="36"/>
        <v>4.5</v>
      </c>
      <c r="M1157" s="27">
        <f t="shared" si="37"/>
        <v>4.5</v>
      </c>
    </row>
    <row r="1158" spans="1:13" x14ac:dyDescent="0.2">
      <c r="A1158">
        <v>2309</v>
      </c>
      <c r="B1158" s="4">
        <v>43916</v>
      </c>
      <c r="C1158" t="s">
        <v>11</v>
      </c>
      <c r="D1158" t="s">
        <v>79</v>
      </c>
      <c r="E1158" s="2" t="str">
        <f>VLOOKUP('SampleSuperstore - Main Data'!D1158,Reference!$A$26:$B$74,2,FALSE)</f>
        <v>West</v>
      </c>
      <c r="F1158" s="22" t="s">
        <v>29</v>
      </c>
      <c r="G1158" s="22" t="s">
        <v>50</v>
      </c>
      <c r="H1158" s="24">
        <f>VLOOKUP($G1158, Reference!$A$3:$C$20, 2,FALSE)*I1158</f>
        <v>597</v>
      </c>
      <c r="I1158" s="22">
        <v>3</v>
      </c>
      <c r="J1158" s="26" cm="1">
        <f t="array" ref="J1158">IFERROR(_xlfn.IFS(AND(C1158="Corporate", F1158="Technology"), 3%, C1158="Corporate", 1%),0%)</f>
        <v>0</v>
      </c>
      <c r="K1158" s="24">
        <f>VLOOKUP($G1158, Reference!$A$3:$C$20, 3,FALSE)*I1158</f>
        <v>495</v>
      </c>
      <c r="L1158" s="27">
        <f t="shared" si="36"/>
        <v>102</v>
      </c>
      <c r="M1158" s="27">
        <f t="shared" si="37"/>
        <v>102</v>
      </c>
    </row>
    <row r="1159" spans="1:13" x14ac:dyDescent="0.2">
      <c r="A1159">
        <v>2310</v>
      </c>
      <c r="B1159" s="4">
        <v>43916</v>
      </c>
      <c r="C1159" t="s">
        <v>11</v>
      </c>
      <c r="D1159" t="s">
        <v>15</v>
      </c>
      <c r="E1159" s="2" t="str">
        <f>VLOOKUP('SampleSuperstore - Main Data'!D1159,Reference!$A$26:$B$74,2,FALSE)</f>
        <v>West</v>
      </c>
      <c r="F1159" s="22" t="s">
        <v>29</v>
      </c>
      <c r="G1159" s="22" t="s">
        <v>33</v>
      </c>
      <c r="H1159" s="24">
        <f>VLOOKUP($G1159, Reference!$A$3:$C$20, 2,FALSE)*I1159</f>
        <v>5</v>
      </c>
      <c r="I1159" s="22">
        <v>1</v>
      </c>
      <c r="J1159" s="26" cm="1">
        <f t="array" ref="J1159">IFERROR(_xlfn.IFS(AND(C1159="Corporate", F1159="Technology"), 3%, C1159="Corporate", 1%),0%)</f>
        <v>0</v>
      </c>
      <c r="K1159" s="24">
        <f>VLOOKUP($G1159, Reference!$A$3:$C$20, 3,FALSE)*I1159</f>
        <v>2.5</v>
      </c>
      <c r="L1159" s="27">
        <f t="shared" si="36"/>
        <v>2.5</v>
      </c>
      <c r="M1159" s="27">
        <f t="shared" si="37"/>
        <v>2.5</v>
      </c>
    </row>
    <row r="1160" spans="1:13" x14ac:dyDescent="0.2">
      <c r="A1160">
        <v>2313</v>
      </c>
      <c r="B1160" s="4">
        <v>43916</v>
      </c>
      <c r="C1160" t="s">
        <v>11</v>
      </c>
      <c r="D1160" t="s">
        <v>42</v>
      </c>
      <c r="E1160" s="2" t="str">
        <f>VLOOKUP('SampleSuperstore - Main Data'!D1160,Reference!$A$26:$B$74,2,FALSE)</f>
        <v>East</v>
      </c>
      <c r="F1160" s="22" t="s">
        <v>13</v>
      </c>
      <c r="G1160" s="22" t="s">
        <v>26</v>
      </c>
      <c r="H1160" s="24">
        <f>VLOOKUP($G1160, Reference!$A$3:$C$20, 2,FALSE)*I1160</f>
        <v>10</v>
      </c>
      <c r="I1160" s="22">
        <v>4</v>
      </c>
      <c r="J1160" s="26" cm="1">
        <f t="array" ref="J1160">IFERROR(_xlfn.IFS(AND(C1160="Corporate", F1160="Technology"), 3%, C1160="Corporate", 1%),0%)</f>
        <v>0</v>
      </c>
      <c r="K1160" s="24">
        <f>VLOOKUP($G1160, Reference!$A$3:$C$20, 3,FALSE)*I1160</f>
        <v>8</v>
      </c>
      <c r="L1160" s="27">
        <f t="shared" si="36"/>
        <v>2</v>
      </c>
      <c r="M1160" s="27">
        <f t="shared" si="37"/>
        <v>2</v>
      </c>
    </row>
    <row r="1161" spans="1:13" x14ac:dyDescent="0.2">
      <c r="A1161">
        <v>2315</v>
      </c>
      <c r="B1161" s="4">
        <v>43916</v>
      </c>
      <c r="C1161" t="s">
        <v>11</v>
      </c>
      <c r="D1161" t="s">
        <v>46</v>
      </c>
      <c r="E1161" s="2" t="str">
        <f>VLOOKUP('SampleSuperstore - Main Data'!D1161,Reference!$A$26:$B$74,2,FALSE)</f>
        <v>Central</v>
      </c>
      <c r="F1161" s="22" t="s">
        <v>23</v>
      </c>
      <c r="G1161" s="22" t="s">
        <v>24</v>
      </c>
      <c r="H1161" s="24">
        <f>VLOOKUP($G1161, Reference!$A$3:$C$20, 2,FALSE)*I1161</f>
        <v>297</v>
      </c>
      <c r="I1161" s="22">
        <v>3</v>
      </c>
      <c r="J1161" s="26" cm="1">
        <f t="array" ref="J1161">IFERROR(_xlfn.IFS(AND(C1161="Corporate", F1161="Technology"), 3%, C1161="Corporate", 1%),0%)</f>
        <v>0</v>
      </c>
      <c r="K1161" s="24">
        <f>VLOOKUP($G1161, Reference!$A$3:$C$20, 3,FALSE)*I1161</f>
        <v>237</v>
      </c>
      <c r="L1161" s="27">
        <f t="shared" si="36"/>
        <v>60</v>
      </c>
      <c r="M1161" s="27">
        <f t="shared" si="37"/>
        <v>60</v>
      </c>
    </row>
    <row r="1162" spans="1:13" x14ac:dyDescent="0.2">
      <c r="A1162">
        <v>2318</v>
      </c>
      <c r="B1162" s="4">
        <v>43916</v>
      </c>
      <c r="C1162" t="s">
        <v>11</v>
      </c>
      <c r="D1162" t="s">
        <v>15</v>
      </c>
      <c r="E1162" s="2" t="str">
        <f>VLOOKUP('SampleSuperstore - Main Data'!D1162,Reference!$A$26:$B$74,2,FALSE)</f>
        <v>West</v>
      </c>
      <c r="F1162" s="22" t="s">
        <v>29</v>
      </c>
      <c r="G1162" s="22" t="s">
        <v>33</v>
      </c>
      <c r="H1162" s="24">
        <f>VLOOKUP($G1162, Reference!$A$3:$C$20, 2,FALSE)*I1162</f>
        <v>10</v>
      </c>
      <c r="I1162" s="22">
        <v>2</v>
      </c>
      <c r="J1162" s="26" cm="1">
        <f t="array" ref="J1162">IFERROR(_xlfn.IFS(AND(C1162="Corporate", F1162="Technology"), 3%, C1162="Corporate", 1%),0%)</f>
        <v>0</v>
      </c>
      <c r="K1162" s="24">
        <f>VLOOKUP($G1162, Reference!$A$3:$C$20, 3,FALSE)*I1162</f>
        <v>5</v>
      </c>
      <c r="L1162" s="27">
        <f t="shared" si="36"/>
        <v>5</v>
      </c>
      <c r="M1162" s="27">
        <f t="shared" si="37"/>
        <v>5</v>
      </c>
    </row>
    <row r="1163" spans="1:13" x14ac:dyDescent="0.2">
      <c r="A1163">
        <v>2320</v>
      </c>
      <c r="B1163" s="4">
        <v>43917</v>
      </c>
      <c r="C1163" t="s">
        <v>11</v>
      </c>
      <c r="D1163" t="s">
        <v>19</v>
      </c>
      <c r="E1163" s="2" t="str">
        <f>VLOOKUP('SampleSuperstore - Main Data'!D1163,Reference!$A$26:$B$74,2,FALSE)</f>
        <v>East</v>
      </c>
      <c r="F1163" s="22" t="s">
        <v>23</v>
      </c>
      <c r="G1163" s="22" t="s">
        <v>37</v>
      </c>
      <c r="H1163" s="24">
        <f>VLOOKUP($G1163, Reference!$A$3:$C$20, 2,FALSE)*I1163</f>
        <v>27</v>
      </c>
      <c r="I1163" s="22">
        <v>3</v>
      </c>
      <c r="J1163" s="26" cm="1">
        <f t="array" ref="J1163">IFERROR(_xlfn.IFS(AND(C1163="Corporate", F1163="Technology"), 3%, C1163="Corporate", 1%),0%)</f>
        <v>0</v>
      </c>
      <c r="K1163" s="24">
        <f>VLOOKUP($G1163, Reference!$A$3:$C$20, 3,FALSE)*I1163</f>
        <v>15</v>
      </c>
      <c r="L1163" s="27">
        <f t="shared" si="36"/>
        <v>12</v>
      </c>
      <c r="M1163" s="27">
        <f t="shared" si="37"/>
        <v>12</v>
      </c>
    </row>
    <row r="1164" spans="1:13" x14ac:dyDescent="0.2">
      <c r="A1164">
        <v>2323</v>
      </c>
      <c r="B1164" s="4">
        <v>43917</v>
      </c>
      <c r="C1164" t="s">
        <v>11</v>
      </c>
      <c r="D1164" t="s">
        <v>46</v>
      </c>
      <c r="E1164" s="2" t="str">
        <f>VLOOKUP('SampleSuperstore - Main Data'!D1164,Reference!$A$26:$B$74,2,FALSE)</f>
        <v>Central</v>
      </c>
      <c r="F1164" s="22" t="s">
        <v>13</v>
      </c>
      <c r="G1164" s="22" t="s">
        <v>41</v>
      </c>
      <c r="H1164" s="24">
        <f>VLOOKUP($G1164, Reference!$A$3:$C$20, 2,FALSE)*I1164</f>
        <v>6</v>
      </c>
      <c r="I1164" s="22">
        <v>2</v>
      </c>
      <c r="J1164" s="26" cm="1">
        <f t="array" ref="J1164">IFERROR(_xlfn.IFS(AND(C1164="Corporate", F1164="Technology"), 3%, C1164="Corporate", 1%),0%)</f>
        <v>0</v>
      </c>
      <c r="K1164" s="24">
        <f>VLOOKUP($G1164, Reference!$A$3:$C$20, 3,FALSE)*I1164</f>
        <v>4</v>
      </c>
      <c r="L1164" s="27">
        <f t="shared" si="36"/>
        <v>2</v>
      </c>
      <c r="M1164" s="27">
        <f t="shared" si="37"/>
        <v>2</v>
      </c>
    </row>
    <row r="1165" spans="1:13" x14ac:dyDescent="0.2">
      <c r="A1165">
        <v>2324</v>
      </c>
      <c r="B1165" s="4">
        <v>43917</v>
      </c>
      <c r="C1165" t="s">
        <v>11</v>
      </c>
      <c r="D1165" t="s">
        <v>46</v>
      </c>
      <c r="E1165" s="2" t="str">
        <f>VLOOKUP('SampleSuperstore - Main Data'!D1165,Reference!$A$26:$B$74,2,FALSE)</f>
        <v>Central</v>
      </c>
      <c r="F1165" s="22" t="s">
        <v>13</v>
      </c>
      <c r="G1165" s="22" t="s">
        <v>26</v>
      </c>
      <c r="H1165" s="24">
        <f>VLOOKUP($G1165, Reference!$A$3:$C$20, 2,FALSE)*I1165</f>
        <v>7.5</v>
      </c>
      <c r="I1165" s="22">
        <v>3</v>
      </c>
      <c r="J1165" s="26" cm="1">
        <f t="array" ref="J1165">IFERROR(_xlfn.IFS(AND(C1165="Corporate", F1165="Technology"), 3%, C1165="Corporate", 1%),0%)</f>
        <v>0</v>
      </c>
      <c r="K1165" s="24">
        <f>VLOOKUP($G1165, Reference!$A$3:$C$20, 3,FALSE)*I1165</f>
        <v>6</v>
      </c>
      <c r="L1165" s="27">
        <f t="shared" si="36"/>
        <v>1.5</v>
      </c>
      <c r="M1165" s="27">
        <f t="shared" si="37"/>
        <v>1.5</v>
      </c>
    </row>
    <row r="1166" spans="1:13" x14ac:dyDescent="0.2">
      <c r="A1166">
        <v>2325</v>
      </c>
      <c r="B1166" s="4">
        <v>43917</v>
      </c>
      <c r="C1166" t="s">
        <v>11</v>
      </c>
      <c r="D1166" t="s">
        <v>36</v>
      </c>
      <c r="E1166" s="2" t="str">
        <f>VLOOKUP('SampleSuperstore - Main Data'!D1166,Reference!$A$26:$B$74,2,FALSE)</f>
        <v>East</v>
      </c>
      <c r="F1166" s="22" t="s">
        <v>29</v>
      </c>
      <c r="G1166" s="22" t="s">
        <v>50</v>
      </c>
      <c r="H1166" s="24">
        <f>VLOOKUP($G1166, Reference!$A$3:$C$20, 2,FALSE)*I1166</f>
        <v>796</v>
      </c>
      <c r="I1166" s="22">
        <v>4</v>
      </c>
      <c r="J1166" s="26" cm="1">
        <f t="array" ref="J1166">IFERROR(_xlfn.IFS(AND(C1166="Corporate", F1166="Technology"), 3%, C1166="Corporate", 1%),0%)</f>
        <v>0</v>
      </c>
      <c r="K1166" s="24">
        <f>VLOOKUP($G1166, Reference!$A$3:$C$20, 3,FALSE)*I1166</f>
        <v>660</v>
      </c>
      <c r="L1166" s="27">
        <f t="shared" si="36"/>
        <v>136</v>
      </c>
      <c r="M1166" s="27">
        <f t="shared" si="37"/>
        <v>136</v>
      </c>
    </row>
    <row r="1167" spans="1:13" x14ac:dyDescent="0.2">
      <c r="A1167">
        <v>2326</v>
      </c>
      <c r="B1167" s="4">
        <v>43917</v>
      </c>
      <c r="C1167" t="s">
        <v>11</v>
      </c>
      <c r="D1167" t="s">
        <v>55</v>
      </c>
      <c r="E1167" s="2" t="str">
        <f>VLOOKUP('SampleSuperstore - Main Data'!D1167,Reference!$A$26:$B$74,2,FALSE)</f>
        <v>Central</v>
      </c>
      <c r="F1167" s="22" t="s">
        <v>13</v>
      </c>
      <c r="G1167" s="22" t="s">
        <v>14</v>
      </c>
      <c r="H1167" s="24">
        <f>VLOOKUP($G1167, Reference!$A$3:$C$20, 2,FALSE)*I1167</f>
        <v>225</v>
      </c>
      <c r="I1167" s="22">
        <v>5</v>
      </c>
      <c r="J1167" s="26" cm="1">
        <f t="array" ref="J1167">IFERROR(_xlfn.IFS(AND(C1167="Corporate", F1167="Technology"), 3%, C1167="Corporate", 1%),0%)</f>
        <v>0</v>
      </c>
      <c r="K1167" s="24">
        <f>VLOOKUP($G1167, Reference!$A$3:$C$20, 3,FALSE)*I1167</f>
        <v>175</v>
      </c>
      <c r="L1167" s="27">
        <f t="shared" si="36"/>
        <v>50</v>
      </c>
      <c r="M1167" s="27">
        <f t="shared" si="37"/>
        <v>50</v>
      </c>
    </row>
    <row r="1168" spans="1:13" x14ac:dyDescent="0.2">
      <c r="A1168">
        <v>2327</v>
      </c>
      <c r="B1168" s="4">
        <v>43917</v>
      </c>
      <c r="C1168" t="s">
        <v>11</v>
      </c>
      <c r="D1168" t="s">
        <v>52</v>
      </c>
      <c r="E1168" s="2" t="str">
        <f>VLOOKUP('SampleSuperstore - Main Data'!D1168,Reference!$A$26:$B$74,2,FALSE)</f>
        <v>East</v>
      </c>
      <c r="F1168" s="22" t="s">
        <v>13</v>
      </c>
      <c r="G1168" s="22" t="s">
        <v>35</v>
      </c>
      <c r="H1168" s="24">
        <f>VLOOKUP($G1168, Reference!$A$3:$C$20, 2,FALSE)*I1168</f>
        <v>96</v>
      </c>
      <c r="I1168" s="22">
        <v>4</v>
      </c>
      <c r="J1168" s="26" cm="1">
        <f t="array" ref="J1168">IFERROR(_xlfn.IFS(AND(C1168="Corporate", F1168="Technology"), 3%, C1168="Corporate", 1%),0%)</f>
        <v>0</v>
      </c>
      <c r="K1168" s="24">
        <f>VLOOKUP($G1168, Reference!$A$3:$C$20, 3,FALSE)*I1168</f>
        <v>76</v>
      </c>
      <c r="L1168" s="27">
        <f t="shared" si="36"/>
        <v>20</v>
      </c>
      <c r="M1168" s="27">
        <f t="shared" si="37"/>
        <v>20</v>
      </c>
    </row>
    <row r="1169" spans="1:13" x14ac:dyDescent="0.2">
      <c r="A1169">
        <v>2329</v>
      </c>
      <c r="B1169" s="4">
        <v>43917</v>
      </c>
      <c r="C1169" t="s">
        <v>11</v>
      </c>
      <c r="D1169" t="s">
        <v>31</v>
      </c>
      <c r="E1169" s="2" t="str">
        <f>VLOOKUP('SampleSuperstore - Main Data'!D1169,Reference!$A$26:$B$74,2,FALSE)</f>
        <v>Central</v>
      </c>
      <c r="F1169" s="22" t="s">
        <v>23</v>
      </c>
      <c r="G1169" s="22" t="s">
        <v>24</v>
      </c>
      <c r="H1169" s="24">
        <f>VLOOKUP($G1169, Reference!$A$3:$C$20, 2,FALSE)*I1169</f>
        <v>99</v>
      </c>
      <c r="I1169" s="22">
        <v>1</v>
      </c>
      <c r="J1169" s="26" cm="1">
        <f t="array" ref="J1169">IFERROR(_xlfn.IFS(AND(C1169="Corporate", F1169="Technology"), 3%, C1169="Corporate", 1%),0%)</f>
        <v>0</v>
      </c>
      <c r="K1169" s="24">
        <f>VLOOKUP($G1169, Reference!$A$3:$C$20, 3,FALSE)*I1169</f>
        <v>79</v>
      </c>
      <c r="L1169" s="27">
        <f t="shared" si="36"/>
        <v>20</v>
      </c>
      <c r="M1169" s="27">
        <f t="shared" si="37"/>
        <v>20</v>
      </c>
    </row>
    <row r="1170" spans="1:13" x14ac:dyDescent="0.2">
      <c r="A1170">
        <v>2330</v>
      </c>
      <c r="B1170" s="4">
        <v>43917</v>
      </c>
      <c r="C1170" t="s">
        <v>11</v>
      </c>
      <c r="D1170" t="s">
        <v>19</v>
      </c>
      <c r="E1170" s="2" t="str">
        <f>VLOOKUP('SampleSuperstore - Main Data'!D1170,Reference!$A$26:$B$74,2,FALSE)</f>
        <v>East</v>
      </c>
      <c r="F1170" s="22" t="s">
        <v>29</v>
      </c>
      <c r="G1170" s="22" t="s">
        <v>50</v>
      </c>
      <c r="H1170" s="24">
        <f>VLOOKUP($G1170, Reference!$A$3:$C$20, 2,FALSE)*I1170</f>
        <v>597</v>
      </c>
      <c r="I1170" s="22">
        <v>3</v>
      </c>
      <c r="J1170" s="26" cm="1">
        <f t="array" ref="J1170">IFERROR(_xlfn.IFS(AND(C1170="Corporate", F1170="Technology"), 3%, C1170="Corporate", 1%),0%)</f>
        <v>0</v>
      </c>
      <c r="K1170" s="24">
        <f>VLOOKUP($G1170, Reference!$A$3:$C$20, 3,FALSE)*I1170</f>
        <v>495</v>
      </c>
      <c r="L1170" s="27">
        <f t="shared" si="36"/>
        <v>102</v>
      </c>
      <c r="M1170" s="27">
        <f t="shared" si="37"/>
        <v>102</v>
      </c>
    </row>
    <row r="1171" spans="1:13" x14ac:dyDescent="0.2">
      <c r="A1171">
        <v>2331</v>
      </c>
      <c r="B1171" s="4">
        <v>43917</v>
      </c>
      <c r="C1171" t="s">
        <v>11</v>
      </c>
      <c r="D1171" t="s">
        <v>51</v>
      </c>
      <c r="E1171" s="2" t="str">
        <f>VLOOKUP('SampleSuperstore - Main Data'!D1171,Reference!$A$26:$B$74,2,FALSE)</f>
        <v>East</v>
      </c>
      <c r="F1171" s="22" t="s">
        <v>13</v>
      </c>
      <c r="G1171" s="22" t="s">
        <v>35</v>
      </c>
      <c r="H1171" s="24">
        <f>VLOOKUP($G1171, Reference!$A$3:$C$20, 2,FALSE)*I1171</f>
        <v>72</v>
      </c>
      <c r="I1171" s="22">
        <v>3</v>
      </c>
      <c r="J1171" s="26" cm="1">
        <f t="array" ref="J1171">IFERROR(_xlfn.IFS(AND(C1171="Corporate", F1171="Technology"), 3%, C1171="Corporate", 1%),0%)</f>
        <v>0</v>
      </c>
      <c r="K1171" s="24">
        <f>VLOOKUP($G1171, Reference!$A$3:$C$20, 3,FALSE)*I1171</f>
        <v>57</v>
      </c>
      <c r="L1171" s="27">
        <f t="shared" si="36"/>
        <v>15</v>
      </c>
      <c r="M1171" s="27">
        <f t="shared" si="37"/>
        <v>15</v>
      </c>
    </row>
    <row r="1172" spans="1:13" x14ac:dyDescent="0.2">
      <c r="A1172">
        <v>2334</v>
      </c>
      <c r="B1172" s="4">
        <v>43917</v>
      </c>
      <c r="C1172" t="s">
        <v>11</v>
      </c>
      <c r="D1172" t="s">
        <v>25</v>
      </c>
      <c r="E1172" s="2" t="str">
        <f>VLOOKUP('SampleSuperstore - Main Data'!D1172,Reference!$A$26:$B$74,2,FALSE)</f>
        <v>Central</v>
      </c>
      <c r="F1172" s="22" t="s">
        <v>13</v>
      </c>
      <c r="G1172" s="22" t="s">
        <v>49</v>
      </c>
      <c r="H1172" s="24">
        <f>VLOOKUP($G1172, Reference!$A$3:$C$20, 2,FALSE)*I1172</f>
        <v>120</v>
      </c>
      <c r="I1172" s="22">
        <v>3</v>
      </c>
      <c r="J1172" s="26" cm="1">
        <f t="array" ref="J1172">IFERROR(_xlfn.IFS(AND(C1172="Corporate", F1172="Technology"), 3%, C1172="Corporate", 1%),0%)</f>
        <v>0</v>
      </c>
      <c r="K1172" s="24">
        <f>VLOOKUP($G1172, Reference!$A$3:$C$20, 3,FALSE)*I1172</f>
        <v>105</v>
      </c>
      <c r="L1172" s="27">
        <f t="shared" si="36"/>
        <v>15</v>
      </c>
      <c r="M1172" s="27">
        <f t="shared" si="37"/>
        <v>15</v>
      </c>
    </row>
    <row r="1173" spans="1:13" x14ac:dyDescent="0.2">
      <c r="A1173">
        <v>2336</v>
      </c>
      <c r="B1173" s="4">
        <v>43917</v>
      </c>
      <c r="C1173" t="s">
        <v>11</v>
      </c>
      <c r="D1173" t="s">
        <v>15</v>
      </c>
      <c r="E1173" s="2" t="str">
        <f>VLOOKUP('SampleSuperstore - Main Data'!D1173,Reference!$A$26:$B$74,2,FALSE)</f>
        <v>West</v>
      </c>
      <c r="F1173" s="22" t="s">
        <v>13</v>
      </c>
      <c r="G1173" s="22" t="s">
        <v>49</v>
      </c>
      <c r="H1173" s="24">
        <f>VLOOKUP($G1173, Reference!$A$3:$C$20, 2,FALSE)*I1173</f>
        <v>120</v>
      </c>
      <c r="I1173" s="22">
        <v>3</v>
      </c>
      <c r="J1173" s="26" cm="1">
        <f t="array" ref="J1173">IFERROR(_xlfn.IFS(AND(C1173="Corporate", F1173="Technology"), 3%, C1173="Corporate", 1%),0%)</f>
        <v>0</v>
      </c>
      <c r="K1173" s="24">
        <f>VLOOKUP($G1173, Reference!$A$3:$C$20, 3,FALSE)*I1173</f>
        <v>105</v>
      </c>
      <c r="L1173" s="27">
        <f t="shared" si="36"/>
        <v>15</v>
      </c>
      <c r="M1173" s="27">
        <f t="shared" si="37"/>
        <v>15</v>
      </c>
    </row>
    <row r="1174" spans="1:13" x14ac:dyDescent="0.2">
      <c r="A1174">
        <v>2337</v>
      </c>
      <c r="B1174" s="4">
        <v>43917</v>
      </c>
      <c r="C1174" t="s">
        <v>11</v>
      </c>
      <c r="D1174" t="s">
        <v>15</v>
      </c>
      <c r="E1174" s="2" t="str">
        <f>VLOOKUP('SampleSuperstore - Main Data'!D1174,Reference!$A$26:$B$74,2,FALSE)</f>
        <v>West</v>
      </c>
      <c r="F1174" s="22" t="s">
        <v>29</v>
      </c>
      <c r="G1174" s="22" t="s">
        <v>33</v>
      </c>
      <c r="H1174" s="24">
        <f>VLOOKUP($G1174, Reference!$A$3:$C$20, 2,FALSE)*I1174</f>
        <v>30</v>
      </c>
      <c r="I1174" s="22">
        <v>6</v>
      </c>
      <c r="J1174" s="26" cm="1">
        <f t="array" ref="J1174">IFERROR(_xlfn.IFS(AND(C1174="Corporate", F1174="Technology"), 3%, C1174="Corporate", 1%),0%)</f>
        <v>0</v>
      </c>
      <c r="K1174" s="24">
        <f>VLOOKUP($G1174, Reference!$A$3:$C$20, 3,FALSE)*I1174</f>
        <v>15</v>
      </c>
      <c r="L1174" s="27">
        <f t="shared" si="36"/>
        <v>15</v>
      </c>
      <c r="M1174" s="27">
        <f t="shared" si="37"/>
        <v>15</v>
      </c>
    </row>
    <row r="1175" spans="1:13" x14ac:dyDescent="0.2">
      <c r="A1175">
        <v>2338</v>
      </c>
      <c r="B1175" s="4">
        <v>43917</v>
      </c>
      <c r="C1175" t="s">
        <v>11</v>
      </c>
      <c r="D1175" t="s">
        <v>40</v>
      </c>
      <c r="E1175" s="2" t="str">
        <f>VLOOKUP('SampleSuperstore - Main Data'!D1175,Reference!$A$26:$B$74,2,FALSE)</f>
        <v>East</v>
      </c>
      <c r="F1175" s="22" t="s">
        <v>29</v>
      </c>
      <c r="G1175" s="22" t="s">
        <v>33</v>
      </c>
      <c r="H1175" s="24">
        <f>VLOOKUP($G1175, Reference!$A$3:$C$20, 2,FALSE)*I1175</f>
        <v>15</v>
      </c>
      <c r="I1175" s="22">
        <v>3</v>
      </c>
      <c r="J1175" s="26" cm="1">
        <f t="array" ref="J1175">IFERROR(_xlfn.IFS(AND(C1175="Corporate", F1175="Technology"), 3%, C1175="Corporate", 1%),0%)</f>
        <v>0</v>
      </c>
      <c r="K1175" s="24">
        <f>VLOOKUP($G1175, Reference!$A$3:$C$20, 3,FALSE)*I1175</f>
        <v>7.5</v>
      </c>
      <c r="L1175" s="27">
        <f t="shared" si="36"/>
        <v>7.5</v>
      </c>
      <c r="M1175" s="27">
        <f t="shared" si="37"/>
        <v>7.5</v>
      </c>
    </row>
    <row r="1176" spans="1:13" x14ac:dyDescent="0.2">
      <c r="A1176">
        <v>2345</v>
      </c>
      <c r="B1176" s="4">
        <v>43918</v>
      </c>
      <c r="C1176" t="s">
        <v>11</v>
      </c>
      <c r="D1176" t="s">
        <v>34</v>
      </c>
      <c r="E1176" s="2" t="str">
        <f>VLOOKUP('SampleSuperstore - Main Data'!D1176,Reference!$A$26:$B$74,2,FALSE)</f>
        <v>South</v>
      </c>
      <c r="F1176" s="22" t="s">
        <v>29</v>
      </c>
      <c r="G1176" s="22" t="s">
        <v>50</v>
      </c>
      <c r="H1176" s="24">
        <f>VLOOKUP($G1176, Reference!$A$3:$C$20, 2,FALSE)*I1176</f>
        <v>199</v>
      </c>
      <c r="I1176" s="22">
        <v>1</v>
      </c>
      <c r="J1176" s="26" cm="1">
        <f t="array" ref="J1176">IFERROR(_xlfn.IFS(AND(C1176="Corporate", F1176="Technology"), 3%, C1176="Corporate", 1%),0%)</f>
        <v>0</v>
      </c>
      <c r="K1176" s="24">
        <f>VLOOKUP($G1176, Reference!$A$3:$C$20, 3,FALSE)*I1176</f>
        <v>165</v>
      </c>
      <c r="L1176" s="27">
        <f t="shared" si="36"/>
        <v>34</v>
      </c>
      <c r="M1176" s="27">
        <f t="shared" si="37"/>
        <v>34</v>
      </c>
    </row>
    <row r="1177" spans="1:13" x14ac:dyDescent="0.2">
      <c r="A1177">
        <v>2347</v>
      </c>
      <c r="B1177" s="4">
        <v>43918</v>
      </c>
      <c r="C1177" t="s">
        <v>11</v>
      </c>
      <c r="D1177" t="s">
        <v>36</v>
      </c>
      <c r="E1177" s="2" t="str">
        <f>VLOOKUP('SampleSuperstore - Main Data'!D1177,Reference!$A$26:$B$74,2,FALSE)</f>
        <v>East</v>
      </c>
      <c r="F1177" s="22" t="s">
        <v>13</v>
      </c>
      <c r="G1177" s="22" t="s">
        <v>26</v>
      </c>
      <c r="H1177" s="24">
        <f>VLOOKUP($G1177, Reference!$A$3:$C$20, 2,FALSE)*I1177</f>
        <v>7.5</v>
      </c>
      <c r="I1177" s="22">
        <v>3</v>
      </c>
      <c r="J1177" s="26" cm="1">
        <f t="array" ref="J1177">IFERROR(_xlfn.IFS(AND(C1177="Corporate", F1177="Technology"), 3%, C1177="Corporate", 1%),0%)</f>
        <v>0</v>
      </c>
      <c r="K1177" s="24">
        <f>VLOOKUP($G1177, Reference!$A$3:$C$20, 3,FALSE)*I1177</f>
        <v>6</v>
      </c>
      <c r="L1177" s="27">
        <f t="shared" si="36"/>
        <v>1.5</v>
      </c>
      <c r="M1177" s="27">
        <f t="shared" si="37"/>
        <v>1.5</v>
      </c>
    </row>
    <row r="1178" spans="1:13" x14ac:dyDescent="0.2">
      <c r="A1178">
        <v>2350</v>
      </c>
      <c r="B1178" s="4">
        <v>43918</v>
      </c>
      <c r="C1178" t="s">
        <v>11</v>
      </c>
      <c r="D1178" t="s">
        <v>36</v>
      </c>
      <c r="E1178" s="2" t="str">
        <f>VLOOKUP('SampleSuperstore - Main Data'!D1178,Reference!$A$26:$B$74,2,FALSE)</f>
        <v>East</v>
      </c>
      <c r="F1178" s="22" t="s">
        <v>13</v>
      </c>
      <c r="G1178" s="22" t="s">
        <v>20</v>
      </c>
      <c r="H1178" s="24">
        <f>VLOOKUP($G1178, Reference!$A$3:$C$20, 2,FALSE)*I1178</f>
        <v>51</v>
      </c>
      <c r="I1178" s="22">
        <v>3</v>
      </c>
      <c r="J1178" s="26" cm="1">
        <f t="array" ref="J1178">IFERROR(_xlfn.IFS(AND(C1178="Corporate", F1178="Technology"), 3%, C1178="Corporate", 1%),0%)</f>
        <v>0</v>
      </c>
      <c r="K1178" s="24">
        <f>VLOOKUP($G1178, Reference!$A$3:$C$20, 3,FALSE)*I1178</f>
        <v>30</v>
      </c>
      <c r="L1178" s="27">
        <f t="shared" si="36"/>
        <v>21</v>
      </c>
      <c r="M1178" s="27">
        <f t="shared" si="37"/>
        <v>21</v>
      </c>
    </row>
    <row r="1179" spans="1:13" x14ac:dyDescent="0.2">
      <c r="A1179">
        <v>2351</v>
      </c>
      <c r="B1179" s="4">
        <v>43918</v>
      </c>
      <c r="C1179" t="s">
        <v>11</v>
      </c>
      <c r="D1179" t="s">
        <v>21</v>
      </c>
      <c r="E1179" s="2" t="str">
        <f>VLOOKUP('SampleSuperstore - Main Data'!D1179,Reference!$A$26:$B$74,2,FALSE)</f>
        <v>West</v>
      </c>
      <c r="F1179" s="22" t="s">
        <v>13</v>
      </c>
      <c r="G1179" s="22" t="s">
        <v>26</v>
      </c>
      <c r="H1179" s="24">
        <f>VLOOKUP($G1179, Reference!$A$3:$C$20, 2,FALSE)*I1179</f>
        <v>5</v>
      </c>
      <c r="I1179" s="22">
        <v>2</v>
      </c>
      <c r="J1179" s="26" cm="1">
        <f t="array" ref="J1179">IFERROR(_xlfn.IFS(AND(C1179="Corporate", F1179="Technology"), 3%, C1179="Corporate", 1%),0%)</f>
        <v>0</v>
      </c>
      <c r="K1179" s="24">
        <f>VLOOKUP($G1179, Reference!$A$3:$C$20, 3,FALSE)*I1179</f>
        <v>4</v>
      </c>
      <c r="L1179" s="27">
        <f t="shared" si="36"/>
        <v>1</v>
      </c>
      <c r="M1179" s="27">
        <f t="shared" si="37"/>
        <v>1</v>
      </c>
    </row>
    <row r="1180" spans="1:13" x14ac:dyDescent="0.2">
      <c r="A1180">
        <v>2353</v>
      </c>
      <c r="B1180" s="4">
        <v>43918</v>
      </c>
      <c r="C1180" t="s">
        <v>11</v>
      </c>
      <c r="D1180" t="s">
        <v>34</v>
      </c>
      <c r="E1180" s="2" t="str">
        <f>VLOOKUP('SampleSuperstore - Main Data'!D1180,Reference!$A$26:$B$74,2,FALSE)</f>
        <v>South</v>
      </c>
      <c r="F1180" s="22" t="s">
        <v>29</v>
      </c>
      <c r="G1180" s="22" t="s">
        <v>50</v>
      </c>
      <c r="H1180" s="24">
        <f>VLOOKUP($G1180, Reference!$A$3:$C$20, 2,FALSE)*I1180</f>
        <v>398</v>
      </c>
      <c r="I1180" s="22">
        <v>2</v>
      </c>
      <c r="J1180" s="26" cm="1">
        <f t="array" ref="J1180">IFERROR(_xlfn.IFS(AND(C1180="Corporate", F1180="Technology"), 3%, C1180="Corporate", 1%),0%)</f>
        <v>0</v>
      </c>
      <c r="K1180" s="24">
        <f>VLOOKUP($G1180, Reference!$A$3:$C$20, 3,FALSE)*I1180</f>
        <v>330</v>
      </c>
      <c r="L1180" s="27">
        <f t="shared" si="36"/>
        <v>68</v>
      </c>
      <c r="M1180" s="27">
        <f t="shared" si="37"/>
        <v>68</v>
      </c>
    </row>
    <row r="1181" spans="1:13" x14ac:dyDescent="0.2">
      <c r="A1181">
        <v>2354</v>
      </c>
      <c r="B1181" s="4">
        <v>43918</v>
      </c>
      <c r="C1181" t="s">
        <v>11</v>
      </c>
      <c r="D1181" t="s">
        <v>36</v>
      </c>
      <c r="E1181" s="2" t="str">
        <f>VLOOKUP('SampleSuperstore - Main Data'!D1181,Reference!$A$26:$B$74,2,FALSE)</f>
        <v>East</v>
      </c>
      <c r="F1181" s="22" t="s">
        <v>29</v>
      </c>
      <c r="G1181" s="22" t="s">
        <v>30</v>
      </c>
      <c r="H1181" s="24">
        <f>VLOOKUP($G1181, Reference!$A$3:$C$20, 2,FALSE)*I1181</f>
        <v>1800</v>
      </c>
      <c r="I1181" s="22">
        <v>4</v>
      </c>
      <c r="J1181" s="26" cm="1">
        <f t="array" ref="J1181">IFERROR(_xlfn.IFS(AND(C1181="Corporate", F1181="Technology"), 3%, C1181="Corporate", 1%),0%)</f>
        <v>0</v>
      </c>
      <c r="K1181" s="24">
        <f>VLOOKUP($G1181, Reference!$A$3:$C$20, 3,FALSE)*I1181</f>
        <v>1600</v>
      </c>
      <c r="L1181" s="27">
        <f t="shared" si="36"/>
        <v>200</v>
      </c>
      <c r="M1181" s="27">
        <f t="shared" si="37"/>
        <v>200</v>
      </c>
    </row>
    <row r="1182" spans="1:13" x14ac:dyDescent="0.2">
      <c r="A1182">
        <v>2356</v>
      </c>
      <c r="B1182" s="4">
        <v>43918</v>
      </c>
      <c r="C1182" t="s">
        <v>11</v>
      </c>
      <c r="D1182" t="s">
        <v>31</v>
      </c>
      <c r="E1182" s="2" t="str">
        <f>VLOOKUP('SampleSuperstore - Main Data'!D1182,Reference!$A$26:$B$74,2,FALSE)</f>
        <v>Central</v>
      </c>
      <c r="F1182" s="22" t="s">
        <v>13</v>
      </c>
      <c r="G1182" s="22" t="s">
        <v>20</v>
      </c>
      <c r="H1182" s="24">
        <f>VLOOKUP($G1182, Reference!$A$3:$C$20, 2,FALSE)*I1182</f>
        <v>51</v>
      </c>
      <c r="I1182" s="22">
        <v>3</v>
      </c>
      <c r="J1182" s="26" cm="1">
        <f t="array" ref="J1182">IFERROR(_xlfn.IFS(AND(C1182="Corporate", F1182="Technology"), 3%, C1182="Corporate", 1%),0%)</f>
        <v>0</v>
      </c>
      <c r="K1182" s="24">
        <f>VLOOKUP($G1182, Reference!$A$3:$C$20, 3,FALSE)*I1182</f>
        <v>30</v>
      </c>
      <c r="L1182" s="27">
        <f t="shared" si="36"/>
        <v>21</v>
      </c>
      <c r="M1182" s="27">
        <f t="shared" si="37"/>
        <v>21</v>
      </c>
    </row>
    <row r="1183" spans="1:13" x14ac:dyDescent="0.2">
      <c r="A1183">
        <v>2357</v>
      </c>
      <c r="B1183" s="4">
        <v>43918</v>
      </c>
      <c r="C1183" t="s">
        <v>11</v>
      </c>
      <c r="D1183" t="s">
        <v>15</v>
      </c>
      <c r="E1183" s="2" t="str">
        <f>VLOOKUP('SampleSuperstore - Main Data'!D1183,Reference!$A$26:$B$74,2,FALSE)</f>
        <v>West</v>
      </c>
      <c r="F1183" s="22" t="s">
        <v>13</v>
      </c>
      <c r="G1183" s="22" t="s">
        <v>49</v>
      </c>
      <c r="H1183" s="24">
        <f>VLOOKUP($G1183, Reference!$A$3:$C$20, 2,FALSE)*I1183</f>
        <v>80</v>
      </c>
      <c r="I1183" s="22">
        <v>2</v>
      </c>
      <c r="J1183" s="26" cm="1">
        <f t="array" ref="J1183">IFERROR(_xlfn.IFS(AND(C1183="Corporate", F1183="Technology"), 3%, C1183="Corporate", 1%),0%)</f>
        <v>0</v>
      </c>
      <c r="K1183" s="24">
        <f>VLOOKUP($G1183, Reference!$A$3:$C$20, 3,FALSE)*I1183</f>
        <v>70</v>
      </c>
      <c r="L1183" s="27">
        <f t="shared" si="36"/>
        <v>10</v>
      </c>
      <c r="M1183" s="27">
        <f t="shared" si="37"/>
        <v>10</v>
      </c>
    </row>
    <row r="1184" spans="1:13" x14ac:dyDescent="0.2">
      <c r="A1184">
        <v>2358</v>
      </c>
      <c r="B1184" s="4">
        <v>43918</v>
      </c>
      <c r="C1184" t="s">
        <v>11</v>
      </c>
      <c r="D1184" t="s">
        <v>19</v>
      </c>
      <c r="E1184" s="2" t="str">
        <f>VLOOKUP('SampleSuperstore - Main Data'!D1184,Reference!$A$26:$B$74,2,FALSE)</f>
        <v>East</v>
      </c>
      <c r="F1184" s="22" t="s">
        <v>13</v>
      </c>
      <c r="G1184" s="22" t="s">
        <v>26</v>
      </c>
      <c r="H1184" s="24">
        <f>VLOOKUP($G1184, Reference!$A$3:$C$20, 2,FALSE)*I1184</f>
        <v>7.5</v>
      </c>
      <c r="I1184" s="22">
        <v>3</v>
      </c>
      <c r="J1184" s="26" cm="1">
        <f t="array" ref="J1184">IFERROR(_xlfn.IFS(AND(C1184="Corporate", F1184="Technology"), 3%, C1184="Corporate", 1%),0%)</f>
        <v>0</v>
      </c>
      <c r="K1184" s="24">
        <f>VLOOKUP($G1184, Reference!$A$3:$C$20, 3,FALSE)*I1184</f>
        <v>6</v>
      </c>
      <c r="L1184" s="27">
        <f t="shared" si="36"/>
        <v>1.5</v>
      </c>
      <c r="M1184" s="27">
        <f t="shared" si="37"/>
        <v>1.5</v>
      </c>
    </row>
    <row r="1185" spans="1:13" x14ac:dyDescent="0.2">
      <c r="A1185">
        <v>2359</v>
      </c>
      <c r="B1185" s="4">
        <v>43918</v>
      </c>
      <c r="C1185" t="s">
        <v>11</v>
      </c>
      <c r="D1185" t="s">
        <v>32</v>
      </c>
      <c r="E1185" s="2" t="str">
        <f>VLOOKUP('SampleSuperstore - Main Data'!D1185,Reference!$A$26:$B$74,2,FALSE)</f>
        <v>South</v>
      </c>
      <c r="F1185" s="22" t="s">
        <v>23</v>
      </c>
      <c r="G1185" s="22" t="s">
        <v>24</v>
      </c>
      <c r="H1185" s="24">
        <f>VLOOKUP($G1185, Reference!$A$3:$C$20, 2,FALSE)*I1185</f>
        <v>495</v>
      </c>
      <c r="I1185" s="22">
        <v>5</v>
      </c>
      <c r="J1185" s="26" cm="1">
        <f t="array" ref="J1185">IFERROR(_xlfn.IFS(AND(C1185="Corporate", F1185="Technology"), 3%, C1185="Corporate", 1%),0%)</f>
        <v>0</v>
      </c>
      <c r="K1185" s="24">
        <f>VLOOKUP($G1185, Reference!$A$3:$C$20, 3,FALSE)*I1185</f>
        <v>395</v>
      </c>
      <c r="L1185" s="27">
        <f t="shared" si="36"/>
        <v>100</v>
      </c>
      <c r="M1185" s="27">
        <f t="shared" si="37"/>
        <v>100</v>
      </c>
    </row>
    <row r="1186" spans="1:13" x14ac:dyDescent="0.2">
      <c r="A1186">
        <v>2360</v>
      </c>
      <c r="B1186" s="4">
        <v>43918</v>
      </c>
      <c r="C1186" t="s">
        <v>11</v>
      </c>
      <c r="D1186" t="s">
        <v>44</v>
      </c>
      <c r="E1186" s="2" t="str">
        <f>VLOOKUP('SampleSuperstore - Main Data'!D1186,Reference!$A$26:$B$74,2,FALSE)</f>
        <v>South</v>
      </c>
      <c r="F1186" s="22" t="s">
        <v>23</v>
      </c>
      <c r="G1186" s="22" t="s">
        <v>24</v>
      </c>
      <c r="H1186" s="24">
        <f>VLOOKUP($G1186, Reference!$A$3:$C$20, 2,FALSE)*I1186</f>
        <v>297</v>
      </c>
      <c r="I1186" s="22">
        <v>3</v>
      </c>
      <c r="J1186" s="26" cm="1">
        <f t="array" ref="J1186">IFERROR(_xlfn.IFS(AND(C1186="Corporate", F1186="Technology"), 3%, C1186="Corporate", 1%),0%)</f>
        <v>0</v>
      </c>
      <c r="K1186" s="24">
        <f>VLOOKUP($G1186, Reference!$A$3:$C$20, 3,FALSE)*I1186</f>
        <v>237</v>
      </c>
      <c r="L1186" s="27">
        <f t="shared" si="36"/>
        <v>60</v>
      </c>
      <c r="M1186" s="27">
        <f t="shared" si="37"/>
        <v>60</v>
      </c>
    </row>
    <row r="1187" spans="1:13" x14ac:dyDescent="0.2">
      <c r="A1187">
        <v>2361</v>
      </c>
      <c r="B1187" s="4">
        <v>43918</v>
      </c>
      <c r="C1187" t="s">
        <v>11</v>
      </c>
      <c r="D1187" t="s">
        <v>31</v>
      </c>
      <c r="E1187" s="2" t="str">
        <f>VLOOKUP('SampleSuperstore - Main Data'!D1187,Reference!$A$26:$B$74,2,FALSE)</f>
        <v>Central</v>
      </c>
      <c r="F1187" s="22" t="s">
        <v>13</v>
      </c>
      <c r="G1187" s="22" t="s">
        <v>16</v>
      </c>
      <c r="H1187" s="24">
        <f>VLOOKUP($G1187, Reference!$A$3:$C$20, 2,FALSE)*I1187</f>
        <v>133</v>
      </c>
      <c r="I1187" s="22">
        <v>7</v>
      </c>
      <c r="J1187" s="26" cm="1">
        <f t="array" ref="J1187">IFERROR(_xlfn.IFS(AND(C1187="Corporate", F1187="Technology"), 3%, C1187="Corporate", 1%),0%)</f>
        <v>0</v>
      </c>
      <c r="K1187" s="24">
        <f>VLOOKUP($G1187, Reference!$A$3:$C$20, 3,FALSE)*I1187</f>
        <v>70</v>
      </c>
      <c r="L1187" s="27">
        <f t="shared" si="36"/>
        <v>63</v>
      </c>
      <c r="M1187" s="27">
        <f t="shared" si="37"/>
        <v>63</v>
      </c>
    </row>
    <row r="1188" spans="1:13" x14ac:dyDescent="0.2">
      <c r="A1188">
        <v>2362</v>
      </c>
      <c r="B1188" s="4">
        <v>43918</v>
      </c>
      <c r="C1188" t="s">
        <v>11</v>
      </c>
      <c r="D1188" t="s">
        <v>25</v>
      </c>
      <c r="E1188" s="2" t="str">
        <f>VLOOKUP('SampleSuperstore - Main Data'!D1188,Reference!$A$26:$B$74,2,FALSE)</f>
        <v>Central</v>
      </c>
      <c r="F1188" s="22" t="s">
        <v>13</v>
      </c>
      <c r="G1188" s="22" t="s">
        <v>35</v>
      </c>
      <c r="H1188" s="24">
        <f>VLOOKUP($G1188, Reference!$A$3:$C$20, 2,FALSE)*I1188</f>
        <v>48</v>
      </c>
      <c r="I1188" s="22">
        <v>2</v>
      </c>
      <c r="J1188" s="26" cm="1">
        <f t="array" ref="J1188">IFERROR(_xlfn.IFS(AND(C1188="Corporate", F1188="Technology"), 3%, C1188="Corporate", 1%),0%)</f>
        <v>0</v>
      </c>
      <c r="K1188" s="24">
        <f>VLOOKUP($G1188, Reference!$A$3:$C$20, 3,FALSE)*I1188</f>
        <v>38</v>
      </c>
      <c r="L1188" s="27">
        <f t="shared" si="36"/>
        <v>10</v>
      </c>
      <c r="M1188" s="27">
        <f t="shared" si="37"/>
        <v>10</v>
      </c>
    </row>
    <row r="1189" spans="1:13" x14ac:dyDescent="0.2">
      <c r="A1189">
        <v>2370</v>
      </c>
      <c r="B1189" s="4">
        <v>43919</v>
      </c>
      <c r="C1189" t="s">
        <v>11</v>
      </c>
      <c r="D1189" t="s">
        <v>42</v>
      </c>
      <c r="E1189" s="2" t="str">
        <f>VLOOKUP('SampleSuperstore - Main Data'!D1189,Reference!$A$26:$B$74,2,FALSE)</f>
        <v>East</v>
      </c>
      <c r="F1189" s="22" t="s">
        <v>23</v>
      </c>
      <c r="G1189" s="22" t="s">
        <v>38</v>
      </c>
      <c r="H1189" s="24">
        <f>VLOOKUP($G1189, Reference!$A$3:$C$20, 2,FALSE)*I1189</f>
        <v>240</v>
      </c>
      <c r="I1189" s="22">
        <v>3</v>
      </c>
      <c r="J1189" s="26" cm="1">
        <f t="array" ref="J1189">IFERROR(_xlfn.IFS(AND(C1189="Corporate", F1189="Technology"), 3%, C1189="Corporate", 1%),0%)</f>
        <v>0</v>
      </c>
      <c r="K1189" s="24">
        <f>VLOOKUP($G1189, Reference!$A$3:$C$20, 3,FALSE)*I1189</f>
        <v>195</v>
      </c>
      <c r="L1189" s="27">
        <f t="shared" si="36"/>
        <v>45</v>
      </c>
      <c r="M1189" s="27">
        <f t="shared" si="37"/>
        <v>45</v>
      </c>
    </row>
    <row r="1190" spans="1:13" x14ac:dyDescent="0.2">
      <c r="A1190">
        <v>2371</v>
      </c>
      <c r="B1190" s="4">
        <v>43919</v>
      </c>
      <c r="C1190" t="s">
        <v>11</v>
      </c>
      <c r="D1190" t="s">
        <v>19</v>
      </c>
      <c r="E1190" s="2" t="str">
        <f>VLOOKUP('SampleSuperstore - Main Data'!D1190,Reference!$A$26:$B$74,2,FALSE)</f>
        <v>East</v>
      </c>
      <c r="F1190" s="22" t="s">
        <v>29</v>
      </c>
      <c r="G1190" s="22" t="s">
        <v>30</v>
      </c>
      <c r="H1190" s="24">
        <f>VLOOKUP($G1190, Reference!$A$3:$C$20, 2,FALSE)*I1190</f>
        <v>900</v>
      </c>
      <c r="I1190" s="22">
        <v>2</v>
      </c>
      <c r="J1190" s="26" cm="1">
        <f t="array" ref="J1190">IFERROR(_xlfn.IFS(AND(C1190="Corporate", F1190="Technology"), 3%, C1190="Corporate", 1%),0%)</f>
        <v>0</v>
      </c>
      <c r="K1190" s="24">
        <f>VLOOKUP($G1190, Reference!$A$3:$C$20, 3,FALSE)*I1190</f>
        <v>800</v>
      </c>
      <c r="L1190" s="27">
        <f t="shared" si="36"/>
        <v>100</v>
      </c>
      <c r="M1190" s="27">
        <f t="shared" si="37"/>
        <v>100</v>
      </c>
    </row>
    <row r="1191" spans="1:13" x14ac:dyDescent="0.2">
      <c r="A1191">
        <v>2373</v>
      </c>
      <c r="B1191" s="4">
        <v>43919</v>
      </c>
      <c r="C1191" t="s">
        <v>11</v>
      </c>
      <c r="D1191" t="s">
        <v>15</v>
      </c>
      <c r="E1191" s="2" t="str">
        <f>VLOOKUP('SampleSuperstore - Main Data'!D1191,Reference!$A$26:$B$74,2,FALSE)</f>
        <v>West</v>
      </c>
      <c r="F1191" s="22" t="s">
        <v>23</v>
      </c>
      <c r="G1191" s="22" t="s">
        <v>24</v>
      </c>
      <c r="H1191" s="24">
        <f>VLOOKUP($G1191, Reference!$A$3:$C$20, 2,FALSE)*I1191</f>
        <v>693</v>
      </c>
      <c r="I1191" s="22">
        <v>7</v>
      </c>
      <c r="J1191" s="26" cm="1">
        <f t="array" ref="J1191">IFERROR(_xlfn.IFS(AND(C1191="Corporate", F1191="Technology"), 3%, C1191="Corporate", 1%),0%)</f>
        <v>0</v>
      </c>
      <c r="K1191" s="24">
        <f>VLOOKUP($G1191, Reference!$A$3:$C$20, 3,FALSE)*I1191</f>
        <v>553</v>
      </c>
      <c r="L1191" s="27">
        <f t="shared" si="36"/>
        <v>140</v>
      </c>
      <c r="M1191" s="27">
        <f t="shared" si="37"/>
        <v>140</v>
      </c>
    </row>
    <row r="1192" spans="1:13" x14ac:dyDescent="0.2">
      <c r="A1192">
        <v>2374</v>
      </c>
      <c r="B1192" s="4">
        <v>43919</v>
      </c>
      <c r="C1192" t="s">
        <v>11</v>
      </c>
      <c r="D1192" t="s">
        <v>36</v>
      </c>
      <c r="E1192" s="2" t="str">
        <f>VLOOKUP('SampleSuperstore - Main Data'!D1192,Reference!$A$26:$B$74,2,FALSE)</f>
        <v>East</v>
      </c>
      <c r="F1192" s="22" t="s">
        <v>13</v>
      </c>
      <c r="G1192" s="22" t="s">
        <v>14</v>
      </c>
      <c r="H1192" s="24">
        <f>VLOOKUP($G1192, Reference!$A$3:$C$20, 2,FALSE)*I1192</f>
        <v>225</v>
      </c>
      <c r="I1192" s="22">
        <v>5</v>
      </c>
      <c r="J1192" s="26" cm="1">
        <f t="array" ref="J1192">IFERROR(_xlfn.IFS(AND(C1192="Corporate", F1192="Technology"), 3%, C1192="Corporate", 1%),0%)</f>
        <v>0</v>
      </c>
      <c r="K1192" s="24">
        <f>VLOOKUP($G1192, Reference!$A$3:$C$20, 3,FALSE)*I1192</f>
        <v>175</v>
      </c>
      <c r="L1192" s="27">
        <f t="shared" si="36"/>
        <v>50</v>
      </c>
      <c r="M1192" s="27">
        <f t="shared" si="37"/>
        <v>50</v>
      </c>
    </row>
    <row r="1193" spans="1:13" x14ac:dyDescent="0.2">
      <c r="A1193">
        <v>2375</v>
      </c>
      <c r="B1193" s="4">
        <v>43919</v>
      </c>
      <c r="C1193" t="s">
        <v>11</v>
      </c>
      <c r="D1193" t="s">
        <v>46</v>
      </c>
      <c r="E1193" s="2" t="str">
        <f>VLOOKUP('SampleSuperstore - Main Data'!D1193,Reference!$A$26:$B$74,2,FALSE)</f>
        <v>Central</v>
      </c>
      <c r="F1193" s="22" t="s">
        <v>23</v>
      </c>
      <c r="G1193" s="22" t="s">
        <v>59</v>
      </c>
      <c r="H1193" s="24">
        <f>VLOOKUP($G1193, Reference!$A$3:$C$20, 2,FALSE)*I1193</f>
        <v>255</v>
      </c>
      <c r="I1193" s="22">
        <v>3</v>
      </c>
      <c r="J1193" s="26" cm="1">
        <f t="array" ref="J1193">IFERROR(_xlfn.IFS(AND(C1193="Corporate", F1193="Technology"), 3%, C1193="Corporate", 1%),0%)</f>
        <v>0</v>
      </c>
      <c r="K1193" s="24">
        <f>VLOOKUP($G1193, Reference!$A$3:$C$20, 3,FALSE)*I1193</f>
        <v>225</v>
      </c>
      <c r="L1193" s="27">
        <f t="shared" si="36"/>
        <v>30</v>
      </c>
      <c r="M1193" s="27">
        <f t="shared" si="37"/>
        <v>30</v>
      </c>
    </row>
    <row r="1194" spans="1:13" x14ac:dyDescent="0.2">
      <c r="A1194">
        <v>2379</v>
      </c>
      <c r="B1194" s="4">
        <v>43919</v>
      </c>
      <c r="C1194" t="s">
        <v>11</v>
      </c>
      <c r="D1194" t="s">
        <v>55</v>
      </c>
      <c r="E1194" s="2" t="str">
        <f>VLOOKUP('SampleSuperstore - Main Data'!D1194,Reference!$A$26:$B$74,2,FALSE)</f>
        <v>Central</v>
      </c>
      <c r="F1194" s="22" t="s">
        <v>13</v>
      </c>
      <c r="G1194" s="22" t="s">
        <v>26</v>
      </c>
      <c r="H1194" s="24">
        <f>VLOOKUP($G1194, Reference!$A$3:$C$20, 2,FALSE)*I1194</f>
        <v>15</v>
      </c>
      <c r="I1194" s="22">
        <v>6</v>
      </c>
      <c r="J1194" s="26" cm="1">
        <f t="array" ref="J1194">IFERROR(_xlfn.IFS(AND(C1194="Corporate", F1194="Technology"), 3%, C1194="Corporate", 1%),0%)</f>
        <v>0</v>
      </c>
      <c r="K1194" s="24">
        <f>VLOOKUP($G1194, Reference!$A$3:$C$20, 3,FALSE)*I1194</f>
        <v>12</v>
      </c>
      <c r="L1194" s="27">
        <f t="shared" si="36"/>
        <v>3</v>
      </c>
      <c r="M1194" s="27">
        <f t="shared" si="37"/>
        <v>3</v>
      </c>
    </row>
    <row r="1195" spans="1:13" x14ac:dyDescent="0.2">
      <c r="A1195">
        <v>2381</v>
      </c>
      <c r="B1195" s="4">
        <v>43919</v>
      </c>
      <c r="C1195" t="s">
        <v>11</v>
      </c>
      <c r="D1195" t="s">
        <v>15</v>
      </c>
      <c r="E1195" s="2" t="str">
        <f>VLOOKUP('SampleSuperstore - Main Data'!D1195,Reference!$A$26:$B$74,2,FALSE)</f>
        <v>West</v>
      </c>
      <c r="F1195" s="22" t="s">
        <v>13</v>
      </c>
      <c r="G1195" s="22" t="s">
        <v>20</v>
      </c>
      <c r="H1195" s="24">
        <f>VLOOKUP($G1195, Reference!$A$3:$C$20, 2,FALSE)*I1195</f>
        <v>51</v>
      </c>
      <c r="I1195" s="22">
        <v>3</v>
      </c>
      <c r="J1195" s="26" cm="1">
        <f t="array" ref="J1195">IFERROR(_xlfn.IFS(AND(C1195="Corporate", F1195="Technology"), 3%, C1195="Corporate", 1%),0%)</f>
        <v>0</v>
      </c>
      <c r="K1195" s="24">
        <f>VLOOKUP($G1195, Reference!$A$3:$C$20, 3,FALSE)*I1195</f>
        <v>30</v>
      </c>
      <c r="L1195" s="27">
        <f t="shared" si="36"/>
        <v>21</v>
      </c>
      <c r="M1195" s="27">
        <f t="shared" si="37"/>
        <v>21</v>
      </c>
    </row>
    <row r="1196" spans="1:13" x14ac:dyDescent="0.2">
      <c r="A1196">
        <v>2382</v>
      </c>
      <c r="B1196" s="4">
        <v>43919</v>
      </c>
      <c r="C1196" t="s">
        <v>11</v>
      </c>
      <c r="D1196" t="s">
        <v>15</v>
      </c>
      <c r="E1196" s="2" t="str">
        <f>VLOOKUP('SampleSuperstore - Main Data'!D1196,Reference!$A$26:$B$74,2,FALSE)</f>
        <v>West</v>
      </c>
      <c r="F1196" s="22" t="s">
        <v>23</v>
      </c>
      <c r="G1196" s="22" t="s">
        <v>37</v>
      </c>
      <c r="H1196" s="24">
        <f>VLOOKUP($G1196, Reference!$A$3:$C$20, 2,FALSE)*I1196</f>
        <v>63</v>
      </c>
      <c r="I1196" s="22">
        <v>7</v>
      </c>
      <c r="J1196" s="26" cm="1">
        <f t="array" ref="J1196">IFERROR(_xlfn.IFS(AND(C1196="Corporate", F1196="Technology"), 3%, C1196="Corporate", 1%),0%)</f>
        <v>0</v>
      </c>
      <c r="K1196" s="24">
        <f>VLOOKUP($G1196, Reference!$A$3:$C$20, 3,FALSE)*I1196</f>
        <v>35</v>
      </c>
      <c r="L1196" s="27">
        <f t="shared" si="36"/>
        <v>28</v>
      </c>
      <c r="M1196" s="27">
        <f t="shared" si="37"/>
        <v>28</v>
      </c>
    </row>
    <row r="1197" spans="1:13" x14ac:dyDescent="0.2">
      <c r="A1197">
        <v>2383</v>
      </c>
      <c r="B1197" s="4">
        <v>43919</v>
      </c>
      <c r="C1197" t="s">
        <v>11</v>
      </c>
      <c r="D1197" t="s">
        <v>25</v>
      </c>
      <c r="E1197" s="2" t="str">
        <f>VLOOKUP('SampleSuperstore - Main Data'!D1197,Reference!$A$26:$B$74,2,FALSE)</f>
        <v>Central</v>
      </c>
      <c r="F1197" s="22" t="s">
        <v>13</v>
      </c>
      <c r="G1197" s="22" t="s">
        <v>26</v>
      </c>
      <c r="H1197" s="24">
        <f>VLOOKUP($G1197, Reference!$A$3:$C$20, 2,FALSE)*I1197</f>
        <v>12.5</v>
      </c>
      <c r="I1197" s="22">
        <v>5</v>
      </c>
      <c r="J1197" s="26" cm="1">
        <f t="array" ref="J1197">IFERROR(_xlfn.IFS(AND(C1197="Corporate", F1197="Technology"), 3%, C1197="Corporate", 1%),0%)</f>
        <v>0</v>
      </c>
      <c r="K1197" s="24">
        <f>VLOOKUP($G1197, Reference!$A$3:$C$20, 3,FALSE)*I1197</f>
        <v>10</v>
      </c>
      <c r="L1197" s="27">
        <f t="shared" si="36"/>
        <v>2.5</v>
      </c>
      <c r="M1197" s="27">
        <f t="shared" si="37"/>
        <v>2.5</v>
      </c>
    </row>
    <row r="1198" spans="1:13" x14ac:dyDescent="0.2">
      <c r="A1198">
        <v>2384</v>
      </c>
      <c r="B1198" s="4">
        <v>43919</v>
      </c>
      <c r="C1198" t="s">
        <v>11</v>
      </c>
      <c r="D1198" t="s">
        <v>46</v>
      </c>
      <c r="E1198" s="2" t="str">
        <f>VLOOKUP('SampleSuperstore - Main Data'!D1198,Reference!$A$26:$B$74,2,FALSE)</f>
        <v>Central</v>
      </c>
      <c r="F1198" s="22" t="s">
        <v>23</v>
      </c>
      <c r="G1198" s="22" t="s">
        <v>24</v>
      </c>
      <c r="H1198" s="24">
        <f>VLOOKUP($G1198, Reference!$A$3:$C$20, 2,FALSE)*I1198</f>
        <v>396</v>
      </c>
      <c r="I1198" s="22">
        <v>4</v>
      </c>
      <c r="J1198" s="26" cm="1">
        <f t="array" ref="J1198">IFERROR(_xlfn.IFS(AND(C1198="Corporate", F1198="Technology"), 3%, C1198="Corporate", 1%),0%)</f>
        <v>0</v>
      </c>
      <c r="K1198" s="24">
        <f>VLOOKUP($G1198, Reference!$A$3:$C$20, 3,FALSE)*I1198</f>
        <v>316</v>
      </c>
      <c r="L1198" s="27">
        <f t="shared" si="36"/>
        <v>80</v>
      </c>
      <c r="M1198" s="27">
        <f t="shared" si="37"/>
        <v>80</v>
      </c>
    </row>
    <row r="1199" spans="1:13" x14ac:dyDescent="0.2">
      <c r="A1199">
        <v>2391</v>
      </c>
      <c r="B1199" s="4">
        <v>43920</v>
      </c>
      <c r="C1199" t="s">
        <v>11</v>
      </c>
      <c r="D1199" t="s">
        <v>19</v>
      </c>
      <c r="E1199" s="2" t="str">
        <f>VLOOKUP('SampleSuperstore - Main Data'!D1199,Reference!$A$26:$B$74,2,FALSE)</f>
        <v>East</v>
      </c>
      <c r="F1199" s="22" t="s">
        <v>23</v>
      </c>
      <c r="G1199" s="22" t="s">
        <v>37</v>
      </c>
      <c r="H1199" s="24">
        <f>VLOOKUP($G1199, Reference!$A$3:$C$20, 2,FALSE)*I1199</f>
        <v>45</v>
      </c>
      <c r="I1199" s="22">
        <v>5</v>
      </c>
      <c r="J1199" s="26" cm="1">
        <f t="array" ref="J1199">IFERROR(_xlfn.IFS(AND(C1199="Corporate", F1199="Technology"), 3%, C1199="Corporate", 1%),0%)</f>
        <v>0</v>
      </c>
      <c r="K1199" s="24">
        <f>VLOOKUP($G1199, Reference!$A$3:$C$20, 3,FALSE)*I1199</f>
        <v>25</v>
      </c>
      <c r="L1199" s="27">
        <f t="shared" si="36"/>
        <v>20</v>
      </c>
      <c r="M1199" s="27">
        <f t="shared" si="37"/>
        <v>20</v>
      </c>
    </row>
    <row r="1200" spans="1:13" x14ac:dyDescent="0.2">
      <c r="A1200">
        <v>2394</v>
      </c>
      <c r="B1200" s="4">
        <v>43920</v>
      </c>
      <c r="C1200" t="s">
        <v>11</v>
      </c>
      <c r="D1200" t="s">
        <v>21</v>
      </c>
      <c r="E1200" s="2" t="str">
        <f>VLOOKUP('SampleSuperstore - Main Data'!D1200,Reference!$A$26:$B$74,2,FALSE)</f>
        <v>West</v>
      </c>
      <c r="F1200" s="22" t="s">
        <v>13</v>
      </c>
      <c r="G1200" s="22" t="s">
        <v>41</v>
      </c>
      <c r="H1200" s="24">
        <f>VLOOKUP($G1200, Reference!$A$3:$C$20, 2,FALSE)*I1200</f>
        <v>6</v>
      </c>
      <c r="I1200" s="22">
        <v>2</v>
      </c>
      <c r="J1200" s="26" cm="1">
        <f t="array" ref="J1200">IFERROR(_xlfn.IFS(AND(C1200="Corporate", F1200="Technology"), 3%, C1200="Corporate", 1%),0%)</f>
        <v>0</v>
      </c>
      <c r="K1200" s="24">
        <f>VLOOKUP($G1200, Reference!$A$3:$C$20, 3,FALSE)*I1200</f>
        <v>4</v>
      </c>
      <c r="L1200" s="27">
        <f t="shared" si="36"/>
        <v>2</v>
      </c>
      <c r="M1200" s="27">
        <f t="shared" si="37"/>
        <v>2</v>
      </c>
    </row>
    <row r="1201" spans="1:13" x14ac:dyDescent="0.2">
      <c r="A1201">
        <v>2395</v>
      </c>
      <c r="B1201" s="4">
        <v>43920</v>
      </c>
      <c r="C1201" t="s">
        <v>11</v>
      </c>
      <c r="D1201" t="s">
        <v>15</v>
      </c>
      <c r="E1201" s="2" t="str">
        <f>VLOOKUP('SampleSuperstore - Main Data'!D1201,Reference!$A$26:$B$74,2,FALSE)</f>
        <v>West</v>
      </c>
      <c r="F1201" s="22" t="s">
        <v>13</v>
      </c>
      <c r="G1201" s="22" t="s">
        <v>26</v>
      </c>
      <c r="H1201" s="24">
        <f>VLOOKUP($G1201, Reference!$A$3:$C$20, 2,FALSE)*I1201</f>
        <v>5</v>
      </c>
      <c r="I1201" s="22">
        <v>2</v>
      </c>
      <c r="J1201" s="26" cm="1">
        <f t="array" ref="J1201">IFERROR(_xlfn.IFS(AND(C1201="Corporate", F1201="Technology"), 3%, C1201="Corporate", 1%),0%)</f>
        <v>0</v>
      </c>
      <c r="K1201" s="24">
        <f>VLOOKUP($G1201, Reference!$A$3:$C$20, 3,FALSE)*I1201</f>
        <v>4</v>
      </c>
      <c r="L1201" s="27">
        <f t="shared" si="36"/>
        <v>1</v>
      </c>
      <c r="M1201" s="27">
        <f t="shared" si="37"/>
        <v>1</v>
      </c>
    </row>
    <row r="1202" spans="1:13" x14ac:dyDescent="0.2">
      <c r="A1202">
        <v>2396</v>
      </c>
      <c r="B1202" s="4">
        <v>43920</v>
      </c>
      <c r="C1202" t="s">
        <v>11</v>
      </c>
      <c r="D1202" t="s">
        <v>15</v>
      </c>
      <c r="E1202" s="2" t="str">
        <f>VLOOKUP('SampleSuperstore - Main Data'!D1202,Reference!$A$26:$B$74,2,FALSE)</f>
        <v>West</v>
      </c>
      <c r="F1202" s="22" t="s">
        <v>13</v>
      </c>
      <c r="G1202" s="22" t="s">
        <v>35</v>
      </c>
      <c r="H1202" s="24">
        <f>VLOOKUP($G1202, Reference!$A$3:$C$20, 2,FALSE)*I1202</f>
        <v>48</v>
      </c>
      <c r="I1202" s="22">
        <v>2</v>
      </c>
      <c r="J1202" s="26" cm="1">
        <f t="array" ref="J1202">IFERROR(_xlfn.IFS(AND(C1202="Corporate", F1202="Technology"), 3%, C1202="Corporate", 1%),0%)</f>
        <v>0</v>
      </c>
      <c r="K1202" s="24">
        <f>VLOOKUP($G1202, Reference!$A$3:$C$20, 3,FALSE)*I1202</f>
        <v>38</v>
      </c>
      <c r="L1202" s="27">
        <f t="shared" si="36"/>
        <v>10</v>
      </c>
      <c r="M1202" s="27">
        <f t="shared" si="37"/>
        <v>10</v>
      </c>
    </row>
    <row r="1203" spans="1:13" x14ac:dyDescent="0.2">
      <c r="A1203">
        <v>2397</v>
      </c>
      <c r="B1203" s="4">
        <v>43920</v>
      </c>
      <c r="C1203" t="s">
        <v>11</v>
      </c>
      <c r="D1203" t="s">
        <v>25</v>
      </c>
      <c r="E1203" s="2" t="str">
        <f>VLOOKUP('SampleSuperstore - Main Data'!D1203,Reference!$A$26:$B$74,2,FALSE)</f>
        <v>Central</v>
      </c>
      <c r="F1203" s="22" t="s">
        <v>29</v>
      </c>
      <c r="G1203" s="22" t="s">
        <v>50</v>
      </c>
      <c r="H1203" s="24">
        <f>VLOOKUP($G1203, Reference!$A$3:$C$20, 2,FALSE)*I1203</f>
        <v>398</v>
      </c>
      <c r="I1203" s="22">
        <v>2</v>
      </c>
      <c r="J1203" s="26" cm="1">
        <f t="array" ref="J1203">IFERROR(_xlfn.IFS(AND(C1203="Corporate", F1203="Technology"), 3%, C1203="Corporate", 1%),0%)</f>
        <v>0</v>
      </c>
      <c r="K1203" s="24">
        <f>VLOOKUP($G1203, Reference!$A$3:$C$20, 3,FALSE)*I1203</f>
        <v>330</v>
      </c>
      <c r="L1203" s="27">
        <f t="shared" si="36"/>
        <v>68</v>
      </c>
      <c r="M1203" s="27">
        <f t="shared" si="37"/>
        <v>68</v>
      </c>
    </row>
    <row r="1204" spans="1:13" x14ac:dyDescent="0.2">
      <c r="A1204">
        <v>2398</v>
      </c>
      <c r="B1204" s="4">
        <v>43920</v>
      </c>
      <c r="C1204" t="s">
        <v>11</v>
      </c>
      <c r="D1204" t="s">
        <v>19</v>
      </c>
      <c r="E1204" s="2" t="str">
        <f>VLOOKUP('SampleSuperstore - Main Data'!D1204,Reference!$A$26:$B$74,2,FALSE)</f>
        <v>East</v>
      </c>
      <c r="F1204" s="22" t="s">
        <v>13</v>
      </c>
      <c r="G1204" s="22" t="s">
        <v>20</v>
      </c>
      <c r="H1204" s="24">
        <f>VLOOKUP($G1204, Reference!$A$3:$C$20, 2,FALSE)*I1204</f>
        <v>17</v>
      </c>
      <c r="I1204" s="22">
        <v>1</v>
      </c>
      <c r="J1204" s="26" cm="1">
        <f t="array" ref="J1204">IFERROR(_xlfn.IFS(AND(C1204="Corporate", F1204="Technology"), 3%, C1204="Corporate", 1%),0%)</f>
        <v>0</v>
      </c>
      <c r="K1204" s="24">
        <f>VLOOKUP($G1204, Reference!$A$3:$C$20, 3,FALSE)*I1204</f>
        <v>10</v>
      </c>
      <c r="L1204" s="27">
        <f t="shared" si="36"/>
        <v>7</v>
      </c>
      <c r="M1204" s="27">
        <f t="shared" si="37"/>
        <v>7</v>
      </c>
    </row>
    <row r="1205" spans="1:13" x14ac:dyDescent="0.2">
      <c r="A1205">
        <v>2399</v>
      </c>
      <c r="B1205" s="4">
        <v>43920</v>
      </c>
      <c r="C1205" t="s">
        <v>11</v>
      </c>
      <c r="D1205" t="s">
        <v>36</v>
      </c>
      <c r="E1205" s="2" t="str">
        <f>VLOOKUP('SampleSuperstore - Main Data'!D1205,Reference!$A$26:$B$74,2,FALSE)</f>
        <v>East</v>
      </c>
      <c r="F1205" s="22" t="s">
        <v>23</v>
      </c>
      <c r="G1205" s="22" t="s">
        <v>24</v>
      </c>
      <c r="H1205" s="24">
        <f>VLOOKUP($G1205, Reference!$A$3:$C$20, 2,FALSE)*I1205</f>
        <v>198</v>
      </c>
      <c r="I1205" s="22">
        <v>2</v>
      </c>
      <c r="J1205" s="26" cm="1">
        <f t="array" ref="J1205">IFERROR(_xlfn.IFS(AND(C1205="Corporate", F1205="Technology"), 3%, C1205="Corporate", 1%),0%)</f>
        <v>0</v>
      </c>
      <c r="K1205" s="24">
        <f>VLOOKUP($G1205, Reference!$A$3:$C$20, 3,FALSE)*I1205</f>
        <v>158</v>
      </c>
      <c r="L1205" s="27">
        <f t="shared" si="36"/>
        <v>40</v>
      </c>
      <c r="M1205" s="27">
        <f t="shared" si="37"/>
        <v>40</v>
      </c>
    </row>
    <row r="1206" spans="1:13" x14ac:dyDescent="0.2">
      <c r="A1206">
        <v>2403</v>
      </c>
      <c r="B1206" s="4">
        <v>43920</v>
      </c>
      <c r="C1206" t="s">
        <v>11</v>
      </c>
      <c r="D1206" t="s">
        <v>36</v>
      </c>
      <c r="E1206" s="2" t="str">
        <f>VLOOKUP('SampleSuperstore - Main Data'!D1206,Reference!$A$26:$B$74,2,FALSE)</f>
        <v>East</v>
      </c>
      <c r="F1206" s="22" t="s">
        <v>13</v>
      </c>
      <c r="G1206" s="22" t="s">
        <v>26</v>
      </c>
      <c r="H1206" s="24">
        <f>VLOOKUP($G1206, Reference!$A$3:$C$20, 2,FALSE)*I1206</f>
        <v>7.5</v>
      </c>
      <c r="I1206" s="22">
        <v>3</v>
      </c>
      <c r="J1206" s="26" cm="1">
        <f t="array" ref="J1206">IFERROR(_xlfn.IFS(AND(C1206="Corporate", F1206="Technology"), 3%, C1206="Corporate", 1%),0%)</f>
        <v>0</v>
      </c>
      <c r="K1206" s="24">
        <f>VLOOKUP($G1206, Reference!$A$3:$C$20, 3,FALSE)*I1206</f>
        <v>6</v>
      </c>
      <c r="L1206" s="27">
        <f t="shared" si="36"/>
        <v>1.5</v>
      </c>
      <c r="M1206" s="27">
        <f t="shared" si="37"/>
        <v>1.5</v>
      </c>
    </row>
    <row r="1207" spans="1:13" x14ac:dyDescent="0.2">
      <c r="A1207">
        <v>2405</v>
      </c>
      <c r="B1207" s="4">
        <v>43920</v>
      </c>
      <c r="C1207" t="s">
        <v>11</v>
      </c>
      <c r="D1207" t="s">
        <v>36</v>
      </c>
      <c r="E1207" s="2" t="str">
        <f>VLOOKUP('SampleSuperstore - Main Data'!D1207,Reference!$A$26:$B$74,2,FALSE)</f>
        <v>East</v>
      </c>
      <c r="F1207" s="22" t="s">
        <v>23</v>
      </c>
      <c r="G1207" s="22" t="s">
        <v>37</v>
      </c>
      <c r="H1207" s="24">
        <f>VLOOKUP($G1207, Reference!$A$3:$C$20, 2,FALSE)*I1207</f>
        <v>18</v>
      </c>
      <c r="I1207" s="22">
        <v>2</v>
      </c>
      <c r="J1207" s="26" cm="1">
        <f t="array" ref="J1207">IFERROR(_xlfn.IFS(AND(C1207="Corporate", F1207="Technology"), 3%, C1207="Corporate", 1%),0%)</f>
        <v>0</v>
      </c>
      <c r="K1207" s="24">
        <f>VLOOKUP($G1207, Reference!$A$3:$C$20, 3,FALSE)*I1207</f>
        <v>10</v>
      </c>
      <c r="L1207" s="27">
        <f t="shared" si="36"/>
        <v>8</v>
      </c>
      <c r="M1207" s="27">
        <f t="shared" si="37"/>
        <v>8</v>
      </c>
    </row>
    <row r="1208" spans="1:13" x14ac:dyDescent="0.2">
      <c r="A1208">
        <v>2406</v>
      </c>
      <c r="B1208" s="4">
        <v>43920</v>
      </c>
      <c r="C1208" t="s">
        <v>11</v>
      </c>
      <c r="D1208" t="s">
        <v>15</v>
      </c>
      <c r="E1208" s="2" t="str">
        <f>VLOOKUP('SampleSuperstore - Main Data'!D1208,Reference!$A$26:$B$74,2,FALSE)</f>
        <v>West</v>
      </c>
      <c r="F1208" s="22" t="s">
        <v>13</v>
      </c>
      <c r="G1208" s="22" t="s">
        <v>14</v>
      </c>
      <c r="H1208" s="24">
        <f>VLOOKUP($G1208, Reference!$A$3:$C$20, 2,FALSE)*I1208</f>
        <v>135</v>
      </c>
      <c r="I1208" s="22">
        <v>3</v>
      </c>
      <c r="J1208" s="26" cm="1">
        <f t="array" ref="J1208">IFERROR(_xlfn.IFS(AND(C1208="Corporate", F1208="Technology"), 3%, C1208="Corporate", 1%),0%)</f>
        <v>0</v>
      </c>
      <c r="K1208" s="24">
        <f>VLOOKUP($G1208, Reference!$A$3:$C$20, 3,FALSE)*I1208</f>
        <v>105</v>
      </c>
      <c r="L1208" s="27">
        <f t="shared" si="36"/>
        <v>30</v>
      </c>
      <c r="M1208" s="27">
        <f t="shared" si="37"/>
        <v>30</v>
      </c>
    </row>
    <row r="1209" spans="1:13" x14ac:dyDescent="0.2">
      <c r="A1209">
        <v>2407</v>
      </c>
      <c r="B1209" s="4">
        <v>43920</v>
      </c>
      <c r="C1209" t="s">
        <v>11</v>
      </c>
      <c r="D1209" t="s">
        <v>15</v>
      </c>
      <c r="E1209" s="2" t="str">
        <f>VLOOKUP('SampleSuperstore - Main Data'!D1209,Reference!$A$26:$B$74,2,FALSE)</f>
        <v>West</v>
      </c>
      <c r="F1209" s="22" t="s">
        <v>13</v>
      </c>
      <c r="G1209" s="22" t="s">
        <v>20</v>
      </c>
      <c r="H1209" s="24">
        <f>VLOOKUP($G1209, Reference!$A$3:$C$20, 2,FALSE)*I1209</f>
        <v>119</v>
      </c>
      <c r="I1209" s="22">
        <v>7</v>
      </c>
      <c r="J1209" s="26" cm="1">
        <f t="array" ref="J1209">IFERROR(_xlfn.IFS(AND(C1209="Corporate", F1209="Technology"), 3%, C1209="Corporate", 1%),0%)</f>
        <v>0</v>
      </c>
      <c r="K1209" s="24">
        <f>VLOOKUP($G1209, Reference!$A$3:$C$20, 3,FALSE)*I1209</f>
        <v>70</v>
      </c>
      <c r="L1209" s="27">
        <f t="shared" si="36"/>
        <v>49</v>
      </c>
      <c r="M1209" s="27">
        <f t="shared" si="37"/>
        <v>49</v>
      </c>
    </row>
    <row r="1210" spans="1:13" x14ac:dyDescent="0.2">
      <c r="A1210">
        <v>2408</v>
      </c>
      <c r="B1210" s="4">
        <v>43920</v>
      </c>
      <c r="C1210" t="s">
        <v>11</v>
      </c>
      <c r="D1210" t="s">
        <v>40</v>
      </c>
      <c r="E1210" s="2" t="str">
        <f>VLOOKUP('SampleSuperstore - Main Data'!D1210,Reference!$A$26:$B$74,2,FALSE)</f>
        <v>East</v>
      </c>
      <c r="F1210" s="22" t="s">
        <v>13</v>
      </c>
      <c r="G1210" s="22" t="s">
        <v>16</v>
      </c>
      <c r="H1210" s="24">
        <f>VLOOKUP($G1210, Reference!$A$3:$C$20, 2,FALSE)*I1210</f>
        <v>95</v>
      </c>
      <c r="I1210" s="22">
        <v>5</v>
      </c>
      <c r="J1210" s="26" cm="1">
        <f t="array" ref="J1210">IFERROR(_xlfn.IFS(AND(C1210="Corporate", F1210="Technology"), 3%, C1210="Corporate", 1%),0%)</f>
        <v>0</v>
      </c>
      <c r="K1210" s="24">
        <f>VLOOKUP($G1210, Reference!$A$3:$C$20, 3,FALSE)*I1210</f>
        <v>50</v>
      </c>
      <c r="L1210" s="27">
        <f t="shared" si="36"/>
        <v>45</v>
      </c>
      <c r="M1210" s="27">
        <f t="shared" si="37"/>
        <v>45</v>
      </c>
    </row>
    <row r="1211" spans="1:13" x14ac:dyDescent="0.2">
      <c r="A1211">
        <v>2409</v>
      </c>
      <c r="B1211" s="4">
        <v>43920</v>
      </c>
      <c r="C1211" t="s">
        <v>11</v>
      </c>
      <c r="D1211" t="s">
        <v>40</v>
      </c>
      <c r="E1211" s="2" t="str">
        <f>VLOOKUP('SampleSuperstore - Main Data'!D1211,Reference!$A$26:$B$74,2,FALSE)</f>
        <v>East</v>
      </c>
      <c r="F1211" s="22" t="s">
        <v>29</v>
      </c>
      <c r="G1211" s="22" t="s">
        <v>33</v>
      </c>
      <c r="H1211" s="24">
        <f>VLOOKUP($G1211, Reference!$A$3:$C$20, 2,FALSE)*I1211</f>
        <v>25</v>
      </c>
      <c r="I1211" s="22">
        <v>5</v>
      </c>
      <c r="J1211" s="26" cm="1">
        <f t="array" ref="J1211">IFERROR(_xlfn.IFS(AND(C1211="Corporate", F1211="Technology"), 3%, C1211="Corporate", 1%),0%)</f>
        <v>0</v>
      </c>
      <c r="K1211" s="24">
        <f>VLOOKUP($G1211, Reference!$A$3:$C$20, 3,FALSE)*I1211</f>
        <v>12.5</v>
      </c>
      <c r="L1211" s="27">
        <f t="shared" si="36"/>
        <v>12.5</v>
      </c>
      <c r="M1211" s="27">
        <f t="shared" si="37"/>
        <v>12.5</v>
      </c>
    </row>
    <row r="1212" spans="1:13" x14ac:dyDescent="0.2">
      <c r="A1212">
        <v>2418</v>
      </c>
      <c r="B1212" s="4">
        <v>43921</v>
      </c>
      <c r="C1212" t="s">
        <v>11</v>
      </c>
      <c r="D1212" t="s">
        <v>25</v>
      </c>
      <c r="E1212" s="2" t="str">
        <f>VLOOKUP('SampleSuperstore - Main Data'!D1212,Reference!$A$26:$B$74,2,FALSE)</f>
        <v>Central</v>
      </c>
      <c r="F1212" s="22" t="s">
        <v>13</v>
      </c>
      <c r="G1212" s="22" t="s">
        <v>49</v>
      </c>
      <c r="H1212" s="24">
        <f>VLOOKUP($G1212, Reference!$A$3:$C$20, 2,FALSE)*I1212</f>
        <v>120</v>
      </c>
      <c r="I1212" s="22">
        <v>3</v>
      </c>
      <c r="J1212" s="26" cm="1">
        <f t="array" ref="J1212">IFERROR(_xlfn.IFS(AND(C1212="Corporate", F1212="Technology"), 3%, C1212="Corporate", 1%),0%)</f>
        <v>0</v>
      </c>
      <c r="K1212" s="24">
        <f>VLOOKUP($G1212, Reference!$A$3:$C$20, 3,FALSE)*I1212</f>
        <v>105</v>
      </c>
      <c r="L1212" s="27">
        <f t="shared" si="36"/>
        <v>15</v>
      </c>
      <c r="M1212" s="27">
        <f t="shared" si="37"/>
        <v>15</v>
      </c>
    </row>
    <row r="1213" spans="1:13" x14ac:dyDescent="0.2">
      <c r="A1213">
        <v>2419</v>
      </c>
      <c r="B1213" s="4">
        <v>43921</v>
      </c>
      <c r="C1213" t="s">
        <v>11</v>
      </c>
      <c r="D1213" t="s">
        <v>32</v>
      </c>
      <c r="E1213" s="2" t="str">
        <f>VLOOKUP('SampleSuperstore - Main Data'!D1213,Reference!$A$26:$B$74,2,FALSE)</f>
        <v>South</v>
      </c>
      <c r="F1213" s="22" t="s">
        <v>13</v>
      </c>
      <c r="G1213" s="22" t="s">
        <v>14</v>
      </c>
      <c r="H1213" s="24">
        <f>VLOOKUP($G1213, Reference!$A$3:$C$20, 2,FALSE)*I1213</f>
        <v>90</v>
      </c>
      <c r="I1213" s="22">
        <v>2</v>
      </c>
      <c r="J1213" s="26" cm="1">
        <f t="array" ref="J1213">IFERROR(_xlfn.IFS(AND(C1213="Corporate", F1213="Technology"), 3%, C1213="Corporate", 1%),0%)</f>
        <v>0</v>
      </c>
      <c r="K1213" s="24">
        <f>VLOOKUP($G1213, Reference!$A$3:$C$20, 3,FALSE)*I1213</f>
        <v>70</v>
      </c>
      <c r="L1213" s="27">
        <f t="shared" si="36"/>
        <v>20</v>
      </c>
      <c r="M1213" s="27">
        <f t="shared" si="37"/>
        <v>20</v>
      </c>
    </row>
    <row r="1214" spans="1:13" x14ac:dyDescent="0.2">
      <c r="A1214">
        <v>2421</v>
      </c>
      <c r="B1214" s="4">
        <v>43921</v>
      </c>
      <c r="C1214" t="s">
        <v>11</v>
      </c>
      <c r="D1214" t="s">
        <v>25</v>
      </c>
      <c r="E1214" s="2" t="str">
        <f>VLOOKUP('SampleSuperstore - Main Data'!D1214,Reference!$A$26:$B$74,2,FALSE)</f>
        <v>Central</v>
      </c>
      <c r="F1214" s="22" t="s">
        <v>23</v>
      </c>
      <c r="G1214" s="22" t="s">
        <v>37</v>
      </c>
      <c r="H1214" s="24">
        <f>VLOOKUP($G1214, Reference!$A$3:$C$20, 2,FALSE)*I1214</f>
        <v>36</v>
      </c>
      <c r="I1214" s="22">
        <v>4</v>
      </c>
      <c r="J1214" s="26" cm="1">
        <f t="array" ref="J1214">IFERROR(_xlfn.IFS(AND(C1214="Corporate", F1214="Technology"), 3%, C1214="Corporate", 1%),0%)</f>
        <v>0</v>
      </c>
      <c r="K1214" s="24">
        <f>VLOOKUP($G1214, Reference!$A$3:$C$20, 3,FALSE)*I1214</f>
        <v>20</v>
      </c>
      <c r="L1214" s="27">
        <f t="shared" si="36"/>
        <v>16</v>
      </c>
      <c r="M1214" s="27">
        <f t="shared" si="37"/>
        <v>16</v>
      </c>
    </row>
    <row r="1215" spans="1:13" x14ac:dyDescent="0.2">
      <c r="A1215">
        <v>2423</v>
      </c>
      <c r="B1215" s="4">
        <v>43921</v>
      </c>
      <c r="C1215" t="s">
        <v>11</v>
      </c>
      <c r="D1215" t="s">
        <v>15</v>
      </c>
      <c r="E1215" s="2" t="str">
        <f>VLOOKUP('SampleSuperstore - Main Data'!D1215,Reference!$A$26:$B$74,2,FALSE)</f>
        <v>West</v>
      </c>
      <c r="F1215" s="22" t="s">
        <v>13</v>
      </c>
      <c r="G1215" s="22" t="s">
        <v>35</v>
      </c>
      <c r="H1215" s="24">
        <f>VLOOKUP($G1215, Reference!$A$3:$C$20, 2,FALSE)*I1215</f>
        <v>144</v>
      </c>
      <c r="I1215" s="22">
        <v>6</v>
      </c>
      <c r="J1215" s="26" cm="1">
        <f t="array" ref="J1215">IFERROR(_xlfn.IFS(AND(C1215="Corporate", F1215="Technology"), 3%, C1215="Corporate", 1%),0%)</f>
        <v>0</v>
      </c>
      <c r="K1215" s="24">
        <f>VLOOKUP($G1215, Reference!$A$3:$C$20, 3,FALSE)*I1215</f>
        <v>114</v>
      </c>
      <c r="L1215" s="27">
        <f t="shared" si="36"/>
        <v>30</v>
      </c>
      <c r="M1215" s="27">
        <f t="shared" si="37"/>
        <v>30</v>
      </c>
    </row>
    <row r="1216" spans="1:13" x14ac:dyDescent="0.2">
      <c r="A1216">
        <v>2424</v>
      </c>
      <c r="B1216" s="4">
        <v>43921</v>
      </c>
      <c r="C1216" t="s">
        <v>11</v>
      </c>
      <c r="D1216" t="s">
        <v>36</v>
      </c>
      <c r="E1216" s="2" t="str">
        <f>VLOOKUP('SampleSuperstore - Main Data'!D1216,Reference!$A$26:$B$74,2,FALSE)</f>
        <v>East</v>
      </c>
      <c r="F1216" s="22" t="s">
        <v>13</v>
      </c>
      <c r="G1216" s="22" t="s">
        <v>20</v>
      </c>
      <c r="H1216" s="24">
        <f>VLOOKUP($G1216, Reference!$A$3:$C$20, 2,FALSE)*I1216</f>
        <v>102</v>
      </c>
      <c r="I1216" s="22">
        <v>6</v>
      </c>
      <c r="J1216" s="26" cm="1">
        <f t="array" ref="J1216">IFERROR(_xlfn.IFS(AND(C1216="Corporate", F1216="Technology"), 3%, C1216="Corporate", 1%),0%)</f>
        <v>0</v>
      </c>
      <c r="K1216" s="24">
        <f>VLOOKUP($G1216, Reference!$A$3:$C$20, 3,FALSE)*I1216</f>
        <v>60</v>
      </c>
      <c r="L1216" s="27">
        <f t="shared" si="36"/>
        <v>42</v>
      </c>
      <c r="M1216" s="27">
        <f t="shared" si="37"/>
        <v>42</v>
      </c>
    </row>
    <row r="1217" spans="1:13" x14ac:dyDescent="0.2">
      <c r="A1217">
        <v>2425</v>
      </c>
      <c r="B1217" s="4">
        <v>43921</v>
      </c>
      <c r="C1217" t="s">
        <v>11</v>
      </c>
      <c r="D1217" t="s">
        <v>19</v>
      </c>
      <c r="E1217" s="2" t="str">
        <f>VLOOKUP('SampleSuperstore - Main Data'!D1217,Reference!$A$26:$B$74,2,FALSE)</f>
        <v>East</v>
      </c>
      <c r="F1217" s="22" t="s">
        <v>29</v>
      </c>
      <c r="G1217" s="22" t="s">
        <v>50</v>
      </c>
      <c r="H1217" s="24">
        <f>VLOOKUP($G1217, Reference!$A$3:$C$20, 2,FALSE)*I1217</f>
        <v>796</v>
      </c>
      <c r="I1217" s="22">
        <v>4</v>
      </c>
      <c r="J1217" s="26" cm="1">
        <f t="array" ref="J1217">IFERROR(_xlfn.IFS(AND(C1217="Corporate", F1217="Technology"), 3%, C1217="Corporate", 1%),0%)</f>
        <v>0</v>
      </c>
      <c r="K1217" s="24">
        <f>VLOOKUP($G1217, Reference!$A$3:$C$20, 3,FALSE)*I1217</f>
        <v>660</v>
      </c>
      <c r="L1217" s="27">
        <f t="shared" si="36"/>
        <v>136</v>
      </c>
      <c r="M1217" s="27">
        <f t="shared" si="37"/>
        <v>136</v>
      </c>
    </row>
    <row r="1218" spans="1:13" x14ac:dyDescent="0.2">
      <c r="A1218">
        <v>2426</v>
      </c>
      <c r="B1218" s="4">
        <v>43921</v>
      </c>
      <c r="C1218" t="s">
        <v>11</v>
      </c>
      <c r="D1218" t="s">
        <v>21</v>
      </c>
      <c r="E1218" s="2" t="str">
        <f>VLOOKUP('SampleSuperstore - Main Data'!D1218,Reference!$A$26:$B$74,2,FALSE)</f>
        <v>West</v>
      </c>
      <c r="F1218" s="22" t="s">
        <v>23</v>
      </c>
      <c r="G1218" s="22" t="s">
        <v>24</v>
      </c>
      <c r="H1218" s="24">
        <f>VLOOKUP($G1218, Reference!$A$3:$C$20, 2,FALSE)*I1218</f>
        <v>396</v>
      </c>
      <c r="I1218" s="22">
        <v>4</v>
      </c>
      <c r="J1218" s="26" cm="1">
        <f t="array" ref="J1218">IFERROR(_xlfn.IFS(AND(C1218="Corporate", F1218="Technology"), 3%, C1218="Corporate", 1%),0%)</f>
        <v>0</v>
      </c>
      <c r="K1218" s="24">
        <f>VLOOKUP($G1218, Reference!$A$3:$C$20, 3,FALSE)*I1218</f>
        <v>316</v>
      </c>
      <c r="L1218" s="27">
        <f t="shared" ref="L1218:L1281" si="38">H1218-K1218</f>
        <v>80</v>
      </c>
      <c r="M1218" s="27">
        <f t="shared" ref="M1218:M1281" si="39">H1218*(1-J1218)-K1218</f>
        <v>80</v>
      </c>
    </row>
    <row r="1219" spans="1:13" x14ac:dyDescent="0.2">
      <c r="A1219">
        <v>2427</v>
      </c>
      <c r="B1219" s="4">
        <v>43921</v>
      </c>
      <c r="C1219" t="s">
        <v>11</v>
      </c>
      <c r="D1219" t="s">
        <v>15</v>
      </c>
      <c r="E1219" s="2" t="str">
        <f>VLOOKUP('SampleSuperstore - Main Data'!D1219,Reference!$A$26:$B$74,2,FALSE)</f>
        <v>West</v>
      </c>
      <c r="F1219" s="22" t="s">
        <v>13</v>
      </c>
      <c r="G1219" s="22" t="s">
        <v>14</v>
      </c>
      <c r="H1219" s="24">
        <f>VLOOKUP($G1219, Reference!$A$3:$C$20, 2,FALSE)*I1219</f>
        <v>90</v>
      </c>
      <c r="I1219" s="22">
        <v>2</v>
      </c>
      <c r="J1219" s="26" cm="1">
        <f t="array" ref="J1219">IFERROR(_xlfn.IFS(AND(C1219="Corporate", F1219="Technology"), 3%, C1219="Corporate", 1%),0%)</f>
        <v>0</v>
      </c>
      <c r="K1219" s="24">
        <f>VLOOKUP($G1219, Reference!$A$3:$C$20, 3,FALSE)*I1219</f>
        <v>70</v>
      </c>
      <c r="L1219" s="27">
        <f t="shared" si="38"/>
        <v>20</v>
      </c>
      <c r="M1219" s="27">
        <f t="shared" si="39"/>
        <v>20</v>
      </c>
    </row>
    <row r="1220" spans="1:13" x14ac:dyDescent="0.2">
      <c r="A1220">
        <v>2428</v>
      </c>
      <c r="B1220" s="4">
        <v>43921</v>
      </c>
      <c r="C1220" t="s">
        <v>11</v>
      </c>
      <c r="D1220" t="s">
        <v>36</v>
      </c>
      <c r="E1220" s="2" t="str">
        <f>VLOOKUP('SampleSuperstore - Main Data'!D1220,Reference!$A$26:$B$74,2,FALSE)</f>
        <v>East</v>
      </c>
      <c r="F1220" s="22" t="s">
        <v>13</v>
      </c>
      <c r="G1220" s="22" t="s">
        <v>20</v>
      </c>
      <c r="H1220" s="24">
        <f>VLOOKUP($G1220, Reference!$A$3:$C$20, 2,FALSE)*I1220</f>
        <v>51</v>
      </c>
      <c r="I1220" s="22">
        <v>3</v>
      </c>
      <c r="J1220" s="26" cm="1">
        <f t="array" ref="J1220">IFERROR(_xlfn.IFS(AND(C1220="Corporate", F1220="Technology"), 3%, C1220="Corporate", 1%),0%)</f>
        <v>0</v>
      </c>
      <c r="K1220" s="24">
        <f>VLOOKUP($G1220, Reference!$A$3:$C$20, 3,FALSE)*I1220</f>
        <v>30</v>
      </c>
      <c r="L1220" s="27">
        <f t="shared" si="38"/>
        <v>21</v>
      </c>
      <c r="M1220" s="27">
        <f t="shared" si="39"/>
        <v>21</v>
      </c>
    </row>
    <row r="1221" spans="1:13" x14ac:dyDescent="0.2">
      <c r="A1221">
        <v>2430</v>
      </c>
      <c r="B1221" s="4">
        <v>43921</v>
      </c>
      <c r="C1221" t="s">
        <v>11</v>
      </c>
      <c r="D1221" t="s">
        <v>66</v>
      </c>
      <c r="E1221" s="2" t="str">
        <f>VLOOKUP('SampleSuperstore - Main Data'!D1221,Reference!$A$26:$B$74,2,FALSE)</f>
        <v>Central</v>
      </c>
      <c r="F1221" s="22" t="s">
        <v>23</v>
      </c>
      <c r="G1221" s="22" t="s">
        <v>24</v>
      </c>
      <c r="H1221" s="24">
        <f>VLOOKUP($G1221, Reference!$A$3:$C$20, 2,FALSE)*I1221</f>
        <v>594</v>
      </c>
      <c r="I1221" s="22">
        <v>6</v>
      </c>
      <c r="J1221" s="26" cm="1">
        <f t="array" ref="J1221">IFERROR(_xlfn.IFS(AND(C1221="Corporate", F1221="Technology"), 3%, C1221="Corporate", 1%),0%)</f>
        <v>0</v>
      </c>
      <c r="K1221" s="24">
        <f>VLOOKUP($G1221, Reference!$A$3:$C$20, 3,FALSE)*I1221</f>
        <v>474</v>
      </c>
      <c r="L1221" s="27">
        <f t="shared" si="38"/>
        <v>120</v>
      </c>
      <c r="M1221" s="27">
        <f t="shared" si="39"/>
        <v>120</v>
      </c>
    </row>
    <row r="1222" spans="1:13" x14ac:dyDescent="0.2">
      <c r="A1222">
        <v>2431</v>
      </c>
      <c r="B1222" s="4">
        <v>43921</v>
      </c>
      <c r="C1222" t="s">
        <v>11</v>
      </c>
      <c r="D1222" t="s">
        <v>15</v>
      </c>
      <c r="E1222" s="2" t="str">
        <f>VLOOKUP('SampleSuperstore - Main Data'!D1222,Reference!$A$26:$B$74,2,FALSE)</f>
        <v>West</v>
      </c>
      <c r="F1222" s="22" t="s">
        <v>23</v>
      </c>
      <c r="G1222" s="22" t="s">
        <v>37</v>
      </c>
      <c r="H1222" s="24">
        <f>VLOOKUP($G1222, Reference!$A$3:$C$20, 2,FALSE)*I1222</f>
        <v>72</v>
      </c>
      <c r="I1222" s="22">
        <v>8</v>
      </c>
      <c r="J1222" s="26" cm="1">
        <f t="array" ref="J1222">IFERROR(_xlfn.IFS(AND(C1222="Corporate", F1222="Technology"), 3%, C1222="Corporate", 1%),0%)</f>
        <v>0</v>
      </c>
      <c r="K1222" s="24">
        <f>VLOOKUP($G1222, Reference!$A$3:$C$20, 3,FALSE)*I1222</f>
        <v>40</v>
      </c>
      <c r="L1222" s="27">
        <f t="shared" si="38"/>
        <v>32</v>
      </c>
      <c r="M1222" s="27">
        <f t="shared" si="39"/>
        <v>32</v>
      </c>
    </row>
    <row r="1223" spans="1:13" x14ac:dyDescent="0.2">
      <c r="A1223">
        <v>2432</v>
      </c>
      <c r="B1223" s="4">
        <v>43921</v>
      </c>
      <c r="C1223" t="s">
        <v>11</v>
      </c>
      <c r="D1223" t="s">
        <v>32</v>
      </c>
      <c r="E1223" s="2" t="str">
        <f>VLOOKUP('SampleSuperstore - Main Data'!D1223,Reference!$A$26:$B$74,2,FALSE)</f>
        <v>South</v>
      </c>
      <c r="F1223" s="22" t="s">
        <v>13</v>
      </c>
      <c r="G1223" s="22" t="s">
        <v>26</v>
      </c>
      <c r="H1223" s="24">
        <f>VLOOKUP($G1223, Reference!$A$3:$C$20, 2,FALSE)*I1223</f>
        <v>22.5</v>
      </c>
      <c r="I1223" s="22">
        <v>9</v>
      </c>
      <c r="J1223" s="26" cm="1">
        <f t="array" ref="J1223">IFERROR(_xlfn.IFS(AND(C1223="Corporate", F1223="Technology"), 3%, C1223="Corporate", 1%),0%)</f>
        <v>0</v>
      </c>
      <c r="K1223" s="24">
        <f>VLOOKUP($G1223, Reference!$A$3:$C$20, 3,FALSE)*I1223</f>
        <v>18</v>
      </c>
      <c r="L1223" s="27">
        <f t="shared" si="38"/>
        <v>4.5</v>
      </c>
      <c r="M1223" s="27">
        <f t="shared" si="39"/>
        <v>4.5</v>
      </c>
    </row>
    <row r="1224" spans="1:13" x14ac:dyDescent="0.2">
      <c r="A1224">
        <v>2433</v>
      </c>
      <c r="B1224" s="4">
        <v>43921</v>
      </c>
      <c r="C1224" t="s">
        <v>11</v>
      </c>
      <c r="D1224" t="s">
        <v>36</v>
      </c>
      <c r="E1224" s="2" t="str">
        <f>VLOOKUP('SampleSuperstore - Main Data'!D1224,Reference!$A$26:$B$74,2,FALSE)</f>
        <v>East</v>
      </c>
      <c r="F1224" s="22" t="s">
        <v>13</v>
      </c>
      <c r="G1224" s="22" t="s">
        <v>53</v>
      </c>
      <c r="H1224" s="24">
        <f>VLOOKUP($G1224, Reference!$A$3:$C$20, 2,FALSE)*I1224</f>
        <v>12</v>
      </c>
      <c r="I1224" s="22">
        <v>1</v>
      </c>
      <c r="J1224" s="26" cm="1">
        <f t="array" ref="J1224">IFERROR(_xlfn.IFS(AND(C1224="Corporate", F1224="Technology"), 3%, C1224="Corporate", 1%),0%)</f>
        <v>0</v>
      </c>
      <c r="K1224" s="24">
        <f>VLOOKUP($G1224, Reference!$A$3:$C$20, 3,FALSE)*I1224</f>
        <v>9</v>
      </c>
      <c r="L1224" s="27">
        <f t="shared" si="38"/>
        <v>3</v>
      </c>
      <c r="M1224" s="27">
        <f t="shared" si="39"/>
        <v>3</v>
      </c>
    </row>
    <row r="1225" spans="1:13" x14ac:dyDescent="0.2">
      <c r="A1225">
        <v>2435</v>
      </c>
      <c r="B1225" s="4">
        <v>43921</v>
      </c>
      <c r="C1225" t="s">
        <v>11</v>
      </c>
      <c r="D1225" t="s">
        <v>15</v>
      </c>
      <c r="E1225" s="2" t="str">
        <f>VLOOKUP('SampleSuperstore - Main Data'!D1225,Reference!$A$26:$B$74,2,FALSE)</f>
        <v>West</v>
      </c>
      <c r="F1225" s="22" t="s">
        <v>13</v>
      </c>
      <c r="G1225" s="22" t="s">
        <v>49</v>
      </c>
      <c r="H1225" s="24">
        <f>VLOOKUP($G1225, Reference!$A$3:$C$20, 2,FALSE)*I1225</f>
        <v>160</v>
      </c>
      <c r="I1225" s="22">
        <v>4</v>
      </c>
      <c r="J1225" s="26" cm="1">
        <f t="array" ref="J1225">IFERROR(_xlfn.IFS(AND(C1225="Corporate", F1225="Technology"), 3%, C1225="Corporate", 1%),0%)</f>
        <v>0</v>
      </c>
      <c r="K1225" s="24">
        <f>VLOOKUP($G1225, Reference!$A$3:$C$20, 3,FALSE)*I1225</f>
        <v>140</v>
      </c>
      <c r="L1225" s="27">
        <f t="shared" si="38"/>
        <v>20</v>
      </c>
      <c r="M1225" s="27">
        <f t="shared" si="39"/>
        <v>20</v>
      </c>
    </row>
    <row r="1226" spans="1:13" x14ac:dyDescent="0.2">
      <c r="A1226">
        <v>2438</v>
      </c>
      <c r="B1226" s="4">
        <v>43921</v>
      </c>
      <c r="C1226" t="s">
        <v>11</v>
      </c>
      <c r="D1226" t="s">
        <v>15</v>
      </c>
      <c r="E1226" s="2" t="str">
        <f>VLOOKUP('SampleSuperstore - Main Data'!D1226,Reference!$A$26:$B$74,2,FALSE)</f>
        <v>West</v>
      </c>
      <c r="F1226" s="22" t="s">
        <v>29</v>
      </c>
      <c r="G1226" s="22" t="s">
        <v>50</v>
      </c>
      <c r="H1226" s="24">
        <f>VLOOKUP($G1226, Reference!$A$3:$C$20, 2,FALSE)*I1226</f>
        <v>597</v>
      </c>
      <c r="I1226" s="22">
        <v>3</v>
      </c>
      <c r="J1226" s="26" cm="1">
        <f t="array" ref="J1226">IFERROR(_xlfn.IFS(AND(C1226="Corporate", F1226="Technology"), 3%, C1226="Corporate", 1%),0%)</f>
        <v>0</v>
      </c>
      <c r="K1226" s="24">
        <f>VLOOKUP($G1226, Reference!$A$3:$C$20, 3,FALSE)*I1226</f>
        <v>495</v>
      </c>
      <c r="L1226" s="27">
        <f t="shared" si="38"/>
        <v>102</v>
      </c>
      <c r="M1226" s="27">
        <f t="shared" si="39"/>
        <v>102</v>
      </c>
    </row>
    <row r="1227" spans="1:13" x14ac:dyDescent="0.2">
      <c r="A1227">
        <v>2439</v>
      </c>
      <c r="B1227" s="4">
        <v>43921</v>
      </c>
      <c r="C1227" t="s">
        <v>11</v>
      </c>
      <c r="D1227" t="s">
        <v>40</v>
      </c>
      <c r="E1227" s="2" t="str">
        <f>VLOOKUP('SampleSuperstore - Main Data'!D1227,Reference!$A$26:$B$74,2,FALSE)</f>
        <v>East</v>
      </c>
      <c r="F1227" s="22" t="s">
        <v>13</v>
      </c>
      <c r="G1227" s="22" t="s">
        <v>26</v>
      </c>
      <c r="H1227" s="24">
        <f>VLOOKUP($G1227, Reference!$A$3:$C$20, 2,FALSE)*I1227</f>
        <v>17.5</v>
      </c>
      <c r="I1227" s="22">
        <v>7</v>
      </c>
      <c r="J1227" s="26" cm="1">
        <f t="array" ref="J1227">IFERROR(_xlfn.IFS(AND(C1227="Corporate", F1227="Technology"), 3%, C1227="Corporate", 1%),0%)</f>
        <v>0</v>
      </c>
      <c r="K1227" s="24">
        <f>VLOOKUP($G1227, Reference!$A$3:$C$20, 3,FALSE)*I1227</f>
        <v>14</v>
      </c>
      <c r="L1227" s="27">
        <f t="shared" si="38"/>
        <v>3.5</v>
      </c>
      <c r="M1227" s="27">
        <f t="shared" si="39"/>
        <v>3.5</v>
      </c>
    </row>
    <row r="1228" spans="1:13" x14ac:dyDescent="0.2">
      <c r="A1228">
        <v>2441</v>
      </c>
      <c r="B1228" s="4">
        <v>43921</v>
      </c>
      <c r="C1228" t="s">
        <v>11</v>
      </c>
      <c r="D1228" t="s">
        <v>36</v>
      </c>
      <c r="E1228" s="2" t="str">
        <f>VLOOKUP('SampleSuperstore - Main Data'!D1228,Reference!$A$26:$B$74,2,FALSE)</f>
        <v>East</v>
      </c>
      <c r="F1228" s="22" t="s">
        <v>23</v>
      </c>
      <c r="G1228" s="22" t="s">
        <v>38</v>
      </c>
      <c r="H1228" s="24">
        <f>VLOOKUP($G1228, Reference!$A$3:$C$20, 2,FALSE)*I1228</f>
        <v>80</v>
      </c>
      <c r="I1228" s="22">
        <v>1</v>
      </c>
      <c r="J1228" s="26" cm="1">
        <f t="array" ref="J1228">IFERROR(_xlfn.IFS(AND(C1228="Corporate", F1228="Technology"), 3%, C1228="Corporate", 1%),0%)</f>
        <v>0</v>
      </c>
      <c r="K1228" s="24">
        <f>VLOOKUP($G1228, Reference!$A$3:$C$20, 3,FALSE)*I1228</f>
        <v>65</v>
      </c>
      <c r="L1228" s="27">
        <f t="shared" si="38"/>
        <v>15</v>
      </c>
      <c r="M1228" s="27">
        <f t="shared" si="39"/>
        <v>15</v>
      </c>
    </row>
    <row r="1229" spans="1:13" x14ac:dyDescent="0.2">
      <c r="A1229">
        <v>2449</v>
      </c>
      <c r="B1229" s="4">
        <v>43922</v>
      </c>
      <c r="C1229" t="s">
        <v>11</v>
      </c>
      <c r="D1229" t="s">
        <v>51</v>
      </c>
      <c r="E1229" s="2" t="str">
        <f>VLOOKUP('SampleSuperstore - Main Data'!D1229,Reference!$A$26:$B$74,2,FALSE)</f>
        <v>East</v>
      </c>
      <c r="F1229" s="22" t="s">
        <v>29</v>
      </c>
      <c r="G1229" s="22" t="s">
        <v>50</v>
      </c>
      <c r="H1229" s="24">
        <f>VLOOKUP($G1229, Reference!$A$3:$C$20, 2,FALSE)*I1229</f>
        <v>597</v>
      </c>
      <c r="I1229" s="22">
        <v>3</v>
      </c>
      <c r="J1229" s="26" cm="1">
        <f t="array" ref="J1229">IFERROR(_xlfn.IFS(AND(C1229="Corporate", F1229="Technology"), 3%, C1229="Corporate", 1%),0%)</f>
        <v>0</v>
      </c>
      <c r="K1229" s="24">
        <f>VLOOKUP($G1229, Reference!$A$3:$C$20, 3,FALSE)*I1229</f>
        <v>495</v>
      </c>
      <c r="L1229" s="27">
        <f t="shared" si="38"/>
        <v>102</v>
      </c>
      <c r="M1229" s="27">
        <f t="shared" si="39"/>
        <v>102</v>
      </c>
    </row>
    <row r="1230" spans="1:13" x14ac:dyDescent="0.2">
      <c r="A1230">
        <v>2451</v>
      </c>
      <c r="B1230" s="4">
        <v>43922</v>
      </c>
      <c r="C1230" t="s">
        <v>11</v>
      </c>
      <c r="D1230" t="s">
        <v>25</v>
      </c>
      <c r="E1230" s="2" t="str">
        <f>VLOOKUP('SampleSuperstore - Main Data'!D1230,Reference!$A$26:$B$74,2,FALSE)</f>
        <v>Central</v>
      </c>
      <c r="F1230" s="22" t="s">
        <v>13</v>
      </c>
      <c r="G1230" s="22" t="s">
        <v>14</v>
      </c>
      <c r="H1230" s="24">
        <f>VLOOKUP($G1230, Reference!$A$3:$C$20, 2,FALSE)*I1230</f>
        <v>135</v>
      </c>
      <c r="I1230" s="22">
        <v>3</v>
      </c>
      <c r="J1230" s="26" cm="1">
        <f t="array" ref="J1230">IFERROR(_xlfn.IFS(AND(C1230="Corporate", F1230="Technology"), 3%, C1230="Corporate", 1%),0%)</f>
        <v>0</v>
      </c>
      <c r="K1230" s="24">
        <f>VLOOKUP($G1230, Reference!$A$3:$C$20, 3,FALSE)*I1230</f>
        <v>105</v>
      </c>
      <c r="L1230" s="27">
        <f t="shared" si="38"/>
        <v>30</v>
      </c>
      <c r="M1230" s="27">
        <f t="shared" si="39"/>
        <v>30</v>
      </c>
    </row>
    <row r="1231" spans="1:13" x14ac:dyDescent="0.2">
      <c r="A1231">
        <v>2454</v>
      </c>
      <c r="B1231" s="4">
        <v>43922</v>
      </c>
      <c r="C1231" t="s">
        <v>11</v>
      </c>
      <c r="D1231" t="s">
        <v>57</v>
      </c>
      <c r="E1231" s="2" t="str">
        <f>VLOOKUP('SampleSuperstore - Main Data'!D1231,Reference!$A$26:$B$74,2,FALSE)</f>
        <v>South</v>
      </c>
      <c r="F1231" s="22" t="s">
        <v>23</v>
      </c>
      <c r="G1231" s="22" t="s">
        <v>59</v>
      </c>
      <c r="H1231" s="24">
        <f>VLOOKUP($G1231, Reference!$A$3:$C$20, 2,FALSE)*I1231</f>
        <v>255</v>
      </c>
      <c r="I1231" s="22">
        <v>3</v>
      </c>
      <c r="J1231" s="26" cm="1">
        <f t="array" ref="J1231">IFERROR(_xlfn.IFS(AND(C1231="Corporate", F1231="Technology"), 3%, C1231="Corporate", 1%),0%)</f>
        <v>0</v>
      </c>
      <c r="K1231" s="24">
        <f>VLOOKUP($G1231, Reference!$A$3:$C$20, 3,FALSE)*I1231</f>
        <v>225</v>
      </c>
      <c r="L1231" s="27">
        <f t="shared" si="38"/>
        <v>30</v>
      </c>
      <c r="M1231" s="27">
        <f t="shared" si="39"/>
        <v>30</v>
      </c>
    </row>
    <row r="1232" spans="1:13" x14ac:dyDescent="0.2">
      <c r="A1232">
        <v>2455</v>
      </c>
      <c r="B1232" s="4">
        <v>43922</v>
      </c>
      <c r="C1232" t="s">
        <v>11</v>
      </c>
      <c r="D1232" t="s">
        <v>40</v>
      </c>
      <c r="E1232" s="2" t="str">
        <f>VLOOKUP('SampleSuperstore - Main Data'!D1232,Reference!$A$26:$B$74,2,FALSE)</f>
        <v>East</v>
      </c>
      <c r="F1232" s="22" t="s">
        <v>13</v>
      </c>
      <c r="G1232" s="22" t="s">
        <v>14</v>
      </c>
      <c r="H1232" s="24">
        <f>VLOOKUP($G1232, Reference!$A$3:$C$20, 2,FALSE)*I1232</f>
        <v>135</v>
      </c>
      <c r="I1232" s="22">
        <v>3</v>
      </c>
      <c r="J1232" s="26" cm="1">
        <f t="array" ref="J1232">IFERROR(_xlfn.IFS(AND(C1232="Corporate", F1232="Technology"), 3%, C1232="Corporate", 1%),0%)</f>
        <v>0</v>
      </c>
      <c r="K1232" s="24">
        <f>VLOOKUP($G1232, Reference!$A$3:$C$20, 3,FALSE)*I1232</f>
        <v>105</v>
      </c>
      <c r="L1232" s="27">
        <f t="shared" si="38"/>
        <v>30</v>
      </c>
      <c r="M1232" s="27">
        <f t="shared" si="39"/>
        <v>30</v>
      </c>
    </row>
    <row r="1233" spans="1:13" x14ac:dyDescent="0.2">
      <c r="A1233">
        <v>2457</v>
      </c>
      <c r="B1233" s="4">
        <v>43922</v>
      </c>
      <c r="C1233" t="s">
        <v>11</v>
      </c>
      <c r="D1233" t="s">
        <v>15</v>
      </c>
      <c r="E1233" s="2" t="str">
        <f>VLOOKUP('SampleSuperstore - Main Data'!D1233,Reference!$A$26:$B$74,2,FALSE)</f>
        <v>West</v>
      </c>
      <c r="F1233" s="22" t="s">
        <v>29</v>
      </c>
      <c r="G1233" s="22" t="s">
        <v>50</v>
      </c>
      <c r="H1233" s="24">
        <f>VLOOKUP($G1233, Reference!$A$3:$C$20, 2,FALSE)*I1233</f>
        <v>796</v>
      </c>
      <c r="I1233" s="22">
        <v>4</v>
      </c>
      <c r="J1233" s="26" cm="1">
        <f t="array" ref="J1233">IFERROR(_xlfn.IFS(AND(C1233="Corporate", F1233="Technology"), 3%, C1233="Corporate", 1%),0%)</f>
        <v>0</v>
      </c>
      <c r="K1233" s="24">
        <f>VLOOKUP($G1233, Reference!$A$3:$C$20, 3,FALSE)*I1233</f>
        <v>660</v>
      </c>
      <c r="L1233" s="27">
        <f t="shared" si="38"/>
        <v>136</v>
      </c>
      <c r="M1233" s="27">
        <f t="shared" si="39"/>
        <v>136</v>
      </c>
    </row>
    <row r="1234" spans="1:13" x14ac:dyDescent="0.2">
      <c r="A1234">
        <v>2458</v>
      </c>
      <c r="B1234" s="4">
        <v>43922</v>
      </c>
      <c r="C1234" t="s">
        <v>11</v>
      </c>
      <c r="D1234" t="s">
        <v>36</v>
      </c>
      <c r="E1234" s="2" t="str">
        <f>VLOOKUP('SampleSuperstore - Main Data'!D1234,Reference!$A$26:$B$74,2,FALSE)</f>
        <v>East</v>
      </c>
      <c r="F1234" s="22" t="s">
        <v>23</v>
      </c>
      <c r="G1234" s="22" t="s">
        <v>24</v>
      </c>
      <c r="H1234" s="24">
        <f>VLOOKUP($G1234, Reference!$A$3:$C$20, 2,FALSE)*I1234</f>
        <v>198</v>
      </c>
      <c r="I1234" s="22">
        <v>2</v>
      </c>
      <c r="J1234" s="26" cm="1">
        <f t="array" ref="J1234">IFERROR(_xlfn.IFS(AND(C1234="Corporate", F1234="Technology"), 3%, C1234="Corporate", 1%),0%)</f>
        <v>0</v>
      </c>
      <c r="K1234" s="24">
        <f>VLOOKUP($G1234, Reference!$A$3:$C$20, 3,FALSE)*I1234</f>
        <v>158</v>
      </c>
      <c r="L1234" s="27">
        <f t="shared" si="38"/>
        <v>40</v>
      </c>
      <c r="M1234" s="27">
        <f t="shared" si="39"/>
        <v>40</v>
      </c>
    </row>
    <row r="1235" spans="1:13" x14ac:dyDescent="0.2">
      <c r="A1235">
        <v>2459</v>
      </c>
      <c r="B1235" s="4">
        <v>43922</v>
      </c>
      <c r="C1235" t="s">
        <v>11</v>
      </c>
      <c r="D1235" t="s">
        <v>15</v>
      </c>
      <c r="E1235" s="2" t="str">
        <f>VLOOKUP('SampleSuperstore - Main Data'!D1235,Reference!$A$26:$B$74,2,FALSE)</f>
        <v>West</v>
      </c>
      <c r="F1235" s="22" t="s">
        <v>13</v>
      </c>
      <c r="G1235" s="22" t="s">
        <v>49</v>
      </c>
      <c r="H1235" s="24">
        <f>VLOOKUP($G1235, Reference!$A$3:$C$20, 2,FALSE)*I1235</f>
        <v>120</v>
      </c>
      <c r="I1235" s="22">
        <v>3</v>
      </c>
      <c r="J1235" s="26" cm="1">
        <f t="array" ref="J1235">IFERROR(_xlfn.IFS(AND(C1235="Corporate", F1235="Technology"), 3%, C1235="Corporate", 1%),0%)</f>
        <v>0</v>
      </c>
      <c r="K1235" s="24">
        <f>VLOOKUP($G1235, Reference!$A$3:$C$20, 3,FALSE)*I1235</f>
        <v>105</v>
      </c>
      <c r="L1235" s="27">
        <f t="shared" si="38"/>
        <v>15</v>
      </c>
      <c r="M1235" s="27">
        <f t="shared" si="39"/>
        <v>15</v>
      </c>
    </row>
    <row r="1236" spans="1:13" x14ac:dyDescent="0.2">
      <c r="A1236">
        <v>2462</v>
      </c>
      <c r="B1236" s="4">
        <v>43922</v>
      </c>
      <c r="C1236" t="s">
        <v>11</v>
      </c>
      <c r="D1236" t="s">
        <v>25</v>
      </c>
      <c r="E1236" s="2" t="str">
        <f>VLOOKUP('SampleSuperstore - Main Data'!D1236,Reference!$A$26:$B$74,2,FALSE)</f>
        <v>Central</v>
      </c>
      <c r="F1236" s="22" t="s">
        <v>29</v>
      </c>
      <c r="G1236" s="22" t="s">
        <v>50</v>
      </c>
      <c r="H1236" s="24">
        <f>VLOOKUP($G1236, Reference!$A$3:$C$20, 2,FALSE)*I1236</f>
        <v>796</v>
      </c>
      <c r="I1236" s="22">
        <v>4</v>
      </c>
      <c r="J1236" s="26" cm="1">
        <f t="array" ref="J1236">IFERROR(_xlfn.IFS(AND(C1236="Corporate", F1236="Technology"), 3%, C1236="Corporate", 1%),0%)</f>
        <v>0</v>
      </c>
      <c r="K1236" s="24">
        <f>VLOOKUP($G1236, Reference!$A$3:$C$20, 3,FALSE)*I1236</f>
        <v>660</v>
      </c>
      <c r="L1236" s="27">
        <f t="shared" si="38"/>
        <v>136</v>
      </c>
      <c r="M1236" s="27">
        <f t="shared" si="39"/>
        <v>136</v>
      </c>
    </row>
    <row r="1237" spans="1:13" x14ac:dyDescent="0.2">
      <c r="A1237">
        <v>2463</v>
      </c>
      <c r="B1237" s="4">
        <v>43922</v>
      </c>
      <c r="C1237" t="s">
        <v>11</v>
      </c>
      <c r="D1237" t="s">
        <v>58</v>
      </c>
      <c r="E1237" s="2" t="str">
        <f>VLOOKUP('SampleSuperstore - Main Data'!D1237,Reference!$A$26:$B$74,2,FALSE)</f>
        <v>Central</v>
      </c>
      <c r="F1237" s="22" t="s">
        <v>23</v>
      </c>
      <c r="G1237" s="22" t="s">
        <v>24</v>
      </c>
      <c r="H1237" s="24">
        <f>VLOOKUP($G1237, Reference!$A$3:$C$20, 2,FALSE)*I1237</f>
        <v>297</v>
      </c>
      <c r="I1237" s="22">
        <v>3</v>
      </c>
      <c r="J1237" s="26" cm="1">
        <f t="array" ref="J1237">IFERROR(_xlfn.IFS(AND(C1237="Corporate", F1237="Technology"), 3%, C1237="Corporate", 1%),0%)</f>
        <v>0</v>
      </c>
      <c r="K1237" s="24">
        <f>VLOOKUP($G1237, Reference!$A$3:$C$20, 3,FALSE)*I1237</f>
        <v>237</v>
      </c>
      <c r="L1237" s="27">
        <f t="shared" si="38"/>
        <v>60</v>
      </c>
      <c r="M1237" s="27">
        <f t="shared" si="39"/>
        <v>60</v>
      </c>
    </row>
    <row r="1238" spans="1:13" x14ac:dyDescent="0.2">
      <c r="A1238">
        <v>2467</v>
      </c>
      <c r="B1238" s="4">
        <v>43922</v>
      </c>
      <c r="C1238" t="s">
        <v>11</v>
      </c>
      <c r="D1238" t="s">
        <v>69</v>
      </c>
      <c r="E1238" s="2" t="str">
        <f>VLOOKUP('SampleSuperstore - Main Data'!D1238,Reference!$A$26:$B$74,2,FALSE)</f>
        <v>Central</v>
      </c>
      <c r="F1238" s="22" t="s">
        <v>13</v>
      </c>
      <c r="G1238" s="22" t="s">
        <v>14</v>
      </c>
      <c r="H1238" s="24">
        <f>VLOOKUP($G1238, Reference!$A$3:$C$20, 2,FALSE)*I1238</f>
        <v>225</v>
      </c>
      <c r="I1238" s="22">
        <v>5</v>
      </c>
      <c r="J1238" s="26" cm="1">
        <f t="array" ref="J1238">IFERROR(_xlfn.IFS(AND(C1238="Corporate", F1238="Technology"), 3%, C1238="Corporate", 1%),0%)</f>
        <v>0</v>
      </c>
      <c r="K1238" s="24">
        <f>VLOOKUP($G1238, Reference!$A$3:$C$20, 3,FALSE)*I1238</f>
        <v>175</v>
      </c>
      <c r="L1238" s="27">
        <f t="shared" si="38"/>
        <v>50</v>
      </c>
      <c r="M1238" s="27">
        <f t="shared" si="39"/>
        <v>50</v>
      </c>
    </row>
    <row r="1239" spans="1:13" x14ac:dyDescent="0.2">
      <c r="A1239">
        <v>2468</v>
      </c>
      <c r="B1239" s="4">
        <v>43922</v>
      </c>
      <c r="C1239" t="s">
        <v>11</v>
      </c>
      <c r="D1239" t="s">
        <v>32</v>
      </c>
      <c r="E1239" s="2" t="str">
        <f>VLOOKUP('SampleSuperstore - Main Data'!D1239,Reference!$A$26:$B$74,2,FALSE)</f>
        <v>South</v>
      </c>
      <c r="F1239" s="22" t="s">
        <v>23</v>
      </c>
      <c r="G1239" s="22" t="s">
        <v>37</v>
      </c>
      <c r="H1239" s="24">
        <f>VLOOKUP($G1239, Reference!$A$3:$C$20, 2,FALSE)*I1239</f>
        <v>27</v>
      </c>
      <c r="I1239" s="22">
        <v>3</v>
      </c>
      <c r="J1239" s="26" cm="1">
        <f t="array" ref="J1239">IFERROR(_xlfn.IFS(AND(C1239="Corporate", F1239="Technology"), 3%, C1239="Corporate", 1%),0%)</f>
        <v>0</v>
      </c>
      <c r="K1239" s="24">
        <f>VLOOKUP($G1239, Reference!$A$3:$C$20, 3,FALSE)*I1239</f>
        <v>15</v>
      </c>
      <c r="L1239" s="27">
        <f t="shared" si="38"/>
        <v>12</v>
      </c>
      <c r="M1239" s="27">
        <f t="shared" si="39"/>
        <v>12</v>
      </c>
    </row>
    <row r="1240" spans="1:13" x14ac:dyDescent="0.2">
      <c r="A1240">
        <v>2475</v>
      </c>
      <c r="B1240" s="4">
        <v>43923</v>
      </c>
      <c r="C1240" t="s">
        <v>11</v>
      </c>
      <c r="D1240" t="s">
        <v>44</v>
      </c>
      <c r="E1240" s="2" t="str">
        <f>VLOOKUP('SampleSuperstore - Main Data'!D1240,Reference!$A$26:$B$74,2,FALSE)</f>
        <v>South</v>
      </c>
      <c r="F1240" s="22" t="s">
        <v>13</v>
      </c>
      <c r="G1240" s="22" t="s">
        <v>20</v>
      </c>
      <c r="H1240" s="24">
        <f>VLOOKUP($G1240, Reference!$A$3:$C$20, 2,FALSE)*I1240</f>
        <v>51</v>
      </c>
      <c r="I1240" s="22">
        <v>3</v>
      </c>
      <c r="J1240" s="26" cm="1">
        <f t="array" ref="J1240">IFERROR(_xlfn.IFS(AND(C1240="Corporate", F1240="Technology"), 3%, C1240="Corporate", 1%),0%)</f>
        <v>0</v>
      </c>
      <c r="K1240" s="24">
        <f>VLOOKUP($G1240, Reference!$A$3:$C$20, 3,FALSE)*I1240</f>
        <v>30</v>
      </c>
      <c r="L1240" s="27">
        <f t="shared" si="38"/>
        <v>21</v>
      </c>
      <c r="M1240" s="27">
        <f t="shared" si="39"/>
        <v>21</v>
      </c>
    </row>
    <row r="1241" spans="1:13" x14ac:dyDescent="0.2">
      <c r="A1241">
        <v>2477</v>
      </c>
      <c r="B1241" s="4">
        <v>43923</v>
      </c>
      <c r="C1241" t="s">
        <v>11</v>
      </c>
      <c r="D1241" t="s">
        <v>36</v>
      </c>
      <c r="E1241" s="2" t="str">
        <f>VLOOKUP('SampleSuperstore - Main Data'!D1241,Reference!$A$26:$B$74,2,FALSE)</f>
        <v>East</v>
      </c>
      <c r="F1241" s="22" t="s">
        <v>23</v>
      </c>
      <c r="G1241" s="22" t="s">
        <v>37</v>
      </c>
      <c r="H1241" s="24">
        <f>VLOOKUP($G1241, Reference!$A$3:$C$20, 2,FALSE)*I1241</f>
        <v>9</v>
      </c>
      <c r="I1241" s="22">
        <v>1</v>
      </c>
      <c r="J1241" s="26" cm="1">
        <f t="array" ref="J1241">IFERROR(_xlfn.IFS(AND(C1241="Corporate", F1241="Technology"), 3%, C1241="Corporate", 1%),0%)</f>
        <v>0</v>
      </c>
      <c r="K1241" s="24">
        <f>VLOOKUP($G1241, Reference!$A$3:$C$20, 3,FALSE)*I1241</f>
        <v>5</v>
      </c>
      <c r="L1241" s="27">
        <f t="shared" si="38"/>
        <v>4</v>
      </c>
      <c r="M1241" s="27">
        <f t="shared" si="39"/>
        <v>4</v>
      </c>
    </row>
    <row r="1242" spans="1:13" x14ac:dyDescent="0.2">
      <c r="A1242">
        <v>2478</v>
      </c>
      <c r="B1242" s="4">
        <v>43923</v>
      </c>
      <c r="C1242" t="s">
        <v>11</v>
      </c>
      <c r="D1242" t="s">
        <v>21</v>
      </c>
      <c r="E1242" s="2" t="str">
        <f>VLOOKUP('SampleSuperstore - Main Data'!D1242,Reference!$A$26:$B$74,2,FALSE)</f>
        <v>West</v>
      </c>
      <c r="F1242" s="22" t="s">
        <v>23</v>
      </c>
      <c r="G1242" s="22" t="s">
        <v>24</v>
      </c>
      <c r="H1242" s="24">
        <f>VLOOKUP($G1242, Reference!$A$3:$C$20, 2,FALSE)*I1242</f>
        <v>99</v>
      </c>
      <c r="I1242" s="22">
        <v>1</v>
      </c>
      <c r="J1242" s="26" cm="1">
        <f t="array" ref="J1242">IFERROR(_xlfn.IFS(AND(C1242="Corporate", F1242="Technology"), 3%, C1242="Corporate", 1%),0%)</f>
        <v>0</v>
      </c>
      <c r="K1242" s="24">
        <f>VLOOKUP($G1242, Reference!$A$3:$C$20, 3,FALSE)*I1242</f>
        <v>79</v>
      </c>
      <c r="L1242" s="27">
        <f t="shared" si="38"/>
        <v>20</v>
      </c>
      <c r="M1242" s="27">
        <f t="shared" si="39"/>
        <v>20</v>
      </c>
    </row>
    <row r="1243" spans="1:13" x14ac:dyDescent="0.2">
      <c r="A1243">
        <v>2480</v>
      </c>
      <c r="B1243" s="4">
        <v>43923</v>
      </c>
      <c r="C1243" t="s">
        <v>11</v>
      </c>
      <c r="D1243" t="s">
        <v>25</v>
      </c>
      <c r="E1243" s="2" t="str">
        <f>VLOOKUP('SampleSuperstore - Main Data'!D1243,Reference!$A$26:$B$74,2,FALSE)</f>
        <v>Central</v>
      </c>
      <c r="F1243" s="22" t="s">
        <v>13</v>
      </c>
      <c r="G1243" s="22" t="s">
        <v>14</v>
      </c>
      <c r="H1243" s="24">
        <f>VLOOKUP($G1243, Reference!$A$3:$C$20, 2,FALSE)*I1243</f>
        <v>270</v>
      </c>
      <c r="I1243" s="22">
        <v>6</v>
      </c>
      <c r="J1243" s="26" cm="1">
        <f t="array" ref="J1243">IFERROR(_xlfn.IFS(AND(C1243="Corporate", F1243="Technology"), 3%, C1243="Corporate", 1%),0%)</f>
        <v>0</v>
      </c>
      <c r="K1243" s="24">
        <f>VLOOKUP($G1243, Reference!$A$3:$C$20, 3,FALSE)*I1243</f>
        <v>210</v>
      </c>
      <c r="L1243" s="27">
        <f t="shared" si="38"/>
        <v>60</v>
      </c>
      <c r="M1243" s="27">
        <f t="shared" si="39"/>
        <v>60</v>
      </c>
    </row>
    <row r="1244" spans="1:13" x14ac:dyDescent="0.2">
      <c r="A1244">
        <v>2481</v>
      </c>
      <c r="B1244" s="4">
        <v>43923</v>
      </c>
      <c r="C1244" t="s">
        <v>11</v>
      </c>
      <c r="D1244" t="s">
        <v>40</v>
      </c>
      <c r="E1244" s="2" t="str">
        <f>VLOOKUP('SampleSuperstore - Main Data'!D1244,Reference!$A$26:$B$74,2,FALSE)</f>
        <v>East</v>
      </c>
      <c r="F1244" s="22" t="s">
        <v>29</v>
      </c>
      <c r="G1244" s="22" t="s">
        <v>33</v>
      </c>
      <c r="H1244" s="24">
        <f>VLOOKUP($G1244, Reference!$A$3:$C$20, 2,FALSE)*I1244</f>
        <v>15</v>
      </c>
      <c r="I1244" s="22">
        <v>3</v>
      </c>
      <c r="J1244" s="26" cm="1">
        <f t="array" ref="J1244">IFERROR(_xlfn.IFS(AND(C1244="Corporate", F1244="Technology"), 3%, C1244="Corporate", 1%),0%)</f>
        <v>0</v>
      </c>
      <c r="K1244" s="24">
        <f>VLOOKUP($G1244, Reference!$A$3:$C$20, 3,FALSE)*I1244</f>
        <v>7.5</v>
      </c>
      <c r="L1244" s="27">
        <f t="shared" si="38"/>
        <v>7.5</v>
      </c>
      <c r="M1244" s="27">
        <f t="shared" si="39"/>
        <v>7.5</v>
      </c>
    </row>
    <row r="1245" spans="1:13" x14ac:dyDescent="0.2">
      <c r="A1245">
        <v>2482</v>
      </c>
      <c r="B1245" s="4">
        <v>43923</v>
      </c>
      <c r="C1245" t="s">
        <v>11</v>
      </c>
      <c r="D1245" t="s">
        <v>46</v>
      </c>
      <c r="E1245" s="2" t="str">
        <f>VLOOKUP('SampleSuperstore - Main Data'!D1245,Reference!$A$26:$B$74,2,FALSE)</f>
        <v>Central</v>
      </c>
      <c r="F1245" s="22" t="s">
        <v>13</v>
      </c>
      <c r="G1245" s="22" t="s">
        <v>26</v>
      </c>
      <c r="H1245" s="24">
        <f>VLOOKUP($G1245, Reference!$A$3:$C$20, 2,FALSE)*I1245</f>
        <v>10</v>
      </c>
      <c r="I1245" s="22">
        <v>4</v>
      </c>
      <c r="J1245" s="26" cm="1">
        <f t="array" ref="J1245">IFERROR(_xlfn.IFS(AND(C1245="Corporate", F1245="Technology"), 3%, C1245="Corporate", 1%),0%)</f>
        <v>0</v>
      </c>
      <c r="K1245" s="24">
        <f>VLOOKUP($G1245, Reference!$A$3:$C$20, 3,FALSE)*I1245</f>
        <v>8</v>
      </c>
      <c r="L1245" s="27">
        <f t="shared" si="38"/>
        <v>2</v>
      </c>
      <c r="M1245" s="27">
        <f t="shared" si="39"/>
        <v>2</v>
      </c>
    </row>
    <row r="1246" spans="1:13" x14ac:dyDescent="0.2">
      <c r="A1246">
        <v>2483</v>
      </c>
      <c r="B1246" s="4">
        <v>43923</v>
      </c>
      <c r="C1246" t="s">
        <v>11</v>
      </c>
      <c r="D1246" t="s">
        <v>32</v>
      </c>
      <c r="E1246" s="2" t="str">
        <f>VLOOKUP('SampleSuperstore - Main Data'!D1246,Reference!$A$26:$B$74,2,FALSE)</f>
        <v>South</v>
      </c>
      <c r="F1246" s="22" t="s">
        <v>13</v>
      </c>
      <c r="G1246" s="22" t="s">
        <v>14</v>
      </c>
      <c r="H1246" s="24">
        <f>VLOOKUP($G1246, Reference!$A$3:$C$20, 2,FALSE)*I1246</f>
        <v>135</v>
      </c>
      <c r="I1246" s="22">
        <v>3</v>
      </c>
      <c r="J1246" s="26" cm="1">
        <f t="array" ref="J1246">IFERROR(_xlfn.IFS(AND(C1246="Corporate", F1246="Technology"), 3%, C1246="Corporate", 1%),0%)</f>
        <v>0</v>
      </c>
      <c r="K1246" s="24">
        <f>VLOOKUP($G1246, Reference!$A$3:$C$20, 3,FALSE)*I1246</f>
        <v>105</v>
      </c>
      <c r="L1246" s="27">
        <f t="shared" si="38"/>
        <v>30</v>
      </c>
      <c r="M1246" s="27">
        <f t="shared" si="39"/>
        <v>30</v>
      </c>
    </row>
    <row r="1247" spans="1:13" x14ac:dyDescent="0.2">
      <c r="A1247">
        <v>2486</v>
      </c>
      <c r="B1247" s="4">
        <v>43923</v>
      </c>
      <c r="C1247" t="s">
        <v>11</v>
      </c>
      <c r="D1247" t="s">
        <v>15</v>
      </c>
      <c r="E1247" s="2" t="str">
        <f>VLOOKUP('SampleSuperstore - Main Data'!D1247,Reference!$A$26:$B$74,2,FALSE)</f>
        <v>West</v>
      </c>
      <c r="F1247" s="22" t="s">
        <v>23</v>
      </c>
      <c r="G1247" s="22" t="s">
        <v>59</v>
      </c>
      <c r="H1247" s="24">
        <f>VLOOKUP($G1247, Reference!$A$3:$C$20, 2,FALSE)*I1247</f>
        <v>255</v>
      </c>
      <c r="I1247" s="22">
        <v>3</v>
      </c>
      <c r="J1247" s="26" cm="1">
        <f t="array" ref="J1247">IFERROR(_xlfn.IFS(AND(C1247="Corporate", F1247="Technology"), 3%, C1247="Corporate", 1%),0%)</f>
        <v>0</v>
      </c>
      <c r="K1247" s="24">
        <f>VLOOKUP($G1247, Reference!$A$3:$C$20, 3,FALSE)*I1247</f>
        <v>225</v>
      </c>
      <c r="L1247" s="27">
        <f t="shared" si="38"/>
        <v>30</v>
      </c>
      <c r="M1247" s="27">
        <f t="shared" si="39"/>
        <v>30</v>
      </c>
    </row>
    <row r="1248" spans="1:13" x14ac:dyDescent="0.2">
      <c r="A1248">
        <v>2487</v>
      </c>
      <c r="B1248" s="4">
        <v>43923</v>
      </c>
      <c r="C1248" t="s">
        <v>11</v>
      </c>
      <c r="D1248" t="s">
        <v>36</v>
      </c>
      <c r="E1248" s="2" t="str">
        <f>VLOOKUP('SampleSuperstore - Main Data'!D1248,Reference!$A$26:$B$74,2,FALSE)</f>
        <v>East</v>
      </c>
      <c r="F1248" s="22" t="s">
        <v>13</v>
      </c>
      <c r="G1248" s="22" t="s">
        <v>49</v>
      </c>
      <c r="H1248" s="24">
        <f>VLOOKUP($G1248, Reference!$A$3:$C$20, 2,FALSE)*I1248</f>
        <v>200</v>
      </c>
      <c r="I1248" s="22">
        <v>5</v>
      </c>
      <c r="J1248" s="26" cm="1">
        <f t="array" ref="J1248">IFERROR(_xlfn.IFS(AND(C1248="Corporate", F1248="Technology"), 3%, C1248="Corporate", 1%),0%)</f>
        <v>0</v>
      </c>
      <c r="K1248" s="24">
        <f>VLOOKUP($G1248, Reference!$A$3:$C$20, 3,FALSE)*I1248</f>
        <v>175</v>
      </c>
      <c r="L1248" s="27">
        <f t="shared" si="38"/>
        <v>25</v>
      </c>
      <c r="M1248" s="27">
        <f t="shared" si="39"/>
        <v>25</v>
      </c>
    </row>
    <row r="1249" spans="1:13" x14ac:dyDescent="0.2">
      <c r="A1249">
        <v>2488</v>
      </c>
      <c r="B1249" s="4">
        <v>43923</v>
      </c>
      <c r="C1249" t="s">
        <v>11</v>
      </c>
      <c r="D1249" t="s">
        <v>67</v>
      </c>
      <c r="E1249" s="2" t="str">
        <f>VLOOKUP('SampleSuperstore - Main Data'!D1249,Reference!$A$26:$B$74,2,FALSE)</f>
        <v>West</v>
      </c>
      <c r="F1249" s="22" t="s">
        <v>13</v>
      </c>
      <c r="G1249" s="22" t="s">
        <v>14</v>
      </c>
      <c r="H1249" s="24">
        <f>VLOOKUP($G1249, Reference!$A$3:$C$20, 2,FALSE)*I1249</f>
        <v>135</v>
      </c>
      <c r="I1249" s="22">
        <v>3</v>
      </c>
      <c r="J1249" s="26" cm="1">
        <f t="array" ref="J1249">IFERROR(_xlfn.IFS(AND(C1249="Corporate", F1249="Technology"), 3%, C1249="Corporate", 1%),0%)</f>
        <v>0</v>
      </c>
      <c r="K1249" s="24">
        <f>VLOOKUP($G1249, Reference!$A$3:$C$20, 3,FALSE)*I1249</f>
        <v>105</v>
      </c>
      <c r="L1249" s="27">
        <f t="shared" si="38"/>
        <v>30</v>
      </c>
      <c r="M1249" s="27">
        <f t="shared" si="39"/>
        <v>30</v>
      </c>
    </row>
    <row r="1250" spans="1:13" x14ac:dyDescent="0.2">
      <c r="A1250">
        <v>2489</v>
      </c>
      <c r="B1250" s="4">
        <v>43923</v>
      </c>
      <c r="C1250" t="s">
        <v>11</v>
      </c>
      <c r="D1250" t="s">
        <v>25</v>
      </c>
      <c r="E1250" s="2" t="str">
        <f>VLOOKUP('SampleSuperstore - Main Data'!D1250,Reference!$A$26:$B$74,2,FALSE)</f>
        <v>Central</v>
      </c>
      <c r="F1250" s="22" t="s">
        <v>13</v>
      </c>
      <c r="G1250" s="22" t="s">
        <v>28</v>
      </c>
      <c r="H1250" s="24">
        <f>VLOOKUP($G1250, Reference!$A$3:$C$20, 2,FALSE)*I1250</f>
        <v>30</v>
      </c>
      <c r="I1250" s="22">
        <v>2</v>
      </c>
      <c r="J1250" s="26" cm="1">
        <f t="array" ref="J1250">IFERROR(_xlfn.IFS(AND(C1250="Corporate", F1250="Technology"), 3%, C1250="Corporate", 1%),0%)</f>
        <v>0</v>
      </c>
      <c r="K1250" s="24">
        <f>VLOOKUP($G1250, Reference!$A$3:$C$20, 3,FALSE)*I1250</f>
        <v>24</v>
      </c>
      <c r="L1250" s="27">
        <f t="shared" si="38"/>
        <v>6</v>
      </c>
      <c r="M1250" s="27">
        <f t="shared" si="39"/>
        <v>6</v>
      </c>
    </row>
    <row r="1251" spans="1:13" x14ac:dyDescent="0.2">
      <c r="A1251">
        <v>2491</v>
      </c>
      <c r="B1251" s="4">
        <v>43923</v>
      </c>
      <c r="C1251" t="s">
        <v>11</v>
      </c>
      <c r="D1251" t="s">
        <v>34</v>
      </c>
      <c r="E1251" s="2" t="str">
        <f>VLOOKUP('SampleSuperstore - Main Data'!D1251,Reference!$A$26:$B$74,2,FALSE)</f>
        <v>South</v>
      </c>
      <c r="F1251" s="22" t="s">
        <v>29</v>
      </c>
      <c r="G1251" s="22" t="s">
        <v>33</v>
      </c>
      <c r="H1251" s="24">
        <f>VLOOKUP($G1251, Reference!$A$3:$C$20, 2,FALSE)*I1251</f>
        <v>25</v>
      </c>
      <c r="I1251" s="22">
        <v>5</v>
      </c>
      <c r="J1251" s="26" cm="1">
        <f t="array" ref="J1251">IFERROR(_xlfn.IFS(AND(C1251="Corporate", F1251="Technology"), 3%, C1251="Corporate", 1%),0%)</f>
        <v>0</v>
      </c>
      <c r="K1251" s="24">
        <f>VLOOKUP($G1251, Reference!$A$3:$C$20, 3,FALSE)*I1251</f>
        <v>12.5</v>
      </c>
      <c r="L1251" s="27">
        <f t="shared" si="38"/>
        <v>12.5</v>
      </c>
      <c r="M1251" s="27">
        <f t="shared" si="39"/>
        <v>12.5</v>
      </c>
    </row>
    <row r="1252" spans="1:13" x14ac:dyDescent="0.2">
      <c r="A1252">
        <v>2493</v>
      </c>
      <c r="B1252" s="4">
        <v>43923</v>
      </c>
      <c r="C1252" t="s">
        <v>11</v>
      </c>
      <c r="D1252" t="s">
        <v>36</v>
      </c>
      <c r="E1252" s="2" t="str">
        <f>VLOOKUP('SampleSuperstore - Main Data'!D1252,Reference!$A$26:$B$74,2,FALSE)</f>
        <v>East</v>
      </c>
      <c r="F1252" s="22" t="s">
        <v>13</v>
      </c>
      <c r="G1252" s="22" t="s">
        <v>26</v>
      </c>
      <c r="H1252" s="24">
        <f>VLOOKUP($G1252, Reference!$A$3:$C$20, 2,FALSE)*I1252</f>
        <v>5</v>
      </c>
      <c r="I1252" s="22">
        <v>2</v>
      </c>
      <c r="J1252" s="26" cm="1">
        <f t="array" ref="J1252">IFERROR(_xlfn.IFS(AND(C1252="Corporate", F1252="Technology"), 3%, C1252="Corporate", 1%),0%)</f>
        <v>0</v>
      </c>
      <c r="K1252" s="24">
        <f>VLOOKUP($G1252, Reference!$A$3:$C$20, 3,FALSE)*I1252</f>
        <v>4</v>
      </c>
      <c r="L1252" s="27">
        <f t="shared" si="38"/>
        <v>1</v>
      </c>
      <c r="M1252" s="27">
        <f t="shared" si="39"/>
        <v>1</v>
      </c>
    </row>
    <row r="1253" spans="1:13" x14ac:dyDescent="0.2">
      <c r="A1253">
        <v>2494</v>
      </c>
      <c r="B1253" s="4">
        <v>43923</v>
      </c>
      <c r="C1253" t="s">
        <v>11</v>
      </c>
      <c r="D1253" t="s">
        <v>19</v>
      </c>
      <c r="E1253" s="2" t="str">
        <f>VLOOKUP('SampleSuperstore - Main Data'!D1253,Reference!$A$26:$B$74,2,FALSE)</f>
        <v>East</v>
      </c>
      <c r="F1253" s="22" t="s">
        <v>13</v>
      </c>
      <c r="G1253" s="22" t="s">
        <v>26</v>
      </c>
      <c r="H1253" s="24">
        <f>VLOOKUP($G1253, Reference!$A$3:$C$20, 2,FALSE)*I1253</f>
        <v>7.5</v>
      </c>
      <c r="I1253" s="22">
        <v>3</v>
      </c>
      <c r="J1253" s="26" cm="1">
        <f t="array" ref="J1253">IFERROR(_xlfn.IFS(AND(C1253="Corporate", F1253="Technology"), 3%, C1253="Corporate", 1%),0%)</f>
        <v>0</v>
      </c>
      <c r="K1253" s="24">
        <f>VLOOKUP($G1253, Reference!$A$3:$C$20, 3,FALSE)*I1253</f>
        <v>6</v>
      </c>
      <c r="L1253" s="27">
        <f t="shared" si="38"/>
        <v>1.5</v>
      </c>
      <c r="M1253" s="27">
        <f t="shared" si="39"/>
        <v>1.5</v>
      </c>
    </row>
    <row r="1254" spans="1:13" x14ac:dyDescent="0.2">
      <c r="A1254">
        <v>2496</v>
      </c>
      <c r="B1254" s="4">
        <v>43923</v>
      </c>
      <c r="C1254" t="s">
        <v>11</v>
      </c>
      <c r="D1254" t="s">
        <v>57</v>
      </c>
      <c r="E1254" s="2" t="str">
        <f>VLOOKUP('SampleSuperstore - Main Data'!D1254,Reference!$A$26:$B$74,2,FALSE)</f>
        <v>South</v>
      </c>
      <c r="F1254" s="22" t="s">
        <v>13</v>
      </c>
      <c r="G1254" s="22" t="s">
        <v>20</v>
      </c>
      <c r="H1254" s="24">
        <f>VLOOKUP($G1254, Reference!$A$3:$C$20, 2,FALSE)*I1254</f>
        <v>119</v>
      </c>
      <c r="I1254" s="22">
        <v>7</v>
      </c>
      <c r="J1254" s="26" cm="1">
        <f t="array" ref="J1254">IFERROR(_xlfn.IFS(AND(C1254="Corporate", F1254="Technology"), 3%, C1254="Corporate", 1%),0%)</f>
        <v>0</v>
      </c>
      <c r="K1254" s="24">
        <f>VLOOKUP($G1254, Reference!$A$3:$C$20, 3,FALSE)*I1254</f>
        <v>70</v>
      </c>
      <c r="L1254" s="27">
        <f t="shared" si="38"/>
        <v>49</v>
      </c>
      <c r="M1254" s="27">
        <f t="shared" si="39"/>
        <v>49</v>
      </c>
    </row>
    <row r="1255" spans="1:13" x14ac:dyDescent="0.2">
      <c r="A1255">
        <v>2497</v>
      </c>
      <c r="B1255" s="4">
        <v>43923</v>
      </c>
      <c r="C1255" t="s">
        <v>11</v>
      </c>
      <c r="D1255" t="s">
        <v>51</v>
      </c>
      <c r="E1255" s="2" t="str">
        <f>VLOOKUP('SampleSuperstore - Main Data'!D1255,Reference!$A$26:$B$74,2,FALSE)</f>
        <v>East</v>
      </c>
      <c r="F1255" s="22" t="s">
        <v>29</v>
      </c>
      <c r="G1255" s="22" t="s">
        <v>50</v>
      </c>
      <c r="H1255" s="24">
        <f>VLOOKUP($G1255, Reference!$A$3:$C$20, 2,FALSE)*I1255</f>
        <v>398</v>
      </c>
      <c r="I1255" s="22">
        <v>2</v>
      </c>
      <c r="J1255" s="26" cm="1">
        <f t="array" ref="J1255">IFERROR(_xlfn.IFS(AND(C1255="Corporate", F1255="Technology"), 3%, C1255="Corporate", 1%),0%)</f>
        <v>0</v>
      </c>
      <c r="K1255" s="24">
        <f>VLOOKUP($G1255, Reference!$A$3:$C$20, 3,FALSE)*I1255</f>
        <v>330</v>
      </c>
      <c r="L1255" s="27">
        <f t="shared" si="38"/>
        <v>68</v>
      </c>
      <c r="M1255" s="27">
        <f t="shared" si="39"/>
        <v>68</v>
      </c>
    </row>
    <row r="1256" spans="1:13" x14ac:dyDescent="0.2">
      <c r="A1256">
        <v>2498</v>
      </c>
      <c r="B1256" s="4">
        <v>43923</v>
      </c>
      <c r="C1256" t="s">
        <v>11</v>
      </c>
      <c r="D1256" t="s">
        <v>40</v>
      </c>
      <c r="E1256" s="2" t="str">
        <f>VLOOKUP('SampleSuperstore - Main Data'!D1256,Reference!$A$26:$B$74,2,FALSE)</f>
        <v>East</v>
      </c>
      <c r="F1256" s="22" t="s">
        <v>13</v>
      </c>
      <c r="G1256" s="22" t="s">
        <v>26</v>
      </c>
      <c r="H1256" s="24">
        <f>VLOOKUP($G1256, Reference!$A$3:$C$20, 2,FALSE)*I1256</f>
        <v>22.5</v>
      </c>
      <c r="I1256" s="22">
        <v>9</v>
      </c>
      <c r="J1256" s="26" cm="1">
        <f t="array" ref="J1256">IFERROR(_xlfn.IFS(AND(C1256="Corporate", F1256="Technology"), 3%, C1256="Corporate", 1%),0%)</f>
        <v>0</v>
      </c>
      <c r="K1256" s="24">
        <f>VLOOKUP($G1256, Reference!$A$3:$C$20, 3,FALSE)*I1256</f>
        <v>18</v>
      </c>
      <c r="L1256" s="27">
        <f t="shared" si="38"/>
        <v>4.5</v>
      </c>
      <c r="M1256" s="27">
        <f t="shared" si="39"/>
        <v>4.5</v>
      </c>
    </row>
    <row r="1257" spans="1:13" x14ac:dyDescent="0.2">
      <c r="A1257">
        <v>2499</v>
      </c>
      <c r="B1257" s="4">
        <v>43923</v>
      </c>
      <c r="C1257" t="s">
        <v>11</v>
      </c>
      <c r="D1257" t="s">
        <v>73</v>
      </c>
      <c r="E1257" s="2" t="str">
        <f>VLOOKUP('SampleSuperstore - Main Data'!D1257,Reference!$A$26:$B$74,2,FALSE)</f>
        <v>East</v>
      </c>
      <c r="F1257" s="22" t="s">
        <v>13</v>
      </c>
      <c r="G1257" s="22" t="s">
        <v>53</v>
      </c>
      <c r="H1257" s="24">
        <f>VLOOKUP($G1257, Reference!$A$3:$C$20, 2,FALSE)*I1257</f>
        <v>12</v>
      </c>
      <c r="I1257" s="22">
        <v>1</v>
      </c>
      <c r="J1257" s="26" cm="1">
        <f t="array" ref="J1257">IFERROR(_xlfn.IFS(AND(C1257="Corporate", F1257="Technology"), 3%, C1257="Corporate", 1%),0%)</f>
        <v>0</v>
      </c>
      <c r="K1257" s="24">
        <f>VLOOKUP($G1257, Reference!$A$3:$C$20, 3,FALSE)*I1257</f>
        <v>9</v>
      </c>
      <c r="L1257" s="27">
        <f t="shared" si="38"/>
        <v>3</v>
      </c>
      <c r="M1257" s="27">
        <f t="shared" si="39"/>
        <v>3</v>
      </c>
    </row>
    <row r="1258" spans="1:13" x14ac:dyDescent="0.2">
      <c r="A1258">
        <v>2506</v>
      </c>
      <c r="B1258" s="4">
        <v>43924</v>
      </c>
      <c r="C1258" t="s">
        <v>11</v>
      </c>
      <c r="D1258" t="s">
        <v>36</v>
      </c>
      <c r="E1258" s="2" t="str">
        <f>VLOOKUP('SampleSuperstore - Main Data'!D1258,Reference!$A$26:$B$74,2,FALSE)</f>
        <v>East</v>
      </c>
      <c r="F1258" s="22" t="s">
        <v>29</v>
      </c>
      <c r="G1258" s="22" t="s">
        <v>33</v>
      </c>
      <c r="H1258" s="24">
        <f>VLOOKUP($G1258, Reference!$A$3:$C$20, 2,FALSE)*I1258</f>
        <v>10</v>
      </c>
      <c r="I1258" s="22">
        <v>2</v>
      </c>
      <c r="J1258" s="26" cm="1">
        <f t="array" ref="J1258">IFERROR(_xlfn.IFS(AND(C1258="Corporate", F1258="Technology"), 3%, C1258="Corporate", 1%),0%)</f>
        <v>0</v>
      </c>
      <c r="K1258" s="24">
        <f>VLOOKUP($G1258, Reference!$A$3:$C$20, 3,FALSE)*I1258</f>
        <v>5</v>
      </c>
      <c r="L1258" s="27">
        <f t="shared" si="38"/>
        <v>5</v>
      </c>
      <c r="M1258" s="27">
        <f t="shared" si="39"/>
        <v>5</v>
      </c>
    </row>
    <row r="1259" spans="1:13" x14ac:dyDescent="0.2">
      <c r="A1259">
        <v>2507</v>
      </c>
      <c r="B1259" s="4">
        <v>43924</v>
      </c>
      <c r="C1259" t="s">
        <v>11</v>
      </c>
      <c r="D1259" t="s">
        <v>25</v>
      </c>
      <c r="E1259" s="2" t="str">
        <f>VLOOKUP('SampleSuperstore - Main Data'!D1259,Reference!$A$26:$B$74,2,FALSE)</f>
        <v>Central</v>
      </c>
      <c r="F1259" s="22" t="s">
        <v>13</v>
      </c>
      <c r="G1259" s="22" t="s">
        <v>49</v>
      </c>
      <c r="H1259" s="24">
        <f>VLOOKUP($G1259, Reference!$A$3:$C$20, 2,FALSE)*I1259</f>
        <v>120</v>
      </c>
      <c r="I1259" s="22">
        <v>3</v>
      </c>
      <c r="J1259" s="26" cm="1">
        <f t="array" ref="J1259">IFERROR(_xlfn.IFS(AND(C1259="Corporate", F1259="Technology"), 3%, C1259="Corporate", 1%),0%)</f>
        <v>0</v>
      </c>
      <c r="K1259" s="24">
        <f>VLOOKUP($G1259, Reference!$A$3:$C$20, 3,FALSE)*I1259</f>
        <v>105</v>
      </c>
      <c r="L1259" s="27">
        <f t="shared" si="38"/>
        <v>15</v>
      </c>
      <c r="M1259" s="27">
        <f t="shared" si="39"/>
        <v>15</v>
      </c>
    </row>
    <row r="1260" spans="1:13" x14ac:dyDescent="0.2">
      <c r="A1260">
        <v>2508</v>
      </c>
      <c r="B1260" s="4">
        <v>43924</v>
      </c>
      <c r="C1260" t="s">
        <v>11</v>
      </c>
      <c r="D1260" t="s">
        <v>40</v>
      </c>
      <c r="E1260" s="2" t="str">
        <f>VLOOKUP('SampleSuperstore - Main Data'!D1260,Reference!$A$26:$B$74,2,FALSE)</f>
        <v>East</v>
      </c>
      <c r="F1260" s="22" t="s">
        <v>13</v>
      </c>
      <c r="G1260" s="22" t="s">
        <v>49</v>
      </c>
      <c r="H1260" s="24">
        <f>VLOOKUP($G1260, Reference!$A$3:$C$20, 2,FALSE)*I1260</f>
        <v>120</v>
      </c>
      <c r="I1260" s="22">
        <v>3</v>
      </c>
      <c r="J1260" s="26" cm="1">
        <f t="array" ref="J1260">IFERROR(_xlfn.IFS(AND(C1260="Corporate", F1260="Technology"), 3%, C1260="Corporate", 1%),0%)</f>
        <v>0</v>
      </c>
      <c r="K1260" s="24">
        <f>VLOOKUP($G1260, Reference!$A$3:$C$20, 3,FALSE)*I1260</f>
        <v>105</v>
      </c>
      <c r="L1260" s="27">
        <f t="shared" si="38"/>
        <v>15</v>
      </c>
      <c r="M1260" s="27">
        <f t="shared" si="39"/>
        <v>15</v>
      </c>
    </row>
    <row r="1261" spans="1:13" x14ac:dyDescent="0.2">
      <c r="A1261">
        <v>2509</v>
      </c>
      <c r="B1261" s="4">
        <v>43924</v>
      </c>
      <c r="C1261" t="s">
        <v>11</v>
      </c>
      <c r="D1261" t="s">
        <v>32</v>
      </c>
      <c r="E1261" s="2" t="str">
        <f>VLOOKUP('SampleSuperstore - Main Data'!D1261,Reference!$A$26:$B$74,2,FALSE)</f>
        <v>South</v>
      </c>
      <c r="F1261" s="22" t="s">
        <v>13</v>
      </c>
      <c r="G1261" s="22" t="s">
        <v>35</v>
      </c>
      <c r="H1261" s="24">
        <f>VLOOKUP($G1261, Reference!$A$3:$C$20, 2,FALSE)*I1261</f>
        <v>120</v>
      </c>
      <c r="I1261" s="22">
        <v>5</v>
      </c>
      <c r="J1261" s="26" cm="1">
        <f t="array" ref="J1261">IFERROR(_xlfn.IFS(AND(C1261="Corporate", F1261="Technology"), 3%, C1261="Corporate", 1%),0%)</f>
        <v>0</v>
      </c>
      <c r="K1261" s="24">
        <f>VLOOKUP($G1261, Reference!$A$3:$C$20, 3,FALSE)*I1261</f>
        <v>95</v>
      </c>
      <c r="L1261" s="27">
        <f t="shared" si="38"/>
        <v>25</v>
      </c>
      <c r="M1261" s="27">
        <f t="shared" si="39"/>
        <v>25</v>
      </c>
    </row>
    <row r="1262" spans="1:13" x14ac:dyDescent="0.2">
      <c r="A1262">
        <v>2510</v>
      </c>
      <c r="B1262" s="4">
        <v>43924</v>
      </c>
      <c r="C1262" t="s">
        <v>11</v>
      </c>
      <c r="D1262" t="s">
        <v>36</v>
      </c>
      <c r="E1262" s="2" t="str">
        <f>VLOOKUP('SampleSuperstore - Main Data'!D1262,Reference!$A$26:$B$74,2,FALSE)</f>
        <v>East</v>
      </c>
      <c r="F1262" s="22" t="s">
        <v>29</v>
      </c>
      <c r="G1262" s="22" t="s">
        <v>33</v>
      </c>
      <c r="H1262" s="24">
        <f>VLOOKUP($G1262, Reference!$A$3:$C$20, 2,FALSE)*I1262</f>
        <v>20</v>
      </c>
      <c r="I1262" s="22">
        <v>4</v>
      </c>
      <c r="J1262" s="26" cm="1">
        <f t="array" ref="J1262">IFERROR(_xlfn.IFS(AND(C1262="Corporate", F1262="Technology"), 3%, C1262="Corporate", 1%),0%)</f>
        <v>0</v>
      </c>
      <c r="K1262" s="24">
        <f>VLOOKUP($G1262, Reference!$A$3:$C$20, 3,FALSE)*I1262</f>
        <v>10</v>
      </c>
      <c r="L1262" s="27">
        <f t="shared" si="38"/>
        <v>10</v>
      </c>
      <c r="M1262" s="27">
        <f t="shared" si="39"/>
        <v>10</v>
      </c>
    </row>
    <row r="1263" spans="1:13" x14ac:dyDescent="0.2">
      <c r="A1263">
        <v>2513</v>
      </c>
      <c r="B1263" s="4">
        <v>43924</v>
      </c>
      <c r="C1263" t="s">
        <v>11</v>
      </c>
      <c r="D1263" t="s">
        <v>22</v>
      </c>
      <c r="E1263" s="2" t="str">
        <f>VLOOKUP('SampleSuperstore - Main Data'!D1263,Reference!$A$26:$B$74,2,FALSE)</f>
        <v>West</v>
      </c>
      <c r="F1263" s="22" t="s">
        <v>29</v>
      </c>
      <c r="G1263" s="22" t="s">
        <v>50</v>
      </c>
      <c r="H1263" s="24">
        <f>VLOOKUP($G1263, Reference!$A$3:$C$20, 2,FALSE)*I1263</f>
        <v>398</v>
      </c>
      <c r="I1263" s="22">
        <v>2</v>
      </c>
      <c r="J1263" s="26" cm="1">
        <f t="array" ref="J1263">IFERROR(_xlfn.IFS(AND(C1263="Corporate", F1263="Technology"), 3%, C1263="Corporate", 1%),0%)</f>
        <v>0</v>
      </c>
      <c r="K1263" s="24">
        <f>VLOOKUP($G1263, Reference!$A$3:$C$20, 3,FALSE)*I1263</f>
        <v>330</v>
      </c>
      <c r="L1263" s="27">
        <f t="shared" si="38"/>
        <v>68</v>
      </c>
      <c r="M1263" s="27">
        <f t="shared" si="39"/>
        <v>68</v>
      </c>
    </row>
    <row r="1264" spans="1:13" x14ac:dyDescent="0.2">
      <c r="A1264">
        <v>2514</v>
      </c>
      <c r="B1264" s="4">
        <v>43924</v>
      </c>
      <c r="C1264" t="s">
        <v>11</v>
      </c>
      <c r="D1264" t="s">
        <v>19</v>
      </c>
      <c r="E1264" s="2" t="str">
        <f>VLOOKUP('SampleSuperstore - Main Data'!D1264,Reference!$A$26:$B$74,2,FALSE)</f>
        <v>East</v>
      </c>
      <c r="F1264" s="22" t="s">
        <v>29</v>
      </c>
      <c r="G1264" s="22" t="s">
        <v>50</v>
      </c>
      <c r="H1264" s="24">
        <f>VLOOKUP($G1264, Reference!$A$3:$C$20, 2,FALSE)*I1264</f>
        <v>398</v>
      </c>
      <c r="I1264" s="22">
        <v>2</v>
      </c>
      <c r="J1264" s="26" cm="1">
        <f t="array" ref="J1264">IFERROR(_xlfn.IFS(AND(C1264="Corporate", F1264="Technology"), 3%, C1264="Corporate", 1%),0%)</f>
        <v>0</v>
      </c>
      <c r="K1264" s="24">
        <f>VLOOKUP($G1264, Reference!$A$3:$C$20, 3,FALSE)*I1264</f>
        <v>330</v>
      </c>
      <c r="L1264" s="27">
        <f t="shared" si="38"/>
        <v>68</v>
      </c>
      <c r="M1264" s="27">
        <f t="shared" si="39"/>
        <v>68</v>
      </c>
    </row>
    <row r="1265" spans="1:13" x14ac:dyDescent="0.2">
      <c r="A1265">
        <v>2515</v>
      </c>
      <c r="B1265" s="4">
        <v>43924</v>
      </c>
      <c r="C1265" t="s">
        <v>11</v>
      </c>
      <c r="D1265" t="s">
        <v>75</v>
      </c>
      <c r="E1265" s="2" t="str">
        <f>VLOOKUP('SampleSuperstore - Main Data'!D1265,Reference!$A$26:$B$74,2,FALSE)</f>
        <v>South</v>
      </c>
      <c r="F1265" s="22" t="s">
        <v>29</v>
      </c>
      <c r="G1265" s="22" t="s">
        <v>50</v>
      </c>
      <c r="H1265" s="24">
        <f>VLOOKUP($G1265, Reference!$A$3:$C$20, 2,FALSE)*I1265</f>
        <v>398</v>
      </c>
      <c r="I1265" s="22">
        <v>2</v>
      </c>
      <c r="J1265" s="26" cm="1">
        <f t="array" ref="J1265">IFERROR(_xlfn.IFS(AND(C1265="Corporate", F1265="Technology"), 3%, C1265="Corporate", 1%),0%)</f>
        <v>0</v>
      </c>
      <c r="K1265" s="24">
        <f>VLOOKUP($G1265, Reference!$A$3:$C$20, 3,FALSE)*I1265</f>
        <v>330</v>
      </c>
      <c r="L1265" s="27">
        <f t="shared" si="38"/>
        <v>68</v>
      </c>
      <c r="M1265" s="27">
        <f t="shared" si="39"/>
        <v>68</v>
      </c>
    </row>
    <row r="1266" spans="1:13" x14ac:dyDescent="0.2">
      <c r="A1266">
        <v>2516</v>
      </c>
      <c r="B1266" s="4">
        <v>43924</v>
      </c>
      <c r="C1266" t="s">
        <v>11</v>
      </c>
      <c r="D1266" t="s">
        <v>36</v>
      </c>
      <c r="E1266" s="2" t="str">
        <f>VLOOKUP('SampleSuperstore - Main Data'!D1266,Reference!$A$26:$B$74,2,FALSE)</f>
        <v>East</v>
      </c>
      <c r="F1266" s="22" t="s">
        <v>13</v>
      </c>
      <c r="G1266" s="22" t="s">
        <v>26</v>
      </c>
      <c r="H1266" s="24">
        <f>VLOOKUP($G1266, Reference!$A$3:$C$20, 2,FALSE)*I1266</f>
        <v>7.5</v>
      </c>
      <c r="I1266" s="22">
        <v>3</v>
      </c>
      <c r="J1266" s="26" cm="1">
        <f t="array" ref="J1266">IFERROR(_xlfn.IFS(AND(C1266="Corporate", F1266="Technology"), 3%, C1266="Corporate", 1%),0%)</f>
        <v>0</v>
      </c>
      <c r="K1266" s="24">
        <f>VLOOKUP($G1266, Reference!$A$3:$C$20, 3,FALSE)*I1266</f>
        <v>6</v>
      </c>
      <c r="L1266" s="27">
        <f t="shared" si="38"/>
        <v>1.5</v>
      </c>
      <c r="M1266" s="27">
        <f t="shared" si="39"/>
        <v>1.5</v>
      </c>
    </row>
    <row r="1267" spans="1:13" x14ac:dyDescent="0.2">
      <c r="A1267">
        <v>2517</v>
      </c>
      <c r="B1267" s="4">
        <v>43924</v>
      </c>
      <c r="C1267" t="s">
        <v>11</v>
      </c>
      <c r="D1267" t="s">
        <v>34</v>
      </c>
      <c r="E1267" s="2" t="str">
        <f>VLOOKUP('SampleSuperstore - Main Data'!D1267,Reference!$A$26:$B$74,2,FALSE)</f>
        <v>South</v>
      </c>
      <c r="F1267" s="22" t="s">
        <v>29</v>
      </c>
      <c r="G1267" s="22" t="s">
        <v>30</v>
      </c>
      <c r="H1267" s="24">
        <f>VLOOKUP($G1267, Reference!$A$3:$C$20, 2,FALSE)*I1267</f>
        <v>3150</v>
      </c>
      <c r="I1267" s="22">
        <v>7</v>
      </c>
      <c r="J1267" s="26" cm="1">
        <f t="array" ref="J1267">IFERROR(_xlfn.IFS(AND(C1267="Corporate", F1267="Technology"), 3%, C1267="Corporate", 1%),0%)</f>
        <v>0</v>
      </c>
      <c r="K1267" s="24">
        <f>VLOOKUP($G1267, Reference!$A$3:$C$20, 3,FALSE)*I1267</f>
        <v>2800</v>
      </c>
      <c r="L1267" s="27">
        <f t="shared" si="38"/>
        <v>350</v>
      </c>
      <c r="M1267" s="27">
        <f t="shared" si="39"/>
        <v>350</v>
      </c>
    </row>
    <row r="1268" spans="1:13" x14ac:dyDescent="0.2">
      <c r="A1268">
        <v>2518</v>
      </c>
      <c r="B1268" s="4">
        <v>43924</v>
      </c>
      <c r="C1268" t="s">
        <v>11</v>
      </c>
      <c r="D1268" t="s">
        <v>15</v>
      </c>
      <c r="E1268" s="2" t="str">
        <f>VLOOKUP('SampleSuperstore - Main Data'!D1268,Reference!$A$26:$B$74,2,FALSE)</f>
        <v>West</v>
      </c>
      <c r="F1268" s="22" t="s">
        <v>13</v>
      </c>
      <c r="G1268" s="22" t="s">
        <v>14</v>
      </c>
      <c r="H1268" s="24">
        <f>VLOOKUP($G1268, Reference!$A$3:$C$20, 2,FALSE)*I1268</f>
        <v>135</v>
      </c>
      <c r="I1268" s="22">
        <v>3</v>
      </c>
      <c r="J1268" s="26" cm="1">
        <f t="array" ref="J1268">IFERROR(_xlfn.IFS(AND(C1268="Corporate", F1268="Technology"), 3%, C1268="Corporate", 1%),0%)</f>
        <v>0</v>
      </c>
      <c r="K1268" s="24">
        <f>VLOOKUP($G1268, Reference!$A$3:$C$20, 3,FALSE)*I1268</f>
        <v>105</v>
      </c>
      <c r="L1268" s="27">
        <f t="shared" si="38"/>
        <v>30</v>
      </c>
      <c r="M1268" s="27">
        <f t="shared" si="39"/>
        <v>30</v>
      </c>
    </row>
    <row r="1269" spans="1:13" x14ac:dyDescent="0.2">
      <c r="A1269">
        <v>2519</v>
      </c>
      <c r="B1269" s="4">
        <v>43924</v>
      </c>
      <c r="C1269" t="s">
        <v>11</v>
      </c>
      <c r="D1269" t="s">
        <v>22</v>
      </c>
      <c r="E1269" s="2" t="str">
        <f>VLOOKUP('SampleSuperstore - Main Data'!D1269,Reference!$A$26:$B$74,2,FALSE)</f>
        <v>West</v>
      </c>
      <c r="F1269" s="22" t="s">
        <v>23</v>
      </c>
      <c r="G1269" s="22" t="s">
        <v>37</v>
      </c>
      <c r="H1269" s="24">
        <f>VLOOKUP($G1269, Reference!$A$3:$C$20, 2,FALSE)*I1269</f>
        <v>18</v>
      </c>
      <c r="I1269" s="22">
        <v>2</v>
      </c>
      <c r="J1269" s="26" cm="1">
        <f t="array" ref="J1269">IFERROR(_xlfn.IFS(AND(C1269="Corporate", F1269="Technology"), 3%, C1269="Corporate", 1%),0%)</f>
        <v>0</v>
      </c>
      <c r="K1269" s="24">
        <f>VLOOKUP($G1269, Reference!$A$3:$C$20, 3,FALSE)*I1269</f>
        <v>10</v>
      </c>
      <c r="L1269" s="27">
        <f t="shared" si="38"/>
        <v>8</v>
      </c>
      <c r="M1269" s="27">
        <f t="shared" si="39"/>
        <v>8</v>
      </c>
    </row>
    <row r="1270" spans="1:13" x14ac:dyDescent="0.2">
      <c r="A1270">
        <v>2521</v>
      </c>
      <c r="B1270" s="4">
        <v>43924</v>
      </c>
      <c r="C1270" t="s">
        <v>11</v>
      </c>
      <c r="D1270" t="s">
        <v>57</v>
      </c>
      <c r="E1270" s="2" t="str">
        <f>VLOOKUP('SampleSuperstore - Main Data'!D1270,Reference!$A$26:$B$74,2,FALSE)</f>
        <v>South</v>
      </c>
      <c r="F1270" s="22" t="s">
        <v>13</v>
      </c>
      <c r="G1270" s="22" t="s">
        <v>26</v>
      </c>
      <c r="H1270" s="24">
        <f>VLOOKUP($G1270, Reference!$A$3:$C$20, 2,FALSE)*I1270</f>
        <v>15</v>
      </c>
      <c r="I1270" s="22">
        <v>6</v>
      </c>
      <c r="J1270" s="26" cm="1">
        <f t="array" ref="J1270">IFERROR(_xlfn.IFS(AND(C1270="Corporate", F1270="Technology"), 3%, C1270="Corporate", 1%),0%)</f>
        <v>0</v>
      </c>
      <c r="K1270" s="24">
        <f>VLOOKUP($G1270, Reference!$A$3:$C$20, 3,FALSE)*I1270</f>
        <v>12</v>
      </c>
      <c r="L1270" s="27">
        <f t="shared" si="38"/>
        <v>3</v>
      </c>
      <c r="M1270" s="27">
        <f t="shared" si="39"/>
        <v>3</v>
      </c>
    </row>
    <row r="1271" spans="1:13" x14ac:dyDescent="0.2">
      <c r="A1271">
        <v>2522</v>
      </c>
      <c r="B1271" s="4">
        <v>43924</v>
      </c>
      <c r="C1271" t="s">
        <v>11</v>
      </c>
      <c r="D1271" t="s">
        <v>36</v>
      </c>
      <c r="E1271" s="2" t="str">
        <f>VLOOKUP('SampleSuperstore - Main Data'!D1271,Reference!$A$26:$B$74,2,FALSE)</f>
        <v>East</v>
      </c>
      <c r="F1271" s="22" t="s">
        <v>29</v>
      </c>
      <c r="G1271" s="22" t="s">
        <v>50</v>
      </c>
      <c r="H1271" s="24">
        <f>VLOOKUP($G1271, Reference!$A$3:$C$20, 2,FALSE)*I1271</f>
        <v>398</v>
      </c>
      <c r="I1271" s="22">
        <v>2</v>
      </c>
      <c r="J1271" s="26" cm="1">
        <f t="array" ref="J1271">IFERROR(_xlfn.IFS(AND(C1271="Corporate", F1271="Technology"), 3%, C1271="Corporate", 1%),0%)</f>
        <v>0</v>
      </c>
      <c r="K1271" s="24">
        <f>VLOOKUP($G1271, Reference!$A$3:$C$20, 3,FALSE)*I1271</f>
        <v>330</v>
      </c>
      <c r="L1271" s="27">
        <f t="shared" si="38"/>
        <v>68</v>
      </c>
      <c r="M1271" s="27">
        <f t="shared" si="39"/>
        <v>68</v>
      </c>
    </row>
    <row r="1272" spans="1:13" x14ac:dyDescent="0.2">
      <c r="A1272">
        <v>2523</v>
      </c>
      <c r="B1272" s="4">
        <v>43924</v>
      </c>
      <c r="C1272" t="s">
        <v>11</v>
      </c>
      <c r="D1272" t="s">
        <v>15</v>
      </c>
      <c r="E1272" s="2" t="str">
        <f>VLOOKUP('SampleSuperstore - Main Data'!D1272,Reference!$A$26:$B$74,2,FALSE)</f>
        <v>West</v>
      </c>
      <c r="F1272" s="22" t="s">
        <v>29</v>
      </c>
      <c r="G1272" s="22" t="s">
        <v>33</v>
      </c>
      <c r="H1272" s="24">
        <f>VLOOKUP($G1272, Reference!$A$3:$C$20, 2,FALSE)*I1272</f>
        <v>25</v>
      </c>
      <c r="I1272" s="22">
        <v>5</v>
      </c>
      <c r="J1272" s="26" cm="1">
        <f t="array" ref="J1272">IFERROR(_xlfn.IFS(AND(C1272="Corporate", F1272="Technology"), 3%, C1272="Corporate", 1%),0%)</f>
        <v>0</v>
      </c>
      <c r="K1272" s="24">
        <f>VLOOKUP($G1272, Reference!$A$3:$C$20, 3,FALSE)*I1272</f>
        <v>12.5</v>
      </c>
      <c r="L1272" s="27">
        <f t="shared" si="38"/>
        <v>12.5</v>
      </c>
      <c r="M1272" s="27">
        <f t="shared" si="39"/>
        <v>12.5</v>
      </c>
    </row>
    <row r="1273" spans="1:13" x14ac:dyDescent="0.2">
      <c r="A1273">
        <v>2524</v>
      </c>
      <c r="B1273" s="4">
        <v>43924</v>
      </c>
      <c r="C1273" t="s">
        <v>11</v>
      </c>
      <c r="D1273" t="s">
        <v>21</v>
      </c>
      <c r="E1273" s="2" t="str">
        <f>VLOOKUP('SampleSuperstore - Main Data'!D1273,Reference!$A$26:$B$74,2,FALSE)</f>
        <v>West</v>
      </c>
      <c r="F1273" s="22" t="s">
        <v>13</v>
      </c>
      <c r="G1273" s="22" t="s">
        <v>16</v>
      </c>
      <c r="H1273" s="24">
        <f>VLOOKUP($G1273, Reference!$A$3:$C$20, 2,FALSE)*I1273</f>
        <v>38</v>
      </c>
      <c r="I1273" s="22">
        <v>2</v>
      </c>
      <c r="J1273" s="26" cm="1">
        <f t="array" ref="J1273">IFERROR(_xlfn.IFS(AND(C1273="Corporate", F1273="Technology"), 3%, C1273="Corporate", 1%),0%)</f>
        <v>0</v>
      </c>
      <c r="K1273" s="24">
        <f>VLOOKUP($G1273, Reference!$A$3:$C$20, 3,FALSE)*I1273</f>
        <v>20</v>
      </c>
      <c r="L1273" s="27">
        <f t="shared" si="38"/>
        <v>18</v>
      </c>
      <c r="M1273" s="27">
        <f t="shared" si="39"/>
        <v>18</v>
      </c>
    </row>
    <row r="1274" spans="1:13" x14ac:dyDescent="0.2">
      <c r="A1274">
        <v>2527</v>
      </c>
      <c r="B1274" s="4">
        <v>43924</v>
      </c>
      <c r="C1274" t="s">
        <v>11</v>
      </c>
      <c r="D1274" t="s">
        <v>47</v>
      </c>
      <c r="E1274" s="2" t="str">
        <f>VLOOKUP('SampleSuperstore - Main Data'!D1274,Reference!$A$26:$B$74,2,FALSE)</f>
        <v>South</v>
      </c>
      <c r="F1274" s="22" t="s">
        <v>13</v>
      </c>
      <c r="G1274" s="22" t="s">
        <v>14</v>
      </c>
      <c r="H1274" s="24">
        <f>VLOOKUP($G1274, Reference!$A$3:$C$20, 2,FALSE)*I1274</f>
        <v>180</v>
      </c>
      <c r="I1274" s="22">
        <v>4</v>
      </c>
      <c r="J1274" s="26" cm="1">
        <f t="array" ref="J1274">IFERROR(_xlfn.IFS(AND(C1274="Corporate", F1274="Technology"), 3%, C1274="Corporate", 1%),0%)</f>
        <v>0</v>
      </c>
      <c r="K1274" s="24">
        <f>VLOOKUP($G1274, Reference!$A$3:$C$20, 3,FALSE)*I1274</f>
        <v>140</v>
      </c>
      <c r="L1274" s="27">
        <f t="shared" si="38"/>
        <v>40</v>
      </c>
      <c r="M1274" s="27">
        <f t="shared" si="39"/>
        <v>40</v>
      </c>
    </row>
    <row r="1275" spans="1:13" x14ac:dyDescent="0.2">
      <c r="A1275">
        <v>2535</v>
      </c>
      <c r="B1275" s="4">
        <v>43925</v>
      </c>
      <c r="C1275" t="s">
        <v>11</v>
      </c>
      <c r="D1275" t="s">
        <v>36</v>
      </c>
      <c r="E1275" s="2" t="str">
        <f>VLOOKUP('SampleSuperstore - Main Data'!D1275,Reference!$A$26:$B$74,2,FALSE)</f>
        <v>East</v>
      </c>
      <c r="F1275" s="22" t="s">
        <v>13</v>
      </c>
      <c r="G1275" s="22" t="s">
        <v>35</v>
      </c>
      <c r="H1275" s="24">
        <f>VLOOKUP($G1275, Reference!$A$3:$C$20, 2,FALSE)*I1275</f>
        <v>312</v>
      </c>
      <c r="I1275" s="22">
        <v>13</v>
      </c>
      <c r="J1275" s="26" cm="1">
        <f t="array" ref="J1275">IFERROR(_xlfn.IFS(AND(C1275="Corporate", F1275="Technology"), 3%, C1275="Corporate", 1%),0%)</f>
        <v>0</v>
      </c>
      <c r="K1275" s="24">
        <f>VLOOKUP($G1275, Reference!$A$3:$C$20, 3,FALSE)*I1275</f>
        <v>247</v>
      </c>
      <c r="L1275" s="27">
        <f t="shared" si="38"/>
        <v>65</v>
      </c>
      <c r="M1275" s="27">
        <f t="shared" si="39"/>
        <v>65</v>
      </c>
    </row>
    <row r="1276" spans="1:13" x14ac:dyDescent="0.2">
      <c r="A1276">
        <v>2536</v>
      </c>
      <c r="B1276" s="4">
        <v>43925</v>
      </c>
      <c r="C1276" t="s">
        <v>11</v>
      </c>
      <c r="D1276" t="s">
        <v>46</v>
      </c>
      <c r="E1276" s="2" t="str">
        <f>VLOOKUP('SampleSuperstore - Main Data'!D1276,Reference!$A$26:$B$74,2,FALSE)</f>
        <v>Central</v>
      </c>
      <c r="F1276" s="22" t="s">
        <v>13</v>
      </c>
      <c r="G1276" s="22" t="s">
        <v>35</v>
      </c>
      <c r="H1276" s="24">
        <f>VLOOKUP($G1276, Reference!$A$3:$C$20, 2,FALSE)*I1276</f>
        <v>48</v>
      </c>
      <c r="I1276" s="22">
        <v>2</v>
      </c>
      <c r="J1276" s="26" cm="1">
        <f t="array" ref="J1276">IFERROR(_xlfn.IFS(AND(C1276="Corporate", F1276="Technology"), 3%, C1276="Corporate", 1%),0%)</f>
        <v>0</v>
      </c>
      <c r="K1276" s="24">
        <f>VLOOKUP($G1276, Reference!$A$3:$C$20, 3,FALSE)*I1276</f>
        <v>38</v>
      </c>
      <c r="L1276" s="27">
        <f t="shared" si="38"/>
        <v>10</v>
      </c>
      <c r="M1276" s="27">
        <f t="shared" si="39"/>
        <v>10</v>
      </c>
    </row>
    <row r="1277" spans="1:13" x14ac:dyDescent="0.2">
      <c r="A1277">
        <v>2537</v>
      </c>
      <c r="B1277" s="4">
        <v>43925</v>
      </c>
      <c r="C1277" t="s">
        <v>11</v>
      </c>
      <c r="D1277" t="s">
        <v>32</v>
      </c>
      <c r="E1277" s="2" t="str">
        <f>VLOOKUP('SampleSuperstore - Main Data'!D1277,Reference!$A$26:$B$74,2,FALSE)</f>
        <v>South</v>
      </c>
      <c r="F1277" s="22" t="s">
        <v>29</v>
      </c>
      <c r="G1277" s="22" t="s">
        <v>33</v>
      </c>
      <c r="H1277" s="24">
        <f>VLOOKUP($G1277, Reference!$A$3:$C$20, 2,FALSE)*I1277</f>
        <v>5</v>
      </c>
      <c r="I1277" s="22">
        <v>1</v>
      </c>
      <c r="J1277" s="26" cm="1">
        <f t="array" ref="J1277">IFERROR(_xlfn.IFS(AND(C1277="Corporate", F1277="Technology"), 3%, C1277="Corporate", 1%),0%)</f>
        <v>0</v>
      </c>
      <c r="K1277" s="24">
        <f>VLOOKUP($G1277, Reference!$A$3:$C$20, 3,FALSE)*I1277</f>
        <v>2.5</v>
      </c>
      <c r="L1277" s="27">
        <f t="shared" si="38"/>
        <v>2.5</v>
      </c>
      <c r="M1277" s="27">
        <f t="shared" si="39"/>
        <v>2.5</v>
      </c>
    </row>
    <row r="1278" spans="1:13" x14ac:dyDescent="0.2">
      <c r="A1278">
        <v>2540</v>
      </c>
      <c r="B1278" s="4">
        <v>43925</v>
      </c>
      <c r="C1278" t="s">
        <v>11</v>
      </c>
      <c r="D1278" t="s">
        <v>15</v>
      </c>
      <c r="E1278" s="2" t="str">
        <f>VLOOKUP('SampleSuperstore - Main Data'!D1278,Reference!$A$26:$B$74,2,FALSE)</f>
        <v>West</v>
      </c>
      <c r="F1278" s="22" t="s">
        <v>23</v>
      </c>
      <c r="G1278" s="22" t="s">
        <v>37</v>
      </c>
      <c r="H1278" s="24">
        <f>VLOOKUP($G1278, Reference!$A$3:$C$20, 2,FALSE)*I1278</f>
        <v>63</v>
      </c>
      <c r="I1278" s="22">
        <v>7</v>
      </c>
      <c r="J1278" s="26" cm="1">
        <f t="array" ref="J1278">IFERROR(_xlfn.IFS(AND(C1278="Corporate", F1278="Technology"), 3%, C1278="Corporate", 1%),0%)</f>
        <v>0</v>
      </c>
      <c r="K1278" s="24">
        <f>VLOOKUP($G1278, Reference!$A$3:$C$20, 3,FALSE)*I1278</f>
        <v>35</v>
      </c>
      <c r="L1278" s="27">
        <f t="shared" si="38"/>
        <v>28</v>
      </c>
      <c r="M1278" s="27">
        <f t="shared" si="39"/>
        <v>28</v>
      </c>
    </row>
    <row r="1279" spans="1:13" x14ac:dyDescent="0.2">
      <c r="A1279">
        <v>2543</v>
      </c>
      <c r="B1279" s="4">
        <v>43925</v>
      </c>
      <c r="C1279" t="s">
        <v>11</v>
      </c>
      <c r="D1279" t="s">
        <v>21</v>
      </c>
      <c r="E1279" s="2" t="str">
        <f>VLOOKUP('SampleSuperstore - Main Data'!D1279,Reference!$A$26:$B$74,2,FALSE)</f>
        <v>West</v>
      </c>
      <c r="F1279" s="22" t="s">
        <v>13</v>
      </c>
      <c r="G1279" s="22" t="s">
        <v>14</v>
      </c>
      <c r="H1279" s="24">
        <f>VLOOKUP($G1279, Reference!$A$3:$C$20, 2,FALSE)*I1279</f>
        <v>315</v>
      </c>
      <c r="I1279" s="22">
        <v>7</v>
      </c>
      <c r="J1279" s="26" cm="1">
        <f t="array" ref="J1279">IFERROR(_xlfn.IFS(AND(C1279="Corporate", F1279="Technology"), 3%, C1279="Corporate", 1%),0%)</f>
        <v>0</v>
      </c>
      <c r="K1279" s="24">
        <f>VLOOKUP($G1279, Reference!$A$3:$C$20, 3,FALSE)*I1279</f>
        <v>245</v>
      </c>
      <c r="L1279" s="27">
        <f t="shared" si="38"/>
        <v>70</v>
      </c>
      <c r="M1279" s="27">
        <f t="shared" si="39"/>
        <v>70</v>
      </c>
    </row>
    <row r="1280" spans="1:13" x14ac:dyDescent="0.2">
      <c r="A1280">
        <v>2544</v>
      </c>
      <c r="B1280" s="4">
        <v>43925</v>
      </c>
      <c r="C1280" t="s">
        <v>11</v>
      </c>
      <c r="D1280" t="s">
        <v>70</v>
      </c>
      <c r="E1280" s="2" t="str">
        <f>VLOOKUP('SampleSuperstore - Main Data'!D1280,Reference!$A$26:$B$74,2,FALSE)</f>
        <v>Central</v>
      </c>
      <c r="F1280" s="22" t="s">
        <v>23</v>
      </c>
      <c r="G1280" s="22" t="s">
        <v>37</v>
      </c>
      <c r="H1280" s="24">
        <f>VLOOKUP($G1280, Reference!$A$3:$C$20, 2,FALSE)*I1280</f>
        <v>45</v>
      </c>
      <c r="I1280" s="22">
        <v>5</v>
      </c>
      <c r="J1280" s="26" cm="1">
        <f t="array" ref="J1280">IFERROR(_xlfn.IFS(AND(C1280="Corporate", F1280="Technology"), 3%, C1280="Corporate", 1%),0%)</f>
        <v>0</v>
      </c>
      <c r="K1280" s="24">
        <f>VLOOKUP($G1280, Reference!$A$3:$C$20, 3,FALSE)*I1280</f>
        <v>25</v>
      </c>
      <c r="L1280" s="27">
        <f t="shared" si="38"/>
        <v>20</v>
      </c>
      <c r="M1280" s="27">
        <f t="shared" si="39"/>
        <v>20</v>
      </c>
    </row>
    <row r="1281" spans="1:13" x14ac:dyDescent="0.2">
      <c r="A1281">
        <v>2546</v>
      </c>
      <c r="B1281" s="4">
        <v>43925</v>
      </c>
      <c r="C1281" t="s">
        <v>11</v>
      </c>
      <c r="D1281" t="s">
        <v>68</v>
      </c>
      <c r="E1281" s="2" t="str">
        <f>VLOOKUP('SampleSuperstore - Main Data'!D1281,Reference!$A$26:$B$74,2,FALSE)</f>
        <v>West</v>
      </c>
      <c r="F1281" s="22" t="s">
        <v>13</v>
      </c>
      <c r="G1281" s="22" t="s">
        <v>14</v>
      </c>
      <c r="H1281" s="24">
        <f>VLOOKUP($G1281, Reference!$A$3:$C$20, 2,FALSE)*I1281</f>
        <v>45</v>
      </c>
      <c r="I1281" s="22">
        <v>1</v>
      </c>
      <c r="J1281" s="26" cm="1">
        <f t="array" ref="J1281">IFERROR(_xlfn.IFS(AND(C1281="Corporate", F1281="Technology"), 3%, C1281="Corporate", 1%),0%)</f>
        <v>0</v>
      </c>
      <c r="K1281" s="24">
        <f>VLOOKUP($G1281, Reference!$A$3:$C$20, 3,FALSE)*I1281</f>
        <v>35</v>
      </c>
      <c r="L1281" s="27">
        <f t="shared" si="38"/>
        <v>10</v>
      </c>
      <c r="M1281" s="27">
        <f t="shared" si="39"/>
        <v>10</v>
      </c>
    </row>
    <row r="1282" spans="1:13" x14ac:dyDescent="0.2">
      <c r="A1282">
        <v>2547</v>
      </c>
      <c r="B1282" s="4">
        <v>43925</v>
      </c>
      <c r="C1282" t="s">
        <v>11</v>
      </c>
      <c r="D1282" t="s">
        <v>46</v>
      </c>
      <c r="E1282" s="2" t="str">
        <f>VLOOKUP('SampleSuperstore - Main Data'!D1282,Reference!$A$26:$B$74,2,FALSE)</f>
        <v>Central</v>
      </c>
      <c r="F1282" s="22" t="s">
        <v>23</v>
      </c>
      <c r="G1282" s="22" t="s">
        <v>37</v>
      </c>
      <c r="H1282" s="24">
        <f>VLOOKUP($G1282, Reference!$A$3:$C$20, 2,FALSE)*I1282</f>
        <v>27</v>
      </c>
      <c r="I1282" s="22">
        <v>3</v>
      </c>
      <c r="J1282" s="26" cm="1">
        <f t="array" ref="J1282">IFERROR(_xlfn.IFS(AND(C1282="Corporate", F1282="Technology"), 3%, C1282="Corporate", 1%),0%)</f>
        <v>0</v>
      </c>
      <c r="K1282" s="24">
        <f>VLOOKUP($G1282, Reference!$A$3:$C$20, 3,FALSE)*I1282</f>
        <v>15</v>
      </c>
      <c r="L1282" s="27">
        <f t="shared" ref="L1282:L1345" si="40">H1282-K1282</f>
        <v>12</v>
      </c>
      <c r="M1282" s="27">
        <f t="shared" ref="M1282:M1345" si="41">H1282*(1-J1282)-K1282</f>
        <v>12</v>
      </c>
    </row>
    <row r="1283" spans="1:13" x14ac:dyDescent="0.2">
      <c r="A1283">
        <v>2558</v>
      </c>
      <c r="B1283" s="4">
        <v>43926</v>
      </c>
      <c r="C1283" t="s">
        <v>11</v>
      </c>
      <c r="D1283" t="s">
        <v>36</v>
      </c>
      <c r="E1283" s="2" t="str">
        <f>VLOOKUP('SampleSuperstore - Main Data'!D1283,Reference!$A$26:$B$74,2,FALSE)</f>
        <v>East</v>
      </c>
      <c r="F1283" s="22" t="s">
        <v>29</v>
      </c>
      <c r="G1283" s="22" t="s">
        <v>50</v>
      </c>
      <c r="H1283" s="24">
        <f>VLOOKUP($G1283, Reference!$A$3:$C$20, 2,FALSE)*I1283</f>
        <v>796</v>
      </c>
      <c r="I1283" s="22">
        <v>4</v>
      </c>
      <c r="J1283" s="26" cm="1">
        <f t="array" ref="J1283">IFERROR(_xlfn.IFS(AND(C1283="Corporate", F1283="Technology"), 3%, C1283="Corporate", 1%),0%)</f>
        <v>0</v>
      </c>
      <c r="K1283" s="24">
        <f>VLOOKUP($G1283, Reference!$A$3:$C$20, 3,FALSE)*I1283</f>
        <v>660</v>
      </c>
      <c r="L1283" s="27">
        <f t="shared" si="40"/>
        <v>136</v>
      </c>
      <c r="M1283" s="27">
        <f t="shared" si="41"/>
        <v>136</v>
      </c>
    </row>
    <row r="1284" spans="1:13" x14ac:dyDescent="0.2">
      <c r="A1284">
        <v>2559</v>
      </c>
      <c r="B1284" s="4">
        <v>43926</v>
      </c>
      <c r="C1284" t="s">
        <v>11</v>
      </c>
      <c r="D1284" t="s">
        <v>40</v>
      </c>
      <c r="E1284" s="2" t="str">
        <f>VLOOKUP('SampleSuperstore - Main Data'!D1284,Reference!$A$26:$B$74,2,FALSE)</f>
        <v>East</v>
      </c>
      <c r="F1284" s="22" t="s">
        <v>13</v>
      </c>
      <c r="G1284" s="22" t="s">
        <v>14</v>
      </c>
      <c r="H1284" s="24">
        <f>VLOOKUP($G1284, Reference!$A$3:$C$20, 2,FALSE)*I1284</f>
        <v>135</v>
      </c>
      <c r="I1284" s="22">
        <v>3</v>
      </c>
      <c r="J1284" s="26" cm="1">
        <f t="array" ref="J1284">IFERROR(_xlfn.IFS(AND(C1284="Corporate", F1284="Technology"), 3%, C1284="Corporate", 1%),0%)</f>
        <v>0</v>
      </c>
      <c r="K1284" s="24">
        <f>VLOOKUP($G1284, Reference!$A$3:$C$20, 3,FALSE)*I1284</f>
        <v>105</v>
      </c>
      <c r="L1284" s="27">
        <f t="shared" si="40"/>
        <v>30</v>
      </c>
      <c r="M1284" s="27">
        <f t="shared" si="41"/>
        <v>30</v>
      </c>
    </row>
    <row r="1285" spans="1:13" x14ac:dyDescent="0.2">
      <c r="A1285">
        <v>2560</v>
      </c>
      <c r="B1285" s="4">
        <v>43926</v>
      </c>
      <c r="C1285" t="s">
        <v>11</v>
      </c>
      <c r="D1285" t="s">
        <v>22</v>
      </c>
      <c r="E1285" s="2" t="str">
        <f>VLOOKUP('SampleSuperstore - Main Data'!D1285,Reference!$A$26:$B$74,2,FALSE)</f>
        <v>West</v>
      </c>
      <c r="F1285" s="22" t="s">
        <v>29</v>
      </c>
      <c r="G1285" s="22" t="s">
        <v>50</v>
      </c>
      <c r="H1285" s="24">
        <f>VLOOKUP($G1285, Reference!$A$3:$C$20, 2,FALSE)*I1285</f>
        <v>199</v>
      </c>
      <c r="I1285" s="22">
        <v>1</v>
      </c>
      <c r="J1285" s="26" cm="1">
        <f t="array" ref="J1285">IFERROR(_xlfn.IFS(AND(C1285="Corporate", F1285="Technology"), 3%, C1285="Corporate", 1%),0%)</f>
        <v>0</v>
      </c>
      <c r="K1285" s="24">
        <f>VLOOKUP($G1285, Reference!$A$3:$C$20, 3,FALSE)*I1285</f>
        <v>165</v>
      </c>
      <c r="L1285" s="27">
        <f t="shared" si="40"/>
        <v>34</v>
      </c>
      <c r="M1285" s="27">
        <f t="shared" si="41"/>
        <v>34</v>
      </c>
    </row>
    <row r="1286" spans="1:13" x14ac:dyDescent="0.2">
      <c r="A1286">
        <v>2561</v>
      </c>
      <c r="B1286" s="4">
        <v>43926</v>
      </c>
      <c r="C1286" t="s">
        <v>11</v>
      </c>
      <c r="D1286" t="s">
        <v>15</v>
      </c>
      <c r="E1286" s="2" t="str">
        <f>VLOOKUP('SampleSuperstore - Main Data'!D1286,Reference!$A$26:$B$74,2,FALSE)</f>
        <v>West</v>
      </c>
      <c r="F1286" s="22" t="s">
        <v>13</v>
      </c>
      <c r="G1286" s="22" t="s">
        <v>14</v>
      </c>
      <c r="H1286" s="24">
        <f>VLOOKUP($G1286, Reference!$A$3:$C$20, 2,FALSE)*I1286</f>
        <v>135</v>
      </c>
      <c r="I1286" s="22">
        <v>3</v>
      </c>
      <c r="J1286" s="26" cm="1">
        <f t="array" ref="J1286">IFERROR(_xlfn.IFS(AND(C1286="Corporate", F1286="Technology"), 3%, C1286="Corporate", 1%),0%)</f>
        <v>0</v>
      </c>
      <c r="K1286" s="24">
        <f>VLOOKUP($G1286, Reference!$A$3:$C$20, 3,FALSE)*I1286</f>
        <v>105</v>
      </c>
      <c r="L1286" s="27">
        <f t="shared" si="40"/>
        <v>30</v>
      </c>
      <c r="M1286" s="27">
        <f t="shared" si="41"/>
        <v>30</v>
      </c>
    </row>
    <row r="1287" spans="1:13" x14ac:dyDescent="0.2">
      <c r="A1287">
        <v>2564</v>
      </c>
      <c r="B1287" s="4">
        <v>43926</v>
      </c>
      <c r="C1287" t="s">
        <v>11</v>
      </c>
      <c r="D1287" t="s">
        <v>15</v>
      </c>
      <c r="E1287" s="2" t="str">
        <f>VLOOKUP('SampleSuperstore - Main Data'!D1287,Reference!$A$26:$B$74,2,FALSE)</f>
        <v>West</v>
      </c>
      <c r="F1287" s="22" t="s">
        <v>13</v>
      </c>
      <c r="G1287" s="22" t="s">
        <v>49</v>
      </c>
      <c r="H1287" s="24">
        <f>VLOOKUP($G1287, Reference!$A$3:$C$20, 2,FALSE)*I1287</f>
        <v>160</v>
      </c>
      <c r="I1287" s="22">
        <v>4</v>
      </c>
      <c r="J1287" s="26" cm="1">
        <f t="array" ref="J1287">IFERROR(_xlfn.IFS(AND(C1287="Corporate", F1287="Technology"), 3%, C1287="Corporate", 1%),0%)</f>
        <v>0</v>
      </c>
      <c r="K1287" s="24">
        <f>VLOOKUP($G1287, Reference!$A$3:$C$20, 3,FALSE)*I1287</f>
        <v>140</v>
      </c>
      <c r="L1287" s="27">
        <f t="shared" si="40"/>
        <v>20</v>
      </c>
      <c r="M1287" s="27">
        <f t="shared" si="41"/>
        <v>20</v>
      </c>
    </row>
    <row r="1288" spans="1:13" x14ac:dyDescent="0.2">
      <c r="A1288">
        <v>2566</v>
      </c>
      <c r="B1288" s="4">
        <v>43926</v>
      </c>
      <c r="C1288" t="s">
        <v>11</v>
      </c>
      <c r="D1288" t="s">
        <v>36</v>
      </c>
      <c r="E1288" s="2" t="str">
        <f>VLOOKUP('SampleSuperstore - Main Data'!D1288,Reference!$A$26:$B$74,2,FALSE)</f>
        <v>East</v>
      </c>
      <c r="F1288" s="22" t="s">
        <v>23</v>
      </c>
      <c r="G1288" s="22" t="s">
        <v>37</v>
      </c>
      <c r="H1288" s="24">
        <f>VLOOKUP($G1288, Reference!$A$3:$C$20, 2,FALSE)*I1288</f>
        <v>18</v>
      </c>
      <c r="I1288" s="22">
        <v>2</v>
      </c>
      <c r="J1288" s="26" cm="1">
        <f t="array" ref="J1288">IFERROR(_xlfn.IFS(AND(C1288="Corporate", F1288="Technology"), 3%, C1288="Corporate", 1%),0%)</f>
        <v>0</v>
      </c>
      <c r="K1288" s="24">
        <f>VLOOKUP($G1288, Reference!$A$3:$C$20, 3,FALSE)*I1288</f>
        <v>10</v>
      </c>
      <c r="L1288" s="27">
        <f t="shared" si="40"/>
        <v>8</v>
      </c>
      <c r="M1288" s="27">
        <f t="shared" si="41"/>
        <v>8</v>
      </c>
    </row>
    <row r="1289" spans="1:13" x14ac:dyDescent="0.2">
      <c r="A1289">
        <v>2568</v>
      </c>
      <c r="B1289" s="4">
        <v>43926</v>
      </c>
      <c r="C1289" t="s">
        <v>11</v>
      </c>
      <c r="D1289" t="s">
        <v>25</v>
      </c>
      <c r="E1289" s="2" t="str">
        <f>VLOOKUP('SampleSuperstore - Main Data'!D1289,Reference!$A$26:$B$74,2,FALSE)</f>
        <v>Central</v>
      </c>
      <c r="F1289" s="22" t="s">
        <v>13</v>
      </c>
      <c r="G1289" s="22" t="s">
        <v>49</v>
      </c>
      <c r="H1289" s="24">
        <f>VLOOKUP($G1289, Reference!$A$3:$C$20, 2,FALSE)*I1289</f>
        <v>40</v>
      </c>
      <c r="I1289" s="22">
        <v>1</v>
      </c>
      <c r="J1289" s="26" cm="1">
        <f t="array" ref="J1289">IFERROR(_xlfn.IFS(AND(C1289="Corporate", F1289="Technology"), 3%, C1289="Corporate", 1%),0%)</f>
        <v>0</v>
      </c>
      <c r="K1289" s="24">
        <f>VLOOKUP($G1289, Reference!$A$3:$C$20, 3,FALSE)*I1289</f>
        <v>35</v>
      </c>
      <c r="L1289" s="27">
        <f t="shared" si="40"/>
        <v>5</v>
      </c>
      <c r="M1289" s="27">
        <f t="shared" si="41"/>
        <v>5</v>
      </c>
    </row>
    <row r="1290" spans="1:13" x14ac:dyDescent="0.2">
      <c r="A1290">
        <v>2571</v>
      </c>
      <c r="B1290" s="4">
        <v>43926</v>
      </c>
      <c r="C1290" t="s">
        <v>11</v>
      </c>
      <c r="D1290" t="s">
        <v>15</v>
      </c>
      <c r="E1290" s="2" t="str">
        <f>VLOOKUP('SampleSuperstore - Main Data'!D1290,Reference!$A$26:$B$74,2,FALSE)</f>
        <v>West</v>
      </c>
      <c r="F1290" s="22" t="s">
        <v>29</v>
      </c>
      <c r="G1290" s="22" t="s">
        <v>33</v>
      </c>
      <c r="H1290" s="24">
        <f>VLOOKUP($G1290, Reference!$A$3:$C$20, 2,FALSE)*I1290</f>
        <v>15</v>
      </c>
      <c r="I1290" s="22">
        <v>3</v>
      </c>
      <c r="J1290" s="26" cm="1">
        <f t="array" ref="J1290">IFERROR(_xlfn.IFS(AND(C1290="Corporate", F1290="Technology"), 3%, C1290="Corporate", 1%),0%)</f>
        <v>0</v>
      </c>
      <c r="K1290" s="24">
        <f>VLOOKUP($G1290, Reference!$A$3:$C$20, 3,FALSE)*I1290</f>
        <v>7.5</v>
      </c>
      <c r="L1290" s="27">
        <f t="shared" si="40"/>
        <v>7.5</v>
      </c>
      <c r="M1290" s="27">
        <f t="shared" si="41"/>
        <v>7.5</v>
      </c>
    </row>
    <row r="1291" spans="1:13" x14ac:dyDescent="0.2">
      <c r="A1291">
        <v>2573</v>
      </c>
      <c r="B1291" s="4">
        <v>43926</v>
      </c>
      <c r="C1291" t="s">
        <v>11</v>
      </c>
      <c r="D1291" t="s">
        <v>25</v>
      </c>
      <c r="E1291" s="2" t="str">
        <f>VLOOKUP('SampleSuperstore - Main Data'!D1291,Reference!$A$26:$B$74,2,FALSE)</f>
        <v>Central</v>
      </c>
      <c r="F1291" s="22" t="s">
        <v>23</v>
      </c>
      <c r="G1291" s="22" t="s">
        <v>59</v>
      </c>
      <c r="H1291" s="24">
        <f>VLOOKUP($G1291, Reference!$A$3:$C$20, 2,FALSE)*I1291</f>
        <v>170</v>
      </c>
      <c r="I1291" s="22">
        <v>2</v>
      </c>
      <c r="J1291" s="26" cm="1">
        <f t="array" ref="J1291">IFERROR(_xlfn.IFS(AND(C1291="Corporate", F1291="Technology"), 3%, C1291="Corporate", 1%),0%)</f>
        <v>0</v>
      </c>
      <c r="K1291" s="24">
        <f>VLOOKUP($G1291, Reference!$A$3:$C$20, 3,FALSE)*I1291</f>
        <v>150</v>
      </c>
      <c r="L1291" s="27">
        <f t="shared" si="40"/>
        <v>20</v>
      </c>
      <c r="M1291" s="27">
        <f t="shared" si="41"/>
        <v>20</v>
      </c>
    </row>
    <row r="1292" spans="1:13" x14ac:dyDescent="0.2">
      <c r="A1292">
        <v>2574</v>
      </c>
      <c r="B1292" s="4">
        <v>43926</v>
      </c>
      <c r="C1292" t="s">
        <v>11</v>
      </c>
      <c r="D1292" t="s">
        <v>15</v>
      </c>
      <c r="E1292" s="2" t="str">
        <f>VLOOKUP('SampleSuperstore - Main Data'!D1292,Reference!$A$26:$B$74,2,FALSE)</f>
        <v>West</v>
      </c>
      <c r="F1292" s="22" t="s">
        <v>13</v>
      </c>
      <c r="G1292" s="22" t="s">
        <v>20</v>
      </c>
      <c r="H1292" s="24">
        <f>VLOOKUP($G1292, Reference!$A$3:$C$20, 2,FALSE)*I1292</f>
        <v>34</v>
      </c>
      <c r="I1292" s="22">
        <v>2</v>
      </c>
      <c r="J1292" s="26" cm="1">
        <f t="array" ref="J1292">IFERROR(_xlfn.IFS(AND(C1292="Corporate", F1292="Technology"), 3%, C1292="Corporate", 1%),0%)</f>
        <v>0</v>
      </c>
      <c r="K1292" s="24">
        <f>VLOOKUP($G1292, Reference!$A$3:$C$20, 3,FALSE)*I1292</f>
        <v>20</v>
      </c>
      <c r="L1292" s="27">
        <f t="shared" si="40"/>
        <v>14</v>
      </c>
      <c r="M1292" s="27">
        <f t="shared" si="41"/>
        <v>14</v>
      </c>
    </row>
    <row r="1293" spans="1:13" x14ac:dyDescent="0.2">
      <c r="A1293">
        <v>2577</v>
      </c>
      <c r="B1293" s="4">
        <v>43926</v>
      </c>
      <c r="C1293" t="s">
        <v>11</v>
      </c>
      <c r="D1293" t="s">
        <v>15</v>
      </c>
      <c r="E1293" s="2" t="str">
        <f>VLOOKUP('SampleSuperstore - Main Data'!D1293,Reference!$A$26:$B$74,2,FALSE)</f>
        <v>West</v>
      </c>
      <c r="F1293" s="22" t="s">
        <v>23</v>
      </c>
      <c r="G1293" s="22" t="s">
        <v>24</v>
      </c>
      <c r="H1293" s="24">
        <f>VLOOKUP($G1293, Reference!$A$3:$C$20, 2,FALSE)*I1293</f>
        <v>198</v>
      </c>
      <c r="I1293" s="22">
        <v>2</v>
      </c>
      <c r="J1293" s="26" cm="1">
        <f t="array" ref="J1293">IFERROR(_xlfn.IFS(AND(C1293="Corporate", F1293="Technology"), 3%, C1293="Corporate", 1%),0%)</f>
        <v>0</v>
      </c>
      <c r="K1293" s="24">
        <f>VLOOKUP($G1293, Reference!$A$3:$C$20, 3,FALSE)*I1293</f>
        <v>158</v>
      </c>
      <c r="L1293" s="27">
        <f t="shared" si="40"/>
        <v>40</v>
      </c>
      <c r="M1293" s="27">
        <f t="shared" si="41"/>
        <v>40</v>
      </c>
    </row>
    <row r="1294" spans="1:13" x14ac:dyDescent="0.2">
      <c r="A1294">
        <v>2578</v>
      </c>
      <c r="B1294" s="4">
        <v>43926</v>
      </c>
      <c r="C1294" t="s">
        <v>11</v>
      </c>
      <c r="D1294" t="s">
        <v>71</v>
      </c>
      <c r="E1294" s="2" t="str">
        <f>VLOOKUP('SampleSuperstore - Main Data'!D1294,Reference!$A$26:$B$74,2,FALSE)</f>
        <v>Central</v>
      </c>
      <c r="F1294" s="22" t="s">
        <v>13</v>
      </c>
      <c r="G1294" s="22" t="s">
        <v>28</v>
      </c>
      <c r="H1294" s="24">
        <f>VLOOKUP($G1294, Reference!$A$3:$C$20, 2,FALSE)*I1294</f>
        <v>30</v>
      </c>
      <c r="I1294" s="22">
        <v>2</v>
      </c>
      <c r="J1294" s="26" cm="1">
        <f t="array" ref="J1294">IFERROR(_xlfn.IFS(AND(C1294="Corporate", F1294="Technology"), 3%, C1294="Corporate", 1%),0%)</f>
        <v>0</v>
      </c>
      <c r="K1294" s="24">
        <f>VLOOKUP($G1294, Reference!$A$3:$C$20, 3,FALSE)*I1294</f>
        <v>24</v>
      </c>
      <c r="L1294" s="27">
        <f t="shared" si="40"/>
        <v>6</v>
      </c>
      <c r="M1294" s="27">
        <f t="shared" si="41"/>
        <v>6</v>
      </c>
    </row>
    <row r="1295" spans="1:13" x14ac:dyDescent="0.2">
      <c r="A1295">
        <v>2579</v>
      </c>
      <c r="B1295" s="4">
        <v>43926</v>
      </c>
      <c r="C1295" t="s">
        <v>11</v>
      </c>
      <c r="D1295" t="s">
        <v>21</v>
      </c>
      <c r="E1295" s="2" t="str">
        <f>VLOOKUP('SampleSuperstore - Main Data'!D1295,Reference!$A$26:$B$74,2,FALSE)</f>
        <v>West</v>
      </c>
      <c r="F1295" s="22" t="s">
        <v>13</v>
      </c>
      <c r="G1295" s="22" t="s">
        <v>20</v>
      </c>
      <c r="H1295" s="24">
        <f>VLOOKUP($G1295, Reference!$A$3:$C$20, 2,FALSE)*I1295</f>
        <v>51</v>
      </c>
      <c r="I1295" s="22">
        <v>3</v>
      </c>
      <c r="J1295" s="26" cm="1">
        <f t="array" ref="J1295">IFERROR(_xlfn.IFS(AND(C1295="Corporate", F1295="Technology"), 3%, C1295="Corporate", 1%),0%)</f>
        <v>0</v>
      </c>
      <c r="K1295" s="24">
        <f>VLOOKUP($G1295, Reference!$A$3:$C$20, 3,FALSE)*I1295</f>
        <v>30</v>
      </c>
      <c r="L1295" s="27">
        <f t="shared" si="40"/>
        <v>21</v>
      </c>
      <c r="M1295" s="27">
        <f t="shared" si="41"/>
        <v>21</v>
      </c>
    </row>
    <row r="1296" spans="1:13" x14ac:dyDescent="0.2">
      <c r="A1296">
        <v>2580</v>
      </c>
      <c r="B1296" s="4">
        <v>43926</v>
      </c>
      <c r="C1296" t="s">
        <v>11</v>
      </c>
      <c r="D1296" t="s">
        <v>15</v>
      </c>
      <c r="E1296" s="2" t="str">
        <f>VLOOKUP('SampleSuperstore - Main Data'!D1296,Reference!$A$26:$B$74,2,FALSE)</f>
        <v>West</v>
      </c>
      <c r="F1296" s="22" t="s">
        <v>23</v>
      </c>
      <c r="G1296" s="22" t="s">
        <v>59</v>
      </c>
      <c r="H1296" s="24">
        <f>VLOOKUP($G1296, Reference!$A$3:$C$20, 2,FALSE)*I1296</f>
        <v>255</v>
      </c>
      <c r="I1296" s="22">
        <v>3</v>
      </c>
      <c r="J1296" s="26" cm="1">
        <f t="array" ref="J1296">IFERROR(_xlfn.IFS(AND(C1296="Corporate", F1296="Technology"), 3%, C1296="Corporate", 1%),0%)</f>
        <v>0</v>
      </c>
      <c r="K1296" s="24">
        <f>VLOOKUP($G1296, Reference!$A$3:$C$20, 3,FALSE)*I1296</f>
        <v>225</v>
      </c>
      <c r="L1296" s="27">
        <f t="shared" si="40"/>
        <v>30</v>
      </c>
      <c r="M1296" s="27">
        <f t="shared" si="41"/>
        <v>30</v>
      </c>
    </row>
    <row r="1297" spans="1:13" x14ac:dyDescent="0.2">
      <c r="A1297">
        <v>2582</v>
      </c>
      <c r="B1297" s="4">
        <v>43926</v>
      </c>
      <c r="C1297" t="s">
        <v>11</v>
      </c>
      <c r="D1297" t="s">
        <v>21</v>
      </c>
      <c r="E1297" s="2" t="str">
        <f>VLOOKUP('SampleSuperstore - Main Data'!D1297,Reference!$A$26:$B$74,2,FALSE)</f>
        <v>West</v>
      </c>
      <c r="F1297" s="22" t="s">
        <v>29</v>
      </c>
      <c r="G1297" s="22" t="s">
        <v>33</v>
      </c>
      <c r="H1297" s="24">
        <f>VLOOKUP($G1297, Reference!$A$3:$C$20, 2,FALSE)*I1297</f>
        <v>10</v>
      </c>
      <c r="I1297" s="22">
        <v>2</v>
      </c>
      <c r="J1297" s="26" cm="1">
        <f t="array" ref="J1297">IFERROR(_xlfn.IFS(AND(C1297="Corporate", F1297="Technology"), 3%, C1297="Corporate", 1%),0%)</f>
        <v>0</v>
      </c>
      <c r="K1297" s="24">
        <f>VLOOKUP($G1297, Reference!$A$3:$C$20, 3,FALSE)*I1297</f>
        <v>5</v>
      </c>
      <c r="L1297" s="27">
        <f t="shared" si="40"/>
        <v>5</v>
      </c>
      <c r="M1297" s="27">
        <f t="shared" si="41"/>
        <v>5</v>
      </c>
    </row>
    <row r="1298" spans="1:13" x14ac:dyDescent="0.2">
      <c r="A1298">
        <v>2583</v>
      </c>
      <c r="B1298" s="4">
        <v>43926</v>
      </c>
      <c r="C1298" t="s">
        <v>11</v>
      </c>
      <c r="D1298" t="s">
        <v>15</v>
      </c>
      <c r="E1298" s="2" t="str">
        <f>VLOOKUP('SampleSuperstore - Main Data'!D1298,Reference!$A$26:$B$74,2,FALSE)</f>
        <v>West</v>
      </c>
      <c r="F1298" s="22" t="s">
        <v>23</v>
      </c>
      <c r="G1298" s="22" t="s">
        <v>24</v>
      </c>
      <c r="H1298" s="24">
        <f>VLOOKUP($G1298, Reference!$A$3:$C$20, 2,FALSE)*I1298</f>
        <v>99</v>
      </c>
      <c r="I1298" s="22">
        <v>1</v>
      </c>
      <c r="J1298" s="26" cm="1">
        <f t="array" ref="J1298">IFERROR(_xlfn.IFS(AND(C1298="Corporate", F1298="Technology"), 3%, C1298="Corporate", 1%),0%)</f>
        <v>0</v>
      </c>
      <c r="K1298" s="24">
        <f>VLOOKUP($G1298, Reference!$A$3:$C$20, 3,FALSE)*I1298</f>
        <v>79</v>
      </c>
      <c r="L1298" s="27">
        <f t="shared" si="40"/>
        <v>20</v>
      </c>
      <c r="M1298" s="27">
        <f t="shared" si="41"/>
        <v>20</v>
      </c>
    </row>
    <row r="1299" spans="1:13" x14ac:dyDescent="0.2">
      <c r="A1299">
        <v>2584</v>
      </c>
      <c r="B1299" s="4">
        <v>43926</v>
      </c>
      <c r="C1299" t="s">
        <v>11</v>
      </c>
      <c r="D1299" t="s">
        <v>36</v>
      </c>
      <c r="E1299" s="2" t="str">
        <f>VLOOKUP('SampleSuperstore - Main Data'!D1299,Reference!$A$26:$B$74,2,FALSE)</f>
        <v>East</v>
      </c>
      <c r="F1299" s="22" t="s">
        <v>23</v>
      </c>
      <c r="G1299" s="22" t="s">
        <v>24</v>
      </c>
      <c r="H1299" s="24">
        <f>VLOOKUP($G1299, Reference!$A$3:$C$20, 2,FALSE)*I1299</f>
        <v>297</v>
      </c>
      <c r="I1299" s="22">
        <v>3</v>
      </c>
      <c r="J1299" s="26" cm="1">
        <f t="array" ref="J1299">IFERROR(_xlfn.IFS(AND(C1299="Corporate", F1299="Technology"), 3%, C1299="Corporate", 1%),0%)</f>
        <v>0</v>
      </c>
      <c r="K1299" s="24">
        <f>VLOOKUP($G1299, Reference!$A$3:$C$20, 3,FALSE)*I1299</f>
        <v>237</v>
      </c>
      <c r="L1299" s="27">
        <f t="shared" si="40"/>
        <v>60</v>
      </c>
      <c r="M1299" s="27">
        <f t="shared" si="41"/>
        <v>60</v>
      </c>
    </row>
    <row r="1300" spans="1:13" x14ac:dyDescent="0.2">
      <c r="A1300">
        <v>2591</v>
      </c>
      <c r="B1300" s="4">
        <v>43927</v>
      </c>
      <c r="C1300" t="s">
        <v>11</v>
      </c>
      <c r="D1300" t="s">
        <v>15</v>
      </c>
      <c r="E1300" s="2" t="str">
        <f>VLOOKUP('SampleSuperstore - Main Data'!D1300,Reference!$A$26:$B$74,2,FALSE)</f>
        <v>West</v>
      </c>
      <c r="F1300" s="22" t="s">
        <v>13</v>
      </c>
      <c r="G1300" s="22" t="s">
        <v>26</v>
      </c>
      <c r="H1300" s="24">
        <f>VLOOKUP($G1300, Reference!$A$3:$C$20, 2,FALSE)*I1300</f>
        <v>10</v>
      </c>
      <c r="I1300" s="22">
        <v>4</v>
      </c>
      <c r="J1300" s="26" cm="1">
        <f t="array" ref="J1300">IFERROR(_xlfn.IFS(AND(C1300="Corporate", F1300="Technology"), 3%, C1300="Corporate", 1%),0%)</f>
        <v>0</v>
      </c>
      <c r="K1300" s="24">
        <f>VLOOKUP($G1300, Reference!$A$3:$C$20, 3,FALSE)*I1300</f>
        <v>8</v>
      </c>
      <c r="L1300" s="27">
        <f t="shared" si="40"/>
        <v>2</v>
      </c>
      <c r="M1300" s="27">
        <f t="shared" si="41"/>
        <v>2</v>
      </c>
    </row>
    <row r="1301" spans="1:13" x14ac:dyDescent="0.2">
      <c r="A1301">
        <v>2592</v>
      </c>
      <c r="B1301" s="4">
        <v>43927</v>
      </c>
      <c r="C1301" t="s">
        <v>11</v>
      </c>
      <c r="D1301" t="s">
        <v>57</v>
      </c>
      <c r="E1301" s="2" t="str">
        <f>VLOOKUP('SampleSuperstore - Main Data'!D1301,Reference!$A$26:$B$74,2,FALSE)</f>
        <v>South</v>
      </c>
      <c r="F1301" s="22" t="s">
        <v>13</v>
      </c>
      <c r="G1301" s="22" t="s">
        <v>14</v>
      </c>
      <c r="H1301" s="24">
        <f>VLOOKUP($G1301, Reference!$A$3:$C$20, 2,FALSE)*I1301</f>
        <v>45</v>
      </c>
      <c r="I1301" s="22">
        <v>1</v>
      </c>
      <c r="J1301" s="26" cm="1">
        <f t="array" ref="J1301">IFERROR(_xlfn.IFS(AND(C1301="Corporate", F1301="Technology"), 3%, C1301="Corporate", 1%),0%)</f>
        <v>0</v>
      </c>
      <c r="K1301" s="24">
        <f>VLOOKUP($G1301, Reference!$A$3:$C$20, 3,FALSE)*I1301</f>
        <v>35</v>
      </c>
      <c r="L1301" s="27">
        <f t="shared" si="40"/>
        <v>10</v>
      </c>
      <c r="M1301" s="27">
        <f t="shared" si="41"/>
        <v>10</v>
      </c>
    </row>
    <row r="1302" spans="1:13" x14ac:dyDescent="0.2">
      <c r="A1302">
        <v>2593</v>
      </c>
      <c r="B1302" s="4">
        <v>43927</v>
      </c>
      <c r="C1302" t="s">
        <v>11</v>
      </c>
      <c r="D1302" t="s">
        <v>15</v>
      </c>
      <c r="E1302" s="2" t="str">
        <f>VLOOKUP('SampleSuperstore - Main Data'!D1302,Reference!$A$26:$B$74,2,FALSE)</f>
        <v>West</v>
      </c>
      <c r="F1302" s="22" t="s">
        <v>13</v>
      </c>
      <c r="G1302" s="22" t="s">
        <v>53</v>
      </c>
      <c r="H1302" s="24">
        <f>VLOOKUP($G1302, Reference!$A$3:$C$20, 2,FALSE)*I1302</f>
        <v>36</v>
      </c>
      <c r="I1302" s="22">
        <v>3</v>
      </c>
      <c r="J1302" s="26" cm="1">
        <f t="array" ref="J1302">IFERROR(_xlfn.IFS(AND(C1302="Corporate", F1302="Technology"), 3%, C1302="Corporate", 1%),0%)</f>
        <v>0</v>
      </c>
      <c r="K1302" s="24">
        <f>VLOOKUP($G1302, Reference!$A$3:$C$20, 3,FALSE)*I1302</f>
        <v>27</v>
      </c>
      <c r="L1302" s="27">
        <f t="shared" si="40"/>
        <v>9</v>
      </c>
      <c r="M1302" s="27">
        <f t="shared" si="41"/>
        <v>9</v>
      </c>
    </row>
    <row r="1303" spans="1:13" x14ac:dyDescent="0.2">
      <c r="A1303">
        <v>2596</v>
      </c>
      <c r="B1303" s="4">
        <v>43927</v>
      </c>
      <c r="C1303" t="s">
        <v>11</v>
      </c>
      <c r="D1303" t="s">
        <v>72</v>
      </c>
      <c r="E1303" s="2" t="str">
        <f>VLOOKUP('SampleSuperstore - Main Data'!D1303,Reference!$A$26:$B$74,2,FALSE)</f>
        <v>South</v>
      </c>
      <c r="F1303" s="22" t="s">
        <v>29</v>
      </c>
      <c r="G1303" s="22" t="s">
        <v>33</v>
      </c>
      <c r="H1303" s="24">
        <f>VLOOKUP($G1303, Reference!$A$3:$C$20, 2,FALSE)*I1303</f>
        <v>20</v>
      </c>
      <c r="I1303" s="22">
        <v>4</v>
      </c>
      <c r="J1303" s="26" cm="1">
        <f t="array" ref="J1303">IFERROR(_xlfn.IFS(AND(C1303="Corporate", F1303="Technology"), 3%, C1303="Corporate", 1%),0%)</f>
        <v>0</v>
      </c>
      <c r="K1303" s="24">
        <f>VLOOKUP($G1303, Reference!$A$3:$C$20, 3,FALSE)*I1303</f>
        <v>10</v>
      </c>
      <c r="L1303" s="27">
        <f t="shared" si="40"/>
        <v>10</v>
      </c>
      <c r="M1303" s="27">
        <f t="shared" si="41"/>
        <v>10</v>
      </c>
    </row>
    <row r="1304" spans="1:13" x14ac:dyDescent="0.2">
      <c r="A1304">
        <v>2599</v>
      </c>
      <c r="B1304" s="4">
        <v>43927</v>
      </c>
      <c r="C1304" t="s">
        <v>11</v>
      </c>
      <c r="D1304" t="s">
        <v>36</v>
      </c>
      <c r="E1304" s="2" t="str">
        <f>VLOOKUP('SampleSuperstore - Main Data'!D1304,Reference!$A$26:$B$74,2,FALSE)</f>
        <v>East</v>
      </c>
      <c r="F1304" s="22" t="s">
        <v>13</v>
      </c>
      <c r="G1304" s="22" t="s">
        <v>20</v>
      </c>
      <c r="H1304" s="24">
        <f>VLOOKUP($G1304, Reference!$A$3:$C$20, 2,FALSE)*I1304</f>
        <v>85</v>
      </c>
      <c r="I1304" s="22">
        <v>5</v>
      </c>
      <c r="J1304" s="26" cm="1">
        <f t="array" ref="J1304">IFERROR(_xlfn.IFS(AND(C1304="Corporate", F1304="Technology"), 3%, C1304="Corporate", 1%),0%)</f>
        <v>0</v>
      </c>
      <c r="K1304" s="24">
        <f>VLOOKUP($G1304, Reference!$A$3:$C$20, 3,FALSE)*I1304</f>
        <v>50</v>
      </c>
      <c r="L1304" s="27">
        <f t="shared" si="40"/>
        <v>35</v>
      </c>
      <c r="M1304" s="27">
        <f t="shared" si="41"/>
        <v>35</v>
      </c>
    </row>
    <row r="1305" spans="1:13" x14ac:dyDescent="0.2">
      <c r="A1305">
        <v>2600</v>
      </c>
      <c r="B1305" s="4">
        <v>43927</v>
      </c>
      <c r="C1305" t="s">
        <v>11</v>
      </c>
      <c r="D1305" t="s">
        <v>21</v>
      </c>
      <c r="E1305" s="2" t="str">
        <f>VLOOKUP('SampleSuperstore - Main Data'!D1305,Reference!$A$26:$B$74,2,FALSE)</f>
        <v>West</v>
      </c>
      <c r="F1305" s="22" t="s">
        <v>29</v>
      </c>
      <c r="G1305" s="22" t="s">
        <v>50</v>
      </c>
      <c r="H1305" s="24">
        <f>VLOOKUP($G1305, Reference!$A$3:$C$20, 2,FALSE)*I1305</f>
        <v>597</v>
      </c>
      <c r="I1305" s="22">
        <v>3</v>
      </c>
      <c r="J1305" s="26" cm="1">
        <f t="array" ref="J1305">IFERROR(_xlfn.IFS(AND(C1305="Corporate", F1305="Technology"), 3%, C1305="Corporate", 1%),0%)</f>
        <v>0</v>
      </c>
      <c r="K1305" s="24">
        <f>VLOOKUP($G1305, Reference!$A$3:$C$20, 3,FALSE)*I1305</f>
        <v>495</v>
      </c>
      <c r="L1305" s="27">
        <f t="shared" si="40"/>
        <v>102</v>
      </c>
      <c r="M1305" s="27">
        <f t="shared" si="41"/>
        <v>102</v>
      </c>
    </row>
    <row r="1306" spans="1:13" x14ac:dyDescent="0.2">
      <c r="A1306">
        <v>2601</v>
      </c>
      <c r="B1306" s="4">
        <v>43927</v>
      </c>
      <c r="C1306" t="s">
        <v>11</v>
      </c>
      <c r="D1306" t="s">
        <v>44</v>
      </c>
      <c r="E1306" s="2" t="str">
        <f>VLOOKUP('SampleSuperstore - Main Data'!D1306,Reference!$A$26:$B$74,2,FALSE)</f>
        <v>South</v>
      </c>
      <c r="F1306" s="22" t="s">
        <v>23</v>
      </c>
      <c r="G1306" s="22" t="s">
        <v>37</v>
      </c>
      <c r="H1306" s="24">
        <f>VLOOKUP($G1306, Reference!$A$3:$C$20, 2,FALSE)*I1306</f>
        <v>18</v>
      </c>
      <c r="I1306" s="22">
        <v>2</v>
      </c>
      <c r="J1306" s="26" cm="1">
        <f t="array" ref="J1306">IFERROR(_xlfn.IFS(AND(C1306="Corporate", F1306="Technology"), 3%, C1306="Corporate", 1%),0%)</f>
        <v>0</v>
      </c>
      <c r="K1306" s="24">
        <f>VLOOKUP($G1306, Reference!$A$3:$C$20, 3,FALSE)*I1306</f>
        <v>10</v>
      </c>
      <c r="L1306" s="27">
        <f t="shared" si="40"/>
        <v>8</v>
      </c>
      <c r="M1306" s="27">
        <f t="shared" si="41"/>
        <v>8</v>
      </c>
    </row>
    <row r="1307" spans="1:13" x14ac:dyDescent="0.2">
      <c r="A1307">
        <v>2603</v>
      </c>
      <c r="B1307" s="4">
        <v>43927</v>
      </c>
      <c r="C1307" t="s">
        <v>11</v>
      </c>
      <c r="D1307" t="s">
        <v>47</v>
      </c>
      <c r="E1307" s="2" t="str">
        <f>VLOOKUP('SampleSuperstore - Main Data'!D1307,Reference!$A$26:$B$74,2,FALSE)</f>
        <v>South</v>
      </c>
      <c r="F1307" s="22" t="s">
        <v>13</v>
      </c>
      <c r="G1307" s="22" t="s">
        <v>53</v>
      </c>
      <c r="H1307" s="24">
        <f>VLOOKUP($G1307, Reference!$A$3:$C$20, 2,FALSE)*I1307</f>
        <v>12</v>
      </c>
      <c r="I1307" s="22">
        <v>1</v>
      </c>
      <c r="J1307" s="26" cm="1">
        <f t="array" ref="J1307">IFERROR(_xlfn.IFS(AND(C1307="Corporate", F1307="Technology"), 3%, C1307="Corporate", 1%),0%)</f>
        <v>0</v>
      </c>
      <c r="K1307" s="24">
        <f>VLOOKUP($G1307, Reference!$A$3:$C$20, 3,FALSE)*I1307</f>
        <v>9</v>
      </c>
      <c r="L1307" s="27">
        <f t="shared" si="40"/>
        <v>3</v>
      </c>
      <c r="M1307" s="27">
        <f t="shared" si="41"/>
        <v>3</v>
      </c>
    </row>
    <row r="1308" spans="1:13" x14ac:dyDescent="0.2">
      <c r="A1308">
        <v>2604</v>
      </c>
      <c r="B1308" s="4">
        <v>43927</v>
      </c>
      <c r="C1308" t="s">
        <v>11</v>
      </c>
      <c r="D1308" t="s">
        <v>15</v>
      </c>
      <c r="E1308" s="2" t="str">
        <f>VLOOKUP('SampleSuperstore - Main Data'!D1308,Reference!$A$26:$B$74,2,FALSE)</f>
        <v>West</v>
      </c>
      <c r="F1308" s="22" t="s">
        <v>13</v>
      </c>
      <c r="G1308" s="22" t="s">
        <v>16</v>
      </c>
      <c r="H1308" s="24">
        <f>VLOOKUP($G1308, Reference!$A$3:$C$20, 2,FALSE)*I1308</f>
        <v>57</v>
      </c>
      <c r="I1308" s="22">
        <v>3</v>
      </c>
      <c r="J1308" s="26" cm="1">
        <f t="array" ref="J1308">IFERROR(_xlfn.IFS(AND(C1308="Corporate", F1308="Technology"), 3%, C1308="Corporate", 1%),0%)</f>
        <v>0</v>
      </c>
      <c r="K1308" s="24">
        <f>VLOOKUP($G1308, Reference!$A$3:$C$20, 3,FALSE)*I1308</f>
        <v>30</v>
      </c>
      <c r="L1308" s="27">
        <f t="shared" si="40"/>
        <v>27</v>
      </c>
      <c r="M1308" s="27">
        <f t="shared" si="41"/>
        <v>27</v>
      </c>
    </row>
    <row r="1309" spans="1:13" x14ac:dyDescent="0.2">
      <c r="A1309">
        <v>2605</v>
      </c>
      <c r="B1309" s="4">
        <v>43927</v>
      </c>
      <c r="C1309" t="s">
        <v>11</v>
      </c>
      <c r="D1309" t="s">
        <v>36</v>
      </c>
      <c r="E1309" s="2" t="str">
        <f>VLOOKUP('SampleSuperstore - Main Data'!D1309,Reference!$A$26:$B$74,2,FALSE)</f>
        <v>East</v>
      </c>
      <c r="F1309" s="22" t="s">
        <v>23</v>
      </c>
      <c r="G1309" s="22" t="s">
        <v>24</v>
      </c>
      <c r="H1309" s="24">
        <f>VLOOKUP($G1309, Reference!$A$3:$C$20, 2,FALSE)*I1309</f>
        <v>198</v>
      </c>
      <c r="I1309" s="22">
        <v>2</v>
      </c>
      <c r="J1309" s="26" cm="1">
        <f t="array" ref="J1309">IFERROR(_xlfn.IFS(AND(C1309="Corporate", F1309="Technology"), 3%, C1309="Corporate", 1%),0%)</f>
        <v>0</v>
      </c>
      <c r="K1309" s="24">
        <f>VLOOKUP($G1309, Reference!$A$3:$C$20, 3,FALSE)*I1309</f>
        <v>158</v>
      </c>
      <c r="L1309" s="27">
        <f t="shared" si="40"/>
        <v>40</v>
      </c>
      <c r="M1309" s="27">
        <f t="shared" si="41"/>
        <v>40</v>
      </c>
    </row>
    <row r="1310" spans="1:13" x14ac:dyDescent="0.2">
      <c r="A1310">
        <v>2606</v>
      </c>
      <c r="B1310" s="4">
        <v>43927</v>
      </c>
      <c r="C1310" t="s">
        <v>11</v>
      </c>
      <c r="D1310" t="s">
        <v>15</v>
      </c>
      <c r="E1310" s="2" t="str">
        <f>VLOOKUP('SampleSuperstore - Main Data'!D1310,Reference!$A$26:$B$74,2,FALSE)</f>
        <v>West</v>
      </c>
      <c r="F1310" s="22" t="s">
        <v>23</v>
      </c>
      <c r="G1310" s="22" t="s">
        <v>37</v>
      </c>
      <c r="H1310" s="24">
        <f>VLOOKUP($G1310, Reference!$A$3:$C$20, 2,FALSE)*I1310</f>
        <v>36</v>
      </c>
      <c r="I1310" s="22">
        <v>4</v>
      </c>
      <c r="J1310" s="26" cm="1">
        <f t="array" ref="J1310">IFERROR(_xlfn.IFS(AND(C1310="Corporate", F1310="Technology"), 3%, C1310="Corporate", 1%),0%)</f>
        <v>0</v>
      </c>
      <c r="K1310" s="24">
        <f>VLOOKUP($G1310, Reference!$A$3:$C$20, 3,FALSE)*I1310</f>
        <v>20</v>
      </c>
      <c r="L1310" s="27">
        <f t="shared" si="40"/>
        <v>16</v>
      </c>
      <c r="M1310" s="27">
        <f t="shared" si="41"/>
        <v>16</v>
      </c>
    </row>
    <row r="1311" spans="1:13" x14ac:dyDescent="0.2">
      <c r="A1311">
        <v>2607</v>
      </c>
      <c r="B1311" s="4">
        <v>43927</v>
      </c>
      <c r="C1311" t="s">
        <v>11</v>
      </c>
      <c r="D1311" t="s">
        <v>15</v>
      </c>
      <c r="E1311" s="2" t="str">
        <f>VLOOKUP('SampleSuperstore - Main Data'!D1311,Reference!$A$26:$B$74,2,FALSE)</f>
        <v>West</v>
      </c>
      <c r="F1311" s="22" t="s">
        <v>23</v>
      </c>
      <c r="G1311" s="22" t="s">
        <v>24</v>
      </c>
      <c r="H1311" s="24">
        <f>VLOOKUP($G1311, Reference!$A$3:$C$20, 2,FALSE)*I1311</f>
        <v>297</v>
      </c>
      <c r="I1311" s="22">
        <v>3</v>
      </c>
      <c r="J1311" s="26" cm="1">
        <f t="array" ref="J1311">IFERROR(_xlfn.IFS(AND(C1311="Corporate", F1311="Technology"), 3%, C1311="Corporate", 1%),0%)</f>
        <v>0</v>
      </c>
      <c r="K1311" s="24">
        <f>VLOOKUP($G1311, Reference!$A$3:$C$20, 3,FALSE)*I1311</f>
        <v>237</v>
      </c>
      <c r="L1311" s="27">
        <f t="shared" si="40"/>
        <v>60</v>
      </c>
      <c r="M1311" s="27">
        <f t="shared" si="41"/>
        <v>60</v>
      </c>
    </row>
    <row r="1312" spans="1:13" x14ac:dyDescent="0.2">
      <c r="A1312">
        <v>2608</v>
      </c>
      <c r="B1312" s="4">
        <v>43927</v>
      </c>
      <c r="C1312" t="s">
        <v>11</v>
      </c>
      <c r="D1312" t="s">
        <v>21</v>
      </c>
      <c r="E1312" s="2" t="str">
        <f>VLOOKUP('SampleSuperstore - Main Data'!D1312,Reference!$A$26:$B$74,2,FALSE)</f>
        <v>West</v>
      </c>
      <c r="F1312" s="22" t="s">
        <v>13</v>
      </c>
      <c r="G1312" s="22" t="s">
        <v>41</v>
      </c>
      <c r="H1312" s="24">
        <f>VLOOKUP($G1312, Reference!$A$3:$C$20, 2,FALSE)*I1312</f>
        <v>15</v>
      </c>
      <c r="I1312" s="22">
        <v>5</v>
      </c>
      <c r="J1312" s="26" cm="1">
        <f t="array" ref="J1312">IFERROR(_xlfn.IFS(AND(C1312="Corporate", F1312="Technology"), 3%, C1312="Corporate", 1%),0%)</f>
        <v>0</v>
      </c>
      <c r="K1312" s="24">
        <f>VLOOKUP($G1312, Reference!$A$3:$C$20, 3,FALSE)*I1312</f>
        <v>10</v>
      </c>
      <c r="L1312" s="27">
        <f t="shared" si="40"/>
        <v>5</v>
      </c>
      <c r="M1312" s="27">
        <f t="shared" si="41"/>
        <v>5</v>
      </c>
    </row>
    <row r="1313" spans="1:13" x14ac:dyDescent="0.2">
      <c r="A1313">
        <v>2609</v>
      </c>
      <c r="B1313" s="4">
        <v>43927</v>
      </c>
      <c r="C1313" t="s">
        <v>11</v>
      </c>
      <c r="D1313" t="s">
        <v>15</v>
      </c>
      <c r="E1313" s="2" t="str">
        <f>VLOOKUP('SampleSuperstore - Main Data'!D1313,Reference!$A$26:$B$74,2,FALSE)</f>
        <v>West</v>
      </c>
      <c r="F1313" s="22" t="s">
        <v>13</v>
      </c>
      <c r="G1313" s="22" t="s">
        <v>16</v>
      </c>
      <c r="H1313" s="24">
        <f>VLOOKUP($G1313, Reference!$A$3:$C$20, 2,FALSE)*I1313</f>
        <v>171</v>
      </c>
      <c r="I1313" s="22">
        <v>9</v>
      </c>
      <c r="J1313" s="26" cm="1">
        <f t="array" ref="J1313">IFERROR(_xlfn.IFS(AND(C1313="Corporate", F1313="Technology"), 3%, C1313="Corporate", 1%),0%)</f>
        <v>0</v>
      </c>
      <c r="K1313" s="24">
        <f>VLOOKUP($G1313, Reference!$A$3:$C$20, 3,FALSE)*I1313</f>
        <v>90</v>
      </c>
      <c r="L1313" s="27">
        <f t="shared" si="40"/>
        <v>81</v>
      </c>
      <c r="M1313" s="27">
        <f t="shared" si="41"/>
        <v>81</v>
      </c>
    </row>
    <row r="1314" spans="1:13" x14ac:dyDescent="0.2">
      <c r="A1314">
        <v>2610</v>
      </c>
      <c r="B1314" s="4">
        <v>43927</v>
      </c>
      <c r="C1314" t="s">
        <v>11</v>
      </c>
      <c r="D1314" t="s">
        <v>46</v>
      </c>
      <c r="E1314" s="2" t="str">
        <f>VLOOKUP('SampleSuperstore - Main Data'!D1314,Reference!$A$26:$B$74,2,FALSE)</f>
        <v>Central</v>
      </c>
      <c r="F1314" s="22" t="s">
        <v>23</v>
      </c>
      <c r="G1314" s="22" t="s">
        <v>59</v>
      </c>
      <c r="H1314" s="24">
        <f>VLOOKUP($G1314, Reference!$A$3:$C$20, 2,FALSE)*I1314</f>
        <v>340</v>
      </c>
      <c r="I1314" s="22">
        <v>4</v>
      </c>
      <c r="J1314" s="26" cm="1">
        <f t="array" ref="J1314">IFERROR(_xlfn.IFS(AND(C1314="Corporate", F1314="Technology"), 3%, C1314="Corporate", 1%),0%)</f>
        <v>0</v>
      </c>
      <c r="K1314" s="24">
        <f>VLOOKUP($G1314, Reference!$A$3:$C$20, 3,FALSE)*I1314</f>
        <v>300</v>
      </c>
      <c r="L1314" s="27">
        <f t="shared" si="40"/>
        <v>40</v>
      </c>
      <c r="M1314" s="27">
        <f t="shared" si="41"/>
        <v>40</v>
      </c>
    </row>
    <row r="1315" spans="1:13" x14ac:dyDescent="0.2">
      <c r="A1315">
        <v>2611</v>
      </c>
      <c r="B1315" s="4">
        <v>43927</v>
      </c>
      <c r="C1315" t="s">
        <v>11</v>
      </c>
      <c r="D1315" t="s">
        <v>36</v>
      </c>
      <c r="E1315" s="2" t="str">
        <f>VLOOKUP('SampleSuperstore - Main Data'!D1315,Reference!$A$26:$B$74,2,FALSE)</f>
        <v>East</v>
      </c>
      <c r="F1315" s="22" t="s">
        <v>13</v>
      </c>
      <c r="G1315" s="22" t="s">
        <v>20</v>
      </c>
      <c r="H1315" s="24">
        <f>VLOOKUP($G1315, Reference!$A$3:$C$20, 2,FALSE)*I1315</f>
        <v>51</v>
      </c>
      <c r="I1315" s="22">
        <v>3</v>
      </c>
      <c r="J1315" s="26" cm="1">
        <f t="array" ref="J1315">IFERROR(_xlfn.IFS(AND(C1315="Corporate", F1315="Technology"), 3%, C1315="Corporate", 1%),0%)</f>
        <v>0</v>
      </c>
      <c r="K1315" s="24">
        <f>VLOOKUP($G1315, Reference!$A$3:$C$20, 3,FALSE)*I1315</f>
        <v>30</v>
      </c>
      <c r="L1315" s="27">
        <f t="shared" si="40"/>
        <v>21</v>
      </c>
      <c r="M1315" s="27">
        <f t="shared" si="41"/>
        <v>21</v>
      </c>
    </row>
    <row r="1316" spans="1:13" x14ac:dyDescent="0.2">
      <c r="A1316">
        <v>2613</v>
      </c>
      <c r="B1316" s="4">
        <v>43927</v>
      </c>
      <c r="C1316" t="s">
        <v>11</v>
      </c>
      <c r="D1316" t="s">
        <v>44</v>
      </c>
      <c r="E1316" s="2" t="str">
        <f>VLOOKUP('SampleSuperstore - Main Data'!D1316,Reference!$A$26:$B$74,2,FALSE)</f>
        <v>South</v>
      </c>
      <c r="F1316" s="22" t="s">
        <v>13</v>
      </c>
      <c r="G1316" s="22" t="s">
        <v>14</v>
      </c>
      <c r="H1316" s="24">
        <f>VLOOKUP($G1316, Reference!$A$3:$C$20, 2,FALSE)*I1316</f>
        <v>315</v>
      </c>
      <c r="I1316" s="22">
        <v>7</v>
      </c>
      <c r="J1316" s="26" cm="1">
        <f t="array" ref="J1316">IFERROR(_xlfn.IFS(AND(C1316="Corporate", F1316="Technology"), 3%, C1316="Corporate", 1%),0%)</f>
        <v>0</v>
      </c>
      <c r="K1316" s="24">
        <f>VLOOKUP($G1316, Reference!$A$3:$C$20, 3,FALSE)*I1316</f>
        <v>245</v>
      </c>
      <c r="L1316" s="27">
        <f t="shared" si="40"/>
        <v>70</v>
      </c>
      <c r="M1316" s="27">
        <f t="shared" si="41"/>
        <v>70</v>
      </c>
    </row>
    <row r="1317" spans="1:13" x14ac:dyDescent="0.2">
      <c r="A1317">
        <v>2614</v>
      </c>
      <c r="B1317" s="4">
        <v>43927</v>
      </c>
      <c r="C1317" t="s">
        <v>11</v>
      </c>
      <c r="D1317" t="s">
        <v>25</v>
      </c>
      <c r="E1317" s="2" t="str">
        <f>VLOOKUP('SampleSuperstore - Main Data'!D1317,Reference!$A$26:$B$74,2,FALSE)</f>
        <v>Central</v>
      </c>
      <c r="F1317" s="22" t="s">
        <v>13</v>
      </c>
      <c r="G1317" s="22" t="s">
        <v>26</v>
      </c>
      <c r="H1317" s="24">
        <f>VLOOKUP($G1317, Reference!$A$3:$C$20, 2,FALSE)*I1317</f>
        <v>35</v>
      </c>
      <c r="I1317" s="22">
        <v>14</v>
      </c>
      <c r="J1317" s="26" cm="1">
        <f t="array" ref="J1317">IFERROR(_xlfn.IFS(AND(C1317="Corporate", F1317="Technology"), 3%, C1317="Corporate", 1%),0%)</f>
        <v>0</v>
      </c>
      <c r="K1317" s="24">
        <f>VLOOKUP($G1317, Reference!$A$3:$C$20, 3,FALSE)*I1317</f>
        <v>28</v>
      </c>
      <c r="L1317" s="27">
        <f t="shared" si="40"/>
        <v>7</v>
      </c>
      <c r="M1317" s="27">
        <f t="shared" si="41"/>
        <v>7</v>
      </c>
    </row>
    <row r="1318" spans="1:13" x14ac:dyDescent="0.2">
      <c r="A1318">
        <v>2615</v>
      </c>
      <c r="B1318" s="4">
        <v>43927</v>
      </c>
      <c r="C1318" t="s">
        <v>11</v>
      </c>
      <c r="D1318" t="s">
        <v>15</v>
      </c>
      <c r="E1318" s="2" t="str">
        <f>VLOOKUP('SampleSuperstore - Main Data'!D1318,Reference!$A$26:$B$74,2,FALSE)</f>
        <v>West</v>
      </c>
      <c r="F1318" s="22" t="s">
        <v>13</v>
      </c>
      <c r="G1318" s="22" t="s">
        <v>20</v>
      </c>
      <c r="H1318" s="24">
        <f>VLOOKUP($G1318, Reference!$A$3:$C$20, 2,FALSE)*I1318</f>
        <v>51</v>
      </c>
      <c r="I1318" s="22">
        <v>3</v>
      </c>
      <c r="J1318" s="26" cm="1">
        <f t="array" ref="J1318">IFERROR(_xlfn.IFS(AND(C1318="Corporate", F1318="Technology"), 3%, C1318="Corporate", 1%),0%)</f>
        <v>0</v>
      </c>
      <c r="K1318" s="24">
        <f>VLOOKUP($G1318, Reference!$A$3:$C$20, 3,FALSE)*I1318</f>
        <v>30</v>
      </c>
      <c r="L1318" s="27">
        <f t="shared" si="40"/>
        <v>21</v>
      </c>
      <c r="M1318" s="27">
        <f t="shared" si="41"/>
        <v>21</v>
      </c>
    </row>
    <row r="1319" spans="1:13" x14ac:dyDescent="0.2">
      <c r="A1319">
        <v>2627</v>
      </c>
      <c r="B1319" s="4">
        <v>43928</v>
      </c>
      <c r="C1319" t="s">
        <v>11</v>
      </c>
      <c r="D1319" t="s">
        <v>15</v>
      </c>
      <c r="E1319" s="2" t="str">
        <f>VLOOKUP('SampleSuperstore - Main Data'!D1319,Reference!$A$26:$B$74,2,FALSE)</f>
        <v>West</v>
      </c>
      <c r="F1319" s="22" t="s">
        <v>29</v>
      </c>
      <c r="G1319" s="22" t="s">
        <v>61</v>
      </c>
      <c r="H1319" s="24">
        <f>VLOOKUP($G1319, Reference!$A$3:$C$20, 2,FALSE)*I1319</f>
        <v>3625</v>
      </c>
      <c r="I1319" s="22">
        <v>5</v>
      </c>
      <c r="J1319" s="26" cm="1">
        <f t="array" ref="J1319">IFERROR(_xlfn.IFS(AND(C1319="Corporate", F1319="Technology"), 3%, C1319="Corporate", 1%),0%)</f>
        <v>0</v>
      </c>
      <c r="K1319" s="24">
        <f>VLOOKUP($G1319, Reference!$A$3:$C$20, 3,FALSE)*I1319</f>
        <v>3500</v>
      </c>
      <c r="L1319" s="27">
        <f t="shared" si="40"/>
        <v>125</v>
      </c>
      <c r="M1319" s="27">
        <f t="shared" si="41"/>
        <v>125</v>
      </c>
    </row>
    <row r="1320" spans="1:13" x14ac:dyDescent="0.2">
      <c r="A1320">
        <v>2628</v>
      </c>
      <c r="B1320" s="4">
        <v>43928</v>
      </c>
      <c r="C1320" t="s">
        <v>11</v>
      </c>
      <c r="D1320" t="s">
        <v>57</v>
      </c>
      <c r="E1320" s="2" t="str">
        <f>VLOOKUP('SampleSuperstore - Main Data'!D1320,Reference!$A$26:$B$74,2,FALSE)</f>
        <v>South</v>
      </c>
      <c r="F1320" s="22" t="s">
        <v>13</v>
      </c>
      <c r="G1320" s="22" t="s">
        <v>14</v>
      </c>
      <c r="H1320" s="24">
        <f>VLOOKUP($G1320, Reference!$A$3:$C$20, 2,FALSE)*I1320</f>
        <v>180</v>
      </c>
      <c r="I1320" s="22">
        <v>4</v>
      </c>
      <c r="J1320" s="26" cm="1">
        <f t="array" ref="J1320">IFERROR(_xlfn.IFS(AND(C1320="Corporate", F1320="Technology"), 3%, C1320="Corporate", 1%),0%)</f>
        <v>0</v>
      </c>
      <c r="K1320" s="24">
        <f>VLOOKUP($G1320, Reference!$A$3:$C$20, 3,FALSE)*I1320</f>
        <v>140</v>
      </c>
      <c r="L1320" s="27">
        <f t="shared" si="40"/>
        <v>40</v>
      </c>
      <c r="M1320" s="27">
        <f t="shared" si="41"/>
        <v>40</v>
      </c>
    </row>
    <row r="1321" spans="1:13" x14ac:dyDescent="0.2">
      <c r="A1321">
        <v>2630</v>
      </c>
      <c r="B1321" s="4">
        <v>43928</v>
      </c>
      <c r="C1321" t="s">
        <v>11</v>
      </c>
      <c r="D1321" t="s">
        <v>25</v>
      </c>
      <c r="E1321" s="2" t="str">
        <f>VLOOKUP('SampleSuperstore - Main Data'!D1321,Reference!$A$26:$B$74,2,FALSE)</f>
        <v>Central</v>
      </c>
      <c r="F1321" s="22" t="s">
        <v>23</v>
      </c>
      <c r="G1321" s="22" t="s">
        <v>38</v>
      </c>
      <c r="H1321" s="24">
        <f>VLOOKUP($G1321, Reference!$A$3:$C$20, 2,FALSE)*I1321</f>
        <v>720</v>
      </c>
      <c r="I1321" s="22">
        <v>9</v>
      </c>
      <c r="J1321" s="26" cm="1">
        <f t="array" ref="J1321">IFERROR(_xlfn.IFS(AND(C1321="Corporate", F1321="Technology"), 3%, C1321="Corporate", 1%),0%)</f>
        <v>0</v>
      </c>
      <c r="K1321" s="24">
        <f>VLOOKUP($G1321, Reference!$A$3:$C$20, 3,FALSE)*I1321</f>
        <v>585</v>
      </c>
      <c r="L1321" s="27">
        <f t="shared" si="40"/>
        <v>135</v>
      </c>
      <c r="M1321" s="27">
        <f t="shared" si="41"/>
        <v>135</v>
      </c>
    </row>
    <row r="1322" spans="1:13" x14ac:dyDescent="0.2">
      <c r="A1322">
        <v>2633</v>
      </c>
      <c r="B1322" s="4">
        <v>43928</v>
      </c>
      <c r="C1322" t="s">
        <v>11</v>
      </c>
      <c r="D1322" t="s">
        <v>18</v>
      </c>
      <c r="E1322" s="2" t="str">
        <f>VLOOKUP('SampleSuperstore - Main Data'!D1322,Reference!$A$26:$B$74,2,FALSE)</f>
        <v>South</v>
      </c>
      <c r="F1322" s="22" t="s">
        <v>13</v>
      </c>
      <c r="G1322" s="22" t="s">
        <v>20</v>
      </c>
      <c r="H1322" s="24">
        <f>VLOOKUP($G1322, Reference!$A$3:$C$20, 2,FALSE)*I1322</f>
        <v>51</v>
      </c>
      <c r="I1322" s="22">
        <v>3</v>
      </c>
      <c r="J1322" s="26" cm="1">
        <f t="array" ref="J1322">IFERROR(_xlfn.IFS(AND(C1322="Corporate", F1322="Technology"), 3%, C1322="Corporate", 1%),0%)</f>
        <v>0</v>
      </c>
      <c r="K1322" s="24">
        <f>VLOOKUP($G1322, Reference!$A$3:$C$20, 3,FALSE)*I1322</f>
        <v>30</v>
      </c>
      <c r="L1322" s="27">
        <f t="shared" si="40"/>
        <v>21</v>
      </c>
      <c r="M1322" s="27">
        <f t="shared" si="41"/>
        <v>21</v>
      </c>
    </row>
    <row r="1323" spans="1:13" x14ac:dyDescent="0.2">
      <c r="A1323">
        <v>2635</v>
      </c>
      <c r="B1323" s="4">
        <v>43928</v>
      </c>
      <c r="C1323" t="s">
        <v>11</v>
      </c>
      <c r="D1323" t="s">
        <v>44</v>
      </c>
      <c r="E1323" s="2" t="str">
        <f>VLOOKUP('SampleSuperstore - Main Data'!D1323,Reference!$A$26:$B$74,2,FALSE)</f>
        <v>South</v>
      </c>
      <c r="F1323" s="22" t="s">
        <v>13</v>
      </c>
      <c r="G1323" s="22" t="s">
        <v>20</v>
      </c>
      <c r="H1323" s="24">
        <f>VLOOKUP($G1323, Reference!$A$3:$C$20, 2,FALSE)*I1323</f>
        <v>51</v>
      </c>
      <c r="I1323" s="22">
        <v>3</v>
      </c>
      <c r="J1323" s="26" cm="1">
        <f t="array" ref="J1323">IFERROR(_xlfn.IFS(AND(C1323="Corporate", F1323="Technology"), 3%, C1323="Corporate", 1%),0%)</f>
        <v>0</v>
      </c>
      <c r="K1323" s="24">
        <f>VLOOKUP($G1323, Reference!$A$3:$C$20, 3,FALSE)*I1323</f>
        <v>30</v>
      </c>
      <c r="L1323" s="27">
        <f t="shared" si="40"/>
        <v>21</v>
      </c>
      <c r="M1323" s="27">
        <f t="shared" si="41"/>
        <v>21</v>
      </c>
    </row>
    <row r="1324" spans="1:13" x14ac:dyDescent="0.2">
      <c r="A1324">
        <v>2636</v>
      </c>
      <c r="B1324" s="4">
        <v>43928</v>
      </c>
      <c r="C1324" t="s">
        <v>11</v>
      </c>
      <c r="D1324" t="s">
        <v>77</v>
      </c>
      <c r="E1324" s="2" t="str">
        <f>VLOOKUP('SampleSuperstore - Main Data'!D1324,Reference!$A$26:$B$74,2,FALSE)</f>
        <v>West</v>
      </c>
      <c r="F1324" s="22" t="s">
        <v>29</v>
      </c>
      <c r="G1324" s="22" t="s">
        <v>33</v>
      </c>
      <c r="H1324" s="24">
        <f>VLOOKUP($G1324, Reference!$A$3:$C$20, 2,FALSE)*I1324</f>
        <v>30</v>
      </c>
      <c r="I1324" s="22">
        <v>6</v>
      </c>
      <c r="J1324" s="26" cm="1">
        <f t="array" ref="J1324">IFERROR(_xlfn.IFS(AND(C1324="Corporate", F1324="Technology"), 3%, C1324="Corporate", 1%),0%)</f>
        <v>0</v>
      </c>
      <c r="K1324" s="24">
        <f>VLOOKUP($G1324, Reference!$A$3:$C$20, 3,FALSE)*I1324</f>
        <v>15</v>
      </c>
      <c r="L1324" s="27">
        <f t="shared" si="40"/>
        <v>15</v>
      </c>
      <c r="M1324" s="27">
        <f t="shared" si="41"/>
        <v>15</v>
      </c>
    </row>
    <row r="1325" spans="1:13" x14ac:dyDescent="0.2">
      <c r="A1325">
        <v>2642</v>
      </c>
      <c r="B1325" s="4">
        <v>43929</v>
      </c>
      <c r="C1325" t="s">
        <v>11</v>
      </c>
      <c r="D1325" t="s">
        <v>25</v>
      </c>
      <c r="E1325" s="2" t="str">
        <f>VLOOKUP('SampleSuperstore - Main Data'!D1325,Reference!$A$26:$B$74,2,FALSE)</f>
        <v>Central</v>
      </c>
      <c r="F1325" s="22" t="s">
        <v>23</v>
      </c>
      <c r="G1325" s="22" t="s">
        <v>24</v>
      </c>
      <c r="H1325" s="24">
        <f>VLOOKUP($G1325, Reference!$A$3:$C$20, 2,FALSE)*I1325</f>
        <v>396</v>
      </c>
      <c r="I1325" s="22">
        <v>4</v>
      </c>
      <c r="J1325" s="26" cm="1">
        <f t="array" ref="J1325">IFERROR(_xlfn.IFS(AND(C1325="Corporate", F1325="Technology"), 3%, C1325="Corporate", 1%),0%)</f>
        <v>0</v>
      </c>
      <c r="K1325" s="24">
        <f>VLOOKUP($G1325, Reference!$A$3:$C$20, 3,FALSE)*I1325</f>
        <v>316</v>
      </c>
      <c r="L1325" s="27">
        <f t="shared" si="40"/>
        <v>80</v>
      </c>
      <c r="M1325" s="27">
        <f t="shared" si="41"/>
        <v>80</v>
      </c>
    </row>
    <row r="1326" spans="1:13" x14ac:dyDescent="0.2">
      <c r="A1326">
        <v>2643</v>
      </c>
      <c r="B1326" s="4">
        <v>43929</v>
      </c>
      <c r="C1326" t="s">
        <v>11</v>
      </c>
      <c r="D1326" t="s">
        <v>70</v>
      </c>
      <c r="E1326" s="2" t="str">
        <f>VLOOKUP('SampleSuperstore - Main Data'!D1326,Reference!$A$26:$B$74,2,FALSE)</f>
        <v>Central</v>
      </c>
      <c r="F1326" s="22" t="s">
        <v>29</v>
      </c>
      <c r="G1326" s="22" t="s">
        <v>33</v>
      </c>
      <c r="H1326" s="24">
        <f>VLOOKUP($G1326, Reference!$A$3:$C$20, 2,FALSE)*I1326</f>
        <v>25</v>
      </c>
      <c r="I1326" s="22">
        <v>5</v>
      </c>
      <c r="J1326" s="26" cm="1">
        <f t="array" ref="J1326">IFERROR(_xlfn.IFS(AND(C1326="Corporate", F1326="Technology"), 3%, C1326="Corporate", 1%),0%)</f>
        <v>0</v>
      </c>
      <c r="K1326" s="24">
        <f>VLOOKUP($G1326, Reference!$A$3:$C$20, 3,FALSE)*I1326</f>
        <v>12.5</v>
      </c>
      <c r="L1326" s="27">
        <f t="shared" si="40"/>
        <v>12.5</v>
      </c>
      <c r="M1326" s="27">
        <f t="shared" si="41"/>
        <v>12.5</v>
      </c>
    </row>
    <row r="1327" spans="1:13" x14ac:dyDescent="0.2">
      <c r="A1327">
        <v>2645</v>
      </c>
      <c r="B1327" s="4">
        <v>43929</v>
      </c>
      <c r="C1327" t="s">
        <v>11</v>
      </c>
      <c r="D1327" t="s">
        <v>72</v>
      </c>
      <c r="E1327" s="2" t="str">
        <f>VLOOKUP('SampleSuperstore - Main Data'!D1327,Reference!$A$26:$B$74,2,FALSE)</f>
        <v>South</v>
      </c>
      <c r="F1327" s="22" t="s">
        <v>13</v>
      </c>
      <c r="G1327" s="22" t="s">
        <v>49</v>
      </c>
      <c r="H1327" s="24">
        <f>VLOOKUP($G1327, Reference!$A$3:$C$20, 2,FALSE)*I1327</f>
        <v>200</v>
      </c>
      <c r="I1327" s="22">
        <v>5</v>
      </c>
      <c r="J1327" s="26" cm="1">
        <f t="array" ref="J1327">IFERROR(_xlfn.IFS(AND(C1327="Corporate", F1327="Technology"), 3%, C1327="Corporate", 1%),0%)</f>
        <v>0</v>
      </c>
      <c r="K1327" s="24">
        <f>VLOOKUP($G1327, Reference!$A$3:$C$20, 3,FALSE)*I1327</f>
        <v>175</v>
      </c>
      <c r="L1327" s="27">
        <f t="shared" si="40"/>
        <v>25</v>
      </c>
      <c r="M1327" s="27">
        <f t="shared" si="41"/>
        <v>25</v>
      </c>
    </row>
    <row r="1328" spans="1:13" x14ac:dyDescent="0.2">
      <c r="A1328">
        <v>2646</v>
      </c>
      <c r="B1328" s="4">
        <v>43929</v>
      </c>
      <c r="C1328" t="s">
        <v>11</v>
      </c>
      <c r="D1328" t="s">
        <v>25</v>
      </c>
      <c r="E1328" s="2" t="str">
        <f>VLOOKUP('SampleSuperstore - Main Data'!D1328,Reference!$A$26:$B$74,2,FALSE)</f>
        <v>Central</v>
      </c>
      <c r="F1328" s="22" t="s">
        <v>29</v>
      </c>
      <c r="G1328" s="22" t="s">
        <v>33</v>
      </c>
      <c r="H1328" s="24">
        <f>VLOOKUP($G1328, Reference!$A$3:$C$20, 2,FALSE)*I1328</f>
        <v>15</v>
      </c>
      <c r="I1328" s="22">
        <v>3</v>
      </c>
      <c r="J1328" s="26" cm="1">
        <f t="array" ref="J1328">IFERROR(_xlfn.IFS(AND(C1328="Corporate", F1328="Technology"), 3%, C1328="Corporate", 1%),0%)</f>
        <v>0</v>
      </c>
      <c r="K1328" s="24">
        <f>VLOOKUP($G1328, Reference!$A$3:$C$20, 3,FALSE)*I1328</f>
        <v>7.5</v>
      </c>
      <c r="L1328" s="27">
        <f t="shared" si="40"/>
        <v>7.5</v>
      </c>
      <c r="M1328" s="27">
        <f t="shared" si="41"/>
        <v>7.5</v>
      </c>
    </row>
    <row r="1329" spans="1:13" x14ac:dyDescent="0.2">
      <c r="A1329">
        <v>2647</v>
      </c>
      <c r="B1329" s="4">
        <v>43929</v>
      </c>
      <c r="C1329" t="s">
        <v>11</v>
      </c>
      <c r="D1329" t="s">
        <v>15</v>
      </c>
      <c r="E1329" s="2" t="str">
        <f>VLOOKUP('SampleSuperstore - Main Data'!D1329,Reference!$A$26:$B$74,2,FALSE)</f>
        <v>West</v>
      </c>
      <c r="F1329" s="22" t="s">
        <v>13</v>
      </c>
      <c r="G1329" s="22" t="s">
        <v>26</v>
      </c>
      <c r="H1329" s="24">
        <f>VLOOKUP($G1329, Reference!$A$3:$C$20, 2,FALSE)*I1329</f>
        <v>5</v>
      </c>
      <c r="I1329" s="22">
        <v>2</v>
      </c>
      <c r="J1329" s="26" cm="1">
        <f t="array" ref="J1329">IFERROR(_xlfn.IFS(AND(C1329="Corporate", F1329="Technology"), 3%, C1329="Corporate", 1%),0%)</f>
        <v>0</v>
      </c>
      <c r="K1329" s="24">
        <f>VLOOKUP($G1329, Reference!$A$3:$C$20, 3,FALSE)*I1329</f>
        <v>4</v>
      </c>
      <c r="L1329" s="27">
        <f t="shared" si="40"/>
        <v>1</v>
      </c>
      <c r="M1329" s="27">
        <f t="shared" si="41"/>
        <v>1</v>
      </c>
    </row>
    <row r="1330" spans="1:13" x14ac:dyDescent="0.2">
      <c r="A1330">
        <v>2648</v>
      </c>
      <c r="B1330" s="4">
        <v>43929</v>
      </c>
      <c r="C1330" t="s">
        <v>11</v>
      </c>
      <c r="D1330" t="s">
        <v>15</v>
      </c>
      <c r="E1330" s="2" t="str">
        <f>VLOOKUP('SampleSuperstore - Main Data'!D1330,Reference!$A$26:$B$74,2,FALSE)</f>
        <v>West</v>
      </c>
      <c r="F1330" s="22" t="s">
        <v>29</v>
      </c>
      <c r="G1330" s="22" t="s">
        <v>33</v>
      </c>
      <c r="H1330" s="24">
        <f>VLOOKUP($G1330, Reference!$A$3:$C$20, 2,FALSE)*I1330</f>
        <v>25</v>
      </c>
      <c r="I1330" s="22">
        <v>5</v>
      </c>
      <c r="J1330" s="26" cm="1">
        <f t="array" ref="J1330">IFERROR(_xlfn.IFS(AND(C1330="Corporate", F1330="Technology"), 3%, C1330="Corporate", 1%),0%)</f>
        <v>0</v>
      </c>
      <c r="K1330" s="24">
        <f>VLOOKUP($G1330, Reference!$A$3:$C$20, 3,FALSE)*I1330</f>
        <v>12.5</v>
      </c>
      <c r="L1330" s="27">
        <f t="shared" si="40"/>
        <v>12.5</v>
      </c>
      <c r="M1330" s="27">
        <f t="shared" si="41"/>
        <v>12.5</v>
      </c>
    </row>
    <row r="1331" spans="1:13" x14ac:dyDescent="0.2">
      <c r="A1331">
        <v>2649</v>
      </c>
      <c r="B1331" s="4">
        <v>43929</v>
      </c>
      <c r="C1331" t="s">
        <v>11</v>
      </c>
      <c r="D1331" t="s">
        <v>40</v>
      </c>
      <c r="E1331" s="2" t="str">
        <f>VLOOKUP('SampleSuperstore - Main Data'!D1331,Reference!$A$26:$B$74,2,FALSE)</f>
        <v>East</v>
      </c>
      <c r="F1331" s="22" t="s">
        <v>29</v>
      </c>
      <c r="G1331" s="22" t="s">
        <v>50</v>
      </c>
      <c r="H1331" s="24">
        <f>VLOOKUP($G1331, Reference!$A$3:$C$20, 2,FALSE)*I1331</f>
        <v>597</v>
      </c>
      <c r="I1331" s="22">
        <v>3</v>
      </c>
      <c r="J1331" s="26" cm="1">
        <f t="array" ref="J1331">IFERROR(_xlfn.IFS(AND(C1331="Corporate", F1331="Technology"), 3%, C1331="Corporate", 1%),0%)</f>
        <v>0</v>
      </c>
      <c r="K1331" s="24">
        <f>VLOOKUP($G1331, Reference!$A$3:$C$20, 3,FALSE)*I1331</f>
        <v>495</v>
      </c>
      <c r="L1331" s="27">
        <f t="shared" si="40"/>
        <v>102</v>
      </c>
      <c r="M1331" s="27">
        <f t="shared" si="41"/>
        <v>102</v>
      </c>
    </row>
    <row r="1332" spans="1:13" x14ac:dyDescent="0.2">
      <c r="A1332">
        <v>2652</v>
      </c>
      <c r="B1332" s="4">
        <v>43929</v>
      </c>
      <c r="C1332" t="s">
        <v>11</v>
      </c>
      <c r="D1332" t="s">
        <v>31</v>
      </c>
      <c r="E1332" s="2" t="str">
        <f>VLOOKUP('SampleSuperstore - Main Data'!D1332,Reference!$A$26:$B$74,2,FALSE)</f>
        <v>Central</v>
      </c>
      <c r="F1332" s="22" t="s">
        <v>23</v>
      </c>
      <c r="G1332" s="22" t="s">
        <v>24</v>
      </c>
      <c r="H1332" s="24">
        <f>VLOOKUP($G1332, Reference!$A$3:$C$20, 2,FALSE)*I1332</f>
        <v>297</v>
      </c>
      <c r="I1332" s="22">
        <v>3</v>
      </c>
      <c r="J1332" s="26" cm="1">
        <f t="array" ref="J1332">IFERROR(_xlfn.IFS(AND(C1332="Corporate", F1332="Technology"), 3%, C1332="Corporate", 1%),0%)</f>
        <v>0</v>
      </c>
      <c r="K1332" s="24">
        <f>VLOOKUP($G1332, Reference!$A$3:$C$20, 3,FALSE)*I1332</f>
        <v>237</v>
      </c>
      <c r="L1332" s="27">
        <f t="shared" si="40"/>
        <v>60</v>
      </c>
      <c r="M1332" s="27">
        <f t="shared" si="41"/>
        <v>60</v>
      </c>
    </row>
    <row r="1333" spans="1:13" x14ac:dyDescent="0.2">
      <c r="A1333">
        <v>2654</v>
      </c>
      <c r="B1333" s="4">
        <v>43929</v>
      </c>
      <c r="C1333" t="s">
        <v>11</v>
      </c>
      <c r="D1333" t="s">
        <v>22</v>
      </c>
      <c r="E1333" s="2" t="str">
        <f>VLOOKUP('SampleSuperstore - Main Data'!D1333,Reference!$A$26:$B$74,2,FALSE)</f>
        <v>West</v>
      </c>
      <c r="F1333" s="22" t="s">
        <v>13</v>
      </c>
      <c r="G1333" s="22" t="s">
        <v>14</v>
      </c>
      <c r="H1333" s="24">
        <f>VLOOKUP($G1333, Reference!$A$3:$C$20, 2,FALSE)*I1333</f>
        <v>180</v>
      </c>
      <c r="I1333" s="22">
        <v>4</v>
      </c>
      <c r="J1333" s="26" cm="1">
        <f t="array" ref="J1333">IFERROR(_xlfn.IFS(AND(C1333="Corporate", F1333="Technology"), 3%, C1333="Corporate", 1%),0%)</f>
        <v>0</v>
      </c>
      <c r="K1333" s="24">
        <f>VLOOKUP($G1333, Reference!$A$3:$C$20, 3,FALSE)*I1333</f>
        <v>140</v>
      </c>
      <c r="L1333" s="27">
        <f t="shared" si="40"/>
        <v>40</v>
      </c>
      <c r="M1333" s="27">
        <f t="shared" si="41"/>
        <v>40</v>
      </c>
    </row>
    <row r="1334" spans="1:13" x14ac:dyDescent="0.2">
      <c r="A1334">
        <v>2655</v>
      </c>
      <c r="B1334" s="4">
        <v>43929</v>
      </c>
      <c r="C1334" t="s">
        <v>11</v>
      </c>
      <c r="D1334" t="s">
        <v>34</v>
      </c>
      <c r="E1334" s="2" t="str">
        <f>VLOOKUP('SampleSuperstore - Main Data'!D1334,Reference!$A$26:$B$74,2,FALSE)</f>
        <v>South</v>
      </c>
      <c r="F1334" s="22" t="s">
        <v>13</v>
      </c>
      <c r="G1334" s="22" t="s">
        <v>20</v>
      </c>
      <c r="H1334" s="24">
        <f>VLOOKUP($G1334, Reference!$A$3:$C$20, 2,FALSE)*I1334</f>
        <v>51</v>
      </c>
      <c r="I1334" s="22">
        <v>3</v>
      </c>
      <c r="J1334" s="26" cm="1">
        <f t="array" ref="J1334">IFERROR(_xlfn.IFS(AND(C1334="Corporate", F1334="Technology"), 3%, C1334="Corporate", 1%),0%)</f>
        <v>0</v>
      </c>
      <c r="K1334" s="24">
        <f>VLOOKUP($G1334, Reference!$A$3:$C$20, 3,FALSE)*I1334</f>
        <v>30</v>
      </c>
      <c r="L1334" s="27">
        <f t="shared" si="40"/>
        <v>21</v>
      </c>
      <c r="M1334" s="27">
        <f t="shared" si="41"/>
        <v>21</v>
      </c>
    </row>
    <row r="1335" spans="1:13" x14ac:dyDescent="0.2">
      <c r="A1335">
        <v>2656</v>
      </c>
      <c r="B1335" s="4">
        <v>43929</v>
      </c>
      <c r="C1335" t="s">
        <v>11</v>
      </c>
      <c r="D1335" t="s">
        <v>15</v>
      </c>
      <c r="E1335" s="2" t="str">
        <f>VLOOKUP('SampleSuperstore - Main Data'!D1335,Reference!$A$26:$B$74,2,FALSE)</f>
        <v>West</v>
      </c>
      <c r="F1335" s="22" t="s">
        <v>13</v>
      </c>
      <c r="G1335" s="22" t="s">
        <v>49</v>
      </c>
      <c r="H1335" s="24">
        <f>VLOOKUP($G1335, Reference!$A$3:$C$20, 2,FALSE)*I1335</f>
        <v>80</v>
      </c>
      <c r="I1335" s="22">
        <v>2</v>
      </c>
      <c r="J1335" s="26" cm="1">
        <f t="array" ref="J1335">IFERROR(_xlfn.IFS(AND(C1335="Corporate", F1335="Technology"), 3%, C1335="Corporate", 1%),0%)</f>
        <v>0</v>
      </c>
      <c r="K1335" s="24">
        <f>VLOOKUP($G1335, Reference!$A$3:$C$20, 3,FALSE)*I1335</f>
        <v>70</v>
      </c>
      <c r="L1335" s="27">
        <f t="shared" si="40"/>
        <v>10</v>
      </c>
      <c r="M1335" s="27">
        <f t="shared" si="41"/>
        <v>10</v>
      </c>
    </row>
    <row r="1336" spans="1:13" x14ac:dyDescent="0.2">
      <c r="A1336">
        <v>2657</v>
      </c>
      <c r="B1336" s="4">
        <v>43929</v>
      </c>
      <c r="C1336" t="s">
        <v>11</v>
      </c>
      <c r="D1336" t="s">
        <v>44</v>
      </c>
      <c r="E1336" s="2" t="str">
        <f>VLOOKUP('SampleSuperstore - Main Data'!D1336,Reference!$A$26:$B$74,2,FALSE)</f>
        <v>South</v>
      </c>
      <c r="F1336" s="22" t="s">
        <v>13</v>
      </c>
      <c r="G1336" s="22" t="s">
        <v>20</v>
      </c>
      <c r="H1336" s="24">
        <f>VLOOKUP($G1336, Reference!$A$3:$C$20, 2,FALSE)*I1336</f>
        <v>17</v>
      </c>
      <c r="I1336" s="22">
        <v>1</v>
      </c>
      <c r="J1336" s="26" cm="1">
        <f t="array" ref="J1336">IFERROR(_xlfn.IFS(AND(C1336="Corporate", F1336="Technology"), 3%, C1336="Corporate", 1%),0%)</f>
        <v>0</v>
      </c>
      <c r="K1336" s="24">
        <f>VLOOKUP($G1336, Reference!$A$3:$C$20, 3,FALSE)*I1336</f>
        <v>10</v>
      </c>
      <c r="L1336" s="27">
        <f t="shared" si="40"/>
        <v>7</v>
      </c>
      <c r="M1336" s="27">
        <f t="shared" si="41"/>
        <v>7</v>
      </c>
    </row>
    <row r="1337" spans="1:13" x14ac:dyDescent="0.2">
      <c r="A1337">
        <v>2661</v>
      </c>
      <c r="B1337" s="4">
        <v>43929</v>
      </c>
      <c r="C1337" t="s">
        <v>11</v>
      </c>
      <c r="D1337" t="s">
        <v>36</v>
      </c>
      <c r="E1337" s="2" t="str">
        <f>VLOOKUP('SampleSuperstore - Main Data'!D1337,Reference!$A$26:$B$74,2,FALSE)</f>
        <v>East</v>
      </c>
      <c r="F1337" s="22" t="s">
        <v>29</v>
      </c>
      <c r="G1337" s="22" t="s">
        <v>33</v>
      </c>
      <c r="H1337" s="24">
        <f>VLOOKUP($G1337, Reference!$A$3:$C$20, 2,FALSE)*I1337</f>
        <v>15</v>
      </c>
      <c r="I1337" s="22">
        <v>3</v>
      </c>
      <c r="J1337" s="26" cm="1">
        <f t="array" ref="J1337">IFERROR(_xlfn.IFS(AND(C1337="Corporate", F1337="Technology"), 3%, C1337="Corporate", 1%),0%)</f>
        <v>0</v>
      </c>
      <c r="K1337" s="24">
        <f>VLOOKUP($G1337, Reference!$A$3:$C$20, 3,FALSE)*I1337</f>
        <v>7.5</v>
      </c>
      <c r="L1337" s="27">
        <f t="shared" si="40"/>
        <v>7.5</v>
      </c>
      <c r="M1337" s="27">
        <f t="shared" si="41"/>
        <v>7.5</v>
      </c>
    </row>
    <row r="1338" spans="1:13" x14ac:dyDescent="0.2">
      <c r="A1338">
        <v>2664</v>
      </c>
      <c r="B1338" s="4">
        <v>43929</v>
      </c>
      <c r="C1338" t="s">
        <v>11</v>
      </c>
      <c r="D1338" t="s">
        <v>15</v>
      </c>
      <c r="E1338" s="2" t="str">
        <f>VLOOKUP('SampleSuperstore - Main Data'!D1338,Reference!$A$26:$B$74,2,FALSE)</f>
        <v>West</v>
      </c>
      <c r="F1338" s="22" t="s">
        <v>29</v>
      </c>
      <c r="G1338" s="22" t="s">
        <v>33</v>
      </c>
      <c r="H1338" s="24">
        <f>VLOOKUP($G1338, Reference!$A$3:$C$20, 2,FALSE)*I1338</f>
        <v>15</v>
      </c>
      <c r="I1338" s="22">
        <v>3</v>
      </c>
      <c r="J1338" s="26" cm="1">
        <f t="array" ref="J1338">IFERROR(_xlfn.IFS(AND(C1338="Corporate", F1338="Technology"), 3%, C1338="Corporate", 1%),0%)</f>
        <v>0</v>
      </c>
      <c r="K1338" s="24">
        <f>VLOOKUP($G1338, Reference!$A$3:$C$20, 3,FALSE)*I1338</f>
        <v>7.5</v>
      </c>
      <c r="L1338" s="27">
        <f t="shared" si="40"/>
        <v>7.5</v>
      </c>
      <c r="M1338" s="27">
        <f t="shared" si="41"/>
        <v>7.5</v>
      </c>
    </row>
    <row r="1339" spans="1:13" x14ac:dyDescent="0.2">
      <c r="A1339">
        <v>2673</v>
      </c>
      <c r="B1339" s="4">
        <v>43930</v>
      </c>
      <c r="C1339" t="s">
        <v>11</v>
      </c>
      <c r="D1339" t="s">
        <v>21</v>
      </c>
      <c r="E1339" s="2" t="str">
        <f>VLOOKUP('SampleSuperstore - Main Data'!D1339,Reference!$A$26:$B$74,2,FALSE)</f>
        <v>West</v>
      </c>
      <c r="F1339" s="22" t="s">
        <v>23</v>
      </c>
      <c r="G1339" s="22" t="s">
        <v>37</v>
      </c>
      <c r="H1339" s="24">
        <f>VLOOKUP($G1339, Reference!$A$3:$C$20, 2,FALSE)*I1339</f>
        <v>27</v>
      </c>
      <c r="I1339" s="22">
        <v>3</v>
      </c>
      <c r="J1339" s="26" cm="1">
        <f t="array" ref="J1339">IFERROR(_xlfn.IFS(AND(C1339="Corporate", F1339="Technology"), 3%, C1339="Corporate", 1%),0%)</f>
        <v>0</v>
      </c>
      <c r="K1339" s="24">
        <f>VLOOKUP($G1339, Reference!$A$3:$C$20, 3,FALSE)*I1339</f>
        <v>15</v>
      </c>
      <c r="L1339" s="27">
        <f t="shared" si="40"/>
        <v>12</v>
      </c>
      <c r="M1339" s="27">
        <f t="shared" si="41"/>
        <v>12</v>
      </c>
    </row>
    <row r="1340" spans="1:13" x14ac:dyDescent="0.2">
      <c r="A1340">
        <v>2674</v>
      </c>
      <c r="B1340" s="4">
        <v>43930</v>
      </c>
      <c r="C1340" t="s">
        <v>11</v>
      </c>
      <c r="D1340" t="s">
        <v>25</v>
      </c>
      <c r="E1340" s="2" t="str">
        <f>VLOOKUP('SampleSuperstore - Main Data'!D1340,Reference!$A$26:$B$74,2,FALSE)</f>
        <v>Central</v>
      </c>
      <c r="F1340" s="22" t="s">
        <v>13</v>
      </c>
      <c r="G1340" s="22" t="s">
        <v>35</v>
      </c>
      <c r="H1340" s="24">
        <f>VLOOKUP($G1340, Reference!$A$3:$C$20, 2,FALSE)*I1340</f>
        <v>48</v>
      </c>
      <c r="I1340" s="22">
        <v>2</v>
      </c>
      <c r="J1340" s="26" cm="1">
        <f t="array" ref="J1340">IFERROR(_xlfn.IFS(AND(C1340="Corporate", F1340="Technology"), 3%, C1340="Corporate", 1%),0%)</f>
        <v>0</v>
      </c>
      <c r="K1340" s="24">
        <f>VLOOKUP($G1340, Reference!$A$3:$C$20, 3,FALSE)*I1340</f>
        <v>38</v>
      </c>
      <c r="L1340" s="27">
        <f t="shared" si="40"/>
        <v>10</v>
      </c>
      <c r="M1340" s="27">
        <f t="shared" si="41"/>
        <v>10</v>
      </c>
    </row>
    <row r="1341" spans="1:13" x14ac:dyDescent="0.2">
      <c r="A1341">
        <v>2675</v>
      </c>
      <c r="B1341" s="4">
        <v>43930</v>
      </c>
      <c r="C1341" t="s">
        <v>11</v>
      </c>
      <c r="D1341" t="s">
        <v>21</v>
      </c>
      <c r="E1341" s="2" t="str">
        <f>VLOOKUP('SampleSuperstore - Main Data'!D1341,Reference!$A$26:$B$74,2,FALSE)</f>
        <v>West</v>
      </c>
      <c r="F1341" s="22" t="s">
        <v>23</v>
      </c>
      <c r="G1341" s="22" t="s">
        <v>59</v>
      </c>
      <c r="H1341" s="24">
        <f>VLOOKUP($G1341, Reference!$A$3:$C$20, 2,FALSE)*I1341</f>
        <v>85</v>
      </c>
      <c r="I1341" s="22">
        <v>1</v>
      </c>
      <c r="J1341" s="26" cm="1">
        <f t="array" ref="J1341">IFERROR(_xlfn.IFS(AND(C1341="Corporate", F1341="Technology"), 3%, C1341="Corporate", 1%),0%)</f>
        <v>0</v>
      </c>
      <c r="K1341" s="24">
        <f>VLOOKUP($G1341, Reference!$A$3:$C$20, 3,FALSE)*I1341</f>
        <v>75</v>
      </c>
      <c r="L1341" s="27">
        <f t="shared" si="40"/>
        <v>10</v>
      </c>
      <c r="M1341" s="27">
        <f t="shared" si="41"/>
        <v>10</v>
      </c>
    </row>
    <row r="1342" spans="1:13" x14ac:dyDescent="0.2">
      <c r="A1342">
        <v>2676</v>
      </c>
      <c r="B1342" s="4">
        <v>43930</v>
      </c>
      <c r="C1342" t="s">
        <v>11</v>
      </c>
      <c r="D1342" t="s">
        <v>43</v>
      </c>
      <c r="E1342" s="2" t="str">
        <f>VLOOKUP('SampleSuperstore - Main Data'!D1342,Reference!$A$26:$B$74,2,FALSE)</f>
        <v>West</v>
      </c>
      <c r="F1342" s="22" t="s">
        <v>23</v>
      </c>
      <c r="G1342" s="22" t="s">
        <v>24</v>
      </c>
      <c r="H1342" s="24">
        <f>VLOOKUP($G1342, Reference!$A$3:$C$20, 2,FALSE)*I1342</f>
        <v>297</v>
      </c>
      <c r="I1342" s="22">
        <v>3</v>
      </c>
      <c r="J1342" s="26" cm="1">
        <f t="array" ref="J1342">IFERROR(_xlfn.IFS(AND(C1342="Corporate", F1342="Technology"), 3%, C1342="Corporate", 1%),0%)</f>
        <v>0</v>
      </c>
      <c r="K1342" s="24">
        <f>VLOOKUP($G1342, Reference!$A$3:$C$20, 3,FALSE)*I1342</f>
        <v>237</v>
      </c>
      <c r="L1342" s="27">
        <f t="shared" si="40"/>
        <v>60</v>
      </c>
      <c r="M1342" s="27">
        <f t="shared" si="41"/>
        <v>60</v>
      </c>
    </row>
    <row r="1343" spans="1:13" x14ac:dyDescent="0.2">
      <c r="A1343">
        <v>2681</v>
      </c>
      <c r="B1343" s="4">
        <v>43930</v>
      </c>
      <c r="C1343" t="s">
        <v>11</v>
      </c>
      <c r="D1343" t="s">
        <v>25</v>
      </c>
      <c r="E1343" s="2" t="str">
        <f>VLOOKUP('SampleSuperstore - Main Data'!D1343,Reference!$A$26:$B$74,2,FALSE)</f>
        <v>Central</v>
      </c>
      <c r="F1343" s="22" t="s">
        <v>29</v>
      </c>
      <c r="G1343" s="22" t="s">
        <v>50</v>
      </c>
      <c r="H1343" s="24">
        <f>VLOOKUP($G1343, Reference!$A$3:$C$20, 2,FALSE)*I1343</f>
        <v>199</v>
      </c>
      <c r="I1343" s="22">
        <v>1</v>
      </c>
      <c r="J1343" s="26" cm="1">
        <f t="array" ref="J1343">IFERROR(_xlfn.IFS(AND(C1343="Corporate", F1343="Technology"), 3%, C1343="Corporate", 1%),0%)</f>
        <v>0</v>
      </c>
      <c r="K1343" s="24">
        <f>VLOOKUP($G1343, Reference!$A$3:$C$20, 3,FALSE)*I1343</f>
        <v>165</v>
      </c>
      <c r="L1343" s="27">
        <f t="shared" si="40"/>
        <v>34</v>
      </c>
      <c r="M1343" s="27">
        <f t="shared" si="41"/>
        <v>34</v>
      </c>
    </row>
    <row r="1344" spans="1:13" x14ac:dyDescent="0.2">
      <c r="A1344">
        <v>2683</v>
      </c>
      <c r="B1344" s="4">
        <v>43930</v>
      </c>
      <c r="C1344" t="s">
        <v>11</v>
      </c>
      <c r="D1344" t="s">
        <v>44</v>
      </c>
      <c r="E1344" s="2" t="str">
        <f>VLOOKUP('SampleSuperstore - Main Data'!D1344,Reference!$A$26:$B$74,2,FALSE)</f>
        <v>South</v>
      </c>
      <c r="F1344" s="22" t="s">
        <v>13</v>
      </c>
      <c r="G1344" s="22" t="s">
        <v>26</v>
      </c>
      <c r="H1344" s="24">
        <f>VLOOKUP($G1344, Reference!$A$3:$C$20, 2,FALSE)*I1344</f>
        <v>17.5</v>
      </c>
      <c r="I1344" s="22">
        <v>7</v>
      </c>
      <c r="J1344" s="26" cm="1">
        <f t="array" ref="J1344">IFERROR(_xlfn.IFS(AND(C1344="Corporate", F1344="Technology"), 3%, C1344="Corporate", 1%),0%)</f>
        <v>0</v>
      </c>
      <c r="K1344" s="24">
        <f>VLOOKUP($G1344, Reference!$A$3:$C$20, 3,FALSE)*I1344</f>
        <v>14</v>
      </c>
      <c r="L1344" s="27">
        <f t="shared" si="40"/>
        <v>3.5</v>
      </c>
      <c r="M1344" s="27">
        <f t="shared" si="41"/>
        <v>3.5</v>
      </c>
    </row>
    <row r="1345" spans="1:13" x14ac:dyDescent="0.2">
      <c r="A1345">
        <v>2684</v>
      </c>
      <c r="B1345" s="4">
        <v>43930</v>
      </c>
      <c r="C1345" t="s">
        <v>11</v>
      </c>
      <c r="D1345" t="s">
        <v>36</v>
      </c>
      <c r="E1345" s="2" t="str">
        <f>VLOOKUP('SampleSuperstore - Main Data'!D1345,Reference!$A$26:$B$74,2,FALSE)</f>
        <v>East</v>
      </c>
      <c r="F1345" s="22" t="s">
        <v>13</v>
      </c>
      <c r="G1345" s="22" t="s">
        <v>49</v>
      </c>
      <c r="H1345" s="24">
        <f>VLOOKUP($G1345, Reference!$A$3:$C$20, 2,FALSE)*I1345</f>
        <v>120</v>
      </c>
      <c r="I1345" s="22">
        <v>3</v>
      </c>
      <c r="J1345" s="26" cm="1">
        <f t="array" ref="J1345">IFERROR(_xlfn.IFS(AND(C1345="Corporate", F1345="Technology"), 3%, C1345="Corporate", 1%),0%)</f>
        <v>0</v>
      </c>
      <c r="K1345" s="24">
        <f>VLOOKUP($G1345, Reference!$A$3:$C$20, 3,FALSE)*I1345</f>
        <v>105</v>
      </c>
      <c r="L1345" s="27">
        <f t="shared" si="40"/>
        <v>15</v>
      </c>
      <c r="M1345" s="27">
        <f t="shared" si="41"/>
        <v>15</v>
      </c>
    </row>
    <row r="1346" spans="1:13" x14ac:dyDescent="0.2">
      <c r="A1346">
        <v>2685</v>
      </c>
      <c r="B1346" s="4">
        <v>43930</v>
      </c>
      <c r="C1346" t="s">
        <v>11</v>
      </c>
      <c r="D1346" t="s">
        <v>21</v>
      </c>
      <c r="E1346" s="2" t="str">
        <f>VLOOKUP('SampleSuperstore - Main Data'!D1346,Reference!$A$26:$B$74,2,FALSE)</f>
        <v>West</v>
      </c>
      <c r="F1346" s="22" t="s">
        <v>13</v>
      </c>
      <c r="G1346" s="22" t="s">
        <v>14</v>
      </c>
      <c r="H1346" s="24">
        <f>VLOOKUP($G1346, Reference!$A$3:$C$20, 2,FALSE)*I1346</f>
        <v>45</v>
      </c>
      <c r="I1346" s="22">
        <v>1</v>
      </c>
      <c r="J1346" s="26" cm="1">
        <f t="array" ref="J1346">IFERROR(_xlfn.IFS(AND(C1346="Corporate", F1346="Technology"), 3%, C1346="Corporate", 1%),0%)</f>
        <v>0</v>
      </c>
      <c r="K1346" s="24">
        <f>VLOOKUP($G1346, Reference!$A$3:$C$20, 3,FALSE)*I1346</f>
        <v>35</v>
      </c>
      <c r="L1346" s="27">
        <f t="shared" ref="L1346:L1409" si="42">H1346-K1346</f>
        <v>10</v>
      </c>
      <c r="M1346" s="27">
        <f t="shared" ref="M1346:M1409" si="43">H1346*(1-J1346)-K1346</f>
        <v>10</v>
      </c>
    </row>
    <row r="1347" spans="1:13" x14ac:dyDescent="0.2">
      <c r="A1347">
        <v>2686</v>
      </c>
      <c r="B1347" s="4">
        <v>43930</v>
      </c>
      <c r="C1347" t="s">
        <v>11</v>
      </c>
      <c r="D1347" t="s">
        <v>15</v>
      </c>
      <c r="E1347" s="2" t="str">
        <f>VLOOKUP('SampleSuperstore - Main Data'!D1347,Reference!$A$26:$B$74,2,FALSE)</f>
        <v>West</v>
      </c>
      <c r="F1347" s="22" t="s">
        <v>13</v>
      </c>
      <c r="G1347" s="22" t="s">
        <v>14</v>
      </c>
      <c r="H1347" s="24">
        <f>VLOOKUP($G1347, Reference!$A$3:$C$20, 2,FALSE)*I1347</f>
        <v>180</v>
      </c>
      <c r="I1347" s="22">
        <v>4</v>
      </c>
      <c r="J1347" s="26" cm="1">
        <f t="array" ref="J1347">IFERROR(_xlfn.IFS(AND(C1347="Corporate", F1347="Technology"), 3%, C1347="Corporate", 1%),0%)</f>
        <v>0</v>
      </c>
      <c r="K1347" s="24">
        <f>VLOOKUP($G1347, Reference!$A$3:$C$20, 3,FALSE)*I1347</f>
        <v>140</v>
      </c>
      <c r="L1347" s="27">
        <f t="shared" si="42"/>
        <v>40</v>
      </c>
      <c r="M1347" s="27">
        <f t="shared" si="43"/>
        <v>40</v>
      </c>
    </row>
    <row r="1348" spans="1:13" x14ac:dyDescent="0.2">
      <c r="A1348">
        <v>2689</v>
      </c>
      <c r="B1348" s="4">
        <v>43930</v>
      </c>
      <c r="C1348" t="s">
        <v>11</v>
      </c>
      <c r="D1348" t="s">
        <v>36</v>
      </c>
      <c r="E1348" s="2" t="str">
        <f>VLOOKUP('SampleSuperstore - Main Data'!D1348,Reference!$A$26:$B$74,2,FALSE)</f>
        <v>East</v>
      </c>
      <c r="F1348" s="22" t="s">
        <v>23</v>
      </c>
      <c r="G1348" s="22" t="s">
        <v>24</v>
      </c>
      <c r="H1348" s="24">
        <f>VLOOKUP($G1348, Reference!$A$3:$C$20, 2,FALSE)*I1348</f>
        <v>99</v>
      </c>
      <c r="I1348" s="22">
        <v>1</v>
      </c>
      <c r="J1348" s="26" cm="1">
        <f t="array" ref="J1348">IFERROR(_xlfn.IFS(AND(C1348="Corporate", F1348="Technology"), 3%, C1348="Corporate", 1%),0%)</f>
        <v>0</v>
      </c>
      <c r="K1348" s="24">
        <f>VLOOKUP($G1348, Reference!$A$3:$C$20, 3,FALSE)*I1348</f>
        <v>79</v>
      </c>
      <c r="L1348" s="27">
        <f t="shared" si="42"/>
        <v>20</v>
      </c>
      <c r="M1348" s="27">
        <f t="shared" si="43"/>
        <v>20</v>
      </c>
    </row>
    <row r="1349" spans="1:13" x14ac:dyDescent="0.2">
      <c r="A1349">
        <v>2690</v>
      </c>
      <c r="B1349" s="4">
        <v>43930</v>
      </c>
      <c r="C1349" t="s">
        <v>11</v>
      </c>
      <c r="D1349" t="s">
        <v>36</v>
      </c>
      <c r="E1349" s="2" t="str">
        <f>VLOOKUP('SampleSuperstore - Main Data'!D1349,Reference!$A$26:$B$74,2,FALSE)</f>
        <v>East</v>
      </c>
      <c r="F1349" s="22" t="s">
        <v>23</v>
      </c>
      <c r="G1349" s="22" t="s">
        <v>24</v>
      </c>
      <c r="H1349" s="24">
        <f>VLOOKUP($G1349, Reference!$A$3:$C$20, 2,FALSE)*I1349</f>
        <v>198</v>
      </c>
      <c r="I1349" s="22">
        <v>2</v>
      </c>
      <c r="J1349" s="26" cm="1">
        <f t="array" ref="J1349">IFERROR(_xlfn.IFS(AND(C1349="Corporate", F1349="Technology"), 3%, C1349="Corporate", 1%),0%)</f>
        <v>0</v>
      </c>
      <c r="K1349" s="24">
        <f>VLOOKUP($G1349, Reference!$A$3:$C$20, 3,FALSE)*I1349</f>
        <v>158</v>
      </c>
      <c r="L1349" s="27">
        <f t="shared" si="42"/>
        <v>40</v>
      </c>
      <c r="M1349" s="27">
        <f t="shared" si="43"/>
        <v>40</v>
      </c>
    </row>
    <row r="1350" spans="1:13" x14ac:dyDescent="0.2">
      <c r="A1350">
        <v>2697</v>
      </c>
      <c r="B1350" s="4">
        <v>43931</v>
      </c>
      <c r="C1350" t="s">
        <v>11</v>
      </c>
      <c r="D1350" t="s">
        <v>15</v>
      </c>
      <c r="E1350" s="2" t="str">
        <f>VLOOKUP('SampleSuperstore - Main Data'!D1350,Reference!$A$26:$B$74,2,FALSE)</f>
        <v>West</v>
      </c>
      <c r="F1350" s="22" t="s">
        <v>23</v>
      </c>
      <c r="G1350" s="22" t="s">
        <v>38</v>
      </c>
      <c r="H1350" s="24">
        <f>VLOOKUP($G1350, Reference!$A$3:$C$20, 2,FALSE)*I1350</f>
        <v>1040</v>
      </c>
      <c r="I1350" s="22">
        <v>13</v>
      </c>
      <c r="J1350" s="26" cm="1">
        <f t="array" ref="J1350">IFERROR(_xlfn.IFS(AND(C1350="Corporate", F1350="Technology"), 3%, C1350="Corporate", 1%),0%)</f>
        <v>0</v>
      </c>
      <c r="K1350" s="24">
        <f>VLOOKUP($G1350, Reference!$A$3:$C$20, 3,FALSE)*I1350</f>
        <v>845</v>
      </c>
      <c r="L1350" s="27">
        <f t="shared" si="42"/>
        <v>195</v>
      </c>
      <c r="M1350" s="27">
        <f t="shared" si="43"/>
        <v>195</v>
      </c>
    </row>
    <row r="1351" spans="1:13" x14ac:dyDescent="0.2">
      <c r="A1351">
        <v>2698</v>
      </c>
      <c r="B1351" s="4">
        <v>43931</v>
      </c>
      <c r="C1351" t="s">
        <v>11</v>
      </c>
      <c r="D1351" t="s">
        <v>15</v>
      </c>
      <c r="E1351" s="2" t="str">
        <f>VLOOKUP('SampleSuperstore - Main Data'!D1351,Reference!$A$26:$B$74,2,FALSE)</f>
        <v>West</v>
      </c>
      <c r="F1351" s="22" t="s">
        <v>23</v>
      </c>
      <c r="G1351" s="22" t="s">
        <v>37</v>
      </c>
      <c r="H1351" s="24">
        <f>VLOOKUP($G1351, Reference!$A$3:$C$20, 2,FALSE)*I1351</f>
        <v>18</v>
      </c>
      <c r="I1351" s="22">
        <v>2</v>
      </c>
      <c r="J1351" s="26" cm="1">
        <f t="array" ref="J1351">IFERROR(_xlfn.IFS(AND(C1351="Corporate", F1351="Technology"), 3%, C1351="Corporate", 1%),0%)</f>
        <v>0</v>
      </c>
      <c r="K1351" s="24">
        <f>VLOOKUP($G1351, Reference!$A$3:$C$20, 3,FALSE)*I1351</f>
        <v>10</v>
      </c>
      <c r="L1351" s="27">
        <f t="shared" si="42"/>
        <v>8</v>
      </c>
      <c r="M1351" s="27">
        <f t="shared" si="43"/>
        <v>8</v>
      </c>
    </row>
    <row r="1352" spans="1:13" x14ac:dyDescent="0.2">
      <c r="A1352">
        <v>2700</v>
      </c>
      <c r="B1352" s="4">
        <v>43931</v>
      </c>
      <c r="C1352" t="s">
        <v>11</v>
      </c>
      <c r="D1352" t="s">
        <v>36</v>
      </c>
      <c r="E1352" s="2" t="str">
        <f>VLOOKUP('SampleSuperstore - Main Data'!D1352,Reference!$A$26:$B$74,2,FALSE)</f>
        <v>East</v>
      </c>
      <c r="F1352" s="22" t="s">
        <v>13</v>
      </c>
      <c r="G1352" s="22" t="s">
        <v>26</v>
      </c>
      <c r="H1352" s="24">
        <f>VLOOKUP($G1352, Reference!$A$3:$C$20, 2,FALSE)*I1352</f>
        <v>7.5</v>
      </c>
      <c r="I1352" s="22">
        <v>3</v>
      </c>
      <c r="J1352" s="26" cm="1">
        <f t="array" ref="J1352">IFERROR(_xlfn.IFS(AND(C1352="Corporate", F1352="Technology"), 3%, C1352="Corporate", 1%),0%)</f>
        <v>0</v>
      </c>
      <c r="K1352" s="24">
        <f>VLOOKUP($G1352, Reference!$A$3:$C$20, 3,FALSE)*I1352</f>
        <v>6</v>
      </c>
      <c r="L1352" s="27">
        <f t="shared" si="42"/>
        <v>1.5</v>
      </c>
      <c r="M1352" s="27">
        <f t="shared" si="43"/>
        <v>1.5</v>
      </c>
    </row>
    <row r="1353" spans="1:13" x14ac:dyDescent="0.2">
      <c r="A1353">
        <v>2701</v>
      </c>
      <c r="B1353" s="4">
        <v>43931</v>
      </c>
      <c r="C1353" t="s">
        <v>11</v>
      </c>
      <c r="D1353" t="s">
        <v>15</v>
      </c>
      <c r="E1353" s="2" t="str">
        <f>VLOOKUP('SampleSuperstore - Main Data'!D1353,Reference!$A$26:$B$74,2,FALSE)</f>
        <v>West</v>
      </c>
      <c r="F1353" s="22" t="s">
        <v>13</v>
      </c>
      <c r="G1353" s="22" t="s">
        <v>49</v>
      </c>
      <c r="H1353" s="24">
        <f>VLOOKUP($G1353, Reference!$A$3:$C$20, 2,FALSE)*I1353</f>
        <v>160</v>
      </c>
      <c r="I1353" s="22">
        <v>4</v>
      </c>
      <c r="J1353" s="26" cm="1">
        <f t="array" ref="J1353">IFERROR(_xlfn.IFS(AND(C1353="Corporate", F1353="Technology"), 3%, C1353="Corporate", 1%),0%)</f>
        <v>0</v>
      </c>
      <c r="K1353" s="24">
        <f>VLOOKUP($G1353, Reference!$A$3:$C$20, 3,FALSE)*I1353</f>
        <v>140</v>
      </c>
      <c r="L1353" s="27">
        <f t="shared" si="42"/>
        <v>20</v>
      </c>
      <c r="M1353" s="27">
        <f t="shared" si="43"/>
        <v>20</v>
      </c>
    </row>
    <row r="1354" spans="1:13" x14ac:dyDescent="0.2">
      <c r="A1354">
        <v>2703</v>
      </c>
      <c r="B1354" s="4">
        <v>43931</v>
      </c>
      <c r="C1354" t="s">
        <v>11</v>
      </c>
      <c r="D1354" t="s">
        <v>36</v>
      </c>
      <c r="E1354" s="2" t="str">
        <f>VLOOKUP('SampleSuperstore - Main Data'!D1354,Reference!$A$26:$B$74,2,FALSE)</f>
        <v>East</v>
      </c>
      <c r="F1354" s="22" t="s">
        <v>13</v>
      </c>
      <c r="G1354" s="22" t="s">
        <v>28</v>
      </c>
      <c r="H1354" s="24">
        <f>VLOOKUP($G1354, Reference!$A$3:$C$20, 2,FALSE)*I1354</f>
        <v>60</v>
      </c>
      <c r="I1354" s="22">
        <v>4</v>
      </c>
      <c r="J1354" s="26" cm="1">
        <f t="array" ref="J1354">IFERROR(_xlfn.IFS(AND(C1354="Corporate", F1354="Technology"), 3%, C1354="Corporate", 1%),0%)</f>
        <v>0</v>
      </c>
      <c r="K1354" s="24">
        <f>VLOOKUP($G1354, Reference!$A$3:$C$20, 3,FALSE)*I1354</f>
        <v>48</v>
      </c>
      <c r="L1354" s="27">
        <f t="shared" si="42"/>
        <v>12</v>
      </c>
      <c r="M1354" s="27">
        <f t="shared" si="43"/>
        <v>12</v>
      </c>
    </row>
    <row r="1355" spans="1:13" x14ac:dyDescent="0.2">
      <c r="A1355">
        <v>2704</v>
      </c>
      <c r="B1355" s="4">
        <v>43931</v>
      </c>
      <c r="C1355" t="s">
        <v>11</v>
      </c>
      <c r="D1355" t="s">
        <v>15</v>
      </c>
      <c r="E1355" s="2" t="str">
        <f>VLOOKUP('SampleSuperstore - Main Data'!D1355,Reference!$A$26:$B$74,2,FALSE)</f>
        <v>West</v>
      </c>
      <c r="F1355" s="22" t="s">
        <v>13</v>
      </c>
      <c r="G1355" s="22" t="s">
        <v>49</v>
      </c>
      <c r="H1355" s="24">
        <f>VLOOKUP($G1355, Reference!$A$3:$C$20, 2,FALSE)*I1355</f>
        <v>120</v>
      </c>
      <c r="I1355" s="22">
        <v>3</v>
      </c>
      <c r="J1355" s="26" cm="1">
        <f t="array" ref="J1355">IFERROR(_xlfn.IFS(AND(C1355="Corporate", F1355="Technology"), 3%, C1355="Corporate", 1%),0%)</f>
        <v>0</v>
      </c>
      <c r="K1355" s="24">
        <f>VLOOKUP($G1355, Reference!$A$3:$C$20, 3,FALSE)*I1355</f>
        <v>105</v>
      </c>
      <c r="L1355" s="27">
        <f t="shared" si="42"/>
        <v>15</v>
      </c>
      <c r="M1355" s="27">
        <f t="shared" si="43"/>
        <v>15</v>
      </c>
    </row>
    <row r="1356" spans="1:13" x14ac:dyDescent="0.2">
      <c r="A1356">
        <v>2705</v>
      </c>
      <c r="B1356" s="4">
        <v>43931</v>
      </c>
      <c r="C1356" t="s">
        <v>11</v>
      </c>
      <c r="D1356" t="s">
        <v>15</v>
      </c>
      <c r="E1356" s="2" t="str">
        <f>VLOOKUP('SampleSuperstore - Main Data'!D1356,Reference!$A$26:$B$74,2,FALSE)</f>
        <v>West</v>
      </c>
      <c r="F1356" s="22" t="s">
        <v>13</v>
      </c>
      <c r="G1356" s="22" t="s">
        <v>26</v>
      </c>
      <c r="H1356" s="24">
        <f>VLOOKUP($G1356, Reference!$A$3:$C$20, 2,FALSE)*I1356</f>
        <v>17.5</v>
      </c>
      <c r="I1356" s="22">
        <v>7</v>
      </c>
      <c r="J1356" s="26" cm="1">
        <f t="array" ref="J1356">IFERROR(_xlfn.IFS(AND(C1356="Corporate", F1356="Technology"), 3%, C1356="Corporate", 1%),0%)</f>
        <v>0</v>
      </c>
      <c r="K1356" s="24">
        <f>VLOOKUP($G1356, Reference!$A$3:$C$20, 3,FALSE)*I1356</f>
        <v>14</v>
      </c>
      <c r="L1356" s="27">
        <f t="shared" si="42"/>
        <v>3.5</v>
      </c>
      <c r="M1356" s="27">
        <f t="shared" si="43"/>
        <v>3.5</v>
      </c>
    </row>
    <row r="1357" spans="1:13" x14ac:dyDescent="0.2">
      <c r="A1357">
        <v>2706</v>
      </c>
      <c r="B1357" s="4">
        <v>43931</v>
      </c>
      <c r="C1357" t="s">
        <v>11</v>
      </c>
      <c r="D1357" t="s">
        <v>15</v>
      </c>
      <c r="E1357" s="2" t="str">
        <f>VLOOKUP('SampleSuperstore - Main Data'!D1357,Reference!$A$26:$B$74,2,FALSE)</f>
        <v>West</v>
      </c>
      <c r="F1357" s="22" t="s">
        <v>23</v>
      </c>
      <c r="G1357" s="22" t="s">
        <v>37</v>
      </c>
      <c r="H1357" s="24">
        <f>VLOOKUP($G1357, Reference!$A$3:$C$20, 2,FALSE)*I1357</f>
        <v>27</v>
      </c>
      <c r="I1357" s="22">
        <v>3</v>
      </c>
      <c r="J1357" s="26" cm="1">
        <f t="array" ref="J1357">IFERROR(_xlfn.IFS(AND(C1357="Corporate", F1357="Technology"), 3%, C1357="Corporate", 1%),0%)</f>
        <v>0</v>
      </c>
      <c r="K1357" s="24">
        <f>VLOOKUP($G1357, Reference!$A$3:$C$20, 3,FALSE)*I1357</f>
        <v>15</v>
      </c>
      <c r="L1357" s="27">
        <f t="shared" si="42"/>
        <v>12</v>
      </c>
      <c r="M1357" s="27">
        <f t="shared" si="43"/>
        <v>12</v>
      </c>
    </row>
    <row r="1358" spans="1:13" x14ac:dyDescent="0.2">
      <c r="A1358">
        <v>2708</v>
      </c>
      <c r="B1358" s="4">
        <v>43931</v>
      </c>
      <c r="C1358" t="s">
        <v>11</v>
      </c>
      <c r="D1358" t="s">
        <v>36</v>
      </c>
      <c r="E1358" s="2" t="str">
        <f>VLOOKUP('SampleSuperstore - Main Data'!D1358,Reference!$A$26:$B$74,2,FALSE)</f>
        <v>East</v>
      </c>
      <c r="F1358" s="22" t="s">
        <v>13</v>
      </c>
      <c r="G1358" s="22" t="s">
        <v>26</v>
      </c>
      <c r="H1358" s="24">
        <f>VLOOKUP($G1358, Reference!$A$3:$C$20, 2,FALSE)*I1358</f>
        <v>12.5</v>
      </c>
      <c r="I1358" s="22">
        <v>5</v>
      </c>
      <c r="J1358" s="26" cm="1">
        <f t="array" ref="J1358">IFERROR(_xlfn.IFS(AND(C1358="Corporate", F1358="Technology"), 3%, C1358="Corporate", 1%),0%)</f>
        <v>0</v>
      </c>
      <c r="K1358" s="24">
        <f>VLOOKUP($G1358, Reference!$A$3:$C$20, 3,FALSE)*I1358</f>
        <v>10</v>
      </c>
      <c r="L1358" s="27">
        <f t="shared" si="42"/>
        <v>2.5</v>
      </c>
      <c r="M1358" s="27">
        <f t="shared" si="43"/>
        <v>2.5</v>
      </c>
    </row>
    <row r="1359" spans="1:13" x14ac:dyDescent="0.2">
      <c r="A1359">
        <v>2710</v>
      </c>
      <c r="B1359" s="4">
        <v>43931</v>
      </c>
      <c r="C1359" t="s">
        <v>11</v>
      </c>
      <c r="D1359" t="s">
        <v>70</v>
      </c>
      <c r="E1359" s="2" t="str">
        <f>VLOOKUP('SampleSuperstore - Main Data'!D1359,Reference!$A$26:$B$74,2,FALSE)</f>
        <v>Central</v>
      </c>
      <c r="F1359" s="22" t="s">
        <v>13</v>
      </c>
      <c r="G1359" s="22" t="s">
        <v>16</v>
      </c>
      <c r="H1359" s="24">
        <f>VLOOKUP($G1359, Reference!$A$3:$C$20, 2,FALSE)*I1359</f>
        <v>57</v>
      </c>
      <c r="I1359" s="22">
        <v>3</v>
      </c>
      <c r="J1359" s="26" cm="1">
        <f t="array" ref="J1359">IFERROR(_xlfn.IFS(AND(C1359="Corporate", F1359="Technology"), 3%, C1359="Corporate", 1%),0%)</f>
        <v>0</v>
      </c>
      <c r="K1359" s="24">
        <f>VLOOKUP($G1359, Reference!$A$3:$C$20, 3,FALSE)*I1359</f>
        <v>30</v>
      </c>
      <c r="L1359" s="27">
        <f t="shared" si="42"/>
        <v>27</v>
      </c>
      <c r="M1359" s="27">
        <f t="shared" si="43"/>
        <v>27</v>
      </c>
    </row>
    <row r="1360" spans="1:13" x14ac:dyDescent="0.2">
      <c r="A1360">
        <v>2711</v>
      </c>
      <c r="B1360" s="4">
        <v>43931</v>
      </c>
      <c r="C1360" t="s">
        <v>11</v>
      </c>
      <c r="D1360" t="s">
        <v>56</v>
      </c>
      <c r="E1360" s="2" t="str">
        <f>VLOOKUP('SampleSuperstore - Main Data'!D1360,Reference!$A$26:$B$74,2,FALSE)</f>
        <v>Central</v>
      </c>
      <c r="F1360" s="22" t="s">
        <v>29</v>
      </c>
      <c r="G1360" s="22" t="s">
        <v>50</v>
      </c>
      <c r="H1360" s="24">
        <f>VLOOKUP($G1360, Reference!$A$3:$C$20, 2,FALSE)*I1360</f>
        <v>597</v>
      </c>
      <c r="I1360" s="22">
        <v>3</v>
      </c>
      <c r="J1360" s="26" cm="1">
        <f t="array" ref="J1360">IFERROR(_xlfn.IFS(AND(C1360="Corporate", F1360="Technology"), 3%, C1360="Corporate", 1%),0%)</f>
        <v>0</v>
      </c>
      <c r="K1360" s="24">
        <f>VLOOKUP($G1360, Reference!$A$3:$C$20, 3,FALSE)*I1360</f>
        <v>495</v>
      </c>
      <c r="L1360" s="27">
        <f t="shared" si="42"/>
        <v>102</v>
      </c>
      <c r="M1360" s="27">
        <f t="shared" si="43"/>
        <v>102</v>
      </c>
    </row>
    <row r="1361" spans="1:13" x14ac:dyDescent="0.2">
      <c r="A1361">
        <v>2716</v>
      </c>
      <c r="B1361" s="4">
        <v>43932</v>
      </c>
      <c r="C1361" t="s">
        <v>11</v>
      </c>
      <c r="D1361" t="s">
        <v>36</v>
      </c>
      <c r="E1361" s="2" t="str">
        <f>VLOOKUP('SampleSuperstore - Main Data'!D1361,Reference!$A$26:$B$74,2,FALSE)</f>
        <v>East</v>
      </c>
      <c r="F1361" s="22" t="s">
        <v>13</v>
      </c>
      <c r="G1361" s="22" t="s">
        <v>35</v>
      </c>
      <c r="H1361" s="24">
        <f>VLOOKUP($G1361, Reference!$A$3:$C$20, 2,FALSE)*I1361</f>
        <v>72</v>
      </c>
      <c r="I1361" s="22">
        <v>3</v>
      </c>
      <c r="J1361" s="26" cm="1">
        <f t="array" ref="J1361">IFERROR(_xlfn.IFS(AND(C1361="Corporate", F1361="Technology"), 3%, C1361="Corporate", 1%),0%)</f>
        <v>0</v>
      </c>
      <c r="K1361" s="24">
        <f>VLOOKUP($G1361, Reference!$A$3:$C$20, 3,FALSE)*I1361</f>
        <v>57</v>
      </c>
      <c r="L1361" s="27">
        <f t="shared" si="42"/>
        <v>15</v>
      </c>
      <c r="M1361" s="27">
        <f t="shared" si="43"/>
        <v>15</v>
      </c>
    </row>
    <row r="1362" spans="1:13" x14ac:dyDescent="0.2">
      <c r="A1362">
        <v>2717</v>
      </c>
      <c r="B1362" s="4">
        <v>43932</v>
      </c>
      <c r="C1362" t="s">
        <v>11</v>
      </c>
      <c r="D1362" t="s">
        <v>18</v>
      </c>
      <c r="E1362" s="2" t="str">
        <f>VLOOKUP('SampleSuperstore - Main Data'!D1362,Reference!$A$26:$B$74,2,FALSE)</f>
        <v>South</v>
      </c>
      <c r="F1362" s="22" t="s">
        <v>13</v>
      </c>
      <c r="G1362" s="22" t="s">
        <v>49</v>
      </c>
      <c r="H1362" s="24">
        <f>VLOOKUP($G1362, Reference!$A$3:$C$20, 2,FALSE)*I1362</f>
        <v>120</v>
      </c>
      <c r="I1362" s="22">
        <v>3</v>
      </c>
      <c r="J1362" s="26" cm="1">
        <f t="array" ref="J1362">IFERROR(_xlfn.IFS(AND(C1362="Corporate", F1362="Technology"), 3%, C1362="Corporate", 1%),0%)</f>
        <v>0</v>
      </c>
      <c r="K1362" s="24">
        <f>VLOOKUP($G1362, Reference!$A$3:$C$20, 3,FALSE)*I1362</f>
        <v>105</v>
      </c>
      <c r="L1362" s="27">
        <f t="shared" si="42"/>
        <v>15</v>
      </c>
      <c r="M1362" s="27">
        <f t="shared" si="43"/>
        <v>15</v>
      </c>
    </row>
    <row r="1363" spans="1:13" x14ac:dyDescent="0.2">
      <c r="A1363">
        <v>2721</v>
      </c>
      <c r="B1363" s="4">
        <v>43932</v>
      </c>
      <c r="C1363" t="s">
        <v>11</v>
      </c>
      <c r="D1363" t="s">
        <v>15</v>
      </c>
      <c r="E1363" s="2" t="str">
        <f>VLOOKUP('SampleSuperstore - Main Data'!D1363,Reference!$A$26:$B$74,2,FALSE)</f>
        <v>West</v>
      </c>
      <c r="F1363" s="22" t="s">
        <v>13</v>
      </c>
      <c r="G1363" s="22" t="s">
        <v>26</v>
      </c>
      <c r="H1363" s="24">
        <f>VLOOKUP($G1363, Reference!$A$3:$C$20, 2,FALSE)*I1363</f>
        <v>12.5</v>
      </c>
      <c r="I1363" s="22">
        <v>5</v>
      </c>
      <c r="J1363" s="26" cm="1">
        <f t="array" ref="J1363">IFERROR(_xlfn.IFS(AND(C1363="Corporate", F1363="Technology"), 3%, C1363="Corporate", 1%),0%)</f>
        <v>0</v>
      </c>
      <c r="K1363" s="24">
        <f>VLOOKUP($G1363, Reference!$A$3:$C$20, 3,FALSE)*I1363</f>
        <v>10</v>
      </c>
      <c r="L1363" s="27">
        <f t="shared" si="42"/>
        <v>2.5</v>
      </c>
      <c r="M1363" s="27">
        <f t="shared" si="43"/>
        <v>2.5</v>
      </c>
    </row>
    <row r="1364" spans="1:13" x14ac:dyDescent="0.2">
      <c r="A1364">
        <v>2723</v>
      </c>
      <c r="B1364" s="4">
        <v>43932</v>
      </c>
      <c r="C1364" t="s">
        <v>11</v>
      </c>
      <c r="D1364" t="s">
        <v>15</v>
      </c>
      <c r="E1364" s="2" t="str">
        <f>VLOOKUP('SampleSuperstore - Main Data'!D1364,Reference!$A$26:$B$74,2,FALSE)</f>
        <v>West</v>
      </c>
      <c r="F1364" s="22" t="s">
        <v>13</v>
      </c>
      <c r="G1364" s="22" t="s">
        <v>16</v>
      </c>
      <c r="H1364" s="24">
        <f>VLOOKUP($G1364, Reference!$A$3:$C$20, 2,FALSE)*I1364</f>
        <v>38</v>
      </c>
      <c r="I1364" s="22">
        <v>2</v>
      </c>
      <c r="J1364" s="26" cm="1">
        <f t="array" ref="J1364">IFERROR(_xlfn.IFS(AND(C1364="Corporate", F1364="Technology"), 3%, C1364="Corporate", 1%),0%)</f>
        <v>0</v>
      </c>
      <c r="K1364" s="24">
        <f>VLOOKUP($G1364, Reference!$A$3:$C$20, 3,FALSE)*I1364</f>
        <v>20</v>
      </c>
      <c r="L1364" s="27">
        <f t="shared" si="42"/>
        <v>18</v>
      </c>
      <c r="M1364" s="27">
        <f t="shared" si="43"/>
        <v>18</v>
      </c>
    </row>
    <row r="1365" spans="1:13" x14ac:dyDescent="0.2">
      <c r="A1365">
        <v>2729</v>
      </c>
      <c r="B1365" s="4">
        <v>43932</v>
      </c>
      <c r="C1365" t="s">
        <v>11</v>
      </c>
      <c r="D1365" t="s">
        <v>21</v>
      </c>
      <c r="E1365" s="2" t="str">
        <f>VLOOKUP('SampleSuperstore - Main Data'!D1365,Reference!$A$26:$B$74,2,FALSE)</f>
        <v>West</v>
      </c>
      <c r="F1365" s="22" t="s">
        <v>13</v>
      </c>
      <c r="G1365" s="22" t="s">
        <v>26</v>
      </c>
      <c r="H1365" s="24">
        <f>VLOOKUP($G1365, Reference!$A$3:$C$20, 2,FALSE)*I1365</f>
        <v>12.5</v>
      </c>
      <c r="I1365" s="22">
        <v>5</v>
      </c>
      <c r="J1365" s="26" cm="1">
        <f t="array" ref="J1365">IFERROR(_xlfn.IFS(AND(C1365="Corporate", F1365="Technology"), 3%, C1365="Corporate", 1%),0%)</f>
        <v>0</v>
      </c>
      <c r="K1365" s="24">
        <f>VLOOKUP($G1365, Reference!$A$3:$C$20, 3,FALSE)*I1365</f>
        <v>10</v>
      </c>
      <c r="L1365" s="27">
        <f t="shared" si="42"/>
        <v>2.5</v>
      </c>
      <c r="M1365" s="27">
        <f t="shared" si="43"/>
        <v>2.5</v>
      </c>
    </row>
    <row r="1366" spans="1:13" x14ac:dyDescent="0.2">
      <c r="A1366">
        <v>2730</v>
      </c>
      <c r="B1366" s="4">
        <v>43932</v>
      </c>
      <c r="C1366" t="s">
        <v>11</v>
      </c>
      <c r="D1366" t="s">
        <v>51</v>
      </c>
      <c r="E1366" s="2" t="str">
        <f>VLOOKUP('SampleSuperstore - Main Data'!D1366,Reference!$A$26:$B$74,2,FALSE)</f>
        <v>East</v>
      </c>
      <c r="F1366" s="22" t="s">
        <v>13</v>
      </c>
      <c r="G1366" s="22" t="s">
        <v>53</v>
      </c>
      <c r="H1366" s="24">
        <f>VLOOKUP($G1366, Reference!$A$3:$C$20, 2,FALSE)*I1366</f>
        <v>60</v>
      </c>
      <c r="I1366" s="22">
        <v>5</v>
      </c>
      <c r="J1366" s="26" cm="1">
        <f t="array" ref="J1366">IFERROR(_xlfn.IFS(AND(C1366="Corporate", F1366="Technology"), 3%, C1366="Corporate", 1%),0%)</f>
        <v>0</v>
      </c>
      <c r="K1366" s="24">
        <f>VLOOKUP($G1366, Reference!$A$3:$C$20, 3,FALSE)*I1366</f>
        <v>45</v>
      </c>
      <c r="L1366" s="27">
        <f t="shared" si="42"/>
        <v>15</v>
      </c>
      <c r="M1366" s="27">
        <f t="shared" si="43"/>
        <v>15</v>
      </c>
    </row>
    <row r="1367" spans="1:13" x14ac:dyDescent="0.2">
      <c r="A1367">
        <v>2733</v>
      </c>
      <c r="B1367" s="4">
        <v>43932</v>
      </c>
      <c r="C1367" t="s">
        <v>11</v>
      </c>
      <c r="D1367" t="s">
        <v>36</v>
      </c>
      <c r="E1367" s="2" t="str">
        <f>VLOOKUP('SampleSuperstore - Main Data'!D1367,Reference!$A$26:$B$74,2,FALSE)</f>
        <v>East</v>
      </c>
      <c r="F1367" s="22" t="s">
        <v>13</v>
      </c>
      <c r="G1367" s="22" t="s">
        <v>26</v>
      </c>
      <c r="H1367" s="24">
        <f>VLOOKUP($G1367, Reference!$A$3:$C$20, 2,FALSE)*I1367</f>
        <v>10</v>
      </c>
      <c r="I1367" s="22">
        <v>4</v>
      </c>
      <c r="J1367" s="26" cm="1">
        <f t="array" ref="J1367">IFERROR(_xlfn.IFS(AND(C1367="Corporate", F1367="Technology"), 3%, C1367="Corporate", 1%),0%)</f>
        <v>0</v>
      </c>
      <c r="K1367" s="24">
        <f>VLOOKUP($G1367, Reference!$A$3:$C$20, 3,FALSE)*I1367</f>
        <v>8</v>
      </c>
      <c r="L1367" s="27">
        <f t="shared" si="42"/>
        <v>2</v>
      </c>
      <c r="M1367" s="27">
        <f t="shared" si="43"/>
        <v>2</v>
      </c>
    </row>
    <row r="1368" spans="1:13" x14ac:dyDescent="0.2">
      <c r="A1368">
        <v>2736</v>
      </c>
      <c r="B1368" s="4">
        <v>43932</v>
      </c>
      <c r="C1368" t="s">
        <v>11</v>
      </c>
      <c r="D1368" t="s">
        <v>44</v>
      </c>
      <c r="E1368" s="2" t="str">
        <f>VLOOKUP('SampleSuperstore - Main Data'!D1368,Reference!$A$26:$B$74,2,FALSE)</f>
        <v>South</v>
      </c>
      <c r="F1368" s="22" t="s">
        <v>13</v>
      </c>
      <c r="G1368" s="22" t="s">
        <v>26</v>
      </c>
      <c r="H1368" s="24">
        <f>VLOOKUP($G1368, Reference!$A$3:$C$20, 2,FALSE)*I1368</f>
        <v>17.5</v>
      </c>
      <c r="I1368" s="22">
        <v>7</v>
      </c>
      <c r="J1368" s="26" cm="1">
        <f t="array" ref="J1368">IFERROR(_xlfn.IFS(AND(C1368="Corporate", F1368="Technology"), 3%, C1368="Corporate", 1%),0%)</f>
        <v>0</v>
      </c>
      <c r="K1368" s="24">
        <f>VLOOKUP($G1368, Reference!$A$3:$C$20, 3,FALSE)*I1368</f>
        <v>14</v>
      </c>
      <c r="L1368" s="27">
        <f t="shared" si="42"/>
        <v>3.5</v>
      </c>
      <c r="M1368" s="27">
        <f t="shared" si="43"/>
        <v>3.5</v>
      </c>
    </row>
    <row r="1369" spans="1:13" x14ac:dyDescent="0.2">
      <c r="A1369">
        <v>2738</v>
      </c>
      <c r="B1369" s="4">
        <v>43932</v>
      </c>
      <c r="C1369" t="s">
        <v>11</v>
      </c>
      <c r="D1369" t="s">
        <v>52</v>
      </c>
      <c r="E1369" s="2" t="str">
        <f>VLOOKUP('SampleSuperstore - Main Data'!D1369,Reference!$A$26:$B$74,2,FALSE)</f>
        <v>East</v>
      </c>
      <c r="F1369" s="22" t="s">
        <v>29</v>
      </c>
      <c r="G1369" s="22" t="s">
        <v>33</v>
      </c>
      <c r="H1369" s="24">
        <f>VLOOKUP($G1369, Reference!$A$3:$C$20, 2,FALSE)*I1369</f>
        <v>15</v>
      </c>
      <c r="I1369" s="22">
        <v>3</v>
      </c>
      <c r="J1369" s="26" cm="1">
        <f t="array" ref="J1369">IFERROR(_xlfn.IFS(AND(C1369="Corporate", F1369="Technology"), 3%, C1369="Corporate", 1%),0%)</f>
        <v>0</v>
      </c>
      <c r="K1369" s="24">
        <f>VLOOKUP($G1369, Reference!$A$3:$C$20, 3,FALSE)*I1369</f>
        <v>7.5</v>
      </c>
      <c r="L1369" s="27">
        <f t="shared" si="42"/>
        <v>7.5</v>
      </c>
      <c r="M1369" s="27">
        <f t="shared" si="43"/>
        <v>7.5</v>
      </c>
    </row>
    <row r="1370" spans="1:13" x14ac:dyDescent="0.2">
      <c r="A1370">
        <v>2739</v>
      </c>
      <c r="B1370" s="4">
        <v>43932</v>
      </c>
      <c r="C1370" t="s">
        <v>11</v>
      </c>
      <c r="D1370" t="s">
        <v>22</v>
      </c>
      <c r="E1370" s="2" t="str">
        <f>VLOOKUP('SampleSuperstore - Main Data'!D1370,Reference!$A$26:$B$74,2,FALSE)</f>
        <v>West</v>
      </c>
      <c r="F1370" s="22" t="s">
        <v>13</v>
      </c>
      <c r="G1370" s="22" t="s">
        <v>20</v>
      </c>
      <c r="H1370" s="24">
        <f>VLOOKUP($G1370, Reference!$A$3:$C$20, 2,FALSE)*I1370</f>
        <v>119</v>
      </c>
      <c r="I1370" s="22">
        <v>7</v>
      </c>
      <c r="J1370" s="26" cm="1">
        <f t="array" ref="J1370">IFERROR(_xlfn.IFS(AND(C1370="Corporate", F1370="Technology"), 3%, C1370="Corporate", 1%),0%)</f>
        <v>0</v>
      </c>
      <c r="K1370" s="24">
        <f>VLOOKUP($G1370, Reference!$A$3:$C$20, 3,FALSE)*I1370</f>
        <v>70</v>
      </c>
      <c r="L1370" s="27">
        <f t="shared" si="42"/>
        <v>49</v>
      </c>
      <c r="M1370" s="27">
        <f t="shared" si="43"/>
        <v>49</v>
      </c>
    </row>
    <row r="1371" spans="1:13" x14ac:dyDescent="0.2">
      <c r="A1371">
        <v>2744</v>
      </c>
      <c r="B1371" s="4">
        <v>43933</v>
      </c>
      <c r="C1371" t="s">
        <v>11</v>
      </c>
      <c r="D1371" t="s">
        <v>25</v>
      </c>
      <c r="E1371" s="2" t="str">
        <f>VLOOKUP('SampleSuperstore - Main Data'!D1371,Reference!$A$26:$B$74,2,FALSE)</f>
        <v>Central</v>
      </c>
      <c r="F1371" s="22" t="s">
        <v>29</v>
      </c>
      <c r="G1371" s="22" t="s">
        <v>33</v>
      </c>
      <c r="H1371" s="24">
        <f>VLOOKUP($G1371, Reference!$A$3:$C$20, 2,FALSE)*I1371</f>
        <v>10</v>
      </c>
      <c r="I1371" s="22">
        <v>2</v>
      </c>
      <c r="J1371" s="26" cm="1">
        <f t="array" ref="J1371">IFERROR(_xlfn.IFS(AND(C1371="Corporate", F1371="Technology"), 3%, C1371="Corporate", 1%),0%)</f>
        <v>0</v>
      </c>
      <c r="K1371" s="24">
        <f>VLOOKUP($G1371, Reference!$A$3:$C$20, 3,FALSE)*I1371</f>
        <v>5</v>
      </c>
      <c r="L1371" s="27">
        <f t="shared" si="42"/>
        <v>5</v>
      </c>
      <c r="M1371" s="27">
        <f t="shared" si="43"/>
        <v>5</v>
      </c>
    </row>
    <row r="1372" spans="1:13" x14ac:dyDescent="0.2">
      <c r="A1372">
        <v>2745</v>
      </c>
      <c r="B1372" s="4">
        <v>43933</v>
      </c>
      <c r="C1372" t="s">
        <v>11</v>
      </c>
      <c r="D1372" t="s">
        <v>34</v>
      </c>
      <c r="E1372" s="2" t="str">
        <f>VLOOKUP('SampleSuperstore - Main Data'!D1372,Reference!$A$26:$B$74,2,FALSE)</f>
        <v>South</v>
      </c>
      <c r="F1372" s="22" t="s">
        <v>13</v>
      </c>
      <c r="G1372" s="22" t="s">
        <v>49</v>
      </c>
      <c r="H1372" s="24">
        <f>VLOOKUP($G1372, Reference!$A$3:$C$20, 2,FALSE)*I1372</f>
        <v>120</v>
      </c>
      <c r="I1372" s="22">
        <v>3</v>
      </c>
      <c r="J1372" s="26" cm="1">
        <f t="array" ref="J1372">IFERROR(_xlfn.IFS(AND(C1372="Corporate", F1372="Technology"), 3%, C1372="Corporate", 1%),0%)</f>
        <v>0</v>
      </c>
      <c r="K1372" s="24">
        <f>VLOOKUP($G1372, Reference!$A$3:$C$20, 3,FALSE)*I1372</f>
        <v>105</v>
      </c>
      <c r="L1372" s="27">
        <f t="shared" si="42"/>
        <v>15</v>
      </c>
      <c r="M1372" s="27">
        <f t="shared" si="43"/>
        <v>15</v>
      </c>
    </row>
    <row r="1373" spans="1:13" x14ac:dyDescent="0.2">
      <c r="A1373">
        <v>2746</v>
      </c>
      <c r="B1373" s="4">
        <v>43933</v>
      </c>
      <c r="C1373" t="s">
        <v>11</v>
      </c>
      <c r="D1373" t="s">
        <v>21</v>
      </c>
      <c r="E1373" s="2" t="str">
        <f>VLOOKUP('SampleSuperstore - Main Data'!D1373,Reference!$A$26:$B$74,2,FALSE)</f>
        <v>West</v>
      </c>
      <c r="F1373" s="22" t="s">
        <v>23</v>
      </c>
      <c r="G1373" s="22" t="s">
        <v>59</v>
      </c>
      <c r="H1373" s="24">
        <f>VLOOKUP($G1373, Reference!$A$3:$C$20, 2,FALSE)*I1373</f>
        <v>765</v>
      </c>
      <c r="I1373" s="22">
        <v>9</v>
      </c>
      <c r="J1373" s="26" cm="1">
        <f t="array" ref="J1373">IFERROR(_xlfn.IFS(AND(C1373="Corporate", F1373="Technology"), 3%, C1373="Corporate", 1%),0%)</f>
        <v>0</v>
      </c>
      <c r="K1373" s="24">
        <f>VLOOKUP($G1373, Reference!$A$3:$C$20, 3,FALSE)*I1373</f>
        <v>675</v>
      </c>
      <c r="L1373" s="27">
        <f t="shared" si="42"/>
        <v>90</v>
      </c>
      <c r="M1373" s="27">
        <f t="shared" si="43"/>
        <v>90</v>
      </c>
    </row>
    <row r="1374" spans="1:13" x14ac:dyDescent="0.2">
      <c r="A1374">
        <v>2748</v>
      </c>
      <c r="B1374" s="4">
        <v>43933</v>
      </c>
      <c r="C1374" t="s">
        <v>11</v>
      </c>
      <c r="D1374" t="s">
        <v>57</v>
      </c>
      <c r="E1374" s="2" t="str">
        <f>VLOOKUP('SampleSuperstore - Main Data'!D1374,Reference!$A$26:$B$74,2,FALSE)</f>
        <v>South</v>
      </c>
      <c r="F1374" s="22" t="s">
        <v>13</v>
      </c>
      <c r="G1374" s="22" t="s">
        <v>53</v>
      </c>
      <c r="H1374" s="24">
        <f>VLOOKUP($G1374, Reference!$A$3:$C$20, 2,FALSE)*I1374</f>
        <v>36</v>
      </c>
      <c r="I1374" s="22">
        <v>3</v>
      </c>
      <c r="J1374" s="26" cm="1">
        <f t="array" ref="J1374">IFERROR(_xlfn.IFS(AND(C1374="Corporate", F1374="Technology"), 3%, C1374="Corporate", 1%),0%)</f>
        <v>0</v>
      </c>
      <c r="K1374" s="24">
        <f>VLOOKUP($G1374, Reference!$A$3:$C$20, 3,FALSE)*I1374</f>
        <v>27</v>
      </c>
      <c r="L1374" s="27">
        <f t="shared" si="42"/>
        <v>9</v>
      </c>
      <c r="M1374" s="27">
        <f t="shared" si="43"/>
        <v>9</v>
      </c>
    </row>
    <row r="1375" spans="1:13" x14ac:dyDescent="0.2">
      <c r="A1375">
        <v>2749</v>
      </c>
      <c r="B1375" s="4">
        <v>43933</v>
      </c>
      <c r="C1375" t="s">
        <v>11</v>
      </c>
      <c r="D1375" t="s">
        <v>22</v>
      </c>
      <c r="E1375" s="2" t="str">
        <f>VLOOKUP('SampleSuperstore - Main Data'!D1375,Reference!$A$26:$B$74,2,FALSE)</f>
        <v>West</v>
      </c>
      <c r="F1375" s="22" t="s">
        <v>23</v>
      </c>
      <c r="G1375" s="22" t="s">
        <v>37</v>
      </c>
      <c r="H1375" s="24">
        <f>VLOOKUP($G1375, Reference!$A$3:$C$20, 2,FALSE)*I1375</f>
        <v>18</v>
      </c>
      <c r="I1375" s="22">
        <v>2</v>
      </c>
      <c r="J1375" s="26" cm="1">
        <f t="array" ref="J1375">IFERROR(_xlfn.IFS(AND(C1375="Corporate", F1375="Technology"), 3%, C1375="Corporate", 1%),0%)</f>
        <v>0</v>
      </c>
      <c r="K1375" s="24">
        <f>VLOOKUP($G1375, Reference!$A$3:$C$20, 3,FALSE)*I1375</f>
        <v>10</v>
      </c>
      <c r="L1375" s="27">
        <f t="shared" si="42"/>
        <v>8</v>
      </c>
      <c r="M1375" s="27">
        <f t="shared" si="43"/>
        <v>8</v>
      </c>
    </row>
    <row r="1376" spans="1:13" x14ac:dyDescent="0.2">
      <c r="A1376">
        <v>2752</v>
      </c>
      <c r="B1376" s="4">
        <v>43933</v>
      </c>
      <c r="C1376" t="s">
        <v>11</v>
      </c>
      <c r="D1376" t="s">
        <v>69</v>
      </c>
      <c r="E1376" s="2" t="str">
        <f>VLOOKUP('SampleSuperstore - Main Data'!D1376,Reference!$A$26:$B$74,2,FALSE)</f>
        <v>Central</v>
      </c>
      <c r="F1376" s="22" t="s">
        <v>13</v>
      </c>
      <c r="G1376" s="22" t="s">
        <v>53</v>
      </c>
      <c r="H1376" s="24">
        <f>VLOOKUP($G1376, Reference!$A$3:$C$20, 2,FALSE)*I1376</f>
        <v>36</v>
      </c>
      <c r="I1376" s="22">
        <v>3</v>
      </c>
      <c r="J1376" s="26" cm="1">
        <f t="array" ref="J1376">IFERROR(_xlfn.IFS(AND(C1376="Corporate", F1376="Technology"), 3%, C1376="Corporate", 1%),0%)</f>
        <v>0</v>
      </c>
      <c r="K1376" s="24">
        <f>VLOOKUP($G1376, Reference!$A$3:$C$20, 3,FALSE)*I1376</f>
        <v>27</v>
      </c>
      <c r="L1376" s="27">
        <f t="shared" si="42"/>
        <v>9</v>
      </c>
      <c r="M1376" s="27">
        <f t="shared" si="43"/>
        <v>9</v>
      </c>
    </row>
    <row r="1377" spans="1:13" x14ac:dyDescent="0.2">
      <c r="A1377">
        <v>2753</v>
      </c>
      <c r="B1377" s="4">
        <v>43933</v>
      </c>
      <c r="C1377" t="s">
        <v>11</v>
      </c>
      <c r="D1377" t="s">
        <v>42</v>
      </c>
      <c r="E1377" s="2" t="str">
        <f>VLOOKUP('SampleSuperstore - Main Data'!D1377,Reference!$A$26:$B$74,2,FALSE)</f>
        <v>East</v>
      </c>
      <c r="F1377" s="22" t="s">
        <v>13</v>
      </c>
      <c r="G1377" s="22" t="s">
        <v>26</v>
      </c>
      <c r="H1377" s="24">
        <f>VLOOKUP($G1377, Reference!$A$3:$C$20, 2,FALSE)*I1377</f>
        <v>15</v>
      </c>
      <c r="I1377" s="22">
        <v>6</v>
      </c>
      <c r="J1377" s="26" cm="1">
        <f t="array" ref="J1377">IFERROR(_xlfn.IFS(AND(C1377="Corporate", F1377="Technology"), 3%, C1377="Corporate", 1%),0%)</f>
        <v>0</v>
      </c>
      <c r="K1377" s="24">
        <f>VLOOKUP($G1377, Reference!$A$3:$C$20, 3,FALSE)*I1377</f>
        <v>12</v>
      </c>
      <c r="L1377" s="27">
        <f t="shared" si="42"/>
        <v>3</v>
      </c>
      <c r="M1377" s="27">
        <f t="shared" si="43"/>
        <v>3</v>
      </c>
    </row>
    <row r="1378" spans="1:13" x14ac:dyDescent="0.2">
      <c r="A1378">
        <v>2754</v>
      </c>
      <c r="B1378" s="4">
        <v>43933</v>
      </c>
      <c r="C1378" t="s">
        <v>11</v>
      </c>
      <c r="D1378" t="s">
        <v>57</v>
      </c>
      <c r="E1378" s="2" t="str">
        <f>VLOOKUP('SampleSuperstore - Main Data'!D1378,Reference!$A$26:$B$74,2,FALSE)</f>
        <v>South</v>
      </c>
      <c r="F1378" s="22" t="s">
        <v>13</v>
      </c>
      <c r="G1378" s="22" t="s">
        <v>26</v>
      </c>
      <c r="H1378" s="24">
        <f>VLOOKUP($G1378, Reference!$A$3:$C$20, 2,FALSE)*I1378</f>
        <v>5</v>
      </c>
      <c r="I1378" s="22">
        <v>2</v>
      </c>
      <c r="J1378" s="26" cm="1">
        <f t="array" ref="J1378">IFERROR(_xlfn.IFS(AND(C1378="Corporate", F1378="Technology"), 3%, C1378="Corporate", 1%),0%)</f>
        <v>0</v>
      </c>
      <c r="K1378" s="24">
        <f>VLOOKUP($G1378, Reference!$A$3:$C$20, 3,FALSE)*I1378</f>
        <v>4</v>
      </c>
      <c r="L1378" s="27">
        <f t="shared" si="42"/>
        <v>1</v>
      </c>
      <c r="M1378" s="27">
        <f t="shared" si="43"/>
        <v>1</v>
      </c>
    </row>
    <row r="1379" spans="1:13" x14ac:dyDescent="0.2">
      <c r="A1379">
        <v>2760</v>
      </c>
      <c r="B1379" s="4">
        <v>43934</v>
      </c>
      <c r="C1379" t="s">
        <v>11</v>
      </c>
      <c r="D1379" t="s">
        <v>15</v>
      </c>
      <c r="E1379" s="2" t="str">
        <f>VLOOKUP('SampleSuperstore - Main Data'!D1379,Reference!$A$26:$B$74,2,FALSE)</f>
        <v>West</v>
      </c>
      <c r="F1379" s="22" t="s">
        <v>29</v>
      </c>
      <c r="G1379" s="22" t="s">
        <v>33</v>
      </c>
      <c r="H1379" s="24">
        <f>VLOOKUP($G1379, Reference!$A$3:$C$20, 2,FALSE)*I1379</f>
        <v>10</v>
      </c>
      <c r="I1379" s="22">
        <v>2</v>
      </c>
      <c r="J1379" s="26" cm="1">
        <f t="array" ref="J1379">IFERROR(_xlfn.IFS(AND(C1379="Corporate", F1379="Technology"), 3%, C1379="Corporate", 1%),0%)</f>
        <v>0</v>
      </c>
      <c r="K1379" s="24">
        <f>VLOOKUP($G1379, Reference!$A$3:$C$20, 3,FALSE)*I1379</f>
        <v>5</v>
      </c>
      <c r="L1379" s="27">
        <f t="shared" si="42"/>
        <v>5</v>
      </c>
      <c r="M1379" s="27">
        <f t="shared" si="43"/>
        <v>5</v>
      </c>
    </row>
    <row r="1380" spans="1:13" x14ac:dyDescent="0.2">
      <c r="A1380">
        <v>2761</v>
      </c>
      <c r="B1380" s="4">
        <v>43934</v>
      </c>
      <c r="C1380" t="s">
        <v>11</v>
      </c>
      <c r="D1380" t="s">
        <v>19</v>
      </c>
      <c r="E1380" s="2" t="str">
        <f>VLOOKUP('SampleSuperstore - Main Data'!D1380,Reference!$A$26:$B$74,2,FALSE)</f>
        <v>East</v>
      </c>
      <c r="F1380" s="22" t="s">
        <v>29</v>
      </c>
      <c r="G1380" s="22" t="s">
        <v>33</v>
      </c>
      <c r="H1380" s="24">
        <f>VLOOKUP($G1380, Reference!$A$3:$C$20, 2,FALSE)*I1380</f>
        <v>10</v>
      </c>
      <c r="I1380" s="22">
        <v>2</v>
      </c>
      <c r="J1380" s="26" cm="1">
        <f t="array" ref="J1380">IFERROR(_xlfn.IFS(AND(C1380="Corporate", F1380="Technology"), 3%, C1380="Corporate", 1%),0%)</f>
        <v>0</v>
      </c>
      <c r="K1380" s="24">
        <f>VLOOKUP($G1380, Reference!$A$3:$C$20, 3,FALSE)*I1380</f>
        <v>5</v>
      </c>
      <c r="L1380" s="27">
        <f t="shared" si="42"/>
        <v>5</v>
      </c>
      <c r="M1380" s="27">
        <f t="shared" si="43"/>
        <v>5</v>
      </c>
    </row>
    <row r="1381" spans="1:13" x14ac:dyDescent="0.2">
      <c r="A1381">
        <v>2762</v>
      </c>
      <c r="B1381" s="4">
        <v>43934</v>
      </c>
      <c r="C1381" t="s">
        <v>11</v>
      </c>
      <c r="D1381" t="s">
        <v>67</v>
      </c>
      <c r="E1381" s="2" t="str">
        <f>VLOOKUP('SampleSuperstore - Main Data'!D1381,Reference!$A$26:$B$74,2,FALSE)</f>
        <v>West</v>
      </c>
      <c r="F1381" s="22" t="s">
        <v>23</v>
      </c>
      <c r="G1381" s="22" t="s">
        <v>59</v>
      </c>
      <c r="H1381" s="24">
        <f>VLOOKUP($G1381, Reference!$A$3:$C$20, 2,FALSE)*I1381</f>
        <v>425</v>
      </c>
      <c r="I1381" s="22">
        <v>5</v>
      </c>
      <c r="J1381" s="26" cm="1">
        <f t="array" ref="J1381">IFERROR(_xlfn.IFS(AND(C1381="Corporate", F1381="Technology"), 3%, C1381="Corporate", 1%),0%)</f>
        <v>0</v>
      </c>
      <c r="K1381" s="24">
        <f>VLOOKUP($G1381, Reference!$A$3:$C$20, 3,FALSE)*I1381</f>
        <v>375</v>
      </c>
      <c r="L1381" s="27">
        <f t="shared" si="42"/>
        <v>50</v>
      </c>
      <c r="M1381" s="27">
        <f t="shared" si="43"/>
        <v>50</v>
      </c>
    </row>
    <row r="1382" spans="1:13" x14ac:dyDescent="0.2">
      <c r="A1382">
        <v>2763</v>
      </c>
      <c r="B1382" s="4">
        <v>43934</v>
      </c>
      <c r="C1382" t="s">
        <v>11</v>
      </c>
      <c r="D1382" t="s">
        <v>21</v>
      </c>
      <c r="E1382" s="2" t="str">
        <f>VLOOKUP('SampleSuperstore - Main Data'!D1382,Reference!$A$26:$B$74,2,FALSE)</f>
        <v>West</v>
      </c>
      <c r="F1382" s="22" t="s">
        <v>13</v>
      </c>
      <c r="G1382" s="22" t="s">
        <v>26</v>
      </c>
      <c r="H1382" s="24">
        <f>VLOOKUP($G1382, Reference!$A$3:$C$20, 2,FALSE)*I1382</f>
        <v>7.5</v>
      </c>
      <c r="I1382" s="22">
        <v>3</v>
      </c>
      <c r="J1382" s="26" cm="1">
        <f t="array" ref="J1382">IFERROR(_xlfn.IFS(AND(C1382="Corporate", F1382="Technology"), 3%, C1382="Corporate", 1%),0%)</f>
        <v>0</v>
      </c>
      <c r="K1382" s="24">
        <f>VLOOKUP($G1382, Reference!$A$3:$C$20, 3,FALSE)*I1382</f>
        <v>6</v>
      </c>
      <c r="L1382" s="27">
        <f t="shared" si="42"/>
        <v>1.5</v>
      </c>
      <c r="M1382" s="27">
        <f t="shared" si="43"/>
        <v>1.5</v>
      </c>
    </row>
    <row r="1383" spans="1:13" x14ac:dyDescent="0.2">
      <c r="A1383">
        <v>2764</v>
      </c>
      <c r="B1383" s="4">
        <v>43934</v>
      </c>
      <c r="C1383" t="s">
        <v>11</v>
      </c>
      <c r="D1383" t="s">
        <v>36</v>
      </c>
      <c r="E1383" s="2" t="str">
        <f>VLOOKUP('SampleSuperstore - Main Data'!D1383,Reference!$A$26:$B$74,2,FALSE)</f>
        <v>East</v>
      </c>
      <c r="F1383" s="22" t="s">
        <v>13</v>
      </c>
      <c r="G1383" s="22" t="s">
        <v>26</v>
      </c>
      <c r="H1383" s="24">
        <f>VLOOKUP($G1383, Reference!$A$3:$C$20, 2,FALSE)*I1383</f>
        <v>7.5</v>
      </c>
      <c r="I1383" s="22">
        <v>3</v>
      </c>
      <c r="J1383" s="26" cm="1">
        <f t="array" ref="J1383">IFERROR(_xlfn.IFS(AND(C1383="Corporate", F1383="Technology"), 3%, C1383="Corporate", 1%),0%)</f>
        <v>0</v>
      </c>
      <c r="K1383" s="24">
        <f>VLOOKUP($G1383, Reference!$A$3:$C$20, 3,FALSE)*I1383</f>
        <v>6</v>
      </c>
      <c r="L1383" s="27">
        <f t="shared" si="42"/>
        <v>1.5</v>
      </c>
      <c r="M1383" s="27">
        <f t="shared" si="43"/>
        <v>1.5</v>
      </c>
    </row>
    <row r="1384" spans="1:13" x14ac:dyDescent="0.2">
      <c r="A1384">
        <v>2765</v>
      </c>
      <c r="B1384" s="4">
        <v>43934</v>
      </c>
      <c r="C1384" t="s">
        <v>11</v>
      </c>
      <c r="D1384" t="s">
        <v>15</v>
      </c>
      <c r="E1384" s="2" t="str">
        <f>VLOOKUP('SampleSuperstore - Main Data'!D1384,Reference!$A$26:$B$74,2,FALSE)</f>
        <v>West</v>
      </c>
      <c r="F1384" s="22" t="s">
        <v>29</v>
      </c>
      <c r="G1384" s="22" t="s">
        <v>50</v>
      </c>
      <c r="H1384" s="24">
        <f>VLOOKUP($G1384, Reference!$A$3:$C$20, 2,FALSE)*I1384</f>
        <v>796</v>
      </c>
      <c r="I1384" s="22">
        <v>4</v>
      </c>
      <c r="J1384" s="26" cm="1">
        <f t="array" ref="J1384">IFERROR(_xlfn.IFS(AND(C1384="Corporate", F1384="Technology"), 3%, C1384="Corporate", 1%),0%)</f>
        <v>0</v>
      </c>
      <c r="K1384" s="24">
        <f>VLOOKUP($G1384, Reference!$A$3:$C$20, 3,FALSE)*I1384</f>
        <v>660</v>
      </c>
      <c r="L1384" s="27">
        <f t="shared" si="42"/>
        <v>136</v>
      </c>
      <c r="M1384" s="27">
        <f t="shared" si="43"/>
        <v>136</v>
      </c>
    </row>
    <row r="1385" spans="1:13" x14ac:dyDescent="0.2">
      <c r="A1385">
        <v>2766</v>
      </c>
      <c r="B1385" s="4">
        <v>43934</v>
      </c>
      <c r="C1385" t="s">
        <v>11</v>
      </c>
      <c r="D1385" t="s">
        <v>57</v>
      </c>
      <c r="E1385" s="2" t="str">
        <f>VLOOKUP('SampleSuperstore - Main Data'!D1385,Reference!$A$26:$B$74,2,FALSE)</f>
        <v>South</v>
      </c>
      <c r="F1385" s="22" t="s">
        <v>13</v>
      </c>
      <c r="G1385" s="22" t="s">
        <v>41</v>
      </c>
      <c r="H1385" s="24">
        <f>VLOOKUP($G1385, Reference!$A$3:$C$20, 2,FALSE)*I1385</f>
        <v>18</v>
      </c>
      <c r="I1385" s="22">
        <v>6</v>
      </c>
      <c r="J1385" s="26" cm="1">
        <f t="array" ref="J1385">IFERROR(_xlfn.IFS(AND(C1385="Corporate", F1385="Technology"), 3%, C1385="Corporate", 1%),0%)</f>
        <v>0</v>
      </c>
      <c r="K1385" s="24">
        <f>VLOOKUP($G1385, Reference!$A$3:$C$20, 3,FALSE)*I1385</f>
        <v>12</v>
      </c>
      <c r="L1385" s="27">
        <f t="shared" si="42"/>
        <v>6</v>
      </c>
      <c r="M1385" s="27">
        <f t="shared" si="43"/>
        <v>6</v>
      </c>
    </row>
    <row r="1386" spans="1:13" x14ac:dyDescent="0.2">
      <c r="A1386">
        <v>2768</v>
      </c>
      <c r="B1386" s="4">
        <v>43934</v>
      </c>
      <c r="C1386" t="s">
        <v>11</v>
      </c>
      <c r="D1386" t="s">
        <v>31</v>
      </c>
      <c r="E1386" s="2" t="str">
        <f>VLOOKUP('SampleSuperstore - Main Data'!D1386,Reference!$A$26:$B$74,2,FALSE)</f>
        <v>Central</v>
      </c>
      <c r="F1386" s="22" t="s">
        <v>13</v>
      </c>
      <c r="G1386" s="22" t="s">
        <v>14</v>
      </c>
      <c r="H1386" s="24">
        <f>VLOOKUP($G1386, Reference!$A$3:$C$20, 2,FALSE)*I1386</f>
        <v>135</v>
      </c>
      <c r="I1386" s="22">
        <v>3</v>
      </c>
      <c r="J1386" s="26" cm="1">
        <f t="array" ref="J1386">IFERROR(_xlfn.IFS(AND(C1386="Corporate", F1386="Technology"), 3%, C1386="Corporate", 1%),0%)</f>
        <v>0</v>
      </c>
      <c r="K1386" s="24">
        <f>VLOOKUP($G1386, Reference!$A$3:$C$20, 3,FALSE)*I1386</f>
        <v>105</v>
      </c>
      <c r="L1386" s="27">
        <f t="shared" si="42"/>
        <v>30</v>
      </c>
      <c r="M1386" s="27">
        <f t="shared" si="43"/>
        <v>30</v>
      </c>
    </row>
    <row r="1387" spans="1:13" x14ac:dyDescent="0.2">
      <c r="A1387">
        <v>2769</v>
      </c>
      <c r="B1387" s="4">
        <v>43934</v>
      </c>
      <c r="C1387" t="s">
        <v>11</v>
      </c>
      <c r="D1387" t="s">
        <v>42</v>
      </c>
      <c r="E1387" s="2" t="str">
        <f>VLOOKUP('SampleSuperstore - Main Data'!D1387,Reference!$A$26:$B$74,2,FALSE)</f>
        <v>East</v>
      </c>
      <c r="F1387" s="22" t="s">
        <v>13</v>
      </c>
      <c r="G1387" s="22" t="s">
        <v>14</v>
      </c>
      <c r="H1387" s="24">
        <f>VLOOKUP($G1387, Reference!$A$3:$C$20, 2,FALSE)*I1387</f>
        <v>180</v>
      </c>
      <c r="I1387" s="22">
        <v>4</v>
      </c>
      <c r="J1387" s="26" cm="1">
        <f t="array" ref="J1387">IFERROR(_xlfn.IFS(AND(C1387="Corporate", F1387="Technology"), 3%, C1387="Corporate", 1%),0%)</f>
        <v>0</v>
      </c>
      <c r="K1387" s="24">
        <f>VLOOKUP($G1387, Reference!$A$3:$C$20, 3,FALSE)*I1387</f>
        <v>140</v>
      </c>
      <c r="L1387" s="27">
        <f t="shared" si="42"/>
        <v>40</v>
      </c>
      <c r="M1387" s="27">
        <f t="shared" si="43"/>
        <v>40</v>
      </c>
    </row>
    <row r="1388" spans="1:13" x14ac:dyDescent="0.2">
      <c r="A1388">
        <v>2771</v>
      </c>
      <c r="B1388" s="4">
        <v>43934</v>
      </c>
      <c r="C1388" t="s">
        <v>11</v>
      </c>
      <c r="D1388" t="s">
        <v>47</v>
      </c>
      <c r="E1388" s="2" t="str">
        <f>VLOOKUP('SampleSuperstore - Main Data'!D1388,Reference!$A$26:$B$74,2,FALSE)</f>
        <v>South</v>
      </c>
      <c r="F1388" s="22" t="s">
        <v>23</v>
      </c>
      <c r="G1388" s="22" t="s">
        <v>59</v>
      </c>
      <c r="H1388" s="24">
        <f>VLOOKUP($G1388, Reference!$A$3:$C$20, 2,FALSE)*I1388</f>
        <v>425</v>
      </c>
      <c r="I1388" s="22">
        <v>5</v>
      </c>
      <c r="J1388" s="26" cm="1">
        <f t="array" ref="J1388">IFERROR(_xlfn.IFS(AND(C1388="Corporate", F1388="Technology"), 3%, C1388="Corporate", 1%),0%)</f>
        <v>0</v>
      </c>
      <c r="K1388" s="24">
        <f>VLOOKUP($G1388, Reference!$A$3:$C$20, 3,FALSE)*I1388</f>
        <v>375</v>
      </c>
      <c r="L1388" s="27">
        <f t="shared" si="42"/>
        <v>50</v>
      </c>
      <c r="M1388" s="27">
        <f t="shared" si="43"/>
        <v>50</v>
      </c>
    </row>
    <row r="1389" spans="1:13" x14ac:dyDescent="0.2">
      <c r="A1389">
        <v>2772</v>
      </c>
      <c r="B1389" s="4">
        <v>43934</v>
      </c>
      <c r="C1389" t="s">
        <v>11</v>
      </c>
      <c r="D1389" t="s">
        <v>15</v>
      </c>
      <c r="E1389" s="2" t="str">
        <f>VLOOKUP('SampleSuperstore - Main Data'!D1389,Reference!$A$26:$B$74,2,FALSE)</f>
        <v>West</v>
      </c>
      <c r="F1389" s="22" t="s">
        <v>13</v>
      </c>
      <c r="G1389" s="22" t="s">
        <v>14</v>
      </c>
      <c r="H1389" s="24">
        <f>VLOOKUP($G1389, Reference!$A$3:$C$20, 2,FALSE)*I1389</f>
        <v>135</v>
      </c>
      <c r="I1389" s="22">
        <v>3</v>
      </c>
      <c r="J1389" s="26" cm="1">
        <f t="array" ref="J1389">IFERROR(_xlfn.IFS(AND(C1389="Corporate", F1389="Technology"), 3%, C1389="Corporate", 1%),0%)</f>
        <v>0</v>
      </c>
      <c r="K1389" s="24">
        <f>VLOOKUP($G1389, Reference!$A$3:$C$20, 3,FALSE)*I1389</f>
        <v>105</v>
      </c>
      <c r="L1389" s="27">
        <f t="shared" si="42"/>
        <v>30</v>
      </c>
      <c r="M1389" s="27">
        <f t="shared" si="43"/>
        <v>30</v>
      </c>
    </row>
    <row r="1390" spans="1:13" x14ac:dyDescent="0.2">
      <c r="A1390">
        <v>2773</v>
      </c>
      <c r="B1390" s="4">
        <v>43934</v>
      </c>
      <c r="C1390" t="s">
        <v>11</v>
      </c>
      <c r="D1390" t="s">
        <v>36</v>
      </c>
      <c r="E1390" s="2" t="str">
        <f>VLOOKUP('SampleSuperstore - Main Data'!D1390,Reference!$A$26:$B$74,2,FALSE)</f>
        <v>East</v>
      </c>
      <c r="F1390" s="22" t="s">
        <v>23</v>
      </c>
      <c r="G1390" s="22" t="s">
        <v>24</v>
      </c>
      <c r="H1390" s="24">
        <f>VLOOKUP($G1390, Reference!$A$3:$C$20, 2,FALSE)*I1390</f>
        <v>198</v>
      </c>
      <c r="I1390" s="22">
        <v>2</v>
      </c>
      <c r="J1390" s="26" cm="1">
        <f t="array" ref="J1390">IFERROR(_xlfn.IFS(AND(C1390="Corporate", F1390="Technology"), 3%, C1390="Corporate", 1%),0%)</f>
        <v>0</v>
      </c>
      <c r="K1390" s="24">
        <f>VLOOKUP($G1390, Reference!$A$3:$C$20, 3,FALSE)*I1390</f>
        <v>158</v>
      </c>
      <c r="L1390" s="27">
        <f t="shared" si="42"/>
        <v>40</v>
      </c>
      <c r="M1390" s="27">
        <f t="shared" si="43"/>
        <v>40</v>
      </c>
    </row>
    <row r="1391" spans="1:13" x14ac:dyDescent="0.2">
      <c r="A1391">
        <v>2774</v>
      </c>
      <c r="B1391" s="4">
        <v>43934</v>
      </c>
      <c r="C1391" t="s">
        <v>11</v>
      </c>
      <c r="D1391" t="s">
        <v>25</v>
      </c>
      <c r="E1391" s="2" t="str">
        <f>VLOOKUP('SampleSuperstore - Main Data'!D1391,Reference!$A$26:$B$74,2,FALSE)</f>
        <v>Central</v>
      </c>
      <c r="F1391" s="22" t="s">
        <v>13</v>
      </c>
      <c r="G1391" s="22" t="s">
        <v>49</v>
      </c>
      <c r="H1391" s="24">
        <f>VLOOKUP($G1391, Reference!$A$3:$C$20, 2,FALSE)*I1391</f>
        <v>120</v>
      </c>
      <c r="I1391" s="22">
        <v>3</v>
      </c>
      <c r="J1391" s="26" cm="1">
        <f t="array" ref="J1391">IFERROR(_xlfn.IFS(AND(C1391="Corporate", F1391="Technology"), 3%, C1391="Corporate", 1%),0%)</f>
        <v>0</v>
      </c>
      <c r="K1391" s="24">
        <f>VLOOKUP($G1391, Reference!$A$3:$C$20, 3,FALSE)*I1391</f>
        <v>105</v>
      </c>
      <c r="L1391" s="27">
        <f t="shared" si="42"/>
        <v>15</v>
      </c>
      <c r="M1391" s="27">
        <f t="shared" si="43"/>
        <v>15</v>
      </c>
    </row>
    <row r="1392" spans="1:13" x14ac:dyDescent="0.2">
      <c r="A1392">
        <v>2775</v>
      </c>
      <c r="B1392" s="4">
        <v>43934</v>
      </c>
      <c r="C1392" t="s">
        <v>11</v>
      </c>
      <c r="D1392" t="s">
        <v>27</v>
      </c>
      <c r="E1392" s="2" t="str">
        <f>VLOOKUP('SampleSuperstore - Main Data'!D1392,Reference!$A$26:$B$74,2,FALSE)</f>
        <v>East</v>
      </c>
      <c r="F1392" s="22" t="s">
        <v>13</v>
      </c>
      <c r="G1392" s="22" t="s">
        <v>49</v>
      </c>
      <c r="H1392" s="24">
        <f>VLOOKUP($G1392, Reference!$A$3:$C$20, 2,FALSE)*I1392</f>
        <v>120</v>
      </c>
      <c r="I1392" s="22">
        <v>3</v>
      </c>
      <c r="J1392" s="26" cm="1">
        <f t="array" ref="J1392">IFERROR(_xlfn.IFS(AND(C1392="Corporate", F1392="Technology"), 3%, C1392="Corporate", 1%),0%)</f>
        <v>0</v>
      </c>
      <c r="K1392" s="24">
        <f>VLOOKUP($G1392, Reference!$A$3:$C$20, 3,FALSE)*I1392</f>
        <v>105</v>
      </c>
      <c r="L1392" s="27">
        <f t="shared" si="42"/>
        <v>15</v>
      </c>
      <c r="M1392" s="27">
        <f t="shared" si="43"/>
        <v>15</v>
      </c>
    </row>
    <row r="1393" spans="1:13" x14ac:dyDescent="0.2">
      <c r="A1393">
        <v>2776</v>
      </c>
      <c r="B1393" s="4">
        <v>43934</v>
      </c>
      <c r="C1393" t="s">
        <v>11</v>
      </c>
      <c r="D1393" t="s">
        <v>12</v>
      </c>
      <c r="E1393" s="2" t="str">
        <f>VLOOKUP('SampleSuperstore - Main Data'!D1393,Reference!$A$26:$B$74,2,FALSE)</f>
        <v>West</v>
      </c>
      <c r="F1393" s="22" t="s">
        <v>29</v>
      </c>
      <c r="G1393" s="22" t="s">
        <v>30</v>
      </c>
      <c r="H1393" s="24">
        <f>VLOOKUP($G1393, Reference!$A$3:$C$20, 2,FALSE)*I1393</f>
        <v>1350</v>
      </c>
      <c r="I1393" s="22">
        <v>3</v>
      </c>
      <c r="J1393" s="26" cm="1">
        <f t="array" ref="J1393">IFERROR(_xlfn.IFS(AND(C1393="Corporate", F1393="Technology"), 3%, C1393="Corporate", 1%),0%)</f>
        <v>0</v>
      </c>
      <c r="K1393" s="24">
        <f>VLOOKUP($G1393, Reference!$A$3:$C$20, 3,FALSE)*I1393</f>
        <v>1200</v>
      </c>
      <c r="L1393" s="27">
        <f t="shared" si="42"/>
        <v>150</v>
      </c>
      <c r="M1393" s="27">
        <f t="shared" si="43"/>
        <v>150</v>
      </c>
    </row>
    <row r="1394" spans="1:13" x14ac:dyDescent="0.2">
      <c r="A1394">
        <v>2777</v>
      </c>
      <c r="B1394" s="4">
        <v>43934</v>
      </c>
      <c r="C1394" t="s">
        <v>11</v>
      </c>
      <c r="D1394" t="s">
        <v>21</v>
      </c>
      <c r="E1394" s="2" t="str">
        <f>VLOOKUP('SampleSuperstore - Main Data'!D1394,Reference!$A$26:$B$74,2,FALSE)</f>
        <v>West</v>
      </c>
      <c r="F1394" s="22" t="s">
        <v>13</v>
      </c>
      <c r="G1394" s="22" t="s">
        <v>20</v>
      </c>
      <c r="H1394" s="24">
        <f>VLOOKUP($G1394, Reference!$A$3:$C$20, 2,FALSE)*I1394</f>
        <v>17</v>
      </c>
      <c r="I1394" s="22">
        <v>1</v>
      </c>
      <c r="J1394" s="26" cm="1">
        <f t="array" ref="J1394">IFERROR(_xlfn.IFS(AND(C1394="Corporate", F1394="Technology"), 3%, C1394="Corporate", 1%),0%)</f>
        <v>0</v>
      </c>
      <c r="K1394" s="24">
        <f>VLOOKUP($G1394, Reference!$A$3:$C$20, 3,FALSE)*I1394</f>
        <v>10</v>
      </c>
      <c r="L1394" s="27">
        <f t="shared" si="42"/>
        <v>7</v>
      </c>
      <c r="M1394" s="27">
        <f t="shared" si="43"/>
        <v>7</v>
      </c>
    </row>
    <row r="1395" spans="1:13" x14ac:dyDescent="0.2">
      <c r="A1395">
        <v>2783</v>
      </c>
      <c r="B1395" s="4">
        <v>43935</v>
      </c>
      <c r="C1395" t="s">
        <v>11</v>
      </c>
      <c r="D1395" t="s">
        <v>36</v>
      </c>
      <c r="E1395" s="2" t="str">
        <f>VLOOKUP('SampleSuperstore - Main Data'!D1395,Reference!$A$26:$B$74,2,FALSE)</f>
        <v>East</v>
      </c>
      <c r="F1395" s="22" t="s">
        <v>13</v>
      </c>
      <c r="G1395" s="22" t="s">
        <v>26</v>
      </c>
      <c r="H1395" s="24">
        <f>VLOOKUP($G1395, Reference!$A$3:$C$20, 2,FALSE)*I1395</f>
        <v>7.5</v>
      </c>
      <c r="I1395" s="22">
        <v>3</v>
      </c>
      <c r="J1395" s="26" cm="1">
        <f t="array" ref="J1395">IFERROR(_xlfn.IFS(AND(C1395="Corporate", F1395="Technology"), 3%, C1395="Corporate", 1%),0%)</f>
        <v>0</v>
      </c>
      <c r="K1395" s="24">
        <f>VLOOKUP($G1395, Reference!$A$3:$C$20, 3,FALSE)*I1395</f>
        <v>6</v>
      </c>
      <c r="L1395" s="27">
        <f t="shared" si="42"/>
        <v>1.5</v>
      </c>
      <c r="M1395" s="27">
        <f t="shared" si="43"/>
        <v>1.5</v>
      </c>
    </row>
    <row r="1396" spans="1:13" x14ac:dyDescent="0.2">
      <c r="A1396">
        <v>2785</v>
      </c>
      <c r="B1396" s="4">
        <v>43935</v>
      </c>
      <c r="C1396" t="s">
        <v>11</v>
      </c>
      <c r="D1396" t="s">
        <v>15</v>
      </c>
      <c r="E1396" s="2" t="str">
        <f>VLOOKUP('SampleSuperstore - Main Data'!D1396,Reference!$A$26:$B$74,2,FALSE)</f>
        <v>West</v>
      </c>
      <c r="F1396" s="22" t="s">
        <v>13</v>
      </c>
      <c r="G1396" s="22" t="s">
        <v>14</v>
      </c>
      <c r="H1396" s="24">
        <f>VLOOKUP($G1396, Reference!$A$3:$C$20, 2,FALSE)*I1396</f>
        <v>135</v>
      </c>
      <c r="I1396" s="22">
        <v>3</v>
      </c>
      <c r="J1396" s="26" cm="1">
        <f t="array" ref="J1396">IFERROR(_xlfn.IFS(AND(C1396="Corporate", F1396="Technology"), 3%, C1396="Corporate", 1%),0%)</f>
        <v>0</v>
      </c>
      <c r="K1396" s="24">
        <f>VLOOKUP($G1396, Reference!$A$3:$C$20, 3,FALSE)*I1396</f>
        <v>105</v>
      </c>
      <c r="L1396" s="27">
        <f t="shared" si="42"/>
        <v>30</v>
      </c>
      <c r="M1396" s="27">
        <f t="shared" si="43"/>
        <v>30</v>
      </c>
    </row>
    <row r="1397" spans="1:13" x14ac:dyDescent="0.2">
      <c r="A1397">
        <v>2787</v>
      </c>
      <c r="B1397" s="4">
        <v>43935</v>
      </c>
      <c r="C1397" t="s">
        <v>11</v>
      </c>
      <c r="D1397" t="s">
        <v>25</v>
      </c>
      <c r="E1397" s="2" t="str">
        <f>VLOOKUP('SampleSuperstore - Main Data'!D1397,Reference!$A$26:$B$74,2,FALSE)</f>
        <v>Central</v>
      </c>
      <c r="F1397" s="22" t="s">
        <v>13</v>
      </c>
      <c r="G1397" s="22" t="s">
        <v>20</v>
      </c>
      <c r="H1397" s="24">
        <f>VLOOKUP($G1397, Reference!$A$3:$C$20, 2,FALSE)*I1397</f>
        <v>85</v>
      </c>
      <c r="I1397" s="22">
        <v>5</v>
      </c>
      <c r="J1397" s="26" cm="1">
        <f t="array" ref="J1397">IFERROR(_xlfn.IFS(AND(C1397="Corporate", F1397="Technology"), 3%, C1397="Corporate", 1%),0%)</f>
        <v>0</v>
      </c>
      <c r="K1397" s="24">
        <f>VLOOKUP($G1397, Reference!$A$3:$C$20, 3,FALSE)*I1397</f>
        <v>50</v>
      </c>
      <c r="L1397" s="27">
        <f t="shared" si="42"/>
        <v>35</v>
      </c>
      <c r="M1397" s="27">
        <f t="shared" si="43"/>
        <v>35</v>
      </c>
    </row>
    <row r="1398" spans="1:13" x14ac:dyDescent="0.2">
      <c r="A1398">
        <v>2791</v>
      </c>
      <c r="B1398" s="4">
        <v>43935</v>
      </c>
      <c r="C1398" t="s">
        <v>11</v>
      </c>
      <c r="D1398" t="s">
        <v>21</v>
      </c>
      <c r="E1398" s="2" t="str">
        <f>VLOOKUP('SampleSuperstore - Main Data'!D1398,Reference!$A$26:$B$74,2,FALSE)</f>
        <v>West</v>
      </c>
      <c r="F1398" s="22" t="s">
        <v>13</v>
      </c>
      <c r="G1398" s="22" t="s">
        <v>14</v>
      </c>
      <c r="H1398" s="24">
        <f>VLOOKUP($G1398, Reference!$A$3:$C$20, 2,FALSE)*I1398</f>
        <v>90</v>
      </c>
      <c r="I1398" s="22">
        <v>2</v>
      </c>
      <c r="J1398" s="26" cm="1">
        <f t="array" ref="J1398">IFERROR(_xlfn.IFS(AND(C1398="Corporate", F1398="Technology"), 3%, C1398="Corporate", 1%),0%)</f>
        <v>0</v>
      </c>
      <c r="K1398" s="24">
        <f>VLOOKUP($G1398, Reference!$A$3:$C$20, 3,FALSE)*I1398</f>
        <v>70</v>
      </c>
      <c r="L1398" s="27">
        <f t="shared" si="42"/>
        <v>20</v>
      </c>
      <c r="M1398" s="27">
        <f t="shared" si="43"/>
        <v>20</v>
      </c>
    </row>
    <row r="1399" spans="1:13" x14ac:dyDescent="0.2">
      <c r="A1399">
        <v>2792</v>
      </c>
      <c r="B1399" s="4">
        <v>43935</v>
      </c>
      <c r="C1399" t="s">
        <v>11</v>
      </c>
      <c r="D1399" t="s">
        <v>56</v>
      </c>
      <c r="E1399" s="2" t="str">
        <f>VLOOKUP('SampleSuperstore - Main Data'!D1399,Reference!$A$26:$B$74,2,FALSE)</f>
        <v>Central</v>
      </c>
      <c r="F1399" s="22" t="s">
        <v>13</v>
      </c>
      <c r="G1399" s="22" t="s">
        <v>14</v>
      </c>
      <c r="H1399" s="24">
        <f>VLOOKUP($G1399, Reference!$A$3:$C$20, 2,FALSE)*I1399</f>
        <v>90</v>
      </c>
      <c r="I1399" s="22">
        <v>2</v>
      </c>
      <c r="J1399" s="26" cm="1">
        <f t="array" ref="J1399">IFERROR(_xlfn.IFS(AND(C1399="Corporate", F1399="Technology"), 3%, C1399="Corporate", 1%),0%)</f>
        <v>0</v>
      </c>
      <c r="K1399" s="24">
        <f>VLOOKUP($G1399, Reference!$A$3:$C$20, 3,FALSE)*I1399</f>
        <v>70</v>
      </c>
      <c r="L1399" s="27">
        <f t="shared" si="42"/>
        <v>20</v>
      </c>
      <c r="M1399" s="27">
        <f t="shared" si="43"/>
        <v>20</v>
      </c>
    </row>
    <row r="1400" spans="1:13" x14ac:dyDescent="0.2">
      <c r="A1400">
        <v>2794</v>
      </c>
      <c r="B1400" s="4">
        <v>43935</v>
      </c>
      <c r="C1400" t="s">
        <v>11</v>
      </c>
      <c r="D1400" t="s">
        <v>22</v>
      </c>
      <c r="E1400" s="2" t="str">
        <f>VLOOKUP('SampleSuperstore - Main Data'!D1400,Reference!$A$26:$B$74,2,FALSE)</f>
        <v>West</v>
      </c>
      <c r="F1400" s="22" t="s">
        <v>13</v>
      </c>
      <c r="G1400" s="22" t="s">
        <v>53</v>
      </c>
      <c r="H1400" s="24">
        <f>VLOOKUP($G1400, Reference!$A$3:$C$20, 2,FALSE)*I1400</f>
        <v>60</v>
      </c>
      <c r="I1400" s="22">
        <v>5</v>
      </c>
      <c r="J1400" s="26" cm="1">
        <f t="array" ref="J1400">IFERROR(_xlfn.IFS(AND(C1400="Corporate", F1400="Technology"), 3%, C1400="Corporate", 1%),0%)</f>
        <v>0</v>
      </c>
      <c r="K1400" s="24">
        <f>VLOOKUP($G1400, Reference!$A$3:$C$20, 3,FALSE)*I1400</f>
        <v>45</v>
      </c>
      <c r="L1400" s="27">
        <f t="shared" si="42"/>
        <v>15</v>
      </c>
      <c r="M1400" s="27">
        <f t="shared" si="43"/>
        <v>15</v>
      </c>
    </row>
    <row r="1401" spans="1:13" x14ac:dyDescent="0.2">
      <c r="A1401">
        <v>2795</v>
      </c>
      <c r="B1401" s="4">
        <v>43935</v>
      </c>
      <c r="C1401" t="s">
        <v>11</v>
      </c>
      <c r="D1401" t="s">
        <v>32</v>
      </c>
      <c r="E1401" s="2" t="str">
        <f>VLOOKUP('SampleSuperstore - Main Data'!D1401,Reference!$A$26:$B$74,2,FALSE)</f>
        <v>South</v>
      </c>
      <c r="F1401" s="22" t="s">
        <v>13</v>
      </c>
      <c r="G1401" s="22" t="s">
        <v>14</v>
      </c>
      <c r="H1401" s="24">
        <f>VLOOKUP($G1401, Reference!$A$3:$C$20, 2,FALSE)*I1401</f>
        <v>90</v>
      </c>
      <c r="I1401" s="22">
        <v>2</v>
      </c>
      <c r="J1401" s="26" cm="1">
        <f t="array" ref="J1401">IFERROR(_xlfn.IFS(AND(C1401="Corporate", F1401="Technology"), 3%, C1401="Corporate", 1%),0%)</f>
        <v>0</v>
      </c>
      <c r="K1401" s="24">
        <f>VLOOKUP($G1401, Reference!$A$3:$C$20, 3,FALSE)*I1401</f>
        <v>70</v>
      </c>
      <c r="L1401" s="27">
        <f t="shared" si="42"/>
        <v>20</v>
      </c>
      <c r="M1401" s="27">
        <f t="shared" si="43"/>
        <v>20</v>
      </c>
    </row>
    <row r="1402" spans="1:13" x14ac:dyDescent="0.2">
      <c r="A1402">
        <v>2796</v>
      </c>
      <c r="B1402" s="4">
        <v>43935</v>
      </c>
      <c r="C1402" t="s">
        <v>11</v>
      </c>
      <c r="D1402" t="s">
        <v>32</v>
      </c>
      <c r="E1402" s="2" t="str">
        <f>VLOOKUP('SampleSuperstore - Main Data'!D1402,Reference!$A$26:$B$74,2,FALSE)</f>
        <v>South</v>
      </c>
      <c r="F1402" s="22" t="s">
        <v>13</v>
      </c>
      <c r="G1402" s="22" t="s">
        <v>14</v>
      </c>
      <c r="H1402" s="24">
        <f>VLOOKUP($G1402, Reference!$A$3:$C$20, 2,FALSE)*I1402</f>
        <v>225</v>
      </c>
      <c r="I1402" s="22">
        <v>5</v>
      </c>
      <c r="J1402" s="26" cm="1">
        <f t="array" ref="J1402">IFERROR(_xlfn.IFS(AND(C1402="Corporate", F1402="Technology"), 3%, C1402="Corporate", 1%),0%)</f>
        <v>0</v>
      </c>
      <c r="K1402" s="24">
        <f>VLOOKUP($G1402, Reference!$A$3:$C$20, 3,FALSE)*I1402</f>
        <v>175</v>
      </c>
      <c r="L1402" s="27">
        <f t="shared" si="42"/>
        <v>50</v>
      </c>
      <c r="M1402" s="27">
        <f t="shared" si="43"/>
        <v>50</v>
      </c>
    </row>
    <row r="1403" spans="1:13" x14ac:dyDescent="0.2">
      <c r="A1403">
        <v>2798</v>
      </c>
      <c r="B1403" s="4">
        <v>43935</v>
      </c>
      <c r="C1403" t="s">
        <v>11</v>
      </c>
      <c r="D1403" t="s">
        <v>57</v>
      </c>
      <c r="E1403" s="2" t="str">
        <f>VLOOKUP('SampleSuperstore - Main Data'!D1403,Reference!$A$26:$B$74,2,FALSE)</f>
        <v>South</v>
      </c>
      <c r="F1403" s="22" t="s">
        <v>13</v>
      </c>
      <c r="G1403" s="22" t="s">
        <v>26</v>
      </c>
      <c r="H1403" s="24">
        <f>VLOOKUP($G1403, Reference!$A$3:$C$20, 2,FALSE)*I1403</f>
        <v>5</v>
      </c>
      <c r="I1403" s="22">
        <v>2</v>
      </c>
      <c r="J1403" s="26" cm="1">
        <f t="array" ref="J1403">IFERROR(_xlfn.IFS(AND(C1403="Corporate", F1403="Technology"), 3%, C1403="Corporate", 1%),0%)</f>
        <v>0</v>
      </c>
      <c r="K1403" s="24">
        <f>VLOOKUP($G1403, Reference!$A$3:$C$20, 3,FALSE)*I1403</f>
        <v>4</v>
      </c>
      <c r="L1403" s="27">
        <f t="shared" si="42"/>
        <v>1</v>
      </c>
      <c r="M1403" s="27">
        <f t="shared" si="43"/>
        <v>1</v>
      </c>
    </row>
    <row r="1404" spans="1:13" x14ac:dyDescent="0.2">
      <c r="A1404">
        <v>2799</v>
      </c>
      <c r="B1404" s="4">
        <v>43935</v>
      </c>
      <c r="C1404" t="s">
        <v>11</v>
      </c>
      <c r="D1404" t="s">
        <v>66</v>
      </c>
      <c r="E1404" s="2" t="str">
        <f>VLOOKUP('SampleSuperstore - Main Data'!D1404,Reference!$A$26:$B$74,2,FALSE)</f>
        <v>Central</v>
      </c>
      <c r="F1404" s="22" t="s">
        <v>29</v>
      </c>
      <c r="G1404" s="22" t="s">
        <v>50</v>
      </c>
      <c r="H1404" s="24">
        <f>VLOOKUP($G1404, Reference!$A$3:$C$20, 2,FALSE)*I1404</f>
        <v>597</v>
      </c>
      <c r="I1404" s="22">
        <v>3</v>
      </c>
      <c r="J1404" s="26" cm="1">
        <f t="array" ref="J1404">IFERROR(_xlfn.IFS(AND(C1404="Corporate", F1404="Technology"), 3%, C1404="Corporate", 1%),0%)</f>
        <v>0</v>
      </c>
      <c r="K1404" s="24">
        <f>VLOOKUP($G1404, Reference!$A$3:$C$20, 3,FALSE)*I1404</f>
        <v>495</v>
      </c>
      <c r="L1404" s="27">
        <f t="shared" si="42"/>
        <v>102</v>
      </c>
      <c r="M1404" s="27">
        <f t="shared" si="43"/>
        <v>102</v>
      </c>
    </row>
    <row r="1405" spans="1:13" x14ac:dyDescent="0.2">
      <c r="A1405">
        <v>2800</v>
      </c>
      <c r="B1405" s="4">
        <v>43935</v>
      </c>
      <c r="C1405" t="s">
        <v>11</v>
      </c>
      <c r="D1405" t="s">
        <v>15</v>
      </c>
      <c r="E1405" s="2" t="str">
        <f>VLOOKUP('SampleSuperstore - Main Data'!D1405,Reference!$A$26:$B$74,2,FALSE)</f>
        <v>West</v>
      </c>
      <c r="F1405" s="22" t="s">
        <v>13</v>
      </c>
      <c r="G1405" s="22" t="s">
        <v>14</v>
      </c>
      <c r="H1405" s="24">
        <f>VLOOKUP($G1405, Reference!$A$3:$C$20, 2,FALSE)*I1405</f>
        <v>135</v>
      </c>
      <c r="I1405" s="22">
        <v>3</v>
      </c>
      <c r="J1405" s="26" cm="1">
        <f t="array" ref="J1405">IFERROR(_xlfn.IFS(AND(C1405="Corporate", F1405="Technology"), 3%, C1405="Corporate", 1%),0%)</f>
        <v>0</v>
      </c>
      <c r="K1405" s="24">
        <f>VLOOKUP($G1405, Reference!$A$3:$C$20, 3,FALSE)*I1405</f>
        <v>105</v>
      </c>
      <c r="L1405" s="27">
        <f t="shared" si="42"/>
        <v>30</v>
      </c>
      <c r="M1405" s="27">
        <f t="shared" si="43"/>
        <v>30</v>
      </c>
    </row>
    <row r="1406" spans="1:13" x14ac:dyDescent="0.2">
      <c r="A1406">
        <v>2801</v>
      </c>
      <c r="B1406" s="4">
        <v>43935</v>
      </c>
      <c r="C1406" t="s">
        <v>11</v>
      </c>
      <c r="D1406" t="s">
        <v>46</v>
      </c>
      <c r="E1406" s="2" t="str">
        <f>VLOOKUP('SampleSuperstore - Main Data'!D1406,Reference!$A$26:$B$74,2,FALSE)</f>
        <v>Central</v>
      </c>
      <c r="F1406" s="22" t="s">
        <v>13</v>
      </c>
      <c r="G1406" s="22" t="s">
        <v>35</v>
      </c>
      <c r="H1406" s="24">
        <f>VLOOKUP($G1406, Reference!$A$3:$C$20, 2,FALSE)*I1406</f>
        <v>96</v>
      </c>
      <c r="I1406" s="22">
        <v>4</v>
      </c>
      <c r="J1406" s="26" cm="1">
        <f t="array" ref="J1406">IFERROR(_xlfn.IFS(AND(C1406="Corporate", F1406="Technology"), 3%, C1406="Corporate", 1%),0%)</f>
        <v>0</v>
      </c>
      <c r="K1406" s="24">
        <f>VLOOKUP($G1406, Reference!$A$3:$C$20, 3,FALSE)*I1406</f>
        <v>76</v>
      </c>
      <c r="L1406" s="27">
        <f t="shared" si="42"/>
        <v>20</v>
      </c>
      <c r="M1406" s="27">
        <f t="shared" si="43"/>
        <v>20</v>
      </c>
    </row>
    <row r="1407" spans="1:13" x14ac:dyDescent="0.2">
      <c r="A1407">
        <v>2803</v>
      </c>
      <c r="B1407" s="4">
        <v>43935</v>
      </c>
      <c r="C1407" t="s">
        <v>11</v>
      </c>
      <c r="D1407" t="s">
        <v>47</v>
      </c>
      <c r="E1407" s="2" t="str">
        <f>VLOOKUP('SampleSuperstore - Main Data'!D1407,Reference!$A$26:$B$74,2,FALSE)</f>
        <v>South</v>
      </c>
      <c r="F1407" s="22" t="s">
        <v>13</v>
      </c>
      <c r="G1407" s="22" t="s">
        <v>20</v>
      </c>
      <c r="H1407" s="24">
        <f>VLOOKUP($G1407, Reference!$A$3:$C$20, 2,FALSE)*I1407</f>
        <v>34</v>
      </c>
      <c r="I1407" s="22">
        <v>2</v>
      </c>
      <c r="J1407" s="26" cm="1">
        <f t="array" ref="J1407">IFERROR(_xlfn.IFS(AND(C1407="Corporate", F1407="Technology"), 3%, C1407="Corporate", 1%),0%)</f>
        <v>0</v>
      </c>
      <c r="K1407" s="24">
        <f>VLOOKUP($G1407, Reference!$A$3:$C$20, 3,FALSE)*I1407</f>
        <v>20</v>
      </c>
      <c r="L1407" s="27">
        <f t="shared" si="42"/>
        <v>14</v>
      </c>
      <c r="M1407" s="27">
        <f t="shared" si="43"/>
        <v>14</v>
      </c>
    </row>
    <row r="1408" spans="1:13" x14ac:dyDescent="0.2">
      <c r="A1408">
        <v>2804</v>
      </c>
      <c r="B1408" s="4">
        <v>43935</v>
      </c>
      <c r="C1408" t="s">
        <v>11</v>
      </c>
      <c r="D1408" t="s">
        <v>19</v>
      </c>
      <c r="E1408" s="2" t="str">
        <f>VLOOKUP('SampleSuperstore - Main Data'!D1408,Reference!$A$26:$B$74,2,FALSE)</f>
        <v>East</v>
      </c>
      <c r="F1408" s="22" t="s">
        <v>29</v>
      </c>
      <c r="G1408" s="22" t="s">
        <v>50</v>
      </c>
      <c r="H1408" s="24">
        <f>VLOOKUP($G1408, Reference!$A$3:$C$20, 2,FALSE)*I1408</f>
        <v>796</v>
      </c>
      <c r="I1408" s="22">
        <v>4</v>
      </c>
      <c r="J1408" s="26" cm="1">
        <f t="array" ref="J1408">IFERROR(_xlfn.IFS(AND(C1408="Corporate", F1408="Technology"), 3%, C1408="Corporate", 1%),0%)</f>
        <v>0</v>
      </c>
      <c r="K1408" s="24">
        <f>VLOOKUP($G1408, Reference!$A$3:$C$20, 3,FALSE)*I1408</f>
        <v>660</v>
      </c>
      <c r="L1408" s="27">
        <f t="shared" si="42"/>
        <v>136</v>
      </c>
      <c r="M1408" s="27">
        <f t="shared" si="43"/>
        <v>136</v>
      </c>
    </row>
    <row r="1409" spans="1:13" x14ac:dyDescent="0.2">
      <c r="A1409">
        <v>2805</v>
      </c>
      <c r="B1409" s="4">
        <v>43935</v>
      </c>
      <c r="C1409" t="s">
        <v>11</v>
      </c>
      <c r="D1409" t="s">
        <v>47</v>
      </c>
      <c r="E1409" s="2" t="str">
        <f>VLOOKUP('SampleSuperstore - Main Data'!D1409,Reference!$A$26:$B$74,2,FALSE)</f>
        <v>South</v>
      </c>
      <c r="F1409" s="22" t="s">
        <v>29</v>
      </c>
      <c r="G1409" s="22" t="s">
        <v>50</v>
      </c>
      <c r="H1409" s="24">
        <f>VLOOKUP($G1409, Reference!$A$3:$C$20, 2,FALSE)*I1409</f>
        <v>796</v>
      </c>
      <c r="I1409" s="22">
        <v>4</v>
      </c>
      <c r="J1409" s="26" cm="1">
        <f t="array" ref="J1409">IFERROR(_xlfn.IFS(AND(C1409="Corporate", F1409="Technology"), 3%, C1409="Corporate", 1%),0%)</f>
        <v>0</v>
      </c>
      <c r="K1409" s="24">
        <f>VLOOKUP($G1409, Reference!$A$3:$C$20, 3,FALSE)*I1409</f>
        <v>660</v>
      </c>
      <c r="L1409" s="27">
        <f t="shared" si="42"/>
        <v>136</v>
      </c>
      <c r="M1409" s="27">
        <f t="shared" si="43"/>
        <v>136</v>
      </c>
    </row>
    <row r="1410" spans="1:13" x14ac:dyDescent="0.2">
      <c r="A1410">
        <v>2806</v>
      </c>
      <c r="B1410" s="4">
        <v>43935</v>
      </c>
      <c r="C1410" t="s">
        <v>11</v>
      </c>
      <c r="D1410" t="s">
        <v>15</v>
      </c>
      <c r="E1410" s="2" t="str">
        <f>VLOOKUP('SampleSuperstore - Main Data'!D1410,Reference!$A$26:$B$74,2,FALSE)</f>
        <v>West</v>
      </c>
      <c r="F1410" s="22" t="s">
        <v>23</v>
      </c>
      <c r="G1410" s="22" t="s">
        <v>38</v>
      </c>
      <c r="H1410" s="24">
        <f>VLOOKUP($G1410, Reference!$A$3:$C$20, 2,FALSE)*I1410</f>
        <v>160</v>
      </c>
      <c r="I1410" s="22">
        <v>2</v>
      </c>
      <c r="J1410" s="26" cm="1">
        <f t="array" ref="J1410">IFERROR(_xlfn.IFS(AND(C1410="Corporate", F1410="Technology"), 3%, C1410="Corporate", 1%),0%)</f>
        <v>0</v>
      </c>
      <c r="K1410" s="24">
        <f>VLOOKUP($G1410, Reference!$A$3:$C$20, 3,FALSE)*I1410</f>
        <v>130</v>
      </c>
      <c r="L1410" s="27">
        <f t="shared" ref="L1410:L1473" si="44">H1410-K1410</f>
        <v>30</v>
      </c>
      <c r="M1410" s="27">
        <f t="shared" ref="M1410:M1473" si="45">H1410*(1-J1410)-K1410</f>
        <v>30</v>
      </c>
    </row>
    <row r="1411" spans="1:13" x14ac:dyDescent="0.2">
      <c r="A1411">
        <v>2808</v>
      </c>
      <c r="B1411" s="4">
        <v>43935</v>
      </c>
      <c r="C1411" t="s">
        <v>11</v>
      </c>
      <c r="D1411" t="s">
        <v>40</v>
      </c>
      <c r="E1411" s="2" t="str">
        <f>VLOOKUP('SampleSuperstore - Main Data'!D1411,Reference!$A$26:$B$74,2,FALSE)</f>
        <v>East</v>
      </c>
      <c r="F1411" s="22" t="s">
        <v>23</v>
      </c>
      <c r="G1411" s="22" t="s">
        <v>24</v>
      </c>
      <c r="H1411" s="24">
        <f>VLOOKUP($G1411, Reference!$A$3:$C$20, 2,FALSE)*I1411</f>
        <v>891</v>
      </c>
      <c r="I1411" s="22">
        <v>9</v>
      </c>
      <c r="J1411" s="26" cm="1">
        <f t="array" ref="J1411">IFERROR(_xlfn.IFS(AND(C1411="Corporate", F1411="Technology"), 3%, C1411="Corporate", 1%),0%)</f>
        <v>0</v>
      </c>
      <c r="K1411" s="24">
        <f>VLOOKUP($G1411, Reference!$A$3:$C$20, 3,FALSE)*I1411</f>
        <v>711</v>
      </c>
      <c r="L1411" s="27">
        <f t="shared" si="44"/>
        <v>180</v>
      </c>
      <c r="M1411" s="27">
        <f t="shared" si="45"/>
        <v>180</v>
      </c>
    </row>
    <row r="1412" spans="1:13" x14ac:dyDescent="0.2">
      <c r="A1412">
        <v>2809</v>
      </c>
      <c r="B1412" s="4">
        <v>43935</v>
      </c>
      <c r="C1412" t="s">
        <v>11</v>
      </c>
      <c r="D1412" t="s">
        <v>19</v>
      </c>
      <c r="E1412" s="2" t="str">
        <f>VLOOKUP('SampleSuperstore - Main Data'!D1412,Reference!$A$26:$B$74,2,FALSE)</f>
        <v>East</v>
      </c>
      <c r="F1412" s="22" t="s">
        <v>13</v>
      </c>
      <c r="G1412" s="22" t="s">
        <v>20</v>
      </c>
      <c r="H1412" s="24">
        <f>VLOOKUP($G1412, Reference!$A$3:$C$20, 2,FALSE)*I1412</f>
        <v>85</v>
      </c>
      <c r="I1412" s="22">
        <v>5</v>
      </c>
      <c r="J1412" s="26" cm="1">
        <f t="array" ref="J1412">IFERROR(_xlfn.IFS(AND(C1412="Corporate", F1412="Technology"), 3%, C1412="Corporate", 1%),0%)</f>
        <v>0</v>
      </c>
      <c r="K1412" s="24">
        <f>VLOOKUP($G1412, Reference!$A$3:$C$20, 3,FALSE)*I1412</f>
        <v>50</v>
      </c>
      <c r="L1412" s="27">
        <f t="shared" si="44"/>
        <v>35</v>
      </c>
      <c r="M1412" s="27">
        <f t="shared" si="45"/>
        <v>35</v>
      </c>
    </row>
    <row r="1413" spans="1:13" x14ac:dyDescent="0.2">
      <c r="A1413">
        <v>2810</v>
      </c>
      <c r="B1413" s="4">
        <v>43935</v>
      </c>
      <c r="C1413" t="s">
        <v>11</v>
      </c>
      <c r="D1413" t="s">
        <v>15</v>
      </c>
      <c r="E1413" s="2" t="str">
        <f>VLOOKUP('SampleSuperstore - Main Data'!D1413,Reference!$A$26:$B$74,2,FALSE)</f>
        <v>West</v>
      </c>
      <c r="F1413" s="22" t="s">
        <v>13</v>
      </c>
      <c r="G1413" s="22" t="s">
        <v>49</v>
      </c>
      <c r="H1413" s="24">
        <f>VLOOKUP($G1413, Reference!$A$3:$C$20, 2,FALSE)*I1413</f>
        <v>80</v>
      </c>
      <c r="I1413" s="22">
        <v>2</v>
      </c>
      <c r="J1413" s="26" cm="1">
        <f t="array" ref="J1413">IFERROR(_xlfn.IFS(AND(C1413="Corporate", F1413="Technology"), 3%, C1413="Corporate", 1%),0%)</f>
        <v>0</v>
      </c>
      <c r="K1413" s="24">
        <f>VLOOKUP($G1413, Reference!$A$3:$C$20, 3,FALSE)*I1413</f>
        <v>70</v>
      </c>
      <c r="L1413" s="27">
        <f t="shared" si="44"/>
        <v>10</v>
      </c>
      <c r="M1413" s="27">
        <f t="shared" si="45"/>
        <v>10</v>
      </c>
    </row>
    <row r="1414" spans="1:13" x14ac:dyDescent="0.2">
      <c r="A1414">
        <v>2814</v>
      </c>
      <c r="B1414" s="4">
        <v>43935</v>
      </c>
      <c r="C1414" t="s">
        <v>11</v>
      </c>
      <c r="D1414" t="s">
        <v>36</v>
      </c>
      <c r="E1414" s="2" t="str">
        <f>VLOOKUP('SampleSuperstore - Main Data'!D1414,Reference!$A$26:$B$74,2,FALSE)</f>
        <v>East</v>
      </c>
      <c r="F1414" s="22" t="s">
        <v>13</v>
      </c>
      <c r="G1414" s="22" t="s">
        <v>49</v>
      </c>
      <c r="H1414" s="24">
        <f>VLOOKUP($G1414, Reference!$A$3:$C$20, 2,FALSE)*I1414</f>
        <v>40</v>
      </c>
      <c r="I1414" s="22">
        <v>1</v>
      </c>
      <c r="J1414" s="26" cm="1">
        <f t="array" ref="J1414">IFERROR(_xlfn.IFS(AND(C1414="Corporate", F1414="Technology"), 3%, C1414="Corporate", 1%),0%)</f>
        <v>0</v>
      </c>
      <c r="K1414" s="24">
        <f>VLOOKUP($G1414, Reference!$A$3:$C$20, 3,FALSE)*I1414</f>
        <v>35</v>
      </c>
      <c r="L1414" s="27">
        <f t="shared" si="44"/>
        <v>5</v>
      </c>
      <c r="M1414" s="27">
        <f t="shared" si="45"/>
        <v>5</v>
      </c>
    </row>
    <row r="1415" spans="1:13" x14ac:dyDescent="0.2">
      <c r="A1415">
        <v>2815</v>
      </c>
      <c r="B1415" s="4">
        <v>43935</v>
      </c>
      <c r="C1415" t="s">
        <v>11</v>
      </c>
      <c r="D1415" t="s">
        <v>19</v>
      </c>
      <c r="E1415" s="2" t="str">
        <f>VLOOKUP('SampleSuperstore - Main Data'!D1415,Reference!$A$26:$B$74,2,FALSE)</f>
        <v>East</v>
      </c>
      <c r="F1415" s="22" t="s">
        <v>13</v>
      </c>
      <c r="G1415" s="22" t="s">
        <v>26</v>
      </c>
      <c r="H1415" s="24">
        <f>VLOOKUP($G1415, Reference!$A$3:$C$20, 2,FALSE)*I1415</f>
        <v>7.5</v>
      </c>
      <c r="I1415" s="22">
        <v>3</v>
      </c>
      <c r="J1415" s="26" cm="1">
        <f t="array" ref="J1415">IFERROR(_xlfn.IFS(AND(C1415="Corporate", F1415="Technology"), 3%, C1415="Corporate", 1%),0%)</f>
        <v>0</v>
      </c>
      <c r="K1415" s="24">
        <f>VLOOKUP($G1415, Reference!$A$3:$C$20, 3,FALSE)*I1415</f>
        <v>6</v>
      </c>
      <c r="L1415" s="27">
        <f t="shared" si="44"/>
        <v>1.5</v>
      </c>
      <c r="M1415" s="27">
        <f t="shared" si="45"/>
        <v>1.5</v>
      </c>
    </row>
    <row r="1416" spans="1:13" x14ac:dyDescent="0.2">
      <c r="A1416">
        <v>2817</v>
      </c>
      <c r="B1416" s="4">
        <v>43935</v>
      </c>
      <c r="C1416" t="s">
        <v>11</v>
      </c>
      <c r="D1416" t="s">
        <v>22</v>
      </c>
      <c r="E1416" s="2" t="str">
        <f>VLOOKUP('SampleSuperstore - Main Data'!D1416,Reference!$A$26:$B$74,2,FALSE)</f>
        <v>West</v>
      </c>
      <c r="F1416" s="22" t="s">
        <v>23</v>
      </c>
      <c r="G1416" s="22" t="s">
        <v>37</v>
      </c>
      <c r="H1416" s="24">
        <f>VLOOKUP($G1416, Reference!$A$3:$C$20, 2,FALSE)*I1416</f>
        <v>18</v>
      </c>
      <c r="I1416" s="22">
        <v>2</v>
      </c>
      <c r="J1416" s="26" cm="1">
        <f t="array" ref="J1416">IFERROR(_xlfn.IFS(AND(C1416="Corporate", F1416="Technology"), 3%, C1416="Corporate", 1%),0%)</f>
        <v>0</v>
      </c>
      <c r="K1416" s="24">
        <f>VLOOKUP($G1416, Reference!$A$3:$C$20, 3,FALSE)*I1416</f>
        <v>10</v>
      </c>
      <c r="L1416" s="27">
        <f t="shared" si="44"/>
        <v>8</v>
      </c>
      <c r="M1416" s="27">
        <f t="shared" si="45"/>
        <v>8</v>
      </c>
    </row>
    <row r="1417" spans="1:13" x14ac:dyDescent="0.2">
      <c r="A1417">
        <v>2819</v>
      </c>
      <c r="B1417" s="4">
        <v>43935</v>
      </c>
      <c r="C1417" t="s">
        <v>11</v>
      </c>
      <c r="D1417" t="s">
        <v>15</v>
      </c>
      <c r="E1417" s="2" t="str">
        <f>VLOOKUP('SampleSuperstore - Main Data'!D1417,Reference!$A$26:$B$74,2,FALSE)</f>
        <v>West</v>
      </c>
      <c r="F1417" s="22" t="s">
        <v>13</v>
      </c>
      <c r="G1417" s="22" t="s">
        <v>41</v>
      </c>
      <c r="H1417" s="24">
        <f>VLOOKUP($G1417, Reference!$A$3:$C$20, 2,FALSE)*I1417</f>
        <v>6</v>
      </c>
      <c r="I1417" s="22">
        <v>2</v>
      </c>
      <c r="J1417" s="26" cm="1">
        <f t="array" ref="J1417">IFERROR(_xlfn.IFS(AND(C1417="Corporate", F1417="Technology"), 3%, C1417="Corporate", 1%),0%)</f>
        <v>0</v>
      </c>
      <c r="K1417" s="24">
        <f>VLOOKUP($G1417, Reference!$A$3:$C$20, 3,FALSE)*I1417</f>
        <v>4</v>
      </c>
      <c r="L1417" s="27">
        <f t="shared" si="44"/>
        <v>2</v>
      </c>
      <c r="M1417" s="27">
        <f t="shared" si="45"/>
        <v>2</v>
      </c>
    </row>
    <row r="1418" spans="1:13" x14ac:dyDescent="0.2">
      <c r="A1418">
        <v>2828</v>
      </c>
      <c r="B1418" s="4">
        <v>43936</v>
      </c>
      <c r="C1418" t="s">
        <v>11</v>
      </c>
      <c r="D1418" t="s">
        <v>46</v>
      </c>
      <c r="E1418" s="2" t="str">
        <f>VLOOKUP('SampleSuperstore - Main Data'!D1418,Reference!$A$26:$B$74,2,FALSE)</f>
        <v>Central</v>
      </c>
      <c r="F1418" s="22" t="s">
        <v>29</v>
      </c>
      <c r="G1418" s="22" t="s">
        <v>33</v>
      </c>
      <c r="H1418" s="24">
        <f>VLOOKUP($G1418, Reference!$A$3:$C$20, 2,FALSE)*I1418</f>
        <v>20</v>
      </c>
      <c r="I1418" s="22">
        <v>4</v>
      </c>
      <c r="J1418" s="26" cm="1">
        <f t="array" ref="J1418">IFERROR(_xlfn.IFS(AND(C1418="Corporate", F1418="Technology"), 3%, C1418="Corporate", 1%),0%)</f>
        <v>0</v>
      </c>
      <c r="K1418" s="24">
        <f>VLOOKUP($G1418, Reference!$A$3:$C$20, 3,FALSE)*I1418</f>
        <v>10</v>
      </c>
      <c r="L1418" s="27">
        <f t="shared" si="44"/>
        <v>10</v>
      </c>
      <c r="M1418" s="27">
        <f t="shared" si="45"/>
        <v>10</v>
      </c>
    </row>
    <row r="1419" spans="1:13" x14ac:dyDescent="0.2">
      <c r="A1419">
        <v>2829</v>
      </c>
      <c r="B1419" s="4">
        <v>43936</v>
      </c>
      <c r="C1419" t="s">
        <v>11</v>
      </c>
      <c r="D1419" t="s">
        <v>48</v>
      </c>
      <c r="E1419" s="2" t="str">
        <f>VLOOKUP('SampleSuperstore - Main Data'!D1419,Reference!$A$26:$B$74,2,FALSE)</f>
        <v>South</v>
      </c>
      <c r="F1419" s="22" t="s">
        <v>23</v>
      </c>
      <c r="G1419" s="22" t="s">
        <v>37</v>
      </c>
      <c r="H1419" s="24">
        <f>VLOOKUP($G1419, Reference!$A$3:$C$20, 2,FALSE)*I1419</f>
        <v>54</v>
      </c>
      <c r="I1419" s="22">
        <v>6</v>
      </c>
      <c r="J1419" s="26" cm="1">
        <f t="array" ref="J1419">IFERROR(_xlfn.IFS(AND(C1419="Corporate", F1419="Technology"), 3%, C1419="Corporate", 1%),0%)</f>
        <v>0</v>
      </c>
      <c r="K1419" s="24">
        <f>VLOOKUP($G1419, Reference!$A$3:$C$20, 3,FALSE)*I1419</f>
        <v>30</v>
      </c>
      <c r="L1419" s="27">
        <f t="shared" si="44"/>
        <v>24</v>
      </c>
      <c r="M1419" s="27">
        <f t="shared" si="45"/>
        <v>24</v>
      </c>
    </row>
    <row r="1420" spans="1:13" x14ac:dyDescent="0.2">
      <c r="A1420">
        <v>2831</v>
      </c>
      <c r="B1420" s="4">
        <v>43936</v>
      </c>
      <c r="C1420" t="s">
        <v>11</v>
      </c>
      <c r="D1420" t="s">
        <v>44</v>
      </c>
      <c r="E1420" s="2" t="str">
        <f>VLOOKUP('SampleSuperstore - Main Data'!D1420,Reference!$A$26:$B$74,2,FALSE)</f>
        <v>South</v>
      </c>
      <c r="F1420" s="22" t="s">
        <v>23</v>
      </c>
      <c r="G1420" s="22" t="s">
        <v>24</v>
      </c>
      <c r="H1420" s="24">
        <f>VLOOKUP($G1420, Reference!$A$3:$C$20, 2,FALSE)*I1420</f>
        <v>198</v>
      </c>
      <c r="I1420" s="22">
        <v>2</v>
      </c>
      <c r="J1420" s="26" cm="1">
        <f t="array" ref="J1420">IFERROR(_xlfn.IFS(AND(C1420="Corporate", F1420="Technology"), 3%, C1420="Corporate", 1%),0%)</f>
        <v>0</v>
      </c>
      <c r="K1420" s="24">
        <f>VLOOKUP($G1420, Reference!$A$3:$C$20, 3,FALSE)*I1420</f>
        <v>158</v>
      </c>
      <c r="L1420" s="27">
        <f t="shared" si="44"/>
        <v>40</v>
      </c>
      <c r="M1420" s="27">
        <f t="shared" si="45"/>
        <v>40</v>
      </c>
    </row>
    <row r="1421" spans="1:13" x14ac:dyDescent="0.2">
      <c r="A1421">
        <v>2832</v>
      </c>
      <c r="B1421" s="4">
        <v>43936</v>
      </c>
      <c r="C1421" t="s">
        <v>11</v>
      </c>
      <c r="D1421" t="s">
        <v>36</v>
      </c>
      <c r="E1421" s="2" t="str">
        <f>VLOOKUP('SampleSuperstore - Main Data'!D1421,Reference!$A$26:$B$74,2,FALSE)</f>
        <v>East</v>
      </c>
      <c r="F1421" s="22" t="s">
        <v>13</v>
      </c>
      <c r="G1421" s="22" t="s">
        <v>49</v>
      </c>
      <c r="H1421" s="24">
        <f>VLOOKUP($G1421, Reference!$A$3:$C$20, 2,FALSE)*I1421</f>
        <v>80</v>
      </c>
      <c r="I1421" s="22">
        <v>2</v>
      </c>
      <c r="J1421" s="26" cm="1">
        <f t="array" ref="J1421">IFERROR(_xlfn.IFS(AND(C1421="Corporate", F1421="Technology"), 3%, C1421="Corporate", 1%),0%)</f>
        <v>0</v>
      </c>
      <c r="K1421" s="24">
        <f>VLOOKUP($G1421, Reference!$A$3:$C$20, 3,FALSE)*I1421</f>
        <v>70</v>
      </c>
      <c r="L1421" s="27">
        <f t="shared" si="44"/>
        <v>10</v>
      </c>
      <c r="M1421" s="27">
        <f t="shared" si="45"/>
        <v>10</v>
      </c>
    </row>
    <row r="1422" spans="1:13" x14ac:dyDescent="0.2">
      <c r="A1422">
        <v>2833</v>
      </c>
      <c r="B1422" s="4">
        <v>43936</v>
      </c>
      <c r="C1422" t="s">
        <v>11</v>
      </c>
      <c r="D1422" t="s">
        <v>34</v>
      </c>
      <c r="E1422" s="2" t="str">
        <f>VLOOKUP('SampleSuperstore - Main Data'!D1422,Reference!$A$26:$B$74,2,FALSE)</f>
        <v>South</v>
      </c>
      <c r="F1422" s="22" t="s">
        <v>23</v>
      </c>
      <c r="G1422" s="22" t="s">
        <v>59</v>
      </c>
      <c r="H1422" s="24">
        <f>VLOOKUP($G1422, Reference!$A$3:$C$20, 2,FALSE)*I1422</f>
        <v>255</v>
      </c>
      <c r="I1422" s="22">
        <v>3</v>
      </c>
      <c r="J1422" s="26" cm="1">
        <f t="array" ref="J1422">IFERROR(_xlfn.IFS(AND(C1422="Corporate", F1422="Technology"), 3%, C1422="Corporate", 1%),0%)</f>
        <v>0</v>
      </c>
      <c r="K1422" s="24">
        <f>VLOOKUP($G1422, Reference!$A$3:$C$20, 3,FALSE)*I1422</f>
        <v>225</v>
      </c>
      <c r="L1422" s="27">
        <f t="shared" si="44"/>
        <v>30</v>
      </c>
      <c r="M1422" s="27">
        <f t="shared" si="45"/>
        <v>30</v>
      </c>
    </row>
    <row r="1423" spans="1:13" x14ac:dyDescent="0.2">
      <c r="A1423">
        <v>2834</v>
      </c>
      <c r="B1423" s="4">
        <v>43936</v>
      </c>
      <c r="C1423" t="s">
        <v>11</v>
      </c>
      <c r="D1423" t="s">
        <v>21</v>
      </c>
      <c r="E1423" s="2" t="str">
        <f>VLOOKUP('SampleSuperstore - Main Data'!D1423,Reference!$A$26:$B$74,2,FALSE)</f>
        <v>West</v>
      </c>
      <c r="F1423" s="22" t="s">
        <v>13</v>
      </c>
      <c r="G1423" s="22" t="s">
        <v>26</v>
      </c>
      <c r="H1423" s="24">
        <f>VLOOKUP($G1423, Reference!$A$3:$C$20, 2,FALSE)*I1423</f>
        <v>17.5</v>
      </c>
      <c r="I1423" s="22">
        <v>7</v>
      </c>
      <c r="J1423" s="26" cm="1">
        <f t="array" ref="J1423">IFERROR(_xlfn.IFS(AND(C1423="Corporate", F1423="Technology"), 3%, C1423="Corporate", 1%),0%)</f>
        <v>0</v>
      </c>
      <c r="K1423" s="24">
        <f>VLOOKUP($G1423, Reference!$A$3:$C$20, 3,FALSE)*I1423</f>
        <v>14</v>
      </c>
      <c r="L1423" s="27">
        <f t="shared" si="44"/>
        <v>3.5</v>
      </c>
      <c r="M1423" s="27">
        <f t="shared" si="45"/>
        <v>3.5</v>
      </c>
    </row>
    <row r="1424" spans="1:13" x14ac:dyDescent="0.2">
      <c r="A1424">
        <v>2835</v>
      </c>
      <c r="B1424" s="4">
        <v>43936</v>
      </c>
      <c r="C1424" t="s">
        <v>11</v>
      </c>
      <c r="D1424" t="s">
        <v>40</v>
      </c>
      <c r="E1424" s="2" t="str">
        <f>VLOOKUP('SampleSuperstore - Main Data'!D1424,Reference!$A$26:$B$74,2,FALSE)</f>
        <v>East</v>
      </c>
      <c r="F1424" s="22" t="s">
        <v>13</v>
      </c>
      <c r="G1424" s="22" t="s">
        <v>35</v>
      </c>
      <c r="H1424" s="24">
        <f>VLOOKUP($G1424, Reference!$A$3:$C$20, 2,FALSE)*I1424</f>
        <v>168</v>
      </c>
      <c r="I1424" s="22">
        <v>7</v>
      </c>
      <c r="J1424" s="26" cm="1">
        <f t="array" ref="J1424">IFERROR(_xlfn.IFS(AND(C1424="Corporate", F1424="Technology"), 3%, C1424="Corporate", 1%),0%)</f>
        <v>0</v>
      </c>
      <c r="K1424" s="24">
        <f>VLOOKUP($G1424, Reference!$A$3:$C$20, 3,FALSE)*I1424</f>
        <v>133</v>
      </c>
      <c r="L1424" s="27">
        <f t="shared" si="44"/>
        <v>35</v>
      </c>
      <c r="M1424" s="27">
        <f t="shared" si="45"/>
        <v>35</v>
      </c>
    </row>
    <row r="1425" spans="1:13" x14ac:dyDescent="0.2">
      <c r="A1425">
        <v>2836</v>
      </c>
      <c r="B1425" s="4">
        <v>43936</v>
      </c>
      <c r="C1425" t="s">
        <v>11</v>
      </c>
      <c r="D1425" t="s">
        <v>15</v>
      </c>
      <c r="E1425" s="2" t="str">
        <f>VLOOKUP('SampleSuperstore - Main Data'!D1425,Reference!$A$26:$B$74,2,FALSE)</f>
        <v>West</v>
      </c>
      <c r="F1425" s="22" t="s">
        <v>13</v>
      </c>
      <c r="G1425" s="22" t="s">
        <v>49</v>
      </c>
      <c r="H1425" s="24">
        <f>VLOOKUP($G1425, Reference!$A$3:$C$20, 2,FALSE)*I1425</f>
        <v>160</v>
      </c>
      <c r="I1425" s="22">
        <v>4</v>
      </c>
      <c r="J1425" s="26" cm="1">
        <f t="array" ref="J1425">IFERROR(_xlfn.IFS(AND(C1425="Corporate", F1425="Technology"), 3%, C1425="Corporate", 1%),0%)</f>
        <v>0</v>
      </c>
      <c r="K1425" s="24">
        <f>VLOOKUP($G1425, Reference!$A$3:$C$20, 3,FALSE)*I1425</f>
        <v>140</v>
      </c>
      <c r="L1425" s="27">
        <f t="shared" si="44"/>
        <v>20</v>
      </c>
      <c r="M1425" s="27">
        <f t="shared" si="45"/>
        <v>20</v>
      </c>
    </row>
    <row r="1426" spans="1:13" x14ac:dyDescent="0.2">
      <c r="A1426">
        <v>2840</v>
      </c>
      <c r="B1426" s="4">
        <v>43936</v>
      </c>
      <c r="C1426" t="s">
        <v>11</v>
      </c>
      <c r="D1426" t="s">
        <v>31</v>
      </c>
      <c r="E1426" s="2" t="str">
        <f>VLOOKUP('SampleSuperstore - Main Data'!D1426,Reference!$A$26:$B$74,2,FALSE)</f>
        <v>Central</v>
      </c>
      <c r="F1426" s="22" t="s">
        <v>23</v>
      </c>
      <c r="G1426" s="22" t="s">
        <v>59</v>
      </c>
      <c r="H1426" s="24">
        <f>VLOOKUP($G1426, Reference!$A$3:$C$20, 2,FALSE)*I1426</f>
        <v>340</v>
      </c>
      <c r="I1426" s="22">
        <v>4</v>
      </c>
      <c r="J1426" s="26" cm="1">
        <f t="array" ref="J1426">IFERROR(_xlfn.IFS(AND(C1426="Corporate", F1426="Technology"), 3%, C1426="Corporate", 1%),0%)</f>
        <v>0</v>
      </c>
      <c r="K1426" s="24">
        <f>VLOOKUP($G1426, Reference!$A$3:$C$20, 3,FALSE)*I1426</f>
        <v>300</v>
      </c>
      <c r="L1426" s="27">
        <f t="shared" si="44"/>
        <v>40</v>
      </c>
      <c r="M1426" s="27">
        <f t="shared" si="45"/>
        <v>40</v>
      </c>
    </row>
    <row r="1427" spans="1:13" x14ac:dyDescent="0.2">
      <c r="A1427">
        <v>2842</v>
      </c>
      <c r="B1427" s="4">
        <v>43936</v>
      </c>
      <c r="C1427" t="s">
        <v>11</v>
      </c>
      <c r="D1427" t="s">
        <v>36</v>
      </c>
      <c r="E1427" s="2" t="str">
        <f>VLOOKUP('SampleSuperstore - Main Data'!D1427,Reference!$A$26:$B$74,2,FALSE)</f>
        <v>East</v>
      </c>
      <c r="F1427" s="22" t="s">
        <v>23</v>
      </c>
      <c r="G1427" s="22" t="s">
        <v>24</v>
      </c>
      <c r="H1427" s="24">
        <f>VLOOKUP($G1427, Reference!$A$3:$C$20, 2,FALSE)*I1427</f>
        <v>792</v>
      </c>
      <c r="I1427" s="22">
        <v>8</v>
      </c>
      <c r="J1427" s="26" cm="1">
        <f t="array" ref="J1427">IFERROR(_xlfn.IFS(AND(C1427="Corporate", F1427="Technology"), 3%, C1427="Corporate", 1%),0%)</f>
        <v>0</v>
      </c>
      <c r="K1427" s="24">
        <f>VLOOKUP($G1427, Reference!$A$3:$C$20, 3,FALSE)*I1427</f>
        <v>632</v>
      </c>
      <c r="L1427" s="27">
        <f t="shared" si="44"/>
        <v>160</v>
      </c>
      <c r="M1427" s="27">
        <f t="shared" si="45"/>
        <v>160</v>
      </c>
    </row>
    <row r="1428" spans="1:13" x14ac:dyDescent="0.2">
      <c r="A1428">
        <v>2843</v>
      </c>
      <c r="B1428" s="4">
        <v>43936</v>
      </c>
      <c r="C1428" t="s">
        <v>11</v>
      </c>
      <c r="D1428" t="s">
        <v>46</v>
      </c>
      <c r="E1428" s="2" t="str">
        <f>VLOOKUP('SampleSuperstore - Main Data'!D1428,Reference!$A$26:$B$74,2,FALSE)</f>
        <v>Central</v>
      </c>
      <c r="F1428" s="22" t="s">
        <v>23</v>
      </c>
      <c r="G1428" s="22" t="s">
        <v>59</v>
      </c>
      <c r="H1428" s="24">
        <f>VLOOKUP($G1428, Reference!$A$3:$C$20, 2,FALSE)*I1428</f>
        <v>170</v>
      </c>
      <c r="I1428" s="22">
        <v>2</v>
      </c>
      <c r="J1428" s="26" cm="1">
        <f t="array" ref="J1428">IFERROR(_xlfn.IFS(AND(C1428="Corporate", F1428="Technology"), 3%, C1428="Corporate", 1%),0%)</f>
        <v>0</v>
      </c>
      <c r="K1428" s="24">
        <f>VLOOKUP($G1428, Reference!$A$3:$C$20, 3,FALSE)*I1428</f>
        <v>150</v>
      </c>
      <c r="L1428" s="27">
        <f t="shared" si="44"/>
        <v>20</v>
      </c>
      <c r="M1428" s="27">
        <f t="shared" si="45"/>
        <v>20</v>
      </c>
    </row>
    <row r="1429" spans="1:13" x14ac:dyDescent="0.2">
      <c r="A1429">
        <v>2845</v>
      </c>
      <c r="B1429" s="4">
        <v>43936</v>
      </c>
      <c r="C1429" t="s">
        <v>11</v>
      </c>
      <c r="D1429" t="s">
        <v>47</v>
      </c>
      <c r="E1429" s="2" t="str">
        <f>VLOOKUP('SampleSuperstore - Main Data'!D1429,Reference!$A$26:$B$74,2,FALSE)</f>
        <v>South</v>
      </c>
      <c r="F1429" s="22" t="s">
        <v>23</v>
      </c>
      <c r="G1429" s="22" t="s">
        <v>24</v>
      </c>
      <c r="H1429" s="24">
        <f>VLOOKUP($G1429, Reference!$A$3:$C$20, 2,FALSE)*I1429</f>
        <v>495</v>
      </c>
      <c r="I1429" s="22">
        <v>5</v>
      </c>
      <c r="J1429" s="26" cm="1">
        <f t="array" ref="J1429">IFERROR(_xlfn.IFS(AND(C1429="Corporate", F1429="Technology"), 3%, C1429="Corporate", 1%),0%)</f>
        <v>0</v>
      </c>
      <c r="K1429" s="24">
        <f>VLOOKUP($G1429, Reference!$A$3:$C$20, 3,FALSE)*I1429</f>
        <v>395</v>
      </c>
      <c r="L1429" s="27">
        <f t="shared" si="44"/>
        <v>100</v>
      </c>
      <c r="M1429" s="27">
        <f t="shared" si="45"/>
        <v>100</v>
      </c>
    </row>
    <row r="1430" spans="1:13" x14ac:dyDescent="0.2">
      <c r="A1430">
        <v>2854</v>
      </c>
      <c r="B1430" s="4">
        <v>43937</v>
      </c>
      <c r="C1430" t="s">
        <v>11</v>
      </c>
      <c r="D1430" t="s">
        <v>31</v>
      </c>
      <c r="E1430" s="2" t="str">
        <f>VLOOKUP('SampleSuperstore - Main Data'!D1430,Reference!$A$26:$B$74,2,FALSE)</f>
        <v>Central</v>
      </c>
      <c r="F1430" s="22" t="s">
        <v>13</v>
      </c>
      <c r="G1430" s="22" t="s">
        <v>26</v>
      </c>
      <c r="H1430" s="24">
        <f>VLOOKUP($G1430, Reference!$A$3:$C$20, 2,FALSE)*I1430</f>
        <v>5</v>
      </c>
      <c r="I1430" s="22">
        <v>2</v>
      </c>
      <c r="J1430" s="26" cm="1">
        <f t="array" ref="J1430">IFERROR(_xlfn.IFS(AND(C1430="Corporate", F1430="Technology"), 3%, C1430="Corporate", 1%),0%)</f>
        <v>0</v>
      </c>
      <c r="K1430" s="24">
        <f>VLOOKUP($G1430, Reference!$A$3:$C$20, 3,FALSE)*I1430</f>
        <v>4</v>
      </c>
      <c r="L1430" s="27">
        <f t="shared" si="44"/>
        <v>1</v>
      </c>
      <c r="M1430" s="27">
        <f t="shared" si="45"/>
        <v>1</v>
      </c>
    </row>
    <row r="1431" spans="1:13" x14ac:dyDescent="0.2">
      <c r="A1431">
        <v>2855</v>
      </c>
      <c r="B1431" s="4">
        <v>43937</v>
      </c>
      <c r="C1431" t="s">
        <v>11</v>
      </c>
      <c r="D1431" t="s">
        <v>22</v>
      </c>
      <c r="E1431" s="2" t="str">
        <f>VLOOKUP('SampleSuperstore - Main Data'!D1431,Reference!$A$26:$B$74,2,FALSE)</f>
        <v>West</v>
      </c>
      <c r="F1431" s="22" t="s">
        <v>13</v>
      </c>
      <c r="G1431" s="22" t="s">
        <v>14</v>
      </c>
      <c r="H1431" s="24">
        <f>VLOOKUP($G1431, Reference!$A$3:$C$20, 2,FALSE)*I1431</f>
        <v>360</v>
      </c>
      <c r="I1431" s="22">
        <v>8</v>
      </c>
      <c r="J1431" s="26" cm="1">
        <f t="array" ref="J1431">IFERROR(_xlfn.IFS(AND(C1431="Corporate", F1431="Technology"), 3%, C1431="Corporate", 1%),0%)</f>
        <v>0</v>
      </c>
      <c r="K1431" s="24">
        <f>VLOOKUP($G1431, Reference!$A$3:$C$20, 3,FALSE)*I1431</f>
        <v>280</v>
      </c>
      <c r="L1431" s="27">
        <f t="shared" si="44"/>
        <v>80</v>
      </c>
      <c r="M1431" s="27">
        <f t="shared" si="45"/>
        <v>80</v>
      </c>
    </row>
    <row r="1432" spans="1:13" x14ac:dyDescent="0.2">
      <c r="A1432">
        <v>2856</v>
      </c>
      <c r="B1432" s="4">
        <v>43937</v>
      </c>
      <c r="C1432" t="s">
        <v>11</v>
      </c>
      <c r="D1432" t="s">
        <v>12</v>
      </c>
      <c r="E1432" s="2" t="str">
        <f>VLOOKUP('SampleSuperstore - Main Data'!D1432,Reference!$A$26:$B$74,2,FALSE)</f>
        <v>West</v>
      </c>
      <c r="F1432" s="22" t="s">
        <v>23</v>
      </c>
      <c r="G1432" s="22" t="s">
        <v>59</v>
      </c>
      <c r="H1432" s="24">
        <f>VLOOKUP($G1432, Reference!$A$3:$C$20, 2,FALSE)*I1432</f>
        <v>85</v>
      </c>
      <c r="I1432" s="22">
        <v>1</v>
      </c>
      <c r="J1432" s="26" cm="1">
        <f t="array" ref="J1432">IFERROR(_xlfn.IFS(AND(C1432="Corporate", F1432="Technology"), 3%, C1432="Corporate", 1%),0%)</f>
        <v>0</v>
      </c>
      <c r="K1432" s="24">
        <f>VLOOKUP($G1432, Reference!$A$3:$C$20, 3,FALSE)*I1432</f>
        <v>75</v>
      </c>
      <c r="L1432" s="27">
        <f t="shared" si="44"/>
        <v>10</v>
      </c>
      <c r="M1432" s="27">
        <f t="shared" si="45"/>
        <v>10</v>
      </c>
    </row>
    <row r="1433" spans="1:13" x14ac:dyDescent="0.2">
      <c r="A1433">
        <v>2857</v>
      </c>
      <c r="B1433" s="4">
        <v>43937</v>
      </c>
      <c r="C1433" t="s">
        <v>11</v>
      </c>
      <c r="D1433" t="s">
        <v>51</v>
      </c>
      <c r="E1433" s="2" t="str">
        <f>VLOOKUP('SampleSuperstore - Main Data'!D1433,Reference!$A$26:$B$74,2,FALSE)</f>
        <v>East</v>
      </c>
      <c r="F1433" s="22" t="s">
        <v>29</v>
      </c>
      <c r="G1433" s="22" t="s">
        <v>30</v>
      </c>
      <c r="H1433" s="24">
        <f>VLOOKUP($G1433, Reference!$A$3:$C$20, 2,FALSE)*I1433</f>
        <v>1350</v>
      </c>
      <c r="I1433" s="22">
        <v>3</v>
      </c>
      <c r="J1433" s="26" cm="1">
        <f t="array" ref="J1433">IFERROR(_xlfn.IFS(AND(C1433="Corporate", F1433="Technology"), 3%, C1433="Corporate", 1%),0%)</f>
        <v>0</v>
      </c>
      <c r="K1433" s="24">
        <f>VLOOKUP($G1433, Reference!$A$3:$C$20, 3,FALSE)*I1433</f>
        <v>1200</v>
      </c>
      <c r="L1433" s="27">
        <f t="shared" si="44"/>
        <v>150</v>
      </c>
      <c r="M1433" s="27">
        <f t="shared" si="45"/>
        <v>150</v>
      </c>
    </row>
    <row r="1434" spans="1:13" x14ac:dyDescent="0.2">
      <c r="A1434">
        <v>2858</v>
      </c>
      <c r="B1434" s="4">
        <v>43937</v>
      </c>
      <c r="C1434" t="s">
        <v>11</v>
      </c>
      <c r="D1434" t="s">
        <v>57</v>
      </c>
      <c r="E1434" s="2" t="str">
        <f>VLOOKUP('SampleSuperstore - Main Data'!D1434,Reference!$A$26:$B$74,2,FALSE)</f>
        <v>South</v>
      </c>
      <c r="F1434" s="22" t="s">
        <v>13</v>
      </c>
      <c r="G1434" s="22" t="s">
        <v>53</v>
      </c>
      <c r="H1434" s="24">
        <f>VLOOKUP($G1434, Reference!$A$3:$C$20, 2,FALSE)*I1434</f>
        <v>36</v>
      </c>
      <c r="I1434" s="22">
        <v>3</v>
      </c>
      <c r="J1434" s="26" cm="1">
        <f t="array" ref="J1434">IFERROR(_xlfn.IFS(AND(C1434="Corporate", F1434="Technology"), 3%, C1434="Corporate", 1%),0%)</f>
        <v>0</v>
      </c>
      <c r="K1434" s="24">
        <f>VLOOKUP($G1434, Reference!$A$3:$C$20, 3,FALSE)*I1434</f>
        <v>27</v>
      </c>
      <c r="L1434" s="27">
        <f t="shared" si="44"/>
        <v>9</v>
      </c>
      <c r="M1434" s="27">
        <f t="shared" si="45"/>
        <v>9</v>
      </c>
    </row>
    <row r="1435" spans="1:13" x14ac:dyDescent="0.2">
      <c r="A1435">
        <v>2859</v>
      </c>
      <c r="B1435" s="4">
        <v>43937</v>
      </c>
      <c r="C1435" t="s">
        <v>11</v>
      </c>
      <c r="D1435" t="s">
        <v>25</v>
      </c>
      <c r="E1435" s="2" t="str">
        <f>VLOOKUP('SampleSuperstore - Main Data'!D1435,Reference!$A$26:$B$74,2,FALSE)</f>
        <v>Central</v>
      </c>
      <c r="F1435" s="22" t="s">
        <v>13</v>
      </c>
      <c r="G1435" s="22" t="s">
        <v>26</v>
      </c>
      <c r="H1435" s="24">
        <f>VLOOKUP($G1435, Reference!$A$3:$C$20, 2,FALSE)*I1435</f>
        <v>22.5</v>
      </c>
      <c r="I1435" s="22">
        <v>9</v>
      </c>
      <c r="J1435" s="26" cm="1">
        <f t="array" ref="J1435">IFERROR(_xlfn.IFS(AND(C1435="Corporate", F1435="Technology"), 3%, C1435="Corporate", 1%),0%)</f>
        <v>0</v>
      </c>
      <c r="K1435" s="24">
        <f>VLOOKUP($G1435, Reference!$A$3:$C$20, 3,FALSE)*I1435</f>
        <v>18</v>
      </c>
      <c r="L1435" s="27">
        <f t="shared" si="44"/>
        <v>4.5</v>
      </c>
      <c r="M1435" s="27">
        <f t="shared" si="45"/>
        <v>4.5</v>
      </c>
    </row>
    <row r="1436" spans="1:13" x14ac:dyDescent="0.2">
      <c r="A1436">
        <v>2861</v>
      </c>
      <c r="B1436" s="4">
        <v>43937</v>
      </c>
      <c r="C1436" t="s">
        <v>11</v>
      </c>
      <c r="D1436" t="s">
        <v>15</v>
      </c>
      <c r="E1436" s="2" t="str">
        <f>VLOOKUP('SampleSuperstore - Main Data'!D1436,Reference!$A$26:$B$74,2,FALSE)</f>
        <v>West</v>
      </c>
      <c r="F1436" s="22" t="s">
        <v>13</v>
      </c>
      <c r="G1436" s="22" t="s">
        <v>20</v>
      </c>
      <c r="H1436" s="24">
        <f>VLOOKUP($G1436, Reference!$A$3:$C$20, 2,FALSE)*I1436</f>
        <v>34</v>
      </c>
      <c r="I1436" s="22">
        <v>2</v>
      </c>
      <c r="J1436" s="26" cm="1">
        <f t="array" ref="J1436">IFERROR(_xlfn.IFS(AND(C1436="Corporate", F1436="Technology"), 3%, C1436="Corporate", 1%),0%)</f>
        <v>0</v>
      </c>
      <c r="K1436" s="24">
        <f>VLOOKUP($G1436, Reference!$A$3:$C$20, 3,FALSE)*I1436</f>
        <v>20</v>
      </c>
      <c r="L1436" s="27">
        <f t="shared" si="44"/>
        <v>14</v>
      </c>
      <c r="M1436" s="27">
        <f t="shared" si="45"/>
        <v>14</v>
      </c>
    </row>
    <row r="1437" spans="1:13" x14ac:dyDescent="0.2">
      <c r="A1437">
        <v>2862</v>
      </c>
      <c r="B1437" s="4">
        <v>43937</v>
      </c>
      <c r="C1437" t="s">
        <v>11</v>
      </c>
      <c r="D1437" t="s">
        <v>15</v>
      </c>
      <c r="E1437" s="2" t="str">
        <f>VLOOKUP('SampleSuperstore - Main Data'!D1437,Reference!$A$26:$B$74,2,FALSE)</f>
        <v>West</v>
      </c>
      <c r="F1437" s="22" t="s">
        <v>13</v>
      </c>
      <c r="G1437" s="22" t="s">
        <v>14</v>
      </c>
      <c r="H1437" s="24">
        <f>VLOOKUP($G1437, Reference!$A$3:$C$20, 2,FALSE)*I1437</f>
        <v>225</v>
      </c>
      <c r="I1437" s="22">
        <v>5</v>
      </c>
      <c r="J1437" s="26" cm="1">
        <f t="array" ref="J1437">IFERROR(_xlfn.IFS(AND(C1437="Corporate", F1437="Technology"), 3%, C1437="Corporate", 1%),0%)</f>
        <v>0</v>
      </c>
      <c r="K1437" s="24">
        <f>VLOOKUP($G1437, Reference!$A$3:$C$20, 3,FALSE)*I1437</f>
        <v>175</v>
      </c>
      <c r="L1437" s="27">
        <f t="shared" si="44"/>
        <v>50</v>
      </c>
      <c r="M1437" s="27">
        <f t="shared" si="45"/>
        <v>50</v>
      </c>
    </row>
    <row r="1438" spans="1:13" x14ac:dyDescent="0.2">
      <c r="A1438">
        <v>2863</v>
      </c>
      <c r="B1438" s="4">
        <v>43937</v>
      </c>
      <c r="C1438" t="s">
        <v>11</v>
      </c>
      <c r="D1438" t="s">
        <v>19</v>
      </c>
      <c r="E1438" s="2" t="str">
        <f>VLOOKUP('SampleSuperstore - Main Data'!D1438,Reference!$A$26:$B$74,2,FALSE)</f>
        <v>East</v>
      </c>
      <c r="F1438" s="22" t="s">
        <v>13</v>
      </c>
      <c r="G1438" s="22" t="s">
        <v>35</v>
      </c>
      <c r="H1438" s="24">
        <f>VLOOKUP($G1438, Reference!$A$3:$C$20, 2,FALSE)*I1438</f>
        <v>120</v>
      </c>
      <c r="I1438" s="22">
        <v>5</v>
      </c>
      <c r="J1438" s="26" cm="1">
        <f t="array" ref="J1438">IFERROR(_xlfn.IFS(AND(C1438="Corporate", F1438="Technology"), 3%, C1438="Corporate", 1%),0%)</f>
        <v>0</v>
      </c>
      <c r="K1438" s="24">
        <f>VLOOKUP($G1438, Reference!$A$3:$C$20, 3,FALSE)*I1438</f>
        <v>95</v>
      </c>
      <c r="L1438" s="27">
        <f t="shared" si="44"/>
        <v>25</v>
      </c>
      <c r="M1438" s="27">
        <f t="shared" si="45"/>
        <v>25</v>
      </c>
    </row>
    <row r="1439" spans="1:13" x14ac:dyDescent="0.2">
      <c r="A1439">
        <v>2864</v>
      </c>
      <c r="B1439" s="4">
        <v>43937</v>
      </c>
      <c r="C1439" t="s">
        <v>11</v>
      </c>
      <c r="D1439" t="s">
        <v>79</v>
      </c>
      <c r="E1439" s="2" t="str">
        <f>VLOOKUP('SampleSuperstore - Main Data'!D1439,Reference!$A$26:$B$74,2,FALSE)</f>
        <v>West</v>
      </c>
      <c r="F1439" s="22" t="s">
        <v>13</v>
      </c>
      <c r="G1439" s="22" t="s">
        <v>49</v>
      </c>
      <c r="H1439" s="24">
        <f>VLOOKUP($G1439, Reference!$A$3:$C$20, 2,FALSE)*I1439</f>
        <v>200</v>
      </c>
      <c r="I1439" s="22">
        <v>5</v>
      </c>
      <c r="J1439" s="26" cm="1">
        <f t="array" ref="J1439">IFERROR(_xlfn.IFS(AND(C1439="Corporate", F1439="Technology"), 3%, C1439="Corporate", 1%),0%)</f>
        <v>0</v>
      </c>
      <c r="K1439" s="24">
        <f>VLOOKUP($G1439, Reference!$A$3:$C$20, 3,FALSE)*I1439</f>
        <v>175</v>
      </c>
      <c r="L1439" s="27">
        <f t="shared" si="44"/>
        <v>25</v>
      </c>
      <c r="M1439" s="27">
        <f t="shared" si="45"/>
        <v>25</v>
      </c>
    </row>
    <row r="1440" spans="1:13" x14ac:dyDescent="0.2">
      <c r="A1440">
        <v>2865</v>
      </c>
      <c r="B1440" s="4">
        <v>43937</v>
      </c>
      <c r="C1440" t="s">
        <v>11</v>
      </c>
      <c r="D1440" t="s">
        <v>15</v>
      </c>
      <c r="E1440" s="2" t="str">
        <f>VLOOKUP('SampleSuperstore - Main Data'!D1440,Reference!$A$26:$B$74,2,FALSE)</f>
        <v>West</v>
      </c>
      <c r="F1440" s="22" t="s">
        <v>13</v>
      </c>
      <c r="G1440" s="22" t="s">
        <v>26</v>
      </c>
      <c r="H1440" s="24">
        <f>VLOOKUP($G1440, Reference!$A$3:$C$20, 2,FALSE)*I1440</f>
        <v>7.5</v>
      </c>
      <c r="I1440" s="22">
        <v>3</v>
      </c>
      <c r="J1440" s="26" cm="1">
        <f t="array" ref="J1440">IFERROR(_xlfn.IFS(AND(C1440="Corporate", F1440="Technology"), 3%, C1440="Corporate", 1%),0%)</f>
        <v>0</v>
      </c>
      <c r="K1440" s="24">
        <f>VLOOKUP($G1440, Reference!$A$3:$C$20, 3,FALSE)*I1440</f>
        <v>6</v>
      </c>
      <c r="L1440" s="27">
        <f t="shared" si="44"/>
        <v>1.5</v>
      </c>
      <c r="M1440" s="27">
        <f t="shared" si="45"/>
        <v>1.5</v>
      </c>
    </row>
    <row r="1441" spans="1:13" x14ac:dyDescent="0.2">
      <c r="A1441">
        <v>2867</v>
      </c>
      <c r="B1441" s="4">
        <v>43937</v>
      </c>
      <c r="C1441" t="s">
        <v>11</v>
      </c>
      <c r="D1441" t="s">
        <v>32</v>
      </c>
      <c r="E1441" s="2" t="str">
        <f>VLOOKUP('SampleSuperstore - Main Data'!D1441,Reference!$A$26:$B$74,2,FALSE)</f>
        <v>South</v>
      </c>
      <c r="F1441" s="22" t="s">
        <v>23</v>
      </c>
      <c r="G1441" s="22" t="s">
        <v>24</v>
      </c>
      <c r="H1441" s="24">
        <f>VLOOKUP($G1441, Reference!$A$3:$C$20, 2,FALSE)*I1441</f>
        <v>198</v>
      </c>
      <c r="I1441" s="22">
        <v>2</v>
      </c>
      <c r="J1441" s="26" cm="1">
        <f t="array" ref="J1441">IFERROR(_xlfn.IFS(AND(C1441="Corporate", F1441="Technology"), 3%, C1441="Corporate", 1%),0%)</f>
        <v>0</v>
      </c>
      <c r="K1441" s="24">
        <f>VLOOKUP($G1441, Reference!$A$3:$C$20, 3,FALSE)*I1441</f>
        <v>158</v>
      </c>
      <c r="L1441" s="27">
        <f t="shared" si="44"/>
        <v>40</v>
      </c>
      <c r="M1441" s="27">
        <f t="shared" si="45"/>
        <v>40</v>
      </c>
    </row>
    <row r="1442" spans="1:13" x14ac:dyDescent="0.2">
      <c r="A1442">
        <v>2868</v>
      </c>
      <c r="B1442" s="4">
        <v>43937</v>
      </c>
      <c r="C1442" t="s">
        <v>11</v>
      </c>
      <c r="D1442" t="s">
        <v>76</v>
      </c>
      <c r="E1442" s="2" t="str">
        <f>VLOOKUP('SampleSuperstore - Main Data'!D1442,Reference!$A$26:$B$74,2,FALSE)</f>
        <v>Central</v>
      </c>
      <c r="F1442" s="22" t="s">
        <v>13</v>
      </c>
      <c r="G1442" s="22" t="s">
        <v>14</v>
      </c>
      <c r="H1442" s="24">
        <f>VLOOKUP($G1442, Reference!$A$3:$C$20, 2,FALSE)*I1442</f>
        <v>90</v>
      </c>
      <c r="I1442" s="22">
        <v>2</v>
      </c>
      <c r="J1442" s="26" cm="1">
        <f t="array" ref="J1442">IFERROR(_xlfn.IFS(AND(C1442="Corporate", F1442="Technology"), 3%, C1442="Corporate", 1%),0%)</f>
        <v>0</v>
      </c>
      <c r="K1442" s="24">
        <f>VLOOKUP($G1442, Reference!$A$3:$C$20, 3,FALSE)*I1442</f>
        <v>70</v>
      </c>
      <c r="L1442" s="27">
        <f t="shared" si="44"/>
        <v>20</v>
      </c>
      <c r="M1442" s="27">
        <f t="shared" si="45"/>
        <v>20</v>
      </c>
    </row>
    <row r="1443" spans="1:13" x14ac:dyDescent="0.2">
      <c r="A1443">
        <v>2869</v>
      </c>
      <c r="B1443" s="4">
        <v>43937</v>
      </c>
      <c r="C1443" t="s">
        <v>11</v>
      </c>
      <c r="D1443" t="s">
        <v>47</v>
      </c>
      <c r="E1443" s="2" t="str">
        <f>VLOOKUP('SampleSuperstore - Main Data'!D1443,Reference!$A$26:$B$74,2,FALSE)</f>
        <v>South</v>
      </c>
      <c r="F1443" s="22" t="s">
        <v>29</v>
      </c>
      <c r="G1443" s="22" t="s">
        <v>50</v>
      </c>
      <c r="H1443" s="24">
        <f>VLOOKUP($G1443, Reference!$A$3:$C$20, 2,FALSE)*I1443</f>
        <v>796</v>
      </c>
      <c r="I1443" s="22">
        <v>4</v>
      </c>
      <c r="J1443" s="26" cm="1">
        <f t="array" ref="J1443">IFERROR(_xlfn.IFS(AND(C1443="Corporate", F1443="Technology"), 3%, C1443="Corporate", 1%),0%)</f>
        <v>0</v>
      </c>
      <c r="K1443" s="24">
        <f>VLOOKUP($G1443, Reference!$A$3:$C$20, 3,FALSE)*I1443</f>
        <v>660</v>
      </c>
      <c r="L1443" s="27">
        <f t="shared" si="44"/>
        <v>136</v>
      </c>
      <c r="M1443" s="27">
        <f t="shared" si="45"/>
        <v>136</v>
      </c>
    </row>
    <row r="1444" spans="1:13" x14ac:dyDescent="0.2">
      <c r="A1444">
        <v>2871</v>
      </c>
      <c r="B1444" s="4">
        <v>43937</v>
      </c>
      <c r="C1444" t="s">
        <v>11</v>
      </c>
      <c r="D1444" t="s">
        <v>36</v>
      </c>
      <c r="E1444" s="2" t="str">
        <f>VLOOKUP('SampleSuperstore - Main Data'!D1444,Reference!$A$26:$B$74,2,FALSE)</f>
        <v>East</v>
      </c>
      <c r="F1444" s="22" t="s">
        <v>13</v>
      </c>
      <c r="G1444" s="22" t="s">
        <v>26</v>
      </c>
      <c r="H1444" s="24">
        <f>VLOOKUP($G1444, Reference!$A$3:$C$20, 2,FALSE)*I1444</f>
        <v>5</v>
      </c>
      <c r="I1444" s="22">
        <v>2</v>
      </c>
      <c r="J1444" s="26" cm="1">
        <f t="array" ref="J1444">IFERROR(_xlfn.IFS(AND(C1444="Corporate", F1444="Technology"), 3%, C1444="Corporate", 1%),0%)</f>
        <v>0</v>
      </c>
      <c r="K1444" s="24">
        <f>VLOOKUP($G1444, Reference!$A$3:$C$20, 3,FALSE)*I1444</f>
        <v>4</v>
      </c>
      <c r="L1444" s="27">
        <f t="shared" si="44"/>
        <v>1</v>
      </c>
      <c r="M1444" s="27">
        <f t="shared" si="45"/>
        <v>1</v>
      </c>
    </row>
    <row r="1445" spans="1:13" x14ac:dyDescent="0.2">
      <c r="A1445">
        <v>2872</v>
      </c>
      <c r="B1445" s="4">
        <v>43937</v>
      </c>
      <c r="C1445" t="s">
        <v>11</v>
      </c>
      <c r="D1445" t="s">
        <v>27</v>
      </c>
      <c r="E1445" s="2" t="str">
        <f>VLOOKUP('SampleSuperstore - Main Data'!D1445,Reference!$A$26:$B$74,2,FALSE)</f>
        <v>East</v>
      </c>
      <c r="F1445" s="22" t="s">
        <v>13</v>
      </c>
      <c r="G1445" s="22" t="s">
        <v>26</v>
      </c>
      <c r="H1445" s="24">
        <f>VLOOKUP($G1445, Reference!$A$3:$C$20, 2,FALSE)*I1445</f>
        <v>5</v>
      </c>
      <c r="I1445" s="22">
        <v>2</v>
      </c>
      <c r="J1445" s="26" cm="1">
        <f t="array" ref="J1445">IFERROR(_xlfn.IFS(AND(C1445="Corporate", F1445="Technology"), 3%, C1445="Corporate", 1%),0%)</f>
        <v>0</v>
      </c>
      <c r="K1445" s="24">
        <f>VLOOKUP($G1445, Reference!$A$3:$C$20, 3,FALSE)*I1445</f>
        <v>4</v>
      </c>
      <c r="L1445" s="27">
        <f t="shared" si="44"/>
        <v>1</v>
      </c>
      <c r="M1445" s="27">
        <f t="shared" si="45"/>
        <v>1</v>
      </c>
    </row>
    <row r="1446" spans="1:13" x14ac:dyDescent="0.2">
      <c r="A1446">
        <v>2876</v>
      </c>
      <c r="B1446" s="4">
        <v>43938</v>
      </c>
      <c r="C1446" t="s">
        <v>11</v>
      </c>
      <c r="D1446" t="s">
        <v>25</v>
      </c>
      <c r="E1446" s="2" t="str">
        <f>VLOOKUP('SampleSuperstore - Main Data'!D1446,Reference!$A$26:$B$74,2,FALSE)</f>
        <v>Central</v>
      </c>
      <c r="F1446" s="22" t="s">
        <v>13</v>
      </c>
      <c r="G1446" s="22" t="s">
        <v>53</v>
      </c>
      <c r="H1446" s="24">
        <f>VLOOKUP($G1446, Reference!$A$3:$C$20, 2,FALSE)*I1446</f>
        <v>24</v>
      </c>
      <c r="I1446" s="22">
        <v>2</v>
      </c>
      <c r="J1446" s="26" cm="1">
        <f t="array" ref="J1446">IFERROR(_xlfn.IFS(AND(C1446="Corporate", F1446="Technology"), 3%, C1446="Corporate", 1%),0%)</f>
        <v>0</v>
      </c>
      <c r="K1446" s="24">
        <f>VLOOKUP($G1446, Reference!$A$3:$C$20, 3,FALSE)*I1446</f>
        <v>18</v>
      </c>
      <c r="L1446" s="27">
        <f t="shared" si="44"/>
        <v>6</v>
      </c>
      <c r="M1446" s="27">
        <f t="shared" si="45"/>
        <v>6</v>
      </c>
    </row>
    <row r="1447" spans="1:13" x14ac:dyDescent="0.2">
      <c r="A1447">
        <v>2877</v>
      </c>
      <c r="B1447" s="4">
        <v>43938</v>
      </c>
      <c r="C1447" t="s">
        <v>11</v>
      </c>
      <c r="D1447" t="s">
        <v>36</v>
      </c>
      <c r="E1447" s="2" t="str">
        <f>VLOOKUP('SampleSuperstore - Main Data'!D1447,Reference!$A$26:$B$74,2,FALSE)</f>
        <v>East</v>
      </c>
      <c r="F1447" s="22" t="s">
        <v>23</v>
      </c>
      <c r="G1447" s="22" t="s">
        <v>59</v>
      </c>
      <c r="H1447" s="24">
        <f>VLOOKUP($G1447, Reference!$A$3:$C$20, 2,FALSE)*I1447</f>
        <v>595</v>
      </c>
      <c r="I1447" s="22">
        <v>7</v>
      </c>
      <c r="J1447" s="26" cm="1">
        <f t="array" ref="J1447">IFERROR(_xlfn.IFS(AND(C1447="Corporate", F1447="Technology"), 3%, C1447="Corporate", 1%),0%)</f>
        <v>0</v>
      </c>
      <c r="K1447" s="24">
        <f>VLOOKUP($G1447, Reference!$A$3:$C$20, 3,FALSE)*I1447</f>
        <v>525</v>
      </c>
      <c r="L1447" s="27">
        <f t="shared" si="44"/>
        <v>70</v>
      </c>
      <c r="M1447" s="27">
        <f t="shared" si="45"/>
        <v>70</v>
      </c>
    </row>
    <row r="1448" spans="1:13" x14ac:dyDescent="0.2">
      <c r="A1448">
        <v>2878</v>
      </c>
      <c r="B1448" s="4">
        <v>43938</v>
      </c>
      <c r="C1448" t="s">
        <v>11</v>
      </c>
      <c r="D1448" t="s">
        <v>44</v>
      </c>
      <c r="E1448" s="2" t="str">
        <f>VLOOKUP('SampleSuperstore - Main Data'!D1448,Reference!$A$26:$B$74,2,FALSE)</f>
        <v>South</v>
      </c>
      <c r="F1448" s="22" t="s">
        <v>13</v>
      </c>
      <c r="G1448" s="22" t="s">
        <v>14</v>
      </c>
      <c r="H1448" s="24">
        <f>VLOOKUP($G1448, Reference!$A$3:$C$20, 2,FALSE)*I1448</f>
        <v>135</v>
      </c>
      <c r="I1448" s="22">
        <v>3</v>
      </c>
      <c r="J1448" s="26" cm="1">
        <f t="array" ref="J1448">IFERROR(_xlfn.IFS(AND(C1448="Corporate", F1448="Technology"), 3%, C1448="Corporate", 1%),0%)</f>
        <v>0</v>
      </c>
      <c r="K1448" s="24">
        <f>VLOOKUP($G1448, Reference!$A$3:$C$20, 3,FALSE)*I1448</f>
        <v>105</v>
      </c>
      <c r="L1448" s="27">
        <f t="shared" si="44"/>
        <v>30</v>
      </c>
      <c r="M1448" s="27">
        <f t="shared" si="45"/>
        <v>30</v>
      </c>
    </row>
    <row r="1449" spans="1:13" x14ac:dyDescent="0.2">
      <c r="A1449">
        <v>2879</v>
      </c>
      <c r="B1449" s="4">
        <v>43938</v>
      </c>
      <c r="C1449" t="s">
        <v>11</v>
      </c>
      <c r="D1449" t="s">
        <v>15</v>
      </c>
      <c r="E1449" s="2" t="str">
        <f>VLOOKUP('SampleSuperstore - Main Data'!D1449,Reference!$A$26:$B$74,2,FALSE)</f>
        <v>West</v>
      </c>
      <c r="F1449" s="22" t="s">
        <v>13</v>
      </c>
      <c r="G1449" s="22" t="s">
        <v>26</v>
      </c>
      <c r="H1449" s="24">
        <f>VLOOKUP($G1449, Reference!$A$3:$C$20, 2,FALSE)*I1449</f>
        <v>5</v>
      </c>
      <c r="I1449" s="22">
        <v>2</v>
      </c>
      <c r="J1449" s="26" cm="1">
        <f t="array" ref="J1449">IFERROR(_xlfn.IFS(AND(C1449="Corporate", F1449="Technology"), 3%, C1449="Corporate", 1%),0%)</f>
        <v>0</v>
      </c>
      <c r="K1449" s="24">
        <f>VLOOKUP($G1449, Reference!$A$3:$C$20, 3,FALSE)*I1449</f>
        <v>4</v>
      </c>
      <c r="L1449" s="27">
        <f t="shared" si="44"/>
        <v>1</v>
      </c>
      <c r="M1449" s="27">
        <f t="shared" si="45"/>
        <v>1</v>
      </c>
    </row>
    <row r="1450" spans="1:13" x14ac:dyDescent="0.2">
      <c r="A1450">
        <v>2881</v>
      </c>
      <c r="B1450" s="4">
        <v>43938</v>
      </c>
      <c r="C1450" t="s">
        <v>11</v>
      </c>
      <c r="D1450" t="s">
        <v>36</v>
      </c>
      <c r="E1450" s="2" t="str">
        <f>VLOOKUP('SampleSuperstore - Main Data'!D1450,Reference!$A$26:$B$74,2,FALSE)</f>
        <v>East</v>
      </c>
      <c r="F1450" s="22" t="s">
        <v>29</v>
      </c>
      <c r="G1450" s="22" t="s">
        <v>33</v>
      </c>
      <c r="H1450" s="24">
        <f>VLOOKUP($G1450, Reference!$A$3:$C$20, 2,FALSE)*I1450</f>
        <v>20</v>
      </c>
      <c r="I1450" s="22">
        <v>4</v>
      </c>
      <c r="J1450" s="26" cm="1">
        <f t="array" ref="J1450">IFERROR(_xlfn.IFS(AND(C1450="Corporate", F1450="Technology"), 3%, C1450="Corporate", 1%),0%)</f>
        <v>0</v>
      </c>
      <c r="K1450" s="24">
        <f>VLOOKUP($G1450, Reference!$A$3:$C$20, 3,FALSE)*I1450</f>
        <v>10</v>
      </c>
      <c r="L1450" s="27">
        <f t="shared" si="44"/>
        <v>10</v>
      </c>
      <c r="M1450" s="27">
        <f t="shared" si="45"/>
        <v>10</v>
      </c>
    </row>
    <row r="1451" spans="1:13" x14ac:dyDescent="0.2">
      <c r="A1451">
        <v>2883</v>
      </c>
      <c r="B1451" s="4">
        <v>43938</v>
      </c>
      <c r="C1451" t="s">
        <v>11</v>
      </c>
      <c r="D1451" t="s">
        <v>36</v>
      </c>
      <c r="E1451" s="2" t="str">
        <f>VLOOKUP('SampleSuperstore - Main Data'!D1451,Reference!$A$26:$B$74,2,FALSE)</f>
        <v>East</v>
      </c>
      <c r="F1451" s="22" t="s">
        <v>13</v>
      </c>
      <c r="G1451" s="22" t="s">
        <v>49</v>
      </c>
      <c r="H1451" s="24">
        <f>VLOOKUP($G1451, Reference!$A$3:$C$20, 2,FALSE)*I1451</f>
        <v>280</v>
      </c>
      <c r="I1451" s="22">
        <v>7</v>
      </c>
      <c r="J1451" s="26" cm="1">
        <f t="array" ref="J1451">IFERROR(_xlfn.IFS(AND(C1451="Corporate", F1451="Technology"), 3%, C1451="Corporate", 1%),0%)</f>
        <v>0</v>
      </c>
      <c r="K1451" s="24">
        <f>VLOOKUP($G1451, Reference!$A$3:$C$20, 3,FALSE)*I1451</f>
        <v>245</v>
      </c>
      <c r="L1451" s="27">
        <f t="shared" si="44"/>
        <v>35</v>
      </c>
      <c r="M1451" s="27">
        <f t="shared" si="45"/>
        <v>35</v>
      </c>
    </row>
    <row r="1452" spans="1:13" x14ac:dyDescent="0.2">
      <c r="A1452">
        <v>2884</v>
      </c>
      <c r="B1452" s="4">
        <v>43938</v>
      </c>
      <c r="C1452" t="s">
        <v>11</v>
      </c>
      <c r="D1452" t="s">
        <v>75</v>
      </c>
      <c r="E1452" s="2" t="str">
        <f>VLOOKUP('SampleSuperstore - Main Data'!D1452,Reference!$A$26:$B$74,2,FALSE)</f>
        <v>South</v>
      </c>
      <c r="F1452" s="22" t="s">
        <v>29</v>
      </c>
      <c r="G1452" s="22" t="s">
        <v>50</v>
      </c>
      <c r="H1452" s="24">
        <f>VLOOKUP($G1452, Reference!$A$3:$C$20, 2,FALSE)*I1452</f>
        <v>199</v>
      </c>
      <c r="I1452" s="22">
        <v>1</v>
      </c>
      <c r="J1452" s="26" cm="1">
        <f t="array" ref="J1452">IFERROR(_xlfn.IFS(AND(C1452="Corporate", F1452="Technology"), 3%, C1452="Corporate", 1%),0%)</f>
        <v>0</v>
      </c>
      <c r="K1452" s="24">
        <f>VLOOKUP($G1452, Reference!$A$3:$C$20, 3,FALSE)*I1452</f>
        <v>165</v>
      </c>
      <c r="L1452" s="27">
        <f t="shared" si="44"/>
        <v>34</v>
      </c>
      <c r="M1452" s="27">
        <f t="shared" si="45"/>
        <v>34</v>
      </c>
    </row>
    <row r="1453" spans="1:13" x14ac:dyDescent="0.2">
      <c r="A1453">
        <v>2885</v>
      </c>
      <c r="B1453" s="4">
        <v>43938</v>
      </c>
      <c r="C1453" t="s">
        <v>11</v>
      </c>
      <c r="D1453" t="s">
        <v>36</v>
      </c>
      <c r="E1453" s="2" t="str">
        <f>VLOOKUP('SampleSuperstore - Main Data'!D1453,Reference!$A$26:$B$74,2,FALSE)</f>
        <v>East</v>
      </c>
      <c r="F1453" s="22" t="s">
        <v>13</v>
      </c>
      <c r="G1453" s="22" t="s">
        <v>28</v>
      </c>
      <c r="H1453" s="24">
        <f>VLOOKUP($G1453, Reference!$A$3:$C$20, 2,FALSE)*I1453</f>
        <v>105</v>
      </c>
      <c r="I1453" s="22">
        <v>7</v>
      </c>
      <c r="J1453" s="26" cm="1">
        <f t="array" ref="J1453">IFERROR(_xlfn.IFS(AND(C1453="Corporate", F1453="Technology"), 3%, C1453="Corporate", 1%),0%)</f>
        <v>0</v>
      </c>
      <c r="K1453" s="24">
        <f>VLOOKUP($G1453, Reference!$A$3:$C$20, 3,FALSE)*I1453</f>
        <v>84</v>
      </c>
      <c r="L1453" s="27">
        <f t="shared" si="44"/>
        <v>21</v>
      </c>
      <c r="M1453" s="27">
        <f t="shared" si="45"/>
        <v>21</v>
      </c>
    </row>
    <row r="1454" spans="1:13" x14ac:dyDescent="0.2">
      <c r="A1454">
        <v>2890</v>
      </c>
      <c r="B1454" s="4">
        <v>43938</v>
      </c>
      <c r="C1454" t="s">
        <v>11</v>
      </c>
      <c r="D1454" t="s">
        <v>15</v>
      </c>
      <c r="E1454" s="2" t="str">
        <f>VLOOKUP('SampleSuperstore - Main Data'!D1454,Reference!$A$26:$B$74,2,FALSE)</f>
        <v>West</v>
      </c>
      <c r="F1454" s="22" t="s">
        <v>13</v>
      </c>
      <c r="G1454" s="22" t="s">
        <v>49</v>
      </c>
      <c r="H1454" s="24">
        <f>VLOOKUP($G1454, Reference!$A$3:$C$20, 2,FALSE)*I1454</f>
        <v>280</v>
      </c>
      <c r="I1454" s="22">
        <v>7</v>
      </c>
      <c r="J1454" s="26" cm="1">
        <f t="array" ref="J1454">IFERROR(_xlfn.IFS(AND(C1454="Corporate", F1454="Technology"), 3%, C1454="Corporate", 1%),0%)</f>
        <v>0</v>
      </c>
      <c r="K1454" s="24">
        <f>VLOOKUP($G1454, Reference!$A$3:$C$20, 3,FALSE)*I1454</f>
        <v>245</v>
      </c>
      <c r="L1454" s="27">
        <f t="shared" si="44"/>
        <v>35</v>
      </c>
      <c r="M1454" s="27">
        <f t="shared" si="45"/>
        <v>35</v>
      </c>
    </row>
    <row r="1455" spans="1:13" x14ac:dyDescent="0.2">
      <c r="A1455">
        <v>2894</v>
      </c>
      <c r="B1455" s="4">
        <v>43938</v>
      </c>
      <c r="C1455" t="s">
        <v>11</v>
      </c>
      <c r="D1455" t="s">
        <v>15</v>
      </c>
      <c r="E1455" s="2" t="str">
        <f>VLOOKUP('SampleSuperstore - Main Data'!D1455,Reference!$A$26:$B$74,2,FALSE)</f>
        <v>West</v>
      </c>
      <c r="F1455" s="22" t="s">
        <v>13</v>
      </c>
      <c r="G1455" s="22" t="s">
        <v>14</v>
      </c>
      <c r="H1455" s="24">
        <f>VLOOKUP($G1455, Reference!$A$3:$C$20, 2,FALSE)*I1455</f>
        <v>90</v>
      </c>
      <c r="I1455" s="22">
        <v>2</v>
      </c>
      <c r="J1455" s="26" cm="1">
        <f t="array" ref="J1455">IFERROR(_xlfn.IFS(AND(C1455="Corporate", F1455="Technology"), 3%, C1455="Corporate", 1%),0%)</f>
        <v>0</v>
      </c>
      <c r="K1455" s="24">
        <f>VLOOKUP($G1455, Reference!$A$3:$C$20, 3,FALSE)*I1455</f>
        <v>70</v>
      </c>
      <c r="L1455" s="27">
        <f t="shared" si="44"/>
        <v>20</v>
      </c>
      <c r="M1455" s="27">
        <f t="shared" si="45"/>
        <v>20</v>
      </c>
    </row>
    <row r="1456" spans="1:13" x14ac:dyDescent="0.2">
      <c r="A1456">
        <v>2895</v>
      </c>
      <c r="B1456" s="4">
        <v>43938</v>
      </c>
      <c r="C1456" t="s">
        <v>11</v>
      </c>
      <c r="D1456" t="s">
        <v>69</v>
      </c>
      <c r="E1456" s="2" t="str">
        <f>VLOOKUP('SampleSuperstore - Main Data'!D1456,Reference!$A$26:$B$74,2,FALSE)</f>
        <v>Central</v>
      </c>
      <c r="F1456" s="22" t="s">
        <v>23</v>
      </c>
      <c r="G1456" s="22" t="s">
        <v>59</v>
      </c>
      <c r="H1456" s="24">
        <f>VLOOKUP($G1456, Reference!$A$3:$C$20, 2,FALSE)*I1456</f>
        <v>340</v>
      </c>
      <c r="I1456" s="22">
        <v>4</v>
      </c>
      <c r="J1456" s="26" cm="1">
        <f t="array" ref="J1456">IFERROR(_xlfn.IFS(AND(C1456="Corporate", F1456="Technology"), 3%, C1456="Corporate", 1%),0%)</f>
        <v>0</v>
      </c>
      <c r="K1456" s="24">
        <f>VLOOKUP($G1456, Reference!$A$3:$C$20, 3,FALSE)*I1456</f>
        <v>300</v>
      </c>
      <c r="L1456" s="27">
        <f t="shared" si="44"/>
        <v>40</v>
      </c>
      <c r="M1456" s="27">
        <f t="shared" si="45"/>
        <v>40</v>
      </c>
    </row>
    <row r="1457" spans="1:13" x14ac:dyDescent="0.2">
      <c r="A1457">
        <v>2897</v>
      </c>
      <c r="B1457" s="4">
        <v>43938</v>
      </c>
      <c r="C1457" t="s">
        <v>11</v>
      </c>
      <c r="D1457" t="s">
        <v>34</v>
      </c>
      <c r="E1457" s="2" t="str">
        <f>VLOOKUP('SampleSuperstore - Main Data'!D1457,Reference!$A$26:$B$74,2,FALSE)</f>
        <v>South</v>
      </c>
      <c r="F1457" s="22" t="s">
        <v>13</v>
      </c>
      <c r="G1457" s="22" t="s">
        <v>26</v>
      </c>
      <c r="H1457" s="24">
        <f>VLOOKUP($G1457, Reference!$A$3:$C$20, 2,FALSE)*I1457</f>
        <v>7.5</v>
      </c>
      <c r="I1457" s="22">
        <v>3</v>
      </c>
      <c r="J1457" s="26" cm="1">
        <f t="array" ref="J1457">IFERROR(_xlfn.IFS(AND(C1457="Corporate", F1457="Technology"), 3%, C1457="Corporate", 1%),0%)</f>
        <v>0</v>
      </c>
      <c r="K1457" s="24">
        <f>VLOOKUP($G1457, Reference!$A$3:$C$20, 3,FALSE)*I1457</f>
        <v>6</v>
      </c>
      <c r="L1457" s="27">
        <f t="shared" si="44"/>
        <v>1.5</v>
      </c>
      <c r="M1457" s="27">
        <f t="shared" si="45"/>
        <v>1.5</v>
      </c>
    </row>
    <row r="1458" spans="1:13" x14ac:dyDescent="0.2">
      <c r="A1458">
        <v>2900</v>
      </c>
      <c r="B1458" s="4">
        <v>43938</v>
      </c>
      <c r="C1458" t="s">
        <v>11</v>
      </c>
      <c r="D1458" t="s">
        <v>15</v>
      </c>
      <c r="E1458" s="2" t="str">
        <f>VLOOKUP('SampleSuperstore - Main Data'!D1458,Reference!$A$26:$B$74,2,FALSE)</f>
        <v>West</v>
      </c>
      <c r="F1458" s="22" t="s">
        <v>23</v>
      </c>
      <c r="G1458" s="22" t="s">
        <v>37</v>
      </c>
      <c r="H1458" s="24">
        <f>VLOOKUP($G1458, Reference!$A$3:$C$20, 2,FALSE)*I1458</f>
        <v>36</v>
      </c>
      <c r="I1458" s="22">
        <v>4</v>
      </c>
      <c r="J1458" s="26" cm="1">
        <f t="array" ref="J1458">IFERROR(_xlfn.IFS(AND(C1458="Corporate", F1458="Technology"), 3%, C1458="Corporate", 1%),0%)</f>
        <v>0</v>
      </c>
      <c r="K1458" s="24">
        <f>VLOOKUP($G1458, Reference!$A$3:$C$20, 3,FALSE)*I1458</f>
        <v>20</v>
      </c>
      <c r="L1458" s="27">
        <f t="shared" si="44"/>
        <v>16</v>
      </c>
      <c r="M1458" s="27">
        <f t="shared" si="45"/>
        <v>16</v>
      </c>
    </row>
    <row r="1459" spans="1:13" x14ac:dyDescent="0.2">
      <c r="A1459">
        <v>2906</v>
      </c>
      <c r="B1459" s="4">
        <v>43939</v>
      </c>
      <c r="C1459" t="s">
        <v>11</v>
      </c>
      <c r="D1459" t="s">
        <v>15</v>
      </c>
      <c r="E1459" s="2" t="str">
        <f>VLOOKUP('SampleSuperstore - Main Data'!D1459,Reference!$A$26:$B$74,2,FALSE)</f>
        <v>West</v>
      </c>
      <c r="F1459" s="22" t="s">
        <v>13</v>
      </c>
      <c r="G1459" s="22" t="s">
        <v>16</v>
      </c>
      <c r="H1459" s="24">
        <f>VLOOKUP($G1459, Reference!$A$3:$C$20, 2,FALSE)*I1459</f>
        <v>171</v>
      </c>
      <c r="I1459" s="22">
        <v>9</v>
      </c>
      <c r="J1459" s="26" cm="1">
        <f t="array" ref="J1459">IFERROR(_xlfn.IFS(AND(C1459="Corporate", F1459="Technology"), 3%, C1459="Corporate", 1%),0%)</f>
        <v>0</v>
      </c>
      <c r="K1459" s="24">
        <f>VLOOKUP($G1459, Reference!$A$3:$C$20, 3,FALSE)*I1459</f>
        <v>90</v>
      </c>
      <c r="L1459" s="27">
        <f t="shared" si="44"/>
        <v>81</v>
      </c>
      <c r="M1459" s="27">
        <f t="shared" si="45"/>
        <v>81</v>
      </c>
    </row>
    <row r="1460" spans="1:13" x14ac:dyDescent="0.2">
      <c r="A1460">
        <v>2907</v>
      </c>
      <c r="B1460" s="4">
        <v>43939</v>
      </c>
      <c r="C1460" t="s">
        <v>11</v>
      </c>
      <c r="D1460" t="s">
        <v>36</v>
      </c>
      <c r="E1460" s="2" t="str">
        <f>VLOOKUP('SampleSuperstore - Main Data'!D1460,Reference!$A$26:$B$74,2,FALSE)</f>
        <v>East</v>
      </c>
      <c r="F1460" s="22" t="s">
        <v>13</v>
      </c>
      <c r="G1460" s="22" t="s">
        <v>14</v>
      </c>
      <c r="H1460" s="24">
        <f>VLOOKUP($G1460, Reference!$A$3:$C$20, 2,FALSE)*I1460</f>
        <v>135</v>
      </c>
      <c r="I1460" s="22">
        <v>3</v>
      </c>
      <c r="J1460" s="26" cm="1">
        <f t="array" ref="J1460">IFERROR(_xlfn.IFS(AND(C1460="Corporate", F1460="Technology"), 3%, C1460="Corporate", 1%),0%)</f>
        <v>0</v>
      </c>
      <c r="K1460" s="24">
        <f>VLOOKUP($G1460, Reference!$A$3:$C$20, 3,FALSE)*I1460</f>
        <v>105</v>
      </c>
      <c r="L1460" s="27">
        <f t="shared" si="44"/>
        <v>30</v>
      </c>
      <c r="M1460" s="27">
        <f t="shared" si="45"/>
        <v>30</v>
      </c>
    </row>
    <row r="1461" spans="1:13" x14ac:dyDescent="0.2">
      <c r="A1461">
        <v>2910</v>
      </c>
      <c r="B1461" s="4">
        <v>43939</v>
      </c>
      <c r="C1461" t="s">
        <v>11</v>
      </c>
      <c r="D1461" t="s">
        <v>36</v>
      </c>
      <c r="E1461" s="2" t="str">
        <f>VLOOKUP('SampleSuperstore - Main Data'!D1461,Reference!$A$26:$B$74,2,FALSE)</f>
        <v>East</v>
      </c>
      <c r="F1461" s="22" t="s">
        <v>13</v>
      </c>
      <c r="G1461" s="22" t="s">
        <v>20</v>
      </c>
      <c r="H1461" s="24">
        <f>VLOOKUP($G1461, Reference!$A$3:$C$20, 2,FALSE)*I1461</f>
        <v>34</v>
      </c>
      <c r="I1461" s="22">
        <v>2</v>
      </c>
      <c r="J1461" s="26" cm="1">
        <f t="array" ref="J1461">IFERROR(_xlfn.IFS(AND(C1461="Corporate", F1461="Technology"), 3%, C1461="Corporate", 1%),0%)</f>
        <v>0</v>
      </c>
      <c r="K1461" s="24">
        <f>VLOOKUP($G1461, Reference!$A$3:$C$20, 3,FALSE)*I1461</f>
        <v>20</v>
      </c>
      <c r="L1461" s="27">
        <f t="shared" si="44"/>
        <v>14</v>
      </c>
      <c r="M1461" s="27">
        <f t="shared" si="45"/>
        <v>14</v>
      </c>
    </row>
    <row r="1462" spans="1:13" x14ac:dyDescent="0.2">
      <c r="A1462">
        <v>2912</v>
      </c>
      <c r="B1462" s="4">
        <v>43939</v>
      </c>
      <c r="C1462" t="s">
        <v>11</v>
      </c>
      <c r="D1462" t="s">
        <v>19</v>
      </c>
      <c r="E1462" s="2" t="str">
        <f>VLOOKUP('SampleSuperstore - Main Data'!D1462,Reference!$A$26:$B$74,2,FALSE)</f>
        <v>East</v>
      </c>
      <c r="F1462" s="22" t="s">
        <v>29</v>
      </c>
      <c r="G1462" s="22" t="s">
        <v>50</v>
      </c>
      <c r="H1462" s="24">
        <f>VLOOKUP($G1462, Reference!$A$3:$C$20, 2,FALSE)*I1462</f>
        <v>1592</v>
      </c>
      <c r="I1462" s="22">
        <v>8</v>
      </c>
      <c r="J1462" s="26" cm="1">
        <f t="array" ref="J1462">IFERROR(_xlfn.IFS(AND(C1462="Corporate", F1462="Technology"), 3%, C1462="Corporate", 1%),0%)</f>
        <v>0</v>
      </c>
      <c r="K1462" s="24">
        <f>VLOOKUP($G1462, Reference!$A$3:$C$20, 3,FALSE)*I1462</f>
        <v>1320</v>
      </c>
      <c r="L1462" s="27">
        <f t="shared" si="44"/>
        <v>272</v>
      </c>
      <c r="M1462" s="27">
        <f t="shared" si="45"/>
        <v>272</v>
      </c>
    </row>
    <row r="1463" spans="1:13" x14ac:dyDescent="0.2">
      <c r="A1463">
        <v>2913</v>
      </c>
      <c r="B1463" s="4">
        <v>43939</v>
      </c>
      <c r="C1463" t="s">
        <v>11</v>
      </c>
      <c r="D1463" t="s">
        <v>44</v>
      </c>
      <c r="E1463" s="2" t="str">
        <f>VLOOKUP('SampleSuperstore - Main Data'!D1463,Reference!$A$26:$B$74,2,FALSE)</f>
        <v>South</v>
      </c>
      <c r="F1463" s="22" t="s">
        <v>13</v>
      </c>
      <c r="G1463" s="22" t="s">
        <v>49</v>
      </c>
      <c r="H1463" s="24">
        <f>VLOOKUP($G1463, Reference!$A$3:$C$20, 2,FALSE)*I1463</f>
        <v>80</v>
      </c>
      <c r="I1463" s="22">
        <v>2</v>
      </c>
      <c r="J1463" s="26" cm="1">
        <f t="array" ref="J1463">IFERROR(_xlfn.IFS(AND(C1463="Corporate", F1463="Technology"), 3%, C1463="Corporate", 1%),0%)</f>
        <v>0</v>
      </c>
      <c r="K1463" s="24">
        <f>VLOOKUP($G1463, Reference!$A$3:$C$20, 3,FALSE)*I1463</f>
        <v>70</v>
      </c>
      <c r="L1463" s="27">
        <f t="shared" si="44"/>
        <v>10</v>
      </c>
      <c r="M1463" s="27">
        <f t="shared" si="45"/>
        <v>10</v>
      </c>
    </row>
    <row r="1464" spans="1:13" x14ac:dyDescent="0.2">
      <c r="A1464">
        <v>2914</v>
      </c>
      <c r="B1464" s="4">
        <v>43939</v>
      </c>
      <c r="C1464" t="s">
        <v>11</v>
      </c>
      <c r="D1464" t="s">
        <v>46</v>
      </c>
      <c r="E1464" s="2" t="str">
        <f>VLOOKUP('SampleSuperstore - Main Data'!D1464,Reference!$A$26:$B$74,2,FALSE)</f>
        <v>Central</v>
      </c>
      <c r="F1464" s="22" t="s">
        <v>13</v>
      </c>
      <c r="G1464" s="22" t="s">
        <v>16</v>
      </c>
      <c r="H1464" s="24">
        <f>VLOOKUP($G1464, Reference!$A$3:$C$20, 2,FALSE)*I1464</f>
        <v>95</v>
      </c>
      <c r="I1464" s="22">
        <v>5</v>
      </c>
      <c r="J1464" s="26" cm="1">
        <f t="array" ref="J1464">IFERROR(_xlfn.IFS(AND(C1464="Corporate", F1464="Technology"), 3%, C1464="Corporate", 1%),0%)</f>
        <v>0</v>
      </c>
      <c r="K1464" s="24">
        <f>VLOOKUP($G1464, Reference!$A$3:$C$20, 3,FALSE)*I1464</f>
        <v>50</v>
      </c>
      <c r="L1464" s="27">
        <f t="shared" si="44"/>
        <v>45</v>
      </c>
      <c r="M1464" s="27">
        <f t="shared" si="45"/>
        <v>45</v>
      </c>
    </row>
    <row r="1465" spans="1:13" x14ac:dyDescent="0.2">
      <c r="A1465">
        <v>2915</v>
      </c>
      <c r="B1465" s="4">
        <v>43939</v>
      </c>
      <c r="C1465" t="s">
        <v>11</v>
      </c>
      <c r="D1465" t="s">
        <v>15</v>
      </c>
      <c r="E1465" s="2" t="str">
        <f>VLOOKUP('SampleSuperstore - Main Data'!D1465,Reference!$A$26:$B$74,2,FALSE)</f>
        <v>West</v>
      </c>
      <c r="F1465" s="22" t="s">
        <v>13</v>
      </c>
      <c r="G1465" s="22" t="s">
        <v>49</v>
      </c>
      <c r="H1465" s="24">
        <f>VLOOKUP($G1465, Reference!$A$3:$C$20, 2,FALSE)*I1465</f>
        <v>280</v>
      </c>
      <c r="I1465" s="22">
        <v>7</v>
      </c>
      <c r="J1465" s="26" cm="1">
        <f t="array" ref="J1465">IFERROR(_xlfn.IFS(AND(C1465="Corporate", F1465="Technology"), 3%, C1465="Corporate", 1%),0%)</f>
        <v>0</v>
      </c>
      <c r="K1465" s="24">
        <f>VLOOKUP($G1465, Reference!$A$3:$C$20, 3,FALSE)*I1465</f>
        <v>245</v>
      </c>
      <c r="L1465" s="27">
        <f t="shared" si="44"/>
        <v>35</v>
      </c>
      <c r="M1465" s="27">
        <f t="shared" si="45"/>
        <v>35</v>
      </c>
    </row>
    <row r="1466" spans="1:13" x14ac:dyDescent="0.2">
      <c r="A1466">
        <v>2918</v>
      </c>
      <c r="B1466" s="4">
        <v>43939</v>
      </c>
      <c r="C1466" t="s">
        <v>11</v>
      </c>
      <c r="D1466" t="s">
        <v>19</v>
      </c>
      <c r="E1466" s="2" t="str">
        <f>VLOOKUP('SampleSuperstore - Main Data'!D1466,Reference!$A$26:$B$74,2,FALSE)</f>
        <v>East</v>
      </c>
      <c r="F1466" s="22" t="s">
        <v>23</v>
      </c>
      <c r="G1466" s="22" t="s">
        <v>37</v>
      </c>
      <c r="H1466" s="24">
        <f>VLOOKUP($G1466, Reference!$A$3:$C$20, 2,FALSE)*I1466</f>
        <v>45</v>
      </c>
      <c r="I1466" s="22">
        <v>5</v>
      </c>
      <c r="J1466" s="26" cm="1">
        <f t="array" ref="J1466">IFERROR(_xlfn.IFS(AND(C1466="Corporate", F1466="Technology"), 3%, C1466="Corporate", 1%),0%)</f>
        <v>0</v>
      </c>
      <c r="K1466" s="24">
        <f>VLOOKUP($G1466, Reference!$A$3:$C$20, 3,FALSE)*I1466</f>
        <v>25</v>
      </c>
      <c r="L1466" s="27">
        <f t="shared" si="44"/>
        <v>20</v>
      </c>
      <c r="M1466" s="27">
        <f t="shared" si="45"/>
        <v>20</v>
      </c>
    </row>
    <row r="1467" spans="1:13" x14ac:dyDescent="0.2">
      <c r="A1467">
        <v>2924</v>
      </c>
      <c r="B1467" s="4">
        <v>43940</v>
      </c>
      <c r="C1467" t="s">
        <v>11</v>
      </c>
      <c r="D1467" t="s">
        <v>36</v>
      </c>
      <c r="E1467" s="2" t="str">
        <f>VLOOKUP('SampleSuperstore - Main Data'!D1467,Reference!$A$26:$B$74,2,FALSE)</f>
        <v>East</v>
      </c>
      <c r="F1467" s="22" t="s">
        <v>13</v>
      </c>
      <c r="G1467" s="22" t="s">
        <v>26</v>
      </c>
      <c r="H1467" s="24">
        <f>VLOOKUP($G1467, Reference!$A$3:$C$20, 2,FALSE)*I1467</f>
        <v>7.5</v>
      </c>
      <c r="I1467" s="22">
        <v>3</v>
      </c>
      <c r="J1467" s="26" cm="1">
        <f t="array" ref="J1467">IFERROR(_xlfn.IFS(AND(C1467="Corporate", F1467="Technology"), 3%, C1467="Corporate", 1%),0%)</f>
        <v>0</v>
      </c>
      <c r="K1467" s="24">
        <f>VLOOKUP($G1467, Reference!$A$3:$C$20, 3,FALSE)*I1467</f>
        <v>6</v>
      </c>
      <c r="L1467" s="27">
        <f t="shared" si="44"/>
        <v>1.5</v>
      </c>
      <c r="M1467" s="27">
        <f t="shared" si="45"/>
        <v>1.5</v>
      </c>
    </row>
    <row r="1468" spans="1:13" x14ac:dyDescent="0.2">
      <c r="A1468">
        <v>2926</v>
      </c>
      <c r="B1468" s="4">
        <v>43940</v>
      </c>
      <c r="C1468" t="s">
        <v>11</v>
      </c>
      <c r="D1468" t="s">
        <v>36</v>
      </c>
      <c r="E1468" s="2" t="str">
        <f>VLOOKUP('SampleSuperstore - Main Data'!D1468,Reference!$A$26:$B$74,2,FALSE)</f>
        <v>East</v>
      </c>
      <c r="F1468" s="22" t="s">
        <v>13</v>
      </c>
      <c r="G1468" s="22" t="s">
        <v>20</v>
      </c>
      <c r="H1468" s="24">
        <f>VLOOKUP($G1468, Reference!$A$3:$C$20, 2,FALSE)*I1468</f>
        <v>51</v>
      </c>
      <c r="I1468" s="22">
        <v>3</v>
      </c>
      <c r="J1468" s="26" cm="1">
        <f t="array" ref="J1468">IFERROR(_xlfn.IFS(AND(C1468="Corporate", F1468="Technology"), 3%, C1468="Corporate", 1%),0%)</f>
        <v>0</v>
      </c>
      <c r="K1468" s="24">
        <f>VLOOKUP($G1468, Reference!$A$3:$C$20, 3,FALSE)*I1468</f>
        <v>30</v>
      </c>
      <c r="L1468" s="27">
        <f t="shared" si="44"/>
        <v>21</v>
      </c>
      <c r="M1468" s="27">
        <f t="shared" si="45"/>
        <v>21</v>
      </c>
    </row>
    <row r="1469" spans="1:13" x14ac:dyDescent="0.2">
      <c r="A1469">
        <v>2927</v>
      </c>
      <c r="B1469" s="4">
        <v>43940</v>
      </c>
      <c r="C1469" t="s">
        <v>11</v>
      </c>
      <c r="D1469" t="s">
        <v>67</v>
      </c>
      <c r="E1469" s="2" t="str">
        <f>VLOOKUP('SampleSuperstore - Main Data'!D1469,Reference!$A$26:$B$74,2,FALSE)</f>
        <v>West</v>
      </c>
      <c r="F1469" s="22" t="s">
        <v>13</v>
      </c>
      <c r="G1469" s="22" t="s">
        <v>49</v>
      </c>
      <c r="H1469" s="24">
        <f>VLOOKUP($G1469, Reference!$A$3:$C$20, 2,FALSE)*I1469</f>
        <v>200</v>
      </c>
      <c r="I1469" s="22">
        <v>5</v>
      </c>
      <c r="J1469" s="26" cm="1">
        <f t="array" ref="J1469">IFERROR(_xlfn.IFS(AND(C1469="Corporate", F1469="Technology"), 3%, C1469="Corporate", 1%),0%)</f>
        <v>0</v>
      </c>
      <c r="K1469" s="24">
        <f>VLOOKUP($G1469, Reference!$A$3:$C$20, 3,FALSE)*I1469</f>
        <v>175</v>
      </c>
      <c r="L1469" s="27">
        <f t="shared" si="44"/>
        <v>25</v>
      </c>
      <c r="M1469" s="27">
        <f t="shared" si="45"/>
        <v>25</v>
      </c>
    </row>
    <row r="1470" spans="1:13" x14ac:dyDescent="0.2">
      <c r="A1470">
        <v>2929</v>
      </c>
      <c r="B1470" s="4">
        <v>43940</v>
      </c>
      <c r="C1470" t="s">
        <v>11</v>
      </c>
      <c r="D1470" t="s">
        <v>19</v>
      </c>
      <c r="E1470" s="2" t="str">
        <f>VLOOKUP('SampleSuperstore - Main Data'!D1470,Reference!$A$26:$B$74,2,FALSE)</f>
        <v>East</v>
      </c>
      <c r="F1470" s="22" t="s">
        <v>13</v>
      </c>
      <c r="G1470" s="22" t="s">
        <v>20</v>
      </c>
      <c r="H1470" s="24">
        <f>VLOOKUP($G1470, Reference!$A$3:$C$20, 2,FALSE)*I1470</f>
        <v>34</v>
      </c>
      <c r="I1470" s="22">
        <v>2</v>
      </c>
      <c r="J1470" s="26" cm="1">
        <f t="array" ref="J1470">IFERROR(_xlfn.IFS(AND(C1470="Corporate", F1470="Technology"), 3%, C1470="Corporate", 1%),0%)</f>
        <v>0</v>
      </c>
      <c r="K1470" s="24">
        <f>VLOOKUP($G1470, Reference!$A$3:$C$20, 3,FALSE)*I1470</f>
        <v>20</v>
      </c>
      <c r="L1470" s="27">
        <f t="shared" si="44"/>
        <v>14</v>
      </c>
      <c r="M1470" s="27">
        <f t="shared" si="45"/>
        <v>14</v>
      </c>
    </row>
    <row r="1471" spans="1:13" x14ac:dyDescent="0.2">
      <c r="A1471">
        <v>2930</v>
      </c>
      <c r="B1471" s="4">
        <v>43940</v>
      </c>
      <c r="C1471" t="s">
        <v>11</v>
      </c>
      <c r="D1471" t="s">
        <v>57</v>
      </c>
      <c r="E1471" s="2" t="str">
        <f>VLOOKUP('SampleSuperstore - Main Data'!D1471,Reference!$A$26:$B$74,2,FALSE)</f>
        <v>South</v>
      </c>
      <c r="F1471" s="22" t="s">
        <v>29</v>
      </c>
      <c r="G1471" s="22" t="s">
        <v>50</v>
      </c>
      <c r="H1471" s="24">
        <f>VLOOKUP($G1471, Reference!$A$3:$C$20, 2,FALSE)*I1471</f>
        <v>398</v>
      </c>
      <c r="I1471" s="22">
        <v>2</v>
      </c>
      <c r="J1471" s="26" cm="1">
        <f t="array" ref="J1471">IFERROR(_xlfn.IFS(AND(C1471="Corporate", F1471="Technology"), 3%, C1471="Corporate", 1%),0%)</f>
        <v>0</v>
      </c>
      <c r="K1471" s="24">
        <f>VLOOKUP($G1471, Reference!$A$3:$C$20, 3,FALSE)*I1471</f>
        <v>330</v>
      </c>
      <c r="L1471" s="27">
        <f t="shared" si="44"/>
        <v>68</v>
      </c>
      <c r="M1471" s="27">
        <f t="shared" si="45"/>
        <v>68</v>
      </c>
    </row>
    <row r="1472" spans="1:13" x14ac:dyDescent="0.2">
      <c r="A1472">
        <v>2933</v>
      </c>
      <c r="B1472" s="4">
        <v>43940</v>
      </c>
      <c r="C1472" t="s">
        <v>11</v>
      </c>
      <c r="D1472" t="s">
        <v>36</v>
      </c>
      <c r="E1472" s="2" t="str">
        <f>VLOOKUP('SampleSuperstore - Main Data'!D1472,Reference!$A$26:$B$74,2,FALSE)</f>
        <v>East</v>
      </c>
      <c r="F1472" s="22" t="s">
        <v>13</v>
      </c>
      <c r="G1472" s="22" t="s">
        <v>14</v>
      </c>
      <c r="H1472" s="24">
        <f>VLOOKUP($G1472, Reference!$A$3:$C$20, 2,FALSE)*I1472</f>
        <v>315</v>
      </c>
      <c r="I1472" s="22">
        <v>7</v>
      </c>
      <c r="J1472" s="26" cm="1">
        <f t="array" ref="J1472">IFERROR(_xlfn.IFS(AND(C1472="Corporate", F1472="Technology"), 3%, C1472="Corporate", 1%),0%)</f>
        <v>0</v>
      </c>
      <c r="K1472" s="24">
        <f>VLOOKUP($G1472, Reference!$A$3:$C$20, 3,FALSE)*I1472</f>
        <v>245</v>
      </c>
      <c r="L1472" s="27">
        <f t="shared" si="44"/>
        <v>70</v>
      </c>
      <c r="M1472" s="27">
        <f t="shared" si="45"/>
        <v>70</v>
      </c>
    </row>
    <row r="1473" spans="1:13" x14ac:dyDescent="0.2">
      <c r="A1473">
        <v>2934</v>
      </c>
      <c r="B1473" s="4">
        <v>43940</v>
      </c>
      <c r="C1473" t="s">
        <v>11</v>
      </c>
      <c r="D1473" t="s">
        <v>25</v>
      </c>
      <c r="E1473" s="2" t="str">
        <f>VLOOKUP('SampleSuperstore - Main Data'!D1473,Reference!$A$26:$B$74,2,FALSE)</f>
        <v>Central</v>
      </c>
      <c r="F1473" s="22" t="s">
        <v>13</v>
      </c>
      <c r="G1473" s="22" t="s">
        <v>14</v>
      </c>
      <c r="H1473" s="24">
        <f>VLOOKUP($G1473, Reference!$A$3:$C$20, 2,FALSE)*I1473</f>
        <v>90</v>
      </c>
      <c r="I1473" s="22">
        <v>2</v>
      </c>
      <c r="J1473" s="26" cm="1">
        <f t="array" ref="J1473">IFERROR(_xlfn.IFS(AND(C1473="Corporate", F1473="Technology"), 3%, C1473="Corporate", 1%),0%)</f>
        <v>0</v>
      </c>
      <c r="K1473" s="24">
        <f>VLOOKUP($G1473, Reference!$A$3:$C$20, 3,FALSE)*I1473</f>
        <v>70</v>
      </c>
      <c r="L1473" s="27">
        <f t="shared" si="44"/>
        <v>20</v>
      </c>
      <c r="M1473" s="27">
        <f t="shared" si="45"/>
        <v>20</v>
      </c>
    </row>
    <row r="1474" spans="1:13" x14ac:dyDescent="0.2">
      <c r="A1474">
        <v>2935</v>
      </c>
      <c r="B1474" s="4">
        <v>43940</v>
      </c>
      <c r="C1474" t="s">
        <v>11</v>
      </c>
      <c r="D1474" t="s">
        <v>19</v>
      </c>
      <c r="E1474" s="2" t="str">
        <f>VLOOKUP('SampleSuperstore - Main Data'!D1474,Reference!$A$26:$B$74,2,FALSE)</f>
        <v>East</v>
      </c>
      <c r="F1474" s="22" t="s">
        <v>13</v>
      </c>
      <c r="G1474" s="22" t="s">
        <v>14</v>
      </c>
      <c r="H1474" s="24">
        <f>VLOOKUP($G1474, Reference!$A$3:$C$20, 2,FALSE)*I1474</f>
        <v>90</v>
      </c>
      <c r="I1474" s="22">
        <v>2</v>
      </c>
      <c r="J1474" s="26" cm="1">
        <f t="array" ref="J1474">IFERROR(_xlfn.IFS(AND(C1474="Corporate", F1474="Technology"), 3%, C1474="Corporate", 1%),0%)</f>
        <v>0</v>
      </c>
      <c r="K1474" s="24">
        <f>VLOOKUP($G1474, Reference!$A$3:$C$20, 3,FALSE)*I1474</f>
        <v>70</v>
      </c>
      <c r="L1474" s="27">
        <f t="shared" ref="L1474:L1537" si="46">H1474-K1474</f>
        <v>20</v>
      </c>
      <c r="M1474" s="27">
        <f t="shared" ref="M1474:M1537" si="47">H1474*(1-J1474)-K1474</f>
        <v>20</v>
      </c>
    </row>
    <row r="1475" spans="1:13" x14ac:dyDescent="0.2">
      <c r="A1475">
        <v>2936</v>
      </c>
      <c r="B1475" s="4">
        <v>43940</v>
      </c>
      <c r="C1475" t="s">
        <v>11</v>
      </c>
      <c r="D1475" t="s">
        <v>36</v>
      </c>
      <c r="E1475" s="2" t="str">
        <f>VLOOKUP('SampleSuperstore - Main Data'!D1475,Reference!$A$26:$B$74,2,FALSE)</f>
        <v>East</v>
      </c>
      <c r="F1475" s="22" t="s">
        <v>29</v>
      </c>
      <c r="G1475" s="22" t="s">
        <v>50</v>
      </c>
      <c r="H1475" s="24">
        <f>VLOOKUP($G1475, Reference!$A$3:$C$20, 2,FALSE)*I1475</f>
        <v>1194</v>
      </c>
      <c r="I1475" s="22">
        <v>6</v>
      </c>
      <c r="J1475" s="26" cm="1">
        <f t="array" ref="J1475">IFERROR(_xlfn.IFS(AND(C1475="Corporate", F1475="Technology"), 3%, C1475="Corporate", 1%),0%)</f>
        <v>0</v>
      </c>
      <c r="K1475" s="24">
        <f>VLOOKUP($G1475, Reference!$A$3:$C$20, 3,FALSE)*I1475</f>
        <v>990</v>
      </c>
      <c r="L1475" s="27">
        <f t="shared" si="46"/>
        <v>204</v>
      </c>
      <c r="M1475" s="27">
        <f t="shared" si="47"/>
        <v>204</v>
      </c>
    </row>
    <row r="1476" spans="1:13" x14ac:dyDescent="0.2">
      <c r="A1476">
        <v>2938</v>
      </c>
      <c r="B1476" s="4">
        <v>43940</v>
      </c>
      <c r="C1476" t="s">
        <v>11</v>
      </c>
      <c r="D1476" t="s">
        <v>46</v>
      </c>
      <c r="E1476" s="2" t="str">
        <f>VLOOKUP('SampleSuperstore - Main Data'!D1476,Reference!$A$26:$B$74,2,FALSE)</f>
        <v>Central</v>
      </c>
      <c r="F1476" s="22" t="s">
        <v>13</v>
      </c>
      <c r="G1476" s="22" t="s">
        <v>35</v>
      </c>
      <c r="H1476" s="24">
        <f>VLOOKUP($G1476, Reference!$A$3:$C$20, 2,FALSE)*I1476</f>
        <v>144</v>
      </c>
      <c r="I1476" s="22">
        <v>6</v>
      </c>
      <c r="J1476" s="26" cm="1">
        <f t="array" ref="J1476">IFERROR(_xlfn.IFS(AND(C1476="Corporate", F1476="Technology"), 3%, C1476="Corporate", 1%),0%)</f>
        <v>0</v>
      </c>
      <c r="K1476" s="24">
        <f>VLOOKUP($G1476, Reference!$A$3:$C$20, 3,FALSE)*I1476</f>
        <v>114</v>
      </c>
      <c r="L1476" s="27">
        <f t="shared" si="46"/>
        <v>30</v>
      </c>
      <c r="M1476" s="27">
        <f t="shared" si="47"/>
        <v>30</v>
      </c>
    </row>
    <row r="1477" spans="1:13" x14ac:dyDescent="0.2">
      <c r="A1477">
        <v>2939</v>
      </c>
      <c r="B1477" s="4">
        <v>43940</v>
      </c>
      <c r="C1477" t="s">
        <v>11</v>
      </c>
      <c r="D1477" t="s">
        <v>25</v>
      </c>
      <c r="E1477" s="2" t="str">
        <f>VLOOKUP('SampleSuperstore - Main Data'!D1477,Reference!$A$26:$B$74,2,FALSE)</f>
        <v>Central</v>
      </c>
      <c r="F1477" s="22" t="s">
        <v>13</v>
      </c>
      <c r="G1477" s="22" t="s">
        <v>35</v>
      </c>
      <c r="H1477" s="24">
        <f>VLOOKUP($G1477, Reference!$A$3:$C$20, 2,FALSE)*I1477</f>
        <v>96</v>
      </c>
      <c r="I1477" s="22">
        <v>4</v>
      </c>
      <c r="J1477" s="26" cm="1">
        <f t="array" ref="J1477">IFERROR(_xlfn.IFS(AND(C1477="Corporate", F1477="Technology"), 3%, C1477="Corporate", 1%),0%)</f>
        <v>0</v>
      </c>
      <c r="K1477" s="24">
        <f>VLOOKUP($G1477, Reference!$A$3:$C$20, 3,FALSE)*I1477</f>
        <v>76</v>
      </c>
      <c r="L1477" s="27">
        <f t="shared" si="46"/>
        <v>20</v>
      </c>
      <c r="M1477" s="27">
        <f t="shared" si="47"/>
        <v>20</v>
      </c>
    </row>
    <row r="1478" spans="1:13" x14ac:dyDescent="0.2">
      <c r="A1478">
        <v>2941</v>
      </c>
      <c r="B1478" s="4">
        <v>43940</v>
      </c>
      <c r="C1478" t="s">
        <v>11</v>
      </c>
      <c r="D1478" t="s">
        <v>36</v>
      </c>
      <c r="E1478" s="2" t="str">
        <f>VLOOKUP('SampleSuperstore - Main Data'!D1478,Reference!$A$26:$B$74,2,FALSE)</f>
        <v>East</v>
      </c>
      <c r="F1478" s="22" t="s">
        <v>13</v>
      </c>
      <c r="G1478" s="22" t="s">
        <v>26</v>
      </c>
      <c r="H1478" s="24">
        <f>VLOOKUP($G1478, Reference!$A$3:$C$20, 2,FALSE)*I1478</f>
        <v>7.5</v>
      </c>
      <c r="I1478" s="22">
        <v>3</v>
      </c>
      <c r="J1478" s="26" cm="1">
        <f t="array" ref="J1478">IFERROR(_xlfn.IFS(AND(C1478="Corporate", F1478="Technology"), 3%, C1478="Corporate", 1%),0%)</f>
        <v>0</v>
      </c>
      <c r="K1478" s="24">
        <f>VLOOKUP($G1478, Reference!$A$3:$C$20, 3,FALSE)*I1478</f>
        <v>6</v>
      </c>
      <c r="L1478" s="27">
        <f t="shared" si="46"/>
        <v>1.5</v>
      </c>
      <c r="M1478" s="27">
        <f t="shared" si="47"/>
        <v>1.5</v>
      </c>
    </row>
    <row r="1479" spans="1:13" x14ac:dyDescent="0.2">
      <c r="A1479">
        <v>2942</v>
      </c>
      <c r="B1479" s="4">
        <v>43940</v>
      </c>
      <c r="C1479" t="s">
        <v>11</v>
      </c>
      <c r="D1479" t="s">
        <v>71</v>
      </c>
      <c r="E1479" s="2" t="str">
        <f>VLOOKUP('SampleSuperstore - Main Data'!D1479,Reference!$A$26:$B$74,2,FALSE)</f>
        <v>Central</v>
      </c>
      <c r="F1479" s="22" t="s">
        <v>13</v>
      </c>
      <c r="G1479" s="22" t="s">
        <v>49</v>
      </c>
      <c r="H1479" s="24">
        <f>VLOOKUP($G1479, Reference!$A$3:$C$20, 2,FALSE)*I1479</f>
        <v>120</v>
      </c>
      <c r="I1479" s="22">
        <v>3</v>
      </c>
      <c r="J1479" s="26" cm="1">
        <f t="array" ref="J1479">IFERROR(_xlfn.IFS(AND(C1479="Corporate", F1479="Technology"), 3%, C1479="Corporate", 1%),0%)</f>
        <v>0</v>
      </c>
      <c r="K1479" s="24">
        <f>VLOOKUP($G1479, Reference!$A$3:$C$20, 3,FALSE)*I1479</f>
        <v>105</v>
      </c>
      <c r="L1479" s="27">
        <f t="shared" si="46"/>
        <v>15</v>
      </c>
      <c r="M1479" s="27">
        <f t="shared" si="47"/>
        <v>15</v>
      </c>
    </row>
    <row r="1480" spans="1:13" x14ac:dyDescent="0.2">
      <c r="A1480">
        <v>2943</v>
      </c>
      <c r="B1480" s="4">
        <v>43940</v>
      </c>
      <c r="C1480" t="s">
        <v>11</v>
      </c>
      <c r="D1480" t="s">
        <v>52</v>
      </c>
      <c r="E1480" s="2" t="str">
        <f>VLOOKUP('SampleSuperstore - Main Data'!D1480,Reference!$A$26:$B$74,2,FALSE)</f>
        <v>East</v>
      </c>
      <c r="F1480" s="22" t="s">
        <v>13</v>
      </c>
      <c r="G1480" s="22" t="s">
        <v>35</v>
      </c>
      <c r="H1480" s="24">
        <f>VLOOKUP($G1480, Reference!$A$3:$C$20, 2,FALSE)*I1480</f>
        <v>192</v>
      </c>
      <c r="I1480" s="22">
        <v>8</v>
      </c>
      <c r="J1480" s="26" cm="1">
        <f t="array" ref="J1480">IFERROR(_xlfn.IFS(AND(C1480="Corporate", F1480="Technology"), 3%, C1480="Corporate", 1%),0%)</f>
        <v>0</v>
      </c>
      <c r="K1480" s="24">
        <f>VLOOKUP($G1480, Reference!$A$3:$C$20, 3,FALSE)*I1480</f>
        <v>152</v>
      </c>
      <c r="L1480" s="27">
        <f t="shared" si="46"/>
        <v>40</v>
      </c>
      <c r="M1480" s="27">
        <f t="shared" si="47"/>
        <v>40</v>
      </c>
    </row>
    <row r="1481" spans="1:13" x14ac:dyDescent="0.2">
      <c r="A1481">
        <v>2945</v>
      </c>
      <c r="B1481" s="4">
        <v>43940</v>
      </c>
      <c r="C1481" t="s">
        <v>11</v>
      </c>
      <c r="D1481" t="s">
        <v>44</v>
      </c>
      <c r="E1481" s="2" t="str">
        <f>VLOOKUP('SampleSuperstore - Main Data'!D1481,Reference!$A$26:$B$74,2,FALSE)</f>
        <v>South</v>
      </c>
      <c r="F1481" s="22" t="s">
        <v>29</v>
      </c>
      <c r="G1481" s="22" t="s">
        <v>50</v>
      </c>
      <c r="H1481" s="24">
        <f>VLOOKUP($G1481, Reference!$A$3:$C$20, 2,FALSE)*I1481</f>
        <v>398</v>
      </c>
      <c r="I1481" s="22">
        <v>2</v>
      </c>
      <c r="J1481" s="26" cm="1">
        <f t="array" ref="J1481">IFERROR(_xlfn.IFS(AND(C1481="Corporate", F1481="Technology"), 3%, C1481="Corporate", 1%),0%)</f>
        <v>0</v>
      </c>
      <c r="K1481" s="24">
        <f>VLOOKUP($G1481, Reference!$A$3:$C$20, 3,FALSE)*I1481</f>
        <v>330</v>
      </c>
      <c r="L1481" s="27">
        <f t="shared" si="46"/>
        <v>68</v>
      </c>
      <c r="M1481" s="27">
        <f t="shared" si="47"/>
        <v>68</v>
      </c>
    </row>
    <row r="1482" spans="1:13" x14ac:dyDescent="0.2">
      <c r="A1482">
        <v>2946</v>
      </c>
      <c r="B1482" s="4">
        <v>43940</v>
      </c>
      <c r="C1482" t="s">
        <v>11</v>
      </c>
      <c r="D1482" t="s">
        <v>15</v>
      </c>
      <c r="E1482" s="2" t="str">
        <f>VLOOKUP('SampleSuperstore - Main Data'!D1482,Reference!$A$26:$B$74,2,FALSE)</f>
        <v>West</v>
      </c>
      <c r="F1482" s="22" t="s">
        <v>13</v>
      </c>
      <c r="G1482" s="22" t="s">
        <v>14</v>
      </c>
      <c r="H1482" s="24">
        <f>VLOOKUP($G1482, Reference!$A$3:$C$20, 2,FALSE)*I1482</f>
        <v>90</v>
      </c>
      <c r="I1482" s="22">
        <v>2</v>
      </c>
      <c r="J1482" s="26" cm="1">
        <f t="array" ref="J1482">IFERROR(_xlfn.IFS(AND(C1482="Corporate", F1482="Technology"), 3%, C1482="Corporate", 1%),0%)</f>
        <v>0</v>
      </c>
      <c r="K1482" s="24">
        <f>VLOOKUP($G1482, Reference!$A$3:$C$20, 3,FALSE)*I1482</f>
        <v>70</v>
      </c>
      <c r="L1482" s="27">
        <f t="shared" si="46"/>
        <v>20</v>
      </c>
      <c r="M1482" s="27">
        <f t="shared" si="47"/>
        <v>20</v>
      </c>
    </row>
    <row r="1483" spans="1:13" x14ac:dyDescent="0.2">
      <c r="A1483">
        <v>2948</v>
      </c>
      <c r="B1483" s="4">
        <v>43940</v>
      </c>
      <c r="C1483" t="s">
        <v>11</v>
      </c>
      <c r="D1483" t="s">
        <v>25</v>
      </c>
      <c r="E1483" s="2" t="str">
        <f>VLOOKUP('SampleSuperstore - Main Data'!D1483,Reference!$A$26:$B$74,2,FALSE)</f>
        <v>Central</v>
      </c>
      <c r="F1483" s="22" t="s">
        <v>23</v>
      </c>
      <c r="G1483" s="22" t="s">
        <v>37</v>
      </c>
      <c r="H1483" s="24">
        <f>VLOOKUP($G1483, Reference!$A$3:$C$20, 2,FALSE)*I1483</f>
        <v>27</v>
      </c>
      <c r="I1483" s="22">
        <v>3</v>
      </c>
      <c r="J1483" s="26" cm="1">
        <f t="array" ref="J1483">IFERROR(_xlfn.IFS(AND(C1483="Corporate", F1483="Technology"), 3%, C1483="Corporate", 1%),0%)</f>
        <v>0</v>
      </c>
      <c r="K1483" s="24">
        <f>VLOOKUP($G1483, Reference!$A$3:$C$20, 3,FALSE)*I1483</f>
        <v>15</v>
      </c>
      <c r="L1483" s="27">
        <f t="shared" si="46"/>
        <v>12</v>
      </c>
      <c r="M1483" s="27">
        <f t="shared" si="47"/>
        <v>12</v>
      </c>
    </row>
    <row r="1484" spans="1:13" x14ac:dyDescent="0.2">
      <c r="A1484">
        <v>2956</v>
      </c>
      <c r="B1484" s="4">
        <v>43941</v>
      </c>
      <c r="C1484" t="s">
        <v>11</v>
      </c>
      <c r="D1484" t="s">
        <v>15</v>
      </c>
      <c r="E1484" s="2" t="str">
        <f>VLOOKUP('SampleSuperstore - Main Data'!D1484,Reference!$A$26:$B$74,2,FALSE)</f>
        <v>West</v>
      </c>
      <c r="F1484" s="22" t="s">
        <v>13</v>
      </c>
      <c r="G1484" s="22" t="s">
        <v>26</v>
      </c>
      <c r="H1484" s="24">
        <f>VLOOKUP($G1484, Reference!$A$3:$C$20, 2,FALSE)*I1484</f>
        <v>5</v>
      </c>
      <c r="I1484" s="22">
        <v>2</v>
      </c>
      <c r="J1484" s="26" cm="1">
        <f t="array" ref="J1484">IFERROR(_xlfn.IFS(AND(C1484="Corporate", F1484="Technology"), 3%, C1484="Corporate", 1%),0%)</f>
        <v>0</v>
      </c>
      <c r="K1484" s="24">
        <f>VLOOKUP($G1484, Reference!$A$3:$C$20, 3,FALSE)*I1484</f>
        <v>4</v>
      </c>
      <c r="L1484" s="27">
        <f t="shared" si="46"/>
        <v>1</v>
      </c>
      <c r="M1484" s="27">
        <f t="shared" si="47"/>
        <v>1</v>
      </c>
    </row>
    <row r="1485" spans="1:13" x14ac:dyDescent="0.2">
      <c r="A1485">
        <v>2957</v>
      </c>
      <c r="B1485" s="4">
        <v>43941</v>
      </c>
      <c r="C1485" t="s">
        <v>11</v>
      </c>
      <c r="D1485" t="s">
        <v>15</v>
      </c>
      <c r="E1485" s="2" t="str">
        <f>VLOOKUP('SampleSuperstore - Main Data'!D1485,Reference!$A$26:$B$74,2,FALSE)</f>
        <v>West</v>
      </c>
      <c r="F1485" s="22" t="s">
        <v>13</v>
      </c>
      <c r="G1485" s="22" t="s">
        <v>49</v>
      </c>
      <c r="H1485" s="24">
        <f>VLOOKUP($G1485, Reference!$A$3:$C$20, 2,FALSE)*I1485</f>
        <v>80</v>
      </c>
      <c r="I1485" s="22">
        <v>2</v>
      </c>
      <c r="J1485" s="26" cm="1">
        <f t="array" ref="J1485">IFERROR(_xlfn.IFS(AND(C1485="Corporate", F1485="Technology"), 3%, C1485="Corporate", 1%),0%)</f>
        <v>0</v>
      </c>
      <c r="K1485" s="24">
        <f>VLOOKUP($G1485, Reference!$A$3:$C$20, 3,FALSE)*I1485</f>
        <v>70</v>
      </c>
      <c r="L1485" s="27">
        <f t="shared" si="46"/>
        <v>10</v>
      </c>
      <c r="M1485" s="27">
        <f t="shared" si="47"/>
        <v>10</v>
      </c>
    </row>
    <row r="1486" spans="1:13" x14ac:dyDescent="0.2">
      <c r="A1486">
        <v>2959</v>
      </c>
      <c r="B1486" s="4">
        <v>43941</v>
      </c>
      <c r="C1486" t="s">
        <v>11</v>
      </c>
      <c r="D1486" t="s">
        <v>15</v>
      </c>
      <c r="E1486" s="2" t="str">
        <f>VLOOKUP('SampleSuperstore - Main Data'!D1486,Reference!$A$26:$B$74,2,FALSE)</f>
        <v>West</v>
      </c>
      <c r="F1486" s="22" t="s">
        <v>13</v>
      </c>
      <c r="G1486" s="22" t="s">
        <v>20</v>
      </c>
      <c r="H1486" s="24">
        <f>VLOOKUP($G1486, Reference!$A$3:$C$20, 2,FALSE)*I1486</f>
        <v>34</v>
      </c>
      <c r="I1486" s="22">
        <v>2</v>
      </c>
      <c r="J1486" s="26" cm="1">
        <f t="array" ref="J1486">IFERROR(_xlfn.IFS(AND(C1486="Corporate", F1486="Technology"), 3%, C1486="Corporate", 1%),0%)</f>
        <v>0</v>
      </c>
      <c r="K1486" s="24">
        <f>VLOOKUP($G1486, Reference!$A$3:$C$20, 3,FALSE)*I1486</f>
        <v>20</v>
      </c>
      <c r="L1486" s="27">
        <f t="shared" si="46"/>
        <v>14</v>
      </c>
      <c r="M1486" s="27">
        <f t="shared" si="47"/>
        <v>14</v>
      </c>
    </row>
    <row r="1487" spans="1:13" x14ac:dyDescent="0.2">
      <c r="A1487">
        <v>2960</v>
      </c>
      <c r="B1487" s="4">
        <v>43941</v>
      </c>
      <c r="C1487" t="s">
        <v>11</v>
      </c>
      <c r="D1487" t="s">
        <v>15</v>
      </c>
      <c r="E1487" s="2" t="str">
        <f>VLOOKUP('SampleSuperstore - Main Data'!D1487,Reference!$A$26:$B$74,2,FALSE)</f>
        <v>West</v>
      </c>
      <c r="F1487" s="22" t="s">
        <v>13</v>
      </c>
      <c r="G1487" s="22" t="s">
        <v>14</v>
      </c>
      <c r="H1487" s="24">
        <f>VLOOKUP($G1487, Reference!$A$3:$C$20, 2,FALSE)*I1487</f>
        <v>135</v>
      </c>
      <c r="I1487" s="22">
        <v>3</v>
      </c>
      <c r="J1487" s="26" cm="1">
        <f t="array" ref="J1487">IFERROR(_xlfn.IFS(AND(C1487="Corporate", F1487="Technology"), 3%, C1487="Corporate", 1%),0%)</f>
        <v>0</v>
      </c>
      <c r="K1487" s="24">
        <f>VLOOKUP($G1487, Reference!$A$3:$C$20, 3,FALSE)*I1487</f>
        <v>105</v>
      </c>
      <c r="L1487" s="27">
        <f t="shared" si="46"/>
        <v>30</v>
      </c>
      <c r="M1487" s="27">
        <f t="shared" si="47"/>
        <v>30</v>
      </c>
    </row>
    <row r="1488" spans="1:13" x14ac:dyDescent="0.2">
      <c r="A1488">
        <v>2961</v>
      </c>
      <c r="B1488" s="4">
        <v>43941</v>
      </c>
      <c r="C1488" t="s">
        <v>11</v>
      </c>
      <c r="D1488" t="s">
        <v>18</v>
      </c>
      <c r="E1488" s="2" t="str">
        <f>VLOOKUP('SampleSuperstore - Main Data'!D1488,Reference!$A$26:$B$74,2,FALSE)</f>
        <v>South</v>
      </c>
      <c r="F1488" s="22" t="s">
        <v>13</v>
      </c>
      <c r="G1488" s="22" t="s">
        <v>26</v>
      </c>
      <c r="H1488" s="24">
        <f>VLOOKUP($G1488, Reference!$A$3:$C$20, 2,FALSE)*I1488</f>
        <v>17.5</v>
      </c>
      <c r="I1488" s="22">
        <v>7</v>
      </c>
      <c r="J1488" s="26" cm="1">
        <f t="array" ref="J1488">IFERROR(_xlfn.IFS(AND(C1488="Corporate", F1488="Technology"), 3%, C1488="Corporate", 1%),0%)</f>
        <v>0</v>
      </c>
      <c r="K1488" s="24">
        <f>VLOOKUP($G1488, Reference!$A$3:$C$20, 3,FALSE)*I1488</f>
        <v>14</v>
      </c>
      <c r="L1488" s="27">
        <f t="shared" si="46"/>
        <v>3.5</v>
      </c>
      <c r="M1488" s="27">
        <f t="shared" si="47"/>
        <v>3.5</v>
      </c>
    </row>
    <row r="1489" spans="1:13" x14ac:dyDescent="0.2">
      <c r="A1489">
        <v>2964</v>
      </c>
      <c r="B1489" s="4">
        <v>43941</v>
      </c>
      <c r="C1489" t="s">
        <v>11</v>
      </c>
      <c r="D1489" t="s">
        <v>21</v>
      </c>
      <c r="E1489" s="2" t="str">
        <f>VLOOKUP('SampleSuperstore - Main Data'!D1489,Reference!$A$26:$B$74,2,FALSE)</f>
        <v>West</v>
      </c>
      <c r="F1489" s="22" t="s">
        <v>13</v>
      </c>
      <c r="G1489" s="22" t="s">
        <v>41</v>
      </c>
      <c r="H1489" s="24">
        <f>VLOOKUP($G1489, Reference!$A$3:$C$20, 2,FALSE)*I1489</f>
        <v>9</v>
      </c>
      <c r="I1489" s="22">
        <v>3</v>
      </c>
      <c r="J1489" s="26" cm="1">
        <f t="array" ref="J1489">IFERROR(_xlfn.IFS(AND(C1489="Corporate", F1489="Technology"), 3%, C1489="Corporate", 1%),0%)</f>
        <v>0</v>
      </c>
      <c r="K1489" s="24">
        <f>VLOOKUP($G1489, Reference!$A$3:$C$20, 3,FALSE)*I1489</f>
        <v>6</v>
      </c>
      <c r="L1489" s="27">
        <f t="shared" si="46"/>
        <v>3</v>
      </c>
      <c r="M1489" s="27">
        <f t="shared" si="47"/>
        <v>3</v>
      </c>
    </row>
    <row r="1490" spans="1:13" x14ac:dyDescent="0.2">
      <c r="A1490">
        <v>2965</v>
      </c>
      <c r="B1490" s="4">
        <v>43941</v>
      </c>
      <c r="C1490" t="s">
        <v>11</v>
      </c>
      <c r="D1490" t="s">
        <v>40</v>
      </c>
      <c r="E1490" s="2" t="str">
        <f>VLOOKUP('SampleSuperstore - Main Data'!D1490,Reference!$A$26:$B$74,2,FALSE)</f>
        <v>East</v>
      </c>
      <c r="F1490" s="22" t="s">
        <v>13</v>
      </c>
      <c r="G1490" s="22" t="s">
        <v>41</v>
      </c>
      <c r="H1490" s="24">
        <f>VLOOKUP($G1490, Reference!$A$3:$C$20, 2,FALSE)*I1490</f>
        <v>6</v>
      </c>
      <c r="I1490" s="22">
        <v>2</v>
      </c>
      <c r="J1490" s="26" cm="1">
        <f t="array" ref="J1490">IFERROR(_xlfn.IFS(AND(C1490="Corporate", F1490="Technology"), 3%, C1490="Corporate", 1%),0%)</f>
        <v>0</v>
      </c>
      <c r="K1490" s="24">
        <f>VLOOKUP($G1490, Reference!$A$3:$C$20, 3,FALSE)*I1490</f>
        <v>4</v>
      </c>
      <c r="L1490" s="27">
        <f t="shared" si="46"/>
        <v>2</v>
      </c>
      <c r="M1490" s="27">
        <f t="shared" si="47"/>
        <v>2</v>
      </c>
    </row>
    <row r="1491" spans="1:13" x14ac:dyDescent="0.2">
      <c r="A1491">
        <v>2966</v>
      </c>
      <c r="B1491" s="4">
        <v>43941</v>
      </c>
      <c r="C1491" t="s">
        <v>11</v>
      </c>
      <c r="D1491" t="s">
        <v>19</v>
      </c>
      <c r="E1491" s="2" t="str">
        <f>VLOOKUP('SampleSuperstore - Main Data'!D1491,Reference!$A$26:$B$74,2,FALSE)</f>
        <v>East</v>
      </c>
      <c r="F1491" s="22" t="s">
        <v>29</v>
      </c>
      <c r="G1491" s="22" t="s">
        <v>50</v>
      </c>
      <c r="H1491" s="24">
        <f>VLOOKUP($G1491, Reference!$A$3:$C$20, 2,FALSE)*I1491</f>
        <v>1194</v>
      </c>
      <c r="I1491" s="22">
        <v>6</v>
      </c>
      <c r="J1491" s="26" cm="1">
        <f t="array" ref="J1491">IFERROR(_xlfn.IFS(AND(C1491="Corporate", F1491="Technology"), 3%, C1491="Corporate", 1%),0%)</f>
        <v>0</v>
      </c>
      <c r="K1491" s="24">
        <f>VLOOKUP($G1491, Reference!$A$3:$C$20, 3,FALSE)*I1491</f>
        <v>990</v>
      </c>
      <c r="L1491" s="27">
        <f t="shared" si="46"/>
        <v>204</v>
      </c>
      <c r="M1491" s="27">
        <f t="shared" si="47"/>
        <v>204</v>
      </c>
    </row>
    <row r="1492" spans="1:13" x14ac:dyDescent="0.2">
      <c r="A1492">
        <v>2967</v>
      </c>
      <c r="B1492" s="4">
        <v>43941</v>
      </c>
      <c r="C1492" t="s">
        <v>11</v>
      </c>
      <c r="D1492" t="s">
        <v>21</v>
      </c>
      <c r="E1492" s="2" t="str">
        <f>VLOOKUP('SampleSuperstore - Main Data'!D1492,Reference!$A$26:$B$74,2,FALSE)</f>
        <v>West</v>
      </c>
      <c r="F1492" s="22" t="s">
        <v>23</v>
      </c>
      <c r="G1492" s="22" t="s">
        <v>38</v>
      </c>
      <c r="H1492" s="24">
        <f>VLOOKUP($G1492, Reference!$A$3:$C$20, 2,FALSE)*I1492</f>
        <v>160</v>
      </c>
      <c r="I1492" s="22">
        <v>2</v>
      </c>
      <c r="J1492" s="26" cm="1">
        <f t="array" ref="J1492">IFERROR(_xlfn.IFS(AND(C1492="Corporate", F1492="Technology"), 3%, C1492="Corporate", 1%),0%)</f>
        <v>0</v>
      </c>
      <c r="K1492" s="24">
        <f>VLOOKUP($G1492, Reference!$A$3:$C$20, 3,FALSE)*I1492</f>
        <v>130</v>
      </c>
      <c r="L1492" s="27">
        <f t="shared" si="46"/>
        <v>30</v>
      </c>
      <c r="M1492" s="27">
        <f t="shared" si="47"/>
        <v>30</v>
      </c>
    </row>
    <row r="1493" spans="1:13" x14ac:dyDescent="0.2">
      <c r="A1493">
        <v>2968</v>
      </c>
      <c r="B1493" s="4">
        <v>43941</v>
      </c>
      <c r="C1493" t="s">
        <v>11</v>
      </c>
      <c r="D1493" t="s">
        <v>15</v>
      </c>
      <c r="E1493" s="2" t="str">
        <f>VLOOKUP('SampleSuperstore - Main Data'!D1493,Reference!$A$26:$B$74,2,FALSE)</f>
        <v>West</v>
      </c>
      <c r="F1493" s="22" t="s">
        <v>23</v>
      </c>
      <c r="G1493" s="22" t="s">
        <v>37</v>
      </c>
      <c r="H1493" s="24">
        <f>VLOOKUP($G1493, Reference!$A$3:$C$20, 2,FALSE)*I1493</f>
        <v>18</v>
      </c>
      <c r="I1493" s="22">
        <v>2</v>
      </c>
      <c r="J1493" s="26" cm="1">
        <f t="array" ref="J1493">IFERROR(_xlfn.IFS(AND(C1493="Corporate", F1493="Technology"), 3%, C1493="Corporate", 1%),0%)</f>
        <v>0</v>
      </c>
      <c r="K1493" s="24">
        <f>VLOOKUP($G1493, Reference!$A$3:$C$20, 3,FALSE)*I1493</f>
        <v>10</v>
      </c>
      <c r="L1493" s="27">
        <f t="shared" si="46"/>
        <v>8</v>
      </c>
      <c r="M1493" s="27">
        <f t="shared" si="47"/>
        <v>8</v>
      </c>
    </row>
    <row r="1494" spans="1:13" x14ac:dyDescent="0.2">
      <c r="A1494">
        <v>2969</v>
      </c>
      <c r="B1494" s="4">
        <v>43941</v>
      </c>
      <c r="C1494" t="s">
        <v>11</v>
      </c>
      <c r="D1494" t="s">
        <v>36</v>
      </c>
      <c r="E1494" s="2" t="str">
        <f>VLOOKUP('SampleSuperstore - Main Data'!D1494,Reference!$A$26:$B$74,2,FALSE)</f>
        <v>East</v>
      </c>
      <c r="F1494" s="22" t="s">
        <v>13</v>
      </c>
      <c r="G1494" s="22" t="s">
        <v>26</v>
      </c>
      <c r="H1494" s="24">
        <f>VLOOKUP($G1494, Reference!$A$3:$C$20, 2,FALSE)*I1494</f>
        <v>17.5</v>
      </c>
      <c r="I1494" s="22">
        <v>7</v>
      </c>
      <c r="J1494" s="26" cm="1">
        <f t="array" ref="J1494">IFERROR(_xlfn.IFS(AND(C1494="Corporate", F1494="Technology"), 3%, C1494="Corporate", 1%),0%)</f>
        <v>0</v>
      </c>
      <c r="K1494" s="24">
        <f>VLOOKUP($G1494, Reference!$A$3:$C$20, 3,FALSE)*I1494</f>
        <v>14</v>
      </c>
      <c r="L1494" s="27">
        <f t="shared" si="46"/>
        <v>3.5</v>
      </c>
      <c r="M1494" s="27">
        <f t="shared" si="47"/>
        <v>3.5</v>
      </c>
    </row>
    <row r="1495" spans="1:13" x14ac:dyDescent="0.2">
      <c r="A1495">
        <v>2970</v>
      </c>
      <c r="B1495" s="4">
        <v>43941</v>
      </c>
      <c r="C1495" t="s">
        <v>11</v>
      </c>
      <c r="D1495" t="s">
        <v>57</v>
      </c>
      <c r="E1495" s="2" t="str">
        <f>VLOOKUP('SampleSuperstore - Main Data'!D1495,Reference!$A$26:$B$74,2,FALSE)</f>
        <v>South</v>
      </c>
      <c r="F1495" s="22" t="s">
        <v>29</v>
      </c>
      <c r="G1495" s="22" t="s">
        <v>33</v>
      </c>
      <c r="H1495" s="24">
        <f>VLOOKUP($G1495, Reference!$A$3:$C$20, 2,FALSE)*I1495</f>
        <v>15</v>
      </c>
      <c r="I1495" s="22">
        <v>3</v>
      </c>
      <c r="J1495" s="26" cm="1">
        <f t="array" ref="J1495">IFERROR(_xlfn.IFS(AND(C1495="Corporate", F1495="Technology"), 3%, C1495="Corporate", 1%),0%)</f>
        <v>0</v>
      </c>
      <c r="K1495" s="24">
        <f>VLOOKUP($G1495, Reference!$A$3:$C$20, 3,FALSE)*I1495</f>
        <v>7.5</v>
      </c>
      <c r="L1495" s="27">
        <f t="shared" si="46"/>
        <v>7.5</v>
      </c>
      <c r="M1495" s="27">
        <f t="shared" si="47"/>
        <v>7.5</v>
      </c>
    </row>
    <row r="1496" spans="1:13" x14ac:dyDescent="0.2">
      <c r="A1496">
        <v>2971</v>
      </c>
      <c r="B1496" s="4">
        <v>43941</v>
      </c>
      <c r="C1496" t="s">
        <v>11</v>
      </c>
      <c r="D1496" t="s">
        <v>12</v>
      </c>
      <c r="E1496" s="2" t="str">
        <f>VLOOKUP('SampleSuperstore - Main Data'!D1496,Reference!$A$26:$B$74,2,FALSE)</f>
        <v>West</v>
      </c>
      <c r="F1496" s="22" t="s">
        <v>13</v>
      </c>
      <c r="G1496" s="22" t="s">
        <v>26</v>
      </c>
      <c r="H1496" s="24">
        <f>VLOOKUP($G1496, Reference!$A$3:$C$20, 2,FALSE)*I1496</f>
        <v>17.5</v>
      </c>
      <c r="I1496" s="22">
        <v>7</v>
      </c>
      <c r="J1496" s="26" cm="1">
        <f t="array" ref="J1496">IFERROR(_xlfn.IFS(AND(C1496="Corporate", F1496="Technology"), 3%, C1496="Corporate", 1%),0%)</f>
        <v>0</v>
      </c>
      <c r="K1496" s="24">
        <f>VLOOKUP($G1496, Reference!$A$3:$C$20, 3,FALSE)*I1496</f>
        <v>14</v>
      </c>
      <c r="L1496" s="27">
        <f t="shared" si="46"/>
        <v>3.5</v>
      </c>
      <c r="M1496" s="27">
        <f t="shared" si="47"/>
        <v>3.5</v>
      </c>
    </row>
    <row r="1497" spans="1:13" x14ac:dyDescent="0.2">
      <c r="A1497">
        <v>2973</v>
      </c>
      <c r="B1497" s="4">
        <v>43941</v>
      </c>
      <c r="C1497" t="s">
        <v>11</v>
      </c>
      <c r="D1497" t="s">
        <v>62</v>
      </c>
      <c r="E1497" s="2" t="str">
        <f>VLOOKUP('SampleSuperstore - Main Data'!D1497,Reference!$A$26:$B$74,2,FALSE)</f>
        <v>South</v>
      </c>
      <c r="F1497" s="22" t="s">
        <v>13</v>
      </c>
      <c r="G1497" s="22" t="s">
        <v>16</v>
      </c>
      <c r="H1497" s="24">
        <f>VLOOKUP($G1497, Reference!$A$3:$C$20, 2,FALSE)*I1497</f>
        <v>57</v>
      </c>
      <c r="I1497" s="22">
        <v>3</v>
      </c>
      <c r="J1497" s="26" cm="1">
        <f t="array" ref="J1497">IFERROR(_xlfn.IFS(AND(C1497="Corporate", F1497="Technology"), 3%, C1497="Corporate", 1%),0%)</f>
        <v>0</v>
      </c>
      <c r="K1497" s="24">
        <f>VLOOKUP($G1497, Reference!$A$3:$C$20, 3,FALSE)*I1497</f>
        <v>30</v>
      </c>
      <c r="L1497" s="27">
        <f t="shared" si="46"/>
        <v>27</v>
      </c>
      <c r="M1497" s="27">
        <f t="shared" si="47"/>
        <v>27</v>
      </c>
    </row>
    <row r="1498" spans="1:13" x14ac:dyDescent="0.2">
      <c r="A1498">
        <v>2974</v>
      </c>
      <c r="B1498" s="4">
        <v>43941</v>
      </c>
      <c r="C1498" t="s">
        <v>11</v>
      </c>
      <c r="D1498" t="s">
        <v>70</v>
      </c>
      <c r="E1498" s="2" t="str">
        <f>VLOOKUP('SampleSuperstore - Main Data'!D1498,Reference!$A$26:$B$74,2,FALSE)</f>
        <v>Central</v>
      </c>
      <c r="F1498" s="22" t="s">
        <v>13</v>
      </c>
      <c r="G1498" s="22" t="s">
        <v>14</v>
      </c>
      <c r="H1498" s="24">
        <f>VLOOKUP($G1498, Reference!$A$3:$C$20, 2,FALSE)*I1498</f>
        <v>90</v>
      </c>
      <c r="I1498" s="22">
        <v>2</v>
      </c>
      <c r="J1498" s="26" cm="1">
        <f t="array" ref="J1498">IFERROR(_xlfn.IFS(AND(C1498="Corporate", F1498="Technology"), 3%, C1498="Corporate", 1%),0%)</f>
        <v>0</v>
      </c>
      <c r="K1498" s="24">
        <f>VLOOKUP($G1498, Reference!$A$3:$C$20, 3,FALSE)*I1498</f>
        <v>70</v>
      </c>
      <c r="L1498" s="27">
        <f t="shared" si="46"/>
        <v>20</v>
      </c>
      <c r="M1498" s="27">
        <f t="shared" si="47"/>
        <v>20</v>
      </c>
    </row>
    <row r="1499" spans="1:13" x14ac:dyDescent="0.2">
      <c r="A1499">
        <v>2984</v>
      </c>
      <c r="B1499" s="4">
        <v>43942</v>
      </c>
      <c r="C1499" t="s">
        <v>11</v>
      </c>
      <c r="D1499" t="s">
        <v>40</v>
      </c>
      <c r="E1499" s="2" t="str">
        <f>VLOOKUP('SampleSuperstore - Main Data'!D1499,Reference!$A$26:$B$74,2,FALSE)</f>
        <v>East</v>
      </c>
      <c r="F1499" s="22" t="s">
        <v>13</v>
      </c>
      <c r="G1499" s="22" t="s">
        <v>28</v>
      </c>
      <c r="H1499" s="24">
        <f>VLOOKUP($G1499, Reference!$A$3:$C$20, 2,FALSE)*I1499</f>
        <v>105</v>
      </c>
      <c r="I1499" s="22">
        <v>7</v>
      </c>
      <c r="J1499" s="26" cm="1">
        <f t="array" ref="J1499">IFERROR(_xlfn.IFS(AND(C1499="Corporate", F1499="Technology"), 3%, C1499="Corporate", 1%),0%)</f>
        <v>0</v>
      </c>
      <c r="K1499" s="24">
        <f>VLOOKUP($G1499, Reference!$A$3:$C$20, 3,FALSE)*I1499</f>
        <v>84</v>
      </c>
      <c r="L1499" s="27">
        <f t="shared" si="46"/>
        <v>21</v>
      </c>
      <c r="M1499" s="27">
        <f t="shared" si="47"/>
        <v>21</v>
      </c>
    </row>
    <row r="1500" spans="1:13" x14ac:dyDescent="0.2">
      <c r="A1500">
        <v>2985</v>
      </c>
      <c r="B1500" s="4">
        <v>43942</v>
      </c>
      <c r="C1500" t="s">
        <v>11</v>
      </c>
      <c r="D1500" t="s">
        <v>18</v>
      </c>
      <c r="E1500" s="2" t="str">
        <f>VLOOKUP('SampleSuperstore - Main Data'!D1500,Reference!$A$26:$B$74,2,FALSE)</f>
        <v>South</v>
      </c>
      <c r="F1500" s="22" t="s">
        <v>29</v>
      </c>
      <c r="G1500" s="22" t="s">
        <v>33</v>
      </c>
      <c r="H1500" s="24">
        <f>VLOOKUP($G1500, Reference!$A$3:$C$20, 2,FALSE)*I1500</f>
        <v>25</v>
      </c>
      <c r="I1500" s="22">
        <v>5</v>
      </c>
      <c r="J1500" s="26" cm="1">
        <f t="array" ref="J1500">IFERROR(_xlfn.IFS(AND(C1500="Corporate", F1500="Technology"), 3%, C1500="Corporate", 1%),0%)</f>
        <v>0</v>
      </c>
      <c r="K1500" s="24">
        <f>VLOOKUP($G1500, Reference!$A$3:$C$20, 3,FALSE)*I1500</f>
        <v>12.5</v>
      </c>
      <c r="L1500" s="27">
        <f t="shared" si="46"/>
        <v>12.5</v>
      </c>
      <c r="M1500" s="27">
        <f t="shared" si="47"/>
        <v>12.5</v>
      </c>
    </row>
    <row r="1501" spans="1:13" x14ac:dyDescent="0.2">
      <c r="A1501">
        <v>2988</v>
      </c>
      <c r="B1501" s="4">
        <v>43942</v>
      </c>
      <c r="C1501" t="s">
        <v>11</v>
      </c>
      <c r="D1501" t="s">
        <v>25</v>
      </c>
      <c r="E1501" s="2" t="str">
        <f>VLOOKUP('SampleSuperstore - Main Data'!D1501,Reference!$A$26:$B$74,2,FALSE)</f>
        <v>Central</v>
      </c>
      <c r="F1501" s="22" t="s">
        <v>13</v>
      </c>
      <c r="G1501" s="22" t="s">
        <v>14</v>
      </c>
      <c r="H1501" s="24">
        <f>VLOOKUP($G1501, Reference!$A$3:$C$20, 2,FALSE)*I1501</f>
        <v>90</v>
      </c>
      <c r="I1501" s="22">
        <v>2</v>
      </c>
      <c r="J1501" s="26" cm="1">
        <f t="array" ref="J1501">IFERROR(_xlfn.IFS(AND(C1501="Corporate", F1501="Technology"), 3%, C1501="Corporate", 1%),0%)</f>
        <v>0</v>
      </c>
      <c r="K1501" s="24">
        <f>VLOOKUP($G1501, Reference!$A$3:$C$20, 3,FALSE)*I1501</f>
        <v>70</v>
      </c>
      <c r="L1501" s="27">
        <f t="shared" si="46"/>
        <v>20</v>
      </c>
      <c r="M1501" s="27">
        <f t="shared" si="47"/>
        <v>20</v>
      </c>
    </row>
    <row r="1502" spans="1:13" x14ac:dyDescent="0.2">
      <c r="A1502">
        <v>2989</v>
      </c>
      <c r="B1502" s="4">
        <v>43942</v>
      </c>
      <c r="C1502" t="s">
        <v>11</v>
      </c>
      <c r="D1502" t="s">
        <v>18</v>
      </c>
      <c r="E1502" s="2" t="str">
        <f>VLOOKUP('SampleSuperstore - Main Data'!D1502,Reference!$A$26:$B$74,2,FALSE)</f>
        <v>South</v>
      </c>
      <c r="F1502" s="22" t="s">
        <v>29</v>
      </c>
      <c r="G1502" s="22" t="s">
        <v>33</v>
      </c>
      <c r="H1502" s="24">
        <f>VLOOKUP($G1502, Reference!$A$3:$C$20, 2,FALSE)*I1502</f>
        <v>25</v>
      </c>
      <c r="I1502" s="22">
        <v>5</v>
      </c>
      <c r="J1502" s="26" cm="1">
        <f t="array" ref="J1502">IFERROR(_xlfn.IFS(AND(C1502="Corporate", F1502="Technology"), 3%, C1502="Corporate", 1%),0%)</f>
        <v>0</v>
      </c>
      <c r="K1502" s="24">
        <f>VLOOKUP($G1502, Reference!$A$3:$C$20, 3,FALSE)*I1502</f>
        <v>12.5</v>
      </c>
      <c r="L1502" s="27">
        <f t="shared" si="46"/>
        <v>12.5</v>
      </c>
      <c r="M1502" s="27">
        <f t="shared" si="47"/>
        <v>12.5</v>
      </c>
    </row>
    <row r="1503" spans="1:13" x14ac:dyDescent="0.2">
      <c r="A1503">
        <v>2990</v>
      </c>
      <c r="B1503" s="4">
        <v>43942</v>
      </c>
      <c r="C1503" t="s">
        <v>11</v>
      </c>
      <c r="D1503" t="s">
        <v>46</v>
      </c>
      <c r="E1503" s="2" t="str">
        <f>VLOOKUP('SampleSuperstore - Main Data'!D1503,Reference!$A$26:$B$74,2,FALSE)</f>
        <v>Central</v>
      </c>
      <c r="F1503" s="22" t="s">
        <v>13</v>
      </c>
      <c r="G1503" s="22" t="s">
        <v>14</v>
      </c>
      <c r="H1503" s="24">
        <f>VLOOKUP($G1503, Reference!$A$3:$C$20, 2,FALSE)*I1503</f>
        <v>405</v>
      </c>
      <c r="I1503" s="22">
        <v>9</v>
      </c>
      <c r="J1503" s="26" cm="1">
        <f t="array" ref="J1503">IFERROR(_xlfn.IFS(AND(C1503="Corporate", F1503="Technology"), 3%, C1503="Corporate", 1%),0%)</f>
        <v>0</v>
      </c>
      <c r="K1503" s="24">
        <f>VLOOKUP($G1503, Reference!$A$3:$C$20, 3,FALSE)*I1503</f>
        <v>315</v>
      </c>
      <c r="L1503" s="27">
        <f t="shared" si="46"/>
        <v>90</v>
      </c>
      <c r="M1503" s="27">
        <f t="shared" si="47"/>
        <v>90</v>
      </c>
    </row>
    <row r="1504" spans="1:13" x14ac:dyDescent="0.2">
      <c r="A1504">
        <v>2991</v>
      </c>
      <c r="B1504" s="4">
        <v>43942</v>
      </c>
      <c r="C1504" t="s">
        <v>11</v>
      </c>
      <c r="D1504" t="s">
        <v>19</v>
      </c>
      <c r="E1504" s="2" t="str">
        <f>VLOOKUP('SampleSuperstore - Main Data'!D1504,Reference!$A$26:$B$74,2,FALSE)</f>
        <v>East</v>
      </c>
      <c r="F1504" s="22" t="s">
        <v>13</v>
      </c>
      <c r="G1504" s="22" t="s">
        <v>20</v>
      </c>
      <c r="H1504" s="24">
        <f>VLOOKUP($G1504, Reference!$A$3:$C$20, 2,FALSE)*I1504</f>
        <v>34</v>
      </c>
      <c r="I1504" s="22">
        <v>2</v>
      </c>
      <c r="J1504" s="26" cm="1">
        <f t="array" ref="J1504">IFERROR(_xlfn.IFS(AND(C1504="Corporate", F1504="Technology"), 3%, C1504="Corporate", 1%),0%)</f>
        <v>0</v>
      </c>
      <c r="K1504" s="24">
        <f>VLOOKUP($G1504, Reference!$A$3:$C$20, 3,FALSE)*I1504</f>
        <v>20</v>
      </c>
      <c r="L1504" s="27">
        <f t="shared" si="46"/>
        <v>14</v>
      </c>
      <c r="M1504" s="27">
        <f t="shared" si="47"/>
        <v>14</v>
      </c>
    </row>
    <row r="1505" spans="1:13" x14ac:dyDescent="0.2">
      <c r="A1505">
        <v>2994</v>
      </c>
      <c r="B1505" s="4">
        <v>43942</v>
      </c>
      <c r="C1505" t="s">
        <v>11</v>
      </c>
      <c r="D1505" t="s">
        <v>46</v>
      </c>
      <c r="E1505" s="2" t="str">
        <f>VLOOKUP('SampleSuperstore - Main Data'!D1505,Reference!$A$26:$B$74,2,FALSE)</f>
        <v>Central</v>
      </c>
      <c r="F1505" s="22" t="s">
        <v>13</v>
      </c>
      <c r="G1505" s="22" t="s">
        <v>41</v>
      </c>
      <c r="H1505" s="24">
        <f>VLOOKUP($G1505, Reference!$A$3:$C$20, 2,FALSE)*I1505</f>
        <v>18</v>
      </c>
      <c r="I1505" s="22">
        <v>6</v>
      </c>
      <c r="J1505" s="26" cm="1">
        <f t="array" ref="J1505">IFERROR(_xlfn.IFS(AND(C1505="Corporate", F1505="Technology"), 3%, C1505="Corporate", 1%),0%)</f>
        <v>0</v>
      </c>
      <c r="K1505" s="24">
        <f>VLOOKUP($G1505, Reference!$A$3:$C$20, 3,FALSE)*I1505</f>
        <v>12</v>
      </c>
      <c r="L1505" s="27">
        <f t="shared" si="46"/>
        <v>6</v>
      </c>
      <c r="M1505" s="27">
        <f t="shared" si="47"/>
        <v>6</v>
      </c>
    </row>
    <row r="1506" spans="1:13" x14ac:dyDescent="0.2">
      <c r="A1506">
        <v>2995</v>
      </c>
      <c r="B1506" s="4">
        <v>43942</v>
      </c>
      <c r="C1506" t="s">
        <v>11</v>
      </c>
      <c r="D1506" t="s">
        <v>25</v>
      </c>
      <c r="E1506" s="2" t="str">
        <f>VLOOKUP('SampleSuperstore - Main Data'!D1506,Reference!$A$26:$B$74,2,FALSE)</f>
        <v>Central</v>
      </c>
      <c r="F1506" s="22" t="s">
        <v>13</v>
      </c>
      <c r="G1506" s="22" t="s">
        <v>20</v>
      </c>
      <c r="H1506" s="24">
        <f>VLOOKUP($G1506, Reference!$A$3:$C$20, 2,FALSE)*I1506</f>
        <v>34</v>
      </c>
      <c r="I1506" s="22">
        <v>2</v>
      </c>
      <c r="J1506" s="26" cm="1">
        <f t="array" ref="J1506">IFERROR(_xlfn.IFS(AND(C1506="Corporate", F1506="Technology"), 3%, C1506="Corporate", 1%),0%)</f>
        <v>0</v>
      </c>
      <c r="K1506" s="24">
        <f>VLOOKUP($G1506, Reference!$A$3:$C$20, 3,FALSE)*I1506</f>
        <v>20</v>
      </c>
      <c r="L1506" s="27">
        <f t="shared" si="46"/>
        <v>14</v>
      </c>
      <c r="M1506" s="27">
        <f t="shared" si="47"/>
        <v>14</v>
      </c>
    </row>
    <row r="1507" spans="1:13" x14ac:dyDescent="0.2">
      <c r="A1507">
        <v>2996</v>
      </c>
      <c r="B1507" s="4">
        <v>43942</v>
      </c>
      <c r="C1507" t="s">
        <v>11</v>
      </c>
      <c r="D1507" t="s">
        <v>46</v>
      </c>
      <c r="E1507" s="2" t="str">
        <f>VLOOKUP('SampleSuperstore - Main Data'!D1507,Reference!$A$26:$B$74,2,FALSE)</f>
        <v>Central</v>
      </c>
      <c r="F1507" s="22" t="s">
        <v>13</v>
      </c>
      <c r="G1507" s="22" t="s">
        <v>35</v>
      </c>
      <c r="H1507" s="24">
        <f>VLOOKUP($G1507, Reference!$A$3:$C$20, 2,FALSE)*I1507</f>
        <v>120</v>
      </c>
      <c r="I1507" s="22">
        <v>5</v>
      </c>
      <c r="J1507" s="26" cm="1">
        <f t="array" ref="J1507">IFERROR(_xlfn.IFS(AND(C1507="Corporate", F1507="Technology"), 3%, C1507="Corporate", 1%),0%)</f>
        <v>0</v>
      </c>
      <c r="K1507" s="24">
        <f>VLOOKUP($G1507, Reference!$A$3:$C$20, 3,FALSE)*I1507</f>
        <v>95</v>
      </c>
      <c r="L1507" s="27">
        <f t="shared" si="46"/>
        <v>25</v>
      </c>
      <c r="M1507" s="27">
        <f t="shared" si="47"/>
        <v>25</v>
      </c>
    </row>
    <row r="1508" spans="1:13" x14ac:dyDescent="0.2">
      <c r="A1508">
        <v>2999</v>
      </c>
      <c r="B1508" s="4">
        <v>43942</v>
      </c>
      <c r="C1508" t="s">
        <v>11</v>
      </c>
      <c r="D1508" t="s">
        <v>75</v>
      </c>
      <c r="E1508" s="2" t="str">
        <f>VLOOKUP('SampleSuperstore - Main Data'!D1508,Reference!$A$26:$B$74,2,FALSE)</f>
        <v>South</v>
      </c>
      <c r="F1508" s="22" t="s">
        <v>13</v>
      </c>
      <c r="G1508" s="22" t="s">
        <v>16</v>
      </c>
      <c r="H1508" s="24">
        <f>VLOOKUP($G1508, Reference!$A$3:$C$20, 2,FALSE)*I1508</f>
        <v>57</v>
      </c>
      <c r="I1508" s="22">
        <v>3</v>
      </c>
      <c r="J1508" s="26" cm="1">
        <f t="array" ref="J1508">IFERROR(_xlfn.IFS(AND(C1508="Corporate", F1508="Technology"), 3%, C1508="Corporate", 1%),0%)</f>
        <v>0</v>
      </c>
      <c r="K1508" s="24">
        <f>VLOOKUP($G1508, Reference!$A$3:$C$20, 3,FALSE)*I1508</f>
        <v>30</v>
      </c>
      <c r="L1508" s="27">
        <f t="shared" si="46"/>
        <v>27</v>
      </c>
      <c r="M1508" s="27">
        <f t="shared" si="47"/>
        <v>27</v>
      </c>
    </row>
    <row r="1509" spans="1:13" x14ac:dyDescent="0.2">
      <c r="A1509">
        <v>3000</v>
      </c>
      <c r="B1509" s="4">
        <v>43942</v>
      </c>
      <c r="C1509" t="s">
        <v>11</v>
      </c>
      <c r="D1509" t="s">
        <v>46</v>
      </c>
      <c r="E1509" s="2" t="str">
        <f>VLOOKUP('SampleSuperstore - Main Data'!D1509,Reference!$A$26:$B$74,2,FALSE)</f>
        <v>Central</v>
      </c>
      <c r="F1509" s="22" t="s">
        <v>13</v>
      </c>
      <c r="G1509" s="22" t="s">
        <v>20</v>
      </c>
      <c r="H1509" s="24">
        <f>VLOOKUP($G1509, Reference!$A$3:$C$20, 2,FALSE)*I1509</f>
        <v>34</v>
      </c>
      <c r="I1509" s="22">
        <v>2</v>
      </c>
      <c r="J1509" s="26" cm="1">
        <f t="array" ref="J1509">IFERROR(_xlfn.IFS(AND(C1509="Corporate", F1509="Technology"), 3%, C1509="Corporate", 1%),0%)</f>
        <v>0</v>
      </c>
      <c r="K1509" s="24">
        <f>VLOOKUP($G1509, Reference!$A$3:$C$20, 3,FALSE)*I1509</f>
        <v>20</v>
      </c>
      <c r="L1509" s="27">
        <f t="shared" si="46"/>
        <v>14</v>
      </c>
      <c r="M1509" s="27">
        <f t="shared" si="47"/>
        <v>14</v>
      </c>
    </row>
    <row r="1510" spans="1:13" x14ac:dyDescent="0.2">
      <c r="A1510">
        <v>3007</v>
      </c>
      <c r="B1510" s="4">
        <v>43943</v>
      </c>
      <c r="C1510" t="s">
        <v>11</v>
      </c>
      <c r="D1510" t="s">
        <v>55</v>
      </c>
      <c r="E1510" s="2" t="str">
        <f>VLOOKUP('SampleSuperstore - Main Data'!D1510,Reference!$A$26:$B$74,2,FALSE)</f>
        <v>Central</v>
      </c>
      <c r="F1510" s="22" t="s">
        <v>29</v>
      </c>
      <c r="G1510" s="22" t="s">
        <v>33</v>
      </c>
      <c r="H1510" s="24">
        <f>VLOOKUP($G1510, Reference!$A$3:$C$20, 2,FALSE)*I1510</f>
        <v>15</v>
      </c>
      <c r="I1510" s="22">
        <v>3</v>
      </c>
      <c r="J1510" s="26" cm="1">
        <f t="array" ref="J1510">IFERROR(_xlfn.IFS(AND(C1510="Corporate", F1510="Technology"), 3%, C1510="Corporate", 1%),0%)</f>
        <v>0</v>
      </c>
      <c r="K1510" s="24">
        <f>VLOOKUP($G1510, Reference!$A$3:$C$20, 3,FALSE)*I1510</f>
        <v>7.5</v>
      </c>
      <c r="L1510" s="27">
        <f t="shared" si="46"/>
        <v>7.5</v>
      </c>
      <c r="M1510" s="27">
        <f t="shared" si="47"/>
        <v>7.5</v>
      </c>
    </row>
    <row r="1511" spans="1:13" x14ac:dyDescent="0.2">
      <c r="A1511">
        <v>3008</v>
      </c>
      <c r="B1511" s="4">
        <v>43943</v>
      </c>
      <c r="C1511" t="s">
        <v>11</v>
      </c>
      <c r="D1511" t="s">
        <v>40</v>
      </c>
      <c r="E1511" s="2" t="str">
        <f>VLOOKUP('SampleSuperstore - Main Data'!D1511,Reference!$A$26:$B$74,2,FALSE)</f>
        <v>East</v>
      </c>
      <c r="F1511" s="22" t="s">
        <v>13</v>
      </c>
      <c r="G1511" s="22" t="s">
        <v>26</v>
      </c>
      <c r="H1511" s="24">
        <f>VLOOKUP($G1511, Reference!$A$3:$C$20, 2,FALSE)*I1511</f>
        <v>7.5</v>
      </c>
      <c r="I1511" s="22">
        <v>3</v>
      </c>
      <c r="J1511" s="26" cm="1">
        <f t="array" ref="J1511">IFERROR(_xlfn.IFS(AND(C1511="Corporate", F1511="Technology"), 3%, C1511="Corporate", 1%),0%)</f>
        <v>0</v>
      </c>
      <c r="K1511" s="24">
        <f>VLOOKUP($G1511, Reference!$A$3:$C$20, 3,FALSE)*I1511</f>
        <v>6</v>
      </c>
      <c r="L1511" s="27">
        <f t="shared" si="46"/>
        <v>1.5</v>
      </c>
      <c r="M1511" s="27">
        <f t="shared" si="47"/>
        <v>1.5</v>
      </c>
    </row>
    <row r="1512" spans="1:13" x14ac:dyDescent="0.2">
      <c r="A1512">
        <v>3009</v>
      </c>
      <c r="B1512" s="4">
        <v>43943</v>
      </c>
      <c r="C1512" t="s">
        <v>11</v>
      </c>
      <c r="D1512" t="s">
        <v>15</v>
      </c>
      <c r="E1512" s="2" t="str">
        <f>VLOOKUP('SampleSuperstore - Main Data'!D1512,Reference!$A$26:$B$74,2,FALSE)</f>
        <v>West</v>
      </c>
      <c r="F1512" s="22" t="s">
        <v>29</v>
      </c>
      <c r="G1512" s="22" t="s">
        <v>33</v>
      </c>
      <c r="H1512" s="24">
        <f>VLOOKUP($G1512, Reference!$A$3:$C$20, 2,FALSE)*I1512</f>
        <v>20</v>
      </c>
      <c r="I1512" s="22">
        <v>4</v>
      </c>
      <c r="J1512" s="26" cm="1">
        <f t="array" ref="J1512">IFERROR(_xlfn.IFS(AND(C1512="Corporate", F1512="Technology"), 3%, C1512="Corporate", 1%),0%)</f>
        <v>0</v>
      </c>
      <c r="K1512" s="24">
        <f>VLOOKUP($G1512, Reference!$A$3:$C$20, 3,FALSE)*I1512</f>
        <v>10</v>
      </c>
      <c r="L1512" s="27">
        <f t="shared" si="46"/>
        <v>10</v>
      </c>
      <c r="M1512" s="27">
        <f t="shared" si="47"/>
        <v>10</v>
      </c>
    </row>
    <row r="1513" spans="1:13" x14ac:dyDescent="0.2">
      <c r="A1513">
        <v>3010</v>
      </c>
      <c r="B1513" s="4">
        <v>43943</v>
      </c>
      <c r="C1513" t="s">
        <v>11</v>
      </c>
      <c r="D1513" t="s">
        <v>40</v>
      </c>
      <c r="E1513" s="2" t="str">
        <f>VLOOKUP('SampleSuperstore - Main Data'!D1513,Reference!$A$26:$B$74,2,FALSE)</f>
        <v>East</v>
      </c>
      <c r="F1513" s="22" t="s">
        <v>13</v>
      </c>
      <c r="G1513" s="22" t="s">
        <v>14</v>
      </c>
      <c r="H1513" s="24">
        <f>VLOOKUP($G1513, Reference!$A$3:$C$20, 2,FALSE)*I1513</f>
        <v>135</v>
      </c>
      <c r="I1513" s="22">
        <v>3</v>
      </c>
      <c r="J1513" s="26" cm="1">
        <f t="array" ref="J1513">IFERROR(_xlfn.IFS(AND(C1513="Corporate", F1513="Technology"), 3%, C1513="Corporate", 1%),0%)</f>
        <v>0</v>
      </c>
      <c r="K1513" s="24">
        <f>VLOOKUP($G1513, Reference!$A$3:$C$20, 3,FALSE)*I1513</f>
        <v>105</v>
      </c>
      <c r="L1513" s="27">
        <f t="shared" si="46"/>
        <v>30</v>
      </c>
      <c r="M1513" s="27">
        <f t="shared" si="47"/>
        <v>30</v>
      </c>
    </row>
    <row r="1514" spans="1:13" x14ac:dyDescent="0.2">
      <c r="A1514">
        <v>3012</v>
      </c>
      <c r="B1514" s="4">
        <v>43943</v>
      </c>
      <c r="C1514" t="s">
        <v>11</v>
      </c>
      <c r="D1514" t="s">
        <v>12</v>
      </c>
      <c r="E1514" s="2" t="str">
        <f>VLOOKUP('SampleSuperstore - Main Data'!D1514,Reference!$A$26:$B$74,2,FALSE)</f>
        <v>West</v>
      </c>
      <c r="F1514" s="22" t="s">
        <v>13</v>
      </c>
      <c r="G1514" s="22" t="s">
        <v>14</v>
      </c>
      <c r="H1514" s="24">
        <f>VLOOKUP($G1514, Reference!$A$3:$C$20, 2,FALSE)*I1514</f>
        <v>45</v>
      </c>
      <c r="I1514" s="22">
        <v>1</v>
      </c>
      <c r="J1514" s="26" cm="1">
        <f t="array" ref="J1514">IFERROR(_xlfn.IFS(AND(C1514="Corporate", F1514="Technology"), 3%, C1514="Corporate", 1%),0%)</f>
        <v>0</v>
      </c>
      <c r="K1514" s="24">
        <f>VLOOKUP($G1514, Reference!$A$3:$C$20, 3,FALSE)*I1514</f>
        <v>35</v>
      </c>
      <c r="L1514" s="27">
        <f t="shared" si="46"/>
        <v>10</v>
      </c>
      <c r="M1514" s="27">
        <f t="shared" si="47"/>
        <v>10</v>
      </c>
    </row>
    <row r="1515" spans="1:13" x14ac:dyDescent="0.2">
      <c r="A1515">
        <v>3013</v>
      </c>
      <c r="B1515" s="4">
        <v>43943</v>
      </c>
      <c r="C1515" t="s">
        <v>11</v>
      </c>
      <c r="D1515" t="s">
        <v>36</v>
      </c>
      <c r="E1515" s="2" t="str">
        <f>VLOOKUP('SampleSuperstore - Main Data'!D1515,Reference!$A$26:$B$74,2,FALSE)</f>
        <v>East</v>
      </c>
      <c r="F1515" s="22" t="s">
        <v>29</v>
      </c>
      <c r="G1515" s="22" t="s">
        <v>33</v>
      </c>
      <c r="H1515" s="24">
        <f>VLOOKUP($G1515, Reference!$A$3:$C$20, 2,FALSE)*I1515</f>
        <v>5</v>
      </c>
      <c r="I1515" s="22">
        <v>1</v>
      </c>
      <c r="J1515" s="26" cm="1">
        <f t="array" ref="J1515">IFERROR(_xlfn.IFS(AND(C1515="Corporate", F1515="Technology"), 3%, C1515="Corporate", 1%),0%)</f>
        <v>0</v>
      </c>
      <c r="K1515" s="24">
        <f>VLOOKUP($G1515, Reference!$A$3:$C$20, 3,FALSE)*I1515</f>
        <v>2.5</v>
      </c>
      <c r="L1515" s="27">
        <f t="shared" si="46"/>
        <v>2.5</v>
      </c>
      <c r="M1515" s="27">
        <f t="shared" si="47"/>
        <v>2.5</v>
      </c>
    </row>
    <row r="1516" spans="1:13" x14ac:dyDescent="0.2">
      <c r="A1516">
        <v>3015</v>
      </c>
      <c r="B1516" s="4">
        <v>43943</v>
      </c>
      <c r="C1516" t="s">
        <v>11</v>
      </c>
      <c r="D1516" t="s">
        <v>36</v>
      </c>
      <c r="E1516" s="2" t="str">
        <f>VLOOKUP('SampleSuperstore - Main Data'!D1516,Reference!$A$26:$B$74,2,FALSE)</f>
        <v>East</v>
      </c>
      <c r="F1516" s="22" t="s">
        <v>13</v>
      </c>
      <c r="G1516" s="22" t="s">
        <v>49</v>
      </c>
      <c r="H1516" s="24">
        <f>VLOOKUP($G1516, Reference!$A$3:$C$20, 2,FALSE)*I1516</f>
        <v>120</v>
      </c>
      <c r="I1516" s="22">
        <v>3</v>
      </c>
      <c r="J1516" s="26" cm="1">
        <f t="array" ref="J1516">IFERROR(_xlfn.IFS(AND(C1516="Corporate", F1516="Technology"), 3%, C1516="Corporate", 1%),0%)</f>
        <v>0</v>
      </c>
      <c r="K1516" s="24">
        <f>VLOOKUP($G1516, Reference!$A$3:$C$20, 3,FALSE)*I1516</f>
        <v>105</v>
      </c>
      <c r="L1516" s="27">
        <f t="shared" si="46"/>
        <v>15</v>
      </c>
      <c r="M1516" s="27">
        <f t="shared" si="47"/>
        <v>15</v>
      </c>
    </row>
    <row r="1517" spans="1:13" x14ac:dyDescent="0.2">
      <c r="A1517">
        <v>3016</v>
      </c>
      <c r="B1517" s="4">
        <v>43943</v>
      </c>
      <c r="C1517" t="s">
        <v>11</v>
      </c>
      <c r="D1517" t="s">
        <v>15</v>
      </c>
      <c r="E1517" s="2" t="str">
        <f>VLOOKUP('SampleSuperstore - Main Data'!D1517,Reference!$A$26:$B$74,2,FALSE)</f>
        <v>West</v>
      </c>
      <c r="F1517" s="22" t="s">
        <v>23</v>
      </c>
      <c r="G1517" s="22" t="s">
        <v>24</v>
      </c>
      <c r="H1517" s="24">
        <f>VLOOKUP($G1517, Reference!$A$3:$C$20, 2,FALSE)*I1517</f>
        <v>198</v>
      </c>
      <c r="I1517" s="22">
        <v>2</v>
      </c>
      <c r="J1517" s="26" cm="1">
        <f t="array" ref="J1517">IFERROR(_xlfn.IFS(AND(C1517="Corporate", F1517="Technology"), 3%, C1517="Corporate", 1%),0%)</f>
        <v>0</v>
      </c>
      <c r="K1517" s="24">
        <f>VLOOKUP($G1517, Reference!$A$3:$C$20, 3,FALSE)*I1517</f>
        <v>158</v>
      </c>
      <c r="L1517" s="27">
        <f t="shared" si="46"/>
        <v>40</v>
      </c>
      <c r="M1517" s="27">
        <f t="shared" si="47"/>
        <v>40</v>
      </c>
    </row>
    <row r="1518" spans="1:13" x14ac:dyDescent="0.2">
      <c r="A1518">
        <v>3017</v>
      </c>
      <c r="B1518" s="4">
        <v>43943</v>
      </c>
      <c r="C1518" t="s">
        <v>11</v>
      </c>
      <c r="D1518" t="s">
        <v>19</v>
      </c>
      <c r="E1518" s="2" t="str">
        <f>VLOOKUP('SampleSuperstore - Main Data'!D1518,Reference!$A$26:$B$74,2,FALSE)</f>
        <v>East</v>
      </c>
      <c r="F1518" s="22" t="s">
        <v>13</v>
      </c>
      <c r="G1518" s="22" t="s">
        <v>53</v>
      </c>
      <c r="H1518" s="24">
        <f>VLOOKUP($G1518, Reference!$A$3:$C$20, 2,FALSE)*I1518</f>
        <v>60</v>
      </c>
      <c r="I1518" s="22">
        <v>5</v>
      </c>
      <c r="J1518" s="26" cm="1">
        <f t="array" ref="J1518">IFERROR(_xlfn.IFS(AND(C1518="Corporate", F1518="Technology"), 3%, C1518="Corporate", 1%),0%)</f>
        <v>0</v>
      </c>
      <c r="K1518" s="24">
        <f>VLOOKUP($G1518, Reference!$A$3:$C$20, 3,FALSE)*I1518</f>
        <v>45</v>
      </c>
      <c r="L1518" s="27">
        <f t="shared" si="46"/>
        <v>15</v>
      </c>
      <c r="M1518" s="27">
        <f t="shared" si="47"/>
        <v>15</v>
      </c>
    </row>
    <row r="1519" spans="1:13" x14ac:dyDescent="0.2">
      <c r="A1519">
        <v>3018</v>
      </c>
      <c r="B1519" s="4">
        <v>43943</v>
      </c>
      <c r="C1519" t="s">
        <v>11</v>
      </c>
      <c r="D1519" t="s">
        <v>65</v>
      </c>
      <c r="E1519" s="2" t="str">
        <f>VLOOKUP('SampleSuperstore - Main Data'!D1519,Reference!$A$26:$B$74,2,FALSE)</f>
        <v>Central</v>
      </c>
      <c r="F1519" s="22" t="s">
        <v>13</v>
      </c>
      <c r="G1519" s="22" t="s">
        <v>16</v>
      </c>
      <c r="H1519" s="24">
        <f>VLOOKUP($G1519, Reference!$A$3:$C$20, 2,FALSE)*I1519</f>
        <v>133</v>
      </c>
      <c r="I1519" s="22">
        <v>7</v>
      </c>
      <c r="J1519" s="26" cm="1">
        <f t="array" ref="J1519">IFERROR(_xlfn.IFS(AND(C1519="Corporate", F1519="Technology"), 3%, C1519="Corporate", 1%),0%)</f>
        <v>0</v>
      </c>
      <c r="K1519" s="24">
        <f>VLOOKUP($G1519, Reference!$A$3:$C$20, 3,FALSE)*I1519</f>
        <v>70</v>
      </c>
      <c r="L1519" s="27">
        <f t="shared" si="46"/>
        <v>63</v>
      </c>
      <c r="M1519" s="27">
        <f t="shared" si="47"/>
        <v>63</v>
      </c>
    </row>
    <row r="1520" spans="1:13" x14ac:dyDescent="0.2">
      <c r="A1520">
        <v>3019</v>
      </c>
      <c r="B1520" s="4">
        <v>43943</v>
      </c>
      <c r="C1520" t="s">
        <v>11</v>
      </c>
      <c r="D1520" t="s">
        <v>44</v>
      </c>
      <c r="E1520" s="2" t="str">
        <f>VLOOKUP('SampleSuperstore - Main Data'!D1520,Reference!$A$26:$B$74,2,FALSE)</f>
        <v>South</v>
      </c>
      <c r="F1520" s="22" t="s">
        <v>13</v>
      </c>
      <c r="G1520" s="22" t="s">
        <v>14</v>
      </c>
      <c r="H1520" s="24">
        <f>VLOOKUP($G1520, Reference!$A$3:$C$20, 2,FALSE)*I1520</f>
        <v>405</v>
      </c>
      <c r="I1520" s="22">
        <v>9</v>
      </c>
      <c r="J1520" s="26" cm="1">
        <f t="array" ref="J1520">IFERROR(_xlfn.IFS(AND(C1520="Corporate", F1520="Technology"), 3%, C1520="Corporate", 1%),0%)</f>
        <v>0</v>
      </c>
      <c r="K1520" s="24">
        <f>VLOOKUP($G1520, Reference!$A$3:$C$20, 3,FALSE)*I1520</f>
        <v>315</v>
      </c>
      <c r="L1520" s="27">
        <f t="shared" si="46"/>
        <v>90</v>
      </c>
      <c r="M1520" s="27">
        <f t="shared" si="47"/>
        <v>90</v>
      </c>
    </row>
    <row r="1521" spans="1:13" x14ac:dyDescent="0.2">
      <c r="A1521">
        <v>3021</v>
      </c>
      <c r="B1521" s="4">
        <v>43943</v>
      </c>
      <c r="C1521" t="s">
        <v>11</v>
      </c>
      <c r="D1521" t="s">
        <v>74</v>
      </c>
      <c r="E1521" s="2" t="str">
        <f>VLOOKUP('SampleSuperstore - Main Data'!D1521,Reference!$A$26:$B$74,2,FALSE)</f>
        <v>South</v>
      </c>
      <c r="F1521" s="22" t="s">
        <v>13</v>
      </c>
      <c r="G1521" s="22" t="s">
        <v>41</v>
      </c>
      <c r="H1521" s="24">
        <f>VLOOKUP($G1521, Reference!$A$3:$C$20, 2,FALSE)*I1521</f>
        <v>9</v>
      </c>
      <c r="I1521" s="22">
        <v>3</v>
      </c>
      <c r="J1521" s="26" cm="1">
        <f t="array" ref="J1521">IFERROR(_xlfn.IFS(AND(C1521="Corporate", F1521="Technology"), 3%, C1521="Corporate", 1%),0%)</f>
        <v>0</v>
      </c>
      <c r="K1521" s="24">
        <f>VLOOKUP($G1521, Reference!$A$3:$C$20, 3,FALSE)*I1521</f>
        <v>6</v>
      </c>
      <c r="L1521" s="27">
        <f t="shared" si="46"/>
        <v>3</v>
      </c>
      <c r="M1521" s="27">
        <f t="shared" si="47"/>
        <v>3</v>
      </c>
    </row>
    <row r="1522" spans="1:13" x14ac:dyDescent="0.2">
      <c r="A1522">
        <v>3022</v>
      </c>
      <c r="B1522" s="4">
        <v>43943</v>
      </c>
      <c r="C1522" t="s">
        <v>11</v>
      </c>
      <c r="D1522" t="s">
        <v>25</v>
      </c>
      <c r="E1522" s="2" t="str">
        <f>VLOOKUP('SampleSuperstore - Main Data'!D1522,Reference!$A$26:$B$74,2,FALSE)</f>
        <v>Central</v>
      </c>
      <c r="F1522" s="22" t="s">
        <v>13</v>
      </c>
      <c r="G1522" s="22" t="s">
        <v>41</v>
      </c>
      <c r="H1522" s="24">
        <f>VLOOKUP($G1522, Reference!$A$3:$C$20, 2,FALSE)*I1522</f>
        <v>6</v>
      </c>
      <c r="I1522" s="22">
        <v>2</v>
      </c>
      <c r="J1522" s="26" cm="1">
        <f t="array" ref="J1522">IFERROR(_xlfn.IFS(AND(C1522="Corporate", F1522="Technology"), 3%, C1522="Corporate", 1%),0%)</f>
        <v>0</v>
      </c>
      <c r="K1522" s="24">
        <f>VLOOKUP($G1522, Reference!$A$3:$C$20, 3,FALSE)*I1522</f>
        <v>4</v>
      </c>
      <c r="L1522" s="27">
        <f t="shared" si="46"/>
        <v>2</v>
      </c>
      <c r="M1522" s="27">
        <f t="shared" si="47"/>
        <v>2</v>
      </c>
    </row>
    <row r="1523" spans="1:13" x14ac:dyDescent="0.2">
      <c r="A1523">
        <v>3024</v>
      </c>
      <c r="B1523" s="4">
        <v>43943</v>
      </c>
      <c r="C1523" t="s">
        <v>11</v>
      </c>
      <c r="D1523" t="s">
        <v>57</v>
      </c>
      <c r="E1523" s="2" t="str">
        <f>VLOOKUP('SampleSuperstore - Main Data'!D1523,Reference!$A$26:$B$74,2,FALSE)</f>
        <v>South</v>
      </c>
      <c r="F1523" s="22" t="s">
        <v>13</v>
      </c>
      <c r="G1523" s="22" t="s">
        <v>28</v>
      </c>
      <c r="H1523" s="24">
        <f>VLOOKUP($G1523, Reference!$A$3:$C$20, 2,FALSE)*I1523</f>
        <v>45</v>
      </c>
      <c r="I1523" s="22">
        <v>3</v>
      </c>
      <c r="J1523" s="26" cm="1">
        <f t="array" ref="J1523">IFERROR(_xlfn.IFS(AND(C1523="Corporate", F1523="Technology"), 3%, C1523="Corporate", 1%),0%)</f>
        <v>0</v>
      </c>
      <c r="K1523" s="24">
        <f>VLOOKUP($G1523, Reference!$A$3:$C$20, 3,FALSE)*I1523</f>
        <v>36</v>
      </c>
      <c r="L1523" s="27">
        <f t="shared" si="46"/>
        <v>9</v>
      </c>
      <c r="M1523" s="27">
        <f t="shared" si="47"/>
        <v>9</v>
      </c>
    </row>
    <row r="1524" spans="1:13" x14ac:dyDescent="0.2">
      <c r="A1524">
        <v>3026</v>
      </c>
      <c r="B1524" s="4">
        <v>43943</v>
      </c>
      <c r="C1524" t="s">
        <v>11</v>
      </c>
      <c r="D1524" t="s">
        <v>32</v>
      </c>
      <c r="E1524" s="2" t="str">
        <f>VLOOKUP('SampleSuperstore - Main Data'!D1524,Reference!$A$26:$B$74,2,FALSE)</f>
        <v>South</v>
      </c>
      <c r="F1524" s="22" t="s">
        <v>13</v>
      </c>
      <c r="G1524" s="22" t="s">
        <v>26</v>
      </c>
      <c r="H1524" s="24">
        <f>VLOOKUP($G1524, Reference!$A$3:$C$20, 2,FALSE)*I1524</f>
        <v>2.5</v>
      </c>
      <c r="I1524" s="22">
        <v>1</v>
      </c>
      <c r="J1524" s="26" cm="1">
        <f t="array" ref="J1524">IFERROR(_xlfn.IFS(AND(C1524="Corporate", F1524="Technology"), 3%, C1524="Corporate", 1%),0%)</f>
        <v>0</v>
      </c>
      <c r="K1524" s="24">
        <f>VLOOKUP($G1524, Reference!$A$3:$C$20, 3,FALSE)*I1524</f>
        <v>2</v>
      </c>
      <c r="L1524" s="27">
        <f t="shared" si="46"/>
        <v>0.5</v>
      </c>
      <c r="M1524" s="27">
        <f t="shared" si="47"/>
        <v>0.5</v>
      </c>
    </row>
    <row r="1525" spans="1:13" x14ac:dyDescent="0.2">
      <c r="A1525">
        <v>3027</v>
      </c>
      <c r="B1525" s="4">
        <v>43943</v>
      </c>
      <c r="C1525" t="s">
        <v>11</v>
      </c>
      <c r="D1525" t="s">
        <v>25</v>
      </c>
      <c r="E1525" s="2" t="str">
        <f>VLOOKUP('SampleSuperstore - Main Data'!D1525,Reference!$A$26:$B$74,2,FALSE)</f>
        <v>Central</v>
      </c>
      <c r="F1525" s="22" t="s">
        <v>29</v>
      </c>
      <c r="G1525" s="22" t="s">
        <v>33</v>
      </c>
      <c r="H1525" s="24">
        <f>VLOOKUP($G1525, Reference!$A$3:$C$20, 2,FALSE)*I1525</f>
        <v>10</v>
      </c>
      <c r="I1525" s="22">
        <v>2</v>
      </c>
      <c r="J1525" s="26" cm="1">
        <f t="array" ref="J1525">IFERROR(_xlfn.IFS(AND(C1525="Corporate", F1525="Technology"), 3%, C1525="Corporate", 1%),0%)</f>
        <v>0</v>
      </c>
      <c r="K1525" s="24">
        <f>VLOOKUP($G1525, Reference!$A$3:$C$20, 3,FALSE)*I1525</f>
        <v>5</v>
      </c>
      <c r="L1525" s="27">
        <f t="shared" si="46"/>
        <v>5</v>
      </c>
      <c r="M1525" s="27">
        <f t="shared" si="47"/>
        <v>5</v>
      </c>
    </row>
    <row r="1526" spans="1:13" x14ac:dyDescent="0.2">
      <c r="A1526">
        <v>3028</v>
      </c>
      <c r="B1526" s="4">
        <v>43943</v>
      </c>
      <c r="C1526" t="s">
        <v>11</v>
      </c>
      <c r="D1526" t="s">
        <v>19</v>
      </c>
      <c r="E1526" s="2" t="str">
        <f>VLOOKUP('SampleSuperstore - Main Data'!D1526,Reference!$A$26:$B$74,2,FALSE)</f>
        <v>East</v>
      </c>
      <c r="F1526" s="22" t="s">
        <v>23</v>
      </c>
      <c r="G1526" s="22" t="s">
        <v>37</v>
      </c>
      <c r="H1526" s="24">
        <f>VLOOKUP($G1526, Reference!$A$3:$C$20, 2,FALSE)*I1526</f>
        <v>18</v>
      </c>
      <c r="I1526" s="22">
        <v>2</v>
      </c>
      <c r="J1526" s="26" cm="1">
        <f t="array" ref="J1526">IFERROR(_xlfn.IFS(AND(C1526="Corporate", F1526="Technology"), 3%, C1526="Corporate", 1%),0%)</f>
        <v>0</v>
      </c>
      <c r="K1526" s="24">
        <f>VLOOKUP($G1526, Reference!$A$3:$C$20, 3,FALSE)*I1526</f>
        <v>10</v>
      </c>
      <c r="L1526" s="27">
        <f t="shared" si="46"/>
        <v>8</v>
      </c>
      <c r="M1526" s="27">
        <f t="shared" si="47"/>
        <v>8</v>
      </c>
    </row>
    <row r="1527" spans="1:13" x14ac:dyDescent="0.2">
      <c r="A1527">
        <v>3030</v>
      </c>
      <c r="B1527" s="4">
        <v>43943</v>
      </c>
      <c r="C1527" t="s">
        <v>11</v>
      </c>
      <c r="D1527" t="s">
        <v>22</v>
      </c>
      <c r="E1527" s="2" t="str">
        <f>VLOOKUP('SampleSuperstore - Main Data'!D1527,Reference!$A$26:$B$74,2,FALSE)</f>
        <v>West</v>
      </c>
      <c r="F1527" s="22" t="s">
        <v>13</v>
      </c>
      <c r="G1527" s="22" t="s">
        <v>41</v>
      </c>
      <c r="H1527" s="24">
        <f>VLOOKUP($G1527, Reference!$A$3:$C$20, 2,FALSE)*I1527</f>
        <v>9</v>
      </c>
      <c r="I1527" s="22">
        <v>3</v>
      </c>
      <c r="J1527" s="26" cm="1">
        <f t="array" ref="J1527">IFERROR(_xlfn.IFS(AND(C1527="Corporate", F1527="Technology"), 3%, C1527="Corporate", 1%),0%)</f>
        <v>0</v>
      </c>
      <c r="K1527" s="24">
        <f>VLOOKUP($G1527, Reference!$A$3:$C$20, 3,FALSE)*I1527</f>
        <v>6</v>
      </c>
      <c r="L1527" s="27">
        <f t="shared" si="46"/>
        <v>3</v>
      </c>
      <c r="M1527" s="27">
        <f t="shared" si="47"/>
        <v>3</v>
      </c>
    </row>
    <row r="1528" spans="1:13" x14ac:dyDescent="0.2">
      <c r="A1528">
        <v>3032</v>
      </c>
      <c r="B1528" s="4">
        <v>43943</v>
      </c>
      <c r="C1528" t="s">
        <v>11</v>
      </c>
      <c r="D1528" t="s">
        <v>36</v>
      </c>
      <c r="E1528" s="2" t="str">
        <f>VLOOKUP('SampleSuperstore - Main Data'!D1528,Reference!$A$26:$B$74,2,FALSE)</f>
        <v>East</v>
      </c>
      <c r="F1528" s="22" t="s">
        <v>13</v>
      </c>
      <c r="G1528" s="22" t="s">
        <v>28</v>
      </c>
      <c r="H1528" s="24">
        <f>VLOOKUP($G1528, Reference!$A$3:$C$20, 2,FALSE)*I1528</f>
        <v>60</v>
      </c>
      <c r="I1528" s="22">
        <v>4</v>
      </c>
      <c r="J1528" s="26" cm="1">
        <f t="array" ref="J1528">IFERROR(_xlfn.IFS(AND(C1528="Corporate", F1528="Technology"), 3%, C1528="Corporate", 1%),0%)</f>
        <v>0</v>
      </c>
      <c r="K1528" s="24">
        <f>VLOOKUP($G1528, Reference!$A$3:$C$20, 3,FALSE)*I1528</f>
        <v>48</v>
      </c>
      <c r="L1528" s="27">
        <f t="shared" si="46"/>
        <v>12</v>
      </c>
      <c r="M1528" s="27">
        <f t="shared" si="47"/>
        <v>12</v>
      </c>
    </row>
    <row r="1529" spans="1:13" x14ac:dyDescent="0.2">
      <c r="A1529">
        <v>3038</v>
      </c>
      <c r="B1529" s="4">
        <v>43944</v>
      </c>
      <c r="C1529" t="s">
        <v>11</v>
      </c>
      <c r="D1529" t="s">
        <v>25</v>
      </c>
      <c r="E1529" s="2" t="str">
        <f>VLOOKUP('SampleSuperstore - Main Data'!D1529,Reference!$A$26:$B$74,2,FALSE)</f>
        <v>Central</v>
      </c>
      <c r="F1529" s="22" t="s">
        <v>13</v>
      </c>
      <c r="G1529" s="22" t="s">
        <v>26</v>
      </c>
      <c r="H1529" s="24">
        <f>VLOOKUP($G1529, Reference!$A$3:$C$20, 2,FALSE)*I1529</f>
        <v>7.5</v>
      </c>
      <c r="I1529" s="22">
        <v>3</v>
      </c>
      <c r="J1529" s="26" cm="1">
        <f t="array" ref="J1529">IFERROR(_xlfn.IFS(AND(C1529="Corporate", F1529="Technology"), 3%, C1529="Corporate", 1%),0%)</f>
        <v>0</v>
      </c>
      <c r="K1529" s="24">
        <f>VLOOKUP($G1529, Reference!$A$3:$C$20, 3,FALSE)*I1529</f>
        <v>6</v>
      </c>
      <c r="L1529" s="27">
        <f t="shared" si="46"/>
        <v>1.5</v>
      </c>
      <c r="M1529" s="27">
        <f t="shared" si="47"/>
        <v>1.5</v>
      </c>
    </row>
    <row r="1530" spans="1:13" x14ac:dyDescent="0.2">
      <c r="A1530">
        <v>3039</v>
      </c>
      <c r="B1530" s="4">
        <v>43944</v>
      </c>
      <c r="C1530" t="s">
        <v>11</v>
      </c>
      <c r="D1530" t="s">
        <v>19</v>
      </c>
      <c r="E1530" s="2" t="str">
        <f>VLOOKUP('SampleSuperstore - Main Data'!D1530,Reference!$A$26:$B$74,2,FALSE)</f>
        <v>East</v>
      </c>
      <c r="F1530" s="22" t="s">
        <v>23</v>
      </c>
      <c r="G1530" s="22" t="s">
        <v>37</v>
      </c>
      <c r="H1530" s="24">
        <f>VLOOKUP($G1530, Reference!$A$3:$C$20, 2,FALSE)*I1530</f>
        <v>36</v>
      </c>
      <c r="I1530" s="22">
        <v>4</v>
      </c>
      <c r="J1530" s="26" cm="1">
        <f t="array" ref="J1530">IFERROR(_xlfn.IFS(AND(C1530="Corporate", F1530="Technology"), 3%, C1530="Corporate", 1%),0%)</f>
        <v>0</v>
      </c>
      <c r="K1530" s="24">
        <f>VLOOKUP($G1530, Reference!$A$3:$C$20, 3,FALSE)*I1530</f>
        <v>20</v>
      </c>
      <c r="L1530" s="27">
        <f t="shared" si="46"/>
        <v>16</v>
      </c>
      <c r="M1530" s="27">
        <f t="shared" si="47"/>
        <v>16</v>
      </c>
    </row>
    <row r="1531" spans="1:13" x14ac:dyDescent="0.2">
      <c r="A1531">
        <v>3040</v>
      </c>
      <c r="B1531" s="4">
        <v>43944</v>
      </c>
      <c r="C1531" t="s">
        <v>11</v>
      </c>
      <c r="D1531" t="s">
        <v>15</v>
      </c>
      <c r="E1531" s="2" t="str">
        <f>VLOOKUP('SampleSuperstore - Main Data'!D1531,Reference!$A$26:$B$74,2,FALSE)</f>
        <v>West</v>
      </c>
      <c r="F1531" s="22" t="s">
        <v>13</v>
      </c>
      <c r="G1531" s="22" t="s">
        <v>41</v>
      </c>
      <c r="H1531" s="24">
        <f>VLOOKUP($G1531, Reference!$A$3:$C$20, 2,FALSE)*I1531</f>
        <v>9</v>
      </c>
      <c r="I1531" s="22">
        <v>3</v>
      </c>
      <c r="J1531" s="26" cm="1">
        <f t="array" ref="J1531">IFERROR(_xlfn.IFS(AND(C1531="Corporate", F1531="Technology"), 3%, C1531="Corporate", 1%),0%)</f>
        <v>0</v>
      </c>
      <c r="K1531" s="24">
        <f>VLOOKUP($G1531, Reference!$A$3:$C$20, 3,FALSE)*I1531</f>
        <v>6</v>
      </c>
      <c r="L1531" s="27">
        <f t="shared" si="46"/>
        <v>3</v>
      </c>
      <c r="M1531" s="27">
        <f t="shared" si="47"/>
        <v>3</v>
      </c>
    </row>
    <row r="1532" spans="1:13" x14ac:dyDescent="0.2">
      <c r="A1532">
        <v>3041</v>
      </c>
      <c r="B1532" s="4">
        <v>43944</v>
      </c>
      <c r="C1532" t="s">
        <v>11</v>
      </c>
      <c r="D1532" t="s">
        <v>81</v>
      </c>
      <c r="E1532" s="2" t="str">
        <f>VLOOKUP('SampleSuperstore - Main Data'!D1532,Reference!$A$26:$B$74,2,FALSE)</f>
        <v>East</v>
      </c>
      <c r="F1532" s="22" t="s">
        <v>23</v>
      </c>
      <c r="G1532" s="22" t="s">
        <v>37</v>
      </c>
      <c r="H1532" s="24">
        <f>VLOOKUP($G1532, Reference!$A$3:$C$20, 2,FALSE)*I1532</f>
        <v>27</v>
      </c>
      <c r="I1532" s="22">
        <v>3</v>
      </c>
      <c r="J1532" s="26" cm="1">
        <f t="array" ref="J1532">IFERROR(_xlfn.IFS(AND(C1532="Corporate", F1532="Technology"), 3%, C1532="Corporate", 1%),0%)</f>
        <v>0</v>
      </c>
      <c r="K1532" s="24">
        <f>VLOOKUP($G1532, Reference!$A$3:$C$20, 3,FALSE)*I1532</f>
        <v>15</v>
      </c>
      <c r="L1532" s="27">
        <f t="shared" si="46"/>
        <v>12</v>
      </c>
      <c r="M1532" s="27">
        <f t="shared" si="47"/>
        <v>12</v>
      </c>
    </row>
    <row r="1533" spans="1:13" x14ac:dyDescent="0.2">
      <c r="A1533">
        <v>3042</v>
      </c>
      <c r="B1533" s="4">
        <v>43944</v>
      </c>
      <c r="C1533" t="s">
        <v>11</v>
      </c>
      <c r="D1533" t="s">
        <v>77</v>
      </c>
      <c r="E1533" s="2" t="str">
        <f>VLOOKUP('SampleSuperstore - Main Data'!D1533,Reference!$A$26:$B$74,2,FALSE)</f>
        <v>West</v>
      </c>
      <c r="F1533" s="22" t="s">
        <v>13</v>
      </c>
      <c r="G1533" s="22" t="s">
        <v>26</v>
      </c>
      <c r="H1533" s="24">
        <f>VLOOKUP($G1533, Reference!$A$3:$C$20, 2,FALSE)*I1533</f>
        <v>5</v>
      </c>
      <c r="I1533" s="22">
        <v>2</v>
      </c>
      <c r="J1533" s="26" cm="1">
        <f t="array" ref="J1533">IFERROR(_xlfn.IFS(AND(C1533="Corporate", F1533="Technology"), 3%, C1533="Corporate", 1%),0%)</f>
        <v>0</v>
      </c>
      <c r="K1533" s="24">
        <f>VLOOKUP($G1533, Reference!$A$3:$C$20, 3,FALSE)*I1533</f>
        <v>4</v>
      </c>
      <c r="L1533" s="27">
        <f t="shared" si="46"/>
        <v>1</v>
      </c>
      <c r="M1533" s="27">
        <f t="shared" si="47"/>
        <v>1</v>
      </c>
    </row>
    <row r="1534" spans="1:13" x14ac:dyDescent="0.2">
      <c r="A1534">
        <v>3043</v>
      </c>
      <c r="B1534" s="4">
        <v>43944</v>
      </c>
      <c r="C1534" t="s">
        <v>11</v>
      </c>
      <c r="D1534" t="s">
        <v>46</v>
      </c>
      <c r="E1534" s="2" t="str">
        <f>VLOOKUP('SampleSuperstore - Main Data'!D1534,Reference!$A$26:$B$74,2,FALSE)</f>
        <v>Central</v>
      </c>
      <c r="F1534" s="22" t="s">
        <v>13</v>
      </c>
      <c r="G1534" s="22" t="s">
        <v>14</v>
      </c>
      <c r="H1534" s="24">
        <f>VLOOKUP($G1534, Reference!$A$3:$C$20, 2,FALSE)*I1534</f>
        <v>225</v>
      </c>
      <c r="I1534" s="22">
        <v>5</v>
      </c>
      <c r="J1534" s="26" cm="1">
        <f t="array" ref="J1534">IFERROR(_xlfn.IFS(AND(C1534="Corporate", F1534="Technology"), 3%, C1534="Corporate", 1%),0%)</f>
        <v>0</v>
      </c>
      <c r="K1534" s="24">
        <f>VLOOKUP($G1534, Reference!$A$3:$C$20, 3,FALSE)*I1534</f>
        <v>175</v>
      </c>
      <c r="L1534" s="27">
        <f t="shared" si="46"/>
        <v>50</v>
      </c>
      <c r="M1534" s="27">
        <f t="shared" si="47"/>
        <v>50</v>
      </c>
    </row>
    <row r="1535" spans="1:13" x14ac:dyDescent="0.2">
      <c r="A1535">
        <v>3044</v>
      </c>
      <c r="B1535" s="4">
        <v>43944</v>
      </c>
      <c r="C1535" t="s">
        <v>11</v>
      </c>
      <c r="D1535" t="s">
        <v>36</v>
      </c>
      <c r="E1535" s="2" t="str">
        <f>VLOOKUP('SampleSuperstore - Main Data'!D1535,Reference!$A$26:$B$74,2,FALSE)</f>
        <v>East</v>
      </c>
      <c r="F1535" s="22" t="s">
        <v>13</v>
      </c>
      <c r="G1535" s="22" t="s">
        <v>26</v>
      </c>
      <c r="H1535" s="24">
        <f>VLOOKUP($G1535, Reference!$A$3:$C$20, 2,FALSE)*I1535</f>
        <v>5</v>
      </c>
      <c r="I1535" s="22">
        <v>2</v>
      </c>
      <c r="J1535" s="26" cm="1">
        <f t="array" ref="J1535">IFERROR(_xlfn.IFS(AND(C1535="Corporate", F1535="Technology"), 3%, C1535="Corporate", 1%),0%)</f>
        <v>0</v>
      </c>
      <c r="K1535" s="24">
        <f>VLOOKUP($G1535, Reference!$A$3:$C$20, 3,FALSE)*I1535</f>
        <v>4</v>
      </c>
      <c r="L1535" s="27">
        <f t="shared" si="46"/>
        <v>1</v>
      </c>
      <c r="M1535" s="27">
        <f t="shared" si="47"/>
        <v>1</v>
      </c>
    </row>
    <row r="1536" spans="1:13" x14ac:dyDescent="0.2">
      <c r="A1536">
        <v>3046</v>
      </c>
      <c r="B1536" s="4">
        <v>43944</v>
      </c>
      <c r="C1536" t="s">
        <v>11</v>
      </c>
      <c r="D1536" t="s">
        <v>36</v>
      </c>
      <c r="E1536" s="2" t="str">
        <f>VLOOKUP('SampleSuperstore - Main Data'!D1536,Reference!$A$26:$B$74,2,FALSE)</f>
        <v>East</v>
      </c>
      <c r="F1536" s="22" t="s">
        <v>13</v>
      </c>
      <c r="G1536" s="22" t="s">
        <v>53</v>
      </c>
      <c r="H1536" s="24">
        <f>VLOOKUP($G1536, Reference!$A$3:$C$20, 2,FALSE)*I1536</f>
        <v>36</v>
      </c>
      <c r="I1536" s="22">
        <v>3</v>
      </c>
      <c r="J1536" s="26" cm="1">
        <f t="array" ref="J1536">IFERROR(_xlfn.IFS(AND(C1536="Corporate", F1536="Technology"), 3%, C1536="Corporate", 1%),0%)</f>
        <v>0</v>
      </c>
      <c r="K1536" s="24">
        <f>VLOOKUP($G1536, Reference!$A$3:$C$20, 3,FALSE)*I1536</f>
        <v>27</v>
      </c>
      <c r="L1536" s="27">
        <f t="shared" si="46"/>
        <v>9</v>
      </c>
      <c r="M1536" s="27">
        <f t="shared" si="47"/>
        <v>9</v>
      </c>
    </row>
    <row r="1537" spans="1:13" x14ac:dyDescent="0.2">
      <c r="A1537">
        <v>3047</v>
      </c>
      <c r="B1537" s="4">
        <v>43944</v>
      </c>
      <c r="C1537" t="s">
        <v>11</v>
      </c>
      <c r="D1537" t="s">
        <v>48</v>
      </c>
      <c r="E1537" s="2" t="str">
        <f>VLOOKUP('SampleSuperstore - Main Data'!D1537,Reference!$A$26:$B$74,2,FALSE)</f>
        <v>South</v>
      </c>
      <c r="F1537" s="22" t="s">
        <v>29</v>
      </c>
      <c r="G1537" s="22" t="s">
        <v>33</v>
      </c>
      <c r="H1537" s="24">
        <f>VLOOKUP($G1537, Reference!$A$3:$C$20, 2,FALSE)*I1537</f>
        <v>30</v>
      </c>
      <c r="I1537" s="22">
        <v>6</v>
      </c>
      <c r="J1537" s="26" cm="1">
        <f t="array" ref="J1537">IFERROR(_xlfn.IFS(AND(C1537="Corporate", F1537="Technology"), 3%, C1537="Corporate", 1%),0%)</f>
        <v>0</v>
      </c>
      <c r="K1537" s="24">
        <f>VLOOKUP($G1537, Reference!$A$3:$C$20, 3,FALSE)*I1537</f>
        <v>15</v>
      </c>
      <c r="L1537" s="27">
        <f t="shared" si="46"/>
        <v>15</v>
      </c>
      <c r="M1537" s="27">
        <f t="shared" si="47"/>
        <v>15</v>
      </c>
    </row>
    <row r="1538" spans="1:13" x14ac:dyDescent="0.2">
      <c r="A1538">
        <v>3049</v>
      </c>
      <c r="B1538" s="4">
        <v>43944</v>
      </c>
      <c r="C1538" t="s">
        <v>11</v>
      </c>
      <c r="D1538" t="s">
        <v>36</v>
      </c>
      <c r="E1538" s="2" t="str">
        <f>VLOOKUP('SampleSuperstore - Main Data'!D1538,Reference!$A$26:$B$74,2,FALSE)</f>
        <v>East</v>
      </c>
      <c r="F1538" s="22" t="s">
        <v>29</v>
      </c>
      <c r="G1538" s="22" t="s">
        <v>33</v>
      </c>
      <c r="H1538" s="24">
        <f>VLOOKUP($G1538, Reference!$A$3:$C$20, 2,FALSE)*I1538</f>
        <v>30</v>
      </c>
      <c r="I1538" s="22">
        <v>6</v>
      </c>
      <c r="J1538" s="26" cm="1">
        <f t="array" ref="J1538">IFERROR(_xlfn.IFS(AND(C1538="Corporate", F1538="Technology"), 3%, C1538="Corporate", 1%),0%)</f>
        <v>0</v>
      </c>
      <c r="K1538" s="24">
        <f>VLOOKUP($G1538, Reference!$A$3:$C$20, 3,FALSE)*I1538</f>
        <v>15</v>
      </c>
      <c r="L1538" s="27">
        <f t="shared" ref="L1538:L1601" si="48">H1538-K1538</f>
        <v>15</v>
      </c>
      <c r="M1538" s="27">
        <f t="shared" ref="M1538:M1601" si="49">H1538*(1-J1538)-K1538</f>
        <v>15</v>
      </c>
    </row>
    <row r="1539" spans="1:13" x14ac:dyDescent="0.2">
      <c r="A1539">
        <v>3050</v>
      </c>
      <c r="B1539" s="4">
        <v>43944</v>
      </c>
      <c r="C1539" t="s">
        <v>11</v>
      </c>
      <c r="D1539" t="s">
        <v>15</v>
      </c>
      <c r="E1539" s="2" t="str">
        <f>VLOOKUP('SampleSuperstore - Main Data'!D1539,Reference!$A$26:$B$74,2,FALSE)</f>
        <v>West</v>
      </c>
      <c r="F1539" s="22" t="s">
        <v>13</v>
      </c>
      <c r="G1539" s="22" t="s">
        <v>26</v>
      </c>
      <c r="H1539" s="24">
        <f>VLOOKUP($G1539, Reference!$A$3:$C$20, 2,FALSE)*I1539</f>
        <v>15</v>
      </c>
      <c r="I1539" s="22">
        <v>6</v>
      </c>
      <c r="J1539" s="26" cm="1">
        <f t="array" ref="J1539">IFERROR(_xlfn.IFS(AND(C1539="Corporate", F1539="Technology"), 3%, C1539="Corporate", 1%),0%)</f>
        <v>0</v>
      </c>
      <c r="K1539" s="24">
        <f>VLOOKUP($G1539, Reference!$A$3:$C$20, 3,FALSE)*I1539</f>
        <v>12</v>
      </c>
      <c r="L1539" s="27">
        <f t="shared" si="48"/>
        <v>3</v>
      </c>
      <c r="M1539" s="27">
        <f t="shared" si="49"/>
        <v>3</v>
      </c>
    </row>
    <row r="1540" spans="1:13" x14ac:dyDescent="0.2">
      <c r="A1540">
        <v>3051</v>
      </c>
      <c r="B1540" s="4">
        <v>43944</v>
      </c>
      <c r="C1540" t="s">
        <v>11</v>
      </c>
      <c r="D1540" t="s">
        <v>36</v>
      </c>
      <c r="E1540" s="2" t="str">
        <f>VLOOKUP('SampleSuperstore - Main Data'!D1540,Reference!$A$26:$B$74,2,FALSE)</f>
        <v>East</v>
      </c>
      <c r="F1540" s="22" t="s">
        <v>13</v>
      </c>
      <c r="G1540" s="22" t="s">
        <v>16</v>
      </c>
      <c r="H1540" s="24">
        <f>VLOOKUP($G1540, Reference!$A$3:$C$20, 2,FALSE)*I1540</f>
        <v>57</v>
      </c>
      <c r="I1540" s="22">
        <v>3</v>
      </c>
      <c r="J1540" s="26" cm="1">
        <f t="array" ref="J1540">IFERROR(_xlfn.IFS(AND(C1540="Corporate", F1540="Technology"), 3%, C1540="Corporate", 1%),0%)</f>
        <v>0</v>
      </c>
      <c r="K1540" s="24">
        <f>VLOOKUP($G1540, Reference!$A$3:$C$20, 3,FALSE)*I1540</f>
        <v>30</v>
      </c>
      <c r="L1540" s="27">
        <f t="shared" si="48"/>
        <v>27</v>
      </c>
      <c r="M1540" s="27">
        <f t="shared" si="49"/>
        <v>27</v>
      </c>
    </row>
    <row r="1541" spans="1:13" x14ac:dyDescent="0.2">
      <c r="A1541">
        <v>3054</v>
      </c>
      <c r="B1541" s="4">
        <v>43944</v>
      </c>
      <c r="C1541" t="s">
        <v>11</v>
      </c>
      <c r="D1541" t="s">
        <v>19</v>
      </c>
      <c r="E1541" s="2" t="str">
        <f>VLOOKUP('SampleSuperstore - Main Data'!D1541,Reference!$A$26:$B$74,2,FALSE)</f>
        <v>East</v>
      </c>
      <c r="F1541" s="22" t="s">
        <v>29</v>
      </c>
      <c r="G1541" s="22" t="s">
        <v>33</v>
      </c>
      <c r="H1541" s="24">
        <f>VLOOKUP($G1541, Reference!$A$3:$C$20, 2,FALSE)*I1541</f>
        <v>10</v>
      </c>
      <c r="I1541" s="22">
        <v>2</v>
      </c>
      <c r="J1541" s="26" cm="1">
        <f t="array" ref="J1541">IFERROR(_xlfn.IFS(AND(C1541="Corporate", F1541="Technology"), 3%, C1541="Corporate", 1%),0%)</f>
        <v>0</v>
      </c>
      <c r="K1541" s="24">
        <f>VLOOKUP($G1541, Reference!$A$3:$C$20, 3,FALSE)*I1541</f>
        <v>5</v>
      </c>
      <c r="L1541" s="27">
        <f t="shared" si="48"/>
        <v>5</v>
      </c>
      <c r="M1541" s="27">
        <f t="shared" si="49"/>
        <v>5</v>
      </c>
    </row>
    <row r="1542" spans="1:13" x14ac:dyDescent="0.2">
      <c r="A1542">
        <v>3057</v>
      </c>
      <c r="B1542" s="4">
        <v>43944</v>
      </c>
      <c r="C1542" t="s">
        <v>11</v>
      </c>
      <c r="D1542" t="s">
        <v>36</v>
      </c>
      <c r="E1542" s="2" t="str">
        <f>VLOOKUP('SampleSuperstore - Main Data'!D1542,Reference!$A$26:$B$74,2,FALSE)</f>
        <v>East</v>
      </c>
      <c r="F1542" s="22" t="s">
        <v>23</v>
      </c>
      <c r="G1542" s="22" t="s">
        <v>37</v>
      </c>
      <c r="H1542" s="24">
        <f>VLOOKUP($G1542, Reference!$A$3:$C$20, 2,FALSE)*I1542</f>
        <v>9</v>
      </c>
      <c r="I1542" s="22">
        <v>1</v>
      </c>
      <c r="J1542" s="26" cm="1">
        <f t="array" ref="J1542">IFERROR(_xlfn.IFS(AND(C1542="Corporate", F1542="Technology"), 3%, C1542="Corporate", 1%),0%)</f>
        <v>0</v>
      </c>
      <c r="K1542" s="24">
        <f>VLOOKUP($G1542, Reference!$A$3:$C$20, 3,FALSE)*I1542</f>
        <v>5</v>
      </c>
      <c r="L1542" s="27">
        <f t="shared" si="48"/>
        <v>4</v>
      </c>
      <c r="M1542" s="27">
        <f t="shared" si="49"/>
        <v>4</v>
      </c>
    </row>
    <row r="1543" spans="1:13" x14ac:dyDescent="0.2">
      <c r="A1543">
        <v>3058</v>
      </c>
      <c r="B1543" s="4">
        <v>43944</v>
      </c>
      <c r="C1543" t="s">
        <v>11</v>
      </c>
      <c r="D1543" t="s">
        <v>36</v>
      </c>
      <c r="E1543" s="2" t="str">
        <f>VLOOKUP('SampleSuperstore - Main Data'!D1543,Reference!$A$26:$B$74,2,FALSE)</f>
        <v>East</v>
      </c>
      <c r="F1543" s="22" t="s">
        <v>23</v>
      </c>
      <c r="G1543" s="22" t="s">
        <v>37</v>
      </c>
      <c r="H1543" s="24">
        <f>VLOOKUP($G1543, Reference!$A$3:$C$20, 2,FALSE)*I1543</f>
        <v>27</v>
      </c>
      <c r="I1543" s="22">
        <v>3</v>
      </c>
      <c r="J1543" s="26" cm="1">
        <f t="array" ref="J1543">IFERROR(_xlfn.IFS(AND(C1543="Corporate", F1543="Technology"), 3%, C1543="Corporate", 1%),0%)</f>
        <v>0</v>
      </c>
      <c r="K1543" s="24">
        <f>VLOOKUP($G1543, Reference!$A$3:$C$20, 3,FALSE)*I1543</f>
        <v>15</v>
      </c>
      <c r="L1543" s="27">
        <f t="shared" si="48"/>
        <v>12</v>
      </c>
      <c r="M1543" s="27">
        <f t="shared" si="49"/>
        <v>12</v>
      </c>
    </row>
    <row r="1544" spans="1:13" x14ac:dyDescent="0.2">
      <c r="A1544">
        <v>3064</v>
      </c>
      <c r="B1544" s="4">
        <v>43945</v>
      </c>
      <c r="C1544" t="s">
        <v>11</v>
      </c>
      <c r="D1544" t="s">
        <v>36</v>
      </c>
      <c r="E1544" s="2" t="str">
        <f>VLOOKUP('SampleSuperstore - Main Data'!D1544,Reference!$A$26:$B$74,2,FALSE)</f>
        <v>East</v>
      </c>
      <c r="F1544" s="22" t="s">
        <v>13</v>
      </c>
      <c r="G1544" s="22" t="s">
        <v>49</v>
      </c>
      <c r="H1544" s="24">
        <f>VLOOKUP($G1544, Reference!$A$3:$C$20, 2,FALSE)*I1544</f>
        <v>160</v>
      </c>
      <c r="I1544" s="22">
        <v>4</v>
      </c>
      <c r="J1544" s="26" cm="1">
        <f t="array" ref="J1544">IFERROR(_xlfn.IFS(AND(C1544="Corporate", F1544="Technology"), 3%, C1544="Corporate", 1%),0%)</f>
        <v>0</v>
      </c>
      <c r="K1544" s="24">
        <f>VLOOKUP($G1544, Reference!$A$3:$C$20, 3,FALSE)*I1544</f>
        <v>140</v>
      </c>
      <c r="L1544" s="27">
        <f t="shared" si="48"/>
        <v>20</v>
      </c>
      <c r="M1544" s="27">
        <f t="shared" si="49"/>
        <v>20</v>
      </c>
    </row>
    <row r="1545" spans="1:13" x14ac:dyDescent="0.2">
      <c r="A1545">
        <v>3065</v>
      </c>
      <c r="B1545" s="4">
        <v>43945</v>
      </c>
      <c r="C1545" t="s">
        <v>11</v>
      </c>
      <c r="D1545" t="s">
        <v>25</v>
      </c>
      <c r="E1545" s="2" t="str">
        <f>VLOOKUP('SampleSuperstore - Main Data'!D1545,Reference!$A$26:$B$74,2,FALSE)</f>
        <v>Central</v>
      </c>
      <c r="F1545" s="22" t="s">
        <v>13</v>
      </c>
      <c r="G1545" s="22" t="s">
        <v>26</v>
      </c>
      <c r="H1545" s="24">
        <f>VLOOKUP($G1545, Reference!$A$3:$C$20, 2,FALSE)*I1545</f>
        <v>10</v>
      </c>
      <c r="I1545" s="22">
        <v>4</v>
      </c>
      <c r="J1545" s="26" cm="1">
        <f t="array" ref="J1545">IFERROR(_xlfn.IFS(AND(C1545="Corporate", F1545="Technology"), 3%, C1545="Corporate", 1%),0%)</f>
        <v>0</v>
      </c>
      <c r="K1545" s="24">
        <f>VLOOKUP($G1545, Reference!$A$3:$C$20, 3,FALSE)*I1545</f>
        <v>8</v>
      </c>
      <c r="L1545" s="27">
        <f t="shared" si="48"/>
        <v>2</v>
      </c>
      <c r="M1545" s="27">
        <f t="shared" si="49"/>
        <v>2</v>
      </c>
    </row>
    <row r="1546" spans="1:13" x14ac:dyDescent="0.2">
      <c r="A1546">
        <v>3067</v>
      </c>
      <c r="B1546" s="4">
        <v>43945</v>
      </c>
      <c r="C1546" t="s">
        <v>11</v>
      </c>
      <c r="D1546" t="s">
        <v>21</v>
      </c>
      <c r="E1546" s="2" t="str">
        <f>VLOOKUP('SampleSuperstore - Main Data'!D1546,Reference!$A$26:$B$74,2,FALSE)</f>
        <v>West</v>
      </c>
      <c r="F1546" s="22" t="s">
        <v>13</v>
      </c>
      <c r="G1546" s="22" t="s">
        <v>26</v>
      </c>
      <c r="H1546" s="24">
        <f>VLOOKUP($G1546, Reference!$A$3:$C$20, 2,FALSE)*I1546</f>
        <v>5</v>
      </c>
      <c r="I1546" s="22">
        <v>2</v>
      </c>
      <c r="J1546" s="26" cm="1">
        <f t="array" ref="J1546">IFERROR(_xlfn.IFS(AND(C1546="Corporate", F1546="Technology"), 3%, C1546="Corporate", 1%),0%)</f>
        <v>0</v>
      </c>
      <c r="K1546" s="24">
        <f>VLOOKUP($G1546, Reference!$A$3:$C$20, 3,FALSE)*I1546</f>
        <v>4</v>
      </c>
      <c r="L1546" s="27">
        <f t="shared" si="48"/>
        <v>1</v>
      </c>
      <c r="M1546" s="27">
        <f t="shared" si="49"/>
        <v>1</v>
      </c>
    </row>
    <row r="1547" spans="1:13" x14ac:dyDescent="0.2">
      <c r="A1547">
        <v>3068</v>
      </c>
      <c r="B1547" s="4">
        <v>43945</v>
      </c>
      <c r="C1547" t="s">
        <v>11</v>
      </c>
      <c r="D1547" t="s">
        <v>40</v>
      </c>
      <c r="E1547" s="2" t="str">
        <f>VLOOKUP('SampleSuperstore - Main Data'!D1547,Reference!$A$26:$B$74,2,FALSE)</f>
        <v>East</v>
      </c>
      <c r="F1547" s="22" t="s">
        <v>13</v>
      </c>
      <c r="G1547" s="22" t="s">
        <v>14</v>
      </c>
      <c r="H1547" s="24">
        <f>VLOOKUP($G1547, Reference!$A$3:$C$20, 2,FALSE)*I1547</f>
        <v>135</v>
      </c>
      <c r="I1547" s="22">
        <v>3</v>
      </c>
      <c r="J1547" s="26" cm="1">
        <f t="array" ref="J1547">IFERROR(_xlfn.IFS(AND(C1547="Corporate", F1547="Technology"), 3%, C1547="Corporate", 1%),0%)</f>
        <v>0</v>
      </c>
      <c r="K1547" s="24">
        <f>VLOOKUP($G1547, Reference!$A$3:$C$20, 3,FALSE)*I1547</f>
        <v>105</v>
      </c>
      <c r="L1547" s="27">
        <f t="shared" si="48"/>
        <v>30</v>
      </c>
      <c r="M1547" s="27">
        <f t="shared" si="49"/>
        <v>30</v>
      </c>
    </row>
    <row r="1548" spans="1:13" x14ac:dyDescent="0.2">
      <c r="A1548">
        <v>3069</v>
      </c>
      <c r="B1548" s="4">
        <v>43945</v>
      </c>
      <c r="C1548" t="s">
        <v>11</v>
      </c>
      <c r="D1548" t="s">
        <v>70</v>
      </c>
      <c r="E1548" s="2" t="str">
        <f>VLOOKUP('SampleSuperstore - Main Data'!D1548,Reference!$A$26:$B$74,2,FALSE)</f>
        <v>Central</v>
      </c>
      <c r="F1548" s="22" t="s">
        <v>13</v>
      </c>
      <c r="G1548" s="22" t="s">
        <v>14</v>
      </c>
      <c r="H1548" s="24">
        <f>VLOOKUP($G1548, Reference!$A$3:$C$20, 2,FALSE)*I1548</f>
        <v>135</v>
      </c>
      <c r="I1548" s="22">
        <v>3</v>
      </c>
      <c r="J1548" s="26" cm="1">
        <f t="array" ref="J1548">IFERROR(_xlfn.IFS(AND(C1548="Corporate", F1548="Technology"), 3%, C1548="Corporate", 1%),0%)</f>
        <v>0</v>
      </c>
      <c r="K1548" s="24">
        <f>VLOOKUP($G1548, Reference!$A$3:$C$20, 3,FALSE)*I1548</f>
        <v>105</v>
      </c>
      <c r="L1548" s="27">
        <f t="shared" si="48"/>
        <v>30</v>
      </c>
      <c r="M1548" s="27">
        <f t="shared" si="49"/>
        <v>30</v>
      </c>
    </row>
    <row r="1549" spans="1:13" x14ac:dyDescent="0.2">
      <c r="A1549">
        <v>3070</v>
      </c>
      <c r="B1549" s="4">
        <v>43945</v>
      </c>
      <c r="C1549" t="s">
        <v>11</v>
      </c>
      <c r="D1549" t="s">
        <v>36</v>
      </c>
      <c r="E1549" s="2" t="str">
        <f>VLOOKUP('SampleSuperstore - Main Data'!D1549,Reference!$A$26:$B$74,2,FALSE)</f>
        <v>East</v>
      </c>
      <c r="F1549" s="22" t="s">
        <v>13</v>
      </c>
      <c r="G1549" s="22" t="s">
        <v>14</v>
      </c>
      <c r="H1549" s="24">
        <f>VLOOKUP($G1549, Reference!$A$3:$C$20, 2,FALSE)*I1549</f>
        <v>135</v>
      </c>
      <c r="I1549" s="22">
        <v>3</v>
      </c>
      <c r="J1549" s="26" cm="1">
        <f t="array" ref="J1549">IFERROR(_xlfn.IFS(AND(C1549="Corporate", F1549="Technology"), 3%, C1549="Corporate", 1%),0%)</f>
        <v>0</v>
      </c>
      <c r="K1549" s="24">
        <f>VLOOKUP($G1549, Reference!$A$3:$C$20, 3,FALSE)*I1549</f>
        <v>105</v>
      </c>
      <c r="L1549" s="27">
        <f t="shared" si="48"/>
        <v>30</v>
      </c>
      <c r="M1549" s="27">
        <f t="shared" si="49"/>
        <v>30</v>
      </c>
    </row>
    <row r="1550" spans="1:13" x14ac:dyDescent="0.2">
      <c r="A1550">
        <v>3074</v>
      </c>
      <c r="B1550" s="4">
        <v>43945</v>
      </c>
      <c r="C1550" t="s">
        <v>11</v>
      </c>
      <c r="D1550" t="s">
        <v>15</v>
      </c>
      <c r="E1550" s="2" t="str">
        <f>VLOOKUP('SampleSuperstore - Main Data'!D1550,Reference!$A$26:$B$74,2,FALSE)</f>
        <v>West</v>
      </c>
      <c r="F1550" s="22" t="s">
        <v>13</v>
      </c>
      <c r="G1550" s="22" t="s">
        <v>14</v>
      </c>
      <c r="H1550" s="24">
        <f>VLOOKUP($G1550, Reference!$A$3:$C$20, 2,FALSE)*I1550</f>
        <v>405</v>
      </c>
      <c r="I1550" s="22">
        <v>9</v>
      </c>
      <c r="J1550" s="26" cm="1">
        <f t="array" ref="J1550">IFERROR(_xlfn.IFS(AND(C1550="Corporate", F1550="Technology"), 3%, C1550="Corporate", 1%),0%)</f>
        <v>0</v>
      </c>
      <c r="K1550" s="24">
        <f>VLOOKUP($G1550, Reference!$A$3:$C$20, 3,FALSE)*I1550</f>
        <v>315</v>
      </c>
      <c r="L1550" s="27">
        <f t="shared" si="48"/>
        <v>90</v>
      </c>
      <c r="M1550" s="27">
        <f t="shared" si="49"/>
        <v>90</v>
      </c>
    </row>
    <row r="1551" spans="1:13" x14ac:dyDescent="0.2">
      <c r="A1551">
        <v>3075</v>
      </c>
      <c r="B1551" s="4">
        <v>43945</v>
      </c>
      <c r="C1551" t="s">
        <v>11</v>
      </c>
      <c r="D1551" t="s">
        <v>32</v>
      </c>
      <c r="E1551" s="2" t="str">
        <f>VLOOKUP('SampleSuperstore - Main Data'!D1551,Reference!$A$26:$B$74,2,FALSE)</f>
        <v>South</v>
      </c>
      <c r="F1551" s="22" t="s">
        <v>13</v>
      </c>
      <c r="G1551" s="22" t="s">
        <v>26</v>
      </c>
      <c r="H1551" s="24">
        <f>VLOOKUP($G1551, Reference!$A$3:$C$20, 2,FALSE)*I1551</f>
        <v>5</v>
      </c>
      <c r="I1551" s="22">
        <v>2</v>
      </c>
      <c r="J1551" s="26" cm="1">
        <f t="array" ref="J1551">IFERROR(_xlfn.IFS(AND(C1551="Corporate", F1551="Technology"), 3%, C1551="Corporate", 1%),0%)</f>
        <v>0</v>
      </c>
      <c r="K1551" s="24">
        <f>VLOOKUP($G1551, Reference!$A$3:$C$20, 3,FALSE)*I1551</f>
        <v>4</v>
      </c>
      <c r="L1551" s="27">
        <f t="shared" si="48"/>
        <v>1</v>
      </c>
      <c r="M1551" s="27">
        <f t="shared" si="49"/>
        <v>1</v>
      </c>
    </row>
    <row r="1552" spans="1:13" x14ac:dyDescent="0.2">
      <c r="A1552">
        <v>3076</v>
      </c>
      <c r="B1552" s="4">
        <v>43945</v>
      </c>
      <c r="C1552" t="s">
        <v>11</v>
      </c>
      <c r="D1552" t="s">
        <v>44</v>
      </c>
      <c r="E1552" s="2" t="str">
        <f>VLOOKUP('SampleSuperstore - Main Data'!D1552,Reference!$A$26:$B$74,2,FALSE)</f>
        <v>South</v>
      </c>
      <c r="F1552" s="22" t="s">
        <v>13</v>
      </c>
      <c r="G1552" s="22" t="s">
        <v>49</v>
      </c>
      <c r="H1552" s="24">
        <f>VLOOKUP($G1552, Reference!$A$3:$C$20, 2,FALSE)*I1552</f>
        <v>240</v>
      </c>
      <c r="I1552" s="22">
        <v>6</v>
      </c>
      <c r="J1552" s="26" cm="1">
        <f t="array" ref="J1552">IFERROR(_xlfn.IFS(AND(C1552="Corporate", F1552="Technology"), 3%, C1552="Corporate", 1%),0%)</f>
        <v>0</v>
      </c>
      <c r="K1552" s="24">
        <f>VLOOKUP($G1552, Reference!$A$3:$C$20, 3,FALSE)*I1552</f>
        <v>210</v>
      </c>
      <c r="L1552" s="27">
        <f t="shared" si="48"/>
        <v>30</v>
      </c>
      <c r="M1552" s="27">
        <f t="shared" si="49"/>
        <v>30</v>
      </c>
    </row>
    <row r="1553" spans="1:13" x14ac:dyDescent="0.2">
      <c r="A1553">
        <v>3077</v>
      </c>
      <c r="B1553" s="4">
        <v>43945</v>
      </c>
      <c r="C1553" t="s">
        <v>11</v>
      </c>
      <c r="D1553" t="s">
        <v>15</v>
      </c>
      <c r="E1553" s="2" t="str">
        <f>VLOOKUP('SampleSuperstore - Main Data'!D1553,Reference!$A$26:$B$74,2,FALSE)</f>
        <v>West</v>
      </c>
      <c r="F1553" s="22" t="s">
        <v>13</v>
      </c>
      <c r="G1553" s="22" t="s">
        <v>53</v>
      </c>
      <c r="H1553" s="24">
        <f>VLOOKUP($G1553, Reference!$A$3:$C$20, 2,FALSE)*I1553</f>
        <v>24</v>
      </c>
      <c r="I1553" s="22">
        <v>2</v>
      </c>
      <c r="J1553" s="26" cm="1">
        <f t="array" ref="J1553">IFERROR(_xlfn.IFS(AND(C1553="Corporate", F1553="Technology"), 3%, C1553="Corporate", 1%),0%)</f>
        <v>0</v>
      </c>
      <c r="K1553" s="24">
        <f>VLOOKUP($G1553, Reference!$A$3:$C$20, 3,FALSE)*I1553</f>
        <v>18</v>
      </c>
      <c r="L1553" s="27">
        <f t="shared" si="48"/>
        <v>6</v>
      </c>
      <c r="M1553" s="27">
        <f t="shared" si="49"/>
        <v>6</v>
      </c>
    </row>
    <row r="1554" spans="1:13" x14ac:dyDescent="0.2">
      <c r="A1554">
        <v>3078</v>
      </c>
      <c r="B1554" s="4">
        <v>43945</v>
      </c>
      <c r="C1554" t="s">
        <v>11</v>
      </c>
      <c r="D1554" t="s">
        <v>55</v>
      </c>
      <c r="E1554" s="2" t="str">
        <f>VLOOKUP('SampleSuperstore - Main Data'!D1554,Reference!$A$26:$B$74,2,FALSE)</f>
        <v>Central</v>
      </c>
      <c r="F1554" s="22" t="s">
        <v>29</v>
      </c>
      <c r="G1554" s="22" t="s">
        <v>33</v>
      </c>
      <c r="H1554" s="24">
        <f>VLOOKUP($G1554, Reference!$A$3:$C$20, 2,FALSE)*I1554</f>
        <v>25</v>
      </c>
      <c r="I1554" s="22">
        <v>5</v>
      </c>
      <c r="J1554" s="26" cm="1">
        <f t="array" ref="J1554">IFERROR(_xlfn.IFS(AND(C1554="Corporate", F1554="Technology"), 3%, C1554="Corporate", 1%),0%)</f>
        <v>0</v>
      </c>
      <c r="K1554" s="24">
        <f>VLOOKUP($G1554, Reference!$A$3:$C$20, 3,FALSE)*I1554</f>
        <v>12.5</v>
      </c>
      <c r="L1554" s="27">
        <f t="shared" si="48"/>
        <v>12.5</v>
      </c>
      <c r="M1554" s="27">
        <f t="shared" si="49"/>
        <v>12.5</v>
      </c>
    </row>
    <row r="1555" spans="1:13" x14ac:dyDescent="0.2">
      <c r="A1555">
        <v>3079</v>
      </c>
      <c r="B1555" s="4">
        <v>43945</v>
      </c>
      <c r="C1555" t="s">
        <v>11</v>
      </c>
      <c r="D1555" t="s">
        <v>43</v>
      </c>
      <c r="E1555" s="2" t="str">
        <f>VLOOKUP('SampleSuperstore - Main Data'!D1555,Reference!$A$26:$B$74,2,FALSE)</f>
        <v>West</v>
      </c>
      <c r="F1555" s="22" t="s">
        <v>29</v>
      </c>
      <c r="G1555" s="22" t="s">
        <v>50</v>
      </c>
      <c r="H1555" s="24">
        <f>VLOOKUP($G1555, Reference!$A$3:$C$20, 2,FALSE)*I1555</f>
        <v>398</v>
      </c>
      <c r="I1555" s="22">
        <v>2</v>
      </c>
      <c r="J1555" s="26" cm="1">
        <f t="array" ref="J1555">IFERROR(_xlfn.IFS(AND(C1555="Corporate", F1555="Technology"), 3%, C1555="Corporate", 1%),0%)</f>
        <v>0</v>
      </c>
      <c r="K1555" s="24">
        <f>VLOOKUP($G1555, Reference!$A$3:$C$20, 3,FALSE)*I1555</f>
        <v>330</v>
      </c>
      <c r="L1555" s="27">
        <f t="shared" si="48"/>
        <v>68</v>
      </c>
      <c r="M1555" s="27">
        <f t="shared" si="49"/>
        <v>68</v>
      </c>
    </row>
    <row r="1556" spans="1:13" x14ac:dyDescent="0.2">
      <c r="A1556">
        <v>3080</v>
      </c>
      <c r="B1556" s="4">
        <v>43945</v>
      </c>
      <c r="C1556" t="s">
        <v>11</v>
      </c>
      <c r="D1556" t="s">
        <v>19</v>
      </c>
      <c r="E1556" s="2" t="str">
        <f>VLOOKUP('SampleSuperstore - Main Data'!D1556,Reference!$A$26:$B$74,2,FALSE)</f>
        <v>East</v>
      </c>
      <c r="F1556" s="22" t="s">
        <v>29</v>
      </c>
      <c r="G1556" s="22" t="s">
        <v>30</v>
      </c>
      <c r="H1556" s="24">
        <f>VLOOKUP($G1556, Reference!$A$3:$C$20, 2,FALSE)*I1556</f>
        <v>3150</v>
      </c>
      <c r="I1556" s="22">
        <v>7</v>
      </c>
      <c r="J1556" s="26" cm="1">
        <f t="array" ref="J1556">IFERROR(_xlfn.IFS(AND(C1556="Corporate", F1556="Technology"), 3%, C1556="Corporate", 1%),0%)</f>
        <v>0</v>
      </c>
      <c r="K1556" s="24">
        <f>VLOOKUP($G1556, Reference!$A$3:$C$20, 3,FALSE)*I1556</f>
        <v>2800</v>
      </c>
      <c r="L1556" s="27">
        <f t="shared" si="48"/>
        <v>350</v>
      </c>
      <c r="M1556" s="27">
        <f t="shared" si="49"/>
        <v>350</v>
      </c>
    </row>
    <row r="1557" spans="1:13" x14ac:dyDescent="0.2">
      <c r="A1557">
        <v>3081</v>
      </c>
      <c r="B1557" s="4">
        <v>43945</v>
      </c>
      <c r="C1557" t="s">
        <v>11</v>
      </c>
      <c r="D1557" t="s">
        <v>19</v>
      </c>
      <c r="E1557" s="2" t="str">
        <f>VLOOKUP('SampleSuperstore - Main Data'!D1557,Reference!$A$26:$B$74,2,FALSE)</f>
        <v>East</v>
      </c>
      <c r="F1557" s="22" t="s">
        <v>29</v>
      </c>
      <c r="G1557" s="22" t="s">
        <v>50</v>
      </c>
      <c r="H1557" s="24">
        <f>VLOOKUP($G1557, Reference!$A$3:$C$20, 2,FALSE)*I1557</f>
        <v>796</v>
      </c>
      <c r="I1557" s="22">
        <v>4</v>
      </c>
      <c r="J1557" s="26" cm="1">
        <f t="array" ref="J1557">IFERROR(_xlfn.IFS(AND(C1557="Corporate", F1557="Technology"), 3%, C1557="Corporate", 1%),0%)</f>
        <v>0</v>
      </c>
      <c r="K1557" s="24">
        <f>VLOOKUP($G1557, Reference!$A$3:$C$20, 3,FALSE)*I1557</f>
        <v>660</v>
      </c>
      <c r="L1557" s="27">
        <f t="shared" si="48"/>
        <v>136</v>
      </c>
      <c r="M1557" s="27">
        <f t="shared" si="49"/>
        <v>136</v>
      </c>
    </row>
    <row r="1558" spans="1:13" x14ac:dyDescent="0.2">
      <c r="A1558">
        <v>3082</v>
      </c>
      <c r="B1558" s="4">
        <v>43945</v>
      </c>
      <c r="C1558" t="s">
        <v>11</v>
      </c>
      <c r="D1558" t="s">
        <v>25</v>
      </c>
      <c r="E1558" s="2" t="str">
        <f>VLOOKUP('SampleSuperstore - Main Data'!D1558,Reference!$A$26:$B$74,2,FALSE)</f>
        <v>Central</v>
      </c>
      <c r="F1558" s="22" t="s">
        <v>13</v>
      </c>
      <c r="G1558" s="22" t="s">
        <v>49</v>
      </c>
      <c r="H1558" s="24">
        <f>VLOOKUP($G1558, Reference!$A$3:$C$20, 2,FALSE)*I1558</f>
        <v>200</v>
      </c>
      <c r="I1558" s="22">
        <v>5</v>
      </c>
      <c r="J1558" s="26" cm="1">
        <f t="array" ref="J1558">IFERROR(_xlfn.IFS(AND(C1558="Corporate", F1558="Technology"), 3%, C1558="Corporate", 1%),0%)</f>
        <v>0</v>
      </c>
      <c r="K1558" s="24">
        <f>VLOOKUP($G1558, Reference!$A$3:$C$20, 3,FALSE)*I1558</f>
        <v>175</v>
      </c>
      <c r="L1558" s="27">
        <f t="shared" si="48"/>
        <v>25</v>
      </c>
      <c r="M1558" s="27">
        <f t="shared" si="49"/>
        <v>25</v>
      </c>
    </row>
    <row r="1559" spans="1:13" x14ac:dyDescent="0.2">
      <c r="A1559">
        <v>3083</v>
      </c>
      <c r="B1559" s="4">
        <v>43945</v>
      </c>
      <c r="C1559" t="s">
        <v>11</v>
      </c>
      <c r="D1559" t="s">
        <v>15</v>
      </c>
      <c r="E1559" s="2" t="str">
        <f>VLOOKUP('SampleSuperstore - Main Data'!D1559,Reference!$A$26:$B$74,2,FALSE)</f>
        <v>West</v>
      </c>
      <c r="F1559" s="22" t="s">
        <v>13</v>
      </c>
      <c r="G1559" s="22" t="s">
        <v>35</v>
      </c>
      <c r="H1559" s="24">
        <f>VLOOKUP($G1559, Reference!$A$3:$C$20, 2,FALSE)*I1559</f>
        <v>72</v>
      </c>
      <c r="I1559" s="22">
        <v>3</v>
      </c>
      <c r="J1559" s="26" cm="1">
        <f t="array" ref="J1559">IFERROR(_xlfn.IFS(AND(C1559="Corporate", F1559="Technology"), 3%, C1559="Corporate", 1%),0%)</f>
        <v>0</v>
      </c>
      <c r="K1559" s="24">
        <f>VLOOKUP($G1559, Reference!$A$3:$C$20, 3,FALSE)*I1559</f>
        <v>57</v>
      </c>
      <c r="L1559" s="27">
        <f t="shared" si="48"/>
        <v>15</v>
      </c>
      <c r="M1559" s="27">
        <f t="shared" si="49"/>
        <v>15</v>
      </c>
    </row>
    <row r="1560" spans="1:13" x14ac:dyDescent="0.2">
      <c r="A1560">
        <v>3084</v>
      </c>
      <c r="B1560" s="4">
        <v>43945</v>
      </c>
      <c r="C1560" t="s">
        <v>11</v>
      </c>
      <c r="D1560" t="s">
        <v>31</v>
      </c>
      <c r="E1560" s="2" t="str">
        <f>VLOOKUP('SampleSuperstore - Main Data'!D1560,Reference!$A$26:$B$74,2,FALSE)</f>
        <v>Central</v>
      </c>
      <c r="F1560" s="22" t="s">
        <v>13</v>
      </c>
      <c r="G1560" s="22" t="s">
        <v>35</v>
      </c>
      <c r="H1560" s="24">
        <f>VLOOKUP($G1560, Reference!$A$3:$C$20, 2,FALSE)*I1560</f>
        <v>96</v>
      </c>
      <c r="I1560" s="22">
        <v>4</v>
      </c>
      <c r="J1560" s="26" cm="1">
        <f t="array" ref="J1560">IFERROR(_xlfn.IFS(AND(C1560="Corporate", F1560="Technology"), 3%, C1560="Corporate", 1%),0%)</f>
        <v>0</v>
      </c>
      <c r="K1560" s="24">
        <f>VLOOKUP($G1560, Reference!$A$3:$C$20, 3,FALSE)*I1560</f>
        <v>76</v>
      </c>
      <c r="L1560" s="27">
        <f t="shared" si="48"/>
        <v>20</v>
      </c>
      <c r="M1560" s="27">
        <f t="shared" si="49"/>
        <v>20</v>
      </c>
    </row>
    <row r="1561" spans="1:13" x14ac:dyDescent="0.2">
      <c r="A1561">
        <v>3085</v>
      </c>
      <c r="B1561" s="4">
        <v>43945</v>
      </c>
      <c r="C1561" t="s">
        <v>11</v>
      </c>
      <c r="D1561" t="s">
        <v>46</v>
      </c>
      <c r="E1561" s="2" t="str">
        <f>VLOOKUP('SampleSuperstore - Main Data'!D1561,Reference!$A$26:$B$74,2,FALSE)</f>
        <v>Central</v>
      </c>
      <c r="F1561" s="22" t="s">
        <v>29</v>
      </c>
      <c r="G1561" s="22" t="s">
        <v>33</v>
      </c>
      <c r="H1561" s="24">
        <f>VLOOKUP($G1561, Reference!$A$3:$C$20, 2,FALSE)*I1561</f>
        <v>15</v>
      </c>
      <c r="I1561" s="22">
        <v>3</v>
      </c>
      <c r="J1561" s="26" cm="1">
        <f t="array" ref="J1561">IFERROR(_xlfn.IFS(AND(C1561="Corporate", F1561="Technology"), 3%, C1561="Corporate", 1%),0%)</f>
        <v>0</v>
      </c>
      <c r="K1561" s="24">
        <f>VLOOKUP($G1561, Reference!$A$3:$C$20, 3,FALSE)*I1561</f>
        <v>7.5</v>
      </c>
      <c r="L1561" s="27">
        <f t="shared" si="48"/>
        <v>7.5</v>
      </c>
      <c r="M1561" s="27">
        <f t="shared" si="49"/>
        <v>7.5</v>
      </c>
    </row>
    <row r="1562" spans="1:13" x14ac:dyDescent="0.2">
      <c r="A1562">
        <v>3087</v>
      </c>
      <c r="B1562" s="4">
        <v>43945</v>
      </c>
      <c r="C1562" t="s">
        <v>11</v>
      </c>
      <c r="D1562" t="s">
        <v>25</v>
      </c>
      <c r="E1562" s="2" t="str">
        <f>VLOOKUP('SampleSuperstore - Main Data'!D1562,Reference!$A$26:$B$74,2,FALSE)</f>
        <v>Central</v>
      </c>
      <c r="F1562" s="22" t="s">
        <v>23</v>
      </c>
      <c r="G1562" s="22" t="s">
        <v>59</v>
      </c>
      <c r="H1562" s="24">
        <f>VLOOKUP($G1562, Reference!$A$3:$C$20, 2,FALSE)*I1562</f>
        <v>425</v>
      </c>
      <c r="I1562" s="22">
        <v>5</v>
      </c>
      <c r="J1562" s="26" cm="1">
        <f t="array" ref="J1562">IFERROR(_xlfn.IFS(AND(C1562="Corporate", F1562="Technology"), 3%, C1562="Corporate", 1%),0%)</f>
        <v>0</v>
      </c>
      <c r="K1562" s="24">
        <f>VLOOKUP($G1562, Reference!$A$3:$C$20, 3,FALSE)*I1562</f>
        <v>375</v>
      </c>
      <c r="L1562" s="27">
        <f t="shared" si="48"/>
        <v>50</v>
      </c>
      <c r="M1562" s="27">
        <f t="shared" si="49"/>
        <v>50</v>
      </c>
    </row>
    <row r="1563" spans="1:13" x14ac:dyDescent="0.2">
      <c r="A1563">
        <v>3089</v>
      </c>
      <c r="B1563" s="4">
        <v>43945</v>
      </c>
      <c r="C1563" t="s">
        <v>11</v>
      </c>
      <c r="D1563" t="s">
        <v>44</v>
      </c>
      <c r="E1563" s="2" t="str">
        <f>VLOOKUP('SampleSuperstore - Main Data'!D1563,Reference!$A$26:$B$74,2,FALSE)</f>
        <v>South</v>
      </c>
      <c r="F1563" s="22" t="s">
        <v>13</v>
      </c>
      <c r="G1563" s="22" t="s">
        <v>14</v>
      </c>
      <c r="H1563" s="24">
        <f>VLOOKUP($G1563, Reference!$A$3:$C$20, 2,FALSE)*I1563</f>
        <v>135</v>
      </c>
      <c r="I1563" s="22">
        <v>3</v>
      </c>
      <c r="J1563" s="26" cm="1">
        <f t="array" ref="J1563">IFERROR(_xlfn.IFS(AND(C1563="Corporate", F1563="Technology"), 3%, C1563="Corporate", 1%),0%)</f>
        <v>0</v>
      </c>
      <c r="K1563" s="24">
        <f>VLOOKUP($G1563, Reference!$A$3:$C$20, 3,FALSE)*I1563</f>
        <v>105</v>
      </c>
      <c r="L1563" s="27">
        <f t="shared" si="48"/>
        <v>30</v>
      </c>
      <c r="M1563" s="27">
        <f t="shared" si="49"/>
        <v>30</v>
      </c>
    </row>
    <row r="1564" spans="1:13" x14ac:dyDescent="0.2">
      <c r="A1564">
        <v>3090</v>
      </c>
      <c r="B1564" s="4">
        <v>43945</v>
      </c>
      <c r="C1564" t="s">
        <v>11</v>
      </c>
      <c r="D1564" t="s">
        <v>36</v>
      </c>
      <c r="E1564" s="2" t="str">
        <f>VLOOKUP('SampleSuperstore - Main Data'!D1564,Reference!$A$26:$B$74,2,FALSE)</f>
        <v>East</v>
      </c>
      <c r="F1564" s="22" t="s">
        <v>13</v>
      </c>
      <c r="G1564" s="22" t="s">
        <v>14</v>
      </c>
      <c r="H1564" s="24">
        <f>VLOOKUP($G1564, Reference!$A$3:$C$20, 2,FALSE)*I1564</f>
        <v>225</v>
      </c>
      <c r="I1564" s="22">
        <v>5</v>
      </c>
      <c r="J1564" s="26" cm="1">
        <f t="array" ref="J1564">IFERROR(_xlfn.IFS(AND(C1564="Corporate", F1564="Technology"), 3%, C1564="Corporate", 1%),0%)</f>
        <v>0</v>
      </c>
      <c r="K1564" s="24">
        <f>VLOOKUP($G1564, Reference!$A$3:$C$20, 3,FALSE)*I1564</f>
        <v>175</v>
      </c>
      <c r="L1564" s="27">
        <f t="shared" si="48"/>
        <v>50</v>
      </c>
      <c r="M1564" s="27">
        <f t="shared" si="49"/>
        <v>50</v>
      </c>
    </row>
    <row r="1565" spans="1:13" x14ac:dyDescent="0.2">
      <c r="A1565">
        <v>3102</v>
      </c>
      <c r="B1565" s="4">
        <v>43946</v>
      </c>
      <c r="C1565" t="s">
        <v>11</v>
      </c>
      <c r="D1565" t="s">
        <v>12</v>
      </c>
      <c r="E1565" s="2" t="str">
        <f>VLOOKUP('SampleSuperstore - Main Data'!D1565,Reference!$A$26:$B$74,2,FALSE)</f>
        <v>West</v>
      </c>
      <c r="F1565" s="22" t="s">
        <v>13</v>
      </c>
      <c r="G1565" s="22" t="s">
        <v>49</v>
      </c>
      <c r="H1565" s="24">
        <f>VLOOKUP($G1565, Reference!$A$3:$C$20, 2,FALSE)*I1565</f>
        <v>120</v>
      </c>
      <c r="I1565" s="22">
        <v>3</v>
      </c>
      <c r="J1565" s="26" cm="1">
        <f t="array" ref="J1565">IFERROR(_xlfn.IFS(AND(C1565="Corporate", F1565="Technology"), 3%, C1565="Corporate", 1%),0%)</f>
        <v>0</v>
      </c>
      <c r="K1565" s="24">
        <f>VLOOKUP($G1565, Reference!$A$3:$C$20, 3,FALSE)*I1565</f>
        <v>105</v>
      </c>
      <c r="L1565" s="27">
        <f t="shared" si="48"/>
        <v>15</v>
      </c>
      <c r="M1565" s="27">
        <f t="shared" si="49"/>
        <v>15</v>
      </c>
    </row>
    <row r="1566" spans="1:13" x14ac:dyDescent="0.2">
      <c r="A1566">
        <v>3106</v>
      </c>
      <c r="B1566" s="4">
        <v>43946</v>
      </c>
      <c r="C1566" t="s">
        <v>11</v>
      </c>
      <c r="D1566" t="s">
        <v>40</v>
      </c>
      <c r="E1566" s="2" t="str">
        <f>VLOOKUP('SampleSuperstore - Main Data'!D1566,Reference!$A$26:$B$74,2,FALSE)</f>
        <v>East</v>
      </c>
      <c r="F1566" s="22" t="s">
        <v>23</v>
      </c>
      <c r="G1566" s="22" t="s">
        <v>37</v>
      </c>
      <c r="H1566" s="24">
        <f>VLOOKUP($G1566, Reference!$A$3:$C$20, 2,FALSE)*I1566</f>
        <v>18</v>
      </c>
      <c r="I1566" s="22">
        <v>2</v>
      </c>
      <c r="J1566" s="26" cm="1">
        <f t="array" ref="J1566">IFERROR(_xlfn.IFS(AND(C1566="Corporate", F1566="Technology"), 3%, C1566="Corporate", 1%),0%)</f>
        <v>0</v>
      </c>
      <c r="K1566" s="24">
        <f>VLOOKUP($G1566, Reference!$A$3:$C$20, 3,FALSE)*I1566</f>
        <v>10</v>
      </c>
      <c r="L1566" s="27">
        <f t="shared" si="48"/>
        <v>8</v>
      </c>
      <c r="M1566" s="27">
        <f t="shared" si="49"/>
        <v>8</v>
      </c>
    </row>
    <row r="1567" spans="1:13" x14ac:dyDescent="0.2">
      <c r="A1567">
        <v>3107</v>
      </c>
      <c r="B1567" s="4">
        <v>43946</v>
      </c>
      <c r="C1567" t="s">
        <v>11</v>
      </c>
      <c r="D1567" t="s">
        <v>25</v>
      </c>
      <c r="E1567" s="2" t="str">
        <f>VLOOKUP('SampleSuperstore - Main Data'!D1567,Reference!$A$26:$B$74,2,FALSE)</f>
        <v>Central</v>
      </c>
      <c r="F1567" s="22" t="s">
        <v>13</v>
      </c>
      <c r="G1567" s="22" t="s">
        <v>26</v>
      </c>
      <c r="H1567" s="24">
        <f>VLOOKUP($G1567, Reference!$A$3:$C$20, 2,FALSE)*I1567</f>
        <v>2.5</v>
      </c>
      <c r="I1567" s="22">
        <v>1</v>
      </c>
      <c r="J1567" s="26" cm="1">
        <f t="array" ref="J1567">IFERROR(_xlfn.IFS(AND(C1567="Corporate", F1567="Technology"), 3%, C1567="Corporate", 1%),0%)</f>
        <v>0</v>
      </c>
      <c r="K1567" s="24">
        <f>VLOOKUP($G1567, Reference!$A$3:$C$20, 3,FALSE)*I1567</f>
        <v>2</v>
      </c>
      <c r="L1567" s="27">
        <f t="shared" si="48"/>
        <v>0.5</v>
      </c>
      <c r="M1567" s="27">
        <f t="shared" si="49"/>
        <v>0.5</v>
      </c>
    </row>
    <row r="1568" spans="1:13" x14ac:dyDescent="0.2">
      <c r="A1568">
        <v>3108</v>
      </c>
      <c r="B1568" s="4">
        <v>43946</v>
      </c>
      <c r="C1568" t="s">
        <v>11</v>
      </c>
      <c r="D1568" t="s">
        <v>64</v>
      </c>
      <c r="E1568" s="2" t="str">
        <f>VLOOKUP('SampleSuperstore - Main Data'!D1568,Reference!$A$26:$B$74,2,FALSE)</f>
        <v>East</v>
      </c>
      <c r="F1568" s="22" t="s">
        <v>23</v>
      </c>
      <c r="G1568" s="22" t="s">
        <v>24</v>
      </c>
      <c r="H1568" s="24">
        <f>VLOOKUP($G1568, Reference!$A$3:$C$20, 2,FALSE)*I1568</f>
        <v>891</v>
      </c>
      <c r="I1568" s="22">
        <v>9</v>
      </c>
      <c r="J1568" s="26" cm="1">
        <f t="array" ref="J1568">IFERROR(_xlfn.IFS(AND(C1568="Corporate", F1568="Technology"), 3%, C1568="Corporate", 1%),0%)</f>
        <v>0</v>
      </c>
      <c r="K1568" s="24">
        <f>VLOOKUP($G1568, Reference!$A$3:$C$20, 3,FALSE)*I1568</f>
        <v>711</v>
      </c>
      <c r="L1568" s="27">
        <f t="shared" si="48"/>
        <v>180</v>
      </c>
      <c r="M1568" s="27">
        <f t="shared" si="49"/>
        <v>180</v>
      </c>
    </row>
    <row r="1569" spans="1:13" x14ac:dyDescent="0.2">
      <c r="A1569">
        <v>3110</v>
      </c>
      <c r="B1569" s="4">
        <v>43946</v>
      </c>
      <c r="C1569" t="s">
        <v>11</v>
      </c>
      <c r="D1569" t="s">
        <v>21</v>
      </c>
      <c r="E1569" s="2" t="str">
        <f>VLOOKUP('SampleSuperstore - Main Data'!D1569,Reference!$A$26:$B$74,2,FALSE)</f>
        <v>West</v>
      </c>
      <c r="F1569" s="22" t="s">
        <v>13</v>
      </c>
      <c r="G1569" s="22" t="s">
        <v>16</v>
      </c>
      <c r="H1569" s="24">
        <f>VLOOKUP($G1569, Reference!$A$3:$C$20, 2,FALSE)*I1569</f>
        <v>76</v>
      </c>
      <c r="I1569" s="22">
        <v>4</v>
      </c>
      <c r="J1569" s="26" cm="1">
        <f t="array" ref="J1569">IFERROR(_xlfn.IFS(AND(C1569="Corporate", F1569="Technology"), 3%, C1569="Corporate", 1%),0%)</f>
        <v>0</v>
      </c>
      <c r="K1569" s="24">
        <f>VLOOKUP($G1569, Reference!$A$3:$C$20, 3,FALSE)*I1569</f>
        <v>40</v>
      </c>
      <c r="L1569" s="27">
        <f t="shared" si="48"/>
        <v>36</v>
      </c>
      <c r="M1569" s="27">
        <f t="shared" si="49"/>
        <v>36</v>
      </c>
    </row>
    <row r="1570" spans="1:13" x14ac:dyDescent="0.2">
      <c r="A1570">
        <v>3111</v>
      </c>
      <c r="B1570" s="4">
        <v>43946</v>
      </c>
      <c r="C1570" t="s">
        <v>11</v>
      </c>
      <c r="D1570" t="s">
        <v>21</v>
      </c>
      <c r="E1570" s="2" t="str">
        <f>VLOOKUP('SampleSuperstore - Main Data'!D1570,Reference!$A$26:$B$74,2,FALSE)</f>
        <v>West</v>
      </c>
      <c r="F1570" s="22" t="s">
        <v>13</v>
      </c>
      <c r="G1570" s="22" t="s">
        <v>14</v>
      </c>
      <c r="H1570" s="24">
        <f>VLOOKUP($G1570, Reference!$A$3:$C$20, 2,FALSE)*I1570</f>
        <v>45</v>
      </c>
      <c r="I1570" s="22">
        <v>1</v>
      </c>
      <c r="J1570" s="26" cm="1">
        <f t="array" ref="J1570">IFERROR(_xlfn.IFS(AND(C1570="Corporate", F1570="Technology"), 3%, C1570="Corporate", 1%),0%)</f>
        <v>0</v>
      </c>
      <c r="K1570" s="24">
        <f>VLOOKUP($G1570, Reference!$A$3:$C$20, 3,FALSE)*I1570</f>
        <v>35</v>
      </c>
      <c r="L1570" s="27">
        <f t="shared" si="48"/>
        <v>10</v>
      </c>
      <c r="M1570" s="27">
        <f t="shared" si="49"/>
        <v>10</v>
      </c>
    </row>
    <row r="1571" spans="1:13" x14ac:dyDescent="0.2">
      <c r="A1571">
        <v>3112</v>
      </c>
      <c r="B1571" s="4">
        <v>43946</v>
      </c>
      <c r="C1571" t="s">
        <v>11</v>
      </c>
      <c r="D1571" t="s">
        <v>25</v>
      </c>
      <c r="E1571" s="2" t="str">
        <f>VLOOKUP('SampleSuperstore - Main Data'!D1571,Reference!$A$26:$B$74,2,FALSE)</f>
        <v>Central</v>
      </c>
      <c r="F1571" s="22" t="s">
        <v>13</v>
      </c>
      <c r="G1571" s="22" t="s">
        <v>20</v>
      </c>
      <c r="H1571" s="24">
        <f>VLOOKUP($G1571, Reference!$A$3:$C$20, 2,FALSE)*I1571</f>
        <v>34</v>
      </c>
      <c r="I1571" s="22">
        <v>2</v>
      </c>
      <c r="J1571" s="26" cm="1">
        <f t="array" ref="J1571">IFERROR(_xlfn.IFS(AND(C1571="Corporate", F1571="Technology"), 3%, C1571="Corporate", 1%),0%)</f>
        <v>0</v>
      </c>
      <c r="K1571" s="24">
        <f>VLOOKUP($G1571, Reference!$A$3:$C$20, 3,FALSE)*I1571</f>
        <v>20</v>
      </c>
      <c r="L1571" s="27">
        <f t="shared" si="48"/>
        <v>14</v>
      </c>
      <c r="M1571" s="27">
        <f t="shared" si="49"/>
        <v>14</v>
      </c>
    </row>
    <row r="1572" spans="1:13" x14ac:dyDescent="0.2">
      <c r="A1572">
        <v>3113</v>
      </c>
      <c r="B1572" s="4">
        <v>43946</v>
      </c>
      <c r="C1572" t="s">
        <v>11</v>
      </c>
      <c r="D1572" t="s">
        <v>32</v>
      </c>
      <c r="E1572" s="2" t="str">
        <f>VLOOKUP('SampleSuperstore - Main Data'!D1572,Reference!$A$26:$B$74,2,FALSE)</f>
        <v>South</v>
      </c>
      <c r="F1572" s="22" t="s">
        <v>13</v>
      </c>
      <c r="G1572" s="22" t="s">
        <v>14</v>
      </c>
      <c r="H1572" s="24">
        <f>VLOOKUP($G1572, Reference!$A$3:$C$20, 2,FALSE)*I1572</f>
        <v>45</v>
      </c>
      <c r="I1572" s="22">
        <v>1</v>
      </c>
      <c r="J1572" s="26" cm="1">
        <f t="array" ref="J1572">IFERROR(_xlfn.IFS(AND(C1572="Corporate", F1572="Technology"), 3%, C1572="Corporate", 1%),0%)</f>
        <v>0</v>
      </c>
      <c r="K1572" s="24">
        <f>VLOOKUP($G1572, Reference!$A$3:$C$20, 3,FALSE)*I1572</f>
        <v>35</v>
      </c>
      <c r="L1572" s="27">
        <f t="shared" si="48"/>
        <v>10</v>
      </c>
      <c r="M1572" s="27">
        <f t="shared" si="49"/>
        <v>10</v>
      </c>
    </row>
    <row r="1573" spans="1:13" x14ac:dyDescent="0.2">
      <c r="A1573">
        <v>3115</v>
      </c>
      <c r="B1573" s="4">
        <v>43946</v>
      </c>
      <c r="C1573" t="s">
        <v>11</v>
      </c>
      <c r="D1573" t="s">
        <v>19</v>
      </c>
      <c r="E1573" s="2" t="str">
        <f>VLOOKUP('SampleSuperstore - Main Data'!D1573,Reference!$A$26:$B$74,2,FALSE)</f>
        <v>East</v>
      </c>
      <c r="F1573" s="22" t="s">
        <v>13</v>
      </c>
      <c r="G1573" s="22" t="s">
        <v>26</v>
      </c>
      <c r="H1573" s="24">
        <f>VLOOKUP($G1573, Reference!$A$3:$C$20, 2,FALSE)*I1573</f>
        <v>7.5</v>
      </c>
      <c r="I1573" s="22">
        <v>3</v>
      </c>
      <c r="J1573" s="26" cm="1">
        <f t="array" ref="J1573">IFERROR(_xlfn.IFS(AND(C1573="Corporate", F1573="Technology"), 3%, C1573="Corporate", 1%),0%)</f>
        <v>0</v>
      </c>
      <c r="K1573" s="24">
        <f>VLOOKUP($G1573, Reference!$A$3:$C$20, 3,FALSE)*I1573</f>
        <v>6</v>
      </c>
      <c r="L1573" s="27">
        <f t="shared" si="48"/>
        <v>1.5</v>
      </c>
      <c r="M1573" s="27">
        <f t="shared" si="49"/>
        <v>1.5</v>
      </c>
    </row>
    <row r="1574" spans="1:13" x14ac:dyDescent="0.2">
      <c r="A1574">
        <v>3116</v>
      </c>
      <c r="B1574" s="4">
        <v>43946</v>
      </c>
      <c r="C1574" t="s">
        <v>11</v>
      </c>
      <c r="D1574" t="s">
        <v>36</v>
      </c>
      <c r="E1574" s="2" t="str">
        <f>VLOOKUP('SampleSuperstore - Main Data'!D1574,Reference!$A$26:$B$74,2,FALSE)</f>
        <v>East</v>
      </c>
      <c r="F1574" s="22" t="s">
        <v>29</v>
      </c>
      <c r="G1574" s="22" t="s">
        <v>50</v>
      </c>
      <c r="H1574" s="24">
        <f>VLOOKUP($G1574, Reference!$A$3:$C$20, 2,FALSE)*I1574</f>
        <v>1791</v>
      </c>
      <c r="I1574" s="22">
        <v>9</v>
      </c>
      <c r="J1574" s="26" cm="1">
        <f t="array" ref="J1574">IFERROR(_xlfn.IFS(AND(C1574="Corporate", F1574="Technology"), 3%, C1574="Corporate", 1%),0%)</f>
        <v>0</v>
      </c>
      <c r="K1574" s="24">
        <f>VLOOKUP($G1574, Reference!$A$3:$C$20, 3,FALSE)*I1574</f>
        <v>1485</v>
      </c>
      <c r="L1574" s="27">
        <f t="shared" si="48"/>
        <v>306</v>
      </c>
      <c r="M1574" s="27">
        <f t="shared" si="49"/>
        <v>306</v>
      </c>
    </row>
    <row r="1575" spans="1:13" x14ac:dyDescent="0.2">
      <c r="A1575">
        <v>3117</v>
      </c>
      <c r="B1575" s="4">
        <v>43946</v>
      </c>
      <c r="C1575" t="s">
        <v>11</v>
      </c>
      <c r="D1575" t="s">
        <v>36</v>
      </c>
      <c r="E1575" s="2" t="str">
        <f>VLOOKUP('SampleSuperstore - Main Data'!D1575,Reference!$A$26:$B$74,2,FALSE)</f>
        <v>East</v>
      </c>
      <c r="F1575" s="22" t="s">
        <v>13</v>
      </c>
      <c r="G1575" s="22" t="s">
        <v>26</v>
      </c>
      <c r="H1575" s="24">
        <f>VLOOKUP($G1575, Reference!$A$3:$C$20, 2,FALSE)*I1575</f>
        <v>5</v>
      </c>
      <c r="I1575" s="22">
        <v>2</v>
      </c>
      <c r="J1575" s="26" cm="1">
        <f t="array" ref="J1575">IFERROR(_xlfn.IFS(AND(C1575="Corporate", F1575="Technology"), 3%, C1575="Corporate", 1%),0%)</f>
        <v>0</v>
      </c>
      <c r="K1575" s="24">
        <f>VLOOKUP($G1575, Reference!$A$3:$C$20, 3,FALSE)*I1575</f>
        <v>4</v>
      </c>
      <c r="L1575" s="27">
        <f t="shared" si="48"/>
        <v>1</v>
      </c>
      <c r="M1575" s="27">
        <f t="shared" si="49"/>
        <v>1</v>
      </c>
    </row>
    <row r="1576" spans="1:13" x14ac:dyDescent="0.2">
      <c r="A1576">
        <v>3125</v>
      </c>
      <c r="B1576" s="4">
        <v>43947</v>
      </c>
      <c r="C1576" t="s">
        <v>11</v>
      </c>
      <c r="D1576" t="s">
        <v>15</v>
      </c>
      <c r="E1576" s="2" t="str">
        <f>VLOOKUP('SampleSuperstore - Main Data'!D1576,Reference!$A$26:$B$74,2,FALSE)</f>
        <v>West</v>
      </c>
      <c r="F1576" s="22" t="s">
        <v>23</v>
      </c>
      <c r="G1576" s="22" t="s">
        <v>37</v>
      </c>
      <c r="H1576" s="24">
        <f>VLOOKUP($G1576, Reference!$A$3:$C$20, 2,FALSE)*I1576</f>
        <v>18</v>
      </c>
      <c r="I1576" s="22">
        <v>2</v>
      </c>
      <c r="J1576" s="26" cm="1">
        <f t="array" ref="J1576">IFERROR(_xlfn.IFS(AND(C1576="Corporate", F1576="Technology"), 3%, C1576="Corporate", 1%),0%)</f>
        <v>0</v>
      </c>
      <c r="K1576" s="24">
        <f>VLOOKUP($G1576, Reference!$A$3:$C$20, 3,FALSE)*I1576</f>
        <v>10</v>
      </c>
      <c r="L1576" s="27">
        <f t="shared" si="48"/>
        <v>8</v>
      </c>
      <c r="M1576" s="27">
        <f t="shared" si="49"/>
        <v>8</v>
      </c>
    </row>
    <row r="1577" spans="1:13" x14ac:dyDescent="0.2">
      <c r="A1577">
        <v>3127</v>
      </c>
      <c r="B1577" s="4">
        <v>43947</v>
      </c>
      <c r="C1577" t="s">
        <v>11</v>
      </c>
      <c r="D1577" t="s">
        <v>25</v>
      </c>
      <c r="E1577" s="2" t="str">
        <f>VLOOKUP('SampleSuperstore - Main Data'!D1577,Reference!$A$26:$B$74,2,FALSE)</f>
        <v>Central</v>
      </c>
      <c r="F1577" s="22" t="s">
        <v>23</v>
      </c>
      <c r="G1577" s="22" t="s">
        <v>24</v>
      </c>
      <c r="H1577" s="24">
        <f>VLOOKUP($G1577, Reference!$A$3:$C$20, 2,FALSE)*I1577</f>
        <v>297</v>
      </c>
      <c r="I1577" s="22">
        <v>3</v>
      </c>
      <c r="J1577" s="26" cm="1">
        <f t="array" ref="J1577">IFERROR(_xlfn.IFS(AND(C1577="Corporate", F1577="Technology"), 3%, C1577="Corporate", 1%),0%)</f>
        <v>0</v>
      </c>
      <c r="K1577" s="24">
        <f>VLOOKUP($G1577, Reference!$A$3:$C$20, 3,FALSE)*I1577</f>
        <v>237</v>
      </c>
      <c r="L1577" s="27">
        <f t="shared" si="48"/>
        <v>60</v>
      </c>
      <c r="M1577" s="27">
        <f t="shared" si="49"/>
        <v>60</v>
      </c>
    </row>
    <row r="1578" spans="1:13" x14ac:dyDescent="0.2">
      <c r="A1578">
        <v>3129</v>
      </c>
      <c r="B1578" s="4">
        <v>43947</v>
      </c>
      <c r="C1578" t="s">
        <v>11</v>
      </c>
      <c r="D1578" t="s">
        <v>36</v>
      </c>
      <c r="E1578" s="2" t="str">
        <f>VLOOKUP('SampleSuperstore - Main Data'!D1578,Reference!$A$26:$B$74,2,FALSE)</f>
        <v>East</v>
      </c>
      <c r="F1578" s="22" t="s">
        <v>13</v>
      </c>
      <c r="G1578" s="22" t="s">
        <v>35</v>
      </c>
      <c r="H1578" s="24">
        <f>VLOOKUP($G1578, Reference!$A$3:$C$20, 2,FALSE)*I1578</f>
        <v>48</v>
      </c>
      <c r="I1578" s="22">
        <v>2</v>
      </c>
      <c r="J1578" s="26" cm="1">
        <f t="array" ref="J1578">IFERROR(_xlfn.IFS(AND(C1578="Corporate", F1578="Technology"), 3%, C1578="Corporate", 1%),0%)</f>
        <v>0</v>
      </c>
      <c r="K1578" s="24">
        <f>VLOOKUP($G1578, Reference!$A$3:$C$20, 3,FALSE)*I1578</f>
        <v>38</v>
      </c>
      <c r="L1578" s="27">
        <f t="shared" si="48"/>
        <v>10</v>
      </c>
      <c r="M1578" s="27">
        <f t="shared" si="49"/>
        <v>10</v>
      </c>
    </row>
    <row r="1579" spans="1:13" x14ac:dyDescent="0.2">
      <c r="A1579">
        <v>3130</v>
      </c>
      <c r="B1579" s="4">
        <v>43947</v>
      </c>
      <c r="C1579" t="s">
        <v>11</v>
      </c>
      <c r="D1579" t="s">
        <v>25</v>
      </c>
      <c r="E1579" s="2" t="str">
        <f>VLOOKUP('SampleSuperstore - Main Data'!D1579,Reference!$A$26:$B$74,2,FALSE)</f>
        <v>Central</v>
      </c>
      <c r="F1579" s="22" t="s">
        <v>29</v>
      </c>
      <c r="G1579" s="22" t="s">
        <v>50</v>
      </c>
      <c r="H1579" s="24">
        <f>VLOOKUP($G1579, Reference!$A$3:$C$20, 2,FALSE)*I1579</f>
        <v>597</v>
      </c>
      <c r="I1579" s="22">
        <v>3</v>
      </c>
      <c r="J1579" s="26" cm="1">
        <f t="array" ref="J1579">IFERROR(_xlfn.IFS(AND(C1579="Corporate", F1579="Technology"), 3%, C1579="Corporate", 1%),0%)</f>
        <v>0</v>
      </c>
      <c r="K1579" s="24">
        <f>VLOOKUP($G1579, Reference!$A$3:$C$20, 3,FALSE)*I1579</f>
        <v>495</v>
      </c>
      <c r="L1579" s="27">
        <f t="shared" si="48"/>
        <v>102</v>
      </c>
      <c r="M1579" s="27">
        <f t="shared" si="49"/>
        <v>102</v>
      </c>
    </row>
    <row r="1580" spans="1:13" x14ac:dyDescent="0.2">
      <c r="A1580">
        <v>3131</v>
      </c>
      <c r="B1580" s="4">
        <v>43947</v>
      </c>
      <c r="C1580" t="s">
        <v>11</v>
      </c>
      <c r="D1580" t="s">
        <v>51</v>
      </c>
      <c r="E1580" s="2" t="str">
        <f>VLOOKUP('SampleSuperstore - Main Data'!D1580,Reference!$A$26:$B$74,2,FALSE)</f>
        <v>East</v>
      </c>
      <c r="F1580" s="22" t="s">
        <v>23</v>
      </c>
      <c r="G1580" s="22" t="s">
        <v>37</v>
      </c>
      <c r="H1580" s="24">
        <f>VLOOKUP($G1580, Reference!$A$3:$C$20, 2,FALSE)*I1580</f>
        <v>27</v>
      </c>
      <c r="I1580" s="22">
        <v>3</v>
      </c>
      <c r="J1580" s="26" cm="1">
        <f t="array" ref="J1580">IFERROR(_xlfn.IFS(AND(C1580="Corporate", F1580="Technology"), 3%, C1580="Corporate", 1%),0%)</f>
        <v>0</v>
      </c>
      <c r="K1580" s="24">
        <f>VLOOKUP($G1580, Reference!$A$3:$C$20, 3,FALSE)*I1580</f>
        <v>15</v>
      </c>
      <c r="L1580" s="27">
        <f t="shared" si="48"/>
        <v>12</v>
      </c>
      <c r="M1580" s="27">
        <f t="shared" si="49"/>
        <v>12</v>
      </c>
    </row>
    <row r="1581" spans="1:13" x14ac:dyDescent="0.2">
      <c r="A1581">
        <v>3135</v>
      </c>
      <c r="B1581" s="4">
        <v>43947</v>
      </c>
      <c r="C1581" t="s">
        <v>11</v>
      </c>
      <c r="D1581" t="s">
        <v>15</v>
      </c>
      <c r="E1581" s="2" t="str">
        <f>VLOOKUP('SampleSuperstore - Main Data'!D1581,Reference!$A$26:$B$74,2,FALSE)</f>
        <v>West</v>
      </c>
      <c r="F1581" s="22" t="s">
        <v>13</v>
      </c>
      <c r="G1581" s="22" t="s">
        <v>20</v>
      </c>
      <c r="H1581" s="24">
        <f>VLOOKUP($G1581, Reference!$A$3:$C$20, 2,FALSE)*I1581</f>
        <v>51</v>
      </c>
      <c r="I1581" s="22">
        <v>3</v>
      </c>
      <c r="J1581" s="26" cm="1">
        <f t="array" ref="J1581">IFERROR(_xlfn.IFS(AND(C1581="Corporate", F1581="Technology"), 3%, C1581="Corporate", 1%),0%)</f>
        <v>0</v>
      </c>
      <c r="K1581" s="24">
        <f>VLOOKUP($G1581, Reference!$A$3:$C$20, 3,FALSE)*I1581</f>
        <v>30</v>
      </c>
      <c r="L1581" s="27">
        <f t="shared" si="48"/>
        <v>21</v>
      </c>
      <c r="M1581" s="27">
        <f t="shared" si="49"/>
        <v>21</v>
      </c>
    </row>
    <row r="1582" spans="1:13" x14ac:dyDescent="0.2">
      <c r="A1582">
        <v>3138</v>
      </c>
      <c r="B1582" s="4">
        <v>43947</v>
      </c>
      <c r="C1582" t="s">
        <v>11</v>
      </c>
      <c r="D1582" t="s">
        <v>36</v>
      </c>
      <c r="E1582" s="2" t="str">
        <f>VLOOKUP('SampleSuperstore - Main Data'!D1582,Reference!$A$26:$B$74,2,FALSE)</f>
        <v>East</v>
      </c>
      <c r="F1582" s="22" t="s">
        <v>13</v>
      </c>
      <c r="G1582" s="22" t="s">
        <v>26</v>
      </c>
      <c r="H1582" s="24">
        <f>VLOOKUP($G1582, Reference!$A$3:$C$20, 2,FALSE)*I1582</f>
        <v>7.5</v>
      </c>
      <c r="I1582" s="22">
        <v>3</v>
      </c>
      <c r="J1582" s="26" cm="1">
        <f t="array" ref="J1582">IFERROR(_xlfn.IFS(AND(C1582="Corporate", F1582="Technology"), 3%, C1582="Corporate", 1%),0%)</f>
        <v>0</v>
      </c>
      <c r="K1582" s="24">
        <f>VLOOKUP($G1582, Reference!$A$3:$C$20, 3,FALSE)*I1582</f>
        <v>6</v>
      </c>
      <c r="L1582" s="27">
        <f t="shared" si="48"/>
        <v>1.5</v>
      </c>
      <c r="M1582" s="27">
        <f t="shared" si="49"/>
        <v>1.5</v>
      </c>
    </row>
    <row r="1583" spans="1:13" x14ac:dyDescent="0.2">
      <c r="A1583">
        <v>3139</v>
      </c>
      <c r="B1583" s="4">
        <v>43947</v>
      </c>
      <c r="C1583" t="s">
        <v>11</v>
      </c>
      <c r="D1583" t="s">
        <v>19</v>
      </c>
      <c r="E1583" s="2" t="str">
        <f>VLOOKUP('SampleSuperstore - Main Data'!D1583,Reference!$A$26:$B$74,2,FALSE)</f>
        <v>East</v>
      </c>
      <c r="F1583" s="22" t="s">
        <v>13</v>
      </c>
      <c r="G1583" s="22" t="s">
        <v>49</v>
      </c>
      <c r="H1583" s="24">
        <f>VLOOKUP($G1583, Reference!$A$3:$C$20, 2,FALSE)*I1583</f>
        <v>280</v>
      </c>
      <c r="I1583" s="22">
        <v>7</v>
      </c>
      <c r="J1583" s="26" cm="1">
        <f t="array" ref="J1583">IFERROR(_xlfn.IFS(AND(C1583="Corporate", F1583="Technology"), 3%, C1583="Corporate", 1%),0%)</f>
        <v>0</v>
      </c>
      <c r="K1583" s="24">
        <f>VLOOKUP($G1583, Reference!$A$3:$C$20, 3,FALSE)*I1583</f>
        <v>245</v>
      </c>
      <c r="L1583" s="27">
        <f t="shared" si="48"/>
        <v>35</v>
      </c>
      <c r="M1583" s="27">
        <f t="shared" si="49"/>
        <v>35</v>
      </c>
    </row>
    <row r="1584" spans="1:13" x14ac:dyDescent="0.2">
      <c r="A1584">
        <v>3140</v>
      </c>
      <c r="B1584" s="4">
        <v>43947</v>
      </c>
      <c r="C1584" t="s">
        <v>11</v>
      </c>
      <c r="D1584" t="s">
        <v>57</v>
      </c>
      <c r="E1584" s="2" t="str">
        <f>VLOOKUP('SampleSuperstore - Main Data'!D1584,Reference!$A$26:$B$74,2,FALSE)</f>
        <v>South</v>
      </c>
      <c r="F1584" s="22" t="s">
        <v>23</v>
      </c>
      <c r="G1584" s="22" t="s">
        <v>37</v>
      </c>
      <c r="H1584" s="24">
        <f>VLOOKUP($G1584, Reference!$A$3:$C$20, 2,FALSE)*I1584</f>
        <v>9</v>
      </c>
      <c r="I1584" s="22">
        <v>1</v>
      </c>
      <c r="J1584" s="26" cm="1">
        <f t="array" ref="J1584">IFERROR(_xlfn.IFS(AND(C1584="Corporate", F1584="Technology"), 3%, C1584="Corporate", 1%),0%)</f>
        <v>0</v>
      </c>
      <c r="K1584" s="24">
        <f>VLOOKUP($G1584, Reference!$A$3:$C$20, 3,FALSE)*I1584</f>
        <v>5</v>
      </c>
      <c r="L1584" s="27">
        <f t="shared" si="48"/>
        <v>4</v>
      </c>
      <c r="M1584" s="27">
        <f t="shared" si="49"/>
        <v>4</v>
      </c>
    </row>
    <row r="1585" spans="1:13" x14ac:dyDescent="0.2">
      <c r="A1585">
        <v>3141</v>
      </c>
      <c r="B1585" s="4">
        <v>43947</v>
      </c>
      <c r="C1585" t="s">
        <v>11</v>
      </c>
      <c r="D1585" t="s">
        <v>25</v>
      </c>
      <c r="E1585" s="2" t="str">
        <f>VLOOKUP('SampleSuperstore - Main Data'!D1585,Reference!$A$26:$B$74,2,FALSE)</f>
        <v>Central</v>
      </c>
      <c r="F1585" s="22" t="s">
        <v>23</v>
      </c>
      <c r="G1585" s="22" t="s">
        <v>37</v>
      </c>
      <c r="H1585" s="24">
        <f>VLOOKUP($G1585, Reference!$A$3:$C$20, 2,FALSE)*I1585</f>
        <v>81</v>
      </c>
      <c r="I1585" s="22">
        <v>9</v>
      </c>
      <c r="J1585" s="26" cm="1">
        <f t="array" ref="J1585">IFERROR(_xlfn.IFS(AND(C1585="Corporate", F1585="Technology"), 3%, C1585="Corporate", 1%),0%)</f>
        <v>0</v>
      </c>
      <c r="K1585" s="24">
        <f>VLOOKUP($G1585, Reference!$A$3:$C$20, 3,FALSE)*I1585</f>
        <v>45</v>
      </c>
      <c r="L1585" s="27">
        <f t="shared" si="48"/>
        <v>36</v>
      </c>
      <c r="M1585" s="27">
        <f t="shared" si="49"/>
        <v>36</v>
      </c>
    </row>
    <row r="1586" spans="1:13" x14ac:dyDescent="0.2">
      <c r="A1586">
        <v>3142</v>
      </c>
      <c r="B1586" s="4">
        <v>43947</v>
      </c>
      <c r="C1586" t="s">
        <v>11</v>
      </c>
      <c r="D1586" t="s">
        <v>32</v>
      </c>
      <c r="E1586" s="2" t="str">
        <f>VLOOKUP('SampleSuperstore - Main Data'!D1586,Reference!$A$26:$B$74,2,FALSE)</f>
        <v>South</v>
      </c>
      <c r="F1586" s="22" t="s">
        <v>13</v>
      </c>
      <c r="G1586" s="22" t="s">
        <v>35</v>
      </c>
      <c r="H1586" s="24">
        <f>VLOOKUP($G1586, Reference!$A$3:$C$20, 2,FALSE)*I1586</f>
        <v>120</v>
      </c>
      <c r="I1586" s="22">
        <v>5</v>
      </c>
      <c r="J1586" s="26" cm="1">
        <f t="array" ref="J1586">IFERROR(_xlfn.IFS(AND(C1586="Corporate", F1586="Technology"), 3%, C1586="Corporate", 1%),0%)</f>
        <v>0</v>
      </c>
      <c r="K1586" s="24">
        <f>VLOOKUP($G1586, Reference!$A$3:$C$20, 3,FALSE)*I1586</f>
        <v>95</v>
      </c>
      <c r="L1586" s="27">
        <f t="shared" si="48"/>
        <v>25</v>
      </c>
      <c r="M1586" s="27">
        <f t="shared" si="49"/>
        <v>25</v>
      </c>
    </row>
    <row r="1587" spans="1:13" x14ac:dyDescent="0.2">
      <c r="A1587">
        <v>3144</v>
      </c>
      <c r="B1587" s="4">
        <v>43947</v>
      </c>
      <c r="C1587" t="s">
        <v>11</v>
      </c>
      <c r="D1587" t="s">
        <v>52</v>
      </c>
      <c r="E1587" s="2" t="str">
        <f>VLOOKUP('SampleSuperstore - Main Data'!D1587,Reference!$A$26:$B$74,2,FALSE)</f>
        <v>East</v>
      </c>
      <c r="F1587" s="22" t="s">
        <v>13</v>
      </c>
      <c r="G1587" s="22" t="s">
        <v>26</v>
      </c>
      <c r="H1587" s="24">
        <f>VLOOKUP($G1587, Reference!$A$3:$C$20, 2,FALSE)*I1587</f>
        <v>12.5</v>
      </c>
      <c r="I1587" s="22">
        <v>5</v>
      </c>
      <c r="J1587" s="26" cm="1">
        <f t="array" ref="J1587">IFERROR(_xlfn.IFS(AND(C1587="Corporate", F1587="Technology"), 3%, C1587="Corporate", 1%),0%)</f>
        <v>0</v>
      </c>
      <c r="K1587" s="24">
        <f>VLOOKUP($G1587, Reference!$A$3:$C$20, 3,FALSE)*I1587</f>
        <v>10</v>
      </c>
      <c r="L1587" s="27">
        <f t="shared" si="48"/>
        <v>2.5</v>
      </c>
      <c r="M1587" s="27">
        <f t="shared" si="49"/>
        <v>2.5</v>
      </c>
    </row>
    <row r="1588" spans="1:13" x14ac:dyDescent="0.2">
      <c r="A1588">
        <v>3152</v>
      </c>
      <c r="B1588" s="4">
        <v>43948</v>
      </c>
      <c r="C1588" t="s">
        <v>11</v>
      </c>
      <c r="D1588" t="s">
        <v>34</v>
      </c>
      <c r="E1588" s="2" t="str">
        <f>VLOOKUP('SampleSuperstore - Main Data'!D1588,Reference!$A$26:$B$74,2,FALSE)</f>
        <v>South</v>
      </c>
      <c r="F1588" s="22" t="s">
        <v>23</v>
      </c>
      <c r="G1588" s="22" t="s">
        <v>24</v>
      </c>
      <c r="H1588" s="24">
        <f>VLOOKUP($G1588, Reference!$A$3:$C$20, 2,FALSE)*I1588</f>
        <v>99</v>
      </c>
      <c r="I1588" s="22">
        <v>1</v>
      </c>
      <c r="J1588" s="26" cm="1">
        <f t="array" ref="J1588">IFERROR(_xlfn.IFS(AND(C1588="Corporate", F1588="Technology"), 3%, C1588="Corporate", 1%),0%)</f>
        <v>0</v>
      </c>
      <c r="K1588" s="24">
        <f>VLOOKUP($G1588, Reference!$A$3:$C$20, 3,FALSE)*I1588</f>
        <v>79</v>
      </c>
      <c r="L1588" s="27">
        <f t="shared" si="48"/>
        <v>20</v>
      </c>
      <c r="M1588" s="27">
        <f t="shared" si="49"/>
        <v>20</v>
      </c>
    </row>
    <row r="1589" spans="1:13" x14ac:dyDescent="0.2">
      <c r="A1589">
        <v>3153</v>
      </c>
      <c r="B1589" s="4">
        <v>43948</v>
      </c>
      <c r="C1589" t="s">
        <v>11</v>
      </c>
      <c r="D1589" t="s">
        <v>22</v>
      </c>
      <c r="E1589" s="2" t="str">
        <f>VLOOKUP('SampleSuperstore - Main Data'!D1589,Reference!$A$26:$B$74,2,FALSE)</f>
        <v>West</v>
      </c>
      <c r="F1589" s="22" t="s">
        <v>13</v>
      </c>
      <c r="G1589" s="22" t="s">
        <v>26</v>
      </c>
      <c r="H1589" s="24">
        <f>VLOOKUP($G1589, Reference!$A$3:$C$20, 2,FALSE)*I1589</f>
        <v>12.5</v>
      </c>
      <c r="I1589" s="22">
        <v>5</v>
      </c>
      <c r="J1589" s="26" cm="1">
        <f t="array" ref="J1589">IFERROR(_xlfn.IFS(AND(C1589="Corporate", F1589="Technology"), 3%, C1589="Corporate", 1%),0%)</f>
        <v>0</v>
      </c>
      <c r="K1589" s="24">
        <f>VLOOKUP($G1589, Reference!$A$3:$C$20, 3,FALSE)*I1589</f>
        <v>10</v>
      </c>
      <c r="L1589" s="27">
        <f t="shared" si="48"/>
        <v>2.5</v>
      </c>
      <c r="M1589" s="27">
        <f t="shared" si="49"/>
        <v>2.5</v>
      </c>
    </row>
    <row r="1590" spans="1:13" x14ac:dyDescent="0.2">
      <c r="A1590">
        <v>3154</v>
      </c>
      <c r="B1590" s="4">
        <v>43948</v>
      </c>
      <c r="C1590" t="s">
        <v>11</v>
      </c>
      <c r="D1590" t="s">
        <v>75</v>
      </c>
      <c r="E1590" s="2" t="str">
        <f>VLOOKUP('SampleSuperstore - Main Data'!D1590,Reference!$A$26:$B$74,2,FALSE)</f>
        <v>South</v>
      </c>
      <c r="F1590" s="22" t="s">
        <v>13</v>
      </c>
      <c r="G1590" s="22" t="s">
        <v>26</v>
      </c>
      <c r="H1590" s="24">
        <f>VLOOKUP($G1590, Reference!$A$3:$C$20, 2,FALSE)*I1590</f>
        <v>15</v>
      </c>
      <c r="I1590" s="22">
        <v>6</v>
      </c>
      <c r="J1590" s="26" cm="1">
        <f t="array" ref="J1590">IFERROR(_xlfn.IFS(AND(C1590="Corporate", F1590="Technology"), 3%, C1590="Corporate", 1%),0%)</f>
        <v>0</v>
      </c>
      <c r="K1590" s="24">
        <f>VLOOKUP($G1590, Reference!$A$3:$C$20, 3,FALSE)*I1590</f>
        <v>12</v>
      </c>
      <c r="L1590" s="27">
        <f t="shared" si="48"/>
        <v>3</v>
      </c>
      <c r="M1590" s="27">
        <f t="shared" si="49"/>
        <v>3</v>
      </c>
    </row>
    <row r="1591" spans="1:13" x14ac:dyDescent="0.2">
      <c r="A1591">
        <v>3157</v>
      </c>
      <c r="B1591" s="4">
        <v>43948</v>
      </c>
      <c r="C1591" t="s">
        <v>11</v>
      </c>
      <c r="D1591" t="s">
        <v>19</v>
      </c>
      <c r="E1591" s="2" t="str">
        <f>VLOOKUP('SampleSuperstore - Main Data'!D1591,Reference!$A$26:$B$74,2,FALSE)</f>
        <v>East</v>
      </c>
      <c r="F1591" s="22" t="s">
        <v>29</v>
      </c>
      <c r="G1591" s="22" t="s">
        <v>50</v>
      </c>
      <c r="H1591" s="24">
        <f>VLOOKUP($G1591, Reference!$A$3:$C$20, 2,FALSE)*I1591</f>
        <v>995</v>
      </c>
      <c r="I1591" s="22">
        <v>5</v>
      </c>
      <c r="J1591" s="26" cm="1">
        <f t="array" ref="J1591">IFERROR(_xlfn.IFS(AND(C1591="Corporate", F1591="Technology"), 3%, C1591="Corporate", 1%),0%)</f>
        <v>0</v>
      </c>
      <c r="K1591" s="24">
        <f>VLOOKUP($G1591, Reference!$A$3:$C$20, 3,FALSE)*I1591</f>
        <v>825</v>
      </c>
      <c r="L1591" s="27">
        <f t="shared" si="48"/>
        <v>170</v>
      </c>
      <c r="M1591" s="27">
        <f t="shared" si="49"/>
        <v>170</v>
      </c>
    </row>
    <row r="1592" spans="1:13" x14ac:dyDescent="0.2">
      <c r="A1592">
        <v>3160</v>
      </c>
      <c r="B1592" s="4">
        <v>43948</v>
      </c>
      <c r="C1592" t="s">
        <v>11</v>
      </c>
      <c r="D1592" t="s">
        <v>75</v>
      </c>
      <c r="E1592" s="2" t="str">
        <f>VLOOKUP('SampleSuperstore - Main Data'!D1592,Reference!$A$26:$B$74,2,FALSE)</f>
        <v>South</v>
      </c>
      <c r="F1592" s="22" t="s">
        <v>13</v>
      </c>
      <c r="G1592" s="22" t="s">
        <v>26</v>
      </c>
      <c r="H1592" s="24">
        <f>VLOOKUP($G1592, Reference!$A$3:$C$20, 2,FALSE)*I1592</f>
        <v>7.5</v>
      </c>
      <c r="I1592" s="22">
        <v>3</v>
      </c>
      <c r="J1592" s="26" cm="1">
        <f t="array" ref="J1592">IFERROR(_xlfn.IFS(AND(C1592="Corporate", F1592="Technology"), 3%, C1592="Corporate", 1%),0%)</f>
        <v>0</v>
      </c>
      <c r="K1592" s="24">
        <f>VLOOKUP($G1592, Reference!$A$3:$C$20, 3,FALSE)*I1592</f>
        <v>6</v>
      </c>
      <c r="L1592" s="27">
        <f t="shared" si="48"/>
        <v>1.5</v>
      </c>
      <c r="M1592" s="27">
        <f t="shared" si="49"/>
        <v>1.5</v>
      </c>
    </row>
    <row r="1593" spans="1:13" x14ac:dyDescent="0.2">
      <c r="A1593">
        <v>3163</v>
      </c>
      <c r="B1593" s="4">
        <v>43948</v>
      </c>
      <c r="C1593" t="s">
        <v>11</v>
      </c>
      <c r="D1593" t="s">
        <v>57</v>
      </c>
      <c r="E1593" s="2" t="str">
        <f>VLOOKUP('SampleSuperstore - Main Data'!D1593,Reference!$A$26:$B$74,2,FALSE)</f>
        <v>South</v>
      </c>
      <c r="F1593" s="22" t="s">
        <v>13</v>
      </c>
      <c r="G1593" s="22" t="s">
        <v>14</v>
      </c>
      <c r="H1593" s="24">
        <f>VLOOKUP($G1593, Reference!$A$3:$C$20, 2,FALSE)*I1593</f>
        <v>225</v>
      </c>
      <c r="I1593" s="22">
        <v>5</v>
      </c>
      <c r="J1593" s="26" cm="1">
        <f t="array" ref="J1593">IFERROR(_xlfn.IFS(AND(C1593="Corporate", F1593="Technology"), 3%, C1593="Corporate", 1%),0%)</f>
        <v>0</v>
      </c>
      <c r="K1593" s="24">
        <f>VLOOKUP($G1593, Reference!$A$3:$C$20, 3,FALSE)*I1593</f>
        <v>175</v>
      </c>
      <c r="L1593" s="27">
        <f t="shared" si="48"/>
        <v>50</v>
      </c>
      <c r="M1593" s="27">
        <f t="shared" si="49"/>
        <v>50</v>
      </c>
    </row>
    <row r="1594" spans="1:13" x14ac:dyDescent="0.2">
      <c r="A1594">
        <v>3165</v>
      </c>
      <c r="B1594" s="4">
        <v>43948</v>
      </c>
      <c r="C1594" t="s">
        <v>11</v>
      </c>
      <c r="D1594" t="s">
        <v>15</v>
      </c>
      <c r="E1594" s="2" t="str">
        <f>VLOOKUP('SampleSuperstore - Main Data'!D1594,Reference!$A$26:$B$74,2,FALSE)</f>
        <v>West</v>
      </c>
      <c r="F1594" s="22" t="s">
        <v>29</v>
      </c>
      <c r="G1594" s="22" t="s">
        <v>30</v>
      </c>
      <c r="H1594" s="24">
        <f>VLOOKUP($G1594, Reference!$A$3:$C$20, 2,FALSE)*I1594</f>
        <v>2700</v>
      </c>
      <c r="I1594" s="22">
        <v>6</v>
      </c>
      <c r="J1594" s="26" cm="1">
        <f t="array" ref="J1594">IFERROR(_xlfn.IFS(AND(C1594="Corporate", F1594="Technology"), 3%, C1594="Corporate", 1%),0%)</f>
        <v>0</v>
      </c>
      <c r="K1594" s="24">
        <f>VLOOKUP($G1594, Reference!$A$3:$C$20, 3,FALSE)*I1594</f>
        <v>2400</v>
      </c>
      <c r="L1594" s="27">
        <f t="shared" si="48"/>
        <v>300</v>
      </c>
      <c r="M1594" s="27">
        <f t="shared" si="49"/>
        <v>300</v>
      </c>
    </row>
    <row r="1595" spans="1:13" x14ac:dyDescent="0.2">
      <c r="A1595">
        <v>3166</v>
      </c>
      <c r="B1595" s="4">
        <v>43948</v>
      </c>
      <c r="C1595" t="s">
        <v>11</v>
      </c>
      <c r="D1595" t="s">
        <v>15</v>
      </c>
      <c r="E1595" s="2" t="str">
        <f>VLOOKUP('SampleSuperstore - Main Data'!D1595,Reference!$A$26:$B$74,2,FALSE)</f>
        <v>West</v>
      </c>
      <c r="F1595" s="22" t="s">
        <v>29</v>
      </c>
      <c r="G1595" s="22" t="s">
        <v>50</v>
      </c>
      <c r="H1595" s="24">
        <f>VLOOKUP($G1595, Reference!$A$3:$C$20, 2,FALSE)*I1595</f>
        <v>398</v>
      </c>
      <c r="I1595" s="22">
        <v>2</v>
      </c>
      <c r="J1595" s="26" cm="1">
        <f t="array" ref="J1595">IFERROR(_xlfn.IFS(AND(C1595="Corporate", F1595="Technology"), 3%, C1595="Corporate", 1%),0%)</f>
        <v>0</v>
      </c>
      <c r="K1595" s="24">
        <f>VLOOKUP($G1595, Reference!$A$3:$C$20, 3,FALSE)*I1595</f>
        <v>330</v>
      </c>
      <c r="L1595" s="27">
        <f t="shared" si="48"/>
        <v>68</v>
      </c>
      <c r="M1595" s="27">
        <f t="shared" si="49"/>
        <v>68</v>
      </c>
    </row>
    <row r="1596" spans="1:13" x14ac:dyDescent="0.2">
      <c r="A1596">
        <v>3167</v>
      </c>
      <c r="B1596" s="4">
        <v>43948</v>
      </c>
      <c r="C1596" t="s">
        <v>11</v>
      </c>
      <c r="D1596" t="s">
        <v>46</v>
      </c>
      <c r="E1596" s="2" t="str">
        <f>VLOOKUP('SampleSuperstore - Main Data'!D1596,Reference!$A$26:$B$74,2,FALSE)</f>
        <v>Central</v>
      </c>
      <c r="F1596" s="22" t="s">
        <v>13</v>
      </c>
      <c r="G1596" s="22" t="s">
        <v>35</v>
      </c>
      <c r="H1596" s="24">
        <f>VLOOKUP($G1596, Reference!$A$3:$C$20, 2,FALSE)*I1596</f>
        <v>168</v>
      </c>
      <c r="I1596" s="22">
        <v>7</v>
      </c>
      <c r="J1596" s="26" cm="1">
        <f t="array" ref="J1596">IFERROR(_xlfn.IFS(AND(C1596="Corporate", F1596="Technology"), 3%, C1596="Corporate", 1%),0%)</f>
        <v>0</v>
      </c>
      <c r="K1596" s="24">
        <f>VLOOKUP($G1596, Reference!$A$3:$C$20, 3,FALSE)*I1596</f>
        <v>133</v>
      </c>
      <c r="L1596" s="27">
        <f t="shared" si="48"/>
        <v>35</v>
      </c>
      <c r="M1596" s="27">
        <f t="shared" si="49"/>
        <v>35</v>
      </c>
    </row>
    <row r="1597" spans="1:13" x14ac:dyDescent="0.2">
      <c r="A1597">
        <v>3168</v>
      </c>
      <c r="B1597" s="4">
        <v>43948</v>
      </c>
      <c r="C1597" t="s">
        <v>11</v>
      </c>
      <c r="D1597" t="s">
        <v>15</v>
      </c>
      <c r="E1597" s="2" t="str">
        <f>VLOOKUP('SampleSuperstore - Main Data'!D1597,Reference!$A$26:$B$74,2,FALSE)</f>
        <v>West</v>
      </c>
      <c r="F1597" s="22" t="s">
        <v>23</v>
      </c>
      <c r="G1597" s="22" t="s">
        <v>37</v>
      </c>
      <c r="H1597" s="24">
        <f>VLOOKUP($G1597, Reference!$A$3:$C$20, 2,FALSE)*I1597</f>
        <v>63</v>
      </c>
      <c r="I1597" s="22">
        <v>7</v>
      </c>
      <c r="J1597" s="26" cm="1">
        <f t="array" ref="J1597">IFERROR(_xlfn.IFS(AND(C1597="Corporate", F1597="Technology"), 3%, C1597="Corporate", 1%),0%)</f>
        <v>0</v>
      </c>
      <c r="K1597" s="24">
        <f>VLOOKUP($G1597, Reference!$A$3:$C$20, 3,FALSE)*I1597</f>
        <v>35</v>
      </c>
      <c r="L1597" s="27">
        <f t="shared" si="48"/>
        <v>28</v>
      </c>
      <c r="M1597" s="27">
        <f t="shared" si="49"/>
        <v>28</v>
      </c>
    </row>
    <row r="1598" spans="1:13" x14ac:dyDescent="0.2">
      <c r="A1598">
        <v>3169</v>
      </c>
      <c r="B1598" s="4">
        <v>43948</v>
      </c>
      <c r="C1598" t="s">
        <v>11</v>
      </c>
      <c r="D1598" t="s">
        <v>34</v>
      </c>
      <c r="E1598" s="2" t="str">
        <f>VLOOKUP('SampleSuperstore - Main Data'!D1598,Reference!$A$26:$B$74,2,FALSE)</f>
        <v>South</v>
      </c>
      <c r="F1598" s="22" t="s">
        <v>13</v>
      </c>
      <c r="G1598" s="22" t="s">
        <v>20</v>
      </c>
      <c r="H1598" s="24">
        <f>VLOOKUP($G1598, Reference!$A$3:$C$20, 2,FALSE)*I1598</f>
        <v>17</v>
      </c>
      <c r="I1598" s="22">
        <v>1</v>
      </c>
      <c r="J1598" s="26" cm="1">
        <f t="array" ref="J1598">IFERROR(_xlfn.IFS(AND(C1598="Corporate", F1598="Technology"), 3%, C1598="Corporate", 1%),0%)</f>
        <v>0</v>
      </c>
      <c r="K1598" s="24">
        <f>VLOOKUP($G1598, Reference!$A$3:$C$20, 3,FALSE)*I1598</f>
        <v>10</v>
      </c>
      <c r="L1598" s="27">
        <f t="shared" si="48"/>
        <v>7</v>
      </c>
      <c r="M1598" s="27">
        <f t="shared" si="49"/>
        <v>7</v>
      </c>
    </row>
    <row r="1599" spans="1:13" x14ac:dyDescent="0.2">
      <c r="A1599">
        <v>3170</v>
      </c>
      <c r="B1599" s="4">
        <v>43948</v>
      </c>
      <c r="C1599" t="s">
        <v>11</v>
      </c>
      <c r="D1599" t="s">
        <v>36</v>
      </c>
      <c r="E1599" s="2" t="str">
        <f>VLOOKUP('SampleSuperstore - Main Data'!D1599,Reference!$A$26:$B$74,2,FALSE)</f>
        <v>East</v>
      </c>
      <c r="F1599" s="22" t="s">
        <v>29</v>
      </c>
      <c r="G1599" s="22" t="s">
        <v>33</v>
      </c>
      <c r="H1599" s="24">
        <f>VLOOKUP($G1599, Reference!$A$3:$C$20, 2,FALSE)*I1599</f>
        <v>40</v>
      </c>
      <c r="I1599" s="22">
        <v>8</v>
      </c>
      <c r="J1599" s="26" cm="1">
        <f t="array" ref="J1599">IFERROR(_xlfn.IFS(AND(C1599="Corporate", F1599="Technology"), 3%, C1599="Corporate", 1%),0%)</f>
        <v>0</v>
      </c>
      <c r="K1599" s="24">
        <f>VLOOKUP($G1599, Reference!$A$3:$C$20, 3,FALSE)*I1599</f>
        <v>20</v>
      </c>
      <c r="L1599" s="27">
        <f t="shared" si="48"/>
        <v>20</v>
      </c>
      <c r="M1599" s="27">
        <f t="shared" si="49"/>
        <v>20</v>
      </c>
    </row>
    <row r="1600" spans="1:13" x14ac:dyDescent="0.2">
      <c r="A1600">
        <v>3171</v>
      </c>
      <c r="B1600" s="4">
        <v>43948</v>
      </c>
      <c r="C1600" t="s">
        <v>11</v>
      </c>
      <c r="D1600" t="s">
        <v>25</v>
      </c>
      <c r="E1600" s="2" t="str">
        <f>VLOOKUP('SampleSuperstore - Main Data'!D1600,Reference!$A$26:$B$74,2,FALSE)</f>
        <v>Central</v>
      </c>
      <c r="F1600" s="22" t="s">
        <v>23</v>
      </c>
      <c r="G1600" s="22" t="s">
        <v>37</v>
      </c>
      <c r="H1600" s="24">
        <f>VLOOKUP($G1600, Reference!$A$3:$C$20, 2,FALSE)*I1600</f>
        <v>27</v>
      </c>
      <c r="I1600" s="22">
        <v>3</v>
      </c>
      <c r="J1600" s="26" cm="1">
        <f t="array" ref="J1600">IFERROR(_xlfn.IFS(AND(C1600="Corporate", F1600="Technology"), 3%, C1600="Corporate", 1%),0%)</f>
        <v>0</v>
      </c>
      <c r="K1600" s="24">
        <f>VLOOKUP($G1600, Reference!$A$3:$C$20, 3,FALSE)*I1600</f>
        <v>15</v>
      </c>
      <c r="L1600" s="27">
        <f t="shared" si="48"/>
        <v>12</v>
      </c>
      <c r="M1600" s="27">
        <f t="shared" si="49"/>
        <v>12</v>
      </c>
    </row>
    <row r="1601" spans="1:13" x14ac:dyDescent="0.2">
      <c r="A1601">
        <v>3172</v>
      </c>
      <c r="B1601" s="4">
        <v>43948</v>
      </c>
      <c r="C1601" t="s">
        <v>11</v>
      </c>
      <c r="D1601" t="s">
        <v>19</v>
      </c>
      <c r="E1601" s="2" t="str">
        <f>VLOOKUP('SampleSuperstore - Main Data'!D1601,Reference!$A$26:$B$74,2,FALSE)</f>
        <v>East</v>
      </c>
      <c r="F1601" s="22" t="s">
        <v>13</v>
      </c>
      <c r="G1601" s="22" t="s">
        <v>16</v>
      </c>
      <c r="H1601" s="24">
        <f>VLOOKUP($G1601, Reference!$A$3:$C$20, 2,FALSE)*I1601</f>
        <v>38</v>
      </c>
      <c r="I1601" s="22">
        <v>2</v>
      </c>
      <c r="J1601" s="26" cm="1">
        <f t="array" ref="J1601">IFERROR(_xlfn.IFS(AND(C1601="Corporate", F1601="Technology"), 3%, C1601="Corporate", 1%),0%)</f>
        <v>0</v>
      </c>
      <c r="K1601" s="24">
        <f>VLOOKUP($G1601, Reference!$A$3:$C$20, 3,FALSE)*I1601</f>
        <v>20</v>
      </c>
      <c r="L1601" s="27">
        <f t="shared" si="48"/>
        <v>18</v>
      </c>
      <c r="M1601" s="27">
        <f t="shared" si="49"/>
        <v>18</v>
      </c>
    </row>
    <row r="1602" spans="1:13" x14ac:dyDescent="0.2">
      <c r="A1602">
        <v>3178</v>
      </c>
      <c r="B1602" s="4">
        <v>43949</v>
      </c>
      <c r="C1602" t="s">
        <v>11</v>
      </c>
      <c r="D1602" t="s">
        <v>15</v>
      </c>
      <c r="E1602" s="2" t="str">
        <f>VLOOKUP('SampleSuperstore - Main Data'!D1602,Reference!$A$26:$B$74,2,FALSE)</f>
        <v>West</v>
      </c>
      <c r="F1602" s="22" t="s">
        <v>29</v>
      </c>
      <c r="G1602" s="22" t="s">
        <v>50</v>
      </c>
      <c r="H1602" s="24">
        <f>VLOOKUP($G1602, Reference!$A$3:$C$20, 2,FALSE)*I1602</f>
        <v>796</v>
      </c>
      <c r="I1602" s="22">
        <v>4</v>
      </c>
      <c r="J1602" s="26" cm="1">
        <f t="array" ref="J1602">IFERROR(_xlfn.IFS(AND(C1602="Corporate", F1602="Technology"), 3%, C1602="Corporate", 1%),0%)</f>
        <v>0</v>
      </c>
      <c r="K1602" s="24">
        <f>VLOOKUP($G1602, Reference!$A$3:$C$20, 3,FALSE)*I1602</f>
        <v>660</v>
      </c>
      <c r="L1602" s="27">
        <f t="shared" ref="L1602:L1665" si="50">H1602-K1602</f>
        <v>136</v>
      </c>
      <c r="M1602" s="27">
        <f t="shared" ref="M1602:M1665" si="51">H1602*(1-J1602)-K1602</f>
        <v>136</v>
      </c>
    </row>
    <row r="1603" spans="1:13" x14ac:dyDescent="0.2">
      <c r="A1603">
        <v>3179</v>
      </c>
      <c r="B1603" s="4">
        <v>43949</v>
      </c>
      <c r="C1603" t="s">
        <v>11</v>
      </c>
      <c r="D1603" t="s">
        <v>36</v>
      </c>
      <c r="E1603" s="2" t="str">
        <f>VLOOKUP('SampleSuperstore - Main Data'!D1603,Reference!$A$26:$B$74,2,FALSE)</f>
        <v>East</v>
      </c>
      <c r="F1603" s="22" t="s">
        <v>13</v>
      </c>
      <c r="G1603" s="22" t="s">
        <v>26</v>
      </c>
      <c r="H1603" s="24">
        <f>VLOOKUP($G1603, Reference!$A$3:$C$20, 2,FALSE)*I1603</f>
        <v>7.5</v>
      </c>
      <c r="I1603" s="22">
        <v>3</v>
      </c>
      <c r="J1603" s="26" cm="1">
        <f t="array" ref="J1603">IFERROR(_xlfn.IFS(AND(C1603="Corporate", F1603="Technology"), 3%, C1603="Corporate", 1%),0%)</f>
        <v>0</v>
      </c>
      <c r="K1603" s="24">
        <f>VLOOKUP($G1603, Reference!$A$3:$C$20, 3,FALSE)*I1603</f>
        <v>6</v>
      </c>
      <c r="L1603" s="27">
        <f t="shared" si="50"/>
        <v>1.5</v>
      </c>
      <c r="M1603" s="27">
        <f t="shared" si="51"/>
        <v>1.5</v>
      </c>
    </row>
    <row r="1604" spans="1:13" x14ac:dyDescent="0.2">
      <c r="A1604">
        <v>3182</v>
      </c>
      <c r="B1604" s="4">
        <v>43949</v>
      </c>
      <c r="C1604" t="s">
        <v>11</v>
      </c>
      <c r="D1604" t="s">
        <v>40</v>
      </c>
      <c r="E1604" s="2" t="str">
        <f>VLOOKUP('SampleSuperstore - Main Data'!D1604,Reference!$A$26:$B$74,2,FALSE)</f>
        <v>East</v>
      </c>
      <c r="F1604" s="22" t="s">
        <v>29</v>
      </c>
      <c r="G1604" s="22" t="s">
        <v>50</v>
      </c>
      <c r="H1604" s="24">
        <f>VLOOKUP($G1604, Reference!$A$3:$C$20, 2,FALSE)*I1604</f>
        <v>597</v>
      </c>
      <c r="I1604" s="22">
        <v>3</v>
      </c>
      <c r="J1604" s="26" cm="1">
        <f t="array" ref="J1604">IFERROR(_xlfn.IFS(AND(C1604="Corporate", F1604="Technology"), 3%, C1604="Corporate", 1%),0%)</f>
        <v>0</v>
      </c>
      <c r="K1604" s="24">
        <f>VLOOKUP($G1604, Reference!$A$3:$C$20, 3,FALSE)*I1604</f>
        <v>495</v>
      </c>
      <c r="L1604" s="27">
        <f t="shared" si="50"/>
        <v>102</v>
      </c>
      <c r="M1604" s="27">
        <f t="shared" si="51"/>
        <v>102</v>
      </c>
    </row>
    <row r="1605" spans="1:13" x14ac:dyDescent="0.2">
      <c r="A1605">
        <v>3183</v>
      </c>
      <c r="B1605" s="4">
        <v>43949</v>
      </c>
      <c r="C1605" t="s">
        <v>11</v>
      </c>
      <c r="D1605" t="s">
        <v>36</v>
      </c>
      <c r="E1605" s="2" t="str">
        <f>VLOOKUP('SampleSuperstore - Main Data'!D1605,Reference!$A$26:$B$74,2,FALSE)</f>
        <v>East</v>
      </c>
      <c r="F1605" s="22" t="s">
        <v>13</v>
      </c>
      <c r="G1605" s="22" t="s">
        <v>20</v>
      </c>
      <c r="H1605" s="24">
        <f>VLOOKUP($G1605, Reference!$A$3:$C$20, 2,FALSE)*I1605</f>
        <v>51</v>
      </c>
      <c r="I1605" s="22">
        <v>3</v>
      </c>
      <c r="J1605" s="26" cm="1">
        <f t="array" ref="J1605">IFERROR(_xlfn.IFS(AND(C1605="Corporate", F1605="Technology"), 3%, C1605="Corporate", 1%),0%)</f>
        <v>0</v>
      </c>
      <c r="K1605" s="24">
        <f>VLOOKUP($G1605, Reference!$A$3:$C$20, 3,FALSE)*I1605</f>
        <v>30</v>
      </c>
      <c r="L1605" s="27">
        <f t="shared" si="50"/>
        <v>21</v>
      </c>
      <c r="M1605" s="27">
        <f t="shared" si="51"/>
        <v>21</v>
      </c>
    </row>
    <row r="1606" spans="1:13" x14ac:dyDescent="0.2">
      <c r="A1606">
        <v>3184</v>
      </c>
      <c r="B1606" s="4">
        <v>43949</v>
      </c>
      <c r="C1606" t="s">
        <v>11</v>
      </c>
      <c r="D1606" t="s">
        <v>42</v>
      </c>
      <c r="E1606" s="2" t="str">
        <f>VLOOKUP('SampleSuperstore - Main Data'!D1606,Reference!$A$26:$B$74,2,FALSE)</f>
        <v>East</v>
      </c>
      <c r="F1606" s="22" t="s">
        <v>13</v>
      </c>
      <c r="G1606" s="22" t="s">
        <v>14</v>
      </c>
      <c r="H1606" s="24">
        <f>VLOOKUP($G1606, Reference!$A$3:$C$20, 2,FALSE)*I1606</f>
        <v>225</v>
      </c>
      <c r="I1606" s="22">
        <v>5</v>
      </c>
      <c r="J1606" s="26" cm="1">
        <f t="array" ref="J1606">IFERROR(_xlfn.IFS(AND(C1606="Corporate", F1606="Technology"), 3%, C1606="Corporate", 1%),0%)</f>
        <v>0</v>
      </c>
      <c r="K1606" s="24">
        <f>VLOOKUP($G1606, Reference!$A$3:$C$20, 3,FALSE)*I1606</f>
        <v>175</v>
      </c>
      <c r="L1606" s="27">
        <f t="shared" si="50"/>
        <v>50</v>
      </c>
      <c r="M1606" s="27">
        <f t="shared" si="51"/>
        <v>50</v>
      </c>
    </row>
    <row r="1607" spans="1:13" x14ac:dyDescent="0.2">
      <c r="A1607">
        <v>3187</v>
      </c>
      <c r="B1607" s="4">
        <v>43949</v>
      </c>
      <c r="C1607" t="s">
        <v>11</v>
      </c>
      <c r="D1607" t="s">
        <v>36</v>
      </c>
      <c r="E1607" s="2" t="str">
        <f>VLOOKUP('SampleSuperstore - Main Data'!D1607,Reference!$A$26:$B$74,2,FALSE)</f>
        <v>East</v>
      </c>
      <c r="F1607" s="22" t="s">
        <v>13</v>
      </c>
      <c r="G1607" s="22" t="s">
        <v>53</v>
      </c>
      <c r="H1607" s="24">
        <f>VLOOKUP($G1607, Reference!$A$3:$C$20, 2,FALSE)*I1607</f>
        <v>48</v>
      </c>
      <c r="I1607" s="22">
        <v>4</v>
      </c>
      <c r="J1607" s="26" cm="1">
        <f t="array" ref="J1607">IFERROR(_xlfn.IFS(AND(C1607="Corporate", F1607="Technology"), 3%, C1607="Corporate", 1%),0%)</f>
        <v>0</v>
      </c>
      <c r="K1607" s="24">
        <f>VLOOKUP($G1607, Reference!$A$3:$C$20, 3,FALSE)*I1607</f>
        <v>36</v>
      </c>
      <c r="L1607" s="27">
        <f t="shared" si="50"/>
        <v>12</v>
      </c>
      <c r="M1607" s="27">
        <f t="shared" si="51"/>
        <v>12</v>
      </c>
    </row>
    <row r="1608" spans="1:13" x14ac:dyDescent="0.2">
      <c r="A1608">
        <v>3189</v>
      </c>
      <c r="B1608" s="4">
        <v>43949</v>
      </c>
      <c r="C1608" t="s">
        <v>11</v>
      </c>
      <c r="D1608" t="s">
        <v>32</v>
      </c>
      <c r="E1608" s="2" t="str">
        <f>VLOOKUP('SampleSuperstore - Main Data'!D1608,Reference!$A$26:$B$74,2,FALSE)</f>
        <v>South</v>
      </c>
      <c r="F1608" s="22" t="s">
        <v>13</v>
      </c>
      <c r="G1608" s="22" t="s">
        <v>20</v>
      </c>
      <c r="H1608" s="24">
        <f>VLOOKUP($G1608, Reference!$A$3:$C$20, 2,FALSE)*I1608</f>
        <v>51</v>
      </c>
      <c r="I1608" s="22">
        <v>3</v>
      </c>
      <c r="J1608" s="26" cm="1">
        <f t="array" ref="J1608">IFERROR(_xlfn.IFS(AND(C1608="Corporate", F1608="Technology"), 3%, C1608="Corporate", 1%),0%)</f>
        <v>0</v>
      </c>
      <c r="K1608" s="24">
        <f>VLOOKUP($G1608, Reference!$A$3:$C$20, 3,FALSE)*I1608</f>
        <v>30</v>
      </c>
      <c r="L1608" s="27">
        <f t="shared" si="50"/>
        <v>21</v>
      </c>
      <c r="M1608" s="27">
        <f t="shared" si="51"/>
        <v>21</v>
      </c>
    </row>
    <row r="1609" spans="1:13" x14ac:dyDescent="0.2">
      <c r="A1609">
        <v>3190</v>
      </c>
      <c r="B1609" s="4">
        <v>43949</v>
      </c>
      <c r="C1609" t="s">
        <v>11</v>
      </c>
      <c r="D1609" t="s">
        <v>21</v>
      </c>
      <c r="E1609" s="2" t="str">
        <f>VLOOKUP('SampleSuperstore - Main Data'!D1609,Reference!$A$26:$B$74,2,FALSE)</f>
        <v>West</v>
      </c>
      <c r="F1609" s="22" t="s">
        <v>13</v>
      </c>
      <c r="G1609" s="22" t="s">
        <v>26</v>
      </c>
      <c r="H1609" s="24">
        <f>VLOOKUP($G1609, Reference!$A$3:$C$20, 2,FALSE)*I1609</f>
        <v>5</v>
      </c>
      <c r="I1609" s="22">
        <v>2</v>
      </c>
      <c r="J1609" s="26" cm="1">
        <f t="array" ref="J1609">IFERROR(_xlfn.IFS(AND(C1609="Corporate", F1609="Technology"), 3%, C1609="Corporate", 1%),0%)</f>
        <v>0</v>
      </c>
      <c r="K1609" s="24">
        <f>VLOOKUP($G1609, Reference!$A$3:$C$20, 3,FALSE)*I1609</f>
        <v>4</v>
      </c>
      <c r="L1609" s="27">
        <f t="shared" si="50"/>
        <v>1</v>
      </c>
      <c r="M1609" s="27">
        <f t="shared" si="51"/>
        <v>1</v>
      </c>
    </row>
    <row r="1610" spans="1:13" x14ac:dyDescent="0.2">
      <c r="A1610">
        <v>3192</v>
      </c>
      <c r="B1610" s="4">
        <v>43949</v>
      </c>
      <c r="C1610" t="s">
        <v>11</v>
      </c>
      <c r="D1610" t="s">
        <v>34</v>
      </c>
      <c r="E1610" s="2" t="str">
        <f>VLOOKUP('SampleSuperstore - Main Data'!D1610,Reference!$A$26:$B$74,2,FALSE)</f>
        <v>South</v>
      </c>
      <c r="F1610" s="22" t="s">
        <v>13</v>
      </c>
      <c r="G1610" s="22" t="s">
        <v>49</v>
      </c>
      <c r="H1610" s="24">
        <f>VLOOKUP($G1610, Reference!$A$3:$C$20, 2,FALSE)*I1610</f>
        <v>360</v>
      </c>
      <c r="I1610" s="22">
        <v>9</v>
      </c>
      <c r="J1610" s="26" cm="1">
        <f t="array" ref="J1610">IFERROR(_xlfn.IFS(AND(C1610="Corporate", F1610="Technology"), 3%, C1610="Corporate", 1%),0%)</f>
        <v>0</v>
      </c>
      <c r="K1610" s="24">
        <f>VLOOKUP($G1610, Reference!$A$3:$C$20, 3,FALSE)*I1610</f>
        <v>315</v>
      </c>
      <c r="L1610" s="27">
        <f t="shared" si="50"/>
        <v>45</v>
      </c>
      <c r="M1610" s="27">
        <f t="shared" si="51"/>
        <v>45</v>
      </c>
    </row>
    <row r="1611" spans="1:13" x14ac:dyDescent="0.2">
      <c r="A1611">
        <v>3193</v>
      </c>
      <c r="B1611" s="4">
        <v>43949</v>
      </c>
      <c r="C1611" t="s">
        <v>11</v>
      </c>
      <c r="D1611" t="s">
        <v>31</v>
      </c>
      <c r="E1611" s="2" t="str">
        <f>VLOOKUP('SampleSuperstore - Main Data'!D1611,Reference!$A$26:$B$74,2,FALSE)</f>
        <v>Central</v>
      </c>
      <c r="F1611" s="22" t="s">
        <v>13</v>
      </c>
      <c r="G1611" s="22" t="s">
        <v>49</v>
      </c>
      <c r="H1611" s="24">
        <f>VLOOKUP($G1611, Reference!$A$3:$C$20, 2,FALSE)*I1611</f>
        <v>120</v>
      </c>
      <c r="I1611" s="22">
        <v>3</v>
      </c>
      <c r="J1611" s="26" cm="1">
        <f t="array" ref="J1611">IFERROR(_xlfn.IFS(AND(C1611="Corporate", F1611="Technology"), 3%, C1611="Corporate", 1%),0%)</f>
        <v>0</v>
      </c>
      <c r="K1611" s="24">
        <f>VLOOKUP($G1611, Reference!$A$3:$C$20, 3,FALSE)*I1611</f>
        <v>105</v>
      </c>
      <c r="L1611" s="27">
        <f t="shared" si="50"/>
        <v>15</v>
      </c>
      <c r="M1611" s="27">
        <f t="shared" si="51"/>
        <v>15</v>
      </c>
    </row>
    <row r="1612" spans="1:13" x14ac:dyDescent="0.2">
      <c r="A1612">
        <v>3194</v>
      </c>
      <c r="B1612" s="4">
        <v>43949</v>
      </c>
      <c r="C1612" t="s">
        <v>11</v>
      </c>
      <c r="D1612" t="s">
        <v>15</v>
      </c>
      <c r="E1612" s="2" t="str">
        <f>VLOOKUP('SampleSuperstore - Main Data'!D1612,Reference!$A$26:$B$74,2,FALSE)</f>
        <v>West</v>
      </c>
      <c r="F1612" s="22" t="s">
        <v>13</v>
      </c>
      <c r="G1612" s="22" t="s">
        <v>26</v>
      </c>
      <c r="H1612" s="24">
        <f>VLOOKUP($G1612, Reference!$A$3:$C$20, 2,FALSE)*I1612</f>
        <v>7.5</v>
      </c>
      <c r="I1612" s="22">
        <v>3</v>
      </c>
      <c r="J1612" s="26" cm="1">
        <f t="array" ref="J1612">IFERROR(_xlfn.IFS(AND(C1612="Corporate", F1612="Technology"), 3%, C1612="Corporate", 1%),0%)</f>
        <v>0</v>
      </c>
      <c r="K1612" s="24">
        <f>VLOOKUP($G1612, Reference!$A$3:$C$20, 3,FALSE)*I1612</f>
        <v>6</v>
      </c>
      <c r="L1612" s="27">
        <f t="shared" si="50"/>
        <v>1.5</v>
      </c>
      <c r="M1612" s="27">
        <f t="shared" si="51"/>
        <v>1.5</v>
      </c>
    </row>
    <row r="1613" spans="1:13" x14ac:dyDescent="0.2">
      <c r="A1613">
        <v>3195</v>
      </c>
      <c r="B1613" s="4">
        <v>43949</v>
      </c>
      <c r="C1613" t="s">
        <v>11</v>
      </c>
      <c r="D1613" t="s">
        <v>69</v>
      </c>
      <c r="E1613" s="2" t="str">
        <f>VLOOKUP('SampleSuperstore - Main Data'!D1613,Reference!$A$26:$B$74,2,FALSE)</f>
        <v>Central</v>
      </c>
      <c r="F1613" s="22" t="s">
        <v>13</v>
      </c>
      <c r="G1613" s="22" t="s">
        <v>20</v>
      </c>
      <c r="H1613" s="24">
        <f>VLOOKUP($G1613, Reference!$A$3:$C$20, 2,FALSE)*I1613</f>
        <v>68</v>
      </c>
      <c r="I1613" s="22">
        <v>4</v>
      </c>
      <c r="J1613" s="26" cm="1">
        <f t="array" ref="J1613">IFERROR(_xlfn.IFS(AND(C1613="Corporate", F1613="Technology"), 3%, C1613="Corporate", 1%),0%)</f>
        <v>0</v>
      </c>
      <c r="K1613" s="24">
        <f>VLOOKUP($G1613, Reference!$A$3:$C$20, 3,FALSE)*I1613</f>
        <v>40</v>
      </c>
      <c r="L1613" s="27">
        <f t="shared" si="50"/>
        <v>28</v>
      </c>
      <c r="M1613" s="27">
        <f t="shared" si="51"/>
        <v>28</v>
      </c>
    </row>
    <row r="1614" spans="1:13" x14ac:dyDescent="0.2">
      <c r="A1614">
        <v>3196</v>
      </c>
      <c r="B1614" s="4">
        <v>43949</v>
      </c>
      <c r="C1614" t="s">
        <v>11</v>
      </c>
      <c r="D1614" t="s">
        <v>43</v>
      </c>
      <c r="E1614" s="2" t="str">
        <f>VLOOKUP('SampleSuperstore - Main Data'!D1614,Reference!$A$26:$B$74,2,FALSE)</f>
        <v>West</v>
      </c>
      <c r="F1614" s="22" t="s">
        <v>13</v>
      </c>
      <c r="G1614" s="22" t="s">
        <v>14</v>
      </c>
      <c r="H1614" s="24">
        <f>VLOOKUP($G1614, Reference!$A$3:$C$20, 2,FALSE)*I1614</f>
        <v>270</v>
      </c>
      <c r="I1614" s="22">
        <v>6</v>
      </c>
      <c r="J1614" s="26" cm="1">
        <f t="array" ref="J1614">IFERROR(_xlfn.IFS(AND(C1614="Corporate", F1614="Technology"), 3%, C1614="Corporate", 1%),0%)</f>
        <v>0</v>
      </c>
      <c r="K1614" s="24">
        <f>VLOOKUP($G1614, Reference!$A$3:$C$20, 3,FALSE)*I1614</f>
        <v>210</v>
      </c>
      <c r="L1614" s="27">
        <f t="shared" si="50"/>
        <v>60</v>
      </c>
      <c r="M1614" s="27">
        <f t="shared" si="51"/>
        <v>60</v>
      </c>
    </row>
    <row r="1615" spans="1:13" x14ac:dyDescent="0.2">
      <c r="A1615">
        <v>3198</v>
      </c>
      <c r="B1615" s="4">
        <v>43949</v>
      </c>
      <c r="C1615" t="s">
        <v>11</v>
      </c>
      <c r="D1615" t="s">
        <v>36</v>
      </c>
      <c r="E1615" s="2" t="str">
        <f>VLOOKUP('SampleSuperstore - Main Data'!D1615,Reference!$A$26:$B$74,2,FALSE)</f>
        <v>East</v>
      </c>
      <c r="F1615" s="22" t="s">
        <v>13</v>
      </c>
      <c r="G1615" s="22" t="s">
        <v>14</v>
      </c>
      <c r="H1615" s="24">
        <f>VLOOKUP($G1615, Reference!$A$3:$C$20, 2,FALSE)*I1615</f>
        <v>90</v>
      </c>
      <c r="I1615" s="22">
        <v>2</v>
      </c>
      <c r="J1615" s="26" cm="1">
        <f t="array" ref="J1615">IFERROR(_xlfn.IFS(AND(C1615="Corporate", F1615="Technology"), 3%, C1615="Corporate", 1%),0%)</f>
        <v>0</v>
      </c>
      <c r="K1615" s="24">
        <f>VLOOKUP($G1615, Reference!$A$3:$C$20, 3,FALSE)*I1615</f>
        <v>70</v>
      </c>
      <c r="L1615" s="27">
        <f t="shared" si="50"/>
        <v>20</v>
      </c>
      <c r="M1615" s="27">
        <f t="shared" si="51"/>
        <v>20</v>
      </c>
    </row>
    <row r="1616" spans="1:13" x14ac:dyDescent="0.2">
      <c r="A1616">
        <v>3201</v>
      </c>
      <c r="B1616" s="4">
        <v>43949</v>
      </c>
      <c r="C1616" t="s">
        <v>11</v>
      </c>
      <c r="D1616" t="s">
        <v>19</v>
      </c>
      <c r="E1616" s="2" t="str">
        <f>VLOOKUP('SampleSuperstore - Main Data'!D1616,Reference!$A$26:$B$74,2,FALSE)</f>
        <v>East</v>
      </c>
      <c r="F1616" s="22" t="s">
        <v>13</v>
      </c>
      <c r="G1616" s="22" t="s">
        <v>14</v>
      </c>
      <c r="H1616" s="24">
        <f>VLOOKUP($G1616, Reference!$A$3:$C$20, 2,FALSE)*I1616</f>
        <v>45</v>
      </c>
      <c r="I1616" s="22">
        <v>1</v>
      </c>
      <c r="J1616" s="26" cm="1">
        <f t="array" ref="J1616">IFERROR(_xlfn.IFS(AND(C1616="Corporate", F1616="Technology"), 3%, C1616="Corporate", 1%),0%)</f>
        <v>0</v>
      </c>
      <c r="K1616" s="24">
        <f>VLOOKUP($G1616, Reference!$A$3:$C$20, 3,FALSE)*I1616</f>
        <v>35</v>
      </c>
      <c r="L1616" s="27">
        <f t="shared" si="50"/>
        <v>10</v>
      </c>
      <c r="M1616" s="27">
        <f t="shared" si="51"/>
        <v>10</v>
      </c>
    </row>
    <row r="1617" spans="1:13" x14ac:dyDescent="0.2">
      <c r="A1617">
        <v>3202</v>
      </c>
      <c r="B1617" s="4">
        <v>43949</v>
      </c>
      <c r="C1617" t="s">
        <v>11</v>
      </c>
      <c r="D1617" t="s">
        <v>73</v>
      </c>
      <c r="E1617" s="2" t="str">
        <f>VLOOKUP('SampleSuperstore - Main Data'!D1617,Reference!$A$26:$B$74,2,FALSE)</f>
        <v>East</v>
      </c>
      <c r="F1617" s="22" t="s">
        <v>13</v>
      </c>
      <c r="G1617" s="22" t="s">
        <v>14</v>
      </c>
      <c r="H1617" s="24">
        <f>VLOOKUP($G1617, Reference!$A$3:$C$20, 2,FALSE)*I1617</f>
        <v>180</v>
      </c>
      <c r="I1617" s="22">
        <v>4</v>
      </c>
      <c r="J1617" s="26" cm="1">
        <f t="array" ref="J1617">IFERROR(_xlfn.IFS(AND(C1617="Corporate", F1617="Technology"), 3%, C1617="Corporate", 1%),0%)</f>
        <v>0</v>
      </c>
      <c r="K1617" s="24">
        <f>VLOOKUP($G1617, Reference!$A$3:$C$20, 3,FALSE)*I1617</f>
        <v>140</v>
      </c>
      <c r="L1617" s="27">
        <f t="shared" si="50"/>
        <v>40</v>
      </c>
      <c r="M1617" s="27">
        <f t="shared" si="51"/>
        <v>40</v>
      </c>
    </row>
    <row r="1618" spans="1:13" x14ac:dyDescent="0.2">
      <c r="A1618">
        <v>3203</v>
      </c>
      <c r="B1618" s="4">
        <v>43949</v>
      </c>
      <c r="C1618" t="s">
        <v>11</v>
      </c>
      <c r="D1618" t="s">
        <v>47</v>
      </c>
      <c r="E1618" s="2" t="str">
        <f>VLOOKUP('SampleSuperstore - Main Data'!D1618,Reference!$A$26:$B$74,2,FALSE)</f>
        <v>South</v>
      </c>
      <c r="F1618" s="22" t="s">
        <v>13</v>
      </c>
      <c r="G1618" s="22" t="s">
        <v>26</v>
      </c>
      <c r="H1618" s="24">
        <f>VLOOKUP($G1618, Reference!$A$3:$C$20, 2,FALSE)*I1618</f>
        <v>5</v>
      </c>
      <c r="I1618" s="22">
        <v>2</v>
      </c>
      <c r="J1618" s="26" cm="1">
        <f t="array" ref="J1618">IFERROR(_xlfn.IFS(AND(C1618="Corporate", F1618="Technology"), 3%, C1618="Corporate", 1%),0%)</f>
        <v>0</v>
      </c>
      <c r="K1618" s="24">
        <f>VLOOKUP($G1618, Reference!$A$3:$C$20, 3,FALSE)*I1618</f>
        <v>4</v>
      </c>
      <c r="L1618" s="27">
        <f t="shared" si="50"/>
        <v>1</v>
      </c>
      <c r="M1618" s="27">
        <f t="shared" si="51"/>
        <v>1</v>
      </c>
    </row>
    <row r="1619" spans="1:13" x14ac:dyDescent="0.2">
      <c r="A1619">
        <v>3211</v>
      </c>
      <c r="B1619" s="4">
        <v>43950</v>
      </c>
      <c r="C1619" t="s">
        <v>11</v>
      </c>
      <c r="D1619" t="s">
        <v>36</v>
      </c>
      <c r="E1619" s="2" t="str">
        <f>VLOOKUP('SampleSuperstore - Main Data'!D1619,Reference!$A$26:$B$74,2,FALSE)</f>
        <v>East</v>
      </c>
      <c r="F1619" s="22" t="s">
        <v>23</v>
      </c>
      <c r="G1619" s="22" t="s">
        <v>37</v>
      </c>
      <c r="H1619" s="24">
        <f>VLOOKUP($G1619, Reference!$A$3:$C$20, 2,FALSE)*I1619</f>
        <v>72</v>
      </c>
      <c r="I1619" s="22">
        <v>8</v>
      </c>
      <c r="J1619" s="26" cm="1">
        <f t="array" ref="J1619">IFERROR(_xlfn.IFS(AND(C1619="Corporate", F1619="Technology"), 3%, C1619="Corporate", 1%),0%)</f>
        <v>0</v>
      </c>
      <c r="K1619" s="24">
        <f>VLOOKUP($G1619, Reference!$A$3:$C$20, 3,FALSE)*I1619</f>
        <v>40</v>
      </c>
      <c r="L1619" s="27">
        <f t="shared" si="50"/>
        <v>32</v>
      </c>
      <c r="M1619" s="27">
        <f t="shared" si="51"/>
        <v>32</v>
      </c>
    </row>
    <row r="1620" spans="1:13" x14ac:dyDescent="0.2">
      <c r="A1620">
        <v>3212</v>
      </c>
      <c r="B1620" s="4">
        <v>43950</v>
      </c>
      <c r="C1620" t="s">
        <v>11</v>
      </c>
      <c r="D1620" t="s">
        <v>15</v>
      </c>
      <c r="E1620" s="2" t="str">
        <f>VLOOKUP('SampleSuperstore - Main Data'!D1620,Reference!$A$26:$B$74,2,FALSE)</f>
        <v>West</v>
      </c>
      <c r="F1620" s="22" t="s">
        <v>29</v>
      </c>
      <c r="G1620" s="22" t="s">
        <v>50</v>
      </c>
      <c r="H1620" s="24">
        <f>VLOOKUP($G1620, Reference!$A$3:$C$20, 2,FALSE)*I1620</f>
        <v>796</v>
      </c>
      <c r="I1620" s="22">
        <v>4</v>
      </c>
      <c r="J1620" s="26" cm="1">
        <f t="array" ref="J1620">IFERROR(_xlfn.IFS(AND(C1620="Corporate", F1620="Technology"), 3%, C1620="Corporate", 1%),0%)</f>
        <v>0</v>
      </c>
      <c r="K1620" s="24">
        <f>VLOOKUP($G1620, Reference!$A$3:$C$20, 3,FALSE)*I1620</f>
        <v>660</v>
      </c>
      <c r="L1620" s="27">
        <f t="shared" si="50"/>
        <v>136</v>
      </c>
      <c r="M1620" s="27">
        <f t="shared" si="51"/>
        <v>136</v>
      </c>
    </row>
    <row r="1621" spans="1:13" x14ac:dyDescent="0.2">
      <c r="A1621">
        <v>3215</v>
      </c>
      <c r="B1621" s="4">
        <v>43950</v>
      </c>
      <c r="C1621" t="s">
        <v>11</v>
      </c>
      <c r="D1621" t="s">
        <v>32</v>
      </c>
      <c r="E1621" s="2" t="str">
        <f>VLOOKUP('SampleSuperstore - Main Data'!D1621,Reference!$A$26:$B$74,2,FALSE)</f>
        <v>South</v>
      </c>
      <c r="F1621" s="22" t="s">
        <v>29</v>
      </c>
      <c r="G1621" s="22" t="s">
        <v>50</v>
      </c>
      <c r="H1621" s="24">
        <f>VLOOKUP($G1621, Reference!$A$3:$C$20, 2,FALSE)*I1621</f>
        <v>597</v>
      </c>
      <c r="I1621" s="22">
        <v>3</v>
      </c>
      <c r="J1621" s="26" cm="1">
        <f t="array" ref="J1621">IFERROR(_xlfn.IFS(AND(C1621="Corporate", F1621="Technology"), 3%, C1621="Corporate", 1%),0%)</f>
        <v>0</v>
      </c>
      <c r="K1621" s="24">
        <f>VLOOKUP($G1621, Reference!$A$3:$C$20, 3,FALSE)*I1621</f>
        <v>495</v>
      </c>
      <c r="L1621" s="27">
        <f t="shared" si="50"/>
        <v>102</v>
      </c>
      <c r="M1621" s="27">
        <f t="shared" si="51"/>
        <v>102</v>
      </c>
    </row>
    <row r="1622" spans="1:13" x14ac:dyDescent="0.2">
      <c r="A1622">
        <v>3216</v>
      </c>
      <c r="B1622" s="4">
        <v>43950</v>
      </c>
      <c r="C1622" t="s">
        <v>11</v>
      </c>
      <c r="D1622" t="s">
        <v>51</v>
      </c>
      <c r="E1622" s="2" t="str">
        <f>VLOOKUP('SampleSuperstore - Main Data'!D1622,Reference!$A$26:$B$74,2,FALSE)</f>
        <v>East</v>
      </c>
      <c r="F1622" s="22" t="s">
        <v>13</v>
      </c>
      <c r="G1622" s="22" t="s">
        <v>14</v>
      </c>
      <c r="H1622" s="24">
        <f>VLOOKUP($G1622, Reference!$A$3:$C$20, 2,FALSE)*I1622</f>
        <v>225</v>
      </c>
      <c r="I1622" s="22">
        <v>5</v>
      </c>
      <c r="J1622" s="26" cm="1">
        <f t="array" ref="J1622">IFERROR(_xlfn.IFS(AND(C1622="Corporate", F1622="Technology"), 3%, C1622="Corporate", 1%),0%)</f>
        <v>0</v>
      </c>
      <c r="K1622" s="24">
        <f>VLOOKUP($G1622, Reference!$A$3:$C$20, 3,FALSE)*I1622</f>
        <v>175</v>
      </c>
      <c r="L1622" s="27">
        <f t="shared" si="50"/>
        <v>50</v>
      </c>
      <c r="M1622" s="27">
        <f t="shared" si="51"/>
        <v>50</v>
      </c>
    </row>
    <row r="1623" spans="1:13" x14ac:dyDescent="0.2">
      <c r="A1623">
        <v>3217</v>
      </c>
      <c r="B1623" s="4">
        <v>43950</v>
      </c>
      <c r="C1623" t="s">
        <v>11</v>
      </c>
      <c r="D1623" t="s">
        <v>25</v>
      </c>
      <c r="E1623" s="2" t="str">
        <f>VLOOKUP('SampleSuperstore - Main Data'!D1623,Reference!$A$26:$B$74,2,FALSE)</f>
        <v>Central</v>
      </c>
      <c r="F1623" s="22" t="s">
        <v>13</v>
      </c>
      <c r="G1623" s="22" t="s">
        <v>20</v>
      </c>
      <c r="H1623" s="24">
        <f>VLOOKUP($G1623, Reference!$A$3:$C$20, 2,FALSE)*I1623</f>
        <v>17</v>
      </c>
      <c r="I1623" s="22">
        <v>1</v>
      </c>
      <c r="J1623" s="26" cm="1">
        <f t="array" ref="J1623">IFERROR(_xlfn.IFS(AND(C1623="Corporate", F1623="Technology"), 3%, C1623="Corporate", 1%),0%)</f>
        <v>0</v>
      </c>
      <c r="K1623" s="24">
        <f>VLOOKUP($G1623, Reference!$A$3:$C$20, 3,FALSE)*I1623</f>
        <v>10</v>
      </c>
      <c r="L1623" s="27">
        <f t="shared" si="50"/>
        <v>7</v>
      </c>
      <c r="M1623" s="27">
        <f t="shared" si="51"/>
        <v>7</v>
      </c>
    </row>
    <row r="1624" spans="1:13" x14ac:dyDescent="0.2">
      <c r="A1624">
        <v>3218</v>
      </c>
      <c r="B1624" s="4">
        <v>43950</v>
      </c>
      <c r="C1624" t="s">
        <v>11</v>
      </c>
      <c r="D1624" t="s">
        <v>21</v>
      </c>
      <c r="E1624" s="2" t="str">
        <f>VLOOKUP('SampleSuperstore - Main Data'!D1624,Reference!$A$26:$B$74,2,FALSE)</f>
        <v>West</v>
      </c>
      <c r="F1624" s="22" t="s">
        <v>13</v>
      </c>
      <c r="G1624" s="22" t="s">
        <v>35</v>
      </c>
      <c r="H1624" s="24">
        <f>VLOOKUP($G1624, Reference!$A$3:$C$20, 2,FALSE)*I1624</f>
        <v>72</v>
      </c>
      <c r="I1624" s="22">
        <v>3</v>
      </c>
      <c r="J1624" s="26" cm="1">
        <f t="array" ref="J1624">IFERROR(_xlfn.IFS(AND(C1624="Corporate", F1624="Technology"), 3%, C1624="Corporate", 1%),0%)</f>
        <v>0</v>
      </c>
      <c r="K1624" s="24">
        <f>VLOOKUP($G1624, Reference!$A$3:$C$20, 3,FALSE)*I1624</f>
        <v>57</v>
      </c>
      <c r="L1624" s="27">
        <f t="shared" si="50"/>
        <v>15</v>
      </c>
      <c r="M1624" s="27">
        <f t="shared" si="51"/>
        <v>15</v>
      </c>
    </row>
    <row r="1625" spans="1:13" x14ac:dyDescent="0.2">
      <c r="A1625">
        <v>3219</v>
      </c>
      <c r="B1625" s="4">
        <v>43950</v>
      </c>
      <c r="C1625" t="s">
        <v>11</v>
      </c>
      <c r="D1625" t="s">
        <v>21</v>
      </c>
      <c r="E1625" s="2" t="str">
        <f>VLOOKUP('SampleSuperstore - Main Data'!D1625,Reference!$A$26:$B$74,2,FALSE)</f>
        <v>West</v>
      </c>
      <c r="F1625" s="22" t="s">
        <v>13</v>
      </c>
      <c r="G1625" s="22" t="s">
        <v>35</v>
      </c>
      <c r="H1625" s="24">
        <f>VLOOKUP($G1625, Reference!$A$3:$C$20, 2,FALSE)*I1625</f>
        <v>72</v>
      </c>
      <c r="I1625" s="22">
        <v>3</v>
      </c>
      <c r="J1625" s="26" cm="1">
        <f t="array" ref="J1625">IFERROR(_xlfn.IFS(AND(C1625="Corporate", F1625="Technology"), 3%, C1625="Corporate", 1%),0%)</f>
        <v>0</v>
      </c>
      <c r="K1625" s="24">
        <f>VLOOKUP($G1625, Reference!$A$3:$C$20, 3,FALSE)*I1625</f>
        <v>57</v>
      </c>
      <c r="L1625" s="27">
        <f t="shared" si="50"/>
        <v>15</v>
      </c>
      <c r="M1625" s="27">
        <f t="shared" si="51"/>
        <v>15</v>
      </c>
    </row>
    <row r="1626" spans="1:13" x14ac:dyDescent="0.2">
      <c r="A1626">
        <v>3220</v>
      </c>
      <c r="B1626" s="4">
        <v>43950</v>
      </c>
      <c r="C1626" t="s">
        <v>11</v>
      </c>
      <c r="D1626" t="s">
        <v>21</v>
      </c>
      <c r="E1626" s="2" t="str">
        <f>VLOOKUP('SampleSuperstore - Main Data'!D1626,Reference!$A$26:$B$74,2,FALSE)</f>
        <v>West</v>
      </c>
      <c r="F1626" s="22" t="s">
        <v>23</v>
      </c>
      <c r="G1626" s="22" t="s">
        <v>24</v>
      </c>
      <c r="H1626" s="24">
        <f>VLOOKUP($G1626, Reference!$A$3:$C$20, 2,FALSE)*I1626</f>
        <v>792</v>
      </c>
      <c r="I1626" s="22">
        <v>8</v>
      </c>
      <c r="J1626" s="26" cm="1">
        <f t="array" ref="J1626">IFERROR(_xlfn.IFS(AND(C1626="Corporate", F1626="Technology"), 3%, C1626="Corporate", 1%),0%)</f>
        <v>0</v>
      </c>
      <c r="K1626" s="24">
        <f>VLOOKUP($G1626, Reference!$A$3:$C$20, 3,FALSE)*I1626</f>
        <v>632</v>
      </c>
      <c r="L1626" s="27">
        <f t="shared" si="50"/>
        <v>160</v>
      </c>
      <c r="M1626" s="27">
        <f t="shared" si="51"/>
        <v>160</v>
      </c>
    </row>
    <row r="1627" spans="1:13" x14ac:dyDescent="0.2">
      <c r="A1627">
        <v>3221</v>
      </c>
      <c r="B1627" s="4">
        <v>43950</v>
      </c>
      <c r="C1627" t="s">
        <v>11</v>
      </c>
      <c r="D1627" t="s">
        <v>15</v>
      </c>
      <c r="E1627" s="2" t="str">
        <f>VLOOKUP('SampleSuperstore - Main Data'!D1627,Reference!$A$26:$B$74,2,FALSE)</f>
        <v>West</v>
      </c>
      <c r="F1627" s="22" t="s">
        <v>13</v>
      </c>
      <c r="G1627" s="22" t="s">
        <v>20</v>
      </c>
      <c r="H1627" s="24">
        <f>VLOOKUP($G1627, Reference!$A$3:$C$20, 2,FALSE)*I1627</f>
        <v>68</v>
      </c>
      <c r="I1627" s="22">
        <v>4</v>
      </c>
      <c r="J1627" s="26" cm="1">
        <f t="array" ref="J1627">IFERROR(_xlfn.IFS(AND(C1627="Corporate", F1627="Technology"), 3%, C1627="Corporate", 1%),0%)</f>
        <v>0</v>
      </c>
      <c r="K1627" s="24">
        <f>VLOOKUP($G1627, Reference!$A$3:$C$20, 3,FALSE)*I1627</f>
        <v>40</v>
      </c>
      <c r="L1627" s="27">
        <f t="shared" si="50"/>
        <v>28</v>
      </c>
      <c r="M1627" s="27">
        <f t="shared" si="51"/>
        <v>28</v>
      </c>
    </row>
    <row r="1628" spans="1:13" x14ac:dyDescent="0.2">
      <c r="A1628">
        <v>3222</v>
      </c>
      <c r="B1628" s="4">
        <v>43950</v>
      </c>
      <c r="C1628" t="s">
        <v>11</v>
      </c>
      <c r="D1628" t="s">
        <v>19</v>
      </c>
      <c r="E1628" s="2" t="str">
        <f>VLOOKUP('SampleSuperstore - Main Data'!D1628,Reference!$A$26:$B$74,2,FALSE)</f>
        <v>East</v>
      </c>
      <c r="F1628" s="22" t="s">
        <v>13</v>
      </c>
      <c r="G1628" s="22" t="s">
        <v>26</v>
      </c>
      <c r="H1628" s="24">
        <f>VLOOKUP($G1628, Reference!$A$3:$C$20, 2,FALSE)*I1628</f>
        <v>5</v>
      </c>
      <c r="I1628" s="22">
        <v>2</v>
      </c>
      <c r="J1628" s="26" cm="1">
        <f t="array" ref="J1628">IFERROR(_xlfn.IFS(AND(C1628="Corporate", F1628="Technology"), 3%, C1628="Corporate", 1%),0%)</f>
        <v>0</v>
      </c>
      <c r="K1628" s="24">
        <f>VLOOKUP($G1628, Reference!$A$3:$C$20, 3,FALSE)*I1628</f>
        <v>4</v>
      </c>
      <c r="L1628" s="27">
        <f t="shared" si="50"/>
        <v>1</v>
      </c>
      <c r="M1628" s="27">
        <f t="shared" si="51"/>
        <v>1</v>
      </c>
    </row>
    <row r="1629" spans="1:13" x14ac:dyDescent="0.2">
      <c r="A1629">
        <v>3226</v>
      </c>
      <c r="B1629" s="4">
        <v>43950</v>
      </c>
      <c r="C1629" t="s">
        <v>11</v>
      </c>
      <c r="D1629" t="s">
        <v>55</v>
      </c>
      <c r="E1629" s="2" t="str">
        <f>VLOOKUP('SampleSuperstore - Main Data'!D1629,Reference!$A$26:$B$74,2,FALSE)</f>
        <v>Central</v>
      </c>
      <c r="F1629" s="22" t="s">
        <v>29</v>
      </c>
      <c r="G1629" s="22" t="s">
        <v>50</v>
      </c>
      <c r="H1629" s="24">
        <f>VLOOKUP($G1629, Reference!$A$3:$C$20, 2,FALSE)*I1629</f>
        <v>597</v>
      </c>
      <c r="I1629" s="22">
        <v>3</v>
      </c>
      <c r="J1629" s="26" cm="1">
        <f t="array" ref="J1629">IFERROR(_xlfn.IFS(AND(C1629="Corporate", F1629="Technology"), 3%, C1629="Corporate", 1%),0%)</f>
        <v>0</v>
      </c>
      <c r="K1629" s="24">
        <f>VLOOKUP($G1629, Reference!$A$3:$C$20, 3,FALSE)*I1629</f>
        <v>495</v>
      </c>
      <c r="L1629" s="27">
        <f t="shared" si="50"/>
        <v>102</v>
      </c>
      <c r="M1629" s="27">
        <f t="shared" si="51"/>
        <v>102</v>
      </c>
    </row>
    <row r="1630" spans="1:13" x14ac:dyDescent="0.2">
      <c r="A1630">
        <v>3227</v>
      </c>
      <c r="B1630" s="4">
        <v>43950</v>
      </c>
      <c r="C1630" t="s">
        <v>11</v>
      </c>
      <c r="D1630" t="s">
        <v>47</v>
      </c>
      <c r="E1630" s="2" t="str">
        <f>VLOOKUP('SampleSuperstore - Main Data'!D1630,Reference!$A$26:$B$74,2,FALSE)</f>
        <v>South</v>
      </c>
      <c r="F1630" s="22" t="s">
        <v>13</v>
      </c>
      <c r="G1630" s="22" t="s">
        <v>28</v>
      </c>
      <c r="H1630" s="24">
        <f>VLOOKUP($G1630, Reference!$A$3:$C$20, 2,FALSE)*I1630</f>
        <v>30</v>
      </c>
      <c r="I1630" s="22">
        <v>2</v>
      </c>
      <c r="J1630" s="26" cm="1">
        <f t="array" ref="J1630">IFERROR(_xlfn.IFS(AND(C1630="Corporate", F1630="Technology"), 3%, C1630="Corporate", 1%),0%)</f>
        <v>0</v>
      </c>
      <c r="K1630" s="24">
        <f>VLOOKUP($G1630, Reference!$A$3:$C$20, 3,FALSE)*I1630</f>
        <v>24</v>
      </c>
      <c r="L1630" s="27">
        <f t="shared" si="50"/>
        <v>6</v>
      </c>
      <c r="M1630" s="27">
        <f t="shared" si="51"/>
        <v>6</v>
      </c>
    </row>
    <row r="1631" spans="1:13" x14ac:dyDescent="0.2">
      <c r="A1631">
        <v>3228</v>
      </c>
      <c r="B1631" s="4">
        <v>43950</v>
      </c>
      <c r="C1631" t="s">
        <v>11</v>
      </c>
      <c r="D1631" t="s">
        <v>15</v>
      </c>
      <c r="E1631" s="2" t="str">
        <f>VLOOKUP('SampleSuperstore - Main Data'!D1631,Reference!$A$26:$B$74,2,FALSE)</f>
        <v>West</v>
      </c>
      <c r="F1631" s="22" t="s">
        <v>13</v>
      </c>
      <c r="G1631" s="22" t="s">
        <v>16</v>
      </c>
      <c r="H1631" s="24">
        <f>VLOOKUP($G1631, Reference!$A$3:$C$20, 2,FALSE)*I1631</f>
        <v>57</v>
      </c>
      <c r="I1631" s="22">
        <v>3</v>
      </c>
      <c r="J1631" s="26" cm="1">
        <f t="array" ref="J1631">IFERROR(_xlfn.IFS(AND(C1631="Corporate", F1631="Technology"), 3%, C1631="Corporate", 1%),0%)</f>
        <v>0</v>
      </c>
      <c r="K1631" s="24">
        <f>VLOOKUP($G1631, Reference!$A$3:$C$20, 3,FALSE)*I1631</f>
        <v>30</v>
      </c>
      <c r="L1631" s="27">
        <f t="shared" si="50"/>
        <v>27</v>
      </c>
      <c r="M1631" s="27">
        <f t="shared" si="51"/>
        <v>27</v>
      </c>
    </row>
    <row r="1632" spans="1:13" x14ac:dyDescent="0.2">
      <c r="A1632">
        <v>3229</v>
      </c>
      <c r="B1632" s="4">
        <v>43950</v>
      </c>
      <c r="C1632" t="s">
        <v>11</v>
      </c>
      <c r="D1632" t="s">
        <v>36</v>
      </c>
      <c r="E1632" s="2" t="str">
        <f>VLOOKUP('SampleSuperstore - Main Data'!D1632,Reference!$A$26:$B$74,2,FALSE)</f>
        <v>East</v>
      </c>
      <c r="F1632" s="22" t="s">
        <v>13</v>
      </c>
      <c r="G1632" s="22" t="s">
        <v>26</v>
      </c>
      <c r="H1632" s="24">
        <f>VLOOKUP($G1632, Reference!$A$3:$C$20, 2,FALSE)*I1632</f>
        <v>15</v>
      </c>
      <c r="I1632" s="22">
        <v>6</v>
      </c>
      <c r="J1632" s="26" cm="1">
        <f t="array" ref="J1632">IFERROR(_xlfn.IFS(AND(C1632="Corporate", F1632="Technology"), 3%, C1632="Corporate", 1%),0%)</f>
        <v>0</v>
      </c>
      <c r="K1632" s="24">
        <f>VLOOKUP($G1632, Reference!$A$3:$C$20, 3,FALSE)*I1632</f>
        <v>12</v>
      </c>
      <c r="L1632" s="27">
        <f t="shared" si="50"/>
        <v>3</v>
      </c>
      <c r="M1632" s="27">
        <f t="shared" si="51"/>
        <v>3</v>
      </c>
    </row>
    <row r="1633" spans="1:13" x14ac:dyDescent="0.2">
      <c r="A1633">
        <v>3231</v>
      </c>
      <c r="B1633" s="4">
        <v>43950</v>
      </c>
      <c r="C1633" t="s">
        <v>11</v>
      </c>
      <c r="D1633" t="s">
        <v>22</v>
      </c>
      <c r="E1633" s="2" t="str">
        <f>VLOOKUP('SampleSuperstore - Main Data'!D1633,Reference!$A$26:$B$74,2,FALSE)</f>
        <v>West</v>
      </c>
      <c r="F1633" s="22" t="s">
        <v>23</v>
      </c>
      <c r="G1633" s="22" t="s">
        <v>24</v>
      </c>
      <c r="H1633" s="24">
        <f>VLOOKUP($G1633, Reference!$A$3:$C$20, 2,FALSE)*I1633</f>
        <v>198</v>
      </c>
      <c r="I1633" s="22">
        <v>2</v>
      </c>
      <c r="J1633" s="26" cm="1">
        <f t="array" ref="J1633">IFERROR(_xlfn.IFS(AND(C1633="Corporate", F1633="Technology"), 3%, C1633="Corporate", 1%),0%)</f>
        <v>0</v>
      </c>
      <c r="K1633" s="24">
        <f>VLOOKUP($G1633, Reference!$A$3:$C$20, 3,FALSE)*I1633</f>
        <v>158</v>
      </c>
      <c r="L1633" s="27">
        <f t="shared" si="50"/>
        <v>40</v>
      </c>
      <c r="M1633" s="27">
        <f t="shared" si="51"/>
        <v>40</v>
      </c>
    </row>
    <row r="1634" spans="1:13" x14ac:dyDescent="0.2">
      <c r="A1634">
        <v>3233</v>
      </c>
      <c r="B1634" s="4">
        <v>43950</v>
      </c>
      <c r="C1634" t="s">
        <v>11</v>
      </c>
      <c r="D1634" t="s">
        <v>25</v>
      </c>
      <c r="E1634" s="2" t="str">
        <f>VLOOKUP('SampleSuperstore - Main Data'!D1634,Reference!$A$26:$B$74,2,FALSE)</f>
        <v>Central</v>
      </c>
      <c r="F1634" s="22" t="s">
        <v>23</v>
      </c>
      <c r="G1634" s="22" t="s">
        <v>37</v>
      </c>
      <c r="H1634" s="24">
        <f>VLOOKUP($G1634, Reference!$A$3:$C$20, 2,FALSE)*I1634</f>
        <v>36</v>
      </c>
      <c r="I1634" s="22">
        <v>4</v>
      </c>
      <c r="J1634" s="26" cm="1">
        <f t="array" ref="J1634">IFERROR(_xlfn.IFS(AND(C1634="Corporate", F1634="Technology"), 3%, C1634="Corporate", 1%),0%)</f>
        <v>0</v>
      </c>
      <c r="K1634" s="24">
        <f>VLOOKUP($G1634, Reference!$A$3:$C$20, 3,FALSE)*I1634</f>
        <v>20</v>
      </c>
      <c r="L1634" s="27">
        <f t="shared" si="50"/>
        <v>16</v>
      </c>
      <c r="M1634" s="27">
        <f t="shared" si="51"/>
        <v>16</v>
      </c>
    </row>
    <row r="1635" spans="1:13" x14ac:dyDescent="0.2">
      <c r="A1635">
        <v>3234</v>
      </c>
      <c r="B1635" s="4">
        <v>43950</v>
      </c>
      <c r="C1635" t="s">
        <v>11</v>
      </c>
      <c r="D1635" t="s">
        <v>36</v>
      </c>
      <c r="E1635" s="2" t="str">
        <f>VLOOKUP('SampleSuperstore - Main Data'!D1635,Reference!$A$26:$B$74,2,FALSE)</f>
        <v>East</v>
      </c>
      <c r="F1635" s="22" t="s">
        <v>13</v>
      </c>
      <c r="G1635" s="22" t="s">
        <v>41</v>
      </c>
      <c r="H1635" s="24">
        <f>VLOOKUP($G1635, Reference!$A$3:$C$20, 2,FALSE)*I1635</f>
        <v>21</v>
      </c>
      <c r="I1635" s="22">
        <v>7</v>
      </c>
      <c r="J1635" s="26" cm="1">
        <f t="array" ref="J1635">IFERROR(_xlfn.IFS(AND(C1635="Corporate", F1635="Technology"), 3%, C1635="Corporate", 1%),0%)</f>
        <v>0</v>
      </c>
      <c r="K1635" s="24">
        <f>VLOOKUP($G1635, Reference!$A$3:$C$20, 3,FALSE)*I1635</f>
        <v>14</v>
      </c>
      <c r="L1635" s="27">
        <f t="shared" si="50"/>
        <v>7</v>
      </c>
      <c r="M1635" s="27">
        <f t="shared" si="51"/>
        <v>7</v>
      </c>
    </row>
    <row r="1636" spans="1:13" x14ac:dyDescent="0.2">
      <c r="A1636">
        <v>3242</v>
      </c>
      <c r="B1636" s="4">
        <v>43951</v>
      </c>
      <c r="C1636" t="s">
        <v>11</v>
      </c>
      <c r="D1636" t="s">
        <v>32</v>
      </c>
      <c r="E1636" s="2" t="str">
        <f>VLOOKUP('SampleSuperstore - Main Data'!D1636,Reference!$A$26:$B$74,2,FALSE)</f>
        <v>South</v>
      </c>
      <c r="F1636" s="22" t="s">
        <v>13</v>
      </c>
      <c r="G1636" s="22" t="s">
        <v>16</v>
      </c>
      <c r="H1636" s="24">
        <f>VLOOKUP($G1636, Reference!$A$3:$C$20, 2,FALSE)*I1636</f>
        <v>38</v>
      </c>
      <c r="I1636" s="22">
        <v>2</v>
      </c>
      <c r="J1636" s="26" cm="1">
        <f t="array" ref="J1636">IFERROR(_xlfn.IFS(AND(C1636="Corporate", F1636="Technology"), 3%, C1636="Corporate", 1%),0%)</f>
        <v>0</v>
      </c>
      <c r="K1636" s="24">
        <f>VLOOKUP($G1636, Reference!$A$3:$C$20, 3,FALSE)*I1636</f>
        <v>20</v>
      </c>
      <c r="L1636" s="27">
        <f t="shared" si="50"/>
        <v>18</v>
      </c>
      <c r="M1636" s="27">
        <f t="shared" si="51"/>
        <v>18</v>
      </c>
    </row>
    <row r="1637" spans="1:13" x14ac:dyDescent="0.2">
      <c r="A1637">
        <v>3244</v>
      </c>
      <c r="B1637" s="4">
        <v>43951</v>
      </c>
      <c r="C1637" t="s">
        <v>11</v>
      </c>
      <c r="D1637" t="s">
        <v>46</v>
      </c>
      <c r="E1637" s="2" t="str">
        <f>VLOOKUP('SampleSuperstore - Main Data'!D1637,Reference!$A$26:$B$74,2,FALSE)</f>
        <v>Central</v>
      </c>
      <c r="F1637" s="22" t="s">
        <v>23</v>
      </c>
      <c r="G1637" s="22" t="s">
        <v>24</v>
      </c>
      <c r="H1637" s="24">
        <f>VLOOKUP($G1637, Reference!$A$3:$C$20, 2,FALSE)*I1637</f>
        <v>297</v>
      </c>
      <c r="I1637" s="22">
        <v>3</v>
      </c>
      <c r="J1637" s="26" cm="1">
        <f t="array" ref="J1637">IFERROR(_xlfn.IFS(AND(C1637="Corporate", F1637="Technology"), 3%, C1637="Corporate", 1%),0%)</f>
        <v>0</v>
      </c>
      <c r="K1637" s="24">
        <f>VLOOKUP($G1637, Reference!$A$3:$C$20, 3,FALSE)*I1637</f>
        <v>237</v>
      </c>
      <c r="L1637" s="27">
        <f t="shared" si="50"/>
        <v>60</v>
      </c>
      <c r="M1637" s="27">
        <f t="shared" si="51"/>
        <v>60</v>
      </c>
    </row>
    <row r="1638" spans="1:13" x14ac:dyDescent="0.2">
      <c r="A1638">
        <v>3245</v>
      </c>
      <c r="B1638" s="4">
        <v>43951</v>
      </c>
      <c r="C1638" t="s">
        <v>11</v>
      </c>
      <c r="D1638" t="s">
        <v>46</v>
      </c>
      <c r="E1638" s="2" t="str">
        <f>VLOOKUP('SampleSuperstore - Main Data'!D1638,Reference!$A$26:$B$74,2,FALSE)</f>
        <v>Central</v>
      </c>
      <c r="F1638" s="22" t="s">
        <v>23</v>
      </c>
      <c r="G1638" s="22" t="s">
        <v>59</v>
      </c>
      <c r="H1638" s="24">
        <f>VLOOKUP($G1638, Reference!$A$3:$C$20, 2,FALSE)*I1638</f>
        <v>595</v>
      </c>
      <c r="I1638" s="22">
        <v>7</v>
      </c>
      <c r="J1638" s="26" cm="1">
        <f t="array" ref="J1638">IFERROR(_xlfn.IFS(AND(C1638="Corporate", F1638="Technology"), 3%, C1638="Corporate", 1%),0%)</f>
        <v>0</v>
      </c>
      <c r="K1638" s="24">
        <f>VLOOKUP($G1638, Reference!$A$3:$C$20, 3,FALSE)*I1638</f>
        <v>525</v>
      </c>
      <c r="L1638" s="27">
        <f t="shared" si="50"/>
        <v>70</v>
      </c>
      <c r="M1638" s="27">
        <f t="shared" si="51"/>
        <v>70</v>
      </c>
    </row>
    <row r="1639" spans="1:13" x14ac:dyDescent="0.2">
      <c r="A1639">
        <v>3247</v>
      </c>
      <c r="B1639" s="4">
        <v>43951</v>
      </c>
      <c r="C1639" t="s">
        <v>11</v>
      </c>
      <c r="D1639" t="s">
        <v>25</v>
      </c>
      <c r="E1639" s="2" t="str">
        <f>VLOOKUP('SampleSuperstore - Main Data'!D1639,Reference!$A$26:$B$74,2,FALSE)</f>
        <v>Central</v>
      </c>
      <c r="F1639" s="22" t="s">
        <v>23</v>
      </c>
      <c r="G1639" s="22" t="s">
        <v>37</v>
      </c>
      <c r="H1639" s="24">
        <f>VLOOKUP($G1639, Reference!$A$3:$C$20, 2,FALSE)*I1639</f>
        <v>45</v>
      </c>
      <c r="I1639" s="22">
        <v>5</v>
      </c>
      <c r="J1639" s="26" cm="1">
        <f t="array" ref="J1639">IFERROR(_xlfn.IFS(AND(C1639="Corporate", F1639="Technology"), 3%, C1639="Corporate", 1%),0%)</f>
        <v>0</v>
      </c>
      <c r="K1639" s="24">
        <f>VLOOKUP($G1639, Reference!$A$3:$C$20, 3,FALSE)*I1639</f>
        <v>25</v>
      </c>
      <c r="L1639" s="27">
        <f t="shared" si="50"/>
        <v>20</v>
      </c>
      <c r="M1639" s="27">
        <f t="shared" si="51"/>
        <v>20</v>
      </c>
    </row>
    <row r="1640" spans="1:13" x14ac:dyDescent="0.2">
      <c r="A1640">
        <v>3248</v>
      </c>
      <c r="B1640" s="4">
        <v>43951</v>
      </c>
      <c r="C1640" t="s">
        <v>11</v>
      </c>
      <c r="D1640" t="s">
        <v>75</v>
      </c>
      <c r="E1640" s="2" t="str">
        <f>VLOOKUP('SampleSuperstore - Main Data'!D1640,Reference!$A$26:$B$74,2,FALSE)</f>
        <v>South</v>
      </c>
      <c r="F1640" s="22" t="s">
        <v>29</v>
      </c>
      <c r="G1640" s="22" t="s">
        <v>33</v>
      </c>
      <c r="H1640" s="24">
        <f>VLOOKUP($G1640, Reference!$A$3:$C$20, 2,FALSE)*I1640</f>
        <v>10</v>
      </c>
      <c r="I1640" s="22">
        <v>2</v>
      </c>
      <c r="J1640" s="26" cm="1">
        <f t="array" ref="J1640">IFERROR(_xlfn.IFS(AND(C1640="Corporate", F1640="Technology"), 3%, C1640="Corporate", 1%),0%)</f>
        <v>0</v>
      </c>
      <c r="K1640" s="24">
        <f>VLOOKUP($G1640, Reference!$A$3:$C$20, 3,FALSE)*I1640</f>
        <v>5</v>
      </c>
      <c r="L1640" s="27">
        <f t="shared" si="50"/>
        <v>5</v>
      </c>
      <c r="M1640" s="27">
        <f t="shared" si="51"/>
        <v>5</v>
      </c>
    </row>
    <row r="1641" spans="1:13" x14ac:dyDescent="0.2">
      <c r="A1641">
        <v>3249</v>
      </c>
      <c r="B1641" s="4">
        <v>43951</v>
      </c>
      <c r="C1641" t="s">
        <v>11</v>
      </c>
      <c r="D1641" t="s">
        <v>55</v>
      </c>
      <c r="E1641" s="2" t="str">
        <f>VLOOKUP('SampleSuperstore - Main Data'!D1641,Reference!$A$26:$B$74,2,FALSE)</f>
        <v>Central</v>
      </c>
      <c r="F1641" s="22" t="s">
        <v>13</v>
      </c>
      <c r="G1641" s="22" t="s">
        <v>49</v>
      </c>
      <c r="H1641" s="24">
        <f>VLOOKUP($G1641, Reference!$A$3:$C$20, 2,FALSE)*I1641</f>
        <v>80</v>
      </c>
      <c r="I1641" s="22">
        <v>2</v>
      </c>
      <c r="J1641" s="26" cm="1">
        <f t="array" ref="J1641">IFERROR(_xlfn.IFS(AND(C1641="Corporate", F1641="Technology"), 3%, C1641="Corporate", 1%),0%)</f>
        <v>0</v>
      </c>
      <c r="K1641" s="24">
        <f>VLOOKUP($G1641, Reference!$A$3:$C$20, 3,FALSE)*I1641</f>
        <v>70</v>
      </c>
      <c r="L1641" s="27">
        <f t="shared" si="50"/>
        <v>10</v>
      </c>
      <c r="M1641" s="27">
        <f t="shared" si="51"/>
        <v>10</v>
      </c>
    </row>
    <row r="1642" spans="1:13" x14ac:dyDescent="0.2">
      <c r="A1642">
        <v>3251</v>
      </c>
      <c r="B1642" s="4">
        <v>43951</v>
      </c>
      <c r="C1642" t="s">
        <v>11</v>
      </c>
      <c r="D1642" t="s">
        <v>21</v>
      </c>
      <c r="E1642" s="2" t="str">
        <f>VLOOKUP('SampleSuperstore - Main Data'!D1642,Reference!$A$26:$B$74,2,FALSE)</f>
        <v>West</v>
      </c>
      <c r="F1642" s="22" t="s">
        <v>13</v>
      </c>
      <c r="G1642" s="22" t="s">
        <v>14</v>
      </c>
      <c r="H1642" s="24">
        <f>VLOOKUP($G1642, Reference!$A$3:$C$20, 2,FALSE)*I1642</f>
        <v>315</v>
      </c>
      <c r="I1642" s="22">
        <v>7</v>
      </c>
      <c r="J1642" s="26" cm="1">
        <f t="array" ref="J1642">IFERROR(_xlfn.IFS(AND(C1642="Corporate", F1642="Technology"), 3%, C1642="Corporate", 1%),0%)</f>
        <v>0</v>
      </c>
      <c r="K1642" s="24">
        <f>VLOOKUP($G1642, Reference!$A$3:$C$20, 3,FALSE)*I1642</f>
        <v>245</v>
      </c>
      <c r="L1642" s="27">
        <f t="shared" si="50"/>
        <v>70</v>
      </c>
      <c r="M1642" s="27">
        <f t="shared" si="51"/>
        <v>70</v>
      </c>
    </row>
    <row r="1643" spans="1:13" x14ac:dyDescent="0.2">
      <c r="A1643">
        <v>3252</v>
      </c>
      <c r="B1643" s="4">
        <v>43951</v>
      </c>
      <c r="C1643" t="s">
        <v>11</v>
      </c>
      <c r="D1643" t="s">
        <v>15</v>
      </c>
      <c r="E1643" s="2" t="str">
        <f>VLOOKUP('SampleSuperstore - Main Data'!D1643,Reference!$A$26:$B$74,2,FALSE)</f>
        <v>West</v>
      </c>
      <c r="F1643" s="22" t="s">
        <v>13</v>
      </c>
      <c r="G1643" s="22" t="s">
        <v>26</v>
      </c>
      <c r="H1643" s="24">
        <f>VLOOKUP($G1643, Reference!$A$3:$C$20, 2,FALSE)*I1643</f>
        <v>10</v>
      </c>
      <c r="I1643" s="22">
        <v>4</v>
      </c>
      <c r="J1643" s="26" cm="1">
        <f t="array" ref="J1643">IFERROR(_xlfn.IFS(AND(C1643="Corporate", F1643="Technology"), 3%, C1643="Corporate", 1%),0%)</f>
        <v>0</v>
      </c>
      <c r="K1643" s="24">
        <f>VLOOKUP($G1643, Reference!$A$3:$C$20, 3,FALSE)*I1643</f>
        <v>8</v>
      </c>
      <c r="L1643" s="27">
        <f t="shared" si="50"/>
        <v>2</v>
      </c>
      <c r="M1643" s="27">
        <f t="shared" si="51"/>
        <v>2</v>
      </c>
    </row>
    <row r="1644" spans="1:13" x14ac:dyDescent="0.2">
      <c r="A1644">
        <v>3253</v>
      </c>
      <c r="B1644" s="4">
        <v>43951</v>
      </c>
      <c r="C1644" t="s">
        <v>11</v>
      </c>
      <c r="D1644" t="s">
        <v>51</v>
      </c>
      <c r="E1644" s="2" t="str">
        <f>VLOOKUP('SampleSuperstore - Main Data'!D1644,Reference!$A$26:$B$74,2,FALSE)</f>
        <v>East</v>
      </c>
      <c r="F1644" s="22" t="s">
        <v>23</v>
      </c>
      <c r="G1644" s="22" t="s">
        <v>37</v>
      </c>
      <c r="H1644" s="24">
        <f>VLOOKUP($G1644, Reference!$A$3:$C$20, 2,FALSE)*I1644</f>
        <v>18</v>
      </c>
      <c r="I1644" s="22">
        <v>2</v>
      </c>
      <c r="J1644" s="26" cm="1">
        <f t="array" ref="J1644">IFERROR(_xlfn.IFS(AND(C1644="Corporate", F1644="Technology"), 3%, C1644="Corporate", 1%),0%)</f>
        <v>0</v>
      </c>
      <c r="K1644" s="24">
        <f>VLOOKUP($G1644, Reference!$A$3:$C$20, 3,FALSE)*I1644</f>
        <v>10</v>
      </c>
      <c r="L1644" s="27">
        <f t="shared" si="50"/>
        <v>8</v>
      </c>
      <c r="M1644" s="27">
        <f t="shared" si="51"/>
        <v>8</v>
      </c>
    </row>
    <row r="1645" spans="1:13" x14ac:dyDescent="0.2">
      <c r="A1645">
        <v>3258</v>
      </c>
      <c r="B1645" s="4">
        <v>43951</v>
      </c>
      <c r="C1645" t="s">
        <v>11</v>
      </c>
      <c r="D1645" t="s">
        <v>71</v>
      </c>
      <c r="E1645" s="2" t="str">
        <f>VLOOKUP('SampleSuperstore - Main Data'!D1645,Reference!$A$26:$B$74,2,FALSE)</f>
        <v>Central</v>
      </c>
      <c r="F1645" s="22" t="s">
        <v>13</v>
      </c>
      <c r="G1645" s="22" t="s">
        <v>14</v>
      </c>
      <c r="H1645" s="24">
        <f>VLOOKUP($G1645, Reference!$A$3:$C$20, 2,FALSE)*I1645</f>
        <v>90</v>
      </c>
      <c r="I1645" s="22">
        <v>2</v>
      </c>
      <c r="J1645" s="26" cm="1">
        <f t="array" ref="J1645">IFERROR(_xlfn.IFS(AND(C1645="Corporate", F1645="Technology"), 3%, C1645="Corporate", 1%),0%)</f>
        <v>0</v>
      </c>
      <c r="K1645" s="24">
        <f>VLOOKUP($G1645, Reference!$A$3:$C$20, 3,FALSE)*I1645</f>
        <v>70</v>
      </c>
      <c r="L1645" s="27">
        <f t="shared" si="50"/>
        <v>20</v>
      </c>
      <c r="M1645" s="27">
        <f t="shared" si="51"/>
        <v>20</v>
      </c>
    </row>
    <row r="1646" spans="1:13" x14ac:dyDescent="0.2">
      <c r="A1646">
        <v>3260</v>
      </c>
      <c r="B1646" s="4">
        <v>43951</v>
      </c>
      <c r="C1646" t="s">
        <v>11</v>
      </c>
      <c r="D1646" t="s">
        <v>15</v>
      </c>
      <c r="E1646" s="2" t="str">
        <f>VLOOKUP('SampleSuperstore - Main Data'!D1646,Reference!$A$26:$B$74,2,FALSE)</f>
        <v>West</v>
      </c>
      <c r="F1646" s="22" t="s">
        <v>29</v>
      </c>
      <c r="G1646" s="22" t="s">
        <v>50</v>
      </c>
      <c r="H1646" s="24">
        <f>VLOOKUP($G1646, Reference!$A$3:$C$20, 2,FALSE)*I1646</f>
        <v>597</v>
      </c>
      <c r="I1646" s="22">
        <v>3</v>
      </c>
      <c r="J1646" s="26" cm="1">
        <f t="array" ref="J1646">IFERROR(_xlfn.IFS(AND(C1646="Corporate", F1646="Technology"), 3%, C1646="Corporate", 1%),0%)</f>
        <v>0</v>
      </c>
      <c r="K1646" s="24">
        <f>VLOOKUP($G1646, Reference!$A$3:$C$20, 3,FALSE)*I1646</f>
        <v>495</v>
      </c>
      <c r="L1646" s="27">
        <f t="shared" si="50"/>
        <v>102</v>
      </c>
      <c r="M1646" s="27">
        <f t="shared" si="51"/>
        <v>102</v>
      </c>
    </row>
    <row r="1647" spans="1:13" x14ac:dyDescent="0.2">
      <c r="A1647">
        <v>3261</v>
      </c>
      <c r="B1647" s="4">
        <v>43951</v>
      </c>
      <c r="C1647" t="s">
        <v>11</v>
      </c>
      <c r="D1647" t="s">
        <v>15</v>
      </c>
      <c r="E1647" s="2" t="str">
        <f>VLOOKUP('SampleSuperstore - Main Data'!D1647,Reference!$A$26:$B$74,2,FALSE)</f>
        <v>West</v>
      </c>
      <c r="F1647" s="22" t="s">
        <v>23</v>
      </c>
      <c r="G1647" s="22" t="s">
        <v>59</v>
      </c>
      <c r="H1647" s="24">
        <f>VLOOKUP($G1647, Reference!$A$3:$C$20, 2,FALSE)*I1647</f>
        <v>85</v>
      </c>
      <c r="I1647" s="22">
        <v>1</v>
      </c>
      <c r="J1647" s="26" cm="1">
        <f t="array" ref="J1647">IFERROR(_xlfn.IFS(AND(C1647="Corporate", F1647="Technology"), 3%, C1647="Corporate", 1%),0%)</f>
        <v>0</v>
      </c>
      <c r="K1647" s="24">
        <f>VLOOKUP($G1647, Reference!$A$3:$C$20, 3,FALSE)*I1647</f>
        <v>75</v>
      </c>
      <c r="L1647" s="27">
        <f t="shared" si="50"/>
        <v>10</v>
      </c>
      <c r="M1647" s="27">
        <f t="shared" si="51"/>
        <v>10</v>
      </c>
    </row>
    <row r="1648" spans="1:13" x14ac:dyDescent="0.2">
      <c r="A1648">
        <v>3263</v>
      </c>
      <c r="B1648" s="4">
        <v>43951</v>
      </c>
      <c r="C1648" t="s">
        <v>11</v>
      </c>
      <c r="D1648" t="s">
        <v>25</v>
      </c>
      <c r="E1648" s="2" t="str">
        <f>VLOOKUP('SampleSuperstore - Main Data'!D1648,Reference!$A$26:$B$74,2,FALSE)</f>
        <v>Central</v>
      </c>
      <c r="F1648" s="22" t="s">
        <v>23</v>
      </c>
      <c r="G1648" s="22" t="s">
        <v>24</v>
      </c>
      <c r="H1648" s="24">
        <f>VLOOKUP($G1648, Reference!$A$3:$C$20, 2,FALSE)*I1648</f>
        <v>594</v>
      </c>
      <c r="I1648" s="22">
        <v>6</v>
      </c>
      <c r="J1648" s="26" cm="1">
        <f t="array" ref="J1648">IFERROR(_xlfn.IFS(AND(C1648="Corporate", F1648="Technology"), 3%, C1648="Corporate", 1%),0%)</f>
        <v>0</v>
      </c>
      <c r="K1648" s="24">
        <f>VLOOKUP($G1648, Reference!$A$3:$C$20, 3,FALSE)*I1648</f>
        <v>474</v>
      </c>
      <c r="L1648" s="27">
        <f t="shared" si="50"/>
        <v>120</v>
      </c>
      <c r="M1648" s="27">
        <f t="shared" si="51"/>
        <v>120</v>
      </c>
    </row>
    <row r="1649" spans="1:13" x14ac:dyDescent="0.2">
      <c r="A1649">
        <v>3268</v>
      </c>
      <c r="B1649" s="4">
        <v>43952</v>
      </c>
      <c r="C1649" t="s">
        <v>11</v>
      </c>
      <c r="D1649" t="s">
        <v>40</v>
      </c>
      <c r="E1649" s="2" t="str">
        <f>VLOOKUP('SampleSuperstore - Main Data'!D1649,Reference!$A$26:$B$74,2,FALSE)</f>
        <v>East</v>
      </c>
      <c r="F1649" s="22" t="s">
        <v>13</v>
      </c>
      <c r="G1649" s="22" t="s">
        <v>20</v>
      </c>
      <c r="H1649" s="24">
        <f>VLOOKUP($G1649, Reference!$A$3:$C$20, 2,FALSE)*I1649</f>
        <v>153</v>
      </c>
      <c r="I1649" s="22">
        <v>9</v>
      </c>
      <c r="J1649" s="26" cm="1">
        <f t="array" ref="J1649">IFERROR(_xlfn.IFS(AND(C1649="Corporate", F1649="Technology"), 3%, C1649="Corporate", 1%),0%)</f>
        <v>0</v>
      </c>
      <c r="K1649" s="24">
        <f>VLOOKUP($G1649, Reference!$A$3:$C$20, 3,FALSE)*I1649</f>
        <v>90</v>
      </c>
      <c r="L1649" s="27">
        <f t="shared" si="50"/>
        <v>63</v>
      </c>
      <c r="M1649" s="27">
        <f t="shared" si="51"/>
        <v>63</v>
      </c>
    </row>
    <row r="1650" spans="1:13" x14ac:dyDescent="0.2">
      <c r="A1650">
        <v>3269</v>
      </c>
      <c r="B1650" s="4">
        <v>43952</v>
      </c>
      <c r="C1650" t="s">
        <v>11</v>
      </c>
      <c r="D1650" t="s">
        <v>25</v>
      </c>
      <c r="E1650" s="2" t="str">
        <f>VLOOKUP('SampleSuperstore - Main Data'!D1650,Reference!$A$26:$B$74,2,FALSE)</f>
        <v>Central</v>
      </c>
      <c r="F1650" s="22" t="s">
        <v>13</v>
      </c>
      <c r="G1650" s="22" t="s">
        <v>49</v>
      </c>
      <c r="H1650" s="24">
        <f>VLOOKUP($G1650, Reference!$A$3:$C$20, 2,FALSE)*I1650</f>
        <v>120</v>
      </c>
      <c r="I1650" s="22">
        <v>3</v>
      </c>
      <c r="J1650" s="26" cm="1">
        <f t="array" ref="J1650">IFERROR(_xlfn.IFS(AND(C1650="Corporate", F1650="Technology"), 3%, C1650="Corporate", 1%),0%)</f>
        <v>0</v>
      </c>
      <c r="K1650" s="24">
        <f>VLOOKUP($G1650, Reference!$A$3:$C$20, 3,FALSE)*I1650</f>
        <v>105</v>
      </c>
      <c r="L1650" s="27">
        <f t="shared" si="50"/>
        <v>15</v>
      </c>
      <c r="M1650" s="27">
        <f t="shared" si="51"/>
        <v>15</v>
      </c>
    </row>
    <row r="1651" spans="1:13" x14ac:dyDescent="0.2">
      <c r="A1651">
        <v>3270</v>
      </c>
      <c r="B1651" s="4">
        <v>43952</v>
      </c>
      <c r="C1651" t="s">
        <v>11</v>
      </c>
      <c r="D1651" t="s">
        <v>40</v>
      </c>
      <c r="E1651" s="2" t="str">
        <f>VLOOKUP('SampleSuperstore - Main Data'!D1651,Reference!$A$26:$B$74,2,FALSE)</f>
        <v>East</v>
      </c>
      <c r="F1651" s="22" t="s">
        <v>23</v>
      </c>
      <c r="G1651" s="22" t="s">
        <v>37</v>
      </c>
      <c r="H1651" s="24">
        <f>VLOOKUP($G1651, Reference!$A$3:$C$20, 2,FALSE)*I1651</f>
        <v>18</v>
      </c>
      <c r="I1651" s="22">
        <v>2</v>
      </c>
      <c r="J1651" s="26" cm="1">
        <f t="array" ref="J1651">IFERROR(_xlfn.IFS(AND(C1651="Corporate", F1651="Technology"), 3%, C1651="Corporate", 1%),0%)</f>
        <v>0</v>
      </c>
      <c r="K1651" s="24">
        <f>VLOOKUP($G1651, Reference!$A$3:$C$20, 3,FALSE)*I1651</f>
        <v>10</v>
      </c>
      <c r="L1651" s="27">
        <f t="shared" si="50"/>
        <v>8</v>
      </c>
      <c r="M1651" s="27">
        <f t="shared" si="51"/>
        <v>8</v>
      </c>
    </row>
    <row r="1652" spans="1:13" x14ac:dyDescent="0.2">
      <c r="A1652">
        <v>3274</v>
      </c>
      <c r="B1652" s="4">
        <v>43952</v>
      </c>
      <c r="C1652" t="s">
        <v>11</v>
      </c>
      <c r="D1652" t="s">
        <v>40</v>
      </c>
      <c r="E1652" s="2" t="str">
        <f>VLOOKUP('SampleSuperstore - Main Data'!D1652,Reference!$A$26:$B$74,2,FALSE)</f>
        <v>East</v>
      </c>
      <c r="F1652" s="22" t="s">
        <v>23</v>
      </c>
      <c r="G1652" s="22" t="s">
        <v>37</v>
      </c>
      <c r="H1652" s="24">
        <f>VLOOKUP($G1652, Reference!$A$3:$C$20, 2,FALSE)*I1652</f>
        <v>27</v>
      </c>
      <c r="I1652" s="22">
        <v>3</v>
      </c>
      <c r="J1652" s="26" cm="1">
        <f t="array" ref="J1652">IFERROR(_xlfn.IFS(AND(C1652="Corporate", F1652="Technology"), 3%, C1652="Corporate", 1%),0%)</f>
        <v>0</v>
      </c>
      <c r="K1652" s="24">
        <f>VLOOKUP($G1652, Reference!$A$3:$C$20, 3,FALSE)*I1652</f>
        <v>15</v>
      </c>
      <c r="L1652" s="27">
        <f t="shared" si="50"/>
        <v>12</v>
      </c>
      <c r="M1652" s="27">
        <f t="shared" si="51"/>
        <v>12</v>
      </c>
    </row>
    <row r="1653" spans="1:13" x14ac:dyDescent="0.2">
      <c r="A1653">
        <v>3275</v>
      </c>
      <c r="B1653" s="4">
        <v>43952</v>
      </c>
      <c r="C1653" t="s">
        <v>11</v>
      </c>
      <c r="D1653" t="s">
        <v>15</v>
      </c>
      <c r="E1653" s="2" t="str">
        <f>VLOOKUP('SampleSuperstore - Main Data'!D1653,Reference!$A$26:$B$74,2,FALSE)</f>
        <v>West</v>
      </c>
      <c r="F1653" s="22" t="s">
        <v>13</v>
      </c>
      <c r="G1653" s="22" t="s">
        <v>49</v>
      </c>
      <c r="H1653" s="24">
        <f>VLOOKUP($G1653, Reference!$A$3:$C$20, 2,FALSE)*I1653</f>
        <v>120</v>
      </c>
      <c r="I1653" s="22">
        <v>3</v>
      </c>
      <c r="J1653" s="26" cm="1">
        <f t="array" ref="J1653">IFERROR(_xlfn.IFS(AND(C1653="Corporate", F1653="Technology"), 3%, C1653="Corporate", 1%),0%)</f>
        <v>0</v>
      </c>
      <c r="K1653" s="24">
        <f>VLOOKUP($G1653, Reference!$A$3:$C$20, 3,FALSE)*I1653</f>
        <v>105</v>
      </c>
      <c r="L1653" s="27">
        <f t="shared" si="50"/>
        <v>15</v>
      </c>
      <c r="M1653" s="27">
        <f t="shared" si="51"/>
        <v>15</v>
      </c>
    </row>
    <row r="1654" spans="1:13" x14ac:dyDescent="0.2">
      <c r="A1654">
        <v>3277</v>
      </c>
      <c r="B1654" s="4">
        <v>43952</v>
      </c>
      <c r="C1654" t="s">
        <v>11</v>
      </c>
      <c r="D1654" t="s">
        <v>19</v>
      </c>
      <c r="E1654" s="2" t="str">
        <f>VLOOKUP('SampleSuperstore - Main Data'!D1654,Reference!$A$26:$B$74,2,FALSE)</f>
        <v>East</v>
      </c>
      <c r="F1654" s="22" t="s">
        <v>23</v>
      </c>
      <c r="G1654" s="22" t="s">
        <v>37</v>
      </c>
      <c r="H1654" s="24">
        <f>VLOOKUP($G1654, Reference!$A$3:$C$20, 2,FALSE)*I1654</f>
        <v>27</v>
      </c>
      <c r="I1654" s="22">
        <v>3</v>
      </c>
      <c r="J1654" s="26" cm="1">
        <f t="array" ref="J1654">IFERROR(_xlfn.IFS(AND(C1654="Corporate", F1654="Technology"), 3%, C1654="Corporate", 1%),0%)</f>
        <v>0</v>
      </c>
      <c r="K1654" s="24">
        <f>VLOOKUP($G1654, Reference!$A$3:$C$20, 3,FALSE)*I1654</f>
        <v>15</v>
      </c>
      <c r="L1654" s="27">
        <f t="shared" si="50"/>
        <v>12</v>
      </c>
      <c r="M1654" s="27">
        <f t="shared" si="51"/>
        <v>12</v>
      </c>
    </row>
    <row r="1655" spans="1:13" x14ac:dyDescent="0.2">
      <c r="A1655">
        <v>3278</v>
      </c>
      <c r="B1655" s="4">
        <v>43952</v>
      </c>
      <c r="C1655" t="s">
        <v>11</v>
      </c>
      <c r="D1655" t="s">
        <v>46</v>
      </c>
      <c r="E1655" s="2" t="str">
        <f>VLOOKUP('SampleSuperstore - Main Data'!D1655,Reference!$A$26:$B$74,2,FALSE)</f>
        <v>Central</v>
      </c>
      <c r="F1655" s="22" t="s">
        <v>29</v>
      </c>
      <c r="G1655" s="22" t="s">
        <v>33</v>
      </c>
      <c r="H1655" s="24">
        <f>VLOOKUP($G1655, Reference!$A$3:$C$20, 2,FALSE)*I1655</f>
        <v>10</v>
      </c>
      <c r="I1655" s="22">
        <v>2</v>
      </c>
      <c r="J1655" s="26" cm="1">
        <f t="array" ref="J1655">IFERROR(_xlfn.IFS(AND(C1655="Corporate", F1655="Technology"), 3%, C1655="Corporate", 1%),0%)</f>
        <v>0</v>
      </c>
      <c r="K1655" s="24">
        <f>VLOOKUP($G1655, Reference!$A$3:$C$20, 3,FALSE)*I1655</f>
        <v>5</v>
      </c>
      <c r="L1655" s="27">
        <f t="shared" si="50"/>
        <v>5</v>
      </c>
      <c r="M1655" s="27">
        <f t="shared" si="51"/>
        <v>5</v>
      </c>
    </row>
    <row r="1656" spans="1:13" x14ac:dyDescent="0.2">
      <c r="A1656">
        <v>3279</v>
      </c>
      <c r="B1656" s="4">
        <v>43952</v>
      </c>
      <c r="C1656" t="s">
        <v>11</v>
      </c>
      <c r="D1656" t="s">
        <v>25</v>
      </c>
      <c r="E1656" s="2" t="str">
        <f>VLOOKUP('SampleSuperstore - Main Data'!D1656,Reference!$A$26:$B$74,2,FALSE)</f>
        <v>Central</v>
      </c>
      <c r="F1656" s="22" t="s">
        <v>23</v>
      </c>
      <c r="G1656" s="22" t="s">
        <v>38</v>
      </c>
      <c r="H1656" s="24">
        <f>VLOOKUP($G1656, Reference!$A$3:$C$20, 2,FALSE)*I1656</f>
        <v>240</v>
      </c>
      <c r="I1656" s="22">
        <v>3</v>
      </c>
      <c r="J1656" s="26" cm="1">
        <f t="array" ref="J1656">IFERROR(_xlfn.IFS(AND(C1656="Corporate", F1656="Technology"), 3%, C1656="Corporate", 1%),0%)</f>
        <v>0</v>
      </c>
      <c r="K1656" s="24">
        <f>VLOOKUP($G1656, Reference!$A$3:$C$20, 3,FALSE)*I1656</f>
        <v>195</v>
      </c>
      <c r="L1656" s="27">
        <f t="shared" si="50"/>
        <v>45</v>
      </c>
      <c r="M1656" s="27">
        <f t="shared" si="51"/>
        <v>45</v>
      </c>
    </row>
    <row r="1657" spans="1:13" x14ac:dyDescent="0.2">
      <c r="A1657">
        <v>3281</v>
      </c>
      <c r="B1657" s="4">
        <v>43952</v>
      </c>
      <c r="C1657" t="s">
        <v>11</v>
      </c>
      <c r="D1657" t="s">
        <v>36</v>
      </c>
      <c r="E1657" s="2" t="str">
        <f>VLOOKUP('SampleSuperstore - Main Data'!D1657,Reference!$A$26:$B$74,2,FALSE)</f>
        <v>East</v>
      </c>
      <c r="F1657" s="22" t="s">
        <v>13</v>
      </c>
      <c r="G1657" s="22" t="s">
        <v>20</v>
      </c>
      <c r="H1657" s="24">
        <f>VLOOKUP($G1657, Reference!$A$3:$C$20, 2,FALSE)*I1657</f>
        <v>51</v>
      </c>
      <c r="I1657" s="22">
        <v>3</v>
      </c>
      <c r="J1657" s="26" cm="1">
        <f t="array" ref="J1657">IFERROR(_xlfn.IFS(AND(C1657="Corporate", F1657="Technology"), 3%, C1657="Corporate", 1%),0%)</f>
        <v>0</v>
      </c>
      <c r="K1657" s="24">
        <f>VLOOKUP($G1657, Reference!$A$3:$C$20, 3,FALSE)*I1657</f>
        <v>30</v>
      </c>
      <c r="L1657" s="27">
        <f t="shared" si="50"/>
        <v>21</v>
      </c>
      <c r="M1657" s="27">
        <f t="shared" si="51"/>
        <v>21</v>
      </c>
    </row>
    <row r="1658" spans="1:13" x14ac:dyDescent="0.2">
      <c r="A1658">
        <v>3282</v>
      </c>
      <c r="B1658" s="4">
        <v>43952</v>
      </c>
      <c r="C1658" t="s">
        <v>11</v>
      </c>
      <c r="D1658" t="s">
        <v>44</v>
      </c>
      <c r="E1658" s="2" t="str">
        <f>VLOOKUP('SampleSuperstore - Main Data'!D1658,Reference!$A$26:$B$74,2,FALSE)</f>
        <v>South</v>
      </c>
      <c r="F1658" s="22" t="s">
        <v>23</v>
      </c>
      <c r="G1658" s="22" t="s">
        <v>24</v>
      </c>
      <c r="H1658" s="24">
        <f>VLOOKUP($G1658, Reference!$A$3:$C$20, 2,FALSE)*I1658</f>
        <v>495</v>
      </c>
      <c r="I1658" s="22">
        <v>5</v>
      </c>
      <c r="J1658" s="26" cm="1">
        <f t="array" ref="J1658">IFERROR(_xlfn.IFS(AND(C1658="Corporate", F1658="Technology"), 3%, C1658="Corporate", 1%),0%)</f>
        <v>0</v>
      </c>
      <c r="K1658" s="24">
        <f>VLOOKUP($G1658, Reference!$A$3:$C$20, 3,FALSE)*I1658</f>
        <v>395</v>
      </c>
      <c r="L1658" s="27">
        <f t="shared" si="50"/>
        <v>100</v>
      </c>
      <c r="M1658" s="27">
        <f t="shared" si="51"/>
        <v>100</v>
      </c>
    </row>
    <row r="1659" spans="1:13" x14ac:dyDescent="0.2">
      <c r="A1659">
        <v>3285</v>
      </c>
      <c r="B1659" s="4">
        <v>43952</v>
      </c>
      <c r="C1659" t="s">
        <v>11</v>
      </c>
      <c r="D1659" t="s">
        <v>76</v>
      </c>
      <c r="E1659" s="2" t="str">
        <f>VLOOKUP('SampleSuperstore - Main Data'!D1659,Reference!$A$26:$B$74,2,FALSE)</f>
        <v>Central</v>
      </c>
      <c r="F1659" s="22" t="s">
        <v>13</v>
      </c>
      <c r="G1659" s="22" t="s">
        <v>20</v>
      </c>
      <c r="H1659" s="24">
        <f>VLOOKUP($G1659, Reference!$A$3:$C$20, 2,FALSE)*I1659</f>
        <v>34</v>
      </c>
      <c r="I1659" s="22">
        <v>2</v>
      </c>
      <c r="J1659" s="26" cm="1">
        <f t="array" ref="J1659">IFERROR(_xlfn.IFS(AND(C1659="Corporate", F1659="Technology"), 3%, C1659="Corporate", 1%),0%)</f>
        <v>0</v>
      </c>
      <c r="K1659" s="24">
        <f>VLOOKUP($G1659, Reference!$A$3:$C$20, 3,FALSE)*I1659</f>
        <v>20</v>
      </c>
      <c r="L1659" s="27">
        <f t="shared" si="50"/>
        <v>14</v>
      </c>
      <c r="M1659" s="27">
        <f t="shared" si="51"/>
        <v>14</v>
      </c>
    </row>
    <row r="1660" spans="1:13" x14ac:dyDescent="0.2">
      <c r="A1660">
        <v>3286</v>
      </c>
      <c r="B1660" s="4">
        <v>43952</v>
      </c>
      <c r="C1660" t="s">
        <v>11</v>
      </c>
      <c r="D1660" t="s">
        <v>15</v>
      </c>
      <c r="E1660" s="2" t="str">
        <f>VLOOKUP('SampleSuperstore - Main Data'!D1660,Reference!$A$26:$B$74,2,FALSE)</f>
        <v>West</v>
      </c>
      <c r="F1660" s="22" t="s">
        <v>13</v>
      </c>
      <c r="G1660" s="22" t="s">
        <v>16</v>
      </c>
      <c r="H1660" s="24">
        <f>VLOOKUP($G1660, Reference!$A$3:$C$20, 2,FALSE)*I1660</f>
        <v>133</v>
      </c>
      <c r="I1660" s="22">
        <v>7</v>
      </c>
      <c r="J1660" s="26" cm="1">
        <f t="array" ref="J1660">IFERROR(_xlfn.IFS(AND(C1660="Corporate", F1660="Technology"), 3%, C1660="Corporate", 1%),0%)</f>
        <v>0</v>
      </c>
      <c r="K1660" s="24">
        <f>VLOOKUP($G1660, Reference!$A$3:$C$20, 3,FALSE)*I1660</f>
        <v>70</v>
      </c>
      <c r="L1660" s="27">
        <f t="shared" si="50"/>
        <v>63</v>
      </c>
      <c r="M1660" s="27">
        <f t="shared" si="51"/>
        <v>63</v>
      </c>
    </row>
    <row r="1661" spans="1:13" x14ac:dyDescent="0.2">
      <c r="A1661">
        <v>3287</v>
      </c>
      <c r="B1661" s="4">
        <v>43952</v>
      </c>
      <c r="C1661" t="s">
        <v>11</v>
      </c>
      <c r="D1661" t="s">
        <v>19</v>
      </c>
      <c r="E1661" s="2" t="str">
        <f>VLOOKUP('SampleSuperstore - Main Data'!D1661,Reference!$A$26:$B$74,2,FALSE)</f>
        <v>East</v>
      </c>
      <c r="F1661" s="22" t="s">
        <v>23</v>
      </c>
      <c r="G1661" s="22" t="s">
        <v>37</v>
      </c>
      <c r="H1661" s="24">
        <f>VLOOKUP($G1661, Reference!$A$3:$C$20, 2,FALSE)*I1661</f>
        <v>54</v>
      </c>
      <c r="I1661" s="22">
        <v>6</v>
      </c>
      <c r="J1661" s="26" cm="1">
        <f t="array" ref="J1661">IFERROR(_xlfn.IFS(AND(C1661="Corporate", F1661="Technology"), 3%, C1661="Corporate", 1%),0%)</f>
        <v>0</v>
      </c>
      <c r="K1661" s="24">
        <f>VLOOKUP($G1661, Reference!$A$3:$C$20, 3,FALSE)*I1661</f>
        <v>30</v>
      </c>
      <c r="L1661" s="27">
        <f t="shared" si="50"/>
        <v>24</v>
      </c>
      <c r="M1661" s="27">
        <f t="shared" si="51"/>
        <v>24</v>
      </c>
    </row>
    <row r="1662" spans="1:13" x14ac:dyDescent="0.2">
      <c r="A1662">
        <v>3288</v>
      </c>
      <c r="B1662" s="4">
        <v>43952</v>
      </c>
      <c r="C1662" t="s">
        <v>11</v>
      </c>
      <c r="D1662" t="s">
        <v>31</v>
      </c>
      <c r="E1662" s="2" t="str">
        <f>VLOOKUP('SampleSuperstore - Main Data'!D1662,Reference!$A$26:$B$74,2,FALSE)</f>
        <v>Central</v>
      </c>
      <c r="F1662" s="22" t="s">
        <v>29</v>
      </c>
      <c r="G1662" s="22" t="s">
        <v>50</v>
      </c>
      <c r="H1662" s="24">
        <f>VLOOKUP($G1662, Reference!$A$3:$C$20, 2,FALSE)*I1662</f>
        <v>398</v>
      </c>
      <c r="I1662" s="22">
        <v>2</v>
      </c>
      <c r="J1662" s="26" cm="1">
        <f t="array" ref="J1662">IFERROR(_xlfn.IFS(AND(C1662="Corporate", F1662="Technology"), 3%, C1662="Corporate", 1%),0%)</f>
        <v>0</v>
      </c>
      <c r="K1662" s="24">
        <f>VLOOKUP($G1662, Reference!$A$3:$C$20, 3,FALSE)*I1662</f>
        <v>330</v>
      </c>
      <c r="L1662" s="27">
        <f t="shared" si="50"/>
        <v>68</v>
      </c>
      <c r="M1662" s="27">
        <f t="shared" si="51"/>
        <v>68</v>
      </c>
    </row>
    <row r="1663" spans="1:13" x14ac:dyDescent="0.2">
      <c r="A1663">
        <v>3292</v>
      </c>
      <c r="B1663" s="4">
        <v>43953</v>
      </c>
      <c r="C1663" t="s">
        <v>11</v>
      </c>
      <c r="D1663" t="s">
        <v>22</v>
      </c>
      <c r="E1663" s="2" t="str">
        <f>VLOOKUP('SampleSuperstore - Main Data'!D1663,Reference!$A$26:$B$74,2,FALSE)</f>
        <v>West</v>
      </c>
      <c r="F1663" s="22" t="s">
        <v>13</v>
      </c>
      <c r="G1663" s="22" t="s">
        <v>49</v>
      </c>
      <c r="H1663" s="24">
        <f>VLOOKUP($G1663, Reference!$A$3:$C$20, 2,FALSE)*I1663</f>
        <v>80</v>
      </c>
      <c r="I1663" s="22">
        <v>2</v>
      </c>
      <c r="J1663" s="26" cm="1">
        <f t="array" ref="J1663">IFERROR(_xlfn.IFS(AND(C1663="Corporate", F1663="Technology"), 3%, C1663="Corporate", 1%),0%)</f>
        <v>0</v>
      </c>
      <c r="K1663" s="24">
        <f>VLOOKUP($G1663, Reference!$A$3:$C$20, 3,FALSE)*I1663</f>
        <v>70</v>
      </c>
      <c r="L1663" s="27">
        <f t="shared" si="50"/>
        <v>10</v>
      </c>
      <c r="M1663" s="27">
        <f t="shared" si="51"/>
        <v>10</v>
      </c>
    </row>
    <row r="1664" spans="1:13" x14ac:dyDescent="0.2">
      <c r="A1664">
        <v>3293</v>
      </c>
      <c r="B1664" s="4">
        <v>43953</v>
      </c>
      <c r="C1664" t="s">
        <v>11</v>
      </c>
      <c r="D1664" t="s">
        <v>19</v>
      </c>
      <c r="E1664" s="2" t="str">
        <f>VLOOKUP('SampleSuperstore - Main Data'!D1664,Reference!$A$26:$B$74,2,FALSE)</f>
        <v>East</v>
      </c>
      <c r="F1664" s="22" t="s">
        <v>13</v>
      </c>
      <c r="G1664" s="22" t="s">
        <v>26</v>
      </c>
      <c r="H1664" s="24">
        <f>VLOOKUP($G1664, Reference!$A$3:$C$20, 2,FALSE)*I1664</f>
        <v>5</v>
      </c>
      <c r="I1664" s="22">
        <v>2</v>
      </c>
      <c r="J1664" s="26" cm="1">
        <f t="array" ref="J1664">IFERROR(_xlfn.IFS(AND(C1664="Corporate", F1664="Technology"), 3%, C1664="Corporate", 1%),0%)</f>
        <v>0</v>
      </c>
      <c r="K1664" s="24">
        <f>VLOOKUP($G1664, Reference!$A$3:$C$20, 3,FALSE)*I1664</f>
        <v>4</v>
      </c>
      <c r="L1664" s="27">
        <f t="shared" si="50"/>
        <v>1</v>
      </c>
      <c r="M1664" s="27">
        <f t="shared" si="51"/>
        <v>1</v>
      </c>
    </row>
    <row r="1665" spans="1:13" x14ac:dyDescent="0.2">
      <c r="A1665">
        <v>3294</v>
      </c>
      <c r="B1665" s="4">
        <v>43953</v>
      </c>
      <c r="C1665" t="s">
        <v>11</v>
      </c>
      <c r="D1665" t="s">
        <v>54</v>
      </c>
      <c r="E1665" s="2" t="str">
        <f>VLOOKUP('SampleSuperstore - Main Data'!D1665,Reference!$A$26:$B$74,2,FALSE)</f>
        <v>East</v>
      </c>
      <c r="F1665" s="22" t="s">
        <v>13</v>
      </c>
      <c r="G1665" s="22" t="s">
        <v>49</v>
      </c>
      <c r="H1665" s="24">
        <f>VLOOKUP($G1665, Reference!$A$3:$C$20, 2,FALSE)*I1665</f>
        <v>200</v>
      </c>
      <c r="I1665" s="22">
        <v>5</v>
      </c>
      <c r="J1665" s="26" cm="1">
        <f t="array" ref="J1665">IFERROR(_xlfn.IFS(AND(C1665="Corporate", F1665="Technology"), 3%, C1665="Corporate", 1%),0%)</f>
        <v>0</v>
      </c>
      <c r="K1665" s="24">
        <f>VLOOKUP($G1665, Reference!$A$3:$C$20, 3,FALSE)*I1665</f>
        <v>175</v>
      </c>
      <c r="L1665" s="27">
        <f t="shared" si="50"/>
        <v>25</v>
      </c>
      <c r="M1665" s="27">
        <f t="shared" si="51"/>
        <v>25</v>
      </c>
    </row>
    <row r="1666" spans="1:13" x14ac:dyDescent="0.2">
      <c r="A1666">
        <v>3298</v>
      </c>
      <c r="B1666" s="4">
        <v>43953</v>
      </c>
      <c r="C1666" t="s">
        <v>11</v>
      </c>
      <c r="D1666" t="s">
        <v>12</v>
      </c>
      <c r="E1666" s="2" t="str">
        <f>VLOOKUP('SampleSuperstore - Main Data'!D1666,Reference!$A$26:$B$74,2,FALSE)</f>
        <v>West</v>
      </c>
      <c r="F1666" s="22" t="s">
        <v>29</v>
      </c>
      <c r="G1666" s="22" t="s">
        <v>33</v>
      </c>
      <c r="H1666" s="24">
        <f>VLOOKUP($G1666, Reference!$A$3:$C$20, 2,FALSE)*I1666</f>
        <v>50</v>
      </c>
      <c r="I1666" s="22">
        <v>10</v>
      </c>
      <c r="J1666" s="26" cm="1">
        <f t="array" ref="J1666">IFERROR(_xlfn.IFS(AND(C1666="Corporate", F1666="Technology"), 3%, C1666="Corporate", 1%),0%)</f>
        <v>0</v>
      </c>
      <c r="K1666" s="24">
        <f>VLOOKUP($G1666, Reference!$A$3:$C$20, 3,FALSE)*I1666</f>
        <v>25</v>
      </c>
      <c r="L1666" s="27">
        <f t="shared" ref="L1666:L1729" si="52">H1666-K1666</f>
        <v>25</v>
      </c>
      <c r="M1666" s="27">
        <f t="shared" ref="M1666:M1729" si="53">H1666*(1-J1666)-K1666</f>
        <v>25</v>
      </c>
    </row>
    <row r="1667" spans="1:13" x14ac:dyDescent="0.2">
      <c r="A1667">
        <v>3299</v>
      </c>
      <c r="B1667" s="4">
        <v>43953</v>
      </c>
      <c r="C1667" t="s">
        <v>11</v>
      </c>
      <c r="D1667" t="s">
        <v>64</v>
      </c>
      <c r="E1667" s="2" t="str">
        <f>VLOOKUP('SampleSuperstore - Main Data'!D1667,Reference!$A$26:$B$74,2,FALSE)</f>
        <v>East</v>
      </c>
      <c r="F1667" s="22" t="s">
        <v>29</v>
      </c>
      <c r="G1667" s="22" t="s">
        <v>50</v>
      </c>
      <c r="H1667" s="24">
        <f>VLOOKUP($G1667, Reference!$A$3:$C$20, 2,FALSE)*I1667</f>
        <v>398</v>
      </c>
      <c r="I1667" s="22">
        <v>2</v>
      </c>
      <c r="J1667" s="26" cm="1">
        <f t="array" ref="J1667">IFERROR(_xlfn.IFS(AND(C1667="Corporate", F1667="Technology"), 3%, C1667="Corporate", 1%),0%)</f>
        <v>0</v>
      </c>
      <c r="K1667" s="24">
        <f>VLOOKUP($G1667, Reference!$A$3:$C$20, 3,FALSE)*I1667</f>
        <v>330</v>
      </c>
      <c r="L1667" s="27">
        <f t="shared" si="52"/>
        <v>68</v>
      </c>
      <c r="M1667" s="27">
        <f t="shared" si="53"/>
        <v>68</v>
      </c>
    </row>
    <row r="1668" spans="1:13" x14ac:dyDescent="0.2">
      <c r="A1668">
        <v>3301</v>
      </c>
      <c r="B1668" s="4">
        <v>43953</v>
      </c>
      <c r="C1668" t="s">
        <v>11</v>
      </c>
      <c r="D1668" t="s">
        <v>36</v>
      </c>
      <c r="E1668" s="2" t="str">
        <f>VLOOKUP('SampleSuperstore - Main Data'!D1668,Reference!$A$26:$B$74,2,FALSE)</f>
        <v>East</v>
      </c>
      <c r="F1668" s="22" t="s">
        <v>13</v>
      </c>
      <c r="G1668" s="22" t="s">
        <v>53</v>
      </c>
      <c r="H1668" s="24">
        <f>VLOOKUP($G1668, Reference!$A$3:$C$20, 2,FALSE)*I1668</f>
        <v>36</v>
      </c>
      <c r="I1668" s="22">
        <v>3</v>
      </c>
      <c r="J1668" s="26" cm="1">
        <f t="array" ref="J1668">IFERROR(_xlfn.IFS(AND(C1668="Corporate", F1668="Technology"), 3%, C1668="Corporate", 1%),0%)</f>
        <v>0</v>
      </c>
      <c r="K1668" s="24">
        <f>VLOOKUP($G1668, Reference!$A$3:$C$20, 3,FALSE)*I1668</f>
        <v>27</v>
      </c>
      <c r="L1668" s="27">
        <f t="shared" si="52"/>
        <v>9</v>
      </c>
      <c r="M1668" s="27">
        <f t="shared" si="53"/>
        <v>9</v>
      </c>
    </row>
    <row r="1669" spans="1:13" x14ac:dyDescent="0.2">
      <c r="A1669">
        <v>3302</v>
      </c>
      <c r="B1669" s="4">
        <v>43953</v>
      </c>
      <c r="C1669" t="s">
        <v>11</v>
      </c>
      <c r="D1669" t="s">
        <v>56</v>
      </c>
      <c r="E1669" s="2" t="str">
        <f>VLOOKUP('SampleSuperstore - Main Data'!D1669,Reference!$A$26:$B$74,2,FALSE)</f>
        <v>Central</v>
      </c>
      <c r="F1669" s="22" t="s">
        <v>29</v>
      </c>
      <c r="G1669" s="22" t="s">
        <v>33</v>
      </c>
      <c r="H1669" s="24">
        <f>VLOOKUP($G1669, Reference!$A$3:$C$20, 2,FALSE)*I1669</f>
        <v>25</v>
      </c>
      <c r="I1669" s="22">
        <v>5</v>
      </c>
      <c r="J1669" s="26" cm="1">
        <f t="array" ref="J1669">IFERROR(_xlfn.IFS(AND(C1669="Corporate", F1669="Technology"), 3%, C1669="Corporate", 1%),0%)</f>
        <v>0</v>
      </c>
      <c r="K1669" s="24">
        <f>VLOOKUP($G1669, Reference!$A$3:$C$20, 3,FALSE)*I1669</f>
        <v>12.5</v>
      </c>
      <c r="L1669" s="27">
        <f t="shared" si="52"/>
        <v>12.5</v>
      </c>
      <c r="M1669" s="27">
        <f t="shared" si="53"/>
        <v>12.5</v>
      </c>
    </row>
    <row r="1670" spans="1:13" x14ac:dyDescent="0.2">
      <c r="A1670">
        <v>3304</v>
      </c>
      <c r="B1670" s="4">
        <v>43953</v>
      </c>
      <c r="C1670" t="s">
        <v>11</v>
      </c>
      <c r="D1670" t="s">
        <v>15</v>
      </c>
      <c r="E1670" s="2" t="str">
        <f>VLOOKUP('SampleSuperstore - Main Data'!D1670,Reference!$A$26:$B$74,2,FALSE)</f>
        <v>West</v>
      </c>
      <c r="F1670" s="22" t="s">
        <v>13</v>
      </c>
      <c r="G1670" s="22" t="s">
        <v>16</v>
      </c>
      <c r="H1670" s="24">
        <f>VLOOKUP($G1670, Reference!$A$3:$C$20, 2,FALSE)*I1670</f>
        <v>38</v>
      </c>
      <c r="I1670" s="22">
        <v>2</v>
      </c>
      <c r="J1670" s="26" cm="1">
        <f t="array" ref="J1670">IFERROR(_xlfn.IFS(AND(C1670="Corporate", F1670="Technology"), 3%, C1670="Corporate", 1%),0%)</f>
        <v>0</v>
      </c>
      <c r="K1670" s="24">
        <f>VLOOKUP($G1670, Reference!$A$3:$C$20, 3,FALSE)*I1670</f>
        <v>20</v>
      </c>
      <c r="L1670" s="27">
        <f t="shared" si="52"/>
        <v>18</v>
      </c>
      <c r="M1670" s="27">
        <f t="shared" si="53"/>
        <v>18</v>
      </c>
    </row>
    <row r="1671" spans="1:13" x14ac:dyDescent="0.2">
      <c r="A1671">
        <v>3306</v>
      </c>
      <c r="B1671" s="4">
        <v>43953</v>
      </c>
      <c r="C1671" t="s">
        <v>11</v>
      </c>
      <c r="D1671" t="s">
        <v>22</v>
      </c>
      <c r="E1671" s="2" t="str">
        <f>VLOOKUP('SampleSuperstore - Main Data'!D1671,Reference!$A$26:$B$74,2,FALSE)</f>
        <v>West</v>
      </c>
      <c r="F1671" s="22" t="s">
        <v>29</v>
      </c>
      <c r="G1671" s="22" t="s">
        <v>50</v>
      </c>
      <c r="H1671" s="24">
        <f>VLOOKUP($G1671, Reference!$A$3:$C$20, 2,FALSE)*I1671</f>
        <v>398</v>
      </c>
      <c r="I1671" s="22">
        <v>2</v>
      </c>
      <c r="J1671" s="26" cm="1">
        <f t="array" ref="J1671">IFERROR(_xlfn.IFS(AND(C1671="Corporate", F1671="Technology"), 3%, C1671="Corporate", 1%),0%)</f>
        <v>0</v>
      </c>
      <c r="K1671" s="24">
        <f>VLOOKUP($G1671, Reference!$A$3:$C$20, 3,FALSE)*I1671</f>
        <v>330</v>
      </c>
      <c r="L1671" s="27">
        <f t="shared" si="52"/>
        <v>68</v>
      </c>
      <c r="M1671" s="27">
        <f t="shared" si="53"/>
        <v>68</v>
      </c>
    </row>
    <row r="1672" spans="1:13" x14ac:dyDescent="0.2">
      <c r="A1672">
        <v>3307</v>
      </c>
      <c r="B1672" s="4">
        <v>43953</v>
      </c>
      <c r="C1672" t="s">
        <v>11</v>
      </c>
      <c r="D1672" t="s">
        <v>32</v>
      </c>
      <c r="E1672" s="2" t="str">
        <f>VLOOKUP('SampleSuperstore - Main Data'!D1672,Reference!$A$26:$B$74,2,FALSE)</f>
        <v>South</v>
      </c>
      <c r="F1672" s="22" t="s">
        <v>13</v>
      </c>
      <c r="G1672" s="22" t="s">
        <v>49</v>
      </c>
      <c r="H1672" s="24">
        <f>VLOOKUP($G1672, Reference!$A$3:$C$20, 2,FALSE)*I1672</f>
        <v>40</v>
      </c>
      <c r="I1672" s="22">
        <v>1</v>
      </c>
      <c r="J1672" s="26" cm="1">
        <f t="array" ref="J1672">IFERROR(_xlfn.IFS(AND(C1672="Corporate", F1672="Technology"), 3%, C1672="Corporate", 1%),0%)</f>
        <v>0</v>
      </c>
      <c r="K1672" s="24">
        <f>VLOOKUP($G1672, Reference!$A$3:$C$20, 3,FALSE)*I1672</f>
        <v>35</v>
      </c>
      <c r="L1672" s="27">
        <f t="shared" si="52"/>
        <v>5</v>
      </c>
      <c r="M1672" s="27">
        <f t="shared" si="53"/>
        <v>5</v>
      </c>
    </row>
    <row r="1673" spans="1:13" x14ac:dyDescent="0.2">
      <c r="A1673">
        <v>3310</v>
      </c>
      <c r="B1673" s="4">
        <v>43953</v>
      </c>
      <c r="C1673" t="s">
        <v>11</v>
      </c>
      <c r="D1673" t="s">
        <v>47</v>
      </c>
      <c r="E1673" s="2" t="str">
        <f>VLOOKUP('SampleSuperstore - Main Data'!D1673,Reference!$A$26:$B$74,2,FALSE)</f>
        <v>South</v>
      </c>
      <c r="F1673" s="22" t="s">
        <v>13</v>
      </c>
      <c r="G1673" s="22" t="s">
        <v>35</v>
      </c>
      <c r="H1673" s="24">
        <f>VLOOKUP($G1673, Reference!$A$3:$C$20, 2,FALSE)*I1673</f>
        <v>120</v>
      </c>
      <c r="I1673" s="22">
        <v>5</v>
      </c>
      <c r="J1673" s="26" cm="1">
        <f t="array" ref="J1673">IFERROR(_xlfn.IFS(AND(C1673="Corporate", F1673="Technology"), 3%, C1673="Corporate", 1%),0%)</f>
        <v>0</v>
      </c>
      <c r="K1673" s="24">
        <f>VLOOKUP($G1673, Reference!$A$3:$C$20, 3,FALSE)*I1673</f>
        <v>95</v>
      </c>
      <c r="L1673" s="27">
        <f t="shared" si="52"/>
        <v>25</v>
      </c>
      <c r="M1673" s="27">
        <f t="shared" si="53"/>
        <v>25</v>
      </c>
    </row>
    <row r="1674" spans="1:13" x14ac:dyDescent="0.2">
      <c r="A1674">
        <v>3311</v>
      </c>
      <c r="B1674" s="4">
        <v>43953</v>
      </c>
      <c r="C1674" t="s">
        <v>11</v>
      </c>
      <c r="D1674" t="s">
        <v>21</v>
      </c>
      <c r="E1674" s="2" t="str">
        <f>VLOOKUP('SampleSuperstore - Main Data'!D1674,Reference!$A$26:$B$74,2,FALSE)</f>
        <v>West</v>
      </c>
      <c r="F1674" s="22" t="s">
        <v>13</v>
      </c>
      <c r="G1674" s="22" t="s">
        <v>26</v>
      </c>
      <c r="H1674" s="24">
        <f>VLOOKUP($G1674, Reference!$A$3:$C$20, 2,FALSE)*I1674</f>
        <v>5</v>
      </c>
      <c r="I1674" s="22">
        <v>2</v>
      </c>
      <c r="J1674" s="26" cm="1">
        <f t="array" ref="J1674">IFERROR(_xlfn.IFS(AND(C1674="Corporate", F1674="Technology"), 3%, C1674="Corporate", 1%),0%)</f>
        <v>0</v>
      </c>
      <c r="K1674" s="24">
        <f>VLOOKUP($G1674, Reference!$A$3:$C$20, 3,FALSE)*I1674</f>
        <v>4</v>
      </c>
      <c r="L1674" s="27">
        <f t="shared" si="52"/>
        <v>1</v>
      </c>
      <c r="M1674" s="27">
        <f t="shared" si="53"/>
        <v>1</v>
      </c>
    </row>
    <row r="1675" spans="1:13" x14ac:dyDescent="0.2">
      <c r="A1675">
        <v>3321</v>
      </c>
      <c r="B1675" s="4">
        <v>43954</v>
      </c>
      <c r="C1675" t="s">
        <v>11</v>
      </c>
      <c r="D1675" t="s">
        <v>36</v>
      </c>
      <c r="E1675" s="2" t="str">
        <f>VLOOKUP('SampleSuperstore - Main Data'!D1675,Reference!$A$26:$B$74,2,FALSE)</f>
        <v>East</v>
      </c>
      <c r="F1675" s="22" t="s">
        <v>29</v>
      </c>
      <c r="G1675" s="22" t="s">
        <v>33</v>
      </c>
      <c r="H1675" s="24">
        <f>VLOOKUP($G1675, Reference!$A$3:$C$20, 2,FALSE)*I1675</f>
        <v>10</v>
      </c>
      <c r="I1675" s="22">
        <v>2</v>
      </c>
      <c r="J1675" s="26" cm="1">
        <f t="array" ref="J1675">IFERROR(_xlfn.IFS(AND(C1675="Corporate", F1675="Technology"), 3%, C1675="Corporate", 1%),0%)</f>
        <v>0</v>
      </c>
      <c r="K1675" s="24">
        <f>VLOOKUP($G1675, Reference!$A$3:$C$20, 3,FALSE)*I1675</f>
        <v>5</v>
      </c>
      <c r="L1675" s="27">
        <f t="shared" si="52"/>
        <v>5</v>
      </c>
      <c r="M1675" s="27">
        <f t="shared" si="53"/>
        <v>5</v>
      </c>
    </row>
    <row r="1676" spans="1:13" x14ac:dyDescent="0.2">
      <c r="A1676">
        <v>3322</v>
      </c>
      <c r="B1676" s="4">
        <v>43954</v>
      </c>
      <c r="C1676" t="s">
        <v>11</v>
      </c>
      <c r="D1676" t="s">
        <v>46</v>
      </c>
      <c r="E1676" s="2" t="str">
        <f>VLOOKUP('SampleSuperstore - Main Data'!D1676,Reference!$A$26:$B$74,2,FALSE)</f>
        <v>Central</v>
      </c>
      <c r="F1676" s="22" t="s">
        <v>13</v>
      </c>
      <c r="G1676" s="22" t="s">
        <v>26</v>
      </c>
      <c r="H1676" s="24">
        <f>VLOOKUP($G1676, Reference!$A$3:$C$20, 2,FALSE)*I1676</f>
        <v>10</v>
      </c>
      <c r="I1676" s="22">
        <v>4</v>
      </c>
      <c r="J1676" s="26" cm="1">
        <f t="array" ref="J1676">IFERROR(_xlfn.IFS(AND(C1676="Corporate", F1676="Technology"), 3%, C1676="Corporate", 1%),0%)</f>
        <v>0</v>
      </c>
      <c r="K1676" s="24">
        <f>VLOOKUP($G1676, Reference!$A$3:$C$20, 3,FALSE)*I1676</f>
        <v>8</v>
      </c>
      <c r="L1676" s="27">
        <f t="shared" si="52"/>
        <v>2</v>
      </c>
      <c r="M1676" s="27">
        <f t="shared" si="53"/>
        <v>2</v>
      </c>
    </row>
    <row r="1677" spans="1:13" x14ac:dyDescent="0.2">
      <c r="A1677">
        <v>3323</v>
      </c>
      <c r="B1677" s="4">
        <v>43954</v>
      </c>
      <c r="C1677" t="s">
        <v>11</v>
      </c>
      <c r="D1677" t="s">
        <v>15</v>
      </c>
      <c r="E1677" s="2" t="str">
        <f>VLOOKUP('SampleSuperstore - Main Data'!D1677,Reference!$A$26:$B$74,2,FALSE)</f>
        <v>West</v>
      </c>
      <c r="F1677" s="22" t="s">
        <v>13</v>
      </c>
      <c r="G1677" s="22" t="s">
        <v>35</v>
      </c>
      <c r="H1677" s="24">
        <f>VLOOKUP($G1677, Reference!$A$3:$C$20, 2,FALSE)*I1677</f>
        <v>48</v>
      </c>
      <c r="I1677" s="22">
        <v>2</v>
      </c>
      <c r="J1677" s="26" cm="1">
        <f t="array" ref="J1677">IFERROR(_xlfn.IFS(AND(C1677="Corporate", F1677="Technology"), 3%, C1677="Corporate", 1%),0%)</f>
        <v>0</v>
      </c>
      <c r="K1677" s="24">
        <f>VLOOKUP($G1677, Reference!$A$3:$C$20, 3,FALSE)*I1677</f>
        <v>38</v>
      </c>
      <c r="L1677" s="27">
        <f t="shared" si="52"/>
        <v>10</v>
      </c>
      <c r="M1677" s="27">
        <f t="shared" si="53"/>
        <v>10</v>
      </c>
    </row>
    <row r="1678" spans="1:13" x14ac:dyDescent="0.2">
      <c r="A1678">
        <v>3324</v>
      </c>
      <c r="B1678" s="4">
        <v>43954</v>
      </c>
      <c r="C1678" t="s">
        <v>11</v>
      </c>
      <c r="D1678" t="s">
        <v>44</v>
      </c>
      <c r="E1678" s="2" t="str">
        <f>VLOOKUP('SampleSuperstore - Main Data'!D1678,Reference!$A$26:$B$74,2,FALSE)</f>
        <v>South</v>
      </c>
      <c r="F1678" s="22" t="s">
        <v>23</v>
      </c>
      <c r="G1678" s="22" t="s">
        <v>37</v>
      </c>
      <c r="H1678" s="24">
        <f>VLOOKUP($G1678, Reference!$A$3:$C$20, 2,FALSE)*I1678</f>
        <v>72</v>
      </c>
      <c r="I1678" s="22">
        <v>8</v>
      </c>
      <c r="J1678" s="26" cm="1">
        <f t="array" ref="J1678">IFERROR(_xlfn.IFS(AND(C1678="Corporate", F1678="Technology"), 3%, C1678="Corporate", 1%),0%)</f>
        <v>0</v>
      </c>
      <c r="K1678" s="24">
        <f>VLOOKUP($G1678, Reference!$A$3:$C$20, 3,FALSE)*I1678</f>
        <v>40</v>
      </c>
      <c r="L1678" s="27">
        <f t="shared" si="52"/>
        <v>32</v>
      </c>
      <c r="M1678" s="27">
        <f t="shared" si="53"/>
        <v>32</v>
      </c>
    </row>
    <row r="1679" spans="1:13" x14ac:dyDescent="0.2">
      <c r="A1679">
        <v>3325</v>
      </c>
      <c r="B1679" s="4">
        <v>43954</v>
      </c>
      <c r="C1679" t="s">
        <v>11</v>
      </c>
      <c r="D1679" t="s">
        <v>25</v>
      </c>
      <c r="E1679" s="2" t="str">
        <f>VLOOKUP('SampleSuperstore - Main Data'!D1679,Reference!$A$26:$B$74,2,FALSE)</f>
        <v>Central</v>
      </c>
      <c r="F1679" s="22" t="s">
        <v>13</v>
      </c>
      <c r="G1679" s="22" t="s">
        <v>26</v>
      </c>
      <c r="H1679" s="24">
        <f>VLOOKUP($G1679, Reference!$A$3:$C$20, 2,FALSE)*I1679</f>
        <v>7.5</v>
      </c>
      <c r="I1679" s="22">
        <v>3</v>
      </c>
      <c r="J1679" s="26" cm="1">
        <f t="array" ref="J1679">IFERROR(_xlfn.IFS(AND(C1679="Corporate", F1679="Technology"), 3%, C1679="Corporate", 1%),0%)</f>
        <v>0</v>
      </c>
      <c r="K1679" s="24">
        <f>VLOOKUP($G1679, Reference!$A$3:$C$20, 3,FALSE)*I1679</f>
        <v>6</v>
      </c>
      <c r="L1679" s="27">
        <f t="shared" si="52"/>
        <v>1.5</v>
      </c>
      <c r="M1679" s="27">
        <f t="shared" si="53"/>
        <v>1.5</v>
      </c>
    </row>
    <row r="1680" spans="1:13" x14ac:dyDescent="0.2">
      <c r="A1680">
        <v>3327</v>
      </c>
      <c r="B1680" s="4">
        <v>43954</v>
      </c>
      <c r="C1680" t="s">
        <v>11</v>
      </c>
      <c r="D1680" t="s">
        <v>15</v>
      </c>
      <c r="E1680" s="2" t="str">
        <f>VLOOKUP('SampleSuperstore - Main Data'!D1680,Reference!$A$26:$B$74,2,FALSE)</f>
        <v>West</v>
      </c>
      <c r="F1680" s="22" t="s">
        <v>13</v>
      </c>
      <c r="G1680" s="22" t="s">
        <v>49</v>
      </c>
      <c r="H1680" s="24">
        <f>VLOOKUP($G1680, Reference!$A$3:$C$20, 2,FALSE)*I1680</f>
        <v>40</v>
      </c>
      <c r="I1680" s="22">
        <v>1</v>
      </c>
      <c r="J1680" s="26" cm="1">
        <f t="array" ref="J1680">IFERROR(_xlfn.IFS(AND(C1680="Corporate", F1680="Technology"), 3%, C1680="Corporate", 1%),0%)</f>
        <v>0</v>
      </c>
      <c r="K1680" s="24">
        <f>VLOOKUP($G1680, Reference!$A$3:$C$20, 3,FALSE)*I1680</f>
        <v>35</v>
      </c>
      <c r="L1680" s="27">
        <f t="shared" si="52"/>
        <v>5</v>
      </c>
      <c r="M1680" s="27">
        <f t="shared" si="53"/>
        <v>5</v>
      </c>
    </row>
    <row r="1681" spans="1:13" x14ac:dyDescent="0.2">
      <c r="A1681">
        <v>3328</v>
      </c>
      <c r="B1681" s="4">
        <v>43954</v>
      </c>
      <c r="C1681" t="s">
        <v>11</v>
      </c>
      <c r="D1681" t="s">
        <v>15</v>
      </c>
      <c r="E1681" s="2" t="str">
        <f>VLOOKUP('SampleSuperstore - Main Data'!D1681,Reference!$A$26:$B$74,2,FALSE)</f>
        <v>West</v>
      </c>
      <c r="F1681" s="22" t="s">
        <v>13</v>
      </c>
      <c r="G1681" s="22" t="s">
        <v>14</v>
      </c>
      <c r="H1681" s="24">
        <f>VLOOKUP($G1681, Reference!$A$3:$C$20, 2,FALSE)*I1681</f>
        <v>270</v>
      </c>
      <c r="I1681" s="22">
        <v>6</v>
      </c>
      <c r="J1681" s="26" cm="1">
        <f t="array" ref="J1681">IFERROR(_xlfn.IFS(AND(C1681="Corporate", F1681="Technology"), 3%, C1681="Corporate", 1%),0%)</f>
        <v>0</v>
      </c>
      <c r="K1681" s="24">
        <f>VLOOKUP($G1681, Reference!$A$3:$C$20, 3,FALSE)*I1681</f>
        <v>210</v>
      </c>
      <c r="L1681" s="27">
        <f t="shared" si="52"/>
        <v>60</v>
      </c>
      <c r="M1681" s="27">
        <f t="shared" si="53"/>
        <v>60</v>
      </c>
    </row>
    <row r="1682" spans="1:13" x14ac:dyDescent="0.2">
      <c r="A1682">
        <v>3330</v>
      </c>
      <c r="B1682" s="4">
        <v>43954</v>
      </c>
      <c r="C1682" t="s">
        <v>11</v>
      </c>
      <c r="D1682" t="s">
        <v>15</v>
      </c>
      <c r="E1682" s="2" t="str">
        <f>VLOOKUP('SampleSuperstore - Main Data'!D1682,Reference!$A$26:$B$74,2,FALSE)</f>
        <v>West</v>
      </c>
      <c r="F1682" s="22" t="s">
        <v>29</v>
      </c>
      <c r="G1682" s="22" t="s">
        <v>50</v>
      </c>
      <c r="H1682" s="24">
        <f>VLOOKUP($G1682, Reference!$A$3:$C$20, 2,FALSE)*I1682</f>
        <v>796</v>
      </c>
      <c r="I1682" s="22">
        <v>4</v>
      </c>
      <c r="J1682" s="26" cm="1">
        <f t="array" ref="J1682">IFERROR(_xlfn.IFS(AND(C1682="Corporate", F1682="Technology"), 3%, C1682="Corporate", 1%),0%)</f>
        <v>0</v>
      </c>
      <c r="K1682" s="24">
        <f>VLOOKUP($G1682, Reference!$A$3:$C$20, 3,FALSE)*I1682</f>
        <v>660</v>
      </c>
      <c r="L1682" s="27">
        <f t="shared" si="52"/>
        <v>136</v>
      </c>
      <c r="M1682" s="27">
        <f t="shared" si="53"/>
        <v>136</v>
      </c>
    </row>
    <row r="1683" spans="1:13" x14ac:dyDescent="0.2">
      <c r="A1683">
        <v>3331</v>
      </c>
      <c r="B1683" s="4">
        <v>43954</v>
      </c>
      <c r="C1683" t="s">
        <v>11</v>
      </c>
      <c r="D1683" t="s">
        <v>36</v>
      </c>
      <c r="E1683" s="2" t="str">
        <f>VLOOKUP('SampleSuperstore - Main Data'!D1683,Reference!$A$26:$B$74,2,FALSE)</f>
        <v>East</v>
      </c>
      <c r="F1683" s="22" t="s">
        <v>13</v>
      </c>
      <c r="G1683" s="22" t="s">
        <v>26</v>
      </c>
      <c r="H1683" s="24">
        <f>VLOOKUP($G1683, Reference!$A$3:$C$20, 2,FALSE)*I1683</f>
        <v>5</v>
      </c>
      <c r="I1683" s="22">
        <v>2</v>
      </c>
      <c r="J1683" s="26" cm="1">
        <f t="array" ref="J1683">IFERROR(_xlfn.IFS(AND(C1683="Corporate", F1683="Technology"), 3%, C1683="Corporate", 1%),0%)</f>
        <v>0</v>
      </c>
      <c r="K1683" s="24">
        <f>VLOOKUP($G1683, Reference!$A$3:$C$20, 3,FALSE)*I1683</f>
        <v>4</v>
      </c>
      <c r="L1683" s="27">
        <f t="shared" si="52"/>
        <v>1</v>
      </c>
      <c r="M1683" s="27">
        <f t="shared" si="53"/>
        <v>1</v>
      </c>
    </row>
    <row r="1684" spans="1:13" x14ac:dyDescent="0.2">
      <c r="A1684">
        <v>3332</v>
      </c>
      <c r="B1684" s="4">
        <v>43954</v>
      </c>
      <c r="C1684" t="s">
        <v>11</v>
      </c>
      <c r="D1684" t="s">
        <v>15</v>
      </c>
      <c r="E1684" s="2" t="str">
        <f>VLOOKUP('SampleSuperstore - Main Data'!D1684,Reference!$A$26:$B$74,2,FALSE)</f>
        <v>West</v>
      </c>
      <c r="F1684" s="22" t="s">
        <v>13</v>
      </c>
      <c r="G1684" s="22" t="s">
        <v>16</v>
      </c>
      <c r="H1684" s="24">
        <f>VLOOKUP($G1684, Reference!$A$3:$C$20, 2,FALSE)*I1684</f>
        <v>114</v>
      </c>
      <c r="I1684" s="22">
        <v>6</v>
      </c>
      <c r="J1684" s="26" cm="1">
        <f t="array" ref="J1684">IFERROR(_xlfn.IFS(AND(C1684="Corporate", F1684="Technology"), 3%, C1684="Corporate", 1%),0%)</f>
        <v>0</v>
      </c>
      <c r="K1684" s="24">
        <f>VLOOKUP($G1684, Reference!$A$3:$C$20, 3,FALSE)*I1684</f>
        <v>60</v>
      </c>
      <c r="L1684" s="27">
        <f t="shared" si="52"/>
        <v>54</v>
      </c>
      <c r="M1684" s="27">
        <f t="shared" si="53"/>
        <v>54</v>
      </c>
    </row>
    <row r="1685" spans="1:13" x14ac:dyDescent="0.2">
      <c r="A1685">
        <v>3333</v>
      </c>
      <c r="B1685" s="4">
        <v>43954</v>
      </c>
      <c r="C1685" t="s">
        <v>11</v>
      </c>
      <c r="D1685" t="s">
        <v>15</v>
      </c>
      <c r="E1685" s="2" t="str">
        <f>VLOOKUP('SampleSuperstore - Main Data'!D1685,Reference!$A$26:$B$74,2,FALSE)</f>
        <v>West</v>
      </c>
      <c r="F1685" s="22" t="s">
        <v>13</v>
      </c>
      <c r="G1685" s="22" t="s">
        <v>26</v>
      </c>
      <c r="H1685" s="24">
        <f>VLOOKUP($G1685, Reference!$A$3:$C$20, 2,FALSE)*I1685</f>
        <v>12.5</v>
      </c>
      <c r="I1685" s="22">
        <v>5</v>
      </c>
      <c r="J1685" s="26" cm="1">
        <f t="array" ref="J1685">IFERROR(_xlfn.IFS(AND(C1685="Corporate", F1685="Technology"), 3%, C1685="Corporate", 1%),0%)</f>
        <v>0</v>
      </c>
      <c r="K1685" s="24">
        <f>VLOOKUP($G1685, Reference!$A$3:$C$20, 3,FALSE)*I1685</f>
        <v>10</v>
      </c>
      <c r="L1685" s="27">
        <f t="shared" si="52"/>
        <v>2.5</v>
      </c>
      <c r="M1685" s="27">
        <f t="shared" si="53"/>
        <v>2.5</v>
      </c>
    </row>
    <row r="1686" spans="1:13" x14ac:dyDescent="0.2">
      <c r="A1686">
        <v>3335</v>
      </c>
      <c r="B1686" s="4">
        <v>43954</v>
      </c>
      <c r="C1686" t="s">
        <v>11</v>
      </c>
      <c r="D1686" t="s">
        <v>31</v>
      </c>
      <c r="E1686" s="2" t="str">
        <f>VLOOKUP('SampleSuperstore - Main Data'!D1686,Reference!$A$26:$B$74,2,FALSE)</f>
        <v>Central</v>
      </c>
      <c r="F1686" s="22" t="s">
        <v>13</v>
      </c>
      <c r="G1686" s="22" t="s">
        <v>26</v>
      </c>
      <c r="H1686" s="24">
        <f>VLOOKUP($G1686, Reference!$A$3:$C$20, 2,FALSE)*I1686</f>
        <v>10</v>
      </c>
      <c r="I1686" s="22">
        <v>4</v>
      </c>
      <c r="J1686" s="26" cm="1">
        <f t="array" ref="J1686">IFERROR(_xlfn.IFS(AND(C1686="Corporate", F1686="Technology"), 3%, C1686="Corporate", 1%),0%)</f>
        <v>0</v>
      </c>
      <c r="K1686" s="24">
        <f>VLOOKUP($G1686, Reference!$A$3:$C$20, 3,FALSE)*I1686</f>
        <v>8</v>
      </c>
      <c r="L1686" s="27">
        <f t="shared" si="52"/>
        <v>2</v>
      </c>
      <c r="M1686" s="27">
        <f t="shared" si="53"/>
        <v>2</v>
      </c>
    </row>
    <row r="1687" spans="1:13" x14ac:dyDescent="0.2">
      <c r="A1687">
        <v>3337</v>
      </c>
      <c r="B1687" s="4">
        <v>43954</v>
      </c>
      <c r="C1687" t="s">
        <v>11</v>
      </c>
      <c r="D1687" t="s">
        <v>43</v>
      </c>
      <c r="E1687" s="2" t="str">
        <f>VLOOKUP('SampleSuperstore - Main Data'!D1687,Reference!$A$26:$B$74,2,FALSE)</f>
        <v>West</v>
      </c>
      <c r="F1687" s="22" t="s">
        <v>13</v>
      </c>
      <c r="G1687" s="22" t="s">
        <v>26</v>
      </c>
      <c r="H1687" s="24">
        <f>VLOOKUP($G1687, Reference!$A$3:$C$20, 2,FALSE)*I1687</f>
        <v>7.5</v>
      </c>
      <c r="I1687" s="22">
        <v>3</v>
      </c>
      <c r="J1687" s="26" cm="1">
        <f t="array" ref="J1687">IFERROR(_xlfn.IFS(AND(C1687="Corporate", F1687="Technology"), 3%, C1687="Corporate", 1%),0%)</f>
        <v>0</v>
      </c>
      <c r="K1687" s="24">
        <f>VLOOKUP($G1687, Reference!$A$3:$C$20, 3,FALSE)*I1687</f>
        <v>6</v>
      </c>
      <c r="L1687" s="27">
        <f t="shared" si="52"/>
        <v>1.5</v>
      </c>
      <c r="M1687" s="27">
        <f t="shared" si="53"/>
        <v>1.5</v>
      </c>
    </row>
    <row r="1688" spans="1:13" x14ac:dyDescent="0.2">
      <c r="A1688">
        <v>3338</v>
      </c>
      <c r="B1688" s="4">
        <v>43954</v>
      </c>
      <c r="C1688" t="s">
        <v>11</v>
      </c>
      <c r="D1688" t="s">
        <v>15</v>
      </c>
      <c r="E1688" s="2" t="str">
        <f>VLOOKUP('SampleSuperstore - Main Data'!D1688,Reference!$A$26:$B$74,2,FALSE)</f>
        <v>West</v>
      </c>
      <c r="F1688" s="22" t="s">
        <v>13</v>
      </c>
      <c r="G1688" s="22" t="s">
        <v>35</v>
      </c>
      <c r="H1688" s="24">
        <f>VLOOKUP($G1688, Reference!$A$3:$C$20, 2,FALSE)*I1688</f>
        <v>72</v>
      </c>
      <c r="I1688" s="22">
        <v>3</v>
      </c>
      <c r="J1688" s="26" cm="1">
        <f t="array" ref="J1688">IFERROR(_xlfn.IFS(AND(C1688="Corporate", F1688="Technology"), 3%, C1688="Corporate", 1%),0%)</f>
        <v>0</v>
      </c>
      <c r="K1688" s="24">
        <f>VLOOKUP($G1688, Reference!$A$3:$C$20, 3,FALSE)*I1688</f>
        <v>57</v>
      </c>
      <c r="L1688" s="27">
        <f t="shared" si="52"/>
        <v>15</v>
      </c>
      <c r="M1688" s="27">
        <f t="shared" si="53"/>
        <v>15</v>
      </c>
    </row>
    <row r="1689" spans="1:13" x14ac:dyDescent="0.2">
      <c r="A1689">
        <v>3341</v>
      </c>
      <c r="B1689" s="4">
        <v>43954</v>
      </c>
      <c r="C1689" t="s">
        <v>11</v>
      </c>
      <c r="D1689" t="s">
        <v>19</v>
      </c>
      <c r="E1689" s="2" t="str">
        <f>VLOOKUP('SampleSuperstore - Main Data'!D1689,Reference!$A$26:$B$74,2,FALSE)</f>
        <v>East</v>
      </c>
      <c r="F1689" s="22" t="s">
        <v>13</v>
      </c>
      <c r="G1689" s="22" t="s">
        <v>16</v>
      </c>
      <c r="H1689" s="24">
        <f>VLOOKUP($G1689, Reference!$A$3:$C$20, 2,FALSE)*I1689</f>
        <v>57</v>
      </c>
      <c r="I1689" s="22">
        <v>3</v>
      </c>
      <c r="J1689" s="26" cm="1">
        <f t="array" ref="J1689">IFERROR(_xlfn.IFS(AND(C1689="Corporate", F1689="Technology"), 3%, C1689="Corporate", 1%),0%)</f>
        <v>0</v>
      </c>
      <c r="K1689" s="24">
        <f>VLOOKUP($G1689, Reference!$A$3:$C$20, 3,FALSE)*I1689</f>
        <v>30</v>
      </c>
      <c r="L1689" s="27">
        <f t="shared" si="52"/>
        <v>27</v>
      </c>
      <c r="M1689" s="27">
        <f t="shared" si="53"/>
        <v>27</v>
      </c>
    </row>
    <row r="1690" spans="1:13" x14ac:dyDescent="0.2">
      <c r="A1690">
        <v>3353</v>
      </c>
      <c r="B1690" s="4">
        <v>43955</v>
      </c>
      <c r="C1690" t="s">
        <v>11</v>
      </c>
      <c r="D1690" t="s">
        <v>40</v>
      </c>
      <c r="E1690" s="2" t="str">
        <f>VLOOKUP('SampleSuperstore - Main Data'!D1690,Reference!$A$26:$B$74,2,FALSE)</f>
        <v>East</v>
      </c>
      <c r="F1690" s="22" t="s">
        <v>13</v>
      </c>
      <c r="G1690" s="22" t="s">
        <v>26</v>
      </c>
      <c r="H1690" s="24">
        <f>VLOOKUP($G1690, Reference!$A$3:$C$20, 2,FALSE)*I1690</f>
        <v>5</v>
      </c>
      <c r="I1690" s="22">
        <v>2</v>
      </c>
      <c r="J1690" s="26" cm="1">
        <f t="array" ref="J1690">IFERROR(_xlfn.IFS(AND(C1690="Corporate", F1690="Technology"), 3%, C1690="Corporate", 1%),0%)</f>
        <v>0</v>
      </c>
      <c r="K1690" s="24">
        <f>VLOOKUP($G1690, Reference!$A$3:$C$20, 3,FALSE)*I1690</f>
        <v>4</v>
      </c>
      <c r="L1690" s="27">
        <f t="shared" si="52"/>
        <v>1</v>
      </c>
      <c r="M1690" s="27">
        <f t="shared" si="53"/>
        <v>1</v>
      </c>
    </row>
    <row r="1691" spans="1:13" x14ac:dyDescent="0.2">
      <c r="A1691">
        <v>3354</v>
      </c>
      <c r="B1691" s="4">
        <v>43955</v>
      </c>
      <c r="C1691" t="s">
        <v>11</v>
      </c>
      <c r="D1691" t="s">
        <v>57</v>
      </c>
      <c r="E1691" s="2" t="str">
        <f>VLOOKUP('SampleSuperstore - Main Data'!D1691,Reference!$A$26:$B$74,2,FALSE)</f>
        <v>South</v>
      </c>
      <c r="F1691" s="22" t="s">
        <v>13</v>
      </c>
      <c r="G1691" s="22" t="s">
        <v>20</v>
      </c>
      <c r="H1691" s="24">
        <f>VLOOKUP($G1691, Reference!$A$3:$C$20, 2,FALSE)*I1691</f>
        <v>34</v>
      </c>
      <c r="I1691" s="22">
        <v>2</v>
      </c>
      <c r="J1691" s="26" cm="1">
        <f t="array" ref="J1691">IFERROR(_xlfn.IFS(AND(C1691="Corporate", F1691="Technology"), 3%, C1691="Corporate", 1%),0%)</f>
        <v>0</v>
      </c>
      <c r="K1691" s="24">
        <f>VLOOKUP($G1691, Reference!$A$3:$C$20, 3,FALSE)*I1691</f>
        <v>20</v>
      </c>
      <c r="L1691" s="27">
        <f t="shared" si="52"/>
        <v>14</v>
      </c>
      <c r="M1691" s="27">
        <f t="shared" si="53"/>
        <v>14</v>
      </c>
    </row>
    <row r="1692" spans="1:13" x14ac:dyDescent="0.2">
      <c r="A1692">
        <v>3358</v>
      </c>
      <c r="B1692" s="4">
        <v>43955</v>
      </c>
      <c r="C1692" t="s">
        <v>11</v>
      </c>
      <c r="D1692" t="s">
        <v>56</v>
      </c>
      <c r="E1692" s="2" t="str">
        <f>VLOOKUP('SampleSuperstore - Main Data'!D1692,Reference!$A$26:$B$74,2,FALSE)</f>
        <v>Central</v>
      </c>
      <c r="F1692" s="22" t="s">
        <v>13</v>
      </c>
      <c r="G1692" s="22" t="s">
        <v>20</v>
      </c>
      <c r="H1692" s="24">
        <f>VLOOKUP($G1692, Reference!$A$3:$C$20, 2,FALSE)*I1692</f>
        <v>51</v>
      </c>
      <c r="I1692" s="22">
        <v>3</v>
      </c>
      <c r="J1692" s="26" cm="1">
        <f t="array" ref="J1692">IFERROR(_xlfn.IFS(AND(C1692="Corporate", F1692="Technology"), 3%, C1692="Corporate", 1%),0%)</f>
        <v>0</v>
      </c>
      <c r="K1692" s="24">
        <f>VLOOKUP($G1692, Reference!$A$3:$C$20, 3,FALSE)*I1692</f>
        <v>30</v>
      </c>
      <c r="L1692" s="27">
        <f t="shared" si="52"/>
        <v>21</v>
      </c>
      <c r="M1692" s="27">
        <f t="shared" si="53"/>
        <v>21</v>
      </c>
    </row>
    <row r="1693" spans="1:13" x14ac:dyDescent="0.2">
      <c r="A1693">
        <v>3359</v>
      </c>
      <c r="B1693" s="4">
        <v>43955</v>
      </c>
      <c r="C1693" t="s">
        <v>11</v>
      </c>
      <c r="D1693" t="s">
        <v>15</v>
      </c>
      <c r="E1693" s="2" t="str">
        <f>VLOOKUP('SampleSuperstore - Main Data'!D1693,Reference!$A$26:$B$74,2,FALSE)</f>
        <v>West</v>
      </c>
      <c r="F1693" s="22" t="s">
        <v>13</v>
      </c>
      <c r="G1693" s="22" t="s">
        <v>26</v>
      </c>
      <c r="H1693" s="24">
        <f>VLOOKUP($G1693, Reference!$A$3:$C$20, 2,FALSE)*I1693</f>
        <v>2.5</v>
      </c>
      <c r="I1693" s="22">
        <v>1</v>
      </c>
      <c r="J1693" s="26" cm="1">
        <f t="array" ref="J1693">IFERROR(_xlfn.IFS(AND(C1693="Corporate", F1693="Technology"), 3%, C1693="Corporate", 1%),0%)</f>
        <v>0</v>
      </c>
      <c r="K1693" s="24">
        <f>VLOOKUP($G1693, Reference!$A$3:$C$20, 3,FALSE)*I1693</f>
        <v>2</v>
      </c>
      <c r="L1693" s="27">
        <f t="shared" si="52"/>
        <v>0.5</v>
      </c>
      <c r="M1693" s="27">
        <f t="shared" si="53"/>
        <v>0.5</v>
      </c>
    </row>
    <row r="1694" spans="1:13" x14ac:dyDescent="0.2">
      <c r="A1694">
        <v>3360</v>
      </c>
      <c r="B1694" s="4">
        <v>43955</v>
      </c>
      <c r="C1694" t="s">
        <v>11</v>
      </c>
      <c r="D1694" t="s">
        <v>27</v>
      </c>
      <c r="E1694" s="2" t="str">
        <f>VLOOKUP('SampleSuperstore - Main Data'!D1694,Reference!$A$26:$B$74,2,FALSE)</f>
        <v>East</v>
      </c>
      <c r="F1694" s="22" t="s">
        <v>23</v>
      </c>
      <c r="G1694" s="22" t="s">
        <v>24</v>
      </c>
      <c r="H1694" s="24">
        <f>VLOOKUP($G1694, Reference!$A$3:$C$20, 2,FALSE)*I1694</f>
        <v>396</v>
      </c>
      <c r="I1694" s="22">
        <v>4</v>
      </c>
      <c r="J1694" s="26" cm="1">
        <f t="array" ref="J1694">IFERROR(_xlfn.IFS(AND(C1694="Corporate", F1694="Technology"), 3%, C1694="Corporate", 1%),0%)</f>
        <v>0</v>
      </c>
      <c r="K1694" s="24">
        <f>VLOOKUP($G1694, Reference!$A$3:$C$20, 3,FALSE)*I1694</f>
        <v>316</v>
      </c>
      <c r="L1694" s="27">
        <f t="shared" si="52"/>
        <v>80</v>
      </c>
      <c r="M1694" s="27">
        <f t="shared" si="53"/>
        <v>80</v>
      </c>
    </row>
    <row r="1695" spans="1:13" x14ac:dyDescent="0.2">
      <c r="A1695">
        <v>3361</v>
      </c>
      <c r="B1695" s="4">
        <v>43955</v>
      </c>
      <c r="C1695" t="s">
        <v>11</v>
      </c>
      <c r="D1695" t="s">
        <v>40</v>
      </c>
      <c r="E1695" s="2" t="str">
        <f>VLOOKUP('SampleSuperstore - Main Data'!D1695,Reference!$A$26:$B$74,2,FALSE)</f>
        <v>East</v>
      </c>
      <c r="F1695" s="22" t="s">
        <v>29</v>
      </c>
      <c r="G1695" s="22" t="s">
        <v>50</v>
      </c>
      <c r="H1695" s="24">
        <f>VLOOKUP($G1695, Reference!$A$3:$C$20, 2,FALSE)*I1695</f>
        <v>199</v>
      </c>
      <c r="I1695" s="22">
        <v>1</v>
      </c>
      <c r="J1695" s="26" cm="1">
        <f t="array" ref="J1695">IFERROR(_xlfn.IFS(AND(C1695="Corporate", F1695="Technology"), 3%, C1695="Corporate", 1%),0%)</f>
        <v>0</v>
      </c>
      <c r="K1695" s="24">
        <f>VLOOKUP($G1695, Reference!$A$3:$C$20, 3,FALSE)*I1695</f>
        <v>165</v>
      </c>
      <c r="L1695" s="27">
        <f t="shared" si="52"/>
        <v>34</v>
      </c>
      <c r="M1695" s="27">
        <f t="shared" si="53"/>
        <v>34</v>
      </c>
    </row>
    <row r="1696" spans="1:13" x14ac:dyDescent="0.2">
      <c r="A1696">
        <v>3362</v>
      </c>
      <c r="B1696" s="4">
        <v>43955</v>
      </c>
      <c r="C1696" t="s">
        <v>11</v>
      </c>
      <c r="D1696" t="s">
        <v>21</v>
      </c>
      <c r="E1696" s="2" t="str">
        <f>VLOOKUP('SampleSuperstore - Main Data'!D1696,Reference!$A$26:$B$74,2,FALSE)</f>
        <v>West</v>
      </c>
      <c r="F1696" s="22" t="s">
        <v>13</v>
      </c>
      <c r="G1696" s="22" t="s">
        <v>16</v>
      </c>
      <c r="H1696" s="24">
        <f>VLOOKUP($G1696, Reference!$A$3:$C$20, 2,FALSE)*I1696</f>
        <v>57</v>
      </c>
      <c r="I1696" s="22">
        <v>3</v>
      </c>
      <c r="J1696" s="26" cm="1">
        <f t="array" ref="J1696">IFERROR(_xlfn.IFS(AND(C1696="Corporate", F1696="Technology"), 3%, C1696="Corporate", 1%),0%)</f>
        <v>0</v>
      </c>
      <c r="K1696" s="24">
        <f>VLOOKUP($G1696, Reference!$A$3:$C$20, 3,FALSE)*I1696</f>
        <v>30</v>
      </c>
      <c r="L1696" s="27">
        <f t="shared" si="52"/>
        <v>27</v>
      </c>
      <c r="M1696" s="27">
        <f t="shared" si="53"/>
        <v>27</v>
      </c>
    </row>
    <row r="1697" spans="1:13" x14ac:dyDescent="0.2">
      <c r="A1697">
        <v>3364</v>
      </c>
      <c r="B1697" s="4">
        <v>43955</v>
      </c>
      <c r="C1697" t="s">
        <v>11</v>
      </c>
      <c r="D1697" t="s">
        <v>18</v>
      </c>
      <c r="E1697" s="2" t="str">
        <f>VLOOKUP('SampleSuperstore - Main Data'!D1697,Reference!$A$26:$B$74,2,FALSE)</f>
        <v>South</v>
      </c>
      <c r="F1697" s="22" t="s">
        <v>13</v>
      </c>
      <c r="G1697" s="22" t="s">
        <v>14</v>
      </c>
      <c r="H1697" s="24">
        <f>VLOOKUP($G1697, Reference!$A$3:$C$20, 2,FALSE)*I1697</f>
        <v>180</v>
      </c>
      <c r="I1697" s="22">
        <v>4</v>
      </c>
      <c r="J1697" s="26" cm="1">
        <f t="array" ref="J1697">IFERROR(_xlfn.IFS(AND(C1697="Corporate", F1697="Technology"), 3%, C1697="Corporate", 1%),0%)</f>
        <v>0</v>
      </c>
      <c r="K1697" s="24">
        <f>VLOOKUP($G1697, Reference!$A$3:$C$20, 3,FALSE)*I1697</f>
        <v>140</v>
      </c>
      <c r="L1697" s="27">
        <f t="shared" si="52"/>
        <v>40</v>
      </c>
      <c r="M1697" s="27">
        <f t="shared" si="53"/>
        <v>40</v>
      </c>
    </row>
    <row r="1698" spans="1:13" x14ac:dyDescent="0.2">
      <c r="A1698">
        <v>3365</v>
      </c>
      <c r="B1698" s="4">
        <v>43955</v>
      </c>
      <c r="C1698" t="s">
        <v>11</v>
      </c>
      <c r="D1698" t="s">
        <v>15</v>
      </c>
      <c r="E1698" s="2" t="str">
        <f>VLOOKUP('SampleSuperstore - Main Data'!D1698,Reference!$A$26:$B$74,2,FALSE)</f>
        <v>West</v>
      </c>
      <c r="F1698" s="22" t="s">
        <v>23</v>
      </c>
      <c r="G1698" s="22" t="s">
        <v>38</v>
      </c>
      <c r="H1698" s="24">
        <f>VLOOKUP($G1698, Reference!$A$3:$C$20, 2,FALSE)*I1698</f>
        <v>160</v>
      </c>
      <c r="I1698" s="22">
        <v>2</v>
      </c>
      <c r="J1698" s="26" cm="1">
        <f t="array" ref="J1698">IFERROR(_xlfn.IFS(AND(C1698="Corporate", F1698="Technology"), 3%, C1698="Corporate", 1%),0%)</f>
        <v>0</v>
      </c>
      <c r="K1698" s="24">
        <f>VLOOKUP($G1698, Reference!$A$3:$C$20, 3,FALSE)*I1698</f>
        <v>130</v>
      </c>
      <c r="L1698" s="27">
        <f t="shared" si="52"/>
        <v>30</v>
      </c>
      <c r="M1698" s="27">
        <f t="shared" si="53"/>
        <v>30</v>
      </c>
    </row>
    <row r="1699" spans="1:13" x14ac:dyDescent="0.2">
      <c r="A1699">
        <v>3369</v>
      </c>
      <c r="B1699" s="4">
        <v>43955</v>
      </c>
      <c r="C1699" t="s">
        <v>11</v>
      </c>
      <c r="D1699" t="s">
        <v>65</v>
      </c>
      <c r="E1699" s="2" t="str">
        <f>VLOOKUP('SampleSuperstore - Main Data'!D1699,Reference!$A$26:$B$74,2,FALSE)</f>
        <v>Central</v>
      </c>
      <c r="F1699" s="22" t="s">
        <v>13</v>
      </c>
      <c r="G1699" s="22" t="s">
        <v>28</v>
      </c>
      <c r="H1699" s="24">
        <f>VLOOKUP($G1699, Reference!$A$3:$C$20, 2,FALSE)*I1699</f>
        <v>45</v>
      </c>
      <c r="I1699" s="22">
        <v>3</v>
      </c>
      <c r="J1699" s="26" cm="1">
        <f t="array" ref="J1699">IFERROR(_xlfn.IFS(AND(C1699="Corporate", F1699="Technology"), 3%, C1699="Corporate", 1%),0%)</f>
        <v>0</v>
      </c>
      <c r="K1699" s="24">
        <f>VLOOKUP($G1699, Reference!$A$3:$C$20, 3,FALSE)*I1699</f>
        <v>36</v>
      </c>
      <c r="L1699" s="27">
        <f t="shared" si="52"/>
        <v>9</v>
      </c>
      <c r="M1699" s="27">
        <f t="shared" si="53"/>
        <v>9</v>
      </c>
    </row>
    <row r="1700" spans="1:13" x14ac:dyDescent="0.2">
      <c r="A1700">
        <v>3370</v>
      </c>
      <c r="B1700" s="4">
        <v>43955</v>
      </c>
      <c r="C1700" t="s">
        <v>11</v>
      </c>
      <c r="D1700" t="s">
        <v>36</v>
      </c>
      <c r="E1700" s="2" t="str">
        <f>VLOOKUP('SampleSuperstore - Main Data'!D1700,Reference!$A$26:$B$74,2,FALSE)</f>
        <v>East</v>
      </c>
      <c r="F1700" s="22" t="s">
        <v>13</v>
      </c>
      <c r="G1700" s="22" t="s">
        <v>14</v>
      </c>
      <c r="H1700" s="24">
        <f>VLOOKUP($G1700, Reference!$A$3:$C$20, 2,FALSE)*I1700</f>
        <v>90</v>
      </c>
      <c r="I1700" s="22">
        <v>2</v>
      </c>
      <c r="J1700" s="26" cm="1">
        <f t="array" ref="J1700">IFERROR(_xlfn.IFS(AND(C1700="Corporate", F1700="Technology"), 3%, C1700="Corporate", 1%),0%)</f>
        <v>0</v>
      </c>
      <c r="K1700" s="24">
        <f>VLOOKUP($G1700, Reference!$A$3:$C$20, 3,FALSE)*I1700</f>
        <v>70</v>
      </c>
      <c r="L1700" s="27">
        <f t="shared" si="52"/>
        <v>20</v>
      </c>
      <c r="M1700" s="27">
        <f t="shared" si="53"/>
        <v>20</v>
      </c>
    </row>
    <row r="1701" spans="1:13" x14ac:dyDescent="0.2">
      <c r="A1701">
        <v>3371</v>
      </c>
      <c r="B1701" s="4">
        <v>43955</v>
      </c>
      <c r="C1701" t="s">
        <v>11</v>
      </c>
      <c r="D1701" t="s">
        <v>36</v>
      </c>
      <c r="E1701" s="2" t="str">
        <f>VLOOKUP('SampleSuperstore - Main Data'!D1701,Reference!$A$26:$B$74,2,FALSE)</f>
        <v>East</v>
      </c>
      <c r="F1701" s="22" t="s">
        <v>13</v>
      </c>
      <c r="G1701" s="22" t="s">
        <v>16</v>
      </c>
      <c r="H1701" s="24">
        <f>VLOOKUP($G1701, Reference!$A$3:$C$20, 2,FALSE)*I1701</f>
        <v>57</v>
      </c>
      <c r="I1701" s="22">
        <v>3</v>
      </c>
      <c r="J1701" s="26" cm="1">
        <f t="array" ref="J1701">IFERROR(_xlfn.IFS(AND(C1701="Corporate", F1701="Technology"), 3%, C1701="Corporate", 1%),0%)</f>
        <v>0</v>
      </c>
      <c r="K1701" s="24">
        <f>VLOOKUP($G1701, Reference!$A$3:$C$20, 3,FALSE)*I1701</f>
        <v>30</v>
      </c>
      <c r="L1701" s="27">
        <f t="shared" si="52"/>
        <v>27</v>
      </c>
      <c r="M1701" s="27">
        <f t="shared" si="53"/>
        <v>27</v>
      </c>
    </row>
    <row r="1702" spans="1:13" x14ac:dyDescent="0.2">
      <c r="A1702">
        <v>3372</v>
      </c>
      <c r="B1702" s="4">
        <v>43955</v>
      </c>
      <c r="C1702" t="s">
        <v>11</v>
      </c>
      <c r="D1702" t="s">
        <v>15</v>
      </c>
      <c r="E1702" s="2" t="str">
        <f>VLOOKUP('SampleSuperstore - Main Data'!D1702,Reference!$A$26:$B$74,2,FALSE)</f>
        <v>West</v>
      </c>
      <c r="F1702" s="22" t="s">
        <v>23</v>
      </c>
      <c r="G1702" s="22" t="s">
        <v>24</v>
      </c>
      <c r="H1702" s="24">
        <f>VLOOKUP($G1702, Reference!$A$3:$C$20, 2,FALSE)*I1702</f>
        <v>396</v>
      </c>
      <c r="I1702" s="22">
        <v>4</v>
      </c>
      <c r="J1702" s="26" cm="1">
        <f t="array" ref="J1702">IFERROR(_xlfn.IFS(AND(C1702="Corporate", F1702="Technology"), 3%, C1702="Corporate", 1%),0%)</f>
        <v>0</v>
      </c>
      <c r="K1702" s="24">
        <f>VLOOKUP($G1702, Reference!$A$3:$C$20, 3,FALSE)*I1702</f>
        <v>316</v>
      </c>
      <c r="L1702" s="27">
        <f t="shared" si="52"/>
        <v>80</v>
      </c>
      <c r="M1702" s="27">
        <f t="shared" si="53"/>
        <v>80</v>
      </c>
    </row>
    <row r="1703" spans="1:13" x14ac:dyDescent="0.2">
      <c r="A1703">
        <v>3381</v>
      </c>
      <c r="B1703" s="4">
        <v>43956</v>
      </c>
      <c r="C1703" t="s">
        <v>11</v>
      </c>
      <c r="D1703" t="s">
        <v>15</v>
      </c>
      <c r="E1703" s="2" t="str">
        <f>VLOOKUP('SampleSuperstore - Main Data'!D1703,Reference!$A$26:$B$74,2,FALSE)</f>
        <v>West</v>
      </c>
      <c r="F1703" s="22" t="s">
        <v>13</v>
      </c>
      <c r="G1703" s="22" t="s">
        <v>16</v>
      </c>
      <c r="H1703" s="24">
        <f>VLOOKUP($G1703, Reference!$A$3:$C$20, 2,FALSE)*I1703</f>
        <v>38</v>
      </c>
      <c r="I1703" s="22">
        <v>2</v>
      </c>
      <c r="J1703" s="26" cm="1">
        <f t="array" ref="J1703">IFERROR(_xlfn.IFS(AND(C1703="Corporate", F1703="Technology"), 3%, C1703="Corporate", 1%),0%)</f>
        <v>0</v>
      </c>
      <c r="K1703" s="24">
        <f>VLOOKUP($G1703, Reference!$A$3:$C$20, 3,FALSE)*I1703</f>
        <v>20</v>
      </c>
      <c r="L1703" s="27">
        <f t="shared" si="52"/>
        <v>18</v>
      </c>
      <c r="M1703" s="27">
        <f t="shared" si="53"/>
        <v>18</v>
      </c>
    </row>
    <row r="1704" spans="1:13" x14ac:dyDescent="0.2">
      <c r="A1704">
        <v>3382</v>
      </c>
      <c r="B1704" s="4">
        <v>43956</v>
      </c>
      <c r="C1704" t="s">
        <v>11</v>
      </c>
      <c r="D1704" t="s">
        <v>36</v>
      </c>
      <c r="E1704" s="2" t="str">
        <f>VLOOKUP('SampleSuperstore - Main Data'!D1704,Reference!$A$26:$B$74,2,FALSE)</f>
        <v>East</v>
      </c>
      <c r="F1704" s="22" t="s">
        <v>13</v>
      </c>
      <c r="G1704" s="22" t="s">
        <v>14</v>
      </c>
      <c r="H1704" s="24">
        <f>VLOOKUP($G1704, Reference!$A$3:$C$20, 2,FALSE)*I1704</f>
        <v>180</v>
      </c>
      <c r="I1704" s="22">
        <v>4</v>
      </c>
      <c r="J1704" s="26" cm="1">
        <f t="array" ref="J1704">IFERROR(_xlfn.IFS(AND(C1704="Corporate", F1704="Technology"), 3%, C1704="Corporate", 1%),0%)</f>
        <v>0</v>
      </c>
      <c r="K1704" s="24">
        <f>VLOOKUP($G1704, Reference!$A$3:$C$20, 3,FALSE)*I1704</f>
        <v>140</v>
      </c>
      <c r="L1704" s="27">
        <f t="shared" si="52"/>
        <v>40</v>
      </c>
      <c r="M1704" s="27">
        <f t="shared" si="53"/>
        <v>40</v>
      </c>
    </row>
    <row r="1705" spans="1:13" x14ac:dyDescent="0.2">
      <c r="A1705">
        <v>3383</v>
      </c>
      <c r="B1705" s="4">
        <v>43956</v>
      </c>
      <c r="C1705" t="s">
        <v>11</v>
      </c>
      <c r="D1705" t="s">
        <v>19</v>
      </c>
      <c r="E1705" s="2" t="str">
        <f>VLOOKUP('SampleSuperstore - Main Data'!D1705,Reference!$A$26:$B$74,2,FALSE)</f>
        <v>East</v>
      </c>
      <c r="F1705" s="22" t="s">
        <v>29</v>
      </c>
      <c r="G1705" s="22" t="s">
        <v>33</v>
      </c>
      <c r="H1705" s="24">
        <f>VLOOKUP($G1705, Reference!$A$3:$C$20, 2,FALSE)*I1705</f>
        <v>25</v>
      </c>
      <c r="I1705" s="22">
        <v>5</v>
      </c>
      <c r="J1705" s="26" cm="1">
        <f t="array" ref="J1705">IFERROR(_xlfn.IFS(AND(C1705="Corporate", F1705="Technology"), 3%, C1705="Corporate", 1%),0%)</f>
        <v>0</v>
      </c>
      <c r="K1705" s="24">
        <f>VLOOKUP($G1705, Reference!$A$3:$C$20, 3,FALSE)*I1705</f>
        <v>12.5</v>
      </c>
      <c r="L1705" s="27">
        <f t="shared" si="52"/>
        <v>12.5</v>
      </c>
      <c r="M1705" s="27">
        <f t="shared" si="53"/>
        <v>12.5</v>
      </c>
    </row>
    <row r="1706" spans="1:13" x14ac:dyDescent="0.2">
      <c r="A1706">
        <v>3384</v>
      </c>
      <c r="B1706" s="4">
        <v>43956</v>
      </c>
      <c r="C1706" t="s">
        <v>11</v>
      </c>
      <c r="D1706" t="s">
        <v>19</v>
      </c>
      <c r="E1706" s="2" t="str">
        <f>VLOOKUP('SampleSuperstore - Main Data'!D1706,Reference!$A$26:$B$74,2,FALSE)</f>
        <v>East</v>
      </c>
      <c r="F1706" s="22" t="s">
        <v>23</v>
      </c>
      <c r="G1706" s="22" t="s">
        <v>24</v>
      </c>
      <c r="H1706" s="24">
        <f>VLOOKUP($G1706, Reference!$A$3:$C$20, 2,FALSE)*I1706</f>
        <v>198</v>
      </c>
      <c r="I1706" s="22">
        <v>2</v>
      </c>
      <c r="J1706" s="26" cm="1">
        <f t="array" ref="J1706">IFERROR(_xlfn.IFS(AND(C1706="Corporate", F1706="Technology"), 3%, C1706="Corporate", 1%),0%)</f>
        <v>0</v>
      </c>
      <c r="K1706" s="24">
        <f>VLOOKUP($G1706, Reference!$A$3:$C$20, 3,FALSE)*I1706</f>
        <v>158</v>
      </c>
      <c r="L1706" s="27">
        <f t="shared" si="52"/>
        <v>40</v>
      </c>
      <c r="M1706" s="27">
        <f t="shared" si="53"/>
        <v>40</v>
      </c>
    </row>
    <row r="1707" spans="1:13" x14ac:dyDescent="0.2">
      <c r="A1707">
        <v>3385</v>
      </c>
      <c r="B1707" s="4">
        <v>43956</v>
      </c>
      <c r="C1707" t="s">
        <v>11</v>
      </c>
      <c r="D1707" t="s">
        <v>58</v>
      </c>
      <c r="E1707" s="2" t="str">
        <f>VLOOKUP('SampleSuperstore - Main Data'!D1707,Reference!$A$26:$B$74,2,FALSE)</f>
        <v>Central</v>
      </c>
      <c r="F1707" s="22" t="s">
        <v>13</v>
      </c>
      <c r="G1707" s="22" t="s">
        <v>20</v>
      </c>
      <c r="H1707" s="24">
        <f>VLOOKUP($G1707, Reference!$A$3:$C$20, 2,FALSE)*I1707</f>
        <v>17</v>
      </c>
      <c r="I1707" s="22">
        <v>1</v>
      </c>
      <c r="J1707" s="26" cm="1">
        <f t="array" ref="J1707">IFERROR(_xlfn.IFS(AND(C1707="Corporate", F1707="Technology"), 3%, C1707="Corporate", 1%),0%)</f>
        <v>0</v>
      </c>
      <c r="K1707" s="24">
        <f>VLOOKUP($G1707, Reference!$A$3:$C$20, 3,FALSE)*I1707</f>
        <v>10</v>
      </c>
      <c r="L1707" s="27">
        <f t="shared" si="52"/>
        <v>7</v>
      </c>
      <c r="M1707" s="27">
        <f t="shared" si="53"/>
        <v>7</v>
      </c>
    </row>
    <row r="1708" spans="1:13" x14ac:dyDescent="0.2">
      <c r="A1708">
        <v>3386</v>
      </c>
      <c r="B1708" s="4">
        <v>43956</v>
      </c>
      <c r="C1708" t="s">
        <v>11</v>
      </c>
      <c r="D1708" t="s">
        <v>25</v>
      </c>
      <c r="E1708" s="2" t="str">
        <f>VLOOKUP('SampleSuperstore - Main Data'!D1708,Reference!$A$26:$B$74,2,FALSE)</f>
        <v>Central</v>
      </c>
      <c r="F1708" s="22" t="s">
        <v>13</v>
      </c>
      <c r="G1708" s="22" t="s">
        <v>35</v>
      </c>
      <c r="H1708" s="24">
        <f>VLOOKUP($G1708, Reference!$A$3:$C$20, 2,FALSE)*I1708</f>
        <v>120</v>
      </c>
      <c r="I1708" s="22">
        <v>5</v>
      </c>
      <c r="J1708" s="26" cm="1">
        <f t="array" ref="J1708">IFERROR(_xlfn.IFS(AND(C1708="Corporate", F1708="Technology"), 3%, C1708="Corporate", 1%),0%)</f>
        <v>0</v>
      </c>
      <c r="K1708" s="24">
        <f>VLOOKUP($G1708, Reference!$A$3:$C$20, 3,FALSE)*I1708</f>
        <v>95</v>
      </c>
      <c r="L1708" s="27">
        <f t="shared" si="52"/>
        <v>25</v>
      </c>
      <c r="M1708" s="27">
        <f t="shared" si="53"/>
        <v>25</v>
      </c>
    </row>
    <row r="1709" spans="1:13" x14ac:dyDescent="0.2">
      <c r="A1709">
        <v>3388</v>
      </c>
      <c r="B1709" s="4">
        <v>43956</v>
      </c>
      <c r="C1709" t="s">
        <v>11</v>
      </c>
      <c r="D1709" t="s">
        <v>15</v>
      </c>
      <c r="E1709" s="2" t="str">
        <f>VLOOKUP('SampleSuperstore - Main Data'!D1709,Reference!$A$26:$B$74,2,FALSE)</f>
        <v>West</v>
      </c>
      <c r="F1709" s="22" t="s">
        <v>13</v>
      </c>
      <c r="G1709" s="22" t="s">
        <v>49</v>
      </c>
      <c r="H1709" s="24">
        <f>VLOOKUP($G1709, Reference!$A$3:$C$20, 2,FALSE)*I1709</f>
        <v>80</v>
      </c>
      <c r="I1709" s="22">
        <v>2</v>
      </c>
      <c r="J1709" s="26" cm="1">
        <f t="array" ref="J1709">IFERROR(_xlfn.IFS(AND(C1709="Corporate", F1709="Technology"), 3%, C1709="Corporate", 1%),0%)</f>
        <v>0</v>
      </c>
      <c r="K1709" s="24">
        <f>VLOOKUP($G1709, Reference!$A$3:$C$20, 3,FALSE)*I1709</f>
        <v>70</v>
      </c>
      <c r="L1709" s="27">
        <f t="shared" si="52"/>
        <v>10</v>
      </c>
      <c r="M1709" s="27">
        <f t="shared" si="53"/>
        <v>10</v>
      </c>
    </row>
    <row r="1710" spans="1:13" x14ac:dyDescent="0.2">
      <c r="A1710">
        <v>3389</v>
      </c>
      <c r="B1710" s="4">
        <v>43956</v>
      </c>
      <c r="C1710" t="s">
        <v>11</v>
      </c>
      <c r="D1710" t="s">
        <v>15</v>
      </c>
      <c r="E1710" s="2" t="str">
        <f>VLOOKUP('SampleSuperstore - Main Data'!D1710,Reference!$A$26:$B$74,2,FALSE)</f>
        <v>West</v>
      </c>
      <c r="F1710" s="22" t="s">
        <v>29</v>
      </c>
      <c r="G1710" s="22" t="s">
        <v>50</v>
      </c>
      <c r="H1710" s="24">
        <f>VLOOKUP($G1710, Reference!$A$3:$C$20, 2,FALSE)*I1710</f>
        <v>995</v>
      </c>
      <c r="I1710" s="22">
        <v>5</v>
      </c>
      <c r="J1710" s="26" cm="1">
        <f t="array" ref="J1710">IFERROR(_xlfn.IFS(AND(C1710="Corporate", F1710="Technology"), 3%, C1710="Corporate", 1%),0%)</f>
        <v>0</v>
      </c>
      <c r="K1710" s="24">
        <f>VLOOKUP($G1710, Reference!$A$3:$C$20, 3,FALSE)*I1710</f>
        <v>825</v>
      </c>
      <c r="L1710" s="27">
        <f t="shared" si="52"/>
        <v>170</v>
      </c>
      <c r="M1710" s="27">
        <f t="shared" si="53"/>
        <v>170</v>
      </c>
    </row>
    <row r="1711" spans="1:13" x14ac:dyDescent="0.2">
      <c r="A1711">
        <v>3390</v>
      </c>
      <c r="B1711" s="4">
        <v>43956</v>
      </c>
      <c r="C1711" t="s">
        <v>11</v>
      </c>
      <c r="D1711" t="s">
        <v>52</v>
      </c>
      <c r="E1711" s="2" t="str">
        <f>VLOOKUP('SampleSuperstore - Main Data'!D1711,Reference!$A$26:$B$74,2,FALSE)</f>
        <v>East</v>
      </c>
      <c r="F1711" s="22" t="s">
        <v>23</v>
      </c>
      <c r="G1711" s="22" t="s">
        <v>38</v>
      </c>
      <c r="H1711" s="24">
        <f>VLOOKUP($G1711, Reference!$A$3:$C$20, 2,FALSE)*I1711</f>
        <v>400</v>
      </c>
      <c r="I1711" s="22">
        <v>5</v>
      </c>
      <c r="J1711" s="26" cm="1">
        <f t="array" ref="J1711">IFERROR(_xlfn.IFS(AND(C1711="Corporate", F1711="Technology"), 3%, C1711="Corporate", 1%),0%)</f>
        <v>0</v>
      </c>
      <c r="K1711" s="24">
        <f>VLOOKUP($G1711, Reference!$A$3:$C$20, 3,FALSE)*I1711</f>
        <v>325</v>
      </c>
      <c r="L1711" s="27">
        <f t="shared" si="52"/>
        <v>75</v>
      </c>
      <c r="M1711" s="27">
        <f t="shared" si="53"/>
        <v>75</v>
      </c>
    </row>
    <row r="1712" spans="1:13" x14ac:dyDescent="0.2">
      <c r="A1712">
        <v>3391</v>
      </c>
      <c r="B1712" s="4">
        <v>43956</v>
      </c>
      <c r="C1712" t="s">
        <v>11</v>
      </c>
      <c r="D1712" t="s">
        <v>21</v>
      </c>
      <c r="E1712" s="2" t="str">
        <f>VLOOKUP('SampleSuperstore - Main Data'!D1712,Reference!$A$26:$B$74,2,FALSE)</f>
        <v>West</v>
      </c>
      <c r="F1712" s="22" t="s">
        <v>13</v>
      </c>
      <c r="G1712" s="22" t="s">
        <v>35</v>
      </c>
      <c r="H1712" s="24">
        <f>VLOOKUP($G1712, Reference!$A$3:$C$20, 2,FALSE)*I1712</f>
        <v>48</v>
      </c>
      <c r="I1712" s="22">
        <v>2</v>
      </c>
      <c r="J1712" s="26" cm="1">
        <f t="array" ref="J1712">IFERROR(_xlfn.IFS(AND(C1712="Corporate", F1712="Technology"), 3%, C1712="Corporate", 1%),0%)</f>
        <v>0</v>
      </c>
      <c r="K1712" s="24">
        <f>VLOOKUP($G1712, Reference!$A$3:$C$20, 3,FALSE)*I1712</f>
        <v>38</v>
      </c>
      <c r="L1712" s="27">
        <f t="shared" si="52"/>
        <v>10</v>
      </c>
      <c r="M1712" s="27">
        <f t="shared" si="53"/>
        <v>10</v>
      </c>
    </row>
    <row r="1713" spans="1:13" x14ac:dyDescent="0.2">
      <c r="A1713">
        <v>3393</v>
      </c>
      <c r="B1713" s="4">
        <v>43956</v>
      </c>
      <c r="C1713" t="s">
        <v>11</v>
      </c>
      <c r="D1713" t="s">
        <v>32</v>
      </c>
      <c r="E1713" s="2" t="str">
        <f>VLOOKUP('SampleSuperstore - Main Data'!D1713,Reference!$A$26:$B$74,2,FALSE)</f>
        <v>South</v>
      </c>
      <c r="F1713" s="22" t="s">
        <v>29</v>
      </c>
      <c r="G1713" s="22" t="s">
        <v>50</v>
      </c>
      <c r="H1713" s="24">
        <f>VLOOKUP($G1713, Reference!$A$3:$C$20, 2,FALSE)*I1713</f>
        <v>995</v>
      </c>
      <c r="I1713" s="22">
        <v>5</v>
      </c>
      <c r="J1713" s="26" cm="1">
        <f t="array" ref="J1713">IFERROR(_xlfn.IFS(AND(C1713="Corporate", F1713="Technology"), 3%, C1713="Corporate", 1%),0%)</f>
        <v>0</v>
      </c>
      <c r="K1713" s="24">
        <f>VLOOKUP($G1713, Reference!$A$3:$C$20, 3,FALSE)*I1713</f>
        <v>825</v>
      </c>
      <c r="L1713" s="27">
        <f t="shared" si="52"/>
        <v>170</v>
      </c>
      <c r="M1713" s="27">
        <f t="shared" si="53"/>
        <v>170</v>
      </c>
    </row>
    <row r="1714" spans="1:13" x14ac:dyDescent="0.2">
      <c r="A1714">
        <v>3395</v>
      </c>
      <c r="B1714" s="4">
        <v>43956</v>
      </c>
      <c r="C1714" t="s">
        <v>11</v>
      </c>
      <c r="D1714" t="s">
        <v>19</v>
      </c>
      <c r="E1714" s="2" t="str">
        <f>VLOOKUP('SampleSuperstore - Main Data'!D1714,Reference!$A$26:$B$74,2,FALSE)</f>
        <v>East</v>
      </c>
      <c r="F1714" s="22" t="s">
        <v>23</v>
      </c>
      <c r="G1714" s="22" t="s">
        <v>37</v>
      </c>
      <c r="H1714" s="24">
        <f>VLOOKUP($G1714, Reference!$A$3:$C$20, 2,FALSE)*I1714</f>
        <v>27</v>
      </c>
      <c r="I1714" s="22">
        <v>3</v>
      </c>
      <c r="J1714" s="26" cm="1">
        <f t="array" ref="J1714">IFERROR(_xlfn.IFS(AND(C1714="Corporate", F1714="Technology"), 3%, C1714="Corporate", 1%),0%)</f>
        <v>0</v>
      </c>
      <c r="K1714" s="24">
        <f>VLOOKUP($G1714, Reference!$A$3:$C$20, 3,FALSE)*I1714</f>
        <v>15</v>
      </c>
      <c r="L1714" s="27">
        <f t="shared" si="52"/>
        <v>12</v>
      </c>
      <c r="M1714" s="27">
        <f t="shared" si="53"/>
        <v>12</v>
      </c>
    </row>
    <row r="1715" spans="1:13" x14ac:dyDescent="0.2">
      <c r="A1715">
        <v>3404</v>
      </c>
      <c r="B1715" s="4">
        <v>43957</v>
      </c>
      <c r="C1715" t="s">
        <v>11</v>
      </c>
      <c r="D1715" t="s">
        <v>15</v>
      </c>
      <c r="E1715" s="2" t="str">
        <f>VLOOKUP('SampleSuperstore - Main Data'!D1715,Reference!$A$26:$B$74,2,FALSE)</f>
        <v>West</v>
      </c>
      <c r="F1715" s="22" t="s">
        <v>13</v>
      </c>
      <c r="G1715" s="22" t="s">
        <v>16</v>
      </c>
      <c r="H1715" s="24">
        <f>VLOOKUP($G1715, Reference!$A$3:$C$20, 2,FALSE)*I1715</f>
        <v>19</v>
      </c>
      <c r="I1715" s="22">
        <v>1</v>
      </c>
      <c r="J1715" s="26" cm="1">
        <f t="array" ref="J1715">IFERROR(_xlfn.IFS(AND(C1715="Corporate", F1715="Technology"), 3%, C1715="Corporate", 1%),0%)</f>
        <v>0</v>
      </c>
      <c r="K1715" s="24">
        <f>VLOOKUP($G1715, Reference!$A$3:$C$20, 3,FALSE)*I1715</f>
        <v>10</v>
      </c>
      <c r="L1715" s="27">
        <f t="shared" si="52"/>
        <v>9</v>
      </c>
      <c r="M1715" s="27">
        <f t="shared" si="53"/>
        <v>9</v>
      </c>
    </row>
    <row r="1716" spans="1:13" x14ac:dyDescent="0.2">
      <c r="A1716">
        <v>3405</v>
      </c>
      <c r="B1716" s="4">
        <v>43957</v>
      </c>
      <c r="C1716" t="s">
        <v>11</v>
      </c>
      <c r="D1716" t="s">
        <v>47</v>
      </c>
      <c r="E1716" s="2" t="str">
        <f>VLOOKUP('SampleSuperstore - Main Data'!D1716,Reference!$A$26:$B$74,2,FALSE)</f>
        <v>South</v>
      </c>
      <c r="F1716" s="22" t="s">
        <v>23</v>
      </c>
      <c r="G1716" s="22" t="s">
        <v>37</v>
      </c>
      <c r="H1716" s="24">
        <f>VLOOKUP($G1716, Reference!$A$3:$C$20, 2,FALSE)*I1716</f>
        <v>27</v>
      </c>
      <c r="I1716" s="22">
        <v>3</v>
      </c>
      <c r="J1716" s="26" cm="1">
        <f t="array" ref="J1716">IFERROR(_xlfn.IFS(AND(C1716="Corporate", F1716="Technology"), 3%, C1716="Corporate", 1%),0%)</f>
        <v>0</v>
      </c>
      <c r="K1716" s="24">
        <f>VLOOKUP($G1716, Reference!$A$3:$C$20, 3,FALSE)*I1716</f>
        <v>15</v>
      </c>
      <c r="L1716" s="27">
        <f t="shared" si="52"/>
        <v>12</v>
      </c>
      <c r="M1716" s="27">
        <f t="shared" si="53"/>
        <v>12</v>
      </c>
    </row>
    <row r="1717" spans="1:13" x14ac:dyDescent="0.2">
      <c r="A1717">
        <v>3408</v>
      </c>
      <c r="B1717" s="4">
        <v>43957</v>
      </c>
      <c r="C1717" t="s">
        <v>11</v>
      </c>
      <c r="D1717" t="s">
        <v>19</v>
      </c>
      <c r="E1717" s="2" t="str">
        <f>VLOOKUP('SampleSuperstore - Main Data'!D1717,Reference!$A$26:$B$74,2,FALSE)</f>
        <v>East</v>
      </c>
      <c r="F1717" s="22" t="s">
        <v>13</v>
      </c>
      <c r="G1717" s="22" t="s">
        <v>26</v>
      </c>
      <c r="H1717" s="24">
        <f>VLOOKUP($G1717, Reference!$A$3:$C$20, 2,FALSE)*I1717</f>
        <v>2.5</v>
      </c>
      <c r="I1717" s="22">
        <v>1</v>
      </c>
      <c r="J1717" s="26" cm="1">
        <f t="array" ref="J1717">IFERROR(_xlfn.IFS(AND(C1717="Corporate", F1717="Technology"), 3%, C1717="Corporate", 1%),0%)</f>
        <v>0</v>
      </c>
      <c r="K1717" s="24">
        <f>VLOOKUP($G1717, Reference!$A$3:$C$20, 3,FALSE)*I1717</f>
        <v>2</v>
      </c>
      <c r="L1717" s="27">
        <f t="shared" si="52"/>
        <v>0.5</v>
      </c>
      <c r="M1717" s="27">
        <f t="shared" si="53"/>
        <v>0.5</v>
      </c>
    </row>
    <row r="1718" spans="1:13" x14ac:dyDescent="0.2">
      <c r="A1718">
        <v>3410</v>
      </c>
      <c r="B1718" s="4">
        <v>43957</v>
      </c>
      <c r="C1718" t="s">
        <v>11</v>
      </c>
      <c r="D1718" t="s">
        <v>46</v>
      </c>
      <c r="E1718" s="2" t="str">
        <f>VLOOKUP('SampleSuperstore - Main Data'!D1718,Reference!$A$26:$B$74,2,FALSE)</f>
        <v>Central</v>
      </c>
      <c r="F1718" s="22" t="s">
        <v>23</v>
      </c>
      <c r="G1718" s="22" t="s">
        <v>24</v>
      </c>
      <c r="H1718" s="24">
        <f>VLOOKUP($G1718, Reference!$A$3:$C$20, 2,FALSE)*I1718</f>
        <v>495</v>
      </c>
      <c r="I1718" s="22">
        <v>5</v>
      </c>
      <c r="J1718" s="26" cm="1">
        <f t="array" ref="J1718">IFERROR(_xlfn.IFS(AND(C1718="Corporate", F1718="Technology"), 3%, C1718="Corporate", 1%),0%)</f>
        <v>0</v>
      </c>
      <c r="K1718" s="24">
        <f>VLOOKUP($G1718, Reference!$A$3:$C$20, 3,FALSE)*I1718</f>
        <v>395</v>
      </c>
      <c r="L1718" s="27">
        <f t="shared" si="52"/>
        <v>100</v>
      </c>
      <c r="M1718" s="27">
        <f t="shared" si="53"/>
        <v>100</v>
      </c>
    </row>
    <row r="1719" spans="1:13" x14ac:dyDescent="0.2">
      <c r="A1719">
        <v>3411</v>
      </c>
      <c r="B1719" s="4">
        <v>43957</v>
      </c>
      <c r="C1719" t="s">
        <v>11</v>
      </c>
      <c r="D1719" t="s">
        <v>15</v>
      </c>
      <c r="E1719" s="2" t="str">
        <f>VLOOKUP('SampleSuperstore - Main Data'!D1719,Reference!$A$26:$B$74,2,FALSE)</f>
        <v>West</v>
      </c>
      <c r="F1719" s="22" t="s">
        <v>13</v>
      </c>
      <c r="G1719" s="22" t="s">
        <v>26</v>
      </c>
      <c r="H1719" s="24">
        <f>VLOOKUP($G1719, Reference!$A$3:$C$20, 2,FALSE)*I1719</f>
        <v>10</v>
      </c>
      <c r="I1719" s="22">
        <v>4</v>
      </c>
      <c r="J1719" s="26" cm="1">
        <f t="array" ref="J1719">IFERROR(_xlfn.IFS(AND(C1719="Corporate", F1719="Technology"), 3%, C1719="Corporate", 1%),0%)</f>
        <v>0</v>
      </c>
      <c r="K1719" s="24">
        <f>VLOOKUP($G1719, Reference!$A$3:$C$20, 3,FALSE)*I1719</f>
        <v>8</v>
      </c>
      <c r="L1719" s="27">
        <f t="shared" si="52"/>
        <v>2</v>
      </c>
      <c r="M1719" s="27">
        <f t="shared" si="53"/>
        <v>2</v>
      </c>
    </row>
    <row r="1720" spans="1:13" x14ac:dyDescent="0.2">
      <c r="A1720">
        <v>3412</v>
      </c>
      <c r="B1720" s="4">
        <v>43957</v>
      </c>
      <c r="C1720" t="s">
        <v>11</v>
      </c>
      <c r="D1720" t="s">
        <v>72</v>
      </c>
      <c r="E1720" s="2" t="str">
        <f>VLOOKUP('SampleSuperstore - Main Data'!D1720,Reference!$A$26:$B$74,2,FALSE)</f>
        <v>South</v>
      </c>
      <c r="F1720" s="22" t="s">
        <v>13</v>
      </c>
      <c r="G1720" s="22" t="s">
        <v>49</v>
      </c>
      <c r="H1720" s="24">
        <f>VLOOKUP($G1720, Reference!$A$3:$C$20, 2,FALSE)*I1720</f>
        <v>40</v>
      </c>
      <c r="I1720" s="22">
        <v>1</v>
      </c>
      <c r="J1720" s="26" cm="1">
        <f t="array" ref="J1720">IFERROR(_xlfn.IFS(AND(C1720="Corporate", F1720="Technology"), 3%, C1720="Corporate", 1%),0%)</f>
        <v>0</v>
      </c>
      <c r="K1720" s="24">
        <f>VLOOKUP($G1720, Reference!$A$3:$C$20, 3,FALSE)*I1720</f>
        <v>35</v>
      </c>
      <c r="L1720" s="27">
        <f t="shared" si="52"/>
        <v>5</v>
      </c>
      <c r="M1720" s="27">
        <f t="shared" si="53"/>
        <v>5</v>
      </c>
    </row>
    <row r="1721" spans="1:13" x14ac:dyDescent="0.2">
      <c r="A1721">
        <v>3414</v>
      </c>
      <c r="B1721" s="4">
        <v>43957</v>
      </c>
      <c r="C1721" t="s">
        <v>11</v>
      </c>
      <c r="D1721" t="s">
        <v>25</v>
      </c>
      <c r="E1721" s="2" t="str">
        <f>VLOOKUP('SampleSuperstore - Main Data'!D1721,Reference!$A$26:$B$74,2,FALSE)</f>
        <v>Central</v>
      </c>
      <c r="F1721" s="22" t="s">
        <v>13</v>
      </c>
      <c r="G1721" s="22" t="s">
        <v>35</v>
      </c>
      <c r="H1721" s="24">
        <f>VLOOKUP($G1721, Reference!$A$3:$C$20, 2,FALSE)*I1721</f>
        <v>24</v>
      </c>
      <c r="I1721" s="22">
        <v>1</v>
      </c>
      <c r="J1721" s="26" cm="1">
        <f t="array" ref="J1721">IFERROR(_xlfn.IFS(AND(C1721="Corporate", F1721="Technology"), 3%, C1721="Corporate", 1%),0%)</f>
        <v>0</v>
      </c>
      <c r="K1721" s="24">
        <f>VLOOKUP($G1721, Reference!$A$3:$C$20, 3,FALSE)*I1721</f>
        <v>19</v>
      </c>
      <c r="L1721" s="27">
        <f t="shared" si="52"/>
        <v>5</v>
      </c>
      <c r="M1721" s="27">
        <f t="shared" si="53"/>
        <v>5</v>
      </c>
    </row>
    <row r="1722" spans="1:13" x14ac:dyDescent="0.2">
      <c r="A1722">
        <v>3415</v>
      </c>
      <c r="B1722" s="4">
        <v>43957</v>
      </c>
      <c r="C1722" t="s">
        <v>11</v>
      </c>
      <c r="D1722" t="s">
        <v>18</v>
      </c>
      <c r="E1722" s="2" t="str">
        <f>VLOOKUP('SampleSuperstore - Main Data'!D1722,Reference!$A$26:$B$74,2,FALSE)</f>
        <v>South</v>
      </c>
      <c r="F1722" s="22" t="s">
        <v>13</v>
      </c>
      <c r="G1722" s="22" t="s">
        <v>20</v>
      </c>
      <c r="H1722" s="24">
        <f>VLOOKUP($G1722, Reference!$A$3:$C$20, 2,FALSE)*I1722</f>
        <v>51</v>
      </c>
      <c r="I1722" s="22">
        <v>3</v>
      </c>
      <c r="J1722" s="26" cm="1">
        <f t="array" ref="J1722">IFERROR(_xlfn.IFS(AND(C1722="Corporate", F1722="Technology"), 3%, C1722="Corporate", 1%),0%)</f>
        <v>0</v>
      </c>
      <c r="K1722" s="24">
        <f>VLOOKUP($G1722, Reference!$A$3:$C$20, 3,FALSE)*I1722</f>
        <v>30</v>
      </c>
      <c r="L1722" s="27">
        <f t="shared" si="52"/>
        <v>21</v>
      </c>
      <c r="M1722" s="27">
        <f t="shared" si="53"/>
        <v>21</v>
      </c>
    </row>
    <row r="1723" spans="1:13" x14ac:dyDescent="0.2">
      <c r="A1723">
        <v>3416</v>
      </c>
      <c r="B1723" s="4">
        <v>43957</v>
      </c>
      <c r="C1723" t="s">
        <v>11</v>
      </c>
      <c r="D1723" t="s">
        <v>43</v>
      </c>
      <c r="E1723" s="2" t="str">
        <f>VLOOKUP('SampleSuperstore - Main Data'!D1723,Reference!$A$26:$B$74,2,FALSE)</f>
        <v>West</v>
      </c>
      <c r="F1723" s="22" t="s">
        <v>13</v>
      </c>
      <c r="G1723" s="22" t="s">
        <v>28</v>
      </c>
      <c r="H1723" s="24">
        <f>VLOOKUP($G1723, Reference!$A$3:$C$20, 2,FALSE)*I1723</f>
        <v>30</v>
      </c>
      <c r="I1723" s="22">
        <v>2</v>
      </c>
      <c r="J1723" s="26" cm="1">
        <f t="array" ref="J1723">IFERROR(_xlfn.IFS(AND(C1723="Corporate", F1723="Technology"), 3%, C1723="Corporate", 1%),0%)</f>
        <v>0</v>
      </c>
      <c r="K1723" s="24">
        <f>VLOOKUP($G1723, Reference!$A$3:$C$20, 3,FALSE)*I1723</f>
        <v>24</v>
      </c>
      <c r="L1723" s="27">
        <f t="shared" si="52"/>
        <v>6</v>
      </c>
      <c r="M1723" s="27">
        <f t="shared" si="53"/>
        <v>6</v>
      </c>
    </row>
    <row r="1724" spans="1:13" x14ac:dyDescent="0.2">
      <c r="A1724">
        <v>3418</v>
      </c>
      <c r="B1724" s="4">
        <v>43957</v>
      </c>
      <c r="C1724" t="s">
        <v>11</v>
      </c>
      <c r="D1724" t="s">
        <v>66</v>
      </c>
      <c r="E1724" s="2" t="str">
        <f>VLOOKUP('SampleSuperstore - Main Data'!D1724,Reference!$A$26:$B$74,2,FALSE)</f>
        <v>Central</v>
      </c>
      <c r="F1724" s="22" t="s">
        <v>13</v>
      </c>
      <c r="G1724" s="22" t="s">
        <v>26</v>
      </c>
      <c r="H1724" s="24">
        <f>VLOOKUP($G1724, Reference!$A$3:$C$20, 2,FALSE)*I1724</f>
        <v>5</v>
      </c>
      <c r="I1724" s="22">
        <v>2</v>
      </c>
      <c r="J1724" s="26" cm="1">
        <f t="array" ref="J1724">IFERROR(_xlfn.IFS(AND(C1724="Corporate", F1724="Technology"), 3%, C1724="Corporate", 1%),0%)</f>
        <v>0</v>
      </c>
      <c r="K1724" s="24">
        <f>VLOOKUP($G1724, Reference!$A$3:$C$20, 3,FALSE)*I1724</f>
        <v>4</v>
      </c>
      <c r="L1724" s="27">
        <f t="shared" si="52"/>
        <v>1</v>
      </c>
      <c r="M1724" s="27">
        <f t="shared" si="53"/>
        <v>1</v>
      </c>
    </row>
    <row r="1725" spans="1:13" x14ac:dyDescent="0.2">
      <c r="A1725">
        <v>3419</v>
      </c>
      <c r="B1725" s="4">
        <v>43957</v>
      </c>
      <c r="C1725" t="s">
        <v>11</v>
      </c>
      <c r="D1725" t="s">
        <v>36</v>
      </c>
      <c r="E1725" s="2" t="str">
        <f>VLOOKUP('SampleSuperstore - Main Data'!D1725,Reference!$A$26:$B$74,2,FALSE)</f>
        <v>East</v>
      </c>
      <c r="F1725" s="22" t="s">
        <v>29</v>
      </c>
      <c r="G1725" s="22" t="s">
        <v>33</v>
      </c>
      <c r="H1725" s="24">
        <f>VLOOKUP($G1725, Reference!$A$3:$C$20, 2,FALSE)*I1725</f>
        <v>10</v>
      </c>
      <c r="I1725" s="22">
        <v>2</v>
      </c>
      <c r="J1725" s="26" cm="1">
        <f t="array" ref="J1725">IFERROR(_xlfn.IFS(AND(C1725="Corporate", F1725="Technology"), 3%, C1725="Corporate", 1%),0%)</f>
        <v>0</v>
      </c>
      <c r="K1725" s="24">
        <f>VLOOKUP($G1725, Reference!$A$3:$C$20, 3,FALSE)*I1725</f>
        <v>5</v>
      </c>
      <c r="L1725" s="27">
        <f t="shared" si="52"/>
        <v>5</v>
      </c>
      <c r="M1725" s="27">
        <f t="shared" si="53"/>
        <v>5</v>
      </c>
    </row>
    <row r="1726" spans="1:13" x14ac:dyDescent="0.2">
      <c r="A1726">
        <v>3420</v>
      </c>
      <c r="B1726" s="4">
        <v>43957</v>
      </c>
      <c r="C1726" t="s">
        <v>11</v>
      </c>
      <c r="D1726" t="s">
        <v>58</v>
      </c>
      <c r="E1726" s="2" t="str">
        <f>VLOOKUP('SampleSuperstore - Main Data'!D1726,Reference!$A$26:$B$74,2,FALSE)</f>
        <v>Central</v>
      </c>
      <c r="F1726" s="22" t="s">
        <v>13</v>
      </c>
      <c r="G1726" s="22" t="s">
        <v>35</v>
      </c>
      <c r="H1726" s="24">
        <f>VLOOKUP($G1726, Reference!$A$3:$C$20, 2,FALSE)*I1726</f>
        <v>120</v>
      </c>
      <c r="I1726" s="22">
        <v>5</v>
      </c>
      <c r="J1726" s="26" cm="1">
        <f t="array" ref="J1726">IFERROR(_xlfn.IFS(AND(C1726="Corporate", F1726="Technology"), 3%, C1726="Corporate", 1%),0%)</f>
        <v>0</v>
      </c>
      <c r="K1726" s="24">
        <f>VLOOKUP($G1726, Reference!$A$3:$C$20, 3,FALSE)*I1726</f>
        <v>95</v>
      </c>
      <c r="L1726" s="27">
        <f t="shared" si="52"/>
        <v>25</v>
      </c>
      <c r="M1726" s="27">
        <f t="shared" si="53"/>
        <v>25</v>
      </c>
    </row>
    <row r="1727" spans="1:13" x14ac:dyDescent="0.2">
      <c r="A1727">
        <v>3425</v>
      </c>
      <c r="B1727" s="4">
        <v>43957</v>
      </c>
      <c r="C1727" t="s">
        <v>11</v>
      </c>
      <c r="D1727" t="s">
        <v>21</v>
      </c>
      <c r="E1727" s="2" t="str">
        <f>VLOOKUP('SampleSuperstore - Main Data'!D1727,Reference!$A$26:$B$74,2,FALSE)</f>
        <v>West</v>
      </c>
      <c r="F1727" s="22" t="s">
        <v>13</v>
      </c>
      <c r="G1727" s="22" t="s">
        <v>26</v>
      </c>
      <c r="H1727" s="24">
        <f>VLOOKUP($G1727, Reference!$A$3:$C$20, 2,FALSE)*I1727</f>
        <v>15</v>
      </c>
      <c r="I1727" s="22">
        <v>6</v>
      </c>
      <c r="J1727" s="26" cm="1">
        <f t="array" ref="J1727">IFERROR(_xlfn.IFS(AND(C1727="Corporate", F1727="Technology"), 3%, C1727="Corporate", 1%),0%)</f>
        <v>0</v>
      </c>
      <c r="K1727" s="24">
        <f>VLOOKUP($G1727, Reference!$A$3:$C$20, 3,FALSE)*I1727</f>
        <v>12</v>
      </c>
      <c r="L1727" s="27">
        <f t="shared" si="52"/>
        <v>3</v>
      </c>
      <c r="M1727" s="27">
        <f t="shared" si="53"/>
        <v>3</v>
      </c>
    </row>
    <row r="1728" spans="1:13" x14ac:dyDescent="0.2">
      <c r="A1728">
        <v>3426</v>
      </c>
      <c r="B1728" s="4">
        <v>43957</v>
      </c>
      <c r="C1728" t="s">
        <v>11</v>
      </c>
      <c r="D1728" t="s">
        <v>32</v>
      </c>
      <c r="E1728" s="2" t="str">
        <f>VLOOKUP('SampleSuperstore - Main Data'!D1728,Reference!$A$26:$B$74,2,FALSE)</f>
        <v>South</v>
      </c>
      <c r="F1728" s="22" t="s">
        <v>29</v>
      </c>
      <c r="G1728" s="22" t="s">
        <v>50</v>
      </c>
      <c r="H1728" s="24">
        <f>VLOOKUP($G1728, Reference!$A$3:$C$20, 2,FALSE)*I1728</f>
        <v>398</v>
      </c>
      <c r="I1728" s="22">
        <v>2</v>
      </c>
      <c r="J1728" s="26" cm="1">
        <f t="array" ref="J1728">IFERROR(_xlfn.IFS(AND(C1728="Corporate", F1728="Technology"), 3%, C1728="Corporate", 1%),0%)</f>
        <v>0</v>
      </c>
      <c r="K1728" s="24">
        <f>VLOOKUP($G1728, Reference!$A$3:$C$20, 3,FALSE)*I1728</f>
        <v>330</v>
      </c>
      <c r="L1728" s="27">
        <f t="shared" si="52"/>
        <v>68</v>
      </c>
      <c r="M1728" s="27">
        <f t="shared" si="53"/>
        <v>68</v>
      </c>
    </row>
    <row r="1729" spans="1:13" x14ac:dyDescent="0.2">
      <c r="A1729">
        <v>3427</v>
      </c>
      <c r="B1729" s="4">
        <v>43957</v>
      </c>
      <c r="C1729" t="s">
        <v>11</v>
      </c>
      <c r="D1729" t="s">
        <v>46</v>
      </c>
      <c r="E1729" s="2" t="str">
        <f>VLOOKUP('SampleSuperstore - Main Data'!D1729,Reference!$A$26:$B$74,2,FALSE)</f>
        <v>Central</v>
      </c>
      <c r="F1729" s="22" t="s">
        <v>13</v>
      </c>
      <c r="G1729" s="22" t="s">
        <v>20</v>
      </c>
      <c r="H1729" s="24">
        <f>VLOOKUP($G1729, Reference!$A$3:$C$20, 2,FALSE)*I1729</f>
        <v>68</v>
      </c>
      <c r="I1729" s="22">
        <v>4</v>
      </c>
      <c r="J1729" s="26" cm="1">
        <f t="array" ref="J1729">IFERROR(_xlfn.IFS(AND(C1729="Corporate", F1729="Technology"), 3%, C1729="Corporate", 1%),0%)</f>
        <v>0</v>
      </c>
      <c r="K1729" s="24">
        <f>VLOOKUP($G1729, Reference!$A$3:$C$20, 3,FALSE)*I1729</f>
        <v>40</v>
      </c>
      <c r="L1729" s="27">
        <f t="shared" si="52"/>
        <v>28</v>
      </c>
      <c r="M1729" s="27">
        <f t="shared" si="53"/>
        <v>28</v>
      </c>
    </row>
    <row r="1730" spans="1:13" x14ac:dyDescent="0.2">
      <c r="A1730">
        <v>3428</v>
      </c>
      <c r="B1730" s="4">
        <v>43957</v>
      </c>
      <c r="C1730" t="s">
        <v>11</v>
      </c>
      <c r="D1730" t="s">
        <v>42</v>
      </c>
      <c r="E1730" s="2" t="str">
        <f>VLOOKUP('SampleSuperstore - Main Data'!D1730,Reference!$A$26:$B$74,2,FALSE)</f>
        <v>East</v>
      </c>
      <c r="F1730" s="22" t="s">
        <v>13</v>
      </c>
      <c r="G1730" s="22" t="s">
        <v>28</v>
      </c>
      <c r="H1730" s="24">
        <f>VLOOKUP($G1730, Reference!$A$3:$C$20, 2,FALSE)*I1730</f>
        <v>30</v>
      </c>
      <c r="I1730" s="22">
        <v>2</v>
      </c>
      <c r="J1730" s="26" cm="1">
        <f t="array" ref="J1730">IFERROR(_xlfn.IFS(AND(C1730="Corporate", F1730="Technology"), 3%, C1730="Corporate", 1%),0%)</f>
        <v>0</v>
      </c>
      <c r="K1730" s="24">
        <f>VLOOKUP($G1730, Reference!$A$3:$C$20, 3,FALSE)*I1730</f>
        <v>24</v>
      </c>
      <c r="L1730" s="27">
        <f t="shared" ref="L1730:L1793" si="54">H1730-K1730</f>
        <v>6</v>
      </c>
      <c r="M1730" s="27">
        <f t="shared" ref="M1730:M1793" si="55">H1730*(1-J1730)-K1730</f>
        <v>6</v>
      </c>
    </row>
    <row r="1731" spans="1:13" x14ac:dyDescent="0.2">
      <c r="A1731">
        <v>3434</v>
      </c>
      <c r="B1731" s="4">
        <v>43958</v>
      </c>
      <c r="C1731" t="s">
        <v>11</v>
      </c>
      <c r="D1731" t="s">
        <v>36</v>
      </c>
      <c r="E1731" s="2" t="str">
        <f>VLOOKUP('SampleSuperstore - Main Data'!D1731,Reference!$A$26:$B$74,2,FALSE)</f>
        <v>East</v>
      </c>
      <c r="F1731" s="22" t="s">
        <v>29</v>
      </c>
      <c r="G1731" s="22" t="s">
        <v>50</v>
      </c>
      <c r="H1731" s="24">
        <f>VLOOKUP($G1731, Reference!$A$3:$C$20, 2,FALSE)*I1731</f>
        <v>1393</v>
      </c>
      <c r="I1731" s="22">
        <v>7</v>
      </c>
      <c r="J1731" s="26" cm="1">
        <f t="array" ref="J1731">IFERROR(_xlfn.IFS(AND(C1731="Corporate", F1731="Technology"), 3%, C1731="Corporate", 1%),0%)</f>
        <v>0</v>
      </c>
      <c r="K1731" s="24">
        <f>VLOOKUP($G1731, Reference!$A$3:$C$20, 3,FALSE)*I1731</f>
        <v>1155</v>
      </c>
      <c r="L1731" s="27">
        <f t="shared" si="54"/>
        <v>238</v>
      </c>
      <c r="M1731" s="27">
        <f t="shared" si="55"/>
        <v>238</v>
      </c>
    </row>
    <row r="1732" spans="1:13" x14ac:dyDescent="0.2">
      <c r="A1732">
        <v>3437</v>
      </c>
      <c r="B1732" s="4">
        <v>43958</v>
      </c>
      <c r="C1732" t="s">
        <v>11</v>
      </c>
      <c r="D1732" t="s">
        <v>36</v>
      </c>
      <c r="E1732" s="2" t="str">
        <f>VLOOKUP('SampleSuperstore - Main Data'!D1732,Reference!$A$26:$B$74,2,FALSE)</f>
        <v>East</v>
      </c>
      <c r="F1732" s="22" t="s">
        <v>23</v>
      </c>
      <c r="G1732" s="22" t="s">
        <v>59</v>
      </c>
      <c r="H1732" s="24">
        <f>VLOOKUP($G1732, Reference!$A$3:$C$20, 2,FALSE)*I1732</f>
        <v>85</v>
      </c>
      <c r="I1732" s="22">
        <v>1</v>
      </c>
      <c r="J1732" s="26" cm="1">
        <f t="array" ref="J1732">IFERROR(_xlfn.IFS(AND(C1732="Corporate", F1732="Technology"), 3%, C1732="Corporate", 1%),0%)</f>
        <v>0</v>
      </c>
      <c r="K1732" s="24">
        <f>VLOOKUP($G1732, Reference!$A$3:$C$20, 3,FALSE)*I1732</f>
        <v>75</v>
      </c>
      <c r="L1732" s="27">
        <f t="shared" si="54"/>
        <v>10</v>
      </c>
      <c r="M1732" s="27">
        <f t="shared" si="55"/>
        <v>10</v>
      </c>
    </row>
    <row r="1733" spans="1:13" x14ac:dyDescent="0.2">
      <c r="A1733">
        <v>3438</v>
      </c>
      <c r="B1733" s="4">
        <v>43958</v>
      </c>
      <c r="C1733" t="s">
        <v>11</v>
      </c>
      <c r="D1733" t="s">
        <v>15</v>
      </c>
      <c r="E1733" s="2" t="str">
        <f>VLOOKUP('SampleSuperstore - Main Data'!D1733,Reference!$A$26:$B$74,2,FALSE)</f>
        <v>West</v>
      </c>
      <c r="F1733" s="22" t="s">
        <v>29</v>
      </c>
      <c r="G1733" s="22" t="s">
        <v>61</v>
      </c>
      <c r="H1733" s="24">
        <f>VLOOKUP($G1733, Reference!$A$3:$C$20, 2,FALSE)*I1733</f>
        <v>1450</v>
      </c>
      <c r="I1733" s="22">
        <v>2</v>
      </c>
      <c r="J1733" s="26" cm="1">
        <f t="array" ref="J1733">IFERROR(_xlfn.IFS(AND(C1733="Corporate", F1733="Technology"), 3%, C1733="Corporate", 1%),0%)</f>
        <v>0</v>
      </c>
      <c r="K1733" s="24">
        <f>VLOOKUP($G1733, Reference!$A$3:$C$20, 3,FALSE)*I1733</f>
        <v>1400</v>
      </c>
      <c r="L1733" s="27">
        <f t="shared" si="54"/>
        <v>50</v>
      </c>
      <c r="M1733" s="27">
        <f t="shared" si="55"/>
        <v>50</v>
      </c>
    </row>
    <row r="1734" spans="1:13" x14ac:dyDescent="0.2">
      <c r="A1734">
        <v>3439</v>
      </c>
      <c r="B1734" s="4">
        <v>43958</v>
      </c>
      <c r="C1734" t="s">
        <v>11</v>
      </c>
      <c r="D1734" t="s">
        <v>15</v>
      </c>
      <c r="E1734" s="2" t="str">
        <f>VLOOKUP('SampleSuperstore - Main Data'!D1734,Reference!$A$26:$B$74,2,FALSE)</f>
        <v>West</v>
      </c>
      <c r="F1734" s="22" t="s">
        <v>29</v>
      </c>
      <c r="G1734" s="22" t="s">
        <v>61</v>
      </c>
      <c r="H1734" s="24">
        <f>VLOOKUP($G1734, Reference!$A$3:$C$20, 2,FALSE)*I1734</f>
        <v>1450</v>
      </c>
      <c r="I1734" s="22">
        <v>2</v>
      </c>
      <c r="J1734" s="26" cm="1">
        <f t="array" ref="J1734">IFERROR(_xlfn.IFS(AND(C1734="Corporate", F1734="Technology"), 3%, C1734="Corporate", 1%),0%)</f>
        <v>0</v>
      </c>
      <c r="K1734" s="24">
        <f>VLOOKUP($G1734, Reference!$A$3:$C$20, 3,FALSE)*I1734</f>
        <v>1400</v>
      </c>
      <c r="L1734" s="27">
        <f t="shared" si="54"/>
        <v>50</v>
      </c>
      <c r="M1734" s="27">
        <f t="shared" si="55"/>
        <v>50</v>
      </c>
    </row>
    <row r="1735" spans="1:13" x14ac:dyDescent="0.2">
      <c r="A1735">
        <v>3440</v>
      </c>
      <c r="B1735" s="4">
        <v>43958</v>
      </c>
      <c r="C1735" t="s">
        <v>11</v>
      </c>
      <c r="D1735" t="s">
        <v>21</v>
      </c>
      <c r="E1735" s="2" t="str">
        <f>VLOOKUP('SampleSuperstore - Main Data'!D1735,Reference!$A$26:$B$74,2,FALSE)</f>
        <v>West</v>
      </c>
      <c r="F1735" s="22" t="s">
        <v>23</v>
      </c>
      <c r="G1735" s="22" t="s">
        <v>24</v>
      </c>
      <c r="H1735" s="24">
        <f>VLOOKUP($G1735, Reference!$A$3:$C$20, 2,FALSE)*I1735</f>
        <v>198</v>
      </c>
      <c r="I1735" s="22">
        <v>2</v>
      </c>
      <c r="J1735" s="26" cm="1">
        <f t="array" ref="J1735">IFERROR(_xlfn.IFS(AND(C1735="Corporate", F1735="Technology"), 3%, C1735="Corporate", 1%),0%)</f>
        <v>0</v>
      </c>
      <c r="K1735" s="24">
        <f>VLOOKUP($G1735, Reference!$A$3:$C$20, 3,FALSE)*I1735</f>
        <v>158</v>
      </c>
      <c r="L1735" s="27">
        <f t="shared" si="54"/>
        <v>40</v>
      </c>
      <c r="M1735" s="27">
        <f t="shared" si="55"/>
        <v>40</v>
      </c>
    </row>
    <row r="1736" spans="1:13" x14ac:dyDescent="0.2">
      <c r="A1736">
        <v>3441</v>
      </c>
      <c r="B1736" s="4">
        <v>43958</v>
      </c>
      <c r="C1736" t="s">
        <v>11</v>
      </c>
      <c r="D1736" t="s">
        <v>19</v>
      </c>
      <c r="E1736" s="2" t="str">
        <f>VLOOKUP('SampleSuperstore - Main Data'!D1736,Reference!$A$26:$B$74,2,FALSE)</f>
        <v>East</v>
      </c>
      <c r="F1736" s="22" t="s">
        <v>23</v>
      </c>
      <c r="G1736" s="22" t="s">
        <v>37</v>
      </c>
      <c r="H1736" s="24">
        <f>VLOOKUP($G1736, Reference!$A$3:$C$20, 2,FALSE)*I1736</f>
        <v>27</v>
      </c>
      <c r="I1736" s="22">
        <v>3</v>
      </c>
      <c r="J1736" s="26" cm="1">
        <f t="array" ref="J1736">IFERROR(_xlfn.IFS(AND(C1736="Corporate", F1736="Technology"), 3%, C1736="Corporate", 1%),0%)</f>
        <v>0</v>
      </c>
      <c r="K1736" s="24">
        <f>VLOOKUP($G1736, Reference!$A$3:$C$20, 3,FALSE)*I1736</f>
        <v>15</v>
      </c>
      <c r="L1736" s="27">
        <f t="shared" si="54"/>
        <v>12</v>
      </c>
      <c r="M1736" s="27">
        <f t="shared" si="55"/>
        <v>12</v>
      </c>
    </row>
    <row r="1737" spans="1:13" x14ac:dyDescent="0.2">
      <c r="A1737">
        <v>3446</v>
      </c>
      <c r="B1737" s="4">
        <v>43958</v>
      </c>
      <c r="C1737" t="s">
        <v>11</v>
      </c>
      <c r="D1737" t="s">
        <v>36</v>
      </c>
      <c r="E1737" s="2" t="str">
        <f>VLOOKUP('SampleSuperstore - Main Data'!D1737,Reference!$A$26:$B$74,2,FALSE)</f>
        <v>East</v>
      </c>
      <c r="F1737" s="22" t="s">
        <v>29</v>
      </c>
      <c r="G1737" s="22" t="s">
        <v>50</v>
      </c>
      <c r="H1737" s="24">
        <f>VLOOKUP($G1737, Reference!$A$3:$C$20, 2,FALSE)*I1737</f>
        <v>597</v>
      </c>
      <c r="I1737" s="22">
        <v>3</v>
      </c>
      <c r="J1737" s="26" cm="1">
        <f t="array" ref="J1737">IFERROR(_xlfn.IFS(AND(C1737="Corporate", F1737="Technology"), 3%, C1737="Corporate", 1%),0%)</f>
        <v>0</v>
      </c>
      <c r="K1737" s="24">
        <f>VLOOKUP($G1737, Reference!$A$3:$C$20, 3,FALSE)*I1737</f>
        <v>495</v>
      </c>
      <c r="L1737" s="27">
        <f t="shared" si="54"/>
        <v>102</v>
      </c>
      <c r="M1737" s="27">
        <f t="shared" si="55"/>
        <v>102</v>
      </c>
    </row>
    <row r="1738" spans="1:13" x14ac:dyDescent="0.2">
      <c r="A1738">
        <v>3447</v>
      </c>
      <c r="B1738" s="4">
        <v>43958</v>
      </c>
      <c r="C1738" t="s">
        <v>11</v>
      </c>
      <c r="D1738" t="s">
        <v>25</v>
      </c>
      <c r="E1738" s="2" t="str">
        <f>VLOOKUP('SampleSuperstore - Main Data'!D1738,Reference!$A$26:$B$74,2,FALSE)</f>
        <v>Central</v>
      </c>
      <c r="F1738" s="22" t="s">
        <v>13</v>
      </c>
      <c r="G1738" s="22" t="s">
        <v>14</v>
      </c>
      <c r="H1738" s="24">
        <f>VLOOKUP($G1738, Reference!$A$3:$C$20, 2,FALSE)*I1738</f>
        <v>90</v>
      </c>
      <c r="I1738" s="22">
        <v>2</v>
      </c>
      <c r="J1738" s="26" cm="1">
        <f t="array" ref="J1738">IFERROR(_xlfn.IFS(AND(C1738="Corporate", F1738="Technology"), 3%, C1738="Corporate", 1%),0%)</f>
        <v>0</v>
      </c>
      <c r="K1738" s="24">
        <f>VLOOKUP($G1738, Reference!$A$3:$C$20, 3,FALSE)*I1738</f>
        <v>70</v>
      </c>
      <c r="L1738" s="27">
        <f t="shared" si="54"/>
        <v>20</v>
      </c>
      <c r="M1738" s="27">
        <f t="shared" si="55"/>
        <v>20</v>
      </c>
    </row>
    <row r="1739" spans="1:13" x14ac:dyDescent="0.2">
      <c r="A1739">
        <v>3448</v>
      </c>
      <c r="B1739" s="4">
        <v>43958</v>
      </c>
      <c r="C1739" t="s">
        <v>11</v>
      </c>
      <c r="D1739" t="s">
        <v>25</v>
      </c>
      <c r="E1739" s="2" t="str">
        <f>VLOOKUP('SampleSuperstore - Main Data'!D1739,Reference!$A$26:$B$74,2,FALSE)</f>
        <v>Central</v>
      </c>
      <c r="F1739" s="22" t="s">
        <v>13</v>
      </c>
      <c r="G1739" s="22" t="s">
        <v>28</v>
      </c>
      <c r="H1739" s="24">
        <f>VLOOKUP($G1739, Reference!$A$3:$C$20, 2,FALSE)*I1739</f>
        <v>30</v>
      </c>
      <c r="I1739" s="22">
        <v>2</v>
      </c>
      <c r="J1739" s="26" cm="1">
        <f t="array" ref="J1739">IFERROR(_xlfn.IFS(AND(C1739="Corporate", F1739="Technology"), 3%, C1739="Corporate", 1%),0%)</f>
        <v>0</v>
      </c>
      <c r="K1739" s="24">
        <f>VLOOKUP($G1739, Reference!$A$3:$C$20, 3,FALSE)*I1739</f>
        <v>24</v>
      </c>
      <c r="L1739" s="27">
        <f t="shared" si="54"/>
        <v>6</v>
      </c>
      <c r="M1739" s="27">
        <f t="shared" si="55"/>
        <v>6</v>
      </c>
    </row>
    <row r="1740" spans="1:13" x14ac:dyDescent="0.2">
      <c r="A1740">
        <v>3449</v>
      </c>
      <c r="B1740" s="4">
        <v>43958</v>
      </c>
      <c r="C1740" t="s">
        <v>11</v>
      </c>
      <c r="D1740" t="s">
        <v>15</v>
      </c>
      <c r="E1740" s="2" t="str">
        <f>VLOOKUP('SampleSuperstore - Main Data'!D1740,Reference!$A$26:$B$74,2,FALSE)</f>
        <v>West</v>
      </c>
      <c r="F1740" s="22" t="s">
        <v>13</v>
      </c>
      <c r="G1740" s="22" t="s">
        <v>14</v>
      </c>
      <c r="H1740" s="24">
        <f>VLOOKUP($G1740, Reference!$A$3:$C$20, 2,FALSE)*I1740</f>
        <v>135</v>
      </c>
      <c r="I1740" s="22">
        <v>3</v>
      </c>
      <c r="J1740" s="26" cm="1">
        <f t="array" ref="J1740">IFERROR(_xlfn.IFS(AND(C1740="Corporate", F1740="Technology"), 3%, C1740="Corporate", 1%),0%)</f>
        <v>0</v>
      </c>
      <c r="K1740" s="24">
        <f>VLOOKUP($G1740, Reference!$A$3:$C$20, 3,FALSE)*I1740</f>
        <v>105</v>
      </c>
      <c r="L1740" s="27">
        <f t="shared" si="54"/>
        <v>30</v>
      </c>
      <c r="M1740" s="27">
        <f t="shared" si="55"/>
        <v>30</v>
      </c>
    </row>
    <row r="1741" spans="1:13" x14ac:dyDescent="0.2">
      <c r="A1741">
        <v>3450</v>
      </c>
      <c r="B1741" s="4">
        <v>43958</v>
      </c>
      <c r="C1741" t="s">
        <v>11</v>
      </c>
      <c r="D1741" t="s">
        <v>25</v>
      </c>
      <c r="E1741" s="2" t="str">
        <f>VLOOKUP('SampleSuperstore - Main Data'!D1741,Reference!$A$26:$B$74,2,FALSE)</f>
        <v>Central</v>
      </c>
      <c r="F1741" s="22" t="s">
        <v>23</v>
      </c>
      <c r="G1741" s="22" t="s">
        <v>37</v>
      </c>
      <c r="H1741" s="24">
        <f>VLOOKUP($G1741, Reference!$A$3:$C$20, 2,FALSE)*I1741</f>
        <v>54</v>
      </c>
      <c r="I1741" s="22">
        <v>6</v>
      </c>
      <c r="J1741" s="26" cm="1">
        <f t="array" ref="J1741">IFERROR(_xlfn.IFS(AND(C1741="Corporate", F1741="Technology"), 3%, C1741="Corporate", 1%),0%)</f>
        <v>0</v>
      </c>
      <c r="K1741" s="24">
        <f>VLOOKUP($G1741, Reference!$A$3:$C$20, 3,FALSE)*I1741</f>
        <v>30</v>
      </c>
      <c r="L1741" s="27">
        <f t="shared" si="54"/>
        <v>24</v>
      </c>
      <c r="M1741" s="27">
        <f t="shared" si="55"/>
        <v>24</v>
      </c>
    </row>
    <row r="1742" spans="1:13" x14ac:dyDescent="0.2">
      <c r="A1742">
        <v>3451</v>
      </c>
      <c r="B1742" s="4">
        <v>43958</v>
      </c>
      <c r="C1742" t="s">
        <v>11</v>
      </c>
      <c r="D1742" t="s">
        <v>52</v>
      </c>
      <c r="E1742" s="2" t="str">
        <f>VLOOKUP('SampleSuperstore - Main Data'!D1742,Reference!$A$26:$B$74,2,FALSE)</f>
        <v>East</v>
      </c>
      <c r="F1742" s="22" t="s">
        <v>13</v>
      </c>
      <c r="G1742" s="22" t="s">
        <v>14</v>
      </c>
      <c r="H1742" s="24">
        <f>VLOOKUP($G1742, Reference!$A$3:$C$20, 2,FALSE)*I1742</f>
        <v>135</v>
      </c>
      <c r="I1742" s="22">
        <v>3</v>
      </c>
      <c r="J1742" s="26" cm="1">
        <f t="array" ref="J1742">IFERROR(_xlfn.IFS(AND(C1742="Corporate", F1742="Technology"), 3%, C1742="Corporate", 1%),0%)</f>
        <v>0</v>
      </c>
      <c r="K1742" s="24">
        <f>VLOOKUP($G1742, Reference!$A$3:$C$20, 3,FALSE)*I1742</f>
        <v>105</v>
      </c>
      <c r="L1742" s="27">
        <f t="shared" si="54"/>
        <v>30</v>
      </c>
      <c r="M1742" s="27">
        <f t="shared" si="55"/>
        <v>30</v>
      </c>
    </row>
    <row r="1743" spans="1:13" x14ac:dyDescent="0.2">
      <c r="A1743">
        <v>3454</v>
      </c>
      <c r="B1743" s="4">
        <v>43958</v>
      </c>
      <c r="C1743" t="s">
        <v>11</v>
      </c>
      <c r="D1743" t="s">
        <v>46</v>
      </c>
      <c r="E1743" s="2" t="str">
        <f>VLOOKUP('SampleSuperstore - Main Data'!D1743,Reference!$A$26:$B$74,2,FALSE)</f>
        <v>Central</v>
      </c>
      <c r="F1743" s="22" t="s">
        <v>23</v>
      </c>
      <c r="G1743" s="22" t="s">
        <v>37</v>
      </c>
      <c r="H1743" s="24">
        <f>VLOOKUP($G1743, Reference!$A$3:$C$20, 2,FALSE)*I1743</f>
        <v>9</v>
      </c>
      <c r="I1743" s="22">
        <v>1</v>
      </c>
      <c r="J1743" s="26" cm="1">
        <f t="array" ref="J1743">IFERROR(_xlfn.IFS(AND(C1743="Corporate", F1743="Technology"), 3%, C1743="Corporate", 1%),0%)</f>
        <v>0</v>
      </c>
      <c r="K1743" s="24">
        <f>VLOOKUP($G1743, Reference!$A$3:$C$20, 3,FALSE)*I1743</f>
        <v>5</v>
      </c>
      <c r="L1743" s="27">
        <f t="shared" si="54"/>
        <v>4</v>
      </c>
      <c r="M1743" s="27">
        <f t="shared" si="55"/>
        <v>4</v>
      </c>
    </row>
    <row r="1744" spans="1:13" x14ac:dyDescent="0.2">
      <c r="A1744">
        <v>3461</v>
      </c>
      <c r="B1744" s="4">
        <v>43959</v>
      </c>
      <c r="C1744" t="s">
        <v>11</v>
      </c>
      <c r="D1744" t="s">
        <v>19</v>
      </c>
      <c r="E1744" s="2" t="str">
        <f>VLOOKUP('SampleSuperstore - Main Data'!D1744,Reference!$A$26:$B$74,2,FALSE)</f>
        <v>East</v>
      </c>
      <c r="F1744" s="22" t="s">
        <v>23</v>
      </c>
      <c r="G1744" s="22" t="s">
        <v>37</v>
      </c>
      <c r="H1744" s="24">
        <f>VLOOKUP($G1744, Reference!$A$3:$C$20, 2,FALSE)*I1744</f>
        <v>45</v>
      </c>
      <c r="I1744" s="22">
        <v>5</v>
      </c>
      <c r="J1744" s="26" cm="1">
        <f t="array" ref="J1744">IFERROR(_xlfn.IFS(AND(C1744="Corporate", F1744="Technology"), 3%, C1744="Corporate", 1%),0%)</f>
        <v>0</v>
      </c>
      <c r="K1744" s="24">
        <f>VLOOKUP($G1744, Reference!$A$3:$C$20, 3,FALSE)*I1744</f>
        <v>25</v>
      </c>
      <c r="L1744" s="27">
        <f t="shared" si="54"/>
        <v>20</v>
      </c>
      <c r="M1744" s="27">
        <f t="shared" si="55"/>
        <v>20</v>
      </c>
    </row>
    <row r="1745" spans="1:13" x14ac:dyDescent="0.2">
      <c r="A1745">
        <v>3462</v>
      </c>
      <c r="B1745" s="4">
        <v>43959</v>
      </c>
      <c r="C1745" t="s">
        <v>11</v>
      </c>
      <c r="D1745" t="s">
        <v>69</v>
      </c>
      <c r="E1745" s="2" t="str">
        <f>VLOOKUP('SampleSuperstore - Main Data'!D1745,Reference!$A$26:$B$74,2,FALSE)</f>
        <v>Central</v>
      </c>
      <c r="F1745" s="22" t="s">
        <v>13</v>
      </c>
      <c r="G1745" s="22" t="s">
        <v>14</v>
      </c>
      <c r="H1745" s="24">
        <f>VLOOKUP($G1745, Reference!$A$3:$C$20, 2,FALSE)*I1745</f>
        <v>45</v>
      </c>
      <c r="I1745" s="22">
        <v>1</v>
      </c>
      <c r="J1745" s="26" cm="1">
        <f t="array" ref="J1745">IFERROR(_xlfn.IFS(AND(C1745="Corporate", F1745="Technology"), 3%, C1745="Corporate", 1%),0%)</f>
        <v>0</v>
      </c>
      <c r="K1745" s="24">
        <f>VLOOKUP($G1745, Reference!$A$3:$C$20, 3,FALSE)*I1745</f>
        <v>35</v>
      </c>
      <c r="L1745" s="27">
        <f t="shared" si="54"/>
        <v>10</v>
      </c>
      <c r="M1745" s="27">
        <f t="shared" si="55"/>
        <v>10</v>
      </c>
    </row>
    <row r="1746" spans="1:13" x14ac:dyDescent="0.2">
      <c r="A1746">
        <v>3463</v>
      </c>
      <c r="B1746" s="4">
        <v>43959</v>
      </c>
      <c r="C1746" t="s">
        <v>11</v>
      </c>
      <c r="D1746" t="s">
        <v>21</v>
      </c>
      <c r="E1746" s="2" t="str">
        <f>VLOOKUP('SampleSuperstore - Main Data'!D1746,Reference!$A$26:$B$74,2,FALSE)</f>
        <v>West</v>
      </c>
      <c r="F1746" s="22" t="s">
        <v>13</v>
      </c>
      <c r="G1746" s="22" t="s">
        <v>14</v>
      </c>
      <c r="H1746" s="24">
        <f>VLOOKUP($G1746, Reference!$A$3:$C$20, 2,FALSE)*I1746</f>
        <v>225</v>
      </c>
      <c r="I1746" s="22">
        <v>5</v>
      </c>
      <c r="J1746" s="26" cm="1">
        <f t="array" ref="J1746">IFERROR(_xlfn.IFS(AND(C1746="Corporate", F1746="Technology"), 3%, C1746="Corporate", 1%),0%)</f>
        <v>0</v>
      </c>
      <c r="K1746" s="24">
        <f>VLOOKUP($G1746, Reference!$A$3:$C$20, 3,FALSE)*I1746</f>
        <v>175</v>
      </c>
      <c r="L1746" s="27">
        <f t="shared" si="54"/>
        <v>50</v>
      </c>
      <c r="M1746" s="27">
        <f t="shared" si="55"/>
        <v>50</v>
      </c>
    </row>
    <row r="1747" spans="1:13" x14ac:dyDescent="0.2">
      <c r="A1747">
        <v>3467</v>
      </c>
      <c r="B1747" s="4">
        <v>43959</v>
      </c>
      <c r="C1747" t="s">
        <v>11</v>
      </c>
      <c r="D1747" t="s">
        <v>32</v>
      </c>
      <c r="E1747" s="2" t="str">
        <f>VLOOKUP('SampleSuperstore - Main Data'!D1747,Reference!$A$26:$B$74,2,FALSE)</f>
        <v>South</v>
      </c>
      <c r="F1747" s="22" t="s">
        <v>13</v>
      </c>
      <c r="G1747" s="22" t="s">
        <v>14</v>
      </c>
      <c r="H1747" s="24">
        <f>VLOOKUP($G1747, Reference!$A$3:$C$20, 2,FALSE)*I1747</f>
        <v>180</v>
      </c>
      <c r="I1747" s="22">
        <v>4</v>
      </c>
      <c r="J1747" s="26" cm="1">
        <f t="array" ref="J1747">IFERROR(_xlfn.IFS(AND(C1747="Corporate", F1747="Technology"), 3%, C1747="Corporate", 1%),0%)</f>
        <v>0</v>
      </c>
      <c r="K1747" s="24">
        <f>VLOOKUP($G1747, Reference!$A$3:$C$20, 3,FALSE)*I1747</f>
        <v>140</v>
      </c>
      <c r="L1747" s="27">
        <f t="shared" si="54"/>
        <v>40</v>
      </c>
      <c r="M1747" s="27">
        <f t="shared" si="55"/>
        <v>40</v>
      </c>
    </row>
    <row r="1748" spans="1:13" x14ac:dyDescent="0.2">
      <c r="A1748">
        <v>3468</v>
      </c>
      <c r="B1748" s="4">
        <v>43959</v>
      </c>
      <c r="C1748" t="s">
        <v>11</v>
      </c>
      <c r="D1748" t="s">
        <v>19</v>
      </c>
      <c r="E1748" s="2" t="str">
        <f>VLOOKUP('SampleSuperstore - Main Data'!D1748,Reference!$A$26:$B$74,2,FALSE)</f>
        <v>East</v>
      </c>
      <c r="F1748" s="22" t="s">
        <v>23</v>
      </c>
      <c r="G1748" s="22" t="s">
        <v>37</v>
      </c>
      <c r="H1748" s="24">
        <f>VLOOKUP($G1748, Reference!$A$3:$C$20, 2,FALSE)*I1748</f>
        <v>63</v>
      </c>
      <c r="I1748" s="22">
        <v>7</v>
      </c>
      <c r="J1748" s="26" cm="1">
        <f t="array" ref="J1748">IFERROR(_xlfn.IFS(AND(C1748="Corporate", F1748="Technology"), 3%, C1748="Corporate", 1%),0%)</f>
        <v>0</v>
      </c>
      <c r="K1748" s="24">
        <f>VLOOKUP($G1748, Reference!$A$3:$C$20, 3,FALSE)*I1748</f>
        <v>35</v>
      </c>
      <c r="L1748" s="27">
        <f t="shared" si="54"/>
        <v>28</v>
      </c>
      <c r="M1748" s="27">
        <f t="shared" si="55"/>
        <v>28</v>
      </c>
    </row>
    <row r="1749" spans="1:13" x14ac:dyDescent="0.2">
      <c r="A1749">
        <v>3469</v>
      </c>
      <c r="B1749" s="4">
        <v>43959</v>
      </c>
      <c r="C1749" t="s">
        <v>11</v>
      </c>
      <c r="D1749" t="s">
        <v>25</v>
      </c>
      <c r="E1749" s="2" t="str">
        <f>VLOOKUP('SampleSuperstore - Main Data'!D1749,Reference!$A$26:$B$74,2,FALSE)</f>
        <v>Central</v>
      </c>
      <c r="F1749" s="22" t="s">
        <v>29</v>
      </c>
      <c r="G1749" s="22" t="s">
        <v>50</v>
      </c>
      <c r="H1749" s="24">
        <f>VLOOKUP($G1749, Reference!$A$3:$C$20, 2,FALSE)*I1749</f>
        <v>995</v>
      </c>
      <c r="I1749" s="22">
        <v>5</v>
      </c>
      <c r="J1749" s="26" cm="1">
        <f t="array" ref="J1749">IFERROR(_xlfn.IFS(AND(C1749="Corporate", F1749="Technology"), 3%, C1749="Corporate", 1%),0%)</f>
        <v>0</v>
      </c>
      <c r="K1749" s="24">
        <f>VLOOKUP($G1749, Reference!$A$3:$C$20, 3,FALSE)*I1749</f>
        <v>825</v>
      </c>
      <c r="L1749" s="27">
        <f t="shared" si="54"/>
        <v>170</v>
      </c>
      <c r="M1749" s="27">
        <f t="shared" si="55"/>
        <v>170</v>
      </c>
    </row>
    <row r="1750" spans="1:13" x14ac:dyDescent="0.2">
      <c r="A1750">
        <v>3470</v>
      </c>
      <c r="B1750" s="4">
        <v>43959</v>
      </c>
      <c r="C1750" t="s">
        <v>11</v>
      </c>
      <c r="D1750" t="s">
        <v>25</v>
      </c>
      <c r="E1750" s="2" t="str">
        <f>VLOOKUP('SampleSuperstore - Main Data'!D1750,Reference!$A$26:$B$74,2,FALSE)</f>
        <v>Central</v>
      </c>
      <c r="F1750" s="22" t="s">
        <v>23</v>
      </c>
      <c r="G1750" s="22" t="s">
        <v>59</v>
      </c>
      <c r="H1750" s="24">
        <f>VLOOKUP($G1750, Reference!$A$3:$C$20, 2,FALSE)*I1750</f>
        <v>680</v>
      </c>
      <c r="I1750" s="22">
        <v>8</v>
      </c>
      <c r="J1750" s="26" cm="1">
        <f t="array" ref="J1750">IFERROR(_xlfn.IFS(AND(C1750="Corporate", F1750="Technology"), 3%, C1750="Corporate", 1%),0%)</f>
        <v>0</v>
      </c>
      <c r="K1750" s="24">
        <f>VLOOKUP($G1750, Reference!$A$3:$C$20, 3,FALSE)*I1750</f>
        <v>600</v>
      </c>
      <c r="L1750" s="27">
        <f t="shared" si="54"/>
        <v>80</v>
      </c>
      <c r="M1750" s="27">
        <f t="shared" si="55"/>
        <v>80</v>
      </c>
    </row>
    <row r="1751" spans="1:13" x14ac:dyDescent="0.2">
      <c r="A1751">
        <v>3471</v>
      </c>
      <c r="B1751" s="4">
        <v>43959</v>
      </c>
      <c r="C1751" t="s">
        <v>11</v>
      </c>
      <c r="D1751" t="s">
        <v>21</v>
      </c>
      <c r="E1751" s="2" t="str">
        <f>VLOOKUP('SampleSuperstore - Main Data'!D1751,Reference!$A$26:$B$74,2,FALSE)</f>
        <v>West</v>
      </c>
      <c r="F1751" s="22" t="s">
        <v>13</v>
      </c>
      <c r="G1751" s="22" t="s">
        <v>26</v>
      </c>
      <c r="H1751" s="24">
        <f>VLOOKUP($G1751, Reference!$A$3:$C$20, 2,FALSE)*I1751</f>
        <v>10</v>
      </c>
      <c r="I1751" s="22">
        <v>4</v>
      </c>
      <c r="J1751" s="26" cm="1">
        <f t="array" ref="J1751">IFERROR(_xlfn.IFS(AND(C1751="Corporate", F1751="Technology"), 3%, C1751="Corporate", 1%),0%)</f>
        <v>0</v>
      </c>
      <c r="K1751" s="24">
        <f>VLOOKUP($G1751, Reference!$A$3:$C$20, 3,FALSE)*I1751</f>
        <v>8</v>
      </c>
      <c r="L1751" s="27">
        <f t="shared" si="54"/>
        <v>2</v>
      </c>
      <c r="M1751" s="27">
        <f t="shared" si="55"/>
        <v>2</v>
      </c>
    </row>
    <row r="1752" spans="1:13" x14ac:dyDescent="0.2">
      <c r="A1752">
        <v>3479</v>
      </c>
      <c r="B1752" s="4">
        <v>43960</v>
      </c>
      <c r="C1752" t="s">
        <v>11</v>
      </c>
      <c r="D1752" t="s">
        <v>19</v>
      </c>
      <c r="E1752" s="2" t="str">
        <f>VLOOKUP('SampleSuperstore - Main Data'!D1752,Reference!$A$26:$B$74,2,FALSE)</f>
        <v>East</v>
      </c>
      <c r="F1752" s="22" t="s">
        <v>13</v>
      </c>
      <c r="G1752" s="22" t="s">
        <v>20</v>
      </c>
      <c r="H1752" s="24">
        <f>VLOOKUP($G1752, Reference!$A$3:$C$20, 2,FALSE)*I1752</f>
        <v>17</v>
      </c>
      <c r="I1752" s="22">
        <v>1</v>
      </c>
      <c r="J1752" s="26" cm="1">
        <f t="array" ref="J1752">IFERROR(_xlfn.IFS(AND(C1752="Corporate", F1752="Technology"), 3%, C1752="Corporate", 1%),0%)</f>
        <v>0</v>
      </c>
      <c r="K1752" s="24">
        <f>VLOOKUP($G1752, Reference!$A$3:$C$20, 3,FALSE)*I1752</f>
        <v>10</v>
      </c>
      <c r="L1752" s="27">
        <f t="shared" si="54"/>
        <v>7</v>
      </c>
      <c r="M1752" s="27">
        <f t="shared" si="55"/>
        <v>7</v>
      </c>
    </row>
    <row r="1753" spans="1:13" x14ac:dyDescent="0.2">
      <c r="A1753">
        <v>3480</v>
      </c>
      <c r="B1753" s="4">
        <v>43960</v>
      </c>
      <c r="C1753" t="s">
        <v>11</v>
      </c>
      <c r="D1753" t="s">
        <v>15</v>
      </c>
      <c r="E1753" s="2" t="str">
        <f>VLOOKUP('SampleSuperstore - Main Data'!D1753,Reference!$A$26:$B$74,2,FALSE)</f>
        <v>West</v>
      </c>
      <c r="F1753" s="22" t="s">
        <v>23</v>
      </c>
      <c r="G1753" s="22" t="s">
        <v>37</v>
      </c>
      <c r="H1753" s="24">
        <f>VLOOKUP($G1753, Reference!$A$3:$C$20, 2,FALSE)*I1753</f>
        <v>81</v>
      </c>
      <c r="I1753" s="22">
        <v>9</v>
      </c>
      <c r="J1753" s="26" cm="1">
        <f t="array" ref="J1753">IFERROR(_xlfn.IFS(AND(C1753="Corporate", F1753="Technology"), 3%, C1753="Corporate", 1%),0%)</f>
        <v>0</v>
      </c>
      <c r="K1753" s="24">
        <f>VLOOKUP($G1753, Reference!$A$3:$C$20, 3,FALSE)*I1753</f>
        <v>45</v>
      </c>
      <c r="L1753" s="27">
        <f t="shared" si="54"/>
        <v>36</v>
      </c>
      <c r="M1753" s="27">
        <f t="shared" si="55"/>
        <v>36</v>
      </c>
    </row>
    <row r="1754" spans="1:13" x14ac:dyDescent="0.2">
      <c r="A1754">
        <v>3481</v>
      </c>
      <c r="B1754" s="4">
        <v>43960</v>
      </c>
      <c r="C1754" t="s">
        <v>11</v>
      </c>
      <c r="D1754" t="s">
        <v>43</v>
      </c>
      <c r="E1754" s="2" t="str">
        <f>VLOOKUP('SampleSuperstore - Main Data'!D1754,Reference!$A$26:$B$74,2,FALSE)</f>
        <v>West</v>
      </c>
      <c r="F1754" s="22" t="s">
        <v>29</v>
      </c>
      <c r="G1754" s="22" t="s">
        <v>33</v>
      </c>
      <c r="H1754" s="24">
        <f>VLOOKUP($G1754, Reference!$A$3:$C$20, 2,FALSE)*I1754</f>
        <v>25</v>
      </c>
      <c r="I1754" s="22">
        <v>5</v>
      </c>
      <c r="J1754" s="26" cm="1">
        <f t="array" ref="J1754">IFERROR(_xlfn.IFS(AND(C1754="Corporate", F1754="Technology"), 3%, C1754="Corporate", 1%),0%)</f>
        <v>0</v>
      </c>
      <c r="K1754" s="24">
        <f>VLOOKUP($G1754, Reference!$A$3:$C$20, 3,FALSE)*I1754</f>
        <v>12.5</v>
      </c>
      <c r="L1754" s="27">
        <f t="shared" si="54"/>
        <v>12.5</v>
      </c>
      <c r="M1754" s="27">
        <f t="shared" si="55"/>
        <v>12.5</v>
      </c>
    </row>
    <row r="1755" spans="1:13" x14ac:dyDescent="0.2">
      <c r="A1755">
        <v>3482</v>
      </c>
      <c r="B1755" s="4">
        <v>43960</v>
      </c>
      <c r="C1755" t="s">
        <v>11</v>
      </c>
      <c r="D1755" t="s">
        <v>19</v>
      </c>
      <c r="E1755" s="2" t="str">
        <f>VLOOKUP('SampleSuperstore - Main Data'!D1755,Reference!$A$26:$B$74,2,FALSE)</f>
        <v>East</v>
      </c>
      <c r="F1755" s="22" t="s">
        <v>13</v>
      </c>
      <c r="G1755" s="22" t="s">
        <v>20</v>
      </c>
      <c r="H1755" s="24">
        <f>VLOOKUP($G1755, Reference!$A$3:$C$20, 2,FALSE)*I1755</f>
        <v>51</v>
      </c>
      <c r="I1755" s="22">
        <v>3</v>
      </c>
      <c r="J1755" s="26" cm="1">
        <f t="array" ref="J1755">IFERROR(_xlfn.IFS(AND(C1755="Corporate", F1755="Technology"), 3%, C1755="Corporate", 1%),0%)</f>
        <v>0</v>
      </c>
      <c r="K1755" s="24">
        <f>VLOOKUP($G1755, Reference!$A$3:$C$20, 3,FALSE)*I1755</f>
        <v>30</v>
      </c>
      <c r="L1755" s="27">
        <f t="shared" si="54"/>
        <v>21</v>
      </c>
      <c r="M1755" s="27">
        <f t="shared" si="55"/>
        <v>21</v>
      </c>
    </row>
    <row r="1756" spans="1:13" x14ac:dyDescent="0.2">
      <c r="A1756">
        <v>3483</v>
      </c>
      <c r="B1756" s="4">
        <v>43960</v>
      </c>
      <c r="C1756" t="s">
        <v>11</v>
      </c>
      <c r="D1756" t="s">
        <v>12</v>
      </c>
      <c r="E1756" s="2" t="str">
        <f>VLOOKUP('SampleSuperstore - Main Data'!D1756,Reference!$A$26:$B$74,2,FALSE)</f>
        <v>West</v>
      </c>
      <c r="F1756" s="22" t="s">
        <v>29</v>
      </c>
      <c r="G1756" s="22" t="s">
        <v>50</v>
      </c>
      <c r="H1756" s="24">
        <f>VLOOKUP($G1756, Reference!$A$3:$C$20, 2,FALSE)*I1756</f>
        <v>796</v>
      </c>
      <c r="I1756" s="22">
        <v>4</v>
      </c>
      <c r="J1756" s="26" cm="1">
        <f t="array" ref="J1756">IFERROR(_xlfn.IFS(AND(C1756="Corporate", F1756="Technology"), 3%, C1756="Corporate", 1%),0%)</f>
        <v>0</v>
      </c>
      <c r="K1756" s="24">
        <f>VLOOKUP($G1756, Reference!$A$3:$C$20, 3,FALSE)*I1756</f>
        <v>660</v>
      </c>
      <c r="L1756" s="27">
        <f t="shared" si="54"/>
        <v>136</v>
      </c>
      <c r="M1756" s="27">
        <f t="shared" si="55"/>
        <v>136</v>
      </c>
    </row>
    <row r="1757" spans="1:13" x14ac:dyDescent="0.2">
      <c r="A1757">
        <v>3484</v>
      </c>
      <c r="B1757" s="4">
        <v>43960</v>
      </c>
      <c r="C1757" t="s">
        <v>11</v>
      </c>
      <c r="D1757" t="s">
        <v>25</v>
      </c>
      <c r="E1757" s="2" t="str">
        <f>VLOOKUP('SampleSuperstore - Main Data'!D1757,Reference!$A$26:$B$74,2,FALSE)</f>
        <v>Central</v>
      </c>
      <c r="F1757" s="22" t="s">
        <v>23</v>
      </c>
      <c r="G1757" s="22" t="s">
        <v>37</v>
      </c>
      <c r="H1757" s="24">
        <f>VLOOKUP($G1757, Reference!$A$3:$C$20, 2,FALSE)*I1757</f>
        <v>36</v>
      </c>
      <c r="I1757" s="22">
        <v>4</v>
      </c>
      <c r="J1757" s="26" cm="1">
        <f t="array" ref="J1757">IFERROR(_xlfn.IFS(AND(C1757="Corporate", F1757="Technology"), 3%, C1757="Corporate", 1%),0%)</f>
        <v>0</v>
      </c>
      <c r="K1757" s="24">
        <f>VLOOKUP($G1757, Reference!$A$3:$C$20, 3,FALSE)*I1757</f>
        <v>20</v>
      </c>
      <c r="L1757" s="27">
        <f t="shared" si="54"/>
        <v>16</v>
      </c>
      <c r="M1757" s="27">
        <f t="shared" si="55"/>
        <v>16</v>
      </c>
    </row>
    <row r="1758" spans="1:13" x14ac:dyDescent="0.2">
      <c r="A1758">
        <v>3485</v>
      </c>
      <c r="B1758" s="4">
        <v>43960</v>
      </c>
      <c r="C1758" t="s">
        <v>11</v>
      </c>
      <c r="D1758" t="s">
        <v>15</v>
      </c>
      <c r="E1758" s="2" t="str">
        <f>VLOOKUP('SampleSuperstore - Main Data'!D1758,Reference!$A$26:$B$74,2,FALSE)</f>
        <v>West</v>
      </c>
      <c r="F1758" s="22" t="s">
        <v>13</v>
      </c>
      <c r="G1758" s="22" t="s">
        <v>14</v>
      </c>
      <c r="H1758" s="24">
        <f>VLOOKUP($G1758, Reference!$A$3:$C$20, 2,FALSE)*I1758</f>
        <v>90</v>
      </c>
      <c r="I1758" s="22">
        <v>2</v>
      </c>
      <c r="J1758" s="26" cm="1">
        <f t="array" ref="J1758">IFERROR(_xlfn.IFS(AND(C1758="Corporate", F1758="Technology"), 3%, C1758="Corporate", 1%),0%)</f>
        <v>0</v>
      </c>
      <c r="K1758" s="24">
        <f>VLOOKUP($G1758, Reference!$A$3:$C$20, 3,FALSE)*I1758</f>
        <v>70</v>
      </c>
      <c r="L1758" s="27">
        <f t="shared" si="54"/>
        <v>20</v>
      </c>
      <c r="M1758" s="27">
        <f t="shared" si="55"/>
        <v>20</v>
      </c>
    </row>
    <row r="1759" spans="1:13" x14ac:dyDescent="0.2">
      <c r="A1759">
        <v>3486</v>
      </c>
      <c r="B1759" s="4">
        <v>43960</v>
      </c>
      <c r="C1759" t="s">
        <v>11</v>
      </c>
      <c r="D1759" t="s">
        <v>44</v>
      </c>
      <c r="E1759" s="2" t="str">
        <f>VLOOKUP('SampleSuperstore - Main Data'!D1759,Reference!$A$26:$B$74,2,FALSE)</f>
        <v>South</v>
      </c>
      <c r="F1759" s="22" t="s">
        <v>13</v>
      </c>
      <c r="G1759" s="22" t="s">
        <v>28</v>
      </c>
      <c r="H1759" s="24">
        <f>VLOOKUP($G1759, Reference!$A$3:$C$20, 2,FALSE)*I1759</f>
        <v>15</v>
      </c>
      <c r="I1759" s="22">
        <v>1</v>
      </c>
      <c r="J1759" s="26" cm="1">
        <f t="array" ref="J1759">IFERROR(_xlfn.IFS(AND(C1759="Corporate", F1759="Technology"), 3%, C1759="Corporate", 1%),0%)</f>
        <v>0</v>
      </c>
      <c r="K1759" s="24">
        <f>VLOOKUP($G1759, Reference!$A$3:$C$20, 3,FALSE)*I1759</f>
        <v>12</v>
      </c>
      <c r="L1759" s="27">
        <f t="shared" si="54"/>
        <v>3</v>
      </c>
      <c r="M1759" s="27">
        <f t="shared" si="55"/>
        <v>3</v>
      </c>
    </row>
    <row r="1760" spans="1:13" x14ac:dyDescent="0.2">
      <c r="A1760">
        <v>3487</v>
      </c>
      <c r="B1760" s="4">
        <v>43960</v>
      </c>
      <c r="C1760" t="s">
        <v>11</v>
      </c>
      <c r="D1760" t="s">
        <v>15</v>
      </c>
      <c r="E1760" s="2" t="str">
        <f>VLOOKUP('SampleSuperstore - Main Data'!D1760,Reference!$A$26:$B$74,2,FALSE)</f>
        <v>West</v>
      </c>
      <c r="F1760" s="22" t="s">
        <v>13</v>
      </c>
      <c r="G1760" s="22" t="s">
        <v>14</v>
      </c>
      <c r="H1760" s="24">
        <f>VLOOKUP($G1760, Reference!$A$3:$C$20, 2,FALSE)*I1760</f>
        <v>45</v>
      </c>
      <c r="I1760" s="22">
        <v>1</v>
      </c>
      <c r="J1760" s="26" cm="1">
        <f t="array" ref="J1760">IFERROR(_xlfn.IFS(AND(C1760="Corporate", F1760="Technology"), 3%, C1760="Corporate", 1%),0%)</f>
        <v>0</v>
      </c>
      <c r="K1760" s="24">
        <f>VLOOKUP($G1760, Reference!$A$3:$C$20, 3,FALSE)*I1760</f>
        <v>35</v>
      </c>
      <c r="L1760" s="27">
        <f t="shared" si="54"/>
        <v>10</v>
      </c>
      <c r="M1760" s="27">
        <f t="shared" si="55"/>
        <v>10</v>
      </c>
    </row>
    <row r="1761" spans="1:13" x14ac:dyDescent="0.2">
      <c r="A1761">
        <v>3488</v>
      </c>
      <c r="B1761" s="4">
        <v>43960</v>
      </c>
      <c r="C1761" t="s">
        <v>11</v>
      </c>
      <c r="D1761" t="s">
        <v>19</v>
      </c>
      <c r="E1761" s="2" t="str">
        <f>VLOOKUP('SampleSuperstore - Main Data'!D1761,Reference!$A$26:$B$74,2,FALSE)</f>
        <v>East</v>
      </c>
      <c r="F1761" s="22" t="s">
        <v>23</v>
      </c>
      <c r="G1761" s="22" t="s">
        <v>24</v>
      </c>
      <c r="H1761" s="24">
        <f>VLOOKUP($G1761, Reference!$A$3:$C$20, 2,FALSE)*I1761</f>
        <v>198</v>
      </c>
      <c r="I1761" s="22">
        <v>2</v>
      </c>
      <c r="J1761" s="26" cm="1">
        <f t="array" ref="J1761">IFERROR(_xlfn.IFS(AND(C1761="Corporate", F1761="Technology"), 3%, C1761="Corporate", 1%),0%)</f>
        <v>0</v>
      </c>
      <c r="K1761" s="24">
        <f>VLOOKUP($G1761, Reference!$A$3:$C$20, 3,FALSE)*I1761</f>
        <v>158</v>
      </c>
      <c r="L1761" s="27">
        <f t="shared" si="54"/>
        <v>40</v>
      </c>
      <c r="M1761" s="27">
        <f t="shared" si="55"/>
        <v>40</v>
      </c>
    </row>
    <row r="1762" spans="1:13" x14ac:dyDescent="0.2">
      <c r="A1762">
        <v>3489</v>
      </c>
      <c r="B1762" s="4">
        <v>43960</v>
      </c>
      <c r="C1762" t="s">
        <v>11</v>
      </c>
      <c r="D1762" t="s">
        <v>36</v>
      </c>
      <c r="E1762" s="2" t="str">
        <f>VLOOKUP('SampleSuperstore - Main Data'!D1762,Reference!$A$26:$B$74,2,FALSE)</f>
        <v>East</v>
      </c>
      <c r="F1762" s="22" t="s">
        <v>13</v>
      </c>
      <c r="G1762" s="22" t="s">
        <v>26</v>
      </c>
      <c r="H1762" s="24">
        <f>VLOOKUP($G1762, Reference!$A$3:$C$20, 2,FALSE)*I1762</f>
        <v>12.5</v>
      </c>
      <c r="I1762" s="22">
        <v>5</v>
      </c>
      <c r="J1762" s="26" cm="1">
        <f t="array" ref="J1762">IFERROR(_xlfn.IFS(AND(C1762="Corporate", F1762="Technology"), 3%, C1762="Corporate", 1%),0%)</f>
        <v>0</v>
      </c>
      <c r="K1762" s="24">
        <f>VLOOKUP($G1762, Reference!$A$3:$C$20, 3,FALSE)*I1762</f>
        <v>10</v>
      </c>
      <c r="L1762" s="27">
        <f t="shared" si="54"/>
        <v>2.5</v>
      </c>
      <c r="M1762" s="27">
        <f t="shared" si="55"/>
        <v>2.5</v>
      </c>
    </row>
    <row r="1763" spans="1:13" x14ac:dyDescent="0.2">
      <c r="A1763">
        <v>3490</v>
      </c>
      <c r="B1763" s="4">
        <v>43960</v>
      </c>
      <c r="C1763" t="s">
        <v>11</v>
      </c>
      <c r="D1763" t="s">
        <v>21</v>
      </c>
      <c r="E1763" s="2" t="str">
        <f>VLOOKUP('SampleSuperstore - Main Data'!D1763,Reference!$A$26:$B$74,2,FALSE)</f>
        <v>West</v>
      </c>
      <c r="F1763" s="22" t="s">
        <v>13</v>
      </c>
      <c r="G1763" s="22" t="s">
        <v>16</v>
      </c>
      <c r="H1763" s="24">
        <f>VLOOKUP($G1763, Reference!$A$3:$C$20, 2,FALSE)*I1763</f>
        <v>38</v>
      </c>
      <c r="I1763" s="22">
        <v>2</v>
      </c>
      <c r="J1763" s="26" cm="1">
        <f t="array" ref="J1763">IFERROR(_xlfn.IFS(AND(C1763="Corporate", F1763="Technology"), 3%, C1763="Corporate", 1%),0%)</f>
        <v>0</v>
      </c>
      <c r="K1763" s="24">
        <f>VLOOKUP($G1763, Reference!$A$3:$C$20, 3,FALSE)*I1763</f>
        <v>20</v>
      </c>
      <c r="L1763" s="27">
        <f t="shared" si="54"/>
        <v>18</v>
      </c>
      <c r="M1763" s="27">
        <f t="shared" si="55"/>
        <v>18</v>
      </c>
    </row>
    <row r="1764" spans="1:13" x14ac:dyDescent="0.2">
      <c r="A1764">
        <v>3491</v>
      </c>
      <c r="B1764" s="4">
        <v>43960</v>
      </c>
      <c r="C1764" t="s">
        <v>11</v>
      </c>
      <c r="D1764" t="s">
        <v>25</v>
      </c>
      <c r="E1764" s="2" t="str">
        <f>VLOOKUP('SampleSuperstore - Main Data'!D1764,Reference!$A$26:$B$74,2,FALSE)</f>
        <v>Central</v>
      </c>
      <c r="F1764" s="22" t="s">
        <v>13</v>
      </c>
      <c r="G1764" s="22" t="s">
        <v>26</v>
      </c>
      <c r="H1764" s="24">
        <f>VLOOKUP($G1764, Reference!$A$3:$C$20, 2,FALSE)*I1764</f>
        <v>12.5</v>
      </c>
      <c r="I1764" s="22">
        <v>5</v>
      </c>
      <c r="J1764" s="26" cm="1">
        <f t="array" ref="J1764">IFERROR(_xlfn.IFS(AND(C1764="Corporate", F1764="Technology"), 3%, C1764="Corporate", 1%),0%)</f>
        <v>0</v>
      </c>
      <c r="K1764" s="24">
        <f>VLOOKUP($G1764, Reference!$A$3:$C$20, 3,FALSE)*I1764</f>
        <v>10</v>
      </c>
      <c r="L1764" s="27">
        <f t="shared" si="54"/>
        <v>2.5</v>
      </c>
      <c r="M1764" s="27">
        <f t="shared" si="55"/>
        <v>2.5</v>
      </c>
    </row>
    <row r="1765" spans="1:13" x14ac:dyDescent="0.2">
      <c r="A1765">
        <v>3492</v>
      </c>
      <c r="B1765" s="4">
        <v>43960</v>
      </c>
      <c r="C1765" t="s">
        <v>11</v>
      </c>
      <c r="D1765" t="s">
        <v>64</v>
      </c>
      <c r="E1765" s="2" t="str">
        <f>VLOOKUP('SampleSuperstore - Main Data'!D1765,Reference!$A$26:$B$74,2,FALSE)</f>
        <v>East</v>
      </c>
      <c r="F1765" s="22" t="s">
        <v>23</v>
      </c>
      <c r="G1765" s="22" t="s">
        <v>37</v>
      </c>
      <c r="H1765" s="24">
        <f>VLOOKUP($G1765, Reference!$A$3:$C$20, 2,FALSE)*I1765</f>
        <v>36</v>
      </c>
      <c r="I1765" s="22">
        <v>4</v>
      </c>
      <c r="J1765" s="26" cm="1">
        <f t="array" ref="J1765">IFERROR(_xlfn.IFS(AND(C1765="Corporate", F1765="Technology"), 3%, C1765="Corporate", 1%),0%)</f>
        <v>0</v>
      </c>
      <c r="K1765" s="24">
        <f>VLOOKUP($G1765, Reference!$A$3:$C$20, 3,FALSE)*I1765</f>
        <v>20</v>
      </c>
      <c r="L1765" s="27">
        <f t="shared" si="54"/>
        <v>16</v>
      </c>
      <c r="M1765" s="27">
        <f t="shared" si="55"/>
        <v>16</v>
      </c>
    </row>
    <row r="1766" spans="1:13" x14ac:dyDescent="0.2">
      <c r="A1766">
        <v>3503</v>
      </c>
      <c r="B1766" s="4">
        <v>43961</v>
      </c>
      <c r="C1766" t="s">
        <v>11</v>
      </c>
      <c r="D1766" t="s">
        <v>36</v>
      </c>
      <c r="E1766" s="2" t="str">
        <f>VLOOKUP('SampleSuperstore - Main Data'!D1766,Reference!$A$26:$B$74,2,FALSE)</f>
        <v>East</v>
      </c>
      <c r="F1766" s="22" t="s">
        <v>13</v>
      </c>
      <c r="G1766" s="22" t="s">
        <v>20</v>
      </c>
      <c r="H1766" s="24">
        <f>VLOOKUP($G1766, Reference!$A$3:$C$20, 2,FALSE)*I1766</f>
        <v>34</v>
      </c>
      <c r="I1766" s="22">
        <v>2</v>
      </c>
      <c r="J1766" s="26" cm="1">
        <f t="array" ref="J1766">IFERROR(_xlfn.IFS(AND(C1766="Corporate", F1766="Technology"), 3%, C1766="Corporate", 1%),0%)</f>
        <v>0</v>
      </c>
      <c r="K1766" s="24">
        <f>VLOOKUP($G1766, Reference!$A$3:$C$20, 3,FALSE)*I1766</f>
        <v>20</v>
      </c>
      <c r="L1766" s="27">
        <f t="shared" si="54"/>
        <v>14</v>
      </c>
      <c r="M1766" s="27">
        <f t="shared" si="55"/>
        <v>14</v>
      </c>
    </row>
    <row r="1767" spans="1:13" x14ac:dyDescent="0.2">
      <c r="A1767">
        <v>3504</v>
      </c>
      <c r="B1767" s="4">
        <v>43961</v>
      </c>
      <c r="C1767" t="s">
        <v>11</v>
      </c>
      <c r="D1767" t="s">
        <v>36</v>
      </c>
      <c r="E1767" s="2" t="str">
        <f>VLOOKUP('SampleSuperstore - Main Data'!D1767,Reference!$A$26:$B$74,2,FALSE)</f>
        <v>East</v>
      </c>
      <c r="F1767" s="22" t="s">
        <v>29</v>
      </c>
      <c r="G1767" s="22" t="s">
        <v>33</v>
      </c>
      <c r="H1767" s="24">
        <f>VLOOKUP($G1767, Reference!$A$3:$C$20, 2,FALSE)*I1767</f>
        <v>45</v>
      </c>
      <c r="I1767" s="22">
        <v>9</v>
      </c>
      <c r="J1767" s="26" cm="1">
        <f t="array" ref="J1767">IFERROR(_xlfn.IFS(AND(C1767="Corporate", F1767="Technology"), 3%, C1767="Corporate", 1%),0%)</f>
        <v>0</v>
      </c>
      <c r="K1767" s="24">
        <f>VLOOKUP($G1767, Reference!$A$3:$C$20, 3,FALSE)*I1767</f>
        <v>22.5</v>
      </c>
      <c r="L1767" s="27">
        <f t="shared" si="54"/>
        <v>22.5</v>
      </c>
      <c r="M1767" s="27">
        <f t="shared" si="55"/>
        <v>22.5</v>
      </c>
    </row>
    <row r="1768" spans="1:13" x14ac:dyDescent="0.2">
      <c r="A1768">
        <v>3505</v>
      </c>
      <c r="B1768" s="4">
        <v>43961</v>
      </c>
      <c r="C1768" t="s">
        <v>11</v>
      </c>
      <c r="D1768" t="s">
        <v>31</v>
      </c>
      <c r="E1768" s="2" t="str">
        <f>VLOOKUP('SampleSuperstore - Main Data'!D1768,Reference!$A$26:$B$74,2,FALSE)</f>
        <v>Central</v>
      </c>
      <c r="F1768" s="22" t="s">
        <v>13</v>
      </c>
      <c r="G1768" s="22" t="s">
        <v>20</v>
      </c>
      <c r="H1768" s="24">
        <f>VLOOKUP($G1768, Reference!$A$3:$C$20, 2,FALSE)*I1768</f>
        <v>85</v>
      </c>
      <c r="I1768" s="22">
        <v>5</v>
      </c>
      <c r="J1768" s="26" cm="1">
        <f t="array" ref="J1768">IFERROR(_xlfn.IFS(AND(C1768="Corporate", F1768="Technology"), 3%, C1768="Corporate", 1%),0%)</f>
        <v>0</v>
      </c>
      <c r="K1768" s="24">
        <f>VLOOKUP($G1768, Reference!$A$3:$C$20, 3,FALSE)*I1768</f>
        <v>50</v>
      </c>
      <c r="L1768" s="27">
        <f t="shared" si="54"/>
        <v>35</v>
      </c>
      <c r="M1768" s="27">
        <f t="shared" si="55"/>
        <v>35</v>
      </c>
    </row>
    <row r="1769" spans="1:13" x14ac:dyDescent="0.2">
      <c r="A1769">
        <v>3508</v>
      </c>
      <c r="B1769" s="4">
        <v>43961</v>
      </c>
      <c r="C1769" t="s">
        <v>11</v>
      </c>
      <c r="D1769" t="s">
        <v>18</v>
      </c>
      <c r="E1769" s="2" t="str">
        <f>VLOOKUP('SampleSuperstore - Main Data'!D1769,Reference!$A$26:$B$74,2,FALSE)</f>
        <v>South</v>
      </c>
      <c r="F1769" s="22" t="s">
        <v>13</v>
      </c>
      <c r="G1769" s="22" t="s">
        <v>14</v>
      </c>
      <c r="H1769" s="24">
        <f>VLOOKUP($G1769, Reference!$A$3:$C$20, 2,FALSE)*I1769</f>
        <v>90</v>
      </c>
      <c r="I1769" s="22">
        <v>2</v>
      </c>
      <c r="J1769" s="26" cm="1">
        <f t="array" ref="J1769">IFERROR(_xlfn.IFS(AND(C1769="Corporate", F1769="Technology"), 3%, C1769="Corporate", 1%),0%)</f>
        <v>0</v>
      </c>
      <c r="K1769" s="24">
        <f>VLOOKUP($G1769, Reference!$A$3:$C$20, 3,FALSE)*I1769</f>
        <v>70</v>
      </c>
      <c r="L1769" s="27">
        <f t="shared" si="54"/>
        <v>20</v>
      </c>
      <c r="M1769" s="27">
        <f t="shared" si="55"/>
        <v>20</v>
      </c>
    </row>
    <row r="1770" spans="1:13" x14ac:dyDescent="0.2">
      <c r="A1770">
        <v>3510</v>
      </c>
      <c r="B1770" s="4">
        <v>43961</v>
      </c>
      <c r="C1770" t="s">
        <v>11</v>
      </c>
      <c r="D1770" t="s">
        <v>72</v>
      </c>
      <c r="E1770" s="2" t="str">
        <f>VLOOKUP('SampleSuperstore - Main Data'!D1770,Reference!$A$26:$B$74,2,FALSE)</f>
        <v>South</v>
      </c>
      <c r="F1770" s="22" t="s">
        <v>23</v>
      </c>
      <c r="G1770" s="22" t="s">
        <v>38</v>
      </c>
      <c r="H1770" s="24">
        <f>VLOOKUP($G1770, Reference!$A$3:$C$20, 2,FALSE)*I1770</f>
        <v>400</v>
      </c>
      <c r="I1770" s="22">
        <v>5</v>
      </c>
      <c r="J1770" s="26" cm="1">
        <f t="array" ref="J1770">IFERROR(_xlfn.IFS(AND(C1770="Corporate", F1770="Technology"), 3%, C1770="Corporate", 1%),0%)</f>
        <v>0</v>
      </c>
      <c r="K1770" s="24">
        <f>VLOOKUP($G1770, Reference!$A$3:$C$20, 3,FALSE)*I1770</f>
        <v>325</v>
      </c>
      <c r="L1770" s="27">
        <f t="shared" si="54"/>
        <v>75</v>
      </c>
      <c r="M1770" s="27">
        <f t="shared" si="55"/>
        <v>75</v>
      </c>
    </row>
    <row r="1771" spans="1:13" x14ac:dyDescent="0.2">
      <c r="A1771">
        <v>3512</v>
      </c>
      <c r="B1771" s="4">
        <v>43961</v>
      </c>
      <c r="C1771" t="s">
        <v>11</v>
      </c>
      <c r="D1771" t="s">
        <v>44</v>
      </c>
      <c r="E1771" s="2" t="str">
        <f>VLOOKUP('SampleSuperstore - Main Data'!D1771,Reference!$A$26:$B$74,2,FALSE)</f>
        <v>South</v>
      </c>
      <c r="F1771" s="22" t="s">
        <v>23</v>
      </c>
      <c r="G1771" s="22" t="s">
        <v>37</v>
      </c>
      <c r="H1771" s="24">
        <f>VLOOKUP($G1771, Reference!$A$3:$C$20, 2,FALSE)*I1771</f>
        <v>27</v>
      </c>
      <c r="I1771" s="22">
        <v>3</v>
      </c>
      <c r="J1771" s="26" cm="1">
        <f t="array" ref="J1771">IFERROR(_xlfn.IFS(AND(C1771="Corporate", F1771="Technology"), 3%, C1771="Corporate", 1%),0%)</f>
        <v>0</v>
      </c>
      <c r="K1771" s="24">
        <f>VLOOKUP($G1771, Reference!$A$3:$C$20, 3,FALSE)*I1771</f>
        <v>15</v>
      </c>
      <c r="L1771" s="27">
        <f t="shared" si="54"/>
        <v>12</v>
      </c>
      <c r="M1771" s="27">
        <f t="shared" si="55"/>
        <v>12</v>
      </c>
    </row>
    <row r="1772" spans="1:13" x14ac:dyDescent="0.2">
      <c r="A1772">
        <v>3516</v>
      </c>
      <c r="B1772" s="4">
        <v>43962</v>
      </c>
      <c r="C1772" t="s">
        <v>11</v>
      </c>
      <c r="D1772" t="s">
        <v>36</v>
      </c>
      <c r="E1772" s="2" t="str">
        <f>VLOOKUP('SampleSuperstore - Main Data'!D1772,Reference!$A$26:$B$74,2,FALSE)</f>
        <v>East</v>
      </c>
      <c r="F1772" s="22" t="s">
        <v>23</v>
      </c>
      <c r="G1772" s="22" t="s">
        <v>38</v>
      </c>
      <c r="H1772" s="24">
        <f>VLOOKUP($G1772, Reference!$A$3:$C$20, 2,FALSE)*I1772</f>
        <v>240</v>
      </c>
      <c r="I1772" s="22">
        <v>3</v>
      </c>
      <c r="J1772" s="26" cm="1">
        <f t="array" ref="J1772">IFERROR(_xlfn.IFS(AND(C1772="Corporate", F1772="Technology"), 3%, C1772="Corporate", 1%),0%)</f>
        <v>0</v>
      </c>
      <c r="K1772" s="24">
        <f>VLOOKUP($G1772, Reference!$A$3:$C$20, 3,FALSE)*I1772</f>
        <v>195</v>
      </c>
      <c r="L1772" s="27">
        <f t="shared" si="54"/>
        <v>45</v>
      </c>
      <c r="M1772" s="27">
        <f t="shared" si="55"/>
        <v>45</v>
      </c>
    </row>
    <row r="1773" spans="1:13" x14ac:dyDescent="0.2">
      <c r="A1773">
        <v>3517</v>
      </c>
      <c r="B1773" s="4">
        <v>43962</v>
      </c>
      <c r="C1773" t="s">
        <v>11</v>
      </c>
      <c r="D1773" t="s">
        <v>56</v>
      </c>
      <c r="E1773" s="2" t="str">
        <f>VLOOKUP('SampleSuperstore - Main Data'!D1773,Reference!$A$26:$B$74,2,FALSE)</f>
        <v>Central</v>
      </c>
      <c r="F1773" s="22" t="s">
        <v>13</v>
      </c>
      <c r="G1773" s="22" t="s">
        <v>14</v>
      </c>
      <c r="H1773" s="24">
        <f>VLOOKUP($G1773, Reference!$A$3:$C$20, 2,FALSE)*I1773</f>
        <v>315</v>
      </c>
      <c r="I1773" s="22">
        <v>7</v>
      </c>
      <c r="J1773" s="26" cm="1">
        <f t="array" ref="J1773">IFERROR(_xlfn.IFS(AND(C1773="Corporate", F1773="Technology"), 3%, C1773="Corporate", 1%),0%)</f>
        <v>0</v>
      </c>
      <c r="K1773" s="24">
        <f>VLOOKUP($G1773, Reference!$A$3:$C$20, 3,FALSE)*I1773</f>
        <v>245</v>
      </c>
      <c r="L1773" s="27">
        <f t="shared" si="54"/>
        <v>70</v>
      </c>
      <c r="M1773" s="27">
        <f t="shared" si="55"/>
        <v>70</v>
      </c>
    </row>
    <row r="1774" spans="1:13" x14ac:dyDescent="0.2">
      <c r="A1774">
        <v>3519</v>
      </c>
      <c r="B1774" s="4">
        <v>43962</v>
      </c>
      <c r="C1774" t="s">
        <v>11</v>
      </c>
      <c r="D1774" t="s">
        <v>12</v>
      </c>
      <c r="E1774" s="2" t="str">
        <f>VLOOKUP('SampleSuperstore - Main Data'!D1774,Reference!$A$26:$B$74,2,FALSE)</f>
        <v>West</v>
      </c>
      <c r="F1774" s="22" t="s">
        <v>13</v>
      </c>
      <c r="G1774" s="22" t="s">
        <v>49</v>
      </c>
      <c r="H1774" s="24">
        <f>VLOOKUP($G1774, Reference!$A$3:$C$20, 2,FALSE)*I1774</f>
        <v>200</v>
      </c>
      <c r="I1774" s="22">
        <v>5</v>
      </c>
      <c r="J1774" s="26" cm="1">
        <f t="array" ref="J1774">IFERROR(_xlfn.IFS(AND(C1774="Corporate", F1774="Technology"), 3%, C1774="Corporate", 1%),0%)</f>
        <v>0</v>
      </c>
      <c r="K1774" s="24">
        <f>VLOOKUP($G1774, Reference!$A$3:$C$20, 3,FALSE)*I1774</f>
        <v>175</v>
      </c>
      <c r="L1774" s="27">
        <f t="shared" si="54"/>
        <v>25</v>
      </c>
      <c r="M1774" s="27">
        <f t="shared" si="55"/>
        <v>25</v>
      </c>
    </row>
    <row r="1775" spans="1:13" x14ac:dyDescent="0.2">
      <c r="A1775">
        <v>3520</v>
      </c>
      <c r="B1775" s="4">
        <v>43962</v>
      </c>
      <c r="C1775" t="s">
        <v>11</v>
      </c>
      <c r="D1775" t="s">
        <v>40</v>
      </c>
      <c r="E1775" s="2" t="str">
        <f>VLOOKUP('SampleSuperstore - Main Data'!D1775,Reference!$A$26:$B$74,2,FALSE)</f>
        <v>East</v>
      </c>
      <c r="F1775" s="22" t="s">
        <v>23</v>
      </c>
      <c r="G1775" s="22" t="s">
        <v>37</v>
      </c>
      <c r="H1775" s="24">
        <f>VLOOKUP($G1775, Reference!$A$3:$C$20, 2,FALSE)*I1775</f>
        <v>54</v>
      </c>
      <c r="I1775" s="22">
        <v>6</v>
      </c>
      <c r="J1775" s="26" cm="1">
        <f t="array" ref="J1775">IFERROR(_xlfn.IFS(AND(C1775="Corporate", F1775="Technology"), 3%, C1775="Corporate", 1%),0%)</f>
        <v>0</v>
      </c>
      <c r="K1775" s="24">
        <f>VLOOKUP($G1775, Reference!$A$3:$C$20, 3,FALSE)*I1775</f>
        <v>30</v>
      </c>
      <c r="L1775" s="27">
        <f t="shared" si="54"/>
        <v>24</v>
      </c>
      <c r="M1775" s="27">
        <f t="shared" si="55"/>
        <v>24</v>
      </c>
    </row>
    <row r="1776" spans="1:13" x14ac:dyDescent="0.2">
      <c r="A1776">
        <v>3522</v>
      </c>
      <c r="B1776" s="4">
        <v>43962</v>
      </c>
      <c r="C1776" t="s">
        <v>11</v>
      </c>
      <c r="D1776" t="s">
        <v>46</v>
      </c>
      <c r="E1776" s="2" t="str">
        <f>VLOOKUP('SampleSuperstore - Main Data'!D1776,Reference!$A$26:$B$74,2,FALSE)</f>
        <v>Central</v>
      </c>
      <c r="F1776" s="22" t="s">
        <v>13</v>
      </c>
      <c r="G1776" s="22" t="s">
        <v>14</v>
      </c>
      <c r="H1776" s="24">
        <f>VLOOKUP($G1776, Reference!$A$3:$C$20, 2,FALSE)*I1776</f>
        <v>270</v>
      </c>
      <c r="I1776" s="22">
        <v>6</v>
      </c>
      <c r="J1776" s="26" cm="1">
        <f t="array" ref="J1776">IFERROR(_xlfn.IFS(AND(C1776="Corporate", F1776="Technology"), 3%, C1776="Corporate", 1%),0%)</f>
        <v>0</v>
      </c>
      <c r="K1776" s="24">
        <f>VLOOKUP($G1776, Reference!$A$3:$C$20, 3,FALSE)*I1776</f>
        <v>210</v>
      </c>
      <c r="L1776" s="27">
        <f t="shared" si="54"/>
        <v>60</v>
      </c>
      <c r="M1776" s="27">
        <f t="shared" si="55"/>
        <v>60</v>
      </c>
    </row>
    <row r="1777" spans="1:13" x14ac:dyDescent="0.2">
      <c r="A1777">
        <v>3523</v>
      </c>
      <c r="B1777" s="4">
        <v>43962</v>
      </c>
      <c r="C1777" t="s">
        <v>11</v>
      </c>
      <c r="D1777" t="s">
        <v>64</v>
      </c>
      <c r="E1777" s="2" t="str">
        <f>VLOOKUP('SampleSuperstore - Main Data'!D1777,Reference!$A$26:$B$74,2,FALSE)</f>
        <v>East</v>
      </c>
      <c r="F1777" s="22" t="s">
        <v>13</v>
      </c>
      <c r="G1777" s="22" t="s">
        <v>14</v>
      </c>
      <c r="H1777" s="24">
        <f>VLOOKUP($G1777, Reference!$A$3:$C$20, 2,FALSE)*I1777</f>
        <v>315</v>
      </c>
      <c r="I1777" s="22">
        <v>7</v>
      </c>
      <c r="J1777" s="26" cm="1">
        <f t="array" ref="J1777">IFERROR(_xlfn.IFS(AND(C1777="Corporate", F1777="Technology"), 3%, C1777="Corporate", 1%),0%)</f>
        <v>0</v>
      </c>
      <c r="K1777" s="24">
        <f>VLOOKUP($G1777, Reference!$A$3:$C$20, 3,FALSE)*I1777</f>
        <v>245</v>
      </c>
      <c r="L1777" s="27">
        <f t="shared" si="54"/>
        <v>70</v>
      </c>
      <c r="M1777" s="27">
        <f t="shared" si="55"/>
        <v>70</v>
      </c>
    </row>
    <row r="1778" spans="1:13" x14ac:dyDescent="0.2">
      <c r="A1778">
        <v>3524</v>
      </c>
      <c r="B1778" s="4">
        <v>43962</v>
      </c>
      <c r="C1778" t="s">
        <v>11</v>
      </c>
      <c r="D1778" t="s">
        <v>15</v>
      </c>
      <c r="E1778" s="2" t="str">
        <f>VLOOKUP('SampleSuperstore - Main Data'!D1778,Reference!$A$26:$B$74,2,FALSE)</f>
        <v>West</v>
      </c>
      <c r="F1778" s="22" t="s">
        <v>13</v>
      </c>
      <c r="G1778" s="22" t="s">
        <v>14</v>
      </c>
      <c r="H1778" s="24">
        <f>VLOOKUP($G1778, Reference!$A$3:$C$20, 2,FALSE)*I1778</f>
        <v>90</v>
      </c>
      <c r="I1778" s="22">
        <v>2</v>
      </c>
      <c r="J1778" s="26" cm="1">
        <f t="array" ref="J1778">IFERROR(_xlfn.IFS(AND(C1778="Corporate", F1778="Technology"), 3%, C1778="Corporate", 1%),0%)</f>
        <v>0</v>
      </c>
      <c r="K1778" s="24">
        <f>VLOOKUP($G1778, Reference!$A$3:$C$20, 3,FALSE)*I1778</f>
        <v>70</v>
      </c>
      <c r="L1778" s="27">
        <f t="shared" si="54"/>
        <v>20</v>
      </c>
      <c r="M1778" s="27">
        <f t="shared" si="55"/>
        <v>20</v>
      </c>
    </row>
    <row r="1779" spans="1:13" x14ac:dyDescent="0.2">
      <c r="A1779">
        <v>3525</v>
      </c>
      <c r="B1779" s="4">
        <v>43962</v>
      </c>
      <c r="C1779" t="s">
        <v>11</v>
      </c>
      <c r="D1779" t="s">
        <v>56</v>
      </c>
      <c r="E1779" s="2" t="str">
        <f>VLOOKUP('SampleSuperstore - Main Data'!D1779,Reference!$A$26:$B$74,2,FALSE)</f>
        <v>Central</v>
      </c>
      <c r="F1779" s="22" t="s">
        <v>13</v>
      </c>
      <c r="G1779" s="22" t="s">
        <v>26</v>
      </c>
      <c r="H1779" s="24">
        <f>VLOOKUP($G1779, Reference!$A$3:$C$20, 2,FALSE)*I1779</f>
        <v>12.5</v>
      </c>
      <c r="I1779" s="22">
        <v>5</v>
      </c>
      <c r="J1779" s="26" cm="1">
        <f t="array" ref="J1779">IFERROR(_xlfn.IFS(AND(C1779="Corporate", F1779="Technology"), 3%, C1779="Corporate", 1%),0%)</f>
        <v>0</v>
      </c>
      <c r="K1779" s="24">
        <f>VLOOKUP($G1779, Reference!$A$3:$C$20, 3,FALSE)*I1779</f>
        <v>10</v>
      </c>
      <c r="L1779" s="27">
        <f t="shared" si="54"/>
        <v>2.5</v>
      </c>
      <c r="M1779" s="27">
        <f t="shared" si="55"/>
        <v>2.5</v>
      </c>
    </row>
    <row r="1780" spans="1:13" x14ac:dyDescent="0.2">
      <c r="A1780">
        <v>3526</v>
      </c>
      <c r="B1780" s="4">
        <v>43962</v>
      </c>
      <c r="C1780" t="s">
        <v>11</v>
      </c>
      <c r="D1780" t="s">
        <v>46</v>
      </c>
      <c r="E1780" s="2" t="str">
        <f>VLOOKUP('SampleSuperstore - Main Data'!D1780,Reference!$A$26:$B$74,2,FALSE)</f>
        <v>Central</v>
      </c>
      <c r="F1780" s="22" t="s">
        <v>13</v>
      </c>
      <c r="G1780" s="22" t="s">
        <v>20</v>
      </c>
      <c r="H1780" s="24">
        <f>VLOOKUP($G1780, Reference!$A$3:$C$20, 2,FALSE)*I1780</f>
        <v>51</v>
      </c>
      <c r="I1780" s="22">
        <v>3</v>
      </c>
      <c r="J1780" s="26" cm="1">
        <f t="array" ref="J1780">IFERROR(_xlfn.IFS(AND(C1780="Corporate", F1780="Technology"), 3%, C1780="Corporate", 1%),0%)</f>
        <v>0</v>
      </c>
      <c r="K1780" s="24">
        <f>VLOOKUP($G1780, Reference!$A$3:$C$20, 3,FALSE)*I1780</f>
        <v>30</v>
      </c>
      <c r="L1780" s="27">
        <f t="shared" si="54"/>
        <v>21</v>
      </c>
      <c r="M1780" s="27">
        <f t="shared" si="55"/>
        <v>21</v>
      </c>
    </row>
    <row r="1781" spans="1:13" x14ac:dyDescent="0.2">
      <c r="A1781">
        <v>3527</v>
      </c>
      <c r="B1781" s="4">
        <v>43962</v>
      </c>
      <c r="C1781" t="s">
        <v>11</v>
      </c>
      <c r="D1781" t="s">
        <v>32</v>
      </c>
      <c r="E1781" s="2" t="str">
        <f>VLOOKUP('SampleSuperstore - Main Data'!D1781,Reference!$A$26:$B$74,2,FALSE)</f>
        <v>South</v>
      </c>
      <c r="F1781" s="22" t="s">
        <v>23</v>
      </c>
      <c r="G1781" s="22" t="s">
        <v>24</v>
      </c>
      <c r="H1781" s="24">
        <f>VLOOKUP($G1781, Reference!$A$3:$C$20, 2,FALSE)*I1781</f>
        <v>396</v>
      </c>
      <c r="I1781" s="22">
        <v>4</v>
      </c>
      <c r="J1781" s="26" cm="1">
        <f t="array" ref="J1781">IFERROR(_xlfn.IFS(AND(C1781="Corporate", F1781="Technology"), 3%, C1781="Corporate", 1%),0%)</f>
        <v>0</v>
      </c>
      <c r="K1781" s="24">
        <f>VLOOKUP($G1781, Reference!$A$3:$C$20, 3,FALSE)*I1781</f>
        <v>316</v>
      </c>
      <c r="L1781" s="27">
        <f t="shared" si="54"/>
        <v>80</v>
      </c>
      <c r="M1781" s="27">
        <f t="shared" si="55"/>
        <v>80</v>
      </c>
    </row>
    <row r="1782" spans="1:13" x14ac:dyDescent="0.2">
      <c r="A1782">
        <v>3530</v>
      </c>
      <c r="B1782" s="4">
        <v>43962</v>
      </c>
      <c r="C1782" t="s">
        <v>11</v>
      </c>
      <c r="D1782" t="s">
        <v>66</v>
      </c>
      <c r="E1782" s="2" t="str">
        <f>VLOOKUP('SampleSuperstore - Main Data'!D1782,Reference!$A$26:$B$74,2,FALSE)</f>
        <v>Central</v>
      </c>
      <c r="F1782" s="22" t="s">
        <v>13</v>
      </c>
      <c r="G1782" s="22" t="s">
        <v>26</v>
      </c>
      <c r="H1782" s="24">
        <f>VLOOKUP($G1782, Reference!$A$3:$C$20, 2,FALSE)*I1782</f>
        <v>12.5</v>
      </c>
      <c r="I1782" s="22">
        <v>5</v>
      </c>
      <c r="J1782" s="26" cm="1">
        <f t="array" ref="J1782">IFERROR(_xlfn.IFS(AND(C1782="Corporate", F1782="Technology"), 3%, C1782="Corporate", 1%),0%)</f>
        <v>0</v>
      </c>
      <c r="K1782" s="24">
        <f>VLOOKUP($G1782, Reference!$A$3:$C$20, 3,FALSE)*I1782</f>
        <v>10</v>
      </c>
      <c r="L1782" s="27">
        <f t="shared" si="54"/>
        <v>2.5</v>
      </c>
      <c r="M1782" s="27">
        <f t="shared" si="55"/>
        <v>2.5</v>
      </c>
    </row>
    <row r="1783" spans="1:13" x14ac:dyDescent="0.2">
      <c r="A1783">
        <v>3531</v>
      </c>
      <c r="B1783" s="4">
        <v>43962</v>
      </c>
      <c r="C1783" t="s">
        <v>11</v>
      </c>
      <c r="D1783" t="s">
        <v>36</v>
      </c>
      <c r="E1783" s="2" t="str">
        <f>VLOOKUP('SampleSuperstore - Main Data'!D1783,Reference!$A$26:$B$74,2,FALSE)</f>
        <v>East</v>
      </c>
      <c r="F1783" s="22" t="s">
        <v>29</v>
      </c>
      <c r="G1783" s="22" t="s">
        <v>50</v>
      </c>
      <c r="H1783" s="24">
        <f>VLOOKUP($G1783, Reference!$A$3:$C$20, 2,FALSE)*I1783</f>
        <v>796</v>
      </c>
      <c r="I1783" s="22">
        <v>4</v>
      </c>
      <c r="J1783" s="26" cm="1">
        <f t="array" ref="J1783">IFERROR(_xlfn.IFS(AND(C1783="Corporate", F1783="Technology"), 3%, C1783="Corporate", 1%),0%)</f>
        <v>0</v>
      </c>
      <c r="K1783" s="24">
        <f>VLOOKUP($G1783, Reference!$A$3:$C$20, 3,FALSE)*I1783</f>
        <v>660</v>
      </c>
      <c r="L1783" s="27">
        <f t="shared" si="54"/>
        <v>136</v>
      </c>
      <c r="M1783" s="27">
        <f t="shared" si="55"/>
        <v>136</v>
      </c>
    </row>
    <row r="1784" spans="1:13" x14ac:dyDescent="0.2">
      <c r="A1784">
        <v>3534</v>
      </c>
      <c r="B1784" s="4">
        <v>43962</v>
      </c>
      <c r="C1784" t="s">
        <v>11</v>
      </c>
      <c r="D1784" t="s">
        <v>40</v>
      </c>
      <c r="E1784" s="2" t="str">
        <f>VLOOKUP('SampleSuperstore - Main Data'!D1784,Reference!$A$26:$B$74,2,FALSE)</f>
        <v>East</v>
      </c>
      <c r="F1784" s="22" t="s">
        <v>13</v>
      </c>
      <c r="G1784" s="22" t="s">
        <v>26</v>
      </c>
      <c r="H1784" s="24">
        <f>VLOOKUP($G1784, Reference!$A$3:$C$20, 2,FALSE)*I1784</f>
        <v>15</v>
      </c>
      <c r="I1784" s="22">
        <v>6</v>
      </c>
      <c r="J1784" s="26" cm="1">
        <f t="array" ref="J1784">IFERROR(_xlfn.IFS(AND(C1784="Corporate", F1784="Technology"), 3%, C1784="Corporate", 1%),0%)</f>
        <v>0</v>
      </c>
      <c r="K1784" s="24">
        <f>VLOOKUP($G1784, Reference!$A$3:$C$20, 3,FALSE)*I1784</f>
        <v>12</v>
      </c>
      <c r="L1784" s="27">
        <f t="shared" si="54"/>
        <v>3</v>
      </c>
      <c r="M1784" s="27">
        <f t="shared" si="55"/>
        <v>3</v>
      </c>
    </row>
    <row r="1785" spans="1:13" x14ac:dyDescent="0.2">
      <c r="A1785">
        <v>3535</v>
      </c>
      <c r="B1785" s="4">
        <v>43962</v>
      </c>
      <c r="C1785" t="s">
        <v>11</v>
      </c>
      <c r="D1785" t="s">
        <v>42</v>
      </c>
      <c r="E1785" s="2" t="str">
        <f>VLOOKUP('SampleSuperstore - Main Data'!D1785,Reference!$A$26:$B$74,2,FALSE)</f>
        <v>East</v>
      </c>
      <c r="F1785" s="22" t="s">
        <v>13</v>
      </c>
      <c r="G1785" s="22" t="s">
        <v>16</v>
      </c>
      <c r="H1785" s="24">
        <f>VLOOKUP($G1785, Reference!$A$3:$C$20, 2,FALSE)*I1785</f>
        <v>57</v>
      </c>
      <c r="I1785" s="22">
        <v>3</v>
      </c>
      <c r="J1785" s="26" cm="1">
        <f t="array" ref="J1785">IFERROR(_xlfn.IFS(AND(C1785="Corporate", F1785="Technology"), 3%, C1785="Corporate", 1%),0%)</f>
        <v>0</v>
      </c>
      <c r="K1785" s="24">
        <f>VLOOKUP($G1785, Reference!$A$3:$C$20, 3,FALSE)*I1785</f>
        <v>30</v>
      </c>
      <c r="L1785" s="27">
        <f t="shared" si="54"/>
        <v>27</v>
      </c>
      <c r="M1785" s="27">
        <f t="shared" si="55"/>
        <v>27</v>
      </c>
    </row>
    <row r="1786" spans="1:13" x14ac:dyDescent="0.2">
      <c r="A1786">
        <v>3536</v>
      </c>
      <c r="B1786" s="4">
        <v>43962</v>
      </c>
      <c r="C1786" t="s">
        <v>11</v>
      </c>
      <c r="D1786" t="s">
        <v>31</v>
      </c>
      <c r="E1786" s="2" t="str">
        <f>VLOOKUP('SampleSuperstore - Main Data'!D1786,Reference!$A$26:$B$74,2,FALSE)</f>
        <v>Central</v>
      </c>
      <c r="F1786" s="22" t="s">
        <v>13</v>
      </c>
      <c r="G1786" s="22" t="s">
        <v>35</v>
      </c>
      <c r="H1786" s="24">
        <f>VLOOKUP($G1786, Reference!$A$3:$C$20, 2,FALSE)*I1786</f>
        <v>120</v>
      </c>
      <c r="I1786" s="22">
        <v>5</v>
      </c>
      <c r="J1786" s="26" cm="1">
        <f t="array" ref="J1786">IFERROR(_xlfn.IFS(AND(C1786="Corporate", F1786="Technology"), 3%, C1786="Corporate", 1%),0%)</f>
        <v>0</v>
      </c>
      <c r="K1786" s="24">
        <f>VLOOKUP($G1786, Reference!$A$3:$C$20, 3,FALSE)*I1786</f>
        <v>95</v>
      </c>
      <c r="L1786" s="27">
        <f t="shared" si="54"/>
        <v>25</v>
      </c>
      <c r="M1786" s="27">
        <f t="shared" si="55"/>
        <v>25</v>
      </c>
    </row>
    <row r="1787" spans="1:13" x14ac:dyDescent="0.2">
      <c r="A1787">
        <v>3537</v>
      </c>
      <c r="B1787" s="4">
        <v>43962</v>
      </c>
      <c r="C1787" t="s">
        <v>11</v>
      </c>
      <c r="D1787" t="s">
        <v>36</v>
      </c>
      <c r="E1787" s="2" t="str">
        <f>VLOOKUP('SampleSuperstore - Main Data'!D1787,Reference!$A$26:$B$74,2,FALSE)</f>
        <v>East</v>
      </c>
      <c r="F1787" s="22" t="s">
        <v>23</v>
      </c>
      <c r="G1787" s="22" t="s">
        <v>24</v>
      </c>
      <c r="H1787" s="24">
        <f>VLOOKUP($G1787, Reference!$A$3:$C$20, 2,FALSE)*I1787</f>
        <v>1386</v>
      </c>
      <c r="I1787" s="22">
        <v>14</v>
      </c>
      <c r="J1787" s="26" cm="1">
        <f t="array" ref="J1787">IFERROR(_xlfn.IFS(AND(C1787="Corporate", F1787="Technology"), 3%, C1787="Corporate", 1%),0%)</f>
        <v>0</v>
      </c>
      <c r="K1787" s="24">
        <f>VLOOKUP($G1787, Reference!$A$3:$C$20, 3,FALSE)*I1787</f>
        <v>1106</v>
      </c>
      <c r="L1787" s="27">
        <f t="shared" si="54"/>
        <v>280</v>
      </c>
      <c r="M1787" s="27">
        <f t="shared" si="55"/>
        <v>280</v>
      </c>
    </row>
    <row r="1788" spans="1:13" x14ac:dyDescent="0.2">
      <c r="A1788">
        <v>3539</v>
      </c>
      <c r="B1788" s="4">
        <v>43962</v>
      </c>
      <c r="C1788" t="s">
        <v>11</v>
      </c>
      <c r="D1788" t="s">
        <v>12</v>
      </c>
      <c r="E1788" s="2" t="str">
        <f>VLOOKUP('SampleSuperstore - Main Data'!D1788,Reference!$A$26:$B$74,2,FALSE)</f>
        <v>West</v>
      </c>
      <c r="F1788" s="22" t="s">
        <v>13</v>
      </c>
      <c r="G1788" s="22" t="s">
        <v>14</v>
      </c>
      <c r="H1788" s="24">
        <f>VLOOKUP($G1788, Reference!$A$3:$C$20, 2,FALSE)*I1788</f>
        <v>225</v>
      </c>
      <c r="I1788" s="22">
        <v>5</v>
      </c>
      <c r="J1788" s="26" cm="1">
        <f t="array" ref="J1788">IFERROR(_xlfn.IFS(AND(C1788="Corporate", F1788="Technology"), 3%, C1788="Corporate", 1%),0%)</f>
        <v>0</v>
      </c>
      <c r="K1788" s="24">
        <f>VLOOKUP($G1788, Reference!$A$3:$C$20, 3,FALSE)*I1788</f>
        <v>175</v>
      </c>
      <c r="L1788" s="27">
        <f t="shared" si="54"/>
        <v>50</v>
      </c>
      <c r="M1788" s="27">
        <f t="shared" si="55"/>
        <v>50</v>
      </c>
    </row>
    <row r="1789" spans="1:13" x14ac:dyDescent="0.2">
      <c r="A1789">
        <v>3543</v>
      </c>
      <c r="B1789" s="4">
        <v>43963</v>
      </c>
      <c r="C1789" t="s">
        <v>11</v>
      </c>
      <c r="D1789" t="s">
        <v>18</v>
      </c>
      <c r="E1789" s="2" t="str">
        <f>VLOOKUP('SampleSuperstore - Main Data'!D1789,Reference!$A$26:$B$74,2,FALSE)</f>
        <v>South</v>
      </c>
      <c r="F1789" s="22" t="s">
        <v>13</v>
      </c>
      <c r="G1789" s="22" t="s">
        <v>14</v>
      </c>
      <c r="H1789" s="24">
        <f>VLOOKUP($G1789, Reference!$A$3:$C$20, 2,FALSE)*I1789</f>
        <v>225</v>
      </c>
      <c r="I1789" s="22">
        <v>5</v>
      </c>
      <c r="J1789" s="26" cm="1">
        <f t="array" ref="J1789">IFERROR(_xlfn.IFS(AND(C1789="Corporate", F1789="Technology"), 3%, C1789="Corporate", 1%),0%)</f>
        <v>0</v>
      </c>
      <c r="K1789" s="24">
        <f>VLOOKUP($G1789, Reference!$A$3:$C$20, 3,FALSE)*I1789</f>
        <v>175</v>
      </c>
      <c r="L1789" s="27">
        <f t="shared" si="54"/>
        <v>50</v>
      </c>
      <c r="M1789" s="27">
        <f t="shared" si="55"/>
        <v>50</v>
      </c>
    </row>
    <row r="1790" spans="1:13" x14ac:dyDescent="0.2">
      <c r="A1790">
        <v>3544</v>
      </c>
      <c r="B1790" s="4">
        <v>43963</v>
      </c>
      <c r="C1790" t="s">
        <v>11</v>
      </c>
      <c r="D1790" t="s">
        <v>44</v>
      </c>
      <c r="E1790" s="2" t="str">
        <f>VLOOKUP('SampleSuperstore - Main Data'!D1790,Reference!$A$26:$B$74,2,FALSE)</f>
        <v>South</v>
      </c>
      <c r="F1790" s="22" t="s">
        <v>13</v>
      </c>
      <c r="G1790" s="22" t="s">
        <v>20</v>
      </c>
      <c r="H1790" s="24">
        <f>VLOOKUP($G1790, Reference!$A$3:$C$20, 2,FALSE)*I1790</f>
        <v>85</v>
      </c>
      <c r="I1790" s="22">
        <v>5</v>
      </c>
      <c r="J1790" s="26" cm="1">
        <f t="array" ref="J1790">IFERROR(_xlfn.IFS(AND(C1790="Corporate", F1790="Technology"), 3%, C1790="Corporate", 1%),0%)</f>
        <v>0</v>
      </c>
      <c r="K1790" s="24">
        <f>VLOOKUP($G1790, Reference!$A$3:$C$20, 3,FALSE)*I1790</f>
        <v>50</v>
      </c>
      <c r="L1790" s="27">
        <f t="shared" si="54"/>
        <v>35</v>
      </c>
      <c r="M1790" s="27">
        <f t="shared" si="55"/>
        <v>35</v>
      </c>
    </row>
    <row r="1791" spans="1:13" x14ac:dyDescent="0.2">
      <c r="A1791">
        <v>3545</v>
      </c>
      <c r="B1791" s="4">
        <v>43963</v>
      </c>
      <c r="C1791" t="s">
        <v>11</v>
      </c>
      <c r="D1791" t="s">
        <v>36</v>
      </c>
      <c r="E1791" s="2" t="str">
        <f>VLOOKUP('SampleSuperstore - Main Data'!D1791,Reference!$A$26:$B$74,2,FALSE)</f>
        <v>East</v>
      </c>
      <c r="F1791" s="22" t="s">
        <v>23</v>
      </c>
      <c r="G1791" s="22" t="s">
        <v>37</v>
      </c>
      <c r="H1791" s="24">
        <f>VLOOKUP($G1791, Reference!$A$3:$C$20, 2,FALSE)*I1791</f>
        <v>72</v>
      </c>
      <c r="I1791" s="22">
        <v>8</v>
      </c>
      <c r="J1791" s="26" cm="1">
        <f t="array" ref="J1791">IFERROR(_xlfn.IFS(AND(C1791="Corporate", F1791="Technology"), 3%, C1791="Corporate", 1%),0%)</f>
        <v>0</v>
      </c>
      <c r="K1791" s="24">
        <f>VLOOKUP($G1791, Reference!$A$3:$C$20, 3,FALSE)*I1791</f>
        <v>40</v>
      </c>
      <c r="L1791" s="27">
        <f t="shared" si="54"/>
        <v>32</v>
      </c>
      <c r="M1791" s="27">
        <f t="shared" si="55"/>
        <v>32</v>
      </c>
    </row>
    <row r="1792" spans="1:13" x14ac:dyDescent="0.2">
      <c r="A1792">
        <v>3547</v>
      </c>
      <c r="B1792" s="4">
        <v>43963</v>
      </c>
      <c r="C1792" t="s">
        <v>11</v>
      </c>
      <c r="D1792" t="s">
        <v>15</v>
      </c>
      <c r="E1792" s="2" t="str">
        <f>VLOOKUP('SampleSuperstore - Main Data'!D1792,Reference!$A$26:$B$74,2,FALSE)</f>
        <v>West</v>
      </c>
      <c r="F1792" s="22" t="s">
        <v>23</v>
      </c>
      <c r="G1792" s="22" t="s">
        <v>24</v>
      </c>
      <c r="H1792" s="24">
        <f>VLOOKUP($G1792, Reference!$A$3:$C$20, 2,FALSE)*I1792</f>
        <v>693</v>
      </c>
      <c r="I1792" s="22">
        <v>7</v>
      </c>
      <c r="J1792" s="26" cm="1">
        <f t="array" ref="J1792">IFERROR(_xlfn.IFS(AND(C1792="Corporate", F1792="Technology"), 3%, C1792="Corporate", 1%),0%)</f>
        <v>0</v>
      </c>
      <c r="K1792" s="24">
        <f>VLOOKUP($G1792, Reference!$A$3:$C$20, 3,FALSE)*I1792</f>
        <v>553</v>
      </c>
      <c r="L1792" s="27">
        <f t="shared" si="54"/>
        <v>140</v>
      </c>
      <c r="M1792" s="27">
        <f t="shared" si="55"/>
        <v>140</v>
      </c>
    </row>
    <row r="1793" spans="1:13" x14ac:dyDescent="0.2">
      <c r="A1793">
        <v>3548</v>
      </c>
      <c r="B1793" s="4">
        <v>43963</v>
      </c>
      <c r="C1793" t="s">
        <v>11</v>
      </c>
      <c r="D1793" t="s">
        <v>15</v>
      </c>
      <c r="E1793" s="2" t="str">
        <f>VLOOKUP('SampleSuperstore - Main Data'!D1793,Reference!$A$26:$B$74,2,FALSE)</f>
        <v>West</v>
      </c>
      <c r="F1793" s="22" t="s">
        <v>13</v>
      </c>
      <c r="G1793" s="22" t="s">
        <v>20</v>
      </c>
      <c r="H1793" s="24">
        <f>VLOOKUP($G1793, Reference!$A$3:$C$20, 2,FALSE)*I1793</f>
        <v>85</v>
      </c>
      <c r="I1793" s="22">
        <v>5</v>
      </c>
      <c r="J1793" s="26" cm="1">
        <f t="array" ref="J1793">IFERROR(_xlfn.IFS(AND(C1793="Corporate", F1793="Technology"), 3%, C1793="Corporate", 1%),0%)</f>
        <v>0</v>
      </c>
      <c r="K1793" s="24">
        <f>VLOOKUP($G1793, Reference!$A$3:$C$20, 3,FALSE)*I1793</f>
        <v>50</v>
      </c>
      <c r="L1793" s="27">
        <f t="shared" si="54"/>
        <v>35</v>
      </c>
      <c r="M1793" s="27">
        <f t="shared" si="55"/>
        <v>35</v>
      </c>
    </row>
    <row r="1794" spans="1:13" x14ac:dyDescent="0.2">
      <c r="A1794">
        <v>3549</v>
      </c>
      <c r="B1794" s="4">
        <v>43963</v>
      </c>
      <c r="C1794" t="s">
        <v>11</v>
      </c>
      <c r="D1794" t="s">
        <v>47</v>
      </c>
      <c r="E1794" s="2" t="str">
        <f>VLOOKUP('SampleSuperstore - Main Data'!D1794,Reference!$A$26:$B$74,2,FALSE)</f>
        <v>South</v>
      </c>
      <c r="F1794" s="22" t="s">
        <v>13</v>
      </c>
      <c r="G1794" s="22" t="s">
        <v>35</v>
      </c>
      <c r="H1794" s="24">
        <f>VLOOKUP($G1794, Reference!$A$3:$C$20, 2,FALSE)*I1794</f>
        <v>96</v>
      </c>
      <c r="I1794" s="22">
        <v>4</v>
      </c>
      <c r="J1794" s="26" cm="1">
        <f t="array" ref="J1794">IFERROR(_xlfn.IFS(AND(C1794="Corporate", F1794="Technology"), 3%, C1794="Corporate", 1%),0%)</f>
        <v>0</v>
      </c>
      <c r="K1794" s="24">
        <f>VLOOKUP($G1794, Reference!$A$3:$C$20, 3,FALSE)*I1794</f>
        <v>76</v>
      </c>
      <c r="L1794" s="27">
        <f t="shared" ref="L1794:L1857" si="56">H1794-K1794</f>
        <v>20</v>
      </c>
      <c r="M1794" s="27">
        <f t="shared" ref="M1794:M1857" si="57">H1794*(1-J1794)-K1794</f>
        <v>20</v>
      </c>
    </row>
    <row r="1795" spans="1:13" x14ac:dyDescent="0.2">
      <c r="A1795">
        <v>3550</v>
      </c>
      <c r="B1795" s="4">
        <v>43963</v>
      </c>
      <c r="C1795" t="s">
        <v>11</v>
      </c>
      <c r="D1795" t="s">
        <v>40</v>
      </c>
      <c r="E1795" s="2" t="str">
        <f>VLOOKUP('SampleSuperstore - Main Data'!D1795,Reference!$A$26:$B$74,2,FALSE)</f>
        <v>East</v>
      </c>
      <c r="F1795" s="22" t="s">
        <v>13</v>
      </c>
      <c r="G1795" s="22" t="s">
        <v>26</v>
      </c>
      <c r="H1795" s="24">
        <f>VLOOKUP($G1795, Reference!$A$3:$C$20, 2,FALSE)*I1795</f>
        <v>5</v>
      </c>
      <c r="I1795" s="22">
        <v>2</v>
      </c>
      <c r="J1795" s="26" cm="1">
        <f t="array" ref="J1795">IFERROR(_xlfn.IFS(AND(C1795="Corporate", F1795="Technology"), 3%, C1795="Corporate", 1%),0%)</f>
        <v>0</v>
      </c>
      <c r="K1795" s="24">
        <f>VLOOKUP($G1795, Reference!$A$3:$C$20, 3,FALSE)*I1795</f>
        <v>4</v>
      </c>
      <c r="L1795" s="27">
        <f t="shared" si="56"/>
        <v>1</v>
      </c>
      <c r="M1795" s="27">
        <f t="shared" si="57"/>
        <v>1</v>
      </c>
    </row>
    <row r="1796" spans="1:13" x14ac:dyDescent="0.2">
      <c r="A1796">
        <v>3551</v>
      </c>
      <c r="B1796" s="4">
        <v>43963</v>
      </c>
      <c r="C1796" t="s">
        <v>11</v>
      </c>
      <c r="D1796" t="s">
        <v>15</v>
      </c>
      <c r="E1796" s="2" t="str">
        <f>VLOOKUP('SampleSuperstore - Main Data'!D1796,Reference!$A$26:$B$74,2,FALSE)</f>
        <v>West</v>
      </c>
      <c r="F1796" s="22" t="s">
        <v>23</v>
      </c>
      <c r="G1796" s="22" t="s">
        <v>59</v>
      </c>
      <c r="H1796" s="24">
        <f>VLOOKUP($G1796, Reference!$A$3:$C$20, 2,FALSE)*I1796</f>
        <v>255</v>
      </c>
      <c r="I1796" s="22">
        <v>3</v>
      </c>
      <c r="J1796" s="26" cm="1">
        <f t="array" ref="J1796">IFERROR(_xlfn.IFS(AND(C1796="Corporate", F1796="Technology"), 3%, C1796="Corporate", 1%),0%)</f>
        <v>0</v>
      </c>
      <c r="K1796" s="24">
        <f>VLOOKUP($G1796, Reference!$A$3:$C$20, 3,FALSE)*I1796</f>
        <v>225</v>
      </c>
      <c r="L1796" s="27">
        <f t="shared" si="56"/>
        <v>30</v>
      </c>
      <c r="M1796" s="27">
        <f t="shared" si="57"/>
        <v>30</v>
      </c>
    </row>
    <row r="1797" spans="1:13" x14ac:dyDescent="0.2">
      <c r="A1797">
        <v>3552</v>
      </c>
      <c r="B1797" s="4">
        <v>43963</v>
      </c>
      <c r="C1797" t="s">
        <v>11</v>
      </c>
      <c r="D1797" t="s">
        <v>36</v>
      </c>
      <c r="E1797" s="2" t="str">
        <f>VLOOKUP('SampleSuperstore - Main Data'!D1797,Reference!$A$26:$B$74,2,FALSE)</f>
        <v>East</v>
      </c>
      <c r="F1797" s="22" t="s">
        <v>23</v>
      </c>
      <c r="G1797" s="22" t="s">
        <v>37</v>
      </c>
      <c r="H1797" s="24">
        <f>VLOOKUP($G1797, Reference!$A$3:$C$20, 2,FALSE)*I1797</f>
        <v>54</v>
      </c>
      <c r="I1797" s="22">
        <v>6</v>
      </c>
      <c r="J1797" s="26" cm="1">
        <f t="array" ref="J1797">IFERROR(_xlfn.IFS(AND(C1797="Corporate", F1797="Technology"), 3%, C1797="Corporate", 1%),0%)</f>
        <v>0</v>
      </c>
      <c r="K1797" s="24">
        <f>VLOOKUP($G1797, Reference!$A$3:$C$20, 3,FALSE)*I1797</f>
        <v>30</v>
      </c>
      <c r="L1797" s="27">
        <f t="shared" si="56"/>
        <v>24</v>
      </c>
      <c r="M1797" s="27">
        <f t="shared" si="57"/>
        <v>24</v>
      </c>
    </row>
    <row r="1798" spans="1:13" x14ac:dyDescent="0.2">
      <c r="A1798">
        <v>3553</v>
      </c>
      <c r="B1798" s="4">
        <v>43963</v>
      </c>
      <c r="C1798" t="s">
        <v>11</v>
      </c>
      <c r="D1798" t="s">
        <v>15</v>
      </c>
      <c r="E1798" s="2" t="str">
        <f>VLOOKUP('SampleSuperstore - Main Data'!D1798,Reference!$A$26:$B$74,2,FALSE)</f>
        <v>West</v>
      </c>
      <c r="F1798" s="22" t="s">
        <v>13</v>
      </c>
      <c r="G1798" s="22" t="s">
        <v>26</v>
      </c>
      <c r="H1798" s="24">
        <f>VLOOKUP($G1798, Reference!$A$3:$C$20, 2,FALSE)*I1798</f>
        <v>5</v>
      </c>
      <c r="I1798" s="22">
        <v>2</v>
      </c>
      <c r="J1798" s="26" cm="1">
        <f t="array" ref="J1798">IFERROR(_xlfn.IFS(AND(C1798="Corporate", F1798="Technology"), 3%, C1798="Corporate", 1%),0%)</f>
        <v>0</v>
      </c>
      <c r="K1798" s="24">
        <f>VLOOKUP($G1798, Reference!$A$3:$C$20, 3,FALSE)*I1798</f>
        <v>4</v>
      </c>
      <c r="L1798" s="27">
        <f t="shared" si="56"/>
        <v>1</v>
      </c>
      <c r="M1798" s="27">
        <f t="shared" si="57"/>
        <v>1</v>
      </c>
    </row>
    <row r="1799" spans="1:13" x14ac:dyDescent="0.2">
      <c r="A1799">
        <v>3554</v>
      </c>
      <c r="B1799" s="4">
        <v>43963</v>
      </c>
      <c r="C1799" t="s">
        <v>11</v>
      </c>
      <c r="D1799" t="s">
        <v>36</v>
      </c>
      <c r="E1799" s="2" t="str">
        <f>VLOOKUP('SampleSuperstore - Main Data'!D1799,Reference!$A$26:$B$74,2,FALSE)</f>
        <v>East</v>
      </c>
      <c r="F1799" s="22" t="s">
        <v>13</v>
      </c>
      <c r="G1799" s="22" t="s">
        <v>26</v>
      </c>
      <c r="H1799" s="24">
        <f>VLOOKUP($G1799, Reference!$A$3:$C$20, 2,FALSE)*I1799</f>
        <v>2.5</v>
      </c>
      <c r="I1799" s="22">
        <v>1</v>
      </c>
      <c r="J1799" s="26" cm="1">
        <f t="array" ref="J1799">IFERROR(_xlfn.IFS(AND(C1799="Corporate", F1799="Technology"), 3%, C1799="Corporate", 1%),0%)</f>
        <v>0</v>
      </c>
      <c r="K1799" s="24">
        <f>VLOOKUP($G1799, Reference!$A$3:$C$20, 3,FALSE)*I1799</f>
        <v>2</v>
      </c>
      <c r="L1799" s="27">
        <f t="shared" si="56"/>
        <v>0.5</v>
      </c>
      <c r="M1799" s="27">
        <f t="shared" si="57"/>
        <v>0.5</v>
      </c>
    </row>
    <row r="1800" spans="1:13" x14ac:dyDescent="0.2">
      <c r="A1800">
        <v>3555</v>
      </c>
      <c r="B1800" s="4">
        <v>43963</v>
      </c>
      <c r="C1800" t="s">
        <v>11</v>
      </c>
      <c r="D1800" t="s">
        <v>36</v>
      </c>
      <c r="E1800" s="2" t="str">
        <f>VLOOKUP('SampleSuperstore - Main Data'!D1800,Reference!$A$26:$B$74,2,FALSE)</f>
        <v>East</v>
      </c>
      <c r="F1800" s="22" t="s">
        <v>13</v>
      </c>
      <c r="G1800" s="22" t="s">
        <v>26</v>
      </c>
      <c r="H1800" s="24">
        <f>VLOOKUP($G1800, Reference!$A$3:$C$20, 2,FALSE)*I1800</f>
        <v>5</v>
      </c>
      <c r="I1800" s="22">
        <v>2</v>
      </c>
      <c r="J1800" s="26" cm="1">
        <f t="array" ref="J1800">IFERROR(_xlfn.IFS(AND(C1800="Corporate", F1800="Technology"), 3%, C1800="Corporate", 1%),0%)</f>
        <v>0</v>
      </c>
      <c r="K1800" s="24">
        <f>VLOOKUP($G1800, Reference!$A$3:$C$20, 3,FALSE)*I1800</f>
        <v>4</v>
      </c>
      <c r="L1800" s="27">
        <f t="shared" si="56"/>
        <v>1</v>
      </c>
      <c r="M1800" s="27">
        <f t="shared" si="57"/>
        <v>1</v>
      </c>
    </row>
    <row r="1801" spans="1:13" x14ac:dyDescent="0.2">
      <c r="A1801">
        <v>3558</v>
      </c>
      <c r="B1801" s="4">
        <v>43963</v>
      </c>
      <c r="C1801" t="s">
        <v>11</v>
      </c>
      <c r="D1801" t="s">
        <v>32</v>
      </c>
      <c r="E1801" s="2" t="str">
        <f>VLOOKUP('SampleSuperstore - Main Data'!D1801,Reference!$A$26:$B$74,2,FALSE)</f>
        <v>South</v>
      </c>
      <c r="F1801" s="22" t="s">
        <v>13</v>
      </c>
      <c r="G1801" s="22" t="s">
        <v>26</v>
      </c>
      <c r="H1801" s="24">
        <f>VLOOKUP($G1801, Reference!$A$3:$C$20, 2,FALSE)*I1801</f>
        <v>7.5</v>
      </c>
      <c r="I1801" s="22">
        <v>3</v>
      </c>
      <c r="J1801" s="26" cm="1">
        <f t="array" ref="J1801">IFERROR(_xlfn.IFS(AND(C1801="Corporate", F1801="Technology"), 3%, C1801="Corporate", 1%),0%)</f>
        <v>0</v>
      </c>
      <c r="K1801" s="24">
        <f>VLOOKUP($G1801, Reference!$A$3:$C$20, 3,FALSE)*I1801</f>
        <v>6</v>
      </c>
      <c r="L1801" s="27">
        <f t="shared" si="56"/>
        <v>1.5</v>
      </c>
      <c r="M1801" s="27">
        <f t="shared" si="57"/>
        <v>1.5</v>
      </c>
    </row>
    <row r="1802" spans="1:13" x14ac:dyDescent="0.2">
      <c r="A1802">
        <v>3559</v>
      </c>
      <c r="B1802" s="4">
        <v>43963</v>
      </c>
      <c r="C1802" t="s">
        <v>11</v>
      </c>
      <c r="D1802" t="s">
        <v>15</v>
      </c>
      <c r="E1802" s="2" t="str">
        <f>VLOOKUP('SampleSuperstore - Main Data'!D1802,Reference!$A$26:$B$74,2,FALSE)</f>
        <v>West</v>
      </c>
      <c r="F1802" s="22" t="s">
        <v>13</v>
      </c>
      <c r="G1802" s="22" t="s">
        <v>49</v>
      </c>
      <c r="H1802" s="24">
        <f>VLOOKUP($G1802, Reference!$A$3:$C$20, 2,FALSE)*I1802</f>
        <v>400</v>
      </c>
      <c r="I1802" s="22">
        <v>10</v>
      </c>
      <c r="J1802" s="26" cm="1">
        <f t="array" ref="J1802">IFERROR(_xlfn.IFS(AND(C1802="Corporate", F1802="Technology"), 3%, C1802="Corporate", 1%),0%)</f>
        <v>0</v>
      </c>
      <c r="K1802" s="24">
        <f>VLOOKUP($G1802, Reference!$A$3:$C$20, 3,FALSE)*I1802</f>
        <v>350</v>
      </c>
      <c r="L1802" s="27">
        <f t="shared" si="56"/>
        <v>50</v>
      </c>
      <c r="M1802" s="27">
        <f t="shared" si="57"/>
        <v>50</v>
      </c>
    </row>
    <row r="1803" spans="1:13" x14ac:dyDescent="0.2">
      <c r="A1803">
        <v>3560</v>
      </c>
      <c r="B1803" s="4">
        <v>43963</v>
      </c>
      <c r="C1803" t="s">
        <v>11</v>
      </c>
      <c r="D1803" t="s">
        <v>32</v>
      </c>
      <c r="E1803" s="2" t="str">
        <f>VLOOKUP('SampleSuperstore - Main Data'!D1803,Reference!$A$26:$B$74,2,FALSE)</f>
        <v>South</v>
      </c>
      <c r="F1803" s="22" t="s">
        <v>23</v>
      </c>
      <c r="G1803" s="22" t="s">
        <v>37</v>
      </c>
      <c r="H1803" s="24">
        <f>VLOOKUP($G1803, Reference!$A$3:$C$20, 2,FALSE)*I1803</f>
        <v>27</v>
      </c>
      <c r="I1803" s="22">
        <v>3</v>
      </c>
      <c r="J1803" s="26" cm="1">
        <f t="array" ref="J1803">IFERROR(_xlfn.IFS(AND(C1803="Corporate", F1803="Technology"), 3%, C1803="Corporate", 1%),0%)</f>
        <v>0</v>
      </c>
      <c r="K1803" s="24">
        <f>VLOOKUP($G1803, Reference!$A$3:$C$20, 3,FALSE)*I1803</f>
        <v>15</v>
      </c>
      <c r="L1803" s="27">
        <f t="shared" si="56"/>
        <v>12</v>
      </c>
      <c r="M1803" s="27">
        <f t="shared" si="57"/>
        <v>12</v>
      </c>
    </row>
    <row r="1804" spans="1:13" x14ac:dyDescent="0.2">
      <c r="A1804">
        <v>3561</v>
      </c>
      <c r="B1804" s="4">
        <v>43963</v>
      </c>
      <c r="C1804" t="s">
        <v>11</v>
      </c>
      <c r="D1804" t="s">
        <v>21</v>
      </c>
      <c r="E1804" s="2" t="str">
        <f>VLOOKUP('SampleSuperstore - Main Data'!D1804,Reference!$A$26:$B$74,2,FALSE)</f>
        <v>West</v>
      </c>
      <c r="F1804" s="22" t="s">
        <v>13</v>
      </c>
      <c r="G1804" s="22" t="s">
        <v>20</v>
      </c>
      <c r="H1804" s="24">
        <f>VLOOKUP($G1804, Reference!$A$3:$C$20, 2,FALSE)*I1804</f>
        <v>68</v>
      </c>
      <c r="I1804" s="22">
        <v>4</v>
      </c>
      <c r="J1804" s="26" cm="1">
        <f t="array" ref="J1804">IFERROR(_xlfn.IFS(AND(C1804="Corporate", F1804="Technology"), 3%, C1804="Corporate", 1%),0%)</f>
        <v>0</v>
      </c>
      <c r="K1804" s="24">
        <f>VLOOKUP($G1804, Reference!$A$3:$C$20, 3,FALSE)*I1804</f>
        <v>40</v>
      </c>
      <c r="L1804" s="27">
        <f t="shared" si="56"/>
        <v>28</v>
      </c>
      <c r="M1804" s="27">
        <f t="shared" si="57"/>
        <v>28</v>
      </c>
    </row>
    <row r="1805" spans="1:13" x14ac:dyDescent="0.2">
      <c r="A1805">
        <v>3562</v>
      </c>
      <c r="B1805" s="4">
        <v>43963</v>
      </c>
      <c r="C1805" t="s">
        <v>11</v>
      </c>
      <c r="D1805" t="s">
        <v>64</v>
      </c>
      <c r="E1805" s="2" t="str">
        <f>VLOOKUP('SampleSuperstore - Main Data'!D1805,Reference!$A$26:$B$74,2,FALSE)</f>
        <v>East</v>
      </c>
      <c r="F1805" s="22" t="s">
        <v>13</v>
      </c>
      <c r="G1805" s="22" t="s">
        <v>20</v>
      </c>
      <c r="H1805" s="24">
        <f>VLOOKUP($G1805, Reference!$A$3:$C$20, 2,FALSE)*I1805</f>
        <v>68</v>
      </c>
      <c r="I1805" s="22">
        <v>4</v>
      </c>
      <c r="J1805" s="26" cm="1">
        <f t="array" ref="J1805">IFERROR(_xlfn.IFS(AND(C1805="Corporate", F1805="Technology"), 3%, C1805="Corporate", 1%),0%)</f>
        <v>0</v>
      </c>
      <c r="K1805" s="24">
        <f>VLOOKUP($G1805, Reference!$A$3:$C$20, 3,FALSE)*I1805</f>
        <v>40</v>
      </c>
      <c r="L1805" s="27">
        <f t="shared" si="56"/>
        <v>28</v>
      </c>
      <c r="M1805" s="27">
        <f t="shared" si="57"/>
        <v>28</v>
      </c>
    </row>
    <row r="1806" spans="1:13" x14ac:dyDescent="0.2">
      <c r="A1806">
        <v>3563</v>
      </c>
      <c r="B1806" s="4">
        <v>43963</v>
      </c>
      <c r="C1806" t="s">
        <v>11</v>
      </c>
      <c r="D1806" t="s">
        <v>15</v>
      </c>
      <c r="E1806" s="2" t="str">
        <f>VLOOKUP('SampleSuperstore - Main Data'!D1806,Reference!$A$26:$B$74,2,FALSE)</f>
        <v>West</v>
      </c>
      <c r="F1806" s="22" t="s">
        <v>13</v>
      </c>
      <c r="G1806" s="22" t="s">
        <v>16</v>
      </c>
      <c r="H1806" s="24">
        <f>VLOOKUP($G1806, Reference!$A$3:$C$20, 2,FALSE)*I1806</f>
        <v>171</v>
      </c>
      <c r="I1806" s="22">
        <v>9</v>
      </c>
      <c r="J1806" s="26" cm="1">
        <f t="array" ref="J1806">IFERROR(_xlfn.IFS(AND(C1806="Corporate", F1806="Technology"), 3%, C1806="Corporate", 1%),0%)</f>
        <v>0</v>
      </c>
      <c r="K1806" s="24">
        <f>VLOOKUP($G1806, Reference!$A$3:$C$20, 3,FALSE)*I1806</f>
        <v>90</v>
      </c>
      <c r="L1806" s="27">
        <f t="shared" si="56"/>
        <v>81</v>
      </c>
      <c r="M1806" s="27">
        <f t="shared" si="57"/>
        <v>81</v>
      </c>
    </row>
    <row r="1807" spans="1:13" x14ac:dyDescent="0.2">
      <c r="A1807">
        <v>3564</v>
      </c>
      <c r="B1807" s="4">
        <v>43963</v>
      </c>
      <c r="C1807" t="s">
        <v>11</v>
      </c>
      <c r="D1807" t="s">
        <v>15</v>
      </c>
      <c r="E1807" s="2" t="str">
        <f>VLOOKUP('SampleSuperstore - Main Data'!D1807,Reference!$A$26:$B$74,2,FALSE)</f>
        <v>West</v>
      </c>
      <c r="F1807" s="22" t="s">
        <v>29</v>
      </c>
      <c r="G1807" s="22" t="s">
        <v>50</v>
      </c>
      <c r="H1807" s="24">
        <f>VLOOKUP($G1807, Reference!$A$3:$C$20, 2,FALSE)*I1807</f>
        <v>1592</v>
      </c>
      <c r="I1807" s="22">
        <v>8</v>
      </c>
      <c r="J1807" s="26" cm="1">
        <f t="array" ref="J1807">IFERROR(_xlfn.IFS(AND(C1807="Corporate", F1807="Technology"), 3%, C1807="Corporate", 1%),0%)</f>
        <v>0</v>
      </c>
      <c r="K1807" s="24">
        <f>VLOOKUP($G1807, Reference!$A$3:$C$20, 3,FALSE)*I1807</f>
        <v>1320</v>
      </c>
      <c r="L1807" s="27">
        <f t="shared" si="56"/>
        <v>272</v>
      </c>
      <c r="M1807" s="27">
        <f t="shared" si="57"/>
        <v>272</v>
      </c>
    </row>
    <row r="1808" spans="1:13" x14ac:dyDescent="0.2">
      <c r="A1808">
        <v>3566</v>
      </c>
      <c r="B1808" s="4">
        <v>43964</v>
      </c>
      <c r="C1808" t="s">
        <v>11</v>
      </c>
      <c r="D1808" t="s">
        <v>42</v>
      </c>
      <c r="E1808" s="2" t="str">
        <f>VLOOKUP('SampleSuperstore - Main Data'!D1808,Reference!$A$26:$B$74,2,FALSE)</f>
        <v>East</v>
      </c>
      <c r="F1808" s="22" t="s">
        <v>23</v>
      </c>
      <c r="G1808" s="22" t="s">
        <v>59</v>
      </c>
      <c r="H1808" s="24">
        <f>VLOOKUP($G1808, Reference!$A$3:$C$20, 2,FALSE)*I1808</f>
        <v>255</v>
      </c>
      <c r="I1808" s="22">
        <v>3</v>
      </c>
      <c r="J1808" s="26" cm="1">
        <f t="array" ref="J1808">IFERROR(_xlfn.IFS(AND(C1808="Corporate", F1808="Technology"), 3%, C1808="Corporate", 1%),0%)</f>
        <v>0</v>
      </c>
      <c r="K1808" s="24">
        <f>VLOOKUP($G1808, Reference!$A$3:$C$20, 3,FALSE)*I1808</f>
        <v>225</v>
      </c>
      <c r="L1808" s="27">
        <f t="shared" si="56"/>
        <v>30</v>
      </c>
      <c r="M1808" s="27">
        <f t="shared" si="57"/>
        <v>30</v>
      </c>
    </row>
    <row r="1809" spans="1:13" x14ac:dyDescent="0.2">
      <c r="A1809">
        <v>3567</v>
      </c>
      <c r="B1809" s="4">
        <v>43964</v>
      </c>
      <c r="C1809" t="s">
        <v>11</v>
      </c>
      <c r="D1809" t="s">
        <v>15</v>
      </c>
      <c r="E1809" s="2" t="str">
        <f>VLOOKUP('SampleSuperstore - Main Data'!D1809,Reference!$A$26:$B$74,2,FALSE)</f>
        <v>West</v>
      </c>
      <c r="F1809" s="22" t="s">
        <v>13</v>
      </c>
      <c r="G1809" s="22" t="s">
        <v>49</v>
      </c>
      <c r="H1809" s="24">
        <f>VLOOKUP($G1809, Reference!$A$3:$C$20, 2,FALSE)*I1809</f>
        <v>440</v>
      </c>
      <c r="I1809" s="22">
        <v>11</v>
      </c>
      <c r="J1809" s="26" cm="1">
        <f t="array" ref="J1809">IFERROR(_xlfn.IFS(AND(C1809="Corporate", F1809="Technology"), 3%, C1809="Corporate", 1%),0%)</f>
        <v>0</v>
      </c>
      <c r="K1809" s="24">
        <f>VLOOKUP($G1809, Reference!$A$3:$C$20, 3,FALSE)*I1809</f>
        <v>385</v>
      </c>
      <c r="L1809" s="27">
        <f t="shared" si="56"/>
        <v>55</v>
      </c>
      <c r="M1809" s="27">
        <f t="shared" si="57"/>
        <v>55</v>
      </c>
    </row>
    <row r="1810" spans="1:13" x14ac:dyDescent="0.2">
      <c r="A1810">
        <v>3569</v>
      </c>
      <c r="B1810" s="4">
        <v>43964</v>
      </c>
      <c r="C1810" t="s">
        <v>11</v>
      </c>
      <c r="D1810" t="s">
        <v>21</v>
      </c>
      <c r="E1810" s="2" t="str">
        <f>VLOOKUP('SampleSuperstore - Main Data'!D1810,Reference!$A$26:$B$74,2,FALSE)</f>
        <v>West</v>
      </c>
      <c r="F1810" s="22" t="s">
        <v>13</v>
      </c>
      <c r="G1810" s="22" t="s">
        <v>26</v>
      </c>
      <c r="H1810" s="24">
        <f>VLOOKUP($G1810, Reference!$A$3:$C$20, 2,FALSE)*I1810</f>
        <v>10</v>
      </c>
      <c r="I1810" s="22">
        <v>4</v>
      </c>
      <c r="J1810" s="26" cm="1">
        <f t="array" ref="J1810">IFERROR(_xlfn.IFS(AND(C1810="Corporate", F1810="Technology"), 3%, C1810="Corporate", 1%),0%)</f>
        <v>0</v>
      </c>
      <c r="K1810" s="24">
        <f>VLOOKUP($G1810, Reference!$A$3:$C$20, 3,FALSE)*I1810</f>
        <v>8</v>
      </c>
      <c r="L1810" s="27">
        <f t="shared" si="56"/>
        <v>2</v>
      </c>
      <c r="M1810" s="27">
        <f t="shared" si="57"/>
        <v>2</v>
      </c>
    </row>
    <row r="1811" spans="1:13" x14ac:dyDescent="0.2">
      <c r="A1811">
        <v>3571</v>
      </c>
      <c r="B1811" s="4">
        <v>43964</v>
      </c>
      <c r="C1811" t="s">
        <v>11</v>
      </c>
      <c r="D1811" t="s">
        <v>46</v>
      </c>
      <c r="E1811" s="2" t="str">
        <f>VLOOKUP('SampleSuperstore - Main Data'!D1811,Reference!$A$26:$B$74,2,FALSE)</f>
        <v>Central</v>
      </c>
      <c r="F1811" s="22" t="s">
        <v>29</v>
      </c>
      <c r="G1811" s="22" t="s">
        <v>50</v>
      </c>
      <c r="H1811" s="24">
        <f>VLOOKUP($G1811, Reference!$A$3:$C$20, 2,FALSE)*I1811</f>
        <v>597</v>
      </c>
      <c r="I1811" s="22">
        <v>3</v>
      </c>
      <c r="J1811" s="26" cm="1">
        <f t="array" ref="J1811">IFERROR(_xlfn.IFS(AND(C1811="Corporate", F1811="Technology"), 3%, C1811="Corporate", 1%),0%)</f>
        <v>0</v>
      </c>
      <c r="K1811" s="24">
        <f>VLOOKUP($G1811, Reference!$A$3:$C$20, 3,FALSE)*I1811</f>
        <v>495</v>
      </c>
      <c r="L1811" s="27">
        <f t="shared" si="56"/>
        <v>102</v>
      </c>
      <c r="M1811" s="27">
        <f t="shared" si="57"/>
        <v>102</v>
      </c>
    </row>
    <row r="1812" spans="1:13" x14ac:dyDescent="0.2">
      <c r="A1812">
        <v>3572</v>
      </c>
      <c r="B1812" s="4">
        <v>43964</v>
      </c>
      <c r="C1812" t="s">
        <v>11</v>
      </c>
      <c r="D1812" t="s">
        <v>31</v>
      </c>
      <c r="E1812" s="2" t="str">
        <f>VLOOKUP('SampleSuperstore - Main Data'!D1812,Reference!$A$26:$B$74,2,FALSE)</f>
        <v>Central</v>
      </c>
      <c r="F1812" s="22" t="s">
        <v>29</v>
      </c>
      <c r="G1812" s="22" t="s">
        <v>50</v>
      </c>
      <c r="H1812" s="24">
        <f>VLOOKUP($G1812, Reference!$A$3:$C$20, 2,FALSE)*I1812</f>
        <v>199</v>
      </c>
      <c r="I1812" s="22">
        <v>1</v>
      </c>
      <c r="J1812" s="26" cm="1">
        <f t="array" ref="J1812">IFERROR(_xlfn.IFS(AND(C1812="Corporate", F1812="Technology"), 3%, C1812="Corporate", 1%),0%)</f>
        <v>0</v>
      </c>
      <c r="K1812" s="24">
        <f>VLOOKUP($G1812, Reference!$A$3:$C$20, 3,FALSE)*I1812</f>
        <v>165</v>
      </c>
      <c r="L1812" s="27">
        <f t="shared" si="56"/>
        <v>34</v>
      </c>
      <c r="M1812" s="27">
        <f t="shared" si="57"/>
        <v>34</v>
      </c>
    </row>
    <row r="1813" spans="1:13" x14ac:dyDescent="0.2">
      <c r="A1813">
        <v>3573</v>
      </c>
      <c r="B1813" s="4">
        <v>43964</v>
      </c>
      <c r="C1813" t="s">
        <v>11</v>
      </c>
      <c r="D1813" t="s">
        <v>43</v>
      </c>
      <c r="E1813" s="2" t="str">
        <f>VLOOKUP('SampleSuperstore - Main Data'!D1813,Reference!$A$26:$B$74,2,FALSE)</f>
        <v>West</v>
      </c>
      <c r="F1813" s="22" t="s">
        <v>13</v>
      </c>
      <c r="G1813" s="22" t="s">
        <v>20</v>
      </c>
      <c r="H1813" s="24">
        <f>VLOOKUP($G1813, Reference!$A$3:$C$20, 2,FALSE)*I1813</f>
        <v>51</v>
      </c>
      <c r="I1813" s="22">
        <v>3</v>
      </c>
      <c r="J1813" s="26" cm="1">
        <f t="array" ref="J1813">IFERROR(_xlfn.IFS(AND(C1813="Corporate", F1813="Technology"), 3%, C1813="Corporate", 1%),0%)</f>
        <v>0</v>
      </c>
      <c r="K1813" s="24">
        <f>VLOOKUP($G1813, Reference!$A$3:$C$20, 3,FALSE)*I1813</f>
        <v>30</v>
      </c>
      <c r="L1813" s="27">
        <f t="shared" si="56"/>
        <v>21</v>
      </c>
      <c r="M1813" s="27">
        <f t="shared" si="57"/>
        <v>21</v>
      </c>
    </row>
    <row r="1814" spans="1:13" x14ac:dyDescent="0.2">
      <c r="A1814">
        <v>3576</v>
      </c>
      <c r="B1814" s="4">
        <v>43964</v>
      </c>
      <c r="C1814" t="s">
        <v>11</v>
      </c>
      <c r="D1814" t="s">
        <v>25</v>
      </c>
      <c r="E1814" s="2" t="str">
        <f>VLOOKUP('SampleSuperstore - Main Data'!D1814,Reference!$A$26:$B$74,2,FALSE)</f>
        <v>Central</v>
      </c>
      <c r="F1814" s="22" t="s">
        <v>13</v>
      </c>
      <c r="G1814" s="22" t="s">
        <v>20</v>
      </c>
      <c r="H1814" s="24">
        <f>VLOOKUP($G1814, Reference!$A$3:$C$20, 2,FALSE)*I1814</f>
        <v>34</v>
      </c>
      <c r="I1814" s="22">
        <v>2</v>
      </c>
      <c r="J1814" s="26" cm="1">
        <f t="array" ref="J1814">IFERROR(_xlfn.IFS(AND(C1814="Corporate", F1814="Technology"), 3%, C1814="Corporate", 1%),0%)</f>
        <v>0</v>
      </c>
      <c r="K1814" s="24">
        <f>VLOOKUP($G1814, Reference!$A$3:$C$20, 3,FALSE)*I1814</f>
        <v>20</v>
      </c>
      <c r="L1814" s="27">
        <f t="shared" si="56"/>
        <v>14</v>
      </c>
      <c r="M1814" s="27">
        <f t="shared" si="57"/>
        <v>14</v>
      </c>
    </row>
    <row r="1815" spans="1:13" x14ac:dyDescent="0.2">
      <c r="A1815">
        <v>3579</v>
      </c>
      <c r="B1815" s="4">
        <v>43964</v>
      </c>
      <c r="C1815" t="s">
        <v>11</v>
      </c>
      <c r="D1815" t="s">
        <v>27</v>
      </c>
      <c r="E1815" s="2" t="str">
        <f>VLOOKUP('SampleSuperstore - Main Data'!D1815,Reference!$A$26:$B$74,2,FALSE)</f>
        <v>East</v>
      </c>
      <c r="F1815" s="22" t="s">
        <v>13</v>
      </c>
      <c r="G1815" s="22" t="s">
        <v>26</v>
      </c>
      <c r="H1815" s="24">
        <f>VLOOKUP($G1815, Reference!$A$3:$C$20, 2,FALSE)*I1815</f>
        <v>12.5</v>
      </c>
      <c r="I1815" s="22">
        <v>5</v>
      </c>
      <c r="J1815" s="26" cm="1">
        <f t="array" ref="J1815">IFERROR(_xlfn.IFS(AND(C1815="Corporate", F1815="Technology"), 3%, C1815="Corporate", 1%),0%)</f>
        <v>0</v>
      </c>
      <c r="K1815" s="24">
        <f>VLOOKUP($G1815, Reference!$A$3:$C$20, 3,FALSE)*I1815</f>
        <v>10</v>
      </c>
      <c r="L1815" s="27">
        <f t="shared" si="56"/>
        <v>2.5</v>
      </c>
      <c r="M1815" s="27">
        <f t="shared" si="57"/>
        <v>2.5</v>
      </c>
    </row>
    <row r="1816" spans="1:13" x14ac:dyDescent="0.2">
      <c r="A1816">
        <v>3580</v>
      </c>
      <c r="B1816" s="4">
        <v>43964</v>
      </c>
      <c r="C1816" t="s">
        <v>11</v>
      </c>
      <c r="D1816" t="s">
        <v>36</v>
      </c>
      <c r="E1816" s="2" t="str">
        <f>VLOOKUP('SampleSuperstore - Main Data'!D1816,Reference!$A$26:$B$74,2,FALSE)</f>
        <v>East</v>
      </c>
      <c r="F1816" s="22" t="s">
        <v>13</v>
      </c>
      <c r="G1816" s="22" t="s">
        <v>14</v>
      </c>
      <c r="H1816" s="24">
        <f>VLOOKUP($G1816, Reference!$A$3:$C$20, 2,FALSE)*I1816</f>
        <v>180</v>
      </c>
      <c r="I1816" s="22">
        <v>4</v>
      </c>
      <c r="J1816" s="26" cm="1">
        <f t="array" ref="J1816">IFERROR(_xlfn.IFS(AND(C1816="Corporate", F1816="Technology"), 3%, C1816="Corporate", 1%),0%)</f>
        <v>0</v>
      </c>
      <c r="K1816" s="24">
        <f>VLOOKUP($G1816, Reference!$A$3:$C$20, 3,FALSE)*I1816</f>
        <v>140</v>
      </c>
      <c r="L1816" s="27">
        <f t="shared" si="56"/>
        <v>40</v>
      </c>
      <c r="M1816" s="27">
        <f t="shared" si="57"/>
        <v>40</v>
      </c>
    </row>
    <row r="1817" spans="1:13" x14ac:dyDescent="0.2">
      <c r="A1817">
        <v>3582</v>
      </c>
      <c r="B1817" s="4">
        <v>43964</v>
      </c>
      <c r="C1817" t="s">
        <v>11</v>
      </c>
      <c r="D1817" t="s">
        <v>31</v>
      </c>
      <c r="E1817" s="2" t="str">
        <f>VLOOKUP('SampleSuperstore - Main Data'!D1817,Reference!$A$26:$B$74,2,FALSE)</f>
        <v>Central</v>
      </c>
      <c r="F1817" s="22" t="s">
        <v>13</v>
      </c>
      <c r="G1817" s="22" t="s">
        <v>26</v>
      </c>
      <c r="H1817" s="24">
        <f>VLOOKUP($G1817, Reference!$A$3:$C$20, 2,FALSE)*I1817</f>
        <v>15</v>
      </c>
      <c r="I1817" s="22">
        <v>6</v>
      </c>
      <c r="J1817" s="26" cm="1">
        <f t="array" ref="J1817">IFERROR(_xlfn.IFS(AND(C1817="Corporate", F1817="Technology"), 3%, C1817="Corporate", 1%),0%)</f>
        <v>0</v>
      </c>
      <c r="K1817" s="24">
        <f>VLOOKUP($G1817, Reference!$A$3:$C$20, 3,FALSE)*I1817</f>
        <v>12</v>
      </c>
      <c r="L1817" s="27">
        <f t="shared" si="56"/>
        <v>3</v>
      </c>
      <c r="M1817" s="27">
        <f t="shared" si="57"/>
        <v>3</v>
      </c>
    </row>
    <row r="1818" spans="1:13" x14ac:dyDescent="0.2">
      <c r="A1818">
        <v>3583</v>
      </c>
      <c r="B1818" s="4">
        <v>43964</v>
      </c>
      <c r="C1818" t="s">
        <v>11</v>
      </c>
      <c r="D1818" t="s">
        <v>25</v>
      </c>
      <c r="E1818" s="2" t="str">
        <f>VLOOKUP('SampleSuperstore - Main Data'!D1818,Reference!$A$26:$B$74,2,FALSE)</f>
        <v>Central</v>
      </c>
      <c r="F1818" s="22" t="s">
        <v>13</v>
      </c>
      <c r="G1818" s="22" t="s">
        <v>16</v>
      </c>
      <c r="H1818" s="24">
        <f>VLOOKUP($G1818, Reference!$A$3:$C$20, 2,FALSE)*I1818</f>
        <v>38</v>
      </c>
      <c r="I1818" s="22">
        <v>2</v>
      </c>
      <c r="J1818" s="26" cm="1">
        <f t="array" ref="J1818">IFERROR(_xlfn.IFS(AND(C1818="Corporate", F1818="Technology"), 3%, C1818="Corporate", 1%),0%)</f>
        <v>0</v>
      </c>
      <c r="K1818" s="24">
        <f>VLOOKUP($G1818, Reference!$A$3:$C$20, 3,FALSE)*I1818</f>
        <v>20</v>
      </c>
      <c r="L1818" s="27">
        <f t="shared" si="56"/>
        <v>18</v>
      </c>
      <c r="M1818" s="27">
        <f t="shared" si="57"/>
        <v>18</v>
      </c>
    </row>
    <row r="1819" spans="1:13" x14ac:dyDescent="0.2">
      <c r="A1819">
        <v>3594</v>
      </c>
      <c r="B1819" s="4">
        <v>43965</v>
      </c>
      <c r="C1819" t="s">
        <v>11</v>
      </c>
      <c r="D1819" t="s">
        <v>15</v>
      </c>
      <c r="E1819" s="2" t="str">
        <f>VLOOKUP('SampleSuperstore - Main Data'!D1819,Reference!$A$26:$B$74,2,FALSE)</f>
        <v>West</v>
      </c>
      <c r="F1819" s="22" t="s">
        <v>13</v>
      </c>
      <c r="G1819" s="22" t="s">
        <v>20</v>
      </c>
      <c r="H1819" s="24">
        <f>VLOOKUP($G1819, Reference!$A$3:$C$20, 2,FALSE)*I1819</f>
        <v>136</v>
      </c>
      <c r="I1819" s="22">
        <v>8</v>
      </c>
      <c r="J1819" s="26" cm="1">
        <f t="array" ref="J1819">IFERROR(_xlfn.IFS(AND(C1819="Corporate", F1819="Technology"), 3%, C1819="Corporate", 1%),0%)</f>
        <v>0</v>
      </c>
      <c r="K1819" s="24">
        <f>VLOOKUP($G1819, Reference!$A$3:$C$20, 3,FALSE)*I1819</f>
        <v>80</v>
      </c>
      <c r="L1819" s="27">
        <f t="shared" si="56"/>
        <v>56</v>
      </c>
      <c r="M1819" s="27">
        <f t="shared" si="57"/>
        <v>56</v>
      </c>
    </row>
    <row r="1820" spans="1:13" x14ac:dyDescent="0.2">
      <c r="A1820">
        <v>3595</v>
      </c>
      <c r="B1820" s="4">
        <v>43965</v>
      </c>
      <c r="C1820" t="s">
        <v>11</v>
      </c>
      <c r="D1820" t="s">
        <v>15</v>
      </c>
      <c r="E1820" s="2" t="str">
        <f>VLOOKUP('SampleSuperstore - Main Data'!D1820,Reference!$A$26:$B$74,2,FALSE)</f>
        <v>West</v>
      </c>
      <c r="F1820" s="22" t="s">
        <v>13</v>
      </c>
      <c r="G1820" s="22" t="s">
        <v>16</v>
      </c>
      <c r="H1820" s="24">
        <f>VLOOKUP($G1820, Reference!$A$3:$C$20, 2,FALSE)*I1820</f>
        <v>133</v>
      </c>
      <c r="I1820" s="22">
        <v>7</v>
      </c>
      <c r="J1820" s="26" cm="1">
        <f t="array" ref="J1820">IFERROR(_xlfn.IFS(AND(C1820="Corporate", F1820="Technology"), 3%, C1820="Corporate", 1%),0%)</f>
        <v>0</v>
      </c>
      <c r="K1820" s="24">
        <f>VLOOKUP($G1820, Reference!$A$3:$C$20, 3,FALSE)*I1820</f>
        <v>70</v>
      </c>
      <c r="L1820" s="27">
        <f t="shared" si="56"/>
        <v>63</v>
      </c>
      <c r="M1820" s="27">
        <f t="shared" si="57"/>
        <v>63</v>
      </c>
    </row>
    <row r="1821" spans="1:13" x14ac:dyDescent="0.2">
      <c r="A1821">
        <v>3596</v>
      </c>
      <c r="B1821" s="4">
        <v>43965</v>
      </c>
      <c r="C1821" t="s">
        <v>11</v>
      </c>
      <c r="D1821" t="s">
        <v>34</v>
      </c>
      <c r="E1821" s="2" t="str">
        <f>VLOOKUP('SampleSuperstore - Main Data'!D1821,Reference!$A$26:$B$74,2,FALSE)</f>
        <v>South</v>
      </c>
      <c r="F1821" s="22" t="s">
        <v>13</v>
      </c>
      <c r="G1821" s="22" t="s">
        <v>41</v>
      </c>
      <c r="H1821" s="24">
        <f>VLOOKUP($G1821, Reference!$A$3:$C$20, 2,FALSE)*I1821</f>
        <v>9</v>
      </c>
      <c r="I1821" s="22">
        <v>3</v>
      </c>
      <c r="J1821" s="26" cm="1">
        <f t="array" ref="J1821">IFERROR(_xlfn.IFS(AND(C1821="Corporate", F1821="Technology"), 3%, C1821="Corporate", 1%),0%)</f>
        <v>0</v>
      </c>
      <c r="K1821" s="24">
        <f>VLOOKUP($G1821, Reference!$A$3:$C$20, 3,FALSE)*I1821</f>
        <v>6</v>
      </c>
      <c r="L1821" s="27">
        <f t="shared" si="56"/>
        <v>3</v>
      </c>
      <c r="M1821" s="27">
        <f t="shared" si="57"/>
        <v>3</v>
      </c>
    </row>
    <row r="1822" spans="1:13" x14ac:dyDescent="0.2">
      <c r="A1822">
        <v>3598</v>
      </c>
      <c r="B1822" s="4">
        <v>43965</v>
      </c>
      <c r="C1822" t="s">
        <v>11</v>
      </c>
      <c r="D1822" t="s">
        <v>46</v>
      </c>
      <c r="E1822" s="2" t="str">
        <f>VLOOKUP('SampleSuperstore - Main Data'!D1822,Reference!$A$26:$B$74,2,FALSE)</f>
        <v>Central</v>
      </c>
      <c r="F1822" s="22" t="s">
        <v>29</v>
      </c>
      <c r="G1822" s="22" t="s">
        <v>50</v>
      </c>
      <c r="H1822" s="24">
        <f>VLOOKUP($G1822, Reference!$A$3:$C$20, 2,FALSE)*I1822</f>
        <v>597</v>
      </c>
      <c r="I1822" s="22">
        <v>3</v>
      </c>
      <c r="J1822" s="26" cm="1">
        <f t="array" ref="J1822">IFERROR(_xlfn.IFS(AND(C1822="Corporate", F1822="Technology"), 3%, C1822="Corporate", 1%),0%)</f>
        <v>0</v>
      </c>
      <c r="K1822" s="24">
        <f>VLOOKUP($G1822, Reference!$A$3:$C$20, 3,FALSE)*I1822</f>
        <v>495</v>
      </c>
      <c r="L1822" s="27">
        <f t="shared" si="56"/>
        <v>102</v>
      </c>
      <c r="M1822" s="27">
        <f t="shared" si="57"/>
        <v>102</v>
      </c>
    </row>
    <row r="1823" spans="1:13" x14ac:dyDescent="0.2">
      <c r="A1823">
        <v>3599</v>
      </c>
      <c r="B1823" s="4">
        <v>43965</v>
      </c>
      <c r="C1823" t="s">
        <v>11</v>
      </c>
      <c r="D1823" t="s">
        <v>19</v>
      </c>
      <c r="E1823" s="2" t="str">
        <f>VLOOKUP('SampleSuperstore - Main Data'!D1823,Reference!$A$26:$B$74,2,FALSE)</f>
        <v>East</v>
      </c>
      <c r="F1823" s="22" t="s">
        <v>13</v>
      </c>
      <c r="G1823" s="22" t="s">
        <v>20</v>
      </c>
      <c r="H1823" s="24">
        <f>VLOOKUP($G1823, Reference!$A$3:$C$20, 2,FALSE)*I1823</f>
        <v>51</v>
      </c>
      <c r="I1823" s="22">
        <v>3</v>
      </c>
      <c r="J1823" s="26" cm="1">
        <f t="array" ref="J1823">IFERROR(_xlfn.IFS(AND(C1823="Corporate", F1823="Technology"), 3%, C1823="Corporate", 1%),0%)</f>
        <v>0</v>
      </c>
      <c r="K1823" s="24">
        <f>VLOOKUP($G1823, Reference!$A$3:$C$20, 3,FALSE)*I1823</f>
        <v>30</v>
      </c>
      <c r="L1823" s="27">
        <f t="shared" si="56"/>
        <v>21</v>
      </c>
      <c r="M1823" s="27">
        <f t="shared" si="57"/>
        <v>21</v>
      </c>
    </row>
    <row r="1824" spans="1:13" x14ac:dyDescent="0.2">
      <c r="A1824">
        <v>3602</v>
      </c>
      <c r="B1824" s="4">
        <v>43965</v>
      </c>
      <c r="C1824" t="s">
        <v>11</v>
      </c>
      <c r="D1824" t="s">
        <v>40</v>
      </c>
      <c r="E1824" s="2" t="str">
        <f>VLOOKUP('SampleSuperstore - Main Data'!D1824,Reference!$A$26:$B$74,2,FALSE)</f>
        <v>East</v>
      </c>
      <c r="F1824" s="22" t="s">
        <v>23</v>
      </c>
      <c r="G1824" s="22" t="s">
        <v>37</v>
      </c>
      <c r="H1824" s="24">
        <f>VLOOKUP($G1824, Reference!$A$3:$C$20, 2,FALSE)*I1824</f>
        <v>18</v>
      </c>
      <c r="I1824" s="22">
        <v>2</v>
      </c>
      <c r="J1824" s="26" cm="1">
        <f t="array" ref="J1824">IFERROR(_xlfn.IFS(AND(C1824="Corporate", F1824="Technology"), 3%, C1824="Corporate", 1%),0%)</f>
        <v>0</v>
      </c>
      <c r="K1824" s="24">
        <f>VLOOKUP($G1824, Reference!$A$3:$C$20, 3,FALSE)*I1824</f>
        <v>10</v>
      </c>
      <c r="L1824" s="27">
        <f t="shared" si="56"/>
        <v>8</v>
      </c>
      <c r="M1824" s="27">
        <f t="shared" si="57"/>
        <v>8</v>
      </c>
    </row>
    <row r="1825" spans="1:13" x14ac:dyDescent="0.2">
      <c r="A1825">
        <v>3603</v>
      </c>
      <c r="B1825" s="4">
        <v>43965</v>
      </c>
      <c r="C1825" t="s">
        <v>11</v>
      </c>
      <c r="D1825" t="s">
        <v>15</v>
      </c>
      <c r="E1825" s="2" t="str">
        <f>VLOOKUP('SampleSuperstore - Main Data'!D1825,Reference!$A$26:$B$74,2,FALSE)</f>
        <v>West</v>
      </c>
      <c r="F1825" s="22" t="s">
        <v>13</v>
      </c>
      <c r="G1825" s="22" t="s">
        <v>35</v>
      </c>
      <c r="H1825" s="24">
        <f>VLOOKUP($G1825, Reference!$A$3:$C$20, 2,FALSE)*I1825</f>
        <v>48</v>
      </c>
      <c r="I1825" s="22">
        <v>2</v>
      </c>
      <c r="J1825" s="26" cm="1">
        <f t="array" ref="J1825">IFERROR(_xlfn.IFS(AND(C1825="Corporate", F1825="Technology"), 3%, C1825="Corporate", 1%),0%)</f>
        <v>0</v>
      </c>
      <c r="K1825" s="24">
        <f>VLOOKUP($G1825, Reference!$A$3:$C$20, 3,FALSE)*I1825</f>
        <v>38</v>
      </c>
      <c r="L1825" s="27">
        <f t="shared" si="56"/>
        <v>10</v>
      </c>
      <c r="M1825" s="27">
        <f t="shared" si="57"/>
        <v>10</v>
      </c>
    </row>
    <row r="1826" spans="1:13" x14ac:dyDescent="0.2">
      <c r="A1826">
        <v>3604</v>
      </c>
      <c r="B1826" s="4">
        <v>43965</v>
      </c>
      <c r="C1826" t="s">
        <v>11</v>
      </c>
      <c r="D1826" t="s">
        <v>22</v>
      </c>
      <c r="E1826" s="2" t="str">
        <f>VLOOKUP('SampleSuperstore - Main Data'!D1826,Reference!$A$26:$B$74,2,FALSE)</f>
        <v>West</v>
      </c>
      <c r="F1826" s="22" t="s">
        <v>13</v>
      </c>
      <c r="G1826" s="22" t="s">
        <v>20</v>
      </c>
      <c r="H1826" s="24">
        <f>VLOOKUP($G1826, Reference!$A$3:$C$20, 2,FALSE)*I1826</f>
        <v>17</v>
      </c>
      <c r="I1826" s="22">
        <v>1</v>
      </c>
      <c r="J1826" s="26" cm="1">
        <f t="array" ref="J1826">IFERROR(_xlfn.IFS(AND(C1826="Corporate", F1826="Technology"), 3%, C1826="Corporate", 1%),0%)</f>
        <v>0</v>
      </c>
      <c r="K1826" s="24">
        <f>VLOOKUP($G1826, Reference!$A$3:$C$20, 3,FALSE)*I1826</f>
        <v>10</v>
      </c>
      <c r="L1826" s="27">
        <f t="shared" si="56"/>
        <v>7</v>
      </c>
      <c r="M1826" s="27">
        <f t="shared" si="57"/>
        <v>7</v>
      </c>
    </row>
    <row r="1827" spans="1:13" x14ac:dyDescent="0.2">
      <c r="A1827">
        <v>3605</v>
      </c>
      <c r="B1827" s="4">
        <v>43965</v>
      </c>
      <c r="C1827" t="s">
        <v>11</v>
      </c>
      <c r="D1827" t="s">
        <v>52</v>
      </c>
      <c r="E1827" s="2" t="str">
        <f>VLOOKUP('SampleSuperstore - Main Data'!D1827,Reference!$A$26:$B$74,2,FALSE)</f>
        <v>East</v>
      </c>
      <c r="F1827" s="22" t="s">
        <v>13</v>
      </c>
      <c r="G1827" s="22" t="s">
        <v>20</v>
      </c>
      <c r="H1827" s="24">
        <f>VLOOKUP($G1827, Reference!$A$3:$C$20, 2,FALSE)*I1827</f>
        <v>17</v>
      </c>
      <c r="I1827" s="22">
        <v>1</v>
      </c>
      <c r="J1827" s="26" cm="1">
        <f t="array" ref="J1827">IFERROR(_xlfn.IFS(AND(C1827="Corporate", F1827="Technology"), 3%, C1827="Corporate", 1%),0%)</f>
        <v>0</v>
      </c>
      <c r="K1827" s="24">
        <f>VLOOKUP($G1827, Reference!$A$3:$C$20, 3,FALSE)*I1827</f>
        <v>10</v>
      </c>
      <c r="L1827" s="27">
        <f t="shared" si="56"/>
        <v>7</v>
      </c>
      <c r="M1827" s="27">
        <f t="shared" si="57"/>
        <v>7</v>
      </c>
    </row>
    <row r="1828" spans="1:13" x14ac:dyDescent="0.2">
      <c r="A1828">
        <v>3606</v>
      </c>
      <c r="B1828" s="4">
        <v>43965</v>
      </c>
      <c r="C1828" t="s">
        <v>11</v>
      </c>
      <c r="D1828" t="s">
        <v>46</v>
      </c>
      <c r="E1828" s="2" t="str">
        <f>VLOOKUP('SampleSuperstore - Main Data'!D1828,Reference!$A$26:$B$74,2,FALSE)</f>
        <v>Central</v>
      </c>
      <c r="F1828" s="22" t="s">
        <v>13</v>
      </c>
      <c r="G1828" s="22" t="s">
        <v>49</v>
      </c>
      <c r="H1828" s="24">
        <f>VLOOKUP($G1828, Reference!$A$3:$C$20, 2,FALSE)*I1828</f>
        <v>80</v>
      </c>
      <c r="I1828" s="22">
        <v>2</v>
      </c>
      <c r="J1828" s="26" cm="1">
        <f t="array" ref="J1828">IFERROR(_xlfn.IFS(AND(C1828="Corporate", F1828="Technology"), 3%, C1828="Corporate", 1%),0%)</f>
        <v>0</v>
      </c>
      <c r="K1828" s="24">
        <f>VLOOKUP($G1828, Reference!$A$3:$C$20, 3,FALSE)*I1828</f>
        <v>70</v>
      </c>
      <c r="L1828" s="27">
        <f t="shared" si="56"/>
        <v>10</v>
      </c>
      <c r="M1828" s="27">
        <f t="shared" si="57"/>
        <v>10</v>
      </c>
    </row>
    <row r="1829" spans="1:13" x14ac:dyDescent="0.2">
      <c r="A1829">
        <v>3608</v>
      </c>
      <c r="B1829" s="4">
        <v>43965</v>
      </c>
      <c r="C1829" t="s">
        <v>11</v>
      </c>
      <c r="D1829" t="s">
        <v>21</v>
      </c>
      <c r="E1829" s="2" t="str">
        <f>VLOOKUP('SampleSuperstore - Main Data'!D1829,Reference!$A$26:$B$74,2,FALSE)</f>
        <v>West</v>
      </c>
      <c r="F1829" s="22" t="s">
        <v>23</v>
      </c>
      <c r="G1829" s="22" t="s">
        <v>38</v>
      </c>
      <c r="H1829" s="24">
        <f>VLOOKUP($G1829, Reference!$A$3:$C$20, 2,FALSE)*I1829</f>
        <v>240</v>
      </c>
      <c r="I1829" s="22">
        <v>3</v>
      </c>
      <c r="J1829" s="26" cm="1">
        <f t="array" ref="J1829">IFERROR(_xlfn.IFS(AND(C1829="Corporate", F1829="Technology"), 3%, C1829="Corporate", 1%),0%)</f>
        <v>0</v>
      </c>
      <c r="K1829" s="24">
        <f>VLOOKUP($G1829, Reference!$A$3:$C$20, 3,FALSE)*I1829</f>
        <v>195</v>
      </c>
      <c r="L1829" s="27">
        <f t="shared" si="56"/>
        <v>45</v>
      </c>
      <c r="M1829" s="27">
        <f t="shared" si="57"/>
        <v>45</v>
      </c>
    </row>
    <row r="1830" spans="1:13" x14ac:dyDescent="0.2">
      <c r="A1830">
        <v>3609</v>
      </c>
      <c r="B1830" s="4">
        <v>43965</v>
      </c>
      <c r="C1830" t="s">
        <v>11</v>
      </c>
      <c r="D1830" t="s">
        <v>15</v>
      </c>
      <c r="E1830" s="2" t="str">
        <f>VLOOKUP('SampleSuperstore - Main Data'!D1830,Reference!$A$26:$B$74,2,FALSE)</f>
        <v>West</v>
      </c>
      <c r="F1830" s="22" t="s">
        <v>13</v>
      </c>
      <c r="G1830" s="22" t="s">
        <v>53</v>
      </c>
      <c r="H1830" s="24">
        <f>VLOOKUP($G1830, Reference!$A$3:$C$20, 2,FALSE)*I1830</f>
        <v>36</v>
      </c>
      <c r="I1830" s="22">
        <v>3</v>
      </c>
      <c r="J1830" s="26" cm="1">
        <f t="array" ref="J1830">IFERROR(_xlfn.IFS(AND(C1830="Corporate", F1830="Technology"), 3%, C1830="Corporate", 1%),0%)</f>
        <v>0</v>
      </c>
      <c r="K1830" s="24">
        <f>VLOOKUP($G1830, Reference!$A$3:$C$20, 3,FALSE)*I1830</f>
        <v>27</v>
      </c>
      <c r="L1830" s="27">
        <f t="shared" si="56"/>
        <v>9</v>
      </c>
      <c r="M1830" s="27">
        <f t="shared" si="57"/>
        <v>9</v>
      </c>
    </row>
    <row r="1831" spans="1:13" x14ac:dyDescent="0.2">
      <c r="A1831">
        <v>3610</v>
      </c>
      <c r="B1831" s="4">
        <v>43965</v>
      </c>
      <c r="C1831" t="s">
        <v>11</v>
      </c>
      <c r="D1831" t="s">
        <v>44</v>
      </c>
      <c r="E1831" s="2" t="str">
        <f>VLOOKUP('SampleSuperstore - Main Data'!D1831,Reference!$A$26:$B$74,2,FALSE)</f>
        <v>South</v>
      </c>
      <c r="F1831" s="22" t="s">
        <v>13</v>
      </c>
      <c r="G1831" s="22" t="s">
        <v>14</v>
      </c>
      <c r="H1831" s="24">
        <f>VLOOKUP($G1831, Reference!$A$3:$C$20, 2,FALSE)*I1831</f>
        <v>180</v>
      </c>
      <c r="I1831" s="22">
        <v>4</v>
      </c>
      <c r="J1831" s="26" cm="1">
        <f t="array" ref="J1831">IFERROR(_xlfn.IFS(AND(C1831="Corporate", F1831="Technology"), 3%, C1831="Corporate", 1%),0%)</f>
        <v>0</v>
      </c>
      <c r="K1831" s="24">
        <f>VLOOKUP($G1831, Reference!$A$3:$C$20, 3,FALSE)*I1831</f>
        <v>140</v>
      </c>
      <c r="L1831" s="27">
        <f t="shared" si="56"/>
        <v>40</v>
      </c>
      <c r="M1831" s="27">
        <f t="shared" si="57"/>
        <v>40</v>
      </c>
    </row>
    <row r="1832" spans="1:13" x14ac:dyDescent="0.2">
      <c r="A1832">
        <v>3612</v>
      </c>
      <c r="B1832" s="4">
        <v>43965</v>
      </c>
      <c r="C1832" t="s">
        <v>11</v>
      </c>
      <c r="D1832" t="s">
        <v>67</v>
      </c>
      <c r="E1832" s="2" t="str">
        <f>VLOOKUP('SampleSuperstore - Main Data'!D1832,Reference!$A$26:$B$74,2,FALSE)</f>
        <v>West</v>
      </c>
      <c r="F1832" s="22" t="s">
        <v>23</v>
      </c>
      <c r="G1832" s="22" t="s">
        <v>37</v>
      </c>
      <c r="H1832" s="24">
        <f>VLOOKUP($G1832, Reference!$A$3:$C$20, 2,FALSE)*I1832</f>
        <v>18</v>
      </c>
      <c r="I1832" s="22">
        <v>2</v>
      </c>
      <c r="J1832" s="26" cm="1">
        <f t="array" ref="J1832">IFERROR(_xlfn.IFS(AND(C1832="Corporate", F1832="Technology"), 3%, C1832="Corporate", 1%),0%)</f>
        <v>0</v>
      </c>
      <c r="K1832" s="24">
        <f>VLOOKUP($G1832, Reference!$A$3:$C$20, 3,FALSE)*I1832</f>
        <v>10</v>
      </c>
      <c r="L1832" s="27">
        <f t="shared" si="56"/>
        <v>8</v>
      </c>
      <c r="M1832" s="27">
        <f t="shared" si="57"/>
        <v>8</v>
      </c>
    </row>
    <row r="1833" spans="1:13" x14ac:dyDescent="0.2">
      <c r="A1833">
        <v>3613</v>
      </c>
      <c r="B1833" s="4">
        <v>43965</v>
      </c>
      <c r="C1833" t="s">
        <v>11</v>
      </c>
      <c r="D1833" t="s">
        <v>25</v>
      </c>
      <c r="E1833" s="2" t="str">
        <f>VLOOKUP('SampleSuperstore - Main Data'!D1833,Reference!$A$26:$B$74,2,FALSE)</f>
        <v>Central</v>
      </c>
      <c r="F1833" s="22" t="s">
        <v>13</v>
      </c>
      <c r="G1833" s="22" t="s">
        <v>16</v>
      </c>
      <c r="H1833" s="24">
        <f>VLOOKUP($G1833, Reference!$A$3:$C$20, 2,FALSE)*I1833</f>
        <v>19</v>
      </c>
      <c r="I1833" s="22">
        <v>1</v>
      </c>
      <c r="J1833" s="26" cm="1">
        <f t="array" ref="J1833">IFERROR(_xlfn.IFS(AND(C1833="Corporate", F1833="Technology"), 3%, C1833="Corporate", 1%),0%)</f>
        <v>0</v>
      </c>
      <c r="K1833" s="24">
        <f>VLOOKUP($G1833, Reference!$A$3:$C$20, 3,FALSE)*I1833</f>
        <v>10</v>
      </c>
      <c r="L1833" s="27">
        <f t="shared" si="56"/>
        <v>9</v>
      </c>
      <c r="M1833" s="27">
        <f t="shared" si="57"/>
        <v>9</v>
      </c>
    </row>
    <row r="1834" spans="1:13" x14ac:dyDescent="0.2">
      <c r="A1834">
        <v>3614</v>
      </c>
      <c r="B1834" s="4">
        <v>43965</v>
      </c>
      <c r="C1834" t="s">
        <v>11</v>
      </c>
      <c r="D1834" t="s">
        <v>71</v>
      </c>
      <c r="E1834" s="2" t="str">
        <f>VLOOKUP('SampleSuperstore - Main Data'!D1834,Reference!$A$26:$B$74,2,FALSE)</f>
        <v>Central</v>
      </c>
      <c r="F1834" s="22" t="s">
        <v>13</v>
      </c>
      <c r="G1834" s="22" t="s">
        <v>16</v>
      </c>
      <c r="H1834" s="24">
        <f>VLOOKUP($G1834, Reference!$A$3:$C$20, 2,FALSE)*I1834</f>
        <v>95</v>
      </c>
      <c r="I1834" s="22">
        <v>5</v>
      </c>
      <c r="J1834" s="26" cm="1">
        <f t="array" ref="J1834">IFERROR(_xlfn.IFS(AND(C1834="Corporate", F1834="Technology"), 3%, C1834="Corporate", 1%),0%)</f>
        <v>0</v>
      </c>
      <c r="K1834" s="24">
        <f>VLOOKUP($G1834, Reference!$A$3:$C$20, 3,FALSE)*I1834</f>
        <v>50</v>
      </c>
      <c r="L1834" s="27">
        <f t="shared" si="56"/>
        <v>45</v>
      </c>
      <c r="M1834" s="27">
        <f t="shared" si="57"/>
        <v>45</v>
      </c>
    </row>
    <row r="1835" spans="1:13" x14ac:dyDescent="0.2">
      <c r="A1835">
        <v>3615</v>
      </c>
      <c r="B1835" s="4">
        <v>43965</v>
      </c>
      <c r="C1835" t="s">
        <v>11</v>
      </c>
      <c r="D1835" t="s">
        <v>19</v>
      </c>
      <c r="E1835" s="2" t="str">
        <f>VLOOKUP('SampleSuperstore - Main Data'!D1835,Reference!$A$26:$B$74,2,FALSE)</f>
        <v>East</v>
      </c>
      <c r="F1835" s="22" t="s">
        <v>13</v>
      </c>
      <c r="G1835" s="22" t="s">
        <v>26</v>
      </c>
      <c r="H1835" s="24">
        <f>VLOOKUP($G1835, Reference!$A$3:$C$20, 2,FALSE)*I1835</f>
        <v>15</v>
      </c>
      <c r="I1835" s="22">
        <v>6</v>
      </c>
      <c r="J1835" s="26" cm="1">
        <f t="array" ref="J1835">IFERROR(_xlfn.IFS(AND(C1835="Corporate", F1835="Technology"), 3%, C1835="Corporate", 1%),0%)</f>
        <v>0</v>
      </c>
      <c r="K1835" s="24">
        <f>VLOOKUP($G1835, Reference!$A$3:$C$20, 3,FALSE)*I1835</f>
        <v>12</v>
      </c>
      <c r="L1835" s="27">
        <f t="shared" si="56"/>
        <v>3</v>
      </c>
      <c r="M1835" s="27">
        <f t="shared" si="57"/>
        <v>3</v>
      </c>
    </row>
    <row r="1836" spans="1:13" x14ac:dyDescent="0.2">
      <c r="A1836">
        <v>3616</v>
      </c>
      <c r="B1836" s="4">
        <v>43965</v>
      </c>
      <c r="C1836" t="s">
        <v>11</v>
      </c>
      <c r="D1836" t="s">
        <v>19</v>
      </c>
      <c r="E1836" s="2" t="str">
        <f>VLOOKUP('SampleSuperstore - Main Data'!D1836,Reference!$A$26:$B$74,2,FALSE)</f>
        <v>East</v>
      </c>
      <c r="F1836" s="22" t="s">
        <v>29</v>
      </c>
      <c r="G1836" s="22" t="s">
        <v>30</v>
      </c>
      <c r="H1836" s="24">
        <f>VLOOKUP($G1836, Reference!$A$3:$C$20, 2,FALSE)*I1836</f>
        <v>900</v>
      </c>
      <c r="I1836" s="22">
        <v>2</v>
      </c>
      <c r="J1836" s="26" cm="1">
        <f t="array" ref="J1836">IFERROR(_xlfn.IFS(AND(C1836="Corporate", F1836="Technology"), 3%, C1836="Corporate", 1%),0%)</f>
        <v>0</v>
      </c>
      <c r="K1836" s="24">
        <f>VLOOKUP($G1836, Reference!$A$3:$C$20, 3,FALSE)*I1836</f>
        <v>800</v>
      </c>
      <c r="L1836" s="27">
        <f t="shared" si="56"/>
        <v>100</v>
      </c>
      <c r="M1836" s="27">
        <f t="shared" si="57"/>
        <v>100</v>
      </c>
    </row>
    <row r="1837" spans="1:13" x14ac:dyDescent="0.2">
      <c r="A1837">
        <v>3617</v>
      </c>
      <c r="B1837" s="4">
        <v>43965</v>
      </c>
      <c r="C1837" t="s">
        <v>11</v>
      </c>
      <c r="D1837" t="s">
        <v>57</v>
      </c>
      <c r="E1837" s="2" t="str">
        <f>VLOOKUP('SampleSuperstore - Main Data'!D1837,Reference!$A$26:$B$74,2,FALSE)</f>
        <v>South</v>
      </c>
      <c r="F1837" s="22" t="s">
        <v>29</v>
      </c>
      <c r="G1837" s="22" t="s">
        <v>33</v>
      </c>
      <c r="H1837" s="24">
        <f>VLOOKUP($G1837, Reference!$A$3:$C$20, 2,FALSE)*I1837</f>
        <v>10</v>
      </c>
      <c r="I1837" s="22">
        <v>2</v>
      </c>
      <c r="J1837" s="26" cm="1">
        <f t="array" ref="J1837">IFERROR(_xlfn.IFS(AND(C1837="Corporate", F1837="Technology"), 3%, C1837="Corporate", 1%),0%)</f>
        <v>0</v>
      </c>
      <c r="K1837" s="24">
        <f>VLOOKUP($G1837, Reference!$A$3:$C$20, 3,FALSE)*I1837</f>
        <v>5</v>
      </c>
      <c r="L1837" s="27">
        <f t="shared" si="56"/>
        <v>5</v>
      </c>
      <c r="M1837" s="27">
        <f t="shared" si="57"/>
        <v>5</v>
      </c>
    </row>
    <row r="1838" spans="1:13" x14ac:dyDescent="0.2">
      <c r="A1838">
        <v>3619</v>
      </c>
      <c r="B1838" s="4">
        <v>43965</v>
      </c>
      <c r="C1838" t="s">
        <v>11</v>
      </c>
      <c r="D1838" t="s">
        <v>31</v>
      </c>
      <c r="E1838" s="2" t="str">
        <f>VLOOKUP('SampleSuperstore - Main Data'!D1838,Reference!$A$26:$B$74,2,FALSE)</f>
        <v>Central</v>
      </c>
      <c r="F1838" s="22" t="s">
        <v>13</v>
      </c>
      <c r="G1838" s="22" t="s">
        <v>49</v>
      </c>
      <c r="H1838" s="24">
        <f>VLOOKUP($G1838, Reference!$A$3:$C$20, 2,FALSE)*I1838</f>
        <v>240</v>
      </c>
      <c r="I1838" s="22">
        <v>6</v>
      </c>
      <c r="J1838" s="26" cm="1">
        <f t="array" ref="J1838">IFERROR(_xlfn.IFS(AND(C1838="Corporate", F1838="Technology"), 3%, C1838="Corporate", 1%),0%)</f>
        <v>0</v>
      </c>
      <c r="K1838" s="24">
        <f>VLOOKUP($G1838, Reference!$A$3:$C$20, 3,FALSE)*I1838</f>
        <v>210</v>
      </c>
      <c r="L1838" s="27">
        <f t="shared" si="56"/>
        <v>30</v>
      </c>
      <c r="M1838" s="27">
        <f t="shared" si="57"/>
        <v>30</v>
      </c>
    </row>
    <row r="1839" spans="1:13" x14ac:dyDescent="0.2">
      <c r="A1839">
        <v>3620</v>
      </c>
      <c r="B1839" s="4">
        <v>43965</v>
      </c>
      <c r="C1839" t="s">
        <v>11</v>
      </c>
      <c r="D1839" t="s">
        <v>15</v>
      </c>
      <c r="E1839" s="2" t="str">
        <f>VLOOKUP('SampleSuperstore - Main Data'!D1839,Reference!$A$26:$B$74,2,FALSE)</f>
        <v>West</v>
      </c>
      <c r="F1839" s="22" t="s">
        <v>13</v>
      </c>
      <c r="G1839" s="22" t="s">
        <v>26</v>
      </c>
      <c r="H1839" s="24">
        <f>VLOOKUP($G1839, Reference!$A$3:$C$20, 2,FALSE)*I1839</f>
        <v>5</v>
      </c>
      <c r="I1839" s="22">
        <v>2</v>
      </c>
      <c r="J1839" s="26" cm="1">
        <f t="array" ref="J1839">IFERROR(_xlfn.IFS(AND(C1839="Corporate", F1839="Technology"), 3%, C1839="Corporate", 1%),0%)</f>
        <v>0</v>
      </c>
      <c r="K1839" s="24">
        <f>VLOOKUP($G1839, Reference!$A$3:$C$20, 3,FALSE)*I1839</f>
        <v>4</v>
      </c>
      <c r="L1839" s="27">
        <f t="shared" si="56"/>
        <v>1</v>
      </c>
      <c r="M1839" s="27">
        <f t="shared" si="57"/>
        <v>1</v>
      </c>
    </row>
    <row r="1840" spans="1:13" x14ac:dyDescent="0.2">
      <c r="A1840">
        <v>3628</v>
      </c>
      <c r="B1840" s="4">
        <v>43966</v>
      </c>
      <c r="C1840" t="s">
        <v>11</v>
      </c>
      <c r="D1840" t="s">
        <v>70</v>
      </c>
      <c r="E1840" s="2" t="str">
        <f>VLOOKUP('SampleSuperstore - Main Data'!D1840,Reference!$A$26:$B$74,2,FALSE)</f>
        <v>Central</v>
      </c>
      <c r="F1840" s="22" t="s">
        <v>13</v>
      </c>
      <c r="G1840" s="22" t="s">
        <v>26</v>
      </c>
      <c r="H1840" s="24">
        <f>VLOOKUP($G1840, Reference!$A$3:$C$20, 2,FALSE)*I1840</f>
        <v>7.5</v>
      </c>
      <c r="I1840" s="22">
        <v>3</v>
      </c>
      <c r="J1840" s="26" cm="1">
        <f t="array" ref="J1840">IFERROR(_xlfn.IFS(AND(C1840="Corporate", F1840="Technology"), 3%, C1840="Corporate", 1%),0%)</f>
        <v>0</v>
      </c>
      <c r="K1840" s="24">
        <f>VLOOKUP($G1840, Reference!$A$3:$C$20, 3,FALSE)*I1840</f>
        <v>6</v>
      </c>
      <c r="L1840" s="27">
        <f t="shared" si="56"/>
        <v>1.5</v>
      </c>
      <c r="M1840" s="27">
        <f t="shared" si="57"/>
        <v>1.5</v>
      </c>
    </row>
    <row r="1841" spans="1:13" x14ac:dyDescent="0.2">
      <c r="A1841">
        <v>3629</v>
      </c>
      <c r="B1841" s="4">
        <v>43966</v>
      </c>
      <c r="C1841" t="s">
        <v>11</v>
      </c>
      <c r="D1841" t="s">
        <v>66</v>
      </c>
      <c r="E1841" s="2" t="str">
        <f>VLOOKUP('SampleSuperstore - Main Data'!D1841,Reference!$A$26:$B$74,2,FALSE)</f>
        <v>Central</v>
      </c>
      <c r="F1841" s="22" t="s">
        <v>29</v>
      </c>
      <c r="G1841" s="22" t="s">
        <v>50</v>
      </c>
      <c r="H1841" s="24">
        <f>VLOOKUP($G1841, Reference!$A$3:$C$20, 2,FALSE)*I1841</f>
        <v>796</v>
      </c>
      <c r="I1841" s="22">
        <v>4</v>
      </c>
      <c r="J1841" s="26" cm="1">
        <f t="array" ref="J1841">IFERROR(_xlfn.IFS(AND(C1841="Corporate", F1841="Technology"), 3%, C1841="Corporate", 1%),0%)</f>
        <v>0</v>
      </c>
      <c r="K1841" s="24">
        <f>VLOOKUP($G1841, Reference!$A$3:$C$20, 3,FALSE)*I1841</f>
        <v>660</v>
      </c>
      <c r="L1841" s="27">
        <f t="shared" si="56"/>
        <v>136</v>
      </c>
      <c r="M1841" s="27">
        <f t="shared" si="57"/>
        <v>136</v>
      </c>
    </row>
    <row r="1842" spans="1:13" x14ac:dyDescent="0.2">
      <c r="A1842">
        <v>3630</v>
      </c>
      <c r="B1842" s="4">
        <v>43966</v>
      </c>
      <c r="C1842" t="s">
        <v>11</v>
      </c>
      <c r="D1842" t="s">
        <v>25</v>
      </c>
      <c r="E1842" s="2" t="str">
        <f>VLOOKUP('SampleSuperstore - Main Data'!D1842,Reference!$A$26:$B$74,2,FALSE)</f>
        <v>Central</v>
      </c>
      <c r="F1842" s="22" t="s">
        <v>13</v>
      </c>
      <c r="G1842" s="22" t="s">
        <v>20</v>
      </c>
      <c r="H1842" s="24">
        <f>VLOOKUP($G1842, Reference!$A$3:$C$20, 2,FALSE)*I1842</f>
        <v>153</v>
      </c>
      <c r="I1842" s="22">
        <v>9</v>
      </c>
      <c r="J1842" s="26" cm="1">
        <f t="array" ref="J1842">IFERROR(_xlfn.IFS(AND(C1842="Corporate", F1842="Technology"), 3%, C1842="Corporate", 1%),0%)</f>
        <v>0</v>
      </c>
      <c r="K1842" s="24">
        <f>VLOOKUP($G1842, Reference!$A$3:$C$20, 3,FALSE)*I1842</f>
        <v>90</v>
      </c>
      <c r="L1842" s="27">
        <f t="shared" si="56"/>
        <v>63</v>
      </c>
      <c r="M1842" s="27">
        <f t="shared" si="57"/>
        <v>63</v>
      </c>
    </row>
    <row r="1843" spans="1:13" x14ac:dyDescent="0.2">
      <c r="A1843">
        <v>3631</v>
      </c>
      <c r="B1843" s="4">
        <v>43966</v>
      </c>
      <c r="C1843" t="s">
        <v>11</v>
      </c>
      <c r="D1843" t="s">
        <v>57</v>
      </c>
      <c r="E1843" s="2" t="str">
        <f>VLOOKUP('SampleSuperstore - Main Data'!D1843,Reference!$A$26:$B$74,2,FALSE)</f>
        <v>South</v>
      </c>
      <c r="F1843" s="22" t="s">
        <v>13</v>
      </c>
      <c r="G1843" s="22" t="s">
        <v>16</v>
      </c>
      <c r="H1843" s="24">
        <f>VLOOKUP($G1843, Reference!$A$3:$C$20, 2,FALSE)*I1843</f>
        <v>19</v>
      </c>
      <c r="I1843" s="22">
        <v>1</v>
      </c>
      <c r="J1843" s="26" cm="1">
        <f t="array" ref="J1843">IFERROR(_xlfn.IFS(AND(C1843="Corporate", F1843="Technology"), 3%, C1843="Corporate", 1%),0%)</f>
        <v>0</v>
      </c>
      <c r="K1843" s="24">
        <f>VLOOKUP($G1843, Reference!$A$3:$C$20, 3,FALSE)*I1843</f>
        <v>10</v>
      </c>
      <c r="L1843" s="27">
        <f t="shared" si="56"/>
        <v>9</v>
      </c>
      <c r="M1843" s="27">
        <f t="shared" si="57"/>
        <v>9</v>
      </c>
    </row>
    <row r="1844" spans="1:13" x14ac:dyDescent="0.2">
      <c r="A1844">
        <v>3632</v>
      </c>
      <c r="B1844" s="4">
        <v>43966</v>
      </c>
      <c r="C1844" t="s">
        <v>11</v>
      </c>
      <c r="D1844" t="s">
        <v>44</v>
      </c>
      <c r="E1844" s="2" t="str">
        <f>VLOOKUP('SampleSuperstore - Main Data'!D1844,Reference!$A$26:$B$74,2,FALSE)</f>
        <v>South</v>
      </c>
      <c r="F1844" s="22" t="s">
        <v>13</v>
      </c>
      <c r="G1844" s="22" t="s">
        <v>20</v>
      </c>
      <c r="H1844" s="24">
        <f>VLOOKUP($G1844, Reference!$A$3:$C$20, 2,FALSE)*I1844</f>
        <v>85</v>
      </c>
      <c r="I1844" s="22">
        <v>5</v>
      </c>
      <c r="J1844" s="26" cm="1">
        <f t="array" ref="J1844">IFERROR(_xlfn.IFS(AND(C1844="Corporate", F1844="Technology"), 3%, C1844="Corporate", 1%),0%)</f>
        <v>0</v>
      </c>
      <c r="K1844" s="24">
        <f>VLOOKUP($G1844, Reference!$A$3:$C$20, 3,FALSE)*I1844</f>
        <v>50</v>
      </c>
      <c r="L1844" s="27">
        <f t="shared" si="56"/>
        <v>35</v>
      </c>
      <c r="M1844" s="27">
        <f t="shared" si="57"/>
        <v>35</v>
      </c>
    </row>
    <row r="1845" spans="1:13" x14ac:dyDescent="0.2">
      <c r="A1845">
        <v>3633</v>
      </c>
      <c r="B1845" s="4">
        <v>43966</v>
      </c>
      <c r="C1845" t="s">
        <v>11</v>
      </c>
      <c r="D1845" t="s">
        <v>42</v>
      </c>
      <c r="E1845" s="2" t="str">
        <f>VLOOKUP('SampleSuperstore - Main Data'!D1845,Reference!$A$26:$B$74,2,FALSE)</f>
        <v>East</v>
      </c>
      <c r="F1845" s="22" t="s">
        <v>13</v>
      </c>
      <c r="G1845" s="22" t="s">
        <v>20</v>
      </c>
      <c r="H1845" s="24">
        <f>VLOOKUP($G1845, Reference!$A$3:$C$20, 2,FALSE)*I1845</f>
        <v>51</v>
      </c>
      <c r="I1845" s="22">
        <v>3</v>
      </c>
      <c r="J1845" s="26" cm="1">
        <f t="array" ref="J1845">IFERROR(_xlfn.IFS(AND(C1845="Corporate", F1845="Technology"), 3%, C1845="Corporate", 1%),0%)</f>
        <v>0</v>
      </c>
      <c r="K1845" s="24">
        <f>VLOOKUP($G1845, Reference!$A$3:$C$20, 3,FALSE)*I1845</f>
        <v>30</v>
      </c>
      <c r="L1845" s="27">
        <f t="shared" si="56"/>
        <v>21</v>
      </c>
      <c r="M1845" s="27">
        <f t="shared" si="57"/>
        <v>21</v>
      </c>
    </row>
    <row r="1846" spans="1:13" x14ac:dyDescent="0.2">
      <c r="A1846">
        <v>3634</v>
      </c>
      <c r="B1846" s="4">
        <v>43966</v>
      </c>
      <c r="C1846" t="s">
        <v>11</v>
      </c>
      <c r="D1846" t="s">
        <v>46</v>
      </c>
      <c r="E1846" s="2" t="str">
        <f>VLOOKUP('SampleSuperstore - Main Data'!D1846,Reference!$A$26:$B$74,2,FALSE)</f>
        <v>Central</v>
      </c>
      <c r="F1846" s="22" t="s">
        <v>13</v>
      </c>
      <c r="G1846" s="22" t="s">
        <v>28</v>
      </c>
      <c r="H1846" s="24">
        <f>VLOOKUP($G1846, Reference!$A$3:$C$20, 2,FALSE)*I1846</f>
        <v>60</v>
      </c>
      <c r="I1846" s="22">
        <v>4</v>
      </c>
      <c r="J1846" s="26" cm="1">
        <f t="array" ref="J1846">IFERROR(_xlfn.IFS(AND(C1846="Corporate", F1846="Technology"), 3%, C1846="Corporate", 1%),0%)</f>
        <v>0</v>
      </c>
      <c r="K1846" s="24">
        <f>VLOOKUP($G1846, Reference!$A$3:$C$20, 3,FALSE)*I1846</f>
        <v>48</v>
      </c>
      <c r="L1846" s="27">
        <f t="shared" si="56"/>
        <v>12</v>
      </c>
      <c r="M1846" s="27">
        <f t="shared" si="57"/>
        <v>12</v>
      </c>
    </row>
    <row r="1847" spans="1:13" x14ac:dyDescent="0.2">
      <c r="A1847">
        <v>3635</v>
      </c>
      <c r="B1847" s="4">
        <v>43966</v>
      </c>
      <c r="C1847" t="s">
        <v>11</v>
      </c>
      <c r="D1847" t="s">
        <v>22</v>
      </c>
      <c r="E1847" s="2" t="str">
        <f>VLOOKUP('SampleSuperstore - Main Data'!D1847,Reference!$A$26:$B$74,2,FALSE)</f>
        <v>West</v>
      </c>
      <c r="F1847" s="22" t="s">
        <v>13</v>
      </c>
      <c r="G1847" s="22" t="s">
        <v>26</v>
      </c>
      <c r="H1847" s="24">
        <f>VLOOKUP($G1847, Reference!$A$3:$C$20, 2,FALSE)*I1847</f>
        <v>17.5</v>
      </c>
      <c r="I1847" s="22">
        <v>7</v>
      </c>
      <c r="J1847" s="26" cm="1">
        <f t="array" ref="J1847">IFERROR(_xlfn.IFS(AND(C1847="Corporate", F1847="Technology"), 3%, C1847="Corporate", 1%),0%)</f>
        <v>0</v>
      </c>
      <c r="K1847" s="24">
        <f>VLOOKUP($G1847, Reference!$A$3:$C$20, 3,FALSE)*I1847</f>
        <v>14</v>
      </c>
      <c r="L1847" s="27">
        <f t="shared" si="56"/>
        <v>3.5</v>
      </c>
      <c r="M1847" s="27">
        <f t="shared" si="57"/>
        <v>3.5</v>
      </c>
    </row>
    <row r="1848" spans="1:13" x14ac:dyDescent="0.2">
      <c r="A1848">
        <v>3636</v>
      </c>
      <c r="B1848" s="4">
        <v>43966</v>
      </c>
      <c r="C1848" t="s">
        <v>11</v>
      </c>
      <c r="D1848" t="s">
        <v>36</v>
      </c>
      <c r="E1848" s="2" t="str">
        <f>VLOOKUP('SampleSuperstore - Main Data'!D1848,Reference!$A$26:$B$74,2,FALSE)</f>
        <v>East</v>
      </c>
      <c r="F1848" s="22" t="s">
        <v>13</v>
      </c>
      <c r="G1848" s="22" t="s">
        <v>20</v>
      </c>
      <c r="H1848" s="24">
        <f>VLOOKUP($G1848, Reference!$A$3:$C$20, 2,FALSE)*I1848</f>
        <v>170</v>
      </c>
      <c r="I1848" s="22">
        <v>10</v>
      </c>
      <c r="J1848" s="26" cm="1">
        <f t="array" ref="J1848">IFERROR(_xlfn.IFS(AND(C1848="Corporate", F1848="Technology"), 3%, C1848="Corporate", 1%),0%)</f>
        <v>0</v>
      </c>
      <c r="K1848" s="24">
        <f>VLOOKUP($G1848, Reference!$A$3:$C$20, 3,FALSE)*I1848</f>
        <v>100</v>
      </c>
      <c r="L1848" s="27">
        <f t="shared" si="56"/>
        <v>70</v>
      </c>
      <c r="M1848" s="27">
        <f t="shared" si="57"/>
        <v>70</v>
      </c>
    </row>
    <row r="1849" spans="1:13" x14ac:dyDescent="0.2">
      <c r="A1849">
        <v>3637</v>
      </c>
      <c r="B1849" s="4">
        <v>43966</v>
      </c>
      <c r="C1849" t="s">
        <v>11</v>
      </c>
      <c r="D1849" t="s">
        <v>31</v>
      </c>
      <c r="E1849" s="2" t="str">
        <f>VLOOKUP('SampleSuperstore - Main Data'!D1849,Reference!$A$26:$B$74,2,FALSE)</f>
        <v>Central</v>
      </c>
      <c r="F1849" s="22" t="s">
        <v>13</v>
      </c>
      <c r="G1849" s="22" t="s">
        <v>14</v>
      </c>
      <c r="H1849" s="24">
        <f>VLOOKUP($G1849, Reference!$A$3:$C$20, 2,FALSE)*I1849</f>
        <v>135</v>
      </c>
      <c r="I1849" s="22">
        <v>3</v>
      </c>
      <c r="J1849" s="26" cm="1">
        <f t="array" ref="J1849">IFERROR(_xlfn.IFS(AND(C1849="Corporate", F1849="Technology"), 3%, C1849="Corporate", 1%),0%)</f>
        <v>0</v>
      </c>
      <c r="K1849" s="24">
        <f>VLOOKUP($G1849, Reference!$A$3:$C$20, 3,FALSE)*I1849</f>
        <v>105</v>
      </c>
      <c r="L1849" s="27">
        <f t="shared" si="56"/>
        <v>30</v>
      </c>
      <c r="M1849" s="27">
        <f t="shared" si="57"/>
        <v>30</v>
      </c>
    </row>
    <row r="1850" spans="1:13" x14ac:dyDescent="0.2">
      <c r="A1850">
        <v>3638</v>
      </c>
      <c r="B1850" s="4">
        <v>43966</v>
      </c>
      <c r="C1850" t="s">
        <v>11</v>
      </c>
      <c r="D1850" t="s">
        <v>51</v>
      </c>
      <c r="E1850" s="2" t="str">
        <f>VLOOKUP('SampleSuperstore - Main Data'!D1850,Reference!$A$26:$B$74,2,FALSE)</f>
        <v>East</v>
      </c>
      <c r="F1850" s="22" t="s">
        <v>13</v>
      </c>
      <c r="G1850" s="22" t="s">
        <v>26</v>
      </c>
      <c r="H1850" s="24">
        <f>VLOOKUP($G1850, Reference!$A$3:$C$20, 2,FALSE)*I1850</f>
        <v>15</v>
      </c>
      <c r="I1850" s="22">
        <v>6</v>
      </c>
      <c r="J1850" s="26" cm="1">
        <f t="array" ref="J1850">IFERROR(_xlfn.IFS(AND(C1850="Corporate", F1850="Technology"), 3%, C1850="Corporate", 1%),0%)</f>
        <v>0</v>
      </c>
      <c r="K1850" s="24">
        <f>VLOOKUP($G1850, Reference!$A$3:$C$20, 3,FALSE)*I1850</f>
        <v>12</v>
      </c>
      <c r="L1850" s="27">
        <f t="shared" si="56"/>
        <v>3</v>
      </c>
      <c r="M1850" s="27">
        <f t="shared" si="57"/>
        <v>3</v>
      </c>
    </row>
    <row r="1851" spans="1:13" x14ac:dyDescent="0.2">
      <c r="A1851">
        <v>3639</v>
      </c>
      <c r="B1851" s="4">
        <v>43966</v>
      </c>
      <c r="C1851" t="s">
        <v>11</v>
      </c>
      <c r="D1851" t="s">
        <v>40</v>
      </c>
      <c r="E1851" s="2" t="str">
        <f>VLOOKUP('SampleSuperstore - Main Data'!D1851,Reference!$A$26:$B$74,2,FALSE)</f>
        <v>East</v>
      </c>
      <c r="F1851" s="22" t="s">
        <v>29</v>
      </c>
      <c r="G1851" s="22" t="s">
        <v>50</v>
      </c>
      <c r="H1851" s="24">
        <f>VLOOKUP($G1851, Reference!$A$3:$C$20, 2,FALSE)*I1851</f>
        <v>597</v>
      </c>
      <c r="I1851" s="22">
        <v>3</v>
      </c>
      <c r="J1851" s="26" cm="1">
        <f t="array" ref="J1851">IFERROR(_xlfn.IFS(AND(C1851="Corporate", F1851="Technology"), 3%, C1851="Corporate", 1%),0%)</f>
        <v>0</v>
      </c>
      <c r="K1851" s="24">
        <f>VLOOKUP($G1851, Reference!$A$3:$C$20, 3,FALSE)*I1851</f>
        <v>495</v>
      </c>
      <c r="L1851" s="27">
        <f t="shared" si="56"/>
        <v>102</v>
      </c>
      <c r="M1851" s="27">
        <f t="shared" si="57"/>
        <v>102</v>
      </c>
    </row>
    <row r="1852" spans="1:13" x14ac:dyDescent="0.2">
      <c r="A1852">
        <v>3640</v>
      </c>
      <c r="B1852" s="4">
        <v>43966</v>
      </c>
      <c r="C1852" t="s">
        <v>11</v>
      </c>
      <c r="D1852" t="s">
        <v>44</v>
      </c>
      <c r="E1852" s="2" t="str">
        <f>VLOOKUP('SampleSuperstore - Main Data'!D1852,Reference!$A$26:$B$74,2,FALSE)</f>
        <v>South</v>
      </c>
      <c r="F1852" s="22" t="s">
        <v>13</v>
      </c>
      <c r="G1852" s="22" t="s">
        <v>20</v>
      </c>
      <c r="H1852" s="24">
        <f>VLOOKUP($G1852, Reference!$A$3:$C$20, 2,FALSE)*I1852</f>
        <v>153</v>
      </c>
      <c r="I1852" s="22">
        <v>9</v>
      </c>
      <c r="J1852" s="26" cm="1">
        <f t="array" ref="J1852">IFERROR(_xlfn.IFS(AND(C1852="Corporate", F1852="Technology"), 3%, C1852="Corporate", 1%),0%)</f>
        <v>0</v>
      </c>
      <c r="K1852" s="24">
        <f>VLOOKUP($G1852, Reference!$A$3:$C$20, 3,FALSE)*I1852</f>
        <v>90</v>
      </c>
      <c r="L1852" s="27">
        <f t="shared" si="56"/>
        <v>63</v>
      </c>
      <c r="M1852" s="27">
        <f t="shared" si="57"/>
        <v>63</v>
      </c>
    </row>
    <row r="1853" spans="1:13" x14ac:dyDescent="0.2">
      <c r="A1853">
        <v>3641</v>
      </c>
      <c r="B1853" s="4">
        <v>43966</v>
      </c>
      <c r="C1853" t="s">
        <v>11</v>
      </c>
      <c r="D1853" t="s">
        <v>32</v>
      </c>
      <c r="E1853" s="2" t="str">
        <f>VLOOKUP('SampleSuperstore - Main Data'!D1853,Reference!$A$26:$B$74,2,FALSE)</f>
        <v>South</v>
      </c>
      <c r="F1853" s="22" t="s">
        <v>23</v>
      </c>
      <c r="G1853" s="22" t="s">
        <v>37</v>
      </c>
      <c r="H1853" s="24">
        <f>VLOOKUP($G1853, Reference!$A$3:$C$20, 2,FALSE)*I1853</f>
        <v>18</v>
      </c>
      <c r="I1853" s="22">
        <v>2</v>
      </c>
      <c r="J1853" s="26" cm="1">
        <f t="array" ref="J1853">IFERROR(_xlfn.IFS(AND(C1853="Corporate", F1853="Technology"), 3%, C1853="Corporate", 1%),0%)</f>
        <v>0</v>
      </c>
      <c r="K1853" s="24">
        <f>VLOOKUP($G1853, Reference!$A$3:$C$20, 3,FALSE)*I1853</f>
        <v>10</v>
      </c>
      <c r="L1853" s="27">
        <f t="shared" si="56"/>
        <v>8</v>
      </c>
      <c r="M1853" s="27">
        <f t="shared" si="57"/>
        <v>8</v>
      </c>
    </row>
    <row r="1854" spans="1:13" x14ac:dyDescent="0.2">
      <c r="A1854">
        <v>3643</v>
      </c>
      <c r="B1854" s="4">
        <v>43966</v>
      </c>
      <c r="C1854" t="s">
        <v>11</v>
      </c>
      <c r="D1854" t="s">
        <v>15</v>
      </c>
      <c r="E1854" s="2" t="str">
        <f>VLOOKUP('SampleSuperstore - Main Data'!D1854,Reference!$A$26:$B$74,2,FALSE)</f>
        <v>West</v>
      </c>
      <c r="F1854" s="22" t="s">
        <v>13</v>
      </c>
      <c r="G1854" s="22" t="s">
        <v>20</v>
      </c>
      <c r="H1854" s="24">
        <f>VLOOKUP($G1854, Reference!$A$3:$C$20, 2,FALSE)*I1854</f>
        <v>34</v>
      </c>
      <c r="I1854" s="22">
        <v>2</v>
      </c>
      <c r="J1854" s="26" cm="1">
        <f t="array" ref="J1854">IFERROR(_xlfn.IFS(AND(C1854="Corporate", F1854="Technology"), 3%, C1854="Corporate", 1%),0%)</f>
        <v>0</v>
      </c>
      <c r="K1854" s="24">
        <f>VLOOKUP($G1854, Reference!$A$3:$C$20, 3,FALSE)*I1854</f>
        <v>20</v>
      </c>
      <c r="L1854" s="27">
        <f t="shared" si="56"/>
        <v>14</v>
      </c>
      <c r="M1854" s="27">
        <f t="shared" si="57"/>
        <v>14</v>
      </c>
    </row>
    <row r="1855" spans="1:13" x14ac:dyDescent="0.2">
      <c r="A1855">
        <v>3647</v>
      </c>
      <c r="B1855" s="4">
        <v>43966</v>
      </c>
      <c r="C1855" t="s">
        <v>11</v>
      </c>
      <c r="D1855" t="s">
        <v>15</v>
      </c>
      <c r="E1855" s="2" t="str">
        <f>VLOOKUP('SampleSuperstore - Main Data'!D1855,Reference!$A$26:$B$74,2,FALSE)</f>
        <v>West</v>
      </c>
      <c r="F1855" s="22" t="s">
        <v>23</v>
      </c>
      <c r="G1855" s="22" t="s">
        <v>24</v>
      </c>
      <c r="H1855" s="24">
        <f>VLOOKUP($G1855, Reference!$A$3:$C$20, 2,FALSE)*I1855</f>
        <v>495</v>
      </c>
      <c r="I1855" s="22">
        <v>5</v>
      </c>
      <c r="J1855" s="26" cm="1">
        <f t="array" ref="J1855">IFERROR(_xlfn.IFS(AND(C1855="Corporate", F1855="Technology"), 3%, C1855="Corporate", 1%),0%)</f>
        <v>0</v>
      </c>
      <c r="K1855" s="24">
        <f>VLOOKUP($G1855, Reference!$A$3:$C$20, 3,FALSE)*I1855</f>
        <v>395</v>
      </c>
      <c r="L1855" s="27">
        <f t="shared" si="56"/>
        <v>100</v>
      </c>
      <c r="M1855" s="27">
        <f t="shared" si="57"/>
        <v>100</v>
      </c>
    </row>
    <row r="1856" spans="1:13" x14ac:dyDescent="0.2">
      <c r="A1856">
        <v>3648</v>
      </c>
      <c r="B1856" s="4">
        <v>43966</v>
      </c>
      <c r="C1856" t="s">
        <v>11</v>
      </c>
      <c r="D1856" t="s">
        <v>57</v>
      </c>
      <c r="E1856" s="2" t="str">
        <f>VLOOKUP('SampleSuperstore - Main Data'!D1856,Reference!$A$26:$B$74,2,FALSE)</f>
        <v>South</v>
      </c>
      <c r="F1856" s="22" t="s">
        <v>23</v>
      </c>
      <c r="G1856" s="22" t="s">
        <v>37</v>
      </c>
      <c r="H1856" s="24">
        <f>VLOOKUP($G1856, Reference!$A$3:$C$20, 2,FALSE)*I1856</f>
        <v>45</v>
      </c>
      <c r="I1856" s="22">
        <v>5</v>
      </c>
      <c r="J1856" s="26" cm="1">
        <f t="array" ref="J1856">IFERROR(_xlfn.IFS(AND(C1856="Corporate", F1856="Technology"), 3%, C1856="Corporate", 1%),0%)</f>
        <v>0</v>
      </c>
      <c r="K1856" s="24">
        <f>VLOOKUP($G1856, Reference!$A$3:$C$20, 3,FALSE)*I1856</f>
        <v>25</v>
      </c>
      <c r="L1856" s="27">
        <f t="shared" si="56"/>
        <v>20</v>
      </c>
      <c r="M1856" s="27">
        <f t="shared" si="57"/>
        <v>20</v>
      </c>
    </row>
    <row r="1857" spans="1:13" x14ac:dyDescent="0.2">
      <c r="A1857">
        <v>3649</v>
      </c>
      <c r="B1857" s="4">
        <v>43966</v>
      </c>
      <c r="C1857" t="s">
        <v>11</v>
      </c>
      <c r="D1857" t="s">
        <v>31</v>
      </c>
      <c r="E1857" s="2" t="str">
        <f>VLOOKUP('SampleSuperstore - Main Data'!D1857,Reference!$A$26:$B$74,2,FALSE)</f>
        <v>Central</v>
      </c>
      <c r="F1857" s="22" t="s">
        <v>13</v>
      </c>
      <c r="G1857" s="22" t="s">
        <v>26</v>
      </c>
      <c r="H1857" s="24">
        <f>VLOOKUP($G1857, Reference!$A$3:$C$20, 2,FALSE)*I1857</f>
        <v>17.5</v>
      </c>
      <c r="I1857" s="22">
        <v>7</v>
      </c>
      <c r="J1857" s="26" cm="1">
        <f t="array" ref="J1857">IFERROR(_xlfn.IFS(AND(C1857="Corporate", F1857="Technology"), 3%, C1857="Corporate", 1%),0%)</f>
        <v>0</v>
      </c>
      <c r="K1857" s="24">
        <f>VLOOKUP($G1857, Reference!$A$3:$C$20, 3,FALSE)*I1857</f>
        <v>14</v>
      </c>
      <c r="L1857" s="27">
        <f t="shared" si="56"/>
        <v>3.5</v>
      </c>
      <c r="M1857" s="27">
        <f t="shared" si="57"/>
        <v>3.5</v>
      </c>
    </row>
    <row r="1858" spans="1:13" x14ac:dyDescent="0.2">
      <c r="A1858">
        <v>3650</v>
      </c>
      <c r="B1858" s="4">
        <v>43966</v>
      </c>
      <c r="C1858" t="s">
        <v>11</v>
      </c>
      <c r="D1858" t="s">
        <v>44</v>
      </c>
      <c r="E1858" s="2" t="str">
        <f>VLOOKUP('SampleSuperstore - Main Data'!D1858,Reference!$A$26:$B$74,2,FALSE)</f>
        <v>South</v>
      </c>
      <c r="F1858" s="22" t="s">
        <v>13</v>
      </c>
      <c r="G1858" s="22" t="s">
        <v>20</v>
      </c>
      <c r="H1858" s="24">
        <f>VLOOKUP($G1858, Reference!$A$3:$C$20, 2,FALSE)*I1858</f>
        <v>153</v>
      </c>
      <c r="I1858" s="22">
        <v>9</v>
      </c>
      <c r="J1858" s="26" cm="1">
        <f t="array" ref="J1858">IFERROR(_xlfn.IFS(AND(C1858="Corporate", F1858="Technology"), 3%, C1858="Corporate", 1%),0%)</f>
        <v>0</v>
      </c>
      <c r="K1858" s="24">
        <f>VLOOKUP($G1858, Reference!$A$3:$C$20, 3,FALSE)*I1858</f>
        <v>90</v>
      </c>
      <c r="L1858" s="27">
        <f t="shared" ref="L1858:L1921" si="58">H1858-K1858</f>
        <v>63</v>
      </c>
      <c r="M1858" s="27">
        <f t="shared" ref="M1858:M1921" si="59">H1858*(1-J1858)-K1858</f>
        <v>63</v>
      </c>
    </row>
    <row r="1859" spans="1:13" x14ac:dyDescent="0.2">
      <c r="A1859">
        <v>3653</v>
      </c>
      <c r="B1859" s="4">
        <v>43966</v>
      </c>
      <c r="C1859" t="s">
        <v>11</v>
      </c>
      <c r="D1859" t="s">
        <v>15</v>
      </c>
      <c r="E1859" s="2" t="str">
        <f>VLOOKUP('SampleSuperstore - Main Data'!D1859,Reference!$A$26:$B$74,2,FALSE)</f>
        <v>West</v>
      </c>
      <c r="F1859" s="22" t="s">
        <v>13</v>
      </c>
      <c r="G1859" s="22" t="s">
        <v>14</v>
      </c>
      <c r="H1859" s="24">
        <f>VLOOKUP($G1859, Reference!$A$3:$C$20, 2,FALSE)*I1859</f>
        <v>180</v>
      </c>
      <c r="I1859" s="22">
        <v>4</v>
      </c>
      <c r="J1859" s="26" cm="1">
        <f t="array" ref="J1859">IFERROR(_xlfn.IFS(AND(C1859="Corporate", F1859="Technology"), 3%, C1859="Corporate", 1%),0%)</f>
        <v>0</v>
      </c>
      <c r="K1859" s="24">
        <f>VLOOKUP($G1859, Reference!$A$3:$C$20, 3,FALSE)*I1859</f>
        <v>140</v>
      </c>
      <c r="L1859" s="27">
        <f t="shared" si="58"/>
        <v>40</v>
      </c>
      <c r="M1859" s="27">
        <f t="shared" si="59"/>
        <v>40</v>
      </c>
    </row>
    <row r="1860" spans="1:13" x14ac:dyDescent="0.2">
      <c r="A1860">
        <v>3654</v>
      </c>
      <c r="B1860" s="4">
        <v>43966</v>
      </c>
      <c r="C1860" t="s">
        <v>11</v>
      </c>
      <c r="D1860" t="s">
        <v>47</v>
      </c>
      <c r="E1860" s="2" t="str">
        <f>VLOOKUP('SampleSuperstore - Main Data'!D1860,Reference!$A$26:$B$74,2,FALSE)</f>
        <v>South</v>
      </c>
      <c r="F1860" s="22" t="s">
        <v>23</v>
      </c>
      <c r="G1860" s="22" t="s">
        <v>37</v>
      </c>
      <c r="H1860" s="24">
        <f>VLOOKUP($G1860, Reference!$A$3:$C$20, 2,FALSE)*I1860</f>
        <v>54</v>
      </c>
      <c r="I1860" s="22">
        <v>6</v>
      </c>
      <c r="J1860" s="26" cm="1">
        <f t="array" ref="J1860">IFERROR(_xlfn.IFS(AND(C1860="Corporate", F1860="Technology"), 3%, C1860="Corporate", 1%),0%)</f>
        <v>0</v>
      </c>
      <c r="K1860" s="24">
        <f>VLOOKUP($G1860, Reference!$A$3:$C$20, 3,FALSE)*I1860</f>
        <v>30</v>
      </c>
      <c r="L1860" s="27">
        <f t="shared" si="58"/>
        <v>24</v>
      </c>
      <c r="M1860" s="27">
        <f t="shared" si="59"/>
        <v>24</v>
      </c>
    </row>
    <row r="1861" spans="1:13" x14ac:dyDescent="0.2">
      <c r="A1861">
        <v>3656</v>
      </c>
      <c r="B1861" s="4">
        <v>43966</v>
      </c>
      <c r="C1861" t="s">
        <v>11</v>
      </c>
      <c r="D1861" t="s">
        <v>36</v>
      </c>
      <c r="E1861" s="2" t="str">
        <f>VLOOKUP('SampleSuperstore - Main Data'!D1861,Reference!$A$26:$B$74,2,FALSE)</f>
        <v>East</v>
      </c>
      <c r="F1861" s="22" t="s">
        <v>29</v>
      </c>
      <c r="G1861" s="22" t="s">
        <v>50</v>
      </c>
      <c r="H1861" s="24">
        <f>VLOOKUP($G1861, Reference!$A$3:$C$20, 2,FALSE)*I1861</f>
        <v>398</v>
      </c>
      <c r="I1861" s="22">
        <v>2</v>
      </c>
      <c r="J1861" s="26" cm="1">
        <f t="array" ref="J1861">IFERROR(_xlfn.IFS(AND(C1861="Corporate", F1861="Technology"), 3%, C1861="Corporate", 1%),0%)</f>
        <v>0</v>
      </c>
      <c r="K1861" s="24">
        <f>VLOOKUP($G1861, Reference!$A$3:$C$20, 3,FALSE)*I1861</f>
        <v>330</v>
      </c>
      <c r="L1861" s="27">
        <f t="shared" si="58"/>
        <v>68</v>
      </c>
      <c r="M1861" s="27">
        <f t="shared" si="59"/>
        <v>68</v>
      </c>
    </row>
    <row r="1862" spans="1:13" x14ac:dyDescent="0.2">
      <c r="A1862">
        <v>3657</v>
      </c>
      <c r="B1862" s="4">
        <v>43966</v>
      </c>
      <c r="C1862" t="s">
        <v>11</v>
      </c>
      <c r="D1862" t="s">
        <v>15</v>
      </c>
      <c r="E1862" s="2" t="str">
        <f>VLOOKUP('SampleSuperstore - Main Data'!D1862,Reference!$A$26:$B$74,2,FALSE)</f>
        <v>West</v>
      </c>
      <c r="F1862" s="22" t="s">
        <v>13</v>
      </c>
      <c r="G1862" s="22" t="s">
        <v>14</v>
      </c>
      <c r="H1862" s="24">
        <f>VLOOKUP($G1862, Reference!$A$3:$C$20, 2,FALSE)*I1862</f>
        <v>90</v>
      </c>
      <c r="I1862" s="22">
        <v>2</v>
      </c>
      <c r="J1862" s="26" cm="1">
        <f t="array" ref="J1862">IFERROR(_xlfn.IFS(AND(C1862="Corporate", F1862="Technology"), 3%, C1862="Corporate", 1%),0%)</f>
        <v>0</v>
      </c>
      <c r="K1862" s="24">
        <f>VLOOKUP($G1862, Reference!$A$3:$C$20, 3,FALSE)*I1862</f>
        <v>70</v>
      </c>
      <c r="L1862" s="27">
        <f t="shared" si="58"/>
        <v>20</v>
      </c>
      <c r="M1862" s="27">
        <f t="shared" si="59"/>
        <v>20</v>
      </c>
    </row>
    <row r="1863" spans="1:13" x14ac:dyDescent="0.2">
      <c r="A1863">
        <v>3666</v>
      </c>
      <c r="B1863" s="4">
        <v>43967</v>
      </c>
      <c r="C1863" t="s">
        <v>11</v>
      </c>
      <c r="D1863" t="s">
        <v>15</v>
      </c>
      <c r="E1863" s="2" t="str">
        <f>VLOOKUP('SampleSuperstore - Main Data'!D1863,Reference!$A$26:$B$74,2,FALSE)</f>
        <v>West</v>
      </c>
      <c r="F1863" s="22" t="s">
        <v>29</v>
      </c>
      <c r="G1863" s="22" t="s">
        <v>50</v>
      </c>
      <c r="H1863" s="24">
        <f>VLOOKUP($G1863, Reference!$A$3:$C$20, 2,FALSE)*I1863</f>
        <v>597</v>
      </c>
      <c r="I1863" s="22">
        <v>3</v>
      </c>
      <c r="J1863" s="26" cm="1">
        <f t="array" ref="J1863">IFERROR(_xlfn.IFS(AND(C1863="Corporate", F1863="Technology"), 3%, C1863="Corporate", 1%),0%)</f>
        <v>0</v>
      </c>
      <c r="K1863" s="24">
        <f>VLOOKUP($G1863, Reference!$A$3:$C$20, 3,FALSE)*I1863</f>
        <v>495</v>
      </c>
      <c r="L1863" s="27">
        <f t="shared" si="58"/>
        <v>102</v>
      </c>
      <c r="M1863" s="27">
        <f t="shared" si="59"/>
        <v>102</v>
      </c>
    </row>
    <row r="1864" spans="1:13" x14ac:dyDescent="0.2">
      <c r="A1864">
        <v>3667</v>
      </c>
      <c r="B1864" s="4">
        <v>43967</v>
      </c>
      <c r="C1864" t="s">
        <v>11</v>
      </c>
      <c r="D1864" t="s">
        <v>46</v>
      </c>
      <c r="E1864" s="2" t="str">
        <f>VLOOKUP('SampleSuperstore - Main Data'!D1864,Reference!$A$26:$B$74,2,FALSE)</f>
        <v>Central</v>
      </c>
      <c r="F1864" s="22" t="s">
        <v>13</v>
      </c>
      <c r="G1864" s="22" t="s">
        <v>49</v>
      </c>
      <c r="H1864" s="24">
        <f>VLOOKUP($G1864, Reference!$A$3:$C$20, 2,FALSE)*I1864</f>
        <v>80</v>
      </c>
      <c r="I1864" s="22">
        <v>2</v>
      </c>
      <c r="J1864" s="26" cm="1">
        <f t="array" ref="J1864">IFERROR(_xlfn.IFS(AND(C1864="Corporate", F1864="Technology"), 3%, C1864="Corporate", 1%),0%)</f>
        <v>0</v>
      </c>
      <c r="K1864" s="24">
        <f>VLOOKUP($G1864, Reference!$A$3:$C$20, 3,FALSE)*I1864</f>
        <v>70</v>
      </c>
      <c r="L1864" s="27">
        <f t="shared" si="58"/>
        <v>10</v>
      </c>
      <c r="M1864" s="27">
        <f t="shared" si="59"/>
        <v>10</v>
      </c>
    </row>
    <row r="1865" spans="1:13" x14ac:dyDescent="0.2">
      <c r="A1865">
        <v>3668</v>
      </c>
      <c r="B1865" s="4">
        <v>43967</v>
      </c>
      <c r="C1865" t="s">
        <v>11</v>
      </c>
      <c r="D1865" t="s">
        <v>36</v>
      </c>
      <c r="E1865" s="2" t="str">
        <f>VLOOKUP('SampleSuperstore - Main Data'!D1865,Reference!$A$26:$B$74,2,FALSE)</f>
        <v>East</v>
      </c>
      <c r="F1865" s="22" t="s">
        <v>13</v>
      </c>
      <c r="G1865" s="22" t="s">
        <v>28</v>
      </c>
      <c r="H1865" s="24">
        <f>VLOOKUP($G1865, Reference!$A$3:$C$20, 2,FALSE)*I1865</f>
        <v>150</v>
      </c>
      <c r="I1865" s="22">
        <v>10</v>
      </c>
      <c r="J1865" s="26" cm="1">
        <f t="array" ref="J1865">IFERROR(_xlfn.IFS(AND(C1865="Corporate", F1865="Technology"), 3%, C1865="Corporate", 1%),0%)</f>
        <v>0</v>
      </c>
      <c r="K1865" s="24">
        <f>VLOOKUP($G1865, Reference!$A$3:$C$20, 3,FALSE)*I1865</f>
        <v>120</v>
      </c>
      <c r="L1865" s="27">
        <f t="shared" si="58"/>
        <v>30</v>
      </c>
      <c r="M1865" s="27">
        <f t="shared" si="59"/>
        <v>30</v>
      </c>
    </row>
    <row r="1866" spans="1:13" x14ac:dyDescent="0.2">
      <c r="A1866">
        <v>3669</v>
      </c>
      <c r="B1866" s="4">
        <v>43967</v>
      </c>
      <c r="C1866" t="s">
        <v>11</v>
      </c>
      <c r="D1866" t="s">
        <v>51</v>
      </c>
      <c r="E1866" s="2" t="str">
        <f>VLOOKUP('SampleSuperstore - Main Data'!D1866,Reference!$A$26:$B$74,2,FALSE)</f>
        <v>East</v>
      </c>
      <c r="F1866" s="22" t="s">
        <v>23</v>
      </c>
      <c r="G1866" s="22" t="s">
        <v>24</v>
      </c>
      <c r="H1866" s="24">
        <f>VLOOKUP($G1866, Reference!$A$3:$C$20, 2,FALSE)*I1866</f>
        <v>198</v>
      </c>
      <c r="I1866" s="22">
        <v>2</v>
      </c>
      <c r="J1866" s="26" cm="1">
        <f t="array" ref="J1866">IFERROR(_xlfn.IFS(AND(C1866="Corporate", F1866="Technology"), 3%, C1866="Corporate", 1%),0%)</f>
        <v>0</v>
      </c>
      <c r="K1866" s="24">
        <f>VLOOKUP($G1866, Reference!$A$3:$C$20, 3,FALSE)*I1866</f>
        <v>158</v>
      </c>
      <c r="L1866" s="27">
        <f t="shared" si="58"/>
        <v>40</v>
      </c>
      <c r="M1866" s="27">
        <f t="shared" si="59"/>
        <v>40</v>
      </c>
    </row>
    <row r="1867" spans="1:13" x14ac:dyDescent="0.2">
      <c r="A1867">
        <v>3670</v>
      </c>
      <c r="B1867" s="4">
        <v>43967</v>
      </c>
      <c r="C1867" t="s">
        <v>11</v>
      </c>
      <c r="D1867" t="s">
        <v>40</v>
      </c>
      <c r="E1867" s="2" t="str">
        <f>VLOOKUP('SampleSuperstore - Main Data'!D1867,Reference!$A$26:$B$74,2,FALSE)</f>
        <v>East</v>
      </c>
      <c r="F1867" s="22" t="s">
        <v>29</v>
      </c>
      <c r="G1867" s="22" t="s">
        <v>50</v>
      </c>
      <c r="H1867" s="24">
        <f>VLOOKUP($G1867, Reference!$A$3:$C$20, 2,FALSE)*I1867</f>
        <v>796</v>
      </c>
      <c r="I1867" s="22">
        <v>4</v>
      </c>
      <c r="J1867" s="26" cm="1">
        <f t="array" ref="J1867">IFERROR(_xlfn.IFS(AND(C1867="Corporate", F1867="Technology"), 3%, C1867="Corporate", 1%),0%)</f>
        <v>0</v>
      </c>
      <c r="K1867" s="24">
        <f>VLOOKUP($G1867, Reference!$A$3:$C$20, 3,FALSE)*I1867</f>
        <v>660</v>
      </c>
      <c r="L1867" s="27">
        <f t="shared" si="58"/>
        <v>136</v>
      </c>
      <c r="M1867" s="27">
        <f t="shared" si="59"/>
        <v>136</v>
      </c>
    </row>
    <row r="1868" spans="1:13" x14ac:dyDescent="0.2">
      <c r="A1868">
        <v>3671</v>
      </c>
      <c r="B1868" s="4">
        <v>43967</v>
      </c>
      <c r="C1868" t="s">
        <v>11</v>
      </c>
      <c r="D1868" t="s">
        <v>40</v>
      </c>
      <c r="E1868" s="2" t="str">
        <f>VLOOKUP('SampleSuperstore - Main Data'!D1868,Reference!$A$26:$B$74,2,FALSE)</f>
        <v>East</v>
      </c>
      <c r="F1868" s="22" t="s">
        <v>13</v>
      </c>
      <c r="G1868" s="22" t="s">
        <v>14</v>
      </c>
      <c r="H1868" s="24">
        <f>VLOOKUP($G1868, Reference!$A$3:$C$20, 2,FALSE)*I1868</f>
        <v>45</v>
      </c>
      <c r="I1868" s="22">
        <v>1</v>
      </c>
      <c r="J1868" s="26" cm="1">
        <f t="array" ref="J1868">IFERROR(_xlfn.IFS(AND(C1868="Corporate", F1868="Technology"), 3%, C1868="Corporate", 1%),0%)</f>
        <v>0</v>
      </c>
      <c r="K1868" s="24">
        <f>VLOOKUP($G1868, Reference!$A$3:$C$20, 3,FALSE)*I1868</f>
        <v>35</v>
      </c>
      <c r="L1868" s="27">
        <f t="shared" si="58"/>
        <v>10</v>
      </c>
      <c r="M1868" s="27">
        <f t="shared" si="59"/>
        <v>10</v>
      </c>
    </row>
    <row r="1869" spans="1:13" x14ac:dyDescent="0.2">
      <c r="A1869">
        <v>3672</v>
      </c>
      <c r="B1869" s="4">
        <v>43967</v>
      </c>
      <c r="C1869" t="s">
        <v>11</v>
      </c>
      <c r="D1869" t="s">
        <v>36</v>
      </c>
      <c r="E1869" s="2" t="str">
        <f>VLOOKUP('SampleSuperstore - Main Data'!D1869,Reference!$A$26:$B$74,2,FALSE)</f>
        <v>East</v>
      </c>
      <c r="F1869" s="22" t="s">
        <v>29</v>
      </c>
      <c r="G1869" s="22" t="s">
        <v>50</v>
      </c>
      <c r="H1869" s="24">
        <f>VLOOKUP($G1869, Reference!$A$3:$C$20, 2,FALSE)*I1869</f>
        <v>199</v>
      </c>
      <c r="I1869" s="22">
        <v>1</v>
      </c>
      <c r="J1869" s="26" cm="1">
        <f t="array" ref="J1869">IFERROR(_xlfn.IFS(AND(C1869="Corporate", F1869="Technology"), 3%, C1869="Corporate", 1%),0%)</f>
        <v>0</v>
      </c>
      <c r="K1869" s="24">
        <f>VLOOKUP($G1869, Reference!$A$3:$C$20, 3,FALSE)*I1869</f>
        <v>165</v>
      </c>
      <c r="L1869" s="27">
        <f t="shared" si="58"/>
        <v>34</v>
      </c>
      <c r="M1869" s="27">
        <f t="shared" si="59"/>
        <v>34</v>
      </c>
    </row>
    <row r="1870" spans="1:13" x14ac:dyDescent="0.2">
      <c r="A1870">
        <v>3673</v>
      </c>
      <c r="B1870" s="4">
        <v>43967</v>
      </c>
      <c r="C1870" t="s">
        <v>11</v>
      </c>
      <c r="D1870" t="s">
        <v>25</v>
      </c>
      <c r="E1870" s="2" t="str">
        <f>VLOOKUP('SampleSuperstore - Main Data'!D1870,Reference!$A$26:$B$74,2,FALSE)</f>
        <v>Central</v>
      </c>
      <c r="F1870" s="22" t="s">
        <v>23</v>
      </c>
      <c r="G1870" s="22" t="s">
        <v>24</v>
      </c>
      <c r="H1870" s="24">
        <f>VLOOKUP($G1870, Reference!$A$3:$C$20, 2,FALSE)*I1870</f>
        <v>198</v>
      </c>
      <c r="I1870" s="22">
        <v>2</v>
      </c>
      <c r="J1870" s="26" cm="1">
        <f t="array" ref="J1870">IFERROR(_xlfn.IFS(AND(C1870="Corporate", F1870="Technology"), 3%, C1870="Corporate", 1%),0%)</f>
        <v>0</v>
      </c>
      <c r="K1870" s="24">
        <f>VLOOKUP($G1870, Reference!$A$3:$C$20, 3,FALSE)*I1870</f>
        <v>158</v>
      </c>
      <c r="L1870" s="27">
        <f t="shared" si="58"/>
        <v>40</v>
      </c>
      <c r="M1870" s="27">
        <f t="shared" si="59"/>
        <v>40</v>
      </c>
    </row>
    <row r="1871" spans="1:13" x14ac:dyDescent="0.2">
      <c r="A1871">
        <v>3675</v>
      </c>
      <c r="B1871" s="4">
        <v>43967</v>
      </c>
      <c r="C1871" t="s">
        <v>11</v>
      </c>
      <c r="D1871" t="s">
        <v>47</v>
      </c>
      <c r="E1871" s="2" t="str">
        <f>VLOOKUP('SampleSuperstore - Main Data'!D1871,Reference!$A$26:$B$74,2,FALSE)</f>
        <v>South</v>
      </c>
      <c r="F1871" s="22" t="s">
        <v>13</v>
      </c>
      <c r="G1871" s="22" t="s">
        <v>41</v>
      </c>
      <c r="H1871" s="24">
        <f>VLOOKUP($G1871, Reference!$A$3:$C$20, 2,FALSE)*I1871</f>
        <v>21</v>
      </c>
      <c r="I1871" s="22">
        <v>7</v>
      </c>
      <c r="J1871" s="26" cm="1">
        <f t="array" ref="J1871">IFERROR(_xlfn.IFS(AND(C1871="Corporate", F1871="Technology"), 3%, C1871="Corporate", 1%),0%)</f>
        <v>0</v>
      </c>
      <c r="K1871" s="24">
        <f>VLOOKUP($G1871, Reference!$A$3:$C$20, 3,FALSE)*I1871</f>
        <v>14</v>
      </c>
      <c r="L1871" s="27">
        <f t="shared" si="58"/>
        <v>7</v>
      </c>
      <c r="M1871" s="27">
        <f t="shared" si="59"/>
        <v>7</v>
      </c>
    </row>
    <row r="1872" spans="1:13" x14ac:dyDescent="0.2">
      <c r="A1872">
        <v>3676</v>
      </c>
      <c r="B1872" s="4">
        <v>43967</v>
      </c>
      <c r="C1872" t="s">
        <v>11</v>
      </c>
      <c r="D1872" t="s">
        <v>25</v>
      </c>
      <c r="E1872" s="2" t="str">
        <f>VLOOKUP('SampleSuperstore - Main Data'!D1872,Reference!$A$26:$B$74,2,FALSE)</f>
        <v>Central</v>
      </c>
      <c r="F1872" s="22" t="s">
        <v>13</v>
      </c>
      <c r="G1872" s="22" t="s">
        <v>14</v>
      </c>
      <c r="H1872" s="24">
        <f>VLOOKUP($G1872, Reference!$A$3:$C$20, 2,FALSE)*I1872</f>
        <v>180</v>
      </c>
      <c r="I1872" s="22">
        <v>4</v>
      </c>
      <c r="J1872" s="26" cm="1">
        <f t="array" ref="J1872">IFERROR(_xlfn.IFS(AND(C1872="Corporate", F1872="Technology"), 3%, C1872="Corporate", 1%),0%)</f>
        <v>0</v>
      </c>
      <c r="K1872" s="24">
        <f>VLOOKUP($G1872, Reference!$A$3:$C$20, 3,FALSE)*I1872</f>
        <v>140</v>
      </c>
      <c r="L1872" s="27">
        <f t="shared" si="58"/>
        <v>40</v>
      </c>
      <c r="M1872" s="27">
        <f t="shared" si="59"/>
        <v>40</v>
      </c>
    </row>
    <row r="1873" spans="1:13" x14ac:dyDescent="0.2">
      <c r="A1873">
        <v>3677</v>
      </c>
      <c r="B1873" s="4">
        <v>43967</v>
      </c>
      <c r="C1873" t="s">
        <v>11</v>
      </c>
      <c r="D1873" t="s">
        <v>36</v>
      </c>
      <c r="E1873" s="2" t="str">
        <f>VLOOKUP('SampleSuperstore - Main Data'!D1873,Reference!$A$26:$B$74,2,FALSE)</f>
        <v>East</v>
      </c>
      <c r="F1873" s="22" t="s">
        <v>13</v>
      </c>
      <c r="G1873" s="22" t="s">
        <v>28</v>
      </c>
      <c r="H1873" s="24">
        <f>VLOOKUP($G1873, Reference!$A$3:$C$20, 2,FALSE)*I1873</f>
        <v>120</v>
      </c>
      <c r="I1873" s="22">
        <v>8</v>
      </c>
      <c r="J1873" s="26" cm="1">
        <f t="array" ref="J1873">IFERROR(_xlfn.IFS(AND(C1873="Corporate", F1873="Technology"), 3%, C1873="Corporate", 1%),0%)</f>
        <v>0</v>
      </c>
      <c r="K1873" s="24">
        <f>VLOOKUP($G1873, Reference!$A$3:$C$20, 3,FALSE)*I1873</f>
        <v>96</v>
      </c>
      <c r="L1873" s="27">
        <f t="shared" si="58"/>
        <v>24</v>
      </c>
      <c r="M1873" s="27">
        <f t="shared" si="59"/>
        <v>24</v>
      </c>
    </row>
    <row r="1874" spans="1:13" x14ac:dyDescent="0.2">
      <c r="A1874">
        <v>3679</v>
      </c>
      <c r="B1874" s="4">
        <v>43967</v>
      </c>
      <c r="C1874" t="s">
        <v>11</v>
      </c>
      <c r="D1874" t="s">
        <v>57</v>
      </c>
      <c r="E1874" s="2" t="str">
        <f>VLOOKUP('SampleSuperstore - Main Data'!D1874,Reference!$A$26:$B$74,2,FALSE)</f>
        <v>South</v>
      </c>
      <c r="F1874" s="22" t="s">
        <v>13</v>
      </c>
      <c r="G1874" s="22" t="s">
        <v>35</v>
      </c>
      <c r="H1874" s="24">
        <f>VLOOKUP($G1874, Reference!$A$3:$C$20, 2,FALSE)*I1874</f>
        <v>48</v>
      </c>
      <c r="I1874" s="22">
        <v>2</v>
      </c>
      <c r="J1874" s="26" cm="1">
        <f t="array" ref="J1874">IFERROR(_xlfn.IFS(AND(C1874="Corporate", F1874="Technology"), 3%, C1874="Corporate", 1%),0%)</f>
        <v>0</v>
      </c>
      <c r="K1874" s="24">
        <f>VLOOKUP($G1874, Reference!$A$3:$C$20, 3,FALSE)*I1874</f>
        <v>38</v>
      </c>
      <c r="L1874" s="27">
        <f t="shared" si="58"/>
        <v>10</v>
      </c>
      <c r="M1874" s="27">
        <f t="shared" si="59"/>
        <v>10</v>
      </c>
    </row>
    <row r="1875" spans="1:13" x14ac:dyDescent="0.2">
      <c r="A1875">
        <v>3684</v>
      </c>
      <c r="B1875" s="4">
        <v>43967</v>
      </c>
      <c r="C1875" t="s">
        <v>11</v>
      </c>
      <c r="D1875" t="s">
        <v>15</v>
      </c>
      <c r="E1875" s="2" t="str">
        <f>VLOOKUP('SampleSuperstore - Main Data'!D1875,Reference!$A$26:$B$74,2,FALSE)</f>
        <v>West</v>
      </c>
      <c r="F1875" s="22" t="s">
        <v>13</v>
      </c>
      <c r="G1875" s="22" t="s">
        <v>49</v>
      </c>
      <c r="H1875" s="24">
        <f>VLOOKUP($G1875, Reference!$A$3:$C$20, 2,FALSE)*I1875</f>
        <v>360</v>
      </c>
      <c r="I1875" s="22">
        <v>9</v>
      </c>
      <c r="J1875" s="26" cm="1">
        <f t="array" ref="J1875">IFERROR(_xlfn.IFS(AND(C1875="Corporate", F1875="Technology"), 3%, C1875="Corporate", 1%),0%)</f>
        <v>0</v>
      </c>
      <c r="K1875" s="24">
        <f>VLOOKUP($G1875, Reference!$A$3:$C$20, 3,FALSE)*I1875</f>
        <v>315</v>
      </c>
      <c r="L1875" s="27">
        <f t="shared" si="58"/>
        <v>45</v>
      </c>
      <c r="M1875" s="27">
        <f t="shared" si="59"/>
        <v>45</v>
      </c>
    </row>
    <row r="1876" spans="1:13" x14ac:dyDescent="0.2">
      <c r="A1876">
        <v>3686</v>
      </c>
      <c r="B1876" s="4">
        <v>43967</v>
      </c>
      <c r="C1876" t="s">
        <v>11</v>
      </c>
      <c r="D1876" t="s">
        <v>19</v>
      </c>
      <c r="E1876" s="2" t="str">
        <f>VLOOKUP('SampleSuperstore - Main Data'!D1876,Reference!$A$26:$B$74,2,FALSE)</f>
        <v>East</v>
      </c>
      <c r="F1876" s="22" t="s">
        <v>13</v>
      </c>
      <c r="G1876" s="22" t="s">
        <v>35</v>
      </c>
      <c r="H1876" s="24">
        <f>VLOOKUP($G1876, Reference!$A$3:$C$20, 2,FALSE)*I1876</f>
        <v>48</v>
      </c>
      <c r="I1876" s="22">
        <v>2</v>
      </c>
      <c r="J1876" s="26" cm="1">
        <f t="array" ref="J1876">IFERROR(_xlfn.IFS(AND(C1876="Corporate", F1876="Technology"), 3%, C1876="Corporate", 1%),0%)</f>
        <v>0</v>
      </c>
      <c r="K1876" s="24">
        <f>VLOOKUP($G1876, Reference!$A$3:$C$20, 3,FALSE)*I1876</f>
        <v>38</v>
      </c>
      <c r="L1876" s="27">
        <f t="shared" si="58"/>
        <v>10</v>
      </c>
      <c r="M1876" s="27">
        <f t="shared" si="59"/>
        <v>10</v>
      </c>
    </row>
    <row r="1877" spans="1:13" x14ac:dyDescent="0.2">
      <c r="A1877">
        <v>3690</v>
      </c>
      <c r="B1877" s="4">
        <v>43968</v>
      </c>
      <c r="C1877" t="s">
        <v>11</v>
      </c>
      <c r="D1877" t="s">
        <v>64</v>
      </c>
      <c r="E1877" s="2" t="str">
        <f>VLOOKUP('SampleSuperstore - Main Data'!D1877,Reference!$A$26:$B$74,2,FALSE)</f>
        <v>East</v>
      </c>
      <c r="F1877" s="22" t="s">
        <v>23</v>
      </c>
      <c r="G1877" s="22" t="s">
        <v>37</v>
      </c>
      <c r="H1877" s="24">
        <f>VLOOKUP($G1877, Reference!$A$3:$C$20, 2,FALSE)*I1877</f>
        <v>18</v>
      </c>
      <c r="I1877" s="22">
        <v>2</v>
      </c>
      <c r="J1877" s="26" cm="1">
        <f t="array" ref="J1877">IFERROR(_xlfn.IFS(AND(C1877="Corporate", F1877="Technology"), 3%, C1877="Corporate", 1%),0%)</f>
        <v>0</v>
      </c>
      <c r="K1877" s="24">
        <f>VLOOKUP($G1877, Reference!$A$3:$C$20, 3,FALSE)*I1877</f>
        <v>10</v>
      </c>
      <c r="L1877" s="27">
        <f t="shared" si="58"/>
        <v>8</v>
      </c>
      <c r="M1877" s="27">
        <f t="shared" si="59"/>
        <v>8</v>
      </c>
    </row>
    <row r="1878" spans="1:13" x14ac:dyDescent="0.2">
      <c r="A1878">
        <v>3691</v>
      </c>
      <c r="B1878" s="4">
        <v>43968</v>
      </c>
      <c r="C1878" t="s">
        <v>11</v>
      </c>
      <c r="D1878" t="s">
        <v>36</v>
      </c>
      <c r="E1878" s="2" t="str">
        <f>VLOOKUP('SampleSuperstore - Main Data'!D1878,Reference!$A$26:$B$74,2,FALSE)</f>
        <v>East</v>
      </c>
      <c r="F1878" s="22" t="s">
        <v>29</v>
      </c>
      <c r="G1878" s="22" t="s">
        <v>50</v>
      </c>
      <c r="H1878" s="24">
        <f>VLOOKUP($G1878, Reference!$A$3:$C$20, 2,FALSE)*I1878</f>
        <v>796</v>
      </c>
      <c r="I1878" s="22">
        <v>4</v>
      </c>
      <c r="J1878" s="26" cm="1">
        <f t="array" ref="J1878">IFERROR(_xlfn.IFS(AND(C1878="Corporate", F1878="Technology"), 3%, C1878="Corporate", 1%),0%)</f>
        <v>0</v>
      </c>
      <c r="K1878" s="24">
        <f>VLOOKUP($G1878, Reference!$A$3:$C$20, 3,FALSE)*I1878</f>
        <v>660</v>
      </c>
      <c r="L1878" s="27">
        <f t="shared" si="58"/>
        <v>136</v>
      </c>
      <c r="M1878" s="27">
        <f t="shared" si="59"/>
        <v>136</v>
      </c>
    </row>
    <row r="1879" spans="1:13" x14ac:dyDescent="0.2">
      <c r="A1879">
        <v>3692</v>
      </c>
      <c r="B1879" s="4">
        <v>43968</v>
      </c>
      <c r="C1879" t="s">
        <v>11</v>
      </c>
      <c r="D1879" t="s">
        <v>46</v>
      </c>
      <c r="E1879" s="2" t="str">
        <f>VLOOKUP('SampleSuperstore - Main Data'!D1879,Reference!$A$26:$B$74,2,FALSE)</f>
        <v>Central</v>
      </c>
      <c r="F1879" s="22" t="s">
        <v>13</v>
      </c>
      <c r="G1879" s="22" t="s">
        <v>49</v>
      </c>
      <c r="H1879" s="24">
        <f>VLOOKUP($G1879, Reference!$A$3:$C$20, 2,FALSE)*I1879</f>
        <v>120</v>
      </c>
      <c r="I1879" s="22">
        <v>3</v>
      </c>
      <c r="J1879" s="26" cm="1">
        <f t="array" ref="J1879">IFERROR(_xlfn.IFS(AND(C1879="Corporate", F1879="Technology"), 3%, C1879="Corporate", 1%),0%)</f>
        <v>0</v>
      </c>
      <c r="K1879" s="24">
        <f>VLOOKUP($G1879, Reference!$A$3:$C$20, 3,FALSE)*I1879</f>
        <v>105</v>
      </c>
      <c r="L1879" s="27">
        <f t="shared" si="58"/>
        <v>15</v>
      </c>
      <c r="M1879" s="27">
        <f t="shared" si="59"/>
        <v>15</v>
      </c>
    </row>
    <row r="1880" spans="1:13" x14ac:dyDescent="0.2">
      <c r="A1880">
        <v>3693</v>
      </c>
      <c r="B1880" s="4">
        <v>43968</v>
      </c>
      <c r="C1880" t="s">
        <v>11</v>
      </c>
      <c r="D1880" t="s">
        <v>19</v>
      </c>
      <c r="E1880" s="2" t="str">
        <f>VLOOKUP('SampleSuperstore - Main Data'!D1880,Reference!$A$26:$B$74,2,FALSE)</f>
        <v>East</v>
      </c>
      <c r="F1880" s="22" t="s">
        <v>13</v>
      </c>
      <c r="G1880" s="22" t="s">
        <v>14</v>
      </c>
      <c r="H1880" s="24">
        <f>VLOOKUP($G1880, Reference!$A$3:$C$20, 2,FALSE)*I1880</f>
        <v>90</v>
      </c>
      <c r="I1880" s="22">
        <v>2</v>
      </c>
      <c r="J1880" s="26" cm="1">
        <f t="array" ref="J1880">IFERROR(_xlfn.IFS(AND(C1880="Corporate", F1880="Technology"), 3%, C1880="Corporate", 1%),0%)</f>
        <v>0</v>
      </c>
      <c r="K1880" s="24">
        <f>VLOOKUP($G1880, Reference!$A$3:$C$20, 3,FALSE)*I1880</f>
        <v>70</v>
      </c>
      <c r="L1880" s="27">
        <f t="shared" si="58"/>
        <v>20</v>
      </c>
      <c r="M1880" s="27">
        <f t="shared" si="59"/>
        <v>20</v>
      </c>
    </row>
    <row r="1881" spans="1:13" x14ac:dyDescent="0.2">
      <c r="A1881">
        <v>3694</v>
      </c>
      <c r="B1881" s="4">
        <v>43968</v>
      </c>
      <c r="C1881" t="s">
        <v>11</v>
      </c>
      <c r="D1881" t="s">
        <v>70</v>
      </c>
      <c r="E1881" s="2" t="str">
        <f>VLOOKUP('SampleSuperstore - Main Data'!D1881,Reference!$A$26:$B$74,2,FALSE)</f>
        <v>Central</v>
      </c>
      <c r="F1881" s="22" t="s">
        <v>13</v>
      </c>
      <c r="G1881" s="22" t="s">
        <v>49</v>
      </c>
      <c r="H1881" s="24">
        <f>VLOOKUP($G1881, Reference!$A$3:$C$20, 2,FALSE)*I1881</f>
        <v>40</v>
      </c>
      <c r="I1881" s="22">
        <v>1</v>
      </c>
      <c r="J1881" s="26" cm="1">
        <f t="array" ref="J1881">IFERROR(_xlfn.IFS(AND(C1881="Corporate", F1881="Technology"), 3%, C1881="Corporate", 1%),0%)</f>
        <v>0</v>
      </c>
      <c r="K1881" s="24">
        <f>VLOOKUP($G1881, Reference!$A$3:$C$20, 3,FALSE)*I1881</f>
        <v>35</v>
      </c>
      <c r="L1881" s="27">
        <f t="shared" si="58"/>
        <v>5</v>
      </c>
      <c r="M1881" s="27">
        <f t="shared" si="59"/>
        <v>5</v>
      </c>
    </row>
    <row r="1882" spans="1:13" x14ac:dyDescent="0.2">
      <c r="A1882">
        <v>3698</v>
      </c>
      <c r="B1882" s="4">
        <v>43968</v>
      </c>
      <c r="C1882" t="s">
        <v>11</v>
      </c>
      <c r="D1882" t="s">
        <v>15</v>
      </c>
      <c r="E1882" s="2" t="str">
        <f>VLOOKUP('SampleSuperstore - Main Data'!D1882,Reference!$A$26:$B$74,2,FALSE)</f>
        <v>West</v>
      </c>
      <c r="F1882" s="22" t="s">
        <v>13</v>
      </c>
      <c r="G1882" s="22" t="s">
        <v>28</v>
      </c>
      <c r="H1882" s="24">
        <f>VLOOKUP($G1882, Reference!$A$3:$C$20, 2,FALSE)*I1882</f>
        <v>15</v>
      </c>
      <c r="I1882" s="22">
        <v>1</v>
      </c>
      <c r="J1882" s="26" cm="1">
        <f t="array" ref="J1882">IFERROR(_xlfn.IFS(AND(C1882="Corporate", F1882="Technology"), 3%, C1882="Corporate", 1%),0%)</f>
        <v>0</v>
      </c>
      <c r="K1882" s="24">
        <f>VLOOKUP($G1882, Reference!$A$3:$C$20, 3,FALSE)*I1882</f>
        <v>12</v>
      </c>
      <c r="L1882" s="27">
        <f t="shared" si="58"/>
        <v>3</v>
      </c>
      <c r="M1882" s="27">
        <f t="shared" si="59"/>
        <v>3</v>
      </c>
    </row>
    <row r="1883" spans="1:13" x14ac:dyDescent="0.2">
      <c r="A1883">
        <v>3701</v>
      </c>
      <c r="B1883" s="4">
        <v>43968</v>
      </c>
      <c r="C1883" t="s">
        <v>11</v>
      </c>
      <c r="D1883" t="s">
        <v>36</v>
      </c>
      <c r="E1883" s="2" t="str">
        <f>VLOOKUP('SampleSuperstore - Main Data'!D1883,Reference!$A$26:$B$74,2,FALSE)</f>
        <v>East</v>
      </c>
      <c r="F1883" s="22" t="s">
        <v>29</v>
      </c>
      <c r="G1883" s="22" t="s">
        <v>50</v>
      </c>
      <c r="H1883" s="24">
        <f>VLOOKUP($G1883, Reference!$A$3:$C$20, 2,FALSE)*I1883</f>
        <v>1592</v>
      </c>
      <c r="I1883" s="22">
        <v>8</v>
      </c>
      <c r="J1883" s="26" cm="1">
        <f t="array" ref="J1883">IFERROR(_xlfn.IFS(AND(C1883="Corporate", F1883="Technology"), 3%, C1883="Corporate", 1%),0%)</f>
        <v>0</v>
      </c>
      <c r="K1883" s="24">
        <f>VLOOKUP($G1883, Reference!$A$3:$C$20, 3,FALSE)*I1883</f>
        <v>1320</v>
      </c>
      <c r="L1883" s="27">
        <f t="shared" si="58"/>
        <v>272</v>
      </c>
      <c r="M1883" s="27">
        <f t="shared" si="59"/>
        <v>272</v>
      </c>
    </row>
    <row r="1884" spans="1:13" x14ac:dyDescent="0.2">
      <c r="A1884">
        <v>3702</v>
      </c>
      <c r="B1884" s="4">
        <v>43968</v>
      </c>
      <c r="C1884" t="s">
        <v>11</v>
      </c>
      <c r="D1884" t="s">
        <v>40</v>
      </c>
      <c r="E1884" s="2" t="str">
        <f>VLOOKUP('SampleSuperstore - Main Data'!D1884,Reference!$A$26:$B$74,2,FALSE)</f>
        <v>East</v>
      </c>
      <c r="F1884" s="22" t="s">
        <v>29</v>
      </c>
      <c r="G1884" s="22" t="s">
        <v>50</v>
      </c>
      <c r="H1884" s="24">
        <f>VLOOKUP($G1884, Reference!$A$3:$C$20, 2,FALSE)*I1884</f>
        <v>597</v>
      </c>
      <c r="I1884" s="22">
        <v>3</v>
      </c>
      <c r="J1884" s="26" cm="1">
        <f t="array" ref="J1884">IFERROR(_xlfn.IFS(AND(C1884="Corporate", F1884="Technology"), 3%, C1884="Corporate", 1%),0%)</f>
        <v>0</v>
      </c>
      <c r="K1884" s="24">
        <f>VLOOKUP($G1884, Reference!$A$3:$C$20, 3,FALSE)*I1884</f>
        <v>495</v>
      </c>
      <c r="L1884" s="27">
        <f t="shared" si="58"/>
        <v>102</v>
      </c>
      <c r="M1884" s="27">
        <f t="shared" si="59"/>
        <v>102</v>
      </c>
    </row>
    <row r="1885" spans="1:13" x14ac:dyDescent="0.2">
      <c r="A1885">
        <v>3703</v>
      </c>
      <c r="B1885" s="4">
        <v>43968</v>
      </c>
      <c r="C1885" t="s">
        <v>11</v>
      </c>
      <c r="D1885" t="s">
        <v>36</v>
      </c>
      <c r="E1885" s="2" t="str">
        <f>VLOOKUP('SampleSuperstore - Main Data'!D1885,Reference!$A$26:$B$74,2,FALSE)</f>
        <v>East</v>
      </c>
      <c r="F1885" s="22" t="s">
        <v>23</v>
      </c>
      <c r="G1885" s="22" t="s">
        <v>24</v>
      </c>
      <c r="H1885" s="24">
        <f>VLOOKUP($G1885, Reference!$A$3:$C$20, 2,FALSE)*I1885</f>
        <v>198</v>
      </c>
      <c r="I1885" s="22">
        <v>2</v>
      </c>
      <c r="J1885" s="26" cm="1">
        <f t="array" ref="J1885">IFERROR(_xlfn.IFS(AND(C1885="Corporate", F1885="Technology"), 3%, C1885="Corporate", 1%),0%)</f>
        <v>0</v>
      </c>
      <c r="K1885" s="24">
        <f>VLOOKUP($G1885, Reference!$A$3:$C$20, 3,FALSE)*I1885</f>
        <v>158</v>
      </c>
      <c r="L1885" s="27">
        <f t="shared" si="58"/>
        <v>40</v>
      </c>
      <c r="M1885" s="27">
        <f t="shared" si="59"/>
        <v>40</v>
      </c>
    </row>
    <row r="1886" spans="1:13" x14ac:dyDescent="0.2">
      <c r="A1886">
        <v>3704</v>
      </c>
      <c r="B1886" s="4">
        <v>43968</v>
      </c>
      <c r="C1886" t="s">
        <v>11</v>
      </c>
      <c r="D1886" t="s">
        <v>15</v>
      </c>
      <c r="E1886" s="2" t="str">
        <f>VLOOKUP('SampleSuperstore - Main Data'!D1886,Reference!$A$26:$B$74,2,FALSE)</f>
        <v>West</v>
      </c>
      <c r="F1886" s="22" t="s">
        <v>13</v>
      </c>
      <c r="G1886" s="22" t="s">
        <v>26</v>
      </c>
      <c r="H1886" s="24">
        <f>VLOOKUP($G1886, Reference!$A$3:$C$20, 2,FALSE)*I1886</f>
        <v>7.5</v>
      </c>
      <c r="I1886" s="22">
        <v>3</v>
      </c>
      <c r="J1886" s="26" cm="1">
        <f t="array" ref="J1886">IFERROR(_xlfn.IFS(AND(C1886="Corporate", F1886="Technology"), 3%, C1886="Corporate", 1%),0%)</f>
        <v>0</v>
      </c>
      <c r="K1886" s="24">
        <f>VLOOKUP($G1886, Reference!$A$3:$C$20, 3,FALSE)*I1886</f>
        <v>6</v>
      </c>
      <c r="L1886" s="27">
        <f t="shared" si="58"/>
        <v>1.5</v>
      </c>
      <c r="M1886" s="27">
        <f t="shared" si="59"/>
        <v>1.5</v>
      </c>
    </row>
    <row r="1887" spans="1:13" x14ac:dyDescent="0.2">
      <c r="A1887">
        <v>3707</v>
      </c>
      <c r="B1887" s="4">
        <v>43968</v>
      </c>
      <c r="C1887" t="s">
        <v>11</v>
      </c>
      <c r="D1887" t="s">
        <v>36</v>
      </c>
      <c r="E1887" s="2" t="str">
        <f>VLOOKUP('SampleSuperstore - Main Data'!D1887,Reference!$A$26:$B$74,2,FALSE)</f>
        <v>East</v>
      </c>
      <c r="F1887" s="22" t="s">
        <v>23</v>
      </c>
      <c r="G1887" s="22" t="s">
        <v>24</v>
      </c>
      <c r="H1887" s="24">
        <f>VLOOKUP($G1887, Reference!$A$3:$C$20, 2,FALSE)*I1887</f>
        <v>99</v>
      </c>
      <c r="I1887" s="22">
        <v>1</v>
      </c>
      <c r="J1887" s="26" cm="1">
        <f t="array" ref="J1887">IFERROR(_xlfn.IFS(AND(C1887="Corporate", F1887="Technology"), 3%, C1887="Corporate", 1%),0%)</f>
        <v>0</v>
      </c>
      <c r="K1887" s="24">
        <f>VLOOKUP($G1887, Reference!$A$3:$C$20, 3,FALSE)*I1887</f>
        <v>79</v>
      </c>
      <c r="L1887" s="27">
        <f t="shared" si="58"/>
        <v>20</v>
      </c>
      <c r="M1887" s="27">
        <f t="shared" si="59"/>
        <v>20</v>
      </c>
    </row>
    <row r="1888" spans="1:13" x14ac:dyDescent="0.2">
      <c r="A1888">
        <v>3708</v>
      </c>
      <c r="B1888" s="4">
        <v>43968</v>
      </c>
      <c r="C1888" t="s">
        <v>11</v>
      </c>
      <c r="D1888" t="s">
        <v>21</v>
      </c>
      <c r="E1888" s="2" t="str">
        <f>VLOOKUP('SampleSuperstore - Main Data'!D1888,Reference!$A$26:$B$74,2,FALSE)</f>
        <v>West</v>
      </c>
      <c r="F1888" s="22" t="s">
        <v>13</v>
      </c>
      <c r="G1888" s="22" t="s">
        <v>26</v>
      </c>
      <c r="H1888" s="24">
        <f>VLOOKUP($G1888, Reference!$A$3:$C$20, 2,FALSE)*I1888</f>
        <v>10</v>
      </c>
      <c r="I1888" s="22">
        <v>4</v>
      </c>
      <c r="J1888" s="26" cm="1">
        <f t="array" ref="J1888">IFERROR(_xlfn.IFS(AND(C1888="Corporate", F1888="Technology"), 3%, C1888="Corporate", 1%),0%)</f>
        <v>0</v>
      </c>
      <c r="K1888" s="24">
        <f>VLOOKUP($G1888, Reference!$A$3:$C$20, 3,FALSE)*I1888</f>
        <v>8</v>
      </c>
      <c r="L1888" s="27">
        <f t="shared" si="58"/>
        <v>2</v>
      </c>
      <c r="M1888" s="27">
        <f t="shared" si="59"/>
        <v>2</v>
      </c>
    </row>
    <row r="1889" spans="1:13" x14ac:dyDescent="0.2">
      <c r="A1889">
        <v>3709</v>
      </c>
      <c r="B1889" s="4">
        <v>43968</v>
      </c>
      <c r="C1889" t="s">
        <v>11</v>
      </c>
      <c r="D1889" t="s">
        <v>36</v>
      </c>
      <c r="E1889" s="2" t="str">
        <f>VLOOKUP('SampleSuperstore - Main Data'!D1889,Reference!$A$26:$B$74,2,FALSE)</f>
        <v>East</v>
      </c>
      <c r="F1889" s="22" t="s">
        <v>13</v>
      </c>
      <c r="G1889" s="22" t="s">
        <v>14</v>
      </c>
      <c r="H1889" s="24">
        <f>VLOOKUP($G1889, Reference!$A$3:$C$20, 2,FALSE)*I1889</f>
        <v>135</v>
      </c>
      <c r="I1889" s="22">
        <v>3</v>
      </c>
      <c r="J1889" s="26" cm="1">
        <f t="array" ref="J1889">IFERROR(_xlfn.IFS(AND(C1889="Corporate", F1889="Technology"), 3%, C1889="Corporate", 1%),0%)</f>
        <v>0</v>
      </c>
      <c r="K1889" s="24">
        <f>VLOOKUP($G1889, Reference!$A$3:$C$20, 3,FALSE)*I1889</f>
        <v>105</v>
      </c>
      <c r="L1889" s="27">
        <f t="shared" si="58"/>
        <v>30</v>
      </c>
      <c r="M1889" s="27">
        <f t="shared" si="59"/>
        <v>30</v>
      </c>
    </row>
    <row r="1890" spans="1:13" x14ac:dyDescent="0.2">
      <c r="A1890">
        <v>3710</v>
      </c>
      <c r="B1890" s="4">
        <v>43968</v>
      </c>
      <c r="C1890" t="s">
        <v>11</v>
      </c>
      <c r="D1890" t="s">
        <v>25</v>
      </c>
      <c r="E1890" s="2" t="str">
        <f>VLOOKUP('SampleSuperstore - Main Data'!D1890,Reference!$A$26:$B$74,2,FALSE)</f>
        <v>Central</v>
      </c>
      <c r="F1890" s="22" t="s">
        <v>13</v>
      </c>
      <c r="G1890" s="22" t="s">
        <v>41</v>
      </c>
      <c r="H1890" s="24">
        <f>VLOOKUP($G1890, Reference!$A$3:$C$20, 2,FALSE)*I1890</f>
        <v>12</v>
      </c>
      <c r="I1890" s="22">
        <v>4</v>
      </c>
      <c r="J1890" s="26" cm="1">
        <f t="array" ref="J1890">IFERROR(_xlfn.IFS(AND(C1890="Corporate", F1890="Technology"), 3%, C1890="Corporate", 1%),0%)</f>
        <v>0</v>
      </c>
      <c r="K1890" s="24">
        <f>VLOOKUP($G1890, Reference!$A$3:$C$20, 3,FALSE)*I1890</f>
        <v>8</v>
      </c>
      <c r="L1890" s="27">
        <f t="shared" si="58"/>
        <v>4</v>
      </c>
      <c r="M1890" s="27">
        <f t="shared" si="59"/>
        <v>4</v>
      </c>
    </row>
    <row r="1891" spans="1:13" x14ac:dyDescent="0.2">
      <c r="A1891">
        <v>3711</v>
      </c>
      <c r="B1891" s="4">
        <v>43968</v>
      </c>
      <c r="C1891" t="s">
        <v>11</v>
      </c>
      <c r="D1891" t="s">
        <v>21</v>
      </c>
      <c r="E1891" s="2" t="str">
        <f>VLOOKUP('SampleSuperstore - Main Data'!D1891,Reference!$A$26:$B$74,2,FALSE)</f>
        <v>West</v>
      </c>
      <c r="F1891" s="22" t="s">
        <v>23</v>
      </c>
      <c r="G1891" s="22" t="s">
        <v>24</v>
      </c>
      <c r="H1891" s="24">
        <f>VLOOKUP($G1891, Reference!$A$3:$C$20, 2,FALSE)*I1891</f>
        <v>297</v>
      </c>
      <c r="I1891" s="22">
        <v>3</v>
      </c>
      <c r="J1891" s="26" cm="1">
        <f t="array" ref="J1891">IFERROR(_xlfn.IFS(AND(C1891="Corporate", F1891="Technology"), 3%, C1891="Corporate", 1%),0%)</f>
        <v>0</v>
      </c>
      <c r="K1891" s="24">
        <f>VLOOKUP($G1891, Reference!$A$3:$C$20, 3,FALSE)*I1891</f>
        <v>237</v>
      </c>
      <c r="L1891" s="27">
        <f t="shared" si="58"/>
        <v>60</v>
      </c>
      <c r="M1891" s="27">
        <f t="shared" si="59"/>
        <v>60</v>
      </c>
    </row>
    <row r="1892" spans="1:13" x14ac:dyDescent="0.2">
      <c r="A1892">
        <v>3713</v>
      </c>
      <c r="B1892" s="4">
        <v>43968</v>
      </c>
      <c r="C1892" t="s">
        <v>11</v>
      </c>
      <c r="D1892" t="s">
        <v>36</v>
      </c>
      <c r="E1892" s="2" t="str">
        <f>VLOOKUP('SampleSuperstore - Main Data'!D1892,Reference!$A$26:$B$74,2,FALSE)</f>
        <v>East</v>
      </c>
      <c r="F1892" s="22" t="s">
        <v>13</v>
      </c>
      <c r="G1892" s="22" t="s">
        <v>14</v>
      </c>
      <c r="H1892" s="24">
        <f>VLOOKUP($G1892, Reference!$A$3:$C$20, 2,FALSE)*I1892</f>
        <v>90</v>
      </c>
      <c r="I1892" s="22">
        <v>2</v>
      </c>
      <c r="J1892" s="26" cm="1">
        <f t="array" ref="J1892">IFERROR(_xlfn.IFS(AND(C1892="Corporate", F1892="Technology"), 3%, C1892="Corporate", 1%),0%)</f>
        <v>0</v>
      </c>
      <c r="K1892" s="24">
        <f>VLOOKUP($G1892, Reference!$A$3:$C$20, 3,FALSE)*I1892</f>
        <v>70</v>
      </c>
      <c r="L1892" s="27">
        <f t="shared" si="58"/>
        <v>20</v>
      </c>
      <c r="M1892" s="27">
        <f t="shared" si="59"/>
        <v>20</v>
      </c>
    </row>
    <row r="1893" spans="1:13" x14ac:dyDescent="0.2">
      <c r="A1893">
        <v>3714</v>
      </c>
      <c r="B1893" s="4">
        <v>43968</v>
      </c>
      <c r="C1893" t="s">
        <v>11</v>
      </c>
      <c r="D1893" t="s">
        <v>47</v>
      </c>
      <c r="E1893" s="2" t="str">
        <f>VLOOKUP('SampleSuperstore - Main Data'!D1893,Reference!$A$26:$B$74,2,FALSE)</f>
        <v>South</v>
      </c>
      <c r="F1893" s="22" t="s">
        <v>13</v>
      </c>
      <c r="G1893" s="22" t="s">
        <v>35</v>
      </c>
      <c r="H1893" s="24">
        <f>VLOOKUP($G1893, Reference!$A$3:$C$20, 2,FALSE)*I1893</f>
        <v>96</v>
      </c>
      <c r="I1893" s="22">
        <v>4</v>
      </c>
      <c r="J1893" s="26" cm="1">
        <f t="array" ref="J1893">IFERROR(_xlfn.IFS(AND(C1893="Corporate", F1893="Technology"), 3%, C1893="Corporate", 1%),0%)</f>
        <v>0</v>
      </c>
      <c r="K1893" s="24">
        <f>VLOOKUP($G1893, Reference!$A$3:$C$20, 3,FALSE)*I1893</f>
        <v>76</v>
      </c>
      <c r="L1893" s="27">
        <f t="shared" si="58"/>
        <v>20</v>
      </c>
      <c r="M1893" s="27">
        <f t="shared" si="59"/>
        <v>20</v>
      </c>
    </row>
    <row r="1894" spans="1:13" x14ac:dyDescent="0.2">
      <c r="A1894">
        <v>3715</v>
      </c>
      <c r="B1894" s="4">
        <v>43968</v>
      </c>
      <c r="C1894" t="s">
        <v>11</v>
      </c>
      <c r="D1894" t="s">
        <v>69</v>
      </c>
      <c r="E1894" s="2" t="str">
        <f>VLOOKUP('SampleSuperstore - Main Data'!D1894,Reference!$A$26:$B$74,2,FALSE)</f>
        <v>Central</v>
      </c>
      <c r="F1894" s="22" t="s">
        <v>13</v>
      </c>
      <c r="G1894" s="22" t="s">
        <v>14</v>
      </c>
      <c r="H1894" s="24">
        <f>VLOOKUP($G1894, Reference!$A$3:$C$20, 2,FALSE)*I1894</f>
        <v>90</v>
      </c>
      <c r="I1894" s="22">
        <v>2</v>
      </c>
      <c r="J1894" s="26" cm="1">
        <f t="array" ref="J1894">IFERROR(_xlfn.IFS(AND(C1894="Corporate", F1894="Technology"), 3%, C1894="Corporate", 1%),0%)</f>
        <v>0</v>
      </c>
      <c r="K1894" s="24">
        <f>VLOOKUP($G1894, Reference!$A$3:$C$20, 3,FALSE)*I1894</f>
        <v>70</v>
      </c>
      <c r="L1894" s="27">
        <f t="shared" si="58"/>
        <v>20</v>
      </c>
      <c r="M1894" s="27">
        <f t="shared" si="59"/>
        <v>20</v>
      </c>
    </row>
    <row r="1895" spans="1:13" x14ac:dyDescent="0.2">
      <c r="A1895">
        <v>3723</v>
      </c>
      <c r="B1895" s="4">
        <v>43969</v>
      </c>
      <c r="C1895" t="s">
        <v>11</v>
      </c>
      <c r="D1895" t="s">
        <v>71</v>
      </c>
      <c r="E1895" s="2" t="str">
        <f>VLOOKUP('SampleSuperstore - Main Data'!D1895,Reference!$A$26:$B$74,2,FALSE)</f>
        <v>Central</v>
      </c>
      <c r="F1895" s="22" t="s">
        <v>23</v>
      </c>
      <c r="G1895" s="22" t="s">
        <v>37</v>
      </c>
      <c r="H1895" s="24">
        <f>VLOOKUP($G1895, Reference!$A$3:$C$20, 2,FALSE)*I1895</f>
        <v>18</v>
      </c>
      <c r="I1895" s="22">
        <v>2</v>
      </c>
      <c r="J1895" s="26" cm="1">
        <f t="array" ref="J1895">IFERROR(_xlfn.IFS(AND(C1895="Corporate", F1895="Technology"), 3%, C1895="Corporate", 1%),0%)</f>
        <v>0</v>
      </c>
      <c r="K1895" s="24">
        <f>VLOOKUP($G1895, Reference!$A$3:$C$20, 3,FALSE)*I1895</f>
        <v>10</v>
      </c>
      <c r="L1895" s="27">
        <f t="shared" si="58"/>
        <v>8</v>
      </c>
      <c r="M1895" s="27">
        <f t="shared" si="59"/>
        <v>8</v>
      </c>
    </row>
    <row r="1896" spans="1:13" x14ac:dyDescent="0.2">
      <c r="A1896">
        <v>3724</v>
      </c>
      <c r="B1896" s="4">
        <v>43969</v>
      </c>
      <c r="C1896" t="s">
        <v>11</v>
      </c>
      <c r="D1896" t="s">
        <v>40</v>
      </c>
      <c r="E1896" s="2" t="str">
        <f>VLOOKUP('SampleSuperstore - Main Data'!D1896,Reference!$A$26:$B$74,2,FALSE)</f>
        <v>East</v>
      </c>
      <c r="F1896" s="22" t="s">
        <v>13</v>
      </c>
      <c r="G1896" s="22" t="s">
        <v>16</v>
      </c>
      <c r="H1896" s="24">
        <f>VLOOKUP($G1896, Reference!$A$3:$C$20, 2,FALSE)*I1896</f>
        <v>57</v>
      </c>
      <c r="I1896" s="22">
        <v>3</v>
      </c>
      <c r="J1896" s="26" cm="1">
        <f t="array" ref="J1896">IFERROR(_xlfn.IFS(AND(C1896="Corporate", F1896="Technology"), 3%, C1896="Corporate", 1%),0%)</f>
        <v>0</v>
      </c>
      <c r="K1896" s="24">
        <f>VLOOKUP($G1896, Reference!$A$3:$C$20, 3,FALSE)*I1896</f>
        <v>30</v>
      </c>
      <c r="L1896" s="27">
        <f t="shared" si="58"/>
        <v>27</v>
      </c>
      <c r="M1896" s="27">
        <f t="shared" si="59"/>
        <v>27</v>
      </c>
    </row>
    <row r="1897" spans="1:13" x14ac:dyDescent="0.2">
      <c r="A1897">
        <v>3726</v>
      </c>
      <c r="B1897" s="4">
        <v>43969</v>
      </c>
      <c r="C1897" t="s">
        <v>11</v>
      </c>
      <c r="D1897" t="s">
        <v>47</v>
      </c>
      <c r="E1897" s="2" t="str">
        <f>VLOOKUP('SampleSuperstore - Main Data'!D1897,Reference!$A$26:$B$74,2,FALSE)</f>
        <v>South</v>
      </c>
      <c r="F1897" s="22" t="s">
        <v>23</v>
      </c>
      <c r="G1897" s="22" t="s">
        <v>37</v>
      </c>
      <c r="H1897" s="24">
        <f>VLOOKUP($G1897, Reference!$A$3:$C$20, 2,FALSE)*I1897</f>
        <v>54</v>
      </c>
      <c r="I1897" s="22">
        <v>6</v>
      </c>
      <c r="J1897" s="26" cm="1">
        <f t="array" ref="J1897">IFERROR(_xlfn.IFS(AND(C1897="Corporate", F1897="Technology"), 3%, C1897="Corporate", 1%),0%)</f>
        <v>0</v>
      </c>
      <c r="K1897" s="24">
        <f>VLOOKUP($G1897, Reference!$A$3:$C$20, 3,FALSE)*I1897</f>
        <v>30</v>
      </c>
      <c r="L1897" s="27">
        <f t="shared" si="58"/>
        <v>24</v>
      </c>
      <c r="M1897" s="27">
        <f t="shared" si="59"/>
        <v>24</v>
      </c>
    </row>
    <row r="1898" spans="1:13" x14ac:dyDescent="0.2">
      <c r="A1898">
        <v>3727</v>
      </c>
      <c r="B1898" s="4">
        <v>43969</v>
      </c>
      <c r="C1898" t="s">
        <v>11</v>
      </c>
      <c r="D1898" t="s">
        <v>36</v>
      </c>
      <c r="E1898" s="2" t="str">
        <f>VLOOKUP('SampleSuperstore - Main Data'!D1898,Reference!$A$26:$B$74,2,FALSE)</f>
        <v>East</v>
      </c>
      <c r="F1898" s="22" t="s">
        <v>13</v>
      </c>
      <c r="G1898" s="22" t="s">
        <v>26</v>
      </c>
      <c r="H1898" s="24">
        <f>VLOOKUP($G1898, Reference!$A$3:$C$20, 2,FALSE)*I1898</f>
        <v>10</v>
      </c>
      <c r="I1898" s="22">
        <v>4</v>
      </c>
      <c r="J1898" s="26" cm="1">
        <f t="array" ref="J1898">IFERROR(_xlfn.IFS(AND(C1898="Corporate", F1898="Technology"), 3%, C1898="Corporate", 1%),0%)</f>
        <v>0</v>
      </c>
      <c r="K1898" s="24">
        <f>VLOOKUP($G1898, Reference!$A$3:$C$20, 3,FALSE)*I1898</f>
        <v>8</v>
      </c>
      <c r="L1898" s="27">
        <f t="shared" si="58"/>
        <v>2</v>
      </c>
      <c r="M1898" s="27">
        <f t="shared" si="59"/>
        <v>2</v>
      </c>
    </row>
    <row r="1899" spans="1:13" x14ac:dyDescent="0.2">
      <c r="A1899">
        <v>3730</v>
      </c>
      <c r="B1899" s="4">
        <v>43969</v>
      </c>
      <c r="C1899" t="s">
        <v>11</v>
      </c>
      <c r="D1899" t="s">
        <v>54</v>
      </c>
      <c r="E1899" s="2" t="str">
        <f>VLOOKUP('SampleSuperstore - Main Data'!D1899,Reference!$A$26:$B$74,2,FALSE)</f>
        <v>East</v>
      </c>
      <c r="F1899" s="22" t="s">
        <v>23</v>
      </c>
      <c r="G1899" s="22" t="s">
        <v>37</v>
      </c>
      <c r="H1899" s="24">
        <f>VLOOKUP($G1899, Reference!$A$3:$C$20, 2,FALSE)*I1899</f>
        <v>27</v>
      </c>
      <c r="I1899" s="22">
        <v>3</v>
      </c>
      <c r="J1899" s="26" cm="1">
        <f t="array" ref="J1899">IFERROR(_xlfn.IFS(AND(C1899="Corporate", F1899="Technology"), 3%, C1899="Corporate", 1%),0%)</f>
        <v>0</v>
      </c>
      <c r="K1899" s="24">
        <f>VLOOKUP($G1899, Reference!$A$3:$C$20, 3,FALSE)*I1899</f>
        <v>15</v>
      </c>
      <c r="L1899" s="27">
        <f t="shared" si="58"/>
        <v>12</v>
      </c>
      <c r="M1899" s="27">
        <f t="shared" si="59"/>
        <v>12</v>
      </c>
    </row>
    <row r="1900" spans="1:13" x14ac:dyDescent="0.2">
      <c r="A1900">
        <v>3732</v>
      </c>
      <c r="B1900" s="4">
        <v>43969</v>
      </c>
      <c r="C1900" t="s">
        <v>11</v>
      </c>
      <c r="D1900" t="s">
        <v>15</v>
      </c>
      <c r="E1900" s="2" t="str">
        <f>VLOOKUP('SampleSuperstore - Main Data'!D1900,Reference!$A$26:$B$74,2,FALSE)</f>
        <v>West</v>
      </c>
      <c r="F1900" s="22" t="s">
        <v>13</v>
      </c>
      <c r="G1900" s="22" t="s">
        <v>49</v>
      </c>
      <c r="H1900" s="24">
        <f>VLOOKUP($G1900, Reference!$A$3:$C$20, 2,FALSE)*I1900</f>
        <v>120</v>
      </c>
      <c r="I1900" s="22">
        <v>3</v>
      </c>
      <c r="J1900" s="26" cm="1">
        <f t="array" ref="J1900">IFERROR(_xlfn.IFS(AND(C1900="Corporate", F1900="Technology"), 3%, C1900="Corporate", 1%),0%)</f>
        <v>0</v>
      </c>
      <c r="K1900" s="24">
        <f>VLOOKUP($G1900, Reference!$A$3:$C$20, 3,FALSE)*I1900</f>
        <v>105</v>
      </c>
      <c r="L1900" s="27">
        <f t="shared" si="58"/>
        <v>15</v>
      </c>
      <c r="M1900" s="27">
        <f t="shared" si="59"/>
        <v>15</v>
      </c>
    </row>
    <row r="1901" spans="1:13" x14ac:dyDescent="0.2">
      <c r="A1901">
        <v>3733</v>
      </c>
      <c r="B1901" s="4">
        <v>43969</v>
      </c>
      <c r="C1901" t="s">
        <v>11</v>
      </c>
      <c r="D1901" t="s">
        <v>21</v>
      </c>
      <c r="E1901" s="2" t="str">
        <f>VLOOKUP('SampleSuperstore - Main Data'!D1901,Reference!$A$26:$B$74,2,FALSE)</f>
        <v>West</v>
      </c>
      <c r="F1901" s="22" t="s">
        <v>29</v>
      </c>
      <c r="G1901" s="22" t="s">
        <v>30</v>
      </c>
      <c r="H1901" s="24">
        <f>VLOOKUP($G1901, Reference!$A$3:$C$20, 2,FALSE)*I1901</f>
        <v>450</v>
      </c>
      <c r="I1901" s="22">
        <v>1</v>
      </c>
      <c r="J1901" s="26" cm="1">
        <f t="array" ref="J1901">IFERROR(_xlfn.IFS(AND(C1901="Corporate", F1901="Technology"), 3%, C1901="Corporate", 1%),0%)</f>
        <v>0</v>
      </c>
      <c r="K1901" s="24">
        <f>VLOOKUP($G1901, Reference!$A$3:$C$20, 3,FALSE)*I1901</f>
        <v>400</v>
      </c>
      <c r="L1901" s="27">
        <f t="shared" si="58"/>
        <v>50</v>
      </c>
      <c r="M1901" s="27">
        <f t="shared" si="59"/>
        <v>50</v>
      </c>
    </row>
    <row r="1902" spans="1:13" x14ac:dyDescent="0.2">
      <c r="A1902">
        <v>3734</v>
      </c>
      <c r="B1902" s="4">
        <v>43969</v>
      </c>
      <c r="C1902" t="s">
        <v>11</v>
      </c>
      <c r="D1902" t="s">
        <v>15</v>
      </c>
      <c r="E1902" s="2" t="str">
        <f>VLOOKUP('SampleSuperstore - Main Data'!D1902,Reference!$A$26:$B$74,2,FALSE)</f>
        <v>West</v>
      </c>
      <c r="F1902" s="22" t="s">
        <v>29</v>
      </c>
      <c r="G1902" s="22" t="s">
        <v>50</v>
      </c>
      <c r="H1902" s="24">
        <f>VLOOKUP($G1902, Reference!$A$3:$C$20, 2,FALSE)*I1902</f>
        <v>398</v>
      </c>
      <c r="I1902" s="22">
        <v>2</v>
      </c>
      <c r="J1902" s="26" cm="1">
        <f t="array" ref="J1902">IFERROR(_xlfn.IFS(AND(C1902="Corporate", F1902="Technology"), 3%, C1902="Corporate", 1%),0%)</f>
        <v>0</v>
      </c>
      <c r="K1902" s="24">
        <f>VLOOKUP($G1902, Reference!$A$3:$C$20, 3,FALSE)*I1902</f>
        <v>330</v>
      </c>
      <c r="L1902" s="27">
        <f t="shared" si="58"/>
        <v>68</v>
      </c>
      <c r="M1902" s="27">
        <f t="shared" si="59"/>
        <v>68</v>
      </c>
    </row>
    <row r="1903" spans="1:13" x14ac:dyDescent="0.2">
      <c r="A1903">
        <v>3735</v>
      </c>
      <c r="B1903" s="4">
        <v>43969</v>
      </c>
      <c r="C1903" t="s">
        <v>11</v>
      </c>
      <c r="D1903" t="s">
        <v>15</v>
      </c>
      <c r="E1903" s="2" t="str">
        <f>VLOOKUP('SampleSuperstore - Main Data'!D1903,Reference!$A$26:$B$74,2,FALSE)</f>
        <v>West</v>
      </c>
      <c r="F1903" s="22" t="s">
        <v>13</v>
      </c>
      <c r="G1903" s="22" t="s">
        <v>26</v>
      </c>
      <c r="H1903" s="24">
        <f>VLOOKUP($G1903, Reference!$A$3:$C$20, 2,FALSE)*I1903</f>
        <v>7.5</v>
      </c>
      <c r="I1903" s="22">
        <v>3</v>
      </c>
      <c r="J1903" s="26" cm="1">
        <f t="array" ref="J1903">IFERROR(_xlfn.IFS(AND(C1903="Corporate", F1903="Technology"), 3%, C1903="Corporate", 1%),0%)</f>
        <v>0</v>
      </c>
      <c r="K1903" s="24">
        <f>VLOOKUP($G1903, Reference!$A$3:$C$20, 3,FALSE)*I1903</f>
        <v>6</v>
      </c>
      <c r="L1903" s="27">
        <f t="shared" si="58"/>
        <v>1.5</v>
      </c>
      <c r="M1903" s="27">
        <f t="shared" si="59"/>
        <v>1.5</v>
      </c>
    </row>
    <row r="1904" spans="1:13" x14ac:dyDescent="0.2">
      <c r="A1904">
        <v>3736</v>
      </c>
      <c r="B1904" s="4">
        <v>43969</v>
      </c>
      <c r="C1904" t="s">
        <v>11</v>
      </c>
      <c r="D1904" t="s">
        <v>15</v>
      </c>
      <c r="E1904" s="2" t="str">
        <f>VLOOKUP('SampleSuperstore - Main Data'!D1904,Reference!$A$26:$B$74,2,FALSE)</f>
        <v>West</v>
      </c>
      <c r="F1904" s="22" t="s">
        <v>29</v>
      </c>
      <c r="G1904" s="22" t="s">
        <v>50</v>
      </c>
      <c r="H1904" s="24">
        <f>VLOOKUP($G1904, Reference!$A$3:$C$20, 2,FALSE)*I1904</f>
        <v>995</v>
      </c>
      <c r="I1904" s="22">
        <v>5</v>
      </c>
      <c r="J1904" s="26" cm="1">
        <f t="array" ref="J1904">IFERROR(_xlfn.IFS(AND(C1904="Corporate", F1904="Technology"), 3%, C1904="Corporate", 1%),0%)</f>
        <v>0</v>
      </c>
      <c r="K1904" s="24">
        <f>VLOOKUP($G1904, Reference!$A$3:$C$20, 3,FALSE)*I1904</f>
        <v>825</v>
      </c>
      <c r="L1904" s="27">
        <f t="shared" si="58"/>
        <v>170</v>
      </c>
      <c r="M1904" s="27">
        <f t="shared" si="59"/>
        <v>170</v>
      </c>
    </row>
    <row r="1905" spans="1:13" x14ac:dyDescent="0.2">
      <c r="A1905">
        <v>3737</v>
      </c>
      <c r="B1905" s="4">
        <v>43969</v>
      </c>
      <c r="C1905" t="s">
        <v>11</v>
      </c>
      <c r="D1905" t="s">
        <v>32</v>
      </c>
      <c r="E1905" s="2" t="str">
        <f>VLOOKUP('SampleSuperstore - Main Data'!D1905,Reference!$A$26:$B$74,2,FALSE)</f>
        <v>South</v>
      </c>
      <c r="F1905" s="22" t="s">
        <v>13</v>
      </c>
      <c r="G1905" s="22" t="s">
        <v>20</v>
      </c>
      <c r="H1905" s="24">
        <f>VLOOKUP($G1905, Reference!$A$3:$C$20, 2,FALSE)*I1905</f>
        <v>34</v>
      </c>
      <c r="I1905" s="22">
        <v>2</v>
      </c>
      <c r="J1905" s="26" cm="1">
        <f t="array" ref="J1905">IFERROR(_xlfn.IFS(AND(C1905="Corporate", F1905="Technology"), 3%, C1905="Corporate", 1%),0%)</f>
        <v>0</v>
      </c>
      <c r="K1905" s="24">
        <f>VLOOKUP($G1905, Reference!$A$3:$C$20, 3,FALSE)*I1905</f>
        <v>20</v>
      </c>
      <c r="L1905" s="27">
        <f t="shared" si="58"/>
        <v>14</v>
      </c>
      <c r="M1905" s="27">
        <f t="shared" si="59"/>
        <v>14</v>
      </c>
    </row>
    <row r="1906" spans="1:13" x14ac:dyDescent="0.2">
      <c r="A1906">
        <v>3739</v>
      </c>
      <c r="B1906" s="4">
        <v>43969</v>
      </c>
      <c r="C1906" t="s">
        <v>11</v>
      </c>
      <c r="D1906" t="s">
        <v>80</v>
      </c>
      <c r="E1906" s="2" t="str">
        <f>VLOOKUP('SampleSuperstore - Main Data'!D1906,Reference!$A$26:$B$74,2,FALSE)</f>
        <v>East</v>
      </c>
      <c r="F1906" s="22" t="s">
        <v>23</v>
      </c>
      <c r="G1906" s="22" t="s">
        <v>59</v>
      </c>
      <c r="H1906" s="24">
        <f>VLOOKUP($G1906, Reference!$A$3:$C$20, 2,FALSE)*I1906</f>
        <v>255</v>
      </c>
      <c r="I1906" s="22">
        <v>3</v>
      </c>
      <c r="J1906" s="26" cm="1">
        <f t="array" ref="J1906">IFERROR(_xlfn.IFS(AND(C1906="Corporate", F1906="Technology"), 3%, C1906="Corporate", 1%),0%)</f>
        <v>0</v>
      </c>
      <c r="K1906" s="24">
        <f>VLOOKUP($G1906, Reference!$A$3:$C$20, 3,FALSE)*I1906</f>
        <v>225</v>
      </c>
      <c r="L1906" s="27">
        <f t="shared" si="58"/>
        <v>30</v>
      </c>
      <c r="M1906" s="27">
        <f t="shared" si="59"/>
        <v>30</v>
      </c>
    </row>
    <row r="1907" spans="1:13" x14ac:dyDescent="0.2">
      <c r="A1907">
        <v>3740</v>
      </c>
      <c r="B1907" s="4">
        <v>43969</v>
      </c>
      <c r="C1907" t="s">
        <v>11</v>
      </c>
      <c r="D1907" t="s">
        <v>58</v>
      </c>
      <c r="E1907" s="2" t="str">
        <f>VLOOKUP('SampleSuperstore - Main Data'!D1907,Reference!$A$26:$B$74,2,FALSE)</f>
        <v>Central</v>
      </c>
      <c r="F1907" s="22" t="s">
        <v>23</v>
      </c>
      <c r="G1907" s="22" t="s">
        <v>37</v>
      </c>
      <c r="H1907" s="24">
        <f>VLOOKUP($G1907, Reference!$A$3:$C$20, 2,FALSE)*I1907</f>
        <v>27</v>
      </c>
      <c r="I1907" s="22">
        <v>3</v>
      </c>
      <c r="J1907" s="26" cm="1">
        <f t="array" ref="J1907">IFERROR(_xlfn.IFS(AND(C1907="Corporate", F1907="Technology"), 3%, C1907="Corporate", 1%),0%)</f>
        <v>0</v>
      </c>
      <c r="K1907" s="24">
        <f>VLOOKUP($G1907, Reference!$A$3:$C$20, 3,FALSE)*I1907</f>
        <v>15</v>
      </c>
      <c r="L1907" s="27">
        <f t="shared" si="58"/>
        <v>12</v>
      </c>
      <c r="M1907" s="27">
        <f t="shared" si="59"/>
        <v>12</v>
      </c>
    </row>
    <row r="1908" spans="1:13" x14ac:dyDescent="0.2">
      <c r="A1908">
        <v>3741</v>
      </c>
      <c r="B1908" s="4">
        <v>43969</v>
      </c>
      <c r="C1908" t="s">
        <v>11</v>
      </c>
      <c r="D1908" t="s">
        <v>15</v>
      </c>
      <c r="E1908" s="2" t="str">
        <f>VLOOKUP('SampleSuperstore - Main Data'!D1908,Reference!$A$26:$B$74,2,FALSE)</f>
        <v>West</v>
      </c>
      <c r="F1908" s="22" t="s">
        <v>13</v>
      </c>
      <c r="G1908" s="22" t="s">
        <v>14</v>
      </c>
      <c r="H1908" s="24">
        <f>VLOOKUP($G1908, Reference!$A$3:$C$20, 2,FALSE)*I1908</f>
        <v>90</v>
      </c>
      <c r="I1908" s="22">
        <v>2</v>
      </c>
      <c r="J1908" s="26" cm="1">
        <f t="array" ref="J1908">IFERROR(_xlfn.IFS(AND(C1908="Corporate", F1908="Technology"), 3%, C1908="Corporate", 1%),0%)</f>
        <v>0</v>
      </c>
      <c r="K1908" s="24">
        <f>VLOOKUP($G1908, Reference!$A$3:$C$20, 3,FALSE)*I1908</f>
        <v>70</v>
      </c>
      <c r="L1908" s="27">
        <f t="shared" si="58"/>
        <v>20</v>
      </c>
      <c r="M1908" s="27">
        <f t="shared" si="59"/>
        <v>20</v>
      </c>
    </row>
    <row r="1909" spans="1:13" x14ac:dyDescent="0.2">
      <c r="A1909">
        <v>3748</v>
      </c>
      <c r="B1909" s="4">
        <v>43970</v>
      </c>
      <c r="C1909" t="s">
        <v>11</v>
      </c>
      <c r="D1909" t="s">
        <v>22</v>
      </c>
      <c r="E1909" s="2" t="str">
        <f>VLOOKUP('SampleSuperstore - Main Data'!D1909,Reference!$A$26:$B$74,2,FALSE)</f>
        <v>West</v>
      </c>
      <c r="F1909" s="22" t="s">
        <v>13</v>
      </c>
      <c r="G1909" s="22" t="s">
        <v>26</v>
      </c>
      <c r="H1909" s="24">
        <f>VLOOKUP($G1909, Reference!$A$3:$C$20, 2,FALSE)*I1909</f>
        <v>12.5</v>
      </c>
      <c r="I1909" s="22">
        <v>5</v>
      </c>
      <c r="J1909" s="26" cm="1">
        <f t="array" ref="J1909">IFERROR(_xlfn.IFS(AND(C1909="Corporate", F1909="Technology"), 3%, C1909="Corporate", 1%),0%)</f>
        <v>0</v>
      </c>
      <c r="K1909" s="24">
        <f>VLOOKUP($G1909, Reference!$A$3:$C$20, 3,FALSE)*I1909</f>
        <v>10</v>
      </c>
      <c r="L1909" s="27">
        <f t="shared" si="58"/>
        <v>2.5</v>
      </c>
      <c r="M1909" s="27">
        <f t="shared" si="59"/>
        <v>2.5</v>
      </c>
    </row>
    <row r="1910" spans="1:13" x14ac:dyDescent="0.2">
      <c r="A1910">
        <v>3749</v>
      </c>
      <c r="B1910" s="4">
        <v>43970</v>
      </c>
      <c r="C1910" t="s">
        <v>11</v>
      </c>
      <c r="D1910" t="s">
        <v>25</v>
      </c>
      <c r="E1910" s="2" t="str">
        <f>VLOOKUP('SampleSuperstore - Main Data'!D1910,Reference!$A$26:$B$74,2,FALSE)</f>
        <v>Central</v>
      </c>
      <c r="F1910" s="22" t="s">
        <v>29</v>
      </c>
      <c r="G1910" s="22" t="s">
        <v>50</v>
      </c>
      <c r="H1910" s="24">
        <f>VLOOKUP($G1910, Reference!$A$3:$C$20, 2,FALSE)*I1910</f>
        <v>1393</v>
      </c>
      <c r="I1910" s="22">
        <v>7</v>
      </c>
      <c r="J1910" s="26" cm="1">
        <f t="array" ref="J1910">IFERROR(_xlfn.IFS(AND(C1910="Corporate", F1910="Technology"), 3%, C1910="Corporate", 1%),0%)</f>
        <v>0</v>
      </c>
      <c r="K1910" s="24">
        <f>VLOOKUP($G1910, Reference!$A$3:$C$20, 3,FALSE)*I1910</f>
        <v>1155</v>
      </c>
      <c r="L1910" s="27">
        <f t="shared" si="58"/>
        <v>238</v>
      </c>
      <c r="M1910" s="27">
        <f t="shared" si="59"/>
        <v>238</v>
      </c>
    </row>
    <row r="1911" spans="1:13" x14ac:dyDescent="0.2">
      <c r="A1911">
        <v>3751</v>
      </c>
      <c r="B1911" s="4">
        <v>43970</v>
      </c>
      <c r="C1911" t="s">
        <v>11</v>
      </c>
      <c r="D1911" t="s">
        <v>43</v>
      </c>
      <c r="E1911" s="2" t="str">
        <f>VLOOKUP('SampleSuperstore - Main Data'!D1911,Reference!$A$26:$B$74,2,FALSE)</f>
        <v>West</v>
      </c>
      <c r="F1911" s="22" t="s">
        <v>13</v>
      </c>
      <c r="G1911" s="22" t="s">
        <v>26</v>
      </c>
      <c r="H1911" s="24">
        <f>VLOOKUP($G1911, Reference!$A$3:$C$20, 2,FALSE)*I1911</f>
        <v>10</v>
      </c>
      <c r="I1911" s="22">
        <v>4</v>
      </c>
      <c r="J1911" s="26" cm="1">
        <f t="array" ref="J1911">IFERROR(_xlfn.IFS(AND(C1911="Corporate", F1911="Technology"), 3%, C1911="Corporate", 1%),0%)</f>
        <v>0</v>
      </c>
      <c r="K1911" s="24">
        <f>VLOOKUP($G1911, Reference!$A$3:$C$20, 3,FALSE)*I1911</f>
        <v>8</v>
      </c>
      <c r="L1911" s="27">
        <f t="shared" si="58"/>
        <v>2</v>
      </c>
      <c r="M1911" s="27">
        <f t="shared" si="59"/>
        <v>2</v>
      </c>
    </row>
    <row r="1912" spans="1:13" x14ac:dyDescent="0.2">
      <c r="A1912">
        <v>3752</v>
      </c>
      <c r="B1912" s="4">
        <v>43970</v>
      </c>
      <c r="C1912" t="s">
        <v>11</v>
      </c>
      <c r="D1912" t="s">
        <v>44</v>
      </c>
      <c r="E1912" s="2" t="str">
        <f>VLOOKUP('SampleSuperstore - Main Data'!D1912,Reference!$A$26:$B$74,2,FALSE)</f>
        <v>South</v>
      </c>
      <c r="F1912" s="22" t="s">
        <v>29</v>
      </c>
      <c r="G1912" s="22" t="s">
        <v>33</v>
      </c>
      <c r="H1912" s="24">
        <f>VLOOKUP($G1912, Reference!$A$3:$C$20, 2,FALSE)*I1912</f>
        <v>20</v>
      </c>
      <c r="I1912" s="22">
        <v>4</v>
      </c>
      <c r="J1912" s="26" cm="1">
        <f t="array" ref="J1912">IFERROR(_xlfn.IFS(AND(C1912="Corporate", F1912="Technology"), 3%, C1912="Corporate", 1%),0%)</f>
        <v>0</v>
      </c>
      <c r="K1912" s="24">
        <f>VLOOKUP($G1912, Reference!$A$3:$C$20, 3,FALSE)*I1912</f>
        <v>10</v>
      </c>
      <c r="L1912" s="27">
        <f t="shared" si="58"/>
        <v>10</v>
      </c>
      <c r="M1912" s="27">
        <f t="shared" si="59"/>
        <v>10</v>
      </c>
    </row>
    <row r="1913" spans="1:13" x14ac:dyDescent="0.2">
      <c r="A1913">
        <v>3753</v>
      </c>
      <c r="B1913" s="4">
        <v>43970</v>
      </c>
      <c r="C1913" t="s">
        <v>11</v>
      </c>
      <c r="D1913" t="s">
        <v>46</v>
      </c>
      <c r="E1913" s="2" t="str">
        <f>VLOOKUP('SampleSuperstore - Main Data'!D1913,Reference!$A$26:$B$74,2,FALSE)</f>
        <v>Central</v>
      </c>
      <c r="F1913" s="22" t="s">
        <v>13</v>
      </c>
      <c r="G1913" s="22" t="s">
        <v>35</v>
      </c>
      <c r="H1913" s="24">
        <f>VLOOKUP($G1913, Reference!$A$3:$C$20, 2,FALSE)*I1913</f>
        <v>24</v>
      </c>
      <c r="I1913" s="22">
        <v>1</v>
      </c>
      <c r="J1913" s="26" cm="1">
        <f t="array" ref="J1913">IFERROR(_xlfn.IFS(AND(C1913="Corporate", F1913="Technology"), 3%, C1913="Corporate", 1%),0%)</f>
        <v>0</v>
      </c>
      <c r="K1913" s="24">
        <f>VLOOKUP($G1913, Reference!$A$3:$C$20, 3,FALSE)*I1913</f>
        <v>19</v>
      </c>
      <c r="L1913" s="27">
        <f t="shared" si="58"/>
        <v>5</v>
      </c>
      <c r="M1913" s="27">
        <f t="shared" si="59"/>
        <v>5</v>
      </c>
    </row>
    <row r="1914" spans="1:13" x14ac:dyDescent="0.2">
      <c r="A1914">
        <v>3754</v>
      </c>
      <c r="B1914" s="4">
        <v>43970</v>
      </c>
      <c r="C1914" t="s">
        <v>11</v>
      </c>
      <c r="D1914" t="s">
        <v>36</v>
      </c>
      <c r="E1914" s="2" t="str">
        <f>VLOOKUP('SampleSuperstore - Main Data'!D1914,Reference!$A$26:$B$74,2,FALSE)</f>
        <v>East</v>
      </c>
      <c r="F1914" s="22" t="s">
        <v>13</v>
      </c>
      <c r="G1914" s="22" t="s">
        <v>14</v>
      </c>
      <c r="H1914" s="24">
        <f>VLOOKUP($G1914, Reference!$A$3:$C$20, 2,FALSE)*I1914</f>
        <v>180</v>
      </c>
      <c r="I1914" s="22">
        <v>4</v>
      </c>
      <c r="J1914" s="26" cm="1">
        <f t="array" ref="J1914">IFERROR(_xlfn.IFS(AND(C1914="Corporate", F1914="Technology"), 3%, C1914="Corporate", 1%),0%)</f>
        <v>0</v>
      </c>
      <c r="K1914" s="24">
        <f>VLOOKUP($G1914, Reference!$A$3:$C$20, 3,FALSE)*I1914</f>
        <v>140</v>
      </c>
      <c r="L1914" s="27">
        <f t="shared" si="58"/>
        <v>40</v>
      </c>
      <c r="M1914" s="27">
        <f t="shared" si="59"/>
        <v>40</v>
      </c>
    </row>
    <row r="1915" spans="1:13" x14ac:dyDescent="0.2">
      <c r="A1915">
        <v>3755</v>
      </c>
      <c r="B1915" s="4">
        <v>43970</v>
      </c>
      <c r="C1915" t="s">
        <v>11</v>
      </c>
      <c r="D1915" t="s">
        <v>40</v>
      </c>
      <c r="E1915" s="2" t="str">
        <f>VLOOKUP('SampleSuperstore - Main Data'!D1915,Reference!$A$26:$B$74,2,FALSE)</f>
        <v>East</v>
      </c>
      <c r="F1915" s="22" t="s">
        <v>13</v>
      </c>
      <c r="G1915" s="22" t="s">
        <v>28</v>
      </c>
      <c r="H1915" s="24">
        <f>VLOOKUP($G1915, Reference!$A$3:$C$20, 2,FALSE)*I1915</f>
        <v>30</v>
      </c>
      <c r="I1915" s="22">
        <v>2</v>
      </c>
      <c r="J1915" s="26" cm="1">
        <f t="array" ref="J1915">IFERROR(_xlfn.IFS(AND(C1915="Corporate", F1915="Technology"), 3%, C1915="Corporate", 1%),0%)</f>
        <v>0</v>
      </c>
      <c r="K1915" s="24">
        <f>VLOOKUP($G1915, Reference!$A$3:$C$20, 3,FALSE)*I1915</f>
        <v>24</v>
      </c>
      <c r="L1915" s="27">
        <f t="shared" si="58"/>
        <v>6</v>
      </c>
      <c r="M1915" s="27">
        <f t="shared" si="59"/>
        <v>6</v>
      </c>
    </row>
    <row r="1916" spans="1:13" x14ac:dyDescent="0.2">
      <c r="A1916">
        <v>3759</v>
      </c>
      <c r="B1916" s="4">
        <v>43970</v>
      </c>
      <c r="C1916" t="s">
        <v>11</v>
      </c>
      <c r="D1916" t="s">
        <v>51</v>
      </c>
      <c r="E1916" s="2" t="str">
        <f>VLOOKUP('SampleSuperstore - Main Data'!D1916,Reference!$A$26:$B$74,2,FALSE)</f>
        <v>East</v>
      </c>
      <c r="F1916" s="22" t="s">
        <v>13</v>
      </c>
      <c r="G1916" s="22" t="s">
        <v>14</v>
      </c>
      <c r="H1916" s="24">
        <f>VLOOKUP($G1916, Reference!$A$3:$C$20, 2,FALSE)*I1916</f>
        <v>45</v>
      </c>
      <c r="I1916" s="22">
        <v>1</v>
      </c>
      <c r="J1916" s="26" cm="1">
        <f t="array" ref="J1916">IFERROR(_xlfn.IFS(AND(C1916="Corporate", F1916="Technology"), 3%, C1916="Corporate", 1%),0%)</f>
        <v>0</v>
      </c>
      <c r="K1916" s="24">
        <f>VLOOKUP($G1916, Reference!$A$3:$C$20, 3,FALSE)*I1916</f>
        <v>35</v>
      </c>
      <c r="L1916" s="27">
        <f t="shared" si="58"/>
        <v>10</v>
      </c>
      <c r="M1916" s="27">
        <f t="shared" si="59"/>
        <v>10</v>
      </c>
    </row>
    <row r="1917" spans="1:13" x14ac:dyDescent="0.2">
      <c r="A1917">
        <v>3760</v>
      </c>
      <c r="B1917" s="4">
        <v>43970</v>
      </c>
      <c r="C1917" t="s">
        <v>11</v>
      </c>
      <c r="D1917" t="s">
        <v>46</v>
      </c>
      <c r="E1917" s="2" t="str">
        <f>VLOOKUP('SampleSuperstore - Main Data'!D1917,Reference!$A$26:$B$74,2,FALSE)</f>
        <v>Central</v>
      </c>
      <c r="F1917" s="22" t="s">
        <v>13</v>
      </c>
      <c r="G1917" s="22" t="s">
        <v>26</v>
      </c>
      <c r="H1917" s="24">
        <f>VLOOKUP($G1917, Reference!$A$3:$C$20, 2,FALSE)*I1917</f>
        <v>5</v>
      </c>
      <c r="I1917" s="22">
        <v>2</v>
      </c>
      <c r="J1917" s="26" cm="1">
        <f t="array" ref="J1917">IFERROR(_xlfn.IFS(AND(C1917="Corporate", F1917="Technology"), 3%, C1917="Corporate", 1%),0%)</f>
        <v>0</v>
      </c>
      <c r="K1917" s="24">
        <f>VLOOKUP($G1917, Reference!$A$3:$C$20, 3,FALSE)*I1917</f>
        <v>4</v>
      </c>
      <c r="L1917" s="27">
        <f t="shared" si="58"/>
        <v>1</v>
      </c>
      <c r="M1917" s="27">
        <f t="shared" si="59"/>
        <v>1</v>
      </c>
    </row>
    <row r="1918" spans="1:13" x14ac:dyDescent="0.2">
      <c r="A1918">
        <v>3761</v>
      </c>
      <c r="B1918" s="4">
        <v>43970</v>
      </c>
      <c r="C1918" t="s">
        <v>11</v>
      </c>
      <c r="D1918" t="s">
        <v>36</v>
      </c>
      <c r="E1918" s="2" t="str">
        <f>VLOOKUP('SampleSuperstore - Main Data'!D1918,Reference!$A$26:$B$74,2,FALSE)</f>
        <v>East</v>
      </c>
      <c r="F1918" s="22" t="s">
        <v>23</v>
      </c>
      <c r="G1918" s="22" t="s">
        <v>24</v>
      </c>
      <c r="H1918" s="24">
        <f>VLOOKUP($G1918, Reference!$A$3:$C$20, 2,FALSE)*I1918</f>
        <v>297</v>
      </c>
      <c r="I1918" s="22">
        <v>3</v>
      </c>
      <c r="J1918" s="26" cm="1">
        <f t="array" ref="J1918">IFERROR(_xlfn.IFS(AND(C1918="Corporate", F1918="Technology"), 3%, C1918="Corporate", 1%),0%)</f>
        <v>0</v>
      </c>
      <c r="K1918" s="24">
        <f>VLOOKUP($G1918, Reference!$A$3:$C$20, 3,FALSE)*I1918</f>
        <v>237</v>
      </c>
      <c r="L1918" s="27">
        <f t="shared" si="58"/>
        <v>60</v>
      </c>
      <c r="M1918" s="27">
        <f t="shared" si="59"/>
        <v>60</v>
      </c>
    </row>
    <row r="1919" spans="1:13" x14ac:dyDescent="0.2">
      <c r="A1919">
        <v>3763</v>
      </c>
      <c r="B1919" s="4">
        <v>43970</v>
      </c>
      <c r="C1919" t="s">
        <v>11</v>
      </c>
      <c r="D1919" t="s">
        <v>21</v>
      </c>
      <c r="E1919" s="2" t="str">
        <f>VLOOKUP('SampleSuperstore - Main Data'!D1919,Reference!$A$26:$B$74,2,FALSE)</f>
        <v>West</v>
      </c>
      <c r="F1919" s="22" t="s">
        <v>13</v>
      </c>
      <c r="G1919" s="22" t="s">
        <v>49</v>
      </c>
      <c r="H1919" s="24">
        <f>VLOOKUP($G1919, Reference!$A$3:$C$20, 2,FALSE)*I1919</f>
        <v>200</v>
      </c>
      <c r="I1919" s="22">
        <v>5</v>
      </c>
      <c r="J1919" s="26" cm="1">
        <f t="array" ref="J1919">IFERROR(_xlfn.IFS(AND(C1919="Corporate", F1919="Technology"), 3%, C1919="Corporate", 1%),0%)</f>
        <v>0</v>
      </c>
      <c r="K1919" s="24">
        <f>VLOOKUP($G1919, Reference!$A$3:$C$20, 3,FALSE)*I1919</f>
        <v>175</v>
      </c>
      <c r="L1919" s="27">
        <f t="shared" si="58"/>
        <v>25</v>
      </c>
      <c r="M1919" s="27">
        <f t="shared" si="59"/>
        <v>25</v>
      </c>
    </row>
    <row r="1920" spans="1:13" x14ac:dyDescent="0.2">
      <c r="A1920">
        <v>3765</v>
      </c>
      <c r="B1920" s="4">
        <v>43970</v>
      </c>
      <c r="C1920" t="s">
        <v>11</v>
      </c>
      <c r="D1920" t="s">
        <v>64</v>
      </c>
      <c r="E1920" s="2" t="str">
        <f>VLOOKUP('SampleSuperstore - Main Data'!D1920,Reference!$A$26:$B$74,2,FALSE)</f>
        <v>East</v>
      </c>
      <c r="F1920" s="22" t="s">
        <v>13</v>
      </c>
      <c r="G1920" s="22" t="s">
        <v>16</v>
      </c>
      <c r="H1920" s="24">
        <f>VLOOKUP($G1920, Reference!$A$3:$C$20, 2,FALSE)*I1920</f>
        <v>57</v>
      </c>
      <c r="I1920" s="22">
        <v>3</v>
      </c>
      <c r="J1920" s="26" cm="1">
        <f t="array" ref="J1920">IFERROR(_xlfn.IFS(AND(C1920="Corporate", F1920="Technology"), 3%, C1920="Corporate", 1%),0%)</f>
        <v>0</v>
      </c>
      <c r="K1920" s="24">
        <f>VLOOKUP($G1920, Reference!$A$3:$C$20, 3,FALSE)*I1920</f>
        <v>30</v>
      </c>
      <c r="L1920" s="27">
        <f t="shared" si="58"/>
        <v>27</v>
      </c>
      <c r="M1920" s="27">
        <f t="shared" si="59"/>
        <v>27</v>
      </c>
    </row>
    <row r="1921" spans="1:13" x14ac:dyDescent="0.2">
      <c r="A1921">
        <v>3775</v>
      </c>
      <c r="B1921" s="4">
        <v>43971</v>
      </c>
      <c r="C1921" t="s">
        <v>11</v>
      </c>
      <c r="D1921" t="s">
        <v>40</v>
      </c>
      <c r="E1921" s="2" t="str">
        <f>VLOOKUP('SampleSuperstore - Main Data'!D1921,Reference!$A$26:$B$74,2,FALSE)</f>
        <v>East</v>
      </c>
      <c r="F1921" s="22" t="s">
        <v>13</v>
      </c>
      <c r="G1921" s="22" t="s">
        <v>26</v>
      </c>
      <c r="H1921" s="24">
        <f>VLOOKUP($G1921, Reference!$A$3:$C$20, 2,FALSE)*I1921</f>
        <v>5</v>
      </c>
      <c r="I1921" s="22">
        <v>2</v>
      </c>
      <c r="J1921" s="26" cm="1">
        <f t="array" ref="J1921">IFERROR(_xlfn.IFS(AND(C1921="Corporate", F1921="Technology"), 3%, C1921="Corporate", 1%),0%)</f>
        <v>0</v>
      </c>
      <c r="K1921" s="24">
        <f>VLOOKUP($G1921, Reference!$A$3:$C$20, 3,FALSE)*I1921</f>
        <v>4</v>
      </c>
      <c r="L1921" s="27">
        <f t="shared" si="58"/>
        <v>1</v>
      </c>
      <c r="M1921" s="27">
        <f t="shared" si="59"/>
        <v>1</v>
      </c>
    </row>
    <row r="1922" spans="1:13" x14ac:dyDescent="0.2">
      <c r="A1922">
        <v>3776</v>
      </c>
      <c r="B1922" s="4">
        <v>43971</v>
      </c>
      <c r="C1922" t="s">
        <v>11</v>
      </c>
      <c r="D1922" t="s">
        <v>15</v>
      </c>
      <c r="E1922" s="2" t="str">
        <f>VLOOKUP('SampleSuperstore - Main Data'!D1922,Reference!$A$26:$B$74,2,FALSE)</f>
        <v>West</v>
      </c>
      <c r="F1922" s="22" t="s">
        <v>13</v>
      </c>
      <c r="G1922" s="22" t="s">
        <v>14</v>
      </c>
      <c r="H1922" s="24">
        <f>VLOOKUP($G1922, Reference!$A$3:$C$20, 2,FALSE)*I1922</f>
        <v>90</v>
      </c>
      <c r="I1922" s="22">
        <v>2</v>
      </c>
      <c r="J1922" s="26" cm="1">
        <f t="array" ref="J1922">IFERROR(_xlfn.IFS(AND(C1922="Corporate", F1922="Technology"), 3%, C1922="Corporate", 1%),0%)</f>
        <v>0</v>
      </c>
      <c r="K1922" s="24">
        <f>VLOOKUP($G1922, Reference!$A$3:$C$20, 3,FALSE)*I1922</f>
        <v>70</v>
      </c>
      <c r="L1922" s="27">
        <f t="shared" ref="L1922:L1985" si="60">H1922-K1922</f>
        <v>20</v>
      </c>
      <c r="M1922" s="27">
        <f t="shared" ref="M1922:M1985" si="61">H1922*(1-J1922)-K1922</f>
        <v>20</v>
      </c>
    </row>
    <row r="1923" spans="1:13" x14ac:dyDescent="0.2">
      <c r="A1923">
        <v>3781</v>
      </c>
      <c r="B1923" s="4">
        <v>43971</v>
      </c>
      <c r="C1923" t="s">
        <v>11</v>
      </c>
      <c r="D1923" t="s">
        <v>18</v>
      </c>
      <c r="E1923" s="2" t="str">
        <f>VLOOKUP('SampleSuperstore - Main Data'!D1923,Reference!$A$26:$B$74,2,FALSE)</f>
        <v>South</v>
      </c>
      <c r="F1923" s="22" t="s">
        <v>13</v>
      </c>
      <c r="G1923" s="22" t="s">
        <v>49</v>
      </c>
      <c r="H1923" s="24">
        <f>VLOOKUP($G1923, Reference!$A$3:$C$20, 2,FALSE)*I1923</f>
        <v>200</v>
      </c>
      <c r="I1923" s="22">
        <v>5</v>
      </c>
      <c r="J1923" s="26" cm="1">
        <f t="array" ref="J1923">IFERROR(_xlfn.IFS(AND(C1923="Corporate", F1923="Technology"), 3%, C1923="Corporate", 1%),0%)</f>
        <v>0</v>
      </c>
      <c r="K1923" s="24">
        <f>VLOOKUP($G1923, Reference!$A$3:$C$20, 3,FALSE)*I1923</f>
        <v>175</v>
      </c>
      <c r="L1923" s="27">
        <f t="shared" si="60"/>
        <v>25</v>
      </c>
      <c r="M1923" s="27">
        <f t="shared" si="61"/>
        <v>25</v>
      </c>
    </row>
    <row r="1924" spans="1:13" x14ac:dyDescent="0.2">
      <c r="A1924">
        <v>3782</v>
      </c>
      <c r="B1924" s="4">
        <v>43971</v>
      </c>
      <c r="C1924" t="s">
        <v>11</v>
      </c>
      <c r="D1924" t="s">
        <v>21</v>
      </c>
      <c r="E1924" s="2" t="str">
        <f>VLOOKUP('SampleSuperstore - Main Data'!D1924,Reference!$A$26:$B$74,2,FALSE)</f>
        <v>West</v>
      </c>
      <c r="F1924" s="22" t="s">
        <v>23</v>
      </c>
      <c r="G1924" s="22" t="s">
        <v>37</v>
      </c>
      <c r="H1924" s="24">
        <f>VLOOKUP($G1924, Reference!$A$3:$C$20, 2,FALSE)*I1924</f>
        <v>18</v>
      </c>
      <c r="I1924" s="22">
        <v>2</v>
      </c>
      <c r="J1924" s="26" cm="1">
        <f t="array" ref="J1924">IFERROR(_xlfn.IFS(AND(C1924="Corporate", F1924="Technology"), 3%, C1924="Corporate", 1%),0%)</f>
        <v>0</v>
      </c>
      <c r="K1924" s="24">
        <f>VLOOKUP($G1924, Reference!$A$3:$C$20, 3,FALSE)*I1924</f>
        <v>10</v>
      </c>
      <c r="L1924" s="27">
        <f t="shared" si="60"/>
        <v>8</v>
      </c>
      <c r="M1924" s="27">
        <f t="shared" si="61"/>
        <v>8</v>
      </c>
    </row>
    <row r="1925" spans="1:13" x14ac:dyDescent="0.2">
      <c r="A1925">
        <v>3783</v>
      </c>
      <c r="B1925" s="4">
        <v>43971</v>
      </c>
      <c r="C1925" t="s">
        <v>11</v>
      </c>
      <c r="D1925" t="s">
        <v>15</v>
      </c>
      <c r="E1925" s="2" t="str">
        <f>VLOOKUP('SampleSuperstore - Main Data'!D1925,Reference!$A$26:$B$74,2,FALSE)</f>
        <v>West</v>
      </c>
      <c r="F1925" s="22" t="s">
        <v>13</v>
      </c>
      <c r="G1925" s="22" t="s">
        <v>16</v>
      </c>
      <c r="H1925" s="24">
        <f>VLOOKUP($G1925, Reference!$A$3:$C$20, 2,FALSE)*I1925</f>
        <v>95</v>
      </c>
      <c r="I1925" s="22">
        <v>5</v>
      </c>
      <c r="J1925" s="26" cm="1">
        <f t="array" ref="J1925">IFERROR(_xlfn.IFS(AND(C1925="Corporate", F1925="Technology"), 3%, C1925="Corporate", 1%),0%)</f>
        <v>0</v>
      </c>
      <c r="K1925" s="24">
        <f>VLOOKUP($G1925, Reference!$A$3:$C$20, 3,FALSE)*I1925</f>
        <v>50</v>
      </c>
      <c r="L1925" s="27">
        <f t="shared" si="60"/>
        <v>45</v>
      </c>
      <c r="M1925" s="27">
        <f t="shared" si="61"/>
        <v>45</v>
      </c>
    </row>
    <row r="1926" spans="1:13" x14ac:dyDescent="0.2">
      <c r="A1926">
        <v>3784</v>
      </c>
      <c r="B1926" s="4">
        <v>43971</v>
      </c>
      <c r="C1926" t="s">
        <v>11</v>
      </c>
      <c r="D1926" t="s">
        <v>36</v>
      </c>
      <c r="E1926" s="2" t="str">
        <f>VLOOKUP('SampleSuperstore - Main Data'!D1926,Reference!$A$26:$B$74,2,FALSE)</f>
        <v>East</v>
      </c>
      <c r="F1926" s="22" t="s">
        <v>13</v>
      </c>
      <c r="G1926" s="22" t="s">
        <v>20</v>
      </c>
      <c r="H1926" s="24">
        <f>VLOOKUP($G1926, Reference!$A$3:$C$20, 2,FALSE)*I1926</f>
        <v>68</v>
      </c>
      <c r="I1926" s="22">
        <v>4</v>
      </c>
      <c r="J1926" s="26" cm="1">
        <f t="array" ref="J1926">IFERROR(_xlfn.IFS(AND(C1926="Corporate", F1926="Technology"), 3%, C1926="Corporate", 1%),0%)</f>
        <v>0</v>
      </c>
      <c r="K1926" s="24">
        <f>VLOOKUP($G1926, Reference!$A$3:$C$20, 3,FALSE)*I1926</f>
        <v>40</v>
      </c>
      <c r="L1926" s="27">
        <f t="shared" si="60"/>
        <v>28</v>
      </c>
      <c r="M1926" s="27">
        <f t="shared" si="61"/>
        <v>28</v>
      </c>
    </row>
    <row r="1927" spans="1:13" x14ac:dyDescent="0.2">
      <c r="A1927">
        <v>3787</v>
      </c>
      <c r="B1927" s="4">
        <v>43971</v>
      </c>
      <c r="C1927" t="s">
        <v>11</v>
      </c>
      <c r="D1927" t="s">
        <v>46</v>
      </c>
      <c r="E1927" s="2" t="str">
        <f>VLOOKUP('SampleSuperstore - Main Data'!D1927,Reference!$A$26:$B$74,2,FALSE)</f>
        <v>Central</v>
      </c>
      <c r="F1927" s="22" t="s">
        <v>23</v>
      </c>
      <c r="G1927" s="22" t="s">
        <v>38</v>
      </c>
      <c r="H1927" s="24">
        <f>VLOOKUP($G1927, Reference!$A$3:$C$20, 2,FALSE)*I1927</f>
        <v>400</v>
      </c>
      <c r="I1927" s="22">
        <v>5</v>
      </c>
      <c r="J1927" s="26" cm="1">
        <f t="array" ref="J1927">IFERROR(_xlfn.IFS(AND(C1927="Corporate", F1927="Technology"), 3%, C1927="Corporate", 1%),0%)</f>
        <v>0</v>
      </c>
      <c r="K1927" s="24">
        <f>VLOOKUP($G1927, Reference!$A$3:$C$20, 3,FALSE)*I1927</f>
        <v>325</v>
      </c>
      <c r="L1927" s="27">
        <f t="shared" si="60"/>
        <v>75</v>
      </c>
      <c r="M1927" s="27">
        <f t="shared" si="61"/>
        <v>75</v>
      </c>
    </row>
    <row r="1928" spans="1:13" x14ac:dyDescent="0.2">
      <c r="A1928">
        <v>3788</v>
      </c>
      <c r="B1928" s="4">
        <v>43971</v>
      </c>
      <c r="C1928" t="s">
        <v>11</v>
      </c>
      <c r="D1928" t="s">
        <v>36</v>
      </c>
      <c r="E1928" s="2" t="str">
        <f>VLOOKUP('SampleSuperstore - Main Data'!D1928,Reference!$A$26:$B$74,2,FALSE)</f>
        <v>East</v>
      </c>
      <c r="F1928" s="22" t="s">
        <v>29</v>
      </c>
      <c r="G1928" s="22" t="s">
        <v>50</v>
      </c>
      <c r="H1928" s="24">
        <f>VLOOKUP($G1928, Reference!$A$3:$C$20, 2,FALSE)*I1928</f>
        <v>199</v>
      </c>
      <c r="I1928" s="22">
        <v>1</v>
      </c>
      <c r="J1928" s="26" cm="1">
        <f t="array" ref="J1928">IFERROR(_xlfn.IFS(AND(C1928="Corporate", F1928="Technology"), 3%, C1928="Corporate", 1%),0%)</f>
        <v>0</v>
      </c>
      <c r="K1928" s="24">
        <f>VLOOKUP($G1928, Reference!$A$3:$C$20, 3,FALSE)*I1928</f>
        <v>165</v>
      </c>
      <c r="L1928" s="27">
        <f t="shared" si="60"/>
        <v>34</v>
      </c>
      <c r="M1928" s="27">
        <f t="shared" si="61"/>
        <v>34</v>
      </c>
    </row>
    <row r="1929" spans="1:13" x14ac:dyDescent="0.2">
      <c r="A1929">
        <v>3791</v>
      </c>
      <c r="B1929" s="4">
        <v>43971</v>
      </c>
      <c r="C1929" t="s">
        <v>11</v>
      </c>
      <c r="D1929" t="s">
        <v>15</v>
      </c>
      <c r="E1929" s="2" t="str">
        <f>VLOOKUP('SampleSuperstore - Main Data'!D1929,Reference!$A$26:$B$74,2,FALSE)</f>
        <v>West</v>
      </c>
      <c r="F1929" s="22" t="s">
        <v>13</v>
      </c>
      <c r="G1929" s="22" t="s">
        <v>14</v>
      </c>
      <c r="H1929" s="24">
        <f>VLOOKUP($G1929, Reference!$A$3:$C$20, 2,FALSE)*I1929</f>
        <v>270</v>
      </c>
      <c r="I1929" s="22">
        <v>6</v>
      </c>
      <c r="J1929" s="26" cm="1">
        <f t="array" ref="J1929">IFERROR(_xlfn.IFS(AND(C1929="Corporate", F1929="Technology"), 3%, C1929="Corporate", 1%),0%)</f>
        <v>0</v>
      </c>
      <c r="K1929" s="24">
        <f>VLOOKUP($G1929, Reference!$A$3:$C$20, 3,FALSE)*I1929</f>
        <v>210</v>
      </c>
      <c r="L1929" s="27">
        <f t="shared" si="60"/>
        <v>60</v>
      </c>
      <c r="M1929" s="27">
        <f t="shared" si="61"/>
        <v>60</v>
      </c>
    </row>
    <row r="1930" spans="1:13" x14ac:dyDescent="0.2">
      <c r="A1930">
        <v>3792</v>
      </c>
      <c r="B1930" s="4">
        <v>43971</v>
      </c>
      <c r="C1930" t="s">
        <v>11</v>
      </c>
      <c r="D1930" t="s">
        <v>44</v>
      </c>
      <c r="E1930" s="2" t="str">
        <f>VLOOKUP('SampleSuperstore - Main Data'!D1930,Reference!$A$26:$B$74,2,FALSE)</f>
        <v>South</v>
      </c>
      <c r="F1930" s="22" t="s">
        <v>13</v>
      </c>
      <c r="G1930" s="22" t="s">
        <v>35</v>
      </c>
      <c r="H1930" s="24">
        <f>VLOOKUP($G1930, Reference!$A$3:$C$20, 2,FALSE)*I1930</f>
        <v>216</v>
      </c>
      <c r="I1930" s="22">
        <v>9</v>
      </c>
      <c r="J1930" s="26" cm="1">
        <f t="array" ref="J1930">IFERROR(_xlfn.IFS(AND(C1930="Corporate", F1930="Technology"), 3%, C1930="Corporate", 1%),0%)</f>
        <v>0</v>
      </c>
      <c r="K1930" s="24">
        <f>VLOOKUP($G1930, Reference!$A$3:$C$20, 3,FALSE)*I1930</f>
        <v>171</v>
      </c>
      <c r="L1930" s="27">
        <f t="shared" si="60"/>
        <v>45</v>
      </c>
      <c r="M1930" s="27">
        <f t="shared" si="61"/>
        <v>45</v>
      </c>
    </row>
    <row r="1931" spans="1:13" x14ac:dyDescent="0.2">
      <c r="A1931">
        <v>3794</v>
      </c>
      <c r="B1931" s="4">
        <v>43971</v>
      </c>
      <c r="C1931" t="s">
        <v>11</v>
      </c>
      <c r="D1931" t="s">
        <v>70</v>
      </c>
      <c r="E1931" s="2" t="str">
        <f>VLOOKUP('SampleSuperstore - Main Data'!D1931,Reference!$A$26:$B$74,2,FALSE)</f>
        <v>Central</v>
      </c>
      <c r="F1931" s="22" t="s">
        <v>13</v>
      </c>
      <c r="G1931" s="22" t="s">
        <v>35</v>
      </c>
      <c r="H1931" s="24">
        <f>VLOOKUP($G1931, Reference!$A$3:$C$20, 2,FALSE)*I1931</f>
        <v>240</v>
      </c>
      <c r="I1931" s="22">
        <v>10</v>
      </c>
      <c r="J1931" s="26" cm="1">
        <f t="array" ref="J1931">IFERROR(_xlfn.IFS(AND(C1931="Corporate", F1931="Technology"), 3%, C1931="Corporate", 1%),0%)</f>
        <v>0</v>
      </c>
      <c r="K1931" s="24">
        <f>VLOOKUP($G1931, Reference!$A$3:$C$20, 3,FALSE)*I1931</f>
        <v>190</v>
      </c>
      <c r="L1931" s="27">
        <f t="shared" si="60"/>
        <v>50</v>
      </c>
      <c r="M1931" s="27">
        <f t="shared" si="61"/>
        <v>50</v>
      </c>
    </row>
    <row r="1932" spans="1:13" x14ac:dyDescent="0.2">
      <c r="A1932">
        <v>3795</v>
      </c>
      <c r="B1932" s="4">
        <v>43971</v>
      </c>
      <c r="C1932" t="s">
        <v>11</v>
      </c>
      <c r="D1932" t="s">
        <v>19</v>
      </c>
      <c r="E1932" s="2" t="str">
        <f>VLOOKUP('SampleSuperstore - Main Data'!D1932,Reference!$A$26:$B$74,2,FALSE)</f>
        <v>East</v>
      </c>
      <c r="F1932" s="22" t="s">
        <v>13</v>
      </c>
      <c r="G1932" s="22" t="s">
        <v>26</v>
      </c>
      <c r="H1932" s="24">
        <f>VLOOKUP($G1932, Reference!$A$3:$C$20, 2,FALSE)*I1932</f>
        <v>7.5</v>
      </c>
      <c r="I1932" s="22">
        <v>3</v>
      </c>
      <c r="J1932" s="26" cm="1">
        <f t="array" ref="J1932">IFERROR(_xlfn.IFS(AND(C1932="Corporate", F1932="Technology"), 3%, C1932="Corporate", 1%),0%)</f>
        <v>0</v>
      </c>
      <c r="K1932" s="24">
        <f>VLOOKUP($G1932, Reference!$A$3:$C$20, 3,FALSE)*I1932</f>
        <v>6</v>
      </c>
      <c r="L1932" s="27">
        <f t="shared" si="60"/>
        <v>1.5</v>
      </c>
      <c r="M1932" s="27">
        <f t="shared" si="61"/>
        <v>1.5</v>
      </c>
    </row>
    <row r="1933" spans="1:13" x14ac:dyDescent="0.2">
      <c r="A1933">
        <v>3796</v>
      </c>
      <c r="B1933" s="4">
        <v>43971</v>
      </c>
      <c r="C1933" t="s">
        <v>11</v>
      </c>
      <c r="D1933" t="s">
        <v>32</v>
      </c>
      <c r="E1933" s="2" t="str">
        <f>VLOOKUP('SampleSuperstore - Main Data'!D1933,Reference!$A$26:$B$74,2,FALSE)</f>
        <v>South</v>
      </c>
      <c r="F1933" s="22" t="s">
        <v>13</v>
      </c>
      <c r="G1933" s="22" t="s">
        <v>35</v>
      </c>
      <c r="H1933" s="24">
        <f>VLOOKUP($G1933, Reference!$A$3:$C$20, 2,FALSE)*I1933</f>
        <v>96</v>
      </c>
      <c r="I1933" s="22">
        <v>4</v>
      </c>
      <c r="J1933" s="26" cm="1">
        <f t="array" ref="J1933">IFERROR(_xlfn.IFS(AND(C1933="Corporate", F1933="Technology"), 3%, C1933="Corporate", 1%),0%)</f>
        <v>0</v>
      </c>
      <c r="K1933" s="24">
        <f>VLOOKUP($G1933, Reference!$A$3:$C$20, 3,FALSE)*I1933</f>
        <v>76</v>
      </c>
      <c r="L1933" s="27">
        <f t="shared" si="60"/>
        <v>20</v>
      </c>
      <c r="M1933" s="27">
        <f t="shared" si="61"/>
        <v>20</v>
      </c>
    </row>
    <row r="1934" spans="1:13" x14ac:dyDescent="0.2">
      <c r="A1934">
        <v>3798</v>
      </c>
      <c r="B1934" s="4">
        <v>43971</v>
      </c>
      <c r="C1934" t="s">
        <v>11</v>
      </c>
      <c r="D1934" t="s">
        <v>64</v>
      </c>
      <c r="E1934" s="2" t="str">
        <f>VLOOKUP('SampleSuperstore - Main Data'!D1934,Reference!$A$26:$B$74,2,FALSE)</f>
        <v>East</v>
      </c>
      <c r="F1934" s="22" t="s">
        <v>13</v>
      </c>
      <c r="G1934" s="22" t="s">
        <v>14</v>
      </c>
      <c r="H1934" s="24">
        <f>VLOOKUP($G1934, Reference!$A$3:$C$20, 2,FALSE)*I1934</f>
        <v>270</v>
      </c>
      <c r="I1934" s="22">
        <v>6</v>
      </c>
      <c r="J1934" s="26" cm="1">
        <f t="array" ref="J1934">IFERROR(_xlfn.IFS(AND(C1934="Corporate", F1934="Technology"), 3%, C1934="Corporate", 1%),0%)</f>
        <v>0</v>
      </c>
      <c r="K1934" s="24">
        <f>VLOOKUP($G1934, Reference!$A$3:$C$20, 3,FALSE)*I1934</f>
        <v>210</v>
      </c>
      <c r="L1934" s="27">
        <f t="shared" si="60"/>
        <v>60</v>
      </c>
      <c r="M1934" s="27">
        <f t="shared" si="61"/>
        <v>60</v>
      </c>
    </row>
    <row r="1935" spans="1:13" x14ac:dyDescent="0.2">
      <c r="A1935">
        <v>3799</v>
      </c>
      <c r="B1935" s="4">
        <v>43971</v>
      </c>
      <c r="C1935" t="s">
        <v>11</v>
      </c>
      <c r="D1935" t="s">
        <v>46</v>
      </c>
      <c r="E1935" s="2" t="str">
        <f>VLOOKUP('SampleSuperstore - Main Data'!D1935,Reference!$A$26:$B$74,2,FALSE)</f>
        <v>Central</v>
      </c>
      <c r="F1935" s="22" t="s">
        <v>13</v>
      </c>
      <c r="G1935" s="22" t="s">
        <v>26</v>
      </c>
      <c r="H1935" s="24">
        <f>VLOOKUP($G1935, Reference!$A$3:$C$20, 2,FALSE)*I1935</f>
        <v>10</v>
      </c>
      <c r="I1935" s="22">
        <v>4</v>
      </c>
      <c r="J1935" s="26" cm="1">
        <f t="array" ref="J1935">IFERROR(_xlfn.IFS(AND(C1935="Corporate", F1935="Technology"), 3%, C1935="Corporate", 1%),0%)</f>
        <v>0</v>
      </c>
      <c r="K1935" s="24">
        <f>VLOOKUP($G1935, Reference!$A$3:$C$20, 3,FALSE)*I1935</f>
        <v>8</v>
      </c>
      <c r="L1935" s="27">
        <f t="shared" si="60"/>
        <v>2</v>
      </c>
      <c r="M1935" s="27">
        <f t="shared" si="61"/>
        <v>2</v>
      </c>
    </row>
    <row r="1936" spans="1:13" x14ac:dyDescent="0.2">
      <c r="A1936">
        <v>3800</v>
      </c>
      <c r="B1936" s="4">
        <v>43971</v>
      </c>
      <c r="C1936" t="s">
        <v>11</v>
      </c>
      <c r="D1936" t="s">
        <v>15</v>
      </c>
      <c r="E1936" s="2" t="str">
        <f>VLOOKUP('SampleSuperstore - Main Data'!D1936,Reference!$A$26:$B$74,2,FALSE)</f>
        <v>West</v>
      </c>
      <c r="F1936" s="22" t="s">
        <v>23</v>
      </c>
      <c r="G1936" s="22" t="s">
        <v>37</v>
      </c>
      <c r="H1936" s="24">
        <f>VLOOKUP($G1936, Reference!$A$3:$C$20, 2,FALSE)*I1936</f>
        <v>63</v>
      </c>
      <c r="I1936" s="22">
        <v>7</v>
      </c>
      <c r="J1936" s="26" cm="1">
        <f t="array" ref="J1936">IFERROR(_xlfn.IFS(AND(C1936="Corporate", F1936="Technology"), 3%, C1936="Corporate", 1%),0%)</f>
        <v>0</v>
      </c>
      <c r="K1936" s="24">
        <f>VLOOKUP($G1936, Reference!$A$3:$C$20, 3,FALSE)*I1936</f>
        <v>35</v>
      </c>
      <c r="L1936" s="27">
        <f t="shared" si="60"/>
        <v>28</v>
      </c>
      <c r="M1936" s="27">
        <f t="shared" si="61"/>
        <v>28</v>
      </c>
    </row>
    <row r="1937" spans="1:13" x14ac:dyDescent="0.2">
      <c r="A1937">
        <v>3802</v>
      </c>
      <c r="B1937" s="4">
        <v>43971</v>
      </c>
      <c r="C1937" t="s">
        <v>11</v>
      </c>
      <c r="D1937" t="s">
        <v>46</v>
      </c>
      <c r="E1937" s="2" t="str">
        <f>VLOOKUP('SampleSuperstore - Main Data'!D1937,Reference!$A$26:$B$74,2,FALSE)</f>
        <v>Central</v>
      </c>
      <c r="F1937" s="22" t="s">
        <v>13</v>
      </c>
      <c r="G1937" s="22" t="s">
        <v>53</v>
      </c>
      <c r="H1937" s="24">
        <f>VLOOKUP($G1937, Reference!$A$3:$C$20, 2,FALSE)*I1937</f>
        <v>24</v>
      </c>
      <c r="I1937" s="22">
        <v>2</v>
      </c>
      <c r="J1937" s="26" cm="1">
        <f t="array" ref="J1937">IFERROR(_xlfn.IFS(AND(C1937="Corporate", F1937="Technology"), 3%, C1937="Corporate", 1%),0%)</f>
        <v>0</v>
      </c>
      <c r="K1937" s="24">
        <f>VLOOKUP($G1937, Reference!$A$3:$C$20, 3,FALSE)*I1937</f>
        <v>18</v>
      </c>
      <c r="L1937" s="27">
        <f t="shared" si="60"/>
        <v>6</v>
      </c>
      <c r="M1937" s="27">
        <f t="shared" si="61"/>
        <v>6</v>
      </c>
    </row>
    <row r="1938" spans="1:13" x14ac:dyDescent="0.2">
      <c r="A1938">
        <v>3803</v>
      </c>
      <c r="B1938" s="4">
        <v>43971</v>
      </c>
      <c r="C1938" t="s">
        <v>11</v>
      </c>
      <c r="D1938" t="s">
        <v>15</v>
      </c>
      <c r="E1938" s="2" t="str">
        <f>VLOOKUP('SampleSuperstore - Main Data'!D1938,Reference!$A$26:$B$74,2,FALSE)</f>
        <v>West</v>
      </c>
      <c r="F1938" s="22" t="s">
        <v>13</v>
      </c>
      <c r="G1938" s="22" t="s">
        <v>20</v>
      </c>
      <c r="H1938" s="24">
        <f>VLOOKUP($G1938, Reference!$A$3:$C$20, 2,FALSE)*I1938</f>
        <v>136</v>
      </c>
      <c r="I1938" s="22">
        <v>8</v>
      </c>
      <c r="J1938" s="26" cm="1">
        <f t="array" ref="J1938">IFERROR(_xlfn.IFS(AND(C1938="Corporate", F1938="Technology"), 3%, C1938="Corporate", 1%),0%)</f>
        <v>0</v>
      </c>
      <c r="K1938" s="24">
        <f>VLOOKUP($G1938, Reference!$A$3:$C$20, 3,FALSE)*I1938</f>
        <v>80</v>
      </c>
      <c r="L1938" s="27">
        <f t="shared" si="60"/>
        <v>56</v>
      </c>
      <c r="M1938" s="27">
        <f t="shared" si="61"/>
        <v>56</v>
      </c>
    </row>
    <row r="1939" spans="1:13" x14ac:dyDescent="0.2">
      <c r="A1939">
        <v>3810</v>
      </c>
      <c r="B1939" s="4">
        <v>43972</v>
      </c>
      <c r="C1939" t="s">
        <v>11</v>
      </c>
      <c r="D1939" t="s">
        <v>36</v>
      </c>
      <c r="E1939" s="2" t="str">
        <f>VLOOKUP('SampleSuperstore - Main Data'!D1939,Reference!$A$26:$B$74,2,FALSE)</f>
        <v>East</v>
      </c>
      <c r="F1939" s="22" t="s">
        <v>13</v>
      </c>
      <c r="G1939" s="22" t="s">
        <v>26</v>
      </c>
      <c r="H1939" s="24">
        <f>VLOOKUP($G1939, Reference!$A$3:$C$20, 2,FALSE)*I1939</f>
        <v>7.5</v>
      </c>
      <c r="I1939" s="22">
        <v>3</v>
      </c>
      <c r="J1939" s="26" cm="1">
        <f t="array" ref="J1939">IFERROR(_xlfn.IFS(AND(C1939="Corporate", F1939="Technology"), 3%, C1939="Corporate", 1%),0%)</f>
        <v>0</v>
      </c>
      <c r="K1939" s="24">
        <f>VLOOKUP($G1939, Reference!$A$3:$C$20, 3,FALSE)*I1939</f>
        <v>6</v>
      </c>
      <c r="L1939" s="27">
        <f t="shared" si="60"/>
        <v>1.5</v>
      </c>
      <c r="M1939" s="27">
        <f t="shared" si="61"/>
        <v>1.5</v>
      </c>
    </row>
    <row r="1940" spans="1:13" x14ac:dyDescent="0.2">
      <c r="A1940">
        <v>3812</v>
      </c>
      <c r="B1940" s="4">
        <v>43972</v>
      </c>
      <c r="C1940" t="s">
        <v>11</v>
      </c>
      <c r="D1940" t="s">
        <v>57</v>
      </c>
      <c r="E1940" s="2" t="str">
        <f>VLOOKUP('SampleSuperstore - Main Data'!D1940,Reference!$A$26:$B$74,2,FALSE)</f>
        <v>South</v>
      </c>
      <c r="F1940" s="22" t="s">
        <v>13</v>
      </c>
      <c r="G1940" s="22" t="s">
        <v>14</v>
      </c>
      <c r="H1940" s="24">
        <f>VLOOKUP($G1940, Reference!$A$3:$C$20, 2,FALSE)*I1940</f>
        <v>180</v>
      </c>
      <c r="I1940" s="22">
        <v>4</v>
      </c>
      <c r="J1940" s="26" cm="1">
        <f t="array" ref="J1940">IFERROR(_xlfn.IFS(AND(C1940="Corporate", F1940="Technology"), 3%, C1940="Corporate", 1%),0%)</f>
        <v>0</v>
      </c>
      <c r="K1940" s="24">
        <f>VLOOKUP($G1940, Reference!$A$3:$C$20, 3,FALSE)*I1940</f>
        <v>140</v>
      </c>
      <c r="L1940" s="27">
        <f t="shared" si="60"/>
        <v>40</v>
      </c>
      <c r="M1940" s="27">
        <f t="shared" si="61"/>
        <v>40</v>
      </c>
    </row>
    <row r="1941" spans="1:13" x14ac:dyDescent="0.2">
      <c r="A1941">
        <v>3813</v>
      </c>
      <c r="B1941" s="4">
        <v>43972</v>
      </c>
      <c r="C1941" t="s">
        <v>11</v>
      </c>
      <c r="D1941" t="s">
        <v>72</v>
      </c>
      <c r="E1941" s="2" t="str">
        <f>VLOOKUP('SampleSuperstore - Main Data'!D1941,Reference!$A$26:$B$74,2,FALSE)</f>
        <v>South</v>
      </c>
      <c r="F1941" s="22" t="s">
        <v>23</v>
      </c>
      <c r="G1941" s="22" t="s">
        <v>59</v>
      </c>
      <c r="H1941" s="24">
        <f>VLOOKUP($G1941, Reference!$A$3:$C$20, 2,FALSE)*I1941</f>
        <v>85</v>
      </c>
      <c r="I1941" s="22">
        <v>1</v>
      </c>
      <c r="J1941" s="26" cm="1">
        <f t="array" ref="J1941">IFERROR(_xlfn.IFS(AND(C1941="Corporate", F1941="Technology"), 3%, C1941="Corporate", 1%),0%)</f>
        <v>0</v>
      </c>
      <c r="K1941" s="24">
        <f>VLOOKUP($G1941, Reference!$A$3:$C$20, 3,FALSE)*I1941</f>
        <v>75</v>
      </c>
      <c r="L1941" s="27">
        <f t="shared" si="60"/>
        <v>10</v>
      </c>
      <c r="M1941" s="27">
        <f t="shared" si="61"/>
        <v>10</v>
      </c>
    </row>
    <row r="1942" spans="1:13" x14ac:dyDescent="0.2">
      <c r="A1942">
        <v>3814</v>
      </c>
      <c r="B1942" s="4">
        <v>43972</v>
      </c>
      <c r="C1942" t="s">
        <v>11</v>
      </c>
      <c r="D1942" t="s">
        <v>32</v>
      </c>
      <c r="E1942" s="2" t="str">
        <f>VLOOKUP('SampleSuperstore - Main Data'!D1942,Reference!$A$26:$B$74,2,FALSE)</f>
        <v>South</v>
      </c>
      <c r="F1942" s="22" t="s">
        <v>13</v>
      </c>
      <c r="G1942" s="22" t="s">
        <v>14</v>
      </c>
      <c r="H1942" s="24">
        <f>VLOOKUP($G1942, Reference!$A$3:$C$20, 2,FALSE)*I1942</f>
        <v>90</v>
      </c>
      <c r="I1942" s="22">
        <v>2</v>
      </c>
      <c r="J1942" s="26" cm="1">
        <f t="array" ref="J1942">IFERROR(_xlfn.IFS(AND(C1942="Corporate", F1942="Technology"), 3%, C1942="Corporate", 1%),0%)</f>
        <v>0</v>
      </c>
      <c r="K1942" s="24">
        <f>VLOOKUP($G1942, Reference!$A$3:$C$20, 3,FALSE)*I1942</f>
        <v>70</v>
      </c>
      <c r="L1942" s="27">
        <f t="shared" si="60"/>
        <v>20</v>
      </c>
      <c r="M1942" s="27">
        <f t="shared" si="61"/>
        <v>20</v>
      </c>
    </row>
    <row r="1943" spans="1:13" x14ac:dyDescent="0.2">
      <c r="A1943">
        <v>3815</v>
      </c>
      <c r="B1943" s="4">
        <v>43972</v>
      </c>
      <c r="C1943" t="s">
        <v>11</v>
      </c>
      <c r="D1943" t="s">
        <v>22</v>
      </c>
      <c r="E1943" s="2" t="str">
        <f>VLOOKUP('SampleSuperstore - Main Data'!D1943,Reference!$A$26:$B$74,2,FALSE)</f>
        <v>West</v>
      </c>
      <c r="F1943" s="22" t="s">
        <v>13</v>
      </c>
      <c r="G1943" s="22" t="s">
        <v>49</v>
      </c>
      <c r="H1943" s="24">
        <f>VLOOKUP($G1943, Reference!$A$3:$C$20, 2,FALSE)*I1943</f>
        <v>80</v>
      </c>
      <c r="I1943" s="22">
        <v>2</v>
      </c>
      <c r="J1943" s="26" cm="1">
        <f t="array" ref="J1943">IFERROR(_xlfn.IFS(AND(C1943="Corporate", F1943="Technology"), 3%, C1943="Corporate", 1%),0%)</f>
        <v>0</v>
      </c>
      <c r="K1943" s="24">
        <f>VLOOKUP($G1943, Reference!$A$3:$C$20, 3,FALSE)*I1943</f>
        <v>70</v>
      </c>
      <c r="L1943" s="27">
        <f t="shared" si="60"/>
        <v>10</v>
      </c>
      <c r="M1943" s="27">
        <f t="shared" si="61"/>
        <v>10</v>
      </c>
    </row>
    <row r="1944" spans="1:13" x14ac:dyDescent="0.2">
      <c r="A1944">
        <v>3818</v>
      </c>
      <c r="B1944" s="4">
        <v>43972</v>
      </c>
      <c r="C1944" t="s">
        <v>11</v>
      </c>
      <c r="D1944" t="s">
        <v>25</v>
      </c>
      <c r="E1944" s="2" t="str">
        <f>VLOOKUP('SampleSuperstore - Main Data'!D1944,Reference!$A$26:$B$74,2,FALSE)</f>
        <v>Central</v>
      </c>
      <c r="F1944" s="22" t="s">
        <v>13</v>
      </c>
      <c r="G1944" s="22" t="s">
        <v>28</v>
      </c>
      <c r="H1944" s="24">
        <f>VLOOKUP($G1944, Reference!$A$3:$C$20, 2,FALSE)*I1944</f>
        <v>105</v>
      </c>
      <c r="I1944" s="22">
        <v>7</v>
      </c>
      <c r="J1944" s="26" cm="1">
        <f t="array" ref="J1944">IFERROR(_xlfn.IFS(AND(C1944="Corporate", F1944="Technology"), 3%, C1944="Corporate", 1%),0%)</f>
        <v>0</v>
      </c>
      <c r="K1944" s="24">
        <f>VLOOKUP($G1944, Reference!$A$3:$C$20, 3,FALSE)*I1944</f>
        <v>84</v>
      </c>
      <c r="L1944" s="27">
        <f t="shared" si="60"/>
        <v>21</v>
      </c>
      <c r="M1944" s="27">
        <f t="shared" si="61"/>
        <v>21</v>
      </c>
    </row>
    <row r="1945" spans="1:13" x14ac:dyDescent="0.2">
      <c r="A1945">
        <v>3819</v>
      </c>
      <c r="B1945" s="4">
        <v>43972</v>
      </c>
      <c r="C1945" t="s">
        <v>11</v>
      </c>
      <c r="D1945" t="s">
        <v>70</v>
      </c>
      <c r="E1945" s="2" t="str">
        <f>VLOOKUP('SampleSuperstore - Main Data'!D1945,Reference!$A$26:$B$74,2,FALSE)</f>
        <v>Central</v>
      </c>
      <c r="F1945" s="22" t="s">
        <v>23</v>
      </c>
      <c r="G1945" s="22" t="s">
        <v>37</v>
      </c>
      <c r="H1945" s="24">
        <f>VLOOKUP($G1945, Reference!$A$3:$C$20, 2,FALSE)*I1945</f>
        <v>27</v>
      </c>
      <c r="I1945" s="22">
        <v>3</v>
      </c>
      <c r="J1945" s="26" cm="1">
        <f t="array" ref="J1945">IFERROR(_xlfn.IFS(AND(C1945="Corporate", F1945="Technology"), 3%, C1945="Corporate", 1%),0%)</f>
        <v>0</v>
      </c>
      <c r="K1945" s="24">
        <f>VLOOKUP($G1945, Reference!$A$3:$C$20, 3,FALSE)*I1945</f>
        <v>15</v>
      </c>
      <c r="L1945" s="27">
        <f t="shared" si="60"/>
        <v>12</v>
      </c>
      <c r="M1945" s="27">
        <f t="shared" si="61"/>
        <v>12</v>
      </c>
    </row>
    <row r="1946" spans="1:13" x14ac:dyDescent="0.2">
      <c r="A1946">
        <v>3822</v>
      </c>
      <c r="B1946" s="4">
        <v>43972</v>
      </c>
      <c r="C1946" t="s">
        <v>11</v>
      </c>
      <c r="D1946" t="s">
        <v>19</v>
      </c>
      <c r="E1946" s="2" t="str">
        <f>VLOOKUP('SampleSuperstore - Main Data'!D1946,Reference!$A$26:$B$74,2,FALSE)</f>
        <v>East</v>
      </c>
      <c r="F1946" s="22" t="s">
        <v>29</v>
      </c>
      <c r="G1946" s="22" t="s">
        <v>33</v>
      </c>
      <c r="H1946" s="24">
        <f>VLOOKUP($G1946, Reference!$A$3:$C$20, 2,FALSE)*I1946</f>
        <v>20</v>
      </c>
      <c r="I1946" s="22">
        <v>4</v>
      </c>
      <c r="J1946" s="26" cm="1">
        <f t="array" ref="J1946">IFERROR(_xlfn.IFS(AND(C1946="Corporate", F1946="Technology"), 3%, C1946="Corporate", 1%),0%)</f>
        <v>0</v>
      </c>
      <c r="K1946" s="24">
        <f>VLOOKUP($G1946, Reference!$A$3:$C$20, 3,FALSE)*I1946</f>
        <v>10</v>
      </c>
      <c r="L1946" s="27">
        <f t="shared" si="60"/>
        <v>10</v>
      </c>
      <c r="M1946" s="27">
        <f t="shared" si="61"/>
        <v>10</v>
      </c>
    </row>
    <row r="1947" spans="1:13" x14ac:dyDescent="0.2">
      <c r="A1947">
        <v>3823</v>
      </c>
      <c r="B1947" s="4">
        <v>43972</v>
      </c>
      <c r="C1947" t="s">
        <v>11</v>
      </c>
      <c r="D1947" t="s">
        <v>19</v>
      </c>
      <c r="E1947" s="2" t="str">
        <f>VLOOKUP('SampleSuperstore - Main Data'!D1947,Reference!$A$26:$B$74,2,FALSE)</f>
        <v>East</v>
      </c>
      <c r="F1947" s="22" t="s">
        <v>23</v>
      </c>
      <c r="G1947" s="22" t="s">
        <v>37</v>
      </c>
      <c r="H1947" s="24">
        <f>VLOOKUP($G1947, Reference!$A$3:$C$20, 2,FALSE)*I1947</f>
        <v>18</v>
      </c>
      <c r="I1947" s="22">
        <v>2</v>
      </c>
      <c r="J1947" s="26" cm="1">
        <f t="array" ref="J1947">IFERROR(_xlfn.IFS(AND(C1947="Corporate", F1947="Technology"), 3%, C1947="Corporate", 1%),0%)</f>
        <v>0</v>
      </c>
      <c r="K1947" s="24">
        <f>VLOOKUP($G1947, Reference!$A$3:$C$20, 3,FALSE)*I1947</f>
        <v>10</v>
      </c>
      <c r="L1947" s="27">
        <f t="shared" si="60"/>
        <v>8</v>
      </c>
      <c r="M1947" s="27">
        <f t="shared" si="61"/>
        <v>8</v>
      </c>
    </row>
    <row r="1948" spans="1:13" x14ac:dyDescent="0.2">
      <c r="A1948">
        <v>3825</v>
      </c>
      <c r="B1948" s="4">
        <v>43972</v>
      </c>
      <c r="C1948" t="s">
        <v>11</v>
      </c>
      <c r="D1948" t="s">
        <v>46</v>
      </c>
      <c r="E1948" s="2" t="str">
        <f>VLOOKUP('SampleSuperstore - Main Data'!D1948,Reference!$A$26:$B$74,2,FALSE)</f>
        <v>Central</v>
      </c>
      <c r="F1948" s="22" t="s">
        <v>13</v>
      </c>
      <c r="G1948" s="22" t="s">
        <v>20</v>
      </c>
      <c r="H1948" s="24">
        <f>VLOOKUP($G1948, Reference!$A$3:$C$20, 2,FALSE)*I1948</f>
        <v>102</v>
      </c>
      <c r="I1948" s="22">
        <v>6</v>
      </c>
      <c r="J1948" s="26" cm="1">
        <f t="array" ref="J1948">IFERROR(_xlfn.IFS(AND(C1948="Corporate", F1948="Technology"), 3%, C1948="Corporate", 1%),0%)</f>
        <v>0</v>
      </c>
      <c r="K1948" s="24">
        <f>VLOOKUP($G1948, Reference!$A$3:$C$20, 3,FALSE)*I1948</f>
        <v>60</v>
      </c>
      <c r="L1948" s="27">
        <f t="shared" si="60"/>
        <v>42</v>
      </c>
      <c r="M1948" s="27">
        <f t="shared" si="61"/>
        <v>42</v>
      </c>
    </row>
    <row r="1949" spans="1:13" x14ac:dyDescent="0.2">
      <c r="A1949">
        <v>3826</v>
      </c>
      <c r="B1949" s="4">
        <v>43972</v>
      </c>
      <c r="C1949" t="s">
        <v>11</v>
      </c>
      <c r="D1949" t="s">
        <v>25</v>
      </c>
      <c r="E1949" s="2" t="str">
        <f>VLOOKUP('SampleSuperstore - Main Data'!D1949,Reference!$A$26:$B$74,2,FALSE)</f>
        <v>Central</v>
      </c>
      <c r="F1949" s="22" t="s">
        <v>29</v>
      </c>
      <c r="G1949" s="22" t="s">
        <v>50</v>
      </c>
      <c r="H1949" s="24">
        <f>VLOOKUP($G1949, Reference!$A$3:$C$20, 2,FALSE)*I1949</f>
        <v>1592</v>
      </c>
      <c r="I1949" s="22">
        <v>8</v>
      </c>
      <c r="J1949" s="26" cm="1">
        <f t="array" ref="J1949">IFERROR(_xlfn.IFS(AND(C1949="Corporate", F1949="Technology"), 3%, C1949="Corporate", 1%),0%)</f>
        <v>0</v>
      </c>
      <c r="K1949" s="24">
        <f>VLOOKUP($G1949, Reference!$A$3:$C$20, 3,FALSE)*I1949</f>
        <v>1320</v>
      </c>
      <c r="L1949" s="27">
        <f t="shared" si="60"/>
        <v>272</v>
      </c>
      <c r="M1949" s="27">
        <f t="shared" si="61"/>
        <v>272</v>
      </c>
    </row>
    <row r="1950" spans="1:13" x14ac:dyDescent="0.2">
      <c r="A1950">
        <v>3827</v>
      </c>
      <c r="B1950" s="4">
        <v>43972</v>
      </c>
      <c r="C1950" t="s">
        <v>11</v>
      </c>
      <c r="D1950" t="s">
        <v>36</v>
      </c>
      <c r="E1950" s="2" t="str">
        <f>VLOOKUP('SampleSuperstore - Main Data'!D1950,Reference!$A$26:$B$74,2,FALSE)</f>
        <v>East</v>
      </c>
      <c r="F1950" s="22" t="s">
        <v>29</v>
      </c>
      <c r="G1950" s="22" t="s">
        <v>50</v>
      </c>
      <c r="H1950" s="24">
        <f>VLOOKUP($G1950, Reference!$A$3:$C$20, 2,FALSE)*I1950</f>
        <v>199</v>
      </c>
      <c r="I1950" s="22">
        <v>1</v>
      </c>
      <c r="J1950" s="26" cm="1">
        <f t="array" ref="J1950">IFERROR(_xlfn.IFS(AND(C1950="Corporate", F1950="Technology"), 3%, C1950="Corporate", 1%),0%)</f>
        <v>0</v>
      </c>
      <c r="K1950" s="24">
        <f>VLOOKUP($G1950, Reference!$A$3:$C$20, 3,FALSE)*I1950</f>
        <v>165</v>
      </c>
      <c r="L1950" s="27">
        <f t="shared" si="60"/>
        <v>34</v>
      </c>
      <c r="M1950" s="27">
        <f t="shared" si="61"/>
        <v>34</v>
      </c>
    </row>
    <row r="1951" spans="1:13" x14ac:dyDescent="0.2">
      <c r="A1951">
        <v>3837</v>
      </c>
      <c r="B1951" s="4">
        <v>43973</v>
      </c>
      <c r="C1951" t="s">
        <v>11</v>
      </c>
      <c r="D1951" t="s">
        <v>36</v>
      </c>
      <c r="E1951" s="2" t="str">
        <f>VLOOKUP('SampleSuperstore - Main Data'!D1951,Reference!$A$26:$B$74,2,FALSE)</f>
        <v>East</v>
      </c>
      <c r="F1951" s="22" t="s">
        <v>13</v>
      </c>
      <c r="G1951" s="22" t="s">
        <v>14</v>
      </c>
      <c r="H1951" s="24">
        <f>VLOOKUP($G1951, Reference!$A$3:$C$20, 2,FALSE)*I1951</f>
        <v>45</v>
      </c>
      <c r="I1951" s="22">
        <v>1</v>
      </c>
      <c r="J1951" s="26" cm="1">
        <f t="array" ref="J1951">IFERROR(_xlfn.IFS(AND(C1951="Corporate", F1951="Technology"), 3%, C1951="Corporate", 1%),0%)</f>
        <v>0</v>
      </c>
      <c r="K1951" s="24">
        <f>VLOOKUP($G1951, Reference!$A$3:$C$20, 3,FALSE)*I1951</f>
        <v>35</v>
      </c>
      <c r="L1951" s="27">
        <f t="shared" si="60"/>
        <v>10</v>
      </c>
      <c r="M1951" s="27">
        <f t="shared" si="61"/>
        <v>10</v>
      </c>
    </row>
    <row r="1952" spans="1:13" x14ac:dyDescent="0.2">
      <c r="A1952">
        <v>3838</v>
      </c>
      <c r="B1952" s="4">
        <v>43973</v>
      </c>
      <c r="C1952" t="s">
        <v>11</v>
      </c>
      <c r="D1952" t="s">
        <v>15</v>
      </c>
      <c r="E1952" s="2" t="str">
        <f>VLOOKUP('SampleSuperstore - Main Data'!D1952,Reference!$A$26:$B$74,2,FALSE)</f>
        <v>West</v>
      </c>
      <c r="F1952" s="22" t="s">
        <v>23</v>
      </c>
      <c r="G1952" s="22" t="s">
        <v>37</v>
      </c>
      <c r="H1952" s="24">
        <f>VLOOKUP($G1952, Reference!$A$3:$C$20, 2,FALSE)*I1952</f>
        <v>27</v>
      </c>
      <c r="I1952" s="22">
        <v>3</v>
      </c>
      <c r="J1952" s="26" cm="1">
        <f t="array" ref="J1952">IFERROR(_xlfn.IFS(AND(C1952="Corporate", F1952="Technology"), 3%, C1952="Corporate", 1%),0%)</f>
        <v>0</v>
      </c>
      <c r="K1952" s="24">
        <f>VLOOKUP($G1952, Reference!$A$3:$C$20, 3,FALSE)*I1952</f>
        <v>15</v>
      </c>
      <c r="L1952" s="27">
        <f t="shared" si="60"/>
        <v>12</v>
      </c>
      <c r="M1952" s="27">
        <f t="shared" si="61"/>
        <v>12</v>
      </c>
    </row>
    <row r="1953" spans="1:13" x14ac:dyDescent="0.2">
      <c r="A1953">
        <v>3839</v>
      </c>
      <c r="B1953" s="4">
        <v>43973</v>
      </c>
      <c r="C1953" t="s">
        <v>11</v>
      </c>
      <c r="D1953" t="s">
        <v>32</v>
      </c>
      <c r="E1953" s="2" t="str">
        <f>VLOOKUP('SampleSuperstore - Main Data'!D1953,Reference!$A$26:$B$74,2,FALSE)</f>
        <v>South</v>
      </c>
      <c r="F1953" s="22" t="s">
        <v>13</v>
      </c>
      <c r="G1953" s="22" t="s">
        <v>53</v>
      </c>
      <c r="H1953" s="24">
        <f>VLOOKUP($G1953, Reference!$A$3:$C$20, 2,FALSE)*I1953</f>
        <v>12</v>
      </c>
      <c r="I1953" s="22">
        <v>1</v>
      </c>
      <c r="J1953" s="26" cm="1">
        <f t="array" ref="J1953">IFERROR(_xlfn.IFS(AND(C1953="Corporate", F1953="Technology"), 3%, C1953="Corporate", 1%),0%)</f>
        <v>0</v>
      </c>
      <c r="K1953" s="24">
        <f>VLOOKUP($G1953, Reference!$A$3:$C$20, 3,FALSE)*I1953</f>
        <v>9</v>
      </c>
      <c r="L1953" s="27">
        <f t="shared" si="60"/>
        <v>3</v>
      </c>
      <c r="M1953" s="27">
        <f t="shared" si="61"/>
        <v>3</v>
      </c>
    </row>
    <row r="1954" spans="1:13" x14ac:dyDescent="0.2">
      <c r="A1954">
        <v>3841</v>
      </c>
      <c r="B1954" s="4">
        <v>43973</v>
      </c>
      <c r="C1954" t="s">
        <v>11</v>
      </c>
      <c r="D1954" t="s">
        <v>70</v>
      </c>
      <c r="E1954" s="2" t="str">
        <f>VLOOKUP('SampleSuperstore - Main Data'!D1954,Reference!$A$26:$B$74,2,FALSE)</f>
        <v>Central</v>
      </c>
      <c r="F1954" s="22" t="s">
        <v>13</v>
      </c>
      <c r="G1954" s="22" t="s">
        <v>14</v>
      </c>
      <c r="H1954" s="24">
        <f>VLOOKUP($G1954, Reference!$A$3:$C$20, 2,FALSE)*I1954</f>
        <v>225</v>
      </c>
      <c r="I1954" s="22">
        <v>5</v>
      </c>
      <c r="J1954" s="26" cm="1">
        <f t="array" ref="J1954">IFERROR(_xlfn.IFS(AND(C1954="Corporate", F1954="Technology"), 3%, C1954="Corporate", 1%),0%)</f>
        <v>0</v>
      </c>
      <c r="K1954" s="24">
        <f>VLOOKUP($G1954, Reference!$A$3:$C$20, 3,FALSE)*I1954</f>
        <v>175</v>
      </c>
      <c r="L1954" s="27">
        <f t="shared" si="60"/>
        <v>50</v>
      </c>
      <c r="M1954" s="27">
        <f t="shared" si="61"/>
        <v>50</v>
      </c>
    </row>
    <row r="1955" spans="1:13" x14ac:dyDescent="0.2">
      <c r="A1955">
        <v>3842</v>
      </c>
      <c r="B1955" s="4">
        <v>43973</v>
      </c>
      <c r="C1955" t="s">
        <v>11</v>
      </c>
      <c r="D1955" t="s">
        <v>19</v>
      </c>
      <c r="E1955" s="2" t="str">
        <f>VLOOKUP('SampleSuperstore - Main Data'!D1955,Reference!$A$26:$B$74,2,FALSE)</f>
        <v>East</v>
      </c>
      <c r="F1955" s="22" t="s">
        <v>23</v>
      </c>
      <c r="G1955" s="22" t="s">
        <v>24</v>
      </c>
      <c r="H1955" s="24">
        <f>VLOOKUP($G1955, Reference!$A$3:$C$20, 2,FALSE)*I1955</f>
        <v>99</v>
      </c>
      <c r="I1955" s="22">
        <v>1</v>
      </c>
      <c r="J1955" s="26" cm="1">
        <f t="array" ref="J1955">IFERROR(_xlfn.IFS(AND(C1955="Corporate", F1955="Technology"), 3%, C1955="Corporate", 1%),0%)</f>
        <v>0</v>
      </c>
      <c r="K1955" s="24">
        <f>VLOOKUP($G1955, Reference!$A$3:$C$20, 3,FALSE)*I1955</f>
        <v>79</v>
      </c>
      <c r="L1955" s="27">
        <f t="shared" si="60"/>
        <v>20</v>
      </c>
      <c r="M1955" s="27">
        <f t="shared" si="61"/>
        <v>20</v>
      </c>
    </row>
    <row r="1956" spans="1:13" x14ac:dyDescent="0.2">
      <c r="A1956">
        <v>3844</v>
      </c>
      <c r="B1956" s="4">
        <v>43973</v>
      </c>
      <c r="C1956" t="s">
        <v>11</v>
      </c>
      <c r="D1956" t="s">
        <v>15</v>
      </c>
      <c r="E1956" s="2" t="str">
        <f>VLOOKUP('SampleSuperstore - Main Data'!D1956,Reference!$A$26:$B$74,2,FALSE)</f>
        <v>West</v>
      </c>
      <c r="F1956" s="22" t="s">
        <v>13</v>
      </c>
      <c r="G1956" s="22" t="s">
        <v>16</v>
      </c>
      <c r="H1956" s="24">
        <f>VLOOKUP($G1956, Reference!$A$3:$C$20, 2,FALSE)*I1956</f>
        <v>57</v>
      </c>
      <c r="I1956" s="22">
        <v>3</v>
      </c>
      <c r="J1956" s="26" cm="1">
        <f t="array" ref="J1956">IFERROR(_xlfn.IFS(AND(C1956="Corporate", F1956="Technology"), 3%, C1956="Corporate", 1%),0%)</f>
        <v>0</v>
      </c>
      <c r="K1956" s="24">
        <f>VLOOKUP($G1956, Reference!$A$3:$C$20, 3,FALSE)*I1956</f>
        <v>30</v>
      </c>
      <c r="L1956" s="27">
        <f t="shared" si="60"/>
        <v>27</v>
      </c>
      <c r="M1956" s="27">
        <f t="shared" si="61"/>
        <v>27</v>
      </c>
    </row>
    <row r="1957" spans="1:13" x14ac:dyDescent="0.2">
      <c r="A1957">
        <v>3845</v>
      </c>
      <c r="B1957" s="4">
        <v>43973</v>
      </c>
      <c r="C1957" t="s">
        <v>11</v>
      </c>
      <c r="D1957" t="s">
        <v>64</v>
      </c>
      <c r="E1957" s="2" t="str">
        <f>VLOOKUP('SampleSuperstore - Main Data'!D1957,Reference!$A$26:$B$74,2,FALSE)</f>
        <v>East</v>
      </c>
      <c r="F1957" s="22" t="s">
        <v>13</v>
      </c>
      <c r="G1957" s="22" t="s">
        <v>20</v>
      </c>
      <c r="H1957" s="24">
        <f>VLOOKUP($G1957, Reference!$A$3:$C$20, 2,FALSE)*I1957</f>
        <v>34</v>
      </c>
      <c r="I1957" s="22">
        <v>2</v>
      </c>
      <c r="J1957" s="26" cm="1">
        <f t="array" ref="J1957">IFERROR(_xlfn.IFS(AND(C1957="Corporate", F1957="Technology"), 3%, C1957="Corporate", 1%),0%)</f>
        <v>0</v>
      </c>
      <c r="K1957" s="24">
        <f>VLOOKUP($G1957, Reference!$A$3:$C$20, 3,FALSE)*I1957</f>
        <v>20</v>
      </c>
      <c r="L1957" s="27">
        <f t="shared" si="60"/>
        <v>14</v>
      </c>
      <c r="M1957" s="27">
        <f t="shared" si="61"/>
        <v>14</v>
      </c>
    </row>
    <row r="1958" spans="1:13" x14ac:dyDescent="0.2">
      <c r="A1958">
        <v>3846</v>
      </c>
      <c r="B1958" s="4">
        <v>43973</v>
      </c>
      <c r="C1958" t="s">
        <v>11</v>
      </c>
      <c r="D1958" t="s">
        <v>25</v>
      </c>
      <c r="E1958" s="2" t="str">
        <f>VLOOKUP('SampleSuperstore - Main Data'!D1958,Reference!$A$26:$B$74,2,FALSE)</f>
        <v>Central</v>
      </c>
      <c r="F1958" s="22" t="s">
        <v>13</v>
      </c>
      <c r="G1958" s="22" t="s">
        <v>26</v>
      </c>
      <c r="H1958" s="24">
        <f>VLOOKUP($G1958, Reference!$A$3:$C$20, 2,FALSE)*I1958</f>
        <v>12.5</v>
      </c>
      <c r="I1958" s="22">
        <v>5</v>
      </c>
      <c r="J1958" s="26" cm="1">
        <f t="array" ref="J1958">IFERROR(_xlfn.IFS(AND(C1958="Corporate", F1958="Technology"), 3%, C1958="Corporate", 1%),0%)</f>
        <v>0</v>
      </c>
      <c r="K1958" s="24">
        <f>VLOOKUP($G1958, Reference!$A$3:$C$20, 3,FALSE)*I1958</f>
        <v>10</v>
      </c>
      <c r="L1958" s="27">
        <f t="shared" si="60"/>
        <v>2.5</v>
      </c>
      <c r="M1958" s="27">
        <f t="shared" si="61"/>
        <v>2.5</v>
      </c>
    </row>
    <row r="1959" spans="1:13" x14ac:dyDescent="0.2">
      <c r="A1959">
        <v>3847</v>
      </c>
      <c r="B1959" s="4">
        <v>43973</v>
      </c>
      <c r="C1959" t="s">
        <v>11</v>
      </c>
      <c r="D1959" t="s">
        <v>19</v>
      </c>
      <c r="E1959" s="2" t="str">
        <f>VLOOKUP('SampleSuperstore - Main Data'!D1959,Reference!$A$26:$B$74,2,FALSE)</f>
        <v>East</v>
      </c>
      <c r="F1959" s="22" t="s">
        <v>13</v>
      </c>
      <c r="G1959" s="22" t="s">
        <v>28</v>
      </c>
      <c r="H1959" s="24">
        <f>VLOOKUP($G1959, Reference!$A$3:$C$20, 2,FALSE)*I1959</f>
        <v>30</v>
      </c>
      <c r="I1959" s="22">
        <v>2</v>
      </c>
      <c r="J1959" s="26" cm="1">
        <f t="array" ref="J1959">IFERROR(_xlfn.IFS(AND(C1959="Corporate", F1959="Technology"), 3%, C1959="Corporate", 1%),0%)</f>
        <v>0</v>
      </c>
      <c r="K1959" s="24">
        <f>VLOOKUP($G1959, Reference!$A$3:$C$20, 3,FALSE)*I1959</f>
        <v>24</v>
      </c>
      <c r="L1959" s="27">
        <f t="shared" si="60"/>
        <v>6</v>
      </c>
      <c r="M1959" s="27">
        <f t="shared" si="61"/>
        <v>6</v>
      </c>
    </row>
    <row r="1960" spans="1:13" x14ac:dyDescent="0.2">
      <c r="A1960">
        <v>3848</v>
      </c>
      <c r="B1960" s="4">
        <v>43973</v>
      </c>
      <c r="C1960" t="s">
        <v>11</v>
      </c>
      <c r="D1960" t="s">
        <v>21</v>
      </c>
      <c r="E1960" s="2" t="str">
        <f>VLOOKUP('SampleSuperstore - Main Data'!D1960,Reference!$A$26:$B$74,2,FALSE)</f>
        <v>West</v>
      </c>
      <c r="F1960" s="22" t="s">
        <v>29</v>
      </c>
      <c r="G1960" s="22" t="s">
        <v>33</v>
      </c>
      <c r="H1960" s="24">
        <f>VLOOKUP($G1960, Reference!$A$3:$C$20, 2,FALSE)*I1960</f>
        <v>10</v>
      </c>
      <c r="I1960" s="22">
        <v>2</v>
      </c>
      <c r="J1960" s="26" cm="1">
        <f t="array" ref="J1960">IFERROR(_xlfn.IFS(AND(C1960="Corporate", F1960="Technology"), 3%, C1960="Corporate", 1%),0%)</f>
        <v>0</v>
      </c>
      <c r="K1960" s="24">
        <f>VLOOKUP($G1960, Reference!$A$3:$C$20, 3,FALSE)*I1960</f>
        <v>5</v>
      </c>
      <c r="L1960" s="27">
        <f t="shared" si="60"/>
        <v>5</v>
      </c>
      <c r="M1960" s="27">
        <f t="shared" si="61"/>
        <v>5</v>
      </c>
    </row>
    <row r="1961" spans="1:13" x14ac:dyDescent="0.2">
      <c r="A1961">
        <v>3849</v>
      </c>
      <c r="B1961" s="4">
        <v>43973</v>
      </c>
      <c r="C1961" t="s">
        <v>11</v>
      </c>
      <c r="D1961" t="s">
        <v>15</v>
      </c>
      <c r="E1961" s="2" t="str">
        <f>VLOOKUP('SampleSuperstore - Main Data'!D1961,Reference!$A$26:$B$74,2,FALSE)</f>
        <v>West</v>
      </c>
      <c r="F1961" s="22" t="s">
        <v>29</v>
      </c>
      <c r="G1961" s="22" t="s">
        <v>50</v>
      </c>
      <c r="H1961" s="24">
        <f>VLOOKUP($G1961, Reference!$A$3:$C$20, 2,FALSE)*I1961</f>
        <v>995</v>
      </c>
      <c r="I1961" s="22">
        <v>5</v>
      </c>
      <c r="J1961" s="26" cm="1">
        <f t="array" ref="J1961">IFERROR(_xlfn.IFS(AND(C1961="Corporate", F1961="Technology"), 3%, C1961="Corporate", 1%),0%)</f>
        <v>0</v>
      </c>
      <c r="K1961" s="24">
        <f>VLOOKUP($G1961, Reference!$A$3:$C$20, 3,FALSE)*I1961</f>
        <v>825</v>
      </c>
      <c r="L1961" s="27">
        <f t="shared" si="60"/>
        <v>170</v>
      </c>
      <c r="M1961" s="27">
        <f t="shared" si="61"/>
        <v>170</v>
      </c>
    </row>
    <row r="1962" spans="1:13" x14ac:dyDescent="0.2">
      <c r="A1962">
        <v>3852</v>
      </c>
      <c r="B1962" s="4">
        <v>43973</v>
      </c>
      <c r="C1962" t="s">
        <v>11</v>
      </c>
      <c r="D1962" t="s">
        <v>43</v>
      </c>
      <c r="E1962" s="2" t="str">
        <f>VLOOKUP('SampleSuperstore - Main Data'!D1962,Reference!$A$26:$B$74,2,FALSE)</f>
        <v>West</v>
      </c>
      <c r="F1962" s="22" t="s">
        <v>13</v>
      </c>
      <c r="G1962" s="22" t="s">
        <v>49</v>
      </c>
      <c r="H1962" s="24">
        <f>VLOOKUP($G1962, Reference!$A$3:$C$20, 2,FALSE)*I1962</f>
        <v>120</v>
      </c>
      <c r="I1962" s="22">
        <v>3</v>
      </c>
      <c r="J1962" s="26" cm="1">
        <f t="array" ref="J1962">IFERROR(_xlfn.IFS(AND(C1962="Corporate", F1962="Technology"), 3%, C1962="Corporate", 1%),0%)</f>
        <v>0</v>
      </c>
      <c r="K1962" s="24">
        <f>VLOOKUP($G1962, Reference!$A$3:$C$20, 3,FALSE)*I1962</f>
        <v>105</v>
      </c>
      <c r="L1962" s="27">
        <f t="shared" si="60"/>
        <v>15</v>
      </c>
      <c r="M1962" s="27">
        <f t="shared" si="61"/>
        <v>15</v>
      </c>
    </row>
    <row r="1963" spans="1:13" x14ac:dyDescent="0.2">
      <c r="A1963">
        <v>3855</v>
      </c>
      <c r="B1963" s="4">
        <v>43973</v>
      </c>
      <c r="C1963" t="s">
        <v>11</v>
      </c>
      <c r="D1963" t="s">
        <v>40</v>
      </c>
      <c r="E1963" s="2" t="str">
        <f>VLOOKUP('SampleSuperstore - Main Data'!D1963,Reference!$A$26:$B$74,2,FALSE)</f>
        <v>East</v>
      </c>
      <c r="F1963" s="22" t="s">
        <v>13</v>
      </c>
      <c r="G1963" s="22" t="s">
        <v>20</v>
      </c>
      <c r="H1963" s="24">
        <f>VLOOKUP($G1963, Reference!$A$3:$C$20, 2,FALSE)*I1963</f>
        <v>51</v>
      </c>
      <c r="I1963" s="22">
        <v>3</v>
      </c>
      <c r="J1963" s="26" cm="1">
        <f t="array" ref="J1963">IFERROR(_xlfn.IFS(AND(C1963="Corporate", F1963="Technology"), 3%, C1963="Corporate", 1%),0%)</f>
        <v>0</v>
      </c>
      <c r="K1963" s="24">
        <f>VLOOKUP($G1963, Reference!$A$3:$C$20, 3,FALSE)*I1963</f>
        <v>30</v>
      </c>
      <c r="L1963" s="27">
        <f t="shared" si="60"/>
        <v>21</v>
      </c>
      <c r="M1963" s="27">
        <f t="shared" si="61"/>
        <v>21</v>
      </c>
    </row>
    <row r="1964" spans="1:13" x14ac:dyDescent="0.2">
      <c r="A1964">
        <v>3857</v>
      </c>
      <c r="B1964" s="4">
        <v>43973</v>
      </c>
      <c r="C1964" t="s">
        <v>11</v>
      </c>
      <c r="D1964" t="s">
        <v>47</v>
      </c>
      <c r="E1964" s="2" t="str">
        <f>VLOOKUP('SampleSuperstore - Main Data'!D1964,Reference!$A$26:$B$74,2,FALSE)</f>
        <v>South</v>
      </c>
      <c r="F1964" s="22" t="s">
        <v>13</v>
      </c>
      <c r="G1964" s="22" t="s">
        <v>14</v>
      </c>
      <c r="H1964" s="24">
        <f>VLOOKUP($G1964, Reference!$A$3:$C$20, 2,FALSE)*I1964</f>
        <v>225</v>
      </c>
      <c r="I1964" s="22">
        <v>5</v>
      </c>
      <c r="J1964" s="26" cm="1">
        <f t="array" ref="J1964">IFERROR(_xlfn.IFS(AND(C1964="Corporate", F1964="Technology"), 3%, C1964="Corporate", 1%),0%)</f>
        <v>0</v>
      </c>
      <c r="K1964" s="24">
        <f>VLOOKUP($G1964, Reference!$A$3:$C$20, 3,FALSE)*I1964</f>
        <v>175</v>
      </c>
      <c r="L1964" s="27">
        <f t="shared" si="60"/>
        <v>50</v>
      </c>
      <c r="M1964" s="27">
        <f t="shared" si="61"/>
        <v>50</v>
      </c>
    </row>
    <row r="1965" spans="1:13" x14ac:dyDescent="0.2">
      <c r="A1965">
        <v>3859</v>
      </c>
      <c r="B1965" s="4">
        <v>43973</v>
      </c>
      <c r="C1965" t="s">
        <v>11</v>
      </c>
      <c r="D1965" t="s">
        <v>15</v>
      </c>
      <c r="E1965" s="2" t="str">
        <f>VLOOKUP('SampleSuperstore - Main Data'!D1965,Reference!$A$26:$B$74,2,FALSE)</f>
        <v>West</v>
      </c>
      <c r="F1965" s="22" t="s">
        <v>29</v>
      </c>
      <c r="G1965" s="22" t="s">
        <v>50</v>
      </c>
      <c r="H1965" s="24">
        <f>VLOOKUP($G1965, Reference!$A$3:$C$20, 2,FALSE)*I1965</f>
        <v>597</v>
      </c>
      <c r="I1965" s="22">
        <v>3</v>
      </c>
      <c r="J1965" s="26" cm="1">
        <f t="array" ref="J1965">IFERROR(_xlfn.IFS(AND(C1965="Corporate", F1965="Technology"), 3%, C1965="Corporate", 1%),0%)</f>
        <v>0</v>
      </c>
      <c r="K1965" s="24">
        <f>VLOOKUP($G1965, Reference!$A$3:$C$20, 3,FALSE)*I1965</f>
        <v>495</v>
      </c>
      <c r="L1965" s="27">
        <f t="shared" si="60"/>
        <v>102</v>
      </c>
      <c r="M1965" s="27">
        <f t="shared" si="61"/>
        <v>102</v>
      </c>
    </row>
    <row r="1966" spans="1:13" x14ac:dyDescent="0.2">
      <c r="A1966">
        <v>3867</v>
      </c>
      <c r="B1966" s="4">
        <v>43974</v>
      </c>
      <c r="C1966" t="s">
        <v>11</v>
      </c>
      <c r="D1966" t="s">
        <v>57</v>
      </c>
      <c r="E1966" s="2" t="str">
        <f>VLOOKUP('SampleSuperstore - Main Data'!D1966,Reference!$A$26:$B$74,2,FALSE)</f>
        <v>South</v>
      </c>
      <c r="F1966" s="22" t="s">
        <v>23</v>
      </c>
      <c r="G1966" s="22" t="s">
        <v>59</v>
      </c>
      <c r="H1966" s="24">
        <f>VLOOKUP($G1966, Reference!$A$3:$C$20, 2,FALSE)*I1966</f>
        <v>255</v>
      </c>
      <c r="I1966" s="22">
        <v>3</v>
      </c>
      <c r="J1966" s="26" cm="1">
        <f t="array" ref="J1966">IFERROR(_xlfn.IFS(AND(C1966="Corporate", F1966="Technology"), 3%, C1966="Corporate", 1%),0%)</f>
        <v>0</v>
      </c>
      <c r="K1966" s="24">
        <f>VLOOKUP($G1966, Reference!$A$3:$C$20, 3,FALSE)*I1966</f>
        <v>225</v>
      </c>
      <c r="L1966" s="27">
        <f t="shared" si="60"/>
        <v>30</v>
      </c>
      <c r="M1966" s="27">
        <f t="shared" si="61"/>
        <v>30</v>
      </c>
    </row>
    <row r="1967" spans="1:13" x14ac:dyDescent="0.2">
      <c r="A1967">
        <v>3872</v>
      </c>
      <c r="B1967" s="4">
        <v>43974</v>
      </c>
      <c r="C1967" t="s">
        <v>11</v>
      </c>
      <c r="D1967" t="s">
        <v>15</v>
      </c>
      <c r="E1967" s="2" t="str">
        <f>VLOOKUP('SampleSuperstore - Main Data'!D1967,Reference!$A$26:$B$74,2,FALSE)</f>
        <v>West</v>
      </c>
      <c r="F1967" s="22" t="s">
        <v>23</v>
      </c>
      <c r="G1967" s="22" t="s">
        <v>24</v>
      </c>
      <c r="H1967" s="24">
        <f>VLOOKUP($G1967, Reference!$A$3:$C$20, 2,FALSE)*I1967</f>
        <v>396</v>
      </c>
      <c r="I1967" s="22">
        <v>4</v>
      </c>
      <c r="J1967" s="26" cm="1">
        <f t="array" ref="J1967">IFERROR(_xlfn.IFS(AND(C1967="Corporate", F1967="Technology"), 3%, C1967="Corporate", 1%),0%)</f>
        <v>0</v>
      </c>
      <c r="K1967" s="24">
        <f>VLOOKUP($G1967, Reference!$A$3:$C$20, 3,FALSE)*I1967</f>
        <v>316</v>
      </c>
      <c r="L1967" s="27">
        <f t="shared" si="60"/>
        <v>80</v>
      </c>
      <c r="M1967" s="27">
        <f t="shared" si="61"/>
        <v>80</v>
      </c>
    </row>
    <row r="1968" spans="1:13" x14ac:dyDescent="0.2">
      <c r="A1968">
        <v>3873</v>
      </c>
      <c r="B1968" s="4">
        <v>43974</v>
      </c>
      <c r="C1968" t="s">
        <v>11</v>
      </c>
      <c r="D1968" t="s">
        <v>25</v>
      </c>
      <c r="E1968" s="2" t="str">
        <f>VLOOKUP('SampleSuperstore - Main Data'!D1968,Reference!$A$26:$B$74,2,FALSE)</f>
        <v>Central</v>
      </c>
      <c r="F1968" s="22" t="s">
        <v>13</v>
      </c>
      <c r="G1968" s="22" t="s">
        <v>14</v>
      </c>
      <c r="H1968" s="24">
        <f>VLOOKUP($G1968, Reference!$A$3:$C$20, 2,FALSE)*I1968</f>
        <v>180</v>
      </c>
      <c r="I1968" s="22">
        <v>4</v>
      </c>
      <c r="J1968" s="26" cm="1">
        <f t="array" ref="J1968">IFERROR(_xlfn.IFS(AND(C1968="Corporate", F1968="Technology"), 3%, C1968="Corporate", 1%),0%)</f>
        <v>0</v>
      </c>
      <c r="K1968" s="24">
        <f>VLOOKUP($G1968, Reference!$A$3:$C$20, 3,FALSE)*I1968</f>
        <v>140</v>
      </c>
      <c r="L1968" s="27">
        <f t="shared" si="60"/>
        <v>40</v>
      </c>
      <c r="M1968" s="27">
        <f t="shared" si="61"/>
        <v>40</v>
      </c>
    </row>
    <row r="1969" spans="1:13" x14ac:dyDescent="0.2">
      <c r="A1969">
        <v>3874</v>
      </c>
      <c r="B1969" s="4">
        <v>43974</v>
      </c>
      <c r="C1969" t="s">
        <v>11</v>
      </c>
      <c r="D1969" t="s">
        <v>44</v>
      </c>
      <c r="E1969" s="2" t="str">
        <f>VLOOKUP('SampleSuperstore - Main Data'!D1969,Reference!$A$26:$B$74,2,FALSE)</f>
        <v>South</v>
      </c>
      <c r="F1969" s="22" t="s">
        <v>13</v>
      </c>
      <c r="G1969" s="22" t="s">
        <v>35</v>
      </c>
      <c r="H1969" s="24">
        <f>VLOOKUP($G1969, Reference!$A$3:$C$20, 2,FALSE)*I1969</f>
        <v>96</v>
      </c>
      <c r="I1969" s="22">
        <v>4</v>
      </c>
      <c r="J1969" s="26" cm="1">
        <f t="array" ref="J1969">IFERROR(_xlfn.IFS(AND(C1969="Corporate", F1969="Technology"), 3%, C1969="Corporate", 1%),0%)</f>
        <v>0</v>
      </c>
      <c r="K1969" s="24">
        <f>VLOOKUP($G1969, Reference!$A$3:$C$20, 3,FALSE)*I1969</f>
        <v>76</v>
      </c>
      <c r="L1969" s="27">
        <f t="shared" si="60"/>
        <v>20</v>
      </c>
      <c r="M1969" s="27">
        <f t="shared" si="61"/>
        <v>20</v>
      </c>
    </row>
    <row r="1970" spans="1:13" x14ac:dyDescent="0.2">
      <c r="A1970">
        <v>3875</v>
      </c>
      <c r="B1970" s="4">
        <v>43974</v>
      </c>
      <c r="C1970" t="s">
        <v>11</v>
      </c>
      <c r="D1970" t="s">
        <v>15</v>
      </c>
      <c r="E1970" s="2" t="str">
        <f>VLOOKUP('SampleSuperstore - Main Data'!D1970,Reference!$A$26:$B$74,2,FALSE)</f>
        <v>West</v>
      </c>
      <c r="F1970" s="22" t="s">
        <v>23</v>
      </c>
      <c r="G1970" s="22" t="s">
        <v>59</v>
      </c>
      <c r="H1970" s="24">
        <f>VLOOKUP($G1970, Reference!$A$3:$C$20, 2,FALSE)*I1970</f>
        <v>255</v>
      </c>
      <c r="I1970" s="22">
        <v>3</v>
      </c>
      <c r="J1970" s="26" cm="1">
        <f t="array" ref="J1970">IFERROR(_xlfn.IFS(AND(C1970="Corporate", F1970="Technology"), 3%, C1970="Corporate", 1%),0%)</f>
        <v>0</v>
      </c>
      <c r="K1970" s="24">
        <f>VLOOKUP($G1970, Reference!$A$3:$C$20, 3,FALSE)*I1970</f>
        <v>225</v>
      </c>
      <c r="L1970" s="27">
        <f t="shared" si="60"/>
        <v>30</v>
      </c>
      <c r="M1970" s="27">
        <f t="shared" si="61"/>
        <v>30</v>
      </c>
    </row>
    <row r="1971" spans="1:13" x14ac:dyDescent="0.2">
      <c r="A1971">
        <v>3877</v>
      </c>
      <c r="B1971" s="4">
        <v>43974</v>
      </c>
      <c r="C1971" t="s">
        <v>11</v>
      </c>
      <c r="D1971" t="s">
        <v>31</v>
      </c>
      <c r="E1971" s="2" t="str">
        <f>VLOOKUP('SampleSuperstore - Main Data'!D1971,Reference!$A$26:$B$74,2,FALSE)</f>
        <v>Central</v>
      </c>
      <c r="F1971" s="22" t="s">
        <v>13</v>
      </c>
      <c r="G1971" s="22" t="s">
        <v>14</v>
      </c>
      <c r="H1971" s="24">
        <f>VLOOKUP($G1971, Reference!$A$3:$C$20, 2,FALSE)*I1971</f>
        <v>135</v>
      </c>
      <c r="I1971" s="22">
        <v>3</v>
      </c>
      <c r="J1971" s="26" cm="1">
        <f t="array" ref="J1971">IFERROR(_xlfn.IFS(AND(C1971="Corporate", F1971="Technology"), 3%, C1971="Corporate", 1%),0%)</f>
        <v>0</v>
      </c>
      <c r="K1971" s="24">
        <f>VLOOKUP($G1971, Reference!$A$3:$C$20, 3,FALSE)*I1971</f>
        <v>105</v>
      </c>
      <c r="L1971" s="27">
        <f t="shared" si="60"/>
        <v>30</v>
      </c>
      <c r="M1971" s="27">
        <f t="shared" si="61"/>
        <v>30</v>
      </c>
    </row>
    <row r="1972" spans="1:13" x14ac:dyDescent="0.2">
      <c r="A1972">
        <v>3879</v>
      </c>
      <c r="B1972" s="4">
        <v>43974</v>
      </c>
      <c r="C1972" t="s">
        <v>11</v>
      </c>
      <c r="D1972" t="s">
        <v>60</v>
      </c>
      <c r="E1972" s="2" t="str">
        <f>VLOOKUP('SampleSuperstore - Main Data'!D1972,Reference!$A$26:$B$74,2,FALSE)</f>
        <v>West</v>
      </c>
      <c r="F1972" s="22" t="s">
        <v>23</v>
      </c>
      <c r="G1972" s="22" t="s">
        <v>37</v>
      </c>
      <c r="H1972" s="24">
        <f>VLOOKUP($G1972, Reference!$A$3:$C$20, 2,FALSE)*I1972</f>
        <v>36</v>
      </c>
      <c r="I1972" s="22">
        <v>4</v>
      </c>
      <c r="J1972" s="26" cm="1">
        <f t="array" ref="J1972">IFERROR(_xlfn.IFS(AND(C1972="Corporate", F1972="Technology"), 3%, C1972="Corporate", 1%),0%)</f>
        <v>0</v>
      </c>
      <c r="K1972" s="24">
        <f>VLOOKUP($G1972, Reference!$A$3:$C$20, 3,FALSE)*I1972</f>
        <v>20</v>
      </c>
      <c r="L1972" s="27">
        <f t="shared" si="60"/>
        <v>16</v>
      </c>
      <c r="M1972" s="27">
        <f t="shared" si="61"/>
        <v>16</v>
      </c>
    </row>
    <row r="1973" spans="1:13" x14ac:dyDescent="0.2">
      <c r="A1973">
        <v>3882</v>
      </c>
      <c r="B1973" s="4">
        <v>43974</v>
      </c>
      <c r="C1973" t="s">
        <v>11</v>
      </c>
      <c r="D1973" t="s">
        <v>56</v>
      </c>
      <c r="E1973" s="2" t="str">
        <f>VLOOKUP('SampleSuperstore - Main Data'!D1973,Reference!$A$26:$B$74,2,FALSE)</f>
        <v>Central</v>
      </c>
      <c r="F1973" s="22" t="s">
        <v>13</v>
      </c>
      <c r="G1973" s="22" t="s">
        <v>49</v>
      </c>
      <c r="H1973" s="24">
        <f>VLOOKUP($G1973, Reference!$A$3:$C$20, 2,FALSE)*I1973</f>
        <v>80</v>
      </c>
      <c r="I1973" s="22">
        <v>2</v>
      </c>
      <c r="J1973" s="26" cm="1">
        <f t="array" ref="J1973">IFERROR(_xlfn.IFS(AND(C1973="Corporate", F1973="Technology"), 3%, C1973="Corporate", 1%),0%)</f>
        <v>0</v>
      </c>
      <c r="K1973" s="24">
        <f>VLOOKUP($G1973, Reference!$A$3:$C$20, 3,FALSE)*I1973</f>
        <v>70</v>
      </c>
      <c r="L1973" s="27">
        <f t="shared" si="60"/>
        <v>10</v>
      </c>
      <c r="M1973" s="27">
        <f t="shared" si="61"/>
        <v>10</v>
      </c>
    </row>
    <row r="1974" spans="1:13" x14ac:dyDescent="0.2">
      <c r="A1974">
        <v>3884</v>
      </c>
      <c r="B1974" s="4">
        <v>43974</v>
      </c>
      <c r="C1974" t="s">
        <v>11</v>
      </c>
      <c r="D1974" t="s">
        <v>73</v>
      </c>
      <c r="E1974" s="2" t="str">
        <f>VLOOKUP('SampleSuperstore - Main Data'!D1974,Reference!$A$26:$B$74,2,FALSE)</f>
        <v>East</v>
      </c>
      <c r="F1974" s="22" t="s">
        <v>13</v>
      </c>
      <c r="G1974" s="22" t="s">
        <v>35</v>
      </c>
      <c r="H1974" s="24">
        <f>VLOOKUP($G1974, Reference!$A$3:$C$20, 2,FALSE)*I1974</f>
        <v>72</v>
      </c>
      <c r="I1974" s="22">
        <v>3</v>
      </c>
      <c r="J1974" s="26" cm="1">
        <f t="array" ref="J1974">IFERROR(_xlfn.IFS(AND(C1974="Corporate", F1974="Technology"), 3%, C1974="Corporate", 1%),0%)</f>
        <v>0</v>
      </c>
      <c r="K1974" s="24">
        <f>VLOOKUP($G1974, Reference!$A$3:$C$20, 3,FALSE)*I1974</f>
        <v>57</v>
      </c>
      <c r="L1974" s="27">
        <f t="shared" si="60"/>
        <v>15</v>
      </c>
      <c r="M1974" s="27">
        <f t="shared" si="61"/>
        <v>15</v>
      </c>
    </row>
    <row r="1975" spans="1:13" x14ac:dyDescent="0.2">
      <c r="A1975">
        <v>3885</v>
      </c>
      <c r="B1975" s="4">
        <v>43974</v>
      </c>
      <c r="C1975" t="s">
        <v>11</v>
      </c>
      <c r="D1975" t="s">
        <v>69</v>
      </c>
      <c r="E1975" s="2" t="str">
        <f>VLOOKUP('SampleSuperstore - Main Data'!D1975,Reference!$A$26:$B$74,2,FALSE)</f>
        <v>Central</v>
      </c>
      <c r="F1975" s="22" t="s">
        <v>13</v>
      </c>
      <c r="G1975" s="22" t="s">
        <v>49</v>
      </c>
      <c r="H1975" s="24">
        <f>VLOOKUP($G1975, Reference!$A$3:$C$20, 2,FALSE)*I1975</f>
        <v>40</v>
      </c>
      <c r="I1975" s="22">
        <v>1</v>
      </c>
      <c r="J1975" s="26" cm="1">
        <f t="array" ref="J1975">IFERROR(_xlfn.IFS(AND(C1975="Corporate", F1975="Technology"), 3%, C1975="Corporate", 1%),0%)</f>
        <v>0</v>
      </c>
      <c r="K1975" s="24">
        <f>VLOOKUP($G1975, Reference!$A$3:$C$20, 3,FALSE)*I1975</f>
        <v>35</v>
      </c>
      <c r="L1975" s="27">
        <f t="shared" si="60"/>
        <v>5</v>
      </c>
      <c r="M1975" s="27">
        <f t="shared" si="61"/>
        <v>5</v>
      </c>
    </row>
    <row r="1976" spans="1:13" x14ac:dyDescent="0.2">
      <c r="A1976">
        <v>3893</v>
      </c>
      <c r="B1976" s="4">
        <v>43975</v>
      </c>
      <c r="C1976" t="s">
        <v>11</v>
      </c>
      <c r="D1976" t="s">
        <v>40</v>
      </c>
      <c r="E1976" s="2" t="str">
        <f>VLOOKUP('SampleSuperstore - Main Data'!D1976,Reference!$A$26:$B$74,2,FALSE)</f>
        <v>East</v>
      </c>
      <c r="F1976" s="22" t="s">
        <v>13</v>
      </c>
      <c r="G1976" s="22" t="s">
        <v>14</v>
      </c>
      <c r="H1976" s="24">
        <f>VLOOKUP($G1976, Reference!$A$3:$C$20, 2,FALSE)*I1976</f>
        <v>180</v>
      </c>
      <c r="I1976" s="22">
        <v>4</v>
      </c>
      <c r="J1976" s="26" cm="1">
        <f t="array" ref="J1976">IFERROR(_xlfn.IFS(AND(C1976="Corporate", F1976="Technology"), 3%, C1976="Corporate", 1%),0%)</f>
        <v>0</v>
      </c>
      <c r="K1976" s="24">
        <f>VLOOKUP($G1976, Reference!$A$3:$C$20, 3,FALSE)*I1976</f>
        <v>140</v>
      </c>
      <c r="L1976" s="27">
        <f t="shared" si="60"/>
        <v>40</v>
      </c>
      <c r="M1976" s="27">
        <f t="shared" si="61"/>
        <v>40</v>
      </c>
    </row>
    <row r="1977" spans="1:13" x14ac:dyDescent="0.2">
      <c r="A1977">
        <v>3894</v>
      </c>
      <c r="B1977" s="4">
        <v>43975</v>
      </c>
      <c r="C1977" t="s">
        <v>11</v>
      </c>
      <c r="D1977" t="s">
        <v>44</v>
      </c>
      <c r="E1977" s="2" t="str">
        <f>VLOOKUP('SampleSuperstore - Main Data'!D1977,Reference!$A$26:$B$74,2,FALSE)</f>
        <v>South</v>
      </c>
      <c r="F1977" s="22" t="s">
        <v>13</v>
      </c>
      <c r="G1977" s="22" t="s">
        <v>14</v>
      </c>
      <c r="H1977" s="24">
        <f>VLOOKUP($G1977, Reference!$A$3:$C$20, 2,FALSE)*I1977</f>
        <v>225</v>
      </c>
      <c r="I1977" s="22">
        <v>5</v>
      </c>
      <c r="J1977" s="26" cm="1">
        <f t="array" ref="J1977">IFERROR(_xlfn.IFS(AND(C1977="Corporate", F1977="Technology"), 3%, C1977="Corporate", 1%),0%)</f>
        <v>0</v>
      </c>
      <c r="K1977" s="24">
        <f>VLOOKUP($G1977, Reference!$A$3:$C$20, 3,FALSE)*I1977</f>
        <v>175</v>
      </c>
      <c r="L1977" s="27">
        <f t="shared" si="60"/>
        <v>50</v>
      </c>
      <c r="M1977" s="27">
        <f t="shared" si="61"/>
        <v>50</v>
      </c>
    </row>
    <row r="1978" spans="1:13" x14ac:dyDescent="0.2">
      <c r="A1978">
        <v>3895</v>
      </c>
      <c r="B1978" s="4">
        <v>43975</v>
      </c>
      <c r="C1978" t="s">
        <v>11</v>
      </c>
      <c r="D1978" t="s">
        <v>25</v>
      </c>
      <c r="E1978" s="2" t="str">
        <f>VLOOKUP('SampleSuperstore - Main Data'!D1978,Reference!$A$26:$B$74,2,FALSE)</f>
        <v>Central</v>
      </c>
      <c r="F1978" s="22" t="s">
        <v>29</v>
      </c>
      <c r="G1978" s="22" t="s">
        <v>33</v>
      </c>
      <c r="H1978" s="24">
        <f>VLOOKUP($G1978, Reference!$A$3:$C$20, 2,FALSE)*I1978</f>
        <v>10</v>
      </c>
      <c r="I1978" s="22">
        <v>2</v>
      </c>
      <c r="J1978" s="26" cm="1">
        <f t="array" ref="J1978">IFERROR(_xlfn.IFS(AND(C1978="Corporate", F1978="Technology"), 3%, C1978="Corporate", 1%),0%)</f>
        <v>0</v>
      </c>
      <c r="K1978" s="24">
        <f>VLOOKUP($G1978, Reference!$A$3:$C$20, 3,FALSE)*I1978</f>
        <v>5</v>
      </c>
      <c r="L1978" s="27">
        <f t="shared" si="60"/>
        <v>5</v>
      </c>
      <c r="M1978" s="27">
        <f t="shared" si="61"/>
        <v>5</v>
      </c>
    </row>
    <row r="1979" spans="1:13" x14ac:dyDescent="0.2">
      <c r="A1979">
        <v>3896</v>
      </c>
      <c r="B1979" s="4">
        <v>43975</v>
      </c>
      <c r="C1979" t="s">
        <v>11</v>
      </c>
      <c r="D1979" t="s">
        <v>31</v>
      </c>
      <c r="E1979" s="2" t="str">
        <f>VLOOKUP('SampleSuperstore - Main Data'!D1979,Reference!$A$26:$B$74,2,FALSE)</f>
        <v>Central</v>
      </c>
      <c r="F1979" s="22" t="s">
        <v>29</v>
      </c>
      <c r="G1979" s="22" t="s">
        <v>33</v>
      </c>
      <c r="H1979" s="24">
        <f>VLOOKUP($G1979, Reference!$A$3:$C$20, 2,FALSE)*I1979</f>
        <v>25</v>
      </c>
      <c r="I1979" s="22">
        <v>5</v>
      </c>
      <c r="J1979" s="26" cm="1">
        <f t="array" ref="J1979">IFERROR(_xlfn.IFS(AND(C1979="Corporate", F1979="Technology"), 3%, C1979="Corporate", 1%),0%)</f>
        <v>0</v>
      </c>
      <c r="K1979" s="24">
        <f>VLOOKUP($G1979, Reference!$A$3:$C$20, 3,FALSE)*I1979</f>
        <v>12.5</v>
      </c>
      <c r="L1979" s="27">
        <f t="shared" si="60"/>
        <v>12.5</v>
      </c>
      <c r="M1979" s="27">
        <f t="shared" si="61"/>
        <v>12.5</v>
      </c>
    </row>
    <row r="1980" spans="1:13" x14ac:dyDescent="0.2">
      <c r="A1980">
        <v>3897</v>
      </c>
      <c r="B1980" s="4">
        <v>43975</v>
      </c>
      <c r="C1980" t="s">
        <v>11</v>
      </c>
      <c r="D1980" t="s">
        <v>12</v>
      </c>
      <c r="E1980" s="2" t="str">
        <f>VLOOKUP('SampleSuperstore - Main Data'!D1980,Reference!$A$26:$B$74,2,FALSE)</f>
        <v>West</v>
      </c>
      <c r="F1980" s="22" t="s">
        <v>29</v>
      </c>
      <c r="G1980" s="22" t="s">
        <v>33</v>
      </c>
      <c r="H1980" s="24">
        <f>VLOOKUP($G1980, Reference!$A$3:$C$20, 2,FALSE)*I1980</f>
        <v>35</v>
      </c>
      <c r="I1980" s="22">
        <v>7</v>
      </c>
      <c r="J1980" s="26" cm="1">
        <f t="array" ref="J1980">IFERROR(_xlfn.IFS(AND(C1980="Corporate", F1980="Technology"), 3%, C1980="Corporate", 1%),0%)</f>
        <v>0</v>
      </c>
      <c r="K1980" s="24">
        <f>VLOOKUP($G1980, Reference!$A$3:$C$20, 3,FALSE)*I1980</f>
        <v>17.5</v>
      </c>
      <c r="L1980" s="27">
        <f t="shared" si="60"/>
        <v>17.5</v>
      </c>
      <c r="M1980" s="27">
        <f t="shared" si="61"/>
        <v>17.5</v>
      </c>
    </row>
    <row r="1981" spans="1:13" x14ac:dyDescent="0.2">
      <c r="A1981">
        <v>3899</v>
      </c>
      <c r="B1981" s="4">
        <v>43975</v>
      </c>
      <c r="C1981" t="s">
        <v>11</v>
      </c>
      <c r="D1981" t="s">
        <v>15</v>
      </c>
      <c r="E1981" s="2" t="str">
        <f>VLOOKUP('SampleSuperstore - Main Data'!D1981,Reference!$A$26:$B$74,2,FALSE)</f>
        <v>West</v>
      </c>
      <c r="F1981" s="22" t="s">
        <v>13</v>
      </c>
      <c r="G1981" s="22" t="s">
        <v>14</v>
      </c>
      <c r="H1981" s="24">
        <f>VLOOKUP($G1981, Reference!$A$3:$C$20, 2,FALSE)*I1981</f>
        <v>135</v>
      </c>
      <c r="I1981" s="22">
        <v>3</v>
      </c>
      <c r="J1981" s="26" cm="1">
        <f t="array" ref="J1981">IFERROR(_xlfn.IFS(AND(C1981="Corporate", F1981="Technology"), 3%, C1981="Corporate", 1%),0%)</f>
        <v>0</v>
      </c>
      <c r="K1981" s="24">
        <f>VLOOKUP($G1981, Reference!$A$3:$C$20, 3,FALSE)*I1981</f>
        <v>105</v>
      </c>
      <c r="L1981" s="27">
        <f t="shared" si="60"/>
        <v>30</v>
      </c>
      <c r="M1981" s="27">
        <f t="shared" si="61"/>
        <v>30</v>
      </c>
    </row>
    <row r="1982" spans="1:13" x14ac:dyDescent="0.2">
      <c r="A1982">
        <v>3900</v>
      </c>
      <c r="B1982" s="4">
        <v>43975</v>
      </c>
      <c r="C1982" t="s">
        <v>11</v>
      </c>
      <c r="D1982" t="s">
        <v>36</v>
      </c>
      <c r="E1982" s="2" t="str">
        <f>VLOOKUP('SampleSuperstore - Main Data'!D1982,Reference!$A$26:$B$74,2,FALSE)</f>
        <v>East</v>
      </c>
      <c r="F1982" s="22" t="s">
        <v>13</v>
      </c>
      <c r="G1982" s="22" t="s">
        <v>14</v>
      </c>
      <c r="H1982" s="24">
        <f>VLOOKUP($G1982, Reference!$A$3:$C$20, 2,FALSE)*I1982</f>
        <v>135</v>
      </c>
      <c r="I1982" s="22">
        <v>3</v>
      </c>
      <c r="J1982" s="26" cm="1">
        <f t="array" ref="J1982">IFERROR(_xlfn.IFS(AND(C1982="Corporate", F1982="Technology"), 3%, C1982="Corporate", 1%),0%)</f>
        <v>0</v>
      </c>
      <c r="K1982" s="24">
        <f>VLOOKUP($G1982, Reference!$A$3:$C$20, 3,FALSE)*I1982</f>
        <v>105</v>
      </c>
      <c r="L1982" s="27">
        <f t="shared" si="60"/>
        <v>30</v>
      </c>
      <c r="M1982" s="27">
        <f t="shared" si="61"/>
        <v>30</v>
      </c>
    </row>
    <row r="1983" spans="1:13" x14ac:dyDescent="0.2">
      <c r="A1983">
        <v>3902</v>
      </c>
      <c r="B1983" s="4">
        <v>43975</v>
      </c>
      <c r="C1983" t="s">
        <v>11</v>
      </c>
      <c r="D1983" t="s">
        <v>34</v>
      </c>
      <c r="E1983" s="2" t="str">
        <f>VLOOKUP('SampleSuperstore - Main Data'!D1983,Reference!$A$26:$B$74,2,FALSE)</f>
        <v>South</v>
      </c>
      <c r="F1983" s="22" t="s">
        <v>29</v>
      </c>
      <c r="G1983" s="22" t="s">
        <v>33</v>
      </c>
      <c r="H1983" s="24">
        <f>VLOOKUP($G1983, Reference!$A$3:$C$20, 2,FALSE)*I1983</f>
        <v>20</v>
      </c>
      <c r="I1983" s="22">
        <v>4</v>
      </c>
      <c r="J1983" s="26" cm="1">
        <f t="array" ref="J1983">IFERROR(_xlfn.IFS(AND(C1983="Corporate", F1983="Technology"), 3%, C1983="Corporate", 1%),0%)</f>
        <v>0</v>
      </c>
      <c r="K1983" s="24">
        <f>VLOOKUP($G1983, Reference!$A$3:$C$20, 3,FALSE)*I1983</f>
        <v>10</v>
      </c>
      <c r="L1983" s="27">
        <f t="shared" si="60"/>
        <v>10</v>
      </c>
      <c r="M1983" s="27">
        <f t="shared" si="61"/>
        <v>10</v>
      </c>
    </row>
    <row r="1984" spans="1:13" x14ac:dyDescent="0.2">
      <c r="A1984">
        <v>3904</v>
      </c>
      <c r="B1984" s="4">
        <v>43975</v>
      </c>
      <c r="C1984" t="s">
        <v>11</v>
      </c>
      <c r="D1984" t="s">
        <v>15</v>
      </c>
      <c r="E1984" s="2" t="str">
        <f>VLOOKUP('SampleSuperstore - Main Data'!D1984,Reference!$A$26:$B$74,2,FALSE)</f>
        <v>West</v>
      </c>
      <c r="F1984" s="22" t="s">
        <v>13</v>
      </c>
      <c r="G1984" s="22" t="s">
        <v>49</v>
      </c>
      <c r="H1984" s="24">
        <f>VLOOKUP($G1984, Reference!$A$3:$C$20, 2,FALSE)*I1984</f>
        <v>280</v>
      </c>
      <c r="I1984" s="22">
        <v>7</v>
      </c>
      <c r="J1984" s="26" cm="1">
        <f t="array" ref="J1984">IFERROR(_xlfn.IFS(AND(C1984="Corporate", F1984="Technology"), 3%, C1984="Corporate", 1%),0%)</f>
        <v>0</v>
      </c>
      <c r="K1984" s="24">
        <f>VLOOKUP($G1984, Reference!$A$3:$C$20, 3,FALSE)*I1984</f>
        <v>245</v>
      </c>
      <c r="L1984" s="27">
        <f t="shared" si="60"/>
        <v>35</v>
      </c>
      <c r="M1984" s="27">
        <f t="shared" si="61"/>
        <v>35</v>
      </c>
    </row>
    <row r="1985" spans="1:13" x14ac:dyDescent="0.2">
      <c r="A1985">
        <v>3905</v>
      </c>
      <c r="B1985" s="4">
        <v>43975</v>
      </c>
      <c r="C1985" t="s">
        <v>11</v>
      </c>
      <c r="D1985" t="s">
        <v>15</v>
      </c>
      <c r="E1985" s="2" t="str">
        <f>VLOOKUP('SampleSuperstore - Main Data'!D1985,Reference!$A$26:$B$74,2,FALSE)</f>
        <v>West</v>
      </c>
      <c r="F1985" s="22" t="s">
        <v>13</v>
      </c>
      <c r="G1985" s="22" t="s">
        <v>20</v>
      </c>
      <c r="H1985" s="24">
        <f>VLOOKUP($G1985, Reference!$A$3:$C$20, 2,FALSE)*I1985</f>
        <v>34</v>
      </c>
      <c r="I1985" s="22">
        <v>2</v>
      </c>
      <c r="J1985" s="26" cm="1">
        <f t="array" ref="J1985">IFERROR(_xlfn.IFS(AND(C1985="Corporate", F1985="Technology"), 3%, C1985="Corporate", 1%),0%)</f>
        <v>0</v>
      </c>
      <c r="K1985" s="24">
        <f>VLOOKUP($G1985, Reference!$A$3:$C$20, 3,FALSE)*I1985</f>
        <v>20</v>
      </c>
      <c r="L1985" s="27">
        <f t="shared" si="60"/>
        <v>14</v>
      </c>
      <c r="M1985" s="27">
        <f t="shared" si="61"/>
        <v>14</v>
      </c>
    </row>
    <row r="1986" spans="1:13" x14ac:dyDescent="0.2">
      <c r="A1986">
        <v>3906</v>
      </c>
      <c r="B1986" s="4">
        <v>43975</v>
      </c>
      <c r="C1986" t="s">
        <v>11</v>
      </c>
      <c r="D1986" t="s">
        <v>15</v>
      </c>
      <c r="E1986" s="2" t="str">
        <f>VLOOKUP('SampleSuperstore - Main Data'!D1986,Reference!$A$26:$B$74,2,FALSE)</f>
        <v>West</v>
      </c>
      <c r="F1986" s="22" t="s">
        <v>13</v>
      </c>
      <c r="G1986" s="22" t="s">
        <v>26</v>
      </c>
      <c r="H1986" s="24">
        <f>VLOOKUP($G1986, Reference!$A$3:$C$20, 2,FALSE)*I1986</f>
        <v>5</v>
      </c>
      <c r="I1986" s="22">
        <v>2</v>
      </c>
      <c r="J1986" s="26" cm="1">
        <f t="array" ref="J1986">IFERROR(_xlfn.IFS(AND(C1986="Corporate", F1986="Technology"), 3%, C1986="Corporate", 1%),0%)</f>
        <v>0</v>
      </c>
      <c r="K1986" s="24">
        <f>VLOOKUP($G1986, Reference!$A$3:$C$20, 3,FALSE)*I1986</f>
        <v>4</v>
      </c>
      <c r="L1986" s="27">
        <f t="shared" ref="L1986:L2049" si="62">H1986-K1986</f>
        <v>1</v>
      </c>
      <c r="M1986" s="27">
        <f t="shared" ref="M1986:M2049" si="63">H1986*(1-J1986)-K1986</f>
        <v>1</v>
      </c>
    </row>
    <row r="1987" spans="1:13" x14ac:dyDescent="0.2">
      <c r="A1987">
        <v>3909</v>
      </c>
      <c r="B1987" s="4">
        <v>43975</v>
      </c>
      <c r="C1987" t="s">
        <v>11</v>
      </c>
      <c r="D1987" t="s">
        <v>36</v>
      </c>
      <c r="E1987" s="2" t="str">
        <f>VLOOKUP('SampleSuperstore - Main Data'!D1987,Reference!$A$26:$B$74,2,FALSE)</f>
        <v>East</v>
      </c>
      <c r="F1987" s="22" t="s">
        <v>29</v>
      </c>
      <c r="G1987" s="22" t="s">
        <v>50</v>
      </c>
      <c r="H1987" s="24">
        <f>VLOOKUP($G1987, Reference!$A$3:$C$20, 2,FALSE)*I1987</f>
        <v>597</v>
      </c>
      <c r="I1987" s="22">
        <v>3</v>
      </c>
      <c r="J1987" s="26" cm="1">
        <f t="array" ref="J1987">IFERROR(_xlfn.IFS(AND(C1987="Corporate", F1987="Technology"), 3%, C1987="Corporate", 1%),0%)</f>
        <v>0</v>
      </c>
      <c r="K1987" s="24">
        <f>VLOOKUP($G1987, Reference!$A$3:$C$20, 3,FALSE)*I1987</f>
        <v>495</v>
      </c>
      <c r="L1987" s="27">
        <f t="shared" si="62"/>
        <v>102</v>
      </c>
      <c r="M1987" s="27">
        <f t="shared" si="63"/>
        <v>102</v>
      </c>
    </row>
    <row r="1988" spans="1:13" x14ac:dyDescent="0.2">
      <c r="A1988">
        <v>3910</v>
      </c>
      <c r="B1988" s="4">
        <v>43975</v>
      </c>
      <c r="C1988" t="s">
        <v>11</v>
      </c>
      <c r="D1988" t="s">
        <v>71</v>
      </c>
      <c r="E1988" s="2" t="str">
        <f>VLOOKUP('SampleSuperstore - Main Data'!D1988,Reference!$A$26:$B$74,2,FALSE)</f>
        <v>Central</v>
      </c>
      <c r="F1988" s="22" t="s">
        <v>29</v>
      </c>
      <c r="G1988" s="22" t="s">
        <v>50</v>
      </c>
      <c r="H1988" s="24">
        <f>VLOOKUP($G1988, Reference!$A$3:$C$20, 2,FALSE)*I1988</f>
        <v>796</v>
      </c>
      <c r="I1988" s="22">
        <v>4</v>
      </c>
      <c r="J1988" s="26" cm="1">
        <f t="array" ref="J1988">IFERROR(_xlfn.IFS(AND(C1988="Corporate", F1988="Technology"), 3%, C1988="Corporate", 1%),0%)</f>
        <v>0</v>
      </c>
      <c r="K1988" s="24">
        <f>VLOOKUP($G1988, Reference!$A$3:$C$20, 3,FALSE)*I1988</f>
        <v>660</v>
      </c>
      <c r="L1988" s="27">
        <f t="shared" si="62"/>
        <v>136</v>
      </c>
      <c r="M1988" s="27">
        <f t="shared" si="63"/>
        <v>136</v>
      </c>
    </row>
    <row r="1989" spans="1:13" x14ac:dyDescent="0.2">
      <c r="A1989">
        <v>3911</v>
      </c>
      <c r="B1989" s="4">
        <v>43975</v>
      </c>
      <c r="C1989" t="s">
        <v>11</v>
      </c>
      <c r="D1989" t="s">
        <v>15</v>
      </c>
      <c r="E1989" s="2" t="str">
        <f>VLOOKUP('SampleSuperstore - Main Data'!D1989,Reference!$A$26:$B$74,2,FALSE)</f>
        <v>West</v>
      </c>
      <c r="F1989" s="22" t="s">
        <v>23</v>
      </c>
      <c r="G1989" s="22" t="s">
        <v>37</v>
      </c>
      <c r="H1989" s="24">
        <f>VLOOKUP($G1989, Reference!$A$3:$C$20, 2,FALSE)*I1989</f>
        <v>18</v>
      </c>
      <c r="I1989" s="22">
        <v>2</v>
      </c>
      <c r="J1989" s="26" cm="1">
        <f t="array" ref="J1989">IFERROR(_xlfn.IFS(AND(C1989="Corporate", F1989="Technology"), 3%, C1989="Corporate", 1%),0%)</f>
        <v>0</v>
      </c>
      <c r="K1989" s="24">
        <f>VLOOKUP($G1989, Reference!$A$3:$C$20, 3,FALSE)*I1989</f>
        <v>10</v>
      </c>
      <c r="L1989" s="27">
        <f t="shared" si="62"/>
        <v>8</v>
      </c>
      <c r="M1989" s="27">
        <f t="shared" si="63"/>
        <v>8</v>
      </c>
    </row>
    <row r="1990" spans="1:13" x14ac:dyDescent="0.2">
      <c r="A1990">
        <v>3913</v>
      </c>
      <c r="B1990" s="4">
        <v>43975</v>
      </c>
      <c r="C1990" t="s">
        <v>11</v>
      </c>
      <c r="D1990" t="s">
        <v>22</v>
      </c>
      <c r="E1990" s="2" t="str">
        <f>VLOOKUP('SampleSuperstore - Main Data'!D1990,Reference!$A$26:$B$74,2,FALSE)</f>
        <v>West</v>
      </c>
      <c r="F1990" s="22" t="s">
        <v>29</v>
      </c>
      <c r="G1990" s="22" t="s">
        <v>33</v>
      </c>
      <c r="H1990" s="24">
        <f>VLOOKUP($G1990, Reference!$A$3:$C$20, 2,FALSE)*I1990</f>
        <v>10</v>
      </c>
      <c r="I1990" s="22">
        <v>2</v>
      </c>
      <c r="J1990" s="26" cm="1">
        <f t="array" ref="J1990">IFERROR(_xlfn.IFS(AND(C1990="Corporate", F1990="Technology"), 3%, C1990="Corporate", 1%),0%)</f>
        <v>0</v>
      </c>
      <c r="K1990" s="24">
        <f>VLOOKUP($G1990, Reference!$A$3:$C$20, 3,FALSE)*I1990</f>
        <v>5</v>
      </c>
      <c r="L1990" s="27">
        <f t="shared" si="62"/>
        <v>5</v>
      </c>
      <c r="M1990" s="27">
        <f t="shared" si="63"/>
        <v>5</v>
      </c>
    </row>
    <row r="1991" spans="1:13" x14ac:dyDescent="0.2">
      <c r="A1991">
        <v>3915</v>
      </c>
      <c r="B1991" s="4">
        <v>43975</v>
      </c>
      <c r="C1991" t="s">
        <v>11</v>
      </c>
      <c r="D1991" t="s">
        <v>25</v>
      </c>
      <c r="E1991" s="2" t="str">
        <f>VLOOKUP('SampleSuperstore - Main Data'!D1991,Reference!$A$26:$B$74,2,FALSE)</f>
        <v>Central</v>
      </c>
      <c r="F1991" s="22" t="s">
        <v>13</v>
      </c>
      <c r="G1991" s="22" t="s">
        <v>14</v>
      </c>
      <c r="H1991" s="24">
        <f>VLOOKUP($G1991, Reference!$A$3:$C$20, 2,FALSE)*I1991</f>
        <v>90</v>
      </c>
      <c r="I1991" s="22">
        <v>2</v>
      </c>
      <c r="J1991" s="26" cm="1">
        <f t="array" ref="J1991">IFERROR(_xlfn.IFS(AND(C1991="Corporate", F1991="Technology"), 3%, C1991="Corporate", 1%),0%)</f>
        <v>0</v>
      </c>
      <c r="K1991" s="24">
        <f>VLOOKUP($G1991, Reference!$A$3:$C$20, 3,FALSE)*I1991</f>
        <v>70</v>
      </c>
      <c r="L1991" s="27">
        <f t="shared" si="62"/>
        <v>20</v>
      </c>
      <c r="M1991" s="27">
        <f t="shared" si="63"/>
        <v>20</v>
      </c>
    </row>
    <row r="1992" spans="1:13" x14ac:dyDescent="0.2">
      <c r="A1992">
        <v>3919</v>
      </c>
      <c r="B1992" s="4">
        <v>43975</v>
      </c>
      <c r="C1992" t="s">
        <v>11</v>
      </c>
      <c r="D1992" t="s">
        <v>15</v>
      </c>
      <c r="E1992" s="2" t="str">
        <f>VLOOKUP('SampleSuperstore - Main Data'!D1992,Reference!$A$26:$B$74,2,FALSE)</f>
        <v>West</v>
      </c>
      <c r="F1992" s="22" t="s">
        <v>13</v>
      </c>
      <c r="G1992" s="22" t="s">
        <v>14</v>
      </c>
      <c r="H1992" s="24">
        <f>VLOOKUP($G1992, Reference!$A$3:$C$20, 2,FALSE)*I1992</f>
        <v>45</v>
      </c>
      <c r="I1992" s="22">
        <v>1</v>
      </c>
      <c r="J1992" s="26" cm="1">
        <f t="array" ref="J1992">IFERROR(_xlfn.IFS(AND(C1992="Corporate", F1992="Technology"), 3%, C1992="Corporate", 1%),0%)</f>
        <v>0</v>
      </c>
      <c r="K1992" s="24">
        <f>VLOOKUP($G1992, Reference!$A$3:$C$20, 3,FALSE)*I1992</f>
        <v>35</v>
      </c>
      <c r="L1992" s="27">
        <f t="shared" si="62"/>
        <v>10</v>
      </c>
      <c r="M1992" s="27">
        <f t="shared" si="63"/>
        <v>10</v>
      </c>
    </row>
    <row r="1993" spans="1:13" x14ac:dyDescent="0.2">
      <c r="A1993">
        <v>3920</v>
      </c>
      <c r="B1993" s="4">
        <v>43975</v>
      </c>
      <c r="C1993" t="s">
        <v>11</v>
      </c>
      <c r="D1993" t="s">
        <v>19</v>
      </c>
      <c r="E1993" s="2" t="str">
        <f>VLOOKUP('SampleSuperstore - Main Data'!D1993,Reference!$A$26:$B$74,2,FALSE)</f>
        <v>East</v>
      </c>
      <c r="F1993" s="22" t="s">
        <v>13</v>
      </c>
      <c r="G1993" s="22" t="s">
        <v>20</v>
      </c>
      <c r="H1993" s="24">
        <f>VLOOKUP($G1993, Reference!$A$3:$C$20, 2,FALSE)*I1993</f>
        <v>68</v>
      </c>
      <c r="I1993" s="22">
        <v>4</v>
      </c>
      <c r="J1993" s="26" cm="1">
        <f t="array" ref="J1993">IFERROR(_xlfn.IFS(AND(C1993="Corporate", F1993="Technology"), 3%, C1993="Corporate", 1%),0%)</f>
        <v>0</v>
      </c>
      <c r="K1993" s="24">
        <f>VLOOKUP($G1993, Reference!$A$3:$C$20, 3,FALSE)*I1993</f>
        <v>40</v>
      </c>
      <c r="L1993" s="27">
        <f t="shared" si="62"/>
        <v>28</v>
      </c>
      <c r="M1993" s="27">
        <f t="shared" si="63"/>
        <v>28</v>
      </c>
    </row>
    <row r="1994" spans="1:13" x14ac:dyDescent="0.2">
      <c r="A1994">
        <v>3926</v>
      </c>
      <c r="B1994" s="4">
        <v>43976</v>
      </c>
      <c r="C1994" t="s">
        <v>11</v>
      </c>
      <c r="D1994" t="s">
        <v>22</v>
      </c>
      <c r="E1994" s="2" t="str">
        <f>VLOOKUP('SampleSuperstore - Main Data'!D1994,Reference!$A$26:$B$74,2,FALSE)</f>
        <v>West</v>
      </c>
      <c r="F1994" s="22" t="s">
        <v>29</v>
      </c>
      <c r="G1994" s="22" t="s">
        <v>33</v>
      </c>
      <c r="H1994" s="24">
        <f>VLOOKUP($G1994, Reference!$A$3:$C$20, 2,FALSE)*I1994</f>
        <v>10</v>
      </c>
      <c r="I1994" s="22">
        <v>2</v>
      </c>
      <c r="J1994" s="26" cm="1">
        <f t="array" ref="J1994">IFERROR(_xlfn.IFS(AND(C1994="Corporate", F1994="Technology"), 3%, C1994="Corporate", 1%),0%)</f>
        <v>0</v>
      </c>
      <c r="K1994" s="24">
        <f>VLOOKUP($G1994, Reference!$A$3:$C$20, 3,FALSE)*I1994</f>
        <v>5</v>
      </c>
      <c r="L1994" s="27">
        <f t="shared" si="62"/>
        <v>5</v>
      </c>
      <c r="M1994" s="27">
        <f t="shared" si="63"/>
        <v>5</v>
      </c>
    </row>
    <row r="1995" spans="1:13" x14ac:dyDescent="0.2">
      <c r="A1995">
        <v>3927</v>
      </c>
      <c r="B1995" s="4">
        <v>43976</v>
      </c>
      <c r="C1995" t="s">
        <v>11</v>
      </c>
      <c r="D1995" t="s">
        <v>25</v>
      </c>
      <c r="E1995" s="2" t="str">
        <f>VLOOKUP('SampleSuperstore - Main Data'!D1995,Reference!$A$26:$B$74,2,FALSE)</f>
        <v>Central</v>
      </c>
      <c r="F1995" s="22" t="s">
        <v>13</v>
      </c>
      <c r="G1995" s="22" t="s">
        <v>53</v>
      </c>
      <c r="H1995" s="24">
        <f>VLOOKUP($G1995, Reference!$A$3:$C$20, 2,FALSE)*I1995</f>
        <v>36</v>
      </c>
      <c r="I1995" s="22">
        <v>3</v>
      </c>
      <c r="J1995" s="26" cm="1">
        <f t="array" ref="J1995">IFERROR(_xlfn.IFS(AND(C1995="Corporate", F1995="Technology"), 3%, C1995="Corporate", 1%),0%)</f>
        <v>0</v>
      </c>
      <c r="K1995" s="24">
        <f>VLOOKUP($G1995, Reference!$A$3:$C$20, 3,FALSE)*I1995</f>
        <v>27</v>
      </c>
      <c r="L1995" s="27">
        <f t="shared" si="62"/>
        <v>9</v>
      </c>
      <c r="M1995" s="27">
        <f t="shared" si="63"/>
        <v>9</v>
      </c>
    </row>
    <row r="1996" spans="1:13" x14ac:dyDescent="0.2">
      <c r="A1996">
        <v>3928</v>
      </c>
      <c r="B1996" s="4">
        <v>43976</v>
      </c>
      <c r="C1996" t="s">
        <v>11</v>
      </c>
      <c r="D1996" t="s">
        <v>15</v>
      </c>
      <c r="E1996" s="2" t="str">
        <f>VLOOKUP('SampleSuperstore - Main Data'!D1996,Reference!$A$26:$B$74,2,FALSE)</f>
        <v>West</v>
      </c>
      <c r="F1996" s="22" t="s">
        <v>13</v>
      </c>
      <c r="G1996" s="22" t="s">
        <v>26</v>
      </c>
      <c r="H1996" s="24">
        <f>VLOOKUP($G1996, Reference!$A$3:$C$20, 2,FALSE)*I1996</f>
        <v>10</v>
      </c>
      <c r="I1996" s="22">
        <v>4</v>
      </c>
      <c r="J1996" s="26" cm="1">
        <f t="array" ref="J1996">IFERROR(_xlfn.IFS(AND(C1996="Corporate", F1996="Technology"), 3%, C1996="Corporate", 1%),0%)</f>
        <v>0</v>
      </c>
      <c r="K1996" s="24">
        <f>VLOOKUP($G1996, Reference!$A$3:$C$20, 3,FALSE)*I1996</f>
        <v>8</v>
      </c>
      <c r="L1996" s="27">
        <f t="shared" si="62"/>
        <v>2</v>
      </c>
      <c r="M1996" s="27">
        <f t="shared" si="63"/>
        <v>2</v>
      </c>
    </row>
    <row r="1997" spans="1:13" x14ac:dyDescent="0.2">
      <c r="A1997">
        <v>3931</v>
      </c>
      <c r="B1997" s="4">
        <v>43976</v>
      </c>
      <c r="C1997" t="s">
        <v>11</v>
      </c>
      <c r="D1997" t="s">
        <v>21</v>
      </c>
      <c r="E1997" s="2" t="str">
        <f>VLOOKUP('SampleSuperstore - Main Data'!D1997,Reference!$A$26:$B$74,2,FALSE)</f>
        <v>West</v>
      </c>
      <c r="F1997" s="22" t="s">
        <v>13</v>
      </c>
      <c r="G1997" s="22" t="s">
        <v>16</v>
      </c>
      <c r="H1997" s="24">
        <f>VLOOKUP($G1997, Reference!$A$3:$C$20, 2,FALSE)*I1997</f>
        <v>57</v>
      </c>
      <c r="I1997" s="22">
        <v>3</v>
      </c>
      <c r="J1997" s="26" cm="1">
        <f t="array" ref="J1997">IFERROR(_xlfn.IFS(AND(C1997="Corporate", F1997="Technology"), 3%, C1997="Corporate", 1%),0%)</f>
        <v>0</v>
      </c>
      <c r="K1997" s="24">
        <f>VLOOKUP($G1997, Reference!$A$3:$C$20, 3,FALSE)*I1997</f>
        <v>30</v>
      </c>
      <c r="L1997" s="27">
        <f t="shared" si="62"/>
        <v>27</v>
      </c>
      <c r="M1997" s="27">
        <f t="shared" si="63"/>
        <v>27</v>
      </c>
    </row>
    <row r="1998" spans="1:13" x14ac:dyDescent="0.2">
      <c r="A1998">
        <v>3934</v>
      </c>
      <c r="B1998" s="4">
        <v>43976</v>
      </c>
      <c r="C1998" t="s">
        <v>11</v>
      </c>
      <c r="D1998" t="s">
        <v>19</v>
      </c>
      <c r="E1998" s="2" t="str">
        <f>VLOOKUP('SampleSuperstore - Main Data'!D1998,Reference!$A$26:$B$74,2,FALSE)</f>
        <v>East</v>
      </c>
      <c r="F1998" s="22" t="s">
        <v>13</v>
      </c>
      <c r="G1998" s="22" t="s">
        <v>26</v>
      </c>
      <c r="H1998" s="24">
        <f>VLOOKUP($G1998, Reference!$A$3:$C$20, 2,FALSE)*I1998</f>
        <v>12.5</v>
      </c>
      <c r="I1998" s="22">
        <v>5</v>
      </c>
      <c r="J1998" s="26" cm="1">
        <f t="array" ref="J1998">IFERROR(_xlfn.IFS(AND(C1998="Corporate", F1998="Technology"), 3%, C1998="Corporate", 1%),0%)</f>
        <v>0</v>
      </c>
      <c r="K1998" s="24">
        <f>VLOOKUP($G1998, Reference!$A$3:$C$20, 3,FALSE)*I1998</f>
        <v>10</v>
      </c>
      <c r="L1998" s="27">
        <f t="shared" si="62"/>
        <v>2.5</v>
      </c>
      <c r="M1998" s="27">
        <f t="shared" si="63"/>
        <v>2.5</v>
      </c>
    </row>
    <row r="1999" spans="1:13" x14ac:dyDescent="0.2">
      <c r="A1999">
        <v>3935</v>
      </c>
      <c r="B1999" s="4">
        <v>43976</v>
      </c>
      <c r="C1999" t="s">
        <v>11</v>
      </c>
      <c r="D1999" t="s">
        <v>57</v>
      </c>
      <c r="E1999" s="2" t="str">
        <f>VLOOKUP('SampleSuperstore - Main Data'!D1999,Reference!$A$26:$B$74,2,FALSE)</f>
        <v>South</v>
      </c>
      <c r="F1999" s="22" t="s">
        <v>13</v>
      </c>
      <c r="G1999" s="22" t="s">
        <v>49</v>
      </c>
      <c r="H1999" s="24">
        <f>VLOOKUP($G1999, Reference!$A$3:$C$20, 2,FALSE)*I1999</f>
        <v>160</v>
      </c>
      <c r="I1999" s="22">
        <v>4</v>
      </c>
      <c r="J1999" s="26" cm="1">
        <f t="array" ref="J1999">IFERROR(_xlfn.IFS(AND(C1999="Corporate", F1999="Technology"), 3%, C1999="Corporate", 1%),0%)</f>
        <v>0</v>
      </c>
      <c r="K1999" s="24">
        <f>VLOOKUP($G1999, Reference!$A$3:$C$20, 3,FALSE)*I1999</f>
        <v>140</v>
      </c>
      <c r="L1999" s="27">
        <f t="shared" si="62"/>
        <v>20</v>
      </c>
      <c r="M1999" s="27">
        <f t="shared" si="63"/>
        <v>20</v>
      </c>
    </row>
    <row r="2000" spans="1:13" x14ac:dyDescent="0.2">
      <c r="A2000">
        <v>3936</v>
      </c>
      <c r="B2000" s="4">
        <v>43976</v>
      </c>
      <c r="C2000" t="s">
        <v>11</v>
      </c>
      <c r="D2000" t="s">
        <v>55</v>
      </c>
      <c r="E2000" s="2" t="str">
        <f>VLOOKUP('SampleSuperstore - Main Data'!D2000,Reference!$A$26:$B$74,2,FALSE)</f>
        <v>Central</v>
      </c>
      <c r="F2000" s="22" t="s">
        <v>13</v>
      </c>
      <c r="G2000" s="22" t="s">
        <v>26</v>
      </c>
      <c r="H2000" s="24">
        <f>VLOOKUP($G2000, Reference!$A$3:$C$20, 2,FALSE)*I2000</f>
        <v>7.5</v>
      </c>
      <c r="I2000" s="22">
        <v>3</v>
      </c>
      <c r="J2000" s="26" cm="1">
        <f t="array" ref="J2000">IFERROR(_xlfn.IFS(AND(C2000="Corporate", F2000="Technology"), 3%, C2000="Corporate", 1%),0%)</f>
        <v>0</v>
      </c>
      <c r="K2000" s="24">
        <f>VLOOKUP($G2000, Reference!$A$3:$C$20, 3,FALSE)*I2000</f>
        <v>6</v>
      </c>
      <c r="L2000" s="27">
        <f t="shared" si="62"/>
        <v>1.5</v>
      </c>
      <c r="M2000" s="27">
        <f t="shared" si="63"/>
        <v>1.5</v>
      </c>
    </row>
    <row r="2001" spans="1:13" x14ac:dyDescent="0.2">
      <c r="A2001">
        <v>3937</v>
      </c>
      <c r="B2001" s="4">
        <v>43976</v>
      </c>
      <c r="C2001" t="s">
        <v>11</v>
      </c>
      <c r="D2001" t="s">
        <v>46</v>
      </c>
      <c r="E2001" s="2" t="str">
        <f>VLOOKUP('SampleSuperstore - Main Data'!D2001,Reference!$A$26:$B$74,2,FALSE)</f>
        <v>Central</v>
      </c>
      <c r="F2001" s="22" t="s">
        <v>23</v>
      </c>
      <c r="G2001" s="22" t="s">
        <v>37</v>
      </c>
      <c r="H2001" s="24">
        <f>VLOOKUP($G2001, Reference!$A$3:$C$20, 2,FALSE)*I2001</f>
        <v>27</v>
      </c>
      <c r="I2001" s="22">
        <v>3</v>
      </c>
      <c r="J2001" s="26" cm="1">
        <f t="array" ref="J2001">IFERROR(_xlfn.IFS(AND(C2001="Corporate", F2001="Technology"), 3%, C2001="Corporate", 1%),0%)</f>
        <v>0</v>
      </c>
      <c r="K2001" s="24">
        <f>VLOOKUP($G2001, Reference!$A$3:$C$20, 3,FALSE)*I2001</f>
        <v>15</v>
      </c>
      <c r="L2001" s="27">
        <f t="shared" si="62"/>
        <v>12</v>
      </c>
      <c r="M2001" s="27">
        <f t="shared" si="63"/>
        <v>12</v>
      </c>
    </row>
    <row r="2002" spans="1:13" x14ac:dyDescent="0.2">
      <c r="A2002">
        <v>3938</v>
      </c>
      <c r="B2002" s="4">
        <v>43976</v>
      </c>
      <c r="C2002" t="s">
        <v>11</v>
      </c>
      <c r="D2002" t="s">
        <v>25</v>
      </c>
      <c r="E2002" s="2" t="str">
        <f>VLOOKUP('SampleSuperstore - Main Data'!D2002,Reference!$A$26:$B$74,2,FALSE)</f>
        <v>Central</v>
      </c>
      <c r="F2002" s="22" t="s">
        <v>29</v>
      </c>
      <c r="G2002" s="22" t="s">
        <v>33</v>
      </c>
      <c r="H2002" s="24">
        <f>VLOOKUP($G2002, Reference!$A$3:$C$20, 2,FALSE)*I2002</f>
        <v>20</v>
      </c>
      <c r="I2002" s="22">
        <v>4</v>
      </c>
      <c r="J2002" s="26" cm="1">
        <f t="array" ref="J2002">IFERROR(_xlfn.IFS(AND(C2002="Corporate", F2002="Technology"), 3%, C2002="Corporate", 1%),0%)</f>
        <v>0</v>
      </c>
      <c r="K2002" s="24">
        <f>VLOOKUP($G2002, Reference!$A$3:$C$20, 3,FALSE)*I2002</f>
        <v>10</v>
      </c>
      <c r="L2002" s="27">
        <f t="shared" si="62"/>
        <v>10</v>
      </c>
      <c r="M2002" s="27">
        <f t="shared" si="63"/>
        <v>10</v>
      </c>
    </row>
    <row r="2003" spans="1:13" x14ac:dyDescent="0.2">
      <c r="A2003">
        <v>3939</v>
      </c>
      <c r="B2003" s="4">
        <v>43976</v>
      </c>
      <c r="C2003" t="s">
        <v>11</v>
      </c>
      <c r="D2003" t="s">
        <v>55</v>
      </c>
      <c r="E2003" s="2" t="str">
        <f>VLOOKUP('SampleSuperstore - Main Data'!D2003,Reference!$A$26:$B$74,2,FALSE)</f>
        <v>Central</v>
      </c>
      <c r="F2003" s="22" t="s">
        <v>13</v>
      </c>
      <c r="G2003" s="22" t="s">
        <v>49</v>
      </c>
      <c r="H2003" s="24">
        <f>VLOOKUP($G2003, Reference!$A$3:$C$20, 2,FALSE)*I2003</f>
        <v>40</v>
      </c>
      <c r="I2003" s="22">
        <v>1</v>
      </c>
      <c r="J2003" s="26" cm="1">
        <f t="array" ref="J2003">IFERROR(_xlfn.IFS(AND(C2003="Corporate", F2003="Technology"), 3%, C2003="Corporate", 1%),0%)</f>
        <v>0</v>
      </c>
      <c r="K2003" s="24">
        <f>VLOOKUP($G2003, Reference!$A$3:$C$20, 3,FALSE)*I2003</f>
        <v>35</v>
      </c>
      <c r="L2003" s="27">
        <f t="shared" si="62"/>
        <v>5</v>
      </c>
      <c r="M2003" s="27">
        <f t="shared" si="63"/>
        <v>5</v>
      </c>
    </row>
    <row r="2004" spans="1:13" x14ac:dyDescent="0.2">
      <c r="A2004">
        <v>3940</v>
      </c>
      <c r="B2004" s="4">
        <v>43976</v>
      </c>
      <c r="C2004" t="s">
        <v>11</v>
      </c>
      <c r="D2004" t="s">
        <v>51</v>
      </c>
      <c r="E2004" s="2" t="str">
        <f>VLOOKUP('SampleSuperstore - Main Data'!D2004,Reference!$A$26:$B$74,2,FALSE)</f>
        <v>East</v>
      </c>
      <c r="F2004" s="22" t="s">
        <v>13</v>
      </c>
      <c r="G2004" s="22" t="s">
        <v>26</v>
      </c>
      <c r="H2004" s="24">
        <f>VLOOKUP($G2004, Reference!$A$3:$C$20, 2,FALSE)*I2004</f>
        <v>5</v>
      </c>
      <c r="I2004" s="22">
        <v>2</v>
      </c>
      <c r="J2004" s="26" cm="1">
        <f t="array" ref="J2004">IFERROR(_xlfn.IFS(AND(C2004="Corporate", F2004="Technology"), 3%, C2004="Corporate", 1%),0%)</f>
        <v>0</v>
      </c>
      <c r="K2004" s="24">
        <f>VLOOKUP($G2004, Reference!$A$3:$C$20, 3,FALSE)*I2004</f>
        <v>4</v>
      </c>
      <c r="L2004" s="27">
        <f t="shared" si="62"/>
        <v>1</v>
      </c>
      <c r="M2004" s="27">
        <f t="shared" si="63"/>
        <v>1</v>
      </c>
    </row>
    <row r="2005" spans="1:13" x14ac:dyDescent="0.2">
      <c r="A2005">
        <v>3941</v>
      </c>
      <c r="B2005" s="4">
        <v>43976</v>
      </c>
      <c r="C2005" t="s">
        <v>11</v>
      </c>
      <c r="D2005" t="s">
        <v>15</v>
      </c>
      <c r="E2005" s="2" t="str">
        <f>VLOOKUP('SampleSuperstore - Main Data'!D2005,Reference!$A$26:$B$74,2,FALSE)</f>
        <v>West</v>
      </c>
      <c r="F2005" s="22" t="s">
        <v>13</v>
      </c>
      <c r="G2005" s="22" t="s">
        <v>14</v>
      </c>
      <c r="H2005" s="24">
        <f>VLOOKUP($G2005, Reference!$A$3:$C$20, 2,FALSE)*I2005</f>
        <v>135</v>
      </c>
      <c r="I2005" s="22">
        <v>3</v>
      </c>
      <c r="J2005" s="26" cm="1">
        <f t="array" ref="J2005">IFERROR(_xlfn.IFS(AND(C2005="Corporate", F2005="Technology"), 3%, C2005="Corporate", 1%),0%)</f>
        <v>0</v>
      </c>
      <c r="K2005" s="24">
        <f>VLOOKUP($G2005, Reference!$A$3:$C$20, 3,FALSE)*I2005</f>
        <v>105</v>
      </c>
      <c r="L2005" s="27">
        <f t="shared" si="62"/>
        <v>30</v>
      </c>
      <c r="M2005" s="27">
        <f t="shared" si="63"/>
        <v>30</v>
      </c>
    </row>
    <row r="2006" spans="1:13" x14ac:dyDescent="0.2">
      <c r="A2006">
        <v>3943</v>
      </c>
      <c r="B2006" s="4">
        <v>43976</v>
      </c>
      <c r="C2006" t="s">
        <v>11</v>
      </c>
      <c r="D2006" t="s">
        <v>34</v>
      </c>
      <c r="E2006" s="2" t="str">
        <f>VLOOKUP('SampleSuperstore - Main Data'!D2006,Reference!$A$26:$B$74,2,FALSE)</f>
        <v>South</v>
      </c>
      <c r="F2006" s="22" t="s">
        <v>13</v>
      </c>
      <c r="G2006" s="22" t="s">
        <v>35</v>
      </c>
      <c r="H2006" s="24">
        <f>VLOOKUP($G2006, Reference!$A$3:$C$20, 2,FALSE)*I2006</f>
        <v>72</v>
      </c>
      <c r="I2006" s="22">
        <v>3</v>
      </c>
      <c r="J2006" s="26" cm="1">
        <f t="array" ref="J2006">IFERROR(_xlfn.IFS(AND(C2006="Corporate", F2006="Technology"), 3%, C2006="Corporate", 1%),0%)</f>
        <v>0</v>
      </c>
      <c r="K2006" s="24">
        <f>VLOOKUP($G2006, Reference!$A$3:$C$20, 3,FALSE)*I2006</f>
        <v>57</v>
      </c>
      <c r="L2006" s="27">
        <f t="shared" si="62"/>
        <v>15</v>
      </c>
      <c r="M2006" s="27">
        <f t="shared" si="63"/>
        <v>15</v>
      </c>
    </row>
    <row r="2007" spans="1:13" x14ac:dyDescent="0.2">
      <c r="A2007">
        <v>3945</v>
      </c>
      <c r="B2007" s="4">
        <v>43976</v>
      </c>
      <c r="C2007" t="s">
        <v>11</v>
      </c>
      <c r="D2007" t="s">
        <v>34</v>
      </c>
      <c r="E2007" s="2" t="str">
        <f>VLOOKUP('SampleSuperstore - Main Data'!D2007,Reference!$A$26:$B$74,2,FALSE)</f>
        <v>South</v>
      </c>
      <c r="F2007" s="22" t="s">
        <v>13</v>
      </c>
      <c r="G2007" s="22" t="s">
        <v>26</v>
      </c>
      <c r="H2007" s="24">
        <f>VLOOKUP($G2007, Reference!$A$3:$C$20, 2,FALSE)*I2007</f>
        <v>2.5</v>
      </c>
      <c r="I2007" s="22">
        <v>1</v>
      </c>
      <c r="J2007" s="26" cm="1">
        <f t="array" ref="J2007">IFERROR(_xlfn.IFS(AND(C2007="Corporate", F2007="Technology"), 3%, C2007="Corporate", 1%),0%)</f>
        <v>0</v>
      </c>
      <c r="K2007" s="24">
        <f>VLOOKUP($G2007, Reference!$A$3:$C$20, 3,FALSE)*I2007</f>
        <v>2</v>
      </c>
      <c r="L2007" s="27">
        <f t="shared" si="62"/>
        <v>0.5</v>
      </c>
      <c r="M2007" s="27">
        <f t="shared" si="63"/>
        <v>0.5</v>
      </c>
    </row>
    <row r="2008" spans="1:13" x14ac:dyDescent="0.2">
      <c r="A2008">
        <v>3947</v>
      </c>
      <c r="B2008" s="4">
        <v>43976</v>
      </c>
      <c r="C2008" t="s">
        <v>11</v>
      </c>
      <c r="D2008" t="s">
        <v>51</v>
      </c>
      <c r="E2008" s="2" t="str">
        <f>VLOOKUP('SampleSuperstore - Main Data'!D2008,Reference!$A$26:$B$74,2,FALSE)</f>
        <v>East</v>
      </c>
      <c r="F2008" s="22" t="s">
        <v>23</v>
      </c>
      <c r="G2008" s="22" t="s">
        <v>59</v>
      </c>
      <c r="H2008" s="24">
        <f>VLOOKUP($G2008, Reference!$A$3:$C$20, 2,FALSE)*I2008</f>
        <v>170</v>
      </c>
      <c r="I2008" s="22">
        <v>2</v>
      </c>
      <c r="J2008" s="26" cm="1">
        <f t="array" ref="J2008">IFERROR(_xlfn.IFS(AND(C2008="Corporate", F2008="Technology"), 3%, C2008="Corporate", 1%),0%)</f>
        <v>0</v>
      </c>
      <c r="K2008" s="24">
        <f>VLOOKUP($G2008, Reference!$A$3:$C$20, 3,FALSE)*I2008</f>
        <v>150</v>
      </c>
      <c r="L2008" s="27">
        <f t="shared" si="62"/>
        <v>20</v>
      </c>
      <c r="M2008" s="27">
        <f t="shared" si="63"/>
        <v>20</v>
      </c>
    </row>
    <row r="2009" spans="1:13" x14ac:dyDescent="0.2">
      <c r="A2009">
        <v>3949</v>
      </c>
      <c r="B2009" s="4">
        <v>43976</v>
      </c>
      <c r="C2009" t="s">
        <v>11</v>
      </c>
      <c r="D2009" t="s">
        <v>58</v>
      </c>
      <c r="E2009" s="2" t="str">
        <f>VLOOKUP('SampleSuperstore - Main Data'!D2009,Reference!$A$26:$B$74,2,FALSE)</f>
        <v>Central</v>
      </c>
      <c r="F2009" s="22" t="s">
        <v>29</v>
      </c>
      <c r="G2009" s="22" t="s">
        <v>33</v>
      </c>
      <c r="H2009" s="24">
        <f>VLOOKUP($G2009, Reference!$A$3:$C$20, 2,FALSE)*I2009</f>
        <v>25</v>
      </c>
      <c r="I2009" s="22">
        <v>5</v>
      </c>
      <c r="J2009" s="26" cm="1">
        <f t="array" ref="J2009">IFERROR(_xlfn.IFS(AND(C2009="Corporate", F2009="Technology"), 3%, C2009="Corporate", 1%),0%)</f>
        <v>0</v>
      </c>
      <c r="K2009" s="24">
        <f>VLOOKUP($G2009, Reference!$A$3:$C$20, 3,FALSE)*I2009</f>
        <v>12.5</v>
      </c>
      <c r="L2009" s="27">
        <f t="shared" si="62"/>
        <v>12.5</v>
      </c>
      <c r="M2009" s="27">
        <f t="shared" si="63"/>
        <v>12.5</v>
      </c>
    </row>
    <row r="2010" spans="1:13" x14ac:dyDescent="0.2">
      <c r="A2010">
        <v>3954</v>
      </c>
      <c r="B2010" s="4">
        <v>43977</v>
      </c>
      <c r="C2010" t="s">
        <v>11</v>
      </c>
      <c r="D2010" t="s">
        <v>48</v>
      </c>
      <c r="E2010" s="2" t="str">
        <f>VLOOKUP('SampleSuperstore - Main Data'!D2010,Reference!$A$26:$B$74,2,FALSE)</f>
        <v>South</v>
      </c>
      <c r="F2010" s="22" t="s">
        <v>13</v>
      </c>
      <c r="G2010" s="22" t="s">
        <v>20</v>
      </c>
      <c r="H2010" s="24">
        <f>VLOOKUP($G2010, Reference!$A$3:$C$20, 2,FALSE)*I2010</f>
        <v>119</v>
      </c>
      <c r="I2010" s="22">
        <v>7</v>
      </c>
      <c r="J2010" s="26" cm="1">
        <f t="array" ref="J2010">IFERROR(_xlfn.IFS(AND(C2010="Corporate", F2010="Technology"), 3%, C2010="Corporate", 1%),0%)</f>
        <v>0</v>
      </c>
      <c r="K2010" s="24">
        <f>VLOOKUP($G2010, Reference!$A$3:$C$20, 3,FALSE)*I2010</f>
        <v>70</v>
      </c>
      <c r="L2010" s="27">
        <f t="shared" si="62"/>
        <v>49</v>
      </c>
      <c r="M2010" s="27">
        <f t="shared" si="63"/>
        <v>49</v>
      </c>
    </row>
    <row r="2011" spans="1:13" x14ac:dyDescent="0.2">
      <c r="A2011">
        <v>3955</v>
      </c>
      <c r="B2011" s="4">
        <v>43977</v>
      </c>
      <c r="C2011" t="s">
        <v>11</v>
      </c>
      <c r="D2011" t="s">
        <v>36</v>
      </c>
      <c r="E2011" s="2" t="str">
        <f>VLOOKUP('SampleSuperstore - Main Data'!D2011,Reference!$A$26:$B$74,2,FALSE)</f>
        <v>East</v>
      </c>
      <c r="F2011" s="22" t="s">
        <v>23</v>
      </c>
      <c r="G2011" s="22" t="s">
        <v>59</v>
      </c>
      <c r="H2011" s="24">
        <f>VLOOKUP($G2011, Reference!$A$3:$C$20, 2,FALSE)*I2011</f>
        <v>340</v>
      </c>
      <c r="I2011" s="22">
        <v>4</v>
      </c>
      <c r="J2011" s="26" cm="1">
        <f t="array" ref="J2011">IFERROR(_xlfn.IFS(AND(C2011="Corporate", F2011="Technology"), 3%, C2011="Corporate", 1%),0%)</f>
        <v>0</v>
      </c>
      <c r="K2011" s="24">
        <f>VLOOKUP($G2011, Reference!$A$3:$C$20, 3,FALSE)*I2011</f>
        <v>300</v>
      </c>
      <c r="L2011" s="27">
        <f t="shared" si="62"/>
        <v>40</v>
      </c>
      <c r="M2011" s="27">
        <f t="shared" si="63"/>
        <v>40</v>
      </c>
    </row>
    <row r="2012" spans="1:13" x14ac:dyDescent="0.2">
      <c r="A2012">
        <v>3959</v>
      </c>
      <c r="B2012" s="4">
        <v>43977</v>
      </c>
      <c r="C2012" t="s">
        <v>11</v>
      </c>
      <c r="D2012" t="s">
        <v>19</v>
      </c>
      <c r="E2012" s="2" t="str">
        <f>VLOOKUP('SampleSuperstore - Main Data'!D2012,Reference!$A$26:$B$74,2,FALSE)</f>
        <v>East</v>
      </c>
      <c r="F2012" s="22" t="s">
        <v>13</v>
      </c>
      <c r="G2012" s="22" t="s">
        <v>26</v>
      </c>
      <c r="H2012" s="24">
        <f>VLOOKUP($G2012, Reference!$A$3:$C$20, 2,FALSE)*I2012</f>
        <v>12.5</v>
      </c>
      <c r="I2012" s="22">
        <v>5</v>
      </c>
      <c r="J2012" s="26" cm="1">
        <f t="array" ref="J2012">IFERROR(_xlfn.IFS(AND(C2012="Corporate", F2012="Technology"), 3%, C2012="Corporate", 1%),0%)</f>
        <v>0</v>
      </c>
      <c r="K2012" s="24">
        <f>VLOOKUP($G2012, Reference!$A$3:$C$20, 3,FALSE)*I2012</f>
        <v>10</v>
      </c>
      <c r="L2012" s="27">
        <f t="shared" si="62"/>
        <v>2.5</v>
      </c>
      <c r="M2012" s="27">
        <f t="shared" si="63"/>
        <v>2.5</v>
      </c>
    </row>
    <row r="2013" spans="1:13" x14ac:dyDescent="0.2">
      <c r="A2013">
        <v>3962</v>
      </c>
      <c r="B2013" s="4">
        <v>43977</v>
      </c>
      <c r="C2013" t="s">
        <v>11</v>
      </c>
      <c r="D2013" t="s">
        <v>68</v>
      </c>
      <c r="E2013" s="2" t="str">
        <f>VLOOKUP('SampleSuperstore - Main Data'!D2013,Reference!$A$26:$B$74,2,FALSE)</f>
        <v>West</v>
      </c>
      <c r="F2013" s="22" t="s">
        <v>29</v>
      </c>
      <c r="G2013" s="22" t="s">
        <v>33</v>
      </c>
      <c r="H2013" s="24">
        <f>VLOOKUP($G2013, Reference!$A$3:$C$20, 2,FALSE)*I2013</f>
        <v>45</v>
      </c>
      <c r="I2013" s="22">
        <v>9</v>
      </c>
      <c r="J2013" s="26" cm="1">
        <f t="array" ref="J2013">IFERROR(_xlfn.IFS(AND(C2013="Corporate", F2013="Technology"), 3%, C2013="Corporate", 1%),0%)</f>
        <v>0</v>
      </c>
      <c r="K2013" s="24">
        <f>VLOOKUP($G2013, Reference!$A$3:$C$20, 3,FALSE)*I2013</f>
        <v>22.5</v>
      </c>
      <c r="L2013" s="27">
        <f t="shared" si="62"/>
        <v>22.5</v>
      </c>
      <c r="M2013" s="27">
        <f t="shared" si="63"/>
        <v>22.5</v>
      </c>
    </row>
    <row r="2014" spans="1:13" x14ac:dyDescent="0.2">
      <c r="A2014">
        <v>3964</v>
      </c>
      <c r="B2014" s="4">
        <v>43977</v>
      </c>
      <c r="C2014" t="s">
        <v>11</v>
      </c>
      <c r="D2014" t="s">
        <v>45</v>
      </c>
      <c r="E2014" s="2" t="str">
        <f>VLOOKUP('SampleSuperstore - Main Data'!D2014,Reference!$A$26:$B$74,2,FALSE)</f>
        <v>Central</v>
      </c>
      <c r="F2014" s="22" t="s">
        <v>13</v>
      </c>
      <c r="G2014" s="22" t="s">
        <v>20</v>
      </c>
      <c r="H2014" s="24">
        <f>VLOOKUP($G2014, Reference!$A$3:$C$20, 2,FALSE)*I2014</f>
        <v>68</v>
      </c>
      <c r="I2014" s="22">
        <v>4</v>
      </c>
      <c r="J2014" s="26" cm="1">
        <f t="array" ref="J2014">IFERROR(_xlfn.IFS(AND(C2014="Corporate", F2014="Technology"), 3%, C2014="Corporate", 1%),0%)</f>
        <v>0</v>
      </c>
      <c r="K2014" s="24">
        <f>VLOOKUP($G2014, Reference!$A$3:$C$20, 3,FALSE)*I2014</f>
        <v>40</v>
      </c>
      <c r="L2014" s="27">
        <f t="shared" si="62"/>
        <v>28</v>
      </c>
      <c r="M2014" s="27">
        <f t="shared" si="63"/>
        <v>28</v>
      </c>
    </row>
    <row r="2015" spans="1:13" x14ac:dyDescent="0.2">
      <c r="A2015">
        <v>3965</v>
      </c>
      <c r="B2015" s="4">
        <v>43977</v>
      </c>
      <c r="C2015" t="s">
        <v>11</v>
      </c>
      <c r="D2015" t="s">
        <v>15</v>
      </c>
      <c r="E2015" s="2" t="str">
        <f>VLOOKUP('SampleSuperstore - Main Data'!D2015,Reference!$A$26:$B$74,2,FALSE)</f>
        <v>West</v>
      </c>
      <c r="F2015" s="22" t="s">
        <v>23</v>
      </c>
      <c r="G2015" s="22" t="s">
        <v>38</v>
      </c>
      <c r="H2015" s="24">
        <f>VLOOKUP($G2015, Reference!$A$3:$C$20, 2,FALSE)*I2015</f>
        <v>400</v>
      </c>
      <c r="I2015" s="22">
        <v>5</v>
      </c>
      <c r="J2015" s="26" cm="1">
        <f t="array" ref="J2015">IFERROR(_xlfn.IFS(AND(C2015="Corporate", F2015="Technology"), 3%, C2015="Corporate", 1%),0%)</f>
        <v>0</v>
      </c>
      <c r="K2015" s="24">
        <f>VLOOKUP($G2015, Reference!$A$3:$C$20, 3,FALSE)*I2015</f>
        <v>325</v>
      </c>
      <c r="L2015" s="27">
        <f t="shared" si="62"/>
        <v>75</v>
      </c>
      <c r="M2015" s="27">
        <f t="shared" si="63"/>
        <v>75</v>
      </c>
    </row>
    <row r="2016" spans="1:13" x14ac:dyDescent="0.2">
      <c r="A2016">
        <v>3968</v>
      </c>
      <c r="B2016" s="4">
        <v>43977</v>
      </c>
      <c r="C2016" t="s">
        <v>11</v>
      </c>
      <c r="D2016" t="s">
        <v>44</v>
      </c>
      <c r="E2016" s="2" t="str">
        <f>VLOOKUP('SampleSuperstore - Main Data'!D2016,Reference!$A$26:$B$74,2,FALSE)</f>
        <v>South</v>
      </c>
      <c r="F2016" s="22" t="s">
        <v>13</v>
      </c>
      <c r="G2016" s="22" t="s">
        <v>20</v>
      </c>
      <c r="H2016" s="24">
        <f>VLOOKUP($G2016, Reference!$A$3:$C$20, 2,FALSE)*I2016</f>
        <v>68</v>
      </c>
      <c r="I2016" s="22">
        <v>4</v>
      </c>
      <c r="J2016" s="26" cm="1">
        <f t="array" ref="J2016">IFERROR(_xlfn.IFS(AND(C2016="Corporate", F2016="Technology"), 3%, C2016="Corporate", 1%),0%)</f>
        <v>0</v>
      </c>
      <c r="K2016" s="24">
        <f>VLOOKUP($G2016, Reference!$A$3:$C$20, 3,FALSE)*I2016</f>
        <v>40</v>
      </c>
      <c r="L2016" s="27">
        <f t="shared" si="62"/>
        <v>28</v>
      </c>
      <c r="M2016" s="27">
        <f t="shared" si="63"/>
        <v>28</v>
      </c>
    </row>
    <row r="2017" spans="1:13" x14ac:dyDescent="0.2">
      <c r="A2017">
        <v>3970</v>
      </c>
      <c r="B2017" s="4">
        <v>43977</v>
      </c>
      <c r="C2017" t="s">
        <v>11</v>
      </c>
      <c r="D2017" t="s">
        <v>71</v>
      </c>
      <c r="E2017" s="2" t="str">
        <f>VLOOKUP('SampleSuperstore - Main Data'!D2017,Reference!$A$26:$B$74,2,FALSE)</f>
        <v>Central</v>
      </c>
      <c r="F2017" s="22" t="s">
        <v>23</v>
      </c>
      <c r="G2017" s="22" t="s">
        <v>37</v>
      </c>
      <c r="H2017" s="24">
        <f>VLOOKUP($G2017, Reference!$A$3:$C$20, 2,FALSE)*I2017</f>
        <v>126</v>
      </c>
      <c r="I2017" s="22">
        <v>14</v>
      </c>
      <c r="J2017" s="26" cm="1">
        <f t="array" ref="J2017">IFERROR(_xlfn.IFS(AND(C2017="Corporate", F2017="Technology"), 3%, C2017="Corporate", 1%),0%)</f>
        <v>0</v>
      </c>
      <c r="K2017" s="24">
        <f>VLOOKUP($G2017, Reference!$A$3:$C$20, 3,FALSE)*I2017</f>
        <v>70</v>
      </c>
      <c r="L2017" s="27">
        <f t="shared" si="62"/>
        <v>56</v>
      </c>
      <c r="M2017" s="27">
        <f t="shared" si="63"/>
        <v>56</v>
      </c>
    </row>
    <row r="2018" spans="1:13" x14ac:dyDescent="0.2">
      <c r="A2018">
        <v>3971</v>
      </c>
      <c r="B2018" s="4">
        <v>43977</v>
      </c>
      <c r="C2018" t="s">
        <v>11</v>
      </c>
      <c r="D2018" t="s">
        <v>52</v>
      </c>
      <c r="E2018" s="2" t="str">
        <f>VLOOKUP('SampleSuperstore - Main Data'!D2018,Reference!$A$26:$B$74,2,FALSE)</f>
        <v>East</v>
      </c>
      <c r="F2018" s="22" t="s">
        <v>13</v>
      </c>
      <c r="G2018" s="22" t="s">
        <v>35</v>
      </c>
      <c r="H2018" s="24">
        <f>VLOOKUP($G2018, Reference!$A$3:$C$20, 2,FALSE)*I2018</f>
        <v>96</v>
      </c>
      <c r="I2018" s="22">
        <v>4</v>
      </c>
      <c r="J2018" s="26" cm="1">
        <f t="array" ref="J2018">IFERROR(_xlfn.IFS(AND(C2018="Corporate", F2018="Technology"), 3%, C2018="Corporate", 1%),0%)</f>
        <v>0</v>
      </c>
      <c r="K2018" s="24">
        <f>VLOOKUP($G2018, Reference!$A$3:$C$20, 3,FALSE)*I2018</f>
        <v>76</v>
      </c>
      <c r="L2018" s="27">
        <f t="shared" si="62"/>
        <v>20</v>
      </c>
      <c r="M2018" s="27">
        <f t="shared" si="63"/>
        <v>20</v>
      </c>
    </row>
    <row r="2019" spans="1:13" x14ac:dyDescent="0.2">
      <c r="A2019">
        <v>3972</v>
      </c>
      <c r="B2019" s="4">
        <v>43977</v>
      </c>
      <c r="C2019" t="s">
        <v>11</v>
      </c>
      <c r="D2019" t="s">
        <v>47</v>
      </c>
      <c r="E2019" s="2" t="str">
        <f>VLOOKUP('SampleSuperstore - Main Data'!D2019,Reference!$A$26:$B$74,2,FALSE)</f>
        <v>South</v>
      </c>
      <c r="F2019" s="22" t="s">
        <v>13</v>
      </c>
      <c r="G2019" s="22" t="s">
        <v>53</v>
      </c>
      <c r="H2019" s="24">
        <f>VLOOKUP($G2019, Reference!$A$3:$C$20, 2,FALSE)*I2019</f>
        <v>48</v>
      </c>
      <c r="I2019" s="22">
        <v>4</v>
      </c>
      <c r="J2019" s="26" cm="1">
        <f t="array" ref="J2019">IFERROR(_xlfn.IFS(AND(C2019="Corporate", F2019="Technology"), 3%, C2019="Corporate", 1%),0%)</f>
        <v>0</v>
      </c>
      <c r="K2019" s="24">
        <f>VLOOKUP($G2019, Reference!$A$3:$C$20, 3,FALSE)*I2019</f>
        <v>36</v>
      </c>
      <c r="L2019" s="27">
        <f t="shared" si="62"/>
        <v>12</v>
      </c>
      <c r="M2019" s="27">
        <f t="shared" si="63"/>
        <v>12</v>
      </c>
    </row>
    <row r="2020" spans="1:13" x14ac:dyDescent="0.2">
      <c r="A2020">
        <v>3979</v>
      </c>
      <c r="B2020" s="4">
        <v>43978</v>
      </c>
      <c r="C2020" t="s">
        <v>11</v>
      </c>
      <c r="D2020" t="s">
        <v>34</v>
      </c>
      <c r="E2020" s="2" t="str">
        <f>VLOOKUP('SampleSuperstore - Main Data'!D2020,Reference!$A$26:$B$74,2,FALSE)</f>
        <v>South</v>
      </c>
      <c r="F2020" s="22" t="s">
        <v>13</v>
      </c>
      <c r="G2020" s="22" t="s">
        <v>53</v>
      </c>
      <c r="H2020" s="24">
        <f>VLOOKUP($G2020, Reference!$A$3:$C$20, 2,FALSE)*I2020</f>
        <v>12</v>
      </c>
      <c r="I2020" s="22">
        <v>1</v>
      </c>
      <c r="J2020" s="26" cm="1">
        <f t="array" ref="J2020">IFERROR(_xlfn.IFS(AND(C2020="Corporate", F2020="Technology"), 3%, C2020="Corporate", 1%),0%)</f>
        <v>0</v>
      </c>
      <c r="K2020" s="24">
        <f>VLOOKUP($G2020, Reference!$A$3:$C$20, 3,FALSE)*I2020</f>
        <v>9</v>
      </c>
      <c r="L2020" s="27">
        <f t="shared" si="62"/>
        <v>3</v>
      </c>
      <c r="M2020" s="27">
        <f t="shared" si="63"/>
        <v>3</v>
      </c>
    </row>
    <row r="2021" spans="1:13" x14ac:dyDescent="0.2">
      <c r="A2021">
        <v>3983</v>
      </c>
      <c r="B2021" s="4">
        <v>43978</v>
      </c>
      <c r="C2021" t="s">
        <v>11</v>
      </c>
      <c r="D2021" t="s">
        <v>54</v>
      </c>
      <c r="E2021" s="2" t="str">
        <f>VLOOKUP('SampleSuperstore - Main Data'!D2021,Reference!$A$26:$B$74,2,FALSE)</f>
        <v>East</v>
      </c>
      <c r="F2021" s="22" t="s">
        <v>23</v>
      </c>
      <c r="G2021" s="22" t="s">
        <v>59</v>
      </c>
      <c r="H2021" s="24">
        <f>VLOOKUP($G2021, Reference!$A$3:$C$20, 2,FALSE)*I2021</f>
        <v>85</v>
      </c>
      <c r="I2021" s="22">
        <v>1</v>
      </c>
      <c r="J2021" s="26" cm="1">
        <f t="array" ref="J2021">IFERROR(_xlfn.IFS(AND(C2021="Corporate", F2021="Technology"), 3%, C2021="Corporate", 1%),0%)</f>
        <v>0</v>
      </c>
      <c r="K2021" s="24">
        <f>VLOOKUP($G2021, Reference!$A$3:$C$20, 3,FALSE)*I2021</f>
        <v>75</v>
      </c>
      <c r="L2021" s="27">
        <f t="shared" si="62"/>
        <v>10</v>
      </c>
      <c r="M2021" s="27">
        <f t="shared" si="63"/>
        <v>10</v>
      </c>
    </row>
    <row r="2022" spans="1:13" x14ac:dyDescent="0.2">
      <c r="A2022">
        <v>3984</v>
      </c>
      <c r="B2022" s="4">
        <v>43978</v>
      </c>
      <c r="C2022" t="s">
        <v>11</v>
      </c>
      <c r="D2022" t="s">
        <v>15</v>
      </c>
      <c r="E2022" s="2" t="str">
        <f>VLOOKUP('SampleSuperstore - Main Data'!D2022,Reference!$A$26:$B$74,2,FALSE)</f>
        <v>West</v>
      </c>
      <c r="F2022" s="22" t="s">
        <v>23</v>
      </c>
      <c r="G2022" s="22" t="s">
        <v>37</v>
      </c>
      <c r="H2022" s="24">
        <f>VLOOKUP($G2022, Reference!$A$3:$C$20, 2,FALSE)*I2022</f>
        <v>36</v>
      </c>
      <c r="I2022" s="22">
        <v>4</v>
      </c>
      <c r="J2022" s="26" cm="1">
        <f t="array" ref="J2022">IFERROR(_xlfn.IFS(AND(C2022="Corporate", F2022="Technology"), 3%, C2022="Corporate", 1%),0%)</f>
        <v>0</v>
      </c>
      <c r="K2022" s="24">
        <f>VLOOKUP($G2022, Reference!$A$3:$C$20, 3,FALSE)*I2022</f>
        <v>20</v>
      </c>
      <c r="L2022" s="27">
        <f t="shared" si="62"/>
        <v>16</v>
      </c>
      <c r="M2022" s="27">
        <f t="shared" si="63"/>
        <v>16</v>
      </c>
    </row>
    <row r="2023" spans="1:13" x14ac:dyDescent="0.2">
      <c r="A2023">
        <v>3985</v>
      </c>
      <c r="B2023" s="4">
        <v>43978</v>
      </c>
      <c r="C2023" t="s">
        <v>11</v>
      </c>
      <c r="D2023" t="s">
        <v>15</v>
      </c>
      <c r="E2023" s="2" t="str">
        <f>VLOOKUP('SampleSuperstore - Main Data'!D2023,Reference!$A$26:$B$74,2,FALSE)</f>
        <v>West</v>
      </c>
      <c r="F2023" s="22" t="s">
        <v>13</v>
      </c>
      <c r="G2023" s="22" t="s">
        <v>49</v>
      </c>
      <c r="H2023" s="24">
        <f>VLOOKUP($G2023, Reference!$A$3:$C$20, 2,FALSE)*I2023</f>
        <v>160</v>
      </c>
      <c r="I2023" s="22">
        <v>4</v>
      </c>
      <c r="J2023" s="26" cm="1">
        <f t="array" ref="J2023">IFERROR(_xlfn.IFS(AND(C2023="Corporate", F2023="Technology"), 3%, C2023="Corporate", 1%),0%)</f>
        <v>0</v>
      </c>
      <c r="K2023" s="24">
        <f>VLOOKUP($G2023, Reference!$A$3:$C$20, 3,FALSE)*I2023</f>
        <v>140</v>
      </c>
      <c r="L2023" s="27">
        <f t="shared" si="62"/>
        <v>20</v>
      </c>
      <c r="M2023" s="27">
        <f t="shared" si="63"/>
        <v>20</v>
      </c>
    </row>
    <row r="2024" spans="1:13" x14ac:dyDescent="0.2">
      <c r="A2024">
        <v>3987</v>
      </c>
      <c r="B2024" s="4">
        <v>43978</v>
      </c>
      <c r="C2024" t="s">
        <v>11</v>
      </c>
      <c r="D2024" t="s">
        <v>58</v>
      </c>
      <c r="E2024" s="2" t="str">
        <f>VLOOKUP('SampleSuperstore - Main Data'!D2024,Reference!$A$26:$B$74,2,FALSE)</f>
        <v>Central</v>
      </c>
      <c r="F2024" s="22" t="s">
        <v>13</v>
      </c>
      <c r="G2024" s="22" t="s">
        <v>16</v>
      </c>
      <c r="H2024" s="24">
        <f>VLOOKUP($G2024, Reference!$A$3:$C$20, 2,FALSE)*I2024</f>
        <v>38</v>
      </c>
      <c r="I2024" s="22">
        <v>2</v>
      </c>
      <c r="J2024" s="26" cm="1">
        <f t="array" ref="J2024">IFERROR(_xlfn.IFS(AND(C2024="Corporate", F2024="Technology"), 3%, C2024="Corporate", 1%),0%)</f>
        <v>0</v>
      </c>
      <c r="K2024" s="24">
        <f>VLOOKUP($G2024, Reference!$A$3:$C$20, 3,FALSE)*I2024</f>
        <v>20</v>
      </c>
      <c r="L2024" s="27">
        <f t="shared" si="62"/>
        <v>18</v>
      </c>
      <c r="M2024" s="27">
        <f t="shared" si="63"/>
        <v>18</v>
      </c>
    </row>
    <row r="2025" spans="1:13" x14ac:dyDescent="0.2">
      <c r="A2025">
        <v>3988</v>
      </c>
      <c r="B2025" s="4">
        <v>43978</v>
      </c>
      <c r="C2025" t="s">
        <v>11</v>
      </c>
      <c r="D2025" t="s">
        <v>19</v>
      </c>
      <c r="E2025" s="2" t="str">
        <f>VLOOKUP('SampleSuperstore - Main Data'!D2025,Reference!$A$26:$B$74,2,FALSE)</f>
        <v>East</v>
      </c>
      <c r="F2025" s="22" t="s">
        <v>13</v>
      </c>
      <c r="G2025" s="22" t="s">
        <v>35</v>
      </c>
      <c r="H2025" s="24">
        <f>VLOOKUP($G2025, Reference!$A$3:$C$20, 2,FALSE)*I2025</f>
        <v>72</v>
      </c>
      <c r="I2025" s="22">
        <v>3</v>
      </c>
      <c r="J2025" s="26" cm="1">
        <f t="array" ref="J2025">IFERROR(_xlfn.IFS(AND(C2025="Corporate", F2025="Technology"), 3%, C2025="Corporate", 1%),0%)</f>
        <v>0</v>
      </c>
      <c r="K2025" s="24">
        <f>VLOOKUP($G2025, Reference!$A$3:$C$20, 3,FALSE)*I2025</f>
        <v>57</v>
      </c>
      <c r="L2025" s="27">
        <f t="shared" si="62"/>
        <v>15</v>
      </c>
      <c r="M2025" s="27">
        <f t="shared" si="63"/>
        <v>15</v>
      </c>
    </row>
    <row r="2026" spans="1:13" x14ac:dyDescent="0.2">
      <c r="A2026">
        <v>3989</v>
      </c>
      <c r="B2026" s="4">
        <v>43978</v>
      </c>
      <c r="C2026" t="s">
        <v>11</v>
      </c>
      <c r="D2026" t="s">
        <v>36</v>
      </c>
      <c r="E2026" s="2" t="str">
        <f>VLOOKUP('SampleSuperstore - Main Data'!D2026,Reference!$A$26:$B$74,2,FALSE)</f>
        <v>East</v>
      </c>
      <c r="F2026" s="22" t="s">
        <v>13</v>
      </c>
      <c r="G2026" s="22" t="s">
        <v>14</v>
      </c>
      <c r="H2026" s="24">
        <f>VLOOKUP($G2026, Reference!$A$3:$C$20, 2,FALSE)*I2026</f>
        <v>90</v>
      </c>
      <c r="I2026" s="22">
        <v>2</v>
      </c>
      <c r="J2026" s="26" cm="1">
        <f t="array" ref="J2026">IFERROR(_xlfn.IFS(AND(C2026="Corporate", F2026="Technology"), 3%, C2026="Corporate", 1%),0%)</f>
        <v>0</v>
      </c>
      <c r="K2026" s="24">
        <f>VLOOKUP($G2026, Reference!$A$3:$C$20, 3,FALSE)*I2026</f>
        <v>70</v>
      </c>
      <c r="L2026" s="27">
        <f t="shared" si="62"/>
        <v>20</v>
      </c>
      <c r="M2026" s="27">
        <f t="shared" si="63"/>
        <v>20</v>
      </c>
    </row>
    <row r="2027" spans="1:13" x14ac:dyDescent="0.2">
      <c r="A2027">
        <v>3991</v>
      </c>
      <c r="B2027" s="4">
        <v>43978</v>
      </c>
      <c r="C2027" t="s">
        <v>11</v>
      </c>
      <c r="D2027" t="s">
        <v>47</v>
      </c>
      <c r="E2027" s="2" t="str">
        <f>VLOOKUP('SampleSuperstore - Main Data'!D2027,Reference!$A$26:$B$74,2,FALSE)</f>
        <v>South</v>
      </c>
      <c r="F2027" s="22" t="s">
        <v>13</v>
      </c>
      <c r="G2027" s="22" t="s">
        <v>35</v>
      </c>
      <c r="H2027" s="24">
        <f>VLOOKUP($G2027, Reference!$A$3:$C$20, 2,FALSE)*I2027</f>
        <v>96</v>
      </c>
      <c r="I2027" s="22">
        <v>4</v>
      </c>
      <c r="J2027" s="26" cm="1">
        <f t="array" ref="J2027">IFERROR(_xlfn.IFS(AND(C2027="Corporate", F2027="Technology"), 3%, C2027="Corporate", 1%),0%)</f>
        <v>0</v>
      </c>
      <c r="K2027" s="24">
        <f>VLOOKUP($G2027, Reference!$A$3:$C$20, 3,FALSE)*I2027</f>
        <v>76</v>
      </c>
      <c r="L2027" s="27">
        <f t="shared" si="62"/>
        <v>20</v>
      </c>
      <c r="M2027" s="27">
        <f t="shared" si="63"/>
        <v>20</v>
      </c>
    </row>
    <row r="2028" spans="1:13" x14ac:dyDescent="0.2">
      <c r="A2028">
        <v>3993</v>
      </c>
      <c r="B2028" s="4">
        <v>43978</v>
      </c>
      <c r="C2028" t="s">
        <v>11</v>
      </c>
      <c r="D2028" t="s">
        <v>52</v>
      </c>
      <c r="E2028" s="2" t="str">
        <f>VLOOKUP('SampleSuperstore - Main Data'!D2028,Reference!$A$26:$B$74,2,FALSE)</f>
        <v>East</v>
      </c>
      <c r="F2028" s="22" t="s">
        <v>29</v>
      </c>
      <c r="G2028" s="22" t="s">
        <v>30</v>
      </c>
      <c r="H2028" s="24">
        <f>VLOOKUP($G2028, Reference!$A$3:$C$20, 2,FALSE)*I2028</f>
        <v>1800</v>
      </c>
      <c r="I2028" s="22">
        <v>4</v>
      </c>
      <c r="J2028" s="26" cm="1">
        <f t="array" ref="J2028">IFERROR(_xlfn.IFS(AND(C2028="Corporate", F2028="Technology"), 3%, C2028="Corporate", 1%),0%)</f>
        <v>0</v>
      </c>
      <c r="K2028" s="24">
        <f>VLOOKUP($G2028, Reference!$A$3:$C$20, 3,FALSE)*I2028</f>
        <v>1600</v>
      </c>
      <c r="L2028" s="27">
        <f t="shared" si="62"/>
        <v>200</v>
      </c>
      <c r="M2028" s="27">
        <f t="shared" si="63"/>
        <v>200</v>
      </c>
    </row>
    <row r="2029" spans="1:13" x14ac:dyDescent="0.2">
      <c r="A2029">
        <v>3994</v>
      </c>
      <c r="B2029" s="4">
        <v>43978</v>
      </c>
      <c r="C2029" t="s">
        <v>11</v>
      </c>
      <c r="D2029" t="s">
        <v>25</v>
      </c>
      <c r="E2029" s="2" t="str">
        <f>VLOOKUP('SampleSuperstore - Main Data'!D2029,Reference!$A$26:$B$74,2,FALSE)</f>
        <v>Central</v>
      </c>
      <c r="F2029" s="22" t="s">
        <v>29</v>
      </c>
      <c r="G2029" s="22" t="s">
        <v>50</v>
      </c>
      <c r="H2029" s="24">
        <f>VLOOKUP($G2029, Reference!$A$3:$C$20, 2,FALSE)*I2029</f>
        <v>597</v>
      </c>
      <c r="I2029" s="22">
        <v>3</v>
      </c>
      <c r="J2029" s="26" cm="1">
        <f t="array" ref="J2029">IFERROR(_xlfn.IFS(AND(C2029="Corporate", F2029="Technology"), 3%, C2029="Corporate", 1%),0%)</f>
        <v>0</v>
      </c>
      <c r="K2029" s="24">
        <f>VLOOKUP($G2029, Reference!$A$3:$C$20, 3,FALSE)*I2029</f>
        <v>495</v>
      </c>
      <c r="L2029" s="27">
        <f t="shared" si="62"/>
        <v>102</v>
      </c>
      <c r="M2029" s="27">
        <f t="shared" si="63"/>
        <v>102</v>
      </c>
    </row>
    <row r="2030" spans="1:13" x14ac:dyDescent="0.2">
      <c r="A2030">
        <v>3995</v>
      </c>
      <c r="B2030" s="4">
        <v>43978</v>
      </c>
      <c r="C2030" t="s">
        <v>11</v>
      </c>
      <c r="D2030" t="s">
        <v>44</v>
      </c>
      <c r="E2030" s="2" t="str">
        <f>VLOOKUP('SampleSuperstore - Main Data'!D2030,Reference!$A$26:$B$74,2,FALSE)</f>
        <v>South</v>
      </c>
      <c r="F2030" s="22" t="s">
        <v>13</v>
      </c>
      <c r="G2030" s="22" t="s">
        <v>26</v>
      </c>
      <c r="H2030" s="24">
        <f>VLOOKUP($G2030, Reference!$A$3:$C$20, 2,FALSE)*I2030</f>
        <v>12.5</v>
      </c>
      <c r="I2030" s="22">
        <v>5</v>
      </c>
      <c r="J2030" s="26" cm="1">
        <f t="array" ref="J2030">IFERROR(_xlfn.IFS(AND(C2030="Corporate", F2030="Technology"), 3%, C2030="Corporate", 1%),0%)</f>
        <v>0</v>
      </c>
      <c r="K2030" s="24">
        <f>VLOOKUP($G2030, Reference!$A$3:$C$20, 3,FALSE)*I2030</f>
        <v>10</v>
      </c>
      <c r="L2030" s="27">
        <f t="shared" si="62"/>
        <v>2.5</v>
      </c>
      <c r="M2030" s="27">
        <f t="shared" si="63"/>
        <v>2.5</v>
      </c>
    </row>
    <row r="2031" spans="1:13" x14ac:dyDescent="0.2">
      <c r="A2031">
        <v>3996</v>
      </c>
      <c r="B2031" s="4">
        <v>43978</v>
      </c>
      <c r="C2031" t="s">
        <v>11</v>
      </c>
      <c r="D2031" t="s">
        <v>34</v>
      </c>
      <c r="E2031" s="2" t="str">
        <f>VLOOKUP('SampleSuperstore - Main Data'!D2031,Reference!$A$26:$B$74,2,FALSE)</f>
        <v>South</v>
      </c>
      <c r="F2031" s="22" t="s">
        <v>13</v>
      </c>
      <c r="G2031" s="22" t="s">
        <v>41</v>
      </c>
      <c r="H2031" s="24">
        <f>VLOOKUP($G2031, Reference!$A$3:$C$20, 2,FALSE)*I2031</f>
        <v>12</v>
      </c>
      <c r="I2031" s="22">
        <v>4</v>
      </c>
      <c r="J2031" s="26" cm="1">
        <f t="array" ref="J2031">IFERROR(_xlfn.IFS(AND(C2031="Corporate", F2031="Technology"), 3%, C2031="Corporate", 1%),0%)</f>
        <v>0</v>
      </c>
      <c r="K2031" s="24">
        <f>VLOOKUP($G2031, Reference!$A$3:$C$20, 3,FALSE)*I2031</f>
        <v>8</v>
      </c>
      <c r="L2031" s="27">
        <f t="shared" si="62"/>
        <v>4</v>
      </c>
      <c r="M2031" s="27">
        <f t="shared" si="63"/>
        <v>4</v>
      </c>
    </row>
    <row r="2032" spans="1:13" x14ac:dyDescent="0.2">
      <c r="A2032">
        <v>3997</v>
      </c>
      <c r="B2032" s="4">
        <v>43978</v>
      </c>
      <c r="C2032" t="s">
        <v>11</v>
      </c>
      <c r="D2032" t="s">
        <v>46</v>
      </c>
      <c r="E2032" s="2" t="str">
        <f>VLOOKUP('SampleSuperstore - Main Data'!D2032,Reference!$A$26:$B$74,2,FALSE)</f>
        <v>Central</v>
      </c>
      <c r="F2032" s="22" t="s">
        <v>23</v>
      </c>
      <c r="G2032" s="22" t="s">
        <v>24</v>
      </c>
      <c r="H2032" s="24">
        <f>VLOOKUP($G2032, Reference!$A$3:$C$20, 2,FALSE)*I2032</f>
        <v>396</v>
      </c>
      <c r="I2032" s="22">
        <v>4</v>
      </c>
      <c r="J2032" s="26" cm="1">
        <f t="array" ref="J2032">IFERROR(_xlfn.IFS(AND(C2032="Corporate", F2032="Technology"), 3%, C2032="Corporate", 1%),0%)</f>
        <v>0</v>
      </c>
      <c r="K2032" s="24">
        <f>VLOOKUP($G2032, Reference!$A$3:$C$20, 3,FALSE)*I2032</f>
        <v>316</v>
      </c>
      <c r="L2032" s="27">
        <f t="shared" si="62"/>
        <v>80</v>
      </c>
      <c r="M2032" s="27">
        <f t="shared" si="63"/>
        <v>80</v>
      </c>
    </row>
    <row r="2033" spans="1:13" x14ac:dyDescent="0.2">
      <c r="A2033">
        <v>3999</v>
      </c>
      <c r="B2033" s="4">
        <v>43978</v>
      </c>
      <c r="C2033" t="s">
        <v>11</v>
      </c>
      <c r="D2033" t="s">
        <v>46</v>
      </c>
      <c r="E2033" s="2" t="str">
        <f>VLOOKUP('SampleSuperstore - Main Data'!D2033,Reference!$A$26:$B$74,2,FALSE)</f>
        <v>Central</v>
      </c>
      <c r="F2033" s="22" t="s">
        <v>13</v>
      </c>
      <c r="G2033" s="22" t="s">
        <v>49</v>
      </c>
      <c r="H2033" s="24">
        <f>VLOOKUP($G2033, Reference!$A$3:$C$20, 2,FALSE)*I2033</f>
        <v>120</v>
      </c>
      <c r="I2033" s="22">
        <v>3</v>
      </c>
      <c r="J2033" s="26" cm="1">
        <f t="array" ref="J2033">IFERROR(_xlfn.IFS(AND(C2033="Corporate", F2033="Technology"), 3%, C2033="Corporate", 1%),0%)</f>
        <v>0</v>
      </c>
      <c r="K2033" s="24">
        <f>VLOOKUP($G2033, Reference!$A$3:$C$20, 3,FALSE)*I2033</f>
        <v>105</v>
      </c>
      <c r="L2033" s="27">
        <f t="shared" si="62"/>
        <v>15</v>
      </c>
      <c r="M2033" s="27">
        <f t="shared" si="63"/>
        <v>15</v>
      </c>
    </row>
    <row r="2034" spans="1:13" x14ac:dyDescent="0.2">
      <c r="A2034">
        <v>4005</v>
      </c>
      <c r="B2034" s="4">
        <v>43979</v>
      </c>
      <c r="C2034" t="s">
        <v>11</v>
      </c>
      <c r="D2034" t="s">
        <v>36</v>
      </c>
      <c r="E2034" s="2" t="str">
        <f>VLOOKUP('SampleSuperstore - Main Data'!D2034,Reference!$A$26:$B$74,2,FALSE)</f>
        <v>East</v>
      </c>
      <c r="F2034" s="22" t="s">
        <v>13</v>
      </c>
      <c r="G2034" s="22" t="s">
        <v>20</v>
      </c>
      <c r="H2034" s="24">
        <f>VLOOKUP($G2034, Reference!$A$3:$C$20, 2,FALSE)*I2034</f>
        <v>102</v>
      </c>
      <c r="I2034" s="22">
        <v>6</v>
      </c>
      <c r="J2034" s="26" cm="1">
        <f t="array" ref="J2034">IFERROR(_xlfn.IFS(AND(C2034="Corporate", F2034="Technology"), 3%, C2034="Corporate", 1%),0%)</f>
        <v>0</v>
      </c>
      <c r="K2034" s="24">
        <f>VLOOKUP($G2034, Reference!$A$3:$C$20, 3,FALSE)*I2034</f>
        <v>60</v>
      </c>
      <c r="L2034" s="27">
        <f t="shared" si="62"/>
        <v>42</v>
      </c>
      <c r="M2034" s="27">
        <f t="shared" si="63"/>
        <v>42</v>
      </c>
    </row>
    <row r="2035" spans="1:13" x14ac:dyDescent="0.2">
      <c r="A2035">
        <v>4006</v>
      </c>
      <c r="B2035" s="4">
        <v>43979</v>
      </c>
      <c r="C2035" t="s">
        <v>11</v>
      </c>
      <c r="D2035" t="s">
        <v>21</v>
      </c>
      <c r="E2035" s="2" t="str">
        <f>VLOOKUP('SampleSuperstore - Main Data'!D2035,Reference!$A$26:$B$74,2,FALSE)</f>
        <v>West</v>
      </c>
      <c r="F2035" s="22" t="s">
        <v>23</v>
      </c>
      <c r="G2035" s="22" t="s">
        <v>24</v>
      </c>
      <c r="H2035" s="24">
        <f>VLOOKUP($G2035, Reference!$A$3:$C$20, 2,FALSE)*I2035</f>
        <v>198</v>
      </c>
      <c r="I2035" s="22">
        <v>2</v>
      </c>
      <c r="J2035" s="26" cm="1">
        <f t="array" ref="J2035">IFERROR(_xlfn.IFS(AND(C2035="Corporate", F2035="Technology"), 3%, C2035="Corporate", 1%),0%)</f>
        <v>0</v>
      </c>
      <c r="K2035" s="24">
        <f>VLOOKUP($G2035, Reference!$A$3:$C$20, 3,FALSE)*I2035</f>
        <v>158</v>
      </c>
      <c r="L2035" s="27">
        <f t="shared" si="62"/>
        <v>40</v>
      </c>
      <c r="M2035" s="27">
        <f t="shared" si="63"/>
        <v>40</v>
      </c>
    </row>
    <row r="2036" spans="1:13" x14ac:dyDescent="0.2">
      <c r="A2036">
        <v>4007</v>
      </c>
      <c r="B2036" s="4">
        <v>43979</v>
      </c>
      <c r="C2036" t="s">
        <v>11</v>
      </c>
      <c r="D2036" t="s">
        <v>48</v>
      </c>
      <c r="E2036" s="2" t="str">
        <f>VLOOKUP('SampleSuperstore - Main Data'!D2036,Reference!$A$26:$B$74,2,FALSE)</f>
        <v>South</v>
      </c>
      <c r="F2036" s="22" t="s">
        <v>13</v>
      </c>
      <c r="G2036" s="22" t="s">
        <v>20</v>
      </c>
      <c r="H2036" s="24">
        <f>VLOOKUP($G2036, Reference!$A$3:$C$20, 2,FALSE)*I2036</f>
        <v>68</v>
      </c>
      <c r="I2036" s="22">
        <v>4</v>
      </c>
      <c r="J2036" s="26" cm="1">
        <f t="array" ref="J2036">IFERROR(_xlfn.IFS(AND(C2036="Corporate", F2036="Technology"), 3%, C2036="Corporate", 1%),0%)</f>
        <v>0</v>
      </c>
      <c r="K2036" s="24">
        <f>VLOOKUP($G2036, Reference!$A$3:$C$20, 3,FALSE)*I2036</f>
        <v>40</v>
      </c>
      <c r="L2036" s="27">
        <f t="shared" si="62"/>
        <v>28</v>
      </c>
      <c r="M2036" s="27">
        <f t="shared" si="63"/>
        <v>28</v>
      </c>
    </row>
    <row r="2037" spans="1:13" x14ac:dyDescent="0.2">
      <c r="A2037">
        <v>4010</v>
      </c>
      <c r="B2037" s="4">
        <v>43979</v>
      </c>
      <c r="C2037" t="s">
        <v>11</v>
      </c>
      <c r="D2037" t="s">
        <v>15</v>
      </c>
      <c r="E2037" s="2" t="str">
        <f>VLOOKUP('SampleSuperstore - Main Data'!D2037,Reference!$A$26:$B$74,2,FALSE)</f>
        <v>West</v>
      </c>
      <c r="F2037" s="22" t="s">
        <v>23</v>
      </c>
      <c r="G2037" s="22" t="s">
        <v>37</v>
      </c>
      <c r="H2037" s="24">
        <f>VLOOKUP($G2037, Reference!$A$3:$C$20, 2,FALSE)*I2037</f>
        <v>18</v>
      </c>
      <c r="I2037" s="22">
        <v>2</v>
      </c>
      <c r="J2037" s="26" cm="1">
        <f t="array" ref="J2037">IFERROR(_xlfn.IFS(AND(C2037="Corporate", F2037="Technology"), 3%, C2037="Corporate", 1%),0%)</f>
        <v>0</v>
      </c>
      <c r="K2037" s="24">
        <f>VLOOKUP($G2037, Reference!$A$3:$C$20, 3,FALSE)*I2037</f>
        <v>10</v>
      </c>
      <c r="L2037" s="27">
        <f t="shared" si="62"/>
        <v>8</v>
      </c>
      <c r="M2037" s="27">
        <f t="shared" si="63"/>
        <v>8</v>
      </c>
    </row>
    <row r="2038" spans="1:13" x14ac:dyDescent="0.2">
      <c r="A2038">
        <v>4011</v>
      </c>
      <c r="B2038" s="4">
        <v>43979</v>
      </c>
      <c r="C2038" t="s">
        <v>11</v>
      </c>
      <c r="D2038" t="s">
        <v>57</v>
      </c>
      <c r="E2038" s="2" t="str">
        <f>VLOOKUP('SampleSuperstore - Main Data'!D2038,Reference!$A$26:$B$74,2,FALSE)</f>
        <v>South</v>
      </c>
      <c r="F2038" s="22" t="s">
        <v>23</v>
      </c>
      <c r="G2038" s="22" t="s">
        <v>24</v>
      </c>
      <c r="H2038" s="24">
        <f>VLOOKUP($G2038, Reference!$A$3:$C$20, 2,FALSE)*I2038</f>
        <v>297</v>
      </c>
      <c r="I2038" s="22">
        <v>3</v>
      </c>
      <c r="J2038" s="26" cm="1">
        <f t="array" ref="J2038">IFERROR(_xlfn.IFS(AND(C2038="Corporate", F2038="Technology"), 3%, C2038="Corporate", 1%),0%)</f>
        <v>0</v>
      </c>
      <c r="K2038" s="24">
        <f>VLOOKUP($G2038, Reference!$A$3:$C$20, 3,FALSE)*I2038</f>
        <v>237</v>
      </c>
      <c r="L2038" s="27">
        <f t="shared" si="62"/>
        <v>60</v>
      </c>
      <c r="M2038" s="27">
        <f t="shared" si="63"/>
        <v>60</v>
      </c>
    </row>
    <row r="2039" spans="1:13" x14ac:dyDescent="0.2">
      <c r="A2039">
        <v>4012</v>
      </c>
      <c r="B2039" s="4">
        <v>43979</v>
      </c>
      <c r="C2039" t="s">
        <v>11</v>
      </c>
      <c r="D2039" t="s">
        <v>18</v>
      </c>
      <c r="E2039" s="2" t="str">
        <f>VLOOKUP('SampleSuperstore - Main Data'!D2039,Reference!$A$26:$B$74,2,FALSE)</f>
        <v>South</v>
      </c>
      <c r="F2039" s="22" t="s">
        <v>13</v>
      </c>
      <c r="G2039" s="22" t="s">
        <v>20</v>
      </c>
      <c r="H2039" s="24">
        <f>VLOOKUP($G2039, Reference!$A$3:$C$20, 2,FALSE)*I2039</f>
        <v>17</v>
      </c>
      <c r="I2039" s="22">
        <v>1</v>
      </c>
      <c r="J2039" s="26" cm="1">
        <f t="array" ref="J2039">IFERROR(_xlfn.IFS(AND(C2039="Corporate", F2039="Technology"), 3%, C2039="Corporate", 1%),0%)</f>
        <v>0</v>
      </c>
      <c r="K2039" s="24">
        <f>VLOOKUP($G2039, Reference!$A$3:$C$20, 3,FALSE)*I2039</f>
        <v>10</v>
      </c>
      <c r="L2039" s="27">
        <f t="shared" si="62"/>
        <v>7</v>
      </c>
      <c r="M2039" s="27">
        <f t="shared" si="63"/>
        <v>7</v>
      </c>
    </row>
    <row r="2040" spans="1:13" x14ac:dyDescent="0.2">
      <c r="A2040">
        <v>4013</v>
      </c>
      <c r="B2040" s="4">
        <v>43979</v>
      </c>
      <c r="C2040" t="s">
        <v>11</v>
      </c>
      <c r="D2040" t="s">
        <v>36</v>
      </c>
      <c r="E2040" s="2" t="str">
        <f>VLOOKUP('SampleSuperstore - Main Data'!D2040,Reference!$A$26:$B$74,2,FALSE)</f>
        <v>East</v>
      </c>
      <c r="F2040" s="22" t="s">
        <v>23</v>
      </c>
      <c r="G2040" s="22" t="s">
        <v>37</v>
      </c>
      <c r="H2040" s="24">
        <f>VLOOKUP($G2040, Reference!$A$3:$C$20, 2,FALSE)*I2040</f>
        <v>27</v>
      </c>
      <c r="I2040" s="22">
        <v>3</v>
      </c>
      <c r="J2040" s="26" cm="1">
        <f t="array" ref="J2040">IFERROR(_xlfn.IFS(AND(C2040="Corporate", F2040="Technology"), 3%, C2040="Corporate", 1%),0%)</f>
        <v>0</v>
      </c>
      <c r="K2040" s="24">
        <f>VLOOKUP($G2040, Reference!$A$3:$C$20, 3,FALSE)*I2040</f>
        <v>15</v>
      </c>
      <c r="L2040" s="27">
        <f t="shared" si="62"/>
        <v>12</v>
      </c>
      <c r="M2040" s="27">
        <f t="shared" si="63"/>
        <v>12</v>
      </c>
    </row>
    <row r="2041" spans="1:13" x14ac:dyDescent="0.2">
      <c r="A2041">
        <v>4014</v>
      </c>
      <c r="B2041" s="4">
        <v>43979</v>
      </c>
      <c r="C2041" t="s">
        <v>11</v>
      </c>
      <c r="D2041" t="s">
        <v>44</v>
      </c>
      <c r="E2041" s="2" t="str">
        <f>VLOOKUP('SampleSuperstore - Main Data'!D2041,Reference!$A$26:$B$74,2,FALSE)</f>
        <v>South</v>
      </c>
      <c r="F2041" s="22" t="s">
        <v>29</v>
      </c>
      <c r="G2041" s="22" t="s">
        <v>50</v>
      </c>
      <c r="H2041" s="24">
        <f>VLOOKUP($G2041, Reference!$A$3:$C$20, 2,FALSE)*I2041</f>
        <v>1791</v>
      </c>
      <c r="I2041" s="22">
        <v>9</v>
      </c>
      <c r="J2041" s="26" cm="1">
        <f t="array" ref="J2041">IFERROR(_xlfn.IFS(AND(C2041="Corporate", F2041="Technology"), 3%, C2041="Corporate", 1%),0%)</f>
        <v>0</v>
      </c>
      <c r="K2041" s="24">
        <f>VLOOKUP($G2041, Reference!$A$3:$C$20, 3,FALSE)*I2041</f>
        <v>1485</v>
      </c>
      <c r="L2041" s="27">
        <f t="shared" si="62"/>
        <v>306</v>
      </c>
      <c r="M2041" s="27">
        <f t="shared" si="63"/>
        <v>306</v>
      </c>
    </row>
    <row r="2042" spans="1:13" x14ac:dyDescent="0.2">
      <c r="A2042">
        <v>4015</v>
      </c>
      <c r="B2042" s="4">
        <v>43979</v>
      </c>
      <c r="C2042" t="s">
        <v>11</v>
      </c>
      <c r="D2042" t="s">
        <v>22</v>
      </c>
      <c r="E2042" s="2" t="str">
        <f>VLOOKUP('SampleSuperstore - Main Data'!D2042,Reference!$A$26:$B$74,2,FALSE)</f>
        <v>West</v>
      </c>
      <c r="F2042" s="22" t="s">
        <v>29</v>
      </c>
      <c r="G2042" s="22" t="s">
        <v>33</v>
      </c>
      <c r="H2042" s="24">
        <f>VLOOKUP($G2042, Reference!$A$3:$C$20, 2,FALSE)*I2042</f>
        <v>15</v>
      </c>
      <c r="I2042" s="22">
        <v>3</v>
      </c>
      <c r="J2042" s="26" cm="1">
        <f t="array" ref="J2042">IFERROR(_xlfn.IFS(AND(C2042="Corporate", F2042="Technology"), 3%, C2042="Corporate", 1%),0%)</f>
        <v>0</v>
      </c>
      <c r="K2042" s="24">
        <f>VLOOKUP($G2042, Reference!$A$3:$C$20, 3,FALSE)*I2042</f>
        <v>7.5</v>
      </c>
      <c r="L2042" s="27">
        <f t="shared" si="62"/>
        <v>7.5</v>
      </c>
      <c r="M2042" s="27">
        <f t="shared" si="63"/>
        <v>7.5</v>
      </c>
    </row>
    <row r="2043" spans="1:13" x14ac:dyDescent="0.2">
      <c r="A2043">
        <v>4016</v>
      </c>
      <c r="B2043" s="4">
        <v>43979</v>
      </c>
      <c r="C2043" t="s">
        <v>11</v>
      </c>
      <c r="D2043" t="s">
        <v>36</v>
      </c>
      <c r="E2043" s="2" t="str">
        <f>VLOOKUP('SampleSuperstore - Main Data'!D2043,Reference!$A$26:$B$74,2,FALSE)</f>
        <v>East</v>
      </c>
      <c r="F2043" s="22" t="s">
        <v>23</v>
      </c>
      <c r="G2043" s="22" t="s">
        <v>59</v>
      </c>
      <c r="H2043" s="24">
        <f>VLOOKUP($G2043, Reference!$A$3:$C$20, 2,FALSE)*I2043</f>
        <v>765</v>
      </c>
      <c r="I2043" s="22">
        <v>9</v>
      </c>
      <c r="J2043" s="26" cm="1">
        <f t="array" ref="J2043">IFERROR(_xlfn.IFS(AND(C2043="Corporate", F2043="Technology"), 3%, C2043="Corporate", 1%),0%)</f>
        <v>0</v>
      </c>
      <c r="K2043" s="24">
        <f>VLOOKUP($G2043, Reference!$A$3:$C$20, 3,FALSE)*I2043</f>
        <v>675</v>
      </c>
      <c r="L2043" s="27">
        <f t="shared" si="62"/>
        <v>90</v>
      </c>
      <c r="M2043" s="27">
        <f t="shared" si="63"/>
        <v>90</v>
      </c>
    </row>
    <row r="2044" spans="1:13" x14ac:dyDescent="0.2">
      <c r="A2044">
        <v>4017</v>
      </c>
      <c r="B2044" s="4">
        <v>43979</v>
      </c>
      <c r="C2044" t="s">
        <v>11</v>
      </c>
      <c r="D2044" t="s">
        <v>15</v>
      </c>
      <c r="E2044" s="2" t="str">
        <f>VLOOKUP('SampleSuperstore - Main Data'!D2044,Reference!$A$26:$B$74,2,FALSE)</f>
        <v>West</v>
      </c>
      <c r="F2044" s="22" t="s">
        <v>29</v>
      </c>
      <c r="G2044" s="22" t="s">
        <v>33</v>
      </c>
      <c r="H2044" s="24">
        <f>VLOOKUP($G2044, Reference!$A$3:$C$20, 2,FALSE)*I2044</f>
        <v>35</v>
      </c>
      <c r="I2044" s="22">
        <v>7</v>
      </c>
      <c r="J2044" s="26" cm="1">
        <f t="array" ref="J2044">IFERROR(_xlfn.IFS(AND(C2044="Corporate", F2044="Technology"), 3%, C2044="Corporate", 1%),0%)</f>
        <v>0</v>
      </c>
      <c r="K2044" s="24">
        <f>VLOOKUP($G2044, Reference!$A$3:$C$20, 3,FALSE)*I2044</f>
        <v>17.5</v>
      </c>
      <c r="L2044" s="27">
        <f t="shared" si="62"/>
        <v>17.5</v>
      </c>
      <c r="M2044" s="27">
        <f t="shared" si="63"/>
        <v>17.5</v>
      </c>
    </row>
    <row r="2045" spans="1:13" x14ac:dyDescent="0.2">
      <c r="A2045">
        <v>4019</v>
      </c>
      <c r="B2045" s="4">
        <v>43979</v>
      </c>
      <c r="C2045" t="s">
        <v>11</v>
      </c>
      <c r="D2045" t="s">
        <v>36</v>
      </c>
      <c r="E2045" s="2" t="str">
        <f>VLOOKUP('SampleSuperstore - Main Data'!D2045,Reference!$A$26:$B$74,2,FALSE)</f>
        <v>East</v>
      </c>
      <c r="F2045" s="22" t="s">
        <v>13</v>
      </c>
      <c r="G2045" s="22" t="s">
        <v>35</v>
      </c>
      <c r="H2045" s="24">
        <f>VLOOKUP($G2045, Reference!$A$3:$C$20, 2,FALSE)*I2045</f>
        <v>96</v>
      </c>
      <c r="I2045" s="22">
        <v>4</v>
      </c>
      <c r="J2045" s="26" cm="1">
        <f t="array" ref="J2045">IFERROR(_xlfn.IFS(AND(C2045="Corporate", F2045="Technology"), 3%, C2045="Corporate", 1%),0%)</f>
        <v>0</v>
      </c>
      <c r="K2045" s="24">
        <f>VLOOKUP($G2045, Reference!$A$3:$C$20, 3,FALSE)*I2045</f>
        <v>76</v>
      </c>
      <c r="L2045" s="27">
        <f t="shared" si="62"/>
        <v>20</v>
      </c>
      <c r="M2045" s="27">
        <f t="shared" si="63"/>
        <v>20</v>
      </c>
    </row>
    <row r="2046" spans="1:13" x14ac:dyDescent="0.2">
      <c r="A2046">
        <v>4024</v>
      </c>
      <c r="B2046" s="4">
        <v>43979</v>
      </c>
      <c r="C2046" t="s">
        <v>11</v>
      </c>
      <c r="D2046" t="s">
        <v>47</v>
      </c>
      <c r="E2046" s="2" t="str">
        <f>VLOOKUP('SampleSuperstore - Main Data'!D2046,Reference!$A$26:$B$74,2,FALSE)</f>
        <v>South</v>
      </c>
      <c r="F2046" s="22" t="s">
        <v>29</v>
      </c>
      <c r="G2046" s="22" t="s">
        <v>50</v>
      </c>
      <c r="H2046" s="24">
        <f>VLOOKUP($G2046, Reference!$A$3:$C$20, 2,FALSE)*I2046</f>
        <v>2388</v>
      </c>
      <c r="I2046" s="22">
        <v>12</v>
      </c>
      <c r="J2046" s="26" cm="1">
        <f t="array" ref="J2046">IFERROR(_xlfn.IFS(AND(C2046="Corporate", F2046="Technology"), 3%, C2046="Corporate", 1%),0%)</f>
        <v>0</v>
      </c>
      <c r="K2046" s="24">
        <f>VLOOKUP($G2046, Reference!$A$3:$C$20, 3,FALSE)*I2046</f>
        <v>1980</v>
      </c>
      <c r="L2046" s="27">
        <f t="shared" si="62"/>
        <v>408</v>
      </c>
      <c r="M2046" s="27">
        <f t="shared" si="63"/>
        <v>408</v>
      </c>
    </row>
    <row r="2047" spans="1:13" x14ac:dyDescent="0.2">
      <c r="A2047">
        <v>4026</v>
      </c>
      <c r="B2047" s="4">
        <v>43979</v>
      </c>
      <c r="C2047" t="s">
        <v>11</v>
      </c>
      <c r="D2047" t="s">
        <v>19</v>
      </c>
      <c r="E2047" s="2" t="str">
        <f>VLOOKUP('SampleSuperstore - Main Data'!D2047,Reference!$A$26:$B$74,2,FALSE)</f>
        <v>East</v>
      </c>
      <c r="F2047" s="22" t="s">
        <v>13</v>
      </c>
      <c r="G2047" s="22" t="s">
        <v>20</v>
      </c>
      <c r="H2047" s="24">
        <f>VLOOKUP($G2047, Reference!$A$3:$C$20, 2,FALSE)*I2047</f>
        <v>34</v>
      </c>
      <c r="I2047" s="22">
        <v>2</v>
      </c>
      <c r="J2047" s="26" cm="1">
        <f t="array" ref="J2047">IFERROR(_xlfn.IFS(AND(C2047="Corporate", F2047="Technology"), 3%, C2047="Corporate", 1%),0%)</f>
        <v>0</v>
      </c>
      <c r="K2047" s="24">
        <f>VLOOKUP($G2047, Reference!$A$3:$C$20, 3,FALSE)*I2047</f>
        <v>20</v>
      </c>
      <c r="L2047" s="27">
        <f t="shared" si="62"/>
        <v>14</v>
      </c>
      <c r="M2047" s="27">
        <f t="shared" si="63"/>
        <v>14</v>
      </c>
    </row>
    <row r="2048" spans="1:13" x14ac:dyDescent="0.2">
      <c r="A2048">
        <v>4027</v>
      </c>
      <c r="B2048" s="4">
        <v>43979</v>
      </c>
      <c r="C2048" t="s">
        <v>11</v>
      </c>
      <c r="D2048" t="s">
        <v>15</v>
      </c>
      <c r="E2048" s="2" t="str">
        <f>VLOOKUP('SampleSuperstore - Main Data'!D2048,Reference!$A$26:$B$74,2,FALSE)</f>
        <v>West</v>
      </c>
      <c r="F2048" s="22" t="s">
        <v>13</v>
      </c>
      <c r="G2048" s="22" t="s">
        <v>26</v>
      </c>
      <c r="H2048" s="24">
        <f>VLOOKUP($G2048, Reference!$A$3:$C$20, 2,FALSE)*I2048</f>
        <v>5</v>
      </c>
      <c r="I2048" s="22">
        <v>2</v>
      </c>
      <c r="J2048" s="26" cm="1">
        <f t="array" ref="J2048">IFERROR(_xlfn.IFS(AND(C2048="Corporate", F2048="Technology"), 3%, C2048="Corporate", 1%),0%)</f>
        <v>0</v>
      </c>
      <c r="K2048" s="24">
        <f>VLOOKUP($G2048, Reference!$A$3:$C$20, 3,FALSE)*I2048</f>
        <v>4</v>
      </c>
      <c r="L2048" s="27">
        <f t="shared" si="62"/>
        <v>1</v>
      </c>
      <c r="M2048" s="27">
        <f t="shared" si="63"/>
        <v>1</v>
      </c>
    </row>
    <row r="2049" spans="1:13" x14ac:dyDescent="0.2">
      <c r="A2049">
        <v>4032</v>
      </c>
      <c r="B2049" s="4">
        <v>43980</v>
      </c>
      <c r="C2049" t="s">
        <v>11</v>
      </c>
      <c r="D2049" t="s">
        <v>15</v>
      </c>
      <c r="E2049" s="2" t="str">
        <f>VLOOKUP('SampleSuperstore - Main Data'!D2049,Reference!$A$26:$B$74,2,FALSE)</f>
        <v>West</v>
      </c>
      <c r="F2049" s="22" t="s">
        <v>23</v>
      </c>
      <c r="G2049" s="22" t="s">
        <v>37</v>
      </c>
      <c r="H2049" s="24">
        <f>VLOOKUP($G2049, Reference!$A$3:$C$20, 2,FALSE)*I2049</f>
        <v>36</v>
      </c>
      <c r="I2049" s="22">
        <v>4</v>
      </c>
      <c r="J2049" s="26" cm="1">
        <f t="array" ref="J2049">IFERROR(_xlfn.IFS(AND(C2049="Corporate", F2049="Technology"), 3%, C2049="Corporate", 1%),0%)</f>
        <v>0</v>
      </c>
      <c r="K2049" s="24">
        <f>VLOOKUP($G2049, Reference!$A$3:$C$20, 3,FALSE)*I2049</f>
        <v>20</v>
      </c>
      <c r="L2049" s="27">
        <f t="shared" si="62"/>
        <v>16</v>
      </c>
      <c r="M2049" s="27">
        <f t="shared" si="63"/>
        <v>16</v>
      </c>
    </row>
    <row r="2050" spans="1:13" x14ac:dyDescent="0.2">
      <c r="A2050">
        <v>4033</v>
      </c>
      <c r="B2050" s="4">
        <v>43980</v>
      </c>
      <c r="C2050" t="s">
        <v>11</v>
      </c>
      <c r="D2050" t="s">
        <v>31</v>
      </c>
      <c r="E2050" s="2" t="str">
        <f>VLOOKUP('SampleSuperstore - Main Data'!D2050,Reference!$A$26:$B$74,2,FALSE)</f>
        <v>Central</v>
      </c>
      <c r="F2050" s="22" t="s">
        <v>13</v>
      </c>
      <c r="G2050" s="22" t="s">
        <v>26</v>
      </c>
      <c r="H2050" s="24">
        <f>VLOOKUP($G2050, Reference!$A$3:$C$20, 2,FALSE)*I2050</f>
        <v>7.5</v>
      </c>
      <c r="I2050" s="22">
        <v>3</v>
      </c>
      <c r="J2050" s="26" cm="1">
        <f t="array" ref="J2050">IFERROR(_xlfn.IFS(AND(C2050="Corporate", F2050="Technology"), 3%, C2050="Corporate", 1%),0%)</f>
        <v>0</v>
      </c>
      <c r="K2050" s="24">
        <f>VLOOKUP($G2050, Reference!$A$3:$C$20, 3,FALSE)*I2050</f>
        <v>6</v>
      </c>
      <c r="L2050" s="27">
        <f t="shared" ref="L2050:L2113" si="64">H2050-K2050</f>
        <v>1.5</v>
      </c>
      <c r="M2050" s="27">
        <f t="shared" ref="M2050:M2113" si="65">H2050*(1-J2050)-K2050</f>
        <v>1.5</v>
      </c>
    </row>
    <row r="2051" spans="1:13" x14ac:dyDescent="0.2">
      <c r="A2051">
        <v>4036</v>
      </c>
      <c r="B2051" s="4">
        <v>43980</v>
      </c>
      <c r="C2051" t="s">
        <v>11</v>
      </c>
      <c r="D2051" t="s">
        <v>22</v>
      </c>
      <c r="E2051" s="2" t="str">
        <f>VLOOKUP('SampleSuperstore - Main Data'!D2051,Reference!$A$26:$B$74,2,FALSE)</f>
        <v>West</v>
      </c>
      <c r="F2051" s="22" t="s">
        <v>13</v>
      </c>
      <c r="G2051" s="22" t="s">
        <v>14</v>
      </c>
      <c r="H2051" s="24">
        <f>VLOOKUP($G2051, Reference!$A$3:$C$20, 2,FALSE)*I2051</f>
        <v>225</v>
      </c>
      <c r="I2051" s="22">
        <v>5</v>
      </c>
      <c r="J2051" s="26" cm="1">
        <f t="array" ref="J2051">IFERROR(_xlfn.IFS(AND(C2051="Corporate", F2051="Technology"), 3%, C2051="Corporate", 1%),0%)</f>
        <v>0</v>
      </c>
      <c r="K2051" s="24">
        <f>VLOOKUP($G2051, Reference!$A$3:$C$20, 3,FALSE)*I2051</f>
        <v>175</v>
      </c>
      <c r="L2051" s="27">
        <f t="shared" si="64"/>
        <v>50</v>
      </c>
      <c r="M2051" s="27">
        <f t="shared" si="65"/>
        <v>50</v>
      </c>
    </row>
    <row r="2052" spans="1:13" x14ac:dyDescent="0.2">
      <c r="A2052">
        <v>4037</v>
      </c>
      <c r="B2052" s="4">
        <v>43980</v>
      </c>
      <c r="C2052" t="s">
        <v>11</v>
      </c>
      <c r="D2052" t="s">
        <v>15</v>
      </c>
      <c r="E2052" s="2" t="str">
        <f>VLOOKUP('SampleSuperstore - Main Data'!D2052,Reference!$A$26:$B$74,2,FALSE)</f>
        <v>West</v>
      </c>
      <c r="F2052" s="22" t="s">
        <v>29</v>
      </c>
      <c r="G2052" s="22" t="s">
        <v>33</v>
      </c>
      <c r="H2052" s="24">
        <f>VLOOKUP($G2052, Reference!$A$3:$C$20, 2,FALSE)*I2052</f>
        <v>5</v>
      </c>
      <c r="I2052" s="22">
        <v>1</v>
      </c>
      <c r="J2052" s="26" cm="1">
        <f t="array" ref="J2052">IFERROR(_xlfn.IFS(AND(C2052="Corporate", F2052="Technology"), 3%, C2052="Corporate", 1%),0%)</f>
        <v>0</v>
      </c>
      <c r="K2052" s="24">
        <f>VLOOKUP($G2052, Reference!$A$3:$C$20, 3,FALSE)*I2052</f>
        <v>2.5</v>
      </c>
      <c r="L2052" s="27">
        <f t="shared" si="64"/>
        <v>2.5</v>
      </c>
      <c r="M2052" s="27">
        <f t="shared" si="65"/>
        <v>2.5</v>
      </c>
    </row>
    <row r="2053" spans="1:13" x14ac:dyDescent="0.2">
      <c r="A2053">
        <v>4038</v>
      </c>
      <c r="B2053" s="4">
        <v>43980</v>
      </c>
      <c r="C2053" t="s">
        <v>11</v>
      </c>
      <c r="D2053" t="s">
        <v>25</v>
      </c>
      <c r="E2053" s="2" t="str">
        <f>VLOOKUP('SampleSuperstore - Main Data'!D2053,Reference!$A$26:$B$74,2,FALSE)</f>
        <v>Central</v>
      </c>
      <c r="F2053" s="22" t="s">
        <v>13</v>
      </c>
      <c r="G2053" s="22" t="s">
        <v>35</v>
      </c>
      <c r="H2053" s="24">
        <f>VLOOKUP($G2053, Reference!$A$3:$C$20, 2,FALSE)*I2053</f>
        <v>96</v>
      </c>
      <c r="I2053" s="22">
        <v>4</v>
      </c>
      <c r="J2053" s="26" cm="1">
        <f t="array" ref="J2053">IFERROR(_xlfn.IFS(AND(C2053="Corporate", F2053="Technology"), 3%, C2053="Corporate", 1%),0%)</f>
        <v>0</v>
      </c>
      <c r="K2053" s="24">
        <f>VLOOKUP($G2053, Reference!$A$3:$C$20, 3,FALSE)*I2053</f>
        <v>76</v>
      </c>
      <c r="L2053" s="27">
        <f t="shared" si="64"/>
        <v>20</v>
      </c>
      <c r="M2053" s="27">
        <f t="shared" si="65"/>
        <v>20</v>
      </c>
    </row>
    <row r="2054" spans="1:13" x14ac:dyDescent="0.2">
      <c r="A2054">
        <v>4039</v>
      </c>
      <c r="B2054" s="4">
        <v>43980</v>
      </c>
      <c r="C2054" t="s">
        <v>11</v>
      </c>
      <c r="D2054" t="s">
        <v>15</v>
      </c>
      <c r="E2054" s="2" t="str">
        <f>VLOOKUP('SampleSuperstore - Main Data'!D2054,Reference!$A$26:$B$74,2,FALSE)</f>
        <v>West</v>
      </c>
      <c r="F2054" s="22" t="s">
        <v>29</v>
      </c>
      <c r="G2054" s="22" t="s">
        <v>30</v>
      </c>
      <c r="H2054" s="24">
        <f>VLOOKUP($G2054, Reference!$A$3:$C$20, 2,FALSE)*I2054</f>
        <v>1350</v>
      </c>
      <c r="I2054" s="22">
        <v>3</v>
      </c>
      <c r="J2054" s="26" cm="1">
        <f t="array" ref="J2054">IFERROR(_xlfn.IFS(AND(C2054="Corporate", F2054="Technology"), 3%, C2054="Corporate", 1%),0%)</f>
        <v>0</v>
      </c>
      <c r="K2054" s="24">
        <f>VLOOKUP($G2054, Reference!$A$3:$C$20, 3,FALSE)*I2054</f>
        <v>1200</v>
      </c>
      <c r="L2054" s="27">
        <f t="shared" si="64"/>
        <v>150</v>
      </c>
      <c r="M2054" s="27">
        <f t="shared" si="65"/>
        <v>150</v>
      </c>
    </row>
    <row r="2055" spans="1:13" x14ac:dyDescent="0.2">
      <c r="A2055">
        <v>4040</v>
      </c>
      <c r="B2055" s="4">
        <v>43980</v>
      </c>
      <c r="C2055" t="s">
        <v>11</v>
      </c>
      <c r="D2055" t="s">
        <v>25</v>
      </c>
      <c r="E2055" s="2" t="str">
        <f>VLOOKUP('SampleSuperstore - Main Data'!D2055,Reference!$A$26:$B$74,2,FALSE)</f>
        <v>Central</v>
      </c>
      <c r="F2055" s="22" t="s">
        <v>13</v>
      </c>
      <c r="G2055" s="22" t="s">
        <v>35</v>
      </c>
      <c r="H2055" s="24">
        <f>VLOOKUP($G2055, Reference!$A$3:$C$20, 2,FALSE)*I2055</f>
        <v>48</v>
      </c>
      <c r="I2055" s="22">
        <v>2</v>
      </c>
      <c r="J2055" s="26" cm="1">
        <f t="array" ref="J2055">IFERROR(_xlfn.IFS(AND(C2055="Corporate", F2055="Technology"), 3%, C2055="Corporate", 1%),0%)</f>
        <v>0</v>
      </c>
      <c r="K2055" s="24">
        <f>VLOOKUP($G2055, Reference!$A$3:$C$20, 3,FALSE)*I2055</f>
        <v>38</v>
      </c>
      <c r="L2055" s="27">
        <f t="shared" si="64"/>
        <v>10</v>
      </c>
      <c r="M2055" s="27">
        <f t="shared" si="65"/>
        <v>10</v>
      </c>
    </row>
    <row r="2056" spans="1:13" x14ac:dyDescent="0.2">
      <c r="A2056">
        <v>4041</v>
      </c>
      <c r="B2056" s="4">
        <v>43980</v>
      </c>
      <c r="C2056" t="s">
        <v>11</v>
      </c>
      <c r="D2056" t="s">
        <v>15</v>
      </c>
      <c r="E2056" s="2" t="str">
        <f>VLOOKUP('SampleSuperstore - Main Data'!D2056,Reference!$A$26:$B$74,2,FALSE)</f>
        <v>West</v>
      </c>
      <c r="F2056" s="22" t="s">
        <v>29</v>
      </c>
      <c r="G2056" s="22" t="s">
        <v>33</v>
      </c>
      <c r="H2056" s="24">
        <f>VLOOKUP($G2056, Reference!$A$3:$C$20, 2,FALSE)*I2056</f>
        <v>5</v>
      </c>
      <c r="I2056" s="22">
        <v>1</v>
      </c>
      <c r="J2056" s="26" cm="1">
        <f t="array" ref="J2056">IFERROR(_xlfn.IFS(AND(C2056="Corporate", F2056="Technology"), 3%, C2056="Corporate", 1%),0%)</f>
        <v>0</v>
      </c>
      <c r="K2056" s="24">
        <f>VLOOKUP($G2056, Reference!$A$3:$C$20, 3,FALSE)*I2056</f>
        <v>2.5</v>
      </c>
      <c r="L2056" s="27">
        <f t="shared" si="64"/>
        <v>2.5</v>
      </c>
      <c r="M2056" s="27">
        <f t="shared" si="65"/>
        <v>2.5</v>
      </c>
    </row>
    <row r="2057" spans="1:13" x14ac:dyDescent="0.2">
      <c r="A2057">
        <v>4043</v>
      </c>
      <c r="B2057" s="4">
        <v>43980</v>
      </c>
      <c r="C2057" t="s">
        <v>11</v>
      </c>
      <c r="D2057" t="s">
        <v>21</v>
      </c>
      <c r="E2057" s="2" t="str">
        <f>VLOOKUP('SampleSuperstore - Main Data'!D2057,Reference!$A$26:$B$74,2,FALSE)</f>
        <v>West</v>
      </c>
      <c r="F2057" s="22" t="s">
        <v>13</v>
      </c>
      <c r="G2057" s="22" t="s">
        <v>26</v>
      </c>
      <c r="H2057" s="24">
        <f>VLOOKUP($G2057, Reference!$A$3:$C$20, 2,FALSE)*I2057</f>
        <v>12.5</v>
      </c>
      <c r="I2057" s="22">
        <v>5</v>
      </c>
      <c r="J2057" s="26" cm="1">
        <f t="array" ref="J2057">IFERROR(_xlfn.IFS(AND(C2057="Corporate", F2057="Technology"), 3%, C2057="Corporate", 1%),0%)</f>
        <v>0</v>
      </c>
      <c r="K2057" s="24">
        <f>VLOOKUP($G2057, Reference!$A$3:$C$20, 3,FALSE)*I2057</f>
        <v>10</v>
      </c>
      <c r="L2057" s="27">
        <f t="shared" si="64"/>
        <v>2.5</v>
      </c>
      <c r="M2057" s="27">
        <f t="shared" si="65"/>
        <v>2.5</v>
      </c>
    </row>
    <row r="2058" spans="1:13" x14ac:dyDescent="0.2">
      <c r="A2058">
        <v>4046</v>
      </c>
      <c r="B2058" s="4">
        <v>43980</v>
      </c>
      <c r="C2058" t="s">
        <v>11</v>
      </c>
      <c r="D2058" t="s">
        <v>15</v>
      </c>
      <c r="E2058" s="2" t="str">
        <f>VLOOKUP('SampleSuperstore - Main Data'!D2058,Reference!$A$26:$B$74,2,FALSE)</f>
        <v>West</v>
      </c>
      <c r="F2058" s="22" t="s">
        <v>13</v>
      </c>
      <c r="G2058" s="22" t="s">
        <v>14</v>
      </c>
      <c r="H2058" s="24">
        <f>VLOOKUP($G2058, Reference!$A$3:$C$20, 2,FALSE)*I2058</f>
        <v>135</v>
      </c>
      <c r="I2058" s="22">
        <v>3</v>
      </c>
      <c r="J2058" s="26" cm="1">
        <f t="array" ref="J2058">IFERROR(_xlfn.IFS(AND(C2058="Corporate", F2058="Technology"), 3%, C2058="Corporate", 1%),0%)</f>
        <v>0</v>
      </c>
      <c r="K2058" s="24">
        <f>VLOOKUP($G2058, Reference!$A$3:$C$20, 3,FALSE)*I2058</f>
        <v>105</v>
      </c>
      <c r="L2058" s="27">
        <f t="shared" si="64"/>
        <v>30</v>
      </c>
      <c r="M2058" s="27">
        <f t="shared" si="65"/>
        <v>30</v>
      </c>
    </row>
    <row r="2059" spans="1:13" x14ac:dyDescent="0.2">
      <c r="A2059">
        <v>4047</v>
      </c>
      <c r="B2059" s="4">
        <v>43980</v>
      </c>
      <c r="C2059" t="s">
        <v>11</v>
      </c>
      <c r="D2059" t="s">
        <v>48</v>
      </c>
      <c r="E2059" s="2" t="str">
        <f>VLOOKUP('SampleSuperstore - Main Data'!D2059,Reference!$A$26:$B$74,2,FALSE)</f>
        <v>South</v>
      </c>
      <c r="F2059" s="22" t="s">
        <v>29</v>
      </c>
      <c r="G2059" s="22" t="s">
        <v>33</v>
      </c>
      <c r="H2059" s="24">
        <f>VLOOKUP($G2059, Reference!$A$3:$C$20, 2,FALSE)*I2059</f>
        <v>15</v>
      </c>
      <c r="I2059" s="22">
        <v>3</v>
      </c>
      <c r="J2059" s="26" cm="1">
        <f t="array" ref="J2059">IFERROR(_xlfn.IFS(AND(C2059="Corporate", F2059="Technology"), 3%, C2059="Corporate", 1%),0%)</f>
        <v>0</v>
      </c>
      <c r="K2059" s="24">
        <f>VLOOKUP($G2059, Reference!$A$3:$C$20, 3,FALSE)*I2059</f>
        <v>7.5</v>
      </c>
      <c r="L2059" s="27">
        <f t="shared" si="64"/>
        <v>7.5</v>
      </c>
      <c r="M2059" s="27">
        <f t="shared" si="65"/>
        <v>7.5</v>
      </c>
    </row>
    <row r="2060" spans="1:13" x14ac:dyDescent="0.2">
      <c r="A2060">
        <v>4048</v>
      </c>
      <c r="B2060" s="4">
        <v>43980</v>
      </c>
      <c r="C2060" t="s">
        <v>11</v>
      </c>
      <c r="D2060" t="s">
        <v>43</v>
      </c>
      <c r="E2060" s="2" t="str">
        <f>VLOOKUP('SampleSuperstore - Main Data'!D2060,Reference!$A$26:$B$74,2,FALSE)</f>
        <v>West</v>
      </c>
      <c r="F2060" s="22" t="s">
        <v>23</v>
      </c>
      <c r="G2060" s="22" t="s">
        <v>37</v>
      </c>
      <c r="H2060" s="24">
        <f>VLOOKUP($G2060, Reference!$A$3:$C$20, 2,FALSE)*I2060</f>
        <v>45</v>
      </c>
      <c r="I2060" s="22">
        <v>5</v>
      </c>
      <c r="J2060" s="26" cm="1">
        <f t="array" ref="J2060">IFERROR(_xlfn.IFS(AND(C2060="Corporate", F2060="Technology"), 3%, C2060="Corporate", 1%),0%)</f>
        <v>0</v>
      </c>
      <c r="K2060" s="24">
        <f>VLOOKUP($G2060, Reference!$A$3:$C$20, 3,FALSE)*I2060</f>
        <v>25</v>
      </c>
      <c r="L2060" s="27">
        <f t="shared" si="64"/>
        <v>20</v>
      </c>
      <c r="M2060" s="27">
        <f t="shared" si="65"/>
        <v>20</v>
      </c>
    </row>
    <row r="2061" spans="1:13" x14ac:dyDescent="0.2">
      <c r="A2061">
        <v>4051</v>
      </c>
      <c r="B2061" s="4">
        <v>43980</v>
      </c>
      <c r="C2061" t="s">
        <v>11</v>
      </c>
      <c r="D2061" t="s">
        <v>22</v>
      </c>
      <c r="E2061" s="2" t="str">
        <f>VLOOKUP('SampleSuperstore - Main Data'!D2061,Reference!$A$26:$B$74,2,FALSE)</f>
        <v>West</v>
      </c>
      <c r="F2061" s="22" t="s">
        <v>13</v>
      </c>
      <c r="G2061" s="22" t="s">
        <v>20</v>
      </c>
      <c r="H2061" s="24">
        <f>VLOOKUP($G2061, Reference!$A$3:$C$20, 2,FALSE)*I2061</f>
        <v>34</v>
      </c>
      <c r="I2061" s="22">
        <v>2</v>
      </c>
      <c r="J2061" s="26" cm="1">
        <f t="array" ref="J2061">IFERROR(_xlfn.IFS(AND(C2061="Corporate", F2061="Technology"), 3%, C2061="Corporate", 1%),0%)</f>
        <v>0</v>
      </c>
      <c r="K2061" s="24">
        <f>VLOOKUP($G2061, Reference!$A$3:$C$20, 3,FALSE)*I2061</f>
        <v>20</v>
      </c>
      <c r="L2061" s="27">
        <f t="shared" si="64"/>
        <v>14</v>
      </c>
      <c r="M2061" s="27">
        <f t="shared" si="65"/>
        <v>14</v>
      </c>
    </row>
    <row r="2062" spans="1:13" x14ac:dyDescent="0.2">
      <c r="A2062">
        <v>4052</v>
      </c>
      <c r="B2062" s="4">
        <v>43980</v>
      </c>
      <c r="C2062" t="s">
        <v>11</v>
      </c>
      <c r="D2062" t="s">
        <v>55</v>
      </c>
      <c r="E2062" s="2" t="str">
        <f>VLOOKUP('SampleSuperstore - Main Data'!D2062,Reference!$A$26:$B$74,2,FALSE)</f>
        <v>Central</v>
      </c>
      <c r="F2062" s="22" t="s">
        <v>13</v>
      </c>
      <c r="G2062" s="22" t="s">
        <v>14</v>
      </c>
      <c r="H2062" s="24">
        <f>VLOOKUP($G2062, Reference!$A$3:$C$20, 2,FALSE)*I2062</f>
        <v>270</v>
      </c>
      <c r="I2062" s="22">
        <v>6</v>
      </c>
      <c r="J2062" s="26" cm="1">
        <f t="array" ref="J2062">IFERROR(_xlfn.IFS(AND(C2062="Corporate", F2062="Technology"), 3%, C2062="Corporate", 1%),0%)</f>
        <v>0</v>
      </c>
      <c r="K2062" s="24">
        <f>VLOOKUP($G2062, Reference!$A$3:$C$20, 3,FALSE)*I2062</f>
        <v>210</v>
      </c>
      <c r="L2062" s="27">
        <f t="shared" si="64"/>
        <v>60</v>
      </c>
      <c r="M2062" s="27">
        <f t="shared" si="65"/>
        <v>60</v>
      </c>
    </row>
    <row r="2063" spans="1:13" x14ac:dyDescent="0.2">
      <c r="A2063">
        <v>4053</v>
      </c>
      <c r="B2063" s="4">
        <v>43980</v>
      </c>
      <c r="C2063" t="s">
        <v>11</v>
      </c>
      <c r="D2063" t="s">
        <v>25</v>
      </c>
      <c r="E2063" s="2" t="str">
        <f>VLOOKUP('SampleSuperstore - Main Data'!D2063,Reference!$A$26:$B$74,2,FALSE)</f>
        <v>Central</v>
      </c>
      <c r="F2063" s="22" t="s">
        <v>29</v>
      </c>
      <c r="G2063" s="22" t="s">
        <v>30</v>
      </c>
      <c r="H2063" s="24">
        <f>VLOOKUP($G2063, Reference!$A$3:$C$20, 2,FALSE)*I2063</f>
        <v>900</v>
      </c>
      <c r="I2063" s="22">
        <v>2</v>
      </c>
      <c r="J2063" s="26" cm="1">
        <f t="array" ref="J2063">IFERROR(_xlfn.IFS(AND(C2063="Corporate", F2063="Technology"), 3%, C2063="Corporate", 1%),0%)</f>
        <v>0</v>
      </c>
      <c r="K2063" s="24">
        <f>VLOOKUP($G2063, Reference!$A$3:$C$20, 3,FALSE)*I2063</f>
        <v>800</v>
      </c>
      <c r="L2063" s="27">
        <f t="shared" si="64"/>
        <v>100</v>
      </c>
      <c r="M2063" s="27">
        <f t="shared" si="65"/>
        <v>100</v>
      </c>
    </row>
    <row r="2064" spans="1:13" x14ac:dyDescent="0.2">
      <c r="A2064">
        <v>4054</v>
      </c>
      <c r="B2064" s="4">
        <v>43980</v>
      </c>
      <c r="C2064" t="s">
        <v>11</v>
      </c>
      <c r="D2064" t="s">
        <v>15</v>
      </c>
      <c r="E2064" s="2" t="str">
        <f>VLOOKUP('SampleSuperstore - Main Data'!D2064,Reference!$A$26:$B$74,2,FALSE)</f>
        <v>West</v>
      </c>
      <c r="F2064" s="22" t="s">
        <v>13</v>
      </c>
      <c r="G2064" s="22" t="s">
        <v>20</v>
      </c>
      <c r="H2064" s="24">
        <f>VLOOKUP($G2064, Reference!$A$3:$C$20, 2,FALSE)*I2064</f>
        <v>153</v>
      </c>
      <c r="I2064" s="22">
        <v>9</v>
      </c>
      <c r="J2064" s="26" cm="1">
        <f t="array" ref="J2064">IFERROR(_xlfn.IFS(AND(C2064="Corporate", F2064="Technology"), 3%, C2064="Corporate", 1%),0%)</f>
        <v>0</v>
      </c>
      <c r="K2064" s="24">
        <f>VLOOKUP($G2064, Reference!$A$3:$C$20, 3,FALSE)*I2064</f>
        <v>90</v>
      </c>
      <c r="L2064" s="27">
        <f t="shared" si="64"/>
        <v>63</v>
      </c>
      <c r="M2064" s="27">
        <f t="shared" si="65"/>
        <v>63</v>
      </c>
    </row>
    <row r="2065" spans="1:13" x14ac:dyDescent="0.2">
      <c r="A2065">
        <v>4055</v>
      </c>
      <c r="B2065" s="4">
        <v>43980</v>
      </c>
      <c r="C2065" t="s">
        <v>11</v>
      </c>
      <c r="D2065" t="s">
        <v>40</v>
      </c>
      <c r="E2065" s="2" t="str">
        <f>VLOOKUP('SampleSuperstore - Main Data'!D2065,Reference!$A$26:$B$74,2,FALSE)</f>
        <v>East</v>
      </c>
      <c r="F2065" s="22" t="s">
        <v>13</v>
      </c>
      <c r="G2065" s="22" t="s">
        <v>49</v>
      </c>
      <c r="H2065" s="24">
        <f>VLOOKUP($G2065, Reference!$A$3:$C$20, 2,FALSE)*I2065</f>
        <v>80</v>
      </c>
      <c r="I2065" s="22">
        <v>2</v>
      </c>
      <c r="J2065" s="26" cm="1">
        <f t="array" ref="J2065">IFERROR(_xlfn.IFS(AND(C2065="Corporate", F2065="Technology"), 3%, C2065="Corporate", 1%),0%)</f>
        <v>0</v>
      </c>
      <c r="K2065" s="24">
        <f>VLOOKUP($G2065, Reference!$A$3:$C$20, 3,FALSE)*I2065</f>
        <v>70</v>
      </c>
      <c r="L2065" s="27">
        <f t="shared" si="64"/>
        <v>10</v>
      </c>
      <c r="M2065" s="27">
        <f t="shared" si="65"/>
        <v>10</v>
      </c>
    </row>
    <row r="2066" spans="1:13" x14ac:dyDescent="0.2">
      <c r="A2066">
        <v>4059</v>
      </c>
      <c r="B2066" s="4">
        <v>43981</v>
      </c>
      <c r="C2066" t="s">
        <v>11</v>
      </c>
      <c r="D2066" t="s">
        <v>31</v>
      </c>
      <c r="E2066" s="2" t="str">
        <f>VLOOKUP('SampleSuperstore - Main Data'!D2066,Reference!$A$26:$B$74,2,FALSE)</f>
        <v>Central</v>
      </c>
      <c r="F2066" s="22" t="s">
        <v>23</v>
      </c>
      <c r="G2066" s="22" t="s">
        <v>37</v>
      </c>
      <c r="H2066" s="24">
        <f>VLOOKUP($G2066, Reference!$A$3:$C$20, 2,FALSE)*I2066</f>
        <v>9</v>
      </c>
      <c r="I2066" s="22">
        <v>1</v>
      </c>
      <c r="J2066" s="26" cm="1">
        <f t="array" ref="J2066">IFERROR(_xlfn.IFS(AND(C2066="Corporate", F2066="Technology"), 3%, C2066="Corporate", 1%),0%)</f>
        <v>0</v>
      </c>
      <c r="K2066" s="24">
        <f>VLOOKUP($G2066, Reference!$A$3:$C$20, 3,FALSE)*I2066</f>
        <v>5</v>
      </c>
      <c r="L2066" s="27">
        <f t="shared" si="64"/>
        <v>4</v>
      </c>
      <c r="M2066" s="27">
        <f t="shared" si="65"/>
        <v>4</v>
      </c>
    </row>
    <row r="2067" spans="1:13" x14ac:dyDescent="0.2">
      <c r="A2067">
        <v>4060</v>
      </c>
      <c r="B2067" s="4">
        <v>43981</v>
      </c>
      <c r="C2067" t="s">
        <v>11</v>
      </c>
      <c r="D2067" t="s">
        <v>25</v>
      </c>
      <c r="E2067" s="2" t="str">
        <f>VLOOKUP('SampleSuperstore - Main Data'!D2067,Reference!$A$26:$B$74,2,FALSE)</f>
        <v>Central</v>
      </c>
      <c r="F2067" s="22" t="s">
        <v>13</v>
      </c>
      <c r="G2067" s="22" t="s">
        <v>49</v>
      </c>
      <c r="H2067" s="24">
        <f>VLOOKUP($G2067, Reference!$A$3:$C$20, 2,FALSE)*I2067</f>
        <v>80</v>
      </c>
      <c r="I2067" s="22">
        <v>2</v>
      </c>
      <c r="J2067" s="26" cm="1">
        <f t="array" ref="J2067">IFERROR(_xlfn.IFS(AND(C2067="Corporate", F2067="Technology"), 3%, C2067="Corporate", 1%),0%)</f>
        <v>0</v>
      </c>
      <c r="K2067" s="24">
        <f>VLOOKUP($G2067, Reference!$A$3:$C$20, 3,FALSE)*I2067</f>
        <v>70</v>
      </c>
      <c r="L2067" s="27">
        <f t="shared" si="64"/>
        <v>10</v>
      </c>
      <c r="M2067" s="27">
        <f t="shared" si="65"/>
        <v>10</v>
      </c>
    </row>
    <row r="2068" spans="1:13" x14ac:dyDescent="0.2">
      <c r="A2068">
        <v>4062</v>
      </c>
      <c r="B2068" s="4">
        <v>43981</v>
      </c>
      <c r="C2068" t="s">
        <v>11</v>
      </c>
      <c r="D2068" t="s">
        <v>25</v>
      </c>
      <c r="E2068" s="2" t="str">
        <f>VLOOKUP('SampleSuperstore - Main Data'!D2068,Reference!$A$26:$B$74,2,FALSE)</f>
        <v>Central</v>
      </c>
      <c r="F2068" s="22" t="s">
        <v>13</v>
      </c>
      <c r="G2068" s="22" t="s">
        <v>26</v>
      </c>
      <c r="H2068" s="24">
        <f>VLOOKUP($G2068, Reference!$A$3:$C$20, 2,FALSE)*I2068</f>
        <v>10</v>
      </c>
      <c r="I2068" s="22">
        <v>4</v>
      </c>
      <c r="J2068" s="26" cm="1">
        <f t="array" ref="J2068">IFERROR(_xlfn.IFS(AND(C2068="Corporate", F2068="Technology"), 3%, C2068="Corporate", 1%),0%)</f>
        <v>0</v>
      </c>
      <c r="K2068" s="24">
        <f>VLOOKUP($G2068, Reference!$A$3:$C$20, 3,FALSE)*I2068</f>
        <v>8</v>
      </c>
      <c r="L2068" s="27">
        <f t="shared" si="64"/>
        <v>2</v>
      </c>
      <c r="M2068" s="27">
        <f t="shared" si="65"/>
        <v>2</v>
      </c>
    </row>
    <row r="2069" spans="1:13" x14ac:dyDescent="0.2">
      <c r="A2069">
        <v>4063</v>
      </c>
      <c r="B2069" s="4">
        <v>43981</v>
      </c>
      <c r="C2069" t="s">
        <v>11</v>
      </c>
      <c r="D2069" t="s">
        <v>15</v>
      </c>
      <c r="E2069" s="2" t="str">
        <f>VLOOKUP('SampleSuperstore - Main Data'!D2069,Reference!$A$26:$B$74,2,FALSE)</f>
        <v>West</v>
      </c>
      <c r="F2069" s="22" t="s">
        <v>13</v>
      </c>
      <c r="G2069" s="22" t="s">
        <v>49</v>
      </c>
      <c r="H2069" s="24">
        <f>VLOOKUP($G2069, Reference!$A$3:$C$20, 2,FALSE)*I2069</f>
        <v>120</v>
      </c>
      <c r="I2069" s="22">
        <v>3</v>
      </c>
      <c r="J2069" s="26" cm="1">
        <f t="array" ref="J2069">IFERROR(_xlfn.IFS(AND(C2069="Corporate", F2069="Technology"), 3%, C2069="Corporate", 1%),0%)</f>
        <v>0</v>
      </c>
      <c r="K2069" s="24">
        <f>VLOOKUP($G2069, Reference!$A$3:$C$20, 3,FALSE)*I2069</f>
        <v>105</v>
      </c>
      <c r="L2069" s="27">
        <f t="shared" si="64"/>
        <v>15</v>
      </c>
      <c r="M2069" s="27">
        <f t="shared" si="65"/>
        <v>15</v>
      </c>
    </row>
    <row r="2070" spans="1:13" x14ac:dyDescent="0.2">
      <c r="A2070">
        <v>4064</v>
      </c>
      <c r="B2070" s="4">
        <v>43981</v>
      </c>
      <c r="C2070" t="s">
        <v>11</v>
      </c>
      <c r="D2070" t="s">
        <v>15</v>
      </c>
      <c r="E2070" s="2" t="str">
        <f>VLOOKUP('SampleSuperstore - Main Data'!D2070,Reference!$A$26:$B$74,2,FALSE)</f>
        <v>West</v>
      </c>
      <c r="F2070" s="22" t="s">
        <v>29</v>
      </c>
      <c r="G2070" s="22" t="s">
        <v>50</v>
      </c>
      <c r="H2070" s="24">
        <f>VLOOKUP($G2070, Reference!$A$3:$C$20, 2,FALSE)*I2070</f>
        <v>597</v>
      </c>
      <c r="I2070" s="22">
        <v>3</v>
      </c>
      <c r="J2070" s="26" cm="1">
        <f t="array" ref="J2070">IFERROR(_xlfn.IFS(AND(C2070="Corporate", F2070="Technology"), 3%, C2070="Corporate", 1%),0%)</f>
        <v>0</v>
      </c>
      <c r="K2070" s="24">
        <f>VLOOKUP($G2070, Reference!$A$3:$C$20, 3,FALSE)*I2070</f>
        <v>495</v>
      </c>
      <c r="L2070" s="27">
        <f t="shared" si="64"/>
        <v>102</v>
      </c>
      <c r="M2070" s="27">
        <f t="shared" si="65"/>
        <v>102</v>
      </c>
    </row>
    <row r="2071" spans="1:13" x14ac:dyDescent="0.2">
      <c r="A2071">
        <v>4066</v>
      </c>
      <c r="B2071" s="4">
        <v>43981</v>
      </c>
      <c r="C2071" t="s">
        <v>11</v>
      </c>
      <c r="D2071" t="s">
        <v>44</v>
      </c>
      <c r="E2071" s="2" t="str">
        <f>VLOOKUP('SampleSuperstore - Main Data'!D2071,Reference!$A$26:$B$74,2,FALSE)</f>
        <v>South</v>
      </c>
      <c r="F2071" s="22" t="s">
        <v>13</v>
      </c>
      <c r="G2071" s="22" t="s">
        <v>26</v>
      </c>
      <c r="H2071" s="24">
        <f>VLOOKUP($G2071, Reference!$A$3:$C$20, 2,FALSE)*I2071</f>
        <v>5</v>
      </c>
      <c r="I2071" s="22">
        <v>2</v>
      </c>
      <c r="J2071" s="26" cm="1">
        <f t="array" ref="J2071">IFERROR(_xlfn.IFS(AND(C2071="Corporate", F2071="Technology"), 3%, C2071="Corporate", 1%),0%)</f>
        <v>0</v>
      </c>
      <c r="K2071" s="24">
        <f>VLOOKUP($G2071, Reference!$A$3:$C$20, 3,FALSE)*I2071</f>
        <v>4</v>
      </c>
      <c r="L2071" s="27">
        <f t="shared" si="64"/>
        <v>1</v>
      </c>
      <c r="M2071" s="27">
        <f t="shared" si="65"/>
        <v>1</v>
      </c>
    </row>
    <row r="2072" spans="1:13" x14ac:dyDescent="0.2">
      <c r="A2072">
        <v>4067</v>
      </c>
      <c r="B2072" s="4">
        <v>43981</v>
      </c>
      <c r="C2072" t="s">
        <v>11</v>
      </c>
      <c r="D2072" t="s">
        <v>15</v>
      </c>
      <c r="E2072" s="2" t="str">
        <f>VLOOKUP('SampleSuperstore - Main Data'!D2072,Reference!$A$26:$B$74,2,FALSE)</f>
        <v>West</v>
      </c>
      <c r="F2072" s="22" t="s">
        <v>13</v>
      </c>
      <c r="G2072" s="22" t="s">
        <v>20</v>
      </c>
      <c r="H2072" s="24">
        <f>VLOOKUP($G2072, Reference!$A$3:$C$20, 2,FALSE)*I2072</f>
        <v>51</v>
      </c>
      <c r="I2072" s="22">
        <v>3</v>
      </c>
      <c r="J2072" s="26" cm="1">
        <f t="array" ref="J2072">IFERROR(_xlfn.IFS(AND(C2072="Corporate", F2072="Technology"), 3%, C2072="Corporate", 1%),0%)</f>
        <v>0</v>
      </c>
      <c r="K2072" s="24">
        <f>VLOOKUP($G2072, Reference!$A$3:$C$20, 3,FALSE)*I2072</f>
        <v>30</v>
      </c>
      <c r="L2072" s="27">
        <f t="shared" si="64"/>
        <v>21</v>
      </c>
      <c r="M2072" s="27">
        <f t="shared" si="65"/>
        <v>21</v>
      </c>
    </row>
    <row r="2073" spans="1:13" x14ac:dyDescent="0.2">
      <c r="A2073">
        <v>4068</v>
      </c>
      <c r="B2073" s="4">
        <v>43981</v>
      </c>
      <c r="C2073" t="s">
        <v>11</v>
      </c>
      <c r="D2073" t="s">
        <v>44</v>
      </c>
      <c r="E2073" s="2" t="str">
        <f>VLOOKUP('SampleSuperstore - Main Data'!D2073,Reference!$A$26:$B$74,2,FALSE)</f>
        <v>South</v>
      </c>
      <c r="F2073" s="22" t="s">
        <v>29</v>
      </c>
      <c r="G2073" s="22" t="s">
        <v>50</v>
      </c>
      <c r="H2073" s="24">
        <f>VLOOKUP($G2073, Reference!$A$3:$C$20, 2,FALSE)*I2073</f>
        <v>796</v>
      </c>
      <c r="I2073" s="22">
        <v>4</v>
      </c>
      <c r="J2073" s="26" cm="1">
        <f t="array" ref="J2073">IFERROR(_xlfn.IFS(AND(C2073="Corporate", F2073="Technology"), 3%, C2073="Corporate", 1%),0%)</f>
        <v>0</v>
      </c>
      <c r="K2073" s="24">
        <f>VLOOKUP($G2073, Reference!$A$3:$C$20, 3,FALSE)*I2073</f>
        <v>660</v>
      </c>
      <c r="L2073" s="27">
        <f t="shared" si="64"/>
        <v>136</v>
      </c>
      <c r="M2073" s="27">
        <f t="shared" si="65"/>
        <v>136</v>
      </c>
    </row>
    <row r="2074" spans="1:13" x14ac:dyDescent="0.2">
      <c r="A2074">
        <v>4069</v>
      </c>
      <c r="B2074" s="4">
        <v>43981</v>
      </c>
      <c r="C2074" t="s">
        <v>11</v>
      </c>
      <c r="D2074" t="s">
        <v>34</v>
      </c>
      <c r="E2074" s="2" t="str">
        <f>VLOOKUP('SampleSuperstore - Main Data'!D2074,Reference!$A$26:$B$74,2,FALSE)</f>
        <v>South</v>
      </c>
      <c r="F2074" s="22" t="s">
        <v>13</v>
      </c>
      <c r="G2074" s="22" t="s">
        <v>14</v>
      </c>
      <c r="H2074" s="24">
        <f>VLOOKUP($G2074, Reference!$A$3:$C$20, 2,FALSE)*I2074</f>
        <v>135</v>
      </c>
      <c r="I2074" s="22">
        <v>3</v>
      </c>
      <c r="J2074" s="26" cm="1">
        <f t="array" ref="J2074">IFERROR(_xlfn.IFS(AND(C2074="Corporate", F2074="Technology"), 3%, C2074="Corporate", 1%),0%)</f>
        <v>0</v>
      </c>
      <c r="K2074" s="24">
        <f>VLOOKUP($G2074, Reference!$A$3:$C$20, 3,FALSE)*I2074</f>
        <v>105</v>
      </c>
      <c r="L2074" s="27">
        <f t="shared" si="64"/>
        <v>30</v>
      </c>
      <c r="M2074" s="27">
        <f t="shared" si="65"/>
        <v>30</v>
      </c>
    </row>
    <row r="2075" spans="1:13" x14ac:dyDescent="0.2">
      <c r="A2075">
        <v>4071</v>
      </c>
      <c r="B2075" s="4">
        <v>43981</v>
      </c>
      <c r="C2075" t="s">
        <v>11</v>
      </c>
      <c r="D2075" t="s">
        <v>36</v>
      </c>
      <c r="E2075" s="2" t="str">
        <f>VLOOKUP('SampleSuperstore - Main Data'!D2075,Reference!$A$26:$B$74,2,FALSE)</f>
        <v>East</v>
      </c>
      <c r="F2075" s="22" t="s">
        <v>13</v>
      </c>
      <c r="G2075" s="22" t="s">
        <v>14</v>
      </c>
      <c r="H2075" s="24">
        <f>VLOOKUP($G2075, Reference!$A$3:$C$20, 2,FALSE)*I2075</f>
        <v>90</v>
      </c>
      <c r="I2075" s="22">
        <v>2</v>
      </c>
      <c r="J2075" s="26" cm="1">
        <f t="array" ref="J2075">IFERROR(_xlfn.IFS(AND(C2075="Corporate", F2075="Technology"), 3%, C2075="Corporate", 1%),0%)</f>
        <v>0</v>
      </c>
      <c r="K2075" s="24">
        <f>VLOOKUP($G2075, Reference!$A$3:$C$20, 3,FALSE)*I2075</f>
        <v>70</v>
      </c>
      <c r="L2075" s="27">
        <f t="shared" si="64"/>
        <v>20</v>
      </c>
      <c r="M2075" s="27">
        <f t="shared" si="65"/>
        <v>20</v>
      </c>
    </row>
    <row r="2076" spans="1:13" x14ac:dyDescent="0.2">
      <c r="A2076">
        <v>4072</v>
      </c>
      <c r="B2076" s="4">
        <v>43981</v>
      </c>
      <c r="C2076" t="s">
        <v>11</v>
      </c>
      <c r="D2076" t="s">
        <v>15</v>
      </c>
      <c r="E2076" s="2" t="str">
        <f>VLOOKUP('SampleSuperstore - Main Data'!D2076,Reference!$A$26:$B$74,2,FALSE)</f>
        <v>West</v>
      </c>
      <c r="F2076" s="22" t="s">
        <v>13</v>
      </c>
      <c r="G2076" s="22" t="s">
        <v>14</v>
      </c>
      <c r="H2076" s="24">
        <f>VLOOKUP($G2076, Reference!$A$3:$C$20, 2,FALSE)*I2076</f>
        <v>90</v>
      </c>
      <c r="I2076" s="22">
        <v>2</v>
      </c>
      <c r="J2076" s="26" cm="1">
        <f t="array" ref="J2076">IFERROR(_xlfn.IFS(AND(C2076="Corporate", F2076="Technology"), 3%, C2076="Corporate", 1%),0%)</f>
        <v>0</v>
      </c>
      <c r="K2076" s="24">
        <f>VLOOKUP($G2076, Reference!$A$3:$C$20, 3,FALSE)*I2076</f>
        <v>70</v>
      </c>
      <c r="L2076" s="27">
        <f t="shared" si="64"/>
        <v>20</v>
      </c>
      <c r="M2076" s="27">
        <f t="shared" si="65"/>
        <v>20</v>
      </c>
    </row>
    <row r="2077" spans="1:13" x14ac:dyDescent="0.2">
      <c r="A2077">
        <v>4075</v>
      </c>
      <c r="B2077" s="4">
        <v>43981</v>
      </c>
      <c r="C2077" t="s">
        <v>11</v>
      </c>
      <c r="D2077" t="s">
        <v>36</v>
      </c>
      <c r="E2077" s="2" t="str">
        <f>VLOOKUP('SampleSuperstore - Main Data'!D2077,Reference!$A$26:$B$74,2,FALSE)</f>
        <v>East</v>
      </c>
      <c r="F2077" s="22" t="s">
        <v>13</v>
      </c>
      <c r="G2077" s="22" t="s">
        <v>14</v>
      </c>
      <c r="H2077" s="24">
        <f>VLOOKUP($G2077, Reference!$A$3:$C$20, 2,FALSE)*I2077</f>
        <v>90</v>
      </c>
      <c r="I2077" s="22">
        <v>2</v>
      </c>
      <c r="J2077" s="26" cm="1">
        <f t="array" ref="J2077">IFERROR(_xlfn.IFS(AND(C2077="Corporate", F2077="Technology"), 3%, C2077="Corporate", 1%),0%)</f>
        <v>0</v>
      </c>
      <c r="K2077" s="24">
        <f>VLOOKUP($G2077, Reference!$A$3:$C$20, 3,FALSE)*I2077</f>
        <v>70</v>
      </c>
      <c r="L2077" s="27">
        <f t="shared" si="64"/>
        <v>20</v>
      </c>
      <c r="M2077" s="27">
        <f t="shared" si="65"/>
        <v>20</v>
      </c>
    </row>
    <row r="2078" spans="1:13" x14ac:dyDescent="0.2">
      <c r="A2078">
        <v>4077</v>
      </c>
      <c r="B2078" s="4">
        <v>43981</v>
      </c>
      <c r="C2078" t="s">
        <v>11</v>
      </c>
      <c r="D2078" t="s">
        <v>31</v>
      </c>
      <c r="E2078" s="2" t="str">
        <f>VLOOKUP('SampleSuperstore - Main Data'!D2078,Reference!$A$26:$B$74,2,FALSE)</f>
        <v>Central</v>
      </c>
      <c r="F2078" s="22" t="s">
        <v>29</v>
      </c>
      <c r="G2078" s="22" t="s">
        <v>50</v>
      </c>
      <c r="H2078" s="24">
        <f>VLOOKUP($G2078, Reference!$A$3:$C$20, 2,FALSE)*I2078</f>
        <v>597</v>
      </c>
      <c r="I2078" s="22">
        <v>3</v>
      </c>
      <c r="J2078" s="26" cm="1">
        <f t="array" ref="J2078">IFERROR(_xlfn.IFS(AND(C2078="Corporate", F2078="Technology"), 3%, C2078="Corporate", 1%),0%)</f>
        <v>0</v>
      </c>
      <c r="K2078" s="24">
        <f>VLOOKUP($G2078, Reference!$A$3:$C$20, 3,FALSE)*I2078</f>
        <v>495</v>
      </c>
      <c r="L2078" s="27">
        <f t="shared" si="64"/>
        <v>102</v>
      </c>
      <c r="M2078" s="27">
        <f t="shared" si="65"/>
        <v>102</v>
      </c>
    </row>
    <row r="2079" spans="1:13" x14ac:dyDescent="0.2">
      <c r="A2079">
        <v>4080</v>
      </c>
      <c r="B2079" s="4">
        <v>43981</v>
      </c>
      <c r="C2079" t="s">
        <v>11</v>
      </c>
      <c r="D2079" t="s">
        <v>19</v>
      </c>
      <c r="E2079" s="2" t="str">
        <f>VLOOKUP('SampleSuperstore - Main Data'!D2079,Reference!$A$26:$B$74,2,FALSE)</f>
        <v>East</v>
      </c>
      <c r="F2079" s="22" t="s">
        <v>13</v>
      </c>
      <c r="G2079" s="22" t="s">
        <v>41</v>
      </c>
      <c r="H2079" s="24">
        <f>VLOOKUP($G2079, Reference!$A$3:$C$20, 2,FALSE)*I2079</f>
        <v>6</v>
      </c>
      <c r="I2079" s="22">
        <v>2</v>
      </c>
      <c r="J2079" s="26" cm="1">
        <f t="array" ref="J2079">IFERROR(_xlfn.IFS(AND(C2079="Corporate", F2079="Technology"), 3%, C2079="Corporate", 1%),0%)</f>
        <v>0</v>
      </c>
      <c r="K2079" s="24">
        <f>VLOOKUP($G2079, Reference!$A$3:$C$20, 3,FALSE)*I2079</f>
        <v>4</v>
      </c>
      <c r="L2079" s="27">
        <f t="shared" si="64"/>
        <v>2</v>
      </c>
      <c r="M2079" s="27">
        <f t="shared" si="65"/>
        <v>2</v>
      </c>
    </row>
    <row r="2080" spans="1:13" x14ac:dyDescent="0.2">
      <c r="A2080">
        <v>4084</v>
      </c>
      <c r="B2080" s="4">
        <v>43982</v>
      </c>
      <c r="C2080" t="s">
        <v>11</v>
      </c>
      <c r="D2080" t="s">
        <v>15</v>
      </c>
      <c r="E2080" s="2" t="str">
        <f>VLOOKUP('SampleSuperstore - Main Data'!D2080,Reference!$A$26:$B$74,2,FALSE)</f>
        <v>West</v>
      </c>
      <c r="F2080" s="22" t="s">
        <v>13</v>
      </c>
      <c r="G2080" s="22" t="s">
        <v>49</v>
      </c>
      <c r="H2080" s="24">
        <f>VLOOKUP($G2080, Reference!$A$3:$C$20, 2,FALSE)*I2080</f>
        <v>160</v>
      </c>
      <c r="I2080" s="22">
        <v>4</v>
      </c>
      <c r="J2080" s="26" cm="1">
        <f t="array" ref="J2080">IFERROR(_xlfn.IFS(AND(C2080="Corporate", F2080="Technology"), 3%, C2080="Corporate", 1%),0%)</f>
        <v>0</v>
      </c>
      <c r="K2080" s="24">
        <f>VLOOKUP($G2080, Reference!$A$3:$C$20, 3,FALSE)*I2080</f>
        <v>140</v>
      </c>
      <c r="L2080" s="27">
        <f t="shared" si="64"/>
        <v>20</v>
      </c>
      <c r="M2080" s="27">
        <f t="shared" si="65"/>
        <v>20</v>
      </c>
    </row>
    <row r="2081" spans="1:13" x14ac:dyDescent="0.2">
      <c r="A2081">
        <v>4085</v>
      </c>
      <c r="B2081" s="4">
        <v>43982</v>
      </c>
      <c r="C2081" t="s">
        <v>11</v>
      </c>
      <c r="D2081" t="s">
        <v>31</v>
      </c>
      <c r="E2081" s="2" t="str">
        <f>VLOOKUP('SampleSuperstore - Main Data'!D2081,Reference!$A$26:$B$74,2,FALSE)</f>
        <v>Central</v>
      </c>
      <c r="F2081" s="22" t="s">
        <v>13</v>
      </c>
      <c r="G2081" s="22" t="s">
        <v>26</v>
      </c>
      <c r="H2081" s="24">
        <f>VLOOKUP($G2081, Reference!$A$3:$C$20, 2,FALSE)*I2081</f>
        <v>2.5</v>
      </c>
      <c r="I2081" s="22">
        <v>1</v>
      </c>
      <c r="J2081" s="26" cm="1">
        <f t="array" ref="J2081">IFERROR(_xlfn.IFS(AND(C2081="Corporate", F2081="Technology"), 3%, C2081="Corporate", 1%),0%)</f>
        <v>0</v>
      </c>
      <c r="K2081" s="24">
        <f>VLOOKUP($G2081, Reference!$A$3:$C$20, 3,FALSE)*I2081</f>
        <v>2</v>
      </c>
      <c r="L2081" s="27">
        <f t="shared" si="64"/>
        <v>0.5</v>
      </c>
      <c r="M2081" s="27">
        <f t="shared" si="65"/>
        <v>0.5</v>
      </c>
    </row>
    <row r="2082" spans="1:13" x14ac:dyDescent="0.2">
      <c r="A2082">
        <v>4086</v>
      </c>
      <c r="B2082" s="4">
        <v>43982</v>
      </c>
      <c r="C2082" t="s">
        <v>11</v>
      </c>
      <c r="D2082" t="s">
        <v>32</v>
      </c>
      <c r="E2082" s="2" t="str">
        <f>VLOOKUP('SampleSuperstore - Main Data'!D2082,Reference!$A$26:$B$74,2,FALSE)</f>
        <v>South</v>
      </c>
      <c r="F2082" s="22" t="s">
        <v>13</v>
      </c>
      <c r="G2082" s="22" t="s">
        <v>53</v>
      </c>
      <c r="H2082" s="24">
        <f>VLOOKUP($G2082, Reference!$A$3:$C$20, 2,FALSE)*I2082</f>
        <v>24</v>
      </c>
      <c r="I2082" s="22">
        <v>2</v>
      </c>
      <c r="J2082" s="26" cm="1">
        <f t="array" ref="J2082">IFERROR(_xlfn.IFS(AND(C2082="Corporate", F2082="Technology"), 3%, C2082="Corporate", 1%),0%)</f>
        <v>0</v>
      </c>
      <c r="K2082" s="24">
        <f>VLOOKUP($G2082, Reference!$A$3:$C$20, 3,FALSE)*I2082</f>
        <v>18</v>
      </c>
      <c r="L2082" s="27">
        <f t="shared" si="64"/>
        <v>6</v>
      </c>
      <c r="M2082" s="27">
        <f t="shared" si="65"/>
        <v>6</v>
      </c>
    </row>
    <row r="2083" spans="1:13" x14ac:dyDescent="0.2">
      <c r="A2083">
        <v>4088</v>
      </c>
      <c r="B2083" s="4">
        <v>43982</v>
      </c>
      <c r="C2083" t="s">
        <v>11</v>
      </c>
      <c r="D2083" t="s">
        <v>51</v>
      </c>
      <c r="E2083" s="2" t="str">
        <f>VLOOKUP('SampleSuperstore - Main Data'!D2083,Reference!$A$26:$B$74,2,FALSE)</f>
        <v>East</v>
      </c>
      <c r="F2083" s="22" t="s">
        <v>13</v>
      </c>
      <c r="G2083" s="22" t="s">
        <v>14</v>
      </c>
      <c r="H2083" s="24">
        <f>VLOOKUP($G2083, Reference!$A$3:$C$20, 2,FALSE)*I2083</f>
        <v>135</v>
      </c>
      <c r="I2083" s="22">
        <v>3</v>
      </c>
      <c r="J2083" s="26" cm="1">
        <f t="array" ref="J2083">IFERROR(_xlfn.IFS(AND(C2083="Corporate", F2083="Technology"), 3%, C2083="Corporate", 1%),0%)</f>
        <v>0</v>
      </c>
      <c r="K2083" s="24">
        <f>VLOOKUP($G2083, Reference!$A$3:$C$20, 3,FALSE)*I2083</f>
        <v>105</v>
      </c>
      <c r="L2083" s="27">
        <f t="shared" si="64"/>
        <v>30</v>
      </c>
      <c r="M2083" s="27">
        <f t="shared" si="65"/>
        <v>30</v>
      </c>
    </row>
    <row r="2084" spans="1:13" x14ac:dyDescent="0.2">
      <c r="A2084">
        <v>4089</v>
      </c>
      <c r="B2084" s="4">
        <v>43982</v>
      </c>
      <c r="C2084" t="s">
        <v>11</v>
      </c>
      <c r="D2084" t="s">
        <v>25</v>
      </c>
      <c r="E2084" s="2" t="str">
        <f>VLOOKUP('SampleSuperstore - Main Data'!D2084,Reference!$A$26:$B$74,2,FALSE)</f>
        <v>Central</v>
      </c>
      <c r="F2084" s="22" t="s">
        <v>13</v>
      </c>
      <c r="G2084" s="22" t="s">
        <v>14</v>
      </c>
      <c r="H2084" s="24">
        <f>VLOOKUP($G2084, Reference!$A$3:$C$20, 2,FALSE)*I2084</f>
        <v>225</v>
      </c>
      <c r="I2084" s="22">
        <v>5</v>
      </c>
      <c r="J2084" s="26" cm="1">
        <f t="array" ref="J2084">IFERROR(_xlfn.IFS(AND(C2084="Corporate", F2084="Technology"), 3%, C2084="Corporate", 1%),0%)</f>
        <v>0</v>
      </c>
      <c r="K2084" s="24">
        <f>VLOOKUP($G2084, Reference!$A$3:$C$20, 3,FALSE)*I2084</f>
        <v>175</v>
      </c>
      <c r="L2084" s="27">
        <f t="shared" si="64"/>
        <v>50</v>
      </c>
      <c r="M2084" s="27">
        <f t="shared" si="65"/>
        <v>50</v>
      </c>
    </row>
    <row r="2085" spans="1:13" x14ac:dyDescent="0.2">
      <c r="A2085">
        <v>4090</v>
      </c>
      <c r="B2085" s="4">
        <v>43982</v>
      </c>
      <c r="C2085" t="s">
        <v>11</v>
      </c>
      <c r="D2085" t="s">
        <v>46</v>
      </c>
      <c r="E2085" s="2" t="str">
        <f>VLOOKUP('SampleSuperstore - Main Data'!D2085,Reference!$A$26:$B$74,2,FALSE)</f>
        <v>Central</v>
      </c>
      <c r="F2085" s="22" t="s">
        <v>13</v>
      </c>
      <c r="G2085" s="22" t="s">
        <v>49</v>
      </c>
      <c r="H2085" s="24">
        <f>VLOOKUP($G2085, Reference!$A$3:$C$20, 2,FALSE)*I2085</f>
        <v>200</v>
      </c>
      <c r="I2085" s="22">
        <v>5</v>
      </c>
      <c r="J2085" s="26" cm="1">
        <f t="array" ref="J2085">IFERROR(_xlfn.IFS(AND(C2085="Corporate", F2085="Technology"), 3%, C2085="Corporate", 1%),0%)</f>
        <v>0</v>
      </c>
      <c r="K2085" s="24">
        <f>VLOOKUP($G2085, Reference!$A$3:$C$20, 3,FALSE)*I2085</f>
        <v>175</v>
      </c>
      <c r="L2085" s="27">
        <f t="shared" si="64"/>
        <v>25</v>
      </c>
      <c r="M2085" s="27">
        <f t="shared" si="65"/>
        <v>25</v>
      </c>
    </row>
    <row r="2086" spans="1:13" x14ac:dyDescent="0.2">
      <c r="A2086">
        <v>4092</v>
      </c>
      <c r="B2086" s="4">
        <v>43982</v>
      </c>
      <c r="C2086" t="s">
        <v>11</v>
      </c>
      <c r="D2086" t="s">
        <v>40</v>
      </c>
      <c r="E2086" s="2" t="str">
        <f>VLOOKUP('SampleSuperstore - Main Data'!D2086,Reference!$A$26:$B$74,2,FALSE)</f>
        <v>East</v>
      </c>
      <c r="F2086" s="22" t="s">
        <v>29</v>
      </c>
      <c r="G2086" s="22" t="s">
        <v>33</v>
      </c>
      <c r="H2086" s="24">
        <f>VLOOKUP($G2086, Reference!$A$3:$C$20, 2,FALSE)*I2086</f>
        <v>15</v>
      </c>
      <c r="I2086" s="22">
        <v>3</v>
      </c>
      <c r="J2086" s="26" cm="1">
        <f t="array" ref="J2086">IFERROR(_xlfn.IFS(AND(C2086="Corporate", F2086="Technology"), 3%, C2086="Corporate", 1%),0%)</f>
        <v>0</v>
      </c>
      <c r="K2086" s="24">
        <f>VLOOKUP($G2086, Reference!$A$3:$C$20, 3,FALSE)*I2086</f>
        <v>7.5</v>
      </c>
      <c r="L2086" s="27">
        <f t="shared" si="64"/>
        <v>7.5</v>
      </c>
      <c r="M2086" s="27">
        <f t="shared" si="65"/>
        <v>7.5</v>
      </c>
    </row>
    <row r="2087" spans="1:13" x14ac:dyDescent="0.2">
      <c r="A2087">
        <v>4093</v>
      </c>
      <c r="B2087" s="4">
        <v>43982</v>
      </c>
      <c r="C2087" t="s">
        <v>11</v>
      </c>
      <c r="D2087" t="s">
        <v>43</v>
      </c>
      <c r="E2087" s="2" t="str">
        <f>VLOOKUP('SampleSuperstore - Main Data'!D2087,Reference!$A$26:$B$74,2,FALSE)</f>
        <v>West</v>
      </c>
      <c r="F2087" s="22" t="s">
        <v>13</v>
      </c>
      <c r="G2087" s="22" t="s">
        <v>20</v>
      </c>
      <c r="H2087" s="24">
        <f>VLOOKUP($G2087, Reference!$A$3:$C$20, 2,FALSE)*I2087</f>
        <v>85</v>
      </c>
      <c r="I2087" s="22">
        <v>5</v>
      </c>
      <c r="J2087" s="26" cm="1">
        <f t="array" ref="J2087">IFERROR(_xlfn.IFS(AND(C2087="Corporate", F2087="Technology"), 3%, C2087="Corporate", 1%),0%)</f>
        <v>0</v>
      </c>
      <c r="K2087" s="24">
        <f>VLOOKUP($G2087, Reference!$A$3:$C$20, 3,FALSE)*I2087</f>
        <v>50</v>
      </c>
      <c r="L2087" s="27">
        <f t="shared" si="64"/>
        <v>35</v>
      </c>
      <c r="M2087" s="27">
        <f t="shared" si="65"/>
        <v>35</v>
      </c>
    </row>
    <row r="2088" spans="1:13" x14ac:dyDescent="0.2">
      <c r="A2088">
        <v>4094</v>
      </c>
      <c r="B2088" s="4">
        <v>43982</v>
      </c>
      <c r="C2088" t="s">
        <v>11</v>
      </c>
      <c r="D2088" t="s">
        <v>19</v>
      </c>
      <c r="E2088" s="2" t="str">
        <f>VLOOKUP('SampleSuperstore - Main Data'!D2088,Reference!$A$26:$B$74,2,FALSE)</f>
        <v>East</v>
      </c>
      <c r="F2088" s="22" t="s">
        <v>23</v>
      </c>
      <c r="G2088" s="22" t="s">
        <v>24</v>
      </c>
      <c r="H2088" s="24">
        <f>VLOOKUP($G2088, Reference!$A$3:$C$20, 2,FALSE)*I2088</f>
        <v>297</v>
      </c>
      <c r="I2088" s="22">
        <v>3</v>
      </c>
      <c r="J2088" s="26" cm="1">
        <f t="array" ref="J2088">IFERROR(_xlfn.IFS(AND(C2088="Corporate", F2088="Technology"), 3%, C2088="Corporate", 1%),0%)</f>
        <v>0</v>
      </c>
      <c r="K2088" s="24">
        <f>VLOOKUP($G2088, Reference!$A$3:$C$20, 3,FALSE)*I2088</f>
        <v>237</v>
      </c>
      <c r="L2088" s="27">
        <f t="shared" si="64"/>
        <v>60</v>
      </c>
      <c r="M2088" s="27">
        <f t="shared" si="65"/>
        <v>60</v>
      </c>
    </row>
    <row r="2089" spans="1:13" x14ac:dyDescent="0.2">
      <c r="A2089">
        <v>4095</v>
      </c>
      <c r="B2089" s="4">
        <v>43982</v>
      </c>
      <c r="C2089" t="s">
        <v>11</v>
      </c>
      <c r="D2089" t="s">
        <v>21</v>
      </c>
      <c r="E2089" s="2" t="str">
        <f>VLOOKUP('SampleSuperstore - Main Data'!D2089,Reference!$A$26:$B$74,2,FALSE)</f>
        <v>West</v>
      </c>
      <c r="F2089" s="22" t="s">
        <v>23</v>
      </c>
      <c r="G2089" s="22" t="s">
        <v>24</v>
      </c>
      <c r="H2089" s="24">
        <f>VLOOKUP($G2089, Reference!$A$3:$C$20, 2,FALSE)*I2089</f>
        <v>594</v>
      </c>
      <c r="I2089" s="22">
        <v>6</v>
      </c>
      <c r="J2089" s="26" cm="1">
        <f t="array" ref="J2089">IFERROR(_xlfn.IFS(AND(C2089="Corporate", F2089="Technology"), 3%, C2089="Corporate", 1%),0%)</f>
        <v>0</v>
      </c>
      <c r="K2089" s="24">
        <f>VLOOKUP($G2089, Reference!$A$3:$C$20, 3,FALSE)*I2089</f>
        <v>474</v>
      </c>
      <c r="L2089" s="27">
        <f t="shared" si="64"/>
        <v>120</v>
      </c>
      <c r="M2089" s="27">
        <f t="shared" si="65"/>
        <v>120</v>
      </c>
    </row>
    <row r="2090" spans="1:13" x14ac:dyDescent="0.2">
      <c r="A2090">
        <v>4096</v>
      </c>
      <c r="B2090" s="4">
        <v>43982</v>
      </c>
      <c r="C2090" t="s">
        <v>11</v>
      </c>
      <c r="D2090" t="s">
        <v>46</v>
      </c>
      <c r="E2090" s="2" t="str">
        <f>VLOOKUP('SampleSuperstore - Main Data'!D2090,Reference!$A$26:$B$74,2,FALSE)</f>
        <v>Central</v>
      </c>
      <c r="F2090" s="22" t="s">
        <v>29</v>
      </c>
      <c r="G2090" s="22" t="s">
        <v>50</v>
      </c>
      <c r="H2090" s="24">
        <f>VLOOKUP($G2090, Reference!$A$3:$C$20, 2,FALSE)*I2090</f>
        <v>796</v>
      </c>
      <c r="I2090" s="22">
        <v>4</v>
      </c>
      <c r="J2090" s="26" cm="1">
        <f t="array" ref="J2090">IFERROR(_xlfn.IFS(AND(C2090="Corporate", F2090="Technology"), 3%, C2090="Corporate", 1%),0%)</f>
        <v>0</v>
      </c>
      <c r="K2090" s="24">
        <f>VLOOKUP($G2090, Reference!$A$3:$C$20, 3,FALSE)*I2090</f>
        <v>660</v>
      </c>
      <c r="L2090" s="27">
        <f t="shared" si="64"/>
        <v>136</v>
      </c>
      <c r="M2090" s="27">
        <f t="shared" si="65"/>
        <v>136</v>
      </c>
    </row>
    <row r="2091" spans="1:13" x14ac:dyDescent="0.2">
      <c r="A2091">
        <v>4098</v>
      </c>
      <c r="B2091" s="4">
        <v>43982</v>
      </c>
      <c r="C2091" t="s">
        <v>11</v>
      </c>
      <c r="D2091" t="s">
        <v>15</v>
      </c>
      <c r="E2091" s="2" t="str">
        <f>VLOOKUP('SampleSuperstore - Main Data'!D2091,Reference!$A$26:$B$74,2,FALSE)</f>
        <v>West</v>
      </c>
      <c r="F2091" s="22" t="s">
        <v>13</v>
      </c>
      <c r="G2091" s="22" t="s">
        <v>26</v>
      </c>
      <c r="H2091" s="24">
        <f>VLOOKUP($G2091, Reference!$A$3:$C$20, 2,FALSE)*I2091</f>
        <v>5</v>
      </c>
      <c r="I2091" s="22">
        <v>2</v>
      </c>
      <c r="J2091" s="26" cm="1">
        <f t="array" ref="J2091">IFERROR(_xlfn.IFS(AND(C2091="Corporate", F2091="Technology"), 3%, C2091="Corporate", 1%),0%)</f>
        <v>0</v>
      </c>
      <c r="K2091" s="24">
        <f>VLOOKUP($G2091, Reference!$A$3:$C$20, 3,FALSE)*I2091</f>
        <v>4</v>
      </c>
      <c r="L2091" s="27">
        <f t="shared" si="64"/>
        <v>1</v>
      </c>
      <c r="M2091" s="27">
        <f t="shared" si="65"/>
        <v>1</v>
      </c>
    </row>
    <row r="2092" spans="1:13" x14ac:dyDescent="0.2">
      <c r="A2092">
        <v>4099</v>
      </c>
      <c r="B2092" s="4">
        <v>43982</v>
      </c>
      <c r="C2092" t="s">
        <v>11</v>
      </c>
      <c r="D2092" t="s">
        <v>68</v>
      </c>
      <c r="E2092" s="2" t="str">
        <f>VLOOKUP('SampleSuperstore - Main Data'!D2092,Reference!$A$26:$B$74,2,FALSE)</f>
        <v>West</v>
      </c>
      <c r="F2092" s="22" t="s">
        <v>13</v>
      </c>
      <c r="G2092" s="22" t="s">
        <v>26</v>
      </c>
      <c r="H2092" s="24">
        <f>VLOOKUP($G2092, Reference!$A$3:$C$20, 2,FALSE)*I2092</f>
        <v>17.5</v>
      </c>
      <c r="I2092" s="22">
        <v>7</v>
      </c>
      <c r="J2092" s="26" cm="1">
        <f t="array" ref="J2092">IFERROR(_xlfn.IFS(AND(C2092="Corporate", F2092="Technology"), 3%, C2092="Corporate", 1%),0%)</f>
        <v>0</v>
      </c>
      <c r="K2092" s="24">
        <f>VLOOKUP($G2092, Reference!$A$3:$C$20, 3,FALSE)*I2092</f>
        <v>14</v>
      </c>
      <c r="L2092" s="27">
        <f t="shared" si="64"/>
        <v>3.5</v>
      </c>
      <c r="M2092" s="27">
        <f t="shared" si="65"/>
        <v>3.5</v>
      </c>
    </row>
    <row r="2093" spans="1:13" x14ac:dyDescent="0.2">
      <c r="A2093">
        <v>4101</v>
      </c>
      <c r="B2093" s="4">
        <v>43982</v>
      </c>
      <c r="C2093" t="s">
        <v>11</v>
      </c>
      <c r="D2093" t="s">
        <v>44</v>
      </c>
      <c r="E2093" s="2" t="str">
        <f>VLOOKUP('SampleSuperstore - Main Data'!D2093,Reference!$A$26:$B$74,2,FALSE)</f>
        <v>South</v>
      </c>
      <c r="F2093" s="22" t="s">
        <v>13</v>
      </c>
      <c r="G2093" s="22" t="s">
        <v>14</v>
      </c>
      <c r="H2093" s="24">
        <f>VLOOKUP($G2093, Reference!$A$3:$C$20, 2,FALSE)*I2093</f>
        <v>630</v>
      </c>
      <c r="I2093" s="22">
        <v>14</v>
      </c>
      <c r="J2093" s="26" cm="1">
        <f t="array" ref="J2093">IFERROR(_xlfn.IFS(AND(C2093="Corporate", F2093="Technology"), 3%, C2093="Corporate", 1%),0%)</f>
        <v>0</v>
      </c>
      <c r="K2093" s="24">
        <f>VLOOKUP($G2093, Reference!$A$3:$C$20, 3,FALSE)*I2093</f>
        <v>490</v>
      </c>
      <c r="L2093" s="27">
        <f t="shared" si="64"/>
        <v>140</v>
      </c>
      <c r="M2093" s="27">
        <f t="shared" si="65"/>
        <v>140</v>
      </c>
    </row>
    <row r="2094" spans="1:13" x14ac:dyDescent="0.2">
      <c r="A2094">
        <v>4103</v>
      </c>
      <c r="B2094" s="4">
        <v>43982</v>
      </c>
      <c r="C2094" t="s">
        <v>11</v>
      </c>
      <c r="D2094" t="s">
        <v>40</v>
      </c>
      <c r="E2094" s="2" t="str">
        <f>VLOOKUP('SampleSuperstore - Main Data'!D2094,Reference!$A$26:$B$74,2,FALSE)</f>
        <v>East</v>
      </c>
      <c r="F2094" s="22" t="s">
        <v>29</v>
      </c>
      <c r="G2094" s="22" t="s">
        <v>30</v>
      </c>
      <c r="H2094" s="24">
        <f>VLOOKUP($G2094, Reference!$A$3:$C$20, 2,FALSE)*I2094</f>
        <v>450</v>
      </c>
      <c r="I2094" s="22">
        <v>1</v>
      </c>
      <c r="J2094" s="26" cm="1">
        <f t="array" ref="J2094">IFERROR(_xlfn.IFS(AND(C2094="Corporate", F2094="Technology"), 3%, C2094="Corporate", 1%),0%)</f>
        <v>0</v>
      </c>
      <c r="K2094" s="24">
        <f>VLOOKUP($G2094, Reference!$A$3:$C$20, 3,FALSE)*I2094</f>
        <v>400</v>
      </c>
      <c r="L2094" s="27">
        <f t="shared" si="64"/>
        <v>50</v>
      </c>
      <c r="M2094" s="27">
        <f t="shared" si="65"/>
        <v>50</v>
      </c>
    </row>
    <row r="2095" spans="1:13" x14ac:dyDescent="0.2">
      <c r="A2095">
        <v>4104</v>
      </c>
      <c r="B2095" s="4">
        <v>43982</v>
      </c>
      <c r="C2095" t="s">
        <v>11</v>
      </c>
      <c r="D2095" t="s">
        <v>36</v>
      </c>
      <c r="E2095" s="2" t="str">
        <f>VLOOKUP('SampleSuperstore - Main Data'!D2095,Reference!$A$26:$B$74,2,FALSE)</f>
        <v>East</v>
      </c>
      <c r="F2095" s="22" t="s">
        <v>13</v>
      </c>
      <c r="G2095" s="22" t="s">
        <v>35</v>
      </c>
      <c r="H2095" s="24">
        <f>VLOOKUP($G2095, Reference!$A$3:$C$20, 2,FALSE)*I2095</f>
        <v>24</v>
      </c>
      <c r="I2095" s="22">
        <v>1</v>
      </c>
      <c r="J2095" s="26" cm="1">
        <f t="array" ref="J2095">IFERROR(_xlfn.IFS(AND(C2095="Corporate", F2095="Technology"), 3%, C2095="Corporate", 1%),0%)</f>
        <v>0</v>
      </c>
      <c r="K2095" s="24">
        <f>VLOOKUP($G2095, Reference!$A$3:$C$20, 3,FALSE)*I2095</f>
        <v>19</v>
      </c>
      <c r="L2095" s="27">
        <f t="shared" si="64"/>
        <v>5</v>
      </c>
      <c r="M2095" s="27">
        <f t="shared" si="65"/>
        <v>5</v>
      </c>
    </row>
    <row r="2096" spans="1:13" x14ac:dyDescent="0.2">
      <c r="A2096">
        <v>4105</v>
      </c>
      <c r="B2096" s="4">
        <v>43982</v>
      </c>
      <c r="C2096" t="s">
        <v>11</v>
      </c>
      <c r="D2096" t="s">
        <v>15</v>
      </c>
      <c r="E2096" s="2" t="str">
        <f>VLOOKUP('SampleSuperstore - Main Data'!D2096,Reference!$A$26:$B$74,2,FALSE)</f>
        <v>West</v>
      </c>
      <c r="F2096" s="22" t="s">
        <v>29</v>
      </c>
      <c r="G2096" s="22" t="s">
        <v>33</v>
      </c>
      <c r="H2096" s="24">
        <f>VLOOKUP($G2096, Reference!$A$3:$C$20, 2,FALSE)*I2096</f>
        <v>15</v>
      </c>
      <c r="I2096" s="22">
        <v>3</v>
      </c>
      <c r="J2096" s="26" cm="1">
        <f t="array" ref="J2096">IFERROR(_xlfn.IFS(AND(C2096="Corporate", F2096="Technology"), 3%, C2096="Corporate", 1%),0%)</f>
        <v>0</v>
      </c>
      <c r="K2096" s="24">
        <f>VLOOKUP($G2096, Reference!$A$3:$C$20, 3,FALSE)*I2096</f>
        <v>7.5</v>
      </c>
      <c r="L2096" s="27">
        <f t="shared" si="64"/>
        <v>7.5</v>
      </c>
      <c r="M2096" s="27">
        <f t="shared" si="65"/>
        <v>7.5</v>
      </c>
    </row>
    <row r="2097" spans="1:13" x14ac:dyDescent="0.2">
      <c r="A2097">
        <v>4106</v>
      </c>
      <c r="B2097" s="4">
        <v>43982</v>
      </c>
      <c r="C2097" t="s">
        <v>11</v>
      </c>
      <c r="D2097" t="s">
        <v>21</v>
      </c>
      <c r="E2097" s="2" t="str">
        <f>VLOOKUP('SampleSuperstore - Main Data'!D2097,Reference!$A$26:$B$74,2,FALSE)</f>
        <v>West</v>
      </c>
      <c r="F2097" s="22" t="s">
        <v>13</v>
      </c>
      <c r="G2097" s="22" t="s">
        <v>14</v>
      </c>
      <c r="H2097" s="24">
        <f>VLOOKUP($G2097, Reference!$A$3:$C$20, 2,FALSE)*I2097</f>
        <v>90</v>
      </c>
      <c r="I2097" s="22">
        <v>2</v>
      </c>
      <c r="J2097" s="26" cm="1">
        <f t="array" ref="J2097">IFERROR(_xlfn.IFS(AND(C2097="Corporate", F2097="Technology"), 3%, C2097="Corporate", 1%),0%)</f>
        <v>0</v>
      </c>
      <c r="K2097" s="24">
        <f>VLOOKUP($G2097, Reference!$A$3:$C$20, 3,FALSE)*I2097</f>
        <v>70</v>
      </c>
      <c r="L2097" s="27">
        <f t="shared" si="64"/>
        <v>20</v>
      </c>
      <c r="M2097" s="27">
        <f t="shared" si="65"/>
        <v>20</v>
      </c>
    </row>
    <row r="2098" spans="1:13" x14ac:dyDescent="0.2">
      <c r="A2098">
        <v>4107</v>
      </c>
      <c r="B2098" s="4">
        <v>43982</v>
      </c>
      <c r="C2098" t="s">
        <v>11</v>
      </c>
      <c r="D2098" t="s">
        <v>15</v>
      </c>
      <c r="E2098" s="2" t="str">
        <f>VLOOKUP('SampleSuperstore - Main Data'!D2098,Reference!$A$26:$B$74,2,FALSE)</f>
        <v>West</v>
      </c>
      <c r="F2098" s="22" t="s">
        <v>23</v>
      </c>
      <c r="G2098" s="22" t="s">
        <v>37</v>
      </c>
      <c r="H2098" s="24">
        <f>VLOOKUP($G2098, Reference!$A$3:$C$20, 2,FALSE)*I2098</f>
        <v>27</v>
      </c>
      <c r="I2098" s="22">
        <v>3</v>
      </c>
      <c r="J2098" s="26" cm="1">
        <f t="array" ref="J2098">IFERROR(_xlfn.IFS(AND(C2098="Corporate", F2098="Technology"), 3%, C2098="Corporate", 1%),0%)</f>
        <v>0</v>
      </c>
      <c r="K2098" s="24">
        <f>VLOOKUP($G2098, Reference!$A$3:$C$20, 3,FALSE)*I2098</f>
        <v>15</v>
      </c>
      <c r="L2098" s="27">
        <f t="shared" si="64"/>
        <v>12</v>
      </c>
      <c r="M2098" s="27">
        <f t="shared" si="65"/>
        <v>12</v>
      </c>
    </row>
    <row r="2099" spans="1:13" x14ac:dyDescent="0.2">
      <c r="A2099">
        <v>4108</v>
      </c>
      <c r="B2099" s="4">
        <v>43982</v>
      </c>
      <c r="C2099" t="s">
        <v>11</v>
      </c>
      <c r="D2099" t="s">
        <v>79</v>
      </c>
      <c r="E2099" s="2" t="str">
        <f>VLOOKUP('SampleSuperstore - Main Data'!D2099,Reference!$A$26:$B$74,2,FALSE)</f>
        <v>West</v>
      </c>
      <c r="F2099" s="22" t="s">
        <v>29</v>
      </c>
      <c r="G2099" s="22" t="s">
        <v>33</v>
      </c>
      <c r="H2099" s="24">
        <f>VLOOKUP($G2099, Reference!$A$3:$C$20, 2,FALSE)*I2099</f>
        <v>15</v>
      </c>
      <c r="I2099" s="22">
        <v>3</v>
      </c>
      <c r="J2099" s="26" cm="1">
        <f t="array" ref="J2099">IFERROR(_xlfn.IFS(AND(C2099="Corporate", F2099="Technology"), 3%, C2099="Corporate", 1%),0%)</f>
        <v>0</v>
      </c>
      <c r="K2099" s="24">
        <f>VLOOKUP($G2099, Reference!$A$3:$C$20, 3,FALSE)*I2099</f>
        <v>7.5</v>
      </c>
      <c r="L2099" s="27">
        <f t="shared" si="64"/>
        <v>7.5</v>
      </c>
      <c r="M2099" s="27">
        <f t="shared" si="65"/>
        <v>7.5</v>
      </c>
    </row>
    <row r="2100" spans="1:13" x14ac:dyDescent="0.2">
      <c r="A2100">
        <v>4109</v>
      </c>
      <c r="B2100" s="4">
        <v>43982</v>
      </c>
      <c r="C2100" t="s">
        <v>11</v>
      </c>
      <c r="D2100" t="s">
        <v>31</v>
      </c>
      <c r="E2100" s="2" t="str">
        <f>VLOOKUP('SampleSuperstore - Main Data'!D2100,Reference!$A$26:$B$74,2,FALSE)</f>
        <v>Central</v>
      </c>
      <c r="F2100" s="22" t="s">
        <v>13</v>
      </c>
      <c r="G2100" s="22" t="s">
        <v>14</v>
      </c>
      <c r="H2100" s="24">
        <f>VLOOKUP($G2100, Reference!$A$3:$C$20, 2,FALSE)*I2100</f>
        <v>315</v>
      </c>
      <c r="I2100" s="22">
        <v>7</v>
      </c>
      <c r="J2100" s="26" cm="1">
        <f t="array" ref="J2100">IFERROR(_xlfn.IFS(AND(C2100="Corporate", F2100="Technology"), 3%, C2100="Corporate", 1%),0%)</f>
        <v>0</v>
      </c>
      <c r="K2100" s="24">
        <f>VLOOKUP($G2100, Reference!$A$3:$C$20, 3,FALSE)*I2100</f>
        <v>245</v>
      </c>
      <c r="L2100" s="27">
        <f t="shared" si="64"/>
        <v>70</v>
      </c>
      <c r="M2100" s="27">
        <f t="shared" si="65"/>
        <v>70</v>
      </c>
    </row>
    <row r="2101" spans="1:13" x14ac:dyDescent="0.2">
      <c r="A2101">
        <v>4117</v>
      </c>
      <c r="B2101" s="4">
        <v>43983</v>
      </c>
      <c r="C2101" t="s">
        <v>11</v>
      </c>
      <c r="D2101" t="s">
        <v>25</v>
      </c>
      <c r="E2101" s="2" t="str">
        <f>VLOOKUP('SampleSuperstore - Main Data'!D2101,Reference!$A$26:$B$74,2,FALSE)</f>
        <v>Central</v>
      </c>
      <c r="F2101" s="22" t="s">
        <v>13</v>
      </c>
      <c r="G2101" s="22" t="s">
        <v>49</v>
      </c>
      <c r="H2101" s="24">
        <f>VLOOKUP($G2101, Reference!$A$3:$C$20, 2,FALSE)*I2101</f>
        <v>560</v>
      </c>
      <c r="I2101" s="22">
        <v>14</v>
      </c>
      <c r="J2101" s="26" cm="1">
        <f t="array" ref="J2101">IFERROR(_xlfn.IFS(AND(C2101="Corporate", F2101="Technology"), 3%, C2101="Corporate", 1%),0%)</f>
        <v>0</v>
      </c>
      <c r="K2101" s="24">
        <f>VLOOKUP($G2101, Reference!$A$3:$C$20, 3,FALSE)*I2101</f>
        <v>490</v>
      </c>
      <c r="L2101" s="27">
        <f t="shared" si="64"/>
        <v>70</v>
      </c>
      <c r="M2101" s="27">
        <f t="shared" si="65"/>
        <v>70</v>
      </c>
    </row>
    <row r="2102" spans="1:13" x14ac:dyDescent="0.2">
      <c r="A2102">
        <v>4119</v>
      </c>
      <c r="B2102" s="4">
        <v>43983</v>
      </c>
      <c r="C2102" t="s">
        <v>11</v>
      </c>
      <c r="D2102" t="s">
        <v>15</v>
      </c>
      <c r="E2102" s="2" t="str">
        <f>VLOOKUP('SampleSuperstore - Main Data'!D2102,Reference!$A$26:$B$74,2,FALSE)</f>
        <v>West</v>
      </c>
      <c r="F2102" s="22" t="s">
        <v>13</v>
      </c>
      <c r="G2102" s="22" t="s">
        <v>49</v>
      </c>
      <c r="H2102" s="24">
        <f>VLOOKUP($G2102, Reference!$A$3:$C$20, 2,FALSE)*I2102</f>
        <v>120</v>
      </c>
      <c r="I2102" s="22">
        <v>3</v>
      </c>
      <c r="J2102" s="26" cm="1">
        <f t="array" ref="J2102">IFERROR(_xlfn.IFS(AND(C2102="Corporate", F2102="Technology"), 3%, C2102="Corporate", 1%),0%)</f>
        <v>0</v>
      </c>
      <c r="K2102" s="24">
        <f>VLOOKUP($G2102, Reference!$A$3:$C$20, 3,FALSE)*I2102</f>
        <v>105</v>
      </c>
      <c r="L2102" s="27">
        <f t="shared" si="64"/>
        <v>15</v>
      </c>
      <c r="M2102" s="27">
        <f t="shared" si="65"/>
        <v>15</v>
      </c>
    </row>
    <row r="2103" spans="1:13" x14ac:dyDescent="0.2">
      <c r="A2103">
        <v>4120</v>
      </c>
      <c r="B2103" s="4">
        <v>43983</v>
      </c>
      <c r="C2103" t="s">
        <v>11</v>
      </c>
      <c r="D2103" t="s">
        <v>36</v>
      </c>
      <c r="E2103" s="2" t="str">
        <f>VLOOKUP('SampleSuperstore - Main Data'!D2103,Reference!$A$26:$B$74,2,FALSE)</f>
        <v>East</v>
      </c>
      <c r="F2103" s="22" t="s">
        <v>23</v>
      </c>
      <c r="G2103" s="22" t="s">
        <v>37</v>
      </c>
      <c r="H2103" s="24">
        <f>VLOOKUP($G2103, Reference!$A$3:$C$20, 2,FALSE)*I2103</f>
        <v>45</v>
      </c>
      <c r="I2103" s="22">
        <v>5</v>
      </c>
      <c r="J2103" s="26" cm="1">
        <f t="array" ref="J2103">IFERROR(_xlfn.IFS(AND(C2103="Corporate", F2103="Technology"), 3%, C2103="Corporate", 1%),0%)</f>
        <v>0</v>
      </c>
      <c r="K2103" s="24">
        <f>VLOOKUP($G2103, Reference!$A$3:$C$20, 3,FALSE)*I2103</f>
        <v>25</v>
      </c>
      <c r="L2103" s="27">
        <f t="shared" si="64"/>
        <v>20</v>
      </c>
      <c r="M2103" s="27">
        <f t="shared" si="65"/>
        <v>20</v>
      </c>
    </row>
    <row r="2104" spans="1:13" x14ac:dyDescent="0.2">
      <c r="A2104">
        <v>4121</v>
      </c>
      <c r="B2104" s="4">
        <v>43983</v>
      </c>
      <c r="C2104" t="s">
        <v>11</v>
      </c>
      <c r="D2104" t="s">
        <v>15</v>
      </c>
      <c r="E2104" s="2" t="str">
        <f>VLOOKUP('SampleSuperstore - Main Data'!D2104,Reference!$A$26:$B$74,2,FALSE)</f>
        <v>West</v>
      </c>
      <c r="F2104" s="22" t="s">
        <v>13</v>
      </c>
      <c r="G2104" s="22" t="s">
        <v>49</v>
      </c>
      <c r="H2104" s="24">
        <f>VLOOKUP($G2104, Reference!$A$3:$C$20, 2,FALSE)*I2104</f>
        <v>120</v>
      </c>
      <c r="I2104" s="22">
        <v>3</v>
      </c>
      <c r="J2104" s="26" cm="1">
        <f t="array" ref="J2104">IFERROR(_xlfn.IFS(AND(C2104="Corporate", F2104="Technology"), 3%, C2104="Corporate", 1%),0%)</f>
        <v>0</v>
      </c>
      <c r="K2104" s="24">
        <f>VLOOKUP($G2104, Reference!$A$3:$C$20, 3,FALSE)*I2104</f>
        <v>105</v>
      </c>
      <c r="L2104" s="27">
        <f t="shared" si="64"/>
        <v>15</v>
      </c>
      <c r="M2104" s="27">
        <f t="shared" si="65"/>
        <v>15</v>
      </c>
    </row>
    <row r="2105" spans="1:13" x14ac:dyDescent="0.2">
      <c r="A2105">
        <v>4122</v>
      </c>
      <c r="B2105" s="4">
        <v>43983</v>
      </c>
      <c r="C2105" t="s">
        <v>11</v>
      </c>
      <c r="D2105" t="s">
        <v>44</v>
      </c>
      <c r="E2105" s="2" t="str">
        <f>VLOOKUP('SampleSuperstore - Main Data'!D2105,Reference!$A$26:$B$74,2,FALSE)</f>
        <v>South</v>
      </c>
      <c r="F2105" s="22" t="s">
        <v>13</v>
      </c>
      <c r="G2105" s="22" t="s">
        <v>14</v>
      </c>
      <c r="H2105" s="24">
        <f>VLOOKUP($G2105, Reference!$A$3:$C$20, 2,FALSE)*I2105</f>
        <v>45</v>
      </c>
      <c r="I2105" s="22">
        <v>1</v>
      </c>
      <c r="J2105" s="26" cm="1">
        <f t="array" ref="J2105">IFERROR(_xlfn.IFS(AND(C2105="Corporate", F2105="Technology"), 3%, C2105="Corporate", 1%),0%)</f>
        <v>0</v>
      </c>
      <c r="K2105" s="24">
        <f>VLOOKUP($G2105, Reference!$A$3:$C$20, 3,FALSE)*I2105</f>
        <v>35</v>
      </c>
      <c r="L2105" s="27">
        <f t="shared" si="64"/>
        <v>10</v>
      </c>
      <c r="M2105" s="27">
        <f t="shared" si="65"/>
        <v>10</v>
      </c>
    </row>
    <row r="2106" spans="1:13" x14ac:dyDescent="0.2">
      <c r="A2106">
        <v>4124</v>
      </c>
      <c r="B2106" s="4">
        <v>43983</v>
      </c>
      <c r="C2106" t="s">
        <v>11</v>
      </c>
      <c r="D2106" t="s">
        <v>43</v>
      </c>
      <c r="E2106" s="2" t="str">
        <f>VLOOKUP('SampleSuperstore - Main Data'!D2106,Reference!$A$26:$B$74,2,FALSE)</f>
        <v>West</v>
      </c>
      <c r="F2106" s="22" t="s">
        <v>23</v>
      </c>
      <c r="G2106" s="22" t="s">
        <v>38</v>
      </c>
      <c r="H2106" s="24">
        <f>VLOOKUP($G2106, Reference!$A$3:$C$20, 2,FALSE)*I2106</f>
        <v>320</v>
      </c>
      <c r="I2106" s="22">
        <v>4</v>
      </c>
      <c r="J2106" s="26" cm="1">
        <f t="array" ref="J2106">IFERROR(_xlfn.IFS(AND(C2106="Corporate", F2106="Technology"), 3%, C2106="Corporate", 1%),0%)</f>
        <v>0</v>
      </c>
      <c r="K2106" s="24">
        <f>VLOOKUP($G2106, Reference!$A$3:$C$20, 3,FALSE)*I2106</f>
        <v>260</v>
      </c>
      <c r="L2106" s="27">
        <f t="shared" si="64"/>
        <v>60</v>
      </c>
      <c r="M2106" s="27">
        <f t="shared" si="65"/>
        <v>60</v>
      </c>
    </row>
    <row r="2107" spans="1:13" x14ac:dyDescent="0.2">
      <c r="A2107">
        <v>4126</v>
      </c>
      <c r="B2107" s="4">
        <v>43983</v>
      </c>
      <c r="C2107" t="s">
        <v>11</v>
      </c>
      <c r="D2107" t="s">
        <v>48</v>
      </c>
      <c r="E2107" s="2" t="str">
        <f>VLOOKUP('SampleSuperstore - Main Data'!D2107,Reference!$A$26:$B$74,2,FALSE)</f>
        <v>South</v>
      </c>
      <c r="F2107" s="22" t="s">
        <v>13</v>
      </c>
      <c r="G2107" s="22" t="s">
        <v>14</v>
      </c>
      <c r="H2107" s="24">
        <f>VLOOKUP($G2107, Reference!$A$3:$C$20, 2,FALSE)*I2107</f>
        <v>135</v>
      </c>
      <c r="I2107" s="22">
        <v>3</v>
      </c>
      <c r="J2107" s="26" cm="1">
        <f t="array" ref="J2107">IFERROR(_xlfn.IFS(AND(C2107="Corporate", F2107="Technology"), 3%, C2107="Corporate", 1%),0%)</f>
        <v>0</v>
      </c>
      <c r="K2107" s="24">
        <f>VLOOKUP($G2107, Reference!$A$3:$C$20, 3,FALSE)*I2107</f>
        <v>105</v>
      </c>
      <c r="L2107" s="27">
        <f t="shared" si="64"/>
        <v>30</v>
      </c>
      <c r="M2107" s="27">
        <f t="shared" si="65"/>
        <v>30</v>
      </c>
    </row>
    <row r="2108" spans="1:13" x14ac:dyDescent="0.2">
      <c r="A2108">
        <v>4127</v>
      </c>
      <c r="B2108" s="4">
        <v>43983</v>
      </c>
      <c r="C2108" t="s">
        <v>11</v>
      </c>
      <c r="D2108" t="s">
        <v>36</v>
      </c>
      <c r="E2108" s="2" t="str">
        <f>VLOOKUP('SampleSuperstore - Main Data'!D2108,Reference!$A$26:$B$74,2,FALSE)</f>
        <v>East</v>
      </c>
      <c r="F2108" s="22" t="s">
        <v>23</v>
      </c>
      <c r="G2108" s="22" t="s">
        <v>24</v>
      </c>
      <c r="H2108" s="24">
        <f>VLOOKUP($G2108, Reference!$A$3:$C$20, 2,FALSE)*I2108</f>
        <v>495</v>
      </c>
      <c r="I2108" s="22">
        <v>5</v>
      </c>
      <c r="J2108" s="26" cm="1">
        <f t="array" ref="J2108">IFERROR(_xlfn.IFS(AND(C2108="Corporate", F2108="Technology"), 3%, C2108="Corporate", 1%),0%)</f>
        <v>0</v>
      </c>
      <c r="K2108" s="24">
        <f>VLOOKUP($G2108, Reference!$A$3:$C$20, 3,FALSE)*I2108</f>
        <v>395</v>
      </c>
      <c r="L2108" s="27">
        <f t="shared" si="64"/>
        <v>100</v>
      </c>
      <c r="M2108" s="27">
        <f t="shared" si="65"/>
        <v>100</v>
      </c>
    </row>
    <row r="2109" spans="1:13" x14ac:dyDescent="0.2">
      <c r="A2109">
        <v>4128</v>
      </c>
      <c r="B2109" s="4">
        <v>43983</v>
      </c>
      <c r="C2109" t="s">
        <v>11</v>
      </c>
      <c r="D2109" t="s">
        <v>40</v>
      </c>
      <c r="E2109" s="2" t="str">
        <f>VLOOKUP('SampleSuperstore - Main Data'!D2109,Reference!$A$26:$B$74,2,FALSE)</f>
        <v>East</v>
      </c>
      <c r="F2109" s="22" t="s">
        <v>23</v>
      </c>
      <c r="G2109" s="22" t="s">
        <v>37</v>
      </c>
      <c r="H2109" s="24">
        <f>VLOOKUP($G2109, Reference!$A$3:$C$20, 2,FALSE)*I2109</f>
        <v>72</v>
      </c>
      <c r="I2109" s="22">
        <v>8</v>
      </c>
      <c r="J2109" s="26" cm="1">
        <f t="array" ref="J2109">IFERROR(_xlfn.IFS(AND(C2109="Corporate", F2109="Technology"), 3%, C2109="Corporate", 1%),0%)</f>
        <v>0</v>
      </c>
      <c r="K2109" s="24">
        <f>VLOOKUP($G2109, Reference!$A$3:$C$20, 3,FALSE)*I2109</f>
        <v>40</v>
      </c>
      <c r="L2109" s="27">
        <f t="shared" si="64"/>
        <v>32</v>
      </c>
      <c r="M2109" s="27">
        <f t="shared" si="65"/>
        <v>32</v>
      </c>
    </row>
    <row r="2110" spans="1:13" x14ac:dyDescent="0.2">
      <c r="A2110">
        <v>4129</v>
      </c>
      <c r="B2110" s="4">
        <v>43983</v>
      </c>
      <c r="C2110" t="s">
        <v>11</v>
      </c>
      <c r="D2110" t="s">
        <v>15</v>
      </c>
      <c r="E2110" s="2" t="str">
        <f>VLOOKUP('SampleSuperstore - Main Data'!D2110,Reference!$A$26:$B$74,2,FALSE)</f>
        <v>West</v>
      </c>
      <c r="F2110" s="22" t="s">
        <v>13</v>
      </c>
      <c r="G2110" s="22" t="s">
        <v>49</v>
      </c>
      <c r="H2110" s="24">
        <f>VLOOKUP($G2110, Reference!$A$3:$C$20, 2,FALSE)*I2110</f>
        <v>160</v>
      </c>
      <c r="I2110" s="22">
        <v>4</v>
      </c>
      <c r="J2110" s="26" cm="1">
        <f t="array" ref="J2110">IFERROR(_xlfn.IFS(AND(C2110="Corporate", F2110="Technology"), 3%, C2110="Corporate", 1%),0%)</f>
        <v>0</v>
      </c>
      <c r="K2110" s="24">
        <f>VLOOKUP($G2110, Reference!$A$3:$C$20, 3,FALSE)*I2110</f>
        <v>140</v>
      </c>
      <c r="L2110" s="27">
        <f t="shared" si="64"/>
        <v>20</v>
      </c>
      <c r="M2110" s="27">
        <f t="shared" si="65"/>
        <v>20</v>
      </c>
    </row>
    <row r="2111" spans="1:13" x14ac:dyDescent="0.2">
      <c r="A2111">
        <v>4131</v>
      </c>
      <c r="B2111" s="4">
        <v>43983</v>
      </c>
      <c r="C2111" t="s">
        <v>11</v>
      </c>
      <c r="D2111" t="s">
        <v>27</v>
      </c>
      <c r="E2111" s="2" t="str">
        <f>VLOOKUP('SampleSuperstore - Main Data'!D2111,Reference!$A$26:$B$74,2,FALSE)</f>
        <v>East</v>
      </c>
      <c r="F2111" s="22" t="s">
        <v>13</v>
      </c>
      <c r="G2111" s="22" t="s">
        <v>35</v>
      </c>
      <c r="H2111" s="24">
        <f>VLOOKUP($G2111, Reference!$A$3:$C$20, 2,FALSE)*I2111</f>
        <v>48</v>
      </c>
      <c r="I2111" s="22">
        <v>2</v>
      </c>
      <c r="J2111" s="26" cm="1">
        <f t="array" ref="J2111">IFERROR(_xlfn.IFS(AND(C2111="Corporate", F2111="Technology"), 3%, C2111="Corporate", 1%),0%)</f>
        <v>0</v>
      </c>
      <c r="K2111" s="24">
        <f>VLOOKUP($G2111, Reference!$A$3:$C$20, 3,FALSE)*I2111</f>
        <v>38</v>
      </c>
      <c r="L2111" s="27">
        <f t="shared" si="64"/>
        <v>10</v>
      </c>
      <c r="M2111" s="27">
        <f t="shared" si="65"/>
        <v>10</v>
      </c>
    </row>
    <row r="2112" spans="1:13" x14ac:dyDescent="0.2">
      <c r="A2112">
        <v>4134</v>
      </c>
      <c r="B2112" s="4">
        <v>43983</v>
      </c>
      <c r="C2112" t="s">
        <v>11</v>
      </c>
      <c r="D2112" t="s">
        <v>60</v>
      </c>
      <c r="E2112" s="2" t="str">
        <f>VLOOKUP('SampleSuperstore - Main Data'!D2112,Reference!$A$26:$B$74,2,FALSE)</f>
        <v>West</v>
      </c>
      <c r="F2112" s="22" t="s">
        <v>13</v>
      </c>
      <c r="G2112" s="22" t="s">
        <v>14</v>
      </c>
      <c r="H2112" s="24">
        <f>VLOOKUP($G2112, Reference!$A$3:$C$20, 2,FALSE)*I2112</f>
        <v>270</v>
      </c>
      <c r="I2112" s="22">
        <v>6</v>
      </c>
      <c r="J2112" s="26" cm="1">
        <f t="array" ref="J2112">IFERROR(_xlfn.IFS(AND(C2112="Corporate", F2112="Technology"), 3%, C2112="Corporate", 1%),0%)</f>
        <v>0</v>
      </c>
      <c r="K2112" s="24">
        <f>VLOOKUP($G2112, Reference!$A$3:$C$20, 3,FALSE)*I2112</f>
        <v>210</v>
      </c>
      <c r="L2112" s="27">
        <f t="shared" si="64"/>
        <v>60</v>
      </c>
      <c r="M2112" s="27">
        <f t="shared" si="65"/>
        <v>60</v>
      </c>
    </row>
    <row r="2113" spans="1:13" x14ac:dyDescent="0.2">
      <c r="A2113">
        <v>4135</v>
      </c>
      <c r="B2113" s="4">
        <v>43983</v>
      </c>
      <c r="C2113" t="s">
        <v>11</v>
      </c>
      <c r="D2113" t="s">
        <v>36</v>
      </c>
      <c r="E2113" s="2" t="str">
        <f>VLOOKUP('SampleSuperstore - Main Data'!D2113,Reference!$A$26:$B$74,2,FALSE)</f>
        <v>East</v>
      </c>
      <c r="F2113" s="22" t="s">
        <v>23</v>
      </c>
      <c r="G2113" s="22" t="s">
        <v>24</v>
      </c>
      <c r="H2113" s="24">
        <f>VLOOKUP($G2113, Reference!$A$3:$C$20, 2,FALSE)*I2113</f>
        <v>396</v>
      </c>
      <c r="I2113" s="22">
        <v>4</v>
      </c>
      <c r="J2113" s="26" cm="1">
        <f t="array" ref="J2113">IFERROR(_xlfn.IFS(AND(C2113="Corporate", F2113="Technology"), 3%, C2113="Corporate", 1%),0%)</f>
        <v>0</v>
      </c>
      <c r="K2113" s="24">
        <f>VLOOKUP($G2113, Reference!$A$3:$C$20, 3,FALSE)*I2113</f>
        <v>316</v>
      </c>
      <c r="L2113" s="27">
        <f t="shared" si="64"/>
        <v>80</v>
      </c>
      <c r="M2113" s="27">
        <f t="shared" si="65"/>
        <v>80</v>
      </c>
    </row>
    <row r="2114" spans="1:13" x14ac:dyDescent="0.2">
      <c r="A2114">
        <v>4138</v>
      </c>
      <c r="B2114" s="4">
        <v>43984</v>
      </c>
      <c r="C2114" t="s">
        <v>11</v>
      </c>
      <c r="D2114" t="s">
        <v>12</v>
      </c>
      <c r="E2114" s="2" t="str">
        <f>VLOOKUP('SampleSuperstore - Main Data'!D2114,Reference!$A$26:$B$74,2,FALSE)</f>
        <v>West</v>
      </c>
      <c r="F2114" s="22" t="s">
        <v>13</v>
      </c>
      <c r="G2114" s="22" t="s">
        <v>14</v>
      </c>
      <c r="H2114" s="24">
        <f>VLOOKUP($G2114, Reference!$A$3:$C$20, 2,FALSE)*I2114</f>
        <v>180</v>
      </c>
      <c r="I2114" s="22">
        <v>4</v>
      </c>
      <c r="J2114" s="26" cm="1">
        <f t="array" ref="J2114">IFERROR(_xlfn.IFS(AND(C2114="Corporate", F2114="Technology"), 3%, C2114="Corporate", 1%),0%)</f>
        <v>0</v>
      </c>
      <c r="K2114" s="24">
        <f>VLOOKUP($G2114, Reference!$A$3:$C$20, 3,FALSE)*I2114</f>
        <v>140</v>
      </c>
      <c r="L2114" s="27">
        <f t="shared" ref="L2114:L2177" si="66">H2114-K2114</f>
        <v>40</v>
      </c>
      <c r="M2114" s="27">
        <f t="shared" ref="M2114:M2177" si="67">H2114*(1-J2114)-K2114</f>
        <v>40</v>
      </c>
    </row>
    <row r="2115" spans="1:13" x14ac:dyDescent="0.2">
      <c r="A2115">
        <v>4139</v>
      </c>
      <c r="B2115" s="4">
        <v>43984</v>
      </c>
      <c r="C2115" t="s">
        <v>11</v>
      </c>
      <c r="D2115" t="s">
        <v>15</v>
      </c>
      <c r="E2115" s="2" t="str">
        <f>VLOOKUP('SampleSuperstore - Main Data'!D2115,Reference!$A$26:$B$74,2,FALSE)</f>
        <v>West</v>
      </c>
      <c r="F2115" s="22" t="s">
        <v>13</v>
      </c>
      <c r="G2115" s="22" t="s">
        <v>49</v>
      </c>
      <c r="H2115" s="24">
        <f>VLOOKUP($G2115, Reference!$A$3:$C$20, 2,FALSE)*I2115</f>
        <v>80</v>
      </c>
      <c r="I2115" s="22">
        <v>2</v>
      </c>
      <c r="J2115" s="26" cm="1">
        <f t="array" ref="J2115">IFERROR(_xlfn.IFS(AND(C2115="Corporate", F2115="Technology"), 3%, C2115="Corporate", 1%),0%)</f>
        <v>0</v>
      </c>
      <c r="K2115" s="24">
        <f>VLOOKUP($G2115, Reference!$A$3:$C$20, 3,FALSE)*I2115</f>
        <v>70</v>
      </c>
      <c r="L2115" s="27">
        <f t="shared" si="66"/>
        <v>10</v>
      </c>
      <c r="M2115" s="27">
        <f t="shared" si="67"/>
        <v>10</v>
      </c>
    </row>
    <row r="2116" spans="1:13" x14ac:dyDescent="0.2">
      <c r="A2116">
        <v>4140</v>
      </c>
      <c r="B2116" s="4">
        <v>43984</v>
      </c>
      <c r="C2116" t="s">
        <v>11</v>
      </c>
      <c r="D2116" t="s">
        <v>47</v>
      </c>
      <c r="E2116" s="2" t="str">
        <f>VLOOKUP('SampleSuperstore - Main Data'!D2116,Reference!$A$26:$B$74,2,FALSE)</f>
        <v>South</v>
      </c>
      <c r="F2116" s="22" t="s">
        <v>29</v>
      </c>
      <c r="G2116" s="22" t="s">
        <v>33</v>
      </c>
      <c r="H2116" s="24">
        <f>VLOOKUP($G2116, Reference!$A$3:$C$20, 2,FALSE)*I2116</f>
        <v>20</v>
      </c>
      <c r="I2116" s="22">
        <v>4</v>
      </c>
      <c r="J2116" s="26" cm="1">
        <f t="array" ref="J2116">IFERROR(_xlfn.IFS(AND(C2116="Corporate", F2116="Technology"), 3%, C2116="Corporate", 1%),0%)</f>
        <v>0</v>
      </c>
      <c r="K2116" s="24">
        <f>VLOOKUP($G2116, Reference!$A$3:$C$20, 3,FALSE)*I2116</f>
        <v>10</v>
      </c>
      <c r="L2116" s="27">
        <f t="shared" si="66"/>
        <v>10</v>
      </c>
      <c r="M2116" s="27">
        <f t="shared" si="67"/>
        <v>10</v>
      </c>
    </row>
    <row r="2117" spans="1:13" x14ac:dyDescent="0.2">
      <c r="A2117">
        <v>4144</v>
      </c>
      <c r="B2117" s="4">
        <v>43984</v>
      </c>
      <c r="C2117" t="s">
        <v>11</v>
      </c>
      <c r="D2117" t="s">
        <v>46</v>
      </c>
      <c r="E2117" s="2" t="str">
        <f>VLOOKUP('SampleSuperstore - Main Data'!D2117,Reference!$A$26:$B$74,2,FALSE)</f>
        <v>Central</v>
      </c>
      <c r="F2117" s="22" t="s">
        <v>23</v>
      </c>
      <c r="G2117" s="22" t="s">
        <v>24</v>
      </c>
      <c r="H2117" s="24">
        <f>VLOOKUP($G2117, Reference!$A$3:$C$20, 2,FALSE)*I2117</f>
        <v>198</v>
      </c>
      <c r="I2117" s="22">
        <v>2</v>
      </c>
      <c r="J2117" s="26" cm="1">
        <f t="array" ref="J2117">IFERROR(_xlfn.IFS(AND(C2117="Corporate", F2117="Technology"), 3%, C2117="Corporate", 1%),0%)</f>
        <v>0</v>
      </c>
      <c r="K2117" s="24">
        <f>VLOOKUP($G2117, Reference!$A$3:$C$20, 3,FALSE)*I2117</f>
        <v>158</v>
      </c>
      <c r="L2117" s="27">
        <f t="shared" si="66"/>
        <v>40</v>
      </c>
      <c r="M2117" s="27">
        <f t="shared" si="67"/>
        <v>40</v>
      </c>
    </row>
    <row r="2118" spans="1:13" x14ac:dyDescent="0.2">
      <c r="A2118">
        <v>4145</v>
      </c>
      <c r="B2118" s="4">
        <v>43984</v>
      </c>
      <c r="C2118" t="s">
        <v>11</v>
      </c>
      <c r="D2118" t="s">
        <v>31</v>
      </c>
      <c r="E2118" s="2" t="str">
        <f>VLOOKUP('SampleSuperstore - Main Data'!D2118,Reference!$A$26:$B$74,2,FALSE)</f>
        <v>Central</v>
      </c>
      <c r="F2118" s="22" t="s">
        <v>29</v>
      </c>
      <c r="G2118" s="22" t="s">
        <v>33</v>
      </c>
      <c r="H2118" s="24">
        <f>VLOOKUP($G2118, Reference!$A$3:$C$20, 2,FALSE)*I2118</f>
        <v>10</v>
      </c>
      <c r="I2118" s="22">
        <v>2</v>
      </c>
      <c r="J2118" s="26" cm="1">
        <f t="array" ref="J2118">IFERROR(_xlfn.IFS(AND(C2118="Corporate", F2118="Technology"), 3%, C2118="Corporate", 1%),0%)</f>
        <v>0</v>
      </c>
      <c r="K2118" s="24">
        <f>VLOOKUP($G2118, Reference!$A$3:$C$20, 3,FALSE)*I2118</f>
        <v>5</v>
      </c>
      <c r="L2118" s="27">
        <f t="shared" si="66"/>
        <v>5</v>
      </c>
      <c r="M2118" s="27">
        <f t="shared" si="67"/>
        <v>5</v>
      </c>
    </row>
    <row r="2119" spans="1:13" x14ac:dyDescent="0.2">
      <c r="A2119">
        <v>4148</v>
      </c>
      <c r="B2119" s="4">
        <v>43984</v>
      </c>
      <c r="C2119" t="s">
        <v>11</v>
      </c>
      <c r="D2119" t="s">
        <v>46</v>
      </c>
      <c r="E2119" s="2" t="str">
        <f>VLOOKUP('SampleSuperstore - Main Data'!D2119,Reference!$A$26:$B$74,2,FALSE)</f>
        <v>Central</v>
      </c>
      <c r="F2119" s="22" t="s">
        <v>13</v>
      </c>
      <c r="G2119" s="22" t="s">
        <v>26</v>
      </c>
      <c r="H2119" s="24">
        <f>VLOOKUP($G2119, Reference!$A$3:$C$20, 2,FALSE)*I2119</f>
        <v>5</v>
      </c>
      <c r="I2119" s="22">
        <v>2</v>
      </c>
      <c r="J2119" s="26" cm="1">
        <f t="array" ref="J2119">IFERROR(_xlfn.IFS(AND(C2119="Corporate", F2119="Technology"), 3%, C2119="Corporate", 1%),0%)</f>
        <v>0</v>
      </c>
      <c r="K2119" s="24">
        <f>VLOOKUP($G2119, Reference!$A$3:$C$20, 3,FALSE)*I2119</f>
        <v>4</v>
      </c>
      <c r="L2119" s="27">
        <f t="shared" si="66"/>
        <v>1</v>
      </c>
      <c r="M2119" s="27">
        <f t="shared" si="67"/>
        <v>1</v>
      </c>
    </row>
    <row r="2120" spans="1:13" x14ac:dyDescent="0.2">
      <c r="A2120">
        <v>4149</v>
      </c>
      <c r="B2120" s="4">
        <v>43984</v>
      </c>
      <c r="C2120" t="s">
        <v>11</v>
      </c>
      <c r="D2120" t="s">
        <v>36</v>
      </c>
      <c r="E2120" s="2" t="str">
        <f>VLOOKUP('SampleSuperstore - Main Data'!D2120,Reference!$A$26:$B$74,2,FALSE)</f>
        <v>East</v>
      </c>
      <c r="F2120" s="22" t="s">
        <v>13</v>
      </c>
      <c r="G2120" s="22" t="s">
        <v>20</v>
      </c>
      <c r="H2120" s="24">
        <f>VLOOKUP($G2120, Reference!$A$3:$C$20, 2,FALSE)*I2120</f>
        <v>85</v>
      </c>
      <c r="I2120" s="22">
        <v>5</v>
      </c>
      <c r="J2120" s="26" cm="1">
        <f t="array" ref="J2120">IFERROR(_xlfn.IFS(AND(C2120="Corporate", F2120="Technology"), 3%, C2120="Corporate", 1%),0%)</f>
        <v>0</v>
      </c>
      <c r="K2120" s="24">
        <f>VLOOKUP($G2120, Reference!$A$3:$C$20, 3,FALSE)*I2120</f>
        <v>50</v>
      </c>
      <c r="L2120" s="27">
        <f t="shared" si="66"/>
        <v>35</v>
      </c>
      <c r="M2120" s="27">
        <f t="shared" si="67"/>
        <v>35</v>
      </c>
    </row>
    <row r="2121" spans="1:13" x14ac:dyDescent="0.2">
      <c r="A2121">
        <v>4151</v>
      </c>
      <c r="B2121" s="4">
        <v>43984</v>
      </c>
      <c r="C2121" t="s">
        <v>11</v>
      </c>
      <c r="D2121" t="s">
        <v>36</v>
      </c>
      <c r="E2121" s="2" t="str">
        <f>VLOOKUP('SampleSuperstore - Main Data'!D2121,Reference!$A$26:$B$74,2,FALSE)</f>
        <v>East</v>
      </c>
      <c r="F2121" s="22" t="s">
        <v>13</v>
      </c>
      <c r="G2121" s="22" t="s">
        <v>16</v>
      </c>
      <c r="H2121" s="24">
        <f>VLOOKUP($G2121, Reference!$A$3:$C$20, 2,FALSE)*I2121</f>
        <v>95</v>
      </c>
      <c r="I2121" s="22">
        <v>5</v>
      </c>
      <c r="J2121" s="26" cm="1">
        <f t="array" ref="J2121">IFERROR(_xlfn.IFS(AND(C2121="Corporate", F2121="Technology"), 3%, C2121="Corporate", 1%),0%)</f>
        <v>0</v>
      </c>
      <c r="K2121" s="24">
        <f>VLOOKUP($G2121, Reference!$A$3:$C$20, 3,FALSE)*I2121</f>
        <v>50</v>
      </c>
      <c r="L2121" s="27">
        <f t="shared" si="66"/>
        <v>45</v>
      </c>
      <c r="M2121" s="27">
        <f t="shared" si="67"/>
        <v>45</v>
      </c>
    </row>
    <row r="2122" spans="1:13" x14ac:dyDescent="0.2">
      <c r="A2122">
        <v>4152</v>
      </c>
      <c r="B2122" s="4">
        <v>43984</v>
      </c>
      <c r="C2122" t="s">
        <v>11</v>
      </c>
      <c r="D2122" t="s">
        <v>15</v>
      </c>
      <c r="E2122" s="2" t="str">
        <f>VLOOKUP('SampleSuperstore - Main Data'!D2122,Reference!$A$26:$B$74,2,FALSE)</f>
        <v>West</v>
      </c>
      <c r="F2122" s="22" t="s">
        <v>23</v>
      </c>
      <c r="G2122" s="22" t="s">
        <v>37</v>
      </c>
      <c r="H2122" s="24">
        <f>VLOOKUP($G2122, Reference!$A$3:$C$20, 2,FALSE)*I2122</f>
        <v>36</v>
      </c>
      <c r="I2122" s="22">
        <v>4</v>
      </c>
      <c r="J2122" s="26" cm="1">
        <f t="array" ref="J2122">IFERROR(_xlfn.IFS(AND(C2122="Corporate", F2122="Technology"), 3%, C2122="Corporate", 1%),0%)</f>
        <v>0</v>
      </c>
      <c r="K2122" s="24">
        <f>VLOOKUP($G2122, Reference!$A$3:$C$20, 3,FALSE)*I2122</f>
        <v>20</v>
      </c>
      <c r="L2122" s="27">
        <f t="shared" si="66"/>
        <v>16</v>
      </c>
      <c r="M2122" s="27">
        <f t="shared" si="67"/>
        <v>16</v>
      </c>
    </row>
    <row r="2123" spans="1:13" x14ac:dyDescent="0.2">
      <c r="A2123">
        <v>4154</v>
      </c>
      <c r="B2123" s="4">
        <v>43984</v>
      </c>
      <c r="C2123" t="s">
        <v>11</v>
      </c>
      <c r="D2123" t="s">
        <v>15</v>
      </c>
      <c r="E2123" s="2" t="str">
        <f>VLOOKUP('SampleSuperstore - Main Data'!D2123,Reference!$A$26:$B$74,2,FALSE)</f>
        <v>West</v>
      </c>
      <c r="F2123" s="22" t="s">
        <v>13</v>
      </c>
      <c r="G2123" s="22" t="s">
        <v>28</v>
      </c>
      <c r="H2123" s="24">
        <f>VLOOKUP($G2123, Reference!$A$3:$C$20, 2,FALSE)*I2123</f>
        <v>30</v>
      </c>
      <c r="I2123" s="22">
        <v>2</v>
      </c>
      <c r="J2123" s="26" cm="1">
        <f t="array" ref="J2123">IFERROR(_xlfn.IFS(AND(C2123="Corporate", F2123="Technology"), 3%, C2123="Corporate", 1%),0%)</f>
        <v>0</v>
      </c>
      <c r="K2123" s="24">
        <f>VLOOKUP($G2123, Reference!$A$3:$C$20, 3,FALSE)*I2123</f>
        <v>24</v>
      </c>
      <c r="L2123" s="27">
        <f t="shared" si="66"/>
        <v>6</v>
      </c>
      <c r="M2123" s="27">
        <f t="shared" si="67"/>
        <v>6</v>
      </c>
    </row>
    <row r="2124" spans="1:13" x14ac:dyDescent="0.2">
      <c r="A2124">
        <v>4156</v>
      </c>
      <c r="B2124" s="4">
        <v>43984</v>
      </c>
      <c r="C2124" t="s">
        <v>11</v>
      </c>
      <c r="D2124" t="s">
        <v>25</v>
      </c>
      <c r="E2124" s="2" t="str">
        <f>VLOOKUP('SampleSuperstore - Main Data'!D2124,Reference!$A$26:$B$74,2,FALSE)</f>
        <v>Central</v>
      </c>
      <c r="F2124" s="22" t="s">
        <v>29</v>
      </c>
      <c r="G2124" s="22" t="s">
        <v>33</v>
      </c>
      <c r="H2124" s="24">
        <f>VLOOKUP($G2124, Reference!$A$3:$C$20, 2,FALSE)*I2124</f>
        <v>10</v>
      </c>
      <c r="I2124" s="22">
        <v>2</v>
      </c>
      <c r="J2124" s="26" cm="1">
        <f t="array" ref="J2124">IFERROR(_xlfn.IFS(AND(C2124="Corporate", F2124="Technology"), 3%, C2124="Corporate", 1%),0%)</f>
        <v>0</v>
      </c>
      <c r="K2124" s="24">
        <f>VLOOKUP($G2124, Reference!$A$3:$C$20, 3,FALSE)*I2124</f>
        <v>5</v>
      </c>
      <c r="L2124" s="27">
        <f t="shared" si="66"/>
        <v>5</v>
      </c>
      <c r="M2124" s="27">
        <f t="shared" si="67"/>
        <v>5</v>
      </c>
    </row>
    <row r="2125" spans="1:13" x14ac:dyDescent="0.2">
      <c r="A2125">
        <v>4157</v>
      </c>
      <c r="B2125" s="4">
        <v>43984</v>
      </c>
      <c r="C2125" t="s">
        <v>11</v>
      </c>
      <c r="D2125" t="s">
        <v>36</v>
      </c>
      <c r="E2125" s="2" t="str">
        <f>VLOOKUP('SampleSuperstore - Main Data'!D2125,Reference!$A$26:$B$74,2,FALSE)</f>
        <v>East</v>
      </c>
      <c r="F2125" s="22" t="s">
        <v>13</v>
      </c>
      <c r="G2125" s="22" t="s">
        <v>14</v>
      </c>
      <c r="H2125" s="24">
        <f>VLOOKUP($G2125, Reference!$A$3:$C$20, 2,FALSE)*I2125</f>
        <v>135</v>
      </c>
      <c r="I2125" s="22">
        <v>3</v>
      </c>
      <c r="J2125" s="26" cm="1">
        <f t="array" ref="J2125">IFERROR(_xlfn.IFS(AND(C2125="Corporate", F2125="Technology"), 3%, C2125="Corporate", 1%),0%)</f>
        <v>0</v>
      </c>
      <c r="K2125" s="24">
        <f>VLOOKUP($G2125, Reference!$A$3:$C$20, 3,FALSE)*I2125</f>
        <v>105</v>
      </c>
      <c r="L2125" s="27">
        <f t="shared" si="66"/>
        <v>30</v>
      </c>
      <c r="M2125" s="27">
        <f t="shared" si="67"/>
        <v>30</v>
      </c>
    </row>
    <row r="2126" spans="1:13" x14ac:dyDescent="0.2">
      <c r="A2126">
        <v>4158</v>
      </c>
      <c r="B2126" s="4">
        <v>43984</v>
      </c>
      <c r="C2126" t="s">
        <v>11</v>
      </c>
      <c r="D2126" t="s">
        <v>15</v>
      </c>
      <c r="E2126" s="2" t="str">
        <f>VLOOKUP('SampleSuperstore - Main Data'!D2126,Reference!$A$26:$B$74,2,FALSE)</f>
        <v>West</v>
      </c>
      <c r="F2126" s="22" t="s">
        <v>13</v>
      </c>
      <c r="G2126" s="22" t="s">
        <v>26</v>
      </c>
      <c r="H2126" s="24">
        <f>VLOOKUP($G2126, Reference!$A$3:$C$20, 2,FALSE)*I2126</f>
        <v>10</v>
      </c>
      <c r="I2126" s="22">
        <v>4</v>
      </c>
      <c r="J2126" s="26" cm="1">
        <f t="array" ref="J2126">IFERROR(_xlfn.IFS(AND(C2126="Corporate", F2126="Technology"), 3%, C2126="Corporate", 1%),0%)</f>
        <v>0</v>
      </c>
      <c r="K2126" s="24">
        <f>VLOOKUP($G2126, Reference!$A$3:$C$20, 3,FALSE)*I2126</f>
        <v>8</v>
      </c>
      <c r="L2126" s="27">
        <f t="shared" si="66"/>
        <v>2</v>
      </c>
      <c r="M2126" s="27">
        <f t="shared" si="67"/>
        <v>2</v>
      </c>
    </row>
    <row r="2127" spans="1:13" x14ac:dyDescent="0.2">
      <c r="A2127">
        <v>4159</v>
      </c>
      <c r="B2127" s="4">
        <v>43984</v>
      </c>
      <c r="C2127" t="s">
        <v>11</v>
      </c>
      <c r="D2127" t="s">
        <v>47</v>
      </c>
      <c r="E2127" s="2" t="str">
        <f>VLOOKUP('SampleSuperstore - Main Data'!D2127,Reference!$A$26:$B$74,2,FALSE)</f>
        <v>South</v>
      </c>
      <c r="F2127" s="22" t="s">
        <v>13</v>
      </c>
      <c r="G2127" s="22" t="s">
        <v>20</v>
      </c>
      <c r="H2127" s="24">
        <f>VLOOKUP($G2127, Reference!$A$3:$C$20, 2,FALSE)*I2127</f>
        <v>119</v>
      </c>
      <c r="I2127" s="22">
        <v>7</v>
      </c>
      <c r="J2127" s="26" cm="1">
        <f t="array" ref="J2127">IFERROR(_xlfn.IFS(AND(C2127="Corporate", F2127="Technology"), 3%, C2127="Corporate", 1%),0%)</f>
        <v>0</v>
      </c>
      <c r="K2127" s="24">
        <f>VLOOKUP($G2127, Reference!$A$3:$C$20, 3,FALSE)*I2127</f>
        <v>70</v>
      </c>
      <c r="L2127" s="27">
        <f t="shared" si="66"/>
        <v>49</v>
      </c>
      <c r="M2127" s="27">
        <f t="shared" si="67"/>
        <v>49</v>
      </c>
    </row>
    <row r="2128" spans="1:13" x14ac:dyDescent="0.2">
      <c r="A2128">
        <v>4161</v>
      </c>
      <c r="B2128" s="4">
        <v>43984</v>
      </c>
      <c r="C2128" t="s">
        <v>11</v>
      </c>
      <c r="D2128" t="s">
        <v>36</v>
      </c>
      <c r="E2128" s="2" t="str">
        <f>VLOOKUP('SampleSuperstore - Main Data'!D2128,Reference!$A$26:$B$74,2,FALSE)</f>
        <v>East</v>
      </c>
      <c r="F2128" s="22" t="s">
        <v>13</v>
      </c>
      <c r="G2128" s="22" t="s">
        <v>35</v>
      </c>
      <c r="H2128" s="24">
        <f>VLOOKUP($G2128, Reference!$A$3:$C$20, 2,FALSE)*I2128</f>
        <v>48</v>
      </c>
      <c r="I2128" s="22">
        <v>2</v>
      </c>
      <c r="J2128" s="26" cm="1">
        <f t="array" ref="J2128">IFERROR(_xlfn.IFS(AND(C2128="Corporate", F2128="Technology"), 3%, C2128="Corporate", 1%),0%)</f>
        <v>0</v>
      </c>
      <c r="K2128" s="24">
        <f>VLOOKUP($G2128, Reference!$A$3:$C$20, 3,FALSE)*I2128</f>
        <v>38</v>
      </c>
      <c r="L2128" s="27">
        <f t="shared" si="66"/>
        <v>10</v>
      </c>
      <c r="M2128" s="27">
        <f t="shared" si="67"/>
        <v>10</v>
      </c>
    </row>
    <row r="2129" spans="1:13" x14ac:dyDescent="0.2">
      <c r="A2129">
        <v>4162</v>
      </c>
      <c r="B2129" s="4">
        <v>43984</v>
      </c>
      <c r="C2129" t="s">
        <v>11</v>
      </c>
      <c r="D2129" t="s">
        <v>25</v>
      </c>
      <c r="E2129" s="2" t="str">
        <f>VLOOKUP('SampleSuperstore - Main Data'!D2129,Reference!$A$26:$B$74,2,FALSE)</f>
        <v>Central</v>
      </c>
      <c r="F2129" s="22" t="s">
        <v>13</v>
      </c>
      <c r="G2129" s="22" t="s">
        <v>14</v>
      </c>
      <c r="H2129" s="24">
        <f>VLOOKUP($G2129, Reference!$A$3:$C$20, 2,FALSE)*I2129</f>
        <v>135</v>
      </c>
      <c r="I2129" s="22">
        <v>3</v>
      </c>
      <c r="J2129" s="26" cm="1">
        <f t="array" ref="J2129">IFERROR(_xlfn.IFS(AND(C2129="Corporate", F2129="Technology"), 3%, C2129="Corporate", 1%),0%)</f>
        <v>0</v>
      </c>
      <c r="K2129" s="24">
        <f>VLOOKUP($G2129, Reference!$A$3:$C$20, 3,FALSE)*I2129</f>
        <v>105</v>
      </c>
      <c r="L2129" s="27">
        <f t="shared" si="66"/>
        <v>30</v>
      </c>
      <c r="M2129" s="27">
        <f t="shared" si="67"/>
        <v>30</v>
      </c>
    </row>
    <row r="2130" spans="1:13" x14ac:dyDescent="0.2">
      <c r="A2130">
        <v>4163</v>
      </c>
      <c r="B2130" s="4">
        <v>43984</v>
      </c>
      <c r="C2130" t="s">
        <v>11</v>
      </c>
      <c r="D2130" t="s">
        <v>46</v>
      </c>
      <c r="E2130" s="2" t="str">
        <f>VLOOKUP('SampleSuperstore - Main Data'!D2130,Reference!$A$26:$B$74,2,FALSE)</f>
        <v>Central</v>
      </c>
      <c r="F2130" s="22" t="s">
        <v>13</v>
      </c>
      <c r="G2130" s="22" t="s">
        <v>49</v>
      </c>
      <c r="H2130" s="24">
        <f>VLOOKUP($G2130, Reference!$A$3:$C$20, 2,FALSE)*I2130</f>
        <v>40</v>
      </c>
      <c r="I2130" s="22">
        <v>1</v>
      </c>
      <c r="J2130" s="26" cm="1">
        <f t="array" ref="J2130">IFERROR(_xlfn.IFS(AND(C2130="Corporate", F2130="Technology"), 3%, C2130="Corporate", 1%),0%)</f>
        <v>0</v>
      </c>
      <c r="K2130" s="24">
        <f>VLOOKUP($G2130, Reference!$A$3:$C$20, 3,FALSE)*I2130</f>
        <v>35</v>
      </c>
      <c r="L2130" s="27">
        <f t="shared" si="66"/>
        <v>5</v>
      </c>
      <c r="M2130" s="27">
        <f t="shared" si="67"/>
        <v>5</v>
      </c>
    </row>
    <row r="2131" spans="1:13" x14ac:dyDescent="0.2">
      <c r="A2131">
        <v>4171</v>
      </c>
      <c r="B2131" s="4">
        <v>43985</v>
      </c>
      <c r="C2131" t="s">
        <v>11</v>
      </c>
      <c r="D2131" t="s">
        <v>15</v>
      </c>
      <c r="E2131" s="2" t="str">
        <f>VLOOKUP('SampleSuperstore - Main Data'!D2131,Reference!$A$26:$B$74,2,FALSE)</f>
        <v>West</v>
      </c>
      <c r="F2131" s="22" t="s">
        <v>13</v>
      </c>
      <c r="G2131" s="22" t="s">
        <v>16</v>
      </c>
      <c r="H2131" s="24">
        <f>VLOOKUP($G2131, Reference!$A$3:$C$20, 2,FALSE)*I2131</f>
        <v>38</v>
      </c>
      <c r="I2131" s="22">
        <v>2</v>
      </c>
      <c r="J2131" s="26" cm="1">
        <f t="array" ref="J2131">IFERROR(_xlfn.IFS(AND(C2131="Corporate", F2131="Technology"), 3%, C2131="Corporate", 1%),0%)</f>
        <v>0</v>
      </c>
      <c r="K2131" s="24">
        <f>VLOOKUP($G2131, Reference!$A$3:$C$20, 3,FALSE)*I2131</f>
        <v>20</v>
      </c>
      <c r="L2131" s="27">
        <f t="shared" si="66"/>
        <v>18</v>
      </c>
      <c r="M2131" s="27">
        <f t="shared" si="67"/>
        <v>18</v>
      </c>
    </row>
    <row r="2132" spans="1:13" x14ac:dyDescent="0.2">
      <c r="A2132">
        <v>4173</v>
      </c>
      <c r="B2132" s="4">
        <v>43985</v>
      </c>
      <c r="C2132" t="s">
        <v>11</v>
      </c>
      <c r="D2132" t="s">
        <v>15</v>
      </c>
      <c r="E2132" s="2" t="str">
        <f>VLOOKUP('SampleSuperstore - Main Data'!D2132,Reference!$A$26:$B$74,2,FALSE)</f>
        <v>West</v>
      </c>
      <c r="F2132" s="22" t="s">
        <v>23</v>
      </c>
      <c r="G2132" s="22" t="s">
        <v>24</v>
      </c>
      <c r="H2132" s="24">
        <f>VLOOKUP($G2132, Reference!$A$3:$C$20, 2,FALSE)*I2132</f>
        <v>198</v>
      </c>
      <c r="I2132" s="22">
        <v>2</v>
      </c>
      <c r="J2132" s="26" cm="1">
        <f t="array" ref="J2132">IFERROR(_xlfn.IFS(AND(C2132="Corporate", F2132="Technology"), 3%, C2132="Corporate", 1%),0%)</f>
        <v>0</v>
      </c>
      <c r="K2132" s="24">
        <f>VLOOKUP($G2132, Reference!$A$3:$C$20, 3,FALSE)*I2132</f>
        <v>158</v>
      </c>
      <c r="L2132" s="27">
        <f t="shared" si="66"/>
        <v>40</v>
      </c>
      <c r="M2132" s="27">
        <f t="shared" si="67"/>
        <v>40</v>
      </c>
    </row>
    <row r="2133" spans="1:13" x14ac:dyDescent="0.2">
      <c r="A2133">
        <v>4174</v>
      </c>
      <c r="B2133" s="4">
        <v>43985</v>
      </c>
      <c r="C2133" t="s">
        <v>11</v>
      </c>
      <c r="D2133" t="s">
        <v>36</v>
      </c>
      <c r="E2133" s="2" t="str">
        <f>VLOOKUP('SampleSuperstore - Main Data'!D2133,Reference!$A$26:$B$74,2,FALSE)</f>
        <v>East</v>
      </c>
      <c r="F2133" s="22" t="s">
        <v>13</v>
      </c>
      <c r="G2133" s="22" t="s">
        <v>14</v>
      </c>
      <c r="H2133" s="24">
        <f>VLOOKUP($G2133, Reference!$A$3:$C$20, 2,FALSE)*I2133</f>
        <v>180</v>
      </c>
      <c r="I2133" s="22">
        <v>4</v>
      </c>
      <c r="J2133" s="26" cm="1">
        <f t="array" ref="J2133">IFERROR(_xlfn.IFS(AND(C2133="Corporate", F2133="Technology"), 3%, C2133="Corporate", 1%),0%)</f>
        <v>0</v>
      </c>
      <c r="K2133" s="24">
        <f>VLOOKUP($G2133, Reference!$A$3:$C$20, 3,FALSE)*I2133</f>
        <v>140</v>
      </c>
      <c r="L2133" s="27">
        <f t="shared" si="66"/>
        <v>40</v>
      </c>
      <c r="M2133" s="27">
        <f t="shared" si="67"/>
        <v>40</v>
      </c>
    </row>
    <row r="2134" spans="1:13" x14ac:dyDescent="0.2">
      <c r="A2134">
        <v>4175</v>
      </c>
      <c r="B2134" s="4">
        <v>43985</v>
      </c>
      <c r="C2134" t="s">
        <v>11</v>
      </c>
      <c r="D2134" t="s">
        <v>64</v>
      </c>
      <c r="E2134" s="2" t="str">
        <f>VLOOKUP('SampleSuperstore - Main Data'!D2134,Reference!$A$26:$B$74,2,FALSE)</f>
        <v>East</v>
      </c>
      <c r="F2134" s="22" t="s">
        <v>29</v>
      </c>
      <c r="G2134" s="22" t="s">
        <v>50</v>
      </c>
      <c r="H2134" s="24">
        <f>VLOOKUP($G2134, Reference!$A$3:$C$20, 2,FALSE)*I2134</f>
        <v>398</v>
      </c>
      <c r="I2134" s="22">
        <v>2</v>
      </c>
      <c r="J2134" s="26" cm="1">
        <f t="array" ref="J2134">IFERROR(_xlfn.IFS(AND(C2134="Corporate", F2134="Technology"), 3%, C2134="Corporate", 1%),0%)</f>
        <v>0</v>
      </c>
      <c r="K2134" s="24">
        <f>VLOOKUP($G2134, Reference!$A$3:$C$20, 3,FALSE)*I2134</f>
        <v>330</v>
      </c>
      <c r="L2134" s="27">
        <f t="shared" si="66"/>
        <v>68</v>
      </c>
      <c r="M2134" s="27">
        <f t="shared" si="67"/>
        <v>68</v>
      </c>
    </row>
    <row r="2135" spans="1:13" x14ac:dyDescent="0.2">
      <c r="A2135">
        <v>4176</v>
      </c>
      <c r="B2135" s="4">
        <v>43985</v>
      </c>
      <c r="C2135" t="s">
        <v>11</v>
      </c>
      <c r="D2135" t="s">
        <v>36</v>
      </c>
      <c r="E2135" s="2" t="str">
        <f>VLOOKUP('SampleSuperstore - Main Data'!D2135,Reference!$A$26:$B$74,2,FALSE)</f>
        <v>East</v>
      </c>
      <c r="F2135" s="22" t="s">
        <v>13</v>
      </c>
      <c r="G2135" s="22" t="s">
        <v>26</v>
      </c>
      <c r="H2135" s="24">
        <f>VLOOKUP($G2135, Reference!$A$3:$C$20, 2,FALSE)*I2135</f>
        <v>12.5</v>
      </c>
      <c r="I2135" s="22">
        <v>5</v>
      </c>
      <c r="J2135" s="26" cm="1">
        <f t="array" ref="J2135">IFERROR(_xlfn.IFS(AND(C2135="Corporate", F2135="Technology"), 3%, C2135="Corporate", 1%),0%)</f>
        <v>0</v>
      </c>
      <c r="K2135" s="24">
        <f>VLOOKUP($G2135, Reference!$A$3:$C$20, 3,FALSE)*I2135</f>
        <v>10</v>
      </c>
      <c r="L2135" s="27">
        <f t="shared" si="66"/>
        <v>2.5</v>
      </c>
      <c r="M2135" s="27">
        <f t="shared" si="67"/>
        <v>2.5</v>
      </c>
    </row>
    <row r="2136" spans="1:13" x14ac:dyDescent="0.2">
      <c r="A2136">
        <v>4177</v>
      </c>
      <c r="B2136" s="4">
        <v>43985</v>
      </c>
      <c r="C2136" t="s">
        <v>11</v>
      </c>
      <c r="D2136" t="s">
        <v>46</v>
      </c>
      <c r="E2136" s="2" t="str">
        <f>VLOOKUP('SampleSuperstore - Main Data'!D2136,Reference!$A$26:$B$74,2,FALSE)</f>
        <v>Central</v>
      </c>
      <c r="F2136" s="22" t="s">
        <v>13</v>
      </c>
      <c r="G2136" s="22" t="s">
        <v>26</v>
      </c>
      <c r="H2136" s="24">
        <f>VLOOKUP($G2136, Reference!$A$3:$C$20, 2,FALSE)*I2136</f>
        <v>5</v>
      </c>
      <c r="I2136" s="22">
        <v>2</v>
      </c>
      <c r="J2136" s="26" cm="1">
        <f t="array" ref="J2136">IFERROR(_xlfn.IFS(AND(C2136="Corporate", F2136="Technology"), 3%, C2136="Corporate", 1%),0%)</f>
        <v>0</v>
      </c>
      <c r="K2136" s="24">
        <f>VLOOKUP($G2136, Reference!$A$3:$C$20, 3,FALSE)*I2136</f>
        <v>4</v>
      </c>
      <c r="L2136" s="27">
        <f t="shared" si="66"/>
        <v>1</v>
      </c>
      <c r="M2136" s="27">
        <f t="shared" si="67"/>
        <v>1</v>
      </c>
    </row>
    <row r="2137" spans="1:13" x14ac:dyDescent="0.2">
      <c r="A2137">
        <v>4182</v>
      </c>
      <c r="B2137" s="4">
        <v>43985</v>
      </c>
      <c r="C2137" t="s">
        <v>11</v>
      </c>
      <c r="D2137" t="s">
        <v>15</v>
      </c>
      <c r="E2137" s="2" t="str">
        <f>VLOOKUP('SampleSuperstore - Main Data'!D2137,Reference!$A$26:$B$74,2,FALSE)</f>
        <v>West</v>
      </c>
      <c r="F2137" s="22" t="s">
        <v>13</v>
      </c>
      <c r="G2137" s="22" t="s">
        <v>14</v>
      </c>
      <c r="H2137" s="24">
        <f>VLOOKUP($G2137, Reference!$A$3:$C$20, 2,FALSE)*I2137</f>
        <v>135</v>
      </c>
      <c r="I2137" s="22">
        <v>3</v>
      </c>
      <c r="J2137" s="26" cm="1">
        <f t="array" ref="J2137">IFERROR(_xlfn.IFS(AND(C2137="Corporate", F2137="Technology"), 3%, C2137="Corporate", 1%),0%)</f>
        <v>0</v>
      </c>
      <c r="K2137" s="24">
        <f>VLOOKUP($G2137, Reference!$A$3:$C$20, 3,FALSE)*I2137</f>
        <v>105</v>
      </c>
      <c r="L2137" s="27">
        <f t="shared" si="66"/>
        <v>30</v>
      </c>
      <c r="M2137" s="27">
        <f t="shared" si="67"/>
        <v>30</v>
      </c>
    </row>
    <row r="2138" spans="1:13" x14ac:dyDescent="0.2">
      <c r="A2138">
        <v>4184</v>
      </c>
      <c r="B2138" s="4">
        <v>43985</v>
      </c>
      <c r="C2138" t="s">
        <v>11</v>
      </c>
      <c r="D2138" t="s">
        <v>15</v>
      </c>
      <c r="E2138" s="2" t="str">
        <f>VLOOKUP('SampleSuperstore - Main Data'!D2138,Reference!$A$26:$B$74,2,FALSE)</f>
        <v>West</v>
      </c>
      <c r="F2138" s="22" t="s">
        <v>23</v>
      </c>
      <c r="G2138" s="22" t="s">
        <v>24</v>
      </c>
      <c r="H2138" s="24">
        <f>VLOOKUP($G2138, Reference!$A$3:$C$20, 2,FALSE)*I2138</f>
        <v>198</v>
      </c>
      <c r="I2138" s="22">
        <v>2</v>
      </c>
      <c r="J2138" s="26" cm="1">
        <f t="array" ref="J2138">IFERROR(_xlfn.IFS(AND(C2138="Corporate", F2138="Technology"), 3%, C2138="Corporate", 1%),0%)</f>
        <v>0</v>
      </c>
      <c r="K2138" s="24">
        <f>VLOOKUP($G2138, Reference!$A$3:$C$20, 3,FALSE)*I2138</f>
        <v>158</v>
      </c>
      <c r="L2138" s="27">
        <f t="shared" si="66"/>
        <v>40</v>
      </c>
      <c r="M2138" s="27">
        <f t="shared" si="67"/>
        <v>40</v>
      </c>
    </row>
    <row r="2139" spans="1:13" x14ac:dyDescent="0.2">
      <c r="A2139">
        <v>4185</v>
      </c>
      <c r="B2139" s="4">
        <v>43985</v>
      </c>
      <c r="C2139" t="s">
        <v>11</v>
      </c>
      <c r="D2139" t="s">
        <v>74</v>
      </c>
      <c r="E2139" s="2" t="str">
        <f>VLOOKUP('SampleSuperstore - Main Data'!D2139,Reference!$A$26:$B$74,2,FALSE)</f>
        <v>South</v>
      </c>
      <c r="F2139" s="22" t="s">
        <v>13</v>
      </c>
      <c r="G2139" s="22" t="s">
        <v>14</v>
      </c>
      <c r="H2139" s="24">
        <f>VLOOKUP($G2139, Reference!$A$3:$C$20, 2,FALSE)*I2139</f>
        <v>180</v>
      </c>
      <c r="I2139" s="22">
        <v>4</v>
      </c>
      <c r="J2139" s="26" cm="1">
        <f t="array" ref="J2139">IFERROR(_xlfn.IFS(AND(C2139="Corporate", F2139="Technology"), 3%, C2139="Corporate", 1%),0%)</f>
        <v>0</v>
      </c>
      <c r="K2139" s="24">
        <f>VLOOKUP($G2139, Reference!$A$3:$C$20, 3,FALSE)*I2139</f>
        <v>140</v>
      </c>
      <c r="L2139" s="27">
        <f t="shared" si="66"/>
        <v>40</v>
      </c>
      <c r="M2139" s="27">
        <f t="shared" si="67"/>
        <v>40</v>
      </c>
    </row>
    <row r="2140" spans="1:13" x14ac:dyDescent="0.2">
      <c r="A2140">
        <v>4187</v>
      </c>
      <c r="B2140" s="4">
        <v>43985</v>
      </c>
      <c r="C2140" t="s">
        <v>11</v>
      </c>
      <c r="D2140" t="s">
        <v>19</v>
      </c>
      <c r="E2140" s="2" t="str">
        <f>VLOOKUP('SampleSuperstore - Main Data'!D2140,Reference!$A$26:$B$74,2,FALSE)</f>
        <v>East</v>
      </c>
      <c r="F2140" s="22" t="s">
        <v>13</v>
      </c>
      <c r="G2140" s="22" t="s">
        <v>26</v>
      </c>
      <c r="H2140" s="24">
        <f>VLOOKUP($G2140, Reference!$A$3:$C$20, 2,FALSE)*I2140</f>
        <v>7.5</v>
      </c>
      <c r="I2140" s="22">
        <v>3</v>
      </c>
      <c r="J2140" s="26" cm="1">
        <f t="array" ref="J2140">IFERROR(_xlfn.IFS(AND(C2140="Corporate", F2140="Technology"), 3%, C2140="Corporate", 1%),0%)</f>
        <v>0</v>
      </c>
      <c r="K2140" s="24">
        <f>VLOOKUP($G2140, Reference!$A$3:$C$20, 3,FALSE)*I2140</f>
        <v>6</v>
      </c>
      <c r="L2140" s="27">
        <f t="shared" si="66"/>
        <v>1.5</v>
      </c>
      <c r="M2140" s="27">
        <f t="shared" si="67"/>
        <v>1.5</v>
      </c>
    </row>
    <row r="2141" spans="1:13" x14ac:dyDescent="0.2">
      <c r="A2141">
        <v>4188</v>
      </c>
      <c r="B2141" s="4">
        <v>43985</v>
      </c>
      <c r="C2141" t="s">
        <v>11</v>
      </c>
      <c r="D2141" t="s">
        <v>15</v>
      </c>
      <c r="E2141" s="2" t="str">
        <f>VLOOKUP('SampleSuperstore - Main Data'!D2141,Reference!$A$26:$B$74,2,FALSE)</f>
        <v>West</v>
      </c>
      <c r="F2141" s="22" t="s">
        <v>23</v>
      </c>
      <c r="G2141" s="22" t="s">
        <v>59</v>
      </c>
      <c r="H2141" s="24">
        <f>VLOOKUP($G2141, Reference!$A$3:$C$20, 2,FALSE)*I2141</f>
        <v>255</v>
      </c>
      <c r="I2141" s="22">
        <v>3</v>
      </c>
      <c r="J2141" s="26" cm="1">
        <f t="array" ref="J2141">IFERROR(_xlfn.IFS(AND(C2141="Corporate", F2141="Technology"), 3%, C2141="Corporate", 1%),0%)</f>
        <v>0</v>
      </c>
      <c r="K2141" s="24">
        <f>VLOOKUP($G2141, Reference!$A$3:$C$20, 3,FALSE)*I2141</f>
        <v>225</v>
      </c>
      <c r="L2141" s="27">
        <f t="shared" si="66"/>
        <v>30</v>
      </c>
      <c r="M2141" s="27">
        <f t="shared" si="67"/>
        <v>30</v>
      </c>
    </row>
    <row r="2142" spans="1:13" x14ac:dyDescent="0.2">
      <c r="A2142">
        <v>4189</v>
      </c>
      <c r="B2142" s="4">
        <v>43985</v>
      </c>
      <c r="C2142" t="s">
        <v>11</v>
      </c>
      <c r="D2142" t="s">
        <v>19</v>
      </c>
      <c r="E2142" s="2" t="str">
        <f>VLOOKUP('SampleSuperstore - Main Data'!D2142,Reference!$A$26:$B$74,2,FALSE)</f>
        <v>East</v>
      </c>
      <c r="F2142" s="22" t="s">
        <v>13</v>
      </c>
      <c r="G2142" s="22" t="s">
        <v>49</v>
      </c>
      <c r="H2142" s="24">
        <f>VLOOKUP($G2142, Reference!$A$3:$C$20, 2,FALSE)*I2142</f>
        <v>200</v>
      </c>
      <c r="I2142" s="22">
        <v>5</v>
      </c>
      <c r="J2142" s="26" cm="1">
        <f t="array" ref="J2142">IFERROR(_xlfn.IFS(AND(C2142="Corporate", F2142="Technology"), 3%, C2142="Corporate", 1%),0%)</f>
        <v>0</v>
      </c>
      <c r="K2142" s="24">
        <f>VLOOKUP($G2142, Reference!$A$3:$C$20, 3,FALSE)*I2142</f>
        <v>175</v>
      </c>
      <c r="L2142" s="27">
        <f t="shared" si="66"/>
        <v>25</v>
      </c>
      <c r="M2142" s="27">
        <f t="shared" si="67"/>
        <v>25</v>
      </c>
    </row>
    <row r="2143" spans="1:13" x14ac:dyDescent="0.2">
      <c r="A2143">
        <v>4190</v>
      </c>
      <c r="B2143" s="4">
        <v>43985</v>
      </c>
      <c r="C2143" t="s">
        <v>11</v>
      </c>
      <c r="D2143" t="s">
        <v>25</v>
      </c>
      <c r="E2143" s="2" t="str">
        <f>VLOOKUP('SampleSuperstore - Main Data'!D2143,Reference!$A$26:$B$74,2,FALSE)</f>
        <v>Central</v>
      </c>
      <c r="F2143" s="22" t="s">
        <v>23</v>
      </c>
      <c r="G2143" s="22" t="s">
        <v>24</v>
      </c>
      <c r="H2143" s="24">
        <f>VLOOKUP($G2143, Reference!$A$3:$C$20, 2,FALSE)*I2143</f>
        <v>198</v>
      </c>
      <c r="I2143" s="22">
        <v>2</v>
      </c>
      <c r="J2143" s="26" cm="1">
        <f t="array" ref="J2143">IFERROR(_xlfn.IFS(AND(C2143="Corporate", F2143="Technology"), 3%, C2143="Corporate", 1%),0%)</f>
        <v>0</v>
      </c>
      <c r="K2143" s="24">
        <f>VLOOKUP($G2143, Reference!$A$3:$C$20, 3,FALSE)*I2143</f>
        <v>158</v>
      </c>
      <c r="L2143" s="27">
        <f t="shared" si="66"/>
        <v>40</v>
      </c>
      <c r="M2143" s="27">
        <f t="shared" si="67"/>
        <v>40</v>
      </c>
    </row>
    <row r="2144" spans="1:13" x14ac:dyDescent="0.2">
      <c r="A2144">
        <v>4195</v>
      </c>
      <c r="B2144" s="4">
        <v>43986</v>
      </c>
      <c r="C2144" t="s">
        <v>11</v>
      </c>
      <c r="D2144" t="s">
        <v>48</v>
      </c>
      <c r="E2144" s="2" t="str">
        <f>VLOOKUP('SampleSuperstore - Main Data'!D2144,Reference!$A$26:$B$74,2,FALSE)</f>
        <v>South</v>
      </c>
      <c r="F2144" s="22" t="s">
        <v>13</v>
      </c>
      <c r="G2144" s="22" t="s">
        <v>53</v>
      </c>
      <c r="H2144" s="24">
        <f>VLOOKUP($G2144, Reference!$A$3:$C$20, 2,FALSE)*I2144</f>
        <v>36</v>
      </c>
      <c r="I2144" s="22">
        <v>3</v>
      </c>
      <c r="J2144" s="26" cm="1">
        <f t="array" ref="J2144">IFERROR(_xlfn.IFS(AND(C2144="Corporate", F2144="Technology"), 3%, C2144="Corporate", 1%),0%)</f>
        <v>0</v>
      </c>
      <c r="K2144" s="24">
        <f>VLOOKUP($G2144, Reference!$A$3:$C$20, 3,FALSE)*I2144</f>
        <v>27</v>
      </c>
      <c r="L2144" s="27">
        <f t="shared" si="66"/>
        <v>9</v>
      </c>
      <c r="M2144" s="27">
        <f t="shared" si="67"/>
        <v>9</v>
      </c>
    </row>
    <row r="2145" spans="1:13" x14ac:dyDescent="0.2">
      <c r="A2145">
        <v>4196</v>
      </c>
      <c r="B2145" s="4">
        <v>43986</v>
      </c>
      <c r="C2145" t="s">
        <v>11</v>
      </c>
      <c r="D2145" t="s">
        <v>27</v>
      </c>
      <c r="E2145" s="2" t="str">
        <f>VLOOKUP('SampleSuperstore - Main Data'!D2145,Reference!$A$26:$B$74,2,FALSE)</f>
        <v>East</v>
      </c>
      <c r="F2145" s="22" t="s">
        <v>13</v>
      </c>
      <c r="G2145" s="22" t="s">
        <v>26</v>
      </c>
      <c r="H2145" s="24">
        <f>VLOOKUP($G2145, Reference!$A$3:$C$20, 2,FALSE)*I2145</f>
        <v>25</v>
      </c>
      <c r="I2145" s="22">
        <v>10</v>
      </c>
      <c r="J2145" s="26" cm="1">
        <f t="array" ref="J2145">IFERROR(_xlfn.IFS(AND(C2145="Corporate", F2145="Technology"), 3%, C2145="Corporate", 1%),0%)</f>
        <v>0</v>
      </c>
      <c r="K2145" s="24">
        <f>VLOOKUP($G2145, Reference!$A$3:$C$20, 3,FALSE)*I2145</f>
        <v>20</v>
      </c>
      <c r="L2145" s="27">
        <f t="shared" si="66"/>
        <v>5</v>
      </c>
      <c r="M2145" s="27">
        <f t="shared" si="67"/>
        <v>5</v>
      </c>
    </row>
    <row r="2146" spans="1:13" x14ac:dyDescent="0.2">
      <c r="A2146">
        <v>4197</v>
      </c>
      <c r="B2146" s="4">
        <v>43986</v>
      </c>
      <c r="C2146" t="s">
        <v>11</v>
      </c>
      <c r="D2146" t="s">
        <v>15</v>
      </c>
      <c r="E2146" s="2" t="str">
        <f>VLOOKUP('SampleSuperstore - Main Data'!D2146,Reference!$A$26:$B$74,2,FALSE)</f>
        <v>West</v>
      </c>
      <c r="F2146" s="22" t="s">
        <v>13</v>
      </c>
      <c r="G2146" s="22" t="s">
        <v>26</v>
      </c>
      <c r="H2146" s="24">
        <f>VLOOKUP($G2146, Reference!$A$3:$C$20, 2,FALSE)*I2146</f>
        <v>2.5</v>
      </c>
      <c r="I2146" s="22">
        <v>1</v>
      </c>
      <c r="J2146" s="26" cm="1">
        <f t="array" ref="J2146">IFERROR(_xlfn.IFS(AND(C2146="Corporate", F2146="Technology"), 3%, C2146="Corporate", 1%),0%)</f>
        <v>0</v>
      </c>
      <c r="K2146" s="24">
        <f>VLOOKUP($G2146, Reference!$A$3:$C$20, 3,FALSE)*I2146</f>
        <v>2</v>
      </c>
      <c r="L2146" s="27">
        <f t="shared" si="66"/>
        <v>0.5</v>
      </c>
      <c r="M2146" s="27">
        <f t="shared" si="67"/>
        <v>0.5</v>
      </c>
    </row>
    <row r="2147" spans="1:13" x14ac:dyDescent="0.2">
      <c r="A2147">
        <v>4198</v>
      </c>
      <c r="B2147" s="4">
        <v>43986</v>
      </c>
      <c r="C2147" t="s">
        <v>11</v>
      </c>
      <c r="D2147" t="s">
        <v>18</v>
      </c>
      <c r="E2147" s="2" t="str">
        <f>VLOOKUP('SampleSuperstore - Main Data'!D2147,Reference!$A$26:$B$74,2,FALSE)</f>
        <v>South</v>
      </c>
      <c r="F2147" s="22" t="s">
        <v>13</v>
      </c>
      <c r="G2147" s="22" t="s">
        <v>26</v>
      </c>
      <c r="H2147" s="24">
        <f>VLOOKUP($G2147, Reference!$A$3:$C$20, 2,FALSE)*I2147</f>
        <v>5</v>
      </c>
      <c r="I2147" s="22">
        <v>2</v>
      </c>
      <c r="J2147" s="26" cm="1">
        <f t="array" ref="J2147">IFERROR(_xlfn.IFS(AND(C2147="Corporate", F2147="Technology"), 3%, C2147="Corporate", 1%),0%)</f>
        <v>0</v>
      </c>
      <c r="K2147" s="24">
        <f>VLOOKUP($G2147, Reference!$A$3:$C$20, 3,FALSE)*I2147</f>
        <v>4</v>
      </c>
      <c r="L2147" s="27">
        <f t="shared" si="66"/>
        <v>1</v>
      </c>
      <c r="M2147" s="27">
        <f t="shared" si="67"/>
        <v>1</v>
      </c>
    </row>
    <row r="2148" spans="1:13" x14ac:dyDescent="0.2">
      <c r="A2148">
        <v>4202</v>
      </c>
      <c r="B2148" s="4">
        <v>43986</v>
      </c>
      <c r="C2148" t="s">
        <v>11</v>
      </c>
      <c r="D2148" t="s">
        <v>15</v>
      </c>
      <c r="E2148" s="2" t="str">
        <f>VLOOKUP('SampleSuperstore - Main Data'!D2148,Reference!$A$26:$B$74,2,FALSE)</f>
        <v>West</v>
      </c>
      <c r="F2148" s="22" t="s">
        <v>13</v>
      </c>
      <c r="G2148" s="22" t="s">
        <v>26</v>
      </c>
      <c r="H2148" s="24">
        <f>VLOOKUP($G2148, Reference!$A$3:$C$20, 2,FALSE)*I2148</f>
        <v>12.5</v>
      </c>
      <c r="I2148" s="22">
        <v>5</v>
      </c>
      <c r="J2148" s="26" cm="1">
        <f t="array" ref="J2148">IFERROR(_xlfn.IFS(AND(C2148="Corporate", F2148="Technology"), 3%, C2148="Corporate", 1%),0%)</f>
        <v>0</v>
      </c>
      <c r="K2148" s="24">
        <f>VLOOKUP($G2148, Reference!$A$3:$C$20, 3,FALSE)*I2148</f>
        <v>10</v>
      </c>
      <c r="L2148" s="27">
        <f t="shared" si="66"/>
        <v>2.5</v>
      </c>
      <c r="M2148" s="27">
        <f t="shared" si="67"/>
        <v>2.5</v>
      </c>
    </row>
    <row r="2149" spans="1:13" x14ac:dyDescent="0.2">
      <c r="A2149">
        <v>4204</v>
      </c>
      <c r="B2149" s="4">
        <v>43986</v>
      </c>
      <c r="C2149" t="s">
        <v>11</v>
      </c>
      <c r="D2149" t="s">
        <v>40</v>
      </c>
      <c r="E2149" s="2" t="str">
        <f>VLOOKUP('SampleSuperstore - Main Data'!D2149,Reference!$A$26:$B$74,2,FALSE)</f>
        <v>East</v>
      </c>
      <c r="F2149" s="22" t="s">
        <v>13</v>
      </c>
      <c r="G2149" s="22" t="s">
        <v>49</v>
      </c>
      <c r="H2149" s="24">
        <f>VLOOKUP($G2149, Reference!$A$3:$C$20, 2,FALSE)*I2149</f>
        <v>120</v>
      </c>
      <c r="I2149" s="22">
        <v>3</v>
      </c>
      <c r="J2149" s="26" cm="1">
        <f t="array" ref="J2149">IFERROR(_xlfn.IFS(AND(C2149="Corporate", F2149="Technology"), 3%, C2149="Corporate", 1%),0%)</f>
        <v>0</v>
      </c>
      <c r="K2149" s="24">
        <f>VLOOKUP($G2149, Reference!$A$3:$C$20, 3,FALSE)*I2149</f>
        <v>105</v>
      </c>
      <c r="L2149" s="27">
        <f t="shared" si="66"/>
        <v>15</v>
      </c>
      <c r="M2149" s="27">
        <f t="shared" si="67"/>
        <v>15</v>
      </c>
    </row>
    <row r="2150" spans="1:13" x14ac:dyDescent="0.2">
      <c r="A2150">
        <v>4205</v>
      </c>
      <c r="B2150" s="4">
        <v>43986</v>
      </c>
      <c r="C2150" t="s">
        <v>11</v>
      </c>
      <c r="D2150" t="s">
        <v>15</v>
      </c>
      <c r="E2150" s="2" t="str">
        <f>VLOOKUP('SampleSuperstore - Main Data'!D2150,Reference!$A$26:$B$74,2,FALSE)</f>
        <v>West</v>
      </c>
      <c r="F2150" s="22" t="s">
        <v>13</v>
      </c>
      <c r="G2150" s="22" t="s">
        <v>26</v>
      </c>
      <c r="H2150" s="24">
        <f>VLOOKUP($G2150, Reference!$A$3:$C$20, 2,FALSE)*I2150</f>
        <v>17.5</v>
      </c>
      <c r="I2150" s="22">
        <v>7</v>
      </c>
      <c r="J2150" s="26" cm="1">
        <f t="array" ref="J2150">IFERROR(_xlfn.IFS(AND(C2150="Corporate", F2150="Technology"), 3%, C2150="Corporate", 1%),0%)</f>
        <v>0</v>
      </c>
      <c r="K2150" s="24">
        <f>VLOOKUP($G2150, Reference!$A$3:$C$20, 3,FALSE)*I2150</f>
        <v>14</v>
      </c>
      <c r="L2150" s="27">
        <f t="shared" si="66"/>
        <v>3.5</v>
      </c>
      <c r="M2150" s="27">
        <f t="shared" si="67"/>
        <v>3.5</v>
      </c>
    </row>
    <row r="2151" spans="1:13" x14ac:dyDescent="0.2">
      <c r="A2151">
        <v>4207</v>
      </c>
      <c r="B2151" s="4">
        <v>43986</v>
      </c>
      <c r="C2151" t="s">
        <v>11</v>
      </c>
      <c r="D2151" t="s">
        <v>25</v>
      </c>
      <c r="E2151" s="2" t="str">
        <f>VLOOKUP('SampleSuperstore - Main Data'!D2151,Reference!$A$26:$B$74,2,FALSE)</f>
        <v>Central</v>
      </c>
      <c r="F2151" s="22" t="s">
        <v>13</v>
      </c>
      <c r="G2151" s="22" t="s">
        <v>14</v>
      </c>
      <c r="H2151" s="24">
        <f>VLOOKUP($G2151, Reference!$A$3:$C$20, 2,FALSE)*I2151</f>
        <v>360</v>
      </c>
      <c r="I2151" s="22">
        <v>8</v>
      </c>
      <c r="J2151" s="26" cm="1">
        <f t="array" ref="J2151">IFERROR(_xlfn.IFS(AND(C2151="Corporate", F2151="Technology"), 3%, C2151="Corporate", 1%),0%)</f>
        <v>0</v>
      </c>
      <c r="K2151" s="24">
        <f>VLOOKUP($G2151, Reference!$A$3:$C$20, 3,FALSE)*I2151</f>
        <v>280</v>
      </c>
      <c r="L2151" s="27">
        <f t="shared" si="66"/>
        <v>80</v>
      </c>
      <c r="M2151" s="27">
        <f t="shared" si="67"/>
        <v>80</v>
      </c>
    </row>
    <row r="2152" spans="1:13" x14ac:dyDescent="0.2">
      <c r="A2152">
        <v>4211</v>
      </c>
      <c r="B2152" s="4">
        <v>43986</v>
      </c>
      <c r="C2152" t="s">
        <v>11</v>
      </c>
      <c r="D2152" t="s">
        <v>15</v>
      </c>
      <c r="E2152" s="2" t="str">
        <f>VLOOKUP('SampleSuperstore - Main Data'!D2152,Reference!$A$26:$B$74,2,FALSE)</f>
        <v>West</v>
      </c>
      <c r="F2152" s="22" t="s">
        <v>13</v>
      </c>
      <c r="G2152" s="22" t="s">
        <v>49</v>
      </c>
      <c r="H2152" s="24">
        <f>VLOOKUP($G2152, Reference!$A$3:$C$20, 2,FALSE)*I2152</f>
        <v>360</v>
      </c>
      <c r="I2152" s="22">
        <v>9</v>
      </c>
      <c r="J2152" s="26" cm="1">
        <f t="array" ref="J2152">IFERROR(_xlfn.IFS(AND(C2152="Corporate", F2152="Technology"), 3%, C2152="Corporate", 1%),0%)</f>
        <v>0</v>
      </c>
      <c r="K2152" s="24">
        <f>VLOOKUP($G2152, Reference!$A$3:$C$20, 3,FALSE)*I2152</f>
        <v>315</v>
      </c>
      <c r="L2152" s="27">
        <f t="shared" si="66"/>
        <v>45</v>
      </c>
      <c r="M2152" s="27">
        <f t="shared" si="67"/>
        <v>45</v>
      </c>
    </row>
    <row r="2153" spans="1:13" x14ac:dyDescent="0.2">
      <c r="A2153">
        <v>4213</v>
      </c>
      <c r="B2153" s="4">
        <v>43986</v>
      </c>
      <c r="C2153" t="s">
        <v>11</v>
      </c>
      <c r="D2153" t="s">
        <v>36</v>
      </c>
      <c r="E2153" s="2" t="str">
        <f>VLOOKUP('SampleSuperstore - Main Data'!D2153,Reference!$A$26:$B$74,2,FALSE)</f>
        <v>East</v>
      </c>
      <c r="F2153" s="22" t="s">
        <v>13</v>
      </c>
      <c r="G2153" s="22" t="s">
        <v>49</v>
      </c>
      <c r="H2153" s="24">
        <f>VLOOKUP($G2153, Reference!$A$3:$C$20, 2,FALSE)*I2153</f>
        <v>240</v>
      </c>
      <c r="I2153" s="22">
        <v>6</v>
      </c>
      <c r="J2153" s="26" cm="1">
        <f t="array" ref="J2153">IFERROR(_xlfn.IFS(AND(C2153="Corporate", F2153="Technology"), 3%, C2153="Corporate", 1%),0%)</f>
        <v>0</v>
      </c>
      <c r="K2153" s="24">
        <f>VLOOKUP($G2153, Reference!$A$3:$C$20, 3,FALSE)*I2153</f>
        <v>210</v>
      </c>
      <c r="L2153" s="27">
        <f t="shared" si="66"/>
        <v>30</v>
      </c>
      <c r="M2153" s="27">
        <f t="shared" si="67"/>
        <v>30</v>
      </c>
    </row>
    <row r="2154" spans="1:13" x14ac:dyDescent="0.2">
      <c r="A2154">
        <v>4216</v>
      </c>
      <c r="B2154" s="4">
        <v>43986</v>
      </c>
      <c r="C2154" t="s">
        <v>11</v>
      </c>
      <c r="D2154" t="s">
        <v>40</v>
      </c>
      <c r="E2154" s="2" t="str">
        <f>VLOOKUP('SampleSuperstore - Main Data'!D2154,Reference!$A$26:$B$74,2,FALSE)</f>
        <v>East</v>
      </c>
      <c r="F2154" s="22" t="s">
        <v>23</v>
      </c>
      <c r="G2154" s="22" t="s">
        <v>59</v>
      </c>
      <c r="H2154" s="24">
        <f>VLOOKUP($G2154, Reference!$A$3:$C$20, 2,FALSE)*I2154</f>
        <v>680</v>
      </c>
      <c r="I2154" s="22">
        <v>8</v>
      </c>
      <c r="J2154" s="26" cm="1">
        <f t="array" ref="J2154">IFERROR(_xlfn.IFS(AND(C2154="Corporate", F2154="Technology"), 3%, C2154="Corporate", 1%),0%)</f>
        <v>0</v>
      </c>
      <c r="K2154" s="24">
        <f>VLOOKUP($G2154, Reference!$A$3:$C$20, 3,FALSE)*I2154</f>
        <v>600</v>
      </c>
      <c r="L2154" s="27">
        <f t="shared" si="66"/>
        <v>80</v>
      </c>
      <c r="M2154" s="27">
        <f t="shared" si="67"/>
        <v>80</v>
      </c>
    </row>
    <row r="2155" spans="1:13" x14ac:dyDescent="0.2">
      <c r="A2155">
        <v>4217</v>
      </c>
      <c r="B2155" s="4">
        <v>43986</v>
      </c>
      <c r="C2155" t="s">
        <v>11</v>
      </c>
      <c r="D2155" t="s">
        <v>47</v>
      </c>
      <c r="E2155" s="2" t="str">
        <f>VLOOKUP('SampleSuperstore - Main Data'!D2155,Reference!$A$26:$B$74,2,FALSE)</f>
        <v>South</v>
      </c>
      <c r="F2155" s="22" t="s">
        <v>29</v>
      </c>
      <c r="G2155" s="22" t="s">
        <v>30</v>
      </c>
      <c r="H2155" s="24">
        <f>VLOOKUP($G2155, Reference!$A$3:$C$20, 2,FALSE)*I2155</f>
        <v>2250</v>
      </c>
      <c r="I2155" s="22">
        <v>5</v>
      </c>
      <c r="J2155" s="26" cm="1">
        <f t="array" ref="J2155">IFERROR(_xlfn.IFS(AND(C2155="Corporate", F2155="Technology"), 3%, C2155="Corporate", 1%),0%)</f>
        <v>0</v>
      </c>
      <c r="K2155" s="24">
        <f>VLOOKUP($G2155, Reference!$A$3:$C$20, 3,FALSE)*I2155</f>
        <v>2000</v>
      </c>
      <c r="L2155" s="27">
        <f t="shared" si="66"/>
        <v>250</v>
      </c>
      <c r="M2155" s="27">
        <f t="shared" si="67"/>
        <v>250</v>
      </c>
    </row>
    <row r="2156" spans="1:13" x14ac:dyDescent="0.2">
      <c r="A2156">
        <v>4227</v>
      </c>
      <c r="B2156" s="4">
        <v>43987</v>
      </c>
      <c r="C2156" t="s">
        <v>11</v>
      </c>
      <c r="D2156" t="s">
        <v>52</v>
      </c>
      <c r="E2156" s="2" t="str">
        <f>VLOOKUP('SampleSuperstore - Main Data'!D2156,Reference!$A$26:$B$74,2,FALSE)</f>
        <v>East</v>
      </c>
      <c r="F2156" s="22" t="s">
        <v>29</v>
      </c>
      <c r="G2156" s="22" t="s">
        <v>50</v>
      </c>
      <c r="H2156" s="24">
        <f>VLOOKUP($G2156, Reference!$A$3:$C$20, 2,FALSE)*I2156</f>
        <v>1393</v>
      </c>
      <c r="I2156" s="22">
        <v>7</v>
      </c>
      <c r="J2156" s="26" cm="1">
        <f t="array" ref="J2156">IFERROR(_xlfn.IFS(AND(C2156="Corporate", F2156="Technology"), 3%, C2156="Corporate", 1%),0%)</f>
        <v>0</v>
      </c>
      <c r="K2156" s="24">
        <f>VLOOKUP($G2156, Reference!$A$3:$C$20, 3,FALSE)*I2156</f>
        <v>1155</v>
      </c>
      <c r="L2156" s="27">
        <f t="shared" si="66"/>
        <v>238</v>
      </c>
      <c r="M2156" s="27">
        <f t="shared" si="67"/>
        <v>238</v>
      </c>
    </row>
    <row r="2157" spans="1:13" x14ac:dyDescent="0.2">
      <c r="A2157">
        <v>4228</v>
      </c>
      <c r="B2157" s="4">
        <v>43987</v>
      </c>
      <c r="C2157" t="s">
        <v>11</v>
      </c>
      <c r="D2157" t="s">
        <v>54</v>
      </c>
      <c r="E2157" s="2" t="str">
        <f>VLOOKUP('SampleSuperstore - Main Data'!D2157,Reference!$A$26:$B$74,2,FALSE)</f>
        <v>East</v>
      </c>
      <c r="F2157" s="22" t="s">
        <v>13</v>
      </c>
      <c r="G2157" s="22" t="s">
        <v>26</v>
      </c>
      <c r="H2157" s="24">
        <f>VLOOKUP($G2157, Reference!$A$3:$C$20, 2,FALSE)*I2157</f>
        <v>12.5</v>
      </c>
      <c r="I2157" s="22">
        <v>5</v>
      </c>
      <c r="J2157" s="26" cm="1">
        <f t="array" ref="J2157">IFERROR(_xlfn.IFS(AND(C2157="Corporate", F2157="Technology"), 3%, C2157="Corporate", 1%),0%)</f>
        <v>0</v>
      </c>
      <c r="K2157" s="24">
        <f>VLOOKUP($G2157, Reference!$A$3:$C$20, 3,FALSE)*I2157</f>
        <v>10</v>
      </c>
      <c r="L2157" s="27">
        <f t="shared" si="66"/>
        <v>2.5</v>
      </c>
      <c r="M2157" s="27">
        <f t="shared" si="67"/>
        <v>2.5</v>
      </c>
    </row>
    <row r="2158" spans="1:13" x14ac:dyDescent="0.2">
      <c r="A2158">
        <v>4229</v>
      </c>
      <c r="B2158" s="4">
        <v>43987</v>
      </c>
      <c r="C2158" t="s">
        <v>11</v>
      </c>
      <c r="D2158" t="s">
        <v>25</v>
      </c>
      <c r="E2158" s="2" t="str">
        <f>VLOOKUP('SampleSuperstore - Main Data'!D2158,Reference!$A$26:$B$74,2,FALSE)</f>
        <v>Central</v>
      </c>
      <c r="F2158" s="22" t="s">
        <v>13</v>
      </c>
      <c r="G2158" s="22" t="s">
        <v>20</v>
      </c>
      <c r="H2158" s="24">
        <f>VLOOKUP($G2158, Reference!$A$3:$C$20, 2,FALSE)*I2158</f>
        <v>68</v>
      </c>
      <c r="I2158" s="22">
        <v>4</v>
      </c>
      <c r="J2158" s="26" cm="1">
        <f t="array" ref="J2158">IFERROR(_xlfn.IFS(AND(C2158="Corporate", F2158="Technology"), 3%, C2158="Corporate", 1%),0%)</f>
        <v>0</v>
      </c>
      <c r="K2158" s="24">
        <f>VLOOKUP($G2158, Reference!$A$3:$C$20, 3,FALSE)*I2158</f>
        <v>40</v>
      </c>
      <c r="L2158" s="27">
        <f t="shared" si="66"/>
        <v>28</v>
      </c>
      <c r="M2158" s="27">
        <f t="shared" si="67"/>
        <v>28</v>
      </c>
    </row>
    <row r="2159" spans="1:13" x14ac:dyDescent="0.2">
      <c r="A2159">
        <v>4230</v>
      </c>
      <c r="B2159" s="4">
        <v>43987</v>
      </c>
      <c r="C2159" t="s">
        <v>11</v>
      </c>
      <c r="D2159" t="s">
        <v>25</v>
      </c>
      <c r="E2159" s="2" t="str">
        <f>VLOOKUP('SampleSuperstore - Main Data'!D2159,Reference!$A$26:$B$74,2,FALSE)</f>
        <v>Central</v>
      </c>
      <c r="F2159" s="22" t="s">
        <v>13</v>
      </c>
      <c r="G2159" s="22" t="s">
        <v>26</v>
      </c>
      <c r="H2159" s="24">
        <f>VLOOKUP($G2159, Reference!$A$3:$C$20, 2,FALSE)*I2159</f>
        <v>15</v>
      </c>
      <c r="I2159" s="22">
        <v>6</v>
      </c>
      <c r="J2159" s="26" cm="1">
        <f t="array" ref="J2159">IFERROR(_xlfn.IFS(AND(C2159="Corporate", F2159="Technology"), 3%, C2159="Corporate", 1%),0%)</f>
        <v>0</v>
      </c>
      <c r="K2159" s="24">
        <f>VLOOKUP($G2159, Reference!$A$3:$C$20, 3,FALSE)*I2159</f>
        <v>12</v>
      </c>
      <c r="L2159" s="27">
        <f t="shared" si="66"/>
        <v>3</v>
      </c>
      <c r="M2159" s="27">
        <f t="shared" si="67"/>
        <v>3</v>
      </c>
    </row>
    <row r="2160" spans="1:13" x14ac:dyDescent="0.2">
      <c r="A2160">
        <v>4231</v>
      </c>
      <c r="B2160" s="4">
        <v>43987</v>
      </c>
      <c r="C2160" t="s">
        <v>11</v>
      </c>
      <c r="D2160" t="s">
        <v>46</v>
      </c>
      <c r="E2160" s="2" t="str">
        <f>VLOOKUP('SampleSuperstore - Main Data'!D2160,Reference!$A$26:$B$74,2,FALSE)</f>
        <v>Central</v>
      </c>
      <c r="F2160" s="22" t="s">
        <v>23</v>
      </c>
      <c r="G2160" s="22" t="s">
        <v>24</v>
      </c>
      <c r="H2160" s="24">
        <f>VLOOKUP($G2160, Reference!$A$3:$C$20, 2,FALSE)*I2160</f>
        <v>594</v>
      </c>
      <c r="I2160" s="22">
        <v>6</v>
      </c>
      <c r="J2160" s="26" cm="1">
        <f t="array" ref="J2160">IFERROR(_xlfn.IFS(AND(C2160="Corporate", F2160="Technology"), 3%, C2160="Corporate", 1%),0%)</f>
        <v>0</v>
      </c>
      <c r="K2160" s="24">
        <f>VLOOKUP($G2160, Reference!$A$3:$C$20, 3,FALSE)*I2160</f>
        <v>474</v>
      </c>
      <c r="L2160" s="27">
        <f t="shared" si="66"/>
        <v>120</v>
      </c>
      <c r="M2160" s="27">
        <f t="shared" si="67"/>
        <v>120</v>
      </c>
    </row>
    <row r="2161" spans="1:13" x14ac:dyDescent="0.2">
      <c r="A2161">
        <v>4232</v>
      </c>
      <c r="B2161" s="4">
        <v>43987</v>
      </c>
      <c r="C2161" t="s">
        <v>11</v>
      </c>
      <c r="D2161" t="s">
        <v>40</v>
      </c>
      <c r="E2161" s="2" t="str">
        <f>VLOOKUP('SampleSuperstore - Main Data'!D2161,Reference!$A$26:$B$74,2,FALSE)</f>
        <v>East</v>
      </c>
      <c r="F2161" s="22" t="s">
        <v>23</v>
      </c>
      <c r="G2161" s="22" t="s">
        <v>24</v>
      </c>
      <c r="H2161" s="24">
        <f>VLOOKUP($G2161, Reference!$A$3:$C$20, 2,FALSE)*I2161</f>
        <v>495</v>
      </c>
      <c r="I2161" s="22">
        <v>5</v>
      </c>
      <c r="J2161" s="26" cm="1">
        <f t="array" ref="J2161">IFERROR(_xlfn.IFS(AND(C2161="Corporate", F2161="Technology"), 3%, C2161="Corporate", 1%),0%)</f>
        <v>0</v>
      </c>
      <c r="K2161" s="24">
        <f>VLOOKUP($G2161, Reference!$A$3:$C$20, 3,FALSE)*I2161</f>
        <v>395</v>
      </c>
      <c r="L2161" s="27">
        <f t="shared" si="66"/>
        <v>100</v>
      </c>
      <c r="M2161" s="27">
        <f t="shared" si="67"/>
        <v>100</v>
      </c>
    </row>
    <row r="2162" spans="1:13" x14ac:dyDescent="0.2">
      <c r="A2162">
        <v>4233</v>
      </c>
      <c r="B2162" s="4">
        <v>43987</v>
      </c>
      <c r="C2162" t="s">
        <v>11</v>
      </c>
      <c r="D2162" t="s">
        <v>25</v>
      </c>
      <c r="E2162" s="2" t="str">
        <f>VLOOKUP('SampleSuperstore - Main Data'!D2162,Reference!$A$26:$B$74,2,FALSE)</f>
        <v>Central</v>
      </c>
      <c r="F2162" s="22" t="s">
        <v>23</v>
      </c>
      <c r="G2162" s="22" t="s">
        <v>38</v>
      </c>
      <c r="H2162" s="24">
        <f>VLOOKUP($G2162, Reference!$A$3:$C$20, 2,FALSE)*I2162</f>
        <v>560</v>
      </c>
      <c r="I2162" s="22">
        <v>7</v>
      </c>
      <c r="J2162" s="26" cm="1">
        <f t="array" ref="J2162">IFERROR(_xlfn.IFS(AND(C2162="Corporate", F2162="Technology"), 3%, C2162="Corporate", 1%),0%)</f>
        <v>0</v>
      </c>
      <c r="K2162" s="24">
        <f>VLOOKUP($G2162, Reference!$A$3:$C$20, 3,FALSE)*I2162</f>
        <v>455</v>
      </c>
      <c r="L2162" s="27">
        <f t="shared" si="66"/>
        <v>105</v>
      </c>
      <c r="M2162" s="27">
        <f t="shared" si="67"/>
        <v>105</v>
      </c>
    </row>
    <row r="2163" spans="1:13" x14ac:dyDescent="0.2">
      <c r="A2163">
        <v>4235</v>
      </c>
      <c r="B2163" s="4">
        <v>43987</v>
      </c>
      <c r="C2163" t="s">
        <v>11</v>
      </c>
      <c r="D2163" t="s">
        <v>12</v>
      </c>
      <c r="E2163" s="2" t="str">
        <f>VLOOKUP('SampleSuperstore - Main Data'!D2163,Reference!$A$26:$B$74,2,FALSE)</f>
        <v>West</v>
      </c>
      <c r="F2163" s="22" t="s">
        <v>29</v>
      </c>
      <c r="G2163" s="22" t="s">
        <v>50</v>
      </c>
      <c r="H2163" s="24">
        <f>VLOOKUP($G2163, Reference!$A$3:$C$20, 2,FALSE)*I2163</f>
        <v>398</v>
      </c>
      <c r="I2163" s="22">
        <v>2</v>
      </c>
      <c r="J2163" s="26" cm="1">
        <f t="array" ref="J2163">IFERROR(_xlfn.IFS(AND(C2163="Corporate", F2163="Technology"), 3%, C2163="Corporate", 1%),0%)</f>
        <v>0</v>
      </c>
      <c r="K2163" s="24">
        <f>VLOOKUP($G2163, Reference!$A$3:$C$20, 3,FALSE)*I2163</f>
        <v>330</v>
      </c>
      <c r="L2163" s="27">
        <f t="shared" si="66"/>
        <v>68</v>
      </c>
      <c r="M2163" s="27">
        <f t="shared" si="67"/>
        <v>68</v>
      </c>
    </row>
    <row r="2164" spans="1:13" x14ac:dyDescent="0.2">
      <c r="A2164">
        <v>4236</v>
      </c>
      <c r="B2164" s="4">
        <v>43987</v>
      </c>
      <c r="C2164" t="s">
        <v>11</v>
      </c>
      <c r="D2164" t="s">
        <v>18</v>
      </c>
      <c r="E2164" s="2" t="str">
        <f>VLOOKUP('SampleSuperstore - Main Data'!D2164,Reference!$A$26:$B$74,2,FALSE)</f>
        <v>South</v>
      </c>
      <c r="F2164" s="22" t="s">
        <v>13</v>
      </c>
      <c r="G2164" s="22" t="s">
        <v>16</v>
      </c>
      <c r="H2164" s="24">
        <f>VLOOKUP($G2164, Reference!$A$3:$C$20, 2,FALSE)*I2164</f>
        <v>57</v>
      </c>
      <c r="I2164" s="22">
        <v>3</v>
      </c>
      <c r="J2164" s="26" cm="1">
        <f t="array" ref="J2164">IFERROR(_xlfn.IFS(AND(C2164="Corporate", F2164="Technology"), 3%, C2164="Corporate", 1%),0%)</f>
        <v>0</v>
      </c>
      <c r="K2164" s="24">
        <f>VLOOKUP($G2164, Reference!$A$3:$C$20, 3,FALSE)*I2164</f>
        <v>30</v>
      </c>
      <c r="L2164" s="27">
        <f t="shared" si="66"/>
        <v>27</v>
      </c>
      <c r="M2164" s="27">
        <f t="shared" si="67"/>
        <v>27</v>
      </c>
    </row>
    <row r="2165" spans="1:13" x14ac:dyDescent="0.2">
      <c r="A2165">
        <v>4238</v>
      </c>
      <c r="B2165" s="4">
        <v>43987</v>
      </c>
      <c r="C2165" t="s">
        <v>11</v>
      </c>
      <c r="D2165" t="s">
        <v>36</v>
      </c>
      <c r="E2165" s="2" t="str">
        <f>VLOOKUP('SampleSuperstore - Main Data'!D2165,Reference!$A$26:$B$74,2,FALSE)</f>
        <v>East</v>
      </c>
      <c r="F2165" s="22" t="s">
        <v>13</v>
      </c>
      <c r="G2165" s="22" t="s">
        <v>53</v>
      </c>
      <c r="H2165" s="24">
        <f>VLOOKUP($G2165, Reference!$A$3:$C$20, 2,FALSE)*I2165</f>
        <v>72</v>
      </c>
      <c r="I2165" s="22">
        <v>6</v>
      </c>
      <c r="J2165" s="26" cm="1">
        <f t="array" ref="J2165">IFERROR(_xlfn.IFS(AND(C2165="Corporate", F2165="Technology"), 3%, C2165="Corporate", 1%),0%)</f>
        <v>0</v>
      </c>
      <c r="K2165" s="24">
        <f>VLOOKUP($G2165, Reference!$A$3:$C$20, 3,FALSE)*I2165</f>
        <v>54</v>
      </c>
      <c r="L2165" s="27">
        <f t="shared" si="66"/>
        <v>18</v>
      </c>
      <c r="M2165" s="27">
        <f t="shared" si="67"/>
        <v>18</v>
      </c>
    </row>
    <row r="2166" spans="1:13" x14ac:dyDescent="0.2">
      <c r="A2166">
        <v>4240</v>
      </c>
      <c r="B2166" s="4">
        <v>43987</v>
      </c>
      <c r="C2166" t="s">
        <v>11</v>
      </c>
      <c r="D2166" t="s">
        <v>27</v>
      </c>
      <c r="E2166" s="2" t="str">
        <f>VLOOKUP('SampleSuperstore - Main Data'!D2166,Reference!$A$26:$B$74,2,FALSE)</f>
        <v>East</v>
      </c>
      <c r="F2166" s="22" t="s">
        <v>13</v>
      </c>
      <c r="G2166" s="22" t="s">
        <v>49</v>
      </c>
      <c r="H2166" s="24">
        <f>VLOOKUP($G2166, Reference!$A$3:$C$20, 2,FALSE)*I2166</f>
        <v>160</v>
      </c>
      <c r="I2166" s="22">
        <v>4</v>
      </c>
      <c r="J2166" s="26" cm="1">
        <f t="array" ref="J2166">IFERROR(_xlfn.IFS(AND(C2166="Corporate", F2166="Technology"), 3%, C2166="Corporate", 1%),0%)</f>
        <v>0</v>
      </c>
      <c r="K2166" s="24">
        <f>VLOOKUP($G2166, Reference!$A$3:$C$20, 3,FALSE)*I2166</f>
        <v>140</v>
      </c>
      <c r="L2166" s="27">
        <f t="shared" si="66"/>
        <v>20</v>
      </c>
      <c r="M2166" s="27">
        <f t="shared" si="67"/>
        <v>20</v>
      </c>
    </row>
    <row r="2167" spans="1:13" x14ac:dyDescent="0.2">
      <c r="A2167">
        <v>4241</v>
      </c>
      <c r="B2167" s="4">
        <v>43987</v>
      </c>
      <c r="C2167" t="s">
        <v>11</v>
      </c>
      <c r="D2167" t="s">
        <v>25</v>
      </c>
      <c r="E2167" s="2" t="str">
        <f>VLOOKUP('SampleSuperstore - Main Data'!D2167,Reference!$A$26:$B$74,2,FALSE)</f>
        <v>Central</v>
      </c>
      <c r="F2167" s="22" t="s">
        <v>13</v>
      </c>
      <c r="G2167" s="22" t="s">
        <v>14</v>
      </c>
      <c r="H2167" s="24">
        <f>VLOOKUP($G2167, Reference!$A$3:$C$20, 2,FALSE)*I2167</f>
        <v>225</v>
      </c>
      <c r="I2167" s="22">
        <v>5</v>
      </c>
      <c r="J2167" s="26" cm="1">
        <f t="array" ref="J2167">IFERROR(_xlfn.IFS(AND(C2167="Corporate", F2167="Technology"), 3%, C2167="Corporate", 1%),0%)</f>
        <v>0</v>
      </c>
      <c r="K2167" s="24">
        <f>VLOOKUP($G2167, Reference!$A$3:$C$20, 3,FALSE)*I2167</f>
        <v>175</v>
      </c>
      <c r="L2167" s="27">
        <f t="shared" si="66"/>
        <v>50</v>
      </c>
      <c r="M2167" s="27">
        <f t="shared" si="67"/>
        <v>50</v>
      </c>
    </row>
    <row r="2168" spans="1:13" x14ac:dyDescent="0.2">
      <c r="A2168">
        <v>4243</v>
      </c>
      <c r="B2168" s="4">
        <v>43987</v>
      </c>
      <c r="C2168" t="s">
        <v>11</v>
      </c>
      <c r="D2168" t="s">
        <v>36</v>
      </c>
      <c r="E2168" s="2" t="str">
        <f>VLOOKUP('SampleSuperstore - Main Data'!D2168,Reference!$A$26:$B$74,2,FALSE)</f>
        <v>East</v>
      </c>
      <c r="F2168" s="22" t="s">
        <v>13</v>
      </c>
      <c r="G2168" s="22" t="s">
        <v>49</v>
      </c>
      <c r="H2168" s="24">
        <f>VLOOKUP($G2168, Reference!$A$3:$C$20, 2,FALSE)*I2168</f>
        <v>40</v>
      </c>
      <c r="I2168" s="22">
        <v>1</v>
      </c>
      <c r="J2168" s="26" cm="1">
        <f t="array" ref="J2168">IFERROR(_xlfn.IFS(AND(C2168="Corporate", F2168="Technology"), 3%, C2168="Corporate", 1%),0%)</f>
        <v>0</v>
      </c>
      <c r="K2168" s="24">
        <f>VLOOKUP($G2168, Reference!$A$3:$C$20, 3,FALSE)*I2168</f>
        <v>35</v>
      </c>
      <c r="L2168" s="27">
        <f t="shared" si="66"/>
        <v>5</v>
      </c>
      <c r="M2168" s="27">
        <f t="shared" si="67"/>
        <v>5</v>
      </c>
    </row>
    <row r="2169" spans="1:13" x14ac:dyDescent="0.2">
      <c r="A2169">
        <v>4244</v>
      </c>
      <c r="B2169" s="4">
        <v>43987</v>
      </c>
      <c r="C2169" t="s">
        <v>11</v>
      </c>
      <c r="D2169" t="s">
        <v>43</v>
      </c>
      <c r="E2169" s="2" t="str">
        <f>VLOOKUP('SampleSuperstore - Main Data'!D2169,Reference!$A$26:$B$74,2,FALSE)</f>
        <v>West</v>
      </c>
      <c r="F2169" s="22" t="s">
        <v>23</v>
      </c>
      <c r="G2169" s="22" t="s">
        <v>37</v>
      </c>
      <c r="H2169" s="24">
        <f>VLOOKUP($G2169, Reference!$A$3:$C$20, 2,FALSE)*I2169</f>
        <v>27</v>
      </c>
      <c r="I2169" s="22">
        <v>3</v>
      </c>
      <c r="J2169" s="26" cm="1">
        <f t="array" ref="J2169">IFERROR(_xlfn.IFS(AND(C2169="Corporate", F2169="Technology"), 3%, C2169="Corporate", 1%),0%)</f>
        <v>0</v>
      </c>
      <c r="K2169" s="24">
        <f>VLOOKUP($G2169, Reference!$A$3:$C$20, 3,FALSE)*I2169</f>
        <v>15</v>
      </c>
      <c r="L2169" s="27">
        <f t="shared" si="66"/>
        <v>12</v>
      </c>
      <c r="M2169" s="27">
        <f t="shared" si="67"/>
        <v>12</v>
      </c>
    </row>
    <row r="2170" spans="1:13" x14ac:dyDescent="0.2">
      <c r="A2170">
        <v>4248</v>
      </c>
      <c r="B2170" s="4">
        <v>43987</v>
      </c>
      <c r="C2170" t="s">
        <v>11</v>
      </c>
      <c r="D2170" t="s">
        <v>57</v>
      </c>
      <c r="E2170" s="2" t="str">
        <f>VLOOKUP('SampleSuperstore - Main Data'!D2170,Reference!$A$26:$B$74,2,FALSE)</f>
        <v>South</v>
      </c>
      <c r="F2170" s="22" t="s">
        <v>13</v>
      </c>
      <c r="G2170" s="22" t="s">
        <v>35</v>
      </c>
      <c r="H2170" s="24">
        <f>VLOOKUP($G2170, Reference!$A$3:$C$20, 2,FALSE)*I2170</f>
        <v>120</v>
      </c>
      <c r="I2170" s="22">
        <v>5</v>
      </c>
      <c r="J2170" s="26" cm="1">
        <f t="array" ref="J2170">IFERROR(_xlfn.IFS(AND(C2170="Corporate", F2170="Technology"), 3%, C2170="Corporate", 1%),0%)</f>
        <v>0</v>
      </c>
      <c r="K2170" s="24">
        <f>VLOOKUP($G2170, Reference!$A$3:$C$20, 3,FALSE)*I2170</f>
        <v>95</v>
      </c>
      <c r="L2170" s="27">
        <f t="shared" si="66"/>
        <v>25</v>
      </c>
      <c r="M2170" s="27">
        <f t="shared" si="67"/>
        <v>25</v>
      </c>
    </row>
    <row r="2171" spans="1:13" x14ac:dyDescent="0.2">
      <c r="A2171">
        <v>4249</v>
      </c>
      <c r="B2171" s="4">
        <v>43987</v>
      </c>
      <c r="C2171" t="s">
        <v>11</v>
      </c>
      <c r="D2171" t="s">
        <v>34</v>
      </c>
      <c r="E2171" s="2" t="str">
        <f>VLOOKUP('SampleSuperstore - Main Data'!D2171,Reference!$A$26:$B$74,2,FALSE)</f>
        <v>South</v>
      </c>
      <c r="F2171" s="22" t="s">
        <v>13</v>
      </c>
      <c r="G2171" s="22" t="s">
        <v>26</v>
      </c>
      <c r="H2171" s="24">
        <f>VLOOKUP($G2171, Reference!$A$3:$C$20, 2,FALSE)*I2171</f>
        <v>2.5</v>
      </c>
      <c r="I2171" s="22">
        <v>1</v>
      </c>
      <c r="J2171" s="26" cm="1">
        <f t="array" ref="J2171">IFERROR(_xlfn.IFS(AND(C2171="Corporate", F2171="Technology"), 3%, C2171="Corporate", 1%),0%)</f>
        <v>0</v>
      </c>
      <c r="K2171" s="24">
        <f>VLOOKUP($G2171, Reference!$A$3:$C$20, 3,FALSE)*I2171</f>
        <v>2</v>
      </c>
      <c r="L2171" s="27">
        <f t="shared" si="66"/>
        <v>0.5</v>
      </c>
      <c r="M2171" s="27">
        <f t="shared" si="67"/>
        <v>0.5</v>
      </c>
    </row>
    <row r="2172" spans="1:13" x14ac:dyDescent="0.2">
      <c r="A2172">
        <v>4250</v>
      </c>
      <c r="B2172" s="4">
        <v>43987</v>
      </c>
      <c r="C2172" t="s">
        <v>11</v>
      </c>
      <c r="D2172" t="s">
        <v>15</v>
      </c>
      <c r="E2172" s="2" t="str">
        <f>VLOOKUP('SampleSuperstore - Main Data'!D2172,Reference!$A$26:$B$74,2,FALSE)</f>
        <v>West</v>
      </c>
      <c r="F2172" s="22" t="s">
        <v>13</v>
      </c>
      <c r="G2172" s="22" t="s">
        <v>20</v>
      </c>
      <c r="H2172" s="24">
        <f>VLOOKUP($G2172, Reference!$A$3:$C$20, 2,FALSE)*I2172</f>
        <v>51</v>
      </c>
      <c r="I2172" s="22">
        <v>3</v>
      </c>
      <c r="J2172" s="26" cm="1">
        <f t="array" ref="J2172">IFERROR(_xlfn.IFS(AND(C2172="Corporate", F2172="Technology"), 3%, C2172="Corporate", 1%),0%)</f>
        <v>0</v>
      </c>
      <c r="K2172" s="24">
        <f>VLOOKUP($G2172, Reference!$A$3:$C$20, 3,FALSE)*I2172</f>
        <v>30</v>
      </c>
      <c r="L2172" s="27">
        <f t="shared" si="66"/>
        <v>21</v>
      </c>
      <c r="M2172" s="27">
        <f t="shared" si="67"/>
        <v>21</v>
      </c>
    </row>
    <row r="2173" spans="1:13" x14ac:dyDescent="0.2">
      <c r="A2173">
        <v>4255</v>
      </c>
      <c r="B2173" s="4">
        <v>43988</v>
      </c>
      <c r="C2173" t="s">
        <v>11</v>
      </c>
      <c r="D2173" t="s">
        <v>34</v>
      </c>
      <c r="E2173" s="2" t="str">
        <f>VLOOKUP('SampleSuperstore - Main Data'!D2173,Reference!$A$26:$B$74,2,FALSE)</f>
        <v>South</v>
      </c>
      <c r="F2173" s="22" t="s">
        <v>23</v>
      </c>
      <c r="G2173" s="22" t="s">
        <v>24</v>
      </c>
      <c r="H2173" s="24">
        <f>VLOOKUP($G2173, Reference!$A$3:$C$20, 2,FALSE)*I2173</f>
        <v>297</v>
      </c>
      <c r="I2173" s="22">
        <v>3</v>
      </c>
      <c r="J2173" s="26" cm="1">
        <f t="array" ref="J2173">IFERROR(_xlfn.IFS(AND(C2173="Corporate", F2173="Technology"), 3%, C2173="Corporate", 1%),0%)</f>
        <v>0</v>
      </c>
      <c r="K2173" s="24">
        <f>VLOOKUP($G2173, Reference!$A$3:$C$20, 3,FALSE)*I2173</f>
        <v>237</v>
      </c>
      <c r="L2173" s="27">
        <f t="shared" si="66"/>
        <v>60</v>
      </c>
      <c r="M2173" s="27">
        <f t="shared" si="67"/>
        <v>60</v>
      </c>
    </row>
    <row r="2174" spans="1:13" x14ac:dyDescent="0.2">
      <c r="A2174">
        <v>4256</v>
      </c>
      <c r="B2174" s="4">
        <v>43988</v>
      </c>
      <c r="C2174" t="s">
        <v>11</v>
      </c>
      <c r="D2174" t="s">
        <v>18</v>
      </c>
      <c r="E2174" s="2" t="str">
        <f>VLOOKUP('SampleSuperstore - Main Data'!D2174,Reference!$A$26:$B$74,2,FALSE)</f>
        <v>South</v>
      </c>
      <c r="F2174" s="22" t="s">
        <v>13</v>
      </c>
      <c r="G2174" s="22" t="s">
        <v>14</v>
      </c>
      <c r="H2174" s="24">
        <f>VLOOKUP($G2174, Reference!$A$3:$C$20, 2,FALSE)*I2174</f>
        <v>90</v>
      </c>
      <c r="I2174" s="22">
        <v>2</v>
      </c>
      <c r="J2174" s="26" cm="1">
        <f t="array" ref="J2174">IFERROR(_xlfn.IFS(AND(C2174="Corporate", F2174="Technology"), 3%, C2174="Corporate", 1%),0%)</f>
        <v>0</v>
      </c>
      <c r="K2174" s="24">
        <f>VLOOKUP($G2174, Reference!$A$3:$C$20, 3,FALSE)*I2174</f>
        <v>70</v>
      </c>
      <c r="L2174" s="27">
        <f t="shared" si="66"/>
        <v>20</v>
      </c>
      <c r="M2174" s="27">
        <f t="shared" si="67"/>
        <v>20</v>
      </c>
    </row>
    <row r="2175" spans="1:13" x14ac:dyDescent="0.2">
      <c r="A2175">
        <v>4257</v>
      </c>
      <c r="B2175" s="4">
        <v>43988</v>
      </c>
      <c r="C2175" t="s">
        <v>11</v>
      </c>
      <c r="D2175" t="s">
        <v>48</v>
      </c>
      <c r="E2175" s="2" t="str">
        <f>VLOOKUP('SampleSuperstore - Main Data'!D2175,Reference!$A$26:$B$74,2,FALSE)</f>
        <v>South</v>
      </c>
      <c r="F2175" s="22" t="s">
        <v>23</v>
      </c>
      <c r="G2175" s="22" t="s">
        <v>37</v>
      </c>
      <c r="H2175" s="24">
        <f>VLOOKUP($G2175, Reference!$A$3:$C$20, 2,FALSE)*I2175</f>
        <v>36</v>
      </c>
      <c r="I2175" s="22">
        <v>4</v>
      </c>
      <c r="J2175" s="26" cm="1">
        <f t="array" ref="J2175">IFERROR(_xlfn.IFS(AND(C2175="Corporate", F2175="Technology"), 3%, C2175="Corporate", 1%),0%)</f>
        <v>0</v>
      </c>
      <c r="K2175" s="24">
        <f>VLOOKUP($G2175, Reference!$A$3:$C$20, 3,FALSE)*I2175</f>
        <v>20</v>
      </c>
      <c r="L2175" s="27">
        <f t="shared" si="66"/>
        <v>16</v>
      </c>
      <c r="M2175" s="27">
        <f t="shared" si="67"/>
        <v>16</v>
      </c>
    </row>
    <row r="2176" spans="1:13" x14ac:dyDescent="0.2">
      <c r="A2176">
        <v>4258</v>
      </c>
      <c r="B2176" s="4">
        <v>43988</v>
      </c>
      <c r="C2176" t="s">
        <v>11</v>
      </c>
      <c r="D2176" t="s">
        <v>36</v>
      </c>
      <c r="E2176" s="2" t="str">
        <f>VLOOKUP('SampleSuperstore - Main Data'!D2176,Reference!$A$26:$B$74,2,FALSE)</f>
        <v>East</v>
      </c>
      <c r="F2176" s="22" t="s">
        <v>13</v>
      </c>
      <c r="G2176" s="22" t="s">
        <v>14</v>
      </c>
      <c r="H2176" s="24">
        <f>VLOOKUP($G2176, Reference!$A$3:$C$20, 2,FALSE)*I2176</f>
        <v>135</v>
      </c>
      <c r="I2176" s="22">
        <v>3</v>
      </c>
      <c r="J2176" s="26" cm="1">
        <f t="array" ref="J2176">IFERROR(_xlfn.IFS(AND(C2176="Corporate", F2176="Technology"), 3%, C2176="Corporate", 1%),0%)</f>
        <v>0</v>
      </c>
      <c r="K2176" s="24">
        <f>VLOOKUP($G2176, Reference!$A$3:$C$20, 3,FALSE)*I2176</f>
        <v>105</v>
      </c>
      <c r="L2176" s="27">
        <f t="shared" si="66"/>
        <v>30</v>
      </c>
      <c r="M2176" s="27">
        <f t="shared" si="67"/>
        <v>30</v>
      </c>
    </row>
    <row r="2177" spans="1:13" x14ac:dyDescent="0.2">
      <c r="A2177">
        <v>4259</v>
      </c>
      <c r="B2177" s="4">
        <v>43988</v>
      </c>
      <c r="C2177" t="s">
        <v>11</v>
      </c>
      <c r="D2177" t="s">
        <v>36</v>
      </c>
      <c r="E2177" s="2" t="str">
        <f>VLOOKUP('SampleSuperstore - Main Data'!D2177,Reference!$A$26:$B$74,2,FALSE)</f>
        <v>East</v>
      </c>
      <c r="F2177" s="22" t="s">
        <v>13</v>
      </c>
      <c r="G2177" s="22" t="s">
        <v>41</v>
      </c>
      <c r="H2177" s="24">
        <f>VLOOKUP($G2177, Reference!$A$3:$C$20, 2,FALSE)*I2177</f>
        <v>6</v>
      </c>
      <c r="I2177" s="22">
        <v>2</v>
      </c>
      <c r="J2177" s="26" cm="1">
        <f t="array" ref="J2177">IFERROR(_xlfn.IFS(AND(C2177="Corporate", F2177="Technology"), 3%, C2177="Corporate", 1%),0%)</f>
        <v>0</v>
      </c>
      <c r="K2177" s="24">
        <f>VLOOKUP($G2177, Reference!$A$3:$C$20, 3,FALSE)*I2177</f>
        <v>4</v>
      </c>
      <c r="L2177" s="27">
        <f t="shared" si="66"/>
        <v>2</v>
      </c>
      <c r="M2177" s="27">
        <f t="shared" si="67"/>
        <v>2</v>
      </c>
    </row>
    <row r="2178" spans="1:13" x14ac:dyDescent="0.2">
      <c r="A2178">
        <v>4261</v>
      </c>
      <c r="B2178" s="4">
        <v>43988</v>
      </c>
      <c r="C2178" t="s">
        <v>11</v>
      </c>
      <c r="D2178" t="s">
        <v>25</v>
      </c>
      <c r="E2178" s="2" t="str">
        <f>VLOOKUP('SampleSuperstore - Main Data'!D2178,Reference!$A$26:$B$74,2,FALSE)</f>
        <v>Central</v>
      </c>
      <c r="F2178" s="22" t="s">
        <v>13</v>
      </c>
      <c r="G2178" s="22" t="s">
        <v>49</v>
      </c>
      <c r="H2178" s="24">
        <f>VLOOKUP($G2178, Reference!$A$3:$C$20, 2,FALSE)*I2178</f>
        <v>160</v>
      </c>
      <c r="I2178" s="22">
        <v>4</v>
      </c>
      <c r="J2178" s="26" cm="1">
        <f t="array" ref="J2178">IFERROR(_xlfn.IFS(AND(C2178="Corporate", F2178="Technology"), 3%, C2178="Corporate", 1%),0%)</f>
        <v>0</v>
      </c>
      <c r="K2178" s="24">
        <f>VLOOKUP($G2178, Reference!$A$3:$C$20, 3,FALSE)*I2178</f>
        <v>140</v>
      </c>
      <c r="L2178" s="27">
        <f t="shared" ref="L2178:L2241" si="68">H2178-K2178</f>
        <v>20</v>
      </c>
      <c r="M2178" s="27">
        <f t="shared" ref="M2178:M2241" si="69">H2178*(1-J2178)-K2178</f>
        <v>20</v>
      </c>
    </row>
    <row r="2179" spans="1:13" x14ac:dyDescent="0.2">
      <c r="A2179">
        <v>4262</v>
      </c>
      <c r="B2179" s="4">
        <v>43988</v>
      </c>
      <c r="C2179" t="s">
        <v>11</v>
      </c>
      <c r="D2179" t="s">
        <v>31</v>
      </c>
      <c r="E2179" s="2" t="str">
        <f>VLOOKUP('SampleSuperstore - Main Data'!D2179,Reference!$A$26:$B$74,2,FALSE)</f>
        <v>Central</v>
      </c>
      <c r="F2179" s="22" t="s">
        <v>29</v>
      </c>
      <c r="G2179" s="22" t="s">
        <v>33</v>
      </c>
      <c r="H2179" s="24">
        <f>VLOOKUP($G2179, Reference!$A$3:$C$20, 2,FALSE)*I2179</f>
        <v>5</v>
      </c>
      <c r="I2179" s="22">
        <v>1</v>
      </c>
      <c r="J2179" s="26" cm="1">
        <f t="array" ref="J2179">IFERROR(_xlfn.IFS(AND(C2179="Corporate", F2179="Technology"), 3%, C2179="Corporate", 1%),0%)</f>
        <v>0</v>
      </c>
      <c r="K2179" s="24">
        <f>VLOOKUP($G2179, Reference!$A$3:$C$20, 3,FALSE)*I2179</f>
        <v>2.5</v>
      </c>
      <c r="L2179" s="27">
        <f t="shared" si="68"/>
        <v>2.5</v>
      </c>
      <c r="M2179" s="27">
        <f t="shared" si="69"/>
        <v>2.5</v>
      </c>
    </row>
    <row r="2180" spans="1:13" x14ac:dyDescent="0.2">
      <c r="A2180">
        <v>4264</v>
      </c>
      <c r="B2180" s="4">
        <v>43988</v>
      </c>
      <c r="C2180" t="s">
        <v>11</v>
      </c>
      <c r="D2180" t="s">
        <v>31</v>
      </c>
      <c r="E2180" s="2" t="str">
        <f>VLOOKUP('SampleSuperstore - Main Data'!D2180,Reference!$A$26:$B$74,2,FALSE)</f>
        <v>Central</v>
      </c>
      <c r="F2180" s="22" t="s">
        <v>23</v>
      </c>
      <c r="G2180" s="22" t="s">
        <v>37</v>
      </c>
      <c r="H2180" s="24">
        <f>VLOOKUP($G2180, Reference!$A$3:$C$20, 2,FALSE)*I2180</f>
        <v>27</v>
      </c>
      <c r="I2180" s="22">
        <v>3</v>
      </c>
      <c r="J2180" s="26" cm="1">
        <f t="array" ref="J2180">IFERROR(_xlfn.IFS(AND(C2180="Corporate", F2180="Technology"), 3%, C2180="Corporate", 1%),0%)</f>
        <v>0</v>
      </c>
      <c r="K2180" s="24">
        <f>VLOOKUP($G2180, Reference!$A$3:$C$20, 3,FALSE)*I2180</f>
        <v>15</v>
      </c>
      <c r="L2180" s="27">
        <f t="shared" si="68"/>
        <v>12</v>
      </c>
      <c r="M2180" s="27">
        <f t="shared" si="69"/>
        <v>12</v>
      </c>
    </row>
    <row r="2181" spans="1:13" x14ac:dyDescent="0.2">
      <c r="A2181">
        <v>4265</v>
      </c>
      <c r="B2181" s="4">
        <v>43988</v>
      </c>
      <c r="C2181" t="s">
        <v>11</v>
      </c>
      <c r="D2181" t="s">
        <v>57</v>
      </c>
      <c r="E2181" s="2" t="str">
        <f>VLOOKUP('SampleSuperstore - Main Data'!D2181,Reference!$A$26:$B$74,2,FALSE)</f>
        <v>South</v>
      </c>
      <c r="F2181" s="22" t="s">
        <v>23</v>
      </c>
      <c r="G2181" s="22" t="s">
        <v>24</v>
      </c>
      <c r="H2181" s="24">
        <f>VLOOKUP($G2181, Reference!$A$3:$C$20, 2,FALSE)*I2181</f>
        <v>198</v>
      </c>
      <c r="I2181" s="22">
        <v>2</v>
      </c>
      <c r="J2181" s="26" cm="1">
        <f t="array" ref="J2181">IFERROR(_xlfn.IFS(AND(C2181="Corporate", F2181="Technology"), 3%, C2181="Corporate", 1%),0%)</f>
        <v>0</v>
      </c>
      <c r="K2181" s="24">
        <f>VLOOKUP($G2181, Reference!$A$3:$C$20, 3,FALSE)*I2181</f>
        <v>158</v>
      </c>
      <c r="L2181" s="27">
        <f t="shared" si="68"/>
        <v>40</v>
      </c>
      <c r="M2181" s="27">
        <f t="shared" si="69"/>
        <v>40</v>
      </c>
    </row>
    <row r="2182" spans="1:13" x14ac:dyDescent="0.2">
      <c r="A2182">
        <v>4266</v>
      </c>
      <c r="B2182" s="4">
        <v>43988</v>
      </c>
      <c r="C2182" t="s">
        <v>11</v>
      </c>
      <c r="D2182" t="s">
        <v>46</v>
      </c>
      <c r="E2182" s="2" t="str">
        <f>VLOOKUP('SampleSuperstore - Main Data'!D2182,Reference!$A$26:$B$74,2,FALSE)</f>
        <v>Central</v>
      </c>
      <c r="F2182" s="22" t="s">
        <v>13</v>
      </c>
      <c r="G2182" s="22" t="s">
        <v>26</v>
      </c>
      <c r="H2182" s="24">
        <f>VLOOKUP($G2182, Reference!$A$3:$C$20, 2,FALSE)*I2182</f>
        <v>5</v>
      </c>
      <c r="I2182" s="22">
        <v>2</v>
      </c>
      <c r="J2182" s="26" cm="1">
        <f t="array" ref="J2182">IFERROR(_xlfn.IFS(AND(C2182="Corporate", F2182="Technology"), 3%, C2182="Corporate", 1%),0%)</f>
        <v>0</v>
      </c>
      <c r="K2182" s="24">
        <f>VLOOKUP($G2182, Reference!$A$3:$C$20, 3,FALSE)*I2182</f>
        <v>4</v>
      </c>
      <c r="L2182" s="27">
        <f t="shared" si="68"/>
        <v>1</v>
      </c>
      <c r="M2182" s="27">
        <f t="shared" si="69"/>
        <v>1</v>
      </c>
    </row>
    <row r="2183" spans="1:13" x14ac:dyDescent="0.2">
      <c r="A2183">
        <v>4268</v>
      </c>
      <c r="B2183" s="4">
        <v>43988</v>
      </c>
      <c r="C2183" t="s">
        <v>11</v>
      </c>
      <c r="D2183" t="s">
        <v>15</v>
      </c>
      <c r="E2183" s="2" t="str">
        <f>VLOOKUP('SampleSuperstore - Main Data'!D2183,Reference!$A$26:$B$74,2,FALSE)</f>
        <v>West</v>
      </c>
      <c r="F2183" s="22" t="s">
        <v>23</v>
      </c>
      <c r="G2183" s="22" t="s">
        <v>24</v>
      </c>
      <c r="H2183" s="24">
        <f>VLOOKUP($G2183, Reference!$A$3:$C$20, 2,FALSE)*I2183</f>
        <v>693</v>
      </c>
      <c r="I2183" s="22">
        <v>7</v>
      </c>
      <c r="J2183" s="26" cm="1">
        <f t="array" ref="J2183">IFERROR(_xlfn.IFS(AND(C2183="Corporate", F2183="Technology"), 3%, C2183="Corporate", 1%),0%)</f>
        <v>0</v>
      </c>
      <c r="K2183" s="24">
        <f>VLOOKUP($G2183, Reference!$A$3:$C$20, 3,FALSE)*I2183</f>
        <v>553</v>
      </c>
      <c r="L2183" s="27">
        <f t="shared" si="68"/>
        <v>140</v>
      </c>
      <c r="M2183" s="27">
        <f t="shared" si="69"/>
        <v>140</v>
      </c>
    </row>
    <row r="2184" spans="1:13" x14ac:dyDescent="0.2">
      <c r="A2184">
        <v>4269</v>
      </c>
      <c r="B2184" s="4">
        <v>43988</v>
      </c>
      <c r="C2184" t="s">
        <v>11</v>
      </c>
      <c r="D2184" t="s">
        <v>52</v>
      </c>
      <c r="E2184" s="2" t="str">
        <f>VLOOKUP('SampleSuperstore - Main Data'!D2184,Reference!$A$26:$B$74,2,FALSE)</f>
        <v>East</v>
      </c>
      <c r="F2184" s="22" t="s">
        <v>13</v>
      </c>
      <c r="G2184" s="22" t="s">
        <v>28</v>
      </c>
      <c r="H2184" s="24">
        <f>VLOOKUP($G2184, Reference!$A$3:$C$20, 2,FALSE)*I2184</f>
        <v>30</v>
      </c>
      <c r="I2184" s="22">
        <v>2</v>
      </c>
      <c r="J2184" s="26" cm="1">
        <f t="array" ref="J2184">IFERROR(_xlfn.IFS(AND(C2184="Corporate", F2184="Technology"), 3%, C2184="Corporate", 1%),0%)</f>
        <v>0</v>
      </c>
      <c r="K2184" s="24">
        <f>VLOOKUP($G2184, Reference!$A$3:$C$20, 3,FALSE)*I2184</f>
        <v>24</v>
      </c>
      <c r="L2184" s="27">
        <f t="shared" si="68"/>
        <v>6</v>
      </c>
      <c r="M2184" s="27">
        <f t="shared" si="69"/>
        <v>6</v>
      </c>
    </row>
    <row r="2185" spans="1:13" x14ac:dyDescent="0.2">
      <c r="A2185">
        <v>4276</v>
      </c>
      <c r="B2185" s="4">
        <v>43989</v>
      </c>
      <c r="C2185" t="s">
        <v>11</v>
      </c>
      <c r="D2185" t="s">
        <v>36</v>
      </c>
      <c r="E2185" s="2" t="str">
        <f>VLOOKUP('SampleSuperstore - Main Data'!D2185,Reference!$A$26:$B$74,2,FALSE)</f>
        <v>East</v>
      </c>
      <c r="F2185" s="22" t="s">
        <v>13</v>
      </c>
      <c r="G2185" s="22" t="s">
        <v>49</v>
      </c>
      <c r="H2185" s="24">
        <f>VLOOKUP($G2185, Reference!$A$3:$C$20, 2,FALSE)*I2185</f>
        <v>120</v>
      </c>
      <c r="I2185" s="22">
        <v>3</v>
      </c>
      <c r="J2185" s="26" cm="1">
        <f t="array" ref="J2185">IFERROR(_xlfn.IFS(AND(C2185="Corporate", F2185="Technology"), 3%, C2185="Corporate", 1%),0%)</f>
        <v>0</v>
      </c>
      <c r="K2185" s="24">
        <f>VLOOKUP($G2185, Reference!$A$3:$C$20, 3,FALSE)*I2185</f>
        <v>105</v>
      </c>
      <c r="L2185" s="27">
        <f t="shared" si="68"/>
        <v>15</v>
      </c>
      <c r="M2185" s="27">
        <f t="shared" si="69"/>
        <v>15</v>
      </c>
    </row>
    <row r="2186" spans="1:13" x14ac:dyDescent="0.2">
      <c r="A2186">
        <v>4277</v>
      </c>
      <c r="B2186" s="4">
        <v>43989</v>
      </c>
      <c r="C2186" t="s">
        <v>11</v>
      </c>
      <c r="D2186" t="s">
        <v>36</v>
      </c>
      <c r="E2186" s="2" t="str">
        <f>VLOOKUP('SampleSuperstore - Main Data'!D2186,Reference!$A$26:$B$74,2,FALSE)</f>
        <v>East</v>
      </c>
      <c r="F2186" s="22" t="s">
        <v>29</v>
      </c>
      <c r="G2186" s="22" t="s">
        <v>33</v>
      </c>
      <c r="H2186" s="24">
        <f>VLOOKUP($G2186, Reference!$A$3:$C$20, 2,FALSE)*I2186</f>
        <v>15</v>
      </c>
      <c r="I2186" s="22">
        <v>3</v>
      </c>
      <c r="J2186" s="26" cm="1">
        <f t="array" ref="J2186">IFERROR(_xlfn.IFS(AND(C2186="Corporate", F2186="Technology"), 3%, C2186="Corporate", 1%),0%)</f>
        <v>0</v>
      </c>
      <c r="K2186" s="24">
        <f>VLOOKUP($G2186, Reference!$A$3:$C$20, 3,FALSE)*I2186</f>
        <v>7.5</v>
      </c>
      <c r="L2186" s="27">
        <f t="shared" si="68"/>
        <v>7.5</v>
      </c>
      <c r="M2186" s="27">
        <f t="shared" si="69"/>
        <v>7.5</v>
      </c>
    </row>
    <row r="2187" spans="1:13" x14ac:dyDescent="0.2">
      <c r="A2187">
        <v>4278</v>
      </c>
      <c r="B2187" s="4">
        <v>43989</v>
      </c>
      <c r="C2187" t="s">
        <v>11</v>
      </c>
      <c r="D2187" t="s">
        <v>36</v>
      </c>
      <c r="E2187" s="2" t="str">
        <f>VLOOKUP('SampleSuperstore - Main Data'!D2187,Reference!$A$26:$B$74,2,FALSE)</f>
        <v>East</v>
      </c>
      <c r="F2187" s="22" t="s">
        <v>29</v>
      </c>
      <c r="G2187" s="22" t="s">
        <v>50</v>
      </c>
      <c r="H2187" s="24">
        <f>VLOOKUP($G2187, Reference!$A$3:$C$20, 2,FALSE)*I2187</f>
        <v>199</v>
      </c>
      <c r="I2187" s="22">
        <v>1</v>
      </c>
      <c r="J2187" s="26" cm="1">
        <f t="array" ref="J2187">IFERROR(_xlfn.IFS(AND(C2187="Corporate", F2187="Technology"), 3%, C2187="Corporate", 1%),0%)</f>
        <v>0</v>
      </c>
      <c r="K2187" s="24">
        <f>VLOOKUP($G2187, Reference!$A$3:$C$20, 3,FALSE)*I2187</f>
        <v>165</v>
      </c>
      <c r="L2187" s="27">
        <f t="shared" si="68"/>
        <v>34</v>
      </c>
      <c r="M2187" s="27">
        <f t="shared" si="69"/>
        <v>34</v>
      </c>
    </row>
    <row r="2188" spans="1:13" x14ac:dyDescent="0.2">
      <c r="A2188">
        <v>4281</v>
      </c>
      <c r="B2188" s="4">
        <v>43989</v>
      </c>
      <c r="C2188" t="s">
        <v>11</v>
      </c>
      <c r="D2188" t="s">
        <v>62</v>
      </c>
      <c r="E2188" s="2" t="str">
        <f>VLOOKUP('SampleSuperstore - Main Data'!D2188,Reference!$A$26:$B$74,2,FALSE)</f>
        <v>South</v>
      </c>
      <c r="F2188" s="22" t="s">
        <v>29</v>
      </c>
      <c r="G2188" s="22" t="s">
        <v>33</v>
      </c>
      <c r="H2188" s="24">
        <f>VLOOKUP($G2188, Reference!$A$3:$C$20, 2,FALSE)*I2188</f>
        <v>30</v>
      </c>
      <c r="I2188" s="22">
        <v>6</v>
      </c>
      <c r="J2188" s="26" cm="1">
        <f t="array" ref="J2188">IFERROR(_xlfn.IFS(AND(C2188="Corporate", F2188="Technology"), 3%, C2188="Corporate", 1%),0%)</f>
        <v>0</v>
      </c>
      <c r="K2188" s="24">
        <f>VLOOKUP($G2188, Reference!$A$3:$C$20, 3,FALSE)*I2188</f>
        <v>15</v>
      </c>
      <c r="L2188" s="27">
        <f t="shared" si="68"/>
        <v>15</v>
      </c>
      <c r="M2188" s="27">
        <f t="shared" si="69"/>
        <v>15</v>
      </c>
    </row>
    <row r="2189" spans="1:13" x14ac:dyDescent="0.2">
      <c r="A2189">
        <v>4282</v>
      </c>
      <c r="B2189" s="4">
        <v>43989</v>
      </c>
      <c r="C2189" t="s">
        <v>11</v>
      </c>
      <c r="D2189" t="s">
        <v>15</v>
      </c>
      <c r="E2189" s="2" t="str">
        <f>VLOOKUP('SampleSuperstore - Main Data'!D2189,Reference!$A$26:$B$74,2,FALSE)</f>
        <v>West</v>
      </c>
      <c r="F2189" s="22" t="s">
        <v>23</v>
      </c>
      <c r="G2189" s="22" t="s">
        <v>37</v>
      </c>
      <c r="H2189" s="24">
        <f>VLOOKUP($G2189, Reference!$A$3:$C$20, 2,FALSE)*I2189</f>
        <v>36</v>
      </c>
      <c r="I2189" s="22">
        <v>4</v>
      </c>
      <c r="J2189" s="26" cm="1">
        <f t="array" ref="J2189">IFERROR(_xlfn.IFS(AND(C2189="Corporate", F2189="Technology"), 3%, C2189="Corporate", 1%),0%)</f>
        <v>0</v>
      </c>
      <c r="K2189" s="24">
        <f>VLOOKUP($G2189, Reference!$A$3:$C$20, 3,FALSE)*I2189</f>
        <v>20</v>
      </c>
      <c r="L2189" s="27">
        <f t="shared" si="68"/>
        <v>16</v>
      </c>
      <c r="M2189" s="27">
        <f t="shared" si="69"/>
        <v>16</v>
      </c>
    </row>
    <row r="2190" spans="1:13" x14ac:dyDescent="0.2">
      <c r="A2190">
        <v>4283</v>
      </c>
      <c r="B2190" s="4">
        <v>43989</v>
      </c>
      <c r="C2190" t="s">
        <v>11</v>
      </c>
      <c r="D2190" t="s">
        <v>15</v>
      </c>
      <c r="E2190" s="2" t="str">
        <f>VLOOKUP('SampleSuperstore - Main Data'!D2190,Reference!$A$26:$B$74,2,FALSE)</f>
        <v>West</v>
      </c>
      <c r="F2190" s="22" t="s">
        <v>13</v>
      </c>
      <c r="G2190" s="22" t="s">
        <v>35</v>
      </c>
      <c r="H2190" s="24">
        <f>VLOOKUP($G2190, Reference!$A$3:$C$20, 2,FALSE)*I2190</f>
        <v>72</v>
      </c>
      <c r="I2190" s="22">
        <v>3</v>
      </c>
      <c r="J2190" s="26" cm="1">
        <f t="array" ref="J2190">IFERROR(_xlfn.IFS(AND(C2190="Corporate", F2190="Technology"), 3%, C2190="Corporate", 1%),0%)</f>
        <v>0</v>
      </c>
      <c r="K2190" s="24">
        <f>VLOOKUP($G2190, Reference!$A$3:$C$20, 3,FALSE)*I2190</f>
        <v>57</v>
      </c>
      <c r="L2190" s="27">
        <f t="shared" si="68"/>
        <v>15</v>
      </c>
      <c r="M2190" s="27">
        <f t="shared" si="69"/>
        <v>15</v>
      </c>
    </row>
    <row r="2191" spans="1:13" x14ac:dyDescent="0.2">
      <c r="A2191">
        <v>4284</v>
      </c>
      <c r="B2191" s="4">
        <v>43989</v>
      </c>
      <c r="C2191" t="s">
        <v>11</v>
      </c>
      <c r="D2191" t="s">
        <v>19</v>
      </c>
      <c r="E2191" s="2" t="str">
        <f>VLOOKUP('SampleSuperstore - Main Data'!D2191,Reference!$A$26:$B$74,2,FALSE)</f>
        <v>East</v>
      </c>
      <c r="F2191" s="22" t="s">
        <v>23</v>
      </c>
      <c r="G2191" s="22" t="s">
        <v>37</v>
      </c>
      <c r="H2191" s="24">
        <f>VLOOKUP($G2191, Reference!$A$3:$C$20, 2,FALSE)*I2191</f>
        <v>27</v>
      </c>
      <c r="I2191" s="22">
        <v>3</v>
      </c>
      <c r="J2191" s="26" cm="1">
        <f t="array" ref="J2191">IFERROR(_xlfn.IFS(AND(C2191="Corporate", F2191="Technology"), 3%, C2191="Corporate", 1%),0%)</f>
        <v>0</v>
      </c>
      <c r="K2191" s="24">
        <f>VLOOKUP($G2191, Reference!$A$3:$C$20, 3,FALSE)*I2191</f>
        <v>15</v>
      </c>
      <c r="L2191" s="27">
        <f t="shared" si="68"/>
        <v>12</v>
      </c>
      <c r="M2191" s="27">
        <f t="shared" si="69"/>
        <v>12</v>
      </c>
    </row>
    <row r="2192" spans="1:13" x14ac:dyDescent="0.2">
      <c r="A2192">
        <v>4285</v>
      </c>
      <c r="B2192" s="4">
        <v>43989</v>
      </c>
      <c r="C2192" t="s">
        <v>11</v>
      </c>
      <c r="D2192" t="s">
        <v>43</v>
      </c>
      <c r="E2192" s="2" t="str">
        <f>VLOOKUP('SampleSuperstore - Main Data'!D2192,Reference!$A$26:$B$74,2,FALSE)</f>
        <v>West</v>
      </c>
      <c r="F2192" s="22" t="s">
        <v>29</v>
      </c>
      <c r="G2192" s="22" t="s">
        <v>33</v>
      </c>
      <c r="H2192" s="24">
        <f>VLOOKUP($G2192, Reference!$A$3:$C$20, 2,FALSE)*I2192</f>
        <v>45</v>
      </c>
      <c r="I2192" s="22">
        <v>9</v>
      </c>
      <c r="J2192" s="26" cm="1">
        <f t="array" ref="J2192">IFERROR(_xlfn.IFS(AND(C2192="Corporate", F2192="Technology"), 3%, C2192="Corporate", 1%),0%)</f>
        <v>0</v>
      </c>
      <c r="K2192" s="24">
        <f>VLOOKUP($G2192, Reference!$A$3:$C$20, 3,FALSE)*I2192</f>
        <v>22.5</v>
      </c>
      <c r="L2192" s="27">
        <f t="shared" si="68"/>
        <v>22.5</v>
      </c>
      <c r="M2192" s="27">
        <f t="shared" si="69"/>
        <v>22.5</v>
      </c>
    </row>
    <row r="2193" spans="1:13" x14ac:dyDescent="0.2">
      <c r="A2193">
        <v>4287</v>
      </c>
      <c r="B2193" s="4">
        <v>43989</v>
      </c>
      <c r="C2193" t="s">
        <v>11</v>
      </c>
      <c r="D2193" t="s">
        <v>15</v>
      </c>
      <c r="E2193" s="2" t="str">
        <f>VLOOKUP('SampleSuperstore - Main Data'!D2193,Reference!$A$26:$B$74,2,FALSE)</f>
        <v>West</v>
      </c>
      <c r="F2193" s="22" t="s">
        <v>13</v>
      </c>
      <c r="G2193" s="22" t="s">
        <v>26</v>
      </c>
      <c r="H2193" s="24">
        <f>VLOOKUP($G2193, Reference!$A$3:$C$20, 2,FALSE)*I2193</f>
        <v>7.5</v>
      </c>
      <c r="I2193" s="22">
        <v>3</v>
      </c>
      <c r="J2193" s="26" cm="1">
        <f t="array" ref="J2193">IFERROR(_xlfn.IFS(AND(C2193="Corporate", F2193="Technology"), 3%, C2193="Corporate", 1%),0%)</f>
        <v>0</v>
      </c>
      <c r="K2193" s="24">
        <f>VLOOKUP($G2193, Reference!$A$3:$C$20, 3,FALSE)*I2193</f>
        <v>6</v>
      </c>
      <c r="L2193" s="27">
        <f t="shared" si="68"/>
        <v>1.5</v>
      </c>
      <c r="M2193" s="27">
        <f t="shared" si="69"/>
        <v>1.5</v>
      </c>
    </row>
    <row r="2194" spans="1:13" x14ac:dyDescent="0.2">
      <c r="A2194">
        <v>4291</v>
      </c>
      <c r="B2194" s="4">
        <v>43989</v>
      </c>
      <c r="C2194" t="s">
        <v>11</v>
      </c>
      <c r="D2194" t="s">
        <v>34</v>
      </c>
      <c r="E2194" s="2" t="str">
        <f>VLOOKUP('SampleSuperstore - Main Data'!D2194,Reference!$A$26:$B$74,2,FALSE)</f>
        <v>South</v>
      </c>
      <c r="F2194" s="22" t="s">
        <v>23</v>
      </c>
      <c r="G2194" s="22" t="s">
        <v>37</v>
      </c>
      <c r="H2194" s="24">
        <f>VLOOKUP($G2194, Reference!$A$3:$C$20, 2,FALSE)*I2194</f>
        <v>27</v>
      </c>
      <c r="I2194" s="22">
        <v>3</v>
      </c>
      <c r="J2194" s="26" cm="1">
        <f t="array" ref="J2194">IFERROR(_xlfn.IFS(AND(C2194="Corporate", F2194="Technology"), 3%, C2194="Corporate", 1%),0%)</f>
        <v>0</v>
      </c>
      <c r="K2194" s="24">
        <f>VLOOKUP($G2194, Reference!$A$3:$C$20, 3,FALSE)*I2194</f>
        <v>15</v>
      </c>
      <c r="L2194" s="27">
        <f t="shared" si="68"/>
        <v>12</v>
      </c>
      <c r="M2194" s="27">
        <f t="shared" si="69"/>
        <v>12</v>
      </c>
    </row>
    <row r="2195" spans="1:13" x14ac:dyDescent="0.2">
      <c r="A2195">
        <v>4292</v>
      </c>
      <c r="B2195" s="4">
        <v>43989</v>
      </c>
      <c r="C2195" t="s">
        <v>11</v>
      </c>
      <c r="D2195" t="s">
        <v>21</v>
      </c>
      <c r="E2195" s="2" t="str">
        <f>VLOOKUP('SampleSuperstore - Main Data'!D2195,Reference!$A$26:$B$74,2,FALSE)</f>
        <v>West</v>
      </c>
      <c r="F2195" s="22" t="s">
        <v>23</v>
      </c>
      <c r="G2195" s="22" t="s">
        <v>37</v>
      </c>
      <c r="H2195" s="24">
        <f>VLOOKUP($G2195, Reference!$A$3:$C$20, 2,FALSE)*I2195</f>
        <v>45</v>
      </c>
      <c r="I2195" s="22">
        <v>5</v>
      </c>
      <c r="J2195" s="26" cm="1">
        <f t="array" ref="J2195">IFERROR(_xlfn.IFS(AND(C2195="Corporate", F2195="Technology"), 3%, C2195="Corporate", 1%),0%)</f>
        <v>0</v>
      </c>
      <c r="K2195" s="24">
        <f>VLOOKUP($G2195, Reference!$A$3:$C$20, 3,FALSE)*I2195</f>
        <v>25</v>
      </c>
      <c r="L2195" s="27">
        <f t="shared" si="68"/>
        <v>20</v>
      </c>
      <c r="M2195" s="27">
        <f t="shared" si="69"/>
        <v>20</v>
      </c>
    </row>
    <row r="2196" spans="1:13" x14ac:dyDescent="0.2">
      <c r="A2196">
        <v>4293</v>
      </c>
      <c r="B2196" s="4">
        <v>43989</v>
      </c>
      <c r="C2196" t="s">
        <v>11</v>
      </c>
      <c r="D2196" t="s">
        <v>36</v>
      </c>
      <c r="E2196" s="2" t="str">
        <f>VLOOKUP('SampleSuperstore - Main Data'!D2196,Reference!$A$26:$B$74,2,FALSE)</f>
        <v>East</v>
      </c>
      <c r="F2196" s="22" t="s">
        <v>13</v>
      </c>
      <c r="G2196" s="22" t="s">
        <v>35</v>
      </c>
      <c r="H2196" s="24">
        <f>VLOOKUP($G2196, Reference!$A$3:$C$20, 2,FALSE)*I2196</f>
        <v>72</v>
      </c>
      <c r="I2196" s="22">
        <v>3</v>
      </c>
      <c r="J2196" s="26" cm="1">
        <f t="array" ref="J2196">IFERROR(_xlfn.IFS(AND(C2196="Corporate", F2196="Technology"), 3%, C2196="Corporate", 1%),0%)</f>
        <v>0</v>
      </c>
      <c r="K2196" s="24">
        <f>VLOOKUP($G2196, Reference!$A$3:$C$20, 3,FALSE)*I2196</f>
        <v>57</v>
      </c>
      <c r="L2196" s="27">
        <f t="shared" si="68"/>
        <v>15</v>
      </c>
      <c r="M2196" s="27">
        <f t="shared" si="69"/>
        <v>15</v>
      </c>
    </row>
    <row r="2197" spans="1:13" x14ac:dyDescent="0.2">
      <c r="A2197">
        <v>4296</v>
      </c>
      <c r="B2197" s="4">
        <v>43989</v>
      </c>
      <c r="C2197" t="s">
        <v>11</v>
      </c>
      <c r="D2197" t="s">
        <v>46</v>
      </c>
      <c r="E2197" s="2" t="str">
        <f>VLOOKUP('SampleSuperstore - Main Data'!D2197,Reference!$A$26:$B$74,2,FALSE)</f>
        <v>Central</v>
      </c>
      <c r="F2197" s="22" t="s">
        <v>29</v>
      </c>
      <c r="G2197" s="22" t="s">
        <v>50</v>
      </c>
      <c r="H2197" s="24">
        <f>VLOOKUP($G2197, Reference!$A$3:$C$20, 2,FALSE)*I2197</f>
        <v>398</v>
      </c>
      <c r="I2197" s="22">
        <v>2</v>
      </c>
      <c r="J2197" s="26" cm="1">
        <f t="array" ref="J2197">IFERROR(_xlfn.IFS(AND(C2197="Corporate", F2197="Technology"), 3%, C2197="Corporate", 1%),0%)</f>
        <v>0</v>
      </c>
      <c r="K2197" s="24">
        <f>VLOOKUP($G2197, Reference!$A$3:$C$20, 3,FALSE)*I2197</f>
        <v>330</v>
      </c>
      <c r="L2197" s="27">
        <f t="shared" si="68"/>
        <v>68</v>
      </c>
      <c r="M2197" s="27">
        <f t="shared" si="69"/>
        <v>68</v>
      </c>
    </row>
    <row r="2198" spans="1:13" x14ac:dyDescent="0.2">
      <c r="A2198">
        <v>4300</v>
      </c>
      <c r="B2198" s="4">
        <v>43989</v>
      </c>
      <c r="C2198" t="s">
        <v>11</v>
      </c>
      <c r="D2198" t="s">
        <v>57</v>
      </c>
      <c r="E2198" s="2" t="str">
        <f>VLOOKUP('SampleSuperstore - Main Data'!D2198,Reference!$A$26:$B$74,2,FALSE)</f>
        <v>South</v>
      </c>
      <c r="F2198" s="22" t="s">
        <v>29</v>
      </c>
      <c r="G2198" s="22" t="s">
        <v>33</v>
      </c>
      <c r="H2198" s="24">
        <f>VLOOKUP($G2198, Reference!$A$3:$C$20, 2,FALSE)*I2198</f>
        <v>20</v>
      </c>
      <c r="I2198" s="22">
        <v>4</v>
      </c>
      <c r="J2198" s="26" cm="1">
        <f t="array" ref="J2198">IFERROR(_xlfn.IFS(AND(C2198="Corporate", F2198="Technology"), 3%, C2198="Corporate", 1%),0%)</f>
        <v>0</v>
      </c>
      <c r="K2198" s="24">
        <f>VLOOKUP($G2198, Reference!$A$3:$C$20, 3,FALSE)*I2198</f>
        <v>10</v>
      </c>
      <c r="L2198" s="27">
        <f t="shared" si="68"/>
        <v>10</v>
      </c>
      <c r="M2198" s="27">
        <f t="shared" si="69"/>
        <v>10</v>
      </c>
    </row>
    <row r="2199" spans="1:13" x14ac:dyDescent="0.2">
      <c r="A2199">
        <v>4301</v>
      </c>
      <c r="B2199" s="4">
        <v>43989</v>
      </c>
      <c r="C2199" t="s">
        <v>11</v>
      </c>
      <c r="D2199" t="s">
        <v>36</v>
      </c>
      <c r="E2199" s="2" t="str">
        <f>VLOOKUP('SampleSuperstore - Main Data'!D2199,Reference!$A$26:$B$74,2,FALSE)</f>
        <v>East</v>
      </c>
      <c r="F2199" s="22" t="s">
        <v>13</v>
      </c>
      <c r="G2199" s="22" t="s">
        <v>14</v>
      </c>
      <c r="H2199" s="24">
        <f>VLOOKUP($G2199, Reference!$A$3:$C$20, 2,FALSE)*I2199</f>
        <v>90</v>
      </c>
      <c r="I2199" s="22">
        <v>2</v>
      </c>
      <c r="J2199" s="26" cm="1">
        <f t="array" ref="J2199">IFERROR(_xlfn.IFS(AND(C2199="Corporate", F2199="Technology"), 3%, C2199="Corporate", 1%),0%)</f>
        <v>0</v>
      </c>
      <c r="K2199" s="24">
        <f>VLOOKUP($G2199, Reference!$A$3:$C$20, 3,FALSE)*I2199</f>
        <v>70</v>
      </c>
      <c r="L2199" s="27">
        <f t="shared" si="68"/>
        <v>20</v>
      </c>
      <c r="M2199" s="27">
        <f t="shared" si="69"/>
        <v>20</v>
      </c>
    </row>
    <row r="2200" spans="1:13" x14ac:dyDescent="0.2">
      <c r="A2200">
        <v>4307</v>
      </c>
      <c r="B2200" s="4">
        <v>43990</v>
      </c>
      <c r="C2200" t="s">
        <v>11</v>
      </c>
      <c r="D2200" t="s">
        <v>18</v>
      </c>
      <c r="E2200" s="2" t="str">
        <f>VLOOKUP('SampleSuperstore - Main Data'!D2200,Reference!$A$26:$B$74,2,FALSE)</f>
        <v>South</v>
      </c>
      <c r="F2200" s="22" t="s">
        <v>29</v>
      </c>
      <c r="G2200" s="22" t="s">
        <v>30</v>
      </c>
      <c r="H2200" s="24">
        <f>VLOOKUP($G2200, Reference!$A$3:$C$20, 2,FALSE)*I2200</f>
        <v>1800</v>
      </c>
      <c r="I2200" s="22">
        <v>4</v>
      </c>
      <c r="J2200" s="26" cm="1">
        <f t="array" ref="J2200">IFERROR(_xlfn.IFS(AND(C2200="Corporate", F2200="Technology"), 3%, C2200="Corporate", 1%),0%)</f>
        <v>0</v>
      </c>
      <c r="K2200" s="24">
        <f>VLOOKUP($G2200, Reference!$A$3:$C$20, 3,FALSE)*I2200</f>
        <v>1600</v>
      </c>
      <c r="L2200" s="27">
        <f t="shared" si="68"/>
        <v>200</v>
      </c>
      <c r="M2200" s="27">
        <f t="shared" si="69"/>
        <v>200</v>
      </c>
    </row>
    <row r="2201" spans="1:13" x14ac:dyDescent="0.2">
      <c r="A2201">
        <v>4308</v>
      </c>
      <c r="B2201" s="4">
        <v>43990</v>
      </c>
      <c r="C2201" t="s">
        <v>11</v>
      </c>
      <c r="D2201" t="s">
        <v>36</v>
      </c>
      <c r="E2201" s="2" t="str">
        <f>VLOOKUP('SampleSuperstore - Main Data'!D2201,Reference!$A$26:$B$74,2,FALSE)</f>
        <v>East</v>
      </c>
      <c r="F2201" s="22" t="s">
        <v>29</v>
      </c>
      <c r="G2201" s="22" t="s">
        <v>33</v>
      </c>
      <c r="H2201" s="24">
        <f>VLOOKUP($G2201, Reference!$A$3:$C$20, 2,FALSE)*I2201</f>
        <v>15</v>
      </c>
      <c r="I2201" s="22">
        <v>3</v>
      </c>
      <c r="J2201" s="26" cm="1">
        <f t="array" ref="J2201">IFERROR(_xlfn.IFS(AND(C2201="Corporate", F2201="Technology"), 3%, C2201="Corporate", 1%),0%)</f>
        <v>0</v>
      </c>
      <c r="K2201" s="24">
        <f>VLOOKUP($G2201, Reference!$A$3:$C$20, 3,FALSE)*I2201</f>
        <v>7.5</v>
      </c>
      <c r="L2201" s="27">
        <f t="shared" si="68"/>
        <v>7.5</v>
      </c>
      <c r="M2201" s="27">
        <f t="shared" si="69"/>
        <v>7.5</v>
      </c>
    </row>
    <row r="2202" spans="1:13" x14ac:dyDescent="0.2">
      <c r="A2202">
        <v>4309</v>
      </c>
      <c r="B2202" s="4">
        <v>43990</v>
      </c>
      <c r="C2202" t="s">
        <v>11</v>
      </c>
      <c r="D2202" t="s">
        <v>36</v>
      </c>
      <c r="E2202" s="2" t="str">
        <f>VLOOKUP('SampleSuperstore - Main Data'!D2202,Reference!$A$26:$B$74,2,FALSE)</f>
        <v>East</v>
      </c>
      <c r="F2202" s="22" t="s">
        <v>23</v>
      </c>
      <c r="G2202" s="22" t="s">
        <v>37</v>
      </c>
      <c r="H2202" s="24">
        <f>VLOOKUP($G2202, Reference!$A$3:$C$20, 2,FALSE)*I2202</f>
        <v>9</v>
      </c>
      <c r="I2202" s="22">
        <v>1</v>
      </c>
      <c r="J2202" s="26" cm="1">
        <f t="array" ref="J2202">IFERROR(_xlfn.IFS(AND(C2202="Corporate", F2202="Technology"), 3%, C2202="Corporate", 1%),0%)</f>
        <v>0</v>
      </c>
      <c r="K2202" s="24">
        <f>VLOOKUP($G2202, Reference!$A$3:$C$20, 3,FALSE)*I2202</f>
        <v>5</v>
      </c>
      <c r="L2202" s="27">
        <f t="shared" si="68"/>
        <v>4</v>
      </c>
      <c r="M2202" s="27">
        <f t="shared" si="69"/>
        <v>4</v>
      </c>
    </row>
    <row r="2203" spans="1:13" x14ac:dyDescent="0.2">
      <c r="A2203">
        <v>4310</v>
      </c>
      <c r="B2203" s="4">
        <v>43990</v>
      </c>
      <c r="C2203" t="s">
        <v>11</v>
      </c>
      <c r="D2203" t="s">
        <v>19</v>
      </c>
      <c r="E2203" s="2" t="str">
        <f>VLOOKUP('SampleSuperstore - Main Data'!D2203,Reference!$A$26:$B$74,2,FALSE)</f>
        <v>East</v>
      </c>
      <c r="F2203" s="22" t="s">
        <v>13</v>
      </c>
      <c r="G2203" s="22" t="s">
        <v>26</v>
      </c>
      <c r="H2203" s="24">
        <f>VLOOKUP($G2203, Reference!$A$3:$C$20, 2,FALSE)*I2203</f>
        <v>2.5</v>
      </c>
      <c r="I2203" s="22">
        <v>1</v>
      </c>
      <c r="J2203" s="26" cm="1">
        <f t="array" ref="J2203">IFERROR(_xlfn.IFS(AND(C2203="Corporate", F2203="Technology"), 3%, C2203="Corporate", 1%),0%)</f>
        <v>0</v>
      </c>
      <c r="K2203" s="24">
        <f>VLOOKUP($G2203, Reference!$A$3:$C$20, 3,FALSE)*I2203</f>
        <v>2</v>
      </c>
      <c r="L2203" s="27">
        <f t="shared" si="68"/>
        <v>0.5</v>
      </c>
      <c r="M2203" s="27">
        <f t="shared" si="69"/>
        <v>0.5</v>
      </c>
    </row>
    <row r="2204" spans="1:13" x14ac:dyDescent="0.2">
      <c r="A2204">
        <v>4311</v>
      </c>
      <c r="B2204" s="4">
        <v>43990</v>
      </c>
      <c r="C2204" t="s">
        <v>11</v>
      </c>
      <c r="D2204" t="s">
        <v>15</v>
      </c>
      <c r="E2204" s="2" t="str">
        <f>VLOOKUP('SampleSuperstore - Main Data'!D2204,Reference!$A$26:$B$74,2,FALSE)</f>
        <v>West</v>
      </c>
      <c r="F2204" s="22" t="s">
        <v>13</v>
      </c>
      <c r="G2204" s="22" t="s">
        <v>53</v>
      </c>
      <c r="H2204" s="24">
        <f>VLOOKUP($G2204, Reference!$A$3:$C$20, 2,FALSE)*I2204</f>
        <v>60</v>
      </c>
      <c r="I2204" s="22">
        <v>5</v>
      </c>
      <c r="J2204" s="26" cm="1">
        <f t="array" ref="J2204">IFERROR(_xlfn.IFS(AND(C2204="Corporate", F2204="Technology"), 3%, C2204="Corporate", 1%),0%)</f>
        <v>0</v>
      </c>
      <c r="K2204" s="24">
        <f>VLOOKUP($G2204, Reference!$A$3:$C$20, 3,FALSE)*I2204</f>
        <v>45</v>
      </c>
      <c r="L2204" s="27">
        <f t="shared" si="68"/>
        <v>15</v>
      </c>
      <c r="M2204" s="27">
        <f t="shared" si="69"/>
        <v>15</v>
      </c>
    </row>
    <row r="2205" spans="1:13" x14ac:dyDescent="0.2">
      <c r="A2205">
        <v>4312</v>
      </c>
      <c r="B2205" s="4">
        <v>43990</v>
      </c>
      <c r="C2205" t="s">
        <v>11</v>
      </c>
      <c r="D2205" t="s">
        <v>40</v>
      </c>
      <c r="E2205" s="2" t="str">
        <f>VLOOKUP('SampleSuperstore - Main Data'!D2205,Reference!$A$26:$B$74,2,FALSE)</f>
        <v>East</v>
      </c>
      <c r="F2205" s="22" t="s">
        <v>13</v>
      </c>
      <c r="G2205" s="22" t="s">
        <v>26</v>
      </c>
      <c r="H2205" s="24">
        <f>VLOOKUP($G2205, Reference!$A$3:$C$20, 2,FALSE)*I2205</f>
        <v>5</v>
      </c>
      <c r="I2205" s="22">
        <v>2</v>
      </c>
      <c r="J2205" s="26" cm="1">
        <f t="array" ref="J2205">IFERROR(_xlfn.IFS(AND(C2205="Corporate", F2205="Technology"), 3%, C2205="Corporate", 1%),0%)</f>
        <v>0</v>
      </c>
      <c r="K2205" s="24">
        <f>VLOOKUP($G2205, Reference!$A$3:$C$20, 3,FALSE)*I2205</f>
        <v>4</v>
      </c>
      <c r="L2205" s="27">
        <f t="shared" si="68"/>
        <v>1</v>
      </c>
      <c r="M2205" s="27">
        <f t="shared" si="69"/>
        <v>1</v>
      </c>
    </row>
    <row r="2206" spans="1:13" x14ac:dyDescent="0.2">
      <c r="A2206">
        <v>4313</v>
      </c>
      <c r="B2206" s="4">
        <v>43990</v>
      </c>
      <c r="C2206" t="s">
        <v>11</v>
      </c>
      <c r="D2206" t="s">
        <v>22</v>
      </c>
      <c r="E2206" s="2" t="str">
        <f>VLOOKUP('SampleSuperstore - Main Data'!D2206,Reference!$A$26:$B$74,2,FALSE)</f>
        <v>West</v>
      </c>
      <c r="F2206" s="22" t="s">
        <v>29</v>
      </c>
      <c r="G2206" s="22" t="s">
        <v>50</v>
      </c>
      <c r="H2206" s="24">
        <f>VLOOKUP($G2206, Reference!$A$3:$C$20, 2,FALSE)*I2206</f>
        <v>1592</v>
      </c>
      <c r="I2206" s="22">
        <v>8</v>
      </c>
      <c r="J2206" s="26" cm="1">
        <f t="array" ref="J2206">IFERROR(_xlfn.IFS(AND(C2206="Corporate", F2206="Technology"), 3%, C2206="Corporate", 1%),0%)</f>
        <v>0</v>
      </c>
      <c r="K2206" s="24">
        <f>VLOOKUP($G2206, Reference!$A$3:$C$20, 3,FALSE)*I2206</f>
        <v>1320</v>
      </c>
      <c r="L2206" s="27">
        <f t="shared" si="68"/>
        <v>272</v>
      </c>
      <c r="M2206" s="27">
        <f t="shared" si="69"/>
        <v>272</v>
      </c>
    </row>
    <row r="2207" spans="1:13" x14ac:dyDescent="0.2">
      <c r="A2207">
        <v>4314</v>
      </c>
      <c r="B2207" s="4">
        <v>43990</v>
      </c>
      <c r="C2207" t="s">
        <v>11</v>
      </c>
      <c r="D2207" t="s">
        <v>40</v>
      </c>
      <c r="E2207" s="2" t="str">
        <f>VLOOKUP('SampleSuperstore - Main Data'!D2207,Reference!$A$26:$B$74,2,FALSE)</f>
        <v>East</v>
      </c>
      <c r="F2207" s="22" t="s">
        <v>13</v>
      </c>
      <c r="G2207" s="22" t="s">
        <v>35</v>
      </c>
      <c r="H2207" s="24">
        <f>VLOOKUP($G2207, Reference!$A$3:$C$20, 2,FALSE)*I2207</f>
        <v>48</v>
      </c>
      <c r="I2207" s="22">
        <v>2</v>
      </c>
      <c r="J2207" s="26" cm="1">
        <f t="array" ref="J2207">IFERROR(_xlfn.IFS(AND(C2207="Corporate", F2207="Technology"), 3%, C2207="Corporate", 1%),0%)</f>
        <v>0</v>
      </c>
      <c r="K2207" s="24">
        <f>VLOOKUP($G2207, Reference!$A$3:$C$20, 3,FALSE)*I2207</f>
        <v>38</v>
      </c>
      <c r="L2207" s="27">
        <f t="shared" si="68"/>
        <v>10</v>
      </c>
      <c r="M2207" s="27">
        <f t="shared" si="69"/>
        <v>10</v>
      </c>
    </row>
    <row r="2208" spans="1:13" x14ac:dyDescent="0.2">
      <c r="A2208">
        <v>4316</v>
      </c>
      <c r="B2208" s="4">
        <v>43990</v>
      </c>
      <c r="C2208" t="s">
        <v>11</v>
      </c>
      <c r="D2208" t="s">
        <v>36</v>
      </c>
      <c r="E2208" s="2" t="str">
        <f>VLOOKUP('SampleSuperstore - Main Data'!D2208,Reference!$A$26:$B$74,2,FALSE)</f>
        <v>East</v>
      </c>
      <c r="F2208" s="22" t="s">
        <v>23</v>
      </c>
      <c r="G2208" s="22" t="s">
        <v>24</v>
      </c>
      <c r="H2208" s="24">
        <f>VLOOKUP($G2208, Reference!$A$3:$C$20, 2,FALSE)*I2208</f>
        <v>594</v>
      </c>
      <c r="I2208" s="22">
        <v>6</v>
      </c>
      <c r="J2208" s="26" cm="1">
        <f t="array" ref="J2208">IFERROR(_xlfn.IFS(AND(C2208="Corporate", F2208="Technology"), 3%, C2208="Corporate", 1%),0%)</f>
        <v>0</v>
      </c>
      <c r="K2208" s="24">
        <f>VLOOKUP($G2208, Reference!$A$3:$C$20, 3,FALSE)*I2208</f>
        <v>474</v>
      </c>
      <c r="L2208" s="27">
        <f t="shared" si="68"/>
        <v>120</v>
      </c>
      <c r="M2208" s="27">
        <f t="shared" si="69"/>
        <v>120</v>
      </c>
    </row>
    <row r="2209" spans="1:13" x14ac:dyDescent="0.2">
      <c r="A2209">
        <v>4317</v>
      </c>
      <c r="B2209" s="4">
        <v>43990</v>
      </c>
      <c r="C2209" t="s">
        <v>11</v>
      </c>
      <c r="D2209" t="s">
        <v>40</v>
      </c>
      <c r="E2209" s="2" t="str">
        <f>VLOOKUP('SampleSuperstore - Main Data'!D2209,Reference!$A$26:$B$74,2,FALSE)</f>
        <v>East</v>
      </c>
      <c r="F2209" s="22" t="s">
        <v>13</v>
      </c>
      <c r="G2209" s="22" t="s">
        <v>26</v>
      </c>
      <c r="H2209" s="24">
        <f>VLOOKUP($G2209, Reference!$A$3:$C$20, 2,FALSE)*I2209</f>
        <v>2.5</v>
      </c>
      <c r="I2209" s="22">
        <v>1</v>
      </c>
      <c r="J2209" s="26" cm="1">
        <f t="array" ref="J2209">IFERROR(_xlfn.IFS(AND(C2209="Corporate", F2209="Technology"), 3%, C2209="Corporate", 1%),0%)</f>
        <v>0</v>
      </c>
      <c r="K2209" s="24">
        <f>VLOOKUP($G2209, Reference!$A$3:$C$20, 3,FALSE)*I2209</f>
        <v>2</v>
      </c>
      <c r="L2209" s="27">
        <f t="shared" si="68"/>
        <v>0.5</v>
      </c>
      <c r="M2209" s="27">
        <f t="shared" si="69"/>
        <v>0.5</v>
      </c>
    </row>
    <row r="2210" spans="1:13" x14ac:dyDescent="0.2">
      <c r="A2210">
        <v>4318</v>
      </c>
      <c r="B2210" s="4">
        <v>43990</v>
      </c>
      <c r="C2210" t="s">
        <v>11</v>
      </c>
      <c r="D2210" t="s">
        <v>31</v>
      </c>
      <c r="E2210" s="2" t="str">
        <f>VLOOKUP('SampleSuperstore - Main Data'!D2210,Reference!$A$26:$B$74,2,FALSE)</f>
        <v>Central</v>
      </c>
      <c r="F2210" s="22" t="s">
        <v>13</v>
      </c>
      <c r="G2210" s="22" t="s">
        <v>14</v>
      </c>
      <c r="H2210" s="24">
        <f>VLOOKUP($G2210, Reference!$A$3:$C$20, 2,FALSE)*I2210</f>
        <v>90</v>
      </c>
      <c r="I2210" s="22">
        <v>2</v>
      </c>
      <c r="J2210" s="26" cm="1">
        <f t="array" ref="J2210">IFERROR(_xlfn.IFS(AND(C2210="Corporate", F2210="Technology"), 3%, C2210="Corporate", 1%),0%)</f>
        <v>0</v>
      </c>
      <c r="K2210" s="24">
        <f>VLOOKUP($G2210, Reference!$A$3:$C$20, 3,FALSE)*I2210</f>
        <v>70</v>
      </c>
      <c r="L2210" s="27">
        <f t="shared" si="68"/>
        <v>20</v>
      </c>
      <c r="M2210" s="27">
        <f t="shared" si="69"/>
        <v>20</v>
      </c>
    </row>
    <row r="2211" spans="1:13" x14ac:dyDescent="0.2">
      <c r="A2211">
        <v>4321</v>
      </c>
      <c r="B2211" s="4">
        <v>43990</v>
      </c>
      <c r="C2211" t="s">
        <v>11</v>
      </c>
      <c r="D2211" t="s">
        <v>32</v>
      </c>
      <c r="E2211" s="2" t="str">
        <f>VLOOKUP('SampleSuperstore - Main Data'!D2211,Reference!$A$26:$B$74,2,FALSE)</f>
        <v>South</v>
      </c>
      <c r="F2211" s="22" t="s">
        <v>23</v>
      </c>
      <c r="G2211" s="22" t="s">
        <v>37</v>
      </c>
      <c r="H2211" s="24">
        <f>VLOOKUP($G2211, Reference!$A$3:$C$20, 2,FALSE)*I2211</f>
        <v>36</v>
      </c>
      <c r="I2211" s="22">
        <v>4</v>
      </c>
      <c r="J2211" s="26" cm="1">
        <f t="array" ref="J2211">IFERROR(_xlfn.IFS(AND(C2211="Corporate", F2211="Technology"), 3%, C2211="Corporate", 1%),0%)</f>
        <v>0</v>
      </c>
      <c r="K2211" s="24">
        <f>VLOOKUP($G2211, Reference!$A$3:$C$20, 3,FALSE)*I2211</f>
        <v>20</v>
      </c>
      <c r="L2211" s="27">
        <f t="shared" si="68"/>
        <v>16</v>
      </c>
      <c r="M2211" s="27">
        <f t="shared" si="69"/>
        <v>16</v>
      </c>
    </row>
    <row r="2212" spans="1:13" x14ac:dyDescent="0.2">
      <c r="A2212">
        <v>4322</v>
      </c>
      <c r="B2212" s="4">
        <v>43990</v>
      </c>
      <c r="C2212" t="s">
        <v>11</v>
      </c>
      <c r="D2212" t="s">
        <v>44</v>
      </c>
      <c r="E2212" s="2" t="str">
        <f>VLOOKUP('SampleSuperstore - Main Data'!D2212,Reference!$A$26:$B$74,2,FALSE)</f>
        <v>South</v>
      </c>
      <c r="F2212" s="22" t="s">
        <v>13</v>
      </c>
      <c r="G2212" s="22" t="s">
        <v>20</v>
      </c>
      <c r="H2212" s="24">
        <f>VLOOKUP($G2212, Reference!$A$3:$C$20, 2,FALSE)*I2212</f>
        <v>17</v>
      </c>
      <c r="I2212" s="22">
        <v>1</v>
      </c>
      <c r="J2212" s="26" cm="1">
        <f t="array" ref="J2212">IFERROR(_xlfn.IFS(AND(C2212="Corporate", F2212="Technology"), 3%, C2212="Corporate", 1%),0%)</f>
        <v>0</v>
      </c>
      <c r="K2212" s="24">
        <f>VLOOKUP($G2212, Reference!$A$3:$C$20, 3,FALSE)*I2212</f>
        <v>10</v>
      </c>
      <c r="L2212" s="27">
        <f t="shared" si="68"/>
        <v>7</v>
      </c>
      <c r="M2212" s="27">
        <f t="shared" si="69"/>
        <v>7</v>
      </c>
    </row>
    <row r="2213" spans="1:13" x14ac:dyDescent="0.2">
      <c r="A2213">
        <v>4323</v>
      </c>
      <c r="B2213" s="4">
        <v>43990</v>
      </c>
      <c r="C2213" t="s">
        <v>11</v>
      </c>
      <c r="D2213" t="s">
        <v>21</v>
      </c>
      <c r="E2213" s="2" t="str">
        <f>VLOOKUP('SampleSuperstore - Main Data'!D2213,Reference!$A$26:$B$74,2,FALSE)</f>
        <v>West</v>
      </c>
      <c r="F2213" s="22" t="s">
        <v>13</v>
      </c>
      <c r="G2213" s="22" t="s">
        <v>41</v>
      </c>
      <c r="H2213" s="24">
        <f>VLOOKUP($G2213, Reference!$A$3:$C$20, 2,FALSE)*I2213</f>
        <v>15</v>
      </c>
      <c r="I2213" s="22">
        <v>5</v>
      </c>
      <c r="J2213" s="26" cm="1">
        <f t="array" ref="J2213">IFERROR(_xlfn.IFS(AND(C2213="Corporate", F2213="Technology"), 3%, C2213="Corporate", 1%),0%)</f>
        <v>0</v>
      </c>
      <c r="K2213" s="24">
        <f>VLOOKUP($G2213, Reference!$A$3:$C$20, 3,FALSE)*I2213</f>
        <v>10</v>
      </c>
      <c r="L2213" s="27">
        <f t="shared" si="68"/>
        <v>5</v>
      </c>
      <c r="M2213" s="27">
        <f t="shared" si="69"/>
        <v>5</v>
      </c>
    </row>
    <row r="2214" spans="1:13" x14ac:dyDescent="0.2">
      <c r="A2214">
        <v>4330</v>
      </c>
      <c r="B2214" s="4">
        <v>43991</v>
      </c>
      <c r="C2214" t="s">
        <v>11</v>
      </c>
      <c r="D2214" t="s">
        <v>40</v>
      </c>
      <c r="E2214" s="2" t="str">
        <f>VLOOKUP('SampleSuperstore - Main Data'!D2214,Reference!$A$26:$B$74,2,FALSE)</f>
        <v>East</v>
      </c>
      <c r="F2214" s="22" t="s">
        <v>13</v>
      </c>
      <c r="G2214" s="22" t="s">
        <v>14</v>
      </c>
      <c r="H2214" s="24">
        <f>VLOOKUP($G2214, Reference!$A$3:$C$20, 2,FALSE)*I2214</f>
        <v>360</v>
      </c>
      <c r="I2214" s="22">
        <v>8</v>
      </c>
      <c r="J2214" s="26" cm="1">
        <f t="array" ref="J2214">IFERROR(_xlfn.IFS(AND(C2214="Corporate", F2214="Technology"), 3%, C2214="Corporate", 1%),0%)</f>
        <v>0</v>
      </c>
      <c r="K2214" s="24">
        <f>VLOOKUP($G2214, Reference!$A$3:$C$20, 3,FALSE)*I2214</f>
        <v>280</v>
      </c>
      <c r="L2214" s="27">
        <f t="shared" si="68"/>
        <v>80</v>
      </c>
      <c r="M2214" s="27">
        <f t="shared" si="69"/>
        <v>80</v>
      </c>
    </row>
    <row r="2215" spans="1:13" x14ac:dyDescent="0.2">
      <c r="A2215">
        <v>4331</v>
      </c>
      <c r="B2215" s="4">
        <v>43991</v>
      </c>
      <c r="C2215" t="s">
        <v>11</v>
      </c>
      <c r="D2215" t="s">
        <v>15</v>
      </c>
      <c r="E2215" s="2" t="str">
        <f>VLOOKUP('SampleSuperstore - Main Data'!D2215,Reference!$A$26:$B$74,2,FALSE)</f>
        <v>West</v>
      </c>
      <c r="F2215" s="22" t="s">
        <v>29</v>
      </c>
      <c r="G2215" s="22" t="s">
        <v>33</v>
      </c>
      <c r="H2215" s="24">
        <f>VLOOKUP($G2215, Reference!$A$3:$C$20, 2,FALSE)*I2215</f>
        <v>20</v>
      </c>
      <c r="I2215" s="22">
        <v>4</v>
      </c>
      <c r="J2215" s="26" cm="1">
        <f t="array" ref="J2215">IFERROR(_xlfn.IFS(AND(C2215="Corporate", F2215="Technology"), 3%, C2215="Corporate", 1%),0%)</f>
        <v>0</v>
      </c>
      <c r="K2215" s="24">
        <f>VLOOKUP($G2215, Reference!$A$3:$C$20, 3,FALSE)*I2215</f>
        <v>10</v>
      </c>
      <c r="L2215" s="27">
        <f t="shared" si="68"/>
        <v>10</v>
      </c>
      <c r="M2215" s="27">
        <f t="shared" si="69"/>
        <v>10</v>
      </c>
    </row>
    <row r="2216" spans="1:13" x14ac:dyDescent="0.2">
      <c r="A2216">
        <v>4332</v>
      </c>
      <c r="B2216" s="4">
        <v>43991</v>
      </c>
      <c r="C2216" t="s">
        <v>11</v>
      </c>
      <c r="D2216" t="s">
        <v>58</v>
      </c>
      <c r="E2216" s="2" t="str">
        <f>VLOOKUP('SampleSuperstore - Main Data'!D2216,Reference!$A$26:$B$74,2,FALSE)</f>
        <v>Central</v>
      </c>
      <c r="F2216" s="22" t="s">
        <v>13</v>
      </c>
      <c r="G2216" s="22" t="s">
        <v>16</v>
      </c>
      <c r="H2216" s="24">
        <f>VLOOKUP($G2216, Reference!$A$3:$C$20, 2,FALSE)*I2216</f>
        <v>38</v>
      </c>
      <c r="I2216" s="22">
        <v>2</v>
      </c>
      <c r="J2216" s="26" cm="1">
        <f t="array" ref="J2216">IFERROR(_xlfn.IFS(AND(C2216="Corporate", F2216="Technology"), 3%, C2216="Corporate", 1%),0%)</f>
        <v>0</v>
      </c>
      <c r="K2216" s="24">
        <f>VLOOKUP($G2216, Reference!$A$3:$C$20, 3,FALSE)*I2216</f>
        <v>20</v>
      </c>
      <c r="L2216" s="27">
        <f t="shared" si="68"/>
        <v>18</v>
      </c>
      <c r="M2216" s="27">
        <f t="shared" si="69"/>
        <v>18</v>
      </c>
    </row>
    <row r="2217" spans="1:13" x14ac:dyDescent="0.2">
      <c r="A2217">
        <v>4333</v>
      </c>
      <c r="B2217" s="4">
        <v>43991</v>
      </c>
      <c r="C2217" t="s">
        <v>11</v>
      </c>
      <c r="D2217" t="s">
        <v>47</v>
      </c>
      <c r="E2217" s="2" t="str">
        <f>VLOOKUP('SampleSuperstore - Main Data'!D2217,Reference!$A$26:$B$74,2,FALSE)</f>
        <v>South</v>
      </c>
      <c r="F2217" s="22" t="s">
        <v>13</v>
      </c>
      <c r="G2217" s="22" t="s">
        <v>20</v>
      </c>
      <c r="H2217" s="24">
        <f>VLOOKUP($G2217, Reference!$A$3:$C$20, 2,FALSE)*I2217</f>
        <v>102</v>
      </c>
      <c r="I2217" s="22">
        <v>6</v>
      </c>
      <c r="J2217" s="26" cm="1">
        <f t="array" ref="J2217">IFERROR(_xlfn.IFS(AND(C2217="Corporate", F2217="Technology"), 3%, C2217="Corporate", 1%),0%)</f>
        <v>0</v>
      </c>
      <c r="K2217" s="24">
        <f>VLOOKUP($G2217, Reference!$A$3:$C$20, 3,FALSE)*I2217</f>
        <v>60</v>
      </c>
      <c r="L2217" s="27">
        <f t="shared" si="68"/>
        <v>42</v>
      </c>
      <c r="M2217" s="27">
        <f t="shared" si="69"/>
        <v>42</v>
      </c>
    </row>
    <row r="2218" spans="1:13" x14ac:dyDescent="0.2">
      <c r="A2218">
        <v>4335</v>
      </c>
      <c r="B2218" s="4">
        <v>43991</v>
      </c>
      <c r="C2218" t="s">
        <v>11</v>
      </c>
      <c r="D2218" t="s">
        <v>31</v>
      </c>
      <c r="E2218" s="2" t="str">
        <f>VLOOKUP('SampleSuperstore - Main Data'!D2218,Reference!$A$26:$B$74,2,FALSE)</f>
        <v>Central</v>
      </c>
      <c r="F2218" s="22" t="s">
        <v>13</v>
      </c>
      <c r="G2218" s="22" t="s">
        <v>26</v>
      </c>
      <c r="H2218" s="24">
        <f>VLOOKUP($G2218, Reference!$A$3:$C$20, 2,FALSE)*I2218</f>
        <v>12.5</v>
      </c>
      <c r="I2218" s="22">
        <v>5</v>
      </c>
      <c r="J2218" s="26" cm="1">
        <f t="array" ref="J2218">IFERROR(_xlfn.IFS(AND(C2218="Corporate", F2218="Technology"), 3%, C2218="Corporate", 1%),0%)</f>
        <v>0</v>
      </c>
      <c r="K2218" s="24">
        <f>VLOOKUP($G2218, Reference!$A$3:$C$20, 3,FALSE)*I2218</f>
        <v>10</v>
      </c>
      <c r="L2218" s="27">
        <f t="shared" si="68"/>
        <v>2.5</v>
      </c>
      <c r="M2218" s="27">
        <f t="shared" si="69"/>
        <v>2.5</v>
      </c>
    </row>
    <row r="2219" spans="1:13" x14ac:dyDescent="0.2">
      <c r="A2219">
        <v>4336</v>
      </c>
      <c r="B2219" s="4">
        <v>43991</v>
      </c>
      <c r="C2219" t="s">
        <v>11</v>
      </c>
      <c r="D2219" t="s">
        <v>15</v>
      </c>
      <c r="E2219" s="2" t="str">
        <f>VLOOKUP('SampleSuperstore - Main Data'!D2219,Reference!$A$26:$B$74,2,FALSE)</f>
        <v>West</v>
      </c>
      <c r="F2219" s="22" t="s">
        <v>23</v>
      </c>
      <c r="G2219" s="22" t="s">
        <v>24</v>
      </c>
      <c r="H2219" s="24">
        <f>VLOOKUP($G2219, Reference!$A$3:$C$20, 2,FALSE)*I2219</f>
        <v>594</v>
      </c>
      <c r="I2219" s="22">
        <v>6</v>
      </c>
      <c r="J2219" s="26" cm="1">
        <f t="array" ref="J2219">IFERROR(_xlfn.IFS(AND(C2219="Corporate", F2219="Technology"), 3%, C2219="Corporate", 1%),0%)</f>
        <v>0</v>
      </c>
      <c r="K2219" s="24">
        <f>VLOOKUP($G2219, Reference!$A$3:$C$20, 3,FALSE)*I2219</f>
        <v>474</v>
      </c>
      <c r="L2219" s="27">
        <f t="shared" si="68"/>
        <v>120</v>
      </c>
      <c r="M2219" s="27">
        <f t="shared" si="69"/>
        <v>120</v>
      </c>
    </row>
    <row r="2220" spans="1:13" x14ac:dyDescent="0.2">
      <c r="A2220">
        <v>4337</v>
      </c>
      <c r="B2220" s="4">
        <v>43991</v>
      </c>
      <c r="C2220" t="s">
        <v>11</v>
      </c>
      <c r="D2220" t="s">
        <v>36</v>
      </c>
      <c r="E2220" s="2" t="str">
        <f>VLOOKUP('SampleSuperstore - Main Data'!D2220,Reference!$A$26:$B$74,2,FALSE)</f>
        <v>East</v>
      </c>
      <c r="F2220" s="22" t="s">
        <v>23</v>
      </c>
      <c r="G2220" s="22" t="s">
        <v>38</v>
      </c>
      <c r="H2220" s="24">
        <f>VLOOKUP($G2220, Reference!$A$3:$C$20, 2,FALSE)*I2220</f>
        <v>160</v>
      </c>
      <c r="I2220" s="22">
        <v>2</v>
      </c>
      <c r="J2220" s="26" cm="1">
        <f t="array" ref="J2220">IFERROR(_xlfn.IFS(AND(C2220="Corporate", F2220="Technology"), 3%, C2220="Corporate", 1%),0%)</f>
        <v>0</v>
      </c>
      <c r="K2220" s="24">
        <f>VLOOKUP($G2220, Reference!$A$3:$C$20, 3,FALSE)*I2220</f>
        <v>130</v>
      </c>
      <c r="L2220" s="27">
        <f t="shared" si="68"/>
        <v>30</v>
      </c>
      <c r="M2220" s="27">
        <f t="shared" si="69"/>
        <v>30</v>
      </c>
    </row>
    <row r="2221" spans="1:13" x14ac:dyDescent="0.2">
      <c r="A2221">
        <v>4338</v>
      </c>
      <c r="B2221" s="4">
        <v>43991</v>
      </c>
      <c r="C2221" t="s">
        <v>11</v>
      </c>
      <c r="D2221" t="s">
        <v>15</v>
      </c>
      <c r="E2221" s="2" t="str">
        <f>VLOOKUP('SampleSuperstore - Main Data'!D2221,Reference!$A$26:$B$74,2,FALSE)</f>
        <v>West</v>
      </c>
      <c r="F2221" s="22" t="s">
        <v>23</v>
      </c>
      <c r="G2221" s="22" t="s">
        <v>24</v>
      </c>
      <c r="H2221" s="24">
        <f>VLOOKUP($G2221, Reference!$A$3:$C$20, 2,FALSE)*I2221</f>
        <v>297</v>
      </c>
      <c r="I2221" s="22">
        <v>3</v>
      </c>
      <c r="J2221" s="26" cm="1">
        <f t="array" ref="J2221">IFERROR(_xlfn.IFS(AND(C2221="Corporate", F2221="Technology"), 3%, C2221="Corporate", 1%),0%)</f>
        <v>0</v>
      </c>
      <c r="K2221" s="24">
        <f>VLOOKUP($G2221, Reference!$A$3:$C$20, 3,FALSE)*I2221</f>
        <v>237</v>
      </c>
      <c r="L2221" s="27">
        <f t="shared" si="68"/>
        <v>60</v>
      </c>
      <c r="M2221" s="27">
        <f t="shared" si="69"/>
        <v>60</v>
      </c>
    </row>
    <row r="2222" spans="1:13" x14ac:dyDescent="0.2">
      <c r="A2222">
        <v>4342</v>
      </c>
      <c r="B2222" s="4">
        <v>43991</v>
      </c>
      <c r="C2222" t="s">
        <v>11</v>
      </c>
      <c r="D2222" t="s">
        <v>15</v>
      </c>
      <c r="E2222" s="2" t="str">
        <f>VLOOKUP('SampleSuperstore - Main Data'!D2222,Reference!$A$26:$B$74,2,FALSE)</f>
        <v>West</v>
      </c>
      <c r="F2222" s="22" t="s">
        <v>23</v>
      </c>
      <c r="G2222" s="22" t="s">
        <v>37</v>
      </c>
      <c r="H2222" s="24">
        <f>VLOOKUP($G2222, Reference!$A$3:$C$20, 2,FALSE)*I2222</f>
        <v>72</v>
      </c>
      <c r="I2222" s="22">
        <v>8</v>
      </c>
      <c r="J2222" s="26" cm="1">
        <f t="array" ref="J2222">IFERROR(_xlfn.IFS(AND(C2222="Corporate", F2222="Technology"), 3%, C2222="Corporate", 1%),0%)</f>
        <v>0</v>
      </c>
      <c r="K2222" s="24">
        <f>VLOOKUP($G2222, Reference!$A$3:$C$20, 3,FALSE)*I2222</f>
        <v>40</v>
      </c>
      <c r="L2222" s="27">
        <f t="shared" si="68"/>
        <v>32</v>
      </c>
      <c r="M2222" s="27">
        <f t="shared" si="69"/>
        <v>32</v>
      </c>
    </row>
    <row r="2223" spans="1:13" x14ac:dyDescent="0.2">
      <c r="A2223">
        <v>4343</v>
      </c>
      <c r="B2223" s="4">
        <v>43991</v>
      </c>
      <c r="C2223" t="s">
        <v>11</v>
      </c>
      <c r="D2223" t="s">
        <v>36</v>
      </c>
      <c r="E2223" s="2" t="str">
        <f>VLOOKUP('SampleSuperstore - Main Data'!D2223,Reference!$A$26:$B$74,2,FALSE)</f>
        <v>East</v>
      </c>
      <c r="F2223" s="22" t="s">
        <v>29</v>
      </c>
      <c r="G2223" s="22" t="s">
        <v>50</v>
      </c>
      <c r="H2223" s="24">
        <f>VLOOKUP($G2223, Reference!$A$3:$C$20, 2,FALSE)*I2223</f>
        <v>597</v>
      </c>
      <c r="I2223" s="22">
        <v>3</v>
      </c>
      <c r="J2223" s="26" cm="1">
        <f t="array" ref="J2223">IFERROR(_xlfn.IFS(AND(C2223="Corporate", F2223="Technology"), 3%, C2223="Corporate", 1%),0%)</f>
        <v>0</v>
      </c>
      <c r="K2223" s="24">
        <f>VLOOKUP($G2223, Reference!$A$3:$C$20, 3,FALSE)*I2223</f>
        <v>495</v>
      </c>
      <c r="L2223" s="27">
        <f t="shared" si="68"/>
        <v>102</v>
      </c>
      <c r="M2223" s="27">
        <f t="shared" si="69"/>
        <v>102</v>
      </c>
    </row>
    <row r="2224" spans="1:13" x14ac:dyDescent="0.2">
      <c r="A2224">
        <v>4344</v>
      </c>
      <c r="B2224" s="4">
        <v>43991</v>
      </c>
      <c r="C2224" t="s">
        <v>11</v>
      </c>
      <c r="D2224" t="s">
        <v>69</v>
      </c>
      <c r="E2224" s="2" t="str">
        <f>VLOOKUP('SampleSuperstore - Main Data'!D2224,Reference!$A$26:$B$74,2,FALSE)</f>
        <v>Central</v>
      </c>
      <c r="F2224" s="22" t="s">
        <v>23</v>
      </c>
      <c r="G2224" s="22" t="s">
        <v>37</v>
      </c>
      <c r="H2224" s="24">
        <f>VLOOKUP($G2224, Reference!$A$3:$C$20, 2,FALSE)*I2224</f>
        <v>27</v>
      </c>
      <c r="I2224" s="22">
        <v>3</v>
      </c>
      <c r="J2224" s="26" cm="1">
        <f t="array" ref="J2224">IFERROR(_xlfn.IFS(AND(C2224="Corporate", F2224="Technology"), 3%, C2224="Corporate", 1%),0%)</f>
        <v>0</v>
      </c>
      <c r="K2224" s="24">
        <f>VLOOKUP($G2224, Reference!$A$3:$C$20, 3,FALSE)*I2224</f>
        <v>15</v>
      </c>
      <c r="L2224" s="27">
        <f t="shared" si="68"/>
        <v>12</v>
      </c>
      <c r="M2224" s="27">
        <f t="shared" si="69"/>
        <v>12</v>
      </c>
    </row>
    <row r="2225" spans="1:13" x14ac:dyDescent="0.2">
      <c r="A2225">
        <v>4351</v>
      </c>
      <c r="B2225" s="4">
        <v>43992</v>
      </c>
      <c r="C2225" t="s">
        <v>11</v>
      </c>
      <c r="D2225" t="s">
        <v>21</v>
      </c>
      <c r="E2225" s="2" t="str">
        <f>VLOOKUP('SampleSuperstore - Main Data'!D2225,Reference!$A$26:$B$74,2,FALSE)</f>
        <v>West</v>
      </c>
      <c r="F2225" s="22" t="s">
        <v>29</v>
      </c>
      <c r="G2225" s="22" t="s">
        <v>61</v>
      </c>
      <c r="H2225" s="24">
        <f>VLOOKUP($G2225, Reference!$A$3:$C$20, 2,FALSE)*I2225</f>
        <v>2175</v>
      </c>
      <c r="I2225" s="22">
        <v>3</v>
      </c>
      <c r="J2225" s="26" cm="1">
        <f t="array" ref="J2225">IFERROR(_xlfn.IFS(AND(C2225="Corporate", F2225="Technology"), 3%, C2225="Corporate", 1%),0%)</f>
        <v>0</v>
      </c>
      <c r="K2225" s="24">
        <f>VLOOKUP($G2225, Reference!$A$3:$C$20, 3,FALSE)*I2225</f>
        <v>2100</v>
      </c>
      <c r="L2225" s="27">
        <f t="shared" si="68"/>
        <v>75</v>
      </c>
      <c r="M2225" s="27">
        <f t="shared" si="69"/>
        <v>75</v>
      </c>
    </row>
    <row r="2226" spans="1:13" x14ac:dyDescent="0.2">
      <c r="A2226">
        <v>4354</v>
      </c>
      <c r="B2226" s="4">
        <v>43992</v>
      </c>
      <c r="C2226" t="s">
        <v>11</v>
      </c>
      <c r="D2226" t="s">
        <v>52</v>
      </c>
      <c r="E2226" s="2" t="str">
        <f>VLOOKUP('SampleSuperstore - Main Data'!D2226,Reference!$A$26:$B$74,2,FALSE)</f>
        <v>East</v>
      </c>
      <c r="F2226" s="22" t="s">
        <v>29</v>
      </c>
      <c r="G2226" s="22" t="s">
        <v>50</v>
      </c>
      <c r="H2226" s="24">
        <f>VLOOKUP($G2226, Reference!$A$3:$C$20, 2,FALSE)*I2226</f>
        <v>398</v>
      </c>
      <c r="I2226" s="22">
        <v>2</v>
      </c>
      <c r="J2226" s="26" cm="1">
        <f t="array" ref="J2226">IFERROR(_xlfn.IFS(AND(C2226="Corporate", F2226="Technology"), 3%, C2226="Corporate", 1%),0%)</f>
        <v>0</v>
      </c>
      <c r="K2226" s="24">
        <f>VLOOKUP($G2226, Reference!$A$3:$C$20, 3,FALSE)*I2226</f>
        <v>330</v>
      </c>
      <c r="L2226" s="27">
        <f t="shared" si="68"/>
        <v>68</v>
      </c>
      <c r="M2226" s="27">
        <f t="shared" si="69"/>
        <v>68</v>
      </c>
    </row>
    <row r="2227" spans="1:13" x14ac:dyDescent="0.2">
      <c r="A2227">
        <v>4355</v>
      </c>
      <c r="B2227" s="4">
        <v>43992</v>
      </c>
      <c r="C2227" t="s">
        <v>11</v>
      </c>
      <c r="D2227" t="s">
        <v>55</v>
      </c>
      <c r="E2227" s="2" t="str">
        <f>VLOOKUP('SampleSuperstore - Main Data'!D2227,Reference!$A$26:$B$74,2,FALSE)</f>
        <v>Central</v>
      </c>
      <c r="F2227" s="22" t="s">
        <v>13</v>
      </c>
      <c r="G2227" s="22" t="s">
        <v>20</v>
      </c>
      <c r="H2227" s="24">
        <f>VLOOKUP($G2227, Reference!$A$3:$C$20, 2,FALSE)*I2227</f>
        <v>34</v>
      </c>
      <c r="I2227" s="22">
        <v>2</v>
      </c>
      <c r="J2227" s="26" cm="1">
        <f t="array" ref="J2227">IFERROR(_xlfn.IFS(AND(C2227="Corporate", F2227="Technology"), 3%, C2227="Corporate", 1%),0%)</f>
        <v>0</v>
      </c>
      <c r="K2227" s="24">
        <f>VLOOKUP($G2227, Reference!$A$3:$C$20, 3,FALSE)*I2227</f>
        <v>20</v>
      </c>
      <c r="L2227" s="27">
        <f t="shared" si="68"/>
        <v>14</v>
      </c>
      <c r="M2227" s="27">
        <f t="shared" si="69"/>
        <v>14</v>
      </c>
    </row>
    <row r="2228" spans="1:13" x14ac:dyDescent="0.2">
      <c r="A2228">
        <v>4356</v>
      </c>
      <c r="B2228" s="4">
        <v>43992</v>
      </c>
      <c r="C2228" t="s">
        <v>11</v>
      </c>
      <c r="D2228" t="s">
        <v>27</v>
      </c>
      <c r="E2228" s="2" t="str">
        <f>VLOOKUP('SampleSuperstore - Main Data'!D2228,Reference!$A$26:$B$74,2,FALSE)</f>
        <v>East</v>
      </c>
      <c r="F2228" s="22" t="s">
        <v>13</v>
      </c>
      <c r="G2228" s="22" t="s">
        <v>28</v>
      </c>
      <c r="H2228" s="24">
        <f>VLOOKUP($G2228, Reference!$A$3:$C$20, 2,FALSE)*I2228</f>
        <v>105</v>
      </c>
      <c r="I2228" s="22">
        <v>7</v>
      </c>
      <c r="J2228" s="26" cm="1">
        <f t="array" ref="J2228">IFERROR(_xlfn.IFS(AND(C2228="Corporate", F2228="Technology"), 3%, C2228="Corporate", 1%),0%)</f>
        <v>0</v>
      </c>
      <c r="K2228" s="24">
        <f>VLOOKUP($G2228, Reference!$A$3:$C$20, 3,FALSE)*I2228</f>
        <v>84</v>
      </c>
      <c r="L2228" s="27">
        <f t="shared" si="68"/>
        <v>21</v>
      </c>
      <c r="M2228" s="27">
        <f t="shared" si="69"/>
        <v>21</v>
      </c>
    </row>
    <row r="2229" spans="1:13" x14ac:dyDescent="0.2">
      <c r="A2229">
        <v>4358</v>
      </c>
      <c r="B2229" s="4">
        <v>43992</v>
      </c>
      <c r="C2229" t="s">
        <v>11</v>
      </c>
      <c r="D2229" t="s">
        <v>25</v>
      </c>
      <c r="E2229" s="2" t="str">
        <f>VLOOKUP('SampleSuperstore - Main Data'!D2229,Reference!$A$26:$B$74,2,FALSE)</f>
        <v>Central</v>
      </c>
      <c r="F2229" s="22" t="s">
        <v>29</v>
      </c>
      <c r="G2229" s="22" t="s">
        <v>50</v>
      </c>
      <c r="H2229" s="24">
        <f>VLOOKUP($G2229, Reference!$A$3:$C$20, 2,FALSE)*I2229</f>
        <v>398</v>
      </c>
      <c r="I2229" s="22">
        <v>2</v>
      </c>
      <c r="J2229" s="26" cm="1">
        <f t="array" ref="J2229">IFERROR(_xlfn.IFS(AND(C2229="Corporate", F2229="Technology"), 3%, C2229="Corporate", 1%),0%)</f>
        <v>0</v>
      </c>
      <c r="K2229" s="24">
        <f>VLOOKUP($G2229, Reference!$A$3:$C$20, 3,FALSE)*I2229</f>
        <v>330</v>
      </c>
      <c r="L2229" s="27">
        <f t="shared" si="68"/>
        <v>68</v>
      </c>
      <c r="M2229" s="27">
        <f t="shared" si="69"/>
        <v>68</v>
      </c>
    </row>
    <row r="2230" spans="1:13" x14ac:dyDescent="0.2">
      <c r="A2230">
        <v>4359</v>
      </c>
      <c r="B2230" s="4">
        <v>43992</v>
      </c>
      <c r="C2230" t="s">
        <v>11</v>
      </c>
      <c r="D2230" t="s">
        <v>36</v>
      </c>
      <c r="E2230" s="2" t="str">
        <f>VLOOKUP('SampleSuperstore - Main Data'!D2230,Reference!$A$26:$B$74,2,FALSE)</f>
        <v>East</v>
      </c>
      <c r="F2230" s="22" t="s">
        <v>23</v>
      </c>
      <c r="G2230" s="22" t="s">
        <v>24</v>
      </c>
      <c r="H2230" s="24">
        <f>VLOOKUP($G2230, Reference!$A$3:$C$20, 2,FALSE)*I2230</f>
        <v>198</v>
      </c>
      <c r="I2230" s="22">
        <v>2</v>
      </c>
      <c r="J2230" s="26" cm="1">
        <f t="array" ref="J2230">IFERROR(_xlfn.IFS(AND(C2230="Corporate", F2230="Technology"), 3%, C2230="Corporate", 1%),0%)</f>
        <v>0</v>
      </c>
      <c r="K2230" s="24">
        <f>VLOOKUP($G2230, Reference!$A$3:$C$20, 3,FALSE)*I2230</f>
        <v>158</v>
      </c>
      <c r="L2230" s="27">
        <f t="shared" si="68"/>
        <v>40</v>
      </c>
      <c r="M2230" s="27">
        <f t="shared" si="69"/>
        <v>40</v>
      </c>
    </row>
    <row r="2231" spans="1:13" x14ac:dyDescent="0.2">
      <c r="A2231">
        <v>4360</v>
      </c>
      <c r="B2231" s="4">
        <v>43992</v>
      </c>
      <c r="C2231" t="s">
        <v>11</v>
      </c>
      <c r="D2231" t="s">
        <v>15</v>
      </c>
      <c r="E2231" s="2" t="str">
        <f>VLOOKUP('SampleSuperstore - Main Data'!D2231,Reference!$A$26:$B$74,2,FALSE)</f>
        <v>West</v>
      </c>
      <c r="F2231" s="22" t="s">
        <v>13</v>
      </c>
      <c r="G2231" s="22" t="s">
        <v>20</v>
      </c>
      <c r="H2231" s="24">
        <f>VLOOKUP($G2231, Reference!$A$3:$C$20, 2,FALSE)*I2231</f>
        <v>68</v>
      </c>
      <c r="I2231" s="22">
        <v>4</v>
      </c>
      <c r="J2231" s="26" cm="1">
        <f t="array" ref="J2231">IFERROR(_xlfn.IFS(AND(C2231="Corporate", F2231="Technology"), 3%, C2231="Corporate", 1%),0%)</f>
        <v>0</v>
      </c>
      <c r="K2231" s="24">
        <f>VLOOKUP($G2231, Reference!$A$3:$C$20, 3,FALSE)*I2231</f>
        <v>40</v>
      </c>
      <c r="L2231" s="27">
        <f t="shared" si="68"/>
        <v>28</v>
      </c>
      <c r="M2231" s="27">
        <f t="shared" si="69"/>
        <v>28</v>
      </c>
    </row>
    <row r="2232" spans="1:13" x14ac:dyDescent="0.2">
      <c r="A2232">
        <v>4361</v>
      </c>
      <c r="B2232" s="4">
        <v>43992</v>
      </c>
      <c r="C2232" t="s">
        <v>11</v>
      </c>
      <c r="D2232" t="s">
        <v>15</v>
      </c>
      <c r="E2232" s="2" t="str">
        <f>VLOOKUP('SampleSuperstore - Main Data'!D2232,Reference!$A$26:$B$74,2,FALSE)</f>
        <v>West</v>
      </c>
      <c r="F2232" s="22" t="s">
        <v>29</v>
      </c>
      <c r="G2232" s="22" t="s">
        <v>33</v>
      </c>
      <c r="H2232" s="24">
        <f>VLOOKUP($G2232, Reference!$A$3:$C$20, 2,FALSE)*I2232</f>
        <v>35</v>
      </c>
      <c r="I2232" s="22">
        <v>7</v>
      </c>
      <c r="J2232" s="26" cm="1">
        <f t="array" ref="J2232">IFERROR(_xlfn.IFS(AND(C2232="Corporate", F2232="Technology"), 3%, C2232="Corporate", 1%),0%)</f>
        <v>0</v>
      </c>
      <c r="K2232" s="24">
        <f>VLOOKUP($G2232, Reference!$A$3:$C$20, 3,FALSE)*I2232</f>
        <v>17.5</v>
      </c>
      <c r="L2232" s="27">
        <f t="shared" si="68"/>
        <v>17.5</v>
      </c>
      <c r="M2232" s="27">
        <f t="shared" si="69"/>
        <v>17.5</v>
      </c>
    </row>
    <row r="2233" spans="1:13" x14ac:dyDescent="0.2">
      <c r="A2233">
        <v>4362</v>
      </c>
      <c r="B2233" s="4">
        <v>43992</v>
      </c>
      <c r="C2233" t="s">
        <v>11</v>
      </c>
      <c r="D2233" t="s">
        <v>32</v>
      </c>
      <c r="E2233" s="2" t="str">
        <f>VLOOKUP('SampleSuperstore - Main Data'!D2233,Reference!$A$26:$B$74,2,FALSE)</f>
        <v>South</v>
      </c>
      <c r="F2233" s="22" t="s">
        <v>13</v>
      </c>
      <c r="G2233" s="22" t="s">
        <v>35</v>
      </c>
      <c r="H2233" s="24">
        <f>VLOOKUP($G2233, Reference!$A$3:$C$20, 2,FALSE)*I2233</f>
        <v>168</v>
      </c>
      <c r="I2233" s="22">
        <v>7</v>
      </c>
      <c r="J2233" s="26" cm="1">
        <f t="array" ref="J2233">IFERROR(_xlfn.IFS(AND(C2233="Corporate", F2233="Technology"), 3%, C2233="Corporate", 1%),0%)</f>
        <v>0</v>
      </c>
      <c r="K2233" s="24">
        <f>VLOOKUP($G2233, Reference!$A$3:$C$20, 3,FALSE)*I2233</f>
        <v>133</v>
      </c>
      <c r="L2233" s="27">
        <f t="shared" si="68"/>
        <v>35</v>
      </c>
      <c r="M2233" s="27">
        <f t="shared" si="69"/>
        <v>35</v>
      </c>
    </row>
    <row r="2234" spans="1:13" x14ac:dyDescent="0.2">
      <c r="A2234">
        <v>4364</v>
      </c>
      <c r="B2234" s="4">
        <v>43992</v>
      </c>
      <c r="C2234" t="s">
        <v>11</v>
      </c>
      <c r="D2234" t="s">
        <v>46</v>
      </c>
      <c r="E2234" s="2" t="str">
        <f>VLOOKUP('SampleSuperstore - Main Data'!D2234,Reference!$A$26:$B$74,2,FALSE)</f>
        <v>Central</v>
      </c>
      <c r="F2234" s="22" t="s">
        <v>13</v>
      </c>
      <c r="G2234" s="22" t="s">
        <v>49</v>
      </c>
      <c r="H2234" s="24">
        <f>VLOOKUP($G2234, Reference!$A$3:$C$20, 2,FALSE)*I2234</f>
        <v>200</v>
      </c>
      <c r="I2234" s="22">
        <v>5</v>
      </c>
      <c r="J2234" s="26" cm="1">
        <f t="array" ref="J2234">IFERROR(_xlfn.IFS(AND(C2234="Corporate", F2234="Technology"), 3%, C2234="Corporate", 1%),0%)</f>
        <v>0</v>
      </c>
      <c r="K2234" s="24">
        <f>VLOOKUP($G2234, Reference!$A$3:$C$20, 3,FALSE)*I2234</f>
        <v>175</v>
      </c>
      <c r="L2234" s="27">
        <f t="shared" si="68"/>
        <v>25</v>
      </c>
      <c r="M2234" s="27">
        <f t="shared" si="69"/>
        <v>25</v>
      </c>
    </row>
    <row r="2235" spans="1:13" x14ac:dyDescent="0.2">
      <c r="A2235">
        <v>4365</v>
      </c>
      <c r="B2235" s="4">
        <v>43992</v>
      </c>
      <c r="C2235" t="s">
        <v>11</v>
      </c>
      <c r="D2235" t="s">
        <v>71</v>
      </c>
      <c r="E2235" s="2" t="str">
        <f>VLOOKUP('SampleSuperstore - Main Data'!D2235,Reference!$A$26:$B$74,2,FALSE)</f>
        <v>Central</v>
      </c>
      <c r="F2235" s="22" t="s">
        <v>29</v>
      </c>
      <c r="G2235" s="22" t="s">
        <v>50</v>
      </c>
      <c r="H2235" s="24">
        <f>VLOOKUP($G2235, Reference!$A$3:$C$20, 2,FALSE)*I2235</f>
        <v>995</v>
      </c>
      <c r="I2235" s="22">
        <v>5</v>
      </c>
      <c r="J2235" s="26" cm="1">
        <f t="array" ref="J2235">IFERROR(_xlfn.IFS(AND(C2235="Corporate", F2235="Technology"), 3%, C2235="Corporate", 1%),0%)</f>
        <v>0</v>
      </c>
      <c r="K2235" s="24">
        <f>VLOOKUP($G2235, Reference!$A$3:$C$20, 3,FALSE)*I2235</f>
        <v>825</v>
      </c>
      <c r="L2235" s="27">
        <f t="shared" si="68"/>
        <v>170</v>
      </c>
      <c r="M2235" s="27">
        <f t="shared" si="69"/>
        <v>170</v>
      </c>
    </row>
    <row r="2236" spans="1:13" x14ac:dyDescent="0.2">
      <c r="A2236">
        <v>4366</v>
      </c>
      <c r="B2236" s="4">
        <v>43992</v>
      </c>
      <c r="C2236" t="s">
        <v>11</v>
      </c>
      <c r="D2236" t="s">
        <v>15</v>
      </c>
      <c r="E2236" s="2" t="str">
        <f>VLOOKUP('SampleSuperstore - Main Data'!D2236,Reference!$A$26:$B$74,2,FALSE)</f>
        <v>West</v>
      </c>
      <c r="F2236" s="22" t="s">
        <v>13</v>
      </c>
      <c r="G2236" s="22" t="s">
        <v>26</v>
      </c>
      <c r="H2236" s="24">
        <f>VLOOKUP($G2236, Reference!$A$3:$C$20, 2,FALSE)*I2236</f>
        <v>27.5</v>
      </c>
      <c r="I2236" s="22">
        <v>11</v>
      </c>
      <c r="J2236" s="26" cm="1">
        <f t="array" ref="J2236">IFERROR(_xlfn.IFS(AND(C2236="Corporate", F2236="Technology"), 3%, C2236="Corporate", 1%),0%)</f>
        <v>0</v>
      </c>
      <c r="K2236" s="24">
        <f>VLOOKUP($G2236, Reference!$A$3:$C$20, 3,FALSE)*I2236</f>
        <v>22</v>
      </c>
      <c r="L2236" s="27">
        <f t="shared" si="68"/>
        <v>5.5</v>
      </c>
      <c r="M2236" s="27">
        <f t="shared" si="69"/>
        <v>5.5</v>
      </c>
    </row>
    <row r="2237" spans="1:13" x14ac:dyDescent="0.2">
      <c r="A2237">
        <v>4367</v>
      </c>
      <c r="B2237" s="4">
        <v>43992</v>
      </c>
      <c r="C2237" t="s">
        <v>11</v>
      </c>
      <c r="D2237" t="s">
        <v>15</v>
      </c>
      <c r="E2237" s="2" t="str">
        <f>VLOOKUP('SampleSuperstore - Main Data'!D2237,Reference!$A$26:$B$74,2,FALSE)</f>
        <v>West</v>
      </c>
      <c r="F2237" s="22" t="s">
        <v>29</v>
      </c>
      <c r="G2237" s="22" t="s">
        <v>50</v>
      </c>
      <c r="H2237" s="24">
        <f>VLOOKUP($G2237, Reference!$A$3:$C$20, 2,FALSE)*I2237</f>
        <v>1592</v>
      </c>
      <c r="I2237" s="22">
        <v>8</v>
      </c>
      <c r="J2237" s="26" cm="1">
        <f t="array" ref="J2237">IFERROR(_xlfn.IFS(AND(C2237="Corporate", F2237="Technology"), 3%, C2237="Corporate", 1%),0%)</f>
        <v>0</v>
      </c>
      <c r="K2237" s="24">
        <f>VLOOKUP($G2237, Reference!$A$3:$C$20, 3,FALSE)*I2237</f>
        <v>1320</v>
      </c>
      <c r="L2237" s="27">
        <f t="shared" si="68"/>
        <v>272</v>
      </c>
      <c r="M2237" s="27">
        <f t="shared" si="69"/>
        <v>272</v>
      </c>
    </row>
    <row r="2238" spans="1:13" x14ac:dyDescent="0.2">
      <c r="A2238">
        <v>4369</v>
      </c>
      <c r="B2238" s="4">
        <v>43992</v>
      </c>
      <c r="C2238" t="s">
        <v>11</v>
      </c>
      <c r="D2238" t="s">
        <v>15</v>
      </c>
      <c r="E2238" s="2" t="str">
        <f>VLOOKUP('SampleSuperstore - Main Data'!D2238,Reference!$A$26:$B$74,2,FALSE)</f>
        <v>West</v>
      </c>
      <c r="F2238" s="22" t="s">
        <v>13</v>
      </c>
      <c r="G2238" s="22" t="s">
        <v>26</v>
      </c>
      <c r="H2238" s="24">
        <f>VLOOKUP($G2238, Reference!$A$3:$C$20, 2,FALSE)*I2238</f>
        <v>7.5</v>
      </c>
      <c r="I2238" s="22">
        <v>3</v>
      </c>
      <c r="J2238" s="26" cm="1">
        <f t="array" ref="J2238">IFERROR(_xlfn.IFS(AND(C2238="Corporate", F2238="Technology"), 3%, C2238="Corporate", 1%),0%)</f>
        <v>0</v>
      </c>
      <c r="K2238" s="24">
        <f>VLOOKUP($G2238, Reference!$A$3:$C$20, 3,FALSE)*I2238</f>
        <v>6</v>
      </c>
      <c r="L2238" s="27">
        <f t="shared" si="68"/>
        <v>1.5</v>
      </c>
      <c r="M2238" s="27">
        <f t="shared" si="69"/>
        <v>1.5</v>
      </c>
    </row>
    <row r="2239" spans="1:13" x14ac:dyDescent="0.2">
      <c r="A2239">
        <v>4370</v>
      </c>
      <c r="B2239" s="4">
        <v>43992</v>
      </c>
      <c r="C2239" t="s">
        <v>11</v>
      </c>
      <c r="D2239" t="s">
        <v>15</v>
      </c>
      <c r="E2239" s="2" t="str">
        <f>VLOOKUP('SampleSuperstore - Main Data'!D2239,Reference!$A$26:$B$74,2,FALSE)</f>
        <v>West</v>
      </c>
      <c r="F2239" s="22" t="s">
        <v>29</v>
      </c>
      <c r="G2239" s="22" t="s">
        <v>50</v>
      </c>
      <c r="H2239" s="24">
        <f>VLOOKUP($G2239, Reference!$A$3:$C$20, 2,FALSE)*I2239</f>
        <v>995</v>
      </c>
      <c r="I2239" s="22">
        <v>5</v>
      </c>
      <c r="J2239" s="26" cm="1">
        <f t="array" ref="J2239">IFERROR(_xlfn.IFS(AND(C2239="Corporate", F2239="Technology"), 3%, C2239="Corporate", 1%),0%)</f>
        <v>0</v>
      </c>
      <c r="K2239" s="24">
        <f>VLOOKUP($G2239, Reference!$A$3:$C$20, 3,FALSE)*I2239</f>
        <v>825</v>
      </c>
      <c r="L2239" s="27">
        <f t="shared" si="68"/>
        <v>170</v>
      </c>
      <c r="M2239" s="27">
        <f t="shared" si="69"/>
        <v>170</v>
      </c>
    </row>
    <row r="2240" spans="1:13" x14ac:dyDescent="0.2">
      <c r="A2240">
        <v>4372</v>
      </c>
      <c r="B2240" s="4">
        <v>43992</v>
      </c>
      <c r="C2240" t="s">
        <v>11</v>
      </c>
      <c r="D2240" t="s">
        <v>15</v>
      </c>
      <c r="E2240" s="2" t="str">
        <f>VLOOKUP('SampleSuperstore - Main Data'!D2240,Reference!$A$26:$B$74,2,FALSE)</f>
        <v>West</v>
      </c>
      <c r="F2240" s="22" t="s">
        <v>13</v>
      </c>
      <c r="G2240" s="22" t="s">
        <v>35</v>
      </c>
      <c r="H2240" s="24">
        <f>VLOOKUP($G2240, Reference!$A$3:$C$20, 2,FALSE)*I2240</f>
        <v>24</v>
      </c>
      <c r="I2240" s="22">
        <v>1</v>
      </c>
      <c r="J2240" s="26" cm="1">
        <f t="array" ref="J2240">IFERROR(_xlfn.IFS(AND(C2240="Corporate", F2240="Technology"), 3%, C2240="Corporate", 1%),0%)</f>
        <v>0</v>
      </c>
      <c r="K2240" s="24">
        <f>VLOOKUP($G2240, Reference!$A$3:$C$20, 3,FALSE)*I2240</f>
        <v>19</v>
      </c>
      <c r="L2240" s="27">
        <f t="shared" si="68"/>
        <v>5</v>
      </c>
      <c r="M2240" s="27">
        <f t="shared" si="69"/>
        <v>5</v>
      </c>
    </row>
    <row r="2241" spans="1:13" x14ac:dyDescent="0.2">
      <c r="A2241">
        <v>4381</v>
      </c>
      <c r="B2241" s="4">
        <v>43993</v>
      </c>
      <c r="C2241" t="s">
        <v>11</v>
      </c>
      <c r="D2241" t="s">
        <v>15</v>
      </c>
      <c r="E2241" s="2" t="str">
        <f>VLOOKUP('SampleSuperstore - Main Data'!D2241,Reference!$A$26:$B$74,2,FALSE)</f>
        <v>West</v>
      </c>
      <c r="F2241" s="22" t="s">
        <v>29</v>
      </c>
      <c r="G2241" s="22" t="s">
        <v>33</v>
      </c>
      <c r="H2241" s="24">
        <f>VLOOKUP($G2241, Reference!$A$3:$C$20, 2,FALSE)*I2241</f>
        <v>25</v>
      </c>
      <c r="I2241" s="22">
        <v>5</v>
      </c>
      <c r="J2241" s="26" cm="1">
        <f t="array" ref="J2241">IFERROR(_xlfn.IFS(AND(C2241="Corporate", F2241="Technology"), 3%, C2241="Corporate", 1%),0%)</f>
        <v>0</v>
      </c>
      <c r="K2241" s="24">
        <f>VLOOKUP($G2241, Reference!$A$3:$C$20, 3,FALSE)*I2241</f>
        <v>12.5</v>
      </c>
      <c r="L2241" s="27">
        <f t="shared" si="68"/>
        <v>12.5</v>
      </c>
      <c r="M2241" s="27">
        <f t="shared" si="69"/>
        <v>12.5</v>
      </c>
    </row>
    <row r="2242" spans="1:13" x14ac:dyDescent="0.2">
      <c r="A2242">
        <v>4382</v>
      </c>
      <c r="B2242" s="4">
        <v>43993</v>
      </c>
      <c r="C2242" t="s">
        <v>11</v>
      </c>
      <c r="D2242" t="s">
        <v>36</v>
      </c>
      <c r="E2242" s="2" t="str">
        <f>VLOOKUP('SampleSuperstore - Main Data'!D2242,Reference!$A$26:$B$74,2,FALSE)</f>
        <v>East</v>
      </c>
      <c r="F2242" s="22" t="s">
        <v>13</v>
      </c>
      <c r="G2242" s="22" t="s">
        <v>14</v>
      </c>
      <c r="H2242" s="24">
        <f>VLOOKUP($G2242, Reference!$A$3:$C$20, 2,FALSE)*I2242</f>
        <v>135</v>
      </c>
      <c r="I2242" s="22">
        <v>3</v>
      </c>
      <c r="J2242" s="26" cm="1">
        <f t="array" ref="J2242">IFERROR(_xlfn.IFS(AND(C2242="Corporate", F2242="Technology"), 3%, C2242="Corporate", 1%),0%)</f>
        <v>0</v>
      </c>
      <c r="K2242" s="24">
        <f>VLOOKUP($G2242, Reference!$A$3:$C$20, 3,FALSE)*I2242</f>
        <v>105</v>
      </c>
      <c r="L2242" s="27">
        <f t="shared" ref="L2242:L2305" si="70">H2242-K2242</f>
        <v>30</v>
      </c>
      <c r="M2242" s="27">
        <f t="shared" ref="M2242:M2305" si="71">H2242*(1-J2242)-K2242</f>
        <v>30</v>
      </c>
    </row>
    <row r="2243" spans="1:13" x14ac:dyDescent="0.2">
      <c r="A2243">
        <v>4383</v>
      </c>
      <c r="B2243" s="4">
        <v>43993</v>
      </c>
      <c r="C2243" t="s">
        <v>11</v>
      </c>
      <c r="D2243" t="s">
        <v>15</v>
      </c>
      <c r="E2243" s="2" t="str">
        <f>VLOOKUP('SampleSuperstore - Main Data'!D2243,Reference!$A$26:$B$74,2,FALSE)</f>
        <v>West</v>
      </c>
      <c r="F2243" s="22" t="s">
        <v>23</v>
      </c>
      <c r="G2243" s="22" t="s">
        <v>24</v>
      </c>
      <c r="H2243" s="24">
        <f>VLOOKUP($G2243, Reference!$A$3:$C$20, 2,FALSE)*I2243</f>
        <v>198</v>
      </c>
      <c r="I2243" s="22">
        <v>2</v>
      </c>
      <c r="J2243" s="26" cm="1">
        <f t="array" ref="J2243">IFERROR(_xlfn.IFS(AND(C2243="Corporate", F2243="Technology"), 3%, C2243="Corporate", 1%),0%)</f>
        <v>0</v>
      </c>
      <c r="K2243" s="24">
        <f>VLOOKUP($G2243, Reference!$A$3:$C$20, 3,FALSE)*I2243</f>
        <v>158</v>
      </c>
      <c r="L2243" s="27">
        <f t="shared" si="70"/>
        <v>40</v>
      </c>
      <c r="M2243" s="27">
        <f t="shared" si="71"/>
        <v>40</v>
      </c>
    </row>
    <row r="2244" spans="1:13" x14ac:dyDescent="0.2">
      <c r="A2244">
        <v>4384</v>
      </c>
      <c r="B2244" s="4">
        <v>43993</v>
      </c>
      <c r="C2244" t="s">
        <v>11</v>
      </c>
      <c r="D2244" t="s">
        <v>36</v>
      </c>
      <c r="E2244" s="2" t="str">
        <f>VLOOKUP('SampleSuperstore - Main Data'!D2244,Reference!$A$26:$B$74,2,FALSE)</f>
        <v>East</v>
      </c>
      <c r="F2244" s="22" t="s">
        <v>13</v>
      </c>
      <c r="G2244" s="22" t="s">
        <v>49</v>
      </c>
      <c r="H2244" s="24">
        <f>VLOOKUP($G2244, Reference!$A$3:$C$20, 2,FALSE)*I2244</f>
        <v>160</v>
      </c>
      <c r="I2244" s="22">
        <v>4</v>
      </c>
      <c r="J2244" s="26" cm="1">
        <f t="array" ref="J2244">IFERROR(_xlfn.IFS(AND(C2244="Corporate", F2244="Technology"), 3%, C2244="Corporate", 1%),0%)</f>
        <v>0</v>
      </c>
      <c r="K2244" s="24">
        <f>VLOOKUP($G2244, Reference!$A$3:$C$20, 3,FALSE)*I2244</f>
        <v>140</v>
      </c>
      <c r="L2244" s="27">
        <f t="shared" si="70"/>
        <v>20</v>
      </c>
      <c r="M2244" s="27">
        <f t="shared" si="71"/>
        <v>20</v>
      </c>
    </row>
    <row r="2245" spans="1:13" x14ac:dyDescent="0.2">
      <c r="A2245">
        <v>4385</v>
      </c>
      <c r="B2245" s="4">
        <v>43993</v>
      </c>
      <c r="C2245" t="s">
        <v>11</v>
      </c>
      <c r="D2245" t="s">
        <v>70</v>
      </c>
      <c r="E2245" s="2" t="str">
        <f>VLOOKUP('SampleSuperstore - Main Data'!D2245,Reference!$A$26:$B$74,2,FALSE)</f>
        <v>Central</v>
      </c>
      <c r="F2245" s="22" t="s">
        <v>13</v>
      </c>
      <c r="G2245" s="22" t="s">
        <v>35</v>
      </c>
      <c r="H2245" s="24">
        <f>VLOOKUP($G2245, Reference!$A$3:$C$20, 2,FALSE)*I2245</f>
        <v>72</v>
      </c>
      <c r="I2245" s="22">
        <v>3</v>
      </c>
      <c r="J2245" s="26" cm="1">
        <f t="array" ref="J2245">IFERROR(_xlfn.IFS(AND(C2245="Corporate", F2245="Technology"), 3%, C2245="Corporate", 1%),0%)</f>
        <v>0</v>
      </c>
      <c r="K2245" s="24">
        <f>VLOOKUP($G2245, Reference!$A$3:$C$20, 3,FALSE)*I2245</f>
        <v>57</v>
      </c>
      <c r="L2245" s="27">
        <f t="shared" si="70"/>
        <v>15</v>
      </c>
      <c r="M2245" s="27">
        <f t="shared" si="71"/>
        <v>15</v>
      </c>
    </row>
    <row r="2246" spans="1:13" x14ac:dyDescent="0.2">
      <c r="A2246">
        <v>4386</v>
      </c>
      <c r="B2246" s="4">
        <v>43993</v>
      </c>
      <c r="C2246" t="s">
        <v>11</v>
      </c>
      <c r="D2246" t="s">
        <v>42</v>
      </c>
      <c r="E2246" s="2" t="str">
        <f>VLOOKUP('SampleSuperstore - Main Data'!D2246,Reference!$A$26:$B$74,2,FALSE)</f>
        <v>East</v>
      </c>
      <c r="F2246" s="22" t="s">
        <v>13</v>
      </c>
      <c r="G2246" s="22" t="s">
        <v>20</v>
      </c>
      <c r="H2246" s="24">
        <f>VLOOKUP($G2246, Reference!$A$3:$C$20, 2,FALSE)*I2246</f>
        <v>34</v>
      </c>
      <c r="I2246" s="22">
        <v>2</v>
      </c>
      <c r="J2246" s="26" cm="1">
        <f t="array" ref="J2246">IFERROR(_xlfn.IFS(AND(C2246="Corporate", F2246="Technology"), 3%, C2246="Corporate", 1%),0%)</f>
        <v>0</v>
      </c>
      <c r="K2246" s="24">
        <f>VLOOKUP($G2246, Reference!$A$3:$C$20, 3,FALSE)*I2246</f>
        <v>20</v>
      </c>
      <c r="L2246" s="27">
        <f t="shared" si="70"/>
        <v>14</v>
      </c>
      <c r="M2246" s="27">
        <f t="shared" si="71"/>
        <v>14</v>
      </c>
    </row>
    <row r="2247" spans="1:13" x14ac:dyDescent="0.2">
      <c r="A2247">
        <v>4394</v>
      </c>
      <c r="B2247" s="4">
        <v>43993</v>
      </c>
      <c r="C2247" t="s">
        <v>11</v>
      </c>
      <c r="D2247" t="s">
        <v>12</v>
      </c>
      <c r="E2247" s="2" t="str">
        <f>VLOOKUP('SampleSuperstore - Main Data'!D2247,Reference!$A$26:$B$74,2,FALSE)</f>
        <v>West</v>
      </c>
      <c r="F2247" s="22" t="s">
        <v>23</v>
      </c>
      <c r="G2247" s="22" t="s">
        <v>38</v>
      </c>
      <c r="H2247" s="24">
        <f>VLOOKUP($G2247, Reference!$A$3:$C$20, 2,FALSE)*I2247</f>
        <v>80</v>
      </c>
      <c r="I2247" s="22">
        <v>1</v>
      </c>
      <c r="J2247" s="26" cm="1">
        <f t="array" ref="J2247">IFERROR(_xlfn.IFS(AND(C2247="Corporate", F2247="Technology"), 3%, C2247="Corporate", 1%),0%)</f>
        <v>0</v>
      </c>
      <c r="K2247" s="24">
        <f>VLOOKUP($G2247, Reference!$A$3:$C$20, 3,FALSE)*I2247</f>
        <v>65</v>
      </c>
      <c r="L2247" s="27">
        <f t="shared" si="70"/>
        <v>15</v>
      </c>
      <c r="M2247" s="27">
        <f t="shared" si="71"/>
        <v>15</v>
      </c>
    </row>
    <row r="2248" spans="1:13" x14ac:dyDescent="0.2">
      <c r="A2248">
        <v>4397</v>
      </c>
      <c r="B2248" s="4">
        <v>43993</v>
      </c>
      <c r="C2248" t="s">
        <v>11</v>
      </c>
      <c r="D2248" t="s">
        <v>22</v>
      </c>
      <c r="E2248" s="2" t="str">
        <f>VLOOKUP('SampleSuperstore - Main Data'!D2248,Reference!$A$26:$B$74,2,FALSE)</f>
        <v>West</v>
      </c>
      <c r="F2248" s="22" t="s">
        <v>13</v>
      </c>
      <c r="G2248" s="22" t="s">
        <v>53</v>
      </c>
      <c r="H2248" s="24">
        <f>VLOOKUP($G2248, Reference!$A$3:$C$20, 2,FALSE)*I2248</f>
        <v>36</v>
      </c>
      <c r="I2248" s="22">
        <v>3</v>
      </c>
      <c r="J2248" s="26" cm="1">
        <f t="array" ref="J2248">IFERROR(_xlfn.IFS(AND(C2248="Corporate", F2248="Technology"), 3%, C2248="Corporate", 1%),0%)</f>
        <v>0</v>
      </c>
      <c r="K2248" s="24">
        <f>VLOOKUP($G2248, Reference!$A$3:$C$20, 3,FALSE)*I2248</f>
        <v>27</v>
      </c>
      <c r="L2248" s="27">
        <f t="shared" si="70"/>
        <v>9</v>
      </c>
      <c r="M2248" s="27">
        <f t="shared" si="71"/>
        <v>9</v>
      </c>
    </row>
    <row r="2249" spans="1:13" x14ac:dyDescent="0.2">
      <c r="A2249">
        <v>4398</v>
      </c>
      <c r="B2249" s="4">
        <v>43993</v>
      </c>
      <c r="C2249" t="s">
        <v>11</v>
      </c>
      <c r="D2249" t="s">
        <v>18</v>
      </c>
      <c r="E2249" s="2" t="str">
        <f>VLOOKUP('SampleSuperstore - Main Data'!D2249,Reference!$A$26:$B$74,2,FALSE)</f>
        <v>South</v>
      </c>
      <c r="F2249" s="22" t="s">
        <v>13</v>
      </c>
      <c r="G2249" s="22" t="s">
        <v>49</v>
      </c>
      <c r="H2249" s="24">
        <f>VLOOKUP($G2249, Reference!$A$3:$C$20, 2,FALSE)*I2249</f>
        <v>240</v>
      </c>
      <c r="I2249" s="22">
        <v>6</v>
      </c>
      <c r="J2249" s="26" cm="1">
        <f t="array" ref="J2249">IFERROR(_xlfn.IFS(AND(C2249="Corporate", F2249="Technology"), 3%, C2249="Corporate", 1%),0%)</f>
        <v>0</v>
      </c>
      <c r="K2249" s="24">
        <f>VLOOKUP($G2249, Reference!$A$3:$C$20, 3,FALSE)*I2249</f>
        <v>210</v>
      </c>
      <c r="L2249" s="27">
        <f t="shared" si="70"/>
        <v>30</v>
      </c>
      <c r="M2249" s="27">
        <f t="shared" si="71"/>
        <v>30</v>
      </c>
    </row>
    <row r="2250" spans="1:13" x14ac:dyDescent="0.2">
      <c r="A2250">
        <v>4399</v>
      </c>
      <c r="B2250" s="4">
        <v>43993</v>
      </c>
      <c r="C2250" t="s">
        <v>11</v>
      </c>
      <c r="D2250" t="s">
        <v>21</v>
      </c>
      <c r="E2250" s="2" t="str">
        <f>VLOOKUP('SampleSuperstore - Main Data'!D2250,Reference!$A$26:$B$74,2,FALSE)</f>
        <v>West</v>
      </c>
      <c r="F2250" s="22" t="s">
        <v>23</v>
      </c>
      <c r="G2250" s="22" t="s">
        <v>37</v>
      </c>
      <c r="H2250" s="24">
        <f>VLOOKUP($G2250, Reference!$A$3:$C$20, 2,FALSE)*I2250</f>
        <v>27</v>
      </c>
      <c r="I2250" s="22">
        <v>3</v>
      </c>
      <c r="J2250" s="26" cm="1">
        <f t="array" ref="J2250">IFERROR(_xlfn.IFS(AND(C2250="Corporate", F2250="Technology"), 3%, C2250="Corporate", 1%),0%)</f>
        <v>0</v>
      </c>
      <c r="K2250" s="24">
        <f>VLOOKUP($G2250, Reference!$A$3:$C$20, 3,FALSE)*I2250</f>
        <v>15</v>
      </c>
      <c r="L2250" s="27">
        <f t="shared" si="70"/>
        <v>12</v>
      </c>
      <c r="M2250" s="27">
        <f t="shared" si="71"/>
        <v>12</v>
      </c>
    </row>
    <row r="2251" spans="1:13" x14ac:dyDescent="0.2">
      <c r="A2251">
        <v>4400</v>
      </c>
      <c r="B2251" s="4">
        <v>43993</v>
      </c>
      <c r="C2251" t="s">
        <v>11</v>
      </c>
      <c r="D2251" t="s">
        <v>36</v>
      </c>
      <c r="E2251" s="2" t="str">
        <f>VLOOKUP('SampleSuperstore - Main Data'!D2251,Reference!$A$26:$B$74,2,FALSE)</f>
        <v>East</v>
      </c>
      <c r="F2251" s="22" t="s">
        <v>13</v>
      </c>
      <c r="G2251" s="22" t="s">
        <v>26</v>
      </c>
      <c r="H2251" s="24">
        <f>VLOOKUP($G2251, Reference!$A$3:$C$20, 2,FALSE)*I2251</f>
        <v>5</v>
      </c>
      <c r="I2251" s="22">
        <v>2</v>
      </c>
      <c r="J2251" s="26" cm="1">
        <f t="array" ref="J2251">IFERROR(_xlfn.IFS(AND(C2251="Corporate", F2251="Technology"), 3%, C2251="Corporate", 1%),0%)</f>
        <v>0</v>
      </c>
      <c r="K2251" s="24">
        <f>VLOOKUP($G2251, Reference!$A$3:$C$20, 3,FALSE)*I2251</f>
        <v>4</v>
      </c>
      <c r="L2251" s="27">
        <f t="shared" si="70"/>
        <v>1</v>
      </c>
      <c r="M2251" s="27">
        <f t="shared" si="71"/>
        <v>1</v>
      </c>
    </row>
    <row r="2252" spans="1:13" x14ac:dyDescent="0.2">
      <c r="A2252">
        <v>4401</v>
      </c>
      <c r="B2252" s="4">
        <v>43993</v>
      </c>
      <c r="C2252" t="s">
        <v>11</v>
      </c>
      <c r="D2252" t="s">
        <v>36</v>
      </c>
      <c r="E2252" s="2" t="str">
        <f>VLOOKUP('SampleSuperstore - Main Data'!D2252,Reference!$A$26:$B$74,2,FALSE)</f>
        <v>East</v>
      </c>
      <c r="F2252" s="22" t="s">
        <v>13</v>
      </c>
      <c r="G2252" s="22" t="s">
        <v>26</v>
      </c>
      <c r="H2252" s="24">
        <f>VLOOKUP($G2252, Reference!$A$3:$C$20, 2,FALSE)*I2252</f>
        <v>7.5</v>
      </c>
      <c r="I2252" s="22">
        <v>3</v>
      </c>
      <c r="J2252" s="26" cm="1">
        <f t="array" ref="J2252">IFERROR(_xlfn.IFS(AND(C2252="Corporate", F2252="Technology"), 3%, C2252="Corporate", 1%),0%)</f>
        <v>0</v>
      </c>
      <c r="K2252" s="24">
        <f>VLOOKUP($G2252, Reference!$A$3:$C$20, 3,FALSE)*I2252</f>
        <v>6</v>
      </c>
      <c r="L2252" s="27">
        <f t="shared" si="70"/>
        <v>1.5</v>
      </c>
      <c r="M2252" s="27">
        <f t="shared" si="71"/>
        <v>1.5</v>
      </c>
    </row>
    <row r="2253" spans="1:13" x14ac:dyDescent="0.2">
      <c r="A2253">
        <v>4402</v>
      </c>
      <c r="B2253" s="4">
        <v>43993</v>
      </c>
      <c r="C2253" t="s">
        <v>11</v>
      </c>
      <c r="D2253" t="s">
        <v>22</v>
      </c>
      <c r="E2253" s="2" t="str">
        <f>VLOOKUP('SampleSuperstore - Main Data'!D2253,Reference!$A$26:$B$74,2,FALSE)</f>
        <v>West</v>
      </c>
      <c r="F2253" s="22" t="s">
        <v>13</v>
      </c>
      <c r="G2253" s="22" t="s">
        <v>49</v>
      </c>
      <c r="H2253" s="24">
        <f>VLOOKUP($G2253, Reference!$A$3:$C$20, 2,FALSE)*I2253</f>
        <v>80</v>
      </c>
      <c r="I2253" s="22">
        <v>2</v>
      </c>
      <c r="J2253" s="26" cm="1">
        <f t="array" ref="J2253">IFERROR(_xlfn.IFS(AND(C2253="Corporate", F2253="Technology"), 3%, C2253="Corporate", 1%),0%)</f>
        <v>0</v>
      </c>
      <c r="K2253" s="24">
        <f>VLOOKUP($G2253, Reference!$A$3:$C$20, 3,FALSE)*I2253</f>
        <v>70</v>
      </c>
      <c r="L2253" s="27">
        <f t="shared" si="70"/>
        <v>10</v>
      </c>
      <c r="M2253" s="27">
        <f t="shared" si="71"/>
        <v>10</v>
      </c>
    </row>
    <row r="2254" spans="1:13" x14ac:dyDescent="0.2">
      <c r="A2254">
        <v>4406</v>
      </c>
      <c r="B2254" s="4">
        <v>43994</v>
      </c>
      <c r="C2254" t="s">
        <v>11</v>
      </c>
      <c r="D2254" t="s">
        <v>15</v>
      </c>
      <c r="E2254" s="2" t="str">
        <f>VLOOKUP('SampleSuperstore - Main Data'!D2254,Reference!$A$26:$B$74,2,FALSE)</f>
        <v>West</v>
      </c>
      <c r="F2254" s="22" t="s">
        <v>23</v>
      </c>
      <c r="G2254" s="22" t="s">
        <v>24</v>
      </c>
      <c r="H2254" s="24">
        <f>VLOOKUP($G2254, Reference!$A$3:$C$20, 2,FALSE)*I2254</f>
        <v>495</v>
      </c>
      <c r="I2254" s="22">
        <v>5</v>
      </c>
      <c r="J2254" s="26" cm="1">
        <f t="array" ref="J2254">IFERROR(_xlfn.IFS(AND(C2254="Corporate", F2254="Technology"), 3%, C2254="Corporate", 1%),0%)</f>
        <v>0</v>
      </c>
      <c r="K2254" s="24">
        <f>VLOOKUP($G2254, Reference!$A$3:$C$20, 3,FALSE)*I2254</f>
        <v>395</v>
      </c>
      <c r="L2254" s="27">
        <f t="shared" si="70"/>
        <v>100</v>
      </c>
      <c r="M2254" s="27">
        <f t="shared" si="71"/>
        <v>100</v>
      </c>
    </row>
    <row r="2255" spans="1:13" x14ac:dyDescent="0.2">
      <c r="A2255">
        <v>4407</v>
      </c>
      <c r="B2255" s="4">
        <v>43994</v>
      </c>
      <c r="C2255" t="s">
        <v>11</v>
      </c>
      <c r="D2255" t="s">
        <v>46</v>
      </c>
      <c r="E2255" s="2" t="str">
        <f>VLOOKUP('SampleSuperstore - Main Data'!D2255,Reference!$A$26:$B$74,2,FALSE)</f>
        <v>Central</v>
      </c>
      <c r="F2255" s="22" t="s">
        <v>13</v>
      </c>
      <c r="G2255" s="22" t="s">
        <v>53</v>
      </c>
      <c r="H2255" s="24">
        <f>VLOOKUP($G2255, Reference!$A$3:$C$20, 2,FALSE)*I2255</f>
        <v>24</v>
      </c>
      <c r="I2255" s="22">
        <v>2</v>
      </c>
      <c r="J2255" s="26" cm="1">
        <f t="array" ref="J2255">IFERROR(_xlfn.IFS(AND(C2255="Corporate", F2255="Technology"), 3%, C2255="Corporate", 1%),0%)</f>
        <v>0</v>
      </c>
      <c r="K2255" s="24">
        <f>VLOOKUP($G2255, Reference!$A$3:$C$20, 3,FALSE)*I2255</f>
        <v>18</v>
      </c>
      <c r="L2255" s="27">
        <f t="shared" si="70"/>
        <v>6</v>
      </c>
      <c r="M2255" s="27">
        <f t="shared" si="71"/>
        <v>6</v>
      </c>
    </row>
    <row r="2256" spans="1:13" x14ac:dyDescent="0.2">
      <c r="A2256">
        <v>4409</v>
      </c>
      <c r="B2256" s="4">
        <v>43994</v>
      </c>
      <c r="C2256" t="s">
        <v>11</v>
      </c>
      <c r="D2256" t="s">
        <v>25</v>
      </c>
      <c r="E2256" s="2" t="str">
        <f>VLOOKUP('SampleSuperstore - Main Data'!D2256,Reference!$A$26:$B$74,2,FALSE)</f>
        <v>Central</v>
      </c>
      <c r="F2256" s="22" t="s">
        <v>13</v>
      </c>
      <c r="G2256" s="22" t="s">
        <v>26</v>
      </c>
      <c r="H2256" s="24">
        <f>VLOOKUP($G2256, Reference!$A$3:$C$20, 2,FALSE)*I2256</f>
        <v>10</v>
      </c>
      <c r="I2256" s="22">
        <v>4</v>
      </c>
      <c r="J2256" s="26" cm="1">
        <f t="array" ref="J2256">IFERROR(_xlfn.IFS(AND(C2256="Corporate", F2256="Technology"), 3%, C2256="Corporate", 1%),0%)</f>
        <v>0</v>
      </c>
      <c r="K2256" s="24">
        <f>VLOOKUP($G2256, Reference!$A$3:$C$20, 3,FALSE)*I2256</f>
        <v>8</v>
      </c>
      <c r="L2256" s="27">
        <f t="shared" si="70"/>
        <v>2</v>
      </c>
      <c r="M2256" s="27">
        <f t="shared" si="71"/>
        <v>2</v>
      </c>
    </row>
    <row r="2257" spans="1:13" x14ac:dyDescent="0.2">
      <c r="A2257">
        <v>4410</v>
      </c>
      <c r="B2257" s="4">
        <v>43994</v>
      </c>
      <c r="C2257" t="s">
        <v>11</v>
      </c>
      <c r="D2257" t="s">
        <v>56</v>
      </c>
      <c r="E2257" s="2" t="str">
        <f>VLOOKUP('SampleSuperstore - Main Data'!D2257,Reference!$A$26:$B$74,2,FALSE)</f>
        <v>Central</v>
      </c>
      <c r="F2257" s="22" t="s">
        <v>13</v>
      </c>
      <c r="G2257" s="22" t="s">
        <v>49</v>
      </c>
      <c r="H2257" s="24">
        <f>VLOOKUP($G2257, Reference!$A$3:$C$20, 2,FALSE)*I2257</f>
        <v>120</v>
      </c>
      <c r="I2257" s="22">
        <v>3</v>
      </c>
      <c r="J2257" s="26" cm="1">
        <f t="array" ref="J2257">IFERROR(_xlfn.IFS(AND(C2257="Corporate", F2257="Technology"), 3%, C2257="Corporate", 1%),0%)</f>
        <v>0</v>
      </c>
      <c r="K2257" s="24">
        <f>VLOOKUP($G2257, Reference!$A$3:$C$20, 3,FALSE)*I2257</f>
        <v>105</v>
      </c>
      <c r="L2257" s="27">
        <f t="shared" si="70"/>
        <v>15</v>
      </c>
      <c r="M2257" s="27">
        <f t="shared" si="71"/>
        <v>15</v>
      </c>
    </row>
    <row r="2258" spans="1:13" x14ac:dyDescent="0.2">
      <c r="A2258">
        <v>4412</v>
      </c>
      <c r="B2258" s="4">
        <v>43994</v>
      </c>
      <c r="C2258" t="s">
        <v>11</v>
      </c>
      <c r="D2258" t="s">
        <v>31</v>
      </c>
      <c r="E2258" s="2" t="str">
        <f>VLOOKUP('SampleSuperstore - Main Data'!D2258,Reference!$A$26:$B$74,2,FALSE)</f>
        <v>Central</v>
      </c>
      <c r="F2258" s="22" t="s">
        <v>29</v>
      </c>
      <c r="G2258" s="22" t="s">
        <v>33</v>
      </c>
      <c r="H2258" s="24">
        <f>VLOOKUP($G2258, Reference!$A$3:$C$20, 2,FALSE)*I2258</f>
        <v>10</v>
      </c>
      <c r="I2258" s="22">
        <v>2</v>
      </c>
      <c r="J2258" s="26" cm="1">
        <f t="array" ref="J2258">IFERROR(_xlfn.IFS(AND(C2258="Corporate", F2258="Technology"), 3%, C2258="Corporate", 1%),0%)</f>
        <v>0</v>
      </c>
      <c r="K2258" s="24">
        <f>VLOOKUP($G2258, Reference!$A$3:$C$20, 3,FALSE)*I2258</f>
        <v>5</v>
      </c>
      <c r="L2258" s="27">
        <f t="shared" si="70"/>
        <v>5</v>
      </c>
      <c r="M2258" s="27">
        <f t="shared" si="71"/>
        <v>5</v>
      </c>
    </row>
    <row r="2259" spans="1:13" x14ac:dyDescent="0.2">
      <c r="A2259">
        <v>4413</v>
      </c>
      <c r="B2259" s="4">
        <v>43994</v>
      </c>
      <c r="C2259" t="s">
        <v>11</v>
      </c>
      <c r="D2259" t="s">
        <v>51</v>
      </c>
      <c r="E2259" s="2" t="str">
        <f>VLOOKUP('SampleSuperstore - Main Data'!D2259,Reference!$A$26:$B$74,2,FALSE)</f>
        <v>East</v>
      </c>
      <c r="F2259" s="22" t="s">
        <v>13</v>
      </c>
      <c r="G2259" s="22" t="s">
        <v>26</v>
      </c>
      <c r="H2259" s="24">
        <f>VLOOKUP($G2259, Reference!$A$3:$C$20, 2,FALSE)*I2259</f>
        <v>22.5</v>
      </c>
      <c r="I2259" s="22">
        <v>9</v>
      </c>
      <c r="J2259" s="26" cm="1">
        <f t="array" ref="J2259">IFERROR(_xlfn.IFS(AND(C2259="Corporate", F2259="Technology"), 3%, C2259="Corporate", 1%),0%)</f>
        <v>0</v>
      </c>
      <c r="K2259" s="24">
        <f>VLOOKUP($G2259, Reference!$A$3:$C$20, 3,FALSE)*I2259</f>
        <v>18</v>
      </c>
      <c r="L2259" s="27">
        <f t="shared" si="70"/>
        <v>4.5</v>
      </c>
      <c r="M2259" s="27">
        <f t="shared" si="71"/>
        <v>4.5</v>
      </c>
    </row>
    <row r="2260" spans="1:13" x14ac:dyDescent="0.2">
      <c r="A2260">
        <v>4414</v>
      </c>
      <c r="B2260" s="4">
        <v>43994</v>
      </c>
      <c r="C2260" t="s">
        <v>11</v>
      </c>
      <c r="D2260" t="s">
        <v>15</v>
      </c>
      <c r="E2260" s="2" t="str">
        <f>VLOOKUP('SampleSuperstore - Main Data'!D2260,Reference!$A$26:$B$74,2,FALSE)</f>
        <v>West</v>
      </c>
      <c r="F2260" s="22" t="s">
        <v>13</v>
      </c>
      <c r="G2260" s="22" t="s">
        <v>53</v>
      </c>
      <c r="H2260" s="24">
        <f>VLOOKUP($G2260, Reference!$A$3:$C$20, 2,FALSE)*I2260</f>
        <v>48</v>
      </c>
      <c r="I2260" s="22">
        <v>4</v>
      </c>
      <c r="J2260" s="26" cm="1">
        <f t="array" ref="J2260">IFERROR(_xlfn.IFS(AND(C2260="Corporate", F2260="Technology"), 3%, C2260="Corporate", 1%),0%)</f>
        <v>0</v>
      </c>
      <c r="K2260" s="24">
        <f>VLOOKUP($G2260, Reference!$A$3:$C$20, 3,FALSE)*I2260</f>
        <v>36</v>
      </c>
      <c r="L2260" s="27">
        <f t="shared" si="70"/>
        <v>12</v>
      </c>
      <c r="M2260" s="27">
        <f t="shared" si="71"/>
        <v>12</v>
      </c>
    </row>
    <row r="2261" spans="1:13" x14ac:dyDescent="0.2">
      <c r="A2261">
        <v>4417</v>
      </c>
      <c r="B2261" s="4">
        <v>43994</v>
      </c>
      <c r="C2261" t="s">
        <v>11</v>
      </c>
      <c r="D2261" t="s">
        <v>25</v>
      </c>
      <c r="E2261" s="2" t="str">
        <f>VLOOKUP('SampleSuperstore - Main Data'!D2261,Reference!$A$26:$B$74,2,FALSE)</f>
        <v>Central</v>
      </c>
      <c r="F2261" s="22" t="s">
        <v>13</v>
      </c>
      <c r="G2261" s="22" t="s">
        <v>41</v>
      </c>
      <c r="H2261" s="24">
        <f>VLOOKUP($G2261, Reference!$A$3:$C$20, 2,FALSE)*I2261</f>
        <v>3</v>
      </c>
      <c r="I2261" s="22">
        <v>1</v>
      </c>
      <c r="J2261" s="26" cm="1">
        <f t="array" ref="J2261">IFERROR(_xlfn.IFS(AND(C2261="Corporate", F2261="Technology"), 3%, C2261="Corporate", 1%),0%)</f>
        <v>0</v>
      </c>
      <c r="K2261" s="24">
        <f>VLOOKUP($G2261, Reference!$A$3:$C$20, 3,FALSE)*I2261</f>
        <v>2</v>
      </c>
      <c r="L2261" s="27">
        <f t="shared" si="70"/>
        <v>1</v>
      </c>
      <c r="M2261" s="27">
        <f t="shared" si="71"/>
        <v>1</v>
      </c>
    </row>
    <row r="2262" spans="1:13" x14ac:dyDescent="0.2">
      <c r="A2262">
        <v>4419</v>
      </c>
      <c r="B2262" s="4">
        <v>43994</v>
      </c>
      <c r="C2262" t="s">
        <v>11</v>
      </c>
      <c r="D2262" t="s">
        <v>21</v>
      </c>
      <c r="E2262" s="2" t="str">
        <f>VLOOKUP('SampleSuperstore - Main Data'!D2262,Reference!$A$26:$B$74,2,FALSE)</f>
        <v>West</v>
      </c>
      <c r="F2262" s="22" t="s">
        <v>13</v>
      </c>
      <c r="G2262" s="22" t="s">
        <v>26</v>
      </c>
      <c r="H2262" s="24">
        <f>VLOOKUP($G2262, Reference!$A$3:$C$20, 2,FALSE)*I2262</f>
        <v>7.5</v>
      </c>
      <c r="I2262" s="22">
        <v>3</v>
      </c>
      <c r="J2262" s="26" cm="1">
        <f t="array" ref="J2262">IFERROR(_xlfn.IFS(AND(C2262="Corporate", F2262="Technology"), 3%, C2262="Corporate", 1%),0%)</f>
        <v>0</v>
      </c>
      <c r="K2262" s="24">
        <f>VLOOKUP($G2262, Reference!$A$3:$C$20, 3,FALSE)*I2262</f>
        <v>6</v>
      </c>
      <c r="L2262" s="27">
        <f t="shared" si="70"/>
        <v>1.5</v>
      </c>
      <c r="M2262" s="27">
        <f t="shared" si="71"/>
        <v>1.5</v>
      </c>
    </row>
    <row r="2263" spans="1:13" x14ac:dyDescent="0.2">
      <c r="A2263">
        <v>4420</v>
      </c>
      <c r="B2263" s="4">
        <v>43994</v>
      </c>
      <c r="C2263" t="s">
        <v>11</v>
      </c>
      <c r="D2263" t="s">
        <v>12</v>
      </c>
      <c r="E2263" s="2" t="str">
        <f>VLOOKUP('SampleSuperstore - Main Data'!D2263,Reference!$A$26:$B$74,2,FALSE)</f>
        <v>West</v>
      </c>
      <c r="F2263" s="22" t="s">
        <v>23</v>
      </c>
      <c r="G2263" s="22" t="s">
        <v>38</v>
      </c>
      <c r="H2263" s="24">
        <f>VLOOKUP($G2263, Reference!$A$3:$C$20, 2,FALSE)*I2263</f>
        <v>480</v>
      </c>
      <c r="I2263" s="22">
        <v>6</v>
      </c>
      <c r="J2263" s="26" cm="1">
        <f t="array" ref="J2263">IFERROR(_xlfn.IFS(AND(C2263="Corporate", F2263="Technology"), 3%, C2263="Corporate", 1%),0%)</f>
        <v>0</v>
      </c>
      <c r="K2263" s="24">
        <f>VLOOKUP($G2263, Reference!$A$3:$C$20, 3,FALSE)*I2263</f>
        <v>390</v>
      </c>
      <c r="L2263" s="27">
        <f t="shared" si="70"/>
        <v>90</v>
      </c>
      <c r="M2263" s="27">
        <f t="shared" si="71"/>
        <v>90</v>
      </c>
    </row>
    <row r="2264" spans="1:13" x14ac:dyDescent="0.2">
      <c r="A2264">
        <v>4421</v>
      </c>
      <c r="B2264" s="4">
        <v>43994</v>
      </c>
      <c r="C2264" t="s">
        <v>11</v>
      </c>
      <c r="D2264" t="s">
        <v>12</v>
      </c>
      <c r="E2264" s="2" t="str">
        <f>VLOOKUP('SampleSuperstore - Main Data'!D2264,Reference!$A$26:$B$74,2,FALSE)</f>
        <v>West</v>
      </c>
      <c r="F2264" s="22" t="s">
        <v>13</v>
      </c>
      <c r="G2264" s="22" t="s">
        <v>28</v>
      </c>
      <c r="H2264" s="24">
        <f>VLOOKUP($G2264, Reference!$A$3:$C$20, 2,FALSE)*I2264</f>
        <v>90</v>
      </c>
      <c r="I2264" s="22">
        <v>6</v>
      </c>
      <c r="J2264" s="26" cm="1">
        <f t="array" ref="J2264">IFERROR(_xlfn.IFS(AND(C2264="Corporate", F2264="Technology"), 3%, C2264="Corporate", 1%),0%)</f>
        <v>0</v>
      </c>
      <c r="K2264" s="24">
        <f>VLOOKUP($G2264, Reference!$A$3:$C$20, 3,FALSE)*I2264</f>
        <v>72</v>
      </c>
      <c r="L2264" s="27">
        <f t="shared" si="70"/>
        <v>18</v>
      </c>
      <c r="M2264" s="27">
        <f t="shared" si="71"/>
        <v>18</v>
      </c>
    </row>
    <row r="2265" spans="1:13" x14ac:dyDescent="0.2">
      <c r="A2265">
        <v>4423</v>
      </c>
      <c r="B2265" s="4">
        <v>43994</v>
      </c>
      <c r="C2265" t="s">
        <v>11</v>
      </c>
      <c r="D2265" t="s">
        <v>15</v>
      </c>
      <c r="E2265" s="2" t="str">
        <f>VLOOKUP('SampleSuperstore - Main Data'!D2265,Reference!$A$26:$B$74,2,FALSE)</f>
        <v>West</v>
      </c>
      <c r="F2265" s="22" t="s">
        <v>13</v>
      </c>
      <c r="G2265" s="22" t="s">
        <v>41</v>
      </c>
      <c r="H2265" s="24">
        <f>VLOOKUP($G2265, Reference!$A$3:$C$20, 2,FALSE)*I2265</f>
        <v>9</v>
      </c>
      <c r="I2265" s="22">
        <v>3</v>
      </c>
      <c r="J2265" s="26" cm="1">
        <f t="array" ref="J2265">IFERROR(_xlfn.IFS(AND(C2265="Corporate", F2265="Technology"), 3%, C2265="Corporate", 1%),0%)</f>
        <v>0</v>
      </c>
      <c r="K2265" s="24">
        <f>VLOOKUP($G2265, Reference!$A$3:$C$20, 3,FALSE)*I2265</f>
        <v>6</v>
      </c>
      <c r="L2265" s="27">
        <f t="shared" si="70"/>
        <v>3</v>
      </c>
      <c r="M2265" s="27">
        <f t="shared" si="71"/>
        <v>3</v>
      </c>
    </row>
    <row r="2266" spans="1:13" x14ac:dyDescent="0.2">
      <c r="A2266">
        <v>4424</v>
      </c>
      <c r="B2266" s="4">
        <v>43994</v>
      </c>
      <c r="C2266" t="s">
        <v>11</v>
      </c>
      <c r="D2266" t="s">
        <v>15</v>
      </c>
      <c r="E2266" s="2" t="str">
        <f>VLOOKUP('SampleSuperstore - Main Data'!D2266,Reference!$A$26:$B$74,2,FALSE)</f>
        <v>West</v>
      </c>
      <c r="F2266" s="22" t="s">
        <v>29</v>
      </c>
      <c r="G2266" s="22" t="s">
        <v>33</v>
      </c>
      <c r="H2266" s="24">
        <f>VLOOKUP($G2266, Reference!$A$3:$C$20, 2,FALSE)*I2266</f>
        <v>20</v>
      </c>
      <c r="I2266" s="22">
        <v>4</v>
      </c>
      <c r="J2266" s="26" cm="1">
        <f t="array" ref="J2266">IFERROR(_xlfn.IFS(AND(C2266="Corporate", F2266="Technology"), 3%, C2266="Corporate", 1%),0%)</f>
        <v>0</v>
      </c>
      <c r="K2266" s="24">
        <f>VLOOKUP($G2266, Reference!$A$3:$C$20, 3,FALSE)*I2266</f>
        <v>10</v>
      </c>
      <c r="L2266" s="27">
        <f t="shared" si="70"/>
        <v>10</v>
      </c>
      <c r="M2266" s="27">
        <f t="shared" si="71"/>
        <v>10</v>
      </c>
    </row>
    <row r="2267" spans="1:13" x14ac:dyDescent="0.2">
      <c r="A2267">
        <v>4425</v>
      </c>
      <c r="B2267" s="4">
        <v>43994</v>
      </c>
      <c r="C2267" t="s">
        <v>11</v>
      </c>
      <c r="D2267" t="s">
        <v>36</v>
      </c>
      <c r="E2267" s="2" t="str">
        <f>VLOOKUP('SampleSuperstore - Main Data'!D2267,Reference!$A$26:$B$74,2,FALSE)</f>
        <v>East</v>
      </c>
      <c r="F2267" s="22" t="s">
        <v>29</v>
      </c>
      <c r="G2267" s="22" t="s">
        <v>33</v>
      </c>
      <c r="H2267" s="24">
        <f>VLOOKUP($G2267, Reference!$A$3:$C$20, 2,FALSE)*I2267</f>
        <v>10</v>
      </c>
      <c r="I2267" s="22">
        <v>2</v>
      </c>
      <c r="J2267" s="26" cm="1">
        <f t="array" ref="J2267">IFERROR(_xlfn.IFS(AND(C2267="Corporate", F2267="Technology"), 3%, C2267="Corporate", 1%),0%)</f>
        <v>0</v>
      </c>
      <c r="K2267" s="24">
        <f>VLOOKUP($G2267, Reference!$A$3:$C$20, 3,FALSE)*I2267</f>
        <v>5</v>
      </c>
      <c r="L2267" s="27">
        <f t="shared" si="70"/>
        <v>5</v>
      </c>
      <c r="M2267" s="27">
        <f t="shared" si="71"/>
        <v>5</v>
      </c>
    </row>
    <row r="2268" spans="1:13" x14ac:dyDescent="0.2">
      <c r="A2268">
        <v>4428</v>
      </c>
      <c r="B2268" s="4">
        <v>43995</v>
      </c>
      <c r="C2268" t="s">
        <v>11</v>
      </c>
      <c r="D2268" t="s">
        <v>40</v>
      </c>
      <c r="E2268" s="2" t="str">
        <f>VLOOKUP('SampleSuperstore - Main Data'!D2268,Reference!$A$26:$B$74,2,FALSE)</f>
        <v>East</v>
      </c>
      <c r="F2268" s="22" t="s">
        <v>23</v>
      </c>
      <c r="G2268" s="22" t="s">
        <v>24</v>
      </c>
      <c r="H2268" s="24">
        <f>VLOOKUP($G2268, Reference!$A$3:$C$20, 2,FALSE)*I2268</f>
        <v>396</v>
      </c>
      <c r="I2268" s="22">
        <v>4</v>
      </c>
      <c r="J2268" s="26" cm="1">
        <f t="array" ref="J2268">IFERROR(_xlfn.IFS(AND(C2268="Corporate", F2268="Technology"), 3%, C2268="Corporate", 1%),0%)</f>
        <v>0</v>
      </c>
      <c r="K2268" s="24">
        <f>VLOOKUP($G2268, Reference!$A$3:$C$20, 3,FALSE)*I2268</f>
        <v>316</v>
      </c>
      <c r="L2268" s="27">
        <f t="shared" si="70"/>
        <v>80</v>
      </c>
      <c r="M2268" s="27">
        <f t="shared" si="71"/>
        <v>80</v>
      </c>
    </row>
    <row r="2269" spans="1:13" x14ac:dyDescent="0.2">
      <c r="A2269">
        <v>4431</v>
      </c>
      <c r="B2269" s="4">
        <v>43995</v>
      </c>
      <c r="C2269" t="s">
        <v>11</v>
      </c>
      <c r="D2269" t="s">
        <v>15</v>
      </c>
      <c r="E2269" s="2" t="str">
        <f>VLOOKUP('SampleSuperstore - Main Data'!D2269,Reference!$A$26:$B$74,2,FALSE)</f>
        <v>West</v>
      </c>
      <c r="F2269" s="22" t="s">
        <v>13</v>
      </c>
      <c r="G2269" s="22" t="s">
        <v>14</v>
      </c>
      <c r="H2269" s="24">
        <f>VLOOKUP($G2269, Reference!$A$3:$C$20, 2,FALSE)*I2269</f>
        <v>225</v>
      </c>
      <c r="I2269" s="22">
        <v>5</v>
      </c>
      <c r="J2269" s="26" cm="1">
        <f t="array" ref="J2269">IFERROR(_xlfn.IFS(AND(C2269="Corporate", F2269="Technology"), 3%, C2269="Corporate", 1%),0%)</f>
        <v>0</v>
      </c>
      <c r="K2269" s="24">
        <f>VLOOKUP($G2269, Reference!$A$3:$C$20, 3,FALSE)*I2269</f>
        <v>175</v>
      </c>
      <c r="L2269" s="27">
        <f t="shared" si="70"/>
        <v>50</v>
      </c>
      <c r="M2269" s="27">
        <f t="shared" si="71"/>
        <v>50</v>
      </c>
    </row>
    <row r="2270" spans="1:13" x14ac:dyDescent="0.2">
      <c r="A2270">
        <v>4432</v>
      </c>
      <c r="B2270" s="4">
        <v>43995</v>
      </c>
      <c r="C2270" t="s">
        <v>11</v>
      </c>
      <c r="D2270" t="s">
        <v>36</v>
      </c>
      <c r="E2270" s="2" t="str">
        <f>VLOOKUP('SampleSuperstore - Main Data'!D2270,Reference!$A$26:$B$74,2,FALSE)</f>
        <v>East</v>
      </c>
      <c r="F2270" s="22" t="s">
        <v>13</v>
      </c>
      <c r="G2270" s="22" t="s">
        <v>35</v>
      </c>
      <c r="H2270" s="24">
        <f>VLOOKUP($G2270, Reference!$A$3:$C$20, 2,FALSE)*I2270</f>
        <v>120</v>
      </c>
      <c r="I2270" s="22">
        <v>5</v>
      </c>
      <c r="J2270" s="26" cm="1">
        <f t="array" ref="J2270">IFERROR(_xlfn.IFS(AND(C2270="Corporate", F2270="Technology"), 3%, C2270="Corporate", 1%),0%)</f>
        <v>0</v>
      </c>
      <c r="K2270" s="24">
        <f>VLOOKUP($G2270, Reference!$A$3:$C$20, 3,FALSE)*I2270</f>
        <v>95</v>
      </c>
      <c r="L2270" s="27">
        <f t="shared" si="70"/>
        <v>25</v>
      </c>
      <c r="M2270" s="27">
        <f t="shared" si="71"/>
        <v>25</v>
      </c>
    </row>
    <row r="2271" spans="1:13" x14ac:dyDescent="0.2">
      <c r="A2271">
        <v>4433</v>
      </c>
      <c r="B2271" s="4">
        <v>43995</v>
      </c>
      <c r="C2271" t="s">
        <v>11</v>
      </c>
      <c r="D2271" t="s">
        <v>48</v>
      </c>
      <c r="E2271" s="2" t="str">
        <f>VLOOKUP('SampleSuperstore - Main Data'!D2271,Reference!$A$26:$B$74,2,FALSE)</f>
        <v>South</v>
      </c>
      <c r="F2271" s="22" t="s">
        <v>29</v>
      </c>
      <c r="G2271" s="22" t="s">
        <v>50</v>
      </c>
      <c r="H2271" s="24">
        <f>VLOOKUP($G2271, Reference!$A$3:$C$20, 2,FALSE)*I2271</f>
        <v>1393</v>
      </c>
      <c r="I2271" s="22">
        <v>7</v>
      </c>
      <c r="J2271" s="26" cm="1">
        <f t="array" ref="J2271">IFERROR(_xlfn.IFS(AND(C2271="Corporate", F2271="Technology"), 3%, C2271="Corporate", 1%),0%)</f>
        <v>0</v>
      </c>
      <c r="K2271" s="24">
        <f>VLOOKUP($G2271, Reference!$A$3:$C$20, 3,FALSE)*I2271</f>
        <v>1155</v>
      </c>
      <c r="L2271" s="27">
        <f t="shared" si="70"/>
        <v>238</v>
      </c>
      <c r="M2271" s="27">
        <f t="shared" si="71"/>
        <v>238</v>
      </c>
    </row>
    <row r="2272" spans="1:13" x14ac:dyDescent="0.2">
      <c r="A2272">
        <v>4435</v>
      </c>
      <c r="B2272" s="4">
        <v>43995</v>
      </c>
      <c r="C2272" t="s">
        <v>11</v>
      </c>
      <c r="D2272" t="s">
        <v>21</v>
      </c>
      <c r="E2272" s="2" t="str">
        <f>VLOOKUP('SampleSuperstore - Main Data'!D2272,Reference!$A$26:$B$74,2,FALSE)</f>
        <v>West</v>
      </c>
      <c r="F2272" s="22" t="s">
        <v>29</v>
      </c>
      <c r="G2272" s="22" t="s">
        <v>33</v>
      </c>
      <c r="H2272" s="24">
        <f>VLOOKUP($G2272, Reference!$A$3:$C$20, 2,FALSE)*I2272</f>
        <v>25</v>
      </c>
      <c r="I2272" s="22">
        <v>5</v>
      </c>
      <c r="J2272" s="26" cm="1">
        <f t="array" ref="J2272">IFERROR(_xlfn.IFS(AND(C2272="Corporate", F2272="Technology"), 3%, C2272="Corporate", 1%),0%)</f>
        <v>0</v>
      </c>
      <c r="K2272" s="24">
        <f>VLOOKUP($G2272, Reference!$A$3:$C$20, 3,FALSE)*I2272</f>
        <v>12.5</v>
      </c>
      <c r="L2272" s="27">
        <f t="shared" si="70"/>
        <v>12.5</v>
      </c>
      <c r="M2272" s="27">
        <f t="shared" si="71"/>
        <v>12.5</v>
      </c>
    </row>
    <row r="2273" spans="1:13" x14ac:dyDescent="0.2">
      <c r="A2273">
        <v>4436</v>
      </c>
      <c r="B2273" s="4">
        <v>43995</v>
      </c>
      <c r="C2273" t="s">
        <v>11</v>
      </c>
      <c r="D2273" t="s">
        <v>15</v>
      </c>
      <c r="E2273" s="2" t="str">
        <f>VLOOKUP('SampleSuperstore - Main Data'!D2273,Reference!$A$26:$B$74,2,FALSE)</f>
        <v>West</v>
      </c>
      <c r="F2273" s="22" t="s">
        <v>13</v>
      </c>
      <c r="G2273" s="22" t="s">
        <v>35</v>
      </c>
      <c r="H2273" s="24">
        <f>VLOOKUP($G2273, Reference!$A$3:$C$20, 2,FALSE)*I2273</f>
        <v>96</v>
      </c>
      <c r="I2273" s="22">
        <v>4</v>
      </c>
      <c r="J2273" s="26" cm="1">
        <f t="array" ref="J2273">IFERROR(_xlfn.IFS(AND(C2273="Corporate", F2273="Technology"), 3%, C2273="Corporate", 1%),0%)</f>
        <v>0</v>
      </c>
      <c r="K2273" s="24">
        <f>VLOOKUP($G2273, Reference!$A$3:$C$20, 3,FALSE)*I2273</f>
        <v>76</v>
      </c>
      <c r="L2273" s="27">
        <f t="shared" si="70"/>
        <v>20</v>
      </c>
      <c r="M2273" s="27">
        <f t="shared" si="71"/>
        <v>20</v>
      </c>
    </row>
    <row r="2274" spans="1:13" x14ac:dyDescent="0.2">
      <c r="A2274">
        <v>4437</v>
      </c>
      <c r="B2274" s="4">
        <v>43995</v>
      </c>
      <c r="C2274" t="s">
        <v>11</v>
      </c>
      <c r="D2274" t="s">
        <v>36</v>
      </c>
      <c r="E2274" s="2" t="str">
        <f>VLOOKUP('SampleSuperstore - Main Data'!D2274,Reference!$A$26:$B$74,2,FALSE)</f>
        <v>East</v>
      </c>
      <c r="F2274" s="22" t="s">
        <v>13</v>
      </c>
      <c r="G2274" s="22" t="s">
        <v>28</v>
      </c>
      <c r="H2274" s="24">
        <f>VLOOKUP($G2274, Reference!$A$3:$C$20, 2,FALSE)*I2274</f>
        <v>105</v>
      </c>
      <c r="I2274" s="22">
        <v>7</v>
      </c>
      <c r="J2274" s="26" cm="1">
        <f t="array" ref="J2274">IFERROR(_xlfn.IFS(AND(C2274="Corporate", F2274="Technology"), 3%, C2274="Corporate", 1%),0%)</f>
        <v>0</v>
      </c>
      <c r="K2274" s="24">
        <f>VLOOKUP($G2274, Reference!$A$3:$C$20, 3,FALSE)*I2274</f>
        <v>84</v>
      </c>
      <c r="L2274" s="27">
        <f t="shared" si="70"/>
        <v>21</v>
      </c>
      <c r="M2274" s="27">
        <f t="shared" si="71"/>
        <v>21</v>
      </c>
    </row>
    <row r="2275" spans="1:13" x14ac:dyDescent="0.2">
      <c r="A2275">
        <v>4438</v>
      </c>
      <c r="B2275" s="4">
        <v>43995</v>
      </c>
      <c r="C2275" t="s">
        <v>11</v>
      </c>
      <c r="D2275" t="s">
        <v>46</v>
      </c>
      <c r="E2275" s="2" t="str">
        <f>VLOOKUP('SampleSuperstore - Main Data'!D2275,Reference!$A$26:$B$74,2,FALSE)</f>
        <v>Central</v>
      </c>
      <c r="F2275" s="22" t="s">
        <v>13</v>
      </c>
      <c r="G2275" s="22" t="s">
        <v>26</v>
      </c>
      <c r="H2275" s="24">
        <f>VLOOKUP($G2275, Reference!$A$3:$C$20, 2,FALSE)*I2275</f>
        <v>20</v>
      </c>
      <c r="I2275" s="22">
        <v>8</v>
      </c>
      <c r="J2275" s="26" cm="1">
        <f t="array" ref="J2275">IFERROR(_xlfn.IFS(AND(C2275="Corporate", F2275="Technology"), 3%, C2275="Corporate", 1%),0%)</f>
        <v>0</v>
      </c>
      <c r="K2275" s="24">
        <f>VLOOKUP($G2275, Reference!$A$3:$C$20, 3,FALSE)*I2275</f>
        <v>16</v>
      </c>
      <c r="L2275" s="27">
        <f t="shared" si="70"/>
        <v>4</v>
      </c>
      <c r="M2275" s="27">
        <f t="shared" si="71"/>
        <v>4</v>
      </c>
    </row>
    <row r="2276" spans="1:13" x14ac:dyDescent="0.2">
      <c r="A2276">
        <v>4439</v>
      </c>
      <c r="B2276" s="4">
        <v>43995</v>
      </c>
      <c r="C2276" t="s">
        <v>11</v>
      </c>
      <c r="D2276" t="s">
        <v>32</v>
      </c>
      <c r="E2276" s="2" t="str">
        <f>VLOOKUP('SampleSuperstore - Main Data'!D2276,Reference!$A$26:$B$74,2,FALSE)</f>
        <v>South</v>
      </c>
      <c r="F2276" s="22" t="s">
        <v>13</v>
      </c>
      <c r="G2276" s="22" t="s">
        <v>14</v>
      </c>
      <c r="H2276" s="24">
        <f>VLOOKUP($G2276, Reference!$A$3:$C$20, 2,FALSE)*I2276</f>
        <v>135</v>
      </c>
      <c r="I2276" s="22">
        <v>3</v>
      </c>
      <c r="J2276" s="26" cm="1">
        <f t="array" ref="J2276">IFERROR(_xlfn.IFS(AND(C2276="Corporate", F2276="Technology"), 3%, C2276="Corporate", 1%),0%)</f>
        <v>0</v>
      </c>
      <c r="K2276" s="24">
        <f>VLOOKUP($G2276, Reference!$A$3:$C$20, 3,FALSE)*I2276</f>
        <v>105</v>
      </c>
      <c r="L2276" s="27">
        <f t="shared" si="70"/>
        <v>30</v>
      </c>
      <c r="M2276" s="27">
        <f t="shared" si="71"/>
        <v>30</v>
      </c>
    </row>
    <row r="2277" spans="1:13" x14ac:dyDescent="0.2">
      <c r="A2277">
        <v>4440</v>
      </c>
      <c r="B2277" s="4">
        <v>43995</v>
      </c>
      <c r="C2277" t="s">
        <v>11</v>
      </c>
      <c r="D2277" t="s">
        <v>47</v>
      </c>
      <c r="E2277" s="2" t="str">
        <f>VLOOKUP('SampleSuperstore - Main Data'!D2277,Reference!$A$26:$B$74,2,FALSE)</f>
        <v>South</v>
      </c>
      <c r="F2277" s="22" t="s">
        <v>23</v>
      </c>
      <c r="G2277" s="22" t="s">
        <v>59</v>
      </c>
      <c r="H2277" s="24">
        <f>VLOOKUP($G2277, Reference!$A$3:$C$20, 2,FALSE)*I2277</f>
        <v>510</v>
      </c>
      <c r="I2277" s="22">
        <v>6</v>
      </c>
      <c r="J2277" s="26" cm="1">
        <f t="array" ref="J2277">IFERROR(_xlfn.IFS(AND(C2277="Corporate", F2277="Technology"), 3%, C2277="Corporate", 1%),0%)</f>
        <v>0</v>
      </c>
      <c r="K2277" s="24">
        <f>VLOOKUP($G2277, Reference!$A$3:$C$20, 3,FALSE)*I2277</f>
        <v>450</v>
      </c>
      <c r="L2277" s="27">
        <f t="shared" si="70"/>
        <v>60</v>
      </c>
      <c r="M2277" s="27">
        <f t="shared" si="71"/>
        <v>60</v>
      </c>
    </row>
    <row r="2278" spans="1:13" x14ac:dyDescent="0.2">
      <c r="A2278">
        <v>4441</v>
      </c>
      <c r="B2278" s="4">
        <v>43995</v>
      </c>
      <c r="C2278" t="s">
        <v>11</v>
      </c>
      <c r="D2278" t="s">
        <v>74</v>
      </c>
      <c r="E2278" s="2" t="str">
        <f>VLOOKUP('SampleSuperstore - Main Data'!D2278,Reference!$A$26:$B$74,2,FALSE)</f>
        <v>South</v>
      </c>
      <c r="F2278" s="22" t="s">
        <v>13</v>
      </c>
      <c r="G2278" s="22" t="s">
        <v>53</v>
      </c>
      <c r="H2278" s="24">
        <f>VLOOKUP($G2278, Reference!$A$3:$C$20, 2,FALSE)*I2278</f>
        <v>24</v>
      </c>
      <c r="I2278" s="22">
        <v>2</v>
      </c>
      <c r="J2278" s="26" cm="1">
        <f t="array" ref="J2278">IFERROR(_xlfn.IFS(AND(C2278="Corporate", F2278="Technology"), 3%, C2278="Corporate", 1%),0%)</f>
        <v>0</v>
      </c>
      <c r="K2278" s="24">
        <f>VLOOKUP($G2278, Reference!$A$3:$C$20, 3,FALSE)*I2278</f>
        <v>18</v>
      </c>
      <c r="L2278" s="27">
        <f t="shared" si="70"/>
        <v>6</v>
      </c>
      <c r="M2278" s="27">
        <f t="shared" si="71"/>
        <v>6</v>
      </c>
    </row>
    <row r="2279" spans="1:13" x14ac:dyDescent="0.2">
      <c r="A2279">
        <v>4442</v>
      </c>
      <c r="B2279" s="4">
        <v>43995</v>
      </c>
      <c r="C2279" t="s">
        <v>11</v>
      </c>
      <c r="D2279" t="s">
        <v>40</v>
      </c>
      <c r="E2279" s="2" t="str">
        <f>VLOOKUP('SampleSuperstore - Main Data'!D2279,Reference!$A$26:$B$74,2,FALSE)</f>
        <v>East</v>
      </c>
      <c r="F2279" s="22" t="s">
        <v>13</v>
      </c>
      <c r="G2279" s="22" t="s">
        <v>20</v>
      </c>
      <c r="H2279" s="24">
        <f>VLOOKUP($G2279, Reference!$A$3:$C$20, 2,FALSE)*I2279</f>
        <v>170</v>
      </c>
      <c r="I2279" s="22">
        <v>10</v>
      </c>
      <c r="J2279" s="26" cm="1">
        <f t="array" ref="J2279">IFERROR(_xlfn.IFS(AND(C2279="Corporate", F2279="Technology"), 3%, C2279="Corporate", 1%),0%)</f>
        <v>0</v>
      </c>
      <c r="K2279" s="24">
        <f>VLOOKUP($G2279, Reference!$A$3:$C$20, 3,FALSE)*I2279</f>
        <v>100</v>
      </c>
      <c r="L2279" s="27">
        <f t="shared" si="70"/>
        <v>70</v>
      </c>
      <c r="M2279" s="27">
        <f t="shared" si="71"/>
        <v>70</v>
      </c>
    </row>
    <row r="2280" spans="1:13" x14ac:dyDescent="0.2">
      <c r="A2280">
        <v>4443</v>
      </c>
      <c r="B2280" s="4">
        <v>43995</v>
      </c>
      <c r="C2280" t="s">
        <v>11</v>
      </c>
      <c r="D2280" t="s">
        <v>25</v>
      </c>
      <c r="E2280" s="2" t="str">
        <f>VLOOKUP('SampleSuperstore - Main Data'!D2280,Reference!$A$26:$B$74,2,FALSE)</f>
        <v>Central</v>
      </c>
      <c r="F2280" s="22" t="s">
        <v>13</v>
      </c>
      <c r="G2280" s="22" t="s">
        <v>14</v>
      </c>
      <c r="H2280" s="24">
        <f>VLOOKUP($G2280, Reference!$A$3:$C$20, 2,FALSE)*I2280</f>
        <v>135</v>
      </c>
      <c r="I2280" s="22">
        <v>3</v>
      </c>
      <c r="J2280" s="26" cm="1">
        <f t="array" ref="J2280">IFERROR(_xlfn.IFS(AND(C2280="Corporate", F2280="Technology"), 3%, C2280="Corporate", 1%),0%)</f>
        <v>0</v>
      </c>
      <c r="K2280" s="24">
        <f>VLOOKUP($G2280, Reference!$A$3:$C$20, 3,FALSE)*I2280</f>
        <v>105</v>
      </c>
      <c r="L2280" s="27">
        <f t="shared" si="70"/>
        <v>30</v>
      </c>
      <c r="M2280" s="27">
        <f t="shared" si="71"/>
        <v>30</v>
      </c>
    </row>
    <row r="2281" spans="1:13" x14ac:dyDescent="0.2">
      <c r="A2281">
        <v>4445</v>
      </c>
      <c r="B2281" s="4">
        <v>43995</v>
      </c>
      <c r="C2281" t="s">
        <v>11</v>
      </c>
      <c r="D2281" t="s">
        <v>22</v>
      </c>
      <c r="E2281" s="2" t="str">
        <f>VLOOKUP('SampleSuperstore - Main Data'!D2281,Reference!$A$26:$B$74,2,FALSE)</f>
        <v>West</v>
      </c>
      <c r="F2281" s="22" t="s">
        <v>23</v>
      </c>
      <c r="G2281" s="22" t="s">
        <v>38</v>
      </c>
      <c r="H2281" s="24">
        <f>VLOOKUP($G2281, Reference!$A$3:$C$20, 2,FALSE)*I2281</f>
        <v>480</v>
      </c>
      <c r="I2281" s="22">
        <v>6</v>
      </c>
      <c r="J2281" s="26" cm="1">
        <f t="array" ref="J2281">IFERROR(_xlfn.IFS(AND(C2281="Corporate", F2281="Technology"), 3%, C2281="Corporate", 1%),0%)</f>
        <v>0</v>
      </c>
      <c r="K2281" s="24">
        <f>VLOOKUP($G2281, Reference!$A$3:$C$20, 3,FALSE)*I2281</f>
        <v>390</v>
      </c>
      <c r="L2281" s="27">
        <f t="shared" si="70"/>
        <v>90</v>
      </c>
      <c r="M2281" s="27">
        <f t="shared" si="71"/>
        <v>90</v>
      </c>
    </row>
    <row r="2282" spans="1:13" x14ac:dyDescent="0.2">
      <c r="A2282">
        <v>4446</v>
      </c>
      <c r="B2282" s="4">
        <v>43995</v>
      </c>
      <c r="C2282" t="s">
        <v>11</v>
      </c>
      <c r="D2282" t="s">
        <v>36</v>
      </c>
      <c r="E2282" s="2" t="str">
        <f>VLOOKUP('SampleSuperstore - Main Data'!D2282,Reference!$A$26:$B$74,2,FALSE)</f>
        <v>East</v>
      </c>
      <c r="F2282" s="22" t="s">
        <v>29</v>
      </c>
      <c r="G2282" s="22" t="s">
        <v>33</v>
      </c>
      <c r="H2282" s="24">
        <f>VLOOKUP($G2282, Reference!$A$3:$C$20, 2,FALSE)*I2282</f>
        <v>15</v>
      </c>
      <c r="I2282" s="22">
        <v>3</v>
      </c>
      <c r="J2282" s="26" cm="1">
        <f t="array" ref="J2282">IFERROR(_xlfn.IFS(AND(C2282="Corporate", F2282="Technology"), 3%, C2282="Corporate", 1%),0%)</f>
        <v>0</v>
      </c>
      <c r="K2282" s="24">
        <f>VLOOKUP($G2282, Reference!$A$3:$C$20, 3,FALSE)*I2282</f>
        <v>7.5</v>
      </c>
      <c r="L2282" s="27">
        <f t="shared" si="70"/>
        <v>7.5</v>
      </c>
      <c r="M2282" s="27">
        <f t="shared" si="71"/>
        <v>7.5</v>
      </c>
    </row>
    <row r="2283" spans="1:13" x14ac:dyDescent="0.2">
      <c r="A2283">
        <v>4447</v>
      </c>
      <c r="B2283" s="4">
        <v>43995</v>
      </c>
      <c r="C2283" t="s">
        <v>11</v>
      </c>
      <c r="D2283" t="s">
        <v>46</v>
      </c>
      <c r="E2283" s="2" t="str">
        <f>VLOOKUP('SampleSuperstore - Main Data'!D2283,Reference!$A$26:$B$74,2,FALSE)</f>
        <v>Central</v>
      </c>
      <c r="F2283" s="22" t="s">
        <v>23</v>
      </c>
      <c r="G2283" s="22" t="s">
        <v>59</v>
      </c>
      <c r="H2283" s="24">
        <f>VLOOKUP($G2283, Reference!$A$3:$C$20, 2,FALSE)*I2283</f>
        <v>85</v>
      </c>
      <c r="I2283" s="22">
        <v>1</v>
      </c>
      <c r="J2283" s="26" cm="1">
        <f t="array" ref="J2283">IFERROR(_xlfn.IFS(AND(C2283="Corporate", F2283="Technology"), 3%, C2283="Corporate", 1%),0%)</f>
        <v>0</v>
      </c>
      <c r="K2283" s="24">
        <f>VLOOKUP($G2283, Reference!$A$3:$C$20, 3,FALSE)*I2283</f>
        <v>75</v>
      </c>
      <c r="L2283" s="27">
        <f t="shared" si="70"/>
        <v>10</v>
      </c>
      <c r="M2283" s="27">
        <f t="shared" si="71"/>
        <v>10</v>
      </c>
    </row>
    <row r="2284" spans="1:13" x14ac:dyDescent="0.2">
      <c r="A2284">
        <v>4449</v>
      </c>
      <c r="B2284" s="4">
        <v>43995</v>
      </c>
      <c r="C2284" t="s">
        <v>11</v>
      </c>
      <c r="D2284" t="s">
        <v>36</v>
      </c>
      <c r="E2284" s="2" t="str">
        <f>VLOOKUP('SampleSuperstore - Main Data'!D2284,Reference!$A$26:$B$74,2,FALSE)</f>
        <v>East</v>
      </c>
      <c r="F2284" s="22" t="s">
        <v>13</v>
      </c>
      <c r="G2284" s="22" t="s">
        <v>53</v>
      </c>
      <c r="H2284" s="24">
        <f>VLOOKUP($G2284, Reference!$A$3:$C$20, 2,FALSE)*I2284</f>
        <v>24</v>
      </c>
      <c r="I2284" s="22">
        <v>2</v>
      </c>
      <c r="J2284" s="26" cm="1">
        <f t="array" ref="J2284">IFERROR(_xlfn.IFS(AND(C2284="Corporate", F2284="Technology"), 3%, C2284="Corporate", 1%),0%)</f>
        <v>0</v>
      </c>
      <c r="K2284" s="24">
        <f>VLOOKUP($G2284, Reference!$A$3:$C$20, 3,FALSE)*I2284</f>
        <v>18</v>
      </c>
      <c r="L2284" s="27">
        <f t="shared" si="70"/>
        <v>6</v>
      </c>
      <c r="M2284" s="27">
        <f t="shared" si="71"/>
        <v>6</v>
      </c>
    </row>
    <row r="2285" spans="1:13" x14ac:dyDescent="0.2">
      <c r="A2285">
        <v>4458</v>
      </c>
      <c r="B2285" s="4">
        <v>43996</v>
      </c>
      <c r="C2285" t="s">
        <v>11</v>
      </c>
      <c r="D2285" t="s">
        <v>25</v>
      </c>
      <c r="E2285" s="2" t="str">
        <f>VLOOKUP('SampleSuperstore - Main Data'!D2285,Reference!$A$26:$B$74,2,FALSE)</f>
        <v>Central</v>
      </c>
      <c r="F2285" s="22" t="s">
        <v>13</v>
      </c>
      <c r="G2285" s="22" t="s">
        <v>41</v>
      </c>
      <c r="H2285" s="24">
        <f>VLOOKUP($G2285, Reference!$A$3:$C$20, 2,FALSE)*I2285</f>
        <v>9</v>
      </c>
      <c r="I2285" s="22">
        <v>3</v>
      </c>
      <c r="J2285" s="26" cm="1">
        <f t="array" ref="J2285">IFERROR(_xlfn.IFS(AND(C2285="Corporate", F2285="Technology"), 3%, C2285="Corporate", 1%),0%)</f>
        <v>0</v>
      </c>
      <c r="K2285" s="24">
        <f>VLOOKUP($G2285, Reference!$A$3:$C$20, 3,FALSE)*I2285</f>
        <v>6</v>
      </c>
      <c r="L2285" s="27">
        <f t="shared" si="70"/>
        <v>3</v>
      </c>
      <c r="M2285" s="27">
        <f t="shared" si="71"/>
        <v>3</v>
      </c>
    </row>
    <row r="2286" spans="1:13" x14ac:dyDescent="0.2">
      <c r="A2286">
        <v>4460</v>
      </c>
      <c r="B2286" s="4">
        <v>43996</v>
      </c>
      <c r="C2286" t="s">
        <v>11</v>
      </c>
      <c r="D2286" t="s">
        <v>52</v>
      </c>
      <c r="E2286" s="2" t="str">
        <f>VLOOKUP('SampleSuperstore - Main Data'!D2286,Reference!$A$26:$B$74,2,FALSE)</f>
        <v>East</v>
      </c>
      <c r="F2286" s="22" t="s">
        <v>29</v>
      </c>
      <c r="G2286" s="22" t="s">
        <v>50</v>
      </c>
      <c r="H2286" s="24">
        <f>VLOOKUP($G2286, Reference!$A$3:$C$20, 2,FALSE)*I2286</f>
        <v>995</v>
      </c>
      <c r="I2286" s="22">
        <v>5</v>
      </c>
      <c r="J2286" s="26" cm="1">
        <f t="array" ref="J2286">IFERROR(_xlfn.IFS(AND(C2286="Corporate", F2286="Technology"), 3%, C2286="Corporate", 1%),0%)</f>
        <v>0</v>
      </c>
      <c r="K2286" s="24">
        <f>VLOOKUP($G2286, Reference!$A$3:$C$20, 3,FALSE)*I2286</f>
        <v>825</v>
      </c>
      <c r="L2286" s="27">
        <f t="shared" si="70"/>
        <v>170</v>
      </c>
      <c r="M2286" s="27">
        <f t="shared" si="71"/>
        <v>170</v>
      </c>
    </row>
    <row r="2287" spans="1:13" x14ac:dyDescent="0.2">
      <c r="A2287">
        <v>4462</v>
      </c>
      <c r="B2287" s="4">
        <v>43996</v>
      </c>
      <c r="C2287" t="s">
        <v>11</v>
      </c>
      <c r="D2287" t="s">
        <v>36</v>
      </c>
      <c r="E2287" s="2" t="str">
        <f>VLOOKUP('SampleSuperstore - Main Data'!D2287,Reference!$A$26:$B$74,2,FALSE)</f>
        <v>East</v>
      </c>
      <c r="F2287" s="22" t="s">
        <v>29</v>
      </c>
      <c r="G2287" s="22" t="s">
        <v>33</v>
      </c>
      <c r="H2287" s="24">
        <f>VLOOKUP($G2287, Reference!$A$3:$C$20, 2,FALSE)*I2287</f>
        <v>30</v>
      </c>
      <c r="I2287" s="22">
        <v>6</v>
      </c>
      <c r="J2287" s="26" cm="1">
        <f t="array" ref="J2287">IFERROR(_xlfn.IFS(AND(C2287="Corporate", F2287="Technology"), 3%, C2287="Corporate", 1%),0%)</f>
        <v>0</v>
      </c>
      <c r="K2287" s="24">
        <f>VLOOKUP($G2287, Reference!$A$3:$C$20, 3,FALSE)*I2287</f>
        <v>15</v>
      </c>
      <c r="L2287" s="27">
        <f t="shared" si="70"/>
        <v>15</v>
      </c>
      <c r="M2287" s="27">
        <f t="shared" si="71"/>
        <v>15</v>
      </c>
    </row>
    <row r="2288" spans="1:13" x14ac:dyDescent="0.2">
      <c r="A2288">
        <v>4463</v>
      </c>
      <c r="B2288" s="4">
        <v>43996</v>
      </c>
      <c r="C2288" t="s">
        <v>11</v>
      </c>
      <c r="D2288" t="s">
        <v>19</v>
      </c>
      <c r="E2288" s="2" t="str">
        <f>VLOOKUP('SampleSuperstore - Main Data'!D2288,Reference!$A$26:$B$74,2,FALSE)</f>
        <v>East</v>
      </c>
      <c r="F2288" s="22" t="s">
        <v>29</v>
      </c>
      <c r="G2288" s="22" t="s">
        <v>50</v>
      </c>
      <c r="H2288" s="24">
        <f>VLOOKUP($G2288, Reference!$A$3:$C$20, 2,FALSE)*I2288</f>
        <v>1393</v>
      </c>
      <c r="I2288" s="22">
        <v>7</v>
      </c>
      <c r="J2288" s="26" cm="1">
        <f t="array" ref="J2288">IFERROR(_xlfn.IFS(AND(C2288="Corporate", F2288="Technology"), 3%, C2288="Corporate", 1%),0%)</f>
        <v>0</v>
      </c>
      <c r="K2288" s="24">
        <f>VLOOKUP($G2288, Reference!$A$3:$C$20, 3,FALSE)*I2288</f>
        <v>1155</v>
      </c>
      <c r="L2288" s="27">
        <f t="shared" si="70"/>
        <v>238</v>
      </c>
      <c r="M2288" s="27">
        <f t="shared" si="71"/>
        <v>238</v>
      </c>
    </row>
    <row r="2289" spans="1:13" x14ac:dyDescent="0.2">
      <c r="A2289">
        <v>4464</v>
      </c>
      <c r="B2289" s="4">
        <v>43996</v>
      </c>
      <c r="C2289" t="s">
        <v>11</v>
      </c>
      <c r="D2289" t="s">
        <v>36</v>
      </c>
      <c r="E2289" s="2" t="str">
        <f>VLOOKUP('SampleSuperstore - Main Data'!D2289,Reference!$A$26:$B$74,2,FALSE)</f>
        <v>East</v>
      </c>
      <c r="F2289" s="22" t="s">
        <v>13</v>
      </c>
      <c r="G2289" s="22" t="s">
        <v>35</v>
      </c>
      <c r="H2289" s="24">
        <f>VLOOKUP($G2289, Reference!$A$3:$C$20, 2,FALSE)*I2289</f>
        <v>120</v>
      </c>
      <c r="I2289" s="22">
        <v>5</v>
      </c>
      <c r="J2289" s="26" cm="1">
        <f t="array" ref="J2289">IFERROR(_xlfn.IFS(AND(C2289="Corporate", F2289="Technology"), 3%, C2289="Corporate", 1%),0%)</f>
        <v>0</v>
      </c>
      <c r="K2289" s="24">
        <f>VLOOKUP($G2289, Reference!$A$3:$C$20, 3,FALSE)*I2289</f>
        <v>95</v>
      </c>
      <c r="L2289" s="27">
        <f t="shared" si="70"/>
        <v>25</v>
      </c>
      <c r="M2289" s="27">
        <f t="shared" si="71"/>
        <v>25</v>
      </c>
    </row>
    <row r="2290" spans="1:13" x14ac:dyDescent="0.2">
      <c r="A2290">
        <v>4467</v>
      </c>
      <c r="B2290" s="4">
        <v>43996</v>
      </c>
      <c r="C2290" t="s">
        <v>11</v>
      </c>
      <c r="D2290" t="s">
        <v>32</v>
      </c>
      <c r="E2290" s="2" t="str">
        <f>VLOOKUP('SampleSuperstore - Main Data'!D2290,Reference!$A$26:$B$74,2,FALSE)</f>
        <v>South</v>
      </c>
      <c r="F2290" s="22" t="s">
        <v>13</v>
      </c>
      <c r="G2290" s="22" t="s">
        <v>20</v>
      </c>
      <c r="H2290" s="24">
        <f>VLOOKUP($G2290, Reference!$A$3:$C$20, 2,FALSE)*I2290</f>
        <v>34</v>
      </c>
      <c r="I2290" s="22">
        <v>2</v>
      </c>
      <c r="J2290" s="26" cm="1">
        <f t="array" ref="J2290">IFERROR(_xlfn.IFS(AND(C2290="Corporate", F2290="Technology"), 3%, C2290="Corporate", 1%),0%)</f>
        <v>0</v>
      </c>
      <c r="K2290" s="24">
        <f>VLOOKUP($G2290, Reference!$A$3:$C$20, 3,FALSE)*I2290</f>
        <v>20</v>
      </c>
      <c r="L2290" s="27">
        <f t="shared" si="70"/>
        <v>14</v>
      </c>
      <c r="M2290" s="27">
        <f t="shared" si="71"/>
        <v>14</v>
      </c>
    </row>
    <row r="2291" spans="1:13" x14ac:dyDescent="0.2">
      <c r="A2291">
        <v>4468</v>
      </c>
      <c r="B2291" s="4">
        <v>43996</v>
      </c>
      <c r="C2291" t="s">
        <v>11</v>
      </c>
      <c r="D2291" t="s">
        <v>31</v>
      </c>
      <c r="E2291" s="2" t="str">
        <f>VLOOKUP('SampleSuperstore - Main Data'!D2291,Reference!$A$26:$B$74,2,FALSE)</f>
        <v>Central</v>
      </c>
      <c r="F2291" s="22" t="s">
        <v>13</v>
      </c>
      <c r="G2291" s="22" t="s">
        <v>26</v>
      </c>
      <c r="H2291" s="24">
        <f>VLOOKUP($G2291, Reference!$A$3:$C$20, 2,FALSE)*I2291</f>
        <v>20</v>
      </c>
      <c r="I2291" s="22">
        <v>8</v>
      </c>
      <c r="J2291" s="26" cm="1">
        <f t="array" ref="J2291">IFERROR(_xlfn.IFS(AND(C2291="Corporate", F2291="Technology"), 3%, C2291="Corporate", 1%),0%)</f>
        <v>0</v>
      </c>
      <c r="K2291" s="24">
        <f>VLOOKUP($G2291, Reference!$A$3:$C$20, 3,FALSE)*I2291</f>
        <v>16</v>
      </c>
      <c r="L2291" s="27">
        <f t="shared" si="70"/>
        <v>4</v>
      </c>
      <c r="M2291" s="27">
        <f t="shared" si="71"/>
        <v>4</v>
      </c>
    </row>
    <row r="2292" spans="1:13" x14ac:dyDescent="0.2">
      <c r="A2292">
        <v>4469</v>
      </c>
      <c r="B2292" s="4">
        <v>43996</v>
      </c>
      <c r="C2292" t="s">
        <v>11</v>
      </c>
      <c r="D2292" t="s">
        <v>40</v>
      </c>
      <c r="E2292" s="2" t="str">
        <f>VLOOKUP('SampleSuperstore - Main Data'!D2292,Reference!$A$26:$B$74,2,FALSE)</f>
        <v>East</v>
      </c>
      <c r="F2292" s="22" t="s">
        <v>29</v>
      </c>
      <c r="G2292" s="22" t="s">
        <v>33</v>
      </c>
      <c r="H2292" s="24">
        <f>VLOOKUP($G2292, Reference!$A$3:$C$20, 2,FALSE)*I2292</f>
        <v>15</v>
      </c>
      <c r="I2292" s="22">
        <v>3</v>
      </c>
      <c r="J2292" s="26" cm="1">
        <f t="array" ref="J2292">IFERROR(_xlfn.IFS(AND(C2292="Corporate", F2292="Technology"), 3%, C2292="Corporate", 1%),0%)</f>
        <v>0</v>
      </c>
      <c r="K2292" s="24">
        <f>VLOOKUP($G2292, Reference!$A$3:$C$20, 3,FALSE)*I2292</f>
        <v>7.5</v>
      </c>
      <c r="L2292" s="27">
        <f t="shared" si="70"/>
        <v>7.5</v>
      </c>
      <c r="M2292" s="27">
        <f t="shared" si="71"/>
        <v>7.5</v>
      </c>
    </row>
    <row r="2293" spans="1:13" x14ac:dyDescent="0.2">
      <c r="A2293">
        <v>4470</v>
      </c>
      <c r="B2293" s="4">
        <v>43996</v>
      </c>
      <c r="C2293" t="s">
        <v>11</v>
      </c>
      <c r="D2293" t="s">
        <v>15</v>
      </c>
      <c r="E2293" s="2" t="str">
        <f>VLOOKUP('SampleSuperstore - Main Data'!D2293,Reference!$A$26:$B$74,2,FALSE)</f>
        <v>West</v>
      </c>
      <c r="F2293" s="22" t="s">
        <v>13</v>
      </c>
      <c r="G2293" s="22" t="s">
        <v>14</v>
      </c>
      <c r="H2293" s="24">
        <f>VLOOKUP($G2293, Reference!$A$3:$C$20, 2,FALSE)*I2293</f>
        <v>135</v>
      </c>
      <c r="I2293" s="22">
        <v>3</v>
      </c>
      <c r="J2293" s="26" cm="1">
        <f t="array" ref="J2293">IFERROR(_xlfn.IFS(AND(C2293="Corporate", F2293="Technology"), 3%, C2293="Corporate", 1%),0%)</f>
        <v>0</v>
      </c>
      <c r="K2293" s="24">
        <f>VLOOKUP($G2293, Reference!$A$3:$C$20, 3,FALSE)*I2293</f>
        <v>105</v>
      </c>
      <c r="L2293" s="27">
        <f t="shared" si="70"/>
        <v>30</v>
      </c>
      <c r="M2293" s="27">
        <f t="shared" si="71"/>
        <v>30</v>
      </c>
    </row>
    <row r="2294" spans="1:13" x14ac:dyDescent="0.2">
      <c r="A2294">
        <v>4471</v>
      </c>
      <c r="B2294" s="4">
        <v>43996</v>
      </c>
      <c r="C2294" t="s">
        <v>11</v>
      </c>
      <c r="D2294" t="s">
        <v>25</v>
      </c>
      <c r="E2294" s="2" t="str">
        <f>VLOOKUP('SampleSuperstore - Main Data'!D2294,Reference!$A$26:$B$74,2,FALSE)</f>
        <v>Central</v>
      </c>
      <c r="F2294" s="22" t="s">
        <v>13</v>
      </c>
      <c r="G2294" s="22" t="s">
        <v>20</v>
      </c>
      <c r="H2294" s="24">
        <f>VLOOKUP($G2294, Reference!$A$3:$C$20, 2,FALSE)*I2294</f>
        <v>85</v>
      </c>
      <c r="I2294" s="22">
        <v>5</v>
      </c>
      <c r="J2294" s="26" cm="1">
        <f t="array" ref="J2294">IFERROR(_xlfn.IFS(AND(C2294="Corporate", F2294="Technology"), 3%, C2294="Corporate", 1%),0%)</f>
        <v>0</v>
      </c>
      <c r="K2294" s="24">
        <f>VLOOKUP($G2294, Reference!$A$3:$C$20, 3,FALSE)*I2294</f>
        <v>50</v>
      </c>
      <c r="L2294" s="27">
        <f t="shared" si="70"/>
        <v>35</v>
      </c>
      <c r="M2294" s="27">
        <f t="shared" si="71"/>
        <v>35</v>
      </c>
    </row>
    <row r="2295" spans="1:13" x14ac:dyDescent="0.2">
      <c r="A2295">
        <v>4473</v>
      </c>
      <c r="B2295" s="4">
        <v>43996</v>
      </c>
      <c r="C2295" t="s">
        <v>11</v>
      </c>
      <c r="D2295" t="s">
        <v>15</v>
      </c>
      <c r="E2295" s="2" t="str">
        <f>VLOOKUP('SampleSuperstore - Main Data'!D2295,Reference!$A$26:$B$74,2,FALSE)</f>
        <v>West</v>
      </c>
      <c r="F2295" s="22" t="s">
        <v>29</v>
      </c>
      <c r="G2295" s="22" t="s">
        <v>50</v>
      </c>
      <c r="H2295" s="24">
        <f>VLOOKUP($G2295, Reference!$A$3:$C$20, 2,FALSE)*I2295</f>
        <v>796</v>
      </c>
      <c r="I2295" s="22">
        <v>4</v>
      </c>
      <c r="J2295" s="26" cm="1">
        <f t="array" ref="J2295">IFERROR(_xlfn.IFS(AND(C2295="Corporate", F2295="Technology"), 3%, C2295="Corporate", 1%),0%)</f>
        <v>0</v>
      </c>
      <c r="K2295" s="24">
        <f>VLOOKUP($G2295, Reference!$A$3:$C$20, 3,FALSE)*I2295</f>
        <v>660</v>
      </c>
      <c r="L2295" s="27">
        <f t="shared" si="70"/>
        <v>136</v>
      </c>
      <c r="M2295" s="27">
        <f t="shared" si="71"/>
        <v>136</v>
      </c>
    </row>
    <row r="2296" spans="1:13" x14ac:dyDescent="0.2">
      <c r="A2296">
        <v>4478</v>
      </c>
      <c r="B2296" s="4">
        <v>43996</v>
      </c>
      <c r="C2296" t="s">
        <v>11</v>
      </c>
      <c r="D2296" t="s">
        <v>32</v>
      </c>
      <c r="E2296" s="2" t="str">
        <f>VLOOKUP('SampleSuperstore - Main Data'!D2296,Reference!$A$26:$B$74,2,FALSE)</f>
        <v>South</v>
      </c>
      <c r="F2296" s="22" t="s">
        <v>13</v>
      </c>
      <c r="G2296" s="22" t="s">
        <v>20</v>
      </c>
      <c r="H2296" s="24">
        <f>VLOOKUP($G2296, Reference!$A$3:$C$20, 2,FALSE)*I2296</f>
        <v>17</v>
      </c>
      <c r="I2296" s="22">
        <v>1</v>
      </c>
      <c r="J2296" s="26" cm="1">
        <f t="array" ref="J2296">IFERROR(_xlfn.IFS(AND(C2296="Corporate", F2296="Technology"), 3%, C2296="Corporate", 1%),0%)</f>
        <v>0</v>
      </c>
      <c r="K2296" s="24">
        <f>VLOOKUP($G2296, Reference!$A$3:$C$20, 3,FALSE)*I2296</f>
        <v>10</v>
      </c>
      <c r="L2296" s="27">
        <f t="shared" si="70"/>
        <v>7</v>
      </c>
      <c r="M2296" s="27">
        <f t="shared" si="71"/>
        <v>7</v>
      </c>
    </row>
    <row r="2297" spans="1:13" x14ac:dyDescent="0.2">
      <c r="A2297">
        <v>4479</v>
      </c>
      <c r="B2297" s="4">
        <v>43996</v>
      </c>
      <c r="C2297" t="s">
        <v>11</v>
      </c>
      <c r="D2297" t="s">
        <v>57</v>
      </c>
      <c r="E2297" s="2" t="str">
        <f>VLOOKUP('SampleSuperstore - Main Data'!D2297,Reference!$A$26:$B$74,2,FALSE)</f>
        <v>South</v>
      </c>
      <c r="F2297" s="22" t="s">
        <v>13</v>
      </c>
      <c r="G2297" s="22" t="s">
        <v>49</v>
      </c>
      <c r="H2297" s="24">
        <f>VLOOKUP($G2297, Reference!$A$3:$C$20, 2,FALSE)*I2297</f>
        <v>160</v>
      </c>
      <c r="I2297" s="22">
        <v>4</v>
      </c>
      <c r="J2297" s="26" cm="1">
        <f t="array" ref="J2297">IFERROR(_xlfn.IFS(AND(C2297="Corporate", F2297="Technology"), 3%, C2297="Corporate", 1%),0%)</f>
        <v>0</v>
      </c>
      <c r="K2297" s="24">
        <f>VLOOKUP($G2297, Reference!$A$3:$C$20, 3,FALSE)*I2297</f>
        <v>140</v>
      </c>
      <c r="L2297" s="27">
        <f t="shared" si="70"/>
        <v>20</v>
      </c>
      <c r="M2297" s="27">
        <f t="shared" si="71"/>
        <v>20</v>
      </c>
    </row>
    <row r="2298" spans="1:13" x14ac:dyDescent="0.2">
      <c r="A2298">
        <v>4480</v>
      </c>
      <c r="B2298" s="4">
        <v>43996</v>
      </c>
      <c r="C2298" t="s">
        <v>11</v>
      </c>
      <c r="D2298" t="s">
        <v>22</v>
      </c>
      <c r="E2298" s="2" t="str">
        <f>VLOOKUP('SampleSuperstore - Main Data'!D2298,Reference!$A$26:$B$74,2,FALSE)</f>
        <v>West</v>
      </c>
      <c r="F2298" s="22" t="s">
        <v>13</v>
      </c>
      <c r="G2298" s="22" t="s">
        <v>49</v>
      </c>
      <c r="H2298" s="24">
        <f>VLOOKUP($G2298, Reference!$A$3:$C$20, 2,FALSE)*I2298</f>
        <v>40</v>
      </c>
      <c r="I2298" s="22">
        <v>1</v>
      </c>
      <c r="J2298" s="26" cm="1">
        <f t="array" ref="J2298">IFERROR(_xlfn.IFS(AND(C2298="Corporate", F2298="Technology"), 3%, C2298="Corporate", 1%),0%)</f>
        <v>0</v>
      </c>
      <c r="K2298" s="24">
        <f>VLOOKUP($G2298, Reference!$A$3:$C$20, 3,FALSE)*I2298</f>
        <v>35</v>
      </c>
      <c r="L2298" s="27">
        <f t="shared" si="70"/>
        <v>5</v>
      </c>
      <c r="M2298" s="27">
        <f t="shared" si="71"/>
        <v>5</v>
      </c>
    </row>
    <row r="2299" spans="1:13" x14ac:dyDescent="0.2">
      <c r="A2299">
        <v>4481</v>
      </c>
      <c r="B2299" s="4">
        <v>43996</v>
      </c>
      <c r="C2299" t="s">
        <v>11</v>
      </c>
      <c r="D2299" t="s">
        <v>15</v>
      </c>
      <c r="E2299" s="2" t="str">
        <f>VLOOKUP('SampleSuperstore - Main Data'!D2299,Reference!$A$26:$B$74,2,FALSE)</f>
        <v>West</v>
      </c>
      <c r="F2299" s="22" t="s">
        <v>23</v>
      </c>
      <c r="G2299" s="22" t="s">
        <v>37</v>
      </c>
      <c r="H2299" s="24">
        <f>VLOOKUP($G2299, Reference!$A$3:$C$20, 2,FALSE)*I2299</f>
        <v>27</v>
      </c>
      <c r="I2299" s="22">
        <v>3</v>
      </c>
      <c r="J2299" s="26" cm="1">
        <f t="array" ref="J2299">IFERROR(_xlfn.IFS(AND(C2299="Corporate", F2299="Technology"), 3%, C2299="Corporate", 1%),0%)</f>
        <v>0</v>
      </c>
      <c r="K2299" s="24">
        <f>VLOOKUP($G2299, Reference!$A$3:$C$20, 3,FALSE)*I2299</f>
        <v>15</v>
      </c>
      <c r="L2299" s="27">
        <f t="shared" si="70"/>
        <v>12</v>
      </c>
      <c r="M2299" s="27">
        <f t="shared" si="71"/>
        <v>12</v>
      </c>
    </row>
    <row r="2300" spans="1:13" x14ac:dyDescent="0.2">
      <c r="A2300">
        <v>4489</v>
      </c>
      <c r="B2300" s="4">
        <v>43997</v>
      </c>
      <c r="C2300" t="s">
        <v>11</v>
      </c>
      <c r="D2300" t="s">
        <v>15</v>
      </c>
      <c r="E2300" s="2" t="str">
        <f>VLOOKUP('SampleSuperstore - Main Data'!D2300,Reference!$A$26:$B$74,2,FALSE)</f>
        <v>West</v>
      </c>
      <c r="F2300" s="22" t="s">
        <v>13</v>
      </c>
      <c r="G2300" s="22" t="s">
        <v>20</v>
      </c>
      <c r="H2300" s="24">
        <f>VLOOKUP($G2300, Reference!$A$3:$C$20, 2,FALSE)*I2300</f>
        <v>85</v>
      </c>
      <c r="I2300" s="22">
        <v>5</v>
      </c>
      <c r="J2300" s="26" cm="1">
        <f t="array" ref="J2300">IFERROR(_xlfn.IFS(AND(C2300="Corporate", F2300="Technology"), 3%, C2300="Corporate", 1%),0%)</f>
        <v>0</v>
      </c>
      <c r="K2300" s="24">
        <f>VLOOKUP($G2300, Reference!$A$3:$C$20, 3,FALSE)*I2300</f>
        <v>50</v>
      </c>
      <c r="L2300" s="27">
        <f t="shared" si="70"/>
        <v>35</v>
      </c>
      <c r="M2300" s="27">
        <f t="shared" si="71"/>
        <v>35</v>
      </c>
    </row>
    <row r="2301" spans="1:13" x14ac:dyDescent="0.2">
      <c r="A2301">
        <v>4491</v>
      </c>
      <c r="B2301" s="4">
        <v>43997</v>
      </c>
      <c r="C2301" t="s">
        <v>11</v>
      </c>
      <c r="D2301" t="s">
        <v>47</v>
      </c>
      <c r="E2301" s="2" t="str">
        <f>VLOOKUP('SampleSuperstore - Main Data'!D2301,Reference!$A$26:$B$74,2,FALSE)</f>
        <v>South</v>
      </c>
      <c r="F2301" s="22" t="s">
        <v>13</v>
      </c>
      <c r="G2301" s="22" t="s">
        <v>49</v>
      </c>
      <c r="H2301" s="24">
        <f>VLOOKUP($G2301, Reference!$A$3:$C$20, 2,FALSE)*I2301</f>
        <v>40</v>
      </c>
      <c r="I2301" s="22">
        <v>1</v>
      </c>
      <c r="J2301" s="26" cm="1">
        <f t="array" ref="J2301">IFERROR(_xlfn.IFS(AND(C2301="Corporate", F2301="Technology"), 3%, C2301="Corporate", 1%),0%)</f>
        <v>0</v>
      </c>
      <c r="K2301" s="24">
        <f>VLOOKUP($G2301, Reference!$A$3:$C$20, 3,FALSE)*I2301</f>
        <v>35</v>
      </c>
      <c r="L2301" s="27">
        <f t="shared" si="70"/>
        <v>5</v>
      </c>
      <c r="M2301" s="27">
        <f t="shared" si="71"/>
        <v>5</v>
      </c>
    </row>
    <row r="2302" spans="1:13" x14ac:dyDescent="0.2">
      <c r="A2302">
        <v>4495</v>
      </c>
      <c r="B2302" s="4">
        <v>43997</v>
      </c>
      <c r="C2302" t="s">
        <v>11</v>
      </c>
      <c r="D2302" t="s">
        <v>15</v>
      </c>
      <c r="E2302" s="2" t="str">
        <f>VLOOKUP('SampleSuperstore - Main Data'!D2302,Reference!$A$26:$B$74,2,FALSE)</f>
        <v>West</v>
      </c>
      <c r="F2302" s="22" t="s">
        <v>13</v>
      </c>
      <c r="G2302" s="22" t="s">
        <v>49</v>
      </c>
      <c r="H2302" s="24">
        <f>VLOOKUP($G2302, Reference!$A$3:$C$20, 2,FALSE)*I2302</f>
        <v>120</v>
      </c>
      <c r="I2302" s="22">
        <v>3</v>
      </c>
      <c r="J2302" s="26" cm="1">
        <f t="array" ref="J2302">IFERROR(_xlfn.IFS(AND(C2302="Corporate", F2302="Technology"), 3%, C2302="Corporate", 1%),0%)</f>
        <v>0</v>
      </c>
      <c r="K2302" s="24">
        <f>VLOOKUP($G2302, Reference!$A$3:$C$20, 3,FALSE)*I2302</f>
        <v>105</v>
      </c>
      <c r="L2302" s="27">
        <f t="shared" si="70"/>
        <v>15</v>
      </c>
      <c r="M2302" s="27">
        <f t="shared" si="71"/>
        <v>15</v>
      </c>
    </row>
    <row r="2303" spans="1:13" x14ac:dyDescent="0.2">
      <c r="A2303">
        <v>4497</v>
      </c>
      <c r="B2303" s="4">
        <v>43997</v>
      </c>
      <c r="C2303" t="s">
        <v>11</v>
      </c>
      <c r="D2303" t="s">
        <v>21</v>
      </c>
      <c r="E2303" s="2" t="str">
        <f>VLOOKUP('SampleSuperstore - Main Data'!D2303,Reference!$A$26:$B$74,2,FALSE)</f>
        <v>West</v>
      </c>
      <c r="F2303" s="22" t="s">
        <v>13</v>
      </c>
      <c r="G2303" s="22" t="s">
        <v>49</v>
      </c>
      <c r="H2303" s="24">
        <f>VLOOKUP($G2303, Reference!$A$3:$C$20, 2,FALSE)*I2303</f>
        <v>40</v>
      </c>
      <c r="I2303" s="22">
        <v>1</v>
      </c>
      <c r="J2303" s="26" cm="1">
        <f t="array" ref="J2303">IFERROR(_xlfn.IFS(AND(C2303="Corporate", F2303="Technology"), 3%, C2303="Corporate", 1%),0%)</f>
        <v>0</v>
      </c>
      <c r="K2303" s="24">
        <f>VLOOKUP($G2303, Reference!$A$3:$C$20, 3,FALSE)*I2303</f>
        <v>35</v>
      </c>
      <c r="L2303" s="27">
        <f t="shared" si="70"/>
        <v>5</v>
      </c>
      <c r="M2303" s="27">
        <f t="shared" si="71"/>
        <v>5</v>
      </c>
    </row>
    <row r="2304" spans="1:13" x14ac:dyDescent="0.2">
      <c r="A2304">
        <v>4498</v>
      </c>
      <c r="B2304" s="4">
        <v>43997</v>
      </c>
      <c r="C2304" t="s">
        <v>11</v>
      </c>
      <c r="D2304" t="s">
        <v>36</v>
      </c>
      <c r="E2304" s="2" t="str">
        <f>VLOOKUP('SampleSuperstore - Main Data'!D2304,Reference!$A$26:$B$74,2,FALSE)</f>
        <v>East</v>
      </c>
      <c r="F2304" s="22" t="s">
        <v>13</v>
      </c>
      <c r="G2304" s="22" t="s">
        <v>26</v>
      </c>
      <c r="H2304" s="24">
        <f>VLOOKUP($G2304, Reference!$A$3:$C$20, 2,FALSE)*I2304</f>
        <v>5</v>
      </c>
      <c r="I2304" s="22">
        <v>2</v>
      </c>
      <c r="J2304" s="26" cm="1">
        <f t="array" ref="J2304">IFERROR(_xlfn.IFS(AND(C2304="Corporate", F2304="Technology"), 3%, C2304="Corporate", 1%),0%)</f>
        <v>0</v>
      </c>
      <c r="K2304" s="24">
        <f>VLOOKUP($G2304, Reference!$A$3:$C$20, 3,FALSE)*I2304</f>
        <v>4</v>
      </c>
      <c r="L2304" s="27">
        <f t="shared" si="70"/>
        <v>1</v>
      </c>
      <c r="M2304" s="27">
        <f t="shared" si="71"/>
        <v>1</v>
      </c>
    </row>
    <row r="2305" spans="1:13" x14ac:dyDescent="0.2">
      <c r="A2305">
        <v>4499</v>
      </c>
      <c r="B2305" s="4">
        <v>43997</v>
      </c>
      <c r="C2305" t="s">
        <v>11</v>
      </c>
      <c r="D2305" t="s">
        <v>43</v>
      </c>
      <c r="E2305" s="2" t="str">
        <f>VLOOKUP('SampleSuperstore - Main Data'!D2305,Reference!$A$26:$B$74,2,FALSE)</f>
        <v>West</v>
      </c>
      <c r="F2305" s="22" t="s">
        <v>13</v>
      </c>
      <c r="G2305" s="22" t="s">
        <v>28</v>
      </c>
      <c r="H2305" s="24">
        <f>VLOOKUP($G2305, Reference!$A$3:$C$20, 2,FALSE)*I2305</f>
        <v>105</v>
      </c>
      <c r="I2305" s="22">
        <v>7</v>
      </c>
      <c r="J2305" s="26" cm="1">
        <f t="array" ref="J2305">IFERROR(_xlfn.IFS(AND(C2305="Corporate", F2305="Technology"), 3%, C2305="Corporate", 1%),0%)</f>
        <v>0</v>
      </c>
      <c r="K2305" s="24">
        <f>VLOOKUP($G2305, Reference!$A$3:$C$20, 3,FALSE)*I2305</f>
        <v>84</v>
      </c>
      <c r="L2305" s="27">
        <f t="shared" si="70"/>
        <v>21</v>
      </c>
      <c r="M2305" s="27">
        <f t="shared" si="71"/>
        <v>21</v>
      </c>
    </row>
    <row r="2306" spans="1:13" x14ac:dyDescent="0.2">
      <c r="A2306">
        <v>4500</v>
      </c>
      <c r="B2306" s="4">
        <v>43997</v>
      </c>
      <c r="C2306" t="s">
        <v>11</v>
      </c>
      <c r="D2306" t="s">
        <v>15</v>
      </c>
      <c r="E2306" s="2" t="str">
        <f>VLOOKUP('SampleSuperstore - Main Data'!D2306,Reference!$A$26:$B$74,2,FALSE)</f>
        <v>West</v>
      </c>
      <c r="F2306" s="22" t="s">
        <v>23</v>
      </c>
      <c r="G2306" s="22" t="s">
        <v>38</v>
      </c>
      <c r="H2306" s="24">
        <f>VLOOKUP($G2306, Reference!$A$3:$C$20, 2,FALSE)*I2306</f>
        <v>240</v>
      </c>
      <c r="I2306" s="22">
        <v>3</v>
      </c>
      <c r="J2306" s="26" cm="1">
        <f t="array" ref="J2306">IFERROR(_xlfn.IFS(AND(C2306="Corporate", F2306="Technology"), 3%, C2306="Corporate", 1%),0%)</f>
        <v>0</v>
      </c>
      <c r="K2306" s="24">
        <f>VLOOKUP($G2306, Reference!$A$3:$C$20, 3,FALSE)*I2306</f>
        <v>195</v>
      </c>
      <c r="L2306" s="27">
        <f t="shared" ref="L2306:L2369" si="72">H2306-K2306</f>
        <v>45</v>
      </c>
      <c r="M2306" s="27">
        <f t="shared" ref="M2306:M2369" si="73">H2306*(1-J2306)-K2306</f>
        <v>45</v>
      </c>
    </row>
    <row r="2307" spans="1:13" x14ac:dyDescent="0.2">
      <c r="A2307">
        <v>4501</v>
      </c>
      <c r="B2307" s="4">
        <v>43997</v>
      </c>
      <c r="C2307" t="s">
        <v>11</v>
      </c>
      <c r="D2307" t="s">
        <v>44</v>
      </c>
      <c r="E2307" s="2" t="str">
        <f>VLOOKUP('SampleSuperstore - Main Data'!D2307,Reference!$A$26:$B$74,2,FALSE)</f>
        <v>South</v>
      </c>
      <c r="F2307" s="22" t="s">
        <v>13</v>
      </c>
      <c r="G2307" s="22" t="s">
        <v>26</v>
      </c>
      <c r="H2307" s="24">
        <f>VLOOKUP($G2307, Reference!$A$3:$C$20, 2,FALSE)*I2307</f>
        <v>10</v>
      </c>
      <c r="I2307" s="22">
        <v>4</v>
      </c>
      <c r="J2307" s="26" cm="1">
        <f t="array" ref="J2307">IFERROR(_xlfn.IFS(AND(C2307="Corporate", F2307="Technology"), 3%, C2307="Corporate", 1%),0%)</f>
        <v>0</v>
      </c>
      <c r="K2307" s="24">
        <f>VLOOKUP($G2307, Reference!$A$3:$C$20, 3,FALSE)*I2307</f>
        <v>8</v>
      </c>
      <c r="L2307" s="27">
        <f t="shared" si="72"/>
        <v>2</v>
      </c>
      <c r="M2307" s="27">
        <f t="shared" si="73"/>
        <v>2</v>
      </c>
    </row>
    <row r="2308" spans="1:13" x14ac:dyDescent="0.2">
      <c r="A2308">
        <v>4502</v>
      </c>
      <c r="B2308" s="4">
        <v>43997</v>
      </c>
      <c r="C2308" t="s">
        <v>11</v>
      </c>
      <c r="D2308" t="s">
        <v>42</v>
      </c>
      <c r="E2308" s="2" t="str">
        <f>VLOOKUP('SampleSuperstore - Main Data'!D2308,Reference!$A$26:$B$74,2,FALSE)</f>
        <v>East</v>
      </c>
      <c r="F2308" s="22" t="s">
        <v>29</v>
      </c>
      <c r="G2308" s="22" t="s">
        <v>50</v>
      </c>
      <c r="H2308" s="24">
        <f>VLOOKUP($G2308, Reference!$A$3:$C$20, 2,FALSE)*I2308</f>
        <v>597</v>
      </c>
      <c r="I2308" s="22">
        <v>3</v>
      </c>
      <c r="J2308" s="26" cm="1">
        <f t="array" ref="J2308">IFERROR(_xlfn.IFS(AND(C2308="Corporate", F2308="Technology"), 3%, C2308="Corporate", 1%),0%)</f>
        <v>0</v>
      </c>
      <c r="K2308" s="24">
        <f>VLOOKUP($G2308, Reference!$A$3:$C$20, 3,FALSE)*I2308</f>
        <v>495</v>
      </c>
      <c r="L2308" s="27">
        <f t="shared" si="72"/>
        <v>102</v>
      </c>
      <c r="M2308" s="27">
        <f t="shared" si="73"/>
        <v>102</v>
      </c>
    </row>
    <row r="2309" spans="1:13" x14ac:dyDescent="0.2">
      <c r="A2309">
        <v>4503</v>
      </c>
      <c r="B2309" s="4">
        <v>43997</v>
      </c>
      <c r="C2309" t="s">
        <v>11</v>
      </c>
      <c r="D2309" t="s">
        <v>46</v>
      </c>
      <c r="E2309" s="2" t="str">
        <f>VLOOKUP('SampleSuperstore - Main Data'!D2309,Reference!$A$26:$B$74,2,FALSE)</f>
        <v>Central</v>
      </c>
      <c r="F2309" s="22" t="s">
        <v>13</v>
      </c>
      <c r="G2309" s="22" t="s">
        <v>26</v>
      </c>
      <c r="H2309" s="24">
        <f>VLOOKUP($G2309, Reference!$A$3:$C$20, 2,FALSE)*I2309</f>
        <v>5</v>
      </c>
      <c r="I2309" s="22">
        <v>2</v>
      </c>
      <c r="J2309" s="26" cm="1">
        <f t="array" ref="J2309">IFERROR(_xlfn.IFS(AND(C2309="Corporate", F2309="Technology"), 3%, C2309="Corporate", 1%),0%)</f>
        <v>0</v>
      </c>
      <c r="K2309" s="24">
        <f>VLOOKUP($G2309, Reference!$A$3:$C$20, 3,FALSE)*I2309</f>
        <v>4</v>
      </c>
      <c r="L2309" s="27">
        <f t="shared" si="72"/>
        <v>1</v>
      </c>
      <c r="M2309" s="27">
        <f t="shared" si="73"/>
        <v>1</v>
      </c>
    </row>
    <row r="2310" spans="1:13" x14ac:dyDescent="0.2">
      <c r="A2310">
        <v>4511</v>
      </c>
      <c r="B2310" s="4">
        <v>43998</v>
      </c>
      <c r="C2310" t="s">
        <v>11</v>
      </c>
      <c r="D2310" t="s">
        <v>36</v>
      </c>
      <c r="E2310" s="2" t="str">
        <f>VLOOKUP('SampleSuperstore - Main Data'!D2310,Reference!$A$26:$B$74,2,FALSE)</f>
        <v>East</v>
      </c>
      <c r="F2310" s="22" t="s">
        <v>13</v>
      </c>
      <c r="G2310" s="22" t="s">
        <v>16</v>
      </c>
      <c r="H2310" s="24">
        <f>VLOOKUP($G2310, Reference!$A$3:$C$20, 2,FALSE)*I2310</f>
        <v>38</v>
      </c>
      <c r="I2310" s="22">
        <v>2</v>
      </c>
      <c r="J2310" s="26" cm="1">
        <f t="array" ref="J2310">IFERROR(_xlfn.IFS(AND(C2310="Corporate", F2310="Technology"), 3%, C2310="Corporate", 1%),0%)</f>
        <v>0</v>
      </c>
      <c r="K2310" s="24">
        <f>VLOOKUP($G2310, Reference!$A$3:$C$20, 3,FALSE)*I2310</f>
        <v>20</v>
      </c>
      <c r="L2310" s="27">
        <f t="shared" si="72"/>
        <v>18</v>
      </c>
      <c r="M2310" s="27">
        <f t="shared" si="73"/>
        <v>18</v>
      </c>
    </row>
    <row r="2311" spans="1:13" x14ac:dyDescent="0.2">
      <c r="A2311">
        <v>4512</v>
      </c>
      <c r="B2311" s="4">
        <v>43998</v>
      </c>
      <c r="C2311" t="s">
        <v>11</v>
      </c>
      <c r="D2311" t="s">
        <v>21</v>
      </c>
      <c r="E2311" s="2" t="str">
        <f>VLOOKUP('SampleSuperstore - Main Data'!D2311,Reference!$A$26:$B$74,2,FALSE)</f>
        <v>West</v>
      </c>
      <c r="F2311" s="22" t="s">
        <v>13</v>
      </c>
      <c r="G2311" s="22" t="s">
        <v>41</v>
      </c>
      <c r="H2311" s="24">
        <f>VLOOKUP($G2311, Reference!$A$3:$C$20, 2,FALSE)*I2311</f>
        <v>6</v>
      </c>
      <c r="I2311" s="22">
        <v>2</v>
      </c>
      <c r="J2311" s="26" cm="1">
        <f t="array" ref="J2311">IFERROR(_xlfn.IFS(AND(C2311="Corporate", F2311="Technology"), 3%, C2311="Corporate", 1%),0%)</f>
        <v>0</v>
      </c>
      <c r="K2311" s="24">
        <f>VLOOKUP($G2311, Reference!$A$3:$C$20, 3,FALSE)*I2311</f>
        <v>4</v>
      </c>
      <c r="L2311" s="27">
        <f t="shared" si="72"/>
        <v>2</v>
      </c>
      <c r="M2311" s="27">
        <f t="shared" si="73"/>
        <v>2</v>
      </c>
    </row>
    <row r="2312" spans="1:13" x14ac:dyDescent="0.2">
      <c r="A2312">
        <v>4514</v>
      </c>
      <c r="B2312" s="4">
        <v>43998</v>
      </c>
      <c r="C2312" t="s">
        <v>11</v>
      </c>
      <c r="D2312" t="s">
        <v>19</v>
      </c>
      <c r="E2312" s="2" t="str">
        <f>VLOOKUP('SampleSuperstore - Main Data'!D2312,Reference!$A$26:$B$74,2,FALSE)</f>
        <v>East</v>
      </c>
      <c r="F2312" s="22" t="s">
        <v>23</v>
      </c>
      <c r="G2312" s="22" t="s">
        <v>24</v>
      </c>
      <c r="H2312" s="24">
        <f>VLOOKUP($G2312, Reference!$A$3:$C$20, 2,FALSE)*I2312</f>
        <v>198</v>
      </c>
      <c r="I2312" s="22">
        <v>2</v>
      </c>
      <c r="J2312" s="26" cm="1">
        <f t="array" ref="J2312">IFERROR(_xlfn.IFS(AND(C2312="Corporate", F2312="Technology"), 3%, C2312="Corporate", 1%),0%)</f>
        <v>0</v>
      </c>
      <c r="K2312" s="24">
        <f>VLOOKUP($G2312, Reference!$A$3:$C$20, 3,FALSE)*I2312</f>
        <v>158</v>
      </c>
      <c r="L2312" s="27">
        <f t="shared" si="72"/>
        <v>40</v>
      </c>
      <c r="M2312" s="27">
        <f t="shared" si="73"/>
        <v>40</v>
      </c>
    </row>
    <row r="2313" spans="1:13" x14ac:dyDescent="0.2">
      <c r="A2313">
        <v>4515</v>
      </c>
      <c r="B2313" s="4">
        <v>43998</v>
      </c>
      <c r="C2313" t="s">
        <v>11</v>
      </c>
      <c r="D2313" t="s">
        <v>21</v>
      </c>
      <c r="E2313" s="2" t="str">
        <f>VLOOKUP('SampleSuperstore - Main Data'!D2313,Reference!$A$26:$B$74,2,FALSE)</f>
        <v>West</v>
      </c>
      <c r="F2313" s="22" t="s">
        <v>13</v>
      </c>
      <c r="G2313" s="22" t="s">
        <v>16</v>
      </c>
      <c r="H2313" s="24">
        <f>VLOOKUP($G2313, Reference!$A$3:$C$20, 2,FALSE)*I2313</f>
        <v>152</v>
      </c>
      <c r="I2313" s="22">
        <v>8</v>
      </c>
      <c r="J2313" s="26" cm="1">
        <f t="array" ref="J2313">IFERROR(_xlfn.IFS(AND(C2313="Corporate", F2313="Technology"), 3%, C2313="Corporate", 1%),0%)</f>
        <v>0</v>
      </c>
      <c r="K2313" s="24">
        <f>VLOOKUP($G2313, Reference!$A$3:$C$20, 3,FALSE)*I2313</f>
        <v>80</v>
      </c>
      <c r="L2313" s="27">
        <f t="shared" si="72"/>
        <v>72</v>
      </c>
      <c r="M2313" s="27">
        <f t="shared" si="73"/>
        <v>72</v>
      </c>
    </row>
    <row r="2314" spans="1:13" x14ac:dyDescent="0.2">
      <c r="A2314">
        <v>4516</v>
      </c>
      <c r="B2314" s="4">
        <v>43998</v>
      </c>
      <c r="C2314" t="s">
        <v>11</v>
      </c>
      <c r="D2314" t="s">
        <v>15</v>
      </c>
      <c r="E2314" s="2" t="str">
        <f>VLOOKUP('SampleSuperstore - Main Data'!D2314,Reference!$A$26:$B$74,2,FALSE)</f>
        <v>West</v>
      </c>
      <c r="F2314" s="22" t="s">
        <v>13</v>
      </c>
      <c r="G2314" s="22" t="s">
        <v>14</v>
      </c>
      <c r="H2314" s="24">
        <f>VLOOKUP($G2314, Reference!$A$3:$C$20, 2,FALSE)*I2314</f>
        <v>135</v>
      </c>
      <c r="I2314" s="22">
        <v>3</v>
      </c>
      <c r="J2314" s="26" cm="1">
        <f t="array" ref="J2314">IFERROR(_xlfn.IFS(AND(C2314="Corporate", F2314="Technology"), 3%, C2314="Corporate", 1%),0%)</f>
        <v>0</v>
      </c>
      <c r="K2314" s="24">
        <f>VLOOKUP($G2314, Reference!$A$3:$C$20, 3,FALSE)*I2314</f>
        <v>105</v>
      </c>
      <c r="L2314" s="27">
        <f t="shared" si="72"/>
        <v>30</v>
      </c>
      <c r="M2314" s="27">
        <f t="shared" si="73"/>
        <v>30</v>
      </c>
    </row>
    <row r="2315" spans="1:13" x14ac:dyDescent="0.2">
      <c r="A2315">
        <v>4518</v>
      </c>
      <c r="B2315" s="4">
        <v>43998</v>
      </c>
      <c r="C2315" t="s">
        <v>11</v>
      </c>
      <c r="D2315" t="s">
        <v>44</v>
      </c>
      <c r="E2315" s="2" t="str">
        <f>VLOOKUP('SampleSuperstore - Main Data'!D2315,Reference!$A$26:$B$74,2,FALSE)</f>
        <v>South</v>
      </c>
      <c r="F2315" s="22" t="s">
        <v>29</v>
      </c>
      <c r="G2315" s="22" t="s">
        <v>33</v>
      </c>
      <c r="H2315" s="24">
        <f>VLOOKUP($G2315, Reference!$A$3:$C$20, 2,FALSE)*I2315</f>
        <v>10</v>
      </c>
      <c r="I2315" s="22">
        <v>2</v>
      </c>
      <c r="J2315" s="26" cm="1">
        <f t="array" ref="J2315">IFERROR(_xlfn.IFS(AND(C2315="Corporate", F2315="Technology"), 3%, C2315="Corporate", 1%),0%)</f>
        <v>0</v>
      </c>
      <c r="K2315" s="24">
        <f>VLOOKUP($G2315, Reference!$A$3:$C$20, 3,FALSE)*I2315</f>
        <v>5</v>
      </c>
      <c r="L2315" s="27">
        <f t="shared" si="72"/>
        <v>5</v>
      </c>
      <c r="M2315" s="27">
        <f t="shared" si="73"/>
        <v>5</v>
      </c>
    </row>
    <row r="2316" spans="1:13" x14ac:dyDescent="0.2">
      <c r="A2316">
        <v>4519</v>
      </c>
      <c r="B2316" s="4">
        <v>43998</v>
      </c>
      <c r="C2316" t="s">
        <v>11</v>
      </c>
      <c r="D2316" t="s">
        <v>21</v>
      </c>
      <c r="E2316" s="2" t="str">
        <f>VLOOKUP('SampleSuperstore - Main Data'!D2316,Reference!$A$26:$B$74,2,FALSE)</f>
        <v>West</v>
      </c>
      <c r="F2316" s="22" t="s">
        <v>23</v>
      </c>
      <c r="G2316" s="22" t="s">
        <v>37</v>
      </c>
      <c r="H2316" s="24">
        <f>VLOOKUP($G2316, Reference!$A$3:$C$20, 2,FALSE)*I2316</f>
        <v>27</v>
      </c>
      <c r="I2316" s="22">
        <v>3</v>
      </c>
      <c r="J2316" s="26" cm="1">
        <f t="array" ref="J2316">IFERROR(_xlfn.IFS(AND(C2316="Corporate", F2316="Technology"), 3%, C2316="Corporate", 1%),0%)</f>
        <v>0</v>
      </c>
      <c r="K2316" s="24">
        <f>VLOOKUP($G2316, Reference!$A$3:$C$20, 3,FALSE)*I2316</f>
        <v>15</v>
      </c>
      <c r="L2316" s="27">
        <f t="shared" si="72"/>
        <v>12</v>
      </c>
      <c r="M2316" s="27">
        <f t="shared" si="73"/>
        <v>12</v>
      </c>
    </row>
    <row r="2317" spans="1:13" x14ac:dyDescent="0.2">
      <c r="A2317">
        <v>4526</v>
      </c>
      <c r="B2317" s="4">
        <v>43998</v>
      </c>
      <c r="C2317" t="s">
        <v>11</v>
      </c>
      <c r="D2317" t="s">
        <v>55</v>
      </c>
      <c r="E2317" s="2" t="str">
        <f>VLOOKUP('SampleSuperstore - Main Data'!D2317,Reference!$A$26:$B$74,2,FALSE)</f>
        <v>Central</v>
      </c>
      <c r="F2317" s="22" t="s">
        <v>29</v>
      </c>
      <c r="G2317" s="22" t="s">
        <v>50</v>
      </c>
      <c r="H2317" s="24">
        <f>VLOOKUP($G2317, Reference!$A$3:$C$20, 2,FALSE)*I2317</f>
        <v>796</v>
      </c>
      <c r="I2317" s="22">
        <v>4</v>
      </c>
      <c r="J2317" s="26" cm="1">
        <f t="array" ref="J2317">IFERROR(_xlfn.IFS(AND(C2317="Corporate", F2317="Technology"), 3%, C2317="Corporate", 1%),0%)</f>
        <v>0</v>
      </c>
      <c r="K2317" s="24">
        <f>VLOOKUP($G2317, Reference!$A$3:$C$20, 3,FALSE)*I2317</f>
        <v>660</v>
      </c>
      <c r="L2317" s="27">
        <f t="shared" si="72"/>
        <v>136</v>
      </c>
      <c r="M2317" s="27">
        <f t="shared" si="73"/>
        <v>136</v>
      </c>
    </row>
    <row r="2318" spans="1:13" x14ac:dyDescent="0.2">
      <c r="A2318">
        <v>4527</v>
      </c>
      <c r="B2318" s="4">
        <v>43998</v>
      </c>
      <c r="C2318" t="s">
        <v>11</v>
      </c>
      <c r="D2318" t="s">
        <v>36</v>
      </c>
      <c r="E2318" s="2" t="str">
        <f>VLOOKUP('SampleSuperstore - Main Data'!D2318,Reference!$A$26:$B$74,2,FALSE)</f>
        <v>East</v>
      </c>
      <c r="F2318" s="22" t="s">
        <v>13</v>
      </c>
      <c r="G2318" s="22" t="s">
        <v>14</v>
      </c>
      <c r="H2318" s="24">
        <f>VLOOKUP($G2318, Reference!$A$3:$C$20, 2,FALSE)*I2318</f>
        <v>45</v>
      </c>
      <c r="I2318" s="22">
        <v>1</v>
      </c>
      <c r="J2318" s="26" cm="1">
        <f t="array" ref="J2318">IFERROR(_xlfn.IFS(AND(C2318="Corporate", F2318="Technology"), 3%, C2318="Corporate", 1%),0%)</f>
        <v>0</v>
      </c>
      <c r="K2318" s="24">
        <f>VLOOKUP($G2318, Reference!$A$3:$C$20, 3,FALSE)*I2318</f>
        <v>35</v>
      </c>
      <c r="L2318" s="27">
        <f t="shared" si="72"/>
        <v>10</v>
      </c>
      <c r="M2318" s="27">
        <f t="shared" si="73"/>
        <v>10</v>
      </c>
    </row>
    <row r="2319" spans="1:13" x14ac:dyDescent="0.2">
      <c r="A2319">
        <v>4530</v>
      </c>
      <c r="B2319" s="4">
        <v>43998</v>
      </c>
      <c r="C2319" t="s">
        <v>11</v>
      </c>
      <c r="D2319" t="s">
        <v>15</v>
      </c>
      <c r="E2319" s="2" t="str">
        <f>VLOOKUP('SampleSuperstore - Main Data'!D2319,Reference!$A$26:$B$74,2,FALSE)</f>
        <v>West</v>
      </c>
      <c r="F2319" s="22" t="s">
        <v>29</v>
      </c>
      <c r="G2319" s="22" t="s">
        <v>30</v>
      </c>
      <c r="H2319" s="24">
        <f>VLOOKUP($G2319, Reference!$A$3:$C$20, 2,FALSE)*I2319</f>
        <v>3150</v>
      </c>
      <c r="I2319" s="22">
        <v>7</v>
      </c>
      <c r="J2319" s="26" cm="1">
        <f t="array" ref="J2319">IFERROR(_xlfn.IFS(AND(C2319="Corporate", F2319="Technology"), 3%, C2319="Corporate", 1%),0%)</f>
        <v>0</v>
      </c>
      <c r="K2319" s="24">
        <f>VLOOKUP($G2319, Reference!$A$3:$C$20, 3,FALSE)*I2319</f>
        <v>2800</v>
      </c>
      <c r="L2319" s="27">
        <f t="shared" si="72"/>
        <v>350</v>
      </c>
      <c r="M2319" s="27">
        <f t="shared" si="73"/>
        <v>350</v>
      </c>
    </row>
    <row r="2320" spans="1:13" x14ac:dyDescent="0.2">
      <c r="A2320">
        <v>4532</v>
      </c>
      <c r="B2320" s="4">
        <v>43998</v>
      </c>
      <c r="C2320" t="s">
        <v>11</v>
      </c>
      <c r="D2320" t="s">
        <v>40</v>
      </c>
      <c r="E2320" s="2" t="str">
        <f>VLOOKUP('SampleSuperstore - Main Data'!D2320,Reference!$A$26:$B$74,2,FALSE)</f>
        <v>East</v>
      </c>
      <c r="F2320" s="22" t="s">
        <v>23</v>
      </c>
      <c r="G2320" s="22" t="s">
        <v>37</v>
      </c>
      <c r="H2320" s="24">
        <f>VLOOKUP($G2320, Reference!$A$3:$C$20, 2,FALSE)*I2320</f>
        <v>18</v>
      </c>
      <c r="I2320" s="22">
        <v>2</v>
      </c>
      <c r="J2320" s="26" cm="1">
        <f t="array" ref="J2320">IFERROR(_xlfn.IFS(AND(C2320="Corporate", F2320="Technology"), 3%, C2320="Corporate", 1%),0%)</f>
        <v>0</v>
      </c>
      <c r="K2320" s="24">
        <f>VLOOKUP($G2320, Reference!$A$3:$C$20, 3,FALSE)*I2320</f>
        <v>10</v>
      </c>
      <c r="L2320" s="27">
        <f t="shared" si="72"/>
        <v>8</v>
      </c>
      <c r="M2320" s="27">
        <f t="shared" si="73"/>
        <v>8</v>
      </c>
    </row>
    <row r="2321" spans="1:13" x14ac:dyDescent="0.2">
      <c r="A2321">
        <v>4533</v>
      </c>
      <c r="B2321" s="4">
        <v>43998</v>
      </c>
      <c r="C2321" t="s">
        <v>11</v>
      </c>
      <c r="D2321" t="s">
        <v>21</v>
      </c>
      <c r="E2321" s="2" t="str">
        <f>VLOOKUP('SampleSuperstore - Main Data'!D2321,Reference!$A$26:$B$74,2,FALSE)</f>
        <v>West</v>
      </c>
      <c r="F2321" s="22" t="s">
        <v>13</v>
      </c>
      <c r="G2321" s="22" t="s">
        <v>14</v>
      </c>
      <c r="H2321" s="24">
        <f>VLOOKUP($G2321, Reference!$A$3:$C$20, 2,FALSE)*I2321</f>
        <v>135</v>
      </c>
      <c r="I2321" s="22">
        <v>3</v>
      </c>
      <c r="J2321" s="26" cm="1">
        <f t="array" ref="J2321">IFERROR(_xlfn.IFS(AND(C2321="Corporate", F2321="Technology"), 3%, C2321="Corporate", 1%),0%)</f>
        <v>0</v>
      </c>
      <c r="K2321" s="24">
        <f>VLOOKUP($G2321, Reference!$A$3:$C$20, 3,FALSE)*I2321</f>
        <v>105</v>
      </c>
      <c r="L2321" s="27">
        <f t="shared" si="72"/>
        <v>30</v>
      </c>
      <c r="M2321" s="27">
        <f t="shared" si="73"/>
        <v>30</v>
      </c>
    </row>
    <row r="2322" spans="1:13" x14ac:dyDescent="0.2">
      <c r="A2322">
        <v>4534</v>
      </c>
      <c r="B2322" s="4">
        <v>43998</v>
      </c>
      <c r="C2322" t="s">
        <v>11</v>
      </c>
      <c r="D2322" t="s">
        <v>19</v>
      </c>
      <c r="E2322" s="2" t="str">
        <f>VLOOKUP('SampleSuperstore - Main Data'!D2322,Reference!$A$26:$B$74,2,FALSE)</f>
        <v>East</v>
      </c>
      <c r="F2322" s="22" t="s">
        <v>13</v>
      </c>
      <c r="G2322" s="22" t="s">
        <v>14</v>
      </c>
      <c r="H2322" s="24">
        <f>VLOOKUP($G2322, Reference!$A$3:$C$20, 2,FALSE)*I2322</f>
        <v>315</v>
      </c>
      <c r="I2322" s="22">
        <v>7</v>
      </c>
      <c r="J2322" s="26" cm="1">
        <f t="array" ref="J2322">IFERROR(_xlfn.IFS(AND(C2322="Corporate", F2322="Technology"), 3%, C2322="Corporate", 1%),0%)</f>
        <v>0</v>
      </c>
      <c r="K2322" s="24">
        <f>VLOOKUP($G2322, Reference!$A$3:$C$20, 3,FALSE)*I2322</f>
        <v>245</v>
      </c>
      <c r="L2322" s="27">
        <f t="shared" si="72"/>
        <v>70</v>
      </c>
      <c r="M2322" s="27">
        <f t="shared" si="73"/>
        <v>70</v>
      </c>
    </row>
    <row r="2323" spans="1:13" x14ac:dyDescent="0.2">
      <c r="A2323">
        <v>4541</v>
      </c>
      <c r="B2323" s="4">
        <v>43999</v>
      </c>
      <c r="C2323" t="s">
        <v>11</v>
      </c>
      <c r="D2323" t="s">
        <v>72</v>
      </c>
      <c r="E2323" s="2" t="str">
        <f>VLOOKUP('SampleSuperstore - Main Data'!D2323,Reference!$A$26:$B$74,2,FALSE)</f>
        <v>South</v>
      </c>
      <c r="F2323" s="22" t="s">
        <v>13</v>
      </c>
      <c r="G2323" s="22" t="s">
        <v>49</v>
      </c>
      <c r="H2323" s="24">
        <f>VLOOKUP($G2323, Reference!$A$3:$C$20, 2,FALSE)*I2323</f>
        <v>200</v>
      </c>
      <c r="I2323" s="22">
        <v>5</v>
      </c>
      <c r="J2323" s="26" cm="1">
        <f t="array" ref="J2323">IFERROR(_xlfn.IFS(AND(C2323="Corporate", F2323="Technology"), 3%, C2323="Corporate", 1%),0%)</f>
        <v>0</v>
      </c>
      <c r="K2323" s="24">
        <f>VLOOKUP($G2323, Reference!$A$3:$C$20, 3,FALSE)*I2323</f>
        <v>175</v>
      </c>
      <c r="L2323" s="27">
        <f t="shared" si="72"/>
        <v>25</v>
      </c>
      <c r="M2323" s="27">
        <f t="shared" si="73"/>
        <v>25</v>
      </c>
    </row>
    <row r="2324" spans="1:13" x14ac:dyDescent="0.2">
      <c r="A2324">
        <v>4543</v>
      </c>
      <c r="B2324" s="4">
        <v>43999</v>
      </c>
      <c r="C2324" t="s">
        <v>11</v>
      </c>
      <c r="D2324" t="s">
        <v>25</v>
      </c>
      <c r="E2324" s="2" t="str">
        <f>VLOOKUP('SampleSuperstore - Main Data'!D2324,Reference!$A$26:$B$74,2,FALSE)</f>
        <v>Central</v>
      </c>
      <c r="F2324" s="22" t="s">
        <v>13</v>
      </c>
      <c r="G2324" s="22" t="s">
        <v>49</v>
      </c>
      <c r="H2324" s="24">
        <f>VLOOKUP($G2324, Reference!$A$3:$C$20, 2,FALSE)*I2324</f>
        <v>40</v>
      </c>
      <c r="I2324" s="22">
        <v>1</v>
      </c>
      <c r="J2324" s="26" cm="1">
        <f t="array" ref="J2324">IFERROR(_xlfn.IFS(AND(C2324="Corporate", F2324="Technology"), 3%, C2324="Corporate", 1%),0%)</f>
        <v>0</v>
      </c>
      <c r="K2324" s="24">
        <f>VLOOKUP($G2324, Reference!$A$3:$C$20, 3,FALSE)*I2324</f>
        <v>35</v>
      </c>
      <c r="L2324" s="27">
        <f t="shared" si="72"/>
        <v>5</v>
      </c>
      <c r="M2324" s="27">
        <f t="shared" si="73"/>
        <v>5</v>
      </c>
    </row>
    <row r="2325" spans="1:13" x14ac:dyDescent="0.2">
      <c r="A2325">
        <v>4544</v>
      </c>
      <c r="B2325" s="4">
        <v>43999</v>
      </c>
      <c r="C2325" t="s">
        <v>11</v>
      </c>
      <c r="D2325" t="s">
        <v>15</v>
      </c>
      <c r="E2325" s="2" t="str">
        <f>VLOOKUP('SampleSuperstore - Main Data'!D2325,Reference!$A$26:$B$74,2,FALSE)</f>
        <v>West</v>
      </c>
      <c r="F2325" s="22" t="s">
        <v>13</v>
      </c>
      <c r="G2325" s="22" t="s">
        <v>26</v>
      </c>
      <c r="H2325" s="24">
        <f>VLOOKUP($G2325, Reference!$A$3:$C$20, 2,FALSE)*I2325</f>
        <v>2.5</v>
      </c>
      <c r="I2325" s="22">
        <v>1</v>
      </c>
      <c r="J2325" s="26" cm="1">
        <f t="array" ref="J2325">IFERROR(_xlfn.IFS(AND(C2325="Corporate", F2325="Technology"), 3%, C2325="Corporate", 1%),0%)</f>
        <v>0</v>
      </c>
      <c r="K2325" s="24">
        <f>VLOOKUP($G2325, Reference!$A$3:$C$20, 3,FALSE)*I2325</f>
        <v>2</v>
      </c>
      <c r="L2325" s="27">
        <f t="shared" si="72"/>
        <v>0.5</v>
      </c>
      <c r="M2325" s="27">
        <f t="shared" si="73"/>
        <v>0.5</v>
      </c>
    </row>
    <row r="2326" spans="1:13" x14ac:dyDescent="0.2">
      <c r="A2326">
        <v>4545</v>
      </c>
      <c r="B2326" s="4">
        <v>43999</v>
      </c>
      <c r="C2326" t="s">
        <v>11</v>
      </c>
      <c r="D2326" t="s">
        <v>15</v>
      </c>
      <c r="E2326" s="2" t="str">
        <f>VLOOKUP('SampleSuperstore - Main Data'!D2326,Reference!$A$26:$B$74,2,FALSE)</f>
        <v>West</v>
      </c>
      <c r="F2326" s="22" t="s">
        <v>13</v>
      </c>
      <c r="G2326" s="22" t="s">
        <v>28</v>
      </c>
      <c r="H2326" s="24">
        <f>VLOOKUP($G2326, Reference!$A$3:$C$20, 2,FALSE)*I2326</f>
        <v>75</v>
      </c>
      <c r="I2326" s="22">
        <v>5</v>
      </c>
      <c r="J2326" s="26" cm="1">
        <f t="array" ref="J2326">IFERROR(_xlfn.IFS(AND(C2326="Corporate", F2326="Technology"), 3%, C2326="Corporate", 1%),0%)</f>
        <v>0</v>
      </c>
      <c r="K2326" s="24">
        <f>VLOOKUP($G2326, Reference!$A$3:$C$20, 3,FALSE)*I2326</f>
        <v>60</v>
      </c>
      <c r="L2326" s="27">
        <f t="shared" si="72"/>
        <v>15</v>
      </c>
      <c r="M2326" s="27">
        <f t="shared" si="73"/>
        <v>15</v>
      </c>
    </row>
    <row r="2327" spans="1:13" x14ac:dyDescent="0.2">
      <c r="A2327">
        <v>4546</v>
      </c>
      <c r="B2327" s="4">
        <v>43999</v>
      </c>
      <c r="C2327" t="s">
        <v>11</v>
      </c>
      <c r="D2327" t="s">
        <v>57</v>
      </c>
      <c r="E2327" s="2" t="str">
        <f>VLOOKUP('SampleSuperstore - Main Data'!D2327,Reference!$A$26:$B$74,2,FALSE)</f>
        <v>South</v>
      </c>
      <c r="F2327" s="22" t="s">
        <v>13</v>
      </c>
      <c r="G2327" s="22" t="s">
        <v>14</v>
      </c>
      <c r="H2327" s="24">
        <f>VLOOKUP($G2327, Reference!$A$3:$C$20, 2,FALSE)*I2327</f>
        <v>90</v>
      </c>
      <c r="I2327" s="22">
        <v>2</v>
      </c>
      <c r="J2327" s="26" cm="1">
        <f t="array" ref="J2327">IFERROR(_xlfn.IFS(AND(C2327="Corporate", F2327="Technology"), 3%, C2327="Corporate", 1%),0%)</f>
        <v>0</v>
      </c>
      <c r="K2327" s="24">
        <f>VLOOKUP($G2327, Reference!$A$3:$C$20, 3,FALSE)*I2327</f>
        <v>70</v>
      </c>
      <c r="L2327" s="27">
        <f t="shared" si="72"/>
        <v>20</v>
      </c>
      <c r="M2327" s="27">
        <f t="shared" si="73"/>
        <v>20</v>
      </c>
    </row>
    <row r="2328" spans="1:13" x14ac:dyDescent="0.2">
      <c r="A2328">
        <v>4549</v>
      </c>
      <c r="B2328" s="4">
        <v>43999</v>
      </c>
      <c r="C2328" t="s">
        <v>11</v>
      </c>
      <c r="D2328" t="s">
        <v>58</v>
      </c>
      <c r="E2328" s="2" t="str">
        <f>VLOOKUP('SampleSuperstore - Main Data'!D2328,Reference!$A$26:$B$74,2,FALSE)</f>
        <v>Central</v>
      </c>
      <c r="F2328" s="22" t="s">
        <v>23</v>
      </c>
      <c r="G2328" s="22" t="s">
        <v>38</v>
      </c>
      <c r="H2328" s="24">
        <f>VLOOKUP($G2328, Reference!$A$3:$C$20, 2,FALSE)*I2328</f>
        <v>240</v>
      </c>
      <c r="I2328" s="22">
        <v>3</v>
      </c>
      <c r="J2328" s="26" cm="1">
        <f t="array" ref="J2328">IFERROR(_xlfn.IFS(AND(C2328="Corporate", F2328="Technology"), 3%, C2328="Corporate", 1%),0%)</f>
        <v>0</v>
      </c>
      <c r="K2328" s="24">
        <f>VLOOKUP($G2328, Reference!$A$3:$C$20, 3,FALSE)*I2328</f>
        <v>195</v>
      </c>
      <c r="L2328" s="27">
        <f t="shared" si="72"/>
        <v>45</v>
      </c>
      <c r="M2328" s="27">
        <f t="shared" si="73"/>
        <v>45</v>
      </c>
    </row>
    <row r="2329" spans="1:13" x14ac:dyDescent="0.2">
      <c r="A2329">
        <v>4550</v>
      </c>
      <c r="B2329" s="4">
        <v>43999</v>
      </c>
      <c r="C2329" t="s">
        <v>11</v>
      </c>
      <c r="D2329" t="s">
        <v>54</v>
      </c>
      <c r="E2329" s="2" t="str">
        <f>VLOOKUP('SampleSuperstore - Main Data'!D2329,Reference!$A$26:$B$74,2,FALSE)</f>
        <v>East</v>
      </c>
      <c r="F2329" s="22" t="s">
        <v>13</v>
      </c>
      <c r="G2329" s="22" t="s">
        <v>20</v>
      </c>
      <c r="H2329" s="24">
        <f>VLOOKUP($G2329, Reference!$A$3:$C$20, 2,FALSE)*I2329</f>
        <v>85</v>
      </c>
      <c r="I2329" s="22">
        <v>5</v>
      </c>
      <c r="J2329" s="26" cm="1">
        <f t="array" ref="J2329">IFERROR(_xlfn.IFS(AND(C2329="Corporate", F2329="Technology"), 3%, C2329="Corporate", 1%),0%)</f>
        <v>0</v>
      </c>
      <c r="K2329" s="24">
        <f>VLOOKUP($G2329, Reference!$A$3:$C$20, 3,FALSE)*I2329</f>
        <v>50</v>
      </c>
      <c r="L2329" s="27">
        <f t="shared" si="72"/>
        <v>35</v>
      </c>
      <c r="M2329" s="27">
        <f t="shared" si="73"/>
        <v>35</v>
      </c>
    </row>
    <row r="2330" spans="1:13" x14ac:dyDescent="0.2">
      <c r="A2330">
        <v>4551</v>
      </c>
      <c r="B2330" s="4">
        <v>43999</v>
      </c>
      <c r="C2330" t="s">
        <v>11</v>
      </c>
      <c r="D2330" t="s">
        <v>15</v>
      </c>
      <c r="E2330" s="2" t="str">
        <f>VLOOKUP('SampleSuperstore - Main Data'!D2330,Reference!$A$26:$B$74,2,FALSE)</f>
        <v>West</v>
      </c>
      <c r="F2330" s="22" t="s">
        <v>29</v>
      </c>
      <c r="G2330" s="22" t="s">
        <v>30</v>
      </c>
      <c r="H2330" s="24">
        <f>VLOOKUP($G2330, Reference!$A$3:$C$20, 2,FALSE)*I2330</f>
        <v>1800</v>
      </c>
      <c r="I2330" s="22">
        <v>4</v>
      </c>
      <c r="J2330" s="26" cm="1">
        <f t="array" ref="J2330">IFERROR(_xlfn.IFS(AND(C2330="Corporate", F2330="Technology"), 3%, C2330="Corporate", 1%),0%)</f>
        <v>0</v>
      </c>
      <c r="K2330" s="24">
        <f>VLOOKUP($G2330, Reference!$A$3:$C$20, 3,FALSE)*I2330</f>
        <v>1600</v>
      </c>
      <c r="L2330" s="27">
        <f t="shared" si="72"/>
        <v>200</v>
      </c>
      <c r="M2330" s="27">
        <f t="shared" si="73"/>
        <v>200</v>
      </c>
    </row>
    <row r="2331" spans="1:13" x14ac:dyDescent="0.2">
      <c r="A2331">
        <v>4553</v>
      </c>
      <c r="B2331" s="4">
        <v>43999</v>
      </c>
      <c r="C2331" t="s">
        <v>11</v>
      </c>
      <c r="D2331" t="s">
        <v>43</v>
      </c>
      <c r="E2331" s="2" t="str">
        <f>VLOOKUP('SampleSuperstore - Main Data'!D2331,Reference!$A$26:$B$74,2,FALSE)</f>
        <v>West</v>
      </c>
      <c r="F2331" s="22" t="s">
        <v>29</v>
      </c>
      <c r="G2331" s="22" t="s">
        <v>33</v>
      </c>
      <c r="H2331" s="24">
        <f>VLOOKUP($G2331, Reference!$A$3:$C$20, 2,FALSE)*I2331</f>
        <v>20</v>
      </c>
      <c r="I2331" s="22">
        <v>4</v>
      </c>
      <c r="J2331" s="26" cm="1">
        <f t="array" ref="J2331">IFERROR(_xlfn.IFS(AND(C2331="Corporate", F2331="Technology"), 3%, C2331="Corporate", 1%),0%)</f>
        <v>0</v>
      </c>
      <c r="K2331" s="24">
        <f>VLOOKUP($G2331, Reference!$A$3:$C$20, 3,FALSE)*I2331</f>
        <v>10</v>
      </c>
      <c r="L2331" s="27">
        <f t="shared" si="72"/>
        <v>10</v>
      </c>
      <c r="M2331" s="27">
        <f t="shared" si="73"/>
        <v>10</v>
      </c>
    </row>
    <row r="2332" spans="1:13" x14ac:dyDescent="0.2">
      <c r="A2332">
        <v>4555</v>
      </c>
      <c r="B2332" s="4">
        <v>43999</v>
      </c>
      <c r="C2332" t="s">
        <v>11</v>
      </c>
      <c r="D2332" t="s">
        <v>31</v>
      </c>
      <c r="E2332" s="2" t="str">
        <f>VLOOKUP('SampleSuperstore - Main Data'!D2332,Reference!$A$26:$B$74,2,FALSE)</f>
        <v>Central</v>
      </c>
      <c r="F2332" s="22" t="s">
        <v>13</v>
      </c>
      <c r="G2332" s="22" t="s">
        <v>20</v>
      </c>
      <c r="H2332" s="24">
        <f>VLOOKUP($G2332, Reference!$A$3:$C$20, 2,FALSE)*I2332</f>
        <v>34</v>
      </c>
      <c r="I2332" s="22">
        <v>2</v>
      </c>
      <c r="J2332" s="26" cm="1">
        <f t="array" ref="J2332">IFERROR(_xlfn.IFS(AND(C2332="Corporate", F2332="Technology"), 3%, C2332="Corporate", 1%),0%)</f>
        <v>0</v>
      </c>
      <c r="K2332" s="24">
        <f>VLOOKUP($G2332, Reference!$A$3:$C$20, 3,FALSE)*I2332</f>
        <v>20</v>
      </c>
      <c r="L2332" s="27">
        <f t="shared" si="72"/>
        <v>14</v>
      </c>
      <c r="M2332" s="27">
        <f t="shared" si="73"/>
        <v>14</v>
      </c>
    </row>
    <row r="2333" spans="1:13" x14ac:dyDescent="0.2">
      <c r="A2333">
        <v>4557</v>
      </c>
      <c r="B2333" s="4">
        <v>43999</v>
      </c>
      <c r="C2333" t="s">
        <v>11</v>
      </c>
      <c r="D2333" t="s">
        <v>36</v>
      </c>
      <c r="E2333" s="2" t="str">
        <f>VLOOKUP('SampleSuperstore - Main Data'!D2333,Reference!$A$26:$B$74,2,FALSE)</f>
        <v>East</v>
      </c>
      <c r="F2333" s="22" t="s">
        <v>13</v>
      </c>
      <c r="G2333" s="22" t="s">
        <v>49</v>
      </c>
      <c r="H2333" s="24">
        <f>VLOOKUP($G2333, Reference!$A$3:$C$20, 2,FALSE)*I2333</f>
        <v>160</v>
      </c>
      <c r="I2333" s="22">
        <v>4</v>
      </c>
      <c r="J2333" s="26" cm="1">
        <f t="array" ref="J2333">IFERROR(_xlfn.IFS(AND(C2333="Corporate", F2333="Technology"), 3%, C2333="Corporate", 1%),0%)</f>
        <v>0</v>
      </c>
      <c r="K2333" s="24">
        <f>VLOOKUP($G2333, Reference!$A$3:$C$20, 3,FALSE)*I2333</f>
        <v>140</v>
      </c>
      <c r="L2333" s="27">
        <f t="shared" si="72"/>
        <v>20</v>
      </c>
      <c r="M2333" s="27">
        <f t="shared" si="73"/>
        <v>20</v>
      </c>
    </row>
    <row r="2334" spans="1:13" x14ac:dyDescent="0.2">
      <c r="A2334">
        <v>4560</v>
      </c>
      <c r="B2334" s="4">
        <v>43999</v>
      </c>
      <c r="C2334" t="s">
        <v>11</v>
      </c>
      <c r="D2334" t="s">
        <v>31</v>
      </c>
      <c r="E2334" s="2" t="str">
        <f>VLOOKUP('SampleSuperstore - Main Data'!D2334,Reference!$A$26:$B$74,2,FALSE)</f>
        <v>Central</v>
      </c>
      <c r="F2334" s="22" t="s">
        <v>23</v>
      </c>
      <c r="G2334" s="22" t="s">
        <v>37</v>
      </c>
      <c r="H2334" s="24">
        <f>VLOOKUP($G2334, Reference!$A$3:$C$20, 2,FALSE)*I2334</f>
        <v>27</v>
      </c>
      <c r="I2334" s="22">
        <v>3</v>
      </c>
      <c r="J2334" s="26" cm="1">
        <f t="array" ref="J2334">IFERROR(_xlfn.IFS(AND(C2334="Corporate", F2334="Technology"), 3%, C2334="Corporate", 1%),0%)</f>
        <v>0</v>
      </c>
      <c r="K2334" s="24">
        <f>VLOOKUP($G2334, Reference!$A$3:$C$20, 3,FALSE)*I2334</f>
        <v>15</v>
      </c>
      <c r="L2334" s="27">
        <f t="shared" si="72"/>
        <v>12</v>
      </c>
      <c r="M2334" s="27">
        <f t="shared" si="73"/>
        <v>12</v>
      </c>
    </row>
    <row r="2335" spans="1:13" x14ac:dyDescent="0.2">
      <c r="A2335">
        <v>4561</v>
      </c>
      <c r="B2335" s="4">
        <v>43999</v>
      </c>
      <c r="C2335" t="s">
        <v>11</v>
      </c>
      <c r="D2335" t="s">
        <v>44</v>
      </c>
      <c r="E2335" s="2" t="str">
        <f>VLOOKUP('SampleSuperstore - Main Data'!D2335,Reference!$A$26:$B$74,2,FALSE)</f>
        <v>South</v>
      </c>
      <c r="F2335" s="22" t="s">
        <v>23</v>
      </c>
      <c r="G2335" s="22" t="s">
        <v>37</v>
      </c>
      <c r="H2335" s="24">
        <f>VLOOKUP($G2335, Reference!$A$3:$C$20, 2,FALSE)*I2335</f>
        <v>27</v>
      </c>
      <c r="I2335" s="22">
        <v>3</v>
      </c>
      <c r="J2335" s="26" cm="1">
        <f t="array" ref="J2335">IFERROR(_xlfn.IFS(AND(C2335="Corporate", F2335="Technology"), 3%, C2335="Corporate", 1%),0%)</f>
        <v>0</v>
      </c>
      <c r="K2335" s="24">
        <f>VLOOKUP($G2335, Reference!$A$3:$C$20, 3,FALSE)*I2335</f>
        <v>15</v>
      </c>
      <c r="L2335" s="27">
        <f t="shared" si="72"/>
        <v>12</v>
      </c>
      <c r="M2335" s="27">
        <f t="shared" si="73"/>
        <v>12</v>
      </c>
    </row>
    <row r="2336" spans="1:13" x14ac:dyDescent="0.2">
      <c r="A2336">
        <v>4562</v>
      </c>
      <c r="B2336" s="4">
        <v>43999</v>
      </c>
      <c r="C2336" t="s">
        <v>11</v>
      </c>
      <c r="D2336" t="s">
        <v>51</v>
      </c>
      <c r="E2336" s="2" t="str">
        <f>VLOOKUP('SampleSuperstore - Main Data'!D2336,Reference!$A$26:$B$74,2,FALSE)</f>
        <v>East</v>
      </c>
      <c r="F2336" s="22" t="s">
        <v>23</v>
      </c>
      <c r="G2336" s="22" t="s">
        <v>38</v>
      </c>
      <c r="H2336" s="24">
        <f>VLOOKUP($G2336, Reference!$A$3:$C$20, 2,FALSE)*I2336</f>
        <v>240</v>
      </c>
      <c r="I2336" s="22">
        <v>3</v>
      </c>
      <c r="J2336" s="26" cm="1">
        <f t="array" ref="J2336">IFERROR(_xlfn.IFS(AND(C2336="Corporate", F2336="Technology"), 3%, C2336="Corporate", 1%),0%)</f>
        <v>0</v>
      </c>
      <c r="K2336" s="24">
        <f>VLOOKUP($G2336, Reference!$A$3:$C$20, 3,FALSE)*I2336</f>
        <v>195</v>
      </c>
      <c r="L2336" s="27">
        <f t="shared" si="72"/>
        <v>45</v>
      </c>
      <c r="M2336" s="27">
        <f t="shared" si="73"/>
        <v>45</v>
      </c>
    </row>
    <row r="2337" spans="1:13" x14ac:dyDescent="0.2">
      <c r="A2337">
        <v>4563</v>
      </c>
      <c r="B2337" s="4">
        <v>43999</v>
      </c>
      <c r="C2337" t="s">
        <v>11</v>
      </c>
      <c r="D2337" t="s">
        <v>18</v>
      </c>
      <c r="E2337" s="2" t="str">
        <f>VLOOKUP('SampleSuperstore - Main Data'!D2337,Reference!$A$26:$B$74,2,FALSE)</f>
        <v>South</v>
      </c>
      <c r="F2337" s="22" t="s">
        <v>13</v>
      </c>
      <c r="G2337" s="22" t="s">
        <v>14</v>
      </c>
      <c r="H2337" s="24">
        <f>VLOOKUP($G2337, Reference!$A$3:$C$20, 2,FALSE)*I2337</f>
        <v>90</v>
      </c>
      <c r="I2337" s="22">
        <v>2</v>
      </c>
      <c r="J2337" s="26" cm="1">
        <f t="array" ref="J2337">IFERROR(_xlfn.IFS(AND(C2337="Corporate", F2337="Technology"), 3%, C2337="Corporate", 1%),0%)</f>
        <v>0</v>
      </c>
      <c r="K2337" s="24">
        <f>VLOOKUP($G2337, Reference!$A$3:$C$20, 3,FALSE)*I2337</f>
        <v>70</v>
      </c>
      <c r="L2337" s="27">
        <f t="shared" si="72"/>
        <v>20</v>
      </c>
      <c r="M2337" s="27">
        <f t="shared" si="73"/>
        <v>20</v>
      </c>
    </row>
    <row r="2338" spans="1:13" x14ac:dyDescent="0.2">
      <c r="A2338">
        <v>4564</v>
      </c>
      <c r="B2338" s="4">
        <v>43999</v>
      </c>
      <c r="C2338" t="s">
        <v>11</v>
      </c>
      <c r="D2338" t="s">
        <v>15</v>
      </c>
      <c r="E2338" s="2" t="str">
        <f>VLOOKUP('SampleSuperstore - Main Data'!D2338,Reference!$A$26:$B$74,2,FALSE)</f>
        <v>West</v>
      </c>
      <c r="F2338" s="22" t="s">
        <v>29</v>
      </c>
      <c r="G2338" s="22" t="s">
        <v>50</v>
      </c>
      <c r="H2338" s="24">
        <f>VLOOKUP($G2338, Reference!$A$3:$C$20, 2,FALSE)*I2338</f>
        <v>597</v>
      </c>
      <c r="I2338" s="22">
        <v>3</v>
      </c>
      <c r="J2338" s="26" cm="1">
        <f t="array" ref="J2338">IFERROR(_xlfn.IFS(AND(C2338="Corporate", F2338="Technology"), 3%, C2338="Corporate", 1%),0%)</f>
        <v>0</v>
      </c>
      <c r="K2338" s="24">
        <f>VLOOKUP($G2338, Reference!$A$3:$C$20, 3,FALSE)*I2338</f>
        <v>495</v>
      </c>
      <c r="L2338" s="27">
        <f t="shared" si="72"/>
        <v>102</v>
      </c>
      <c r="M2338" s="27">
        <f t="shared" si="73"/>
        <v>102</v>
      </c>
    </row>
    <row r="2339" spans="1:13" x14ac:dyDescent="0.2">
      <c r="A2339">
        <v>4565</v>
      </c>
      <c r="B2339" s="4">
        <v>43999</v>
      </c>
      <c r="C2339" t="s">
        <v>11</v>
      </c>
      <c r="D2339" t="s">
        <v>47</v>
      </c>
      <c r="E2339" s="2" t="str">
        <f>VLOOKUP('SampleSuperstore - Main Data'!D2339,Reference!$A$26:$B$74,2,FALSE)</f>
        <v>South</v>
      </c>
      <c r="F2339" s="22" t="s">
        <v>29</v>
      </c>
      <c r="G2339" s="22" t="s">
        <v>50</v>
      </c>
      <c r="H2339" s="24">
        <f>VLOOKUP($G2339, Reference!$A$3:$C$20, 2,FALSE)*I2339</f>
        <v>597</v>
      </c>
      <c r="I2339" s="22">
        <v>3</v>
      </c>
      <c r="J2339" s="26" cm="1">
        <f t="array" ref="J2339">IFERROR(_xlfn.IFS(AND(C2339="Corporate", F2339="Technology"), 3%, C2339="Corporate", 1%),0%)</f>
        <v>0</v>
      </c>
      <c r="K2339" s="24">
        <f>VLOOKUP($G2339, Reference!$A$3:$C$20, 3,FALSE)*I2339</f>
        <v>495</v>
      </c>
      <c r="L2339" s="27">
        <f t="shared" si="72"/>
        <v>102</v>
      </c>
      <c r="M2339" s="27">
        <f t="shared" si="73"/>
        <v>102</v>
      </c>
    </row>
    <row r="2340" spans="1:13" x14ac:dyDescent="0.2">
      <c r="A2340">
        <v>4568</v>
      </c>
      <c r="B2340" s="4">
        <v>43999</v>
      </c>
      <c r="C2340" t="s">
        <v>11</v>
      </c>
      <c r="D2340" t="s">
        <v>46</v>
      </c>
      <c r="E2340" s="2" t="str">
        <f>VLOOKUP('SampleSuperstore - Main Data'!D2340,Reference!$A$26:$B$74,2,FALSE)</f>
        <v>Central</v>
      </c>
      <c r="F2340" s="22" t="s">
        <v>13</v>
      </c>
      <c r="G2340" s="22" t="s">
        <v>26</v>
      </c>
      <c r="H2340" s="24">
        <f>VLOOKUP($G2340, Reference!$A$3:$C$20, 2,FALSE)*I2340</f>
        <v>7.5</v>
      </c>
      <c r="I2340" s="22">
        <v>3</v>
      </c>
      <c r="J2340" s="26" cm="1">
        <f t="array" ref="J2340">IFERROR(_xlfn.IFS(AND(C2340="Corporate", F2340="Technology"), 3%, C2340="Corporate", 1%),0%)</f>
        <v>0</v>
      </c>
      <c r="K2340" s="24">
        <f>VLOOKUP($G2340, Reference!$A$3:$C$20, 3,FALSE)*I2340</f>
        <v>6</v>
      </c>
      <c r="L2340" s="27">
        <f t="shared" si="72"/>
        <v>1.5</v>
      </c>
      <c r="M2340" s="27">
        <f t="shared" si="73"/>
        <v>1.5</v>
      </c>
    </row>
    <row r="2341" spans="1:13" x14ac:dyDescent="0.2">
      <c r="A2341">
        <v>4569</v>
      </c>
      <c r="B2341" s="4">
        <v>43999</v>
      </c>
      <c r="C2341" t="s">
        <v>11</v>
      </c>
      <c r="D2341" t="s">
        <v>25</v>
      </c>
      <c r="E2341" s="2" t="str">
        <f>VLOOKUP('SampleSuperstore - Main Data'!D2341,Reference!$A$26:$B$74,2,FALSE)</f>
        <v>Central</v>
      </c>
      <c r="F2341" s="22" t="s">
        <v>23</v>
      </c>
      <c r="G2341" s="22" t="s">
        <v>37</v>
      </c>
      <c r="H2341" s="24">
        <f>VLOOKUP($G2341, Reference!$A$3:$C$20, 2,FALSE)*I2341</f>
        <v>36</v>
      </c>
      <c r="I2341" s="22">
        <v>4</v>
      </c>
      <c r="J2341" s="26" cm="1">
        <f t="array" ref="J2341">IFERROR(_xlfn.IFS(AND(C2341="Corporate", F2341="Technology"), 3%, C2341="Corporate", 1%),0%)</f>
        <v>0</v>
      </c>
      <c r="K2341" s="24">
        <f>VLOOKUP($G2341, Reference!$A$3:$C$20, 3,FALSE)*I2341</f>
        <v>20</v>
      </c>
      <c r="L2341" s="27">
        <f t="shared" si="72"/>
        <v>16</v>
      </c>
      <c r="M2341" s="27">
        <f t="shared" si="73"/>
        <v>16</v>
      </c>
    </row>
    <row r="2342" spans="1:13" x14ac:dyDescent="0.2">
      <c r="A2342">
        <v>4575</v>
      </c>
      <c r="B2342" s="4">
        <v>44000</v>
      </c>
      <c r="C2342" t="s">
        <v>11</v>
      </c>
      <c r="D2342" t="s">
        <v>72</v>
      </c>
      <c r="E2342" s="2" t="str">
        <f>VLOOKUP('SampleSuperstore - Main Data'!D2342,Reference!$A$26:$B$74,2,FALSE)</f>
        <v>South</v>
      </c>
      <c r="F2342" s="22" t="s">
        <v>13</v>
      </c>
      <c r="G2342" s="22" t="s">
        <v>14</v>
      </c>
      <c r="H2342" s="24">
        <f>VLOOKUP($G2342, Reference!$A$3:$C$20, 2,FALSE)*I2342</f>
        <v>135</v>
      </c>
      <c r="I2342" s="22">
        <v>3</v>
      </c>
      <c r="J2342" s="26" cm="1">
        <f t="array" ref="J2342">IFERROR(_xlfn.IFS(AND(C2342="Corporate", F2342="Technology"), 3%, C2342="Corporate", 1%),0%)</f>
        <v>0</v>
      </c>
      <c r="K2342" s="24">
        <f>VLOOKUP($G2342, Reference!$A$3:$C$20, 3,FALSE)*I2342</f>
        <v>105</v>
      </c>
      <c r="L2342" s="27">
        <f t="shared" si="72"/>
        <v>30</v>
      </c>
      <c r="M2342" s="27">
        <f t="shared" si="73"/>
        <v>30</v>
      </c>
    </row>
    <row r="2343" spans="1:13" x14ac:dyDescent="0.2">
      <c r="A2343">
        <v>4576</v>
      </c>
      <c r="B2343" s="4">
        <v>44000</v>
      </c>
      <c r="C2343" t="s">
        <v>11</v>
      </c>
      <c r="D2343" t="s">
        <v>34</v>
      </c>
      <c r="E2343" s="2" t="str">
        <f>VLOOKUP('SampleSuperstore - Main Data'!D2343,Reference!$A$26:$B$74,2,FALSE)</f>
        <v>South</v>
      </c>
      <c r="F2343" s="22" t="s">
        <v>29</v>
      </c>
      <c r="G2343" s="22" t="s">
        <v>50</v>
      </c>
      <c r="H2343" s="24">
        <f>VLOOKUP($G2343, Reference!$A$3:$C$20, 2,FALSE)*I2343</f>
        <v>398</v>
      </c>
      <c r="I2343" s="22">
        <v>2</v>
      </c>
      <c r="J2343" s="26" cm="1">
        <f t="array" ref="J2343">IFERROR(_xlfn.IFS(AND(C2343="Corporate", F2343="Technology"), 3%, C2343="Corporate", 1%),0%)</f>
        <v>0</v>
      </c>
      <c r="K2343" s="24">
        <f>VLOOKUP($G2343, Reference!$A$3:$C$20, 3,FALSE)*I2343</f>
        <v>330</v>
      </c>
      <c r="L2343" s="27">
        <f t="shared" si="72"/>
        <v>68</v>
      </c>
      <c r="M2343" s="27">
        <f t="shared" si="73"/>
        <v>68</v>
      </c>
    </row>
    <row r="2344" spans="1:13" x14ac:dyDescent="0.2">
      <c r="A2344">
        <v>4580</v>
      </c>
      <c r="B2344" s="4">
        <v>44000</v>
      </c>
      <c r="C2344" t="s">
        <v>11</v>
      </c>
      <c r="D2344" t="s">
        <v>44</v>
      </c>
      <c r="E2344" s="2" t="str">
        <f>VLOOKUP('SampleSuperstore - Main Data'!D2344,Reference!$A$26:$B$74,2,FALSE)</f>
        <v>South</v>
      </c>
      <c r="F2344" s="22" t="s">
        <v>13</v>
      </c>
      <c r="G2344" s="22" t="s">
        <v>49</v>
      </c>
      <c r="H2344" s="24">
        <f>VLOOKUP($G2344, Reference!$A$3:$C$20, 2,FALSE)*I2344</f>
        <v>160</v>
      </c>
      <c r="I2344" s="22">
        <v>4</v>
      </c>
      <c r="J2344" s="26" cm="1">
        <f t="array" ref="J2344">IFERROR(_xlfn.IFS(AND(C2344="Corporate", F2344="Technology"), 3%, C2344="Corporate", 1%),0%)</f>
        <v>0</v>
      </c>
      <c r="K2344" s="24">
        <f>VLOOKUP($G2344, Reference!$A$3:$C$20, 3,FALSE)*I2344</f>
        <v>140</v>
      </c>
      <c r="L2344" s="27">
        <f t="shared" si="72"/>
        <v>20</v>
      </c>
      <c r="M2344" s="27">
        <f t="shared" si="73"/>
        <v>20</v>
      </c>
    </row>
    <row r="2345" spans="1:13" x14ac:dyDescent="0.2">
      <c r="A2345">
        <v>4581</v>
      </c>
      <c r="B2345" s="4">
        <v>44000</v>
      </c>
      <c r="C2345" t="s">
        <v>11</v>
      </c>
      <c r="D2345" t="s">
        <v>56</v>
      </c>
      <c r="E2345" s="2" t="str">
        <f>VLOOKUP('SampleSuperstore - Main Data'!D2345,Reference!$A$26:$B$74,2,FALSE)</f>
        <v>Central</v>
      </c>
      <c r="F2345" s="22" t="s">
        <v>13</v>
      </c>
      <c r="G2345" s="22" t="s">
        <v>14</v>
      </c>
      <c r="H2345" s="24">
        <f>VLOOKUP($G2345, Reference!$A$3:$C$20, 2,FALSE)*I2345</f>
        <v>225</v>
      </c>
      <c r="I2345" s="22">
        <v>5</v>
      </c>
      <c r="J2345" s="26" cm="1">
        <f t="array" ref="J2345">IFERROR(_xlfn.IFS(AND(C2345="Corporate", F2345="Technology"), 3%, C2345="Corporate", 1%),0%)</f>
        <v>0</v>
      </c>
      <c r="K2345" s="24">
        <f>VLOOKUP($G2345, Reference!$A$3:$C$20, 3,FALSE)*I2345</f>
        <v>175</v>
      </c>
      <c r="L2345" s="27">
        <f t="shared" si="72"/>
        <v>50</v>
      </c>
      <c r="M2345" s="27">
        <f t="shared" si="73"/>
        <v>50</v>
      </c>
    </row>
    <row r="2346" spans="1:13" x14ac:dyDescent="0.2">
      <c r="A2346">
        <v>4582</v>
      </c>
      <c r="B2346" s="4">
        <v>44000</v>
      </c>
      <c r="C2346" t="s">
        <v>11</v>
      </c>
      <c r="D2346" t="s">
        <v>22</v>
      </c>
      <c r="E2346" s="2" t="str">
        <f>VLOOKUP('SampleSuperstore - Main Data'!D2346,Reference!$A$26:$B$74,2,FALSE)</f>
        <v>West</v>
      </c>
      <c r="F2346" s="22" t="s">
        <v>13</v>
      </c>
      <c r="G2346" s="22" t="s">
        <v>53</v>
      </c>
      <c r="H2346" s="24">
        <f>VLOOKUP($G2346, Reference!$A$3:$C$20, 2,FALSE)*I2346</f>
        <v>12</v>
      </c>
      <c r="I2346" s="22">
        <v>1</v>
      </c>
      <c r="J2346" s="26" cm="1">
        <f t="array" ref="J2346">IFERROR(_xlfn.IFS(AND(C2346="Corporate", F2346="Technology"), 3%, C2346="Corporate", 1%),0%)</f>
        <v>0</v>
      </c>
      <c r="K2346" s="24">
        <f>VLOOKUP($G2346, Reference!$A$3:$C$20, 3,FALSE)*I2346</f>
        <v>9</v>
      </c>
      <c r="L2346" s="27">
        <f t="shared" si="72"/>
        <v>3</v>
      </c>
      <c r="M2346" s="27">
        <f t="shared" si="73"/>
        <v>3</v>
      </c>
    </row>
    <row r="2347" spans="1:13" x14ac:dyDescent="0.2">
      <c r="A2347">
        <v>4584</v>
      </c>
      <c r="B2347" s="4">
        <v>44000</v>
      </c>
      <c r="C2347" t="s">
        <v>11</v>
      </c>
      <c r="D2347" t="s">
        <v>19</v>
      </c>
      <c r="E2347" s="2" t="str">
        <f>VLOOKUP('SampleSuperstore - Main Data'!D2347,Reference!$A$26:$B$74,2,FALSE)</f>
        <v>East</v>
      </c>
      <c r="F2347" s="22" t="s">
        <v>13</v>
      </c>
      <c r="G2347" s="22" t="s">
        <v>14</v>
      </c>
      <c r="H2347" s="24">
        <f>VLOOKUP($G2347, Reference!$A$3:$C$20, 2,FALSE)*I2347</f>
        <v>45</v>
      </c>
      <c r="I2347" s="22">
        <v>1</v>
      </c>
      <c r="J2347" s="26" cm="1">
        <f t="array" ref="J2347">IFERROR(_xlfn.IFS(AND(C2347="Corporate", F2347="Technology"), 3%, C2347="Corporate", 1%),0%)</f>
        <v>0</v>
      </c>
      <c r="K2347" s="24">
        <f>VLOOKUP($G2347, Reference!$A$3:$C$20, 3,FALSE)*I2347</f>
        <v>35</v>
      </c>
      <c r="L2347" s="27">
        <f t="shared" si="72"/>
        <v>10</v>
      </c>
      <c r="M2347" s="27">
        <f t="shared" si="73"/>
        <v>10</v>
      </c>
    </row>
    <row r="2348" spans="1:13" x14ac:dyDescent="0.2">
      <c r="A2348">
        <v>4585</v>
      </c>
      <c r="B2348" s="4">
        <v>44000</v>
      </c>
      <c r="C2348" t="s">
        <v>11</v>
      </c>
      <c r="D2348" t="s">
        <v>34</v>
      </c>
      <c r="E2348" s="2" t="str">
        <f>VLOOKUP('SampleSuperstore - Main Data'!D2348,Reference!$A$26:$B$74,2,FALSE)</f>
        <v>South</v>
      </c>
      <c r="F2348" s="22" t="s">
        <v>23</v>
      </c>
      <c r="G2348" s="22" t="s">
        <v>24</v>
      </c>
      <c r="H2348" s="24">
        <f>VLOOKUP($G2348, Reference!$A$3:$C$20, 2,FALSE)*I2348</f>
        <v>198</v>
      </c>
      <c r="I2348" s="22">
        <v>2</v>
      </c>
      <c r="J2348" s="26" cm="1">
        <f t="array" ref="J2348">IFERROR(_xlfn.IFS(AND(C2348="Corporate", F2348="Technology"), 3%, C2348="Corporate", 1%),0%)</f>
        <v>0</v>
      </c>
      <c r="K2348" s="24">
        <f>VLOOKUP($G2348, Reference!$A$3:$C$20, 3,FALSE)*I2348</f>
        <v>158</v>
      </c>
      <c r="L2348" s="27">
        <f t="shared" si="72"/>
        <v>40</v>
      </c>
      <c r="M2348" s="27">
        <f t="shared" si="73"/>
        <v>40</v>
      </c>
    </row>
    <row r="2349" spans="1:13" x14ac:dyDescent="0.2">
      <c r="A2349">
        <v>4586</v>
      </c>
      <c r="B2349" s="4">
        <v>44000</v>
      </c>
      <c r="C2349" t="s">
        <v>11</v>
      </c>
      <c r="D2349" t="s">
        <v>21</v>
      </c>
      <c r="E2349" s="2" t="str">
        <f>VLOOKUP('SampleSuperstore - Main Data'!D2349,Reference!$A$26:$B$74,2,FALSE)</f>
        <v>West</v>
      </c>
      <c r="F2349" s="22" t="s">
        <v>29</v>
      </c>
      <c r="G2349" s="22" t="s">
        <v>50</v>
      </c>
      <c r="H2349" s="24">
        <f>VLOOKUP($G2349, Reference!$A$3:$C$20, 2,FALSE)*I2349</f>
        <v>398</v>
      </c>
      <c r="I2349" s="22">
        <v>2</v>
      </c>
      <c r="J2349" s="26" cm="1">
        <f t="array" ref="J2349">IFERROR(_xlfn.IFS(AND(C2349="Corporate", F2349="Technology"), 3%, C2349="Corporate", 1%),0%)</f>
        <v>0</v>
      </c>
      <c r="K2349" s="24">
        <f>VLOOKUP($G2349, Reference!$A$3:$C$20, 3,FALSE)*I2349</f>
        <v>330</v>
      </c>
      <c r="L2349" s="27">
        <f t="shared" si="72"/>
        <v>68</v>
      </c>
      <c r="M2349" s="27">
        <f t="shared" si="73"/>
        <v>68</v>
      </c>
    </row>
    <row r="2350" spans="1:13" x14ac:dyDescent="0.2">
      <c r="A2350">
        <v>4588</v>
      </c>
      <c r="B2350" s="4">
        <v>44000</v>
      </c>
      <c r="C2350" t="s">
        <v>11</v>
      </c>
      <c r="D2350" t="s">
        <v>36</v>
      </c>
      <c r="E2350" s="2" t="str">
        <f>VLOOKUP('SampleSuperstore - Main Data'!D2350,Reference!$A$26:$B$74,2,FALSE)</f>
        <v>East</v>
      </c>
      <c r="F2350" s="22" t="s">
        <v>29</v>
      </c>
      <c r="G2350" s="22" t="s">
        <v>50</v>
      </c>
      <c r="H2350" s="24">
        <f>VLOOKUP($G2350, Reference!$A$3:$C$20, 2,FALSE)*I2350</f>
        <v>398</v>
      </c>
      <c r="I2350" s="22">
        <v>2</v>
      </c>
      <c r="J2350" s="26" cm="1">
        <f t="array" ref="J2350">IFERROR(_xlfn.IFS(AND(C2350="Corporate", F2350="Technology"), 3%, C2350="Corporate", 1%),0%)</f>
        <v>0</v>
      </c>
      <c r="K2350" s="24">
        <f>VLOOKUP($G2350, Reference!$A$3:$C$20, 3,FALSE)*I2350</f>
        <v>330</v>
      </c>
      <c r="L2350" s="27">
        <f t="shared" si="72"/>
        <v>68</v>
      </c>
      <c r="M2350" s="27">
        <f t="shared" si="73"/>
        <v>68</v>
      </c>
    </row>
    <row r="2351" spans="1:13" x14ac:dyDescent="0.2">
      <c r="A2351">
        <v>4589</v>
      </c>
      <c r="B2351" s="4">
        <v>44000</v>
      </c>
      <c r="C2351" t="s">
        <v>11</v>
      </c>
      <c r="D2351" t="s">
        <v>36</v>
      </c>
      <c r="E2351" s="2" t="str">
        <f>VLOOKUP('SampleSuperstore - Main Data'!D2351,Reference!$A$26:$B$74,2,FALSE)</f>
        <v>East</v>
      </c>
      <c r="F2351" s="22" t="s">
        <v>13</v>
      </c>
      <c r="G2351" s="22" t="s">
        <v>20</v>
      </c>
      <c r="H2351" s="24">
        <f>VLOOKUP($G2351, Reference!$A$3:$C$20, 2,FALSE)*I2351</f>
        <v>34</v>
      </c>
      <c r="I2351" s="22">
        <v>2</v>
      </c>
      <c r="J2351" s="26" cm="1">
        <f t="array" ref="J2351">IFERROR(_xlfn.IFS(AND(C2351="Corporate", F2351="Technology"), 3%, C2351="Corporate", 1%),0%)</f>
        <v>0</v>
      </c>
      <c r="K2351" s="24">
        <f>VLOOKUP($G2351, Reference!$A$3:$C$20, 3,FALSE)*I2351</f>
        <v>20</v>
      </c>
      <c r="L2351" s="27">
        <f t="shared" si="72"/>
        <v>14</v>
      </c>
      <c r="M2351" s="27">
        <f t="shared" si="73"/>
        <v>14</v>
      </c>
    </row>
    <row r="2352" spans="1:13" x14ac:dyDescent="0.2">
      <c r="A2352">
        <v>4590</v>
      </c>
      <c r="B2352" s="4">
        <v>44000</v>
      </c>
      <c r="C2352" t="s">
        <v>11</v>
      </c>
      <c r="D2352" t="s">
        <v>12</v>
      </c>
      <c r="E2352" s="2" t="str">
        <f>VLOOKUP('SampleSuperstore - Main Data'!D2352,Reference!$A$26:$B$74,2,FALSE)</f>
        <v>West</v>
      </c>
      <c r="F2352" s="22" t="s">
        <v>13</v>
      </c>
      <c r="G2352" s="22" t="s">
        <v>53</v>
      </c>
      <c r="H2352" s="24">
        <f>VLOOKUP($G2352, Reference!$A$3:$C$20, 2,FALSE)*I2352</f>
        <v>84</v>
      </c>
      <c r="I2352" s="22">
        <v>7</v>
      </c>
      <c r="J2352" s="26" cm="1">
        <f t="array" ref="J2352">IFERROR(_xlfn.IFS(AND(C2352="Corporate", F2352="Technology"), 3%, C2352="Corporate", 1%),0%)</f>
        <v>0</v>
      </c>
      <c r="K2352" s="24">
        <f>VLOOKUP($G2352, Reference!$A$3:$C$20, 3,FALSE)*I2352</f>
        <v>63</v>
      </c>
      <c r="L2352" s="27">
        <f t="shared" si="72"/>
        <v>21</v>
      </c>
      <c r="M2352" s="27">
        <f t="shared" si="73"/>
        <v>21</v>
      </c>
    </row>
    <row r="2353" spans="1:13" x14ac:dyDescent="0.2">
      <c r="A2353">
        <v>4591</v>
      </c>
      <c r="B2353" s="4">
        <v>44000</v>
      </c>
      <c r="C2353" t="s">
        <v>11</v>
      </c>
      <c r="D2353" t="s">
        <v>25</v>
      </c>
      <c r="E2353" s="2" t="str">
        <f>VLOOKUP('SampleSuperstore - Main Data'!D2353,Reference!$A$26:$B$74,2,FALSE)</f>
        <v>Central</v>
      </c>
      <c r="F2353" s="22" t="s">
        <v>13</v>
      </c>
      <c r="G2353" s="22" t="s">
        <v>20</v>
      </c>
      <c r="H2353" s="24">
        <f>VLOOKUP($G2353, Reference!$A$3:$C$20, 2,FALSE)*I2353</f>
        <v>68</v>
      </c>
      <c r="I2353" s="22">
        <v>4</v>
      </c>
      <c r="J2353" s="26" cm="1">
        <f t="array" ref="J2353">IFERROR(_xlfn.IFS(AND(C2353="Corporate", F2353="Technology"), 3%, C2353="Corporate", 1%),0%)</f>
        <v>0</v>
      </c>
      <c r="K2353" s="24">
        <f>VLOOKUP($G2353, Reference!$A$3:$C$20, 3,FALSE)*I2353</f>
        <v>40</v>
      </c>
      <c r="L2353" s="27">
        <f t="shared" si="72"/>
        <v>28</v>
      </c>
      <c r="M2353" s="27">
        <f t="shared" si="73"/>
        <v>28</v>
      </c>
    </row>
    <row r="2354" spans="1:13" x14ac:dyDescent="0.2">
      <c r="A2354">
        <v>4593</v>
      </c>
      <c r="B2354" s="4">
        <v>44000</v>
      </c>
      <c r="C2354" t="s">
        <v>11</v>
      </c>
      <c r="D2354" t="s">
        <v>22</v>
      </c>
      <c r="E2354" s="2" t="str">
        <f>VLOOKUP('SampleSuperstore - Main Data'!D2354,Reference!$A$26:$B$74,2,FALSE)</f>
        <v>West</v>
      </c>
      <c r="F2354" s="22" t="s">
        <v>13</v>
      </c>
      <c r="G2354" s="22" t="s">
        <v>49</v>
      </c>
      <c r="H2354" s="24">
        <f>VLOOKUP($G2354, Reference!$A$3:$C$20, 2,FALSE)*I2354</f>
        <v>120</v>
      </c>
      <c r="I2354" s="22">
        <v>3</v>
      </c>
      <c r="J2354" s="26" cm="1">
        <f t="array" ref="J2354">IFERROR(_xlfn.IFS(AND(C2354="Corporate", F2354="Technology"), 3%, C2354="Corporate", 1%),0%)</f>
        <v>0</v>
      </c>
      <c r="K2354" s="24">
        <f>VLOOKUP($G2354, Reference!$A$3:$C$20, 3,FALSE)*I2354</f>
        <v>105</v>
      </c>
      <c r="L2354" s="27">
        <f t="shared" si="72"/>
        <v>15</v>
      </c>
      <c r="M2354" s="27">
        <f t="shared" si="73"/>
        <v>15</v>
      </c>
    </row>
    <row r="2355" spans="1:13" x14ac:dyDescent="0.2">
      <c r="A2355">
        <v>4595</v>
      </c>
      <c r="B2355" s="4">
        <v>44000</v>
      </c>
      <c r="C2355" t="s">
        <v>11</v>
      </c>
      <c r="D2355" t="s">
        <v>36</v>
      </c>
      <c r="E2355" s="2" t="str">
        <f>VLOOKUP('SampleSuperstore - Main Data'!D2355,Reference!$A$26:$B$74,2,FALSE)</f>
        <v>East</v>
      </c>
      <c r="F2355" s="22" t="s">
        <v>13</v>
      </c>
      <c r="G2355" s="22" t="s">
        <v>26</v>
      </c>
      <c r="H2355" s="24">
        <f>VLOOKUP($G2355, Reference!$A$3:$C$20, 2,FALSE)*I2355</f>
        <v>5</v>
      </c>
      <c r="I2355" s="22">
        <v>2</v>
      </c>
      <c r="J2355" s="26" cm="1">
        <f t="array" ref="J2355">IFERROR(_xlfn.IFS(AND(C2355="Corporate", F2355="Technology"), 3%, C2355="Corporate", 1%),0%)</f>
        <v>0</v>
      </c>
      <c r="K2355" s="24">
        <f>VLOOKUP($G2355, Reference!$A$3:$C$20, 3,FALSE)*I2355</f>
        <v>4</v>
      </c>
      <c r="L2355" s="27">
        <f t="shared" si="72"/>
        <v>1</v>
      </c>
      <c r="M2355" s="27">
        <f t="shared" si="73"/>
        <v>1</v>
      </c>
    </row>
    <row r="2356" spans="1:13" x14ac:dyDescent="0.2">
      <c r="A2356">
        <v>4601</v>
      </c>
      <c r="B2356" s="4">
        <v>44001</v>
      </c>
      <c r="C2356" t="s">
        <v>11</v>
      </c>
      <c r="D2356" t="s">
        <v>44</v>
      </c>
      <c r="E2356" s="2" t="str">
        <f>VLOOKUP('SampleSuperstore - Main Data'!D2356,Reference!$A$26:$B$74,2,FALSE)</f>
        <v>South</v>
      </c>
      <c r="F2356" s="22" t="s">
        <v>29</v>
      </c>
      <c r="G2356" s="22" t="s">
        <v>50</v>
      </c>
      <c r="H2356" s="24">
        <f>VLOOKUP($G2356, Reference!$A$3:$C$20, 2,FALSE)*I2356</f>
        <v>995</v>
      </c>
      <c r="I2356" s="22">
        <v>5</v>
      </c>
      <c r="J2356" s="26" cm="1">
        <f t="array" ref="J2356">IFERROR(_xlfn.IFS(AND(C2356="Corporate", F2356="Technology"), 3%, C2356="Corporate", 1%),0%)</f>
        <v>0</v>
      </c>
      <c r="K2356" s="24">
        <f>VLOOKUP($G2356, Reference!$A$3:$C$20, 3,FALSE)*I2356</f>
        <v>825</v>
      </c>
      <c r="L2356" s="27">
        <f t="shared" si="72"/>
        <v>170</v>
      </c>
      <c r="M2356" s="27">
        <f t="shared" si="73"/>
        <v>170</v>
      </c>
    </row>
    <row r="2357" spans="1:13" x14ac:dyDescent="0.2">
      <c r="A2357">
        <v>4602</v>
      </c>
      <c r="B2357" s="4">
        <v>44001</v>
      </c>
      <c r="C2357" t="s">
        <v>11</v>
      </c>
      <c r="D2357" t="s">
        <v>25</v>
      </c>
      <c r="E2357" s="2" t="str">
        <f>VLOOKUP('SampleSuperstore - Main Data'!D2357,Reference!$A$26:$B$74,2,FALSE)</f>
        <v>Central</v>
      </c>
      <c r="F2357" s="22" t="s">
        <v>29</v>
      </c>
      <c r="G2357" s="22" t="s">
        <v>33</v>
      </c>
      <c r="H2357" s="24">
        <f>VLOOKUP($G2357, Reference!$A$3:$C$20, 2,FALSE)*I2357</f>
        <v>45</v>
      </c>
      <c r="I2357" s="22">
        <v>9</v>
      </c>
      <c r="J2357" s="26" cm="1">
        <f t="array" ref="J2357">IFERROR(_xlfn.IFS(AND(C2357="Corporate", F2357="Technology"), 3%, C2357="Corporate", 1%),0%)</f>
        <v>0</v>
      </c>
      <c r="K2357" s="24">
        <f>VLOOKUP($G2357, Reference!$A$3:$C$20, 3,FALSE)*I2357</f>
        <v>22.5</v>
      </c>
      <c r="L2357" s="27">
        <f t="shared" si="72"/>
        <v>22.5</v>
      </c>
      <c r="M2357" s="27">
        <f t="shared" si="73"/>
        <v>22.5</v>
      </c>
    </row>
    <row r="2358" spans="1:13" x14ac:dyDescent="0.2">
      <c r="A2358">
        <v>4604</v>
      </c>
      <c r="B2358" s="4">
        <v>44001</v>
      </c>
      <c r="C2358" t="s">
        <v>11</v>
      </c>
      <c r="D2358" t="s">
        <v>15</v>
      </c>
      <c r="E2358" s="2" t="str">
        <f>VLOOKUP('SampleSuperstore - Main Data'!D2358,Reference!$A$26:$B$74,2,FALSE)</f>
        <v>West</v>
      </c>
      <c r="F2358" s="22" t="s">
        <v>29</v>
      </c>
      <c r="G2358" s="22" t="s">
        <v>33</v>
      </c>
      <c r="H2358" s="24">
        <f>VLOOKUP($G2358, Reference!$A$3:$C$20, 2,FALSE)*I2358</f>
        <v>20</v>
      </c>
      <c r="I2358" s="22">
        <v>4</v>
      </c>
      <c r="J2358" s="26" cm="1">
        <f t="array" ref="J2358">IFERROR(_xlfn.IFS(AND(C2358="Corporate", F2358="Technology"), 3%, C2358="Corporate", 1%),0%)</f>
        <v>0</v>
      </c>
      <c r="K2358" s="24">
        <f>VLOOKUP($G2358, Reference!$A$3:$C$20, 3,FALSE)*I2358</f>
        <v>10</v>
      </c>
      <c r="L2358" s="27">
        <f t="shared" si="72"/>
        <v>10</v>
      </c>
      <c r="M2358" s="27">
        <f t="shared" si="73"/>
        <v>10</v>
      </c>
    </row>
    <row r="2359" spans="1:13" x14ac:dyDescent="0.2">
      <c r="A2359">
        <v>4613</v>
      </c>
      <c r="B2359" s="4">
        <v>44001</v>
      </c>
      <c r="C2359" t="s">
        <v>11</v>
      </c>
      <c r="D2359" t="s">
        <v>46</v>
      </c>
      <c r="E2359" s="2" t="str">
        <f>VLOOKUP('SampleSuperstore - Main Data'!D2359,Reference!$A$26:$B$74,2,FALSE)</f>
        <v>Central</v>
      </c>
      <c r="F2359" s="22" t="s">
        <v>13</v>
      </c>
      <c r="G2359" s="22" t="s">
        <v>20</v>
      </c>
      <c r="H2359" s="24">
        <f>VLOOKUP($G2359, Reference!$A$3:$C$20, 2,FALSE)*I2359</f>
        <v>102</v>
      </c>
      <c r="I2359" s="22">
        <v>6</v>
      </c>
      <c r="J2359" s="26" cm="1">
        <f t="array" ref="J2359">IFERROR(_xlfn.IFS(AND(C2359="Corporate", F2359="Technology"), 3%, C2359="Corporate", 1%),0%)</f>
        <v>0</v>
      </c>
      <c r="K2359" s="24">
        <f>VLOOKUP($G2359, Reference!$A$3:$C$20, 3,FALSE)*I2359</f>
        <v>60</v>
      </c>
      <c r="L2359" s="27">
        <f t="shared" si="72"/>
        <v>42</v>
      </c>
      <c r="M2359" s="27">
        <f t="shared" si="73"/>
        <v>42</v>
      </c>
    </row>
    <row r="2360" spans="1:13" x14ac:dyDescent="0.2">
      <c r="A2360">
        <v>4615</v>
      </c>
      <c r="B2360" s="4">
        <v>44001</v>
      </c>
      <c r="C2360" t="s">
        <v>11</v>
      </c>
      <c r="D2360" t="s">
        <v>42</v>
      </c>
      <c r="E2360" s="2" t="str">
        <f>VLOOKUP('SampleSuperstore - Main Data'!D2360,Reference!$A$26:$B$74,2,FALSE)</f>
        <v>East</v>
      </c>
      <c r="F2360" s="22" t="s">
        <v>23</v>
      </c>
      <c r="G2360" s="22" t="s">
        <v>59</v>
      </c>
      <c r="H2360" s="24">
        <f>VLOOKUP($G2360, Reference!$A$3:$C$20, 2,FALSE)*I2360</f>
        <v>255</v>
      </c>
      <c r="I2360" s="22">
        <v>3</v>
      </c>
      <c r="J2360" s="26" cm="1">
        <f t="array" ref="J2360">IFERROR(_xlfn.IFS(AND(C2360="Corporate", F2360="Technology"), 3%, C2360="Corporate", 1%),0%)</f>
        <v>0</v>
      </c>
      <c r="K2360" s="24">
        <f>VLOOKUP($G2360, Reference!$A$3:$C$20, 3,FALSE)*I2360</f>
        <v>225</v>
      </c>
      <c r="L2360" s="27">
        <f t="shared" si="72"/>
        <v>30</v>
      </c>
      <c r="M2360" s="27">
        <f t="shared" si="73"/>
        <v>30</v>
      </c>
    </row>
    <row r="2361" spans="1:13" x14ac:dyDescent="0.2">
      <c r="A2361">
        <v>4617</v>
      </c>
      <c r="B2361" s="4">
        <v>44001</v>
      </c>
      <c r="C2361" t="s">
        <v>11</v>
      </c>
      <c r="D2361" t="s">
        <v>54</v>
      </c>
      <c r="E2361" s="2" t="str">
        <f>VLOOKUP('SampleSuperstore - Main Data'!D2361,Reference!$A$26:$B$74,2,FALSE)</f>
        <v>East</v>
      </c>
      <c r="F2361" s="22" t="s">
        <v>13</v>
      </c>
      <c r="G2361" s="22" t="s">
        <v>26</v>
      </c>
      <c r="H2361" s="24">
        <f>VLOOKUP($G2361, Reference!$A$3:$C$20, 2,FALSE)*I2361</f>
        <v>7.5</v>
      </c>
      <c r="I2361" s="22">
        <v>3</v>
      </c>
      <c r="J2361" s="26" cm="1">
        <f t="array" ref="J2361">IFERROR(_xlfn.IFS(AND(C2361="Corporate", F2361="Technology"), 3%, C2361="Corporate", 1%),0%)</f>
        <v>0</v>
      </c>
      <c r="K2361" s="24">
        <f>VLOOKUP($G2361, Reference!$A$3:$C$20, 3,FALSE)*I2361</f>
        <v>6</v>
      </c>
      <c r="L2361" s="27">
        <f t="shared" si="72"/>
        <v>1.5</v>
      </c>
      <c r="M2361" s="27">
        <f t="shared" si="73"/>
        <v>1.5</v>
      </c>
    </row>
    <row r="2362" spans="1:13" x14ac:dyDescent="0.2">
      <c r="A2362">
        <v>4621</v>
      </c>
      <c r="B2362" s="4">
        <v>44002</v>
      </c>
      <c r="C2362" t="s">
        <v>11</v>
      </c>
      <c r="D2362" t="s">
        <v>15</v>
      </c>
      <c r="E2362" s="2" t="str">
        <f>VLOOKUP('SampleSuperstore - Main Data'!D2362,Reference!$A$26:$B$74,2,FALSE)</f>
        <v>West</v>
      </c>
      <c r="F2362" s="22" t="s">
        <v>13</v>
      </c>
      <c r="G2362" s="22" t="s">
        <v>26</v>
      </c>
      <c r="H2362" s="24">
        <f>VLOOKUP($G2362, Reference!$A$3:$C$20, 2,FALSE)*I2362</f>
        <v>5</v>
      </c>
      <c r="I2362" s="22">
        <v>2</v>
      </c>
      <c r="J2362" s="26" cm="1">
        <f t="array" ref="J2362">IFERROR(_xlfn.IFS(AND(C2362="Corporate", F2362="Technology"), 3%, C2362="Corporate", 1%),0%)</f>
        <v>0</v>
      </c>
      <c r="K2362" s="24">
        <f>VLOOKUP($G2362, Reference!$A$3:$C$20, 3,FALSE)*I2362</f>
        <v>4</v>
      </c>
      <c r="L2362" s="27">
        <f t="shared" si="72"/>
        <v>1</v>
      </c>
      <c r="M2362" s="27">
        <f t="shared" si="73"/>
        <v>1</v>
      </c>
    </row>
    <row r="2363" spans="1:13" x14ac:dyDescent="0.2">
      <c r="A2363">
        <v>4622</v>
      </c>
      <c r="B2363" s="4">
        <v>44002</v>
      </c>
      <c r="C2363" t="s">
        <v>11</v>
      </c>
      <c r="D2363" t="s">
        <v>21</v>
      </c>
      <c r="E2363" s="2" t="str">
        <f>VLOOKUP('SampleSuperstore - Main Data'!D2363,Reference!$A$26:$B$74,2,FALSE)</f>
        <v>West</v>
      </c>
      <c r="F2363" s="22" t="s">
        <v>29</v>
      </c>
      <c r="G2363" s="22" t="s">
        <v>33</v>
      </c>
      <c r="H2363" s="24">
        <f>VLOOKUP($G2363, Reference!$A$3:$C$20, 2,FALSE)*I2363</f>
        <v>10</v>
      </c>
      <c r="I2363" s="22">
        <v>2</v>
      </c>
      <c r="J2363" s="26" cm="1">
        <f t="array" ref="J2363">IFERROR(_xlfn.IFS(AND(C2363="Corporate", F2363="Technology"), 3%, C2363="Corporate", 1%),0%)</f>
        <v>0</v>
      </c>
      <c r="K2363" s="24">
        <f>VLOOKUP($G2363, Reference!$A$3:$C$20, 3,FALSE)*I2363</f>
        <v>5</v>
      </c>
      <c r="L2363" s="27">
        <f t="shared" si="72"/>
        <v>5</v>
      </c>
      <c r="M2363" s="27">
        <f t="shared" si="73"/>
        <v>5</v>
      </c>
    </row>
    <row r="2364" spans="1:13" x14ac:dyDescent="0.2">
      <c r="A2364">
        <v>4623</v>
      </c>
      <c r="B2364" s="4">
        <v>44002</v>
      </c>
      <c r="C2364" t="s">
        <v>11</v>
      </c>
      <c r="D2364" t="s">
        <v>40</v>
      </c>
      <c r="E2364" s="2" t="str">
        <f>VLOOKUP('SampleSuperstore - Main Data'!D2364,Reference!$A$26:$B$74,2,FALSE)</f>
        <v>East</v>
      </c>
      <c r="F2364" s="22" t="s">
        <v>23</v>
      </c>
      <c r="G2364" s="22" t="s">
        <v>59</v>
      </c>
      <c r="H2364" s="24">
        <f>VLOOKUP($G2364, Reference!$A$3:$C$20, 2,FALSE)*I2364</f>
        <v>510</v>
      </c>
      <c r="I2364" s="22">
        <v>6</v>
      </c>
      <c r="J2364" s="26" cm="1">
        <f t="array" ref="J2364">IFERROR(_xlfn.IFS(AND(C2364="Corporate", F2364="Technology"), 3%, C2364="Corporate", 1%),0%)</f>
        <v>0</v>
      </c>
      <c r="K2364" s="24">
        <f>VLOOKUP($G2364, Reference!$A$3:$C$20, 3,FALSE)*I2364</f>
        <v>450</v>
      </c>
      <c r="L2364" s="27">
        <f t="shared" si="72"/>
        <v>60</v>
      </c>
      <c r="M2364" s="27">
        <f t="shared" si="73"/>
        <v>60</v>
      </c>
    </row>
    <row r="2365" spans="1:13" x14ac:dyDescent="0.2">
      <c r="A2365">
        <v>4624</v>
      </c>
      <c r="B2365" s="4">
        <v>44002</v>
      </c>
      <c r="C2365" t="s">
        <v>11</v>
      </c>
      <c r="D2365" t="s">
        <v>15</v>
      </c>
      <c r="E2365" s="2" t="str">
        <f>VLOOKUP('SampleSuperstore - Main Data'!D2365,Reference!$A$26:$B$74,2,FALSE)</f>
        <v>West</v>
      </c>
      <c r="F2365" s="22" t="s">
        <v>13</v>
      </c>
      <c r="G2365" s="22" t="s">
        <v>20</v>
      </c>
      <c r="H2365" s="24">
        <f>VLOOKUP($G2365, Reference!$A$3:$C$20, 2,FALSE)*I2365</f>
        <v>85</v>
      </c>
      <c r="I2365" s="22">
        <v>5</v>
      </c>
      <c r="J2365" s="26" cm="1">
        <f t="array" ref="J2365">IFERROR(_xlfn.IFS(AND(C2365="Corporate", F2365="Technology"), 3%, C2365="Corporate", 1%),0%)</f>
        <v>0</v>
      </c>
      <c r="K2365" s="24">
        <f>VLOOKUP($G2365, Reference!$A$3:$C$20, 3,FALSE)*I2365</f>
        <v>50</v>
      </c>
      <c r="L2365" s="27">
        <f t="shared" si="72"/>
        <v>35</v>
      </c>
      <c r="M2365" s="27">
        <f t="shared" si="73"/>
        <v>35</v>
      </c>
    </row>
    <row r="2366" spans="1:13" x14ac:dyDescent="0.2">
      <c r="A2366">
        <v>4627</v>
      </c>
      <c r="B2366" s="4">
        <v>44002</v>
      </c>
      <c r="C2366" t="s">
        <v>11</v>
      </c>
      <c r="D2366" t="s">
        <v>55</v>
      </c>
      <c r="E2366" s="2" t="str">
        <f>VLOOKUP('SampleSuperstore - Main Data'!D2366,Reference!$A$26:$B$74,2,FALSE)</f>
        <v>Central</v>
      </c>
      <c r="F2366" s="22" t="s">
        <v>23</v>
      </c>
      <c r="G2366" s="22" t="s">
        <v>24</v>
      </c>
      <c r="H2366" s="24">
        <f>VLOOKUP($G2366, Reference!$A$3:$C$20, 2,FALSE)*I2366</f>
        <v>792</v>
      </c>
      <c r="I2366" s="22">
        <v>8</v>
      </c>
      <c r="J2366" s="26" cm="1">
        <f t="array" ref="J2366">IFERROR(_xlfn.IFS(AND(C2366="Corporate", F2366="Technology"), 3%, C2366="Corporate", 1%),0%)</f>
        <v>0</v>
      </c>
      <c r="K2366" s="24">
        <f>VLOOKUP($G2366, Reference!$A$3:$C$20, 3,FALSE)*I2366</f>
        <v>632</v>
      </c>
      <c r="L2366" s="27">
        <f t="shared" si="72"/>
        <v>160</v>
      </c>
      <c r="M2366" s="27">
        <f t="shared" si="73"/>
        <v>160</v>
      </c>
    </row>
    <row r="2367" spans="1:13" x14ac:dyDescent="0.2">
      <c r="A2367">
        <v>4629</v>
      </c>
      <c r="B2367" s="4">
        <v>44002</v>
      </c>
      <c r="C2367" t="s">
        <v>11</v>
      </c>
      <c r="D2367" t="s">
        <v>25</v>
      </c>
      <c r="E2367" s="2" t="str">
        <f>VLOOKUP('SampleSuperstore - Main Data'!D2367,Reference!$A$26:$B$74,2,FALSE)</f>
        <v>Central</v>
      </c>
      <c r="F2367" s="22" t="s">
        <v>23</v>
      </c>
      <c r="G2367" s="22" t="s">
        <v>37</v>
      </c>
      <c r="H2367" s="24">
        <f>VLOOKUP($G2367, Reference!$A$3:$C$20, 2,FALSE)*I2367</f>
        <v>36</v>
      </c>
      <c r="I2367" s="22">
        <v>4</v>
      </c>
      <c r="J2367" s="26" cm="1">
        <f t="array" ref="J2367">IFERROR(_xlfn.IFS(AND(C2367="Corporate", F2367="Technology"), 3%, C2367="Corporate", 1%),0%)</f>
        <v>0</v>
      </c>
      <c r="K2367" s="24">
        <f>VLOOKUP($G2367, Reference!$A$3:$C$20, 3,FALSE)*I2367</f>
        <v>20</v>
      </c>
      <c r="L2367" s="27">
        <f t="shared" si="72"/>
        <v>16</v>
      </c>
      <c r="M2367" s="27">
        <f t="shared" si="73"/>
        <v>16</v>
      </c>
    </row>
    <row r="2368" spans="1:13" x14ac:dyDescent="0.2">
      <c r="A2368">
        <v>4630</v>
      </c>
      <c r="B2368" s="4">
        <v>44002</v>
      </c>
      <c r="C2368" t="s">
        <v>11</v>
      </c>
      <c r="D2368" t="s">
        <v>15</v>
      </c>
      <c r="E2368" s="2" t="str">
        <f>VLOOKUP('SampleSuperstore - Main Data'!D2368,Reference!$A$26:$B$74,2,FALSE)</f>
        <v>West</v>
      </c>
      <c r="F2368" s="22" t="s">
        <v>13</v>
      </c>
      <c r="G2368" s="22" t="s">
        <v>41</v>
      </c>
      <c r="H2368" s="24">
        <f>VLOOKUP($G2368, Reference!$A$3:$C$20, 2,FALSE)*I2368</f>
        <v>3</v>
      </c>
      <c r="I2368" s="22">
        <v>1</v>
      </c>
      <c r="J2368" s="26" cm="1">
        <f t="array" ref="J2368">IFERROR(_xlfn.IFS(AND(C2368="Corporate", F2368="Technology"), 3%, C2368="Corporate", 1%),0%)</f>
        <v>0</v>
      </c>
      <c r="K2368" s="24">
        <f>VLOOKUP($G2368, Reference!$A$3:$C$20, 3,FALSE)*I2368</f>
        <v>2</v>
      </c>
      <c r="L2368" s="27">
        <f t="shared" si="72"/>
        <v>1</v>
      </c>
      <c r="M2368" s="27">
        <f t="shared" si="73"/>
        <v>1</v>
      </c>
    </row>
    <row r="2369" spans="1:13" x14ac:dyDescent="0.2">
      <c r="A2369">
        <v>4631</v>
      </c>
      <c r="B2369" s="4">
        <v>44002</v>
      </c>
      <c r="C2369" t="s">
        <v>11</v>
      </c>
      <c r="D2369" t="s">
        <v>32</v>
      </c>
      <c r="E2369" s="2" t="str">
        <f>VLOOKUP('SampleSuperstore - Main Data'!D2369,Reference!$A$26:$B$74,2,FALSE)</f>
        <v>South</v>
      </c>
      <c r="F2369" s="22" t="s">
        <v>13</v>
      </c>
      <c r="G2369" s="22" t="s">
        <v>14</v>
      </c>
      <c r="H2369" s="24">
        <f>VLOOKUP($G2369, Reference!$A$3:$C$20, 2,FALSE)*I2369</f>
        <v>135</v>
      </c>
      <c r="I2369" s="22">
        <v>3</v>
      </c>
      <c r="J2369" s="26" cm="1">
        <f t="array" ref="J2369">IFERROR(_xlfn.IFS(AND(C2369="Corporate", F2369="Technology"), 3%, C2369="Corporate", 1%),0%)</f>
        <v>0</v>
      </c>
      <c r="K2369" s="24">
        <f>VLOOKUP($G2369, Reference!$A$3:$C$20, 3,FALSE)*I2369</f>
        <v>105</v>
      </c>
      <c r="L2369" s="27">
        <f t="shared" si="72"/>
        <v>30</v>
      </c>
      <c r="M2369" s="27">
        <f t="shared" si="73"/>
        <v>30</v>
      </c>
    </row>
    <row r="2370" spans="1:13" x14ac:dyDescent="0.2">
      <c r="A2370">
        <v>4632</v>
      </c>
      <c r="B2370" s="4">
        <v>44002</v>
      </c>
      <c r="C2370" t="s">
        <v>11</v>
      </c>
      <c r="D2370" t="s">
        <v>55</v>
      </c>
      <c r="E2370" s="2" t="str">
        <f>VLOOKUP('SampleSuperstore - Main Data'!D2370,Reference!$A$26:$B$74,2,FALSE)</f>
        <v>Central</v>
      </c>
      <c r="F2370" s="22" t="s">
        <v>23</v>
      </c>
      <c r="G2370" s="22" t="s">
        <v>59</v>
      </c>
      <c r="H2370" s="24">
        <f>VLOOKUP($G2370, Reference!$A$3:$C$20, 2,FALSE)*I2370</f>
        <v>170</v>
      </c>
      <c r="I2370" s="22">
        <v>2</v>
      </c>
      <c r="J2370" s="26" cm="1">
        <f t="array" ref="J2370">IFERROR(_xlfn.IFS(AND(C2370="Corporate", F2370="Technology"), 3%, C2370="Corporate", 1%),0%)</f>
        <v>0</v>
      </c>
      <c r="K2370" s="24">
        <f>VLOOKUP($G2370, Reference!$A$3:$C$20, 3,FALSE)*I2370</f>
        <v>150</v>
      </c>
      <c r="L2370" s="27">
        <f t="shared" ref="L2370:L2433" si="74">H2370-K2370</f>
        <v>20</v>
      </c>
      <c r="M2370" s="27">
        <f t="shared" ref="M2370:M2433" si="75">H2370*(1-J2370)-K2370</f>
        <v>20</v>
      </c>
    </row>
    <row r="2371" spans="1:13" x14ac:dyDescent="0.2">
      <c r="A2371">
        <v>4633</v>
      </c>
      <c r="B2371" s="4">
        <v>44002</v>
      </c>
      <c r="C2371" t="s">
        <v>11</v>
      </c>
      <c r="D2371" t="s">
        <v>32</v>
      </c>
      <c r="E2371" s="2" t="str">
        <f>VLOOKUP('SampleSuperstore - Main Data'!D2371,Reference!$A$26:$B$74,2,FALSE)</f>
        <v>South</v>
      </c>
      <c r="F2371" s="22" t="s">
        <v>13</v>
      </c>
      <c r="G2371" s="22" t="s">
        <v>26</v>
      </c>
      <c r="H2371" s="24">
        <f>VLOOKUP($G2371, Reference!$A$3:$C$20, 2,FALSE)*I2371</f>
        <v>7.5</v>
      </c>
      <c r="I2371" s="22">
        <v>3</v>
      </c>
      <c r="J2371" s="26" cm="1">
        <f t="array" ref="J2371">IFERROR(_xlfn.IFS(AND(C2371="Corporate", F2371="Technology"), 3%, C2371="Corporate", 1%),0%)</f>
        <v>0</v>
      </c>
      <c r="K2371" s="24">
        <f>VLOOKUP($G2371, Reference!$A$3:$C$20, 3,FALSE)*I2371</f>
        <v>6</v>
      </c>
      <c r="L2371" s="27">
        <f t="shared" si="74"/>
        <v>1.5</v>
      </c>
      <c r="M2371" s="27">
        <f t="shared" si="75"/>
        <v>1.5</v>
      </c>
    </row>
    <row r="2372" spans="1:13" x14ac:dyDescent="0.2">
      <c r="A2372">
        <v>4634</v>
      </c>
      <c r="B2372" s="4">
        <v>44002</v>
      </c>
      <c r="C2372" t="s">
        <v>11</v>
      </c>
      <c r="D2372" t="s">
        <v>15</v>
      </c>
      <c r="E2372" s="2" t="str">
        <f>VLOOKUP('SampleSuperstore - Main Data'!D2372,Reference!$A$26:$B$74,2,FALSE)</f>
        <v>West</v>
      </c>
      <c r="F2372" s="22" t="s">
        <v>23</v>
      </c>
      <c r="G2372" s="22" t="s">
        <v>24</v>
      </c>
      <c r="H2372" s="24">
        <f>VLOOKUP($G2372, Reference!$A$3:$C$20, 2,FALSE)*I2372</f>
        <v>495</v>
      </c>
      <c r="I2372" s="22">
        <v>5</v>
      </c>
      <c r="J2372" s="26" cm="1">
        <f t="array" ref="J2372">IFERROR(_xlfn.IFS(AND(C2372="Corporate", F2372="Technology"), 3%, C2372="Corporate", 1%),0%)</f>
        <v>0</v>
      </c>
      <c r="K2372" s="24">
        <f>VLOOKUP($G2372, Reference!$A$3:$C$20, 3,FALSE)*I2372</f>
        <v>395</v>
      </c>
      <c r="L2372" s="27">
        <f t="shared" si="74"/>
        <v>100</v>
      </c>
      <c r="M2372" s="27">
        <f t="shared" si="75"/>
        <v>100</v>
      </c>
    </row>
    <row r="2373" spans="1:13" x14ac:dyDescent="0.2">
      <c r="A2373">
        <v>4635</v>
      </c>
      <c r="B2373" s="4">
        <v>44002</v>
      </c>
      <c r="C2373" t="s">
        <v>11</v>
      </c>
      <c r="D2373" t="s">
        <v>44</v>
      </c>
      <c r="E2373" s="2" t="str">
        <f>VLOOKUP('SampleSuperstore - Main Data'!D2373,Reference!$A$26:$B$74,2,FALSE)</f>
        <v>South</v>
      </c>
      <c r="F2373" s="22" t="s">
        <v>13</v>
      </c>
      <c r="G2373" s="22" t="s">
        <v>14</v>
      </c>
      <c r="H2373" s="24">
        <f>VLOOKUP($G2373, Reference!$A$3:$C$20, 2,FALSE)*I2373</f>
        <v>90</v>
      </c>
      <c r="I2373" s="22">
        <v>2</v>
      </c>
      <c r="J2373" s="26" cm="1">
        <f t="array" ref="J2373">IFERROR(_xlfn.IFS(AND(C2373="Corporate", F2373="Technology"), 3%, C2373="Corporate", 1%),0%)</f>
        <v>0</v>
      </c>
      <c r="K2373" s="24">
        <f>VLOOKUP($G2373, Reference!$A$3:$C$20, 3,FALSE)*I2373</f>
        <v>70</v>
      </c>
      <c r="L2373" s="27">
        <f t="shared" si="74"/>
        <v>20</v>
      </c>
      <c r="M2373" s="27">
        <f t="shared" si="75"/>
        <v>20</v>
      </c>
    </row>
    <row r="2374" spans="1:13" x14ac:dyDescent="0.2">
      <c r="A2374">
        <v>4636</v>
      </c>
      <c r="B2374" s="4">
        <v>44002</v>
      </c>
      <c r="C2374" t="s">
        <v>11</v>
      </c>
      <c r="D2374" t="s">
        <v>15</v>
      </c>
      <c r="E2374" s="2" t="str">
        <f>VLOOKUP('SampleSuperstore - Main Data'!D2374,Reference!$A$26:$B$74,2,FALSE)</f>
        <v>West</v>
      </c>
      <c r="F2374" s="22" t="s">
        <v>13</v>
      </c>
      <c r="G2374" s="22" t="s">
        <v>14</v>
      </c>
      <c r="H2374" s="24">
        <f>VLOOKUP($G2374, Reference!$A$3:$C$20, 2,FALSE)*I2374</f>
        <v>90</v>
      </c>
      <c r="I2374" s="22">
        <v>2</v>
      </c>
      <c r="J2374" s="26" cm="1">
        <f t="array" ref="J2374">IFERROR(_xlfn.IFS(AND(C2374="Corporate", F2374="Technology"), 3%, C2374="Corporate", 1%),0%)</f>
        <v>0</v>
      </c>
      <c r="K2374" s="24">
        <f>VLOOKUP($G2374, Reference!$A$3:$C$20, 3,FALSE)*I2374</f>
        <v>70</v>
      </c>
      <c r="L2374" s="27">
        <f t="shared" si="74"/>
        <v>20</v>
      </c>
      <c r="M2374" s="27">
        <f t="shared" si="75"/>
        <v>20</v>
      </c>
    </row>
    <row r="2375" spans="1:13" x14ac:dyDescent="0.2">
      <c r="A2375">
        <v>4637</v>
      </c>
      <c r="B2375" s="4">
        <v>44002</v>
      </c>
      <c r="C2375" t="s">
        <v>11</v>
      </c>
      <c r="D2375" t="s">
        <v>70</v>
      </c>
      <c r="E2375" s="2" t="str">
        <f>VLOOKUP('SampleSuperstore - Main Data'!D2375,Reference!$A$26:$B$74,2,FALSE)</f>
        <v>Central</v>
      </c>
      <c r="F2375" s="22" t="s">
        <v>13</v>
      </c>
      <c r="G2375" s="22" t="s">
        <v>49</v>
      </c>
      <c r="H2375" s="24">
        <f>VLOOKUP($G2375, Reference!$A$3:$C$20, 2,FALSE)*I2375</f>
        <v>80</v>
      </c>
      <c r="I2375" s="22">
        <v>2</v>
      </c>
      <c r="J2375" s="26" cm="1">
        <f t="array" ref="J2375">IFERROR(_xlfn.IFS(AND(C2375="Corporate", F2375="Technology"), 3%, C2375="Corporate", 1%),0%)</f>
        <v>0</v>
      </c>
      <c r="K2375" s="24">
        <f>VLOOKUP($G2375, Reference!$A$3:$C$20, 3,FALSE)*I2375</f>
        <v>70</v>
      </c>
      <c r="L2375" s="27">
        <f t="shared" si="74"/>
        <v>10</v>
      </c>
      <c r="M2375" s="27">
        <f t="shared" si="75"/>
        <v>10</v>
      </c>
    </row>
    <row r="2376" spans="1:13" x14ac:dyDescent="0.2">
      <c r="A2376">
        <v>4641</v>
      </c>
      <c r="B2376" s="4">
        <v>44003</v>
      </c>
      <c r="C2376" t="s">
        <v>11</v>
      </c>
      <c r="D2376" t="s">
        <v>19</v>
      </c>
      <c r="E2376" s="2" t="str">
        <f>VLOOKUP('SampleSuperstore - Main Data'!D2376,Reference!$A$26:$B$74,2,FALSE)</f>
        <v>East</v>
      </c>
      <c r="F2376" s="22" t="s">
        <v>13</v>
      </c>
      <c r="G2376" s="22" t="s">
        <v>26</v>
      </c>
      <c r="H2376" s="24">
        <f>VLOOKUP($G2376, Reference!$A$3:$C$20, 2,FALSE)*I2376</f>
        <v>5</v>
      </c>
      <c r="I2376" s="22">
        <v>2</v>
      </c>
      <c r="J2376" s="26" cm="1">
        <f t="array" ref="J2376">IFERROR(_xlfn.IFS(AND(C2376="Corporate", F2376="Technology"), 3%, C2376="Corporate", 1%),0%)</f>
        <v>0</v>
      </c>
      <c r="K2376" s="24">
        <f>VLOOKUP($G2376, Reference!$A$3:$C$20, 3,FALSE)*I2376</f>
        <v>4</v>
      </c>
      <c r="L2376" s="27">
        <f t="shared" si="74"/>
        <v>1</v>
      </c>
      <c r="M2376" s="27">
        <f t="shared" si="75"/>
        <v>1</v>
      </c>
    </row>
    <row r="2377" spans="1:13" x14ac:dyDescent="0.2">
      <c r="A2377">
        <v>4643</v>
      </c>
      <c r="B2377" s="4">
        <v>44003</v>
      </c>
      <c r="C2377" t="s">
        <v>11</v>
      </c>
      <c r="D2377" t="s">
        <v>47</v>
      </c>
      <c r="E2377" s="2" t="str">
        <f>VLOOKUP('SampleSuperstore - Main Data'!D2377,Reference!$A$26:$B$74,2,FALSE)</f>
        <v>South</v>
      </c>
      <c r="F2377" s="22" t="s">
        <v>29</v>
      </c>
      <c r="G2377" s="22" t="s">
        <v>50</v>
      </c>
      <c r="H2377" s="24">
        <f>VLOOKUP($G2377, Reference!$A$3:$C$20, 2,FALSE)*I2377</f>
        <v>199</v>
      </c>
      <c r="I2377" s="22">
        <v>1</v>
      </c>
      <c r="J2377" s="26" cm="1">
        <f t="array" ref="J2377">IFERROR(_xlfn.IFS(AND(C2377="Corporate", F2377="Technology"), 3%, C2377="Corporate", 1%),0%)</f>
        <v>0</v>
      </c>
      <c r="K2377" s="24">
        <f>VLOOKUP($G2377, Reference!$A$3:$C$20, 3,FALSE)*I2377</f>
        <v>165</v>
      </c>
      <c r="L2377" s="27">
        <f t="shared" si="74"/>
        <v>34</v>
      </c>
      <c r="M2377" s="27">
        <f t="shared" si="75"/>
        <v>34</v>
      </c>
    </row>
    <row r="2378" spans="1:13" x14ac:dyDescent="0.2">
      <c r="A2378">
        <v>4644</v>
      </c>
      <c r="B2378" s="4">
        <v>44003</v>
      </c>
      <c r="C2378" t="s">
        <v>11</v>
      </c>
      <c r="D2378" t="s">
        <v>32</v>
      </c>
      <c r="E2378" s="2" t="str">
        <f>VLOOKUP('SampleSuperstore - Main Data'!D2378,Reference!$A$26:$B$74,2,FALSE)</f>
        <v>South</v>
      </c>
      <c r="F2378" s="22" t="s">
        <v>13</v>
      </c>
      <c r="G2378" s="22" t="s">
        <v>49</v>
      </c>
      <c r="H2378" s="24">
        <f>VLOOKUP($G2378, Reference!$A$3:$C$20, 2,FALSE)*I2378</f>
        <v>120</v>
      </c>
      <c r="I2378" s="22">
        <v>3</v>
      </c>
      <c r="J2378" s="26" cm="1">
        <f t="array" ref="J2378">IFERROR(_xlfn.IFS(AND(C2378="Corporate", F2378="Technology"), 3%, C2378="Corporate", 1%),0%)</f>
        <v>0</v>
      </c>
      <c r="K2378" s="24">
        <f>VLOOKUP($G2378, Reference!$A$3:$C$20, 3,FALSE)*I2378</f>
        <v>105</v>
      </c>
      <c r="L2378" s="27">
        <f t="shared" si="74"/>
        <v>15</v>
      </c>
      <c r="M2378" s="27">
        <f t="shared" si="75"/>
        <v>15</v>
      </c>
    </row>
    <row r="2379" spans="1:13" x14ac:dyDescent="0.2">
      <c r="A2379">
        <v>4646</v>
      </c>
      <c r="B2379" s="4">
        <v>44003</v>
      </c>
      <c r="C2379" t="s">
        <v>11</v>
      </c>
      <c r="D2379" t="s">
        <v>36</v>
      </c>
      <c r="E2379" s="2" t="str">
        <f>VLOOKUP('SampleSuperstore - Main Data'!D2379,Reference!$A$26:$B$74,2,FALSE)</f>
        <v>East</v>
      </c>
      <c r="F2379" s="22" t="s">
        <v>23</v>
      </c>
      <c r="G2379" s="22" t="s">
        <v>37</v>
      </c>
      <c r="H2379" s="24">
        <f>VLOOKUP($G2379, Reference!$A$3:$C$20, 2,FALSE)*I2379</f>
        <v>18</v>
      </c>
      <c r="I2379" s="22">
        <v>2</v>
      </c>
      <c r="J2379" s="26" cm="1">
        <f t="array" ref="J2379">IFERROR(_xlfn.IFS(AND(C2379="Corporate", F2379="Technology"), 3%, C2379="Corporate", 1%),0%)</f>
        <v>0</v>
      </c>
      <c r="K2379" s="24">
        <f>VLOOKUP($G2379, Reference!$A$3:$C$20, 3,FALSE)*I2379</f>
        <v>10</v>
      </c>
      <c r="L2379" s="27">
        <f t="shared" si="74"/>
        <v>8</v>
      </c>
      <c r="M2379" s="27">
        <f t="shared" si="75"/>
        <v>8</v>
      </c>
    </row>
    <row r="2380" spans="1:13" x14ac:dyDescent="0.2">
      <c r="A2380">
        <v>4647</v>
      </c>
      <c r="B2380" s="4">
        <v>44003</v>
      </c>
      <c r="C2380" t="s">
        <v>11</v>
      </c>
      <c r="D2380" t="s">
        <v>15</v>
      </c>
      <c r="E2380" s="2" t="str">
        <f>VLOOKUP('SampleSuperstore - Main Data'!D2380,Reference!$A$26:$B$74,2,FALSE)</f>
        <v>West</v>
      </c>
      <c r="F2380" s="22" t="s">
        <v>29</v>
      </c>
      <c r="G2380" s="22" t="s">
        <v>50</v>
      </c>
      <c r="H2380" s="24">
        <f>VLOOKUP($G2380, Reference!$A$3:$C$20, 2,FALSE)*I2380</f>
        <v>995</v>
      </c>
      <c r="I2380" s="22">
        <v>5</v>
      </c>
      <c r="J2380" s="26" cm="1">
        <f t="array" ref="J2380">IFERROR(_xlfn.IFS(AND(C2380="Corporate", F2380="Technology"), 3%, C2380="Corporate", 1%),0%)</f>
        <v>0</v>
      </c>
      <c r="K2380" s="24">
        <f>VLOOKUP($G2380, Reference!$A$3:$C$20, 3,FALSE)*I2380</f>
        <v>825</v>
      </c>
      <c r="L2380" s="27">
        <f t="shared" si="74"/>
        <v>170</v>
      </c>
      <c r="M2380" s="27">
        <f t="shared" si="75"/>
        <v>170</v>
      </c>
    </row>
    <row r="2381" spans="1:13" x14ac:dyDescent="0.2">
      <c r="A2381">
        <v>4648</v>
      </c>
      <c r="B2381" s="4">
        <v>44003</v>
      </c>
      <c r="C2381" t="s">
        <v>11</v>
      </c>
      <c r="D2381" t="s">
        <v>25</v>
      </c>
      <c r="E2381" s="2" t="str">
        <f>VLOOKUP('SampleSuperstore - Main Data'!D2381,Reference!$A$26:$B$74,2,FALSE)</f>
        <v>Central</v>
      </c>
      <c r="F2381" s="22" t="s">
        <v>29</v>
      </c>
      <c r="G2381" s="22" t="s">
        <v>50</v>
      </c>
      <c r="H2381" s="24">
        <f>VLOOKUP($G2381, Reference!$A$3:$C$20, 2,FALSE)*I2381</f>
        <v>995</v>
      </c>
      <c r="I2381" s="22">
        <v>5</v>
      </c>
      <c r="J2381" s="26" cm="1">
        <f t="array" ref="J2381">IFERROR(_xlfn.IFS(AND(C2381="Corporate", F2381="Technology"), 3%, C2381="Corporate", 1%),0%)</f>
        <v>0</v>
      </c>
      <c r="K2381" s="24">
        <f>VLOOKUP($G2381, Reference!$A$3:$C$20, 3,FALSE)*I2381</f>
        <v>825</v>
      </c>
      <c r="L2381" s="27">
        <f t="shared" si="74"/>
        <v>170</v>
      </c>
      <c r="M2381" s="27">
        <f t="shared" si="75"/>
        <v>170</v>
      </c>
    </row>
    <row r="2382" spans="1:13" x14ac:dyDescent="0.2">
      <c r="A2382">
        <v>4649</v>
      </c>
      <c r="B2382" s="4">
        <v>44003</v>
      </c>
      <c r="C2382" t="s">
        <v>11</v>
      </c>
      <c r="D2382" t="s">
        <v>32</v>
      </c>
      <c r="E2382" s="2" t="str">
        <f>VLOOKUP('SampleSuperstore - Main Data'!D2382,Reference!$A$26:$B$74,2,FALSE)</f>
        <v>South</v>
      </c>
      <c r="F2382" s="22" t="s">
        <v>13</v>
      </c>
      <c r="G2382" s="22" t="s">
        <v>14</v>
      </c>
      <c r="H2382" s="24">
        <f>VLOOKUP($G2382, Reference!$A$3:$C$20, 2,FALSE)*I2382</f>
        <v>225</v>
      </c>
      <c r="I2382" s="22">
        <v>5</v>
      </c>
      <c r="J2382" s="26" cm="1">
        <f t="array" ref="J2382">IFERROR(_xlfn.IFS(AND(C2382="Corporate", F2382="Technology"), 3%, C2382="Corporate", 1%),0%)</f>
        <v>0</v>
      </c>
      <c r="K2382" s="24">
        <f>VLOOKUP($G2382, Reference!$A$3:$C$20, 3,FALSE)*I2382</f>
        <v>175</v>
      </c>
      <c r="L2382" s="27">
        <f t="shared" si="74"/>
        <v>50</v>
      </c>
      <c r="M2382" s="27">
        <f t="shared" si="75"/>
        <v>50</v>
      </c>
    </row>
    <row r="2383" spans="1:13" x14ac:dyDescent="0.2">
      <c r="A2383">
        <v>4650</v>
      </c>
      <c r="B2383" s="4">
        <v>44003</v>
      </c>
      <c r="C2383" t="s">
        <v>11</v>
      </c>
      <c r="D2383" t="s">
        <v>51</v>
      </c>
      <c r="E2383" s="2" t="str">
        <f>VLOOKUP('SampleSuperstore - Main Data'!D2383,Reference!$A$26:$B$74,2,FALSE)</f>
        <v>East</v>
      </c>
      <c r="F2383" s="22" t="s">
        <v>23</v>
      </c>
      <c r="G2383" s="22" t="s">
        <v>37</v>
      </c>
      <c r="H2383" s="24">
        <f>VLOOKUP($G2383, Reference!$A$3:$C$20, 2,FALSE)*I2383</f>
        <v>45</v>
      </c>
      <c r="I2383" s="22">
        <v>5</v>
      </c>
      <c r="J2383" s="26" cm="1">
        <f t="array" ref="J2383">IFERROR(_xlfn.IFS(AND(C2383="Corporate", F2383="Technology"), 3%, C2383="Corporate", 1%),0%)</f>
        <v>0</v>
      </c>
      <c r="K2383" s="24">
        <f>VLOOKUP($G2383, Reference!$A$3:$C$20, 3,FALSE)*I2383</f>
        <v>25</v>
      </c>
      <c r="L2383" s="27">
        <f t="shared" si="74"/>
        <v>20</v>
      </c>
      <c r="M2383" s="27">
        <f t="shared" si="75"/>
        <v>20</v>
      </c>
    </row>
    <row r="2384" spans="1:13" x14ac:dyDescent="0.2">
      <c r="A2384">
        <v>4652</v>
      </c>
      <c r="B2384" s="4">
        <v>44003</v>
      </c>
      <c r="C2384" t="s">
        <v>11</v>
      </c>
      <c r="D2384" t="s">
        <v>25</v>
      </c>
      <c r="E2384" s="2" t="str">
        <f>VLOOKUP('SampleSuperstore - Main Data'!D2384,Reference!$A$26:$B$74,2,FALSE)</f>
        <v>Central</v>
      </c>
      <c r="F2384" s="22" t="s">
        <v>13</v>
      </c>
      <c r="G2384" s="22" t="s">
        <v>20</v>
      </c>
      <c r="H2384" s="24">
        <f>VLOOKUP($G2384, Reference!$A$3:$C$20, 2,FALSE)*I2384</f>
        <v>34</v>
      </c>
      <c r="I2384" s="22">
        <v>2</v>
      </c>
      <c r="J2384" s="26" cm="1">
        <f t="array" ref="J2384">IFERROR(_xlfn.IFS(AND(C2384="Corporate", F2384="Technology"), 3%, C2384="Corporate", 1%),0%)</f>
        <v>0</v>
      </c>
      <c r="K2384" s="24">
        <f>VLOOKUP($G2384, Reference!$A$3:$C$20, 3,FALSE)*I2384</f>
        <v>20</v>
      </c>
      <c r="L2384" s="27">
        <f t="shared" si="74"/>
        <v>14</v>
      </c>
      <c r="M2384" s="27">
        <f t="shared" si="75"/>
        <v>14</v>
      </c>
    </row>
    <row r="2385" spans="1:13" x14ac:dyDescent="0.2">
      <c r="A2385">
        <v>4653</v>
      </c>
      <c r="B2385" s="4">
        <v>44003</v>
      </c>
      <c r="C2385" t="s">
        <v>11</v>
      </c>
      <c r="D2385" t="s">
        <v>46</v>
      </c>
      <c r="E2385" s="2" t="str">
        <f>VLOOKUP('SampleSuperstore - Main Data'!D2385,Reference!$A$26:$B$74,2,FALSE)</f>
        <v>Central</v>
      </c>
      <c r="F2385" s="22" t="s">
        <v>23</v>
      </c>
      <c r="G2385" s="22" t="s">
        <v>24</v>
      </c>
      <c r="H2385" s="24">
        <f>VLOOKUP($G2385, Reference!$A$3:$C$20, 2,FALSE)*I2385</f>
        <v>198</v>
      </c>
      <c r="I2385" s="22">
        <v>2</v>
      </c>
      <c r="J2385" s="26" cm="1">
        <f t="array" ref="J2385">IFERROR(_xlfn.IFS(AND(C2385="Corporate", F2385="Technology"), 3%, C2385="Corporate", 1%),0%)</f>
        <v>0</v>
      </c>
      <c r="K2385" s="24">
        <f>VLOOKUP($G2385, Reference!$A$3:$C$20, 3,FALSE)*I2385</f>
        <v>158</v>
      </c>
      <c r="L2385" s="27">
        <f t="shared" si="74"/>
        <v>40</v>
      </c>
      <c r="M2385" s="27">
        <f t="shared" si="75"/>
        <v>40</v>
      </c>
    </row>
    <row r="2386" spans="1:13" x14ac:dyDescent="0.2">
      <c r="A2386">
        <v>4658</v>
      </c>
      <c r="B2386" s="4">
        <v>44003</v>
      </c>
      <c r="C2386" t="s">
        <v>11</v>
      </c>
      <c r="D2386" t="s">
        <v>25</v>
      </c>
      <c r="E2386" s="2" t="str">
        <f>VLOOKUP('SampleSuperstore - Main Data'!D2386,Reference!$A$26:$B$74,2,FALSE)</f>
        <v>Central</v>
      </c>
      <c r="F2386" s="22" t="s">
        <v>13</v>
      </c>
      <c r="G2386" s="22" t="s">
        <v>35</v>
      </c>
      <c r="H2386" s="24">
        <f>VLOOKUP($G2386, Reference!$A$3:$C$20, 2,FALSE)*I2386</f>
        <v>48</v>
      </c>
      <c r="I2386" s="22">
        <v>2</v>
      </c>
      <c r="J2386" s="26" cm="1">
        <f t="array" ref="J2386">IFERROR(_xlfn.IFS(AND(C2386="Corporate", F2386="Technology"), 3%, C2386="Corporate", 1%),0%)</f>
        <v>0</v>
      </c>
      <c r="K2386" s="24">
        <f>VLOOKUP($G2386, Reference!$A$3:$C$20, 3,FALSE)*I2386</f>
        <v>38</v>
      </c>
      <c r="L2386" s="27">
        <f t="shared" si="74"/>
        <v>10</v>
      </c>
      <c r="M2386" s="27">
        <f t="shared" si="75"/>
        <v>10</v>
      </c>
    </row>
    <row r="2387" spans="1:13" x14ac:dyDescent="0.2">
      <c r="A2387">
        <v>4661</v>
      </c>
      <c r="B2387" s="4">
        <v>44003</v>
      </c>
      <c r="C2387" t="s">
        <v>11</v>
      </c>
      <c r="D2387" t="s">
        <v>67</v>
      </c>
      <c r="E2387" s="2" t="str">
        <f>VLOOKUP('SampleSuperstore - Main Data'!D2387,Reference!$A$26:$B$74,2,FALSE)</f>
        <v>West</v>
      </c>
      <c r="F2387" s="22" t="s">
        <v>13</v>
      </c>
      <c r="G2387" s="22" t="s">
        <v>20</v>
      </c>
      <c r="H2387" s="24">
        <f>VLOOKUP($G2387, Reference!$A$3:$C$20, 2,FALSE)*I2387</f>
        <v>34</v>
      </c>
      <c r="I2387" s="22">
        <v>2</v>
      </c>
      <c r="J2387" s="26" cm="1">
        <f t="array" ref="J2387">IFERROR(_xlfn.IFS(AND(C2387="Corporate", F2387="Technology"), 3%, C2387="Corporate", 1%),0%)</f>
        <v>0</v>
      </c>
      <c r="K2387" s="24">
        <f>VLOOKUP($G2387, Reference!$A$3:$C$20, 3,FALSE)*I2387</f>
        <v>20</v>
      </c>
      <c r="L2387" s="27">
        <f t="shared" si="74"/>
        <v>14</v>
      </c>
      <c r="M2387" s="27">
        <f t="shared" si="75"/>
        <v>14</v>
      </c>
    </row>
    <row r="2388" spans="1:13" x14ac:dyDescent="0.2">
      <c r="A2388">
        <v>4662</v>
      </c>
      <c r="B2388" s="4">
        <v>44003</v>
      </c>
      <c r="C2388" t="s">
        <v>11</v>
      </c>
      <c r="D2388" t="s">
        <v>42</v>
      </c>
      <c r="E2388" s="2" t="str">
        <f>VLOOKUP('SampleSuperstore - Main Data'!D2388,Reference!$A$26:$B$74,2,FALSE)</f>
        <v>East</v>
      </c>
      <c r="F2388" s="22" t="s">
        <v>23</v>
      </c>
      <c r="G2388" s="22" t="s">
        <v>37</v>
      </c>
      <c r="H2388" s="24">
        <f>VLOOKUP($G2388, Reference!$A$3:$C$20, 2,FALSE)*I2388</f>
        <v>27</v>
      </c>
      <c r="I2388" s="22">
        <v>3</v>
      </c>
      <c r="J2388" s="26" cm="1">
        <f t="array" ref="J2388">IFERROR(_xlfn.IFS(AND(C2388="Corporate", F2388="Technology"), 3%, C2388="Corporate", 1%),0%)</f>
        <v>0</v>
      </c>
      <c r="K2388" s="24">
        <f>VLOOKUP($G2388, Reference!$A$3:$C$20, 3,FALSE)*I2388</f>
        <v>15</v>
      </c>
      <c r="L2388" s="27">
        <f t="shared" si="74"/>
        <v>12</v>
      </c>
      <c r="M2388" s="27">
        <f t="shared" si="75"/>
        <v>12</v>
      </c>
    </row>
    <row r="2389" spans="1:13" x14ac:dyDescent="0.2">
      <c r="A2389">
        <v>4672</v>
      </c>
      <c r="B2389" s="4">
        <v>44004</v>
      </c>
      <c r="C2389" t="s">
        <v>11</v>
      </c>
      <c r="D2389" t="s">
        <v>36</v>
      </c>
      <c r="E2389" s="2" t="str">
        <f>VLOOKUP('SampleSuperstore - Main Data'!D2389,Reference!$A$26:$B$74,2,FALSE)</f>
        <v>East</v>
      </c>
      <c r="F2389" s="22" t="s">
        <v>23</v>
      </c>
      <c r="G2389" s="22" t="s">
        <v>59</v>
      </c>
      <c r="H2389" s="24">
        <f>VLOOKUP($G2389, Reference!$A$3:$C$20, 2,FALSE)*I2389</f>
        <v>170</v>
      </c>
      <c r="I2389" s="22">
        <v>2</v>
      </c>
      <c r="J2389" s="26" cm="1">
        <f t="array" ref="J2389">IFERROR(_xlfn.IFS(AND(C2389="Corporate", F2389="Technology"), 3%, C2389="Corporate", 1%),0%)</f>
        <v>0</v>
      </c>
      <c r="K2389" s="24">
        <f>VLOOKUP($G2389, Reference!$A$3:$C$20, 3,FALSE)*I2389</f>
        <v>150</v>
      </c>
      <c r="L2389" s="27">
        <f t="shared" si="74"/>
        <v>20</v>
      </c>
      <c r="M2389" s="27">
        <f t="shared" si="75"/>
        <v>20</v>
      </c>
    </row>
    <row r="2390" spans="1:13" x14ac:dyDescent="0.2">
      <c r="A2390">
        <v>4676</v>
      </c>
      <c r="B2390" s="4">
        <v>44004</v>
      </c>
      <c r="C2390" t="s">
        <v>11</v>
      </c>
      <c r="D2390" t="s">
        <v>40</v>
      </c>
      <c r="E2390" s="2" t="str">
        <f>VLOOKUP('SampleSuperstore - Main Data'!D2390,Reference!$A$26:$B$74,2,FALSE)</f>
        <v>East</v>
      </c>
      <c r="F2390" s="22" t="s">
        <v>13</v>
      </c>
      <c r="G2390" s="22" t="s">
        <v>53</v>
      </c>
      <c r="H2390" s="24">
        <f>VLOOKUP($G2390, Reference!$A$3:$C$20, 2,FALSE)*I2390</f>
        <v>12</v>
      </c>
      <c r="I2390" s="22">
        <v>1</v>
      </c>
      <c r="J2390" s="26" cm="1">
        <f t="array" ref="J2390">IFERROR(_xlfn.IFS(AND(C2390="Corporate", F2390="Technology"), 3%, C2390="Corporate", 1%),0%)</f>
        <v>0</v>
      </c>
      <c r="K2390" s="24">
        <f>VLOOKUP($G2390, Reference!$A$3:$C$20, 3,FALSE)*I2390</f>
        <v>9</v>
      </c>
      <c r="L2390" s="27">
        <f t="shared" si="74"/>
        <v>3</v>
      </c>
      <c r="M2390" s="27">
        <f t="shared" si="75"/>
        <v>3</v>
      </c>
    </row>
    <row r="2391" spans="1:13" x14ac:dyDescent="0.2">
      <c r="A2391">
        <v>4679</v>
      </c>
      <c r="B2391" s="4">
        <v>44004</v>
      </c>
      <c r="C2391" t="s">
        <v>11</v>
      </c>
      <c r="D2391" t="s">
        <v>44</v>
      </c>
      <c r="E2391" s="2" t="str">
        <f>VLOOKUP('SampleSuperstore - Main Data'!D2391,Reference!$A$26:$B$74,2,FALSE)</f>
        <v>South</v>
      </c>
      <c r="F2391" s="22" t="s">
        <v>13</v>
      </c>
      <c r="G2391" s="22" t="s">
        <v>14</v>
      </c>
      <c r="H2391" s="24">
        <f>VLOOKUP($G2391, Reference!$A$3:$C$20, 2,FALSE)*I2391</f>
        <v>135</v>
      </c>
      <c r="I2391" s="22">
        <v>3</v>
      </c>
      <c r="J2391" s="26" cm="1">
        <f t="array" ref="J2391">IFERROR(_xlfn.IFS(AND(C2391="Corporate", F2391="Technology"), 3%, C2391="Corporate", 1%),0%)</f>
        <v>0</v>
      </c>
      <c r="K2391" s="24">
        <f>VLOOKUP($G2391, Reference!$A$3:$C$20, 3,FALSE)*I2391</f>
        <v>105</v>
      </c>
      <c r="L2391" s="27">
        <f t="shared" si="74"/>
        <v>30</v>
      </c>
      <c r="M2391" s="27">
        <f t="shared" si="75"/>
        <v>30</v>
      </c>
    </row>
    <row r="2392" spans="1:13" x14ac:dyDescent="0.2">
      <c r="A2392">
        <v>4681</v>
      </c>
      <c r="B2392" s="4">
        <v>44004</v>
      </c>
      <c r="C2392" t="s">
        <v>11</v>
      </c>
      <c r="D2392" t="s">
        <v>15</v>
      </c>
      <c r="E2392" s="2" t="str">
        <f>VLOOKUP('SampleSuperstore - Main Data'!D2392,Reference!$A$26:$B$74,2,FALSE)</f>
        <v>West</v>
      </c>
      <c r="F2392" s="22" t="s">
        <v>23</v>
      </c>
      <c r="G2392" s="22" t="s">
        <v>59</v>
      </c>
      <c r="H2392" s="24">
        <f>VLOOKUP($G2392, Reference!$A$3:$C$20, 2,FALSE)*I2392</f>
        <v>255</v>
      </c>
      <c r="I2392" s="22">
        <v>3</v>
      </c>
      <c r="J2392" s="26" cm="1">
        <f t="array" ref="J2392">IFERROR(_xlfn.IFS(AND(C2392="Corporate", F2392="Technology"), 3%, C2392="Corporate", 1%),0%)</f>
        <v>0</v>
      </c>
      <c r="K2392" s="24">
        <f>VLOOKUP($G2392, Reference!$A$3:$C$20, 3,FALSE)*I2392</f>
        <v>225</v>
      </c>
      <c r="L2392" s="27">
        <f t="shared" si="74"/>
        <v>30</v>
      </c>
      <c r="M2392" s="27">
        <f t="shared" si="75"/>
        <v>30</v>
      </c>
    </row>
    <row r="2393" spans="1:13" x14ac:dyDescent="0.2">
      <c r="A2393">
        <v>4682</v>
      </c>
      <c r="B2393" s="4">
        <v>44004</v>
      </c>
      <c r="C2393" t="s">
        <v>11</v>
      </c>
      <c r="D2393" t="s">
        <v>43</v>
      </c>
      <c r="E2393" s="2" t="str">
        <f>VLOOKUP('SampleSuperstore - Main Data'!D2393,Reference!$A$26:$B$74,2,FALSE)</f>
        <v>West</v>
      </c>
      <c r="F2393" s="22" t="s">
        <v>29</v>
      </c>
      <c r="G2393" s="22" t="s">
        <v>33</v>
      </c>
      <c r="H2393" s="24">
        <f>VLOOKUP($G2393, Reference!$A$3:$C$20, 2,FALSE)*I2393</f>
        <v>35</v>
      </c>
      <c r="I2393" s="22">
        <v>7</v>
      </c>
      <c r="J2393" s="26" cm="1">
        <f t="array" ref="J2393">IFERROR(_xlfn.IFS(AND(C2393="Corporate", F2393="Technology"), 3%, C2393="Corporate", 1%),0%)</f>
        <v>0</v>
      </c>
      <c r="K2393" s="24">
        <f>VLOOKUP($G2393, Reference!$A$3:$C$20, 3,FALSE)*I2393</f>
        <v>17.5</v>
      </c>
      <c r="L2393" s="27">
        <f t="shared" si="74"/>
        <v>17.5</v>
      </c>
      <c r="M2393" s="27">
        <f t="shared" si="75"/>
        <v>17.5</v>
      </c>
    </row>
    <row r="2394" spans="1:13" x14ac:dyDescent="0.2">
      <c r="A2394">
        <v>4683</v>
      </c>
      <c r="B2394" s="4">
        <v>44004</v>
      </c>
      <c r="C2394" t="s">
        <v>11</v>
      </c>
      <c r="D2394" t="s">
        <v>19</v>
      </c>
      <c r="E2394" s="2" t="str">
        <f>VLOOKUP('SampleSuperstore - Main Data'!D2394,Reference!$A$26:$B$74,2,FALSE)</f>
        <v>East</v>
      </c>
      <c r="F2394" s="22" t="s">
        <v>13</v>
      </c>
      <c r="G2394" s="22" t="s">
        <v>20</v>
      </c>
      <c r="H2394" s="24">
        <f>VLOOKUP($G2394, Reference!$A$3:$C$20, 2,FALSE)*I2394</f>
        <v>51</v>
      </c>
      <c r="I2394" s="22">
        <v>3</v>
      </c>
      <c r="J2394" s="26" cm="1">
        <f t="array" ref="J2394">IFERROR(_xlfn.IFS(AND(C2394="Corporate", F2394="Technology"), 3%, C2394="Corporate", 1%),0%)</f>
        <v>0</v>
      </c>
      <c r="K2394" s="24">
        <f>VLOOKUP($G2394, Reference!$A$3:$C$20, 3,FALSE)*I2394</f>
        <v>30</v>
      </c>
      <c r="L2394" s="27">
        <f t="shared" si="74"/>
        <v>21</v>
      </c>
      <c r="M2394" s="27">
        <f t="shared" si="75"/>
        <v>21</v>
      </c>
    </row>
    <row r="2395" spans="1:13" x14ac:dyDescent="0.2">
      <c r="A2395">
        <v>4685</v>
      </c>
      <c r="B2395" s="4">
        <v>44004</v>
      </c>
      <c r="C2395" t="s">
        <v>11</v>
      </c>
      <c r="D2395" t="s">
        <v>15</v>
      </c>
      <c r="E2395" s="2" t="str">
        <f>VLOOKUP('SampleSuperstore - Main Data'!D2395,Reference!$A$26:$B$74,2,FALSE)</f>
        <v>West</v>
      </c>
      <c r="F2395" s="22" t="s">
        <v>13</v>
      </c>
      <c r="G2395" s="22" t="s">
        <v>20</v>
      </c>
      <c r="H2395" s="24">
        <f>VLOOKUP($G2395, Reference!$A$3:$C$20, 2,FALSE)*I2395</f>
        <v>34</v>
      </c>
      <c r="I2395" s="22">
        <v>2</v>
      </c>
      <c r="J2395" s="26" cm="1">
        <f t="array" ref="J2395">IFERROR(_xlfn.IFS(AND(C2395="Corporate", F2395="Technology"), 3%, C2395="Corporate", 1%),0%)</f>
        <v>0</v>
      </c>
      <c r="K2395" s="24">
        <f>VLOOKUP($G2395, Reference!$A$3:$C$20, 3,FALSE)*I2395</f>
        <v>20</v>
      </c>
      <c r="L2395" s="27">
        <f t="shared" si="74"/>
        <v>14</v>
      </c>
      <c r="M2395" s="27">
        <f t="shared" si="75"/>
        <v>14</v>
      </c>
    </row>
    <row r="2396" spans="1:13" x14ac:dyDescent="0.2">
      <c r="A2396">
        <v>4687</v>
      </c>
      <c r="B2396" s="4">
        <v>44004</v>
      </c>
      <c r="C2396" t="s">
        <v>11</v>
      </c>
      <c r="D2396" t="s">
        <v>15</v>
      </c>
      <c r="E2396" s="2" t="str">
        <f>VLOOKUP('SampleSuperstore - Main Data'!D2396,Reference!$A$26:$B$74,2,FALSE)</f>
        <v>West</v>
      </c>
      <c r="F2396" s="22" t="s">
        <v>13</v>
      </c>
      <c r="G2396" s="22" t="s">
        <v>16</v>
      </c>
      <c r="H2396" s="24">
        <f>VLOOKUP($G2396, Reference!$A$3:$C$20, 2,FALSE)*I2396</f>
        <v>95</v>
      </c>
      <c r="I2396" s="22">
        <v>5</v>
      </c>
      <c r="J2396" s="26" cm="1">
        <f t="array" ref="J2396">IFERROR(_xlfn.IFS(AND(C2396="Corporate", F2396="Technology"), 3%, C2396="Corporate", 1%),0%)</f>
        <v>0</v>
      </c>
      <c r="K2396" s="24">
        <f>VLOOKUP($G2396, Reference!$A$3:$C$20, 3,FALSE)*I2396</f>
        <v>50</v>
      </c>
      <c r="L2396" s="27">
        <f t="shared" si="74"/>
        <v>45</v>
      </c>
      <c r="M2396" s="27">
        <f t="shared" si="75"/>
        <v>45</v>
      </c>
    </row>
    <row r="2397" spans="1:13" x14ac:dyDescent="0.2">
      <c r="A2397">
        <v>4688</v>
      </c>
      <c r="B2397" s="4">
        <v>44004</v>
      </c>
      <c r="C2397" t="s">
        <v>11</v>
      </c>
      <c r="D2397" t="s">
        <v>25</v>
      </c>
      <c r="E2397" s="2" t="str">
        <f>VLOOKUP('SampleSuperstore - Main Data'!D2397,Reference!$A$26:$B$74,2,FALSE)</f>
        <v>Central</v>
      </c>
      <c r="F2397" s="22" t="s">
        <v>13</v>
      </c>
      <c r="G2397" s="22" t="s">
        <v>53</v>
      </c>
      <c r="H2397" s="24">
        <f>VLOOKUP($G2397, Reference!$A$3:$C$20, 2,FALSE)*I2397</f>
        <v>36</v>
      </c>
      <c r="I2397" s="22">
        <v>3</v>
      </c>
      <c r="J2397" s="26" cm="1">
        <f t="array" ref="J2397">IFERROR(_xlfn.IFS(AND(C2397="Corporate", F2397="Technology"), 3%, C2397="Corporate", 1%),0%)</f>
        <v>0</v>
      </c>
      <c r="K2397" s="24">
        <f>VLOOKUP($G2397, Reference!$A$3:$C$20, 3,FALSE)*I2397</f>
        <v>27</v>
      </c>
      <c r="L2397" s="27">
        <f t="shared" si="74"/>
        <v>9</v>
      </c>
      <c r="M2397" s="27">
        <f t="shared" si="75"/>
        <v>9</v>
      </c>
    </row>
    <row r="2398" spans="1:13" x14ac:dyDescent="0.2">
      <c r="A2398">
        <v>4689</v>
      </c>
      <c r="B2398" s="4">
        <v>44004</v>
      </c>
      <c r="C2398" t="s">
        <v>11</v>
      </c>
      <c r="D2398" t="s">
        <v>52</v>
      </c>
      <c r="E2398" s="2" t="str">
        <f>VLOOKUP('SampleSuperstore - Main Data'!D2398,Reference!$A$26:$B$74,2,FALSE)</f>
        <v>East</v>
      </c>
      <c r="F2398" s="22" t="s">
        <v>13</v>
      </c>
      <c r="G2398" s="22" t="s">
        <v>20</v>
      </c>
      <c r="H2398" s="24">
        <f>VLOOKUP($G2398, Reference!$A$3:$C$20, 2,FALSE)*I2398</f>
        <v>51</v>
      </c>
      <c r="I2398" s="22">
        <v>3</v>
      </c>
      <c r="J2398" s="26" cm="1">
        <f t="array" ref="J2398">IFERROR(_xlfn.IFS(AND(C2398="Corporate", F2398="Technology"), 3%, C2398="Corporate", 1%),0%)</f>
        <v>0</v>
      </c>
      <c r="K2398" s="24">
        <f>VLOOKUP($G2398, Reference!$A$3:$C$20, 3,FALSE)*I2398</f>
        <v>30</v>
      </c>
      <c r="L2398" s="27">
        <f t="shared" si="74"/>
        <v>21</v>
      </c>
      <c r="M2398" s="27">
        <f t="shared" si="75"/>
        <v>21</v>
      </c>
    </row>
    <row r="2399" spans="1:13" x14ac:dyDescent="0.2">
      <c r="A2399">
        <v>4690</v>
      </c>
      <c r="B2399" s="4">
        <v>44004</v>
      </c>
      <c r="C2399" t="s">
        <v>11</v>
      </c>
      <c r="D2399" t="s">
        <v>15</v>
      </c>
      <c r="E2399" s="2" t="str">
        <f>VLOOKUP('SampleSuperstore - Main Data'!D2399,Reference!$A$26:$B$74,2,FALSE)</f>
        <v>West</v>
      </c>
      <c r="F2399" s="22" t="s">
        <v>13</v>
      </c>
      <c r="G2399" s="22" t="s">
        <v>26</v>
      </c>
      <c r="H2399" s="24">
        <f>VLOOKUP($G2399, Reference!$A$3:$C$20, 2,FALSE)*I2399</f>
        <v>17.5</v>
      </c>
      <c r="I2399" s="22">
        <v>7</v>
      </c>
      <c r="J2399" s="26" cm="1">
        <f t="array" ref="J2399">IFERROR(_xlfn.IFS(AND(C2399="Corporate", F2399="Technology"), 3%, C2399="Corporate", 1%),0%)</f>
        <v>0</v>
      </c>
      <c r="K2399" s="24">
        <f>VLOOKUP($G2399, Reference!$A$3:$C$20, 3,FALSE)*I2399</f>
        <v>14</v>
      </c>
      <c r="L2399" s="27">
        <f t="shared" si="74"/>
        <v>3.5</v>
      </c>
      <c r="M2399" s="27">
        <f t="shared" si="75"/>
        <v>3.5</v>
      </c>
    </row>
    <row r="2400" spans="1:13" x14ac:dyDescent="0.2">
      <c r="A2400">
        <v>4691</v>
      </c>
      <c r="B2400" s="4">
        <v>44004</v>
      </c>
      <c r="C2400" t="s">
        <v>11</v>
      </c>
      <c r="D2400" t="s">
        <v>15</v>
      </c>
      <c r="E2400" s="2" t="str">
        <f>VLOOKUP('SampleSuperstore - Main Data'!D2400,Reference!$A$26:$B$74,2,FALSE)</f>
        <v>West</v>
      </c>
      <c r="F2400" s="22" t="s">
        <v>23</v>
      </c>
      <c r="G2400" s="22" t="s">
        <v>37</v>
      </c>
      <c r="H2400" s="24">
        <f>VLOOKUP($G2400, Reference!$A$3:$C$20, 2,FALSE)*I2400</f>
        <v>18</v>
      </c>
      <c r="I2400" s="22">
        <v>2</v>
      </c>
      <c r="J2400" s="26" cm="1">
        <f t="array" ref="J2400">IFERROR(_xlfn.IFS(AND(C2400="Corporate", F2400="Technology"), 3%, C2400="Corporate", 1%),0%)</f>
        <v>0</v>
      </c>
      <c r="K2400" s="24">
        <f>VLOOKUP($G2400, Reference!$A$3:$C$20, 3,FALSE)*I2400</f>
        <v>10</v>
      </c>
      <c r="L2400" s="27">
        <f t="shared" si="74"/>
        <v>8</v>
      </c>
      <c r="M2400" s="27">
        <f t="shared" si="75"/>
        <v>8</v>
      </c>
    </row>
    <row r="2401" spans="1:13" x14ac:dyDescent="0.2">
      <c r="A2401">
        <v>4698</v>
      </c>
      <c r="B2401" s="4">
        <v>44005</v>
      </c>
      <c r="C2401" t="s">
        <v>11</v>
      </c>
      <c r="D2401" t="s">
        <v>15</v>
      </c>
      <c r="E2401" s="2" t="str">
        <f>VLOOKUP('SampleSuperstore - Main Data'!D2401,Reference!$A$26:$B$74,2,FALSE)</f>
        <v>West</v>
      </c>
      <c r="F2401" s="22" t="s">
        <v>29</v>
      </c>
      <c r="G2401" s="22" t="s">
        <v>50</v>
      </c>
      <c r="H2401" s="24">
        <f>VLOOKUP($G2401, Reference!$A$3:$C$20, 2,FALSE)*I2401</f>
        <v>398</v>
      </c>
      <c r="I2401" s="22">
        <v>2</v>
      </c>
      <c r="J2401" s="26" cm="1">
        <f t="array" ref="J2401">IFERROR(_xlfn.IFS(AND(C2401="Corporate", F2401="Technology"), 3%, C2401="Corporate", 1%),0%)</f>
        <v>0</v>
      </c>
      <c r="K2401" s="24">
        <f>VLOOKUP($G2401, Reference!$A$3:$C$20, 3,FALSE)*I2401</f>
        <v>330</v>
      </c>
      <c r="L2401" s="27">
        <f t="shared" si="74"/>
        <v>68</v>
      </c>
      <c r="M2401" s="27">
        <f t="shared" si="75"/>
        <v>68</v>
      </c>
    </row>
    <row r="2402" spans="1:13" x14ac:dyDescent="0.2">
      <c r="A2402">
        <v>4699</v>
      </c>
      <c r="B2402" s="4">
        <v>44005</v>
      </c>
      <c r="C2402" t="s">
        <v>11</v>
      </c>
      <c r="D2402" t="s">
        <v>36</v>
      </c>
      <c r="E2402" s="2" t="str">
        <f>VLOOKUP('SampleSuperstore - Main Data'!D2402,Reference!$A$26:$B$74,2,FALSE)</f>
        <v>East</v>
      </c>
      <c r="F2402" s="22" t="s">
        <v>29</v>
      </c>
      <c r="G2402" s="22" t="s">
        <v>61</v>
      </c>
      <c r="H2402" s="24">
        <f>VLOOKUP($G2402, Reference!$A$3:$C$20, 2,FALSE)*I2402</f>
        <v>725</v>
      </c>
      <c r="I2402" s="22">
        <v>1</v>
      </c>
      <c r="J2402" s="26" cm="1">
        <f t="array" ref="J2402">IFERROR(_xlfn.IFS(AND(C2402="Corporate", F2402="Technology"), 3%, C2402="Corporate", 1%),0%)</f>
        <v>0</v>
      </c>
      <c r="K2402" s="24">
        <f>VLOOKUP($G2402, Reference!$A$3:$C$20, 3,FALSE)*I2402</f>
        <v>700</v>
      </c>
      <c r="L2402" s="27">
        <f t="shared" si="74"/>
        <v>25</v>
      </c>
      <c r="M2402" s="27">
        <f t="shared" si="75"/>
        <v>25</v>
      </c>
    </row>
    <row r="2403" spans="1:13" x14ac:dyDescent="0.2">
      <c r="A2403">
        <v>4700</v>
      </c>
      <c r="B2403" s="4">
        <v>44005</v>
      </c>
      <c r="C2403" t="s">
        <v>11</v>
      </c>
      <c r="D2403" t="s">
        <v>58</v>
      </c>
      <c r="E2403" s="2" t="str">
        <f>VLOOKUP('SampleSuperstore - Main Data'!D2403,Reference!$A$26:$B$74,2,FALSE)</f>
        <v>Central</v>
      </c>
      <c r="F2403" s="22" t="s">
        <v>23</v>
      </c>
      <c r="G2403" s="22" t="s">
        <v>24</v>
      </c>
      <c r="H2403" s="24">
        <f>VLOOKUP($G2403, Reference!$A$3:$C$20, 2,FALSE)*I2403</f>
        <v>792</v>
      </c>
      <c r="I2403" s="22">
        <v>8</v>
      </c>
      <c r="J2403" s="26" cm="1">
        <f t="array" ref="J2403">IFERROR(_xlfn.IFS(AND(C2403="Corporate", F2403="Technology"), 3%, C2403="Corporate", 1%),0%)</f>
        <v>0</v>
      </c>
      <c r="K2403" s="24">
        <f>VLOOKUP($G2403, Reference!$A$3:$C$20, 3,FALSE)*I2403</f>
        <v>632</v>
      </c>
      <c r="L2403" s="27">
        <f t="shared" si="74"/>
        <v>160</v>
      </c>
      <c r="M2403" s="27">
        <f t="shared" si="75"/>
        <v>160</v>
      </c>
    </row>
    <row r="2404" spans="1:13" x14ac:dyDescent="0.2">
      <c r="A2404">
        <v>4701</v>
      </c>
      <c r="B2404" s="4">
        <v>44005</v>
      </c>
      <c r="C2404" t="s">
        <v>11</v>
      </c>
      <c r="D2404" t="s">
        <v>15</v>
      </c>
      <c r="E2404" s="2" t="str">
        <f>VLOOKUP('SampleSuperstore - Main Data'!D2404,Reference!$A$26:$B$74,2,FALSE)</f>
        <v>West</v>
      </c>
      <c r="F2404" s="22" t="s">
        <v>29</v>
      </c>
      <c r="G2404" s="22" t="s">
        <v>50</v>
      </c>
      <c r="H2404" s="24">
        <f>VLOOKUP($G2404, Reference!$A$3:$C$20, 2,FALSE)*I2404</f>
        <v>1393</v>
      </c>
      <c r="I2404" s="22">
        <v>7</v>
      </c>
      <c r="J2404" s="26" cm="1">
        <f t="array" ref="J2404">IFERROR(_xlfn.IFS(AND(C2404="Corporate", F2404="Technology"), 3%, C2404="Corporate", 1%),0%)</f>
        <v>0</v>
      </c>
      <c r="K2404" s="24">
        <f>VLOOKUP($G2404, Reference!$A$3:$C$20, 3,FALSE)*I2404</f>
        <v>1155</v>
      </c>
      <c r="L2404" s="27">
        <f t="shared" si="74"/>
        <v>238</v>
      </c>
      <c r="M2404" s="27">
        <f t="shared" si="75"/>
        <v>238</v>
      </c>
    </row>
    <row r="2405" spans="1:13" x14ac:dyDescent="0.2">
      <c r="A2405">
        <v>4703</v>
      </c>
      <c r="B2405" s="4">
        <v>44005</v>
      </c>
      <c r="C2405" t="s">
        <v>11</v>
      </c>
      <c r="D2405" t="s">
        <v>66</v>
      </c>
      <c r="E2405" s="2" t="str">
        <f>VLOOKUP('SampleSuperstore - Main Data'!D2405,Reference!$A$26:$B$74,2,FALSE)</f>
        <v>Central</v>
      </c>
      <c r="F2405" s="22" t="s">
        <v>13</v>
      </c>
      <c r="G2405" s="22" t="s">
        <v>14</v>
      </c>
      <c r="H2405" s="24">
        <f>VLOOKUP($G2405, Reference!$A$3:$C$20, 2,FALSE)*I2405</f>
        <v>135</v>
      </c>
      <c r="I2405" s="22">
        <v>3</v>
      </c>
      <c r="J2405" s="26" cm="1">
        <f t="array" ref="J2405">IFERROR(_xlfn.IFS(AND(C2405="Corporate", F2405="Technology"), 3%, C2405="Corporate", 1%),0%)</f>
        <v>0</v>
      </c>
      <c r="K2405" s="24">
        <f>VLOOKUP($G2405, Reference!$A$3:$C$20, 3,FALSE)*I2405</f>
        <v>105</v>
      </c>
      <c r="L2405" s="27">
        <f t="shared" si="74"/>
        <v>30</v>
      </c>
      <c r="M2405" s="27">
        <f t="shared" si="75"/>
        <v>30</v>
      </c>
    </row>
    <row r="2406" spans="1:13" x14ac:dyDescent="0.2">
      <c r="A2406">
        <v>4704</v>
      </c>
      <c r="B2406" s="4">
        <v>44005</v>
      </c>
      <c r="C2406" t="s">
        <v>11</v>
      </c>
      <c r="D2406" t="s">
        <v>44</v>
      </c>
      <c r="E2406" s="2" t="str">
        <f>VLOOKUP('SampleSuperstore - Main Data'!D2406,Reference!$A$26:$B$74,2,FALSE)</f>
        <v>South</v>
      </c>
      <c r="F2406" s="22" t="s">
        <v>13</v>
      </c>
      <c r="G2406" s="22" t="s">
        <v>14</v>
      </c>
      <c r="H2406" s="24">
        <f>VLOOKUP($G2406, Reference!$A$3:$C$20, 2,FALSE)*I2406</f>
        <v>315</v>
      </c>
      <c r="I2406" s="22">
        <v>7</v>
      </c>
      <c r="J2406" s="26" cm="1">
        <f t="array" ref="J2406">IFERROR(_xlfn.IFS(AND(C2406="Corporate", F2406="Technology"), 3%, C2406="Corporate", 1%),0%)</f>
        <v>0</v>
      </c>
      <c r="K2406" s="24">
        <f>VLOOKUP($G2406, Reference!$A$3:$C$20, 3,FALSE)*I2406</f>
        <v>245</v>
      </c>
      <c r="L2406" s="27">
        <f t="shared" si="74"/>
        <v>70</v>
      </c>
      <c r="M2406" s="27">
        <f t="shared" si="75"/>
        <v>70</v>
      </c>
    </row>
    <row r="2407" spans="1:13" x14ac:dyDescent="0.2">
      <c r="A2407">
        <v>4705</v>
      </c>
      <c r="B2407" s="4">
        <v>44005</v>
      </c>
      <c r="C2407" t="s">
        <v>11</v>
      </c>
      <c r="D2407" t="s">
        <v>46</v>
      </c>
      <c r="E2407" s="2" t="str">
        <f>VLOOKUP('SampleSuperstore - Main Data'!D2407,Reference!$A$26:$B$74,2,FALSE)</f>
        <v>Central</v>
      </c>
      <c r="F2407" s="22" t="s">
        <v>13</v>
      </c>
      <c r="G2407" s="22" t="s">
        <v>14</v>
      </c>
      <c r="H2407" s="24">
        <f>VLOOKUP($G2407, Reference!$A$3:$C$20, 2,FALSE)*I2407</f>
        <v>90</v>
      </c>
      <c r="I2407" s="22">
        <v>2</v>
      </c>
      <c r="J2407" s="26" cm="1">
        <f t="array" ref="J2407">IFERROR(_xlfn.IFS(AND(C2407="Corporate", F2407="Technology"), 3%, C2407="Corporate", 1%),0%)</f>
        <v>0</v>
      </c>
      <c r="K2407" s="24">
        <f>VLOOKUP($G2407, Reference!$A$3:$C$20, 3,FALSE)*I2407</f>
        <v>70</v>
      </c>
      <c r="L2407" s="27">
        <f t="shared" si="74"/>
        <v>20</v>
      </c>
      <c r="M2407" s="27">
        <f t="shared" si="75"/>
        <v>20</v>
      </c>
    </row>
    <row r="2408" spans="1:13" x14ac:dyDescent="0.2">
      <c r="A2408">
        <v>4706</v>
      </c>
      <c r="B2408" s="4">
        <v>44005</v>
      </c>
      <c r="C2408" t="s">
        <v>11</v>
      </c>
      <c r="D2408" t="s">
        <v>40</v>
      </c>
      <c r="E2408" s="2" t="str">
        <f>VLOOKUP('SampleSuperstore - Main Data'!D2408,Reference!$A$26:$B$74,2,FALSE)</f>
        <v>East</v>
      </c>
      <c r="F2408" s="22" t="s">
        <v>29</v>
      </c>
      <c r="G2408" s="22" t="s">
        <v>50</v>
      </c>
      <c r="H2408" s="24">
        <f>VLOOKUP($G2408, Reference!$A$3:$C$20, 2,FALSE)*I2408</f>
        <v>398</v>
      </c>
      <c r="I2408" s="22">
        <v>2</v>
      </c>
      <c r="J2408" s="26" cm="1">
        <f t="array" ref="J2408">IFERROR(_xlfn.IFS(AND(C2408="Corporate", F2408="Technology"), 3%, C2408="Corporate", 1%),0%)</f>
        <v>0</v>
      </c>
      <c r="K2408" s="24">
        <f>VLOOKUP($G2408, Reference!$A$3:$C$20, 3,FALSE)*I2408</f>
        <v>330</v>
      </c>
      <c r="L2408" s="27">
        <f t="shared" si="74"/>
        <v>68</v>
      </c>
      <c r="M2408" s="27">
        <f t="shared" si="75"/>
        <v>68</v>
      </c>
    </row>
    <row r="2409" spans="1:13" x14ac:dyDescent="0.2">
      <c r="A2409">
        <v>4708</v>
      </c>
      <c r="B2409" s="4">
        <v>44005</v>
      </c>
      <c r="C2409" t="s">
        <v>11</v>
      </c>
      <c r="D2409" t="s">
        <v>15</v>
      </c>
      <c r="E2409" s="2" t="str">
        <f>VLOOKUP('SampleSuperstore - Main Data'!D2409,Reference!$A$26:$B$74,2,FALSE)</f>
        <v>West</v>
      </c>
      <c r="F2409" s="22" t="s">
        <v>13</v>
      </c>
      <c r="G2409" s="22" t="s">
        <v>49</v>
      </c>
      <c r="H2409" s="24">
        <f>VLOOKUP($G2409, Reference!$A$3:$C$20, 2,FALSE)*I2409</f>
        <v>200</v>
      </c>
      <c r="I2409" s="22">
        <v>5</v>
      </c>
      <c r="J2409" s="26" cm="1">
        <f t="array" ref="J2409">IFERROR(_xlfn.IFS(AND(C2409="Corporate", F2409="Technology"), 3%, C2409="Corporate", 1%),0%)</f>
        <v>0</v>
      </c>
      <c r="K2409" s="24">
        <f>VLOOKUP($G2409, Reference!$A$3:$C$20, 3,FALSE)*I2409</f>
        <v>175</v>
      </c>
      <c r="L2409" s="27">
        <f t="shared" si="74"/>
        <v>25</v>
      </c>
      <c r="M2409" s="27">
        <f t="shared" si="75"/>
        <v>25</v>
      </c>
    </row>
    <row r="2410" spans="1:13" x14ac:dyDescent="0.2">
      <c r="A2410">
        <v>4710</v>
      </c>
      <c r="B2410" s="4">
        <v>44005</v>
      </c>
      <c r="C2410" t="s">
        <v>11</v>
      </c>
      <c r="D2410" t="s">
        <v>21</v>
      </c>
      <c r="E2410" s="2" t="str">
        <f>VLOOKUP('SampleSuperstore - Main Data'!D2410,Reference!$A$26:$B$74,2,FALSE)</f>
        <v>West</v>
      </c>
      <c r="F2410" s="22" t="s">
        <v>13</v>
      </c>
      <c r="G2410" s="22" t="s">
        <v>26</v>
      </c>
      <c r="H2410" s="24">
        <f>VLOOKUP($G2410, Reference!$A$3:$C$20, 2,FALSE)*I2410</f>
        <v>7.5</v>
      </c>
      <c r="I2410" s="22">
        <v>3</v>
      </c>
      <c r="J2410" s="26" cm="1">
        <f t="array" ref="J2410">IFERROR(_xlfn.IFS(AND(C2410="Corporate", F2410="Technology"), 3%, C2410="Corporate", 1%),0%)</f>
        <v>0</v>
      </c>
      <c r="K2410" s="24">
        <f>VLOOKUP($G2410, Reference!$A$3:$C$20, 3,FALSE)*I2410</f>
        <v>6</v>
      </c>
      <c r="L2410" s="27">
        <f t="shared" si="74"/>
        <v>1.5</v>
      </c>
      <c r="M2410" s="27">
        <f t="shared" si="75"/>
        <v>1.5</v>
      </c>
    </row>
    <row r="2411" spans="1:13" x14ac:dyDescent="0.2">
      <c r="A2411">
        <v>4713</v>
      </c>
      <c r="B2411" s="4">
        <v>44005</v>
      </c>
      <c r="C2411" t="s">
        <v>11</v>
      </c>
      <c r="D2411" t="s">
        <v>15</v>
      </c>
      <c r="E2411" s="2" t="str">
        <f>VLOOKUP('SampleSuperstore - Main Data'!D2411,Reference!$A$26:$B$74,2,FALSE)</f>
        <v>West</v>
      </c>
      <c r="F2411" s="22" t="s">
        <v>13</v>
      </c>
      <c r="G2411" s="22" t="s">
        <v>53</v>
      </c>
      <c r="H2411" s="24">
        <f>VLOOKUP($G2411, Reference!$A$3:$C$20, 2,FALSE)*I2411</f>
        <v>36</v>
      </c>
      <c r="I2411" s="22">
        <v>3</v>
      </c>
      <c r="J2411" s="26" cm="1">
        <f t="array" ref="J2411">IFERROR(_xlfn.IFS(AND(C2411="Corporate", F2411="Technology"), 3%, C2411="Corporate", 1%),0%)</f>
        <v>0</v>
      </c>
      <c r="K2411" s="24">
        <f>VLOOKUP($G2411, Reference!$A$3:$C$20, 3,FALSE)*I2411</f>
        <v>27</v>
      </c>
      <c r="L2411" s="27">
        <f t="shared" si="74"/>
        <v>9</v>
      </c>
      <c r="M2411" s="27">
        <f t="shared" si="75"/>
        <v>9</v>
      </c>
    </row>
    <row r="2412" spans="1:13" x14ac:dyDescent="0.2">
      <c r="A2412">
        <v>4714</v>
      </c>
      <c r="B2412" s="4">
        <v>44005</v>
      </c>
      <c r="C2412" t="s">
        <v>11</v>
      </c>
      <c r="D2412" t="s">
        <v>25</v>
      </c>
      <c r="E2412" s="2" t="str">
        <f>VLOOKUP('SampleSuperstore - Main Data'!D2412,Reference!$A$26:$B$74,2,FALSE)</f>
        <v>Central</v>
      </c>
      <c r="F2412" s="22" t="s">
        <v>13</v>
      </c>
      <c r="G2412" s="22" t="s">
        <v>14</v>
      </c>
      <c r="H2412" s="24">
        <f>VLOOKUP($G2412, Reference!$A$3:$C$20, 2,FALSE)*I2412</f>
        <v>90</v>
      </c>
      <c r="I2412" s="22">
        <v>2</v>
      </c>
      <c r="J2412" s="26" cm="1">
        <f t="array" ref="J2412">IFERROR(_xlfn.IFS(AND(C2412="Corporate", F2412="Technology"), 3%, C2412="Corporate", 1%),0%)</f>
        <v>0</v>
      </c>
      <c r="K2412" s="24">
        <f>VLOOKUP($G2412, Reference!$A$3:$C$20, 3,FALSE)*I2412</f>
        <v>70</v>
      </c>
      <c r="L2412" s="27">
        <f t="shared" si="74"/>
        <v>20</v>
      </c>
      <c r="M2412" s="27">
        <f t="shared" si="75"/>
        <v>20</v>
      </c>
    </row>
    <row r="2413" spans="1:13" x14ac:dyDescent="0.2">
      <c r="A2413">
        <v>4716</v>
      </c>
      <c r="B2413" s="4">
        <v>44005</v>
      </c>
      <c r="C2413" t="s">
        <v>11</v>
      </c>
      <c r="D2413" t="s">
        <v>15</v>
      </c>
      <c r="E2413" s="2" t="str">
        <f>VLOOKUP('SampleSuperstore - Main Data'!D2413,Reference!$A$26:$B$74,2,FALSE)</f>
        <v>West</v>
      </c>
      <c r="F2413" s="22" t="s">
        <v>13</v>
      </c>
      <c r="G2413" s="22" t="s">
        <v>49</v>
      </c>
      <c r="H2413" s="24">
        <f>VLOOKUP($G2413, Reference!$A$3:$C$20, 2,FALSE)*I2413</f>
        <v>360</v>
      </c>
      <c r="I2413" s="22">
        <v>9</v>
      </c>
      <c r="J2413" s="26" cm="1">
        <f t="array" ref="J2413">IFERROR(_xlfn.IFS(AND(C2413="Corporate", F2413="Technology"), 3%, C2413="Corporate", 1%),0%)</f>
        <v>0</v>
      </c>
      <c r="K2413" s="24">
        <f>VLOOKUP($G2413, Reference!$A$3:$C$20, 3,FALSE)*I2413</f>
        <v>315</v>
      </c>
      <c r="L2413" s="27">
        <f t="shared" si="74"/>
        <v>45</v>
      </c>
      <c r="M2413" s="27">
        <f t="shared" si="75"/>
        <v>45</v>
      </c>
    </row>
    <row r="2414" spans="1:13" x14ac:dyDescent="0.2">
      <c r="A2414">
        <v>4722</v>
      </c>
      <c r="B2414" s="4">
        <v>44006</v>
      </c>
      <c r="C2414" t="s">
        <v>11</v>
      </c>
      <c r="D2414" t="s">
        <v>15</v>
      </c>
      <c r="E2414" s="2" t="str">
        <f>VLOOKUP('SampleSuperstore - Main Data'!D2414,Reference!$A$26:$B$74,2,FALSE)</f>
        <v>West</v>
      </c>
      <c r="F2414" s="22" t="s">
        <v>13</v>
      </c>
      <c r="G2414" s="22" t="s">
        <v>14</v>
      </c>
      <c r="H2414" s="24">
        <f>VLOOKUP($G2414, Reference!$A$3:$C$20, 2,FALSE)*I2414</f>
        <v>45</v>
      </c>
      <c r="I2414" s="22">
        <v>1</v>
      </c>
      <c r="J2414" s="26" cm="1">
        <f t="array" ref="J2414">IFERROR(_xlfn.IFS(AND(C2414="Corporate", F2414="Technology"), 3%, C2414="Corporate", 1%),0%)</f>
        <v>0</v>
      </c>
      <c r="K2414" s="24">
        <f>VLOOKUP($G2414, Reference!$A$3:$C$20, 3,FALSE)*I2414</f>
        <v>35</v>
      </c>
      <c r="L2414" s="27">
        <f t="shared" si="74"/>
        <v>10</v>
      </c>
      <c r="M2414" s="27">
        <f t="shared" si="75"/>
        <v>10</v>
      </c>
    </row>
    <row r="2415" spans="1:13" x14ac:dyDescent="0.2">
      <c r="A2415">
        <v>4723</v>
      </c>
      <c r="B2415" s="4">
        <v>44006</v>
      </c>
      <c r="C2415" t="s">
        <v>11</v>
      </c>
      <c r="D2415" t="s">
        <v>15</v>
      </c>
      <c r="E2415" s="2" t="str">
        <f>VLOOKUP('SampleSuperstore - Main Data'!D2415,Reference!$A$26:$B$74,2,FALSE)</f>
        <v>West</v>
      </c>
      <c r="F2415" s="22" t="s">
        <v>29</v>
      </c>
      <c r="G2415" s="22" t="s">
        <v>33</v>
      </c>
      <c r="H2415" s="24">
        <f>VLOOKUP($G2415, Reference!$A$3:$C$20, 2,FALSE)*I2415</f>
        <v>15</v>
      </c>
      <c r="I2415" s="22">
        <v>3</v>
      </c>
      <c r="J2415" s="26" cm="1">
        <f t="array" ref="J2415">IFERROR(_xlfn.IFS(AND(C2415="Corporate", F2415="Technology"), 3%, C2415="Corporate", 1%),0%)</f>
        <v>0</v>
      </c>
      <c r="K2415" s="24">
        <f>VLOOKUP($G2415, Reference!$A$3:$C$20, 3,FALSE)*I2415</f>
        <v>7.5</v>
      </c>
      <c r="L2415" s="27">
        <f t="shared" si="74"/>
        <v>7.5</v>
      </c>
      <c r="M2415" s="27">
        <f t="shared" si="75"/>
        <v>7.5</v>
      </c>
    </row>
    <row r="2416" spans="1:13" x14ac:dyDescent="0.2">
      <c r="A2416">
        <v>4726</v>
      </c>
      <c r="B2416" s="4">
        <v>44006</v>
      </c>
      <c r="C2416" t="s">
        <v>11</v>
      </c>
      <c r="D2416" t="s">
        <v>47</v>
      </c>
      <c r="E2416" s="2" t="str">
        <f>VLOOKUP('SampleSuperstore - Main Data'!D2416,Reference!$A$26:$B$74,2,FALSE)</f>
        <v>South</v>
      </c>
      <c r="F2416" s="22" t="s">
        <v>13</v>
      </c>
      <c r="G2416" s="22" t="s">
        <v>20</v>
      </c>
      <c r="H2416" s="24">
        <f>VLOOKUP($G2416, Reference!$A$3:$C$20, 2,FALSE)*I2416</f>
        <v>51</v>
      </c>
      <c r="I2416" s="22">
        <v>3</v>
      </c>
      <c r="J2416" s="26" cm="1">
        <f t="array" ref="J2416">IFERROR(_xlfn.IFS(AND(C2416="Corporate", F2416="Technology"), 3%, C2416="Corporate", 1%),0%)</f>
        <v>0</v>
      </c>
      <c r="K2416" s="24">
        <f>VLOOKUP($G2416, Reference!$A$3:$C$20, 3,FALSE)*I2416</f>
        <v>30</v>
      </c>
      <c r="L2416" s="27">
        <f t="shared" si="74"/>
        <v>21</v>
      </c>
      <c r="M2416" s="27">
        <f t="shared" si="75"/>
        <v>21</v>
      </c>
    </row>
    <row r="2417" spans="1:13" x14ac:dyDescent="0.2">
      <c r="A2417">
        <v>4727</v>
      </c>
      <c r="B2417" s="4">
        <v>44006</v>
      </c>
      <c r="C2417" t="s">
        <v>11</v>
      </c>
      <c r="D2417" t="s">
        <v>36</v>
      </c>
      <c r="E2417" s="2" t="str">
        <f>VLOOKUP('SampleSuperstore - Main Data'!D2417,Reference!$A$26:$B$74,2,FALSE)</f>
        <v>East</v>
      </c>
      <c r="F2417" s="22" t="s">
        <v>29</v>
      </c>
      <c r="G2417" s="22" t="s">
        <v>50</v>
      </c>
      <c r="H2417" s="24">
        <f>VLOOKUP($G2417, Reference!$A$3:$C$20, 2,FALSE)*I2417</f>
        <v>1194</v>
      </c>
      <c r="I2417" s="22">
        <v>6</v>
      </c>
      <c r="J2417" s="26" cm="1">
        <f t="array" ref="J2417">IFERROR(_xlfn.IFS(AND(C2417="Corporate", F2417="Technology"), 3%, C2417="Corporate", 1%),0%)</f>
        <v>0</v>
      </c>
      <c r="K2417" s="24">
        <f>VLOOKUP($G2417, Reference!$A$3:$C$20, 3,FALSE)*I2417</f>
        <v>990</v>
      </c>
      <c r="L2417" s="27">
        <f t="shared" si="74"/>
        <v>204</v>
      </c>
      <c r="M2417" s="27">
        <f t="shared" si="75"/>
        <v>204</v>
      </c>
    </row>
    <row r="2418" spans="1:13" x14ac:dyDescent="0.2">
      <c r="A2418">
        <v>4728</v>
      </c>
      <c r="B2418" s="4">
        <v>44006</v>
      </c>
      <c r="C2418" t="s">
        <v>11</v>
      </c>
      <c r="D2418" t="s">
        <v>25</v>
      </c>
      <c r="E2418" s="2" t="str">
        <f>VLOOKUP('SampleSuperstore - Main Data'!D2418,Reference!$A$26:$B$74,2,FALSE)</f>
        <v>Central</v>
      </c>
      <c r="F2418" s="22" t="s">
        <v>13</v>
      </c>
      <c r="G2418" s="22" t="s">
        <v>14</v>
      </c>
      <c r="H2418" s="24">
        <f>VLOOKUP($G2418, Reference!$A$3:$C$20, 2,FALSE)*I2418</f>
        <v>90</v>
      </c>
      <c r="I2418" s="22">
        <v>2</v>
      </c>
      <c r="J2418" s="26" cm="1">
        <f t="array" ref="J2418">IFERROR(_xlfn.IFS(AND(C2418="Corporate", F2418="Technology"), 3%, C2418="Corporate", 1%),0%)</f>
        <v>0</v>
      </c>
      <c r="K2418" s="24">
        <f>VLOOKUP($G2418, Reference!$A$3:$C$20, 3,FALSE)*I2418</f>
        <v>70</v>
      </c>
      <c r="L2418" s="27">
        <f t="shared" si="74"/>
        <v>20</v>
      </c>
      <c r="M2418" s="27">
        <f t="shared" si="75"/>
        <v>20</v>
      </c>
    </row>
    <row r="2419" spans="1:13" x14ac:dyDescent="0.2">
      <c r="A2419">
        <v>4729</v>
      </c>
      <c r="B2419" s="4">
        <v>44006</v>
      </c>
      <c r="C2419" t="s">
        <v>11</v>
      </c>
      <c r="D2419" t="s">
        <v>25</v>
      </c>
      <c r="E2419" s="2" t="str">
        <f>VLOOKUP('SampleSuperstore - Main Data'!D2419,Reference!$A$26:$B$74,2,FALSE)</f>
        <v>Central</v>
      </c>
      <c r="F2419" s="22" t="s">
        <v>13</v>
      </c>
      <c r="G2419" s="22" t="s">
        <v>49</v>
      </c>
      <c r="H2419" s="24">
        <f>VLOOKUP($G2419, Reference!$A$3:$C$20, 2,FALSE)*I2419</f>
        <v>80</v>
      </c>
      <c r="I2419" s="22">
        <v>2</v>
      </c>
      <c r="J2419" s="26" cm="1">
        <f t="array" ref="J2419">IFERROR(_xlfn.IFS(AND(C2419="Corporate", F2419="Technology"), 3%, C2419="Corporate", 1%),0%)</f>
        <v>0</v>
      </c>
      <c r="K2419" s="24">
        <f>VLOOKUP($G2419, Reference!$A$3:$C$20, 3,FALSE)*I2419</f>
        <v>70</v>
      </c>
      <c r="L2419" s="27">
        <f t="shared" si="74"/>
        <v>10</v>
      </c>
      <c r="M2419" s="27">
        <f t="shared" si="75"/>
        <v>10</v>
      </c>
    </row>
    <row r="2420" spans="1:13" x14ac:dyDescent="0.2">
      <c r="A2420">
        <v>4730</v>
      </c>
      <c r="B2420" s="4">
        <v>44006</v>
      </c>
      <c r="C2420" t="s">
        <v>11</v>
      </c>
      <c r="D2420" t="s">
        <v>19</v>
      </c>
      <c r="E2420" s="2" t="str">
        <f>VLOOKUP('SampleSuperstore - Main Data'!D2420,Reference!$A$26:$B$74,2,FALSE)</f>
        <v>East</v>
      </c>
      <c r="F2420" s="22" t="s">
        <v>13</v>
      </c>
      <c r="G2420" s="22" t="s">
        <v>26</v>
      </c>
      <c r="H2420" s="24">
        <f>VLOOKUP($G2420, Reference!$A$3:$C$20, 2,FALSE)*I2420</f>
        <v>20</v>
      </c>
      <c r="I2420" s="22">
        <v>8</v>
      </c>
      <c r="J2420" s="26" cm="1">
        <f t="array" ref="J2420">IFERROR(_xlfn.IFS(AND(C2420="Corporate", F2420="Technology"), 3%, C2420="Corporate", 1%),0%)</f>
        <v>0</v>
      </c>
      <c r="K2420" s="24">
        <f>VLOOKUP($G2420, Reference!$A$3:$C$20, 3,FALSE)*I2420</f>
        <v>16</v>
      </c>
      <c r="L2420" s="27">
        <f t="shared" si="74"/>
        <v>4</v>
      </c>
      <c r="M2420" s="27">
        <f t="shared" si="75"/>
        <v>4</v>
      </c>
    </row>
    <row r="2421" spans="1:13" x14ac:dyDescent="0.2">
      <c r="A2421">
        <v>4731</v>
      </c>
      <c r="B2421" s="4">
        <v>44006</v>
      </c>
      <c r="C2421" t="s">
        <v>11</v>
      </c>
      <c r="D2421" t="s">
        <v>32</v>
      </c>
      <c r="E2421" s="2" t="str">
        <f>VLOOKUP('SampleSuperstore - Main Data'!D2421,Reference!$A$26:$B$74,2,FALSE)</f>
        <v>South</v>
      </c>
      <c r="F2421" s="22" t="s">
        <v>29</v>
      </c>
      <c r="G2421" s="22" t="s">
        <v>50</v>
      </c>
      <c r="H2421" s="24">
        <f>VLOOKUP($G2421, Reference!$A$3:$C$20, 2,FALSE)*I2421</f>
        <v>597</v>
      </c>
      <c r="I2421" s="22">
        <v>3</v>
      </c>
      <c r="J2421" s="26" cm="1">
        <f t="array" ref="J2421">IFERROR(_xlfn.IFS(AND(C2421="Corporate", F2421="Technology"), 3%, C2421="Corporate", 1%),0%)</f>
        <v>0</v>
      </c>
      <c r="K2421" s="24">
        <f>VLOOKUP($G2421, Reference!$A$3:$C$20, 3,FALSE)*I2421</f>
        <v>495</v>
      </c>
      <c r="L2421" s="27">
        <f t="shared" si="74"/>
        <v>102</v>
      </c>
      <c r="M2421" s="27">
        <f t="shared" si="75"/>
        <v>102</v>
      </c>
    </row>
    <row r="2422" spans="1:13" x14ac:dyDescent="0.2">
      <c r="A2422">
        <v>4732</v>
      </c>
      <c r="B2422" s="4">
        <v>44006</v>
      </c>
      <c r="C2422" t="s">
        <v>11</v>
      </c>
      <c r="D2422" t="s">
        <v>31</v>
      </c>
      <c r="E2422" s="2" t="str">
        <f>VLOOKUP('SampleSuperstore - Main Data'!D2422,Reference!$A$26:$B$74,2,FALSE)</f>
        <v>Central</v>
      </c>
      <c r="F2422" s="22" t="s">
        <v>13</v>
      </c>
      <c r="G2422" s="22" t="s">
        <v>49</v>
      </c>
      <c r="H2422" s="24">
        <f>VLOOKUP($G2422, Reference!$A$3:$C$20, 2,FALSE)*I2422</f>
        <v>80</v>
      </c>
      <c r="I2422" s="22">
        <v>2</v>
      </c>
      <c r="J2422" s="26" cm="1">
        <f t="array" ref="J2422">IFERROR(_xlfn.IFS(AND(C2422="Corporate", F2422="Technology"), 3%, C2422="Corporate", 1%),0%)</f>
        <v>0</v>
      </c>
      <c r="K2422" s="24">
        <f>VLOOKUP($G2422, Reference!$A$3:$C$20, 3,FALSE)*I2422</f>
        <v>70</v>
      </c>
      <c r="L2422" s="27">
        <f t="shared" si="74"/>
        <v>10</v>
      </c>
      <c r="M2422" s="27">
        <f t="shared" si="75"/>
        <v>10</v>
      </c>
    </row>
    <row r="2423" spans="1:13" x14ac:dyDescent="0.2">
      <c r="A2423">
        <v>4735</v>
      </c>
      <c r="B2423" s="4">
        <v>44006</v>
      </c>
      <c r="C2423" t="s">
        <v>11</v>
      </c>
      <c r="D2423" t="s">
        <v>46</v>
      </c>
      <c r="E2423" s="2" t="str">
        <f>VLOOKUP('SampleSuperstore - Main Data'!D2423,Reference!$A$26:$B$74,2,FALSE)</f>
        <v>Central</v>
      </c>
      <c r="F2423" s="22" t="s">
        <v>29</v>
      </c>
      <c r="G2423" s="22" t="s">
        <v>33</v>
      </c>
      <c r="H2423" s="24">
        <f>VLOOKUP($G2423, Reference!$A$3:$C$20, 2,FALSE)*I2423</f>
        <v>15</v>
      </c>
      <c r="I2423" s="22">
        <v>3</v>
      </c>
      <c r="J2423" s="26" cm="1">
        <f t="array" ref="J2423">IFERROR(_xlfn.IFS(AND(C2423="Corporate", F2423="Technology"), 3%, C2423="Corporate", 1%),0%)</f>
        <v>0</v>
      </c>
      <c r="K2423" s="24">
        <f>VLOOKUP($G2423, Reference!$A$3:$C$20, 3,FALSE)*I2423</f>
        <v>7.5</v>
      </c>
      <c r="L2423" s="27">
        <f t="shared" si="74"/>
        <v>7.5</v>
      </c>
      <c r="M2423" s="27">
        <f t="shared" si="75"/>
        <v>7.5</v>
      </c>
    </row>
    <row r="2424" spans="1:13" x14ac:dyDescent="0.2">
      <c r="A2424">
        <v>4736</v>
      </c>
      <c r="B2424" s="4">
        <v>44006</v>
      </c>
      <c r="C2424" t="s">
        <v>11</v>
      </c>
      <c r="D2424" t="s">
        <v>21</v>
      </c>
      <c r="E2424" s="2" t="str">
        <f>VLOOKUP('SampleSuperstore - Main Data'!D2424,Reference!$A$26:$B$74,2,FALSE)</f>
        <v>West</v>
      </c>
      <c r="F2424" s="22" t="s">
        <v>13</v>
      </c>
      <c r="G2424" s="22" t="s">
        <v>26</v>
      </c>
      <c r="H2424" s="24">
        <f>VLOOKUP($G2424, Reference!$A$3:$C$20, 2,FALSE)*I2424</f>
        <v>7.5</v>
      </c>
      <c r="I2424" s="22">
        <v>3</v>
      </c>
      <c r="J2424" s="26" cm="1">
        <f t="array" ref="J2424">IFERROR(_xlfn.IFS(AND(C2424="Corporate", F2424="Technology"), 3%, C2424="Corporate", 1%),0%)</f>
        <v>0</v>
      </c>
      <c r="K2424" s="24">
        <f>VLOOKUP($G2424, Reference!$A$3:$C$20, 3,FALSE)*I2424</f>
        <v>6</v>
      </c>
      <c r="L2424" s="27">
        <f t="shared" si="74"/>
        <v>1.5</v>
      </c>
      <c r="M2424" s="27">
        <f t="shared" si="75"/>
        <v>1.5</v>
      </c>
    </row>
    <row r="2425" spans="1:13" x14ac:dyDescent="0.2">
      <c r="A2425">
        <v>4738</v>
      </c>
      <c r="B2425" s="4">
        <v>44006</v>
      </c>
      <c r="C2425" t="s">
        <v>11</v>
      </c>
      <c r="D2425" t="s">
        <v>21</v>
      </c>
      <c r="E2425" s="2" t="str">
        <f>VLOOKUP('SampleSuperstore - Main Data'!D2425,Reference!$A$26:$B$74,2,FALSE)</f>
        <v>West</v>
      </c>
      <c r="F2425" s="22" t="s">
        <v>13</v>
      </c>
      <c r="G2425" s="22" t="s">
        <v>53</v>
      </c>
      <c r="H2425" s="24">
        <f>VLOOKUP($G2425, Reference!$A$3:$C$20, 2,FALSE)*I2425</f>
        <v>60</v>
      </c>
      <c r="I2425" s="22">
        <v>5</v>
      </c>
      <c r="J2425" s="26" cm="1">
        <f t="array" ref="J2425">IFERROR(_xlfn.IFS(AND(C2425="Corporate", F2425="Technology"), 3%, C2425="Corporate", 1%),0%)</f>
        <v>0</v>
      </c>
      <c r="K2425" s="24">
        <f>VLOOKUP($G2425, Reference!$A$3:$C$20, 3,FALSE)*I2425</f>
        <v>45</v>
      </c>
      <c r="L2425" s="27">
        <f t="shared" si="74"/>
        <v>15</v>
      </c>
      <c r="M2425" s="27">
        <f t="shared" si="75"/>
        <v>15</v>
      </c>
    </row>
    <row r="2426" spans="1:13" x14ac:dyDescent="0.2">
      <c r="A2426">
        <v>4740</v>
      </c>
      <c r="B2426" s="4">
        <v>44006</v>
      </c>
      <c r="C2426" t="s">
        <v>11</v>
      </c>
      <c r="D2426" t="s">
        <v>46</v>
      </c>
      <c r="E2426" s="2" t="str">
        <f>VLOOKUP('SampleSuperstore - Main Data'!D2426,Reference!$A$26:$B$74,2,FALSE)</f>
        <v>Central</v>
      </c>
      <c r="F2426" s="22" t="s">
        <v>13</v>
      </c>
      <c r="G2426" s="22" t="s">
        <v>26</v>
      </c>
      <c r="H2426" s="24">
        <f>VLOOKUP($G2426, Reference!$A$3:$C$20, 2,FALSE)*I2426</f>
        <v>12.5</v>
      </c>
      <c r="I2426" s="22">
        <v>5</v>
      </c>
      <c r="J2426" s="26" cm="1">
        <f t="array" ref="J2426">IFERROR(_xlfn.IFS(AND(C2426="Corporate", F2426="Technology"), 3%, C2426="Corporate", 1%),0%)</f>
        <v>0</v>
      </c>
      <c r="K2426" s="24">
        <f>VLOOKUP($G2426, Reference!$A$3:$C$20, 3,FALSE)*I2426</f>
        <v>10</v>
      </c>
      <c r="L2426" s="27">
        <f t="shared" si="74"/>
        <v>2.5</v>
      </c>
      <c r="M2426" s="27">
        <f t="shared" si="75"/>
        <v>2.5</v>
      </c>
    </row>
    <row r="2427" spans="1:13" x14ac:dyDescent="0.2">
      <c r="A2427">
        <v>4741</v>
      </c>
      <c r="B2427" s="4">
        <v>44006</v>
      </c>
      <c r="C2427" t="s">
        <v>11</v>
      </c>
      <c r="D2427" t="s">
        <v>25</v>
      </c>
      <c r="E2427" s="2" t="str">
        <f>VLOOKUP('SampleSuperstore - Main Data'!D2427,Reference!$A$26:$B$74,2,FALSE)</f>
        <v>Central</v>
      </c>
      <c r="F2427" s="22" t="s">
        <v>13</v>
      </c>
      <c r="G2427" s="22" t="s">
        <v>35</v>
      </c>
      <c r="H2427" s="24">
        <f>VLOOKUP($G2427, Reference!$A$3:$C$20, 2,FALSE)*I2427</f>
        <v>48</v>
      </c>
      <c r="I2427" s="22">
        <v>2</v>
      </c>
      <c r="J2427" s="26" cm="1">
        <f t="array" ref="J2427">IFERROR(_xlfn.IFS(AND(C2427="Corporate", F2427="Technology"), 3%, C2427="Corporate", 1%),0%)</f>
        <v>0</v>
      </c>
      <c r="K2427" s="24">
        <f>VLOOKUP($G2427, Reference!$A$3:$C$20, 3,FALSE)*I2427</f>
        <v>38</v>
      </c>
      <c r="L2427" s="27">
        <f t="shared" si="74"/>
        <v>10</v>
      </c>
      <c r="M2427" s="27">
        <f t="shared" si="75"/>
        <v>10</v>
      </c>
    </row>
    <row r="2428" spans="1:13" x14ac:dyDescent="0.2">
      <c r="A2428">
        <v>4744</v>
      </c>
      <c r="B2428" s="4">
        <v>44006</v>
      </c>
      <c r="C2428" t="s">
        <v>11</v>
      </c>
      <c r="D2428" t="s">
        <v>40</v>
      </c>
      <c r="E2428" s="2" t="str">
        <f>VLOOKUP('SampleSuperstore - Main Data'!D2428,Reference!$A$26:$B$74,2,FALSE)</f>
        <v>East</v>
      </c>
      <c r="F2428" s="22" t="s">
        <v>13</v>
      </c>
      <c r="G2428" s="22" t="s">
        <v>26</v>
      </c>
      <c r="H2428" s="24">
        <f>VLOOKUP($G2428, Reference!$A$3:$C$20, 2,FALSE)*I2428</f>
        <v>2.5</v>
      </c>
      <c r="I2428" s="22">
        <v>1</v>
      </c>
      <c r="J2428" s="26" cm="1">
        <f t="array" ref="J2428">IFERROR(_xlfn.IFS(AND(C2428="Corporate", F2428="Technology"), 3%, C2428="Corporate", 1%),0%)</f>
        <v>0</v>
      </c>
      <c r="K2428" s="24">
        <f>VLOOKUP($G2428, Reference!$A$3:$C$20, 3,FALSE)*I2428</f>
        <v>2</v>
      </c>
      <c r="L2428" s="27">
        <f t="shared" si="74"/>
        <v>0.5</v>
      </c>
      <c r="M2428" s="27">
        <f t="shared" si="75"/>
        <v>0.5</v>
      </c>
    </row>
    <row r="2429" spans="1:13" x14ac:dyDescent="0.2">
      <c r="A2429">
        <v>4749</v>
      </c>
      <c r="B2429" s="4">
        <v>44007</v>
      </c>
      <c r="C2429" t="s">
        <v>11</v>
      </c>
      <c r="D2429" t="s">
        <v>71</v>
      </c>
      <c r="E2429" s="2" t="str">
        <f>VLOOKUP('SampleSuperstore - Main Data'!D2429,Reference!$A$26:$B$74,2,FALSE)</f>
        <v>Central</v>
      </c>
      <c r="F2429" s="22" t="s">
        <v>29</v>
      </c>
      <c r="G2429" s="22" t="s">
        <v>33</v>
      </c>
      <c r="H2429" s="24">
        <f>VLOOKUP($G2429, Reference!$A$3:$C$20, 2,FALSE)*I2429</f>
        <v>15</v>
      </c>
      <c r="I2429" s="22">
        <v>3</v>
      </c>
      <c r="J2429" s="26" cm="1">
        <f t="array" ref="J2429">IFERROR(_xlfn.IFS(AND(C2429="Corporate", F2429="Technology"), 3%, C2429="Corporate", 1%),0%)</f>
        <v>0</v>
      </c>
      <c r="K2429" s="24">
        <f>VLOOKUP($G2429, Reference!$A$3:$C$20, 3,FALSE)*I2429</f>
        <v>7.5</v>
      </c>
      <c r="L2429" s="27">
        <f t="shared" si="74"/>
        <v>7.5</v>
      </c>
      <c r="M2429" s="27">
        <f t="shared" si="75"/>
        <v>7.5</v>
      </c>
    </row>
    <row r="2430" spans="1:13" x14ac:dyDescent="0.2">
      <c r="A2430">
        <v>4750</v>
      </c>
      <c r="B2430" s="4">
        <v>44007</v>
      </c>
      <c r="C2430" t="s">
        <v>11</v>
      </c>
      <c r="D2430" t="s">
        <v>40</v>
      </c>
      <c r="E2430" s="2" t="str">
        <f>VLOOKUP('SampleSuperstore - Main Data'!D2430,Reference!$A$26:$B$74,2,FALSE)</f>
        <v>East</v>
      </c>
      <c r="F2430" s="22" t="s">
        <v>29</v>
      </c>
      <c r="G2430" s="22" t="s">
        <v>33</v>
      </c>
      <c r="H2430" s="24">
        <f>VLOOKUP($G2430, Reference!$A$3:$C$20, 2,FALSE)*I2430</f>
        <v>25</v>
      </c>
      <c r="I2430" s="22">
        <v>5</v>
      </c>
      <c r="J2430" s="26" cm="1">
        <f t="array" ref="J2430">IFERROR(_xlfn.IFS(AND(C2430="Corporate", F2430="Technology"), 3%, C2430="Corporate", 1%),0%)</f>
        <v>0</v>
      </c>
      <c r="K2430" s="24">
        <f>VLOOKUP($G2430, Reference!$A$3:$C$20, 3,FALSE)*I2430</f>
        <v>12.5</v>
      </c>
      <c r="L2430" s="27">
        <f t="shared" si="74"/>
        <v>12.5</v>
      </c>
      <c r="M2430" s="27">
        <f t="shared" si="75"/>
        <v>12.5</v>
      </c>
    </row>
    <row r="2431" spans="1:13" x14ac:dyDescent="0.2">
      <c r="A2431">
        <v>4751</v>
      </c>
      <c r="B2431" s="4">
        <v>44007</v>
      </c>
      <c r="C2431" t="s">
        <v>11</v>
      </c>
      <c r="D2431" t="s">
        <v>43</v>
      </c>
      <c r="E2431" s="2" t="str">
        <f>VLOOKUP('SampleSuperstore - Main Data'!D2431,Reference!$A$26:$B$74,2,FALSE)</f>
        <v>West</v>
      </c>
      <c r="F2431" s="22" t="s">
        <v>13</v>
      </c>
      <c r="G2431" s="22" t="s">
        <v>26</v>
      </c>
      <c r="H2431" s="24">
        <f>VLOOKUP($G2431, Reference!$A$3:$C$20, 2,FALSE)*I2431</f>
        <v>5</v>
      </c>
      <c r="I2431" s="22">
        <v>2</v>
      </c>
      <c r="J2431" s="26" cm="1">
        <f t="array" ref="J2431">IFERROR(_xlfn.IFS(AND(C2431="Corporate", F2431="Technology"), 3%, C2431="Corporate", 1%),0%)</f>
        <v>0</v>
      </c>
      <c r="K2431" s="24">
        <f>VLOOKUP($G2431, Reference!$A$3:$C$20, 3,FALSE)*I2431</f>
        <v>4</v>
      </c>
      <c r="L2431" s="27">
        <f t="shared" si="74"/>
        <v>1</v>
      </c>
      <c r="M2431" s="27">
        <f t="shared" si="75"/>
        <v>1</v>
      </c>
    </row>
    <row r="2432" spans="1:13" x14ac:dyDescent="0.2">
      <c r="A2432">
        <v>4754</v>
      </c>
      <c r="B2432" s="4">
        <v>44007</v>
      </c>
      <c r="C2432" t="s">
        <v>11</v>
      </c>
      <c r="D2432" t="s">
        <v>46</v>
      </c>
      <c r="E2432" s="2" t="str">
        <f>VLOOKUP('SampleSuperstore - Main Data'!D2432,Reference!$A$26:$B$74,2,FALSE)</f>
        <v>Central</v>
      </c>
      <c r="F2432" s="22" t="s">
        <v>13</v>
      </c>
      <c r="G2432" s="22" t="s">
        <v>49</v>
      </c>
      <c r="H2432" s="24">
        <f>VLOOKUP($G2432, Reference!$A$3:$C$20, 2,FALSE)*I2432</f>
        <v>160</v>
      </c>
      <c r="I2432" s="22">
        <v>4</v>
      </c>
      <c r="J2432" s="26" cm="1">
        <f t="array" ref="J2432">IFERROR(_xlfn.IFS(AND(C2432="Corporate", F2432="Technology"), 3%, C2432="Corporate", 1%),0%)</f>
        <v>0</v>
      </c>
      <c r="K2432" s="24">
        <f>VLOOKUP($G2432, Reference!$A$3:$C$20, 3,FALSE)*I2432</f>
        <v>140</v>
      </c>
      <c r="L2432" s="27">
        <f t="shared" si="74"/>
        <v>20</v>
      </c>
      <c r="M2432" s="27">
        <f t="shared" si="75"/>
        <v>20</v>
      </c>
    </row>
    <row r="2433" spans="1:13" x14ac:dyDescent="0.2">
      <c r="A2433">
        <v>4756</v>
      </c>
      <c r="B2433" s="4">
        <v>44007</v>
      </c>
      <c r="C2433" t="s">
        <v>11</v>
      </c>
      <c r="D2433" t="s">
        <v>32</v>
      </c>
      <c r="E2433" s="2" t="str">
        <f>VLOOKUP('SampleSuperstore - Main Data'!D2433,Reference!$A$26:$B$74,2,FALSE)</f>
        <v>South</v>
      </c>
      <c r="F2433" s="22" t="s">
        <v>29</v>
      </c>
      <c r="G2433" s="22" t="s">
        <v>33</v>
      </c>
      <c r="H2433" s="24">
        <f>VLOOKUP($G2433, Reference!$A$3:$C$20, 2,FALSE)*I2433</f>
        <v>5</v>
      </c>
      <c r="I2433" s="22">
        <v>1</v>
      </c>
      <c r="J2433" s="26" cm="1">
        <f t="array" ref="J2433">IFERROR(_xlfn.IFS(AND(C2433="Corporate", F2433="Technology"), 3%, C2433="Corporate", 1%),0%)</f>
        <v>0</v>
      </c>
      <c r="K2433" s="24">
        <f>VLOOKUP($G2433, Reference!$A$3:$C$20, 3,FALSE)*I2433</f>
        <v>2.5</v>
      </c>
      <c r="L2433" s="27">
        <f t="shared" si="74"/>
        <v>2.5</v>
      </c>
      <c r="M2433" s="27">
        <f t="shared" si="75"/>
        <v>2.5</v>
      </c>
    </row>
    <row r="2434" spans="1:13" x14ac:dyDescent="0.2">
      <c r="A2434">
        <v>4759</v>
      </c>
      <c r="B2434" s="4">
        <v>44007</v>
      </c>
      <c r="C2434" t="s">
        <v>11</v>
      </c>
      <c r="D2434" t="s">
        <v>32</v>
      </c>
      <c r="E2434" s="2" t="str">
        <f>VLOOKUP('SampleSuperstore - Main Data'!D2434,Reference!$A$26:$B$74,2,FALSE)</f>
        <v>South</v>
      </c>
      <c r="F2434" s="22" t="s">
        <v>23</v>
      </c>
      <c r="G2434" s="22" t="s">
        <v>38</v>
      </c>
      <c r="H2434" s="24">
        <f>VLOOKUP($G2434, Reference!$A$3:$C$20, 2,FALSE)*I2434</f>
        <v>240</v>
      </c>
      <c r="I2434" s="22">
        <v>3</v>
      </c>
      <c r="J2434" s="26" cm="1">
        <f t="array" ref="J2434">IFERROR(_xlfn.IFS(AND(C2434="Corporate", F2434="Technology"), 3%, C2434="Corporate", 1%),0%)</f>
        <v>0</v>
      </c>
      <c r="K2434" s="24">
        <f>VLOOKUP($G2434, Reference!$A$3:$C$20, 3,FALSE)*I2434</f>
        <v>195</v>
      </c>
      <c r="L2434" s="27">
        <f t="shared" ref="L2434:L2497" si="76">H2434-K2434</f>
        <v>45</v>
      </c>
      <c r="M2434" s="27">
        <f t="shared" ref="M2434:M2497" si="77">H2434*(1-J2434)-K2434</f>
        <v>45</v>
      </c>
    </row>
    <row r="2435" spans="1:13" x14ac:dyDescent="0.2">
      <c r="A2435">
        <v>4760</v>
      </c>
      <c r="B2435" s="4">
        <v>44007</v>
      </c>
      <c r="C2435" t="s">
        <v>11</v>
      </c>
      <c r="D2435" t="s">
        <v>25</v>
      </c>
      <c r="E2435" s="2" t="str">
        <f>VLOOKUP('SampleSuperstore - Main Data'!D2435,Reference!$A$26:$B$74,2,FALSE)</f>
        <v>Central</v>
      </c>
      <c r="F2435" s="22" t="s">
        <v>13</v>
      </c>
      <c r="G2435" s="22" t="s">
        <v>26</v>
      </c>
      <c r="H2435" s="24">
        <f>VLOOKUP($G2435, Reference!$A$3:$C$20, 2,FALSE)*I2435</f>
        <v>7.5</v>
      </c>
      <c r="I2435" s="22">
        <v>3</v>
      </c>
      <c r="J2435" s="26" cm="1">
        <f t="array" ref="J2435">IFERROR(_xlfn.IFS(AND(C2435="Corporate", F2435="Technology"), 3%, C2435="Corporate", 1%),0%)</f>
        <v>0</v>
      </c>
      <c r="K2435" s="24">
        <f>VLOOKUP($G2435, Reference!$A$3:$C$20, 3,FALSE)*I2435</f>
        <v>6</v>
      </c>
      <c r="L2435" s="27">
        <f t="shared" si="76"/>
        <v>1.5</v>
      </c>
      <c r="M2435" s="27">
        <f t="shared" si="77"/>
        <v>1.5</v>
      </c>
    </row>
    <row r="2436" spans="1:13" x14ac:dyDescent="0.2">
      <c r="A2436">
        <v>4761</v>
      </c>
      <c r="B2436" s="4">
        <v>44007</v>
      </c>
      <c r="C2436" t="s">
        <v>11</v>
      </c>
      <c r="D2436" t="s">
        <v>21</v>
      </c>
      <c r="E2436" s="2" t="str">
        <f>VLOOKUP('SampleSuperstore - Main Data'!D2436,Reference!$A$26:$B$74,2,FALSE)</f>
        <v>West</v>
      </c>
      <c r="F2436" s="22" t="s">
        <v>13</v>
      </c>
      <c r="G2436" s="22" t="s">
        <v>20</v>
      </c>
      <c r="H2436" s="24">
        <f>VLOOKUP($G2436, Reference!$A$3:$C$20, 2,FALSE)*I2436</f>
        <v>85</v>
      </c>
      <c r="I2436" s="22">
        <v>5</v>
      </c>
      <c r="J2436" s="26" cm="1">
        <f t="array" ref="J2436">IFERROR(_xlfn.IFS(AND(C2436="Corporate", F2436="Technology"), 3%, C2436="Corporate", 1%),0%)</f>
        <v>0</v>
      </c>
      <c r="K2436" s="24">
        <f>VLOOKUP($G2436, Reference!$A$3:$C$20, 3,FALSE)*I2436</f>
        <v>50</v>
      </c>
      <c r="L2436" s="27">
        <f t="shared" si="76"/>
        <v>35</v>
      </c>
      <c r="M2436" s="27">
        <f t="shared" si="77"/>
        <v>35</v>
      </c>
    </row>
    <row r="2437" spans="1:13" x14ac:dyDescent="0.2">
      <c r="A2437">
        <v>4763</v>
      </c>
      <c r="B2437" s="4">
        <v>44007</v>
      </c>
      <c r="C2437" t="s">
        <v>11</v>
      </c>
      <c r="D2437" t="s">
        <v>42</v>
      </c>
      <c r="E2437" s="2" t="str">
        <f>VLOOKUP('SampleSuperstore - Main Data'!D2437,Reference!$A$26:$B$74,2,FALSE)</f>
        <v>East</v>
      </c>
      <c r="F2437" s="22" t="s">
        <v>29</v>
      </c>
      <c r="G2437" s="22" t="s">
        <v>50</v>
      </c>
      <c r="H2437" s="24">
        <f>VLOOKUP($G2437, Reference!$A$3:$C$20, 2,FALSE)*I2437</f>
        <v>995</v>
      </c>
      <c r="I2437" s="22">
        <v>5</v>
      </c>
      <c r="J2437" s="26" cm="1">
        <f t="array" ref="J2437">IFERROR(_xlfn.IFS(AND(C2437="Corporate", F2437="Technology"), 3%, C2437="Corporate", 1%),0%)</f>
        <v>0</v>
      </c>
      <c r="K2437" s="24">
        <f>VLOOKUP($G2437, Reference!$A$3:$C$20, 3,FALSE)*I2437</f>
        <v>825</v>
      </c>
      <c r="L2437" s="27">
        <f t="shared" si="76"/>
        <v>170</v>
      </c>
      <c r="M2437" s="27">
        <f t="shared" si="77"/>
        <v>170</v>
      </c>
    </row>
    <row r="2438" spans="1:13" x14ac:dyDescent="0.2">
      <c r="A2438">
        <v>4769</v>
      </c>
      <c r="B2438" s="4">
        <v>44008</v>
      </c>
      <c r="C2438" t="s">
        <v>11</v>
      </c>
      <c r="D2438" t="s">
        <v>32</v>
      </c>
      <c r="E2438" s="2" t="str">
        <f>VLOOKUP('SampleSuperstore - Main Data'!D2438,Reference!$A$26:$B$74,2,FALSE)</f>
        <v>South</v>
      </c>
      <c r="F2438" s="22" t="s">
        <v>29</v>
      </c>
      <c r="G2438" s="22" t="s">
        <v>50</v>
      </c>
      <c r="H2438" s="24">
        <f>VLOOKUP($G2438, Reference!$A$3:$C$20, 2,FALSE)*I2438</f>
        <v>995</v>
      </c>
      <c r="I2438" s="22">
        <v>5</v>
      </c>
      <c r="J2438" s="26" cm="1">
        <f t="array" ref="J2438">IFERROR(_xlfn.IFS(AND(C2438="Corporate", F2438="Technology"), 3%, C2438="Corporate", 1%),0%)</f>
        <v>0</v>
      </c>
      <c r="K2438" s="24">
        <f>VLOOKUP($G2438, Reference!$A$3:$C$20, 3,FALSE)*I2438</f>
        <v>825</v>
      </c>
      <c r="L2438" s="27">
        <f t="shared" si="76"/>
        <v>170</v>
      </c>
      <c r="M2438" s="27">
        <f t="shared" si="77"/>
        <v>170</v>
      </c>
    </row>
    <row r="2439" spans="1:13" x14ac:dyDescent="0.2">
      <c r="A2439">
        <v>4771</v>
      </c>
      <c r="B2439" s="4">
        <v>44008</v>
      </c>
      <c r="C2439" t="s">
        <v>11</v>
      </c>
      <c r="D2439" t="s">
        <v>43</v>
      </c>
      <c r="E2439" s="2" t="str">
        <f>VLOOKUP('SampleSuperstore - Main Data'!D2439,Reference!$A$26:$B$74,2,FALSE)</f>
        <v>West</v>
      </c>
      <c r="F2439" s="22" t="s">
        <v>23</v>
      </c>
      <c r="G2439" s="22" t="s">
        <v>38</v>
      </c>
      <c r="H2439" s="24">
        <f>VLOOKUP($G2439, Reference!$A$3:$C$20, 2,FALSE)*I2439</f>
        <v>80</v>
      </c>
      <c r="I2439" s="22">
        <v>1</v>
      </c>
      <c r="J2439" s="26" cm="1">
        <f t="array" ref="J2439">IFERROR(_xlfn.IFS(AND(C2439="Corporate", F2439="Technology"), 3%, C2439="Corporate", 1%),0%)</f>
        <v>0</v>
      </c>
      <c r="K2439" s="24">
        <f>VLOOKUP($G2439, Reference!$A$3:$C$20, 3,FALSE)*I2439</f>
        <v>65</v>
      </c>
      <c r="L2439" s="27">
        <f t="shared" si="76"/>
        <v>15</v>
      </c>
      <c r="M2439" s="27">
        <f t="shared" si="77"/>
        <v>15</v>
      </c>
    </row>
    <row r="2440" spans="1:13" x14ac:dyDescent="0.2">
      <c r="A2440">
        <v>4772</v>
      </c>
      <c r="B2440" s="4">
        <v>44008</v>
      </c>
      <c r="C2440" t="s">
        <v>11</v>
      </c>
      <c r="D2440" t="s">
        <v>55</v>
      </c>
      <c r="E2440" s="2" t="str">
        <f>VLOOKUP('SampleSuperstore - Main Data'!D2440,Reference!$A$26:$B$74,2,FALSE)</f>
        <v>Central</v>
      </c>
      <c r="F2440" s="22" t="s">
        <v>29</v>
      </c>
      <c r="G2440" s="22" t="s">
        <v>50</v>
      </c>
      <c r="H2440" s="24">
        <f>VLOOKUP($G2440, Reference!$A$3:$C$20, 2,FALSE)*I2440</f>
        <v>398</v>
      </c>
      <c r="I2440" s="22">
        <v>2</v>
      </c>
      <c r="J2440" s="26" cm="1">
        <f t="array" ref="J2440">IFERROR(_xlfn.IFS(AND(C2440="Corporate", F2440="Technology"), 3%, C2440="Corporate", 1%),0%)</f>
        <v>0</v>
      </c>
      <c r="K2440" s="24">
        <f>VLOOKUP($G2440, Reference!$A$3:$C$20, 3,FALSE)*I2440</f>
        <v>330</v>
      </c>
      <c r="L2440" s="27">
        <f t="shared" si="76"/>
        <v>68</v>
      </c>
      <c r="M2440" s="27">
        <f t="shared" si="77"/>
        <v>68</v>
      </c>
    </row>
    <row r="2441" spans="1:13" x14ac:dyDescent="0.2">
      <c r="A2441">
        <v>4773</v>
      </c>
      <c r="B2441" s="4">
        <v>44008</v>
      </c>
      <c r="C2441" t="s">
        <v>11</v>
      </c>
      <c r="D2441" t="s">
        <v>47</v>
      </c>
      <c r="E2441" s="2" t="str">
        <f>VLOOKUP('SampleSuperstore - Main Data'!D2441,Reference!$A$26:$B$74,2,FALSE)</f>
        <v>South</v>
      </c>
      <c r="F2441" s="22" t="s">
        <v>13</v>
      </c>
      <c r="G2441" s="22" t="s">
        <v>35</v>
      </c>
      <c r="H2441" s="24">
        <f>VLOOKUP($G2441, Reference!$A$3:$C$20, 2,FALSE)*I2441</f>
        <v>48</v>
      </c>
      <c r="I2441" s="22">
        <v>2</v>
      </c>
      <c r="J2441" s="26" cm="1">
        <f t="array" ref="J2441">IFERROR(_xlfn.IFS(AND(C2441="Corporate", F2441="Technology"), 3%, C2441="Corporate", 1%),0%)</f>
        <v>0</v>
      </c>
      <c r="K2441" s="24">
        <f>VLOOKUP($G2441, Reference!$A$3:$C$20, 3,FALSE)*I2441</f>
        <v>38</v>
      </c>
      <c r="L2441" s="27">
        <f t="shared" si="76"/>
        <v>10</v>
      </c>
      <c r="M2441" s="27">
        <f t="shared" si="77"/>
        <v>10</v>
      </c>
    </row>
    <row r="2442" spans="1:13" x14ac:dyDescent="0.2">
      <c r="A2442">
        <v>4776</v>
      </c>
      <c r="B2442" s="4">
        <v>44008</v>
      </c>
      <c r="C2442" t="s">
        <v>11</v>
      </c>
      <c r="D2442" t="s">
        <v>56</v>
      </c>
      <c r="E2442" s="2" t="str">
        <f>VLOOKUP('SampleSuperstore - Main Data'!D2442,Reference!$A$26:$B$74,2,FALSE)</f>
        <v>Central</v>
      </c>
      <c r="F2442" s="22" t="s">
        <v>13</v>
      </c>
      <c r="G2442" s="22" t="s">
        <v>26</v>
      </c>
      <c r="H2442" s="24">
        <f>VLOOKUP($G2442, Reference!$A$3:$C$20, 2,FALSE)*I2442</f>
        <v>7.5</v>
      </c>
      <c r="I2442" s="22">
        <v>3</v>
      </c>
      <c r="J2442" s="26" cm="1">
        <f t="array" ref="J2442">IFERROR(_xlfn.IFS(AND(C2442="Corporate", F2442="Technology"), 3%, C2442="Corporate", 1%),0%)</f>
        <v>0</v>
      </c>
      <c r="K2442" s="24">
        <f>VLOOKUP($G2442, Reference!$A$3:$C$20, 3,FALSE)*I2442</f>
        <v>6</v>
      </c>
      <c r="L2442" s="27">
        <f t="shared" si="76"/>
        <v>1.5</v>
      </c>
      <c r="M2442" s="27">
        <f t="shared" si="77"/>
        <v>1.5</v>
      </c>
    </row>
    <row r="2443" spans="1:13" x14ac:dyDescent="0.2">
      <c r="A2443">
        <v>4778</v>
      </c>
      <c r="B2443" s="4">
        <v>44008</v>
      </c>
      <c r="C2443" t="s">
        <v>11</v>
      </c>
      <c r="D2443" t="s">
        <v>32</v>
      </c>
      <c r="E2443" s="2" t="str">
        <f>VLOOKUP('SampleSuperstore - Main Data'!D2443,Reference!$A$26:$B$74,2,FALSE)</f>
        <v>South</v>
      </c>
      <c r="F2443" s="22" t="s">
        <v>29</v>
      </c>
      <c r="G2443" s="22" t="s">
        <v>33</v>
      </c>
      <c r="H2443" s="24">
        <f>VLOOKUP($G2443, Reference!$A$3:$C$20, 2,FALSE)*I2443</f>
        <v>10</v>
      </c>
      <c r="I2443" s="22">
        <v>2</v>
      </c>
      <c r="J2443" s="26" cm="1">
        <f t="array" ref="J2443">IFERROR(_xlfn.IFS(AND(C2443="Corporate", F2443="Technology"), 3%, C2443="Corporate", 1%),0%)</f>
        <v>0</v>
      </c>
      <c r="K2443" s="24">
        <f>VLOOKUP($G2443, Reference!$A$3:$C$20, 3,FALSE)*I2443</f>
        <v>5</v>
      </c>
      <c r="L2443" s="27">
        <f t="shared" si="76"/>
        <v>5</v>
      </c>
      <c r="M2443" s="27">
        <f t="shared" si="77"/>
        <v>5</v>
      </c>
    </row>
    <row r="2444" spans="1:13" x14ac:dyDescent="0.2">
      <c r="A2444">
        <v>4779</v>
      </c>
      <c r="B2444" s="4">
        <v>44008</v>
      </c>
      <c r="C2444" t="s">
        <v>11</v>
      </c>
      <c r="D2444" t="s">
        <v>44</v>
      </c>
      <c r="E2444" s="2" t="str">
        <f>VLOOKUP('SampleSuperstore - Main Data'!D2444,Reference!$A$26:$B$74,2,FALSE)</f>
        <v>South</v>
      </c>
      <c r="F2444" s="22" t="s">
        <v>13</v>
      </c>
      <c r="G2444" s="22" t="s">
        <v>49</v>
      </c>
      <c r="H2444" s="24">
        <f>VLOOKUP($G2444, Reference!$A$3:$C$20, 2,FALSE)*I2444</f>
        <v>80</v>
      </c>
      <c r="I2444" s="22">
        <v>2</v>
      </c>
      <c r="J2444" s="26" cm="1">
        <f t="array" ref="J2444">IFERROR(_xlfn.IFS(AND(C2444="Corporate", F2444="Technology"), 3%, C2444="Corporate", 1%),0%)</f>
        <v>0</v>
      </c>
      <c r="K2444" s="24">
        <f>VLOOKUP($G2444, Reference!$A$3:$C$20, 3,FALSE)*I2444</f>
        <v>70</v>
      </c>
      <c r="L2444" s="27">
        <f t="shared" si="76"/>
        <v>10</v>
      </c>
      <c r="M2444" s="27">
        <f t="shared" si="77"/>
        <v>10</v>
      </c>
    </row>
    <row r="2445" spans="1:13" x14ac:dyDescent="0.2">
      <c r="A2445">
        <v>4780</v>
      </c>
      <c r="B2445" s="4">
        <v>44008</v>
      </c>
      <c r="C2445" t="s">
        <v>11</v>
      </c>
      <c r="D2445" t="s">
        <v>15</v>
      </c>
      <c r="E2445" s="2" t="str">
        <f>VLOOKUP('SampleSuperstore - Main Data'!D2445,Reference!$A$26:$B$74,2,FALSE)</f>
        <v>West</v>
      </c>
      <c r="F2445" s="22" t="s">
        <v>29</v>
      </c>
      <c r="G2445" s="22" t="s">
        <v>50</v>
      </c>
      <c r="H2445" s="24">
        <f>VLOOKUP($G2445, Reference!$A$3:$C$20, 2,FALSE)*I2445</f>
        <v>1194</v>
      </c>
      <c r="I2445" s="22">
        <v>6</v>
      </c>
      <c r="J2445" s="26" cm="1">
        <f t="array" ref="J2445">IFERROR(_xlfn.IFS(AND(C2445="Corporate", F2445="Technology"), 3%, C2445="Corporate", 1%),0%)</f>
        <v>0</v>
      </c>
      <c r="K2445" s="24">
        <f>VLOOKUP($G2445, Reference!$A$3:$C$20, 3,FALSE)*I2445</f>
        <v>990</v>
      </c>
      <c r="L2445" s="27">
        <f t="shared" si="76"/>
        <v>204</v>
      </c>
      <c r="M2445" s="27">
        <f t="shared" si="77"/>
        <v>204</v>
      </c>
    </row>
    <row r="2446" spans="1:13" x14ac:dyDescent="0.2">
      <c r="A2446">
        <v>4781</v>
      </c>
      <c r="B2446" s="4">
        <v>44008</v>
      </c>
      <c r="C2446" t="s">
        <v>11</v>
      </c>
      <c r="D2446" t="s">
        <v>42</v>
      </c>
      <c r="E2446" s="2" t="str">
        <f>VLOOKUP('SampleSuperstore - Main Data'!D2446,Reference!$A$26:$B$74,2,FALSE)</f>
        <v>East</v>
      </c>
      <c r="F2446" s="22" t="s">
        <v>23</v>
      </c>
      <c r="G2446" s="22" t="s">
        <v>24</v>
      </c>
      <c r="H2446" s="24">
        <f>VLOOKUP($G2446, Reference!$A$3:$C$20, 2,FALSE)*I2446</f>
        <v>495</v>
      </c>
      <c r="I2446" s="22">
        <v>5</v>
      </c>
      <c r="J2446" s="26" cm="1">
        <f t="array" ref="J2446">IFERROR(_xlfn.IFS(AND(C2446="Corporate", F2446="Technology"), 3%, C2446="Corporate", 1%),0%)</f>
        <v>0</v>
      </c>
      <c r="K2446" s="24">
        <f>VLOOKUP($G2446, Reference!$A$3:$C$20, 3,FALSE)*I2446</f>
        <v>395</v>
      </c>
      <c r="L2446" s="27">
        <f t="shared" si="76"/>
        <v>100</v>
      </c>
      <c r="M2446" s="27">
        <f t="shared" si="77"/>
        <v>100</v>
      </c>
    </row>
    <row r="2447" spans="1:13" x14ac:dyDescent="0.2">
      <c r="A2447">
        <v>4782</v>
      </c>
      <c r="B2447" s="4">
        <v>44008</v>
      </c>
      <c r="C2447" t="s">
        <v>11</v>
      </c>
      <c r="D2447" t="s">
        <v>46</v>
      </c>
      <c r="E2447" s="2" t="str">
        <f>VLOOKUP('SampleSuperstore - Main Data'!D2447,Reference!$A$26:$B$74,2,FALSE)</f>
        <v>Central</v>
      </c>
      <c r="F2447" s="22" t="s">
        <v>13</v>
      </c>
      <c r="G2447" s="22" t="s">
        <v>14</v>
      </c>
      <c r="H2447" s="24">
        <f>VLOOKUP($G2447, Reference!$A$3:$C$20, 2,FALSE)*I2447</f>
        <v>135</v>
      </c>
      <c r="I2447" s="22">
        <v>3</v>
      </c>
      <c r="J2447" s="26" cm="1">
        <f t="array" ref="J2447">IFERROR(_xlfn.IFS(AND(C2447="Corporate", F2447="Technology"), 3%, C2447="Corporate", 1%),0%)</f>
        <v>0</v>
      </c>
      <c r="K2447" s="24">
        <f>VLOOKUP($G2447, Reference!$A$3:$C$20, 3,FALSE)*I2447</f>
        <v>105</v>
      </c>
      <c r="L2447" s="27">
        <f t="shared" si="76"/>
        <v>30</v>
      </c>
      <c r="M2447" s="27">
        <f t="shared" si="77"/>
        <v>30</v>
      </c>
    </row>
    <row r="2448" spans="1:13" x14ac:dyDescent="0.2">
      <c r="A2448">
        <v>4783</v>
      </c>
      <c r="B2448" s="4">
        <v>44008</v>
      </c>
      <c r="C2448" t="s">
        <v>11</v>
      </c>
      <c r="D2448" t="s">
        <v>46</v>
      </c>
      <c r="E2448" s="2" t="str">
        <f>VLOOKUP('SampleSuperstore - Main Data'!D2448,Reference!$A$26:$B$74,2,FALSE)</f>
        <v>Central</v>
      </c>
      <c r="F2448" s="22" t="s">
        <v>13</v>
      </c>
      <c r="G2448" s="22" t="s">
        <v>20</v>
      </c>
      <c r="H2448" s="24">
        <f>VLOOKUP($G2448, Reference!$A$3:$C$20, 2,FALSE)*I2448</f>
        <v>238</v>
      </c>
      <c r="I2448" s="22">
        <v>14</v>
      </c>
      <c r="J2448" s="26" cm="1">
        <f t="array" ref="J2448">IFERROR(_xlfn.IFS(AND(C2448="Corporate", F2448="Technology"), 3%, C2448="Corporate", 1%),0%)</f>
        <v>0</v>
      </c>
      <c r="K2448" s="24">
        <f>VLOOKUP($G2448, Reference!$A$3:$C$20, 3,FALSE)*I2448</f>
        <v>140</v>
      </c>
      <c r="L2448" s="27">
        <f t="shared" si="76"/>
        <v>98</v>
      </c>
      <c r="M2448" s="27">
        <f t="shared" si="77"/>
        <v>98</v>
      </c>
    </row>
    <row r="2449" spans="1:13" x14ac:dyDescent="0.2">
      <c r="A2449">
        <v>4784</v>
      </c>
      <c r="B2449" s="4">
        <v>44008</v>
      </c>
      <c r="C2449" t="s">
        <v>11</v>
      </c>
      <c r="D2449" t="s">
        <v>46</v>
      </c>
      <c r="E2449" s="2" t="str">
        <f>VLOOKUP('SampleSuperstore - Main Data'!D2449,Reference!$A$26:$B$74,2,FALSE)</f>
        <v>Central</v>
      </c>
      <c r="F2449" s="22" t="s">
        <v>13</v>
      </c>
      <c r="G2449" s="22" t="s">
        <v>14</v>
      </c>
      <c r="H2449" s="24">
        <f>VLOOKUP($G2449, Reference!$A$3:$C$20, 2,FALSE)*I2449</f>
        <v>135</v>
      </c>
      <c r="I2449" s="22">
        <v>3</v>
      </c>
      <c r="J2449" s="26" cm="1">
        <f t="array" ref="J2449">IFERROR(_xlfn.IFS(AND(C2449="Corporate", F2449="Technology"), 3%, C2449="Corporate", 1%),0%)</f>
        <v>0</v>
      </c>
      <c r="K2449" s="24">
        <f>VLOOKUP($G2449, Reference!$A$3:$C$20, 3,FALSE)*I2449</f>
        <v>105</v>
      </c>
      <c r="L2449" s="27">
        <f t="shared" si="76"/>
        <v>30</v>
      </c>
      <c r="M2449" s="27">
        <f t="shared" si="77"/>
        <v>30</v>
      </c>
    </row>
    <row r="2450" spans="1:13" x14ac:dyDescent="0.2">
      <c r="A2450">
        <v>4785</v>
      </c>
      <c r="B2450" s="4">
        <v>44008</v>
      </c>
      <c r="C2450" t="s">
        <v>11</v>
      </c>
      <c r="D2450" t="s">
        <v>47</v>
      </c>
      <c r="E2450" s="2" t="str">
        <f>VLOOKUP('SampleSuperstore - Main Data'!D2450,Reference!$A$26:$B$74,2,FALSE)</f>
        <v>South</v>
      </c>
      <c r="F2450" s="22" t="s">
        <v>13</v>
      </c>
      <c r="G2450" s="22" t="s">
        <v>49</v>
      </c>
      <c r="H2450" s="24">
        <f>VLOOKUP($G2450, Reference!$A$3:$C$20, 2,FALSE)*I2450</f>
        <v>120</v>
      </c>
      <c r="I2450" s="22">
        <v>3</v>
      </c>
      <c r="J2450" s="26" cm="1">
        <f t="array" ref="J2450">IFERROR(_xlfn.IFS(AND(C2450="Corporate", F2450="Technology"), 3%, C2450="Corporate", 1%),0%)</f>
        <v>0</v>
      </c>
      <c r="K2450" s="24">
        <f>VLOOKUP($G2450, Reference!$A$3:$C$20, 3,FALSE)*I2450</f>
        <v>105</v>
      </c>
      <c r="L2450" s="27">
        <f t="shared" si="76"/>
        <v>15</v>
      </c>
      <c r="M2450" s="27">
        <f t="shared" si="77"/>
        <v>15</v>
      </c>
    </row>
    <row r="2451" spans="1:13" x14ac:dyDescent="0.2">
      <c r="A2451">
        <v>4790</v>
      </c>
      <c r="B2451" s="4">
        <v>44009</v>
      </c>
      <c r="C2451" t="s">
        <v>11</v>
      </c>
      <c r="D2451" t="s">
        <v>15</v>
      </c>
      <c r="E2451" s="2" t="str">
        <f>VLOOKUP('SampleSuperstore - Main Data'!D2451,Reference!$A$26:$B$74,2,FALSE)</f>
        <v>West</v>
      </c>
      <c r="F2451" s="22" t="s">
        <v>23</v>
      </c>
      <c r="G2451" s="22" t="s">
        <v>37</v>
      </c>
      <c r="H2451" s="24">
        <f>VLOOKUP($G2451, Reference!$A$3:$C$20, 2,FALSE)*I2451</f>
        <v>27</v>
      </c>
      <c r="I2451" s="22">
        <v>3</v>
      </c>
      <c r="J2451" s="26" cm="1">
        <f t="array" ref="J2451">IFERROR(_xlfn.IFS(AND(C2451="Corporate", F2451="Technology"), 3%, C2451="Corporate", 1%),0%)</f>
        <v>0</v>
      </c>
      <c r="K2451" s="24">
        <f>VLOOKUP($G2451, Reference!$A$3:$C$20, 3,FALSE)*I2451</f>
        <v>15</v>
      </c>
      <c r="L2451" s="27">
        <f t="shared" si="76"/>
        <v>12</v>
      </c>
      <c r="M2451" s="27">
        <f t="shared" si="77"/>
        <v>12</v>
      </c>
    </row>
    <row r="2452" spans="1:13" x14ac:dyDescent="0.2">
      <c r="A2452">
        <v>4791</v>
      </c>
      <c r="B2452" s="4">
        <v>44009</v>
      </c>
      <c r="C2452" t="s">
        <v>11</v>
      </c>
      <c r="D2452" t="s">
        <v>25</v>
      </c>
      <c r="E2452" s="2" t="str">
        <f>VLOOKUP('SampleSuperstore - Main Data'!D2452,Reference!$A$26:$B$74,2,FALSE)</f>
        <v>Central</v>
      </c>
      <c r="F2452" s="22" t="s">
        <v>13</v>
      </c>
      <c r="G2452" s="22" t="s">
        <v>26</v>
      </c>
      <c r="H2452" s="24">
        <f>VLOOKUP($G2452, Reference!$A$3:$C$20, 2,FALSE)*I2452</f>
        <v>17.5</v>
      </c>
      <c r="I2452" s="22">
        <v>7</v>
      </c>
      <c r="J2452" s="26" cm="1">
        <f t="array" ref="J2452">IFERROR(_xlfn.IFS(AND(C2452="Corporate", F2452="Technology"), 3%, C2452="Corporate", 1%),0%)</f>
        <v>0</v>
      </c>
      <c r="K2452" s="24">
        <f>VLOOKUP($G2452, Reference!$A$3:$C$20, 3,FALSE)*I2452</f>
        <v>14</v>
      </c>
      <c r="L2452" s="27">
        <f t="shared" si="76"/>
        <v>3.5</v>
      </c>
      <c r="M2452" s="27">
        <f t="shared" si="77"/>
        <v>3.5</v>
      </c>
    </row>
    <row r="2453" spans="1:13" x14ac:dyDescent="0.2">
      <c r="A2453">
        <v>4793</v>
      </c>
      <c r="B2453" s="4">
        <v>44009</v>
      </c>
      <c r="C2453" t="s">
        <v>11</v>
      </c>
      <c r="D2453" t="s">
        <v>15</v>
      </c>
      <c r="E2453" s="2" t="str">
        <f>VLOOKUP('SampleSuperstore - Main Data'!D2453,Reference!$A$26:$B$74,2,FALSE)</f>
        <v>West</v>
      </c>
      <c r="F2453" s="22" t="s">
        <v>29</v>
      </c>
      <c r="G2453" s="22" t="s">
        <v>50</v>
      </c>
      <c r="H2453" s="24">
        <f>VLOOKUP($G2453, Reference!$A$3:$C$20, 2,FALSE)*I2453</f>
        <v>796</v>
      </c>
      <c r="I2453" s="22">
        <v>4</v>
      </c>
      <c r="J2453" s="26" cm="1">
        <f t="array" ref="J2453">IFERROR(_xlfn.IFS(AND(C2453="Corporate", F2453="Technology"), 3%, C2453="Corporate", 1%),0%)</f>
        <v>0</v>
      </c>
      <c r="K2453" s="24">
        <f>VLOOKUP($G2453, Reference!$A$3:$C$20, 3,FALSE)*I2453</f>
        <v>660</v>
      </c>
      <c r="L2453" s="27">
        <f t="shared" si="76"/>
        <v>136</v>
      </c>
      <c r="M2453" s="27">
        <f t="shared" si="77"/>
        <v>136</v>
      </c>
    </row>
    <row r="2454" spans="1:13" x14ac:dyDescent="0.2">
      <c r="A2454">
        <v>4794</v>
      </c>
      <c r="B2454" s="4">
        <v>44009</v>
      </c>
      <c r="C2454" t="s">
        <v>11</v>
      </c>
      <c r="D2454" t="s">
        <v>60</v>
      </c>
      <c r="E2454" s="2" t="str">
        <f>VLOOKUP('SampleSuperstore - Main Data'!D2454,Reference!$A$26:$B$74,2,FALSE)</f>
        <v>West</v>
      </c>
      <c r="F2454" s="22" t="s">
        <v>23</v>
      </c>
      <c r="G2454" s="22" t="s">
        <v>24</v>
      </c>
      <c r="H2454" s="24">
        <f>VLOOKUP($G2454, Reference!$A$3:$C$20, 2,FALSE)*I2454</f>
        <v>297</v>
      </c>
      <c r="I2454" s="22">
        <v>3</v>
      </c>
      <c r="J2454" s="26" cm="1">
        <f t="array" ref="J2454">IFERROR(_xlfn.IFS(AND(C2454="Corporate", F2454="Technology"), 3%, C2454="Corporate", 1%),0%)</f>
        <v>0</v>
      </c>
      <c r="K2454" s="24">
        <f>VLOOKUP($G2454, Reference!$A$3:$C$20, 3,FALSE)*I2454</f>
        <v>237</v>
      </c>
      <c r="L2454" s="27">
        <f t="shared" si="76"/>
        <v>60</v>
      </c>
      <c r="M2454" s="27">
        <f t="shared" si="77"/>
        <v>60</v>
      </c>
    </row>
    <row r="2455" spans="1:13" x14ac:dyDescent="0.2">
      <c r="A2455">
        <v>4796</v>
      </c>
      <c r="B2455" s="4">
        <v>44009</v>
      </c>
      <c r="C2455" t="s">
        <v>11</v>
      </c>
      <c r="D2455" t="s">
        <v>25</v>
      </c>
      <c r="E2455" s="2" t="str">
        <f>VLOOKUP('SampleSuperstore - Main Data'!D2455,Reference!$A$26:$B$74,2,FALSE)</f>
        <v>Central</v>
      </c>
      <c r="F2455" s="22" t="s">
        <v>23</v>
      </c>
      <c r="G2455" s="22" t="s">
        <v>37</v>
      </c>
      <c r="H2455" s="24">
        <f>VLOOKUP($G2455, Reference!$A$3:$C$20, 2,FALSE)*I2455</f>
        <v>18</v>
      </c>
      <c r="I2455" s="22">
        <v>2</v>
      </c>
      <c r="J2455" s="26" cm="1">
        <f t="array" ref="J2455">IFERROR(_xlfn.IFS(AND(C2455="Corporate", F2455="Technology"), 3%, C2455="Corporate", 1%),0%)</f>
        <v>0</v>
      </c>
      <c r="K2455" s="24">
        <f>VLOOKUP($G2455, Reference!$A$3:$C$20, 3,FALSE)*I2455</f>
        <v>10</v>
      </c>
      <c r="L2455" s="27">
        <f t="shared" si="76"/>
        <v>8</v>
      </c>
      <c r="M2455" s="27">
        <f t="shared" si="77"/>
        <v>8</v>
      </c>
    </row>
    <row r="2456" spans="1:13" x14ac:dyDescent="0.2">
      <c r="A2456">
        <v>4798</v>
      </c>
      <c r="B2456" s="4">
        <v>44009</v>
      </c>
      <c r="C2456" t="s">
        <v>11</v>
      </c>
      <c r="D2456" t="s">
        <v>46</v>
      </c>
      <c r="E2456" s="2" t="str">
        <f>VLOOKUP('SampleSuperstore - Main Data'!D2456,Reference!$A$26:$B$74,2,FALSE)</f>
        <v>Central</v>
      </c>
      <c r="F2456" s="22" t="s">
        <v>29</v>
      </c>
      <c r="G2456" s="22" t="s">
        <v>50</v>
      </c>
      <c r="H2456" s="24">
        <f>VLOOKUP($G2456, Reference!$A$3:$C$20, 2,FALSE)*I2456</f>
        <v>398</v>
      </c>
      <c r="I2456" s="22">
        <v>2</v>
      </c>
      <c r="J2456" s="26" cm="1">
        <f t="array" ref="J2456">IFERROR(_xlfn.IFS(AND(C2456="Corporate", F2456="Technology"), 3%, C2456="Corporate", 1%),0%)</f>
        <v>0</v>
      </c>
      <c r="K2456" s="24">
        <f>VLOOKUP($G2456, Reference!$A$3:$C$20, 3,FALSE)*I2456</f>
        <v>330</v>
      </c>
      <c r="L2456" s="27">
        <f t="shared" si="76"/>
        <v>68</v>
      </c>
      <c r="M2456" s="27">
        <f t="shared" si="77"/>
        <v>68</v>
      </c>
    </row>
    <row r="2457" spans="1:13" x14ac:dyDescent="0.2">
      <c r="A2457">
        <v>4800</v>
      </c>
      <c r="B2457" s="4">
        <v>44009</v>
      </c>
      <c r="C2457" t="s">
        <v>11</v>
      </c>
      <c r="D2457" t="s">
        <v>25</v>
      </c>
      <c r="E2457" s="2" t="str">
        <f>VLOOKUP('SampleSuperstore - Main Data'!D2457,Reference!$A$26:$B$74,2,FALSE)</f>
        <v>Central</v>
      </c>
      <c r="F2457" s="22" t="s">
        <v>13</v>
      </c>
      <c r="G2457" s="22" t="s">
        <v>26</v>
      </c>
      <c r="H2457" s="24">
        <f>VLOOKUP($G2457, Reference!$A$3:$C$20, 2,FALSE)*I2457</f>
        <v>2.5</v>
      </c>
      <c r="I2457" s="22">
        <v>1</v>
      </c>
      <c r="J2457" s="26" cm="1">
        <f t="array" ref="J2457">IFERROR(_xlfn.IFS(AND(C2457="Corporate", F2457="Technology"), 3%, C2457="Corporate", 1%),0%)</f>
        <v>0</v>
      </c>
      <c r="K2457" s="24">
        <f>VLOOKUP($G2457, Reference!$A$3:$C$20, 3,FALSE)*I2457</f>
        <v>2</v>
      </c>
      <c r="L2457" s="27">
        <f t="shared" si="76"/>
        <v>0.5</v>
      </c>
      <c r="M2457" s="27">
        <f t="shared" si="77"/>
        <v>0.5</v>
      </c>
    </row>
    <row r="2458" spans="1:13" x14ac:dyDescent="0.2">
      <c r="A2458">
        <v>4802</v>
      </c>
      <c r="B2458" s="4">
        <v>44009</v>
      </c>
      <c r="C2458" t="s">
        <v>11</v>
      </c>
      <c r="D2458" t="s">
        <v>32</v>
      </c>
      <c r="E2458" s="2" t="str">
        <f>VLOOKUP('SampleSuperstore - Main Data'!D2458,Reference!$A$26:$B$74,2,FALSE)</f>
        <v>South</v>
      </c>
      <c r="F2458" s="22" t="s">
        <v>13</v>
      </c>
      <c r="G2458" s="22" t="s">
        <v>20</v>
      </c>
      <c r="H2458" s="24">
        <f>VLOOKUP($G2458, Reference!$A$3:$C$20, 2,FALSE)*I2458</f>
        <v>136</v>
      </c>
      <c r="I2458" s="22">
        <v>8</v>
      </c>
      <c r="J2458" s="26" cm="1">
        <f t="array" ref="J2458">IFERROR(_xlfn.IFS(AND(C2458="Corporate", F2458="Technology"), 3%, C2458="Corporate", 1%),0%)</f>
        <v>0</v>
      </c>
      <c r="K2458" s="24">
        <f>VLOOKUP($G2458, Reference!$A$3:$C$20, 3,FALSE)*I2458</f>
        <v>80</v>
      </c>
      <c r="L2458" s="27">
        <f t="shared" si="76"/>
        <v>56</v>
      </c>
      <c r="M2458" s="27">
        <f t="shared" si="77"/>
        <v>56</v>
      </c>
    </row>
    <row r="2459" spans="1:13" x14ac:dyDescent="0.2">
      <c r="A2459">
        <v>4804</v>
      </c>
      <c r="B2459" s="4">
        <v>44009</v>
      </c>
      <c r="C2459" t="s">
        <v>11</v>
      </c>
      <c r="D2459" t="s">
        <v>36</v>
      </c>
      <c r="E2459" s="2" t="str">
        <f>VLOOKUP('SampleSuperstore - Main Data'!D2459,Reference!$A$26:$B$74,2,FALSE)</f>
        <v>East</v>
      </c>
      <c r="F2459" s="22" t="s">
        <v>23</v>
      </c>
      <c r="G2459" s="22" t="s">
        <v>59</v>
      </c>
      <c r="H2459" s="24">
        <f>VLOOKUP($G2459, Reference!$A$3:$C$20, 2,FALSE)*I2459</f>
        <v>170</v>
      </c>
      <c r="I2459" s="22">
        <v>2</v>
      </c>
      <c r="J2459" s="26" cm="1">
        <f t="array" ref="J2459">IFERROR(_xlfn.IFS(AND(C2459="Corporate", F2459="Technology"), 3%, C2459="Corporate", 1%),0%)</f>
        <v>0</v>
      </c>
      <c r="K2459" s="24">
        <f>VLOOKUP($G2459, Reference!$A$3:$C$20, 3,FALSE)*I2459</f>
        <v>150</v>
      </c>
      <c r="L2459" s="27">
        <f t="shared" si="76"/>
        <v>20</v>
      </c>
      <c r="M2459" s="27">
        <f t="shared" si="77"/>
        <v>20</v>
      </c>
    </row>
    <row r="2460" spans="1:13" x14ac:dyDescent="0.2">
      <c r="A2460">
        <v>4815</v>
      </c>
      <c r="B2460" s="4">
        <v>44010</v>
      </c>
      <c r="C2460" t="s">
        <v>11</v>
      </c>
      <c r="D2460" t="s">
        <v>15</v>
      </c>
      <c r="E2460" s="2" t="str">
        <f>VLOOKUP('SampleSuperstore - Main Data'!D2460,Reference!$A$26:$B$74,2,FALSE)</f>
        <v>West</v>
      </c>
      <c r="F2460" s="22" t="s">
        <v>29</v>
      </c>
      <c r="G2460" s="22" t="s">
        <v>50</v>
      </c>
      <c r="H2460" s="24">
        <f>VLOOKUP($G2460, Reference!$A$3:$C$20, 2,FALSE)*I2460</f>
        <v>995</v>
      </c>
      <c r="I2460" s="22">
        <v>5</v>
      </c>
      <c r="J2460" s="26" cm="1">
        <f t="array" ref="J2460">IFERROR(_xlfn.IFS(AND(C2460="Corporate", F2460="Technology"), 3%, C2460="Corporate", 1%),0%)</f>
        <v>0</v>
      </c>
      <c r="K2460" s="24">
        <f>VLOOKUP($G2460, Reference!$A$3:$C$20, 3,FALSE)*I2460</f>
        <v>825</v>
      </c>
      <c r="L2460" s="27">
        <f t="shared" si="76"/>
        <v>170</v>
      </c>
      <c r="M2460" s="27">
        <f t="shared" si="77"/>
        <v>170</v>
      </c>
    </row>
    <row r="2461" spans="1:13" x14ac:dyDescent="0.2">
      <c r="A2461">
        <v>4816</v>
      </c>
      <c r="B2461" s="4">
        <v>44010</v>
      </c>
      <c r="C2461" t="s">
        <v>11</v>
      </c>
      <c r="D2461" t="s">
        <v>12</v>
      </c>
      <c r="E2461" s="2" t="str">
        <f>VLOOKUP('SampleSuperstore - Main Data'!D2461,Reference!$A$26:$B$74,2,FALSE)</f>
        <v>West</v>
      </c>
      <c r="F2461" s="22" t="s">
        <v>13</v>
      </c>
      <c r="G2461" s="22" t="s">
        <v>26</v>
      </c>
      <c r="H2461" s="24">
        <f>VLOOKUP($G2461, Reference!$A$3:$C$20, 2,FALSE)*I2461</f>
        <v>5</v>
      </c>
      <c r="I2461" s="22">
        <v>2</v>
      </c>
      <c r="J2461" s="26" cm="1">
        <f t="array" ref="J2461">IFERROR(_xlfn.IFS(AND(C2461="Corporate", F2461="Technology"), 3%, C2461="Corporate", 1%),0%)</f>
        <v>0</v>
      </c>
      <c r="K2461" s="24">
        <f>VLOOKUP($G2461, Reference!$A$3:$C$20, 3,FALSE)*I2461</f>
        <v>4</v>
      </c>
      <c r="L2461" s="27">
        <f t="shared" si="76"/>
        <v>1</v>
      </c>
      <c r="M2461" s="27">
        <f t="shared" si="77"/>
        <v>1</v>
      </c>
    </row>
    <row r="2462" spans="1:13" x14ac:dyDescent="0.2">
      <c r="A2462">
        <v>4817</v>
      </c>
      <c r="B2462" s="4">
        <v>44010</v>
      </c>
      <c r="C2462" t="s">
        <v>11</v>
      </c>
      <c r="D2462" t="s">
        <v>81</v>
      </c>
      <c r="E2462" s="2" t="str">
        <f>VLOOKUP('SampleSuperstore - Main Data'!D2462,Reference!$A$26:$B$74,2,FALSE)</f>
        <v>East</v>
      </c>
      <c r="F2462" s="22" t="s">
        <v>13</v>
      </c>
      <c r="G2462" s="22" t="s">
        <v>20</v>
      </c>
      <c r="H2462" s="24">
        <f>VLOOKUP($G2462, Reference!$A$3:$C$20, 2,FALSE)*I2462</f>
        <v>51</v>
      </c>
      <c r="I2462" s="22">
        <v>3</v>
      </c>
      <c r="J2462" s="26" cm="1">
        <f t="array" ref="J2462">IFERROR(_xlfn.IFS(AND(C2462="Corporate", F2462="Technology"), 3%, C2462="Corporate", 1%),0%)</f>
        <v>0</v>
      </c>
      <c r="K2462" s="24">
        <f>VLOOKUP($G2462, Reference!$A$3:$C$20, 3,FALSE)*I2462</f>
        <v>30</v>
      </c>
      <c r="L2462" s="27">
        <f t="shared" si="76"/>
        <v>21</v>
      </c>
      <c r="M2462" s="27">
        <f t="shared" si="77"/>
        <v>21</v>
      </c>
    </row>
    <row r="2463" spans="1:13" x14ac:dyDescent="0.2">
      <c r="A2463">
        <v>4820</v>
      </c>
      <c r="B2463" s="4">
        <v>44010</v>
      </c>
      <c r="C2463" t="s">
        <v>11</v>
      </c>
      <c r="D2463" t="s">
        <v>21</v>
      </c>
      <c r="E2463" s="2" t="str">
        <f>VLOOKUP('SampleSuperstore - Main Data'!D2463,Reference!$A$26:$B$74,2,FALSE)</f>
        <v>West</v>
      </c>
      <c r="F2463" s="22" t="s">
        <v>13</v>
      </c>
      <c r="G2463" s="22" t="s">
        <v>14</v>
      </c>
      <c r="H2463" s="24">
        <f>VLOOKUP($G2463, Reference!$A$3:$C$20, 2,FALSE)*I2463</f>
        <v>90</v>
      </c>
      <c r="I2463" s="22">
        <v>2</v>
      </c>
      <c r="J2463" s="26" cm="1">
        <f t="array" ref="J2463">IFERROR(_xlfn.IFS(AND(C2463="Corporate", F2463="Technology"), 3%, C2463="Corporate", 1%),0%)</f>
        <v>0</v>
      </c>
      <c r="K2463" s="24">
        <f>VLOOKUP($G2463, Reference!$A$3:$C$20, 3,FALSE)*I2463</f>
        <v>70</v>
      </c>
      <c r="L2463" s="27">
        <f t="shared" si="76"/>
        <v>20</v>
      </c>
      <c r="M2463" s="27">
        <f t="shared" si="77"/>
        <v>20</v>
      </c>
    </row>
    <row r="2464" spans="1:13" x14ac:dyDescent="0.2">
      <c r="A2464">
        <v>4822</v>
      </c>
      <c r="B2464" s="4">
        <v>44010</v>
      </c>
      <c r="C2464" t="s">
        <v>11</v>
      </c>
      <c r="D2464" t="s">
        <v>15</v>
      </c>
      <c r="E2464" s="2" t="str">
        <f>VLOOKUP('SampleSuperstore - Main Data'!D2464,Reference!$A$26:$B$74,2,FALSE)</f>
        <v>West</v>
      </c>
      <c r="F2464" s="22" t="s">
        <v>23</v>
      </c>
      <c r="G2464" s="22" t="s">
        <v>24</v>
      </c>
      <c r="H2464" s="24">
        <f>VLOOKUP($G2464, Reference!$A$3:$C$20, 2,FALSE)*I2464</f>
        <v>198</v>
      </c>
      <c r="I2464" s="22">
        <v>2</v>
      </c>
      <c r="J2464" s="26" cm="1">
        <f t="array" ref="J2464">IFERROR(_xlfn.IFS(AND(C2464="Corporate", F2464="Technology"), 3%, C2464="Corporate", 1%),0%)</f>
        <v>0</v>
      </c>
      <c r="K2464" s="24">
        <f>VLOOKUP($G2464, Reference!$A$3:$C$20, 3,FALSE)*I2464</f>
        <v>158</v>
      </c>
      <c r="L2464" s="27">
        <f t="shared" si="76"/>
        <v>40</v>
      </c>
      <c r="M2464" s="27">
        <f t="shared" si="77"/>
        <v>40</v>
      </c>
    </row>
    <row r="2465" spans="1:13" x14ac:dyDescent="0.2">
      <c r="A2465">
        <v>4824</v>
      </c>
      <c r="B2465" s="4">
        <v>44010</v>
      </c>
      <c r="C2465" t="s">
        <v>11</v>
      </c>
      <c r="D2465" t="s">
        <v>22</v>
      </c>
      <c r="E2465" s="2" t="str">
        <f>VLOOKUP('SampleSuperstore - Main Data'!D2465,Reference!$A$26:$B$74,2,FALSE)</f>
        <v>West</v>
      </c>
      <c r="F2465" s="22" t="s">
        <v>23</v>
      </c>
      <c r="G2465" s="22" t="s">
        <v>37</v>
      </c>
      <c r="H2465" s="24">
        <f>VLOOKUP($G2465, Reference!$A$3:$C$20, 2,FALSE)*I2465</f>
        <v>36</v>
      </c>
      <c r="I2465" s="22">
        <v>4</v>
      </c>
      <c r="J2465" s="26" cm="1">
        <f t="array" ref="J2465">IFERROR(_xlfn.IFS(AND(C2465="Corporate", F2465="Technology"), 3%, C2465="Corporate", 1%),0%)</f>
        <v>0</v>
      </c>
      <c r="K2465" s="24">
        <f>VLOOKUP($G2465, Reference!$A$3:$C$20, 3,FALSE)*I2465</f>
        <v>20</v>
      </c>
      <c r="L2465" s="27">
        <f t="shared" si="76"/>
        <v>16</v>
      </c>
      <c r="M2465" s="27">
        <f t="shared" si="77"/>
        <v>16</v>
      </c>
    </row>
    <row r="2466" spans="1:13" x14ac:dyDescent="0.2">
      <c r="A2466">
        <v>4825</v>
      </c>
      <c r="B2466" s="4">
        <v>44010</v>
      </c>
      <c r="C2466" t="s">
        <v>11</v>
      </c>
      <c r="D2466" t="s">
        <v>40</v>
      </c>
      <c r="E2466" s="2" t="str">
        <f>VLOOKUP('SampleSuperstore - Main Data'!D2466,Reference!$A$26:$B$74,2,FALSE)</f>
        <v>East</v>
      </c>
      <c r="F2466" s="22" t="s">
        <v>13</v>
      </c>
      <c r="G2466" s="22" t="s">
        <v>28</v>
      </c>
      <c r="H2466" s="24">
        <f>VLOOKUP($G2466, Reference!$A$3:$C$20, 2,FALSE)*I2466</f>
        <v>45</v>
      </c>
      <c r="I2466" s="22">
        <v>3</v>
      </c>
      <c r="J2466" s="26" cm="1">
        <f t="array" ref="J2466">IFERROR(_xlfn.IFS(AND(C2466="Corporate", F2466="Technology"), 3%, C2466="Corporate", 1%),0%)</f>
        <v>0</v>
      </c>
      <c r="K2466" s="24">
        <f>VLOOKUP($G2466, Reference!$A$3:$C$20, 3,FALSE)*I2466</f>
        <v>36</v>
      </c>
      <c r="L2466" s="27">
        <f t="shared" si="76"/>
        <v>9</v>
      </c>
      <c r="M2466" s="27">
        <f t="shared" si="77"/>
        <v>9</v>
      </c>
    </row>
    <row r="2467" spans="1:13" x14ac:dyDescent="0.2">
      <c r="A2467">
        <v>4826</v>
      </c>
      <c r="B2467" s="4">
        <v>44010</v>
      </c>
      <c r="C2467" t="s">
        <v>11</v>
      </c>
      <c r="D2467" t="s">
        <v>56</v>
      </c>
      <c r="E2467" s="2" t="str">
        <f>VLOOKUP('SampleSuperstore - Main Data'!D2467,Reference!$A$26:$B$74,2,FALSE)</f>
        <v>Central</v>
      </c>
      <c r="F2467" s="22" t="s">
        <v>13</v>
      </c>
      <c r="G2467" s="22" t="s">
        <v>26</v>
      </c>
      <c r="H2467" s="24">
        <f>VLOOKUP($G2467, Reference!$A$3:$C$20, 2,FALSE)*I2467</f>
        <v>5</v>
      </c>
      <c r="I2467" s="22">
        <v>2</v>
      </c>
      <c r="J2467" s="26" cm="1">
        <f t="array" ref="J2467">IFERROR(_xlfn.IFS(AND(C2467="Corporate", F2467="Technology"), 3%, C2467="Corporate", 1%),0%)</f>
        <v>0</v>
      </c>
      <c r="K2467" s="24">
        <f>VLOOKUP($G2467, Reference!$A$3:$C$20, 3,FALSE)*I2467</f>
        <v>4</v>
      </c>
      <c r="L2467" s="27">
        <f t="shared" si="76"/>
        <v>1</v>
      </c>
      <c r="M2467" s="27">
        <f t="shared" si="77"/>
        <v>1</v>
      </c>
    </row>
    <row r="2468" spans="1:13" x14ac:dyDescent="0.2">
      <c r="A2468">
        <v>4827</v>
      </c>
      <c r="B2468" s="4">
        <v>44010</v>
      </c>
      <c r="C2468" t="s">
        <v>11</v>
      </c>
      <c r="D2468" t="s">
        <v>25</v>
      </c>
      <c r="E2468" s="2" t="str">
        <f>VLOOKUP('SampleSuperstore - Main Data'!D2468,Reference!$A$26:$B$74,2,FALSE)</f>
        <v>Central</v>
      </c>
      <c r="F2468" s="22" t="s">
        <v>13</v>
      </c>
      <c r="G2468" s="22" t="s">
        <v>35</v>
      </c>
      <c r="H2468" s="24">
        <f>VLOOKUP($G2468, Reference!$A$3:$C$20, 2,FALSE)*I2468</f>
        <v>24</v>
      </c>
      <c r="I2468" s="22">
        <v>1</v>
      </c>
      <c r="J2468" s="26" cm="1">
        <f t="array" ref="J2468">IFERROR(_xlfn.IFS(AND(C2468="Corporate", F2468="Technology"), 3%, C2468="Corporate", 1%),0%)</f>
        <v>0</v>
      </c>
      <c r="K2468" s="24">
        <f>VLOOKUP($G2468, Reference!$A$3:$C$20, 3,FALSE)*I2468</f>
        <v>19</v>
      </c>
      <c r="L2468" s="27">
        <f t="shared" si="76"/>
        <v>5</v>
      </c>
      <c r="M2468" s="27">
        <f t="shared" si="77"/>
        <v>5</v>
      </c>
    </row>
    <row r="2469" spans="1:13" x14ac:dyDescent="0.2">
      <c r="A2469">
        <v>4828</v>
      </c>
      <c r="B2469" s="4">
        <v>44010</v>
      </c>
      <c r="C2469" t="s">
        <v>11</v>
      </c>
      <c r="D2469" t="s">
        <v>15</v>
      </c>
      <c r="E2469" s="2" t="str">
        <f>VLOOKUP('SampleSuperstore - Main Data'!D2469,Reference!$A$26:$B$74,2,FALSE)</f>
        <v>West</v>
      </c>
      <c r="F2469" s="22" t="s">
        <v>13</v>
      </c>
      <c r="G2469" s="22" t="s">
        <v>26</v>
      </c>
      <c r="H2469" s="24">
        <f>VLOOKUP($G2469, Reference!$A$3:$C$20, 2,FALSE)*I2469</f>
        <v>20</v>
      </c>
      <c r="I2469" s="22">
        <v>8</v>
      </c>
      <c r="J2469" s="26" cm="1">
        <f t="array" ref="J2469">IFERROR(_xlfn.IFS(AND(C2469="Corporate", F2469="Technology"), 3%, C2469="Corporate", 1%),0%)</f>
        <v>0</v>
      </c>
      <c r="K2469" s="24">
        <f>VLOOKUP($G2469, Reference!$A$3:$C$20, 3,FALSE)*I2469</f>
        <v>16</v>
      </c>
      <c r="L2469" s="27">
        <f t="shared" si="76"/>
        <v>4</v>
      </c>
      <c r="M2469" s="27">
        <f t="shared" si="77"/>
        <v>4</v>
      </c>
    </row>
    <row r="2470" spans="1:13" x14ac:dyDescent="0.2">
      <c r="A2470">
        <v>4829</v>
      </c>
      <c r="B2470" s="4">
        <v>44010</v>
      </c>
      <c r="C2470" t="s">
        <v>11</v>
      </c>
      <c r="D2470" t="s">
        <v>31</v>
      </c>
      <c r="E2470" s="2" t="str">
        <f>VLOOKUP('SampleSuperstore - Main Data'!D2470,Reference!$A$26:$B$74,2,FALSE)</f>
        <v>Central</v>
      </c>
      <c r="F2470" s="22" t="s">
        <v>23</v>
      </c>
      <c r="G2470" s="22" t="s">
        <v>24</v>
      </c>
      <c r="H2470" s="24">
        <f>VLOOKUP($G2470, Reference!$A$3:$C$20, 2,FALSE)*I2470</f>
        <v>693</v>
      </c>
      <c r="I2470" s="22">
        <v>7</v>
      </c>
      <c r="J2470" s="26" cm="1">
        <f t="array" ref="J2470">IFERROR(_xlfn.IFS(AND(C2470="Corporate", F2470="Technology"), 3%, C2470="Corporate", 1%),0%)</f>
        <v>0</v>
      </c>
      <c r="K2470" s="24">
        <f>VLOOKUP($G2470, Reference!$A$3:$C$20, 3,FALSE)*I2470</f>
        <v>553</v>
      </c>
      <c r="L2470" s="27">
        <f t="shared" si="76"/>
        <v>140</v>
      </c>
      <c r="M2470" s="27">
        <f t="shared" si="77"/>
        <v>140</v>
      </c>
    </row>
    <row r="2471" spans="1:13" x14ac:dyDescent="0.2">
      <c r="A2471">
        <v>4830</v>
      </c>
      <c r="B2471" s="4">
        <v>44010</v>
      </c>
      <c r="C2471" t="s">
        <v>11</v>
      </c>
      <c r="D2471" t="s">
        <v>15</v>
      </c>
      <c r="E2471" s="2" t="str">
        <f>VLOOKUP('SampleSuperstore - Main Data'!D2471,Reference!$A$26:$B$74,2,FALSE)</f>
        <v>West</v>
      </c>
      <c r="F2471" s="22" t="s">
        <v>13</v>
      </c>
      <c r="G2471" s="22" t="s">
        <v>14</v>
      </c>
      <c r="H2471" s="24">
        <f>VLOOKUP($G2471, Reference!$A$3:$C$20, 2,FALSE)*I2471</f>
        <v>405</v>
      </c>
      <c r="I2471" s="22">
        <v>9</v>
      </c>
      <c r="J2471" s="26" cm="1">
        <f t="array" ref="J2471">IFERROR(_xlfn.IFS(AND(C2471="Corporate", F2471="Technology"), 3%, C2471="Corporate", 1%),0%)</f>
        <v>0</v>
      </c>
      <c r="K2471" s="24">
        <f>VLOOKUP($G2471, Reference!$A$3:$C$20, 3,FALSE)*I2471</f>
        <v>315</v>
      </c>
      <c r="L2471" s="27">
        <f t="shared" si="76"/>
        <v>90</v>
      </c>
      <c r="M2471" s="27">
        <f t="shared" si="77"/>
        <v>90</v>
      </c>
    </row>
    <row r="2472" spans="1:13" x14ac:dyDescent="0.2">
      <c r="A2472">
        <v>4832</v>
      </c>
      <c r="B2472" s="4">
        <v>44010</v>
      </c>
      <c r="C2472" t="s">
        <v>11</v>
      </c>
      <c r="D2472" t="s">
        <v>46</v>
      </c>
      <c r="E2472" s="2" t="str">
        <f>VLOOKUP('SampleSuperstore - Main Data'!D2472,Reference!$A$26:$B$74,2,FALSE)</f>
        <v>Central</v>
      </c>
      <c r="F2472" s="22" t="s">
        <v>13</v>
      </c>
      <c r="G2472" s="22" t="s">
        <v>49</v>
      </c>
      <c r="H2472" s="24">
        <f>VLOOKUP($G2472, Reference!$A$3:$C$20, 2,FALSE)*I2472</f>
        <v>120</v>
      </c>
      <c r="I2472" s="22">
        <v>3</v>
      </c>
      <c r="J2472" s="26" cm="1">
        <f t="array" ref="J2472">IFERROR(_xlfn.IFS(AND(C2472="Corporate", F2472="Technology"), 3%, C2472="Corporate", 1%),0%)</f>
        <v>0</v>
      </c>
      <c r="K2472" s="24">
        <f>VLOOKUP($G2472, Reference!$A$3:$C$20, 3,FALSE)*I2472</f>
        <v>105</v>
      </c>
      <c r="L2472" s="27">
        <f t="shared" si="76"/>
        <v>15</v>
      </c>
      <c r="M2472" s="27">
        <f t="shared" si="77"/>
        <v>15</v>
      </c>
    </row>
    <row r="2473" spans="1:13" x14ac:dyDescent="0.2">
      <c r="A2473">
        <v>4836</v>
      </c>
      <c r="B2473" s="4">
        <v>44010</v>
      </c>
      <c r="C2473" t="s">
        <v>11</v>
      </c>
      <c r="D2473" t="s">
        <v>46</v>
      </c>
      <c r="E2473" s="2" t="str">
        <f>VLOOKUP('SampleSuperstore - Main Data'!D2473,Reference!$A$26:$B$74,2,FALSE)</f>
        <v>Central</v>
      </c>
      <c r="F2473" s="22" t="s">
        <v>13</v>
      </c>
      <c r="G2473" s="22" t="s">
        <v>26</v>
      </c>
      <c r="H2473" s="24">
        <f>VLOOKUP($G2473, Reference!$A$3:$C$20, 2,FALSE)*I2473</f>
        <v>7.5</v>
      </c>
      <c r="I2473" s="22">
        <v>3</v>
      </c>
      <c r="J2473" s="26" cm="1">
        <f t="array" ref="J2473">IFERROR(_xlfn.IFS(AND(C2473="Corporate", F2473="Technology"), 3%, C2473="Corporate", 1%),0%)</f>
        <v>0</v>
      </c>
      <c r="K2473" s="24">
        <f>VLOOKUP($G2473, Reference!$A$3:$C$20, 3,FALSE)*I2473</f>
        <v>6</v>
      </c>
      <c r="L2473" s="27">
        <f t="shared" si="76"/>
        <v>1.5</v>
      </c>
      <c r="M2473" s="27">
        <f t="shared" si="77"/>
        <v>1.5</v>
      </c>
    </row>
    <row r="2474" spans="1:13" x14ac:dyDescent="0.2">
      <c r="A2474">
        <v>4837</v>
      </c>
      <c r="B2474" s="4">
        <v>44010</v>
      </c>
      <c r="C2474" t="s">
        <v>11</v>
      </c>
      <c r="D2474" t="s">
        <v>25</v>
      </c>
      <c r="E2474" s="2" t="str">
        <f>VLOOKUP('SampleSuperstore - Main Data'!D2474,Reference!$A$26:$B$74,2,FALSE)</f>
        <v>Central</v>
      </c>
      <c r="F2474" s="22" t="s">
        <v>23</v>
      </c>
      <c r="G2474" s="22" t="s">
        <v>37</v>
      </c>
      <c r="H2474" s="24">
        <f>VLOOKUP($G2474, Reference!$A$3:$C$20, 2,FALSE)*I2474</f>
        <v>45</v>
      </c>
      <c r="I2474" s="22">
        <v>5</v>
      </c>
      <c r="J2474" s="26" cm="1">
        <f t="array" ref="J2474">IFERROR(_xlfn.IFS(AND(C2474="Corporate", F2474="Technology"), 3%, C2474="Corporate", 1%),0%)</f>
        <v>0</v>
      </c>
      <c r="K2474" s="24">
        <f>VLOOKUP($G2474, Reference!$A$3:$C$20, 3,FALSE)*I2474</f>
        <v>25</v>
      </c>
      <c r="L2474" s="27">
        <f t="shared" si="76"/>
        <v>20</v>
      </c>
      <c r="M2474" s="27">
        <f t="shared" si="77"/>
        <v>20</v>
      </c>
    </row>
    <row r="2475" spans="1:13" x14ac:dyDescent="0.2">
      <c r="A2475">
        <v>4838</v>
      </c>
      <c r="B2475" s="4">
        <v>44010</v>
      </c>
      <c r="C2475" t="s">
        <v>11</v>
      </c>
      <c r="D2475" t="s">
        <v>15</v>
      </c>
      <c r="E2475" s="2" t="str">
        <f>VLOOKUP('SampleSuperstore - Main Data'!D2475,Reference!$A$26:$B$74,2,FALSE)</f>
        <v>West</v>
      </c>
      <c r="F2475" s="22" t="s">
        <v>13</v>
      </c>
      <c r="G2475" s="22" t="s">
        <v>28</v>
      </c>
      <c r="H2475" s="24">
        <f>VLOOKUP($G2475, Reference!$A$3:$C$20, 2,FALSE)*I2475</f>
        <v>105</v>
      </c>
      <c r="I2475" s="22">
        <v>7</v>
      </c>
      <c r="J2475" s="26" cm="1">
        <f t="array" ref="J2475">IFERROR(_xlfn.IFS(AND(C2475="Corporate", F2475="Technology"), 3%, C2475="Corporate", 1%),0%)</f>
        <v>0</v>
      </c>
      <c r="K2475" s="24">
        <f>VLOOKUP($G2475, Reference!$A$3:$C$20, 3,FALSE)*I2475</f>
        <v>84</v>
      </c>
      <c r="L2475" s="27">
        <f t="shared" si="76"/>
        <v>21</v>
      </c>
      <c r="M2475" s="27">
        <f t="shared" si="77"/>
        <v>21</v>
      </c>
    </row>
    <row r="2476" spans="1:13" x14ac:dyDescent="0.2">
      <c r="A2476">
        <v>4839</v>
      </c>
      <c r="B2476" s="4">
        <v>44010</v>
      </c>
      <c r="C2476" t="s">
        <v>11</v>
      </c>
      <c r="D2476" t="s">
        <v>15</v>
      </c>
      <c r="E2476" s="2" t="str">
        <f>VLOOKUP('SampleSuperstore - Main Data'!D2476,Reference!$A$26:$B$74,2,FALSE)</f>
        <v>West</v>
      </c>
      <c r="F2476" s="22" t="s">
        <v>13</v>
      </c>
      <c r="G2476" s="22" t="s">
        <v>16</v>
      </c>
      <c r="H2476" s="24">
        <f>VLOOKUP($G2476, Reference!$A$3:$C$20, 2,FALSE)*I2476</f>
        <v>19</v>
      </c>
      <c r="I2476" s="22">
        <v>1</v>
      </c>
      <c r="J2476" s="26" cm="1">
        <f t="array" ref="J2476">IFERROR(_xlfn.IFS(AND(C2476="Corporate", F2476="Technology"), 3%, C2476="Corporate", 1%),0%)</f>
        <v>0</v>
      </c>
      <c r="K2476" s="24">
        <f>VLOOKUP($G2476, Reference!$A$3:$C$20, 3,FALSE)*I2476</f>
        <v>10</v>
      </c>
      <c r="L2476" s="27">
        <f t="shared" si="76"/>
        <v>9</v>
      </c>
      <c r="M2476" s="27">
        <f t="shared" si="77"/>
        <v>9</v>
      </c>
    </row>
    <row r="2477" spans="1:13" x14ac:dyDescent="0.2">
      <c r="A2477">
        <v>4845</v>
      </c>
      <c r="B2477" s="4">
        <v>44011</v>
      </c>
      <c r="C2477" t="s">
        <v>11</v>
      </c>
      <c r="D2477" t="s">
        <v>36</v>
      </c>
      <c r="E2477" s="2" t="str">
        <f>VLOOKUP('SampleSuperstore - Main Data'!D2477,Reference!$A$26:$B$74,2,FALSE)</f>
        <v>East</v>
      </c>
      <c r="F2477" s="22" t="s">
        <v>23</v>
      </c>
      <c r="G2477" s="22" t="s">
        <v>38</v>
      </c>
      <c r="H2477" s="24">
        <f>VLOOKUP($G2477, Reference!$A$3:$C$20, 2,FALSE)*I2477</f>
        <v>160</v>
      </c>
      <c r="I2477" s="22">
        <v>2</v>
      </c>
      <c r="J2477" s="26" cm="1">
        <f t="array" ref="J2477">IFERROR(_xlfn.IFS(AND(C2477="Corporate", F2477="Technology"), 3%, C2477="Corporate", 1%),0%)</f>
        <v>0</v>
      </c>
      <c r="K2477" s="24">
        <f>VLOOKUP($G2477, Reference!$A$3:$C$20, 3,FALSE)*I2477</f>
        <v>130</v>
      </c>
      <c r="L2477" s="27">
        <f t="shared" si="76"/>
        <v>30</v>
      </c>
      <c r="M2477" s="27">
        <f t="shared" si="77"/>
        <v>30</v>
      </c>
    </row>
    <row r="2478" spans="1:13" x14ac:dyDescent="0.2">
      <c r="A2478">
        <v>4849</v>
      </c>
      <c r="B2478" s="4">
        <v>44011</v>
      </c>
      <c r="C2478" t="s">
        <v>11</v>
      </c>
      <c r="D2478" t="s">
        <v>15</v>
      </c>
      <c r="E2478" s="2" t="str">
        <f>VLOOKUP('SampleSuperstore - Main Data'!D2478,Reference!$A$26:$B$74,2,FALSE)</f>
        <v>West</v>
      </c>
      <c r="F2478" s="22" t="s">
        <v>13</v>
      </c>
      <c r="G2478" s="22" t="s">
        <v>26</v>
      </c>
      <c r="H2478" s="24">
        <f>VLOOKUP($G2478, Reference!$A$3:$C$20, 2,FALSE)*I2478</f>
        <v>32.5</v>
      </c>
      <c r="I2478" s="22">
        <v>13</v>
      </c>
      <c r="J2478" s="26" cm="1">
        <f t="array" ref="J2478">IFERROR(_xlfn.IFS(AND(C2478="Corporate", F2478="Technology"), 3%, C2478="Corporate", 1%),0%)</f>
        <v>0</v>
      </c>
      <c r="K2478" s="24">
        <f>VLOOKUP($G2478, Reference!$A$3:$C$20, 3,FALSE)*I2478</f>
        <v>26</v>
      </c>
      <c r="L2478" s="27">
        <f t="shared" si="76"/>
        <v>6.5</v>
      </c>
      <c r="M2478" s="27">
        <f t="shared" si="77"/>
        <v>6.5</v>
      </c>
    </row>
    <row r="2479" spans="1:13" x14ac:dyDescent="0.2">
      <c r="A2479">
        <v>4850</v>
      </c>
      <c r="B2479" s="4">
        <v>44011</v>
      </c>
      <c r="C2479" t="s">
        <v>11</v>
      </c>
      <c r="D2479" t="s">
        <v>40</v>
      </c>
      <c r="E2479" s="2" t="str">
        <f>VLOOKUP('SampleSuperstore - Main Data'!D2479,Reference!$A$26:$B$74,2,FALSE)</f>
        <v>East</v>
      </c>
      <c r="F2479" s="22" t="s">
        <v>13</v>
      </c>
      <c r="G2479" s="22" t="s">
        <v>35</v>
      </c>
      <c r="H2479" s="24">
        <f>VLOOKUP($G2479, Reference!$A$3:$C$20, 2,FALSE)*I2479</f>
        <v>192</v>
      </c>
      <c r="I2479" s="22">
        <v>8</v>
      </c>
      <c r="J2479" s="26" cm="1">
        <f t="array" ref="J2479">IFERROR(_xlfn.IFS(AND(C2479="Corporate", F2479="Technology"), 3%, C2479="Corporate", 1%),0%)</f>
        <v>0</v>
      </c>
      <c r="K2479" s="24">
        <f>VLOOKUP($G2479, Reference!$A$3:$C$20, 3,FALSE)*I2479</f>
        <v>152</v>
      </c>
      <c r="L2479" s="27">
        <f t="shared" si="76"/>
        <v>40</v>
      </c>
      <c r="M2479" s="27">
        <f t="shared" si="77"/>
        <v>40</v>
      </c>
    </row>
    <row r="2480" spans="1:13" x14ac:dyDescent="0.2">
      <c r="A2480">
        <v>4851</v>
      </c>
      <c r="B2480" s="4">
        <v>44011</v>
      </c>
      <c r="C2480" t="s">
        <v>11</v>
      </c>
      <c r="D2480" t="s">
        <v>15</v>
      </c>
      <c r="E2480" s="2" t="str">
        <f>VLOOKUP('SampleSuperstore - Main Data'!D2480,Reference!$A$26:$B$74,2,FALSE)</f>
        <v>West</v>
      </c>
      <c r="F2480" s="22" t="s">
        <v>13</v>
      </c>
      <c r="G2480" s="22" t="s">
        <v>14</v>
      </c>
      <c r="H2480" s="24">
        <f>VLOOKUP($G2480, Reference!$A$3:$C$20, 2,FALSE)*I2480</f>
        <v>45</v>
      </c>
      <c r="I2480" s="22">
        <v>1</v>
      </c>
      <c r="J2480" s="26" cm="1">
        <f t="array" ref="J2480">IFERROR(_xlfn.IFS(AND(C2480="Corporate", F2480="Technology"), 3%, C2480="Corporate", 1%),0%)</f>
        <v>0</v>
      </c>
      <c r="K2480" s="24">
        <f>VLOOKUP($G2480, Reference!$A$3:$C$20, 3,FALSE)*I2480</f>
        <v>35</v>
      </c>
      <c r="L2480" s="27">
        <f t="shared" si="76"/>
        <v>10</v>
      </c>
      <c r="M2480" s="27">
        <f t="shared" si="77"/>
        <v>10</v>
      </c>
    </row>
    <row r="2481" spans="1:13" x14ac:dyDescent="0.2">
      <c r="A2481">
        <v>4852</v>
      </c>
      <c r="B2481" s="4">
        <v>44011</v>
      </c>
      <c r="C2481" t="s">
        <v>11</v>
      </c>
      <c r="D2481" t="s">
        <v>47</v>
      </c>
      <c r="E2481" s="2" t="str">
        <f>VLOOKUP('SampleSuperstore - Main Data'!D2481,Reference!$A$26:$B$74,2,FALSE)</f>
        <v>South</v>
      </c>
      <c r="F2481" s="22" t="s">
        <v>13</v>
      </c>
      <c r="G2481" s="22" t="s">
        <v>35</v>
      </c>
      <c r="H2481" s="24">
        <f>VLOOKUP($G2481, Reference!$A$3:$C$20, 2,FALSE)*I2481</f>
        <v>72</v>
      </c>
      <c r="I2481" s="22">
        <v>3</v>
      </c>
      <c r="J2481" s="26" cm="1">
        <f t="array" ref="J2481">IFERROR(_xlfn.IFS(AND(C2481="Corporate", F2481="Technology"), 3%, C2481="Corporate", 1%),0%)</f>
        <v>0</v>
      </c>
      <c r="K2481" s="24">
        <f>VLOOKUP($G2481, Reference!$A$3:$C$20, 3,FALSE)*I2481</f>
        <v>57</v>
      </c>
      <c r="L2481" s="27">
        <f t="shared" si="76"/>
        <v>15</v>
      </c>
      <c r="M2481" s="27">
        <f t="shared" si="77"/>
        <v>15</v>
      </c>
    </row>
    <row r="2482" spans="1:13" x14ac:dyDescent="0.2">
      <c r="A2482">
        <v>4853</v>
      </c>
      <c r="B2482" s="4">
        <v>44011</v>
      </c>
      <c r="C2482" t="s">
        <v>11</v>
      </c>
      <c r="D2482" t="s">
        <v>47</v>
      </c>
      <c r="E2482" s="2" t="str">
        <f>VLOOKUP('SampleSuperstore - Main Data'!D2482,Reference!$A$26:$B$74,2,FALSE)</f>
        <v>South</v>
      </c>
      <c r="F2482" s="22" t="s">
        <v>13</v>
      </c>
      <c r="G2482" s="22" t="s">
        <v>14</v>
      </c>
      <c r="H2482" s="24">
        <f>VLOOKUP($G2482, Reference!$A$3:$C$20, 2,FALSE)*I2482</f>
        <v>180</v>
      </c>
      <c r="I2482" s="22">
        <v>4</v>
      </c>
      <c r="J2482" s="26" cm="1">
        <f t="array" ref="J2482">IFERROR(_xlfn.IFS(AND(C2482="Corporate", F2482="Technology"), 3%, C2482="Corporate", 1%),0%)</f>
        <v>0</v>
      </c>
      <c r="K2482" s="24">
        <f>VLOOKUP($G2482, Reference!$A$3:$C$20, 3,FALSE)*I2482</f>
        <v>140</v>
      </c>
      <c r="L2482" s="27">
        <f t="shared" si="76"/>
        <v>40</v>
      </c>
      <c r="M2482" s="27">
        <f t="shared" si="77"/>
        <v>40</v>
      </c>
    </row>
    <row r="2483" spans="1:13" x14ac:dyDescent="0.2">
      <c r="A2483">
        <v>4854</v>
      </c>
      <c r="B2483" s="4">
        <v>44011</v>
      </c>
      <c r="C2483" t="s">
        <v>11</v>
      </c>
      <c r="D2483" t="s">
        <v>32</v>
      </c>
      <c r="E2483" s="2" t="str">
        <f>VLOOKUP('SampleSuperstore - Main Data'!D2483,Reference!$A$26:$B$74,2,FALSE)</f>
        <v>South</v>
      </c>
      <c r="F2483" s="22" t="s">
        <v>13</v>
      </c>
      <c r="G2483" s="22" t="s">
        <v>20</v>
      </c>
      <c r="H2483" s="24">
        <f>VLOOKUP($G2483, Reference!$A$3:$C$20, 2,FALSE)*I2483</f>
        <v>17</v>
      </c>
      <c r="I2483" s="22">
        <v>1</v>
      </c>
      <c r="J2483" s="26" cm="1">
        <f t="array" ref="J2483">IFERROR(_xlfn.IFS(AND(C2483="Corporate", F2483="Technology"), 3%, C2483="Corporate", 1%),0%)</f>
        <v>0</v>
      </c>
      <c r="K2483" s="24">
        <f>VLOOKUP($G2483, Reference!$A$3:$C$20, 3,FALSE)*I2483</f>
        <v>10</v>
      </c>
      <c r="L2483" s="27">
        <f t="shared" si="76"/>
        <v>7</v>
      </c>
      <c r="M2483" s="27">
        <f t="shared" si="77"/>
        <v>7</v>
      </c>
    </row>
    <row r="2484" spans="1:13" x14ac:dyDescent="0.2">
      <c r="A2484">
        <v>4855</v>
      </c>
      <c r="B2484" s="4">
        <v>44011</v>
      </c>
      <c r="C2484" t="s">
        <v>11</v>
      </c>
      <c r="D2484" t="s">
        <v>15</v>
      </c>
      <c r="E2484" s="2" t="str">
        <f>VLOOKUP('SampleSuperstore - Main Data'!D2484,Reference!$A$26:$B$74,2,FALSE)</f>
        <v>West</v>
      </c>
      <c r="F2484" s="22" t="s">
        <v>13</v>
      </c>
      <c r="G2484" s="22" t="s">
        <v>49</v>
      </c>
      <c r="H2484" s="24">
        <f>VLOOKUP($G2484, Reference!$A$3:$C$20, 2,FALSE)*I2484</f>
        <v>120</v>
      </c>
      <c r="I2484" s="22">
        <v>3</v>
      </c>
      <c r="J2484" s="26" cm="1">
        <f t="array" ref="J2484">IFERROR(_xlfn.IFS(AND(C2484="Corporate", F2484="Technology"), 3%, C2484="Corporate", 1%),0%)</f>
        <v>0</v>
      </c>
      <c r="K2484" s="24">
        <f>VLOOKUP($G2484, Reference!$A$3:$C$20, 3,FALSE)*I2484</f>
        <v>105</v>
      </c>
      <c r="L2484" s="27">
        <f t="shared" si="76"/>
        <v>15</v>
      </c>
      <c r="M2484" s="27">
        <f t="shared" si="77"/>
        <v>15</v>
      </c>
    </row>
    <row r="2485" spans="1:13" x14ac:dyDescent="0.2">
      <c r="A2485">
        <v>4856</v>
      </c>
      <c r="B2485" s="4">
        <v>44011</v>
      </c>
      <c r="C2485" t="s">
        <v>11</v>
      </c>
      <c r="D2485" t="s">
        <v>15</v>
      </c>
      <c r="E2485" s="2" t="str">
        <f>VLOOKUP('SampleSuperstore - Main Data'!D2485,Reference!$A$26:$B$74,2,FALSE)</f>
        <v>West</v>
      </c>
      <c r="F2485" s="22" t="s">
        <v>29</v>
      </c>
      <c r="G2485" s="22" t="s">
        <v>50</v>
      </c>
      <c r="H2485" s="24">
        <f>VLOOKUP($G2485, Reference!$A$3:$C$20, 2,FALSE)*I2485</f>
        <v>398</v>
      </c>
      <c r="I2485" s="22">
        <v>2</v>
      </c>
      <c r="J2485" s="26" cm="1">
        <f t="array" ref="J2485">IFERROR(_xlfn.IFS(AND(C2485="Corporate", F2485="Technology"), 3%, C2485="Corporate", 1%),0%)</f>
        <v>0</v>
      </c>
      <c r="K2485" s="24">
        <f>VLOOKUP($G2485, Reference!$A$3:$C$20, 3,FALSE)*I2485</f>
        <v>330</v>
      </c>
      <c r="L2485" s="27">
        <f t="shared" si="76"/>
        <v>68</v>
      </c>
      <c r="M2485" s="27">
        <f t="shared" si="77"/>
        <v>68</v>
      </c>
    </row>
    <row r="2486" spans="1:13" x14ac:dyDescent="0.2">
      <c r="A2486">
        <v>4857</v>
      </c>
      <c r="B2486" s="4">
        <v>44011</v>
      </c>
      <c r="C2486" t="s">
        <v>11</v>
      </c>
      <c r="D2486" t="s">
        <v>40</v>
      </c>
      <c r="E2486" s="2" t="str">
        <f>VLOOKUP('SampleSuperstore - Main Data'!D2486,Reference!$A$26:$B$74,2,FALSE)</f>
        <v>East</v>
      </c>
      <c r="F2486" s="22" t="s">
        <v>13</v>
      </c>
      <c r="G2486" s="22" t="s">
        <v>26</v>
      </c>
      <c r="H2486" s="24">
        <f>VLOOKUP($G2486, Reference!$A$3:$C$20, 2,FALSE)*I2486</f>
        <v>5</v>
      </c>
      <c r="I2486" s="22">
        <v>2</v>
      </c>
      <c r="J2486" s="26" cm="1">
        <f t="array" ref="J2486">IFERROR(_xlfn.IFS(AND(C2486="Corporate", F2486="Technology"), 3%, C2486="Corporate", 1%),0%)</f>
        <v>0</v>
      </c>
      <c r="K2486" s="24">
        <f>VLOOKUP($G2486, Reference!$A$3:$C$20, 3,FALSE)*I2486</f>
        <v>4</v>
      </c>
      <c r="L2486" s="27">
        <f t="shared" si="76"/>
        <v>1</v>
      </c>
      <c r="M2486" s="27">
        <f t="shared" si="77"/>
        <v>1</v>
      </c>
    </row>
    <row r="2487" spans="1:13" x14ac:dyDescent="0.2">
      <c r="A2487">
        <v>4858</v>
      </c>
      <c r="B2487" s="4">
        <v>44011</v>
      </c>
      <c r="C2487" t="s">
        <v>11</v>
      </c>
      <c r="D2487" t="s">
        <v>15</v>
      </c>
      <c r="E2487" s="2" t="str">
        <f>VLOOKUP('SampleSuperstore - Main Data'!D2487,Reference!$A$26:$B$74,2,FALSE)</f>
        <v>West</v>
      </c>
      <c r="F2487" s="22" t="s">
        <v>13</v>
      </c>
      <c r="G2487" s="22" t="s">
        <v>26</v>
      </c>
      <c r="H2487" s="24">
        <f>VLOOKUP($G2487, Reference!$A$3:$C$20, 2,FALSE)*I2487</f>
        <v>7.5</v>
      </c>
      <c r="I2487" s="22">
        <v>3</v>
      </c>
      <c r="J2487" s="26" cm="1">
        <f t="array" ref="J2487">IFERROR(_xlfn.IFS(AND(C2487="Corporate", F2487="Technology"), 3%, C2487="Corporate", 1%),0%)</f>
        <v>0</v>
      </c>
      <c r="K2487" s="24">
        <f>VLOOKUP($G2487, Reference!$A$3:$C$20, 3,FALSE)*I2487</f>
        <v>6</v>
      </c>
      <c r="L2487" s="27">
        <f t="shared" si="76"/>
        <v>1.5</v>
      </c>
      <c r="M2487" s="27">
        <f t="shared" si="77"/>
        <v>1.5</v>
      </c>
    </row>
    <row r="2488" spans="1:13" x14ac:dyDescent="0.2">
      <c r="A2488">
        <v>4862</v>
      </c>
      <c r="B2488" s="4">
        <v>44011</v>
      </c>
      <c r="C2488" t="s">
        <v>11</v>
      </c>
      <c r="D2488" t="s">
        <v>48</v>
      </c>
      <c r="E2488" s="2" t="str">
        <f>VLOOKUP('SampleSuperstore - Main Data'!D2488,Reference!$A$26:$B$74,2,FALSE)</f>
        <v>South</v>
      </c>
      <c r="F2488" s="22" t="s">
        <v>13</v>
      </c>
      <c r="G2488" s="22" t="s">
        <v>26</v>
      </c>
      <c r="H2488" s="24">
        <f>VLOOKUP($G2488, Reference!$A$3:$C$20, 2,FALSE)*I2488</f>
        <v>5</v>
      </c>
      <c r="I2488" s="22">
        <v>2</v>
      </c>
      <c r="J2488" s="26" cm="1">
        <f t="array" ref="J2488">IFERROR(_xlfn.IFS(AND(C2488="Corporate", F2488="Technology"), 3%, C2488="Corporate", 1%),0%)</f>
        <v>0</v>
      </c>
      <c r="K2488" s="24">
        <f>VLOOKUP($G2488, Reference!$A$3:$C$20, 3,FALSE)*I2488</f>
        <v>4</v>
      </c>
      <c r="L2488" s="27">
        <f t="shared" si="76"/>
        <v>1</v>
      </c>
      <c r="M2488" s="27">
        <f t="shared" si="77"/>
        <v>1</v>
      </c>
    </row>
    <row r="2489" spans="1:13" x14ac:dyDescent="0.2">
      <c r="A2489">
        <v>4864</v>
      </c>
      <c r="B2489" s="4">
        <v>44011</v>
      </c>
      <c r="C2489" t="s">
        <v>11</v>
      </c>
      <c r="D2489" t="s">
        <v>42</v>
      </c>
      <c r="E2489" s="2" t="str">
        <f>VLOOKUP('SampleSuperstore - Main Data'!D2489,Reference!$A$26:$B$74,2,FALSE)</f>
        <v>East</v>
      </c>
      <c r="F2489" s="22" t="s">
        <v>13</v>
      </c>
      <c r="G2489" s="22" t="s">
        <v>49</v>
      </c>
      <c r="H2489" s="24">
        <f>VLOOKUP($G2489, Reference!$A$3:$C$20, 2,FALSE)*I2489</f>
        <v>280</v>
      </c>
      <c r="I2489" s="22">
        <v>7</v>
      </c>
      <c r="J2489" s="26" cm="1">
        <f t="array" ref="J2489">IFERROR(_xlfn.IFS(AND(C2489="Corporate", F2489="Technology"), 3%, C2489="Corporate", 1%),0%)</f>
        <v>0</v>
      </c>
      <c r="K2489" s="24">
        <f>VLOOKUP($G2489, Reference!$A$3:$C$20, 3,FALSE)*I2489</f>
        <v>245</v>
      </c>
      <c r="L2489" s="27">
        <f t="shared" si="76"/>
        <v>35</v>
      </c>
      <c r="M2489" s="27">
        <f t="shared" si="77"/>
        <v>35</v>
      </c>
    </row>
    <row r="2490" spans="1:13" x14ac:dyDescent="0.2">
      <c r="A2490">
        <v>4870</v>
      </c>
      <c r="B2490" s="4">
        <v>44012</v>
      </c>
      <c r="C2490" t="s">
        <v>11</v>
      </c>
      <c r="D2490" t="s">
        <v>36</v>
      </c>
      <c r="E2490" s="2" t="str">
        <f>VLOOKUP('SampleSuperstore - Main Data'!D2490,Reference!$A$26:$B$74,2,FALSE)</f>
        <v>East</v>
      </c>
      <c r="F2490" s="22" t="s">
        <v>13</v>
      </c>
      <c r="G2490" s="22" t="s">
        <v>26</v>
      </c>
      <c r="H2490" s="24">
        <f>VLOOKUP($G2490, Reference!$A$3:$C$20, 2,FALSE)*I2490</f>
        <v>17.5</v>
      </c>
      <c r="I2490" s="22">
        <v>7</v>
      </c>
      <c r="J2490" s="26" cm="1">
        <f t="array" ref="J2490">IFERROR(_xlfn.IFS(AND(C2490="Corporate", F2490="Technology"), 3%, C2490="Corporate", 1%),0%)</f>
        <v>0</v>
      </c>
      <c r="K2490" s="24">
        <f>VLOOKUP($G2490, Reference!$A$3:$C$20, 3,FALSE)*I2490</f>
        <v>14</v>
      </c>
      <c r="L2490" s="27">
        <f t="shared" si="76"/>
        <v>3.5</v>
      </c>
      <c r="M2490" s="27">
        <f t="shared" si="77"/>
        <v>3.5</v>
      </c>
    </row>
    <row r="2491" spans="1:13" x14ac:dyDescent="0.2">
      <c r="A2491">
        <v>4871</v>
      </c>
      <c r="B2491" s="4">
        <v>44012</v>
      </c>
      <c r="C2491" t="s">
        <v>11</v>
      </c>
      <c r="D2491" t="s">
        <v>40</v>
      </c>
      <c r="E2491" s="2" t="str">
        <f>VLOOKUP('SampleSuperstore - Main Data'!D2491,Reference!$A$26:$B$74,2,FALSE)</f>
        <v>East</v>
      </c>
      <c r="F2491" s="22" t="s">
        <v>13</v>
      </c>
      <c r="G2491" s="22" t="s">
        <v>53</v>
      </c>
      <c r="H2491" s="24">
        <f>VLOOKUP($G2491, Reference!$A$3:$C$20, 2,FALSE)*I2491</f>
        <v>24</v>
      </c>
      <c r="I2491" s="22">
        <v>2</v>
      </c>
      <c r="J2491" s="26" cm="1">
        <f t="array" ref="J2491">IFERROR(_xlfn.IFS(AND(C2491="Corporate", F2491="Technology"), 3%, C2491="Corporate", 1%),0%)</f>
        <v>0</v>
      </c>
      <c r="K2491" s="24">
        <f>VLOOKUP($G2491, Reference!$A$3:$C$20, 3,FALSE)*I2491</f>
        <v>18</v>
      </c>
      <c r="L2491" s="27">
        <f t="shared" si="76"/>
        <v>6</v>
      </c>
      <c r="M2491" s="27">
        <f t="shared" si="77"/>
        <v>6</v>
      </c>
    </row>
    <row r="2492" spans="1:13" x14ac:dyDescent="0.2">
      <c r="A2492">
        <v>4872</v>
      </c>
      <c r="B2492" s="4">
        <v>44012</v>
      </c>
      <c r="C2492" t="s">
        <v>11</v>
      </c>
      <c r="D2492" t="s">
        <v>42</v>
      </c>
      <c r="E2492" s="2" t="str">
        <f>VLOOKUP('SampleSuperstore - Main Data'!D2492,Reference!$A$26:$B$74,2,FALSE)</f>
        <v>East</v>
      </c>
      <c r="F2492" s="22" t="s">
        <v>13</v>
      </c>
      <c r="G2492" s="22" t="s">
        <v>16</v>
      </c>
      <c r="H2492" s="24">
        <f>VLOOKUP($G2492, Reference!$A$3:$C$20, 2,FALSE)*I2492</f>
        <v>76</v>
      </c>
      <c r="I2492" s="22">
        <v>4</v>
      </c>
      <c r="J2492" s="26" cm="1">
        <f t="array" ref="J2492">IFERROR(_xlfn.IFS(AND(C2492="Corporate", F2492="Technology"), 3%, C2492="Corporate", 1%),0%)</f>
        <v>0</v>
      </c>
      <c r="K2492" s="24">
        <f>VLOOKUP($G2492, Reference!$A$3:$C$20, 3,FALSE)*I2492</f>
        <v>40</v>
      </c>
      <c r="L2492" s="27">
        <f t="shared" si="76"/>
        <v>36</v>
      </c>
      <c r="M2492" s="27">
        <f t="shared" si="77"/>
        <v>36</v>
      </c>
    </row>
    <row r="2493" spans="1:13" x14ac:dyDescent="0.2">
      <c r="A2493">
        <v>4873</v>
      </c>
      <c r="B2493" s="4">
        <v>44012</v>
      </c>
      <c r="C2493" t="s">
        <v>11</v>
      </c>
      <c r="D2493" t="s">
        <v>25</v>
      </c>
      <c r="E2493" s="2" t="str">
        <f>VLOOKUP('SampleSuperstore - Main Data'!D2493,Reference!$A$26:$B$74,2,FALSE)</f>
        <v>Central</v>
      </c>
      <c r="F2493" s="22" t="s">
        <v>13</v>
      </c>
      <c r="G2493" s="22" t="s">
        <v>49</v>
      </c>
      <c r="H2493" s="24">
        <f>VLOOKUP($G2493, Reference!$A$3:$C$20, 2,FALSE)*I2493</f>
        <v>120</v>
      </c>
      <c r="I2493" s="22">
        <v>3</v>
      </c>
      <c r="J2493" s="26" cm="1">
        <f t="array" ref="J2493">IFERROR(_xlfn.IFS(AND(C2493="Corporate", F2493="Technology"), 3%, C2493="Corporate", 1%),0%)</f>
        <v>0</v>
      </c>
      <c r="K2493" s="24">
        <f>VLOOKUP($G2493, Reference!$A$3:$C$20, 3,FALSE)*I2493</f>
        <v>105</v>
      </c>
      <c r="L2493" s="27">
        <f t="shared" si="76"/>
        <v>15</v>
      </c>
      <c r="M2493" s="27">
        <f t="shared" si="77"/>
        <v>15</v>
      </c>
    </row>
    <row r="2494" spans="1:13" x14ac:dyDescent="0.2">
      <c r="A2494">
        <v>4875</v>
      </c>
      <c r="B2494" s="4">
        <v>44012</v>
      </c>
      <c r="C2494" t="s">
        <v>11</v>
      </c>
      <c r="D2494" t="s">
        <v>32</v>
      </c>
      <c r="E2494" s="2" t="str">
        <f>VLOOKUP('SampleSuperstore - Main Data'!D2494,Reference!$A$26:$B$74,2,FALSE)</f>
        <v>South</v>
      </c>
      <c r="F2494" s="22" t="s">
        <v>13</v>
      </c>
      <c r="G2494" s="22" t="s">
        <v>26</v>
      </c>
      <c r="H2494" s="24">
        <f>VLOOKUP($G2494, Reference!$A$3:$C$20, 2,FALSE)*I2494</f>
        <v>5</v>
      </c>
      <c r="I2494" s="22">
        <v>2</v>
      </c>
      <c r="J2494" s="26" cm="1">
        <f t="array" ref="J2494">IFERROR(_xlfn.IFS(AND(C2494="Corporate", F2494="Technology"), 3%, C2494="Corporate", 1%),0%)</f>
        <v>0</v>
      </c>
      <c r="K2494" s="24">
        <f>VLOOKUP($G2494, Reference!$A$3:$C$20, 3,FALSE)*I2494</f>
        <v>4</v>
      </c>
      <c r="L2494" s="27">
        <f t="shared" si="76"/>
        <v>1</v>
      </c>
      <c r="M2494" s="27">
        <f t="shared" si="77"/>
        <v>1</v>
      </c>
    </row>
    <row r="2495" spans="1:13" x14ac:dyDescent="0.2">
      <c r="A2495">
        <v>4877</v>
      </c>
      <c r="B2495" s="4">
        <v>44012</v>
      </c>
      <c r="C2495" t="s">
        <v>11</v>
      </c>
      <c r="D2495" t="s">
        <v>25</v>
      </c>
      <c r="E2495" s="2" t="str">
        <f>VLOOKUP('SampleSuperstore - Main Data'!D2495,Reference!$A$26:$B$74,2,FALSE)</f>
        <v>Central</v>
      </c>
      <c r="F2495" s="22" t="s">
        <v>13</v>
      </c>
      <c r="G2495" s="22" t="s">
        <v>14</v>
      </c>
      <c r="H2495" s="24">
        <f>VLOOKUP($G2495, Reference!$A$3:$C$20, 2,FALSE)*I2495</f>
        <v>90</v>
      </c>
      <c r="I2495" s="22">
        <v>2</v>
      </c>
      <c r="J2495" s="26" cm="1">
        <f t="array" ref="J2495">IFERROR(_xlfn.IFS(AND(C2495="Corporate", F2495="Technology"), 3%, C2495="Corporate", 1%),0%)</f>
        <v>0</v>
      </c>
      <c r="K2495" s="24">
        <f>VLOOKUP($G2495, Reference!$A$3:$C$20, 3,FALSE)*I2495</f>
        <v>70</v>
      </c>
      <c r="L2495" s="27">
        <f t="shared" si="76"/>
        <v>20</v>
      </c>
      <c r="M2495" s="27">
        <f t="shared" si="77"/>
        <v>20</v>
      </c>
    </row>
    <row r="2496" spans="1:13" x14ac:dyDescent="0.2">
      <c r="A2496">
        <v>4878</v>
      </c>
      <c r="B2496" s="4">
        <v>44012</v>
      </c>
      <c r="C2496" t="s">
        <v>11</v>
      </c>
      <c r="D2496" t="s">
        <v>15</v>
      </c>
      <c r="E2496" s="2" t="str">
        <f>VLOOKUP('SampleSuperstore - Main Data'!D2496,Reference!$A$26:$B$74,2,FALSE)</f>
        <v>West</v>
      </c>
      <c r="F2496" s="22" t="s">
        <v>29</v>
      </c>
      <c r="G2496" s="22" t="s">
        <v>33</v>
      </c>
      <c r="H2496" s="24">
        <f>VLOOKUP($G2496, Reference!$A$3:$C$20, 2,FALSE)*I2496</f>
        <v>10</v>
      </c>
      <c r="I2496" s="22">
        <v>2</v>
      </c>
      <c r="J2496" s="26" cm="1">
        <f t="array" ref="J2496">IFERROR(_xlfn.IFS(AND(C2496="Corporate", F2496="Technology"), 3%, C2496="Corporate", 1%),0%)</f>
        <v>0</v>
      </c>
      <c r="K2496" s="24">
        <f>VLOOKUP($G2496, Reference!$A$3:$C$20, 3,FALSE)*I2496</f>
        <v>5</v>
      </c>
      <c r="L2496" s="27">
        <f t="shared" si="76"/>
        <v>5</v>
      </c>
      <c r="M2496" s="27">
        <f t="shared" si="77"/>
        <v>5</v>
      </c>
    </row>
    <row r="2497" spans="1:13" x14ac:dyDescent="0.2">
      <c r="A2497">
        <v>4879</v>
      </c>
      <c r="B2497" s="4">
        <v>44012</v>
      </c>
      <c r="C2497" t="s">
        <v>11</v>
      </c>
      <c r="D2497" t="s">
        <v>19</v>
      </c>
      <c r="E2497" s="2" t="str">
        <f>VLOOKUP('SampleSuperstore - Main Data'!D2497,Reference!$A$26:$B$74,2,FALSE)</f>
        <v>East</v>
      </c>
      <c r="F2497" s="22" t="s">
        <v>13</v>
      </c>
      <c r="G2497" s="22" t="s">
        <v>49</v>
      </c>
      <c r="H2497" s="24">
        <f>VLOOKUP($G2497, Reference!$A$3:$C$20, 2,FALSE)*I2497</f>
        <v>80</v>
      </c>
      <c r="I2497" s="22">
        <v>2</v>
      </c>
      <c r="J2497" s="26" cm="1">
        <f t="array" ref="J2497">IFERROR(_xlfn.IFS(AND(C2497="Corporate", F2497="Technology"), 3%, C2497="Corporate", 1%),0%)</f>
        <v>0</v>
      </c>
      <c r="K2497" s="24">
        <f>VLOOKUP($G2497, Reference!$A$3:$C$20, 3,FALSE)*I2497</f>
        <v>70</v>
      </c>
      <c r="L2497" s="27">
        <f t="shared" si="76"/>
        <v>10</v>
      </c>
      <c r="M2497" s="27">
        <f t="shared" si="77"/>
        <v>10</v>
      </c>
    </row>
    <row r="2498" spans="1:13" x14ac:dyDescent="0.2">
      <c r="A2498">
        <v>4883</v>
      </c>
      <c r="B2498" s="4">
        <v>44012</v>
      </c>
      <c r="C2498" t="s">
        <v>11</v>
      </c>
      <c r="D2498" t="s">
        <v>21</v>
      </c>
      <c r="E2498" s="2" t="str">
        <f>VLOOKUP('SampleSuperstore - Main Data'!D2498,Reference!$A$26:$B$74,2,FALSE)</f>
        <v>West</v>
      </c>
      <c r="F2498" s="22" t="s">
        <v>29</v>
      </c>
      <c r="G2498" s="22" t="s">
        <v>30</v>
      </c>
      <c r="H2498" s="24">
        <f>VLOOKUP($G2498, Reference!$A$3:$C$20, 2,FALSE)*I2498</f>
        <v>900</v>
      </c>
      <c r="I2498" s="22">
        <v>2</v>
      </c>
      <c r="J2498" s="26" cm="1">
        <f t="array" ref="J2498">IFERROR(_xlfn.IFS(AND(C2498="Corporate", F2498="Technology"), 3%, C2498="Corporate", 1%),0%)</f>
        <v>0</v>
      </c>
      <c r="K2498" s="24">
        <f>VLOOKUP($G2498, Reference!$A$3:$C$20, 3,FALSE)*I2498</f>
        <v>800</v>
      </c>
      <c r="L2498" s="27">
        <f t="shared" ref="L2498:L2561" si="78">H2498-K2498</f>
        <v>100</v>
      </c>
      <c r="M2498" s="27">
        <f t="shared" ref="M2498:M2561" si="79">H2498*(1-J2498)-K2498</f>
        <v>100</v>
      </c>
    </row>
    <row r="2499" spans="1:13" x14ac:dyDescent="0.2">
      <c r="A2499">
        <v>4885</v>
      </c>
      <c r="B2499" s="4">
        <v>44012</v>
      </c>
      <c r="C2499" t="s">
        <v>11</v>
      </c>
      <c r="D2499" t="s">
        <v>44</v>
      </c>
      <c r="E2499" s="2" t="str">
        <f>VLOOKUP('SampleSuperstore - Main Data'!D2499,Reference!$A$26:$B$74,2,FALSE)</f>
        <v>South</v>
      </c>
      <c r="F2499" s="22" t="s">
        <v>13</v>
      </c>
      <c r="G2499" s="22" t="s">
        <v>14</v>
      </c>
      <c r="H2499" s="24">
        <f>VLOOKUP($G2499, Reference!$A$3:$C$20, 2,FALSE)*I2499</f>
        <v>135</v>
      </c>
      <c r="I2499" s="22">
        <v>3</v>
      </c>
      <c r="J2499" s="26" cm="1">
        <f t="array" ref="J2499">IFERROR(_xlfn.IFS(AND(C2499="Corporate", F2499="Technology"), 3%, C2499="Corporate", 1%),0%)</f>
        <v>0</v>
      </c>
      <c r="K2499" s="24">
        <f>VLOOKUP($G2499, Reference!$A$3:$C$20, 3,FALSE)*I2499</f>
        <v>105</v>
      </c>
      <c r="L2499" s="27">
        <f t="shared" si="78"/>
        <v>30</v>
      </c>
      <c r="M2499" s="27">
        <f t="shared" si="79"/>
        <v>30</v>
      </c>
    </row>
    <row r="2500" spans="1:13" x14ac:dyDescent="0.2">
      <c r="A2500">
        <v>4887</v>
      </c>
      <c r="B2500" s="4">
        <v>44012</v>
      </c>
      <c r="C2500" t="s">
        <v>11</v>
      </c>
      <c r="D2500" t="s">
        <v>15</v>
      </c>
      <c r="E2500" s="2" t="str">
        <f>VLOOKUP('SampleSuperstore - Main Data'!D2500,Reference!$A$26:$B$74,2,FALSE)</f>
        <v>West</v>
      </c>
      <c r="F2500" s="22" t="s">
        <v>13</v>
      </c>
      <c r="G2500" s="22" t="s">
        <v>20</v>
      </c>
      <c r="H2500" s="24">
        <f>VLOOKUP($G2500, Reference!$A$3:$C$20, 2,FALSE)*I2500</f>
        <v>34</v>
      </c>
      <c r="I2500" s="22">
        <v>2</v>
      </c>
      <c r="J2500" s="26" cm="1">
        <f t="array" ref="J2500">IFERROR(_xlfn.IFS(AND(C2500="Corporate", F2500="Technology"), 3%, C2500="Corporate", 1%),0%)</f>
        <v>0</v>
      </c>
      <c r="K2500" s="24">
        <f>VLOOKUP($G2500, Reference!$A$3:$C$20, 3,FALSE)*I2500</f>
        <v>20</v>
      </c>
      <c r="L2500" s="27">
        <f t="shared" si="78"/>
        <v>14</v>
      </c>
      <c r="M2500" s="27">
        <f t="shared" si="79"/>
        <v>14</v>
      </c>
    </row>
    <row r="2501" spans="1:13" x14ac:dyDescent="0.2">
      <c r="A2501">
        <v>4889</v>
      </c>
      <c r="B2501" s="4">
        <v>44012</v>
      </c>
      <c r="C2501" t="s">
        <v>11</v>
      </c>
      <c r="D2501" t="s">
        <v>15</v>
      </c>
      <c r="E2501" s="2" t="str">
        <f>VLOOKUP('SampleSuperstore - Main Data'!D2501,Reference!$A$26:$B$74,2,FALSE)</f>
        <v>West</v>
      </c>
      <c r="F2501" s="22" t="s">
        <v>23</v>
      </c>
      <c r="G2501" s="22" t="s">
        <v>24</v>
      </c>
      <c r="H2501" s="24">
        <f>VLOOKUP($G2501, Reference!$A$3:$C$20, 2,FALSE)*I2501</f>
        <v>297</v>
      </c>
      <c r="I2501" s="22">
        <v>3</v>
      </c>
      <c r="J2501" s="26" cm="1">
        <f t="array" ref="J2501">IFERROR(_xlfn.IFS(AND(C2501="Corporate", F2501="Technology"), 3%, C2501="Corporate", 1%),0%)</f>
        <v>0</v>
      </c>
      <c r="K2501" s="24">
        <f>VLOOKUP($G2501, Reference!$A$3:$C$20, 3,FALSE)*I2501</f>
        <v>237</v>
      </c>
      <c r="L2501" s="27">
        <f t="shared" si="78"/>
        <v>60</v>
      </c>
      <c r="M2501" s="27">
        <f t="shared" si="79"/>
        <v>60</v>
      </c>
    </row>
    <row r="2502" spans="1:13" x14ac:dyDescent="0.2">
      <c r="A2502">
        <v>4891</v>
      </c>
      <c r="B2502" s="4">
        <v>44012</v>
      </c>
      <c r="C2502" t="s">
        <v>11</v>
      </c>
      <c r="D2502" t="s">
        <v>71</v>
      </c>
      <c r="E2502" s="2" t="str">
        <f>VLOOKUP('SampleSuperstore - Main Data'!D2502,Reference!$A$26:$B$74,2,FALSE)</f>
        <v>Central</v>
      </c>
      <c r="F2502" s="22" t="s">
        <v>29</v>
      </c>
      <c r="G2502" s="22" t="s">
        <v>50</v>
      </c>
      <c r="H2502" s="24">
        <f>VLOOKUP($G2502, Reference!$A$3:$C$20, 2,FALSE)*I2502</f>
        <v>597</v>
      </c>
      <c r="I2502" s="22">
        <v>3</v>
      </c>
      <c r="J2502" s="26" cm="1">
        <f t="array" ref="J2502">IFERROR(_xlfn.IFS(AND(C2502="Corporate", F2502="Technology"), 3%, C2502="Corporate", 1%),0%)</f>
        <v>0</v>
      </c>
      <c r="K2502" s="24">
        <f>VLOOKUP($G2502, Reference!$A$3:$C$20, 3,FALSE)*I2502</f>
        <v>495</v>
      </c>
      <c r="L2502" s="27">
        <f t="shared" si="78"/>
        <v>102</v>
      </c>
      <c r="M2502" s="27">
        <f t="shared" si="79"/>
        <v>102</v>
      </c>
    </row>
    <row r="2503" spans="1:13" x14ac:dyDescent="0.2">
      <c r="A2503">
        <v>4892</v>
      </c>
      <c r="B2503" s="4">
        <v>44012</v>
      </c>
      <c r="C2503" t="s">
        <v>11</v>
      </c>
      <c r="D2503" t="s">
        <v>43</v>
      </c>
      <c r="E2503" s="2" t="str">
        <f>VLOOKUP('SampleSuperstore - Main Data'!D2503,Reference!$A$26:$B$74,2,FALSE)</f>
        <v>West</v>
      </c>
      <c r="F2503" s="22" t="s">
        <v>29</v>
      </c>
      <c r="G2503" s="22" t="s">
        <v>33</v>
      </c>
      <c r="H2503" s="24">
        <f>VLOOKUP($G2503, Reference!$A$3:$C$20, 2,FALSE)*I2503</f>
        <v>30</v>
      </c>
      <c r="I2503" s="22">
        <v>6</v>
      </c>
      <c r="J2503" s="26" cm="1">
        <f t="array" ref="J2503">IFERROR(_xlfn.IFS(AND(C2503="Corporate", F2503="Technology"), 3%, C2503="Corporate", 1%),0%)</f>
        <v>0</v>
      </c>
      <c r="K2503" s="24">
        <f>VLOOKUP($G2503, Reference!$A$3:$C$20, 3,FALSE)*I2503</f>
        <v>15</v>
      </c>
      <c r="L2503" s="27">
        <f t="shared" si="78"/>
        <v>15</v>
      </c>
      <c r="M2503" s="27">
        <f t="shared" si="79"/>
        <v>15</v>
      </c>
    </row>
    <row r="2504" spans="1:13" x14ac:dyDescent="0.2">
      <c r="A2504">
        <v>4893</v>
      </c>
      <c r="B2504" s="4">
        <v>44012</v>
      </c>
      <c r="C2504" t="s">
        <v>11</v>
      </c>
      <c r="D2504" t="s">
        <v>32</v>
      </c>
      <c r="E2504" s="2" t="str">
        <f>VLOOKUP('SampleSuperstore - Main Data'!D2504,Reference!$A$26:$B$74,2,FALSE)</f>
        <v>South</v>
      </c>
      <c r="F2504" s="22" t="s">
        <v>23</v>
      </c>
      <c r="G2504" s="22" t="s">
        <v>59</v>
      </c>
      <c r="H2504" s="24">
        <f>VLOOKUP($G2504, Reference!$A$3:$C$20, 2,FALSE)*I2504</f>
        <v>340</v>
      </c>
      <c r="I2504" s="22">
        <v>4</v>
      </c>
      <c r="J2504" s="26" cm="1">
        <f t="array" ref="J2504">IFERROR(_xlfn.IFS(AND(C2504="Corporate", F2504="Technology"), 3%, C2504="Corporate", 1%),0%)</f>
        <v>0</v>
      </c>
      <c r="K2504" s="24">
        <f>VLOOKUP($G2504, Reference!$A$3:$C$20, 3,FALSE)*I2504</f>
        <v>300</v>
      </c>
      <c r="L2504" s="27">
        <f t="shared" si="78"/>
        <v>40</v>
      </c>
      <c r="M2504" s="27">
        <f t="shared" si="79"/>
        <v>40</v>
      </c>
    </row>
    <row r="2505" spans="1:13" x14ac:dyDescent="0.2">
      <c r="A2505">
        <v>4894</v>
      </c>
      <c r="B2505" s="4">
        <v>44012</v>
      </c>
      <c r="C2505" t="s">
        <v>11</v>
      </c>
      <c r="D2505" t="s">
        <v>32</v>
      </c>
      <c r="E2505" s="2" t="str">
        <f>VLOOKUP('SampleSuperstore - Main Data'!D2505,Reference!$A$26:$B$74,2,FALSE)</f>
        <v>South</v>
      </c>
      <c r="F2505" s="22" t="s">
        <v>13</v>
      </c>
      <c r="G2505" s="22" t="s">
        <v>20</v>
      </c>
      <c r="H2505" s="24">
        <f>VLOOKUP($G2505, Reference!$A$3:$C$20, 2,FALSE)*I2505</f>
        <v>34</v>
      </c>
      <c r="I2505" s="22">
        <v>2</v>
      </c>
      <c r="J2505" s="26" cm="1">
        <f t="array" ref="J2505">IFERROR(_xlfn.IFS(AND(C2505="Corporate", F2505="Technology"), 3%, C2505="Corporate", 1%),0%)</f>
        <v>0</v>
      </c>
      <c r="K2505" s="24">
        <f>VLOOKUP($G2505, Reference!$A$3:$C$20, 3,FALSE)*I2505</f>
        <v>20</v>
      </c>
      <c r="L2505" s="27">
        <f t="shared" si="78"/>
        <v>14</v>
      </c>
      <c r="M2505" s="27">
        <f t="shared" si="79"/>
        <v>14</v>
      </c>
    </row>
    <row r="2506" spans="1:13" x14ac:dyDescent="0.2">
      <c r="A2506">
        <v>4895</v>
      </c>
      <c r="B2506" s="4">
        <v>44012</v>
      </c>
      <c r="C2506" t="s">
        <v>11</v>
      </c>
      <c r="D2506" t="s">
        <v>52</v>
      </c>
      <c r="E2506" s="2" t="str">
        <f>VLOOKUP('SampleSuperstore - Main Data'!D2506,Reference!$A$26:$B$74,2,FALSE)</f>
        <v>East</v>
      </c>
      <c r="F2506" s="22" t="s">
        <v>13</v>
      </c>
      <c r="G2506" s="22" t="s">
        <v>14</v>
      </c>
      <c r="H2506" s="24">
        <f>VLOOKUP($G2506, Reference!$A$3:$C$20, 2,FALSE)*I2506</f>
        <v>180</v>
      </c>
      <c r="I2506" s="22">
        <v>4</v>
      </c>
      <c r="J2506" s="26" cm="1">
        <f t="array" ref="J2506">IFERROR(_xlfn.IFS(AND(C2506="Corporate", F2506="Technology"), 3%, C2506="Corporate", 1%),0%)</f>
        <v>0</v>
      </c>
      <c r="K2506" s="24">
        <f>VLOOKUP($G2506, Reference!$A$3:$C$20, 3,FALSE)*I2506</f>
        <v>140</v>
      </c>
      <c r="L2506" s="27">
        <f t="shared" si="78"/>
        <v>40</v>
      </c>
      <c r="M2506" s="27">
        <f t="shared" si="79"/>
        <v>40</v>
      </c>
    </row>
    <row r="2507" spans="1:13" x14ac:dyDescent="0.2">
      <c r="A2507">
        <v>4896</v>
      </c>
      <c r="B2507" s="4">
        <v>44012</v>
      </c>
      <c r="C2507" t="s">
        <v>11</v>
      </c>
      <c r="D2507" t="s">
        <v>15</v>
      </c>
      <c r="E2507" s="2" t="str">
        <f>VLOOKUP('SampleSuperstore - Main Data'!D2507,Reference!$A$26:$B$74,2,FALSE)</f>
        <v>West</v>
      </c>
      <c r="F2507" s="22" t="s">
        <v>13</v>
      </c>
      <c r="G2507" s="22" t="s">
        <v>35</v>
      </c>
      <c r="H2507" s="24">
        <f>VLOOKUP($G2507, Reference!$A$3:$C$20, 2,FALSE)*I2507</f>
        <v>48</v>
      </c>
      <c r="I2507" s="22">
        <v>2</v>
      </c>
      <c r="J2507" s="26" cm="1">
        <f t="array" ref="J2507">IFERROR(_xlfn.IFS(AND(C2507="Corporate", F2507="Technology"), 3%, C2507="Corporate", 1%),0%)</f>
        <v>0</v>
      </c>
      <c r="K2507" s="24">
        <f>VLOOKUP($G2507, Reference!$A$3:$C$20, 3,FALSE)*I2507</f>
        <v>38</v>
      </c>
      <c r="L2507" s="27">
        <f t="shared" si="78"/>
        <v>10</v>
      </c>
      <c r="M2507" s="27">
        <f t="shared" si="79"/>
        <v>10</v>
      </c>
    </row>
    <row r="2508" spans="1:13" x14ac:dyDescent="0.2">
      <c r="A2508">
        <v>4900</v>
      </c>
      <c r="B2508" s="4">
        <v>44013</v>
      </c>
      <c r="C2508" t="s">
        <v>11</v>
      </c>
      <c r="D2508" t="s">
        <v>40</v>
      </c>
      <c r="E2508" s="2" t="str">
        <f>VLOOKUP('SampleSuperstore - Main Data'!D2508,Reference!$A$26:$B$74,2,FALSE)</f>
        <v>East</v>
      </c>
      <c r="F2508" s="22" t="s">
        <v>13</v>
      </c>
      <c r="G2508" s="22" t="s">
        <v>53</v>
      </c>
      <c r="H2508" s="24">
        <f>VLOOKUP($G2508, Reference!$A$3:$C$20, 2,FALSE)*I2508</f>
        <v>72</v>
      </c>
      <c r="I2508" s="22">
        <v>6</v>
      </c>
      <c r="J2508" s="26" cm="1">
        <f t="array" ref="J2508">IFERROR(_xlfn.IFS(AND(C2508="Corporate", F2508="Technology"), 3%, C2508="Corporate", 1%),0%)</f>
        <v>0</v>
      </c>
      <c r="K2508" s="24">
        <f>VLOOKUP($G2508, Reference!$A$3:$C$20, 3,FALSE)*I2508</f>
        <v>54</v>
      </c>
      <c r="L2508" s="27">
        <f t="shared" si="78"/>
        <v>18</v>
      </c>
      <c r="M2508" s="27">
        <f t="shared" si="79"/>
        <v>18</v>
      </c>
    </row>
    <row r="2509" spans="1:13" x14ac:dyDescent="0.2">
      <c r="A2509">
        <v>4902</v>
      </c>
      <c r="B2509" s="4">
        <v>44013</v>
      </c>
      <c r="C2509" t="s">
        <v>11</v>
      </c>
      <c r="D2509" t="s">
        <v>47</v>
      </c>
      <c r="E2509" s="2" t="str">
        <f>VLOOKUP('SampleSuperstore - Main Data'!D2509,Reference!$A$26:$B$74,2,FALSE)</f>
        <v>South</v>
      </c>
      <c r="F2509" s="22" t="s">
        <v>13</v>
      </c>
      <c r="G2509" s="22" t="s">
        <v>14</v>
      </c>
      <c r="H2509" s="24">
        <f>VLOOKUP($G2509, Reference!$A$3:$C$20, 2,FALSE)*I2509</f>
        <v>45</v>
      </c>
      <c r="I2509" s="22">
        <v>1</v>
      </c>
      <c r="J2509" s="26" cm="1">
        <f t="array" ref="J2509">IFERROR(_xlfn.IFS(AND(C2509="Corporate", F2509="Technology"), 3%, C2509="Corporate", 1%),0%)</f>
        <v>0</v>
      </c>
      <c r="K2509" s="24">
        <f>VLOOKUP($G2509, Reference!$A$3:$C$20, 3,FALSE)*I2509</f>
        <v>35</v>
      </c>
      <c r="L2509" s="27">
        <f t="shared" si="78"/>
        <v>10</v>
      </c>
      <c r="M2509" s="27">
        <f t="shared" si="79"/>
        <v>10</v>
      </c>
    </row>
    <row r="2510" spans="1:13" x14ac:dyDescent="0.2">
      <c r="A2510">
        <v>4903</v>
      </c>
      <c r="B2510" s="4">
        <v>44013</v>
      </c>
      <c r="C2510" t="s">
        <v>11</v>
      </c>
      <c r="D2510" t="s">
        <v>40</v>
      </c>
      <c r="E2510" s="2" t="str">
        <f>VLOOKUP('SampleSuperstore - Main Data'!D2510,Reference!$A$26:$B$74,2,FALSE)</f>
        <v>East</v>
      </c>
      <c r="F2510" s="22" t="s">
        <v>23</v>
      </c>
      <c r="G2510" s="22" t="s">
        <v>24</v>
      </c>
      <c r="H2510" s="24">
        <f>VLOOKUP($G2510, Reference!$A$3:$C$20, 2,FALSE)*I2510</f>
        <v>495</v>
      </c>
      <c r="I2510" s="22">
        <v>5</v>
      </c>
      <c r="J2510" s="26" cm="1">
        <f t="array" ref="J2510">IFERROR(_xlfn.IFS(AND(C2510="Corporate", F2510="Technology"), 3%, C2510="Corporate", 1%),0%)</f>
        <v>0</v>
      </c>
      <c r="K2510" s="24">
        <f>VLOOKUP($G2510, Reference!$A$3:$C$20, 3,FALSE)*I2510</f>
        <v>395</v>
      </c>
      <c r="L2510" s="27">
        <f t="shared" si="78"/>
        <v>100</v>
      </c>
      <c r="M2510" s="27">
        <f t="shared" si="79"/>
        <v>100</v>
      </c>
    </row>
    <row r="2511" spans="1:13" x14ac:dyDescent="0.2">
      <c r="A2511">
        <v>4904</v>
      </c>
      <c r="B2511" s="4">
        <v>44013</v>
      </c>
      <c r="C2511" t="s">
        <v>11</v>
      </c>
      <c r="D2511" t="s">
        <v>21</v>
      </c>
      <c r="E2511" s="2" t="str">
        <f>VLOOKUP('SampleSuperstore - Main Data'!D2511,Reference!$A$26:$B$74,2,FALSE)</f>
        <v>West</v>
      </c>
      <c r="F2511" s="22" t="s">
        <v>23</v>
      </c>
      <c r="G2511" s="22" t="s">
        <v>37</v>
      </c>
      <c r="H2511" s="24">
        <f>VLOOKUP($G2511, Reference!$A$3:$C$20, 2,FALSE)*I2511</f>
        <v>9</v>
      </c>
      <c r="I2511" s="22">
        <v>1</v>
      </c>
      <c r="J2511" s="26" cm="1">
        <f t="array" ref="J2511">IFERROR(_xlfn.IFS(AND(C2511="Corporate", F2511="Technology"), 3%, C2511="Corporate", 1%),0%)</f>
        <v>0</v>
      </c>
      <c r="K2511" s="24">
        <f>VLOOKUP($G2511, Reference!$A$3:$C$20, 3,FALSE)*I2511</f>
        <v>5</v>
      </c>
      <c r="L2511" s="27">
        <f t="shared" si="78"/>
        <v>4</v>
      </c>
      <c r="M2511" s="27">
        <f t="shared" si="79"/>
        <v>4</v>
      </c>
    </row>
    <row r="2512" spans="1:13" x14ac:dyDescent="0.2">
      <c r="A2512">
        <v>4905</v>
      </c>
      <c r="B2512" s="4">
        <v>44013</v>
      </c>
      <c r="C2512" t="s">
        <v>11</v>
      </c>
      <c r="D2512" t="s">
        <v>46</v>
      </c>
      <c r="E2512" s="2" t="str">
        <f>VLOOKUP('SampleSuperstore - Main Data'!D2512,Reference!$A$26:$B$74,2,FALSE)</f>
        <v>Central</v>
      </c>
      <c r="F2512" s="22" t="s">
        <v>13</v>
      </c>
      <c r="G2512" s="22" t="s">
        <v>26</v>
      </c>
      <c r="H2512" s="24">
        <f>VLOOKUP($G2512, Reference!$A$3:$C$20, 2,FALSE)*I2512</f>
        <v>7.5</v>
      </c>
      <c r="I2512" s="22">
        <v>3</v>
      </c>
      <c r="J2512" s="26" cm="1">
        <f t="array" ref="J2512">IFERROR(_xlfn.IFS(AND(C2512="Corporate", F2512="Technology"), 3%, C2512="Corporate", 1%),0%)</f>
        <v>0</v>
      </c>
      <c r="K2512" s="24">
        <f>VLOOKUP($G2512, Reference!$A$3:$C$20, 3,FALSE)*I2512</f>
        <v>6</v>
      </c>
      <c r="L2512" s="27">
        <f t="shared" si="78"/>
        <v>1.5</v>
      </c>
      <c r="M2512" s="27">
        <f t="shared" si="79"/>
        <v>1.5</v>
      </c>
    </row>
    <row r="2513" spans="1:13" x14ac:dyDescent="0.2">
      <c r="A2513">
        <v>4906</v>
      </c>
      <c r="B2513" s="4">
        <v>44013</v>
      </c>
      <c r="C2513" t="s">
        <v>11</v>
      </c>
      <c r="D2513" t="s">
        <v>15</v>
      </c>
      <c r="E2513" s="2" t="str">
        <f>VLOOKUP('SampleSuperstore - Main Data'!D2513,Reference!$A$26:$B$74,2,FALSE)</f>
        <v>West</v>
      </c>
      <c r="F2513" s="22" t="s">
        <v>23</v>
      </c>
      <c r="G2513" s="22" t="s">
        <v>24</v>
      </c>
      <c r="H2513" s="24">
        <f>VLOOKUP($G2513, Reference!$A$3:$C$20, 2,FALSE)*I2513</f>
        <v>198</v>
      </c>
      <c r="I2513" s="22">
        <v>2</v>
      </c>
      <c r="J2513" s="26" cm="1">
        <f t="array" ref="J2513">IFERROR(_xlfn.IFS(AND(C2513="Corporate", F2513="Technology"), 3%, C2513="Corporate", 1%),0%)</f>
        <v>0</v>
      </c>
      <c r="K2513" s="24">
        <f>VLOOKUP($G2513, Reference!$A$3:$C$20, 3,FALSE)*I2513</f>
        <v>158</v>
      </c>
      <c r="L2513" s="27">
        <f t="shared" si="78"/>
        <v>40</v>
      </c>
      <c r="M2513" s="27">
        <f t="shared" si="79"/>
        <v>40</v>
      </c>
    </row>
    <row r="2514" spans="1:13" x14ac:dyDescent="0.2">
      <c r="A2514">
        <v>4908</v>
      </c>
      <c r="B2514" s="4">
        <v>44013</v>
      </c>
      <c r="C2514" t="s">
        <v>11</v>
      </c>
      <c r="D2514" t="s">
        <v>25</v>
      </c>
      <c r="E2514" s="2" t="str">
        <f>VLOOKUP('SampleSuperstore - Main Data'!D2514,Reference!$A$26:$B$74,2,FALSE)</f>
        <v>Central</v>
      </c>
      <c r="F2514" s="22" t="s">
        <v>13</v>
      </c>
      <c r="G2514" s="22" t="s">
        <v>49</v>
      </c>
      <c r="H2514" s="24">
        <f>VLOOKUP($G2514, Reference!$A$3:$C$20, 2,FALSE)*I2514</f>
        <v>80</v>
      </c>
      <c r="I2514" s="22">
        <v>2</v>
      </c>
      <c r="J2514" s="26" cm="1">
        <f t="array" ref="J2514">IFERROR(_xlfn.IFS(AND(C2514="Corporate", F2514="Technology"), 3%, C2514="Corporate", 1%),0%)</f>
        <v>0</v>
      </c>
      <c r="K2514" s="24">
        <f>VLOOKUP($G2514, Reference!$A$3:$C$20, 3,FALSE)*I2514</f>
        <v>70</v>
      </c>
      <c r="L2514" s="27">
        <f t="shared" si="78"/>
        <v>10</v>
      </c>
      <c r="M2514" s="27">
        <f t="shared" si="79"/>
        <v>10</v>
      </c>
    </row>
    <row r="2515" spans="1:13" x14ac:dyDescent="0.2">
      <c r="A2515">
        <v>4909</v>
      </c>
      <c r="B2515" s="4">
        <v>44013</v>
      </c>
      <c r="C2515" t="s">
        <v>11</v>
      </c>
      <c r="D2515" t="s">
        <v>48</v>
      </c>
      <c r="E2515" s="2" t="str">
        <f>VLOOKUP('SampleSuperstore - Main Data'!D2515,Reference!$A$26:$B$74,2,FALSE)</f>
        <v>South</v>
      </c>
      <c r="F2515" s="22" t="s">
        <v>29</v>
      </c>
      <c r="G2515" s="22" t="s">
        <v>33</v>
      </c>
      <c r="H2515" s="24">
        <f>VLOOKUP($G2515, Reference!$A$3:$C$20, 2,FALSE)*I2515</f>
        <v>15</v>
      </c>
      <c r="I2515" s="22">
        <v>3</v>
      </c>
      <c r="J2515" s="26" cm="1">
        <f t="array" ref="J2515">IFERROR(_xlfn.IFS(AND(C2515="Corporate", F2515="Technology"), 3%, C2515="Corporate", 1%),0%)</f>
        <v>0</v>
      </c>
      <c r="K2515" s="24">
        <f>VLOOKUP($G2515, Reference!$A$3:$C$20, 3,FALSE)*I2515</f>
        <v>7.5</v>
      </c>
      <c r="L2515" s="27">
        <f t="shared" si="78"/>
        <v>7.5</v>
      </c>
      <c r="M2515" s="27">
        <f t="shared" si="79"/>
        <v>7.5</v>
      </c>
    </row>
    <row r="2516" spans="1:13" x14ac:dyDescent="0.2">
      <c r="A2516">
        <v>4911</v>
      </c>
      <c r="B2516" s="4">
        <v>44013</v>
      </c>
      <c r="C2516" t="s">
        <v>11</v>
      </c>
      <c r="D2516" t="s">
        <v>36</v>
      </c>
      <c r="E2516" s="2" t="str">
        <f>VLOOKUP('SampleSuperstore - Main Data'!D2516,Reference!$A$26:$B$74,2,FALSE)</f>
        <v>East</v>
      </c>
      <c r="F2516" s="22" t="s">
        <v>13</v>
      </c>
      <c r="G2516" s="22" t="s">
        <v>26</v>
      </c>
      <c r="H2516" s="24">
        <f>VLOOKUP($G2516, Reference!$A$3:$C$20, 2,FALSE)*I2516</f>
        <v>7.5</v>
      </c>
      <c r="I2516" s="22">
        <v>3</v>
      </c>
      <c r="J2516" s="26" cm="1">
        <f t="array" ref="J2516">IFERROR(_xlfn.IFS(AND(C2516="Corporate", F2516="Technology"), 3%, C2516="Corporate", 1%),0%)</f>
        <v>0</v>
      </c>
      <c r="K2516" s="24">
        <f>VLOOKUP($G2516, Reference!$A$3:$C$20, 3,FALSE)*I2516</f>
        <v>6</v>
      </c>
      <c r="L2516" s="27">
        <f t="shared" si="78"/>
        <v>1.5</v>
      </c>
      <c r="M2516" s="27">
        <f t="shared" si="79"/>
        <v>1.5</v>
      </c>
    </row>
    <row r="2517" spans="1:13" x14ac:dyDescent="0.2">
      <c r="A2517">
        <v>4912</v>
      </c>
      <c r="B2517" s="4">
        <v>44013</v>
      </c>
      <c r="C2517" t="s">
        <v>11</v>
      </c>
      <c r="D2517" t="s">
        <v>42</v>
      </c>
      <c r="E2517" s="2" t="str">
        <f>VLOOKUP('SampleSuperstore - Main Data'!D2517,Reference!$A$26:$B$74,2,FALSE)</f>
        <v>East</v>
      </c>
      <c r="F2517" s="22" t="s">
        <v>13</v>
      </c>
      <c r="G2517" s="22" t="s">
        <v>20</v>
      </c>
      <c r="H2517" s="24">
        <f>VLOOKUP($G2517, Reference!$A$3:$C$20, 2,FALSE)*I2517</f>
        <v>51</v>
      </c>
      <c r="I2517" s="22">
        <v>3</v>
      </c>
      <c r="J2517" s="26" cm="1">
        <f t="array" ref="J2517">IFERROR(_xlfn.IFS(AND(C2517="Corporate", F2517="Technology"), 3%, C2517="Corporate", 1%),0%)</f>
        <v>0</v>
      </c>
      <c r="K2517" s="24">
        <f>VLOOKUP($G2517, Reference!$A$3:$C$20, 3,FALSE)*I2517</f>
        <v>30</v>
      </c>
      <c r="L2517" s="27">
        <f t="shared" si="78"/>
        <v>21</v>
      </c>
      <c r="M2517" s="27">
        <f t="shared" si="79"/>
        <v>21</v>
      </c>
    </row>
    <row r="2518" spans="1:13" x14ac:dyDescent="0.2">
      <c r="A2518">
        <v>4914</v>
      </c>
      <c r="B2518" s="4">
        <v>44013</v>
      </c>
      <c r="C2518" t="s">
        <v>11</v>
      </c>
      <c r="D2518" t="s">
        <v>15</v>
      </c>
      <c r="E2518" s="2" t="str">
        <f>VLOOKUP('SampleSuperstore - Main Data'!D2518,Reference!$A$26:$B$74,2,FALSE)</f>
        <v>West</v>
      </c>
      <c r="F2518" s="22" t="s">
        <v>13</v>
      </c>
      <c r="G2518" s="22" t="s">
        <v>49</v>
      </c>
      <c r="H2518" s="24">
        <f>VLOOKUP($G2518, Reference!$A$3:$C$20, 2,FALSE)*I2518</f>
        <v>440</v>
      </c>
      <c r="I2518" s="22">
        <v>11</v>
      </c>
      <c r="J2518" s="26" cm="1">
        <f t="array" ref="J2518">IFERROR(_xlfn.IFS(AND(C2518="Corporate", F2518="Technology"), 3%, C2518="Corporate", 1%),0%)</f>
        <v>0</v>
      </c>
      <c r="K2518" s="24">
        <f>VLOOKUP($G2518, Reference!$A$3:$C$20, 3,FALSE)*I2518</f>
        <v>385</v>
      </c>
      <c r="L2518" s="27">
        <f t="shared" si="78"/>
        <v>55</v>
      </c>
      <c r="M2518" s="27">
        <f t="shared" si="79"/>
        <v>55</v>
      </c>
    </row>
    <row r="2519" spans="1:13" x14ac:dyDescent="0.2">
      <c r="A2519">
        <v>4915</v>
      </c>
      <c r="B2519" s="4">
        <v>44013</v>
      </c>
      <c r="C2519" t="s">
        <v>11</v>
      </c>
      <c r="D2519" t="s">
        <v>31</v>
      </c>
      <c r="E2519" s="2" t="str">
        <f>VLOOKUP('SampleSuperstore - Main Data'!D2519,Reference!$A$26:$B$74,2,FALSE)</f>
        <v>Central</v>
      </c>
      <c r="F2519" s="22" t="s">
        <v>23</v>
      </c>
      <c r="G2519" s="22" t="s">
        <v>24</v>
      </c>
      <c r="H2519" s="24">
        <f>VLOOKUP($G2519, Reference!$A$3:$C$20, 2,FALSE)*I2519</f>
        <v>297</v>
      </c>
      <c r="I2519" s="22">
        <v>3</v>
      </c>
      <c r="J2519" s="26" cm="1">
        <f t="array" ref="J2519">IFERROR(_xlfn.IFS(AND(C2519="Corporate", F2519="Technology"), 3%, C2519="Corporate", 1%),0%)</f>
        <v>0</v>
      </c>
      <c r="K2519" s="24">
        <f>VLOOKUP($G2519, Reference!$A$3:$C$20, 3,FALSE)*I2519</f>
        <v>237</v>
      </c>
      <c r="L2519" s="27">
        <f t="shared" si="78"/>
        <v>60</v>
      </c>
      <c r="M2519" s="27">
        <f t="shared" si="79"/>
        <v>60</v>
      </c>
    </row>
    <row r="2520" spans="1:13" x14ac:dyDescent="0.2">
      <c r="A2520">
        <v>4916</v>
      </c>
      <c r="B2520" s="4">
        <v>44013</v>
      </c>
      <c r="C2520" t="s">
        <v>11</v>
      </c>
      <c r="D2520" t="s">
        <v>19</v>
      </c>
      <c r="E2520" s="2" t="str">
        <f>VLOOKUP('SampleSuperstore - Main Data'!D2520,Reference!$A$26:$B$74,2,FALSE)</f>
        <v>East</v>
      </c>
      <c r="F2520" s="22" t="s">
        <v>23</v>
      </c>
      <c r="G2520" s="22" t="s">
        <v>38</v>
      </c>
      <c r="H2520" s="24">
        <f>VLOOKUP($G2520, Reference!$A$3:$C$20, 2,FALSE)*I2520</f>
        <v>240</v>
      </c>
      <c r="I2520" s="22">
        <v>3</v>
      </c>
      <c r="J2520" s="26" cm="1">
        <f t="array" ref="J2520">IFERROR(_xlfn.IFS(AND(C2520="Corporate", F2520="Technology"), 3%, C2520="Corporate", 1%),0%)</f>
        <v>0</v>
      </c>
      <c r="K2520" s="24">
        <f>VLOOKUP($G2520, Reference!$A$3:$C$20, 3,FALSE)*I2520</f>
        <v>195</v>
      </c>
      <c r="L2520" s="27">
        <f t="shared" si="78"/>
        <v>45</v>
      </c>
      <c r="M2520" s="27">
        <f t="shared" si="79"/>
        <v>45</v>
      </c>
    </row>
    <row r="2521" spans="1:13" x14ac:dyDescent="0.2">
      <c r="A2521">
        <v>4919</v>
      </c>
      <c r="B2521" s="4">
        <v>44013</v>
      </c>
      <c r="C2521" t="s">
        <v>11</v>
      </c>
      <c r="D2521" t="s">
        <v>15</v>
      </c>
      <c r="E2521" s="2" t="str">
        <f>VLOOKUP('SampleSuperstore - Main Data'!D2521,Reference!$A$26:$B$74,2,FALSE)</f>
        <v>West</v>
      </c>
      <c r="F2521" s="22" t="s">
        <v>13</v>
      </c>
      <c r="G2521" s="22" t="s">
        <v>35</v>
      </c>
      <c r="H2521" s="24">
        <f>VLOOKUP($G2521, Reference!$A$3:$C$20, 2,FALSE)*I2521</f>
        <v>72</v>
      </c>
      <c r="I2521" s="22">
        <v>3</v>
      </c>
      <c r="J2521" s="26" cm="1">
        <f t="array" ref="J2521">IFERROR(_xlfn.IFS(AND(C2521="Corporate", F2521="Technology"), 3%, C2521="Corporate", 1%),0%)</f>
        <v>0</v>
      </c>
      <c r="K2521" s="24">
        <f>VLOOKUP($G2521, Reference!$A$3:$C$20, 3,FALSE)*I2521</f>
        <v>57</v>
      </c>
      <c r="L2521" s="27">
        <f t="shared" si="78"/>
        <v>15</v>
      </c>
      <c r="M2521" s="27">
        <f t="shared" si="79"/>
        <v>15</v>
      </c>
    </row>
    <row r="2522" spans="1:13" x14ac:dyDescent="0.2">
      <c r="A2522">
        <v>4926</v>
      </c>
      <c r="B2522" s="4">
        <v>44014</v>
      </c>
      <c r="C2522" t="s">
        <v>11</v>
      </c>
      <c r="D2522" t="s">
        <v>12</v>
      </c>
      <c r="E2522" s="2" t="str">
        <f>VLOOKUP('SampleSuperstore - Main Data'!D2522,Reference!$A$26:$B$74,2,FALSE)</f>
        <v>West</v>
      </c>
      <c r="F2522" s="22" t="s">
        <v>29</v>
      </c>
      <c r="G2522" s="22" t="s">
        <v>33</v>
      </c>
      <c r="H2522" s="24">
        <f>VLOOKUP($G2522, Reference!$A$3:$C$20, 2,FALSE)*I2522</f>
        <v>25</v>
      </c>
      <c r="I2522" s="22">
        <v>5</v>
      </c>
      <c r="J2522" s="26" cm="1">
        <f t="array" ref="J2522">IFERROR(_xlfn.IFS(AND(C2522="Corporate", F2522="Technology"), 3%, C2522="Corporate", 1%),0%)</f>
        <v>0</v>
      </c>
      <c r="K2522" s="24">
        <f>VLOOKUP($G2522, Reference!$A$3:$C$20, 3,FALSE)*I2522</f>
        <v>12.5</v>
      </c>
      <c r="L2522" s="27">
        <f t="shared" si="78"/>
        <v>12.5</v>
      </c>
      <c r="M2522" s="27">
        <f t="shared" si="79"/>
        <v>12.5</v>
      </c>
    </row>
    <row r="2523" spans="1:13" x14ac:dyDescent="0.2">
      <c r="A2523">
        <v>4927</v>
      </c>
      <c r="B2523" s="4">
        <v>44014</v>
      </c>
      <c r="C2523" t="s">
        <v>11</v>
      </c>
      <c r="D2523" t="s">
        <v>27</v>
      </c>
      <c r="E2523" s="2" t="str">
        <f>VLOOKUP('SampleSuperstore - Main Data'!D2523,Reference!$A$26:$B$74,2,FALSE)</f>
        <v>East</v>
      </c>
      <c r="F2523" s="22" t="s">
        <v>13</v>
      </c>
      <c r="G2523" s="22" t="s">
        <v>49</v>
      </c>
      <c r="H2523" s="24">
        <f>VLOOKUP($G2523, Reference!$A$3:$C$20, 2,FALSE)*I2523</f>
        <v>160</v>
      </c>
      <c r="I2523" s="22">
        <v>4</v>
      </c>
      <c r="J2523" s="26" cm="1">
        <f t="array" ref="J2523">IFERROR(_xlfn.IFS(AND(C2523="Corporate", F2523="Technology"), 3%, C2523="Corporate", 1%),0%)</f>
        <v>0</v>
      </c>
      <c r="K2523" s="24">
        <f>VLOOKUP($G2523, Reference!$A$3:$C$20, 3,FALSE)*I2523</f>
        <v>140</v>
      </c>
      <c r="L2523" s="27">
        <f t="shared" si="78"/>
        <v>20</v>
      </c>
      <c r="M2523" s="27">
        <f t="shared" si="79"/>
        <v>20</v>
      </c>
    </row>
    <row r="2524" spans="1:13" x14ac:dyDescent="0.2">
      <c r="A2524">
        <v>4928</v>
      </c>
      <c r="B2524" s="4">
        <v>44014</v>
      </c>
      <c r="C2524" t="s">
        <v>11</v>
      </c>
      <c r="D2524" t="s">
        <v>58</v>
      </c>
      <c r="E2524" s="2" t="str">
        <f>VLOOKUP('SampleSuperstore - Main Data'!D2524,Reference!$A$26:$B$74,2,FALSE)</f>
        <v>Central</v>
      </c>
      <c r="F2524" s="22" t="s">
        <v>23</v>
      </c>
      <c r="G2524" s="22" t="s">
        <v>37</v>
      </c>
      <c r="H2524" s="24">
        <f>VLOOKUP($G2524, Reference!$A$3:$C$20, 2,FALSE)*I2524</f>
        <v>63</v>
      </c>
      <c r="I2524" s="22">
        <v>7</v>
      </c>
      <c r="J2524" s="26" cm="1">
        <f t="array" ref="J2524">IFERROR(_xlfn.IFS(AND(C2524="Corporate", F2524="Technology"), 3%, C2524="Corporate", 1%),0%)</f>
        <v>0</v>
      </c>
      <c r="K2524" s="24">
        <f>VLOOKUP($G2524, Reference!$A$3:$C$20, 3,FALSE)*I2524</f>
        <v>35</v>
      </c>
      <c r="L2524" s="27">
        <f t="shared" si="78"/>
        <v>28</v>
      </c>
      <c r="M2524" s="27">
        <f t="shared" si="79"/>
        <v>28</v>
      </c>
    </row>
    <row r="2525" spans="1:13" x14ac:dyDescent="0.2">
      <c r="A2525">
        <v>4930</v>
      </c>
      <c r="B2525" s="4">
        <v>44014</v>
      </c>
      <c r="C2525" t="s">
        <v>11</v>
      </c>
      <c r="D2525" t="s">
        <v>19</v>
      </c>
      <c r="E2525" s="2" t="str">
        <f>VLOOKUP('SampleSuperstore - Main Data'!D2525,Reference!$A$26:$B$74,2,FALSE)</f>
        <v>East</v>
      </c>
      <c r="F2525" s="22" t="s">
        <v>23</v>
      </c>
      <c r="G2525" s="22" t="s">
        <v>37</v>
      </c>
      <c r="H2525" s="24">
        <f>VLOOKUP($G2525, Reference!$A$3:$C$20, 2,FALSE)*I2525</f>
        <v>9</v>
      </c>
      <c r="I2525" s="22">
        <v>1</v>
      </c>
      <c r="J2525" s="26" cm="1">
        <f t="array" ref="J2525">IFERROR(_xlfn.IFS(AND(C2525="Corporate", F2525="Technology"), 3%, C2525="Corporate", 1%),0%)</f>
        <v>0</v>
      </c>
      <c r="K2525" s="24">
        <f>VLOOKUP($G2525, Reference!$A$3:$C$20, 3,FALSE)*I2525</f>
        <v>5</v>
      </c>
      <c r="L2525" s="27">
        <f t="shared" si="78"/>
        <v>4</v>
      </c>
      <c r="M2525" s="27">
        <f t="shared" si="79"/>
        <v>4</v>
      </c>
    </row>
    <row r="2526" spans="1:13" x14ac:dyDescent="0.2">
      <c r="A2526">
        <v>4931</v>
      </c>
      <c r="B2526" s="4">
        <v>44014</v>
      </c>
      <c r="C2526" t="s">
        <v>11</v>
      </c>
      <c r="D2526" t="s">
        <v>19</v>
      </c>
      <c r="E2526" s="2" t="str">
        <f>VLOOKUP('SampleSuperstore - Main Data'!D2526,Reference!$A$26:$B$74,2,FALSE)</f>
        <v>East</v>
      </c>
      <c r="F2526" s="22" t="s">
        <v>29</v>
      </c>
      <c r="G2526" s="22" t="s">
        <v>50</v>
      </c>
      <c r="H2526" s="24">
        <f>VLOOKUP($G2526, Reference!$A$3:$C$20, 2,FALSE)*I2526</f>
        <v>398</v>
      </c>
      <c r="I2526" s="22">
        <v>2</v>
      </c>
      <c r="J2526" s="26" cm="1">
        <f t="array" ref="J2526">IFERROR(_xlfn.IFS(AND(C2526="Corporate", F2526="Technology"), 3%, C2526="Corporate", 1%),0%)</f>
        <v>0</v>
      </c>
      <c r="K2526" s="24">
        <f>VLOOKUP($G2526, Reference!$A$3:$C$20, 3,FALSE)*I2526</f>
        <v>330</v>
      </c>
      <c r="L2526" s="27">
        <f t="shared" si="78"/>
        <v>68</v>
      </c>
      <c r="M2526" s="27">
        <f t="shared" si="79"/>
        <v>68</v>
      </c>
    </row>
    <row r="2527" spans="1:13" x14ac:dyDescent="0.2">
      <c r="A2527">
        <v>4932</v>
      </c>
      <c r="B2527" s="4">
        <v>44014</v>
      </c>
      <c r="C2527" t="s">
        <v>11</v>
      </c>
      <c r="D2527" t="s">
        <v>15</v>
      </c>
      <c r="E2527" s="2" t="str">
        <f>VLOOKUP('SampleSuperstore - Main Data'!D2527,Reference!$A$26:$B$74,2,FALSE)</f>
        <v>West</v>
      </c>
      <c r="F2527" s="22" t="s">
        <v>13</v>
      </c>
      <c r="G2527" s="22" t="s">
        <v>26</v>
      </c>
      <c r="H2527" s="24">
        <f>VLOOKUP($G2527, Reference!$A$3:$C$20, 2,FALSE)*I2527</f>
        <v>12.5</v>
      </c>
      <c r="I2527" s="22">
        <v>5</v>
      </c>
      <c r="J2527" s="26" cm="1">
        <f t="array" ref="J2527">IFERROR(_xlfn.IFS(AND(C2527="Corporate", F2527="Technology"), 3%, C2527="Corporate", 1%),0%)</f>
        <v>0</v>
      </c>
      <c r="K2527" s="24">
        <f>VLOOKUP($G2527, Reference!$A$3:$C$20, 3,FALSE)*I2527</f>
        <v>10</v>
      </c>
      <c r="L2527" s="27">
        <f t="shared" si="78"/>
        <v>2.5</v>
      </c>
      <c r="M2527" s="27">
        <f t="shared" si="79"/>
        <v>2.5</v>
      </c>
    </row>
    <row r="2528" spans="1:13" x14ac:dyDescent="0.2">
      <c r="A2528">
        <v>4933</v>
      </c>
      <c r="B2528" s="4">
        <v>44014</v>
      </c>
      <c r="C2528" t="s">
        <v>11</v>
      </c>
      <c r="D2528" t="s">
        <v>21</v>
      </c>
      <c r="E2528" s="2" t="str">
        <f>VLOOKUP('SampleSuperstore - Main Data'!D2528,Reference!$A$26:$B$74,2,FALSE)</f>
        <v>West</v>
      </c>
      <c r="F2528" s="22" t="s">
        <v>13</v>
      </c>
      <c r="G2528" s="22" t="s">
        <v>35</v>
      </c>
      <c r="H2528" s="24">
        <f>VLOOKUP($G2528, Reference!$A$3:$C$20, 2,FALSE)*I2528</f>
        <v>120</v>
      </c>
      <c r="I2528" s="22">
        <v>5</v>
      </c>
      <c r="J2528" s="26" cm="1">
        <f t="array" ref="J2528">IFERROR(_xlfn.IFS(AND(C2528="Corporate", F2528="Technology"), 3%, C2528="Corporate", 1%),0%)</f>
        <v>0</v>
      </c>
      <c r="K2528" s="24">
        <f>VLOOKUP($G2528, Reference!$A$3:$C$20, 3,FALSE)*I2528</f>
        <v>95</v>
      </c>
      <c r="L2528" s="27">
        <f t="shared" si="78"/>
        <v>25</v>
      </c>
      <c r="M2528" s="27">
        <f t="shared" si="79"/>
        <v>25</v>
      </c>
    </row>
    <row r="2529" spans="1:13" x14ac:dyDescent="0.2">
      <c r="A2529">
        <v>4934</v>
      </c>
      <c r="B2529" s="4">
        <v>44014</v>
      </c>
      <c r="C2529" t="s">
        <v>11</v>
      </c>
      <c r="D2529" t="s">
        <v>74</v>
      </c>
      <c r="E2529" s="2" t="str">
        <f>VLOOKUP('SampleSuperstore - Main Data'!D2529,Reference!$A$26:$B$74,2,FALSE)</f>
        <v>South</v>
      </c>
      <c r="F2529" s="22" t="s">
        <v>13</v>
      </c>
      <c r="G2529" s="22" t="s">
        <v>26</v>
      </c>
      <c r="H2529" s="24">
        <f>VLOOKUP($G2529, Reference!$A$3:$C$20, 2,FALSE)*I2529</f>
        <v>5</v>
      </c>
      <c r="I2529" s="22">
        <v>2</v>
      </c>
      <c r="J2529" s="26" cm="1">
        <f t="array" ref="J2529">IFERROR(_xlfn.IFS(AND(C2529="Corporate", F2529="Technology"), 3%, C2529="Corporate", 1%),0%)</f>
        <v>0</v>
      </c>
      <c r="K2529" s="24">
        <f>VLOOKUP($G2529, Reference!$A$3:$C$20, 3,FALSE)*I2529</f>
        <v>4</v>
      </c>
      <c r="L2529" s="27">
        <f t="shared" si="78"/>
        <v>1</v>
      </c>
      <c r="M2529" s="27">
        <f t="shared" si="79"/>
        <v>1</v>
      </c>
    </row>
    <row r="2530" spans="1:13" x14ac:dyDescent="0.2">
      <c r="A2530">
        <v>4935</v>
      </c>
      <c r="B2530" s="4">
        <v>44014</v>
      </c>
      <c r="C2530" t="s">
        <v>11</v>
      </c>
      <c r="D2530" t="s">
        <v>15</v>
      </c>
      <c r="E2530" s="2" t="str">
        <f>VLOOKUP('SampleSuperstore - Main Data'!D2530,Reference!$A$26:$B$74,2,FALSE)</f>
        <v>West</v>
      </c>
      <c r="F2530" s="22" t="s">
        <v>23</v>
      </c>
      <c r="G2530" s="22" t="s">
        <v>37</v>
      </c>
      <c r="H2530" s="24">
        <f>VLOOKUP($G2530, Reference!$A$3:$C$20, 2,FALSE)*I2530</f>
        <v>27</v>
      </c>
      <c r="I2530" s="22">
        <v>3</v>
      </c>
      <c r="J2530" s="26" cm="1">
        <f t="array" ref="J2530">IFERROR(_xlfn.IFS(AND(C2530="Corporate", F2530="Technology"), 3%, C2530="Corporate", 1%),0%)</f>
        <v>0</v>
      </c>
      <c r="K2530" s="24">
        <f>VLOOKUP($G2530, Reference!$A$3:$C$20, 3,FALSE)*I2530</f>
        <v>15</v>
      </c>
      <c r="L2530" s="27">
        <f t="shared" si="78"/>
        <v>12</v>
      </c>
      <c r="M2530" s="27">
        <f t="shared" si="79"/>
        <v>12</v>
      </c>
    </row>
    <row r="2531" spans="1:13" x14ac:dyDescent="0.2">
      <c r="A2531">
        <v>4936</v>
      </c>
      <c r="B2531" s="4">
        <v>44014</v>
      </c>
      <c r="C2531" t="s">
        <v>11</v>
      </c>
      <c r="D2531" t="s">
        <v>44</v>
      </c>
      <c r="E2531" s="2" t="str">
        <f>VLOOKUP('SampleSuperstore - Main Data'!D2531,Reference!$A$26:$B$74,2,FALSE)</f>
        <v>South</v>
      </c>
      <c r="F2531" s="22" t="s">
        <v>23</v>
      </c>
      <c r="G2531" s="22" t="s">
        <v>59</v>
      </c>
      <c r="H2531" s="24">
        <f>VLOOKUP($G2531, Reference!$A$3:$C$20, 2,FALSE)*I2531</f>
        <v>595</v>
      </c>
      <c r="I2531" s="22">
        <v>7</v>
      </c>
      <c r="J2531" s="26" cm="1">
        <f t="array" ref="J2531">IFERROR(_xlfn.IFS(AND(C2531="Corporate", F2531="Technology"), 3%, C2531="Corporate", 1%),0%)</f>
        <v>0</v>
      </c>
      <c r="K2531" s="24">
        <f>VLOOKUP($G2531, Reference!$A$3:$C$20, 3,FALSE)*I2531</f>
        <v>525</v>
      </c>
      <c r="L2531" s="27">
        <f t="shared" si="78"/>
        <v>70</v>
      </c>
      <c r="M2531" s="27">
        <f t="shared" si="79"/>
        <v>70</v>
      </c>
    </row>
    <row r="2532" spans="1:13" x14ac:dyDescent="0.2">
      <c r="A2532">
        <v>4937</v>
      </c>
      <c r="B2532" s="4">
        <v>44014</v>
      </c>
      <c r="C2532" t="s">
        <v>11</v>
      </c>
      <c r="D2532" t="s">
        <v>36</v>
      </c>
      <c r="E2532" s="2" t="str">
        <f>VLOOKUP('SampleSuperstore - Main Data'!D2532,Reference!$A$26:$B$74,2,FALSE)</f>
        <v>East</v>
      </c>
      <c r="F2532" s="22" t="s">
        <v>13</v>
      </c>
      <c r="G2532" s="22" t="s">
        <v>28</v>
      </c>
      <c r="H2532" s="24">
        <f>VLOOKUP($G2532, Reference!$A$3:$C$20, 2,FALSE)*I2532</f>
        <v>45</v>
      </c>
      <c r="I2532" s="22">
        <v>3</v>
      </c>
      <c r="J2532" s="26" cm="1">
        <f t="array" ref="J2532">IFERROR(_xlfn.IFS(AND(C2532="Corporate", F2532="Technology"), 3%, C2532="Corporate", 1%),0%)</f>
        <v>0</v>
      </c>
      <c r="K2532" s="24">
        <f>VLOOKUP($G2532, Reference!$A$3:$C$20, 3,FALSE)*I2532</f>
        <v>36</v>
      </c>
      <c r="L2532" s="27">
        <f t="shared" si="78"/>
        <v>9</v>
      </c>
      <c r="M2532" s="27">
        <f t="shared" si="79"/>
        <v>9</v>
      </c>
    </row>
    <row r="2533" spans="1:13" x14ac:dyDescent="0.2">
      <c r="A2533">
        <v>4939</v>
      </c>
      <c r="B2533" s="4">
        <v>44014</v>
      </c>
      <c r="C2533" t="s">
        <v>11</v>
      </c>
      <c r="D2533" t="s">
        <v>19</v>
      </c>
      <c r="E2533" s="2" t="str">
        <f>VLOOKUP('SampleSuperstore - Main Data'!D2533,Reference!$A$26:$B$74,2,FALSE)</f>
        <v>East</v>
      </c>
      <c r="F2533" s="22" t="s">
        <v>13</v>
      </c>
      <c r="G2533" s="22" t="s">
        <v>35</v>
      </c>
      <c r="H2533" s="24">
        <f>VLOOKUP($G2533, Reference!$A$3:$C$20, 2,FALSE)*I2533</f>
        <v>48</v>
      </c>
      <c r="I2533" s="22">
        <v>2</v>
      </c>
      <c r="J2533" s="26" cm="1">
        <f t="array" ref="J2533">IFERROR(_xlfn.IFS(AND(C2533="Corporate", F2533="Technology"), 3%, C2533="Corporate", 1%),0%)</f>
        <v>0</v>
      </c>
      <c r="K2533" s="24">
        <f>VLOOKUP($G2533, Reference!$A$3:$C$20, 3,FALSE)*I2533</f>
        <v>38</v>
      </c>
      <c r="L2533" s="27">
        <f t="shared" si="78"/>
        <v>10</v>
      </c>
      <c r="M2533" s="27">
        <f t="shared" si="79"/>
        <v>10</v>
      </c>
    </row>
    <row r="2534" spans="1:13" x14ac:dyDescent="0.2">
      <c r="A2534">
        <v>4942</v>
      </c>
      <c r="B2534" s="4">
        <v>44014</v>
      </c>
      <c r="C2534" t="s">
        <v>11</v>
      </c>
      <c r="D2534" t="s">
        <v>31</v>
      </c>
      <c r="E2534" s="2" t="str">
        <f>VLOOKUP('SampleSuperstore - Main Data'!D2534,Reference!$A$26:$B$74,2,FALSE)</f>
        <v>Central</v>
      </c>
      <c r="F2534" s="22" t="s">
        <v>13</v>
      </c>
      <c r="G2534" s="22" t="s">
        <v>14</v>
      </c>
      <c r="H2534" s="24">
        <f>VLOOKUP($G2534, Reference!$A$3:$C$20, 2,FALSE)*I2534</f>
        <v>315</v>
      </c>
      <c r="I2534" s="22">
        <v>7</v>
      </c>
      <c r="J2534" s="26" cm="1">
        <f t="array" ref="J2534">IFERROR(_xlfn.IFS(AND(C2534="Corporate", F2534="Technology"), 3%, C2534="Corporate", 1%),0%)</f>
        <v>0</v>
      </c>
      <c r="K2534" s="24">
        <f>VLOOKUP($G2534, Reference!$A$3:$C$20, 3,FALSE)*I2534</f>
        <v>245</v>
      </c>
      <c r="L2534" s="27">
        <f t="shared" si="78"/>
        <v>70</v>
      </c>
      <c r="M2534" s="27">
        <f t="shared" si="79"/>
        <v>70</v>
      </c>
    </row>
    <row r="2535" spans="1:13" x14ac:dyDescent="0.2">
      <c r="A2535">
        <v>4943</v>
      </c>
      <c r="B2535" s="4">
        <v>44014</v>
      </c>
      <c r="C2535" t="s">
        <v>11</v>
      </c>
      <c r="D2535" t="s">
        <v>34</v>
      </c>
      <c r="E2535" s="2" t="str">
        <f>VLOOKUP('SampleSuperstore - Main Data'!D2535,Reference!$A$26:$B$74,2,FALSE)</f>
        <v>South</v>
      </c>
      <c r="F2535" s="22" t="s">
        <v>29</v>
      </c>
      <c r="G2535" s="22" t="s">
        <v>50</v>
      </c>
      <c r="H2535" s="24">
        <f>VLOOKUP($G2535, Reference!$A$3:$C$20, 2,FALSE)*I2535</f>
        <v>995</v>
      </c>
      <c r="I2535" s="22">
        <v>5</v>
      </c>
      <c r="J2535" s="26" cm="1">
        <f t="array" ref="J2535">IFERROR(_xlfn.IFS(AND(C2535="Corporate", F2535="Technology"), 3%, C2535="Corporate", 1%),0%)</f>
        <v>0</v>
      </c>
      <c r="K2535" s="24">
        <f>VLOOKUP($G2535, Reference!$A$3:$C$20, 3,FALSE)*I2535</f>
        <v>825</v>
      </c>
      <c r="L2535" s="27">
        <f t="shared" si="78"/>
        <v>170</v>
      </c>
      <c r="M2535" s="27">
        <f t="shared" si="79"/>
        <v>170</v>
      </c>
    </row>
    <row r="2536" spans="1:13" x14ac:dyDescent="0.2">
      <c r="A2536">
        <v>4944</v>
      </c>
      <c r="B2536" s="4">
        <v>44014</v>
      </c>
      <c r="C2536" t="s">
        <v>11</v>
      </c>
      <c r="D2536" t="s">
        <v>76</v>
      </c>
      <c r="E2536" s="2" t="str">
        <f>VLOOKUP('SampleSuperstore - Main Data'!D2536,Reference!$A$26:$B$74,2,FALSE)</f>
        <v>Central</v>
      </c>
      <c r="F2536" s="22" t="s">
        <v>13</v>
      </c>
      <c r="G2536" s="22" t="s">
        <v>41</v>
      </c>
      <c r="H2536" s="24">
        <f>VLOOKUP($G2536, Reference!$A$3:$C$20, 2,FALSE)*I2536</f>
        <v>3</v>
      </c>
      <c r="I2536" s="22">
        <v>1</v>
      </c>
      <c r="J2536" s="26" cm="1">
        <f t="array" ref="J2536">IFERROR(_xlfn.IFS(AND(C2536="Corporate", F2536="Technology"), 3%, C2536="Corporate", 1%),0%)</f>
        <v>0</v>
      </c>
      <c r="K2536" s="24">
        <f>VLOOKUP($G2536, Reference!$A$3:$C$20, 3,FALSE)*I2536</f>
        <v>2</v>
      </c>
      <c r="L2536" s="27">
        <f t="shared" si="78"/>
        <v>1</v>
      </c>
      <c r="M2536" s="27">
        <f t="shared" si="79"/>
        <v>1</v>
      </c>
    </row>
    <row r="2537" spans="1:13" x14ac:dyDescent="0.2">
      <c r="A2537">
        <v>4945</v>
      </c>
      <c r="B2537" s="4">
        <v>44014</v>
      </c>
      <c r="C2537" t="s">
        <v>11</v>
      </c>
      <c r="D2537" t="s">
        <v>44</v>
      </c>
      <c r="E2537" s="2" t="str">
        <f>VLOOKUP('SampleSuperstore - Main Data'!D2537,Reference!$A$26:$B$74,2,FALSE)</f>
        <v>South</v>
      </c>
      <c r="F2537" s="22" t="s">
        <v>23</v>
      </c>
      <c r="G2537" s="22" t="s">
        <v>37</v>
      </c>
      <c r="H2537" s="24">
        <f>VLOOKUP($G2537, Reference!$A$3:$C$20, 2,FALSE)*I2537</f>
        <v>18</v>
      </c>
      <c r="I2537" s="22">
        <v>2</v>
      </c>
      <c r="J2537" s="26" cm="1">
        <f t="array" ref="J2537">IFERROR(_xlfn.IFS(AND(C2537="Corporate", F2537="Technology"), 3%, C2537="Corporate", 1%),0%)</f>
        <v>0</v>
      </c>
      <c r="K2537" s="24">
        <f>VLOOKUP($G2537, Reference!$A$3:$C$20, 3,FALSE)*I2537</f>
        <v>10</v>
      </c>
      <c r="L2537" s="27">
        <f t="shared" si="78"/>
        <v>8</v>
      </c>
      <c r="M2537" s="27">
        <f t="shared" si="79"/>
        <v>8</v>
      </c>
    </row>
    <row r="2538" spans="1:13" x14ac:dyDescent="0.2">
      <c r="A2538">
        <v>4946</v>
      </c>
      <c r="B2538" s="4">
        <v>44014</v>
      </c>
      <c r="C2538" t="s">
        <v>11</v>
      </c>
      <c r="D2538" t="s">
        <v>52</v>
      </c>
      <c r="E2538" s="2" t="str">
        <f>VLOOKUP('SampleSuperstore - Main Data'!D2538,Reference!$A$26:$B$74,2,FALSE)</f>
        <v>East</v>
      </c>
      <c r="F2538" s="22" t="s">
        <v>23</v>
      </c>
      <c r="G2538" s="22" t="s">
        <v>37</v>
      </c>
      <c r="H2538" s="24">
        <f>VLOOKUP($G2538, Reference!$A$3:$C$20, 2,FALSE)*I2538</f>
        <v>18</v>
      </c>
      <c r="I2538" s="22">
        <v>2</v>
      </c>
      <c r="J2538" s="26" cm="1">
        <f t="array" ref="J2538">IFERROR(_xlfn.IFS(AND(C2538="Corporate", F2538="Technology"), 3%, C2538="Corporate", 1%),0%)</f>
        <v>0</v>
      </c>
      <c r="K2538" s="24">
        <f>VLOOKUP($G2538, Reference!$A$3:$C$20, 3,FALSE)*I2538</f>
        <v>10</v>
      </c>
      <c r="L2538" s="27">
        <f t="shared" si="78"/>
        <v>8</v>
      </c>
      <c r="M2538" s="27">
        <f t="shared" si="79"/>
        <v>8</v>
      </c>
    </row>
    <row r="2539" spans="1:13" x14ac:dyDescent="0.2">
      <c r="A2539">
        <v>4947</v>
      </c>
      <c r="B2539" s="4">
        <v>44014</v>
      </c>
      <c r="C2539" t="s">
        <v>11</v>
      </c>
      <c r="D2539" t="s">
        <v>15</v>
      </c>
      <c r="E2539" s="2" t="str">
        <f>VLOOKUP('SampleSuperstore - Main Data'!D2539,Reference!$A$26:$B$74,2,FALSE)</f>
        <v>West</v>
      </c>
      <c r="F2539" s="22" t="s">
        <v>13</v>
      </c>
      <c r="G2539" s="22" t="s">
        <v>14</v>
      </c>
      <c r="H2539" s="24">
        <f>VLOOKUP($G2539, Reference!$A$3:$C$20, 2,FALSE)*I2539</f>
        <v>180</v>
      </c>
      <c r="I2539" s="22">
        <v>4</v>
      </c>
      <c r="J2539" s="26" cm="1">
        <f t="array" ref="J2539">IFERROR(_xlfn.IFS(AND(C2539="Corporate", F2539="Technology"), 3%, C2539="Corporate", 1%),0%)</f>
        <v>0</v>
      </c>
      <c r="K2539" s="24">
        <f>VLOOKUP($G2539, Reference!$A$3:$C$20, 3,FALSE)*I2539</f>
        <v>140</v>
      </c>
      <c r="L2539" s="27">
        <f t="shared" si="78"/>
        <v>40</v>
      </c>
      <c r="M2539" s="27">
        <f t="shared" si="79"/>
        <v>40</v>
      </c>
    </row>
    <row r="2540" spans="1:13" x14ac:dyDescent="0.2">
      <c r="A2540">
        <v>4948</v>
      </c>
      <c r="B2540" s="4">
        <v>44014</v>
      </c>
      <c r="C2540" t="s">
        <v>11</v>
      </c>
      <c r="D2540" t="s">
        <v>25</v>
      </c>
      <c r="E2540" s="2" t="str">
        <f>VLOOKUP('SampleSuperstore - Main Data'!D2540,Reference!$A$26:$B$74,2,FALSE)</f>
        <v>Central</v>
      </c>
      <c r="F2540" s="22" t="s">
        <v>13</v>
      </c>
      <c r="G2540" s="22" t="s">
        <v>26</v>
      </c>
      <c r="H2540" s="24">
        <f>VLOOKUP($G2540, Reference!$A$3:$C$20, 2,FALSE)*I2540</f>
        <v>5</v>
      </c>
      <c r="I2540" s="22">
        <v>2</v>
      </c>
      <c r="J2540" s="26" cm="1">
        <f t="array" ref="J2540">IFERROR(_xlfn.IFS(AND(C2540="Corporate", F2540="Technology"), 3%, C2540="Corporate", 1%),0%)</f>
        <v>0</v>
      </c>
      <c r="K2540" s="24">
        <f>VLOOKUP($G2540, Reference!$A$3:$C$20, 3,FALSE)*I2540</f>
        <v>4</v>
      </c>
      <c r="L2540" s="27">
        <f t="shared" si="78"/>
        <v>1</v>
      </c>
      <c r="M2540" s="27">
        <f t="shared" si="79"/>
        <v>1</v>
      </c>
    </row>
    <row r="2541" spans="1:13" x14ac:dyDescent="0.2">
      <c r="A2541">
        <v>4949</v>
      </c>
      <c r="B2541" s="4">
        <v>44014</v>
      </c>
      <c r="C2541" t="s">
        <v>11</v>
      </c>
      <c r="D2541" t="s">
        <v>19</v>
      </c>
      <c r="E2541" s="2" t="str">
        <f>VLOOKUP('SampleSuperstore - Main Data'!D2541,Reference!$A$26:$B$74,2,FALSE)</f>
        <v>East</v>
      </c>
      <c r="F2541" s="22" t="s">
        <v>13</v>
      </c>
      <c r="G2541" s="22" t="s">
        <v>49</v>
      </c>
      <c r="H2541" s="24">
        <f>VLOOKUP($G2541, Reference!$A$3:$C$20, 2,FALSE)*I2541</f>
        <v>200</v>
      </c>
      <c r="I2541" s="22">
        <v>5</v>
      </c>
      <c r="J2541" s="26" cm="1">
        <f t="array" ref="J2541">IFERROR(_xlfn.IFS(AND(C2541="Corporate", F2541="Technology"), 3%, C2541="Corporate", 1%),0%)</f>
        <v>0</v>
      </c>
      <c r="K2541" s="24">
        <f>VLOOKUP($G2541, Reference!$A$3:$C$20, 3,FALSE)*I2541</f>
        <v>175</v>
      </c>
      <c r="L2541" s="27">
        <f t="shared" si="78"/>
        <v>25</v>
      </c>
      <c r="M2541" s="27">
        <f t="shared" si="79"/>
        <v>25</v>
      </c>
    </row>
    <row r="2542" spans="1:13" x14ac:dyDescent="0.2">
      <c r="A2542">
        <v>4950</v>
      </c>
      <c r="B2542" s="4">
        <v>44014</v>
      </c>
      <c r="C2542" t="s">
        <v>11</v>
      </c>
      <c r="D2542" t="s">
        <v>48</v>
      </c>
      <c r="E2542" s="2" t="str">
        <f>VLOOKUP('SampleSuperstore - Main Data'!D2542,Reference!$A$26:$B$74,2,FALSE)</f>
        <v>South</v>
      </c>
      <c r="F2542" s="22" t="s">
        <v>13</v>
      </c>
      <c r="G2542" s="22" t="s">
        <v>14</v>
      </c>
      <c r="H2542" s="24">
        <f>VLOOKUP($G2542, Reference!$A$3:$C$20, 2,FALSE)*I2542</f>
        <v>225</v>
      </c>
      <c r="I2542" s="22">
        <v>5</v>
      </c>
      <c r="J2542" s="26" cm="1">
        <f t="array" ref="J2542">IFERROR(_xlfn.IFS(AND(C2542="Corporate", F2542="Technology"), 3%, C2542="Corporate", 1%),0%)</f>
        <v>0</v>
      </c>
      <c r="K2542" s="24">
        <f>VLOOKUP($G2542, Reference!$A$3:$C$20, 3,FALSE)*I2542</f>
        <v>175</v>
      </c>
      <c r="L2542" s="27">
        <f t="shared" si="78"/>
        <v>50</v>
      </c>
      <c r="M2542" s="27">
        <f t="shared" si="79"/>
        <v>50</v>
      </c>
    </row>
    <row r="2543" spans="1:13" x14ac:dyDescent="0.2">
      <c r="A2543">
        <v>4951</v>
      </c>
      <c r="B2543" s="4">
        <v>44014</v>
      </c>
      <c r="C2543" t="s">
        <v>11</v>
      </c>
      <c r="D2543" t="s">
        <v>40</v>
      </c>
      <c r="E2543" s="2" t="str">
        <f>VLOOKUP('SampleSuperstore - Main Data'!D2543,Reference!$A$26:$B$74,2,FALSE)</f>
        <v>East</v>
      </c>
      <c r="F2543" s="22" t="s">
        <v>13</v>
      </c>
      <c r="G2543" s="22" t="s">
        <v>35</v>
      </c>
      <c r="H2543" s="24">
        <f>VLOOKUP($G2543, Reference!$A$3:$C$20, 2,FALSE)*I2543</f>
        <v>72</v>
      </c>
      <c r="I2543" s="22">
        <v>3</v>
      </c>
      <c r="J2543" s="26" cm="1">
        <f t="array" ref="J2543">IFERROR(_xlfn.IFS(AND(C2543="Corporate", F2543="Technology"), 3%, C2543="Corporate", 1%),0%)</f>
        <v>0</v>
      </c>
      <c r="K2543" s="24">
        <f>VLOOKUP($G2543, Reference!$A$3:$C$20, 3,FALSE)*I2543</f>
        <v>57</v>
      </c>
      <c r="L2543" s="27">
        <f t="shared" si="78"/>
        <v>15</v>
      </c>
      <c r="M2543" s="27">
        <f t="shared" si="79"/>
        <v>15</v>
      </c>
    </row>
    <row r="2544" spans="1:13" x14ac:dyDescent="0.2">
      <c r="A2544">
        <v>4952</v>
      </c>
      <c r="B2544" s="4">
        <v>44014</v>
      </c>
      <c r="C2544" t="s">
        <v>11</v>
      </c>
      <c r="D2544" t="s">
        <v>15</v>
      </c>
      <c r="E2544" s="2" t="str">
        <f>VLOOKUP('SampleSuperstore - Main Data'!D2544,Reference!$A$26:$B$74,2,FALSE)</f>
        <v>West</v>
      </c>
      <c r="F2544" s="22" t="s">
        <v>13</v>
      </c>
      <c r="G2544" s="22" t="s">
        <v>28</v>
      </c>
      <c r="H2544" s="24">
        <f>VLOOKUP($G2544, Reference!$A$3:$C$20, 2,FALSE)*I2544</f>
        <v>75</v>
      </c>
      <c r="I2544" s="22">
        <v>5</v>
      </c>
      <c r="J2544" s="26" cm="1">
        <f t="array" ref="J2544">IFERROR(_xlfn.IFS(AND(C2544="Corporate", F2544="Technology"), 3%, C2544="Corporate", 1%),0%)</f>
        <v>0</v>
      </c>
      <c r="K2544" s="24">
        <f>VLOOKUP($G2544, Reference!$A$3:$C$20, 3,FALSE)*I2544</f>
        <v>60</v>
      </c>
      <c r="L2544" s="27">
        <f t="shared" si="78"/>
        <v>15</v>
      </c>
      <c r="M2544" s="27">
        <f t="shared" si="79"/>
        <v>15</v>
      </c>
    </row>
    <row r="2545" spans="1:13" x14ac:dyDescent="0.2">
      <c r="A2545">
        <v>4957</v>
      </c>
      <c r="B2545" s="4">
        <v>44015</v>
      </c>
      <c r="C2545" t="s">
        <v>11</v>
      </c>
      <c r="D2545" t="s">
        <v>31</v>
      </c>
      <c r="E2545" s="2" t="str">
        <f>VLOOKUP('SampleSuperstore - Main Data'!D2545,Reference!$A$26:$B$74,2,FALSE)</f>
        <v>Central</v>
      </c>
      <c r="F2545" s="22" t="s">
        <v>13</v>
      </c>
      <c r="G2545" s="22" t="s">
        <v>14</v>
      </c>
      <c r="H2545" s="24">
        <f>VLOOKUP($G2545, Reference!$A$3:$C$20, 2,FALSE)*I2545</f>
        <v>180</v>
      </c>
      <c r="I2545" s="22">
        <v>4</v>
      </c>
      <c r="J2545" s="26" cm="1">
        <f t="array" ref="J2545">IFERROR(_xlfn.IFS(AND(C2545="Corporate", F2545="Technology"), 3%, C2545="Corporate", 1%),0%)</f>
        <v>0</v>
      </c>
      <c r="K2545" s="24">
        <f>VLOOKUP($G2545, Reference!$A$3:$C$20, 3,FALSE)*I2545</f>
        <v>140</v>
      </c>
      <c r="L2545" s="27">
        <f t="shared" si="78"/>
        <v>40</v>
      </c>
      <c r="M2545" s="27">
        <f t="shared" si="79"/>
        <v>40</v>
      </c>
    </row>
    <row r="2546" spans="1:13" x14ac:dyDescent="0.2">
      <c r="A2546">
        <v>4958</v>
      </c>
      <c r="B2546" s="4">
        <v>44015</v>
      </c>
      <c r="C2546" t="s">
        <v>11</v>
      </c>
      <c r="D2546" t="s">
        <v>15</v>
      </c>
      <c r="E2546" s="2" t="str">
        <f>VLOOKUP('SampleSuperstore - Main Data'!D2546,Reference!$A$26:$B$74,2,FALSE)</f>
        <v>West</v>
      </c>
      <c r="F2546" s="22" t="s">
        <v>23</v>
      </c>
      <c r="G2546" s="22" t="s">
        <v>24</v>
      </c>
      <c r="H2546" s="24">
        <f>VLOOKUP($G2546, Reference!$A$3:$C$20, 2,FALSE)*I2546</f>
        <v>198</v>
      </c>
      <c r="I2546" s="22">
        <v>2</v>
      </c>
      <c r="J2546" s="26" cm="1">
        <f t="array" ref="J2546">IFERROR(_xlfn.IFS(AND(C2546="Corporate", F2546="Technology"), 3%, C2546="Corporate", 1%),0%)</f>
        <v>0</v>
      </c>
      <c r="K2546" s="24">
        <f>VLOOKUP($G2546, Reference!$A$3:$C$20, 3,FALSE)*I2546</f>
        <v>158</v>
      </c>
      <c r="L2546" s="27">
        <f t="shared" si="78"/>
        <v>40</v>
      </c>
      <c r="M2546" s="27">
        <f t="shared" si="79"/>
        <v>40</v>
      </c>
    </row>
    <row r="2547" spans="1:13" x14ac:dyDescent="0.2">
      <c r="A2547">
        <v>4959</v>
      </c>
      <c r="B2547" s="4">
        <v>44015</v>
      </c>
      <c r="C2547" t="s">
        <v>11</v>
      </c>
      <c r="D2547" t="s">
        <v>15</v>
      </c>
      <c r="E2547" s="2" t="str">
        <f>VLOOKUP('SampleSuperstore - Main Data'!D2547,Reference!$A$26:$B$74,2,FALSE)</f>
        <v>West</v>
      </c>
      <c r="F2547" s="22" t="s">
        <v>23</v>
      </c>
      <c r="G2547" s="22" t="s">
        <v>37</v>
      </c>
      <c r="H2547" s="24">
        <f>VLOOKUP($G2547, Reference!$A$3:$C$20, 2,FALSE)*I2547</f>
        <v>27</v>
      </c>
      <c r="I2547" s="22">
        <v>3</v>
      </c>
      <c r="J2547" s="26" cm="1">
        <f t="array" ref="J2547">IFERROR(_xlfn.IFS(AND(C2547="Corporate", F2547="Technology"), 3%, C2547="Corporate", 1%),0%)</f>
        <v>0</v>
      </c>
      <c r="K2547" s="24">
        <f>VLOOKUP($G2547, Reference!$A$3:$C$20, 3,FALSE)*I2547</f>
        <v>15</v>
      </c>
      <c r="L2547" s="27">
        <f t="shared" si="78"/>
        <v>12</v>
      </c>
      <c r="M2547" s="27">
        <f t="shared" si="79"/>
        <v>12</v>
      </c>
    </row>
    <row r="2548" spans="1:13" x14ac:dyDescent="0.2">
      <c r="A2548">
        <v>4960</v>
      </c>
      <c r="B2548" s="4">
        <v>44015</v>
      </c>
      <c r="C2548" t="s">
        <v>11</v>
      </c>
      <c r="D2548" t="s">
        <v>34</v>
      </c>
      <c r="E2548" s="2" t="str">
        <f>VLOOKUP('SampleSuperstore - Main Data'!D2548,Reference!$A$26:$B$74,2,FALSE)</f>
        <v>South</v>
      </c>
      <c r="F2548" s="22" t="s">
        <v>23</v>
      </c>
      <c r="G2548" s="22" t="s">
        <v>24</v>
      </c>
      <c r="H2548" s="24">
        <f>VLOOKUP($G2548, Reference!$A$3:$C$20, 2,FALSE)*I2548</f>
        <v>198</v>
      </c>
      <c r="I2548" s="22">
        <v>2</v>
      </c>
      <c r="J2548" s="26" cm="1">
        <f t="array" ref="J2548">IFERROR(_xlfn.IFS(AND(C2548="Corporate", F2548="Technology"), 3%, C2548="Corporate", 1%),0%)</f>
        <v>0</v>
      </c>
      <c r="K2548" s="24">
        <f>VLOOKUP($G2548, Reference!$A$3:$C$20, 3,FALSE)*I2548</f>
        <v>158</v>
      </c>
      <c r="L2548" s="27">
        <f t="shared" si="78"/>
        <v>40</v>
      </c>
      <c r="M2548" s="27">
        <f t="shared" si="79"/>
        <v>40</v>
      </c>
    </row>
    <row r="2549" spans="1:13" x14ac:dyDescent="0.2">
      <c r="A2549">
        <v>4961</v>
      </c>
      <c r="B2549" s="4">
        <v>44015</v>
      </c>
      <c r="C2549" t="s">
        <v>11</v>
      </c>
      <c r="D2549" t="s">
        <v>21</v>
      </c>
      <c r="E2549" s="2" t="str">
        <f>VLOOKUP('SampleSuperstore - Main Data'!D2549,Reference!$A$26:$B$74,2,FALSE)</f>
        <v>West</v>
      </c>
      <c r="F2549" s="22" t="s">
        <v>13</v>
      </c>
      <c r="G2549" s="22" t="s">
        <v>49</v>
      </c>
      <c r="H2549" s="24">
        <f>VLOOKUP($G2549, Reference!$A$3:$C$20, 2,FALSE)*I2549</f>
        <v>240</v>
      </c>
      <c r="I2549" s="22">
        <v>6</v>
      </c>
      <c r="J2549" s="26" cm="1">
        <f t="array" ref="J2549">IFERROR(_xlfn.IFS(AND(C2549="Corporate", F2549="Technology"), 3%, C2549="Corporate", 1%),0%)</f>
        <v>0</v>
      </c>
      <c r="K2549" s="24">
        <f>VLOOKUP($G2549, Reference!$A$3:$C$20, 3,FALSE)*I2549</f>
        <v>210</v>
      </c>
      <c r="L2549" s="27">
        <f t="shared" si="78"/>
        <v>30</v>
      </c>
      <c r="M2549" s="27">
        <f t="shared" si="79"/>
        <v>30</v>
      </c>
    </row>
    <row r="2550" spans="1:13" x14ac:dyDescent="0.2">
      <c r="A2550">
        <v>4962</v>
      </c>
      <c r="B2550" s="4">
        <v>44015</v>
      </c>
      <c r="C2550" t="s">
        <v>11</v>
      </c>
      <c r="D2550" t="s">
        <v>34</v>
      </c>
      <c r="E2550" s="2" t="str">
        <f>VLOOKUP('SampleSuperstore - Main Data'!D2550,Reference!$A$26:$B$74,2,FALSE)</f>
        <v>South</v>
      </c>
      <c r="F2550" s="22" t="s">
        <v>23</v>
      </c>
      <c r="G2550" s="22" t="s">
        <v>24</v>
      </c>
      <c r="H2550" s="24">
        <f>VLOOKUP($G2550, Reference!$A$3:$C$20, 2,FALSE)*I2550</f>
        <v>495</v>
      </c>
      <c r="I2550" s="22">
        <v>5</v>
      </c>
      <c r="J2550" s="26" cm="1">
        <f t="array" ref="J2550">IFERROR(_xlfn.IFS(AND(C2550="Corporate", F2550="Technology"), 3%, C2550="Corporate", 1%),0%)</f>
        <v>0</v>
      </c>
      <c r="K2550" s="24">
        <f>VLOOKUP($G2550, Reference!$A$3:$C$20, 3,FALSE)*I2550</f>
        <v>395</v>
      </c>
      <c r="L2550" s="27">
        <f t="shared" si="78"/>
        <v>100</v>
      </c>
      <c r="M2550" s="27">
        <f t="shared" si="79"/>
        <v>100</v>
      </c>
    </row>
    <row r="2551" spans="1:13" x14ac:dyDescent="0.2">
      <c r="A2551">
        <v>4964</v>
      </c>
      <c r="B2551" s="4">
        <v>44015</v>
      </c>
      <c r="C2551" t="s">
        <v>11</v>
      </c>
      <c r="D2551" t="s">
        <v>15</v>
      </c>
      <c r="E2551" s="2" t="str">
        <f>VLOOKUP('SampleSuperstore - Main Data'!D2551,Reference!$A$26:$B$74,2,FALSE)</f>
        <v>West</v>
      </c>
      <c r="F2551" s="22" t="s">
        <v>13</v>
      </c>
      <c r="G2551" s="22" t="s">
        <v>20</v>
      </c>
      <c r="H2551" s="24">
        <f>VLOOKUP($G2551, Reference!$A$3:$C$20, 2,FALSE)*I2551</f>
        <v>85</v>
      </c>
      <c r="I2551" s="22">
        <v>5</v>
      </c>
      <c r="J2551" s="26" cm="1">
        <f t="array" ref="J2551">IFERROR(_xlfn.IFS(AND(C2551="Corporate", F2551="Technology"), 3%, C2551="Corporate", 1%),0%)</f>
        <v>0</v>
      </c>
      <c r="K2551" s="24">
        <f>VLOOKUP($G2551, Reference!$A$3:$C$20, 3,FALSE)*I2551</f>
        <v>50</v>
      </c>
      <c r="L2551" s="27">
        <f t="shared" si="78"/>
        <v>35</v>
      </c>
      <c r="M2551" s="27">
        <f t="shared" si="79"/>
        <v>35</v>
      </c>
    </row>
    <row r="2552" spans="1:13" x14ac:dyDescent="0.2">
      <c r="A2552">
        <v>4965</v>
      </c>
      <c r="B2552" s="4">
        <v>44015</v>
      </c>
      <c r="C2552" t="s">
        <v>11</v>
      </c>
      <c r="D2552" t="s">
        <v>40</v>
      </c>
      <c r="E2552" s="2" t="str">
        <f>VLOOKUP('SampleSuperstore - Main Data'!D2552,Reference!$A$26:$B$74,2,FALSE)</f>
        <v>East</v>
      </c>
      <c r="F2552" s="22" t="s">
        <v>23</v>
      </c>
      <c r="G2552" s="22" t="s">
        <v>24</v>
      </c>
      <c r="H2552" s="24">
        <f>VLOOKUP($G2552, Reference!$A$3:$C$20, 2,FALSE)*I2552</f>
        <v>495</v>
      </c>
      <c r="I2552" s="22">
        <v>5</v>
      </c>
      <c r="J2552" s="26" cm="1">
        <f t="array" ref="J2552">IFERROR(_xlfn.IFS(AND(C2552="Corporate", F2552="Technology"), 3%, C2552="Corporate", 1%),0%)</f>
        <v>0</v>
      </c>
      <c r="K2552" s="24">
        <f>VLOOKUP($G2552, Reference!$A$3:$C$20, 3,FALSE)*I2552</f>
        <v>395</v>
      </c>
      <c r="L2552" s="27">
        <f t="shared" si="78"/>
        <v>100</v>
      </c>
      <c r="M2552" s="27">
        <f t="shared" si="79"/>
        <v>100</v>
      </c>
    </row>
    <row r="2553" spans="1:13" x14ac:dyDescent="0.2">
      <c r="A2553">
        <v>4966</v>
      </c>
      <c r="B2553" s="4">
        <v>44015</v>
      </c>
      <c r="C2553" t="s">
        <v>11</v>
      </c>
      <c r="D2553" t="s">
        <v>21</v>
      </c>
      <c r="E2553" s="2" t="str">
        <f>VLOOKUP('SampleSuperstore - Main Data'!D2553,Reference!$A$26:$B$74,2,FALSE)</f>
        <v>West</v>
      </c>
      <c r="F2553" s="22" t="s">
        <v>13</v>
      </c>
      <c r="G2553" s="22" t="s">
        <v>16</v>
      </c>
      <c r="H2553" s="24">
        <f>VLOOKUP($G2553, Reference!$A$3:$C$20, 2,FALSE)*I2553</f>
        <v>76</v>
      </c>
      <c r="I2553" s="22">
        <v>4</v>
      </c>
      <c r="J2553" s="26" cm="1">
        <f t="array" ref="J2553">IFERROR(_xlfn.IFS(AND(C2553="Corporate", F2553="Technology"), 3%, C2553="Corporate", 1%),0%)</f>
        <v>0</v>
      </c>
      <c r="K2553" s="24">
        <f>VLOOKUP($G2553, Reference!$A$3:$C$20, 3,FALSE)*I2553</f>
        <v>40</v>
      </c>
      <c r="L2553" s="27">
        <f t="shared" si="78"/>
        <v>36</v>
      </c>
      <c r="M2553" s="27">
        <f t="shared" si="79"/>
        <v>36</v>
      </c>
    </row>
    <row r="2554" spans="1:13" x14ac:dyDescent="0.2">
      <c r="A2554">
        <v>4967</v>
      </c>
      <c r="B2554" s="4">
        <v>44015</v>
      </c>
      <c r="C2554" t="s">
        <v>11</v>
      </c>
      <c r="D2554" t="s">
        <v>40</v>
      </c>
      <c r="E2554" s="2" t="str">
        <f>VLOOKUP('SampleSuperstore - Main Data'!D2554,Reference!$A$26:$B$74,2,FALSE)</f>
        <v>East</v>
      </c>
      <c r="F2554" s="22" t="s">
        <v>29</v>
      </c>
      <c r="G2554" s="22" t="s">
        <v>33</v>
      </c>
      <c r="H2554" s="24">
        <f>VLOOKUP($G2554, Reference!$A$3:$C$20, 2,FALSE)*I2554</f>
        <v>10</v>
      </c>
      <c r="I2554" s="22">
        <v>2</v>
      </c>
      <c r="J2554" s="26" cm="1">
        <f t="array" ref="J2554">IFERROR(_xlfn.IFS(AND(C2554="Corporate", F2554="Technology"), 3%, C2554="Corporate", 1%),0%)</f>
        <v>0</v>
      </c>
      <c r="K2554" s="24">
        <f>VLOOKUP($G2554, Reference!$A$3:$C$20, 3,FALSE)*I2554</f>
        <v>5</v>
      </c>
      <c r="L2554" s="27">
        <f t="shared" si="78"/>
        <v>5</v>
      </c>
      <c r="M2554" s="27">
        <f t="shared" si="79"/>
        <v>5</v>
      </c>
    </row>
    <row r="2555" spans="1:13" x14ac:dyDescent="0.2">
      <c r="A2555">
        <v>4969</v>
      </c>
      <c r="B2555" s="4">
        <v>44015</v>
      </c>
      <c r="C2555" t="s">
        <v>11</v>
      </c>
      <c r="D2555" t="s">
        <v>42</v>
      </c>
      <c r="E2555" s="2" t="str">
        <f>VLOOKUP('SampleSuperstore - Main Data'!D2555,Reference!$A$26:$B$74,2,FALSE)</f>
        <v>East</v>
      </c>
      <c r="F2555" s="22" t="s">
        <v>13</v>
      </c>
      <c r="G2555" s="22" t="s">
        <v>20</v>
      </c>
      <c r="H2555" s="24">
        <f>VLOOKUP($G2555, Reference!$A$3:$C$20, 2,FALSE)*I2555</f>
        <v>34</v>
      </c>
      <c r="I2555" s="22">
        <v>2</v>
      </c>
      <c r="J2555" s="26" cm="1">
        <f t="array" ref="J2555">IFERROR(_xlfn.IFS(AND(C2555="Corporate", F2555="Technology"), 3%, C2555="Corporate", 1%),0%)</f>
        <v>0</v>
      </c>
      <c r="K2555" s="24">
        <f>VLOOKUP($G2555, Reference!$A$3:$C$20, 3,FALSE)*I2555</f>
        <v>20</v>
      </c>
      <c r="L2555" s="27">
        <f t="shared" si="78"/>
        <v>14</v>
      </c>
      <c r="M2555" s="27">
        <f t="shared" si="79"/>
        <v>14</v>
      </c>
    </row>
    <row r="2556" spans="1:13" x14ac:dyDescent="0.2">
      <c r="A2556">
        <v>4970</v>
      </c>
      <c r="B2556" s="4">
        <v>44015</v>
      </c>
      <c r="C2556" t="s">
        <v>11</v>
      </c>
      <c r="D2556" t="s">
        <v>15</v>
      </c>
      <c r="E2556" s="2" t="str">
        <f>VLOOKUP('SampleSuperstore - Main Data'!D2556,Reference!$A$26:$B$74,2,FALSE)</f>
        <v>West</v>
      </c>
      <c r="F2556" s="22" t="s">
        <v>29</v>
      </c>
      <c r="G2556" s="22" t="s">
        <v>50</v>
      </c>
      <c r="H2556" s="24">
        <f>VLOOKUP($G2556, Reference!$A$3:$C$20, 2,FALSE)*I2556</f>
        <v>597</v>
      </c>
      <c r="I2556" s="22">
        <v>3</v>
      </c>
      <c r="J2556" s="26" cm="1">
        <f t="array" ref="J2556">IFERROR(_xlfn.IFS(AND(C2556="Corporate", F2556="Technology"), 3%, C2556="Corporate", 1%),0%)</f>
        <v>0</v>
      </c>
      <c r="K2556" s="24">
        <f>VLOOKUP($G2556, Reference!$A$3:$C$20, 3,FALSE)*I2556</f>
        <v>495</v>
      </c>
      <c r="L2556" s="27">
        <f t="shared" si="78"/>
        <v>102</v>
      </c>
      <c r="M2556" s="27">
        <f t="shared" si="79"/>
        <v>102</v>
      </c>
    </row>
    <row r="2557" spans="1:13" x14ac:dyDescent="0.2">
      <c r="A2557">
        <v>4972</v>
      </c>
      <c r="B2557" s="4">
        <v>44015</v>
      </c>
      <c r="C2557" t="s">
        <v>11</v>
      </c>
      <c r="D2557" t="s">
        <v>21</v>
      </c>
      <c r="E2557" s="2" t="str">
        <f>VLOOKUP('SampleSuperstore - Main Data'!D2557,Reference!$A$26:$B$74,2,FALSE)</f>
        <v>West</v>
      </c>
      <c r="F2557" s="22" t="s">
        <v>13</v>
      </c>
      <c r="G2557" s="22" t="s">
        <v>49</v>
      </c>
      <c r="H2557" s="24">
        <f>VLOOKUP($G2557, Reference!$A$3:$C$20, 2,FALSE)*I2557</f>
        <v>80</v>
      </c>
      <c r="I2557" s="22">
        <v>2</v>
      </c>
      <c r="J2557" s="26" cm="1">
        <f t="array" ref="J2557">IFERROR(_xlfn.IFS(AND(C2557="Corporate", F2557="Technology"), 3%, C2557="Corporate", 1%),0%)</f>
        <v>0</v>
      </c>
      <c r="K2557" s="24">
        <f>VLOOKUP($G2557, Reference!$A$3:$C$20, 3,FALSE)*I2557</f>
        <v>70</v>
      </c>
      <c r="L2557" s="27">
        <f t="shared" si="78"/>
        <v>10</v>
      </c>
      <c r="M2557" s="27">
        <f t="shared" si="79"/>
        <v>10</v>
      </c>
    </row>
    <row r="2558" spans="1:13" x14ac:dyDescent="0.2">
      <c r="A2558">
        <v>4974</v>
      </c>
      <c r="B2558" s="4">
        <v>44015</v>
      </c>
      <c r="C2558" t="s">
        <v>11</v>
      </c>
      <c r="D2558" t="s">
        <v>57</v>
      </c>
      <c r="E2558" s="2" t="str">
        <f>VLOOKUP('SampleSuperstore - Main Data'!D2558,Reference!$A$26:$B$74,2,FALSE)</f>
        <v>South</v>
      </c>
      <c r="F2558" s="22" t="s">
        <v>23</v>
      </c>
      <c r="G2558" s="22" t="s">
        <v>24</v>
      </c>
      <c r="H2558" s="24">
        <f>VLOOKUP($G2558, Reference!$A$3:$C$20, 2,FALSE)*I2558</f>
        <v>297</v>
      </c>
      <c r="I2558" s="22">
        <v>3</v>
      </c>
      <c r="J2558" s="26" cm="1">
        <f t="array" ref="J2558">IFERROR(_xlfn.IFS(AND(C2558="Corporate", F2558="Technology"), 3%, C2558="Corporate", 1%),0%)</f>
        <v>0</v>
      </c>
      <c r="K2558" s="24">
        <f>VLOOKUP($G2558, Reference!$A$3:$C$20, 3,FALSE)*I2558</f>
        <v>237</v>
      </c>
      <c r="L2558" s="27">
        <f t="shared" si="78"/>
        <v>60</v>
      </c>
      <c r="M2558" s="27">
        <f t="shared" si="79"/>
        <v>60</v>
      </c>
    </row>
    <row r="2559" spans="1:13" x14ac:dyDescent="0.2">
      <c r="A2559">
        <v>4976</v>
      </c>
      <c r="B2559" s="4">
        <v>44015</v>
      </c>
      <c r="C2559" t="s">
        <v>11</v>
      </c>
      <c r="D2559" t="s">
        <v>47</v>
      </c>
      <c r="E2559" s="2" t="str">
        <f>VLOOKUP('SampleSuperstore - Main Data'!D2559,Reference!$A$26:$B$74,2,FALSE)</f>
        <v>South</v>
      </c>
      <c r="F2559" s="22" t="s">
        <v>23</v>
      </c>
      <c r="G2559" s="22" t="s">
        <v>59</v>
      </c>
      <c r="H2559" s="24">
        <f>VLOOKUP($G2559, Reference!$A$3:$C$20, 2,FALSE)*I2559</f>
        <v>595</v>
      </c>
      <c r="I2559" s="22">
        <v>7</v>
      </c>
      <c r="J2559" s="26" cm="1">
        <f t="array" ref="J2559">IFERROR(_xlfn.IFS(AND(C2559="Corporate", F2559="Technology"), 3%, C2559="Corporate", 1%),0%)</f>
        <v>0</v>
      </c>
      <c r="K2559" s="24">
        <f>VLOOKUP($G2559, Reference!$A$3:$C$20, 3,FALSE)*I2559</f>
        <v>525</v>
      </c>
      <c r="L2559" s="27">
        <f t="shared" si="78"/>
        <v>70</v>
      </c>
      <c r="M2559" s="27">
        <f t="shared" si="79"/>
        <v>70</v>
      </c>
    </row>
    <row r="2560" spans="1:13" x14ac:dyDescent="0.2">
      <c r="A2560">
        <v>4977</v>
      </c>
      <c r="B2560" s="4">
        <v>44015</v>
      </c>
      <c r="C2560" t="s">
        <v>11</v>
      </c>
      <c r="D2560" t="s">
        <v>46</v>
      </c>
      <c r="E2560" s="2" t="str">
        <f>VLOOKUP('SampleSuperstore - Main Data'!D2560,Reference!$A$26:$B$74,2,FALSE)</f>
        <v>Central</v>
      </c>
      <c r="F2560" s="22" t="s">
        <v>13</v>
      </c>
      <c r="G2560" s="22" t="s">
        <v>49</v>
      </c>
      <c r="H2560" s="24">
        <f>VLOOKUP($G2560, Reference!$A$3:$C$20, 2,FALSE)*I2560</f>
        <v>120</v>
      </c>
      <c r="I2560" s="22">
        <v>3</v>
      </c>
      <c r="J2560" s="26" cm="1">
        <f t="array" ref="J2560">IFERROR(_xlfn.IFS(AND(C2560="Corporate", F2560="Technology"), 3%, C2560="Corporate", 1%),0%)</f>
        <v>0</v>
      </c>
      <c r="K2560" s="24">
        <f>VLOOKUP($G2560, Reference!$A$3:$C$20, 3,FALSE)*I2560</f>
        <v>105</v>
      </c>
      <c r="L2560" s="27">
        <f t="shared" si="78"/>
        <v>15</v>
      </c>
      <c r="M2560" s="27">
        <f t="shared" si="79"/>
        <v>15</v>
      </c>
    </row>
    <row r="2561" spans="1:13" x14ac:dyDescent="0.2">
      <c r="A2561">
        <v>4979</v>
      </c>
      <c r="B2561" s="4">
        <v>44015</v>
      </c>
      <c r="C2561" t="s">
        <v>11</v>
      </c>
      <c r="D2561" t="s">
        <v>36</v>
      </c>
      <c r="E2561" s="2" t="str">
        <f>VLOOKUP('SampleSuperstore - Main Data'!D2561,Reference!$A$26:$B$74,2,FALSE)</f>
        <v>East</v>
      </c>
      <c r="F2561" s="22" t="s">
        <v>23</v>
      </c>
      <c r="G2561" s="22" t="s">
        <v>24</v>
      </c>
      <c r="H2561" s="24">
        <f>VLOOKUP($G2561, Reference!$A$3:$C$20, 2,FALSE)*I2561</f>
        <v>594</v>
      </c>
      <c r="I2561" s="22">
        <v>6</v>
      </c>
      <c r="J2561" s="26" cm="1">
        <f t="array" ref="J2561">IFERROR(_xlfn.IFS(AND(C2561="Corporate", F2561="Technology"), 3%, C2561="Corporate", 1%),0%)</f>
        <v>0</v>
      </c>
      <c r="K2561" s="24">
        <f>VLOOKUP($G2561, Reference!$A$3:$C$20, 3,FALSE)*I2561</f>
        <v>474</v>
      </c>
      <c r="L2561" s="27">
        <f t="shared" si="78"/>
        <v>120</v>
      </c>
      <c r="M2561" s="27">
        <f t="shared" si="79"/>
        <v>120</v>
      </c>
    </row>
    <row r="2562" spans="1:13" x14ac:dyDescent="0.2">
      <c r="A2562">
        <v>4990</v>
      </c>
      <c r="B2562" s="4">
        <v>44016</v>
      </c>
      <c r="C2562" t="s">
        <v>11</v>
      </c>
      <c r="D2562" t="s">
        <v>46</v>
      </c>
      <c r="E2562" s="2" t="str">
        <f>VLOOKUP('SampleSuperstore - Main Data'!D2562,Reference!$A$26:$B$74,2,FALSE)</f>
        <v>Central</v>
      </c>
      <c r="F2562" s="22" t="s">
        <v>13</v>
      </c>
      <c r="G2562" s="22" t="s">
        <v>26</v>
      </c>
      <c r="H2562" s="24">
        <f>VLOOKUP($G2562, Reference!$A$3:$C$20, 2,FALSE)*I2562</f>
        <v>12.5</v>
      </c>
      <c r="I2562" s="22">
        <v>5</v>
      </c>
      <c r="J2562" s="26" cm="1">
        <f t="array" ref="J2562">IFERROR(_xlfn.IFS(AND(C2562="Corporate", F2562="Technology"), 3%, C2562="Corporate", 1%),0%)</f>
        <v>0</v>
      </c>
      <c r="K2562" s="24">
        <f>VLOOKUP($G2562, Reference!$A$3:$C$20, 3,FALSE)*I2562</f>
        <v>10</v>
      </c>
      <c r="L2562" s="27">
        <f t="shared" ref="L2562:L2625" si="80">H2562-K2562</f>
        <v>2.5</v>
      </c>
      <c r="M2562" s="27">
        <f t="shared" ref="M2562:M2625" si="81">H2562*(1-J2562)-K2562</f>
        <v>2.5</v>
      </c>
    </row>
    <row r="2563" spans="1:13" x14ac:dyDescent="0.2">
      <c r="A2563">
        <v>4991</v>
      </c>
      <c r="B2563" s="4">
        <v>44016</v>
      </c>
      <c r="C2563" t="s">
        <v>11</v>
      </c>
      <c r="D2563" t="s">
        <v>40</v>
      </c>
      <c r="E2563" s="2" t="str">
        <f>VLOOKUP('SampleSuperstore - Main Data'!D2563,Reference!$A$26:$B$74,2,FALSE)</f>
        <v>East</v>
      </c>
      <c r="F2563" s="22" t="s">
        <v>13</v>
      </c>
      <c r="G2563" s="22" t="s">
        <v>14</v>
      </c>
      <c r="H2563" s="24">
        <f>VLOOKUP($G2563, Reference!$A$3:$C$20, 2,FALSE)*I2563</f>
        <v>180</v>
      </c>
      <c r="I2563" s="22">
        <v>4</v>
      </c>
      <c r="J2563" s="26" cm="1">
        <f t="array" ref="J2563">IFERROR(_xlfn.IFS(AND(C2563="Corporate", F2563="Technology"), 3%, C2563="Corporate", 1%),0%)</f>
        <v>0</v>
      </c>
      <c r="K2563" s="24">
        <f>VLOOKUP($G2563, Reference!$A$3:$C$20, 3,FALSE)*I2563</f>
        <v>140</v>
      </c>
      <c r="L2563" s="27">
        <f t="shared" si="80"/>
        <v>40</v>
      </c>
      <c r="M2563" s="27">
        <f t="shared" si="81"/>
        <v>40</v>
      </c>
    </row>
    <row r="2564" spans="1:13" x14ac:dyDescent="0.2">
      <c r="A2564">
        <v>4994</v>
      </c>
      <c r="B2564" s="4">
        <v>44016</v>
      </c>
      <c r="C2564" t="s">
        <v>11</v>
      </c>
      <c r="D2564" t="s">
        <v>64</v>
      </c>
      <c r="E2564" s="2" t="str">
        <f>VLOOKUP('SampleSuperstore - Main Data'!D2564,Reference!$A$26:$B$74,2,FALSE)</f>
        <v>East</v>
      </c>
      <c r="F2564" s="22" t="s">
        <v>13</v>
      </c>
      <c r="G2564" s="22" t="s">
        <v>26</v>
      </c>
      <c r="H2564" s="24">
        <f>VLOOKUP($G2564, Reference!$A$3:$C$20, 2,FALSE)*I2564</f>
        <v>5</v>
      </c>
      <c r="I2564" s="22">
        <v>2</v>
      </c>
      <c r="J2564" s="26" cm="1">
        <f t="array" ref="J2564">IFERROR(_xlfn.IFS(AND(C2564="Corporate", F2564="Technology"), 3%, C2564="Corporate", 1%),0%)</f>
        <v>0</v>
      </c>
      <c r="K2564" s="24">
        <f>VLOOKUP($G2564, Reference!$A$3:$C$20, 3,FALSE)*I2564</f>
        <v>4</v>
      </c>
      <c r="L2564" s="27">
        <f t="shared" si="80"/>
        <v>1</v>
      </c>
      <c r="M2564" s="27">
        <f t="shared" si="81"/>
        <v>1</v>
      </c>
    </row>
    <row r="2565" spans="1:13" x14ac:dyDescent="0.2">
      <c r="A2565">
        <v>4996</v>
      </c>
      <c r="B2565" s="4">
        <v>44016</v>
      </c>
      <c r="C2565" t="s">
        <v>11</v>
      </c>
      <c r="D2565" t="s">
        <v>31</v>
      </c>
      <c r="E2565" s="2" t="str">
        <f>VLOOKUP('SampleSuperstore - Main Data'!D2565,Reference!$A$26:$B$74,2,FALSE)</f>
        <v>Central</v>
      </c>
      <c r="F2565" s="22" t="s">
        <v>23</v>
      </c>
      <c r="G2565" s="22" t="s">
        <v>24</v>
      </c>
      <c r="H2565" s="24">
        <f>VLOOKUP($G2565, Reference!$A$3:$C$20, 2,FALSE)*I2565</f>
        <v>891</v>
      </c>
      <c r="I2565" s="22">
        <v>9</v>
      </c>
      <c r="J2565" s="26" cm="1">
        <f t="array" ref="J2565">IFERROR(_xlfn.IFS(AND(C2565="Corporate", F2565="Technology"), 3%, C2565="Corporate", 1%),0%)</f>
        <v>0</v>
      </c>
      <c r="K2565" s="24">
        <f>VLOOKUP($G2565, Reference!$A$3:$C$20, 3,FALSE)*I2565</f>
        <v>711</v>
      </c>
      <c r="L2565" s="27">
        <f t="shared" si="80"/>
        <v>180</v>
      </c>
      <c r="M2565" s="27">
        <f t="shared" si="81"/>
        <v>180</v>
      </c>
    </row>
    <row r="2566" spans="1:13" x14ac:dyDescent="0.2">
      <c r="A2566">
        <v>4997</v>
      </c>
      <c r="B2566" s="4">
        <v>44016</v>
      </c>
      <c r="C2566" t="s">
        <v>11</v>
      </c>
      <c r="D2566" t="s">
        <v>32</v>
      </c>
      <c r="E2566" s="2" t="str">
        <f>VLOOKUP('SampleSuperstore - Main Data'!D2566,Reference!$A$26:$B$74,2,FALSE)</f>
        <v>South</v>
      </c>
      <c r="F2566" s="22" t="s">
        <v>23</v>
      </c>
      <c r="G2566" s="22" t="s">
        <v>37</v>
      </c>
      <c r="H2566" s="24">
        <f>VLOOKUP($G2566, Reference!$A$3:$C$20, 2,FALSE)*I2566</f>
        <v>54</v>
      </c>
      <c r="I2566" s="22">
        <v>6</v>
      </c>
      <c r="J2566" s="26" cm="1">
        <f t="array" ref="J2566">IFERROR(_xlfn.IFS(AND(C2566="Corporate", F2566="Technology"), 3%, C2566="Corporate", 1%),0%)</f>
        <v>0</v>
      </c>
      <c r="K2566" s="24">
        <f>VLOOKUP($G2566, Reference!$A$3:$C$20, 3,FALSE)*I2566</f>
        <v>30</v>
      </c>
      <c r="L2566" s="27">
        <f t="shared" si="80"/>
        <v>24</v>
      </c>
      <c r="M2566" s="27">
        <f t="shared" si="81"/>
        <v>24</v>
      </c>
    </row>
    <row r="2567" spans="1:13" x14ac:dyDescent="0.2">
      <c r="A2567">
        <v>4999</v>
      </c>
      <c r="B2567" s="4">
        <v>44016</v>
      </c>
      <c r="C2567" t="s">
        <v>11</v>
      </c>
      <c r="D2567" t="s">
        <v>21</v>
      </c>
      <c r="E2567" s="2" t="str">
        <f>VLOOKUP('SampleSuperstore - Main Data'!D2567,Reference!$A$26:$B$74,2,FALSE)</f>
        <v>West</v>
      </c>
      <c r="F2567" s="22" t="s">
        <v>13</v>
      </c>
      <c r="G2567" s="22" t="s">
        <v>14</v>
      </c>
      <c r="H2567" s="24">
        <f>VLOOKUP($G2567, Reference!$A$3:$C$20, 2,FALSE)*I2567</f>
        <v>495</v>
      </c>
      <c r="I2567" s="22">
        <v>11</v>
      </c>
      <c r="J2567" s="26" cm="1">
        <f t="array" ref="J2567">IFERROR(_xlfn.IFS(AND(C2567="Corporate", F2567="Technology"), 3%, C2567="Corporate", 1%),0%)</f>
        <v>0</v>
      </c>
      <c r="K2567" s="24">
        <f>VLOOKUP($G2567, Reference!$A$3:$C$20, 3,FALSE)*I2567</f>
        <v>385</v>
      </c>
      <c r="L2567" s="27">
        <f t="shared" si="80"/>
        <v>110</v>
      </c>
      <c r="M2567" s="27">
        <f t="shared" si="81"/>
        <v>110</v>
      </c>
    </row>
    <row r="2568" spans="1:13" x14ac:dyDescent="0.2">
      <c r="A2568">
        <v>5001</v>
      </c>
      <c r="B2568" s="4">
        <v>44016</v>
      </c>
      <c r="C2568" t="s">
        <v>11</v>
      </c>
      <c r="D2568" t="s">
        <v>36</v>
      </c>
      <c r="E2568" s="2" t="str">
        <f>VLOOKUP('SampleSuperstore - Main Data'!D2568,Reference!$A$26:$B$74,2,FALSE)</f>
        <v>East</v>
      </c>
      <c r="F2568" s="22" t="s">
        <v>13</v>
      </c>
      <c r="G2568" s="22" t="s">
        <v>20</v>
      </c>
      <c r="H2568" s="24">
        <f>VLOOKUP($G2568, Reference!$A$3:$C$20, 2,FALSE)*I2568</f>
        <v>51</v>
      </c>
      <c r="I2568" s="22">
        <v>3</v>
      </c>
      <c r="J2568" s="26" cm="1">
        <f t="array" ref="J2568">IFERROR(_xlfn.IFS(AND(C2568="Corporate", F2568="Technology"), 3%, C2568="Corporate", 1%),0%)</f>
        <v>0</v>
      </c>
      <c r="K2568" s="24">
        <f>VLOOKUP($G2568, Reference!$A$3:$C$20, 3,FALSE)*I2568</f>
        <v>30</v>
      </c>
      <c r="L2568" s="27">
        <f t="shared" si="80"/>
        <v>21</v>
      </c>
      <c r="M2568" s="27">
        <f t="shared" si="81"/>
        <v>21</v>
      </c>
    </row>
    <row r="2569" spans="1:13" x14ac:dyDescent="0.2">
      <c r="A2569">
        <v>5004</v>
      </c>
      <c r="B2569" s="4">
        <v>44016</v>
      </c>
      <c r="C2569" t="s">
        <v>11</v>
      </c>
      <c r="D2569" t="s">
        <v>19</v>
      </c>
      <c r="E2569" s="2" t="str">
        <f>VLOOKUP('SampleSuperstore - Main Data'!D2569,Reference!$A$26:$B$74,2,FALSE)</f>
        <v>East</v>
      </c>
      <c r="F2569" s="22" t="s">
        <v>13</v>
      </c>
      <c r="G2569" s="22" t="s">
        <v>16</v>
      </c>
      <c r="H2569" s="24">
        <f>VLOOKUP($G2569, Reference!$A$3:$C$20, 2,FALSE)*I2569</f>
        <v>114</v>
      </c>
      <c r="I2569" s="22">
        <v>6</v>
      </c>
      <c r="J2569" s="26" cm="1">
        <f t="array" ref="J2569">IFERROR(_xlfn.IFS(AND(C2569="Corporate", F2569="Technology"), 3%, C2569="Corporate", 1%),0%)</f>
        <v>0</v>
      </c>
      <c r="K2569" s="24">
        <f>VLOOKUP($G2569, Reference!$A$3:$C$20, 3,FALSE)*I2569</f>
        <v>60</v>
      </c>
      <c r="L2569" s="27">
        <f t="shared" si="80"/>
        <v>54</v>
      </c>
      <c r="M2569" s="27">
        <f t="shared" si="81"/>
        <v>54</v>
      </c>
    </row>
    <row r="2570" spans="1:13" x14ac:dyDescent="0.2">
      <c r="A2570">
        <v>5006</v>
      </c>
      <c r="B2570" s="4">
        <v>44017</v>
      </c>
      <c r="C2570" t="s">
        <v>11</v>
      </c>
      <c r="D2570" t="s">
        <v>46</v>
      </c>
      <c r="E2570" s="2" t="str">
        <f>VLOOKUP('SampleSuperstore - Main Data'!D2570,Reference!$A$26:$B$74,2,FALSE)</f>
        <v>Central</v>
      </c>
      <c r="F2570" s="22" t="s">
        <v>29</v>
      </c>
      <c r="G2570" s="22" t="s">
        <v>50</v>
      </c>
      <c r="H2570" s="24">
        <f>VLOOKUP($G2570, Reference!$A$3:$C$20, 2,FALSE)*I2570</f>
        <v>1194</v>
      </c>
      <c r="I2570" s="22">
        <v>6</v>
      </c>
      <c r="J2570" s="26" cm="1">
        <f t="array" ref="J2570">IFERROR(_xlfn.IFS(AND(C2570="Corporate", F2570="Technology"), 3%, C2570="Corporate", 1%),0%)</f>
        <v>0</v>
      </c>
      <c r="K2570" s="24">
        <f>VLOOKUP($G2570, Reference!$A$3:$C$20, 3,FALSE)*I2570</f>
        <v>990</v>
      </c>
      <c r="L2570" s="27">
        <f t="shared" si="80"/>
        <v>204</v>
      </c>
      <c r="M2570" s="27">
        <f t="shared" si="81"/>
        <v>204</v>
      </c>
    </row>
    <row r="2571" spans="1:13" x14ac:dyDescent="0.2">
      <c r="A2571">
        <v>5007</v>
      </c>
      <c r="B2571" s="4">
        <v>44017</v>
      </c>
      <c r="C2571" t="s">
        <v>11</v>
      </c>
      <c r="D2571" t="s">
        <v>25</v>
      </c>
      <c r="E2571" s="2" t="str">
        <f>VLOOKUP('SampleSuperstore - Main Data'!D2571,Reference!$A$26:$B$74,2,FALSE)</f>
        <v>Central</v>
      </c>
      <c r="F2571" s="22" t="s">
        <v>13</v>
      </c>
      <c r="G2571" s="22" t="s">
        <v>20</v>
      </c>
      <c r="H2571" s="24">
        <f>VLOOKUP($G2571, Reference!$A$3:$C$20, 2,FALSE)*I2571</f>
        <v>34</v>
      </c>
      <c r="I2571" s="22">
        <v>2</v>
      </c>
      <c r="J2571" s="26" cm="1">
        <f t="array" ref="J2571">IFERROR(_xlfn.IFS(AND(C2571="Corporate", F2571="Technology"), 3%, C2571="Corporate", 1%),0%)</f>
        <v>0</v>
      </c>
      <c r="K2571" s="24">
        <f>VLOOKUP($G2571, Reference!$A$3:$C$20, 3,FALSE)*I2571</f>
        <v>20</v>
      </c>
      <c r="L2571" s="27">
        <f t="shared" si="80"/>
        <v>14</v>
      </c>
      <c r="M2571" s="27">
        <f t="shared" si="81"/>
        <v>14</v>
      </c>
    </row>
    <row r="2572" spans="1:13" x14ac:dyDescent="0.2">
      <c r="A2572">
        <v>5008</v>
      </c>
      <c r="B2572" s="4">
        <v>44017</v>
      </c>
      <c r="C2572" t="s">
        <v>11</v>
      </c>
      <c r="D2572" t="s">
        <v>15</v>
      </c>
      <c r="E2572" s="2" t="str">
        <f>VLOOKUP('SampleSuperstore - Main Data'!D2572,Reference!$A$26:$B$74,2,FALSE)</f>
        <v>West</v>
      </c>
      <c r="F2572" s="22" t="s">
        <v>13</v>
      </c>
      <c r="G2572" s="22" t="s">
        <v>14</v>
      </c>
      <c r="H2572" s="24">
        <f>VLOOKUP($G2572, Reference!$A$3:$C$20, 2,FALSE)*I2572</f>
        <v>225</v>
      </c>
      <c r="I2572" s="22">
        <v>5</v>
      </c>
      <c r="J2572" s="26" cm="1">
        <f t="array" ref="J2572">IFERROR(_xlfn.IFS(AND(C2572="Corporate", F2572="Technology"), 3%, C2572="Corporate", 1%),0%)</f>
        <v>0</v>
      </c>
      <c r="K2572" s="24">
        <f>VLOOKUP($G2572, Reference!$A$3:$C$20, 3,FALSE)*I2572</f>
        <v>175</v>
      </c>
      <c r="L2572" s="27">
        <f t="shared" si="80"/>
        <v>50</v>
      </c>
      <c r="M2572" s="27">
        <f t="shared" si="81"/>
        <v>50</v>
      </c>
    </row>
    <row r="2573" spans="1:13" x14ac:dyDescent="0.2">
      <c r="A2573">
        <v>5010</v>
      </c>
      <c r="B2573" s="4">
        <v>44017</v>
      </c>
      <c r="C2573" t="s">
        <v>11</v>
      </c>
      <c r="D2573" t="s">
        <v>25</v>
      </c>
      <c r="E2573" s="2" t="str">
        <f>VLOOKUP('SampleSuperstore - Main Data'!D2573,Reference!$A$26:$B$74,2,FALSE)</f>
        <v>Central</v>
      </c>
      <c r="F2573" s="22" t="s">
        <v>23</v>
      </c>
      <c r="G2573" s="22" t="s">
        <v>24</v>
      </c>
      <c r="H2573" s="24">
        <f>VLOOKUP($G2573, Reference!$A$3:$C$20, 2,FALSE)*I2573</f>
        <v>495</v>
      </c>
      <c r="I2573" s="22">
        <v>5</v>
      </c>
      <c r="J2573" s="26" cm="1">
        <f t="array" ref="J2573">IFERROR(_xlfn.IFS(AND(C2573="Corporate", F2573="Technology"), 3%, C2573="Corporate", 1%),0%)</f>
        <v>0</v>
      </c>
      <c r="K2573" s="24">
        <f>VLOOKUP($G2573, Reference!$A$3:$C$20, 3,FALSE)*I2573</f>
        <v>395</v>
      </c>
      <c r="L2573" s="27">
        <f t="shared" si="80"/>
        <v>100</v>
      </c>
      <c r="M2573" s="27">
        <f t="shared" si="81"/>
        <v>100</v>
      </c>
    </row>
    <row r="2574" spans="1:13" x14ac:dyDescent="0.2">
      <c r="A2574">
        <v>5011</v>
      </c>
      <c r="B2574" s="4">
        <v>44017</v>
      </c>
      <c r="C2574" t="s">
        <v>11</v>
      </c>
      <c r="D2574" t="s">
        <v>55</v>
      </c>
      <c r="E2574" s="2" t="str">
        <f>VLOOKUP('SampleSuperstore - Main Data'!D2574,Reference!$A$26:$B$74,2,FALSE)</f>
        <v>Central</v>
      </c>
      <c r="F2574" s="22" t="s">
        <v>13</v>
      </c>
      <c r="G2574" s="22" t="s">
        <v>14</v>
      </c>
      <c r="H2574" s="24">
        <f>VLOOKUP($G2574, Reference!$A$3:$C$20, 2,FALSE)*I2574</f>
        <v>225</v>
      </c>
      <c r="I2574" s="22">
        <v>5</v>
      </c>
      <c r="J2574" s="26" cm="1">
        <f t="array" ref="J2574">IFERROR(_xlfn.IFS(AND(C2574="Corporate", F2574="Technology"), 3%, C2574="Corporate", 1%),0%)</f>
        <v>0</v>
      </c>
      <c r="K2574" s="24">
        <f>VLOOKUP($G2574, Reference!$A$3:$C$20, 3,FALSE)*I2574</f>
        <v>175</v>
      </c>
      <c r="L2574" s="27">
        <f t="shared" si="80"/>
        <v>50</v>
      </c>
      <c r="M2574" s="27">
        <f t="shared" si="81"/>
        <v>50</v>
      </c>
    </row>
    <row r="2575" spans="1:13" x14ac:dyDescent="0.2">
      <c r="A2575">
        <v>5014</v>
      </c>
      <c r="B2575" s="4">
        <v>44017</v>
      </c>
      <c r="C2575" t="s">
        <v>11</v>
      </c>
      <c r="D2575" t="s">
        <v>55</v>
      </c>
      <c r="E2575" s="2" t="str">
        <f>VLOOKUP('SampleSuperstore - Main Data'!D2575,Reference!$A$26:$B$74,2,FALSE)</f>
        <v>Central</v>
      </c>
      <c r="F2575" s="22" t="s">
        <v>13</v>
      </c>
      <c r="G2575" s="22" t="s">
        <v>14</v>
      </c>
      <c r="H2575" s="24">
        <f>VLOOKUP($G2575, Reference!$A$3:$C$20, 2,FALSE)*I2575</f>
        <v>315</v>
      </c>
      <c r="I2575" s="22">
        <v>7</v>
      </c>
      <c r="J2575" s="26" cm="1">
        <f t="array" ref="J2575">IFERROR(_xlfn.IFS(AND(C2575="Corporate", F2575="Technology"), 3%, C2575="Corporate", 1%),0%)</f>
        <v>0</v>
      </c>
      <c r="K2575" s="24">
        <f>VLOOKUP($G2575, Reference!$A$3:$C$20, 3,FALSE)*I2575</f>
        <v>245</v>
      </c>
      <c r="L2575" s="27">
        <f t="shared" si="80"/>
        <v>70</v>
      </c>
      <c r="M2575" s="27">
        <f t="shared" si="81"/>
        <v>70</v>
      </c>
    </row>
    <row r="2576" spans="1:13" x14ac:dyDescent="0.2">
      <c r="A2576">
        <v>5017</v>
      </c>
      <c r="B2576" s="4">
        <v>44017</v>
      </c>
      <c r="C2576" t="s">
        <v>11</v>
      </c>
      <c r="D2576" t="s">
        <v>44</v>
      </c>
      <c r="E2576" s="2" t="str">
        <f>VLOOKUP('SampleSuperstore - Main Data'!D2576,Reference!$A$26:$B$74,2,FALSE)</f>
        <v>South</v>
      </c>
      <c r="F2576" s="22" t="s">
        <v>23</v>
      </c>
      <c r="G2576" s="22" t="s">
        <v>59</v>
      </c>
      <c r="H2576" s="24">
        <f>VLOOKUP($G2576, Reference!$A$3:$C$20, 2,FALSE)*I2576</f>
        <v>255</v>
      </c>
      <c r="I2576" s="22">
        <v>3</v>
      </c>
      <c r="J2576" s="26" cm="1">
        <f t="array" ref="J2576">IFERROR(_xlfn.IFS(AND(C2576="Corporate", F2576="Technology"), 3%, C2576="Corporate", 1%),0%)</f>
        <v>0</v>
      </c>
      <c r="K2576" s="24">
        <f>VLOOKUP($G2576, Reference!$A$3:$C$20, 3,FALSE)*I2576</f>
        <v>225</v>
      </c>
      <c r="L2576" s="27">
        <f t="shared" si="80"/>
        <v>30</v>
      </c>
      <c r="M2576" s="27">
        <f t="shared" si="81"/>
        <v>30</v>
      </c>
    </row>
    <row r="2577" spans="1:13" x14ac:dyDescent="0.2">
      <c r="A2577">
        <v>5018</v>
      </c>
      <c r="B2577" s="4">
        <v>44017</v>
      </c>
      <c r="C2577" t="s">
        <v>11</v>
      </c>
      <c r="D2577" t="s">
        <v>36</v>
      </c>
      <c r="E2577" s="2" t="str">
        <f>VLOOKUP('SampleSuperstore - Main Data'!D2577,Reference!$A$26:$B$74,2,FALSE)</f>
        <v>East</v>
      </c>
      <c r="F2577" s="22" t="s">
        <v>13</v>
      </c>
      <c r="G2577" s="22" t="s">
        <v>26</v>
      </c>
      <c r="H2577" s="24">
        <f>VLOOKUP($G2577, Reference!$A$3:$C$20, 2,FALSE)*I2577</f>
        <v>12.5</v>
      </c>
      <c r="I2577" s="22">
        <v>5</v>
      </c>
      <c r="J2577" s="26" cm="1">
        <f t="array" ref="J2577">IFERROR(_xlfn.IFS(AND(C2577="Corporate", F2577="Technology"), 3%, C2577="Corporate", 1%),0%)</f>
        <v>0</v>
      </c>
      <c r="K2577" s="24">
        <f>VLOOKUP($G2577, Reference!$A$3:$C$20, 3,FALSE)*I2577</f>
        <v>10</v>
      </c>
      <c r="L2577" s="27">
        <f t="shared" si="80"/>
        <v>2.5</v>
      </c>
      <c r="M2577" s="27">
        <f t="shared" si="81"/>
        <v>2.5</v>
      </c>
    </row>
    <row r="2578" spans="1:13" x14ac:dyDescent="0.2">
      <c r="A2578">
        <v>5019</v>
      </c>
      <c r="B2578" s="4">
        <v>44017</v>
      </c>
      <c r="C2578" t="s">
        <v>11</v>
      </c>
      <c r="D2578" t="s">
        <v>15</v>
      </c>
      <c r="E2578" s="2" t="str">
        <f>VLOOKUP('SampleSuperstore - Main Data'!D2578,Reference!$A$26:$B$74,2,FALSE)</f>
        <v>West</v>
      </c>
      <c r="F2578" s="22" t="s">
        <v>13</v>
      </c>
      <c r="G2578" s="22" t="s">
        <v>20</v>
      </c>
      <c r="H2578" s="24">
        <f>VLOOKUP($G2578, Reference!$A$3:$C$20, 2,FALSE)*I2578</f>
        <v>153</v>
      </c>
      <c r="I2578" s="22">
        <v>9</v>
      </c>
      <c r="J2578" s="26" cm="1">
        <f t="array" ref="J2578">IFERROR(_xlfn.IFS(AND(C2578="Corporate", F2578="Technology"), 3%, C2578="Corporate", 1%),0%)</f>
        <v>0</v>
      </c>
      <c r="K2578" s="24">
        <f>VLOOKUP($G2578, Reference!$A$3:$C$20, 3,FALSE)*I2578</f>
        <v>90</v>
      </c>
      <c r="L2578" s="27">
        <f t="shared" si="80"/>
        <v>63</v>
      </c>
      <c r="M2578" s="27">
        <f t="shared" si="81"/>
        <v>63</v>
      </c>
    </row>
    <row r="2579" spans="1:13" x14ac:dyDescent="0.2">
      <c r="A2579">
        <v>5020</v>
      </c>
      <c r="B2579" s="4">
        <v>44017</v>
      </c>
      <c r="C2579" t="s">
        <v>11</v>
      </c>
      <c r="D2579" t="s">
        <v>46</v>
      </c>
      <c r="E2579" s="2" t="str">
        <f>VLOOKUP('SampleSuperstore - Main Data'!D2579,Reference!$A$26:$B$74,2,FALSE)</f>
        <v>Central</v>
      </c>
      <c r="F2579" s="22" t="s">
        <v>23</v>
      </c>
      <c r="G2579" s="22" t="s">
        <v>37</v>
      </c>
      <c r="H2579" s="24">
        <f>VLOOKUP($G2579, Reference!$A$3:$C$20, 2,FALSE)*I2579</f>
        <v>18</v>
      </c>
      <c r="I2579" s="22">
        <v>2</v>
      </c>
      <c r="J2579" s="26" cm="1">
        <f t="array" ref="J2579">IFERROR(_xlfn.IFS(AND(C2579="Corporate", F2579="Technology"), 3%, C2579="Corporate", 1%),0%)</f>
        <v>0</v>
      </c>
      <c r="K2579" s="24">
        <f>VLOOKUP($G2579, Reference!$A$3:$C$20, 3,FALSE)*I2579</f>
        <v>10</v>
      </c>
      <c r="L2579" s="27">
        <f t="shared" si="80"/>
        <v>8</v>
      </c>
      <c r="M2579" s="27">
        <f t="shared" si="81"/>
        <v>8</v>
      </c>
    </row>
    <row r="2580" spans="1:13" x14ac:dyDescent="0.2">
      <c r="A2580">
        <v>5021</v>
      </c>
      <c r="B2580" s="4">
        <v>44017</v>
      </c>
      <c r="C2580" t="s">
        <v>11</v>
      </c>
      <c r="D2580" t="s">
        <v>25</v>
      </c>
      <c r="E2580" s="2" t="str">
        <f>VLOOKUP('SampleSuperstore - Main Data'!D2580,Reference!$A$26:$B$74,2,FALSE)</f>
        <v>Central</v>
      </c>
      <c r="F2580" s="22" t="s">
        <v>23</v>
      </c>
      <c r="G2580" s="22" t="s">
        <v>37</v>
      </c>
      <c r="H2580" s="24">
        <f>VLOOKUP($G2580, Reference!$A$3:$C$20, 2,FALSE)*I2580</f>
        <v>27</v>
      </c>
      <c r="I2580" s="22">
        <v>3</v>
      </c>
      <c r="J2580" s="26" cm="1">
        <f t="array" ref="J2580">IFERROR(_xlfn.IFS(AND(C2580="Corporate", F2580="Technology"), 3%, C2580="Corporate", 1%),0%)</f>
        <v>0</v>
      </c>
      <c r="K2580" s="24">
        <f>VLOOKUP($G2580, Reference!$A$3:$C$20, 3,FALSE)*I2580</f>
        <v>15</v>
      </c>
      <c r="L2580" s="27">
        <f t="shared" si="80"/>
        <v>12</v>
      </c>
      <c r="M2580" s="27">
        <f t="shared" si="81"/>
        <v>12</v>
      </c>
    </row>
    <row r="2581" spans="1:13" x14ac:dyDescent="0.2">
      <c r="A2581">
        <v>5023</v>
      </c>
      <c r="B2581" s="4">
        <v>44017</v>
      </c>
      <c r="C2581" t="s">
        <v>11</v>
      </c>
      <c r="D2581" t="s">
        <v>36</v>
      </c>
      <c r="E2581" s="2" t="str">
        <f>VLOOKUP('SampleSuperstore - Main Data'!D2581,Reference!$A$26:$B$74,2,FALSE)</f>
        <v>East</v>
      </c>
      <c r="F2581" s="22" t="s">
        <v>13</v>
      </c>
      <c r="G2581" s="22" t="s">
        <v>14</v>
      </c>
      <c r="H2581" s="24">
        <f>VLOOKUP($G2581, Reference!$A$3:$C$20, 2,FALSE)*I2581</f>
        <v>90</v>
      </c>
      <c r="I2581" s="22">
        <v>2</v>
      </c>
      <c r="J2581" s="26" cm="1">
        <f t="array" ref="J2581">IFERROR(_xlfn.IFS(AND(C2581="Corporate", F2581="Technology"), 3%, C2581="Corporate", 1%),0%)</f>
        <v>0</v>
      </c>
      <c r="K2581" s="24">
        <f>VLOOKUP($G2581, Reference!$A$3:$C$20, 3,FALSE)*I2581</f>
        <v>70</v>
      </c>
      <c r="L2581" s="27">
        <f t="shared" si="80"/>
        <v>20</v>
      </c>
      <c r="M2581" s="27">
        <f t="shared" si="81"/>
        <v>20</v>
      </c>
    </row>
    <row r="2582" spans="1:13" x14ac:dyDescent="0.2">
      <c r="A2582">
        <v>5034</v>
      </c>
      <c r="B2582" s="4">
        <v>44018</v>
      </c>
      <c r="C2582" t="s">
        <v>11</v>
      </c>
      <c r="D2582" t="s">
        <v>72</v>
      </c>
      <c r="E2582" s="2" t="str">
        <f>VLOOKUP('SampleSuperstore - Main Data'!D2582,Reference!$A$26:$B$74,2,FALSE)</f>
        <v>South</v>
      </c>
      <c r="F2582" s="22" t="s">
        <v>13</v>
      </c>
      <c r="G2582" s="22" t="s">
        <v>16</v>
      </c>
      <c r="H2582" s="24">
        <f>VLOOKUP($G2582, Reference!$A$3:$C$20, 2,FALSE)*I2582</f>
        <v>38</v>
      </c>
      <c r="I2582" s="22">
        <v>2</v>
      </c>
      <c r="J2582" s="26" cm="1">
        <f t="array" ref="J2582">IFERROR(_xlfn.IFS(AND(C2582="Corporate", F2582="Technology"), 3%, C2582="Corporate", 1%),0%)</f>
        <v>0</v>
      </c>
      <c r="K2582" s="24">
        <f>VLOOKUP($G2582, Reference!$A$3:$C$20, 3,FALSE)*I2582</f>
        <v>20</v>
      </c>
      <c r="L2582" s="27">
        <f t="shared" si="80"/>
        <v>18</v>
      </c>
      <c r="M2582" s="27">
        <f t="shared" si="81"/>
        <v>18</v>
      </c>
    </row>
    <row r="2583" spans="1:13" x14ac:dyDescent="0.2">
      <c r="A2583">
        <v>5035</v>
      </c>
      <c r="B2583" s="4">
        <v>44018</v>
      </c>
      <c r="C2583" t="s">
        <v>11</v>
      </c>
      <c r="D2583" t="s">
        <v>69</v>
      </c>
      <c r="E2583" s="2" t="str">
        <f>VLOOKUP('SampleSuperstore - Main Data'!D2583,Reference!$A$26:$B$74,2,FALSE)</f>
        <v>Central</v>
      </c>
      <c r="F2583" s="22" t="s">
        <v>13</v>
      </c>
      <c r="G2583" s="22" t="s">
        <v>14</v>
      </c>
      <c r="H2583" s="24">
        <f>VLOOKUP($G2583, Reference!$A$3:$C$20, 2,FALSE)*I2583</f>
        <v>225</v>
      </c>
      <c r="I2583" s="22">
        <v>5</v>
      </c>
      <c r="J2583" s="26" cm="1">
        <f t="array" ref="J2583">IFERROR(_xlfn.IFS(AND(C2583="Corporate", F2583="Technology"), 3%, C2583="Corporate", 1%),0%)</f>
        <v>0</v>
      </c>
      <c r="K2583" s="24">
        <f>VLOOKUP($G2583, Reference!$A$3:$C$20, 3,FALSE)*I2583</f>
        <v>175</v>
      </c>
      <c r="L2583" s="27">
        <f t="shared" si="80"/>
        <v>50</v>
      </c>
      <c r="M2583" s="27">
        <f t="shared" si="81"/>
        <v>50</v>
      </c>
    </row>
    <row r="2584" spans="1:13" x14ac:dyDescent="0.2">
      <c r="A2584">
        <v>5036</v>
      </c>
      <c r="B2584" s="4">
        <v>44018</v>
      </c>
      <c r="C2584" t="s">
        <v>11</v>
      </c>
      <c r="D2584" t="s">
        <v>25</v>
      </c>
      <c r="E2584" s="2" t="str">
        <f>VLOOKUP('SampleSuperstore - Main Data'!D2584,Reference!$A$26:$B$74,2,FALSE)</f>
        <v>Central</v>
      </c>
      <c r="F2584" s="22" t="s">
        <v>13</v>
      </c>
      <c r="G2584" s="22" t="s">
        <v>49</v>
      </c>
      <c r="H2584" s="24">
        <f>VLOOKUP($G2584, Reference!$A$3:$C$20, 2,FALSE)*I2584</f>
        <v>120</v>
      </c>
      <c r="I2584" s="22">
        <v>3</v>
      </c>
      <c r="J2584" s="26" cm="1">
        <f t="array" ref="J2584">IFERROR(_xlfn.IFS(AND(C2584="Corporate", F2584="Technology"), 3%, C2584="Corporate", 1%),0%)</f>
        <v>0</v>
      </c>
      <c r="K2584" s="24">
        <f>VLOOKUP($G2584, Reference!$A$3:$C$20, 3,FALSE)*I2584</f>
        <v>105</v>
      </c>
      <c r="L2584" s="27">
        <f t="shared" si="80"/>
        <v>15</v>
      </c>
      <c r="M2584" s="27">
        <f t="shared" si="81"/>
        <v>15</v>
      </c>
    </row>
    <row r="2585" spans="1:13" x14ac:dyDescent="0.2">
      <c r="A2585">
        <v>5038</v>
      </c>
      <c r="B2585" s="4">
        <v>44018</v>
      </c>
      <c r="C2585" t="s">
        <v>11</v>
      </c>
      <c r="D2585" t="s">
        <v>36</v>
      </c>
      <c r="E2585" s="2" t="str">
        <f>VLOOKUP('SampleSuperstore - Main Data'!D2585,Reference!$A$26:$B$74,2,FALSE)</f>
        <v>East</v>
      </c>
      <c r="F2585" s="22" t="s">
        <v>13</v>
      </c>
      <c r="G2585" s="22" t="s">
        <v>14</v>
      </c>
      <c r="H2585" s="24">
        <f>VLOOKUP($G2585, Reference!$A$3:$C$20, 2,FALSE)*I2585</f>
        <v>135</v>
      </c>
      <c r="I2585" s="22">
        <v>3</v>
      </c>
      <c r="J2585" s="26" cm="1">
        <f t="array" ref="J2585">IFERROR(_xlfn.IFS(AND(C2585="Corporate", F2585="Technology"), 3%, C2585="Corporate", 1%),0%)</f>
        <v>0</v>
      </c>
      <c r="K2585" s="24">
        <f>VLOOKUP($G2585, Reference!$A$3:$C$20, 3,FALSE)*I2585</f>
        <v>105</v>
      </c>
      <c r="L2585" s="27">
        <f t="shared" si="80"/>
        <v>30</v>
      </c>
      <c r="M2585" s="27">
        <f t="shared" si="81"/>
        <v>30</v>
      </c>
    </row>
    <row r="2586" spans="1:13" x14ac:dyDescent="0.2">
      <c r="A2586">
        <v>5039</v>
      </c>
      <c r="B2586" s="4">
        <v>44018</v>
      </c>
      <c r="C2586" t="s">
        <v>11</v>
      </c>
      <c r="D2586" t="s">
        <v>46</v>
      </c>
      <c r="E2586" s="2" t="str">
        <f>VLOOKUP('SampleSuperstore - Main Data'!D2586,Reference!$A$26:$B$74,2,FALSE)</f>
        <v>Central</v>
      </c>
      <c r="F2586" s="22" t="s">
        <v>13</v>
      </c>
      <c r="G2586" s="22" t="s">
        <v>49</v>
      </c>
      <c r="H2586" s="24">
        <f>VLOOKUP($G2586, Reference!$A$3:$C$20, 2,FALSE)*I2586</f>
        <v>200</v>
      </c>
      <c r="I2586" s="22">
        <v>5</v>
      </c>
      <c r="J2586" s="26" cm="1">
        <f t="array" ref="J2586">IFERROR(_xlfn.IFS(AND(C2586="Corporate", F2586="Technology"), 3%, C2586="Corporate", 1%),0%)</f>
        <v>0</v>
      </c>
      <c r="K2586" s="24">
        <f>VLOOKUP($G2586, Reference!$A$3:$C$20, 3,FALSE)*I2586</f>
        <v>175</v>
      </c>
      <c r="L2586" s="27">
        <f t="shared" si="80"/>
        <v>25</v>
      </c>
      <c r="M2586" s="27">
        <f t="shared" si="81"/>
        <v>25</v>
      </c>
    </row>
    <row r="2587" spans="1:13" x14ac:dyDescent="0.2">
      <c r="A2587">
        <v>5040</v>
      </c>
      <c r="B2587" s="4">
        <v>44018</v>
      </c>
      <c r="C2587" t="s">
        <v>11</v>
      </c>
      <c r="D2587" t="s">
        <v>48</v>
      </c>
      <c r="E2587" s="2" t="str">
        <f>VLOOKUP('SampleSuperstore - Main Data'!D2587,Reference!$A$26:$B$74,2,FALSE)</f>
        <v>South</v>
      </c>
      <c r="F2587" s="22" t="s">
        <v>13</v>
      </c>
      <c r="G2587" s="22" t="s">
        <v>14</v>
      </c>
      <c r="H2587" s="24">
        <f>VLOOKUP($G2587, Reference!$A$3:$C$20, 2,FALSE)*I2587</f>
        <v>90</v>
      </c>
      <c r="I2587" s="22">
        <v>2</v>
      </c>
      <c r="J2587" s="26" cm="1">
        <f t="array" ref="J2587">IFERROR(_xlfn.IFS(AND(C2587="Corporate", F2587="Technology"), 3%, C2587="Corporate", 1%),0%)</f>
        <v>0</v>
      </c>
      <c r="K2587" s="24">
        <f>VLOOKUP($G2587, Reference!$A$3:$C$20, 3,FALSE)*I2587</f>
        <v>70</v>
      </c>
      <c r="L2587" s="27">
        <f t="shared" si="80"/>
        <v>20</v>
      </c>
      <c r="M2587" s="27">
        <f t="shared" si="81"/>
        <v>20</v>
      </c>
    </row>
    <row r="2588" spans="1:13" x14ac:dyDescent="0.2">
      <c r="A2588">
        <v>5042</v>
      </c>
      <c r="B2588" s="4">
        <v>44018</v>
      </c>
      <c r="C2588" t="s">
        <v>11</v>
      </c>
      <c r="D2588" t="s">
        <v>40</v>
      </c>
      <c r="E2588" s="2" t="str">
        <f>VLOOKUP('SampleSuperstore - Main Data'!D2588,Reference!$A$26:$B$74,2,FALSE)</f>
        <v>East</v>
      </c>
      <c r="F2588" s="22" t="s">
        <v>29</v>
      </c>
      <c r="G2588" s="22" t="s">
        <v>33</v>
      </c>
      <c r="H2588" s="24">
        <f>VLOOKUP($G2588, Reference!$A$3:$C$20, 2,FALSE)*I2588</f>
        <v>10</v>
      </c>
      <c r="I2588" s="22">
        <v>2</v>
      </c>
      <c r="J2588" s="26" cm="1">
        <f t="array" ref="J2588">IFERROR(_xlfn.IFS(AND(C2588="Corporate", F2588="Technology"), 3%, C2588="Corporate", 1%),0%)</f>
        <v>0</v>
      </c>
      <c r="K2588" s="24">
        <f>VLOOKUP($G2588, Reference!$A$3:$C$20, 3,FALSE)*I2588</f>
        <v>5</v>
      </c>
      <c r="L2588" s="27">
        <f t="shared" si="80"/>
        <v>5</v>
      </c>
      <c r="M2588" s="27">
        <f t="shared" si="81"/>
        <v>5</v>
      </c>
    </row>
    <row r="2589" spans="1:13" x14ac:dyDescent="0.2">
      <c r="A2589">
        <v>5044</v>
      </c>
      <c r="B2589" s="4">
        <v>44018</v>
      </c>
      <c r="C2589" t="s">
        <v>11</v>
      </c>
      <c r="D2589" t="s">
        <v>47</v>
      </c>
      <c r="E2589" s="2" t="str">
        <f>VLOOKUP('SampleSuperstore - Main Data'!D2589,Reference!$A$26:$B$74,2,FALSE)</f>
        <v>South</v>
      </c>
      <c r="F2589" s="22" t="s">
        <v>13</v>
      </c>
      <c r="G2589" s="22" t="s">
        <v>14</v>
      </c>
      <c r="H2589" s="24">
        <f>VLOOKUP($G2589, Reference!$A$3:$C$20, 2,FALSE)*I2589</f>
        <v>135</v>
      </c>
      <c r="I2589" s="22">
        <v>3</v>
      </c>
      <c r="J2589" s="26" cm="1">
        <f t="array" ref="J2589">IFERROR(_xlfn.IFS(AND(C2589="Corporate", F2589="Technology"), 3%, C2589="Corporate", 1%),0%)</f>
        <v>0</v>
      </c>
      <c r="K2589" s="24">
        <f>VLOOKUP($G2589, Reference!$A$3:$C$20, 3,FALSE)*I2589</f>
        <v>105</v>
      </c>
      <c r="L2589" s="27">
        <f t="shared" si="80"/>
        <v>30</v>
      </c>
      <c r="M2589" s="27">
        <f t="shared" si="81"/>
        <v>30</v>
      </c>
    </row>
    <row r="2590" spans="1:13" x14ac:dyDescent="0.2">
      <c r="A2590">
        <v>5045</v>
      </c>
      <c r="B2590" s="4">
        <v>44018</v>
      </c>
      <c r="C2590" t="s">
        <v>11</v>
      </c>
      <c r="D2590" t="s">
        <v>57</v>
      </c>
      <c r="E2590" s="2" t="str">
        <f>VLOOKUP('SampleSuperstore - Main Data'!D2590,Reference!$A$26:$B$74,2,FALSE)</f>
        <v>South</v>
      </c>
      <c r="F2590" s="22" t="s">
        <v>13</v>
      </c>
      <c r="G2590" s="22" t="s">
        <v>49</v>
      </c>
      <c r="H2590" s="24">
        <f>VLOOKUP($G2590, Reference!$A$3:$C$20, 2,FALSE)*I2590</f>
        <v>160</v>
      </c>
      <c r="I2590" s="22">
        <v>4</v>
      </c>
      <c r="J2590" s="26" cm="1">
        <f t="array" ref="J2590">IFERROR(_xlfn.IFS(AND(C2590="Corporate", F2590="Technology"), 3%, C2590="Corporate", 1%),0%)</f>
        <v>0</v>
      </c>
      <c r="K2590" s="24">
        <f>VLOOKUP($G2590, Reference!$A$3:$C$20, 3,FALSE)*I2590</f>
        <v>140</v>
      </c>
      <c r="L2590" s="27">
        <f t="shared" si="80"/>
        <v>20</v>
      </c>
      <c r="M2590" s="27">
        <f t="shared" si="81"/>
        <v>20</v>
      </c>
    </row>
    <row r="2591" spans="1:13" x14ac:dyDescent="0.2">
      <c r="A2591">
        <v>5046</v>
      </c>
      <c r="B2591" s="4">
        <v>44018</v>
      </c>
      <c r="C2591" t="s">
        <v>11</v>
      </c>
      <c r="D2591" t="s">
        <v>57</v>
      </c>
      <c r="E2591" s="2" t="str">
        <f>VLOOKUP('SampleSuperstore - Main Data'!D2591,Reference!$A$26:$B$74,2,FALSE)</f>
        <v>South</v>
      </c>
      <c r="F2591" s="22" t="s">
        <v>13</v>
      </c>
      <c r="G2591" s="22" t="s">
        <v>49</v>
      </c>
      <c r="H2591" s="24">
        <f>VLOOKUP($G2591, Reference!$A$3:$C$20, 2,FALSE)*I2591</f>
        <v>360</v>
      </c>
      <c r="I2591" s="22">
        <v>9</v>
      </c>
      <c r="J2591" s="26" cm="1">
        <f t="array" ref="J2591">IFERROR(_xlfn.IFS(AND(C2591="Corporate", F2591="Technology"), 3%, C2591="Corporate", 1%),0%)</f>
        <v>0</v>
      </c>
      <c r="K2591" s="24">
        <f>VLOOKUP($G2591, Reference!$A$3:$C$20, 3,FALSE)*I2591</f>
        <v>315</v>
      </c>
      <c r="L2591" s="27">
        <f t="shared" si="80"/>
        <v>45</v>
      </c>
      <c r="M2591" s="27">
        <f t="shared" si="81"/>
        <v>45</v>
      </c>
    </row>
    <row r="2592" spans="1:13" x14ac:dyDescent="0.2">
      <c r="A2592">
        <v>5048</v>
      </c>
      <c r="B2592" s="4">
        <v>44018</v>
      </c>
      <c r="C2592" t="s">
        <v>11</v>
      </c>
      <c r="D2592" t="s">
        <v>15</v>
      </c>
      <c r="E2592" s="2" t="str">
        <f>VLOOKUP('SampleSuperstore - Main Data'!D2592,Reference!$A$26:$B$74,2,FALSE)</f>
        <v>West</v>
      </c>
      <c r="F2592" s="22" t="s">
        <v>29</v>
      </c>
      <c r="G2592" s="22" t="s">
        <v>33</v>
      </c>
      <c r="H2592" s="24">
        <f>VLOOKUP($G2592, Reference!$A$3:$C$20, 2,FALSE)*I2592</f>
        <v>25</v>
      </c>
      <c r="I2592" s="22">
        <v>5</v>
      </c>
      <c r="J2592" s="26" cm="1">
        <f t="array" ref="J2592">IFERROR(_xlfn.IFS(AND(C2592="Corporate", F2592="Technology"), 3%, C2592="Corporate", 1%),0%)</f>
        <v>0</v>
      </c>
      <c r="K2592" s="24">
        <f>VLOOKUP($G2592, Reference!$A$3:$C$20, 3,FALSE)*I2592</f>
        <v>12.5</v>
      </c>
      <c r="L2592" s="27">
        <f t="shared" si="80"/>
        <v>12.5</v>
      </c>
      <c r="M2592" s="27">
        <f t="shared" si="81"/>
        <v>12.5</v>
      </c>
    </row>
    <row r="2593" spans="1:13" x14ac:dyDescent="0.2">
      <c r="A2593">
        <v>5052</v>
      </c>
      <c r="B2593" s="4">
        <v>44018</v>
      </c>
      <c r="C2593" t="s">
        <v>11</v>
      </c>
      <c r="D2593" t="s">
        <v>40</v>
      </c>
      <c r="E2593" s="2" t="str">
        <f>VLOOKUP('SampleSuperstore - Main Data'!D2593,Reference!$A$26:$B$74,2,FALSE)</f>
        <v>East</v>
      </c>
      <c r="F2593" s="22" t="s">
        <v>13</v>
      </c>
      <c r="G2593" s="22" t="s">
        <v>14</v>
      </c>
      <c r="H2593" s="24">
        <f>VLOOKUP($G2593, Reference!$A$3:$C$20, 2,FALSE)*I2593</f>
        <v>90</v>
      </c>
      <c r="I2593" s="22">
        <v>2</v>
      </c>
      <c r="J2593" s="26" cm="1">
        <f t="array" ref="J2593">IFERROR(_xlfn.IFS(AND(C2593="Corporate", F2593="Technology"), 3%, C2593="Corporate", 1%),0%)</f>
        <v>0</v>
      </c>
      <c r="K2593" s="24">
        <f>VLOOKUP($G2593, Reference!$A$3:$C$20, 3,FALSE)*I2593</f>
        <v>70</v>
      </c>
      <c r="L2593" s="27">
        <f t="shared" si="80"/>
        <v>20</v>
      </c>
      <c r="M2593" s="27">
        <f t="shared" si="81"/>
        <v>20</v>
      </c>
    </row>
    <row r="2594" spans="1:13" x14ac:dyDescent="0.2">
      <c r="A2594">
        <v>5062</v>
      </c>
      <c r="B2594" s="4">
        <v>44019</v>
      </c>
      <c r="C2594" t="s">
        <v>11</v>
      </c>
      <c r="D2594" t="s">
        <v>22</v>
      </c>
      <c r="E2594" s="2" t="str">
        <f>VLOOKUP('SampleSuperstore - Main Data'!D2594,Reference!$A$26:$B$74,2,FALSE)</f>
        <v>West</v>
      </c>
      <c r="F2594" s="22" t="s">
        <v>29</v>
      </c>
      <c r="G2594" s="22" t="s">
        <v>33</v>
      </c>
      <c r="H2594" s="24">
        <f>VLOOKUP($G2594, Reference!$A$3:$C$20, 2,FALSE)*I2594</f>
        <v>50</v>
      </c>
      <c r="I2594" s="22">
        <v>10</v>
      </c>
      <c r="J2594" s="26" cm="1">
        <f t="array" ref="J2594">IFERROR(_xlfn.IFS(AND(C2594="Corporate", F2594="Technology"), 3%, C2594="Corporate", 1%),0%)</f>
        <v>0</v>
      </c>
      <c r="K2594" s="24">
        <f>VLOOKUP($G2594, Reference!$A$3:$C$20, 3,FALSE)*I2594</f>
        <v>25</v>
      </c>
      <c r="L2594" s="27">
        <f t="shared" si="80"/>
        <v>25</v>
      </c>
      <c r="M2594" s="27">
        <f t="shared" si="81"/>
        <v>25</v>
      </c>
    </row>
    <row r="2595" spans="1:13" x14ac:dyDescent="0.2">
      <c r="A2595">
        <v>5066</v>
      </c>
      <c r="B2595" s="4">
        <v>44019</v>
      </c>
      <c r="C2595" t="s">
        <v>11</v>
      </c>
      <c r="D2595" t="s">
        <v>25</v>
      </c>
      <c r="E2595" s="2" t="str">
        <f>VLOOKUP('SampleSuperstore - Main Data'!D2595,Reference!$A$26:$B$74,2,FALSE)</f>
        <v>Central</v>
      </c>
      <c r="F2595" s="22" t="s">
        <v>29</v>
      </c>
      <c r="G2595" s="22" t="s">
        <v>33</v>
      </c>
      <c r="H2595" s="24">
        <f>VLOOKUP($G2595, Reference!$A$3:$C$20, 2,FALSE)*I2595</f>
        <v>35</v>
      </c>
      <c r="I2595" s="22">
        <v>7</v>
      </c>
      <c r="J2595" s="26" cm="1">
        <f t="array" ref="J2595">IFERROR(_xlfn.IFS(AND(C2595="Corporate", F2595="Technology"), 3%, C2595="Corporate", 1%),0%)</f>
        <v>0</v>
      </c>
      <c r="K2595" s="24">
        <f>VLOOKUP($G2595, Reference!$A$3:$C$20, 3,FALSE)*I2595</f>
        <v>17.5</v>
      </c>
      <c r="L2595" s="27">
        <f t="shared" si="80"/>
        <v>17.5</v>
      </c>
      <c r="M2595" s="27">
        <f t="shared" si="81"/>
        <v>17.5</v>
      </c>
    </row>
    <row r="2596" spans="1:13" x14ac:dyDescent="0.2">
      <c r="A2596">
        <v>5067</v>
      </c>
      <c r="B2596" s="4">
        <v>44019</v>
      </c>
      <c r="C2596" t="s">
        <v>11</v>
      </c>
      <c r="D2596" t="s">
        <v>68</v>
      </c>
      <c r="E2596" s="2" t="str">
        <f>VLOOKUP('SampleSuperstore - Main Data'!D2596,Reference!$A$26:$B$74,2,FALSE)</f>
        <v>West</v>
      </c>
      <c r="F2596" s="22" t="s">
        <v>13</v>
      </c>
      <c r="G2596" s="22" t="s">
        <v>49</v>
      </c>
      <c r="H2596" s="24">
        <f>VLOOKUP($G2596, Reference!$A$3:$C$20, 2,FALSE)*I2596</f>
        <v>40</v>
      </c>
      <c r="I2596" s="22">
        <v>1</v>
      </c>
      <c r="J2596" s="26" cm="1">
        <f t="array" ref="J2596">IFERROR(_xlfn.IFS(AND(C2596="Corporate", F2596="Technology"), 3%, C2596="Corporate", 1%),0%)</f>
        <v>0</v>
      </c>
      <c r="K2596" s="24">
        <f>VLOOKUP($G2596, Reference!$A$3:$C$20, 3,FALSE)*I2596</f>
        <v>35</v>
      </c>
      <c r="L2596" s="27">
        <f t="shared" si="80"/>
        <v>5</v>
      </c>
      <c r="M2596" s="27">
        <f t="shared" si="81"/>
        <v>5</v>
      </c>
    </row>
    <row r="2597" spans="1:13" x14ac:dyDescent="0.2">
      <c r="A2597">
        <v>5069</v>
      </c>
      <c r="B2597" s="4">
        <v>44019</v>
      </c>
      <c r="C2597" t="s">
        <v>11</v>
      </c>
      <c r="D2597" t="s">
        <v>40</v>
      </c>
      <c r="E2597" s="2" t="str">
        <f>VLOOKUP('SampleSuperstore - Main Data'!D2597,Reference!$A$26:$B$74,2,FALSE)</f>
        <v>East</v>
      </c>
      <c r="F2597" s="22" t="s">
        <v>23</v>
      </c>
      <c r="G2597" s="22" t="s">
        <v>24</v>
      </c>
      <c r="H2597" s="24">
        <f>VLOOKUP($G2597, Reference!$A$3:$C$20, 2,FALSE)*I2597</f>
        <v>297</v>
      </c>
      <c r="I2597" s="22">
        <v>3</v>
      </c>
      <c r="J2597" s="26" cm="1">
        <f t="array" ref="J2597">IFERROR(_xlfn.IFS(AND(C2597="Corporate", F2597="Technology"), 3%, C2597="Corporate", 1%),0%)</f>
        <v>0</v>
      </c>
      <c r="K2597" s="24">
        <f>VLOOKUP($G2597, Reference!$A$3:$C$20, 3,FALSE)*I2597</f>
        <v>237</v>
      </c>
      <c r="L2597" s="27">
        <f t="shared" si="80"/>
        <v>60</v>
      </c>
      <c r="M2597" s="27">
        <f t="shared" si="81"/>
        <v>60</v>
      </c>
    </row>
    <row r="2598" spans="1:13" x14ac:dyDescent="0.2">
      <c r="A2598">
        <v>5070</v>
      </c>
      <c r="B2598" s="4">
        <v>44019</v>
      </c>
      <c r="C2598" t="s">
        <v>11</v>
      </c>
      <c r="D2598" t="s">
        <v>15</v>
      </c>
      <c r="E2598" s="2" t="str">
        <f>VLOOKUP('SampleSuperstore - Main Data'!D2598,Reference!$A$26:$B$74,2,FALSE)</f>
        <v>West</v>
      </c>
      <c r="F2598" s="22" t="s">
        <v>13</v>
      </c>
      <c r="G2598" s="22" t="s">
        <v>28</v>
      </c>
      <c r="H2598" s="24">
        <f>VLOOKUP($G2598, Reference!$A$3:$C$20, 2,FALSE)*I2598</f>
        <v>30</v>
      </c>
      <c r="I2598" s="22">
        <v>2</v>
      </c>
      <c r="J2598" s="26" cm="1">
        <f t="array" ref="J2598">IFERROR(_xlfn.IFS(AND(C2598="Corporate", F2598="Technology"), 3%, C2598="Corporate", 1%),0%)</f>
        <v>0</v>
      </c>
      <c r="K2598" s="24">
        <f>VLOOKUP($G2598, Reference!$A$3:$C$20, 3,FALSE)*I2598</f>
        <v>24</v>
      </c>
      <c r="L2598" s="27">
        <f t="shared" si="80"/>
        <v>6</v>
      </c>
      <c r="M2598" s="27">
        <f t="shared" si="81"/>
        <v>6</v>
      </c>
    </row>
    <row r="2599" spans="1:13" x14ac:dyDescent="0.2">
      <c r="A2599">
        <v>5071</v>
      </c>
      <c r="B2599" s="4">
        <v>44019</v>
      </c>
      <c r="C2599" t="s">
        <v>11</v>
      </c>
      <c r="D2599" t="s">
        <v>15</v>
      </c>
      <c r="E2599" s="2" t="str">
        <f>VLOOKUP('SampleSuperstore - Main Data'!D2599,Reference!$A$26:$B$74,2,FALSE)</f>
        <v>West</v>
      </c>
      <c r="F2599" s="22" t="s">
        <v>23</v>
      </c>
      <c r="G2599" s="22" t="s">
        <v>24</v>
      </c>
      <c r="H2599" s="24">
        <f>VLOOKUP($G2599, Reference!$A$3:$C$20, 2,FALSE)*I2599</f>
        <v>297</v>
      </c>
      <c r="I2599" s="22">
        <v>3</v>
      </c>
      <c r="J2599" s="26" cm="1">
        <f t="array" ref="J2599">IFERROR(_xlfn.IFS(AND(C2599="Corporate", F2599="Technology"), 3%, C2599="Corporate", 1%),0%)</f>
        <v>0</v>
      </c>
      <c r="K2599" s="24">
        <f>VLOOKUP($G2599, Reference!$A$3:$C$20, 3,FALSE)*I2599</f>
        <v>237</v>
      </c>
      <c r="L2599" s="27">
        <f t="shared" si="80"/>
        <v>60</v>
      </c>
      <c r="M2599" s="27">
        <f t="shared" si="81"/>
        <v>60</v>
      </c>
    </row>
    <row r="2600" spans="1:13" x14ac:dyDescent="0.2">
      <c r="A2600">
        <v>5072</v>
      </c>
      <c r="B2600" s="4">
        <v>44019</v>
      </c>
      <c r="C2600" t="s">
        <v>11</v>
      </c>
      <c r="D2600" t="s">
        <v>21</v>
      </c>
      <c r="E2600" s="2" t="str">
        <f>VLOOKUP('SampleSuperstore - Main Data'!D2600,Reference!$A$26:$B$74,2,FALSE)</f>
        <v>West</v>
      </c>
      <c r="F2600" s="22" t="s">
        <v>29</v>
      </c>
      <c r="G2600" s="22" t="s">
        <v>33</v>
      </c>
      <c r="H2600" s="24">
        <f>VLOOKUP($G2600, Reference!$A$3:$C$20, 2,FALSE)*I2600</f>
        <v>15</v>
      </c>
      <c r="I2600" s="22">
        <v>3</v>
      </c>
      <c r="J2600" s="26" cm="1">
        <f t="array" ref="J2600">IFERROR(_xlfn.IFS(AND(C2600="Corporate", F2600="Technology"), 3%, C2600="Corporate", 1%),0%)</f>
        <v>0</v>
      </c>
      <c r="K2600" s="24">
        <f>VLOOKUP($G2600, Reference!$A$3:$C$20, 3,FALSE)*I2600</f>
        <v>7.5</v>
      </c>
      <c r="L2600" s="27">
        <f t="shared" si="80"/>
        <v>7.5</v>
      </c>
      <c r="M2600" s="27">
        <f t="shared" si="81"/>
        <v>7.5</v>
      </c>
    </row>
    <row r="2601" spans="1:13" x14ac:dyDescent="0.2">
      <c r="A2601">
        <v>5075</v>
      </c>
      <c r="B2601" s="4">
        <v>44019</v>
      </c>
      <c r="C2601" t="s">
        <v>11</v>
      </c>
      <c r="D2601" t="s">
        <v>15</v>
      </c>
      <c r="E2601" s="2" t="str">
        <f>VLOOKUP('SampleSuperstore - Main Data'!D2601,Reference!$A$26:$B$74,2,FALSE)</f>
        <v>West</v>
      </c>
      <c r="F2601" s="22" t="s">
        <v>13</v>
      </c>
      <c r="G2601" s="22" t="s">
        <v>26</v>
      </c>
      <c r="H2601" s="24">
        <f>VLOOKUP($G2601, Reference!$A$3:$C$20, 2,FALSE)*I2601</f>
        <v>5</v>
      </c>
      <c r="I2601" s="22">
        <v>2</v>
      </c>
      <c r="J2601" s="26" cm="1">
        <f t="array" ref="J2601">IFERROR(_xlfn.IFS(AND(C2601="Corporate", F2601="Technology"), 3%, C2601="Corporate", 1%),0%)</f>
        <v>0</v>
      </c>
      <c r="K2601" s="24">
        <f>VLOOKUP($G2601, Reference!$A$3:$C$20, 3,FALSE)*I2601</f>
        <v>4</v>
      </c>
      <c r="L2601" s="27">
        <f t="shared" si="80"/>
        <v>1</v>
      </c>
      <c r="M2601" s="27">
        <f t="shared" si="81"/>
        <v>1</v>
      </c>
    </row>
    <row r="2602" spans="1:13" x14ac:dyDescent="0.2">
      <c r="A2602">
        <v>5078</v>
      </c>
      <c r="B2602" s="4">
        <v>44019</v>
      </c>
      <c r="C2602" t="s">
        <v>11</v>
      </c>
      <c r="D2602" t="s">
        <v>40</v>
      </c>
      <c r="E2602" s="2" t="str">
        <f>VLOOKUP('SampleSuperstore - Main Data'!D2602,Reference!$A$26:$B$74,2,FALSE)</f>
        <v>East</v>
      </c>
      <c r="F2602" s="22" t="s">
        <v>13</v>
      </c>
      <c r="G2602" s="22" t="s">
        <v>53</v>
      </c>
      <c r="H2602" s="24">
        <f>VLOOKUP($G2602, Reference!$A$3:$C$20, 2,FALSE)*I2602</f>
        <v>36</v>
      </c>
      <c r="I2602" s="22">
        <v>3</v>
      </c>
      <c r="J2602" s="26" cm="1">
        <f t="array" ref="J2602">IFERROR(_xlfn.IFS(AND(C2602="Corporate", F2602="Technology"), 3%, C2602="Corporate", 1%),0%)</f>
        <v>0</v>
      </c>
      <c r="K2602" s="24">
        <f>VLOOKUP($G2602, Reference!$A$3:$C$20, 3,FALSE)*I2602</f>
        <v>27</v>
      </c>
      <c r="L2602" s="27">
        <f t="shared" si="80"/>
        <v>9</v>
      </c>
      <c r="M2602" s="27">
        <f t="shared" si="81"/>
        <v>9</v>
      </c>
    </row>
    <row r="2603" spans="1:13" x14ac:dyDescent="0.2">
      <c r="A2603">
        <v>5079</v>
      </c>
      <c r="B2603" s="4">
        <v>44019</v>
      </c>
      <c r="C2603" t="s">
        <v>11</v>
      </c>
      <c r="D2603" t="s">
        <v>32</v>
      </c>
      <c r="E2603" s="2" t="str">
        <f>VLOOKUP('SampleSuperstore - Main Data'!D2603,Reference!$A$26:$B$74,2,FALSE)</f>
        <v>South</v>
      </c>
      <c r="F2603" s="22" t="s">
        <v>13</v>
      </c>
      <c r="G2603" s="22" t="s">
        <v>14</v>
      </c>
      <c r="H2603" s="24">
        <f>VLOOKUP($G2603, Reference!$A$3:$C$20, 2,FALSE)*I2603</f>
        <v>90</v>
      </c>
      <c r="I2603" s="22">
        <v>2</v>
      </c>
      <c r="J2603" s="26" cm="1">
        <f t="array" ref="J2603">IFERROR(_xlfn.IFS(AND(C2603="Corporate", F2603="Technology"), 3%, C2603="Corporate", 1%),0%)</f>
        <v>0</v>
      </c>
      <c r="K2603" s="24">
        <f>VLOOKUP($G2603, Reference!$A$3:$C$20, 3,FALSE)*I2603</f>
        <v>70</v>
      </c>
      <c r="L2603" s="27">
        <f t="shared" si="80"/>
        <v>20</v>
      </c>
      <c r="M2603" s="27">
        <f t="shared" si="81"/>
        <v>20</v>
      </c>
    </row>
    <row r="2604" spans="1:13" x14ac:dyDescent="0.2">
      <c r="A2604">
        <v>5080</v>
      </c>
      <c r="B2604" s="4">
        <v>44019</v>
      </c>
      <c r="C2604" t="s">
        <v>11</v>
      </c>
      <c r="D2604" t="s">
        <v>15</v>
      </c>
      <c r="E2604" s="2" t="str">
        <f>VLOOKUP('SampleSuperstore - Main Data'!D2604,Reference!$A$26:$B$74,2,FALSE)</f>
        <v>West</v>
      </c>
      <c r="F2604" s="22" t="s">
        <v>29</v>
      </c>
      <c r="G2604" s="22" t="s">
        <v>50</v>
      </c>
      <c r="H2604" s="24">
        <f>VLOOKUP($G2604, Reference!$A$3:$C$20, 2,FALSE)*I2604</f>
        <v>398</v>
      </c>
      <c r="I2604" s="22">
        <v>2</v>
      </c>
      <c r="J2604" s="26" cm="1">
        <f t="array" ref="J2604">IFERROR(_xlfn.IFS(AND(C2604="Corporate", F2604="Technology"), 3%, C2604="Corporate", 1%),0%)</f>
        <v>0</v>
      </c>
      <c r="K2604" s="24">
        <f>VLOOKUP($G2604, Reference!$A$3:$C$20, 3,FALSE)*I2604</f>
        <v>330</v>
      </c>
      <c r="L2604" s="27">
        <f t="shared" si="80"/>
        <v>68</v>
      </c>
      <c r="M2604" s="27">
        <f t="shared" si="81"/>
        <v>68</v>
      </c>
    </row>
    <row r="2605" spans="1:13" x14ac:dyDescent="0.2">
      <c r="A2605">
        <v>5082</v>
      </c>
      <c r="B2605" s="4">
        <v>44019</v>
      </c>
      <c r="C2605" t="s">
        <v>11</v>
      </c>
      <c r="D2605" t="s">
        <v>15</v>
      </c>
      <c r="E2605" s="2" t="str">
        <f>VLOOKUP('SampleSuperstore - Main Data'!D2605,Reference!$A$26:$B$74,2,FALSE)</f>
        <v>West</v>
      </c>
      <c r="F2605" s="22" t="s">
        <v>23</v>
      </c>
      <c r="G2605" s="22" t="s">
        <v>37</v>
      </c>
      <c r="H2605" s="24">
        <f>VLOOKUP($G2605, Reference!$A$3:$C$20, 2,FALSE)*I2605</f>
        <v>27</v>
      </c>
      <c r="I2605" s="22">
        <v>3</v>
      </c>
      <c r="J2605" s="26" cm="1">
        <f t="array" ref="J2605">IFERROR(_xlfn.IFS(AND(C2605="Corporate", F2605="Technology"), 3%, C2605="Corporate", 1%),0%)</f>
        <v>0</v>
      </c>
      <c r="K2605" s="24">
        <f>VLOOKUP($G2605, Reference!$A$3:$C$20, 3,FALSE)*I2605</f>
        <v>15</v>
      </c>
      <c r="L2605" s="27">
        <f t="shared" si="80"/>
        <v>12</v>
      </c>
      <c r="M2605" s="27">
        <f t="shared" si="81"/>
        <v>12</v>
      </c>
    </row>
    <row r="2606" spans="1:13" x14ac:dyDescent="0.2">
      <c r="A2606">
        <v>5083</v>
      </c>
      <c r="B2606" s="4">
        <v>44019</v>
      </c>
      <c r="C2606" t="s">
        <v>11</v>
      </c>
      <c r="D2606" t="s">
        <v>46</v>
      </c>
      <c r="E2606" s="2" t="str">
        <f>VLOOKUP('SampleSuperstore - Main Data'!D2606,Reference!$A$26:$B$74,2,FALSE)</f>
        <v>Central</v>
      </c>
      <c r="F2606" s="22" t="s">
        <v>29</v>
      </c>
      <c r="G2606" s="22" t="s">
        <v>50</v>
      </c>
      <c r="H2606" s="24">
        <f>VLOOKUP($G2606, Reference!$A$3:$C$20, 2,FALSE)*I2606</f>
        <v>597</v>
      </c>
      <c r="I2606" s="22">
        <v>3</v>
      </c>
      <c r="J2606" s="26" cm="1">
        <f t="array" ref="J2606">IFERROR(_xlfn.IFS(AND(C2606="Corporate", F2606="Technology"), 3%, C2606="Corporate", 1%),0%)</f>
        <v>0</v>
      </c>
      <c r="K2606" s="24">
        <f>VLOOKUP($G2606, Reference!$A$3:$C$20, 3,FALSE)*I2606</f>
        <v>495</v>
      </c>
      <c r="L2606" s="27">
        <f t="shared" si="80"/>
        <v>102</v>
      </c>
      <c r="M2606" s="27">
        <f t="shared" si="81"/>
        <v>102</v>
      </c>
    </row>
    <row r="2607" spans="1:13" x14ac:dyDescent="0.2">
      <c r="A2607">
        <v>5084</v>
      </c>
      <c r="B2607" s="4">
        <v>44019</v>
      </c>
      <c r="C2607" t="s">
        <v>11</v>
      </c>
      <c r="D2607" t="s">
        <v>19</v>
      </c>
      <c r="E2607" s="2" t="str">
        <f>VLOOKUP('SampleSuperstore - Main Data'!D2607,Reference!$A$26:$B$74,2,FALSE)</f>
        <v>East</v>
      </c>
      <c r="F2607" s="22" t="s">
        <v>13</v>
      </c>
      <c r="G2607" s="22" t="s">
        <v>26</v>
      </c>
      <c r="H2607" s="24">
        <f>VLOOKUP($G2607, Reference!$A$3:$C$20, 2,FALSE)*I2607</f>
        <v>15</v>
      </c>
      <c r="I2607" s="22">
        <v>6</v>
      </c>
      <c r="J2607" s="26" cm="1">
        <f t="array" ref="J2607">IFERROR(_xlfn.IFS(AND(C2607="Corporate", F2607="Technology"), 3%, C2607="Corporate", 1%),0%)</f>
        <v>0</v>
      </c>
      <c r="K2607" s="24">
        <f>VLOOKUP($G2607, Reference!$A$3:$C$20, 3,FALSE)*I2607</f>
        <v>12</v>
      </c>
      <c r="L2607" s="27">
        <f t="shared" si="80"/>
        <v>3</v>
      </c>
      <c r="M2607" s="27">
        <f t="shared" si="81"/>
        <v>3</v>
      </c>
    </row>
    <row r="2608" spans="1:13" x14ac:dyDescent="0.2">
      <c r="A2608">
        <v>5092</v>
      </c>
      <c r="B2608" s="4">
        <v>44020</v>
      </c>
      <c r="C2608" t="s">
        <v>11</v>
      </c>
      <c r="D2608" t="s">
        <v>34</v>
      </c>
      <c r="E2608" s="2" t="str">
        <f>VLOOKUP('SampleSuperstore - Main Data'!D2608,Reference!$A$26:$B$74,2,FALSE)</f>
        <v>South</v>
      </c>
      <c r="F2608" s="22" t="s">
        <v>13</v>
      </c>
      <c r="G2608" s="22" t="s">
        <v>35</v>
      </c>
      <c r="H2608" s="24">
        <f>VLOOKUP($G2608, Reference!$A$3:$C$20, 2,FALSE)*I2608</f>
        <v>72</v>
      </c>
      <c r="I2608" s="22">
        <v>3</v>
      </c>
      <c r="J2608" s="26" cm="1">
        <f t="array" ref="J2608">IFERROR(_xlfn.IFS(AND(C2608="Corporate", F2608="Technology"), 3%, C2608="Corporate", 1%),0%)</f>
        <v>0</v>
      </c>
      <c r="K2608" s="24">
        <f>VLOOKUP($G2608, Reference!$A$3:$C$20, 3,FALSE)*I2608</f>
        <v>57</v>
      </c>
      <c r="L2608" s="27">
        <f t="shared" si="80"/>
        <v>15</v>
      </c>
      <c r="M2608" s="27">
        <f t="shared" si="81"/>
        <v>15</v>
      </c>
    </row>
    <row r="2609" spans="1:13" x14ac:dyDescent="0.2">
      <c r="A2609">
        <v>5094</v>
      </c>
      <c r="B2609" s="4">
        <v>44020</v>
      </c>
      <c r="C2609" t="s">
        <v>11</v>
      </c>
      <c r="D2609" t="s">
        <v>56</v>
      </c>
      <c r="E2609" s="2" t="str">
        <f>VLOOKUP('SampleSuperstore - Main Data'!D2609,Reference!$A$26:$B$74,2,FALSE)</f>
        <v>Central</v>
      </c>
      <c r="F2609" s="22" t="s">
        <v>13</v>
      </c>
      <c r="G2609" s="22" t="s">
        <v>26</v>
      </c>
      <c r="H2609" s="24">
        <f>VLOOKUP($G2609, Reference!$A$3:$C$20, 2,FALSE)*I2609</f>
        <v>15</v>
      </c>
      <c r="I2609" s="22">
        <v>6</v>
      </c>
      <c r="J2609" s="26" cm="1">
        <f t="array" ref="J2609">IFERROR(_xlfn.IFS(AND(C2609="Corporate", F2609="Technology"), 3%, C2609="Corporate", 1%),0%)</f>
        <v>0</v>
      </c>
      <c r="K2609" s="24">
        <f>VLOOKUP($G2609, Reference!$A$3:$C$20, 3,FALSE)*I2609</f>
        <v>12</v>
      </c>
      <c r="L2609" s="27">
        <f t="shared" si="80"/>
        <v>3</v>
      </c>
      <c r="M2609" s="27">
        <f t="shared" si="81"/>
        <v>3</v>
      </c>
    </row>
    <row r="2610" spans="1:13" x14ac:dyDescent="0.2">
      <c r="A2610">
        <v>5095</v>
      </c>
      <c r="B2610" s="4">
        <v>44020</v>
      </c>
      <c r="C2610" t="s">
        <v>11</v>
      </c>
      <c r="D2610" t="s">
        <v>25</v>
      </c>
      <c r="E2610" s="2" t="str">
        <f>VLOOKUP('SampleSuperstore - Main Data'!D2610,Reference!$A$26:$B$74,2,FALSE)</f>
        <v>Central</v>
      </c>
      <c r="F2610" s="22" t="s">
        <v>29</v>
      </c>
      <c r="G2610" s="22" t="s">
        <v>50</v>
      </c>
      <c r="H2610" s="24">
        <f>VLOOKUP($G2610, Reference!$A$3:$C$20, 2,FALSE)*I2610</f>
        <v>796</v>
      </c>
      <c r="I2610" s="22">
        <v>4</v>
      </c>
      <c r="J2610" s="26" cm="1">
        <f t="array" ref="J2610">IFERROR(_xlfn.IFS(AND(C2610="Corporate", F2610="Technology"), 3%, C2610="Corporate", 1%),0%)</f>
        <v>0</v>
      </c>
      <c r="K2610" s="24">
        <f>VLOOKUP($G2610, Reference!$A$3:$C$20, 3,FALSE)*I2610</f>
        <v>660</v>
      </c>
      <c r="L2610" s="27">
        <f t="shared" si="80"/>
        <v>136</v>
      </c>
      <c r="M2610" s="27">
        <f t="shared" si="81"/>
        <v>136</v>
      </c>
    </row>
    <row r="2611" spans="1:13" x14ac:dyDescent="0.2">
      <c r="A2611">
        <v>5097</v>
      </c>
      <c r="B2611" s="4">
        <v>44020</v>
      </c>
      <c r="C2611" t="s">
        <v>11</v>
      </c>
      <c r="D2611" t="s">
        <v>31</v>
      </c>
      <c r="E2611" s="2" t="str">
        <f>VLOOKUP('SampleSuperstore - Main Data'!D2611,Reference!$A$26:$B$74,2,FALSE)</f>
        <v>Central</v>
      </c>
      <c r="F2611" s="22" t="s">
        <v>13</v>
      </c>
      <c r="G2611" s="22" t="s">
        <v>26</v>
      </c>
      <c r="H2611" s="24">
        <f>VLOOKUP($G2611, Reference!$A$3:$C$20, 2,FALSE)*I2611</f>
        <v>7.5</v>
      </c>
      <c r="I2611" s="22">
        <v>3</v>
      </c>
      <c r="J2611" s="26" cm="1">
        <f t="array" ref="J2611">IFERROR(_xlfn.IFS(AND(C2611="Corporate", F2611="Technology"), 3%, C2611="Corporate", 1%),0%)</f>
        <v>0</v>
      </c>
      <c r="K2611" s="24">
        <f>VLOOKUP($G2611, Reference!$A$3:$C$20, 3,FALSE)*I2611</f>
        <v>6</v>
      </c>
      <c r="L2611" s="27">
        <f t="shared" si="80"/>
        <v>1.5</v>
      </c>
      <c r="M2611" s="27">
        <f t="shared" si="81"/>
        <v>1.5</v>
      </c>
    </row>
    <row r="2612" spans="1:13" x14ac:dyDescent="0.2">
      <c r="A2612">
        <v>5098</v>
      </c>
      <c r="B2612" s="4">
        <v>44020</v>
      </c>
      <c r="C2612" t="s">
        <v>11</v>
      </c>
      <c r="D2612" t="s">
        <v>36</v>
      </c>
      <c r="E2612" s="2" t="str">
        <f>VLOOKUP('SampleSuperstore - Main Data'!D2612,Reference!$A$26:$B$74,2,FALSE)</f>
        <v>East</v>
      </c>
      <c r="F2612" s="22" t="s">
        <v>13</v>
      </c>
      <c r="G2612" s="22" t="s">
        <v>49</v>
      </c>
      <c r="H2612" s="24">
        <f>VLOOKUP($G2612, Reference!$A$3:$C$20, 2,FALSE)*I2612</f>
        <v>320</v>
      </c>
      <c r="I2612" s="22">
        <v>8</v>
      </c>
      <c r="J2612" s="26" cm="1">
        <f t="array" ref="J2612">IFERROR(_xlfn.IFS(AND(C2612="Corporate", F2612="Technology"), 3%, C2612="Corporate", 1%),0%)</f>
        <v>0</v>
      </c>
      <c r="K2612" s="24">
        <f>VLOOKUP($G2612, Reference!$A$3:$C$20, 3,FALSE)*I2612</f>
        <v>280</v>
      </c>
      <c r="L2612" s="27">
        <f t="shared" si="80"/>
        <v>40</v>
      </c>
      <c r="M2612" s="27">
        <f t="shared" si="81"/>
        <v>40</v>
      </c>
    </row>
    <row r="2613" spans="1:13" x14ac:dyDescent="0.2">
      <c r="A2613">
        <v>5100</v>
      </c>
      <c r="B2613" s="4">
        <v>44020</v>
      </c>
      <c r="C2613" t="s">
        <v>11</v>
      </c>
      <c r="D2613" t="s">
        <v>19</v>
      </c>
      <c r="E2613" s="2" t="str">
        <f>VLOOKUP('SampleSuperstore - Main Data'!D2613,Reference!$A$26:$B$74,2,FALSE)</f>
        <v>East</v>
      </c>
      <c r="F2613" s="22" t="s">
        <v>13</v>
      </c>
      <c r="G2613" s="22" t="s">
        <v>14</v>
      </c>
      <c r="H2613" s="24">
        <f>VLOOKUP($G2613, Reference!$A$3:$C$20, 2,FALSE)*I2613</f>
        <v>180</v>
      </c>
      <c r="I2613" s="22">
        <v>4</v>
      </c>
      <c r="J2613" s="26" cm="1">
        <f t="array" ref="J2613">IFERROR(_xlfn.IFS(AND(C2613="Corporate", F2613="Technology"), 3%, C2613="Corporate", 1%),0%)</f>
        <v>0</v>
      </c>
      <c r="K2613" s="24">
        <f>VLOOKUP($G2613, Reference!$A$3:$C$20, 3,FALSE)*I2613</f>
        <v>140</v>
      </c>
      <c r="L2613" s="27">
        <f t="shared" si="80"/>
        <v>40</v>
      </c>
      <c r="M2613" s="27">
        <f t="shared" si="81"/>
        <v>40</v>
      </c>
    </row>
    <row r="2614" spans="1:13" x14ac:dyDescent="0.2">
      <c r="A2614">
        <v>5101</v>
      </c>
      <c r="B2614" s="4">
        <v>44020</v>
      </c>
      <c r="C2614" t="s">
        <v>11</v>
      </c>
      <c r="D2614" t="s">
        <v>40</v>
      </c>
      <c r="E2614" s="2" t="str">
        <f>VLOOKUP('SampleSuperstore - Main Data'!D2614,Reference!$A$26:$B$74,2,FALSE)</f>
        <v>East</v>
      </c>
      <c r="F2614" s="22" t="s">
        <v>13</v>
      </c>
      <c r="G2614" s="22" t="s">
        <v>14</v>
      </c>
      <c r="H2614" s="24">
        <f>VLOOKUP($G2614, Reference!$A$3:$C$20, 2,FALSE)*I2614</f>
        <v>135</v>
      </c>
      <c r="I2614" s="22">
        <v>3</v>
      </c>
      <c r="J2614" s="26" cm="1">
        <f t="array" ref="J2614">IFERROR(_xlfn.IFS(AND(C2614="Corporate", F2614="Technology"), 3%, C2614="Corporate", 1%),0%)</f>
        <v>0</v>
      </c>
      <c r="K2614" s="24">
        <f>VLOOKUP($G2614, Reference!$A$3:$C$20, 3,FALSE)*I2614</f>
        <v>105</v>
      </c>
      <c r="L2614" s="27">
        <f t="shared" si="80"/>
        <v>30</v>
      </c>
      <c r="M2614" s="27">
        <f t="shared" si="81"/>
        <v>30</v>
      </c>
    </row>
    <row r="2615" spans="1:13" x14ac:dyDescent="0.2">
      <c r="A2615">
        <v>5104</v>
      </c>
      <c r="B2615" s="4">
        <v>44020</v>
      </c>
      <c r="C2615" t="s">
        <v>11</v>
      </c>
      <c r="D2615" t="s">
        <v>15</v>
      </c>
      <c r="E2615" s="2" t="str">
        <f>VLOOKUP('SampleSuperstore - Main Data'!D2615,Reference!$A$26:$B$74,2,FALSE)</f>
        <v>West</v>
      </c>
      <c r="F2615" s="22" t="s">
        <v>23</v>
      </c>
      <c r="G2615" s="22" t="s">
        <v>24</v>
      </c>
      <c r="H2615" s="24">
        <f>VLOOKUP($G2615, Reference!$A$3:$C$20, 2,FALSE)*I2615</f>
        <v>99</v>
      </c>
      <c r="I2615" s="22">
        <v>1</v>
      </c>
      <c r="J2615" s="26" cm="1">
        <f t="array" ref="J2615">IFERROR(_xlfn.IFS(AND(C2615="Corporate", F2615="Technology"), 3%, C2615="Corporate", 1%),0%)</f>
        <v>0</v>
      </c>
      <c r="K2615" s="24">
        <f>VLOOKUP($G2615, Reference!$A$3:$C$20, 3,FALSE)*I2615</f>
        <v>79</v>
      </c>
      <c r="L2615" s="27">
        <f t="shared" si="80"/>
        <v>20</v>
      </c>
      <c r="M2615" s="27">
        <f t="shared" si="81"/>
        <v>20</v>
      </c>
    </row>
    <row r="2616" spans="1:13" x14ac:dyDescent="0.2">
      <c r="A2616">
        <v>5105</v>
      </c>
      <c r="B2616" s="4">
        <v>44020</v>
      </c>
      <c r="C2616" t="s">
        <v>11</v>
      </c>
      <c r="D2616" t="s">
        <v>15</v>
      </c>
      <c r="E2616" s="2" t="str">
        <f>VLOOKUP('SampleSuperstore - Main Data'!D2616,Reference!$A$26:$B$74,2,FALSE)</f>
        <v>West</v>
      </c>
      <c r="F2616" s="22" t="s">
        <v>23</v>
      </c>
      <c r="G2616" s="22" t="s">
        <v>37</v>
      </c>
      <c r="H2616" s="24">
        <f>VLOOKUP($G2616, Reference!$A$3:$C$20, 2,FALSE)*I2616</f>
        <v>9</v>
      </c>
      <c r="I2616" s="22">
        <v>1</v>
      </c>
      <c r="J2616" s="26" cm="1">
        <f t="array" ref="J2616">IFERROR(_xlfn.IFS(AND(C2616="Corporate", F2616="Technology"), 3%, C2616="Corporate", 1%),0%)</f>
        <v>0</v>
      </c>
      <c r="K2616" s="24">
        <f>VLOOKUP($G2616, Reference!$A$3:$C$20, 3,FALSE)*I2616</f>
        <v>5</v>
      </c>
      <c r="L2616" s="27">
        <f t="shared" si="80"/>
        <v>4</v>
      </c>
      <c r="M2616" s="27">
        <f t="shared" si="81"/>
        <v>4</v>
      </c>
    </row>
    <row r="2617" spans="1:13" x14ac:dyDescent="0.2">
      <c r="A2617">
        <v>5106</v>
      </c>
      <c r="B2617" s="4">
        <v>44020</v>
      </c>
      <c r="C2617" t="s">
        <v>11</v>
      </c>
      <c r="D2617" t="s">
        <v>43</v>
      </c>
      <c r="E2617" s="2" t="str">
        <f>VLOOKUP('SampleSuperstore - Main Data'!D2617,Reference!$A$26:$B$74,2,FALSE)</f>
        <v>West</v>
      </c>
      <c r="F2617" s="22" t="s">
        <v>23</v>
      </c>
      <c r="G2617" s="22" t="s">
        <v>37</v>
      </c>
      <c r="H2617" s="24">
        <f>VLOOKUP($G2617, Reference!$A$3:$C$20, 2,FALSE)*I2617</f>
        <v>27</v>
      </c>
      <c r="I2617" s="22">
        <v>3</v>
      </c>
      <c r="J2617" s="26" cm="1">
        <f t="array" ref="J2617">IFERROR(_xlfn.IFS(AND(C2617="Corporate", F2617="Technology"), 3%, C2617="Corporate", 1%),0%)</f>
        <v>0</v>
      </c>
      <c r="K2617" s="24">
        <f>VLOOKUP($G2617, Reference!$A$3:$C$20, 3,FALSE)*I2617</f>
        <v>15</v>
      </c>
      <c r="L2617" s="27">
        <f t="shared" si="80"/>
        <v>12</v>
      </c>
      <c r="M2617" s="27">
        <f t="shared" si="81"/>
        <v>12</v>
      </c>
    </row>
    <row r="2618" spans="1:13" x14ac:dyDescent="0.2">
      <c r="A2618">
        <v>5107</v>
      </c>
      <c r="B2618" s="4">
        <v>44020</v>
      </c>
      <c r="C2618" t="s">
        <v>11</v>
      </c>
      <c r="D2618" t="s">
        <v>15</v>
      </c>
      <c r="E2618" s="2" t="str">
        <f>VLOOKUP('SampleSuperstore - Main Data'!D2618,Reference!$A$26:$B$74,2,FALSE)</f>
        <v>West</v>
      </c>
      <c r="F2618" s="22" t="s">
        <v>13</v>
      </c>
      <c r="G2618" s="22" t="s">
        <v>26</v>
      </c>
      <c r="H2618" s="24">
        <f>VLOOKUP($G2618, Reference!$A$3:$C$20, 2,FALSE)*I2618</f>
        <v>12.5</v>
      </c>
      <c r="I2618" s="22">
        <v>5</v>
      </c>
      <c r="J2618" s="26" cm="1">
        <f t="array" ref="J2618">IFERROR(_xlfn.IFS(AND(C2618="Corporate", F2618="Technology"), 3%, C2618="Corporate", 1%),0%)</f>
        <v>0</v>
      </c>
      <c r="K2618" s="24">
        <f>VLOOKUP($G2618, Reference!$A$3:$C$20, 3,FALSE)*I2618</f>
        <v>10</v>
      </c>
      <c r="L2618" s="27">
        <f t="shared" si="80"/>
        <v>2.5</v>
      </c>
      <c r="M2618" s="27">
        <f t="shared" si="81"/>
        <v>2.5</v>
      </c>
    </row>
    <row r="2619" spans="1:13" x14ac:dyDescent="0.2">
      <c r="A2619">
        <v>5109</v>
      </c>
      <c r="B2619" s="4">
        <v>44020</v>
      </c>
      <c r="C2619" t="s">
        <v>11</v>
      </c>
      <c r="D2619" t="s">
        <v>43</v>
      </c>
      <c r="E2619" s="2" t="str">
        <f>VLOOKUP('SampleSuperstore - Main Data'!D2619,Reference!$A$26:$B$74,2,FALSE)</f>
        <v>West</v>
      </c>
      <c r="F2619" s="22" t="s">
        <v>13</v>
      </c>
      <c r="G2619" s="22" t="s">
        <v>53</v>
      </c>
      <c r="H2619" s="24">
        <f>VLOOKUP($G2619, Reference!$A$3:$C$20, 2,FALSE)*I2619</f>
        <v>24</v>
      </c>
      <c r="I2619" s="22">
        <v>2</v>
      </c>
      <c r="J2619" s="26" cm="1">
        <f t="array" ref="J2619">IFERROR(_xlfn.IFS(AND(C2619="Corporate", F2619="Technology"), 3%, C2619="Corporate", 1%),0%)</f>
        <v>0</v>
      </c>
      <c r="K2619" s="24">
        <f>VLOOKUP($G2619, Reference!$A$3:$C$20, 3,FALSE)*I2619</f>
        <v>18</v>
      </c>
      <c r="L2619" s="27">
        <f t="shared" si="80"/>
        <v>6</v>
      </c>
      <c r="M2619" s="27">
        <f t="shared" si="81"/>
        <v>6</v>
      </c>
    </row>
    <row r="2620" spans="1:13" x14ac:dyDescent="0.2">
      <c r="A2620">
        <v>5122</v>
      </c>
      <c r="B2620" s="4">
        <v>44021</v>
      </c>
      <c r="C2620" t="s">
        <v>11</v>
      </c>
      <c r="D2620" t="s">
        <v>43</v>
      </c>
      <c r="E2620" s="2" t="str">
        <f>VLOOKUP('SampleSuperstore - Main Data'!D2620,Reference!$A$26:$B$74,2,FALSE)</f>
        <v>West</v>
      </c>
      <c r="F2620" s="22" t="s">
        <v>29</v>
      </c>
      <c r="G2620" s="22" t="s">
        <v>50</v>
      </c>
      <c r="H2620" s="24">
        <f>VLOOKUP($G2620, Reference!$A$3:$C$20, 2,FALSE)*I2620</f>
        <v>796</v>
      </c>
      <c r="I2620" s="22">
        <v>4</v>
      </c>
      <c r="J2620" s="26" cm="1">
        <f t="array" ref="J2620">IFERROR(_xlfn.IFS(AND(C2620="Corporate", F2620="Technology"), 3%, C2620="Corporate", 1%),0%)</f>
        <v>0</v>
      </c>
      <c r="K2620" s="24">
        <f>VLOOKUP($G2620, Reference!$A$3:$C$20, 3,FALSE)*I2620</f>
        <v>660</v>
      </c>
      <c r="L2620" s="27">
        <f t="shared" si="80"/>
        <v>136</v>
      </c>
      <c r="M2620" s="27">
        <f t="shared" si="81"/>
        <v>136</v>
      </c>
    </row>
    <row r="2621" spans="1:13" x14ac:dyDescent="0.2">
      <c r="A2621">
        <v>5124</v>
      </c>
      <c r="B2621" s="4">
        <v>44021</v>
      </c>
      <c r="C2621" t="s">
        <v>11</v>
      </c>
      <c r="D2621" t="s">
        <v>58</v>
      </c>
      <c r="E2621" s="2" t="str">
        <f>VLOOKUP('SampleSuperstore - Main Data'!D2621,Reference!$A$26:$B$74,2,FALSE)</f>
        <v>Central</v>
      </c>
      <c r="F2621" s="22" t="s">
        <v>13</v>
      </c>
      <c r="G2621" s="22" t="s">
        <v>20</v>
      </c>
      <c r="H2621" s="24">
        <f>VLOOKUP($G2621, Reference!$A$3:$C$20, 2,FALSE)*I2621</f>
        <v>68</v>
      </c>
      <c r="I2621" s="22">
        <v>4</v>
      </c>
      <c r="J2621" s="26" cm="1">
        <f t="array" ref="J2621">IFERROR(_xlfn.IFS(AND(C2621="Corporate", F2621="Technology"), 3%, C2621="Corporate", 1%),0%)</f>
        <v>0</v>
      </c>
      <c r="K2621" s="24">
        <f>VLOOKUP($G2621, Reference!$A$3:$C$20, 3,FALSE)*I2621</f>
        <v>40</v>
      </c>
      <c r="L2621" s="27">
        <f t="shared" si="80"/>
        <v>28</v>
      </c>
      <c r="M2621" s="27">
        <f t="shared" si="81"/>
        <v>28</v>
      </c>
    </row>
    <row r="2622" spans="1:13" x14ac:dyDescent="0.2">
      <c r="A2622">
        <v>5125</v>
      </c>
      <c r="B2622" s="4">
        <v>44021</v>
      </c>
      <c r="C2622" t="s">
        <v>11</v>
      </c>
      <c r="D2622" t="s">
        <v>43</v>
      </c>
      <c r="E2622" s="2" t="str">
        <f>VLOOKUP('SampleSuperstore - Main Data'!D2622,Reference!$A$26:$B$74,2,FALSE)</f>
        <v>West</v>
      </c>
      <c r="F2622" s="22" t="s">
        <v>13</v>
      </c>
      <c r="G2622" s="22" t="s">
        <v>26</v>
      </c>
      <c r="H2622" s="24">
        <f>VLOOKUP($G2622, Reference!$A$3:$C$20, 2,FALSE)*I2622</f>
        <v>10</v>
      </c>
      <c r="I2622" s="22">
        <v>4</v>
      </c>
      <c r="J2622" s="26" cm="1">
        <f t="array" ref="J2622">IFERROR(_xlfn.IFS(AND(C2622="Corporate", F2622="Technology"), 3%, C2622="Corporate", 1%),0%)</f>
        <v>0</v>
      </c>
      <c r="K2622" s="24">
        <f>VLOOKUP($G2622, Reference!$A$3:$C$20, 3,FALSE)*I2622</f>
        <v>8</v>
      </c>
      <c r="L2622" s="27">
        <f t="shared" si="80"/>
        <v>2</v>
      </c>
      <c r="M2622" s="27">
        <f t="shared" si="81"/>
        <v>2</v>
      </c>
    </row>
    <row r="2623" spans="1:13" x14ac:dyDescent="0.2">
      <c r="A2623">
        <v>5127</v>
      </c>
      <c r="B2623" s="4">
        <v>44021</v>
      </c>
      <c r="C2623" t="s">
        <v>11</v>
      </c>
      <c r="D2623" t="s">
        <v>21</v>
      </c>
      <c r="E2623" s="2" t="str">
        <f>VLOOKUP('SampleSuperstore - Main Data'!D2623,Reference!$A$26:$B$74,2,FALSE)</f>
        <v>West</v>
      </c>
      <c r="F2623" s="22" t="s">
        <v>23</v>
      </c>
      <c r="G2623" s="22" t="s">
        <v>38</v>
      </c>
      <c r="H2623" s="24">
        <f>VLOOKUP($G2623, Reference!$A$3:$C$20, 2,FALSE)*I2623</f>
        <v>160</v>
      </c>
      <c r="I2623" s="22">
        <v>2</v>
      </c>
      <c r="J2623" s="26" cm="1">
        <f t="array" ref="J2623">IFERROR(_xlfn.IFS(AND(C2623="Corporate", F2623="Technology"), 3%, C2623="Corporate", 1%),0%)</f>
        <v>0</v>
      </c>
      <c r="K2623" s="24">
        <f>VLOOKUP($G2623, Reference!$A$3:$C$20, 3,FALSE)*I2623</f>
        <v>130</v>
      </c>
      <c r="L2623" s="27">
        <f t="shared" si="80"/>
        <v>30</v>
      </c>
      <c r="M2623" s="27">
        <f t="shared" si="81"/>
        <v>30</v>
      </c>
    </row>
    <row r="2624" spans="1:13" x14ac:dyDescent="0.2">
      <c r="A2624">
        <v>5130</v>
      </c>
      <c r="B2624" s="4">
        <v>44021</v>
      </c>
      <c r="C2624" t="s">
        <v>11</v>
      </c>
      <c r="D2624" t="s">
        <v>32</v>
      </c>
      <c r="E2624" s="2" t="str">
        <f>VLOOKUP('SampleSuperstore - Main Data'!D2624,Reference!$A$26:$B$74,2,FALSE)</f>
        <v>South</v>
      </c>
      <c r="F2624" s="22" t="s">
        <v>23</v>
      </c>
      <c r="G2624" s="22" t="s">
        <v>37</v>
      </c>
      <c r="H2624" s="24">
        <f>VLOOKUP($G2624, Reference!$A$3:$C$20, 2,FALSE)*I2624</f>
        <v>27</v>
      </c>
      <c r="I2624" s="22">
        <v>3</v>
      </c>
      <c r="J2624" s="26" cm="1">
        <f t="array" ref="J2624">IFERROR(_xlfn.IFS(AND(C2624="Corporate", F2624="Technology"), 3%, C2624="Corporate", 1%),0%)</f>
        <v>0</v>
      </c>
      <c r="K2624" s="24">
        <f>VLOOKUP($G2624, Reference!$A$3:$C$20, 3,FALSE)*I2624</f>
        <v>15</v>
      </c>
      <c r="L2624" s="27">
        <f t="shared" si="80"/>
        <v>12</v>
      </c>
      <c r="M2624" s="27">
        <f t="shared" si="81"/>
        <v>12</v>
      </c>
    </row>
    <row r="2625" spans="1:13" x14ac:dyDescent="0.2">
      <c r="A2625">
        <v>5132</v>
      </c>
      <c r="B2625" s="4">
        <v>44021</v>
      </c>
      <c r="C2625" t="s">
        <v>11</v>
      </c>
      <c r="D2625" t="s">
        <v>51</v>
      </c>
      <c r="E2625" s="2" t="str">
        <f>VLOOKUP('SampleSuperstore - Main Data'!D2625,Reference!$A$26:$B$74,2,FALSE)</f>
        <v>East</v>
      </c>
      <c r="F2625" s="22" t="s">
        <v>29</v>
      </c>
      <c r="G2625" s="22" t="s">
        <v>33</v>
      </c>
      <c r="H2625" s="24">
        <f>VLOOKUP($G2625, Reference!$A$3:$C$20, 2,FALSE)*I2625</f>
        <v>10</v>
      </c>
      <c r="I2625" s="22">
        <v>2</v>
      </c>
      <c r="J2625" s="26" cm="1">
        <f t="array" ref="J2625">IFERROR(_xlfn.IFS(AND(C2625="Corporate", F2625="Technology"), 3%, C2625="Corporate", 1%),0%)</f>
        <v>0</v>
      </c>
      <c r="K2625" s="24">
        <f>VLOOKUP($G2625, Reference!$A$3:$C$20, 3,FALSE)*I2625</f>
        <v>5</v>
      </c>
      <c r="L2625" s="27">
        <f t="shared" si="80"/>
        <v>5</v>
      </c>
      <c r="M2625" s="27">
        <f t="shared" si="81"/>
        <v>5</v>
      </c>
    </row>
    <row r="2626" spans="1:13" x14ac:dyDescent="0.2">
      <c r="A2626">
        <v>5135</v>
      </c>
      <c r="B2626" s="4">
        <v>44021</v>
      </c>
      <c r="C2626" t="s">
        <v>11</v>
      </c>
      <c r="D2626" t="s">
        <v>32</v>
      </c>
      <c r="E2626" s="2" t="str">
        <f>VLOOKUP('SampleSuperstore - Main Data'!D2626,Reference!$A$26:$B$74,2,FALSE)</f>
        <v>South</v>
      </c>
      <c r="F2626" s="22" t="s">
        <v>29</v>
      </c>
      <c r="G2626" s="22" t="s">
        <v>30</v>
      </c>
      <c r="H2626" s="24">
        <f>VLOOKUP($G2626, Reference!$A$3:$C$20, 2,FALSE)*I2626</f>
        <v>1350</v>
      </c>
      <c r="I2626" s="22">
        <v>3</v>
      </c>
      <c r="J2626" s="26" cm="1">
        <f t="array" ref="J2626">IFERROR(_xlfn.IFS(AND(C2626="Corporate", F2626="Technology"), 3%, C2626="Corporate", 1%),0%)</f>
        <v>0</v>
      </c>
      <c r="K2626" s="24">
        <f>VLOOKUP($G2626, Reference!$A$3:$C$20, 3,FALSE)*I2626</f>
        <v>1200</v>
      </c>
      <c r="L2626" s="27">
        <f t="shared" ref="L2626:L2689" si="82">H2626-K2626</f>
        <v>150</v>
      </c>
      <c r="M2626" s="27">
        <f t="shared" ref="M2626:M2689" si="83">H2626*(1-J2626)-K2626</f>
        <v>150</v>
      </c>
    </row>
    <row r="2627" spans="1:13" x14ac:dyDescent="0.2">
      <c r="A2627">
        <v>5137</v>
      </c>
      <c r="B2627" s="4">
        <v>44021</v>
      </c>
      <c r="C2627" t="s">
        <v>11</v>
      </c>
      <c r="D2627" t="s">
        <v>55</v>
      </c>
      <c r="E2627" s="2" t="str">
        <f>VLOOKUP('SampleSuperstore - Main Data'!D2627,Reference!$A$26:$B$74,2,FALSE)</f>
        <v>Central</v>
      </c>
      <c r="F2627" s="22" t="s">
        <v>23</v>
      </c>
      <c r="G2627" s="22" t="s">
        <v>37</v>
      </c>
      <c r="H2627" s="24">
        <f>VLOOKUP($G2627, Reference!$A$3:$C$20, 2,FALSE)*I2627</f>
        <v>27</v>
      </c>
      <c r="I2627" s="22">
        <v>3</v>
      </c>
      <c r="J2627" s="26" cm="1">
        <f t="array" ref="J2627">IFERROR(_xlfn.IFS(AND(C2627="Corporate", F2627="Technology"), 3%, C2627="Corporate", 1%),0%)</f>
        <v>0</v>
      </c>
      <c r="K2627" s="24">
        <f>VLOOKUP($G2627, Reference!$A$3:$C$20, 3,FALSE)*I2627</f>
        <v>15</v>
      </c>
      <c r="L2627" s="27">
        <f t="shared" si="82"/>
        <v>12</v>
      </c>
      <c r="M2627" s="27">
        <f t="shared" si="83"/>
        <v>12</v>
      </c>
    </row>
    <row r="2628" spans="1:13" x14ac:dyDescent="0.2">
      <c r="A2628">
        <v>5138</v>
      </c>
      <c r="B2628" s="4">
        <v>44021</v>
      </c>
      <c r="C2628" t="s">
        <v>11</v>
      </c>
      <c r="D2628" t="s">
        <v>21</v>
      </c>
      <c r="E2628" s="2" t="str">
        <f>VLOOKUP('SampleSuperstore - Main Data'!D2628,Reference!$A$26:$B$74,2,FALSE)</f>
        <v>West</v>
      </c>
      <c r="F2628" s="22" t="s">
        <v>13</v>
      </c>
      <c r="G2628" s="22" t="s">
        <v>49</v>
      </c>
      <c r="H2628" s="24">
        <f>VLOOKUP($G2628, Reference!$A$3:$C$20, 2,FALSE)*I2628</f>
        <v>80</v>
      </c>
      <c r="I2628" s="22">
        <v>2</v>
      </c>
      <c r="J2628" s="26" cm="1">
        <f t="array" ref="J2628">IFERROR(_xlfn.IFS(AND(C2628="Corporate", F2628="Technology"), 3%, C2628="Corporate", 1%),0%)</f>
        <v>0</v>
      </c>
      <c r="K2628" s="24">
        <f>VLOOKUP($G2628, Reference!$A$3:$C$20, 3,FALSE)*I2628</f>
        <v>70</v>
      </c>
      <c r="L2628" s="27">
        <f t="shared" si="82"/>
        <v>10</v>
      </c>
      <c r="M2628" s="27">
        <f t="shared" si="83"/>
        <v>10</v>
      </c>
    </row>
    <row r="2629" spans="1:13" x14ac:dyDescent="0.2">
      <c r="A2629">
        <v>5140</v>
      </c>
      <c r="B2629" s="4">
        <v>44021</v>
      </c>
      <c r="C2629" t="s">
        <v>11</v>
      </c>
      <c r="D2629" t="s">
        <v>36</v>
      </c>
      <c r="E2629" s="2" t="str">
        <f>VLOOKUP('SampleSuperstore - Main Data'!D2629,Reference!$A$26:$B$74,2,FALSE)</f>
        <v>East</v>
      </c>
      <c r="F2629" s="22" t="s">
        <v>13</v>
      </c>
      <c r="G2629" s="22" t="s">
        <v>20</v>
      </c>
      <c r="H2629" s="24">
        <f>VLOOKUP($G2629, Reference!$A$3:$C$20, 2,FALSE)*I2629</f>
        <v>17</v>
      </c>
      <c r="I2629" s="22">
        <v>1</v>
      </c>
      <c r="J2629" s="26" cm="1">
        <f t="array" ref="J2629">IFERROR(_xlfn.IFS(AND(C2629="Corporate", F2629="Technology"), 3%, C2629="Corporate", 1%),0%)</f>
        <v>0</v>
      </c>
      <c r="K2629" s="24">
        <f>VLOOKUP($G2629, Reference!$A$3:$C$20, 3,FALSE)*I2629</f>
        <v>10</v>
      </c>
      <c r="L2629" s="27">
        <f t="shared" si="82"/>
        <v>7</v>
      </c>
      <c r="M2629" s="27">
        <f t="shared" si="83"/>
        <v>7</v>
      </c>
    </row>
    <row r="2630" spans="1:13" x14ac:dyDescent="0.2">
      <c r="A2630">
        <v>5141</v>
      </c>
      <c r="B2630" s="4">
        <v>44021</v>
      </c>
      <c r="C2630" t="s">
        <v>11</v>
      </c>
      <c r="D2630" t="s">
        <v>22</v>
      </c>
      <c r="E2630" s="2" t="str">
        <f>VLOOKUP('SampleSuperstore - Main Data'!D2630,Reference!$A$26:$B$74,2,FALSE)</f>
        <v>West</v>
      </c>
      <c r="F2630" s="22" t="s">
        <v>13</v>
      </c>
      <c r="G2630" s="22" t="s">
        <v>28</v>
      </c>
      <c r="H2630" s="24">
        <f>VLOOKUP($G2630, Reference!$A$3:$C$20, 2,FALSE)*I2630</f>
        <v>105</v>
      </c>
      <c r="I2630" s="22">
        <v>7</v>
      </c>
      <c r="J2630" s="26" cm="1">
        <f t="array" ref="J2630">IFERROR(_xlfn.IFS(AND(C2630="Corporate", F2630="Technology"), 3%, C2630="Corporate", 1%),0%)</f>
        <v>0</v>
      </c>
      <c r="K2630" s="24">
        <f>VLOOKUP($G2630, Reference!$A$3:$C$20, 3,FALSE)*I2630</f>
        <v>84</v>
      </c>
      <c r="L2630" s="27">
        <f t="shared" si="82"/>
        <v>21</v>
      </c>
      <c r="M2630" s="27">
        <f t="shared" si="83"/>
        <v>21</v>
      </c>
    </row>
    <row r="2631" spans="1:13" x14ac:dyDescent="0.2">
      <c r="A2631">
        <v>5143</v>
      </c>
      <c r="B2631" s="4">
        <v>44021</v>
      </c>
      <c r="C2631" t="s">
        <v>11</v>
      </c>
      <c r="D2631" t="s">
        <v>46</v>
      </c>
      <c r="E2631" s="2" t="str">
        <f>VLOOKUP('SampleSuperstore - Main Data'!D2631,Reference!$A$26:$B$74,2,FALSE)</f>
        <v>Central</v>
      </c>
      <c r="F2631" s="22" t="s">
        <v>13</v>
      </c>
      <c r="G2631" s="22" t="s">
        <v>26</v>
      </c>
      <c r="H2631" s="24">
        <f>VLOOKUP($G2631, Reference!$A$3:$C$20, 2,FALSE)*I2631</f>
        <v>5</v>
      </c>
      <c r="I2631" s="22">
        <v>2</v>
      </c>
      <c r="J2631" s="26" cm="1">
        <f t="array" ref="J2631">IFERROR(_xlfn.IFS(AND(C2631="Corporate", F2631="Technology"), 3%, C2631="Corporate", 1%),0%)</f>
        <v>0</v>
      </c>
      <c r="K2631" s="24">
        <f>VLOOKUP($G2631, Reference!$A$3:$C$20, 3,FALSE)*I2631</f>
        <v>4</v>
      </c>
      <c r="L2631" s="27">
        <f t="shared" si="82"/>
        <v>1</v>
      </c>
      <c r="M2631" s="27">
        <f t="shared" si="83"/>
        <v>1</v>
      </c>
    </row>
    <row r="2632" spans="1:13" x14ac:dyDescent="0.2">
      <c r="A2632">
        <v>5150</v>
      </c>
      <c r="B2632" s="4">
        <v>44022</v>
      </c>
      <c r="C2632" t="s">
        <v>11</v>
      </c>
      <c r="D2632" t="s">
        <v>56</v>
      </c>
      <c r="E2632" s="2" t="str">
        <f>VLOOKUP('SampleSuperstore - Main Data'!D2632,Reference!$A$26:$B$74,2,FALSE)</f>
        <v>Central</v>
      </c>
      <c r="F2632" s="22" t="s">
        <v>13</v>
      </c>
      <c r="G2632" s="22" t="s">
        <v>28</v>
      </c>
      <c r="H2632" s="24">
        <f>VLOOKUP($G2632, Reference!$A$3:$C$20, 2,FALSE)*I2632</f>
        <v>60</v>
      </c>
      <c r="I2632" s="22">
        <v>4</v>
      </c>
      <c r="J2632" s="26" cm="1">
        <f t="array" ref="J2632">IFERROR(_xlfn.IFS(AND(C2632="Corporate", F2632="Technology"), 3%, C2632="Corporate", 1%),0%)</f>
        <v>0</v>
      </c>
      <c r="K2632" s="24">
        <f>VLOOKUP($G2632, Reference!$A$3:$C$20, 3,FALSE)*I2632</f>
        <v>48</v>
      </c>
      <c r="L2632" s="27">
        <f t="shared" si="82"/>
        <v>12</v>
      </c>
      <c r="M2632" s="27">
        <f t="shared" si="83"/>
        <v>12</v>
      </c>
    </row>
    <row r="2633" spans="1:13" x14ac:dyDescent="0.2">
      <c r="A2633">
        <v>5152</v>
      </c>
      <c r="B2633" s="4">
        <v>44022</v>
      </c>
      <c r="C2633" t="s">
        <v>11</v>
      </c>
      <c r="D2633" t="s">
        <v>15</v>
      </c>
      <c r="E2633" s="2" t="str">
        <f>VLOOKUP('SampleSuperstore - Main Data'!D2633,Reference!$A$26:$B$74,2,FALSE)</f>
        <v>West</v>
      </c>
      <c r="F2633" s="22" t="s">
        <v>23</v>
      </c>
      <c r="G2633" s="22" t="s">
        <v>38</v>
      </c>
      <c r="H2633" s="24">
        <f>VLOOKUP($G2633, Reference!$A$3:$C$20, 2,FALSE)*I2633</f>
        <v>240</v>
      </c>
      <c r="I2633" s="22">
        <v>3</v>
      </c>
      <c r="J2633" s="26" cm="1">
        <f t="array" ref="J2633">IFERROR(_xlfn.IFS(AND(C2633="Corporate", F2633="Technology"), 3%, C2633="Corporate", 1%),0%)</f>
        <v>0</v>
      </c>
      <c r="K2633" s="24">
        <f>VLOOKUP($G2633, Reference!$A$3:$C$20, 3,FALSE)*I2633</f>
        <v>195</v>
      </c>
      <c r="L2633" s="27">
        <f t="shared" si="82"/>
        <v>45</v>
      </c>
      <c r="M2633" s="27">
        <f t="shared" si="83"/>
        <v>45</v>
      </c>
    </row>
    <row r="2634" spans="1:13" x14ac:dyDescent="0.2">
      <c r="A2634">
        <v>5153</v>
      </c>
      <c r="B2634" s="4">
        <v>44022</v>
      </c>
      <c r="C2634" t="s">
        <v>11</v>
      </c>
      <c r="D2634" t="s">
        <v>32</v>
      </c>
      <c r="E2634" s="2" t="str">
        <f>VLOOKUP('SampleSuperstore - Main Data'!D2634,Reference!$A$26:$B$74,2,FALSE)</f>
        <v>South</v>
      </c>
      <c r="F2634" s="22" t="s">
        <v>23</v>
      </c>
      <c r="G2634" s="22" t="s">
        <v>59</v>
      </c>
      <c r="H2634" s="24">
        <f>VLOOKUP($G2634, Reference!$A$3:$C$20, 2,FALSE)*I2634</f>
        <v>255</v>
      </c>
      <c r="I2634" s="22">
        <v>3</v>
      </c>
      <c r="J2634" s="26" cm="1">
        <f t="array" ref="J2634">IFERROR(_xlfn.IFS(AND(C2634="Corporate", F2634="Technology"), 3%, C2634="Corporate", 1%),0%)</f>
        <v>0</v>
      </c>
      <c r="K2634" s="24">
        <f>VLOOKUP($G2634, Reference!$A$3:$C$20, 3,FALSE)*I2634</f>
        <v>225</v>
      </c>
      <c r="L2634" s="27">
        <f t="shared" si="82"/>
        <v>30</v>
      </c>
      <c r="M2634" s="27">
        <f t="shared" si="83"/>
        <v>30</v>
      </c>
    </row>
    <row r="2635" spans="1:13" x14ac:dyDescent="0.2">
      <c r="A2635">
        <v>5155</v>
      </c>
      <c r="B2635" s="4">
        <v>44022</v>
      </c>
      <c r="C2635" t="s">
        <v>11</v>
      </c>
      <c r="D2635" t="s">
        <v>15</v>
      </c>
      <c r="E2635" s="2" t="str">
        <f>VLOOKUP('SampleSuperstore - Main Data'!D2635,Reference!$A$26:$B$74,2,FALSE)</f>
        <v>West</v>
      </c>
      <c r="F2635" s="22" t="s">
        <v>13</v>
      </c>
      <c r="G2635" s="22" t="s">
        <v>49</v>
      </c>
      <c r="H2635" s="24">
        <f>VLOOKUP($G2635, Reference!$A$3:$C$20, 2,FALSE)*I2635</f>
        <v>80</v>
      </c>
      <c r="I2635" s="22">
        <v>2</v>
      </c>
      <c r="J2635" s="26" cm="1">
        <f t="array" ref="J2635">IFERROR(_xlfn.IFS(AND(C2635="Corporate", F2635="Technology"), 3%, C2635="Corporate", 1%),0%)</f>
        <v>0</v>
      </c>
      <c r="K2635" s="24">
        <f>VLOOKUP($G2635, Reference!$A$3:$C$20, 3,FALSE)*I2635</f>
        <v>70</v>
      </c>
      <c r="L2635" s="27">
        <f t="shared" si="82"/>
        <v>10</v>
      </c>
      <c r="M2635" s="27">
        <f t="shared" si="83"/>
        <v>10</v>
      </c>
    </row>
    <row r="2636" spans="1:13" x14ac:dyDescent="0.2">
      <c r="A2636">
        <v>5156</v>
      </c>
      <c r="B2636" s="4">
        <v>44022</v>
      </c>
      <c r="C2636" t="s">
        <v>11</v>
      </c>
      <c r="D2636" t="s">
        <v>25</v>
      </c>
      <c r="E2636" s="2" t="str">
        <f>VLOOKUP('SampleSuperstore - Main Data'!D2636,Reference!$A$26:$B$74,2,FALSE)</f>
        <v>Central</v>
      </c>
      <c r="F2636" s="22" t="s">
        <v>29</v>
      </c>
      <c r="G2636" s="22" t="s">
        <v>30</v>
      </c>
      <c r="H2636" s="24">
        <f>VLOOKUP($G2636, Reference!$A$3:$C$20, 2,FALSE)*I2636</f>
        <v>1350</v>
      </c>
      <c r="I2636" s="22">
        <v>3</v>
      </c>
      <c r="J2636" s="26" cm="1">
        <f t="array" ref="J2636">IFERROR(_xlfn.IFS(AND(C2636="Corporate", F2636="Technology"), 3%, C2636="Corporate", 1%),0%)</f>
        <v>0</v>
      </c>
      <c r="K2636" s="24">
        <f>VLOOKUP($G2636, Reference!$A$3:$C$20, 3,FALSE)*I2636</f>
        <v>1200</v>
      </c>
      <c r="L2636" s="27">
        <f t="shared" si="82"/>
        <v>150</v>
      </c>
      <c r="M2636" s="27">
        <f t="shared" si="83"/>
        <v>150</v>
      </c>
    </row>
    <row r="2637" spans="1:13" x14ac:dyDescent="0.2">
      <c r="A2637">
        <v>5157</v>
      </c>
      <c r="B2637" s="4">
        <v>44022</v>
      </c>
      <c r="C2637" t="s">
        <v>11</v>
      </c>
      <c r="D2637" t="s">
        <v>15</v>
      </c>
      <c r="E2637" s="2" t="str">
        <f>VLOOKUP('SampleSuperstore - Main Data'!D2637,Reference!$A$26:$B$74,2,FALSE)</f>
        <v>West</v>
      </c>
      <c r="F2637" s="22" t="s">
        <v>13</v>
      </c>
      <c r="G2637" s="22" t="s">
        <v>14</v>
      </c>
      <c r="H2637" s="24">
        <f>VLOOKUP($G2637, Reference!$A$3:$C$20, 2,FALSE)*I2637</f>
        <v>225</v>
      </c>
      <c r="I2637" s="22">
        <v>5</v>
      </c>
      <c r="J2637" s="26" cm="1">
        <f t="array" ref="J2637">IFERROR(_xlfn.IFS(AND(C2637="Corporate", F2637="Technology"), 3%, C2637="Corporate", 1%),0%)</f>
        <v>0</v>
      </c>
      <c r="K2637" s="24">
        <f>VLOOKUP($G2637, Reference!$A$3:$C$20, 3,FALSE)*I2637</f>
        <v>175</v>
      </c>
      <c r="L2637" s="27">
        <f t="shared" si="82"/>
        <v>50</v>
      </c>
      <c r="M2637" s="27">
        <f t="shared" si="83"/>
        <v>50</v>
      </c>
    </row>
    <row r="2638" spans="1:13" x14ac:dyDescent="0.2">
      <c r="A2638">
        <v>5162</v>
      </c>
      <c r="B2638" s="4">
        <v>44022</v>
      </c>
      <c r="C2638" t="s">
        <v>11</v>
      </c>
      <c r="D2638" t="s">
        <v>25</v>
      </c>
      <c r="E2638" s="2" t="str">
        <f>VLOOKUP('SampleSuperstore - Main Data'!D2638,Reference!$A$26:$B$74,2,FALSE)</f>
        <v>Central</v>
      </c>
      <c r="F2638" s="22" t="s">
        <v>29</v>
      </c>
      <c r="G2638" s="22" t="s">
        <v>33</v>
      </c>
      <c r="H2638" s="24">
        <f>VLOOKUP($G2638, Reference!$A$3:$C$20, 2,FALSE)*I2638</f>
        <v>10</v>
      </c>
      <c r="I2638" s="22">
        <v>2</v>
      </c>
      <c r="J2638" s="26" cm="1">
        <f t="array" ref="J2638">IFERROR(_xlfn.IFS(AND(C2638="Corporate", F2638="Technology"), 3%, C2638="Corporate", 1%),0%)</f>
        <v>0</v>
      </c>
      <c r="K2638" s="24">
        <f>VLOOKUP($G2638, Reference!$A$3:$C$20, 3,FALSE)*I2638</f>
        <v>5</v>
      </c>
      <c r="L2638" s="27">
        <f t="shared" si="82"/>
        <v>5</v>
      </c>
      <c r="M2638" s="27">
        <f t="shared" si="83"/>
        <v>5</v>
      </c>
    </row>
    <row r="2639" spans="1:13" x14ac:dyDescent="0.2">
      <c r="A2639">
        <v>5164</v>
      </c>
      <c r="B2639" s="4">
        <v>44022</v>
      </c>
      <c r="C2639" t="s">
        <v>11</v>
      </c>
      <c r="D2639" t="s">
        <v>15</v>
      </c>
      <c r="E2639" s="2" t="str">
        <f>VLOOKUP('SampleSuperstore - Main Data'!D2639,Reference!$A$26:$B$74,2,FALSE)</f>
        <v>West</v>
      </c>
      <c r="F2639" s="22" t="s">
        <v>29</v>
      </c>
      <c r="G2639" s="22" t="s">
        <v>61</v>
      </c>
      <c r="H2639" s="24">
        <f>VLOOKUP($G2639, Reference!$A$3:$C$20, 2,FALSE)*I2639</f>
        <v>2900</v>
      </c>
      <c r="I2639" s="22">
        <v>4</v>
      </c>
      <c r="J2639" s="26" cm="1">
        <f t="array" ref="J2639">IFERROR(_xlfn.IFS(AND(C2639="Corporate", F2639="Technology"), 3%, C2639="Corporate", 1%),0%)</f>
        <v>0</v>
      </c>
      <c r="K2639" s="24">
        <f>VLOOKUP($G2639, Reference!$A$3:$C$20, 3,FALSE)*I2639</f>
        <v>2800</v>
      </c>
      <c r="L2639" s="27">
        <f t="shared" si="82"/>
        <v>100</v>
      </c>
      <c r="M2639" s="27">
        <f t="shared" si="83"/>
        <v>100</v>
      </c>
    </row>
    <row r="2640" spans="1:13" x14ac:dyDescent="0.2">
      <c r="A2640">
        <v>5168</v>
      </c>
      <c r="B2640" s="4">
        <v>44022</v>
      </c>
      <c r="C2640" t="s">
        <v>11</v>
      </c>
      <c r="D2640" t="s">
        <v>34</v>
      </c>
      <c r="E2640" s="2" t="str">
        <f>VLOOKUP('SampleSuperstore - Main Data'!D2640,Reference!$A$26:$B$74,2,FALSE)</f>
        <v>South</v>
      </c>
      <c r="F2640" s="22" t="s">
        <v>23</v>
      </c>
      <c r="G2640" s="22" t="s">
        <v>37</v>
      </c>
      <c r="H2640" s="24">
        <f>VLOOKUP($G2640, Reference!$A$3:$C$20, 2,FALSE)*I2640</f>
        <v>36</v>
      </c>
      <c r="I2640" s="22">
        <v>4</v>
      </c>
      <c r="J2640" s="26" cm="1">
        <f t="array" ref="J2640">IFERROR(_xlfn.IFS(AND(C2640="Corporate", F2640="Technology"), 3%, C2640="Corporate", 1%),0%)</f>
        <v>0</v>
      </c>
      <c r="K2640" s="24">
        <f>VLOOKUP($G2640, Reference!$A$3:$C$20, 3,FALSE)*I2640</f>
        <v>20</v>
      </c>
      <c r="L2640" s="27">
        <f t="shared" si="82"/>
        <v>16</v>
      </c>
      <c r="M2640" s="27">
        <f t="shared" si="83"/>
        <v>16</v>
      </c>
    </row>
    <row r="2641" spans="1:13" x14ac:dyDescent="0.2">
      <c r="A2641">
        <v>5178</v>
      </c>
      <c r="B2641" s="4">
        <v>44023</v>
      </c>
      <c r="C2641" t="s">
        <v>11</v>
      </c>
      <c r="D2641" t="s">
        <v>46</v>
      </c>
      <c r="E2641" s="2" t="str">
        <f>VLOOKUP('SampleSuperstore - Main Data'!D2641,Reference!$A$26:$B$74,2,FALSE)</f>
        <v>Central</v>
      </c>
      <c r="F2641" s="22" t="s">
        <v>13</v>
      </c>
      <c r="G2641" s="22" t="s">
        <v>20</v>
      </c>
      <c r="H2641" s="24">
        <f>VLOOKUP($G2641, Reference!$A$3:$C$20, 2,FALSE)*I2641</f>
        <v>85</v>
      </c>
      <c r="I2641" s="22">
        <v>5</v>
      </c>
      <c r="J2641" s="26" cm="1">
        <f t="array" ref="J2641">IFERROR(_xlfn.IFS(AND(C2641="Corporate", F2641="Technology"), 3%, C2641="Corporate", 1%),0%)</f>
        <v>0</v>
      </c>
      <c r="K2641" s="24">
        <f>VLOOKUP($G2641, Reference!$A$3:$C$20, 3,FALSE)*I2641</f>
        <v>50</v>
      </c>
      <c r="L2641" s="27">
        <f t="shared" si="82"/>
        <v>35</v>
      </c>
      <c r="M2641" s="27">
        <f t="shared" si="83"/>
        <v>35</v>
      </c>
    </row>
    <row r="2642" spans="1:13" x14ac:dyDescent="0.2">
      <c r="A2642">
        <v>5180</v>
      </c>
      <c r="B2642" s="4">
        <v>44023</v>
      </c>
      <c r="C2642" t="s">
        <v>11</v>
      </c>
      <c r="D2642" t="s">
        <v>36</v>
      </c>
      <c r="E2642" s="2" t="str">
        <f>VLOOKUP('SampleSuperstore - Main Data'!D2642,Reference!$A$26:$B$74,2,FALSE)</f>
        <v>East</v>
      </c>
      <c r="F2642" s="22" t="s">
        <v>13</v>
      </c>
      <c r="G2642" s="22" t="s">
        <v>49</v>
      </c>
      <c r="H2642" s="24">
        <f>VLOOKUP($G2642, Reference!$A$3:$C$20, 2,FALSE)*I2642</f>
        <v>80</v>
      </c>
      <c r="I2642" s="22">
        <v>2</v>
      </c>
      <c r="J2642" s="26" cm="1">
        <f t="array" ref="J2642">IFERROR(_xlfn.IFS(AND(C2642="Corporate", F2642="Technology"), 3%, C2642="Corporate", 1%),0%)</f>
        <v>0</v>
      </c>
      <c r="K2642" s="24">
        <f>VLOOKUP($G2642, Reference!$A$3:$C$20, 3,FALSE)*I2642</f>
        <v>70</v>
      </c>
      <c r="L2642" s="27">
        <f t="shared" si="82"/>
        <v>10</v>
      </c>
      <c r="M2642" s="27">
        <f t="shared" si="83"/>
        <v>10</v>
      </c>
    </row>
    <row r="2643" spans="1:13" x14ac:dyDescent="0.2">
      <c r="A2643">
        <v>5181</v>
      </c>
      <c r="B2643" s="4">
        <v>44023</v>
      </c>
      <c r="C2643" t="s">
        <v>11</v>
      </c>
      <c r="D2643" t="s">
        <v>32</v>
      </c>
      <c r="E2643" s="2" t="str">
        <f>VLOOKUP('SampleSuperstore - Main Data'!D2643,Reference!$A$26:$B$74,2,FALSE)</f>
        <v>South</v>
      </c>
      <c r="F2643" s="22" t="s">
        <v>13</v>
      </c>
      <c r="G2643" s="22" t="s">
        <v>26</v>
      </c>
      <c r="H2643" s="24">
        <f>VLOOKUP($G2643, Reference!$A$3:$C$20, 2,FALSE)*I2643</f>
        <v>12.5</v>
      </c>
      <c r="I2643" s="22">
        <v>5</v>
      </c>
      <c r="J2643" s="26" cm="1">
        <f t="array" ref="J2643">IFERROR(_xlfn.IFS(AND(C2643="Corporate", F2643="Technology"), 3%, C2643="Corporate", 1%),0%)</f>
        <v>0</v>
      </c>
      <c r="K2643" s="24">
        <f>VLOOKUP($G2643, Reference!$A$3:$C$20, 3,FALSE)*I2643</f>
        <v>10</v>
      </c>
      <c r="L2643" s="27">
        <f t="shared" si="82"/>
        <v>2.5</v>
      </c>
      <c r="M2643" s="27">
        <f t="shared" si="83"/>
        <v>2.5</v>
      </c>
    </row>
    <row r="2644" spans="1:13" x14ac:dyDescent="0.2">
      <c r="A2644">
        <v>5182</v>
      </c>
      <c r="B2644" s="4">
        <v>44023</v>
      </c>
      <c r="C2644" t="s">
        <v>11</v>
      </c>
      <c r="D2644" t="s">
        <v>56</v>
      </c>
      <c r="E2644" s="2" t="str">
        <f>VLOOKUP('SampleSuperstore - Main Data'!D2644,Reference!$A$26:$B$74,2,FALSE)</f>
        <v>Central</v>
      </c>
      <c r="F2644" s="22" t="s">
        <v>13</v>
      </c>
      <c r="G2644" s="22" t="s">
        <v>49</v>
      </c>
      <c r="H2644" s="24">
        <f>VLOOKUP($G2644, Reference!$A$3:$C$20, 2,FALSE)*I2644</f>
        <v>120</v>
      </c>
      <c r="I2644" s="22">
        <v>3</v>
      </c>
      <c r="J2644" s="26" cm="1">
        <f t="array" ref="J2644">IFERROR(_xlfn.IFS(AND(C2644="Corporate", F2644="Technology"), 3%, C2644="Corporate", 1%),0%)</f>
        <v>0</v>
      </c>
      <c r="K2644" s="24">
        <f>VLOOKUP($G2644, Reference!$A$3:$C$20, 3,FALSE)*I2644</f>
        <v>105</v>
      </c>
      <c r="L2644" s="27">
        <f t="shared" si="82"/>
        <v>15</v>
      </c>
      <c r="M2644" s="27">
        <f t="shared" si="83"/>
        <v>15</v>
      </c>
    </row>
    <row r="2645" spans="1:13" x14ac:dyDescent="0.2">
      <c r="A2645">
        <v>5183</v>
      </c>
      <c r="B2645" s="4">
        <v>44023</v>
      </c>
      <c r="C2645" t="s">
        <v>11</v>
      </c>
      <c r="D2645" t="s">
        <v>15</v>
      </c>
      <c r="E2645" s="2" t="str">
        <f>VLOOKUP('SampleSuperstore - Main Data'!D2645,Reference!$A$26:$B$74,2,FALSE)</f>
        <v>West</v>
      </c>
      <c r="F2645" s="22" t="s">
        <v>13</v>
      </c>
      <c r="G2645" s="22" t="s">
        <v>14</v>
      </c>
      <c r="H2645" s="24">
        <f>VLOOKUP($G2645, Reference!$A$3:$C$20, 2,FALSE)*I2645</f>
        <v>135</v>
      </c>
      <c r="I2645" s="22">
        <v>3</v>
      </c>
      <c r="J2645" s="26" cm="1">
        <f t="array" ref="J2645">IFERROR(_xlfn.IFS(AND(C2645="Corporate", F2645="Technology"), 3%, C2645="Corporate", 1%),0%)</f>
        <v>0</v>
      </c>
      <c r="K2645" s="24">
        <f>VLOOKUP($G2645, Reference!$A$3:$C$20, 3,FALSE)*I2645</f>
        <v>105</v>
      </c>
      <c r="L2645" s="27">
        <f t="shared" si="82"/>
        <v>30</v>
      </c>
      <c r="M2645" s="27">
        <f t="shared" si="83"/>
        <v>30</v>
      </c>
    </row>
    <row r="2646" spans="1:13" x14ac:dyDescent="0.2">
      <c r="A2646">
        <v>5185</v>
      </c>
      <c r="B2646" s="4">
        <v>44023</v>
      </c>
      <c r="C2646" t="s">
        <v>11</v>
      </c>
      <c r="D2646" t="s">
        <v>15</v>
      </c>
      <c r="E2646" s="2" t="str">
        <f>VLOOKUP('SampleSuperstore - Main Data'!D2646,Reference!$A$26:$B$74,2,FALSE)</f>
        <v>West</v>
      </c>
      <c r="F2646" s="22" t="s">
        <v>23</v>
      </c>
      <c r="G2646" s="22" t="s">
        <v>24</v>
      </c>
      <c r="H2646" s="24">
        <f>VLOOKUP($G2646, Reference!$A$3:$C$20, 2,FALSE)*I2646</f>
        <v>99</v>
      </c>
      <c r="I2646" s="22">
        <v>1</v>
      </c>
      <c r="J2646" s="26" cm="1">
        <f t="array" ref="J2646">IFERROR(_xlfn.IFS(AND(C2646="Corporate", F2646="Technology"), 3%, C2646="Corporate", 1%),0%)</f>
        <v>0</v>
      </c>
      <c r="K2646" s="24">
        <f>VLOOKUP($G2646, Reference!$A$3:$C$20, 3,FALSE)*I2646</f>
        <v>79</v>
      </c>
      <c r="L2646" s="27">
        <f t="shared" si="82"/>
        <v>20</v>
      </c>
      <c r="M2646" s="27">
        <f t="shared" si="83"/>
        <v>20</v>
      </c>
    </row>
    <row r="2647" spans="1:13" x14ac:dyDescent="0.2">
      <c r="A2647">
        <v>5188</v>
      </c>
      <c r="B2647" s="4">
        <v>44023</v>
      </c>
      <c r="C2647" t="s">
        <v>11</v>
      </c>
      <c r="D2647" t="s">
        <v>31</v>
      </c>
      <c r="E2647" s="2" t="str">
        <f>VLOOKUP('SampleSuperstore - Main Data'!D2647,Reference!$A$26:$B$74,2,FALSE)</f>
        <v>Central</v>
      </c>
      <c r="F2647" s="22" t="s">
        <v>23</v>
      </c>
      <c r="G2647" s="22" t="s">
        <v>37</v>
      </c>
      <c r="H2647" s="24">
        <f>VLOOKUP($G2647, Reference!$A$3:$C$20, 2,FALSE)*I2647</f>
        <v>45</v>
      </c>
      <c r="I2647" s="22">
        <v>5</v>
      </c>
      <c r="J2647" s="26" cm="1">
        <f t="array" ref="J2647">IFERROR(_xlfn.IFS(AND(C2647="Corporate", F2647="Technology"), 3%, C2647="Corporate", 1%),0%)</f>
        <v>0</v>
      </c>
      <c r="K2647" s="24">
        <f>VLOOKUP($G2647, Reference!$A$3:$C$20, 3,FALSE)*I2647</f>
        <v>25</v>
      </c>
      <c r="L2647" s="27">
        <f t="shared" si="82"/>
        <v>20</v>
      </c>
      <c r="M2647" s="27">
        <f t="shared" si="83"/>
        <v>20</v>
      </c>
    </row>
    <row r="2648" spans="1:13" x14ac:dyDescent="0.2">
      <c r="A2648">
        <v>5190</v>
      </c>
      <c r="B2648" s="4">
        <v>44023</v>
      </c>
      <c r="C2648" t="s">
        <v>11</v>
      </c>
      <c r="D2648" t="s">
        <v>47</v>
      </c>
      <c r="E2648" s="2" t="str">
        <f>VLOOKUP('SampleSuperstore - Main Data'!D2648,Reference!$A$26:$B$74,2,FALSE)</f>
        <v>South</v>
      </c>
      <c r="F2648" s="22" t="s">
        <v>13</v>
      </c>
      <c r="G2648" s="22" t="s">
        <v>41</v>
      </c>
      <c r="H2648" s="24">
        <f>VLOOKUP($G2648, Reference!$A$3:$C$20, 2,FALSE)*I2648</f>
        <v>27</v>
      </c>
      <c r="I2648" s="22">
        <v>9</v>
      </c>
      <c r="J2648" s="26" cm="1">
        <f t="array" ref="J2648">IFERROR(_xlfn.IFS(AND(C2648="Corporate", F2648="Technology"), 3%, C2648="Corporate", 1%),0%)</f>
        <v>0</v>
      </c>
      <c r="K2648" s="24">
        <f>VLOOKUP($G2648, Reference!$A$3:$C$20, 3,FALSE)*I2648</f>
        <v>18</v>
      </c>
      <c r="L2648" s="27">
        <f t="shared" si="82"/>
        <v>9</v>
      </c>
      <c r="M2648" s="27">
        <f t="shared" si="83"/>
        <v>9</v>
      </c>
    </row>
    <row r="2649" spans="1:13" x14ac:dyDescent="0.2">
      <c r="A2649">
        <v>5191</v>
      </c>
      <c r="B2649" s="4">
        <v>44023</v>
      </c>
      <c r="C2649" t="s">
        <v>11</v>
      </c>
      <c r="D2649" t="s">
        <v>51</v>
      </c>
      <c r="E2649" s="2" t="str">
        <f>VLOOKUP('SampleSuperstore - Main Data'!D2649,Reference!$A$26:$B$74,2,FALSE)</f>
        <v>East</v>
      </c>
      <c r="F2649" s="22" t="s">
        <v>29</v>
      </c>
      <c r="G2649" s="22" t="s">
        <v>33</v>
      </c>
      <c r="H2649" s="24">
        <f>VLOOKUP($G2649, Reference!$A$3:$C$20, 2,FALSE)*I2649</f>
        <v>30</v>
      </c>
      <c r="I2649" s="22">
        <v>6</v>
      </c>
      <c r="J2649" s="26" cm="1">
        <f t="array" ref="J2649">IFERROR(_xlfn.IFS(AND(C2649="Corporate", F2649="Technology"), 3%, C2649="Corporate", 1%),0%)</f>
        <v>0</v>
      </c>
      <c r="K2649" s="24">
        <f>VLOOKUP($G2649, Reference!$A$3:$C$20, 3,FALSE)*I2649</f>
        <v>15</v>
      </c>
      <c r="L2649" s="27">
        <f t="shared" si="82"/>
        <v>15</v>
      </c>
      <c r="M2649" s="27">
        <f t="shared" si="83"/>
        <v>15</v>
      </c>
    </row>
    <row r="2650" spans="1:13" x14ac:dyDescent="0.2">
      <c r="A2650">
        <v>5196</v>
      </c>
      <c r="B2650" s="4">
        <v>44023</v>
      </c>
      <c r="C2650" t="s">
        <v>11</v>
      </c>
      <c r="D2650" t="s">
        <v>15</v>
      </c>
      <c r="E2650" s="2" t="str">
        <f>VLOOKUP('SampleSuperstore - Main Data'!D2650,Reference!$A$26:$B$74,2,FALSE)</f>
        <v>West</v>
      </c>
      <c r="F2650" s="22" t="s">
        <v>23</v>
      </c>
      <c r="G2650" s="22" t="s">
        <v>24</v>
      </c>
      <c r="H2650" s="24">
        <f>VLOOKUP($G2650, Reference!$A$3:$C$20, 2,FALSE)*I2650</f>
        <v>297</v>
      </c>
      <c r="I2650" s="22">
        <v>3</v>
      </c>
      <c r="J2650" s="26" cm="1">
        <f t="array" ref="J2650">IFERROR(_xlfn.IFS(AND(C2650="Corporate", F2650="Technology"), 3%, C2650="Corporate", 1%),0%)</f>
        <v>0</v>
      </c>
      <c r="K2650" s="24">
        <f>VLOOKUP($G2650, Reference!$A$3:$C$20, 3,FALSE)*I2650</f>
        <v>237</v>
      </c>
      <c r="L2650" s="27">
        <f t="shared" si="82"/>
        <v>60</v>
      </c>
      <c r="M2650" s="27">
        <f t="shared" si="83"/>
        <v>60</v>
      </c>
    </row>
    <row r="2651" spans="1:13" x14ac:dyDescent="0.2">
      <c r="A2651">
        <v>5197</v>
      </c>
      <c r="B2651" s="4">
        <v>44023</v>
      </c>
      <c r="C2651" t="s">
        <v>11</v>
      </c>
      <c r="D2651" t="s">
        <v>15</v>
      </c>
      <c r="E2651" s="2" t="str">
        <f>VLOOKUP('SampleSuperstore - Main Data'!D2651,Reference!$A$26:$B$74,2,FALSE)</f>
        <v>West</v>
      </c>
      <c r="F2651" s="22" t="s">
        <v>13</v>
      </c>
      <c r="G2651" s="22" t="s">
        <v>35</v>
      </c>
      <c r="H2651" s="24">
        <f>VLOOKUP($G2651, Reference!$A$3:$C$20, 2,FALSE)*I2651</f>
        <v>120</v>
      </c>
      <c r="I2651" s="22">
        <v>5</v>
      </c>
      <c r="J2651" s="26" cm="1">
        <f t="array" ref="J2651">IFERROR(_xlfn.IFS(AND(C2651="Corporate", F2651="Technology"), 3%, C2651="Corporate", 1%),0%)</f>
        <v>0</v>
      </c>
      <c r="K2651" s="24">
        <f>VLOOKUP($G2651, Reference!$A$3:$C$20, 3,FALSE)*I2651</f>
        <v>95</v>
      </c>
      <c r="L2651" s="27">
        <f t="shared" si="82"/>
        <v>25</v>
      </c>
      <c r="M2651" s="27">
        <f t="shared" si="83"/>
        <v>25</v>
      </c>
    </row>
    <row r="2652" spans="1:13" x14ac:dyDescent="0.2">
      <c r="A2652">
        <v>5198</v>
      </c>
      <c r="B2652" s="4">
        <v>44023</v>
      </c>
      <c r="C2652" t="s">
        <v>11</v>
      </c>
      <c r="D2652" t="s">
        <v>40</v>
      </c>
      <c r="E2652" s="2" t="str">
        <f>VLOOKUP('SampleSuperstore - Main Data'!D2652,Reference!$A$26:$B$74,2,FALSE)</f>
        <v>East</v>
      </c>
      <c r="F2652" s="22" t="s">
        <v>23</v>
      </c>
      <c r="G2652" s="22" t="s">
        <v>24</v>
      </c>
      <c r="H2652" s="24">
        <f>VLOOKUP($G2652, Reference!$A$3:$C$20, 2,FALSE)*I2652</f>
        <v>297</v>
      </c>
      <c r="I2652" s="22">
        <v>3</v>
      </c>
      <c r="J2652" s="26" cm="1">
        <f t="array" ref="J2652">IFERROR(_xlfn.IFS(AND(C2652="Corporate", F2652="Technology"), 3%, C2652="Corporate", 1%),0%)</f>
        <v>0</v>
      </c>
      <c r="K2652" s="24">
        <f>VLOOKUP($G2652, Reference!$A$3:$C$20, 3,FALSE)*I2652</f>
        <v>237</v>
      </c>
      <c r="L2652" s="27">
        <f t="shared" si="82"/>
        <v>60</v>
      </c>
      <c r="M2652" s="27">
        <f t="shared" si="83"/>
        <v>60</v>
      </c>
    </row>
    <row r="2653" spans="1:13" x14ac:dyDescent="0.2">
      <c r="A2653">
        <v>5199</v>
      </c>
      <c r="B2653" s="4">
        <v>44023</v>
      </c>
      <c r="C2653" t="s">
        <v>11</v>
      </c>
      <c r="D2653" t="s">
        <v>15</v>
      </c>
      <c r="E2653" s="2" t="str">
        <f>VLOOKUP('SampleSuperstore - Main Data'!D2653,Reference!$A$26:$B$74,2,FALSE)</f>
        <v>West</v>
      </c>
      <c r="F2653" s="22" t="s">
        <v>13</v>
      </c>
      <c r="G2653" s="22" t="s">
        <v>16</v>
      </c>
      <c r="H2653" s="24">
        <f>VLOOKUP($G2653, Reference!$A$3:$C$20, 2,FALSE)*I2653</f>
        <v>57</v>
      </c>
      <c r="I2653" s="22">
        <v>3</v>
      </c>
      <c r="J2653" s="26" cm="1">
        <f t="array" ref="J2653">IFERROR(_xlfn.IFS(AND(C2653="Corporate", F2653="Technology"), 3%, C2653="Corporate", 1%),0%)</f>
        <v>0</v>
      </c>
      <c r="K2653" s="24">
        <f>VLOOKUP($G2653, Reference!$A$3:$C$20, 3,FALSE)*I2653</f>
        <v>30</v>
      </c>
      <c r="L2653" s="27">
        <f t="shared" si="82"/>
        <v>27</v>
      </c>
      <c r="M2653" s="27">
        <f t="shared" si="83"/>
        <v>27</v>
      </c>
    </row>
    <row r="2654" spans="1:13" x14ac:dyDescent="0.2">
      <c r="A2654">
        <v>5200</v>
      </c>
      <c r="B2654" s="4">
        <v>44023</v>
      </c>
      <c r="C2654" t="s">
        <v>11</v>
      </c>
      <c r="D2654" t="s">
        <v>46</v>
      </c>
      <c r="E2654" s="2" t="str">
        <f>VLOOKUP('SampleSuperstore - Main Data'!D2654,Reference!$A$26:$B$74,2,FALSE)</f>
        <v>Central</v>
      </c>
      <c r="F2654" s="22" t="s">
        <v>13</v>
      </c>
      <c r="G2654" s="22" t="s">
        <v>14</v>
      </c>
      <c r="H2654" s="24">
        <f>VLOOKUP($G2654, Reference!$A$3:$C$20, 2,FALSE)*I2654</f>
        <v>90</v>
      </c>
      <c r="I2654" s="22">
        <v>2</v>
      </c>
      <c r="J2654" s="26" cm="1">
        <f t="array" ref="J2654">IFERROR(_xlfn.IFS(AND(C2654="Corporate", F2654="Technology"), 3%, C2654="Corporate", 1%),0%)</f>
        <v>0</v>
      </c>
      <c r="K2654" s="24">
        <f>VLOOKUP($G2654, Reference!$A$3:$C$20, 3,FALSE)*I2654</f>
        <v>70</v>
      </c>
      <c r="L2654" s="27">
        <f t="shared" si="82"/>
        <v>20</v>
      </c>
      <c r="M2654" s="27">
        <f t="shared" si="83"/>
        <v>20</v>
      </c>
    </row>
    <row r="2655" spans="1:13" x14ac:dyDescent="0.2">
      <c r="A2655">
        <v>5208</v>
      </c>
      <c r="B2655" s="4">
        <v>44024</v>
      </c>
      <c r="C2655" t="s">
        <v>11</v>
      </c>
      <c r="D2655" t="s">
        <v>15</v>
      </c>
      <c r="E2655" s="2" t="str">
        <f>VLOOKUP('SampleSuperstore - Main Data'!D2655,Reference!$A$26:$B$74,2,FALSE)</f>
        <v>West</v>
      </c>
      <c r="F2655" s="22" t="s">
        <v>13</v>
      </c>
      <c r="G2655" s="22" t="s">
        <v>16</v>
      </c>
      <c r="H2655" s="24">
        <f>VLOOKUP($G2655, Reference!$A$3:$C$20, 2,FALSE)*I2655</f>
        <v>38</v>
      </c>
      <c r="I2655" s="22">
        <v>2</v>
      </c>
      <c r="J2655" s="26" cm="1">
        <f t="array" ref="J2655">IFERROR(_xlfn.IFS(AND(C2655="Corporate", F2655="Technology"), 3%, C2655="Corporate", 1%),0%)</f>
        <v>0</v>
      </c>
      <c r="K2655" s="24">
        <f>VLOOKUP($G2655, Reference!$A$3:$C$20, 3,FALSE)*I2655</f>
        <v>20</v>
      </c>
      <c r="L2655" s="27">
        <f t="shared" si="82"/>
        <v>18</v>
      </c>
      <c r="M2655" s="27">
        <f t="shared" si="83"/>
        <v>18</v>
      </c>
    </row>
    <row r="2656" spans="1:13" x14ac:dyDescent="0.2">
      <c r="A2656">
        <v>5211</v>
      </c>
      <c r="B2656" s="4">
        <v>44024</v>
      </c>
      <c r="C2656" t="s">
        <v>11</v>
      </c>
      <c r="D2656" t="s">
        <v>57</v>
      </c>
      <c r="E2656" s="2" t="str">
        <f>VLOOKUP('SampleSuperstore - Main Data'!D2656,Reference!$A$26:$B$74,2,FALSE)</f>
        <v>South</v>
      </c>
      <c r="F2656" s="22" t="s">
        <v>13</v>
      </c>
      <c r="G2656" s="22" t="s">
        <v>14</v>
      </c>
      <c r="H2656" s="24">
        <f>VLOOKUP($G2656, Reference!$A$3:$C$20, 2,FALSE)*I2656</f>
        <v>225</v>
      </c>
      <c r="I2656" s="22">
        <v>5</v>
      </c>
      <c r="J2656" s="26" cm="1">
        <f t="array" ref="J2656">IFERROR(_xlfn.IFS(AND(C2656="Corporate", F2656="Technology"), 3%, C2656="Corporate", 1%),0%)</f>
        <v>0</v>
      </c>
      <c r="K2656" s="24">
        <f>VLOOKUP($G2656, Reference!$A$3:$C$20, 3,FALSE)*I2656</f>
        <v>175</v>
      </c>
      <c r="L2656" s="27">
        <f t="shared" si="82"/>
        <v>50</v>
      </c>
      <c r="M2656" s="27">
        <f t="shared" si="83"/>
        <v>50</v>
      </c>
    </row>
    <row r="2657" spans="1:13" x14ac:dyDescent="0.2">
      <c r="A2657">
        <v>5212</v>
      </c>
      <c r="B2657" s="4">
        <v>44024</v>
      </c>
      <c r="C2657" t="s">
        <v>11</v>
      </c>
      <c r="D2657" t="s">
        <v>40</v>
      </c>
      <c r="E2657" s="2" t="str">
        <f>VLOOKUP('SampleSuperstore - Main Data'!D2657,Reference!$A$26:$B$74,2,FALSE)</f>
        <v>East</v>
      </c>
      <c r="F2657" s="22" t="s">
        <v>13</v>
      </c>
      <c r="G2657" s="22" t="s">
        <v>35</v>
      </c>
      <c r="H2657" s="24">
        <f>VLOOKUP($G2657, Reference!$A$3:$C$20, 2,FALSE)*I2657</f>
        <v>48</v>
      </c>
      <c r="I2657" s="22">
        <v>2</v>
      </c>
      <c r="J2657" s="26" cm="1">
        <f t="array" ref="J2657">IFERROR(_xlfn.IFS(AND(C2657="Corporate", F2657="Technology"), 3%, C2657="Corporate", 1%),0%)</f>
        <v>0</v>
      </c>
      <c r="K2657" s="24">
        <f>VLOOKUP($G2657, Reference!$A$3:$C$20, 3,FALSE)*I2657</f>
        <v>38</v>
      </c>
      <c r="L2657" s="27">
        <f t="shared" si="82"/>
        <v>10</v>
      </c>
      <c r="M2657" s="27">
        <f t="shared" si="83"/>
        <v>10</v>
      </c>
    </row>
    <row r="2658" spans="1:13" x14ac:dyDescent="0.2">
      <c r="A2658">
        <v>5213</v>
      </c>
      <c r="B2658" s="4">
        <v>44024</v>
      </c>
      <c r="C2658" t="s">
        <v>11</v>
      </c>
      <c r="D2658" t="s">
        <v>12</v>
      </c>
      <c r="E2658" s="2" t="str">
        <f>VLOOKUP('SampleSuperstore - Main Data'!D2658,Reference!$A$26:$B$74,2,FALSE)</f>
        <v>West</v>
      </c>
      <c r="F2658" s="22" t="s">
        <v>13</v>
      </c>
      <c r="G2658" s="22" t="s">
        <v>14</v>
      </c>
      <c r="H2658" s="24">
        <f>VLOOKUP($G2658, Reference!$A$3:$C$20, 2,FALSE)*I2658</f>
        <v>135</v>
      </c>
      <c r="I2658" s="22">
        <v>3</v>
      </c>
      <c r="J2658" s="26" cm="1">
        <f t="array" ref="J2658">IFERROR(_xlfn.IFS(AND(C2658="Corporate", F2658="Technology"), 3%, C2658="Corporate", 1%),0%)</f>
        <v>0</v>
      </c>
      <c r="K2658" s="24">
        <f>VLOOKUP($G2658, Reference!$A$3:$C$20, 3,FALSE)*I2658</f>
        <v>105</v>
      </c>
      <c r="L2658" s="27">
        <f t="shared" si="82"/>
        <v>30</v>
      </c>
      <c r="M2658" s="27">
        <f t="shared" si="83"/>
        <v>30</v>
      </c>
    </row>
    <row r="2659" spans="1:13" x14ac:dyDescent="0.2">
      <c r="A2659">
        <v>5214</v>
      </c>
      <c r="B2659" s="4">
        <v>44024</v>
      </c>
      <c r="C2659" t="s">
        <v>11</v>
      </c>
      <c r="D2659" t="s">
        <v>46</v>
      </c>
      <c r="E2659" s="2" t="str">
        <f>VLOOKUP('SampleSuperstore - Main Data'!D2659,Reference!$A$26:$B$74,2,FALSE)</f>
        <v>Central</v>
      </c>
      <c r="F2659" s="22" t="s">
        <v>13</v>
      </c>
      <c r="G2659" s="22" t="s">
        <v>49</v>
      </c>
      <c r="H2659" s="24">
        <f>VLOOKUP($G2659, Reference!$A$3:$C$20, 2,FALSE)*I2659</f>
        <v>80</v>
      </c>
      <c r="I2659" s="22">
        <v>2</v>
      </c>
      <c r="J2659" s="26" cm="1">
        <f t="array" ref="J2659">IFERROR(_xlfn.IFS(AND(C2659="Corporate", F2659="Technology"), 3%, C2659="Corporate", 1%),0%)</f>
        <v>0</v>
      </c>
      <c r="K2659" s="24">
        <f>VLOOKUP($G2659, Reference!$A$3:$C$20, 3,FALSE)*I2659</f>
        <v>70</v>
      </c>
      <c r="L2659" s="27">
        <f t="shared" si="82"/>
        <v>10</v>
      </c>
      <c r="M2659" s="27">
        <f t="shared" si="83"/>
        <v>10</v>
      </c>
    </row>
    <row r="2660" spans="1:13" x14ac:dyDescent="0.2">
      <c r="A2660">
        <v>5215</v>
      </c>
      <c r="B2660" s="4">
        <v>44024</v>
      </c>
      <c r="C2660" t="s">
        <v>11</v>
      </c>
      <c r="D2660" t="s">
        <v>15</v>
      </c>
      <c r="E2660" s="2" t="str">
        <f>VLOOKUP('SampleSuperstore - Main Data'!D2660,Reference!$A$26:$B$74,2,FALSE)</f>
        <v>West</v>
      </c>
      <c r="F2660" s="22" t="s">
        <v>29</v>
      </c>
      <c r="G2660" s="22" t="s">
        <v>33</v>
      </c>
      <c r="H2660" s="24">
        <f>VLOOKUP($G2660, Reference!$A$3:$C$20, 2,FALSE)*I2660</f>
        <v>20</v>
      </c>
      <c r="I2660" s="22">
        <v>4</v>
      </c>
      <c r="J2660" s="26" cm="1">
        <f t="array" ref="J2660">IFERROR(_xlfn.IFS(AND(C2660="Corporate", F2660="Technology"), 3%, C2660="Corporate", 1%),0%)</f>
        <v>0</v>
      </c>
      <c r="K2660" s="24">
        <f>VLOOKUP($G2660, Reference!$A$3:$C$20, 3,FALSE)*I2660</f>
        <v>10</v>
      </c>
      <c r="L2660" s="27">
        <f t="shared" si="82"/>
        <v>10</v>
      </c>
      <c r="M2660" s="27">
        <f t="shared" si="83"/>
        <v>10</v>
      </c>
    </row>
    <row r="2661" spans="1:13" x14ac:dyDescent="0.2">
      <c r="A2661">
        <v>5216</v>
      </c>
      <c r="B2661" s="4">
        <v>44024</v>
      </c>
      <c r="C2661" t="s">
        <v>11</v>
      </c>
      <c r="D2661" t="s">
        <v>21</v>
      </c>
      <c r="E2661" s="2" t="str">
        <f>VLOOKUP('SampleSuperstore - Main Data'!D2661,Reference!$A$26:$B$74,2,FALSE)</f>
        <v>West</v>
      </c>
      <c r="F2661" s="22" t="s">
        <v>13</v>
      </c>
      <c r="G2661" s="22" t="s">
        <v>41</v>
      </c>
      <c r="H2661" s="24">
        <f>VLOOKUP($G2661, Reference!$A$3:$C$20, 2,FALSE)*I2661</f>
        <v>36</v>
      </c>
      <c r="I2661" s="22">
        <v>12</v>
      </c>
      <c r="J2661" s="26" cm="1">
        <f t="array" ref="J2661">IFERROR(_xlfn.IFS(AND(C2661="Corporate", F2661="Technology"), 3%, C2661="Corporate", 1%),0%)</f>
        <v>0</v>
      </c>
      <c r="K2661" s="24">
        <f>VLOOKUP($G2661, Reference!$A$3:$C$20, 3,FALSE)*I2661</f>
        <v>24</v>
      </c>
      <c r="L2661" s="27">
        <f t="shared" si="82"/>
        <v>12</v>
      </c>
      <c r="M2661" s="27">
        <f t="shared" si="83"/>
        <v>12</v>
      </c>
    </row>
    <row r="2662" spans="1:13" x14ac:dyDescent="0.2">
      <c r="A2662">
        <v>5218</v>
      </c>
      <c r="B2662" s="4">
        <v>44024</v>
      </c>
      <c r="C2662" t="s">
        <v>11</v>
      </c>
      <c r="D2662" t="s">
        <v>47</v>
      </c>
      <c r="E2662" s="2" t="str">
        <f>VLOOKUP('SampleSuperstore - Main Data'!D2662,Reference!$A$26:$B$74,2,FALSE)</f>
        <v>South</v>
      </c>
      <c r="F2662" s="22" t="s">
        <v>13</v>
      </c>
      <c r="G2662" s="22" t="s">
        <v>20</v>
      </c>
      <c r="H2662" s="24">
        <f>VLOOKUP($G2662, Reference!$A$3:$C$20, 2,FALSE)*I2662</f>
        <v>34</v>
      </c>
      <c r="I2662" s="22">
        <v>2</v>
      </c>
      <c r="J2662" s="26" cm="1">
        <f t="array" ref="J2662">IFERROR(_xlfn.IFS(AND(C2662="Corporate", F2662="Technology"), 3%, C2662="Corporate", 1%),0%)</f>
        <v>0</v>
      </c>
      <c r="K2662" s="24">
        <f>VLOOKUP($G2662, Reference!$A$3:$C$20, 3,FALSE)*I2662</f>
        <v>20</v>
      </c>
      <c r="L2662" s="27">
        <f t="shared" si="82"/>
        <v>14</v>
      </c>
      <c r="M2662" s="27">
        <f t="shared" si="83"/>
        <v>14</v>
      </c>
    </row>
    <row r="2663" spans="1:13" x14ac:dyDescent="0.2">
      <c r="A2663">
        <v>5222</v>
      </c>
      <c r="B2663" s="4">
        <v>44024</v>
      </c>
      <c r="C2663" t="s">
        <v>11</v>
      </c>
      <c r="D2663" t="s">
        <v>25</v>
      </c>
      <c r="E2663" s="2" t="str">
        <f>VLOOKUP('SampleSuperstore - Main Data'!D2663,Reference!$A$26:$B$74,2,FALSE)</f>
        <v>Central</v>
      </c>
      <c r="F2663" s="22" t="s">
        <v>13</v>
      </c>
      <c r="G2663" s="22" t="s">
        <v>49</v>
      </c>
      <c r="H2663" s="24">
        <f>VLOOKUP($G2663, Reference!$A$3:$C$20, 2,FALSE)*I2663</f>
        <v>80</v>
      </c>
      <c r="I2663" s="22">
        <v>2</v>
      </c>
      <c r="J2663" s="26" cm="1">
        <f t="array" ref="J2663">IFERROR(_xlfn.IFS(AND(C2663="Corporate", F2663="Technology"), 3%, C2663="Corporate", 1%),0%)</f>
        <v>0</v>
      </c>
      <c r="K2663" s="24">
        <f>VLOOKUP($G2663, Reference!$A$3:$C$20, 3,FALSE)*I2663</f>
        <v>70</v>
      </c>
      <c r="L2663" s="27">
        <f t="shared" si="82"/>
        <v>10</v>
      </c>
      <c r="M2663" s="27">
        <f t="shared" si="83"/>
        <v>10</v>
      </c>
    </row>
    <row r="2664" spans="1:13" x14ac:dyDescent="0.2">
      <c r="A2664">
        <v>5226</v>
      </c>
      <c r="B2664" s="4">
        <v>44025</v>
      </c>
      <c r="C2664" t="s">
        <v>11</v>
      </c>
      <c r="D2664" t="s">
        <v>25</v>
      </c>
      <c r="E2664" s="2" t="str">
        <f>VLOOKUP('SampleSuperstore - Main Data'!D2664,Reference!$A$26:$B$74,2,FALSE)</f>
        <v>Central</v>
      </c>
      <c r="F2664" s="22" t="s">
        <v>29</v>
      </c>
      <c r="G2664" s="22" t="s">
        <v>33</v>
      </c>
      <c r="H2664" s="24">
        <f>VLOOKUP($G2664, Reference!$A$3:$C$20, 2,FALSE)*I2664</f>
        <v>5</v>
      </c>
      <c r="I2664" s="22">
        <v>1</v>
      </c>
      <c r="J2664" s="26" cm="1">
        <f t="array" ref="J2664">IFERROR(_xlfn.IFS(AND(C2664="Corporate", F2664="Technology"), 3%, C2664="Corporate", 1%),0%)</f>
        <v>0</v>
      </c>
      <c r="K2664" s="24">
        <f>VLOOKUP($G2664, Reference!$A$3:$C$20, 3,FALSE)*I2664</f>
        <v>2.5</v>
      </c>
      <c r="L2664" s="27">
        <f t="shared" si="82"/>
        <v>2.5</v>
      </c>
      <c r="M2664" s="27">
        <f t="shared" si="83"/>
        <v>2.5</v>
      </c>
    </row>
    <row r="2665" spans="1:13" x14ac:dyDescent="0.2">
      <c r="A2665">
        <v>5228</v>
      </c>
      <c r="B2665" s="4">
        <v>44025</v>
      </c>
      <c r="C2665" t="s">
        <v>11</v>
      </c>
      <c r="D2665" t="s">
        <v>19</v>
      </c>
      <c r="E2665" s="2" t="str">
        <f>VLOOKUP('SampleSuperstore - Main Data'!D2665,Reference!$A$26:$B$74,2,FALSE)</f>
        <v>East</v>
      </c>
      <c r="F2665" s="22" t="s">
        <v>13</v>
      </c>
      <c r="G2665" s="22" t="s">
        <v>20</v>
      </c>
      <c r="H2665" s="24">
        <f>VLOOKUP($G2665, Reference!$A$3:$C$20, 2,FALSE)*I2665</f>
        <v>51</v>
      </c>
      <c r="I2665" s="22">
        <v>3</v>
      </c>
      <c r="J2665" s="26" cm="1">
        <f t="array" ref="J2665">IFERROR(_xlfn.IFS(AND(C2665="Corporate", F2665="Technology"), 3%, C2665="Corporate", 1%),0%)</f>
        <v>0</v>
      </c>
      <c r="K2665" s="24">
        <f>VLOOKUP($G2665, Reference!$A$3:$C$20, 3,FALSE)*I2665</f>
        <v>30</v>
      </c>
      <c r="L2665" s="27">
        <f t="shared" si="82"/>
        <v>21</v>
      </c>
      <c r="M2665" s="27">
        <f t="shared" si="83"/>
        <v>21</v>
      </c>
    </row>
    <row r="2666" spans="1:13" x14ac:dyDescent="0.2">
      <c r="A2666">
        <v>5231</v>
      </c>
      <c r="B2666" s="4">
        <v>44025</v>
      </c>
      <c r="C2666" t="s">
        <v>11</v>
      </c>
      <c r="D2666" t="s">
        <v>43</v>
      </c>
      <c r="E2666" s="2" t="str">
        <f>VLOOKUP('SampleSuperstore - Main Data'!D2666,Reference!$A$26:$B$74,2,FALSE)</f>
        <v>West</v>
      </c>
      <c r="F2666" s="22" t="s">
        <v>29</v>
      </c>
      <c r="G2666" s="22" t="s">
        <v>50</v>
      </c>
      <c r="H2666" s="24">
        <f>VLOOKUP($G2666, Reference!$A$3:$C$20, 2,FALSE)*I2666</f>
        <v>597</v>
      </c>
      <c r="I2666" s="22">
        <v>3</v>
      </c>
      <c r="J2666" s="26" cm="1">
        <f t="array" ref="J2666">IFERROR(_xlfn.IFS(AND(C2666="Corporate", F2666="Technology"), 3%, C2666="Corporate", 1%),0%)</f>
        <v>0</v>
      </c>
      <c r="K2666" s="24">
        <f>VLOOKUP($G2666, Reference!$A$3:$C$20, 3,FALSE)*I2666</f>
        <v>495</v>
      </c>
      <c r="L2666" s="27">
        <f t="shared" si="82"/>
        <v>102</v>
      </c>
      <c r="M2666" s="27">
        <f t="shared" si="83"/>
        <v>102</v>
      </c>
    </row>
    <row r="2667" spans="1:13" x14ac:dyDescent="0.2">
      <c r="A2667">
        <v>5232</v>
      </c>
      <c r="B2667" s="4">
        <v>44025</v>
      </c>
      <c r="C2667" t="s">
        <v>11</v>
      </c>
      <c r="D2667" t="s">
        <v>15</v>
      </c>
      <c r="E2667" s="2" t="str">
        <f>VLOOKUP('SampleSuperstore - Main Data'!D2667,Reference!$A$26:$B$74,2,FALSE)</f>
        <v>West</v>
      </c>
      <c r="F2667" s="22" t="s">
        <v>13</v>
      </c>
      <c r="G2667" s="22" t="s">
        <v>14</v>
      </c>
      <c r="H2667" s="24">
        <f>VLOOKUP($G2667, Reference!$A$3:$C$20, 2,FALSE)*I2667</f>
        <v>90</v>
      </c>
      <c r="I2667" s="22">
        <v>2</v>
      </c>
      <c r="J2667" s="26" cm="1">
        <f t="array" ref="J2667">IFERROR(_xlfn.IFS(AND(C2667="Corporate", F2667="Technology"), 3%, C2667="Corporate", 1%),0%)</f>
        <v>0</v>
      </c>
      <c r="K2667" s="24">
        <f>VLOOKUP($G2667, Reference!$A$3:$C$20, 3,FALSE)*I2667</f>
        <v>70</v>
      </c>
      <c r="L2667" s="27">
        <f t="shared" si="82"/>
        <v>20</v>
      </c>
      <c r="M2667" s="27">
        <f t="shared" si="83"/>
        <v>20</v>
      </c>
    </row>
    <row r="2668" spans="1:13" x14ac:dyDescent="0.2">
      <c r="A2668">
        <v>5233</v>
      </c>
      <c r="B2668" s="4">
        <v>44025</v>
      </c>
      <c r="C2668" t="s">
        <v>11</v>
      </c>
      <c r="D2668" t="s">
        <v>25</v>
      </c>
      <c r="E2668" s="2" t="str">
        <f>VLOOKUP('SampleSuperstore - Main Data'!D2668,Reference!$A$26:$B$74,2,FALSE)</f>
        <v>Central</v>
      </c>
      <c r="F2668" s="22" t="s">
        <v>13</v>
      </c>
      <c r="G2668" s="22" t="s">
        <v>49</v>
      </c>
      <c r="H2668" s="24">
        <f>VLOOKUP($G2668, Reference!$A$3:$C$20, 2,FALSE)*I2668</f>
        <v>160</v>
      </c>
      <c r="I2668" s="22">
        <v>4</v>
      </c>
      <c r="J2668" s="26" cm="1">
        <f t="array" ref="J2668">IFERROR(_xlfn.IFS(AND(C2668="Corporate", F2668="Technology"), 3%, C2668="Corporate", 1%),0%)</f>
        <v>0</v>
      </c>
      <c r="K2668" s="24">
        <f>VLOOKUP($G2668, Reference!$A$3:$C$20, 3,FALSE)*I2668</f>
        <v>140</v>
      </c>
      <c r="L2668" s="27">
        <f t="shared" si="82"/>
        <v>20</v>
      </c>
      <c r="M2668" s="27">
        <f t="shared" si="83"/>
        <v>20</v>
      </c>
    </row>
    <row r="2669" spans="1:13" x14ac:dyDescent="0.2">
      <c r="A2669">
        <v>5236</v>
      </c>
      <c r="B2669" s="4">
        <v>44025</v>
      </c>
      <c r="C2669" t="s">
        <v>11</v>
      </c>
      <c r="D2669" t="s">
        <v>74</v>
      </c>
      <c r="E2669" s="2" t="str">
        <f>VLOOKUP('SampleSuperstore - Main Data'!D2669,Reference!$A$26:$B$74,2,FALSE)</f>
        <v>South</v>
      </c>
      <c r="F2669" s="22" t="s">
        <v>13</v>
      </c>
      <c r="G2669" s="22" t="s">
        <v>49</v>
      </c>
      <c r="H2669" s="24">
        <f>VLOOKUP($G2669, Reference!$A$3:$C$20, 2,FALSE)*I2669</f>
        <v>80</v>
      </c>
      <c r="I2669" s="22">
        <v>2</v>
      </c>
      <c r="J2669" s="26" cm="1">
        <f t="array" ref="J2669">IFERROR(_xlfn.IFS(AND(C2669="Corporate", F2669="Technology"), 3%, C2669="Corporate", 1%),0%)</f>
        <v>0</v>
      </c>
      <c r="K2669" s="24">
        <f>VLOOKUP($G2669, Reference!$A$3:$C$20, 3,FALSE)*I2669</f>
        <v>70</v>
      </c>
      <c r="L2669" s="27">
        <f t="shared" si="82"/>
        <v>10</v>
      </c>
      <c r="M2669" s="27">
        <f t="shared" si="83"/>
        <v>10</v>
      </c>
    </row>
    <row r="2670" spans="1:13" x14ac:dyDescent="0.2">
      <c r="A2670">
        <v>5237</v>
      </c>
      <c r="B2670" s="4">
        <v>44025</v>
      </c>
      <c r="C2670" t="s">
        <v>11</v>
      </c>
      <c r="D2670" t="s">
        <v>46</v>
      </c>
      <c r="E2670" s="2" t="str">
        <f>VLOOKUP('SampleSuperstore - Main Data'!D2670,Reference!$A$26:$B$74,2,FALSE)</f>
        <v>Central</v>
      </c>
      <c r="F2670" s="22" t="s">
        <v>29</v>
      </c>
      <c r="G2670" s="22" t="s">
        <v>50</v>
      </c>
      <c r="H2670" s="24">
        <f>VLOOKUP($G2670, Reference!$A$3:$C$20, 2,FALSE)*I2670</f>
        <v>796</v>
      </c>
      <c r="I2670" s="22">
        <v>4</v>
      </c>
      <c r="J2670" s="26" cm="1">
        <f t="array" ref="J2670">IFERROR(_xlfn.IFS(AND(C2670="Corporate", F2670="Technology"), 3%, C2670="Corporate", 1%),0%)</f>
        <v>0</v>
      </c>
      <c r="K2670" s="24">
        <f>VLOOKUP($G2670, Reference!$A$3:$C$20, 3,FALSE)*I2670</f>
        <v>660</v>
      </c>
      <c r="L2670" s="27">
        <f t="shared" si="82"/>
        <v>136</v>
      </c>
      <c r="M2670" s="27">
        <f t="shared" si="83"/>
        <v>136</v>
      </c>
    </row>
    <row r="2671" spans="1:13" x14ac:dyDescent="0.2">
      <c r="A2671">
        <v>5238</v>
      </c>
      <c r="B2671" s="4">
        <v>44025</v>
      </c>
      <c r="C2671" t="s">
        <v>11</v>
      </c>
      <c r="D2671" t="s">
        <v>40</v>
      </c>
      <c r="E2671" s="2" t="str">
        <f>VLOOKUP('SampleSuperstore - Main Data'!D2671,Reference!$A$26:$B$74,2,FALSE)</f>
        <v>East</v>
      </c>
      <c r="F2671" s="22" t="s">
        <v>29</v>
      </c>
      <c r="G2671" s="22" t="s">
        <v>50</v>
      </c>
      <c r="H2671" s="24">
        <f>VLOOKUP($G2671, Reference!$A$3:$C$20, 2,FALSE)*I2671</f>
        <v>398</v>
      </c>
      <c r="I2671" s="22">
        <v>2</v>
      </c>
      <c r="J2671" s="26" cm="1">
        <f t="array" ref="J2671">IFERROR(_xlfn.IFS(AND(C2671="Corporate", F2671="Technology"), 3%, C2671="Corporate", 1%),0%)</f>
        <v>0</v>
      </c>
      <c r="K2671" s="24">
        <f>VLOOKUP($G2671, Reference!$A$3:$C$20, 3,FALSE)*I2671</f>
        <v>330</v>
      </c>
      <c r="L2671" s="27">
        <f t="shared" si="82"/>
        <v>68</v>
      </c>
      <c r="M2671" s="27">
        <f t="shared" si="83"/>
        <v>68</v>
      </c>
    </row>
    <row r="2672" spans="1:13" x14ac:dyDescent="0.2">
      <c r="A2672">
        <v>5239</v>
      </c>
      <c r="B2672" s="4">
        <v>44025</v>
      </c>
      <c r="C2672" t="s">
        <v>11</v>
      </c>
      <c r="D2672" t="s">
        <v>15</v>
      </c>
      <c r="E2672" s="2" t="str">
        <f>VLOOKUP('SampleSuperstore - Main Data'!D2672,Reference!$A$26:$B$74,2,FALSE)</f>
        <v>West</v>
      </c>
      <c r="F2672" s="22" t="s">
        <v>13</v>
      </c>
      <c r="G2672" s="22" t="s">
        <v>20</v>
      </c>
      <c r="H2672" s="24">
        <f>VLOOKUP($G2672, Reference!$A$3:$C$20, 2,FALSE)*I2672</f>
        <v>51</v>
      </c>
      <c r="I2672" s="22">
        <v>3</v>
      </c>
      <c r="J2672" s="26" cm="1">
        <f t="array" ref="J2672">IFERROR(_xlfn.IFS(AND(C2672="Corporate", F2672="Technology"), 3%, C2672="Corporate", 1%),0%)</f>
        <v>0</v>
      </c>
      <c r="K2672" s="24">
        <f>VLOOKUP($G2672, Reference!$A$3:$C$20, 3,FALSE)*I2672</f>
        <v>30</v>
      </c>
      <c r="L2672" s="27">
        <f t="shared" si="82"/>
        <v>21</v>
      </c>
      <c r="M2672" s="27">
        <f t="shared" si="83"/>
        <v>21</v>
      </c>
    </row>
    <row r="2673" spans="1:13" x14ac:dyDescent="0.2">
      <c r="A2673">
        <v>5240</v>
      </c>
      <c r="B2673" s="4">
        <v>44025</v>
      </c>
      <c r="C2673" t="s">
        <v>11</v>
      </c>
      <c r="D2673" t="s">
        <v>46</v>
      </c>
      <c r="E2673" s="2" t="str">
        <f>VLOOKUP('SampleSuperstore - Main Data'!D2673,Reference!$A$26:$B$74,2,FALSE)</f>
        <v>Central</v>
      </c>
      <c r="F2673" s="22" t="s">
        <v>13</v>
      </c>
      <c r="G2673" s="22" t="s">
        <v>20</v>
      </c>
      <c r="H2673" s="24">
        <f>VLOOKUP($G2673, Reference!$A$3:$C$20, 2,FALSE)*I2673</f>
        <v>34</v>
      </c>
      <c r="I2673" s="22">
        <v>2</v>
      </c>
      <c r="J2673" s="26" cm="1">
        <f t="array" ref="J2673">IFERROR(_xlfn.IFS(AND(C2673="Corporate", F2673="Technology"), 3%, C2673="Corporate", 1%),0%)</f>
        <v>0</v>
      </c>
      <c r="K2673" s="24">
        <f>VLOOKUP($G2673, Reference!$A$3:$C$20, 3,FALSE)*I2673</f>
        <v>20</v>
      </c>
      <c r="L2673" s="27">
        <f t="shared" si="82"/>
        <v>14</v>
      </c>
      <c r="M2673" s="27">
        <f t="shared" si="83"/>
        <v>14</v>
      </c>
    </row>
    <row r="2674" spans="1:13" x14ac:dyDescent="0.2">
      <c r="A2674">
        <v>5243</v>
      </c>
      <c r="B2674" s="4">
        <v>44025</v>
      </c>
      <c r="C2674" t="s">
        <v>11</v>
      </c>
      <c r="D2674" t="s">
        <v>34</v>
      </c>
      <c r="E2674" s="2" t="str">
        <f>VLOOKUP('SampleSuperstore - Main Data'!D2674,Reference!$A$26:$B$74,2,FALSE)</f>
        <v>South</v>
      </c>
      <c r="F2674" s="22" t="s">
        <v>13</v>
      </c>
      <c r="G2674" s="22" t="s">
        <v>16</v>
      </c>
      <c r="H2674" s="24">
        <f>VLOOKUP($G2674, Reference!$A$3:$C$20, 2,FALSE)*I2674</f>
        <v>19</v>
      </c>
      <c r="I2674" s="22">
        <v>1</v>
      </c>
      <c r="J2674" s="26" cm="1">
        <f t="array" ref="J2674">IFERROR(_xlfn.IFS(AND(C2674="Corporate", F2674="Technology"), 3%, C2674="Corporate", 1%),0%)</f>
        <v>0</v>
      </c>
      <c r="K2674" s="24">
        <f>VLOOKUP($G2674, Reference!$A$3:$C$20, 3,FALSE)*I2674</f>
        <v>10</v>
      </c>
      <c r="L2674" s="27">
        <f t="shared" si="82"/>
        <v>9</v>
      </c>
      <c r="M2674" s="27">
        <f t="shared" si="83"/>
        <v>9</v>
      </c>
    </row>
    <row r="2675" spans="1:13" x14ac:dyDescent="0.2">
      <c r="A2675">
        <v>5244</v>
      </c>
      <c r="B2675" s="4">
        <v>44025</v>
      </c>
      <c r="C2675" t="s">
        <v>11</v>
      </c>
      <c r="D2675" t="s">
        <v>46</v>
      </c>
      <c r="E2675" s="2" t="str">
        <f>VLOOKUP('SampleSuperstore - Main Data'!D2675,Reference!$A$26:$B$74,2,FALSE)</f>
        <v>Central</v>
      </c>
      <c r="F2675" s="22" t="s">
        <v>29</v>
      </c>
      <c r="G2675" s="22" t="s">
        <v>50</v>
      </c>
      <c r="H2675" s="24">
        <f>VLOOKUP($G2675, Reference!$A$3:$C$20, 2,FALSE)*I2675</f>
        <v>398</v>
      </c>
      <c r="I2675" s="22">
        <v>2</v>
      </c>
      <c r="J2675" s="26" cm="1">
        <f t="array" ref="J2675">IFERROR(_xlfn.IFS(AND(C2675="Corporate", F2675="Technology"), 3%, C2675="Corporate", 1%),0%)</f>
        <v>0</v>
      </c>
      <c r="K2675" s="24">
        <f>VLOOKUP($G2675, Reference!$A$3:$C$20, 3,FALSE)*I2675</f>
        <v>330</v>
      </c>
      <c r="L2675" s="27">
        <f t="shared" si="82"/>
        <v>68</v>
      </c>
      <c r="M2675" s="27">
        <f t="shared" si="83"/>
        <v>68</v>
      </c>
    </row>
    <row r="2676" spans="1:13" x14ac:dyDescent="0.2">
      <c r="A2676">
        <v>5245</v>
      </c>
      <c r="B2676" s="4">
        <v>44025</v>
      </c>
      <c r="C2676" t="s">
        <v>11</v>
      </c>
      <c r="D2676" t="s">
        <v>25</v>
      </c>
      <c r="E2676" s="2" t="str">
        <f>VLOOKUP('SampleSuperstore - Main Data'!D2676,Reference!$A$26:$B$74,2,FALSE)</f>
        <v>Central</v>
      </c>
      <c r="F2676" s="22" t="s">
        <v>23</v>
      </c>
      <c r="G2676" s="22" t="s">
        <v>37</v>
      </c>
      <c r="H2676" s="24">
        <f>VLOOKUP($G2676, Reference!$A$3:$C$20, 2,FALSE)*I2676</f>
        <v>63</v>
      </c>
      <c r="I2676" s="22">
        <v>7</v>
      </c>
      <c r="J2676" s="26" cm="1">
        <f t="array" ref="J2676">IFERROR(_xlfn.IFS(AND(C2676="Corporate", F2676="Technology"), 3%, C2676="Corporate", 1%),0%)</f>
        <v>0</v>
      </c>
      <c r="K2676" s="24">
        <f>VLOOKUP($G2676, Reference!$A$3:$C$20, 3,FALSE)*I2676</f>
        <v>35</v>
      </c>
      <c r="L2676" s="27">
        <f t="shared" si="82"/>
        <v>28</v>
      </c>
      <c r="M2676" s="27">
        <f t="shared" si="83"/>
        <v>28</v>
      </c>
    </row>
    <row r="2677" spans="1:13" x14ac:dyDescent="0.2">
      <c r="A2677">
        <v>5248</v>
      </c>
      <c r="B2677" s="4">
        <v>44026</v>
      </c>
      <c r="C2677" t="s">
        <v>11</v>
      </c>
      <c r="D2677" t="s">
        <v>54</v>
      </c>
      <c r="E2677" s="2" t="str">
        <f>VLOOKUP('SampleSuperstore - Main Data'!D2677,Reference!$A$26:$B$74,2,FALSE)</f>
        <v>East</v>
      </c>
      <c r="F2677" s="22" t="s">
        <v>13</v>
      </c>
      <c r="G2677" s="22" t="s">
        <v>14</v>
      </c>
      <c r="H2677" s="24">
        <f>VLOOKUP($G2677, Reference!$A$3:$C$20, 2,FALSE)*I2677</f>
        <v>180</v>
      </c>
      <c r="I2677" s="22">
        <v>4</v>
      </c>
      <c r="J2677" s="26" cm="1">
        <f t="array" ref="J2677">IFERROR(_xlfn.IFS(AND(C2677="Corporate", F2677="Technology"), 3%, C2677="Corporate", 1%),0%)</f>
        <v>0</v>
      </c>
      <c r="K2677" s="24">
        <f>VLOOKUP($G2677, Reference!$A$3:$C$20, 3,FALSE)*I2677</f>
        <v>140</v>
      </c>
      <c r="L2677" s="27">
        <f t="shared" si="82"/>
        <v>40</v>
      </c>
      <c r="M2677" s="27">
        <f t="shared" si="83"/>
        <v>40</v>
      </c>
    </row>
    <row r="2678" spans="1:13" x14ac:dyDescent="0.2">
      <c r="A2678">
        <v>5250</v>
      </c>
      <c r="B2678" s="4">
        <v>44026</v>
      </c>
      <c r="C2678" t="s">
        <v>11</v>
      </c>
      <c r="D2678" t="s">
        <v>36</v>
      </c>
      <c r="E2678" s="2" t="str">
        <f>VLOOKUP('SampleSuperstore - Main Data'!D2678,Reference!$A$26:$B$74,2,FALSE)</f>
        <v>East</v>
      </c>
      <c r="F2678" s="22" t="s">
        <v>29</v>
      </c>
      <c r="G2678" s="22" t="s">
        <v>50</v>
      </c>
      <c r="H2678" s="24">
        <f>VLOOKUP($G2678, Reference!$A$3:$C$20, 2,FALSE)*I2678</f>
        <v>1393</v>
      </c>
      <c r="I2678" s="22">
        <v>7</v>
      </c>
      <c r="J2678" s="26" cm="1">
        <f t="array" ref="J2678">IFERROR(_xlfn.IFS(AND(C2678="Corporate", F2678="Technology"), 3%, C2678="Corporate", 1%),0%)</f>
        <v>0</v>
      </c>
      <c r="K2678" s="24">
        <f>VLOOKUP($G2678, Reference!$A$3:$C$20, 3,FALSE)*I2678</f>
        <v>1155</v>
      </c>
      <c r="L2678" s="27">
        <f t="shared" si="82"/>
        <v>238</v>
      </c>
      <c r="M2678" s="27">
        <f t="shared" si="83"/>
        <v>238</v>
      </c>
    </row>
    <row r="2679" spans="1:13" x14ac:dyDescent="0.2">
      <c r="A2679">
        <v>5251</v>
      </c>
      <c r="B2679" s="4">
        <v>44026</v>
      </c>
      <c r="C2679" t="s">
        <v>11</v>
      </c>
      <c r="D2679" t="s">
        <v>36</v>
      </c>
      <c r="E2679" s="2" t="str">
        <f>VLOOKUP('SampleSuperstore - Main Data'!D2679,Reference!$A$26:$B$74,2,FALSE)</f>
        <v>East</v>
      </c>
      <c r="F2679" s="22" t="s">
        <v>13</v>
      </c>
      <c r="G2679" s="22" t="s">
        <v>26</v>
      </c>
      <c r="H2679" s="24">
        <f>VLOOKUP($G2679, Reference!$A$3:$C$20, 2,FALSE)*I2679</f>
        <v>7.5</v>
      </c>
      <c r="I2679" s="22">
        <v>3</v>
      </c>
      <c r="J2679" s="26" cm="1">
        <f t="array" ref="J2679">IFERROR(_xlfn.IFS(AND(C2679="Corporate", F2679="Technology"), 3%, C2679="Corporate", 1%),0%)</f>
        <v>0</v>
      </c>
      <c r="K2679" s="24">
        <f>VLOOKUP($G2679, Reference!$A$3:$C$20, 3,FALSE)*I2679</f>
        <v>6</v>
      </c>
      <c r="L2679" s="27">
        <f t="shared" si="82"/>
        <v>1.5</v>
      </c>
      <c r="M2679" s="27">
        <f t="shared" si="83"/>
        <v>1.5</v>
      </c>
    </row>
    <row r="2680" spans="1:13" x14ac:dyDescent="0.2">
      <c r="A2680">
        <v>5252</v>
      </c>
      <c r="B2680" s="4">
        <v>44026</v>
      </c>
      <c r="C2680" t="s">
        <v>11</v>
      </c>
      <c r="D2680" t="s">
        <v>22</v>
      </c>
      <c r="E2680" s="2" t="str">
        <f>VLOOKUP('SampleSuperstore - Main Data'!D2680,Reference!$A$26:$B$74,2,FALSE)</f>
        <v>West</v>
      </c>
      <c r="F2680" s="22" t="s">
        <v>13</v>
      </c>
      <c r="G2680" s="22" t="s">
        <v>14</v>
      </c>
      <c r="H2680" s="24">
        <f>VLOOKUP($G2680, Reference!$A$3:$C$20, 2,FALSE)*I2680</f>
        <v>270</v>
      </c>
      <c r="I2680" s="22">
        <v>6</v>
      </c>
      <c r="J2680" s="26" cm="1">
        <f t="array" ref="J2680">IFERROR(_xlfn.IFS(AND(C2680="Corporate", F2680="Technology"), 3%, C2680="Corporate", 1%),0%)</f>
        <v>0</v>
      </c>
      <c r="K2680" s="24">
        <f>VLOOKUP($G2680, Reference!$A$3:$C$20, 3,FALSE)*I2680</f>
        <v>210</v>
      </c>
      <c r="L2680" s="27">
        <f t="shared" si="82"/>
        <v>60</v>
      </c>
      <c r="M2680" s="27">
        <f t="shared" si="83"/>
        <v>60</v>
      </c>
    </row>
    <row r="2681" spans="1:13" x14ac:dyDescent="0.2">
      <c r="A2681">
        <v>5253</v>
      </c>
      <c r="B2681" s="4">
        <v>44026</v>
      </c>
      <c r="C2681" t="s">
        <v>11</v>
      </c>
      <c r="D2681" t="s">
        <v>74</v>
      </c>
      <c r="E2681" s="2" t="str">
        <f>VLOOKUP('SampleSuperstore - Main Data'!D2681,Reference!$A$26:$B$74,2,FALSE)</f>
        <v>South</v>
      </c>
      <c r="F2681" s="22" t="s">
        <v>29</v>
      </c>
      <c r="G2681" s="22" t="s">
        <v>33</v>
      </c>
      <c r="H2681" s="24">
        <f>VLOOKUP($G2681, Reference!$A$3:$C$20, 2,FALSE)*I2681</f>
        <v>15</v>
      </c>
      <c r="I2681" s="22">
        <v>3</v>
      </c>
      <c r="J2681" s="26" cm="1">
        <f t="array" ref="J2681">IFERROR(_xlfn.IFS(AND(C2681="Corporate", F2681="Technology"), 3%, C2681="Corporate", 1%),0%)</f>
        <v>0</v>
      </c>
      <c r="K2681" s="24">
        <f>VLOOKUP($G2681, Reference!$A$3:$C$20, 3,FALSE)*I2681</f>
        <v>7.5</v>
      </c>
      <c r="L2681" s="27">
        <f t="shared" si="82"/>
        <v>7.5</v>
      </c>
      <c r="M2681" s="27">
        <f t="shared" si="83"/>
        <v>7.5</v>
      </c>
    </row>
    <row r="2682" spans="1:13" x14ac:dyDescent="0.2">
      <c r="A2682">
        <v>5261</v>
      </c>
      <c r="B2682" s="4">
        <v>44026</v>
      </c>
      <c r="C2682" t="s">
        <v>11</v>
      </c>
      <c r="D2682" t="s">
        <v>47</v>
      </c>
      <c r="E2682" s="2" t="str">
        <f>VLOOKUP('SampleSuperstore - Main Data'!D2682,Reference!$A$26:$B$74,2,FALSE)</f>
        <v>South</v>
      </c>
      <c r="F2682" s="22" t="s">
        <v>13</v>
      </c>
      <c r="G2682" s="22" t="s">
        <v>14</v>
      </c>
      <c r="H2682" s="24">
        <f>VLOOKUP($G2682, Reference!$A$3:$C$20, 2,FALSE)*I2682</f>
        <v>495</v>
      </c>
      <c r="I2682" s="22">
        <v>11</v>
      </c>
      <c r="J2682" s="26" cm="1">
        <f t="array" ref="J2682">IFERROR(_xlfn.IFS(AND(C2682="Corporate", F2682="Technology"), 3%, C2682="Corporate", 1%),0%)</f>
        <v>0</v>
      </c>
      <c r="K2682" s="24">
        <f>VLOOKUP($G2682, Reference!$A$3:$C$20, 3,FALSE)*I2682</f>
        <v>385</v>
      </c>
      <c r="L2682" s="27">
        <f t="shared" si="82"/>
        <v>110</v>
      </c>
      <c r="M2682" s="27">
        <f t="shared" si="83"/>
        <v>110</v>
      </c>
    </row>
    <row r="2683" spans="1:13" x14ac:dyDescent="0.2">
      <c r="A2683">
        <v>5262</v>
      </c>
      <c r="B2683" s="4">
        <v>44026</v>
      </c>
      <c r="C2683" t="s">
        <v>11</v>
      </c>
      <c r="D2683" t="s">
        <v>42</v>
      </c>
      <c r="E2683" s="2" t="str">
        <f>VLOOKUP('SampleSuperstore - Main Data'!D2683,Reference!$A$26:$B$74,2,FALSE)</f>
        <v>East</v>
      </c>
      <c r="F2683" s="22" t="s">
        <v>13</v>
      </c>
      <c r="G2683" s="22" t="s">
        <v>49</v>
      </c>
      <c r="H2683" s="24">
        <f>VLOOKUP($G2683, Reference!$A$3:$C$20, 2,FALSE)*I2683</f>
        <v>40</v>
      </c>
      <c r="I2683" s="22">
        <v>1</v>
      </c>
      <c r="J2683" s="26" cm="1">
        <f t="array" ref="J2683">IFERROR(_xlfn.IFS(AND(C2683="Corporate", F2683="Technology"), 3%, C2683="Corporate", 1%),0%)</f>
        <v>0</v>
      </c>
      <c r="K2683" s="24">
        <f>VLOOKUP($G2683, Reference!$A$3:$C$20, 3,FALSE)*I2683</f>
        <v>35</v>
      </c>
      <c r="L2683" s="27">
        <f t="shared" si="82"/>
        <v>5</v>
      </c>
      <c r="M2683" s="27">
        <f t="shared" si="83"/>
        <v>5</v>
      </c>
    </row>
    <row r="2684" spans="1:13" x14ac:dyDescent="0.2">
      <c r="A2684">
        <v>5263</v>
      </c>
      <c r="B2684" s="4">
        <v>44026</v>
      </c>
      <c r="C2684" t="s">
        <v>11</v>
      </c>
      <c r="D2684" t="s">
        <v>25</v>
      </c>
      <c r="E2684" s="2" t="str">
        <f>VLOOKUP('SampleSuperstore - Main Data'!D2684,Reference!$A$26:$B$74,2,FALSE)</f>
        <v>Central</v>
      </c>
      <c r="F2684" s="22" t="s">
        <v>13</v>
      </c>
      <c r="G2684" s="22" t="s">
        <v>20</v>
      </c>
      <c r="H2684" s="24">
        <f>VLOOKUP($G2684, Reference!$A$3:$C$20, 2,FALSE)*I2684</f>
        <v>34</v>
      </c>
      <c r="I2684" s="22">
        <v>2</v>
      </c>
      <c r="J2684" s="26" cm="1">
        <f t="array" ref="J2684">IFERROR(_xlfn.IFS(AND(C2684="Corporate", F2684="Technology"), 3%, C2684="Corporate", 1%),0%)</f>
        <v>0</v>
      </c>
      <c r="K2684" s="24">
        <f>VLOOKUP($G2684, Reference!$A$3:$C$20, 3,FALSE)*I2684</f>
        <v>20</v>
      </c>
      <c r="L2684" s="27">
        <f t="shared" si="82"/>
        <v>14</v>
      </c>
      <c r="M2684" s="27">
        <f t="shared" si="83"/>
        <v>14</v>
      </c>
    </row>
    <row r="2685" spans="1:13" x14ac:dyDescent="0.2">
      <c r="A2685">
        <v>5265</v>
      </c>
      <c r="B2685" s="4">
        <v>44026</v>
      </c>
      <c r="C2685" t="s">
        <v>11</v>
      </c>
      <c r="D2685" t="s">
        <v>40</v>
      </c>
      <c r="E2685" s="2" t="str">
        <f>VLOOKUP('SampleSuperstore - Main Data'!D2685,Reference!$A$26:$B$74,2,FALSE)</f>
        <v>East</v>
      </c>
      <c r="F2685" s="22" t="s">
        <v>29</v>
      </c>
      <c r="G2685" s="22" t="s">
        <v>50</v>
      </c>
      <c r="H2685" s="24">
        <f>VLOOKUP($G2685, Reference!$A$3:$C$20, 2,FALSE)*I2685</f>
        <v>398</v>
      </c>
      <c r="I2685" s="22">
        <v>2</v>
      </c>
      <c r="J2685" s="26" cm="1">
        <f t="array" ref="J2685">IFERROR(_xlfn.IFS(AND(C2685="Corporate", F2685="Technology"), 3%, C2685="Corporate", 1%),0%)</f>
        <v>0</v>
      </c>
      <c r="K2685" s="24">
        <f>VLOOKUP($G2685, Reference!$A$3:$C$20, 3,FALSE)*I2685</f>
        <v>330</v>
      </c>
      <c r="L2685" s="27">
        <f t="shared" si="82"/>
        <v>68</v>
      </c>
      <c r="M2685" s="27">
        <f t="shared" si="83"/>
        <v>68</v>
      </c>
    </row>
    <row r="2686" spans="1:13" x14ac:dyDescent="0.2">
      <c r="A2686">
        <v>5266</v>
      </c>
      <c r="B2686" s="4">
        <v>44026</v>
      </c>
      <c r="C2686" t="s">
        <v>11</v>
      </c>
      <c r="D2686" t="s">
        <v>32</v>
      </c>
      <c r="E2686" s="2" t="str">
        <f>VLOOKUP('SampleSuperstore - Main Data'!D2686,Reference!$A$26:$B$74,2,FALSE)</f>
        <v>South</v>
      </c>
      <c r="F2686" s="22" t="s">
        <v>23</v>
      </c>
      <c r="G2686" s="22" t="s">
        <v>37</v>
      </c>
      <c r="H2686" s="24">
        <f>VLOOKUP($G2686, Reference!$A$3:$C$20, 2,FALSE)*I2686</f>
        <v>36</v>
      </c>
      <c r="I2686" s="22">
        <v>4</v>
      </c>
      <c r="J2686" s="26" cm="1">
        <f t="array" ref="J2686">IFERROR(_xlfn.IFS(AND(C2686="Corporate", F2686="Technology"), 3%, C2686="Corporate", 1%),0%)</f>
        <v>0</v>
      </c>
      <c r="K2686" s="24">
        <f>VLOOKUP($G2686, Reference!$A$3:$C$20, 3,FALSE)*I2686</f>
        <v>20</v>
      </c>
      <c r="L2686" s="27">
        <f t="shared" si="82"/>
        <v>16</v>
      </c>
      <c r="M2686" s="27">
        <f t="shared" si="83"/>
        <v>16</v>
      </c>
    </row>
    <row r="2687" spans="1:13" x14ac:dyDescent="0.2">
      <c r="A2687">
        <v>5271</v>
      </c>
      <c r="B2687" s="4">
        <v>44027</v>
      </c>
      <c r="C2687" t="s">
        <v>11</v>
      </c>
      <c r="D2687" t="s">
        <v>43</v>
      </c>
      <c r="E2687" s="2" t="str">
        <f>VLOOKUP('SampleSuperstore - Main Data'!D2687,Reference!$A$26:$B$74,2,FALSE)</f>
        <v>West</v>
      </c>
      <c r="F2687" s="22" t="s">
        <v>29</v>
      </c>
      <c r="G2687" s="22" t="s">
        <v>50</v>
      </c>
      <c r="H2687" s="24">
        <f>VLOOKUP($G2687, Reference!$A$3:$C$20, 2,FALSE)*I2687</f>
        <v>597</v>
      </c>
      <c r="I2687" s="22">
        <v>3</v>
      </c>
      <c r="J2687" s="26" cm="1">
        <f t="array" ref="J2687">IFERROR(_xlfn.IFS(AND(C2687="Corporate", F2687="Technology"), 3%, C2687="Corporate", 1%),0%)</f>
        <v>0</v>
      </c>
      <c r="K2687" s="24">
        <f>VLOOKUP($G2687, Reference!$A$3:$C$20, 3,FALSE)*I2687</f>
        <v>495</v>
      </c>
      <c r="L2687" s="27">
        <f t="shared" si="82"/>
        <v>102</v>
      </c>
      <c r="M2687" s="27">
        <f t="shared" si="83"/>
        <v>102</v>
      </c>
    </row>
    <row r="2688" spans="1:13" x14ac:dyDescent="0.2">
      <c r="A2688">
        <v>5272</v>
      </c>
      <c r="B2688" s="4">
        <v>44027</v>
      </c>
      <c r="C2688" t="s">
        <v>11</v>
      </c>
      <c r="D2688" t="s">
        <v>44</v>
      </c>
      <c r="E2688" s="2" t="str">
        <f>VLOOKUP('SampleSuperstore - Main Data'!D2688,Reference!$A$26:$B$74,2,FALSE)</f>
        <v>South</v>
      </c>
      <c r="F2688" s="22" t="s">
        <v>13</v>
      </c>
      <c r="G2688" s="22" t="s">
        <v>14</v>
      </c>
      <c r="H2688" s="24">
        <f>VLOOKUP($G2688, Reference!$A$3:$C$20, 2,FALSE)*I2688</f>
        <v>180</v>
      </c>
      <c r="I2688" s="22">
        <v>4</v>
      </c>
      <c r="J2688" s="26" cm="1">
        <f t="array" ref="J2688">IFERROR(_xlfn.IFS(AND(C2688="Corporate", F2688="Technology"), 3%, C2688="Corporate", 1%),0%)</f>
        <v>0</v>
      </c>
      <c r="K2688" s="24">
        <f>VLOOKUP($G2688, Reference!$A$3:$C$20, 3,FALSE)*I2688</f>
        <v>140</v>
      </c>
      <c r="L2688" s="27">
        <f t="shared" si="82"/>
        <v>40</v>
      </c>
      <c r="M2688" s="27">
        <f t="shared" si="83"/>
        <v>40</v>
      </c>
    </row>
    <row r="2689" spans="1:13" x14ac:dyDescent="0.2">
      <c r="A2689">
        <v>5273</v>
      </c>
      <c r="B2689" s="4">
        <v>44027</v>
      </c>
      <c r="C2689" t="s">
        <v>11</v>
      </c>
      <c r="D2689" t="s">
        <v>34</v>
      </c>
      <c r="E2689" s="2" t="str">
        <f>VLOOKUP('SampleSuperstore - Main Data'!D2689,Reference!$A$26:$B$74,2,FALSE)</f>
        <v>South</v>
      </c>
      <c r="F2689" s="22" t="s">
        <v>13</v>
      </c>
      <c r="G2689" s="22" t="s">
        <v>26</v>
      </c>
      <c r="H2689" s="24">
        <f>VLOOKUP($G2689, Reference!$A$3:$C$20, 2,FALSE)*I2689</f>
        <v>12.5</v>
      </c>
      <c r="I2689" s="22">
        <v>5</v>
      </c>
      <c r="J2689" s="26" cm="1">
        <f t="array" ref="J2689">IFERROR(_xlfn.IFS(AND(C2689="Corporate", F2689="Technology"), 3%, C2689="Corporate", 1%),0%)</f>
        <v>0</v>
      </c>
      <c r="K2689" s="24">
        <f>VLOOKUP($G2689, Reference!$A$3:$C$20, 3,FALSE)*I2689</f>
        <v>10</v>
      </c>
      <c r="L2689" s="27">
        <f t="shared" si="82"/>
        <v>2.5</v>
      </c>
      <c r="M2689" s="27">
        <f t="shared" si="83"/>
        <v>2.5</v>
      </c>
    </row>
    <row r="2690" spans="1:13" x14ac:dyDescent="0.2">
      <c r="A2690">
        <v>5275</v>
      </c>
      <c r="B2690" s="4">
        <v>44027</v>
      </c>
      <c r="C2690" t="s">
        <v>11</v>
      </c>
      <c r="D2690" t="s">
        <v>27</v>
      </c>
      <c r="E2690" s="2" t="str">
        <f>VLOOKUP('SampleSuperstore - Main Data'!D2690,Reference!$A$26:$B$74,2,FALSE)</f>
        <v>East</v>
      </c>
      <c r="F2690" s="22" t="s">
        <v>13</v>
      </c>
      <c r="G2690" s="22" t="s">
        <v>20</v>
      </c>
      <c r="H2690" s="24">
        <f>VLOOKUP($G2690, Reference!$A$3:$C$20, 2,FALSE)*I2690</f>
        <v>85</v>
      </c>
      <c r="I2690" s="22">
        <v>5</v>
      </c>
      <c r="J2690" s="26" cm="1">
        <f t="array" ref="J2690">IFERROR(_xlfn.IFS(AND(C2690="Corporate", F2690="Technology"), 3%, C2690="Corporate", 1%),0%)</f>
        <v>0</v>
      </c>
      <c r="K2690" s="24">
        <f>VLOOKUP($G2690, Reference!$A$3:$C$20, 3,FALSE)*I2690</f>
        <v>50</v>
      </c>
      <c r="L2690" s="27">
        <f t="shared" ref="L2690:L2753" si="84">H2690-K2690</f>
        <v>35</v>
      </c>
      <c r="M2690" s="27">
        <f t="shared" ref="M2690:M2753" si="85">H2690*(1-J2690)-K2690</f>
        <v>35</v>
      </c>
    </row>
    <row r="2691" spans="1:13" x14ac:dyDescent="0.2">
      <c r="A2691">
        <v>5276</v>
      </c>
      <c r="B2691" s="4">
        <v>44027</v>
      </c>
      <c r="C2691" t="s">
        <v>11</v>
      </c>
      <c r="D2691" t="s">
        <v>36</v>
      </c>
      <c r="E2691" s="2" t="str">
        <f>VLOOKUP('SampleSuperstore - Main Data'!D2691,Reference!$A$26:$B$74,2,FALSE)</f>
        <v>East</v>
      </c>
      <c r="F2691" s="22" t="s">
        <v>29</v>
      </c>
      <c r="G2691" s="22" t="s">
        <v>50</v>
      </c>
      <c r="H2691" s="24">
        <f>VLOOKUP($G2691, Reference!$A$3:$C$20, 2,FALSE)*I2691</f>
        <v>995</v>
      </c>
      <c r="I2691" s="22">
        <v>5</v>
      </c>
      <c r="J2691" s="26" cm="1">
        <f t="array" ref="J2691">IFERROR(_xlfn.IFS(AND(C2691="Corporate", F2691="Technology"), 3%, C2691="Corporate", 1%),0%)</f>
        <v>0</v>
      </c>
      <c r="K2691" s="24">
        <f>VLOOKUP($G2691, Reference!$A$3:$C$20, 3,FALSE)*I2691</f>
        <v>825</v>
      </c>
      <c r="L2691" s="27">
        <f t="shared" si="84"/>
        <v>170</v>
      </c>
      <c r="M2691" s="27">
        <f t="shared" si="85"/>
        <v>170</v>
      </c>
    </row>
    <row r="2692" spans="1:13" x14ac:dyDescent="0.2">
      <c r="A2692">
        <v>5277</v>
      </c>
      <c r="B2692" s="4">
        <v>44027</v>
      </c>
      <c r="C2692" t="s">
        <v>11</v>
      </c>
      <c r="D2692" t="s">
        <v>36</v>
      </c>
      <c r="E2692" s="2" t="str">
        <f>VLOOKUP('SampleSuperstore - Main Data'!D2692,Reference!$A$26:$B$74,2,FALSE)</f>
        <v>East</v>
      </c>
      <c r="F2692" s="22" t="s">
        <v>29</v>
      </c>
      <c r="G2692" s="22" t="s">
        <v>61</v>
      </c>
      <c r="H2692" s="24">
        <f>VLOOKUP($G2692, Reference!$A$3:$C$20, 2,FALSE)*I2692</f>
        <v>1450</v>
      </c>
      <c r="I2692" s="22">
        <v>2</v>
      </c>
      <c r="J2692" s="26" cm="1">
        <f t="array" ref="J2692">IFERROR(_xlfn.IFS(AND(C2692="Corporate", F2692="Technology"), 3%, C2692="Corporate", 1%),0%)</f>
        <v>0</v>
      </c>
      <c r="K2692" s="24">
        <f>VLOOKUP($G2692, Reference!$A$3:$C$20, 3,FALSE)*I2692</f>
        <v>1400</v>
      </c>
      <c r="L2692" s="27">
        <f t="shared" si="84"/>
        <v>50</v>
      </c>
      <c r="M2692" s="27">
        <f t="shared" si="85"/>
        <v>50</v>
      </c>
    </row>
    <row r="2693" spans="1:13" x14ac:dyDescent="0.2">
      <c r="A2693">
        <v>5278</v>
      </c>
      <c r="B2693" s="4">
        <v>44027</v>
      </c>
      <c r="C2693" t="s">
        <v>11</v>
      </c>
      <c r="D2693" t="s">
        <v>22</v>
      </c>
      <c r="E2693" s="2" t="str">
        <f>VLOOKUP('SampleSuperstore - Main Data'!D2693,Reference!$A$26:$B$74,2,FALSE)</f>
        <v>West</v>
      </c>
      <c r="F2693" s="22" t="s">
        <v>23</v>
      </c>
      <c r="G2693" s="22" t="s">
        <v>37</v>
      </c>
      <c r="H2693" s="24">
        <f>VLOOKUP($G2693, Reference!$A$3:$C$20, 2,FALSE)*I2693</f>
        <v>54</v>
      </c>
      <c r="I2693" s="22">
        <v>6</v>
      </c>
      <c r="J2693" s="26" cm="1">
        <f t="array" ref="J2693">IFERROR(_xlfn.IFS(AND(C2693="Corporate", F2693="Technology"), 3%, C2693="Corporate", 1%),0%)</f>
        <v>0</v>
      </c>
      <c r="K2693" s="24">
        <f>VLOOKUP($G2693, Reference!$A$3:$C$20, 3,FALSE)*I2693</f>
        <v>30</v>
      </c>
      <c r="L2693" s="27">
        <f t="shared" si="84"/>
        <v>24</v>
      </c>
      <c r="M2693" s="27">
        <f t="shared" si="85"/>
        <v>24</v>
      </c>
    </row>
    <row r="2694" spans="1:13" x14ac:dyDescent="0.2">
      <c r="A2694">
        <v>5279</v>
      </c>
      <c r="B2694" s="4">
        <v>44027</v>
      </c>
      <c r="C2694" t="s">
        <v>11</v>
      </c>
      <c r="D2694" t="s">
        <v>32</v>
      </c>
      <c r="E2694" s="2" t="str">
        <f>VLOOKUP('SampleSuperstore - Main Data'!D2694,Reference!$A$26:$B$74,2,FALSE)</f>
        <v>South</v>
      </c>
      <c r="F2694" s="22" t="s">
        <v>13</v>
      </c>
      <c r="G2694" s="22" t="s">
        <v>28</v>
      </c>
      <c r="H2694" s="24">
        <f>VLOOKUP($G2694, Reference!$A$3:$C$20, 2,FALSE)*I2694</f>
        <v>15</v>
      </c>
      <c r="I2694" s="22">
        <v>1</v>
      </c>
      <c r="J2694" s="26" cm="1">
        <f t="array" ref="J2694">IFERROR(_xlfn.IFS(AND(C2694="Corporate", F2694="Technology"), 3%, C2694="Corporate", 1%),0%)</f>
        <v>0</v>
      </c>
      <c r="K2694" s="24">
        <f>VLOOKUP($G2694, Reference!$A$3:$C$20, 3,FALSE)*I2694</f>
        <v>12</v>
      </c>
      <c r="L2694" s="27">
        <f t="shared" si="84"/>
        <v>3</v>
      </c>
      <c r="M2694" s="27">
        <f t="shared" si="85"/>
        <v>3</v>
      </c>
    </row>
    <row r="2695" spans="1:13" x14ac:dyDescent="0.2">
      <c r="A2695">
        <v>5280</v>
      </c>
      <c r="B2695" s="4">
        <v>44027</v>
      </c>
      <c r="C2695" t="s">
        <v>11</v>
      </c>
      <c r="D2695" t="s">
        <v>67</v>
      </c>
      <c r="E2695" s="2" t="str">
        <f>VLOOKUP('SampleSuperstore - Main Data'!D2695,Reference!$A$26:$B$74,2,FALSE)</f>
        <v>West</v>
      </c>
      <c r="F2695" s="22" t="s">
        <v>13</v>
      </c>
      <c r="G2695" s="22" t="s">
        <v>26</v>
      </c>
      <c r="H2695" s="24">
        <f>VLOOKUP($G2695, Reference!$A$3:$C$20, 2,FALSE)*I2695</f>
        <v>10</v>
      </c>
      <c r="I2695" s="22">
        <v>4</v>
      </c>
      <c r="J2695" s="26" cm="1">
        <f t="array" ref="J2695">IFERROR(_xlfn.IFS(AND(C2695="Corporate", F2695="Technology"), 3%, C2695="Corporate", 1%),0%)</f>
        <v>0</v>
      </c>
      <c r="K2695" s="24">
        <f>VLOOKUP($G2695, Reference!$A$3:$C$20, 3,FALSE)*I2695</f>
        <v>8</v>
      </c>
      <c r="L2695" s="27">
        <f t="shared" si="84"/>
        <v>2</v>
      </c>
      <c r="M2695" s="27">
        <f t="shared" si="85"/>
        <v>2</v>
      </c>
    </row>
    <row r="2696" spans="1:13" x14ac:dyDescent="0.2">
      <c r="A2696">
        <v>5281</v>
      </c>
      <c r="B2696" s="4">
        <v>44027</v>
      </c>
      <c r="C2696" t="s">
        <v>11</v>
      </c>
      <c r="D2696" t="s">
        <v>32</v>
      </c>
      <c r="E2696" s="2" t="str">
        <f>VLOOKUP('SampleSuperstore - Main Data'!D2696,Reference!$A$26:$B$74,2,FALSE)</f>
        <v>South</v>
      </c>
      <c r="F2696" s="22" t="s">
        <v>13</v>
      </c>
      <c r="G2696" s="22" t="s">
        <v>26</v>
      </c>
      <c r="H2696" s="24">
        <f>VLOOKUP($G2696, Reference!$A$3:$C$20, 2,FALSE)*I2696</f>
        <v>5</v>
      </c>
      <c r="I2696" s="22">
        <v>2</v>
      </c>
      <c r="J2696" s="26" cm="1">
        <f t="array" ref="J2696">IFERROR(_xlfn.IFS(AND(C2696="Corporate", F2696="Technology"), 3%, C2696="Corporate", 1%),0%)</f>
        <v>0</v>
      </c>
      <c r="K2696" s="24">
        <f>VLOOKUP($G2696, Reference!$A$3:$C$20, 3,FALSE)*I2696</f>
        <v>4</v>
      </c>
      <c r="L2696" s="27">
        <f t="shared" si="84"/>
        <v>1</v>
      </c>
      <c r="M2696" s="27">
        <f t="shared" si="85"/>
        <v>1</v>
      </c>
    </row>
    <row r="2697" spans="1:13" x14ac:dyDescent="0.2">
      <c r="A2697">
        <v>5282</v>
      </c>
      <c r="B2697" s="4">
        <v>44027</v>
      </c>
      <c r="C2697" t="s">
        <v>11</v>
      </c>
      <c r="D2697" t="s">
        <v>15</v>
      </c>
      <c r="E2697" s="2" t="str">
        <f>VLOOKUP('SampleSuperstore - Main Data'!D2697,Reference!$A$26:$B$74,2,FALSE)</f>
        <v>West</v>
      </c>
      <c r="F2697" s="22" t="s">
        <v>23</v>
      </c>
      <c r="G2697" s="22" t="s">
        <v>37</v>
      </c>
      <c r="H2697" s="24">
        <f>VLOOKUP($G2697, Reference!$A$3:$C$20, 2,FALSE)*I2697</f>
        <v>27</v>
      </c>
      <c r="I2697" s="22">
        <v>3</v>
      </c>
      <c r="J2697" s="26" cm="1">
        <f t="array" ref="J2697">IFERROR(_xlfn.IFS(AND(C2697="Corporate", F2697="Technology"), 3%, C2697="Corporate", 1%),0%)</f>
        <v>0</v>
      </c>
      <c r="K2697" s="24">
        <f>VLOOKUP($G2697, Reference!$A$3:$C$20, 3,FALSE)*I2697</f>
        <v>15</v>
      </c>
      <c r="L2697" s="27">
        <f t="shared" si="84"/>
        <v>12</v>
      </c>
      <c r="M2697" s="27">
        <f t="shared" si="85"/>
        <v>12</v>
      </c>
    </row>
    <row r="2698" spans="1:13" x14ac:dyDescent="0.2">
      <c r="A2698">
        <v>5283</v>
      </c>
      <c r="B2698" s="4">
        <v>44027</v>
      </c>
      <c r="C2698" t="s">
        <v>11</v>
      </c>
      <c r="D2698" t="s">
        <v>36</v>
      </c>
      <c r="E2698" s="2" t="str">
        <f>VLOOKUP('SampleSuperstore - Main Data'!D2698,Reference!$A$26:$B$74,2,FALSE)</f>
        <v>East</v>
      </c>
      <c r="F2698" s="22" t="s">
        <v>29</v>
      </c>
      <c r="G2698" s="22" t="s">
        <v>33</v>
      </c>
      <c r="H2698" s="24">
        <f>VLOOKUP($G2698, Reference!$A$3:$C$20, 2,FALSE)*I2698</f>
        <v>5</v>
      </c>
      <c r="I2698" s="22">
        <v>1</v>
      </c>
      <c r="J2698" s="26" cm="1">
        <f t="array" ref="J2698">IFERROR(_xlfn.IFS(AND(C2698="Corporate", F2698="Technology"), 3%, C2698="Corporate", 1%),0%)</f>
        <v>0</v>
      </c>
      <c r="K2698" s="24">
        <f>VLOOKUP($G2698, Reference!$A$3:$C$20, 3,FALSE)*I2698</f>
        <v>2.5</v>
      </c>
      <c r="L2698" s="27">
        <f t="shared" si="84"/>
        <v>2.5</v>
      </c>
      <c r="M2698" s="27">
        <f t="shared" si="85"/>
        <v>2.5</v>
      </c>
    </row>
    <row r="2699" spans="1:13" x14ac:dyDescent="0.2">
      <c r="A2699">
        <v>5285</v>
      </c>
      <c r="B2699" s="4">
        <v>44027</v>
      </c>
      <c r="C2699" t="s">
        <v>11</v>
      </c>
      <c r="D2699" t="s">
        <v>15</v>
      </c>
      <c r="E2699" s="2" t="str">
        <f>VLOOKUP('SampleSuperstore - Main Data'!D2699,Reference!$A$26:$B$74,2,FALSE)</f>
        <v>West</v>
      </c>
      <c r="F2699" s="22" t="s">
        <v>23</v>
      </c>
      <c r="G2699" s="22" t="s">
        <v>59</v>
      </c>
      <c r="H2699" s="24">
        <f>VLOOKUP($G2699, Reference!$A$3:$C$20, 2,FALSE)*I2699</f>
        <v>170</v>
      </c>
      <c r="I2699" s="22">
        <v>2</v>
      </c>
      <c r="J2699" s="26" cm="1">
        <f t="array" ref="J2699">IFERROR(_xlfn.IFS(AND(C2699="Corporate", F2699="Technology"), 3%, C2699="Corporate", 1%),0%)</f>
        <v>0</v>
      </c>
      <c r="K2699" s="24">
        <f>VLOOKUP($G2699, Reference!$A$3:$C$20, 3,FALSE)*I2699</f>
        <v>150</v>
      </c>
      <c r="L2699" s="27">
        <f t="shared" si="84"/>
        <v>20</v>
      </c>
      <c r="M2699" s="27">
        <f t="shared" si="85"/>
        <v>20</v>
      </c>
    </row>
    <row r="2700" spans="1:13" x14ac:dyDescent="0.2">
      <c r="A2700">
        <v>5286</v>
      </c>
      <c r="B2700" s="4">
        <v>44027</v>
      </c>
      <c r="C2700" t="s">
        <v>11</v>
      </c>
      <c r="D2700" t="s">
        <v>25</v>
      </c>
      <c r="E2700" s="2" t="str">
        <f>VLOOKUP('SampleSuperstore - Main Data'!D2700,Reference!$A$26:$B$74,2,FALSE)</f>
        <v>Central</v>
      </c>
      <c r="F2700" s="22" t="s">
        <v>13</v>
      </c>
      <c r="G2700" s="22" t="s">
        <v>49</v>
      </c>
      <c r="H2700" s="24">
        <f>VLOOKUP($G2700, Reference!$A$3:$C$20, 2,FALSE)*I2700</f>
        <v>80</v>
      </c>
      <c r="I2700" s="22">
        <v>2</v>
      </c>
      <c r="J2700" s="26" cm="1">
        <f t="array" ref="J2700">IFERROR(_xlfn.IFS(AND(C2700="Corporate", F2700="Technology"), 3%, C2700="Corporate", 1%),0%)</f>
        <v>0</v>
      </c>
      <c r="K2700" s="24">
        <f>VLOOKUP($G2700, Reference!$A$3:$C$20, 3,FALSE)*I2700</f>
        <v>70</v>
      </c>
      <c r="L2700" s="27">
        <f t="shared" si="84"/>
        <v>10</v>
      </c>
      <c r="M2700" s="27">
        <f t="shared" si="85"/>
        <v>10</v>
      </c>
    </row>
    <row r="2701" spans="1:13" x14ac:dyDescent="0.2">
      <c r="A2701">
        <v>5287</v>
      </c>
      <c r="B2701" s="4">
        <v>44027</v>
      </c>
      <c r="C2701" t="s">
        <v>11</v>
      </c>
      <c r="D2701" t="s">
        <v>15</v>
      </c>
      <c r="E2701" s="2" t="str">
        <f>VLOOKUP('SampleSuperstore - Main Data'!D2701,Reference!$A$26:$B$74,2,FALSE)</f>
        <v>West</v>
      </c>
      <c r="F2701" s="22" t="s">
        <v>29</v>
      </c>
      <c r="G2701" s="22" t="s">
        <v>50</v>
      </c>
      <c r="H2701" s="24">
        <f>VLOOKUP($G2701, Reference!$A$3:$C$20, 2,FALSE)*I2701</f>
        <v>796</v>
      </c>
      <c r="I2701" s="22">
        <v>4</v>
      </c>
      <c r="J2701" s="26" cm="1">
        <f t="array" ref="J2701">IFERROR(_xlfn.IFS(AND(C2701="Corporate", F2701="Technology"), 3%, C2701="Corporate", 1%),0%)</f>
        <v>0</v>
      </c>
      <c r="K2701" s="24">
        <f>VLOOKUP($G2701, Reference!$A$3:$C$20, 3,FALSE)*I2701</f>
        <v>660</v>
      </c>
      <c r="L2701" s="27">
        <f t="shared" si="84"/>
        <v>136</v>
      </c>
      <c r="M2701" s="27">
        <f t="shared" si="85"/>
        <v>136</v>
      </c>
    </row>
    <row r="2702" spans="1:13" x14ac:dyDescent="0.2">
      <c r="A2702">
        <v>5288</v>
      </c>
      <c r="B2702" s="4">
        <v>44027</v>
      </c>
      <c r="C2702" t="s">
        <v>11</v>
      </c>
      <c r="D2702" t="s">
        <v>15</v>
      </c>
      <c r="E2702" s="2" t="str">
        <f>VLOOKUP('SampleSuperstore - Main Data'!D2702,Reference!$A$26:$B$74,2,FALSE)</f>
        <v>West</v>
      </c>
      <c r="F2702" s="22" t="s">
        <v>13</v>
      </c>
      <c r="G2702" s="22" t="s">
        <v>49</v>
      </c>
      <c r="H2702" s="24">
        <f>VLOOKUP($G2702, Reference!$A$3:$C$20, 2,FALSE)*I2702</f>
        <v>40</v>
      </c>
      <c r="I2702" s="22">
        <v>1</v>
      </c>
      <c r="J2702" s="26" cm="1">
        <f t="array" ref="J2702">IFERROR(_xlfn.IFS(AND(C2702="Corporate", F2702="Technology"), 3%, C2702="Corporate", 1%),0%)</f>
        <v>0</v>
      </c>
      <c r="K2702" s="24">
        <f>VLOOKUP($G2702, Reference!$A$3:$C$20, 3,FALSE)*I2702</f>
        <v>35</v>
      </c>
      <c r="L2702" s="27">
        <f t="shared" si="84"/>
        <v>5</v>
      </c>
      <c r="M2702" s="27">
        <f t="shared" si="85"/>
        <v>5</v>
      </c>
    </row>
    <row r="2703" spans="1:13" x14ac:dyDescent="0.2">
      <c r="A2703">
        <v>5289</v>
      </c>
      <c r="B2703" s="4">
        <v>44027</v>
      </c>
      <c r="C2703" t="s">
        <v>11</v>
      </c>
      <c r="D2703" t="s">
        <v>36</v>
      </c>
      <c r="E2703" s="2" t="str">
        <f>VLOOKUP('SampleSuperstore - Main Data'!D2703,Reference!$A$26:$B$74,2,FALSE)</f>
        <v>East</v>
      </c>
      <c r="F2703" s="22" t="s">
        <v>13</v>
      </c>
      <c r="G2703" s="22" t="s">
        <v>26</v>
      </c>
      <c r="H2703" s="24">
        <f>VLOOKUP($G2703, Reference!$A$3:$C$20, 2,FALSE)*I2703</f>
        <v>12.5</v>
      </c>
      <c r="I2703" s="22">
        <v>5</v>
      </c>
      <c r="J2703" s="26" cm="1">
        <f t="array" ref="J2703">IFERROR(_xlfn.IFS(AND(C2703="Corporate", F2703="Technology"), 3%, C2703="Corporate", 1%),0%)</f>
        <v>0</v>
      </c>
      <c r="K2703" s="24">
        <f>VLOOKUP($G2703, Reference!$A$3:$C$20, 3,FALSE)*I2703</f>
        <v>10</v>
      </c>
      <c r="L2703" s="27">
        <f t="shared" si="84"/>
        <v>2.5</v>
      </c>
      <c r="M2703" s="27">
        <f t="shared" si="85"/>
        <v>2.5</v>
      </c>
    </row>
    <row r="2704" spans="1:13" x14ac:dyDescent="0.2">
      <c r="A2704">
        <v>5290</v>
      </c>
      <c r="B2704" s="4">
        <v>44027</v>
      </c>
      <c r="C2704" t="s">
        <v>11</v>
      </c>
      <c r="D2704" t="s">
        <v>25</v>
      </c>
      <c r="E2704" s="2" t="str">
        <f>VLOOKUP('SampleSuperstore - Main Data'!D2704,Reference!$A$26:$B$74,2,FALSE)</f>
        <v>Central</v>
      </c>
      <c r="F2704" s="22" t="s">
        <v>29</v>
      </c>
      <c r="G2704" s="22" t="s">
        <v>33</v>
      </c>
      <c r="H2704" s="24">
        <f>VLOOKUP($G2704, Reference!$A$3:$C$20, 2,FALSE)*I2704</f>
        <v>25</v>
      </c>
      <c r="I2704" s="22">
        <v>5</v>
      </c>
      <c r="J2704" s="26" cm="1">
        <f t="array" ref="J2704">IFERROR(_xlfn.IFS(AND(C2704="Corporate", F2704="Technology"), 3%, C2704="Corporate", 1%),0%)</f>
        <v>0</v>
      </c>
      <c r="K2704" s="24">
        <f>VLOOKUP($G2704, Reference!$A$3:$C$20, 3,FALSE)*I2704</f>
        <v>12.5</v>
      </c>
      <c r="L2704" s="27">
        <f t="shared" si="84"/>
        <v>12.5</v>
      </c>
      <c r="M2704" s="27">
        <f t="shared" si="85"/>
        <v>12.5</v>
      </c>
    </row>
    <row r="2705" spans="1:13" x14ac:dyDescent="0.2">
      <c r="A2705">
        <v>5295</v>
      </c>
      <c r="B2705" s="4">
        <v>44028</v>
      </c>
      <c r="C2705" t="s">
        <v>11</v>
      </c>
      <c r="D2705" t="s">
        <v>15</v>
      </c>
      <c r="E2705" s="2" t="str">
        <f>VLOOKUP('SampleSuperstore - Main Data'!D2705,Reference!$A$26:$B$74,2,FALSE)</f>
        <v>West</v>
      </c>
      <c r="F2705" s="22" t="s">
        <v>13</v>
      </c>
      <c r="G2705" s="22" t="s">
        <v>26</v>
      </c>
      <c r="H2705" s="24">
        <f>VLOOKUP($G2705, Reference!$A$3:$C$20, 2,FALSE)*I2705</f>
        <v>20</v>
      </c>
      <c r="I2705" s="22">
        <v>8</v>
      </c>
      <c r="J2705" s="26" cm="1">
        <f t="array" ref="J2705">IFERROR(_xlfn.IFS(AND(C2705="Corporate", F2705="Technology"), 3%, C2705="Corporate", 1%),0%)</f>
        <v>0</v>
      </c>
      <c r="K2705" s="24">
        <f>VLOOKUP($G2705, Reference!$A$3:$C$20, 3,FALSE)*I2705</f>
        <v>16</v>
      </c>
      <c r="L2705" s="27">
        <f t="shared" si="84"/>
        <v>4</v>
      </c>
      <c r="M2705" s="27">
        <f t="shared" si="85"/>
        <v>4</v>
      </c>
    </row>
    <row r="2706" spans="1:13" x14ac:dyDescent="0.2">
      <c r="A2706">
        <v>5296</v>
      </c>
      <c r="B2706" s="4">
        <v>44028</v>
      </c>
      <c r="C2706" t="s">
        <v>11</v>
      </c>
      <c r="D2706" t="s">
        <v>21</v>
      </c>
      <c r="E2706" s="2" t="str">
        <f>VLOOKUP('SampleSuperstore - Main Data'!D2706,Reference!$A$26:$B$74,2,FALSE)</f>
        <v>West</v>
      </c>
      <c r="F2706" s="22" t="s">
        <v>23</v>
      </c>
      <c r="G2706" s="22" t="s">
        <v>59</v>
      </c>
      <c r="H2706" s="24">
        <f>VLOOKUP($G2706, Reference!$A$3:$C$20, 2,FALSE)*I2706</f>
        <v>510</v>
      </c>
      <c r="I2706" s="22">
        <v>6</v>
      </c>
      <c r="J2706" s="26" cm="1">
        <f t="array" ref="J2706">IFERROR(_xlfn.IFS(AND(C2706="Corporate", F2706="Technology"), 3%, C2706="Corporate", 1%),0%)</f>
        <v>0</v>
      </c>
      <c r="K2706" s="24">
        <f>VLOOKUP($G2706, Reference!$A$3:$C$20, 3,FALSE)*I2706</f>
        <v>450</v>
      </c>
      <c r="L2706" s="27">
        <f t="shared" si="84"/>
        <v>60</v>
      </c>
      <c r="M2706" s="27">
        <f t="shared" si="85"/>
        <v>60</v>
      </c>
    </row>
    <row r="2707" spans="1:13" x14ac:dyDescent="0.2">
      <c r="A2707">
        <v>5297</v>
      </c>
      <c r="B2707" s="4">
        <v>44028</v>
      </c>
      <c r="C2707" t="s">
        <v>11</v>
      </c>
      <c r="D2707" t="s">
        <v>44</v>
      </c>
      <c r="E2707" s="2" t="str">
        <f>VLOOKUP('SampleSuperstore - Main Data'!D2707,Reference!$A$26:$B$74,2,FALSE)</f>
        <v>South</v>
      </c>
      <c r="F2707" s="22" t="s">
        <v>13</v>
      </c>
      <c r="G2707" s="22" t="s">
        <v>35</v>
      </c>
      <c r="H2707" s="24">
        <f>VLOOKUP($G2707, Reference!$A$3:$C$20, 2,FALSE)*I2707</f>
        <v>24</v>
      </c>
      <c r="I2707" s="22">
        <v>1</v>
      </c>
      <c r="J2707" s="26" cm="1">
        <f t="array" ref="J2707">IFERROR(_xlfn.IFS(AND(C2707="Corporate", F2707="Technology"), 3%, C2707="Corporate", 1%),0%)</f>
        <v>0</v>
      </c>
      <c r="K2707" s="24">
        <f>VLOOKUP($G2707, Reference!$A$3:$C$20, 3,FALSE)*I2707</f>
        <v>19</v>
      </c>
      <c r="L2707" s="27">
        <f t="shared" si="84"/>
        <v>5</v>
      </c>
      <c r="M2707" s="27">
        <f t="shared" si="85"/>
        <v>5</v>
      </c>
    </row>
    <row r="2708" spans="1:13" x14ac:dyDescent="0.2">
      <c r="A2708">
        <v>5298</v>
      </c>
      <c r="B2708" s="4">
        <v>44028</v>
      </c>
      <c r="C2708" t="s">
        <v>11</v>
      </c>
      <c r="D2708" t="s">
        <v>32</v>
      </c>
      <c r="E2708" s="2" t="str">
        <f>VLOOKUP('SampleSuperstore - Main Data'!D2708,Reference!$A$26:$B$74,2,FALSE)</f>
        <v>South</v>
      </c>
      <c r="F2708" s="22" t="s">
        <v>23</v>
      </c>
      <c r="G2708" s="22" t="s">
        <v>37</v>
      </c>
      <c r="H2708" s="24">
        <f>VLOOKUP($G2708, Reference!$A$3:$C$20, 2,FALSE)*I2708</f>
        <v>9</v>
      </c>
      <c r="I2708" s="22">
        <v>1</v>
      </c>
      <c r="J2708" s="26" cm="1">
        <f t="array" ref="J2708">IFERROR(_xlfn.IFS(AND(C2708="Corporate", F2708="Technology"), 3%, C2708="Corporate", 1%),0%)</f>
        <v>0</v>
      </c>
      <c r="K2708" s="24">
        <f>VLOOKUP($G2708, Reference!$A$3:$C$20, 3,FALSE)*I2708</f>
        <v>5</v>
      </c>
      <c r="L2708" s="27">
        <f t="shared" si="84"/>
        <v>4</v>
      </c>
      <c r="M2708" s="27">
        <f t="shared" si="85"/>
        <v>4</v>
      </c>
    </row>
    <row r="2709" spans="1:13" x14ac:dyDescent="0.2">
      <c r="A2709">
        <v>5299</v>
      </c>
      <c r="B2709" s="4">
        <v>44028</v>
      </c>
      <c r="C2709" t="s">
        <v>11</v>
      </c>
      <c r="D2709" t="s">
        <v>18</v>
      </c>
      <c r="E2709" s="2" t="str">
        <f>VLOOKUP('SampleSuperstore - Main Data'!D2709,Reference!$A$26:$B$74,2,FALSE)</f>
        <v>South</v>
      </c>
      <c r="F2709" s="22" t="s">
        <v>13</v>
      </c>
      <c r="G2709" s="22" t="s">
        <v>26</v>
      </c>
      <c r="H2709" s="24">
        <f>VLOOKUP($G2709, Reference!$A$3:$C$20, 2,FALSE)*I2709</f>
        <v>5</v>
      </c>
      <c r="I2709" s="22">
        <v>2</v>
      </c>
      <c r="J2709" s="26" cm="1">
        <f t="array" ref="J2709">IFERROR(_xlfn.IFS(AND(C2709="Corporate", F2709="Technology"), 3%, C2709="Corporate", 1%),0%)</f>
        <v>0</v>
      </c>
      <c r="K2709" s="24">
        <f>VLOOKUP($G2709, Reference!$A$3:$C$20, 3,FALSE)*I2709</f>
        <v>4</v>
      </c>
      <c r="L2709" s="27">
        <f t="shared" si="84"/>
        <v>1</v>
      </c>
      <c r="M2709" s="27">
        <f t="shared" si="85"/>
        <v>1</v>
      </c>
    </row>
    <row r="2710" spans="1:13" x14ac:dyDescent="0.2">
      <c r="A2710">
        <v>5301</v>
      </c>
      <c r="B2710" s="4">
        <v>44028</v>
      </c>
      <c r="C2710" t="s">
        <v>11</v>
      </c>
      <c r="D2710" t="s">
        <v>44</v>
      </c>
      <c r="E2710" s="2" t="str">
        <f>VLOOKUP('SampleSuperstore - Main Data'!D2710,Reference!$A$26:$B$74,2,FALSE)</f>
        <v>South</v>
      </c>
      <c r="F2710" s="22" t="s">
        <v>29</v>
      </c>
      <c r="G2710" s="22" t="s">
        <v>30</v>
      </c>
      <c r="H2710" s="24">
        <f>VLOOKUP($G2710, Reference!$A$3:$C$20, 2,FALSE)*I2710</f>
        <v>1350</v>
      </c>
      <c r="I2710" s="22">
        <v>3</v>
      </c>
      <c r="J2710" s="26" cm="1">
        <f t="array" ref="J2710">IFERROR(_xlfn.IFS(AND(C2710="Corporate", F2710="Technology"), 3%, C2710="Corporate", 1%),0%)</f>
        <v>0</v>
      </c>
      <c r="K2710" s="24">
        <f>VLOOKUP($G2710, Reference!$A$3:$C$20, 3,FALSE)*I2710</f>
        <v>1200</v>
      </c>
      <c r="L2710" s="27">
        <f t="shared" si="84"/>
        <v>150</v>
      </c>
      <c r="M2710" s="27">
        <f t="shared" si="85"/>
        <v>150</v>
      </c>
    </row>
    <row r="2711" spans="1:13" x14ac:dyDescent="0.2">
      <c r="A2711">
        <v>5302</v>
      </c>
      <c r="B2711" s="4">
        <v>44028</v>
      </c>
      <c r="C2711" t="s">
        <v>11</v>
      </c>
      <c r="D2711" t="s">
        <v>76</v>
      </c>
      <c r="E2711" s="2" t="str">
        <f>VLOOKUP('SampleSuperstore - Main Data'!D2711,Reference!$A$26:$B$74,2,FALSE)</f>
        <v>Central</v>
      </c>
      <c r="F2711" s="22" t="s">
        <v>13</v>
      </c>
      <c r="G2711" s="22" t="s">
        <v>16</v>
      </c>
      <c r="H2711" s="24">
        <f>VLOOKUP($G2711, Reference!$A$3:$C$20, 2,FALSE)*I2711</f>
        <v>57</v>
      </c>
      <c r="I2711" s="22">
        <v>3</v>
      </c>
      <c r="J2711" s="26" cm="1">
        <f t="array" ref="J2711">IFERROR(_xlfn.IFS(AND(C2711="Corporate", F2711="Technology"), 3%, C2711="Corporate", 1%),0%)</f>
        <v>0</v>
      </c>
      <c r="K2711" s="24">
        <f>VLOOKUP($G2711, Reference!$A$3:$C$20, 3,FALSE)*I2711</f>
        <v>30</v>
      </c>
      <c r="L2711" s="27">
        <f t="shared" si="84"/>
        <v>27</v>
      </c>
      <c r="M2711" s="27">
        <f t="shared" si="85"/>
        <v>27</v>
      </c>
    </row>
    <row r="2712" spans="1:13" x14ac:dyDescent="0.2">
      <c r="A2712">
        <v>5303</v>
      </c>
      <c r="B2712" s="4">
        <v>44028</v>
      </c>
      <c r="C2712" t="s">
        <v>11</v>
      </c>
      <c r="D2712" t="s">
        <v>27</v>
      </c>
      <c r="E2712" s="2" t="str">
        <f>VLOOKUP('SampleSuperstore - Main Data'!D2712,Reference!$A$26:$B$74,2,FALSE)</f>
        <v>East</v>
      </c>
      <c r="F2712" s="22" t="s">
        <v>23</v>
      </c>
      <c r="G2712" s="22" t="s">
        <v>37</v>
      </c>
      <c r="H2712" s="24">
        <f>VLOOKUP($G2712, Reference!$A$3:$C$20, 2,FALSE)*I2712</f>
        <v>36</v>
      </c>
      <c r="I2712" s="22">
        <v>4</v>
      </c>
      <c r="J2712" s="26" cm="1">
        <f t="array" ref="J2712">IFERROR(_xlfn.IFS(AND(C2712="Corporate", F2712="Technology"), 3%, C2712="Corporate", 1%),0%)</f>
        <v>0</v>
      </c>
      <c r="K2712" s="24">
        <f>VLOOKUP($G2712, Reference!$A$3:$C$20, 3,FALSE)*I2712</f>
        <v>20</v>
      </c>
      <c r="L2712" s="27">
        <f t="shared" si="84"/>
        <v>16</v>
      </c>
      <c r="M2712" s="27">
        <f t="shared" si="85"/>
        <v>16</v>
      </c>
    </row>
    <row r="2713" spans="1:13" x14ac:dyDescent="0.2">
      <c r="A2713">
        <v>5304</v>
      </c>
      <c r="B2713" s="4">
        <v>44028</v>
      </c>
      <c r="C2713" t="s">
        <v>11</v>
      </c>
      <c r="D2713" t="s">
        <v>57</v>
      </c>
      <c r="E2713" s="2" t="str">
        <f>VLOOKUP('SampleSuperstore - Main Data'!D2713,Reference!$A$26:$B$74,2,FALSE)</f>
        <v>South</v>
      </c>
      <c r="F2713" s="22" t="s">
        <v>29</v>
      </c>
      <c r="G2713" s="22" t="s">
        <v>50</v>
      </c>
      <c r="H2713" s="24">
        <f>VLOOKUP($G2713, Reference!$A$3:$C$20, 2,FALSE)*I2713</f>
        <v>398</v>
      </c>
      <c r="I2713" s="22">
        <v>2</v>
      </c>
      <c r="J2713" s="26" cm="1">
        <f t="array" ref="J2713">IFERROR(_xlfn.IFS(AND(C2713="Corporate", F2713="Technology"), 3%, C2713="Corporate", 1%),0%)</f>
        <v>0</v>
      </c>
      <c r="K2713" s="24">
        <f>VLOOKUP($G2713, Reference!$A$3:$C$20, 3,FALSE)*I2713</f>
        <v>330</v>
      </c>
      <c r="L2713" s="27">
        <f t="shared" si="84"/>
        <v>68</v>
      </c>
      <c r="M2713" s="27">
        <f t="shared" si="85"/>
        <v>68</v>
      </c>
    </row>
    <row r="2714" spans="1:13" x14ac:dyDescent="0.2">
      <c r="A2714">
        <v>5307</v>
      </c>
      <c r="B2714" s="4">
        <v>44028</v>
      </c>
      <c r="C2714" t="s">
        <v>11</v>
      </c>
      <c r="D2714" t="s">
        <v>19</v>
      </c>
      <c r="E2714" s="2" t="str">
        <f>VLOOKUP('SampleSuperstore - Main Data'!D2714,Reference!$A$26:$B$74,2,FALSE)</f>
        <v>East</v>
      </c>
      <c r="F2714" s="22" t="s">
        <v>23</v>
      </c>
      <c r="G2714" s="22" t="s">
        <v>38</v>
      </c>
      <c r="H2714" s="24">
        <f>VLOOKUP($G2714, Reference!$A$3:$C$20, 2,FALSE)*I2714</f>
        <v>400</v>
      </c>
      <c r="I2714" s="22">
        <v>5</v>
      </c>
      <c r="J2714" s="26" cm="1">
        <f t="array" ref="J2714">IFERROR(_xlfn.IFS(AND(C2714="Corporate", F2714="Technology"), 3%, C2714="Corporate", 1%),0%)</f>
        <v>0</v>
      </c>
      <c r="K2714" s="24">
        <f>VLOOKUP($G2714, Reference!$A$3:$C$20, 3,FALSE)*I2714</f>
        <v>325</v>
      </c>
      <c r="L2714" s="27">
        <f t="shared" si="84"/>
        <v>75</v>
      </c>
      <c r="M2714" s="27">
        <f t="shared" si="85"/>
        <v>75</v>
      </c>
    </row>
    <row r="2715" spans="1:13" x14ac:dyDescent="0.2">
      <c r="A2715">
        <v>5308</v>
      </c>
      <c r="B2715" s="4">
        <v>44028</v>
      </c>
      <c r="C2715" t="s">
        <v>11</v>
      </c>
      <c r="D2715" t="s">
        <v>31</v>
      </c>
      <c r="E2715" s="2" t="str">
        <f>VLOOKUP('SampleSuperstore - Main Data'!D2715,Reference!$A$26:$B$74,2,FALSE)</f>
        <v>Central</v>
      </c>
      <c r="F2715" s="22" t="s">
        <v>29</v>
      </c>
      <c r="G2715" s="22" t="s">
        <v>33</v>
      </c>
      <c r="H2715" s="24">
        <f>VLOOKUP($G2715, Reference!$A$3:$C$20, 2,FALSE)*I2715</f>
        <v>15</v>
      </c>
      <c r="I2715" s="22">
        <v>3</v>
      </c>
      <c r="J2715" s="26" cm="1">
        <f t="array" ref="J2715">IFERROR(_xlfn.IFS(AND(C2715="Corporate", F2715="Technology"), 3%, C2715="Corporate", 1%),0%)</f>
        <v>0</v>
      </c>
      <c r="K2715" s="24">
        <f>VLOOKUP($G2715, Reference!$A$3:$C$20, 3,FALSE)*I2715</f>
        <v>7.5</v>
      </c>
      <c r="L2715" s="27">
        <f t="shared" si="84"/>
        <v>7.5</v>
      </c>
      <c r="M2715" s="27">
        <f t="shared" si="85"/>
        <v>7.5</v>
      </c>
    </row>
    <row r="2716" spans="1:13" x14ac:dyDescent="0.2">
      <c r="A2716">
        <v>5311</v>
      </c>
      <c r="B2716" s="4">
        <v>44028</v>
      </c>
      <c r="C2716" t="s">
        <v>11</v>
      </c>
      <c r="D2716" t="s">
        <v>15</v>
      </c>
      <c r="E2716" s="2" t="str">
        <f>VLOOKUP('SampleSuperstore - Main Data'!D2716,Reference!$A$26:$B$74,2,FALSE)</f>
        <v>West</v>
      </c>
      <c r="F2716" s="22" t="s">
        <v>13</v>
      </c>
      <c r="G2716" s="22" t="s">
        <v>49</v>
      </c>
      <c r="H2716" s="24">
        <f>VLOOKUP($G2716, Reference!$A$3:$C$20, 2,FALSE)*I2716</f>
        <v>120</v>
      </c>
      <c r="I2716" s="22">
        <v>3</v>
      </c>
      <c r="J2716" s="26" cm="1">
        <f t="array" ref="J2716">IFERROR(_xlfn.IFS(AND(C2716="Corporate", F2716="Technology"), 3%, C2716="Corporate", 1%),0%)</f>
        <v>0</v>
      </c>
      <c r="K2716" s="24">
        <f>VLOOKUP($G2716, Reference!$A$3:$C$20, 3,FALSE)*I2716</f>
        <v>105</v>
      </c>
      <c r="L2716" s="27">
        <f t="shared" si="84"/>
        <v>15</v>
      </c>
      <c r="M2716" s="27">
        <f t="shared" si="85"/>
        <v>15</v>
      </c>
    </row>
    <row r="2717" spans="1:13" x14ac:dyDescent="0.2">
      <c r="A2717">
        <v>5312</v>
      </c>
      <c r="B2717" s="4">
        <v>44028</v>
      </c>
      <c r="C2717" t="s">
        <v>11</v>
      </c>
      <c r="D2717" t="s">
        <v>22</v>
      </c>
      <c r="E2717" s="2" t="str">
        <f>VLOOKUP('SampleSuperstore - Main Data'!D2717,Reference!$A$26:$B$74,2,FALSE)</f>
        <v>West</v>
      </c>
      <c r="F2717" s="22" t="s">
        <v>29</v>
      </c>
      <c r="G2717" s="22" t="s">
        <v>33</v>
      </c>
      <c r="H2717" s="24">
        <f>VLOOKUP($G2717, Reference!$A$3:$C$20, 2,FALSE)*I2717</f>
        <v>20</v>
      </c>
      <c r="I2717" s="22">
        <v>4</v>
      </c>
      <c r="J2717" s="26" cm="1">
        <f t="array" ref="J2717">IFERROR(_xlfn.IFS(AND(C2717="Corporate", F2717="Technology"), 3%, C2717="Corporate", 1%),0%)</f>
        <v>0</v>
      </c>
      <c r="K2717" s="24">
        <f>VLOOKUP($G2717, Reference!$A$3:$C$20, 3,FALSE)*I2717</f>
        <v>10</v>
      </c>
      <c r="L2717" s="27">
        <f t="shared" si="84"/>
        <v>10</v>
      </c>
      <c r="M2717" s="27">
        <f t="shared" si="85"/>
        <v>10</v>
      </c>
    </row>
    <row r="2718" spans="1:13" x14ac:dyDescent="0.2">
      <c r="A2718">
        <v>5319</v>
      </c>
      <c r="B2718" s="4">
        <v>44029</v>
      </c>
      <c r="C2718" t="s">
        <v>11</v>
      </c>
      <c r="D2718" t="s">
        <v>15</v>
      </c>
      <c r="E2718" s="2" t="str">
        <f>VLOOKUP('SampleSuperstore - Main Data'!D2718,Reference!$A$26:$B$74,2,FALSE)</f>
        <v>West</v>
      </c>
      <c r="F2718" s="22" t="s">
        <v>13</v>
      </c>
      <c r="G2718" s="22" t="s">
        <v>14</v>
      </c>
      <c r="H2718" s="24">
        <f>VLOOKUP($G2718, Reference!$A$3:$C$20, 2,FALSE)*I2718</f>
        <v>270</v>
      </c>
      <c r="I2718" s="22">
        <v>6</v>
      </c>
      <c r="J2718" s="26" cm="1">
        <f t="array" ref="J2718">IFERROR(_xlfn.IFS(AND(C2718="Corporate", F2718="Technology"), 3%, C2718="Corporate", 1%),0%)</f>
        <v>0</v>
      </c>
      <c r="K2718" s="24">
        <f>VLOOKUP($G2718, Reference!$A$3:$C$20, 3,FALSE)*I2718</f>
        <v>210</v>
      </c>
      <c r="L2718" s="27">
        <f t="shared" si="84"/>
        <v>60</v>
      </c>
      <c r="M2718" s="27">
        <f t="shared" si="85"/>
        <v>60</v>
      </c>
    </row>
    <row r="2719" spans="1:13" x14ac:dyDescent="0.2">
      <c r="A2719">
        <v>5322</v>
      </c>
      <c r="B2719" s="4">
        <v>44029</v>
      </c>
      <c r="C2719" t="s">
        <v>11</v>
      </c>
      <c r="D2719" t="s">
        <v>15</v>
      </c>
      <c r="E2719" s="2" t="str">
        <f>VLOOKUP('SampleSuperstore - Main Data'!D2719,Reference!$A$26:$B$74,2,FALSE)</f>
        <v>West</v>
      </c>
      <c r="F2719" s="22" t="s">
        <v>13</v>
      </c>
      <c r="G2719" s="22" t="s">
        <v>41</v>
      </c>
      <c r="H2719" s="24">
        <f>VLOOKUP($G2719, Reference!$A$3:$C$20, 2,FALSE)*I2719</f>
        <v>12</v>
      </c>
      <c r="I2719" s="22">
        <v>4</v>
      </c>
      <c r="J2719" s="26" cm="1">
        <f t="array" ref="J2719">IFERROR(_xlfn.IFS(AND(C2719="Corporate", F2719="Technology"), 3%, C2719="Corporate", 1%),0%)</f>
        <v>0</v>
      </c>
      <c r="K2719" s="24">
        <f>VLOOKUP($G2719, Reference!$A$3:$C$20, 3,FALSE)*I2719</f>
        <v>8</v>
      </c>
      <c r="L2719" s="27">
        <f t="shared" si="84"/>
        <v>4</v>
      </c>
      <c r="M2719" s="27">
        <f t="shared" si="85"/>
        <v>4</v>
      </c>
    </row>
    <row r="2720" spans="1:13" x14ac:dyDescent="0.2">
      <c r="A2720">
        <v>5323</v>
      </c>
      <c r="B2720" s="4">
        <v>44029</v>
      </c>
      <c r="C2720" t="s">
        <v>11</v>
      </c>
      <c r="D2720" t="s">
        <v>36</v>
      </c>
      <c r="E2720" s="2" t="str">
        <f>VLOOKUP('SampleSuperstore - Main Data'!D2720,Reference!$A$26:$B$74,2,FALSE)</f>
        <v>East</v>
      </c>
      <c r="F2720" s="22" t="s">
        <v>13</v>
      </c>
      <c r="G2720" s="22" t="s">
        <v>14</v>
      </c>
      <c r="H2720" s="24">
        <f>VLOOKUP($G2720, Reference!$A$3:$C$20, 2,FALSE)*I2720</f>
        <v>180</v>
      </c>
      <c r="I2720" s="22">
        <v>4</v>
      </c>
      <c r="J2720" s="26" cm="1">
        <f t="array" ref="J2720">IFERROR(_xlfn.IFS(AND(C2720="Corporate", F2720="Technology"), 3%, C2720="Corporate", 1%),0%)</f>
        <v>0</v>
      </c>
      <c r="K2720" s="24">
        <f>VLOOKUP($G2720, Reference!$A$3:$C$20, 3,FALSE)*I2720</f>
        <v>140</v>
      </c>
      <c r="L2720" s="27">
        <f t="shared" si="84"/>
        <v>40</v>
      </c>
      <c r="M2720" s="27">
        <f t="shared" si="85"/>
        <v>40</v>
      </c>
    </row>
    <row r="2721" spans="1:13" x14ac:dyDescent="0.2">
      <c r="A2721">
        <v>5324</v>
      </c>
      <c r="B2721" s="4">
        <v>44029</v>
      </c>
      <c r="C2721" t="s">
        <v>11</v>
      </c>
      <c r="D2721" t="s">
        <v>15</v>
      </c>
      <c r="E2721" s="2" t="str">
        <f>VLOOKUP('SampleSuperstore - Main Data'!D2721,Reference!$A$26:$B$74,2,FALSE)</f>
        <v>West</v>
      </c>
      <c r="F2721" s="22" t="s">
        <v>23</v>
      </c>
      <c r="G2721" s="22" t="s">
        <v>59</v>
      </c>
      <c r="H2721" s="24">
        <f>VLOOKUP($G2721, Reference!$A$3:$C$20, 2,FALSE)*I2721</f>
        <v>255</v>
      </c>
      <c r="I2721" s="22">
        <v>3</v>
      </c>
      <c r="J2721" s="26" cm="1">
        <f t="array" ref="J2721">IFERROR(_xlfn.IFS(AND(C2721="Corporate", F2721="Technology"), 3%, C2721="Corporate", 1%),0%)</f>
        <v>0</v>
      </c>
      <c r="K2721" s="24">
        <f>VLOOKUP($G2721, Reference!$A$3:$C$20, 3,FALSE)*I2721</f>
        <v>225</v>
      </c>
      <c r="L2721" s="27">
        <f t="shared" si="84"/>
        <v>30</v>
      </c>
      <c r="M2721" s="27">
        <f t="shared" si="85"/>
        <v>30</v>
      </c>
    </row>
    <row r="2722" spans="1:13" x14ac:dyDescent="0.2">
      <c r="A2722">
        <v>5327</v>
      </c>
      <c r="B2722" s="4">
        <v>44029</v>
      </c>
      <c r="C2722" t="s">
        <v>11</v>
      </c>
      <c r="D2722" t="s">
        <v>40</v>
      </c>
      <c r="E2722" s="2" t="str">
        <f>VLOOKUP('SampleSuperstore - Main Data'!D2722,Reference!$A$26:$B$74,2,FALSE)</f>
        <v>East</v>
      </c>
      <c r="F2722" s="22" t="s">
        <v>23</v>
      </c>
      <c r="G2722" s="22" t="s">
        <v>37</v>
      </c>
      <c r="H2722" s="24">
        <f>VLOOKUP($G2722, Reference!$A$3:$C$20, 2,FALSE)*I2722</f>
        <v>81</v>
      </c>
      <c r="I2722" s="22">
        <v>9</v>
      </c>
      <c r="J2722" s="26" cm="1">
        <f t="array" ref="J2722">IFERROR(_xlfn.IFS(AND(C2722="Corporate", F2722="Technology"), 3%, C2722="Corporate", 1%),0%)</f>
        <v>0</v>
      </c>
      <c r="K2722" s="24">
        <f>VLOOKUP($G2722, Reference!$A$3:$C$20, 3,FALSE)*I2722</f>
        <v>45</v>
      </c>
      <c r="L2722" s="27">
        <f t="shared" si="84"/>
        <v>36</v>
      </c>
      <c r="M2722" s="27">
        <f t="shared" si="85"/>
        <v>36</v>
      </c>
    </row>
    <row r="2723" spans="1:13" x14ac:dyDescent="0.2">
      <c r="A2723">
        <v>5331</v>
      </c>
      <c r="B2723" s="4">
        <v>44029</v>
      </c>
      <c r="C2723" t="s">
        <v>11</v>
      </c>
      <c r="D2723" t="s">
        <v>36</v>
      </c>
      <c r="E2723" s="2" t="str">
        <f>VLOOKUP('SampleSuperstore - Main Data'!D2723,Reference!$A$26:$B$74,2,FALSE)</f>
        <v>East</v>
      </c>
      <c r="F2723" s="22" t="s">
        <v>29</v>
      </c>
      <c r="G2723" s="22" t="s">
        <v>33</v>
      </c>
      <c r="H2723" s="24">
        <f>VLOOKUP($G2723, Reference!$A$3:$C$20, 2,FALSE)*I2723</f>
        <v>5</v>
      </c>
      <c r="I2723" s="22">
        <v>1</v>
      </c>
      <c r="J2723" s="26" cm="1">
        <f t="array" ref="J2723">IFERROR(_xlfn.IFS(AND(C2723="Corporate", F2723="Technology"), 3%, C2723="Corporate", 1%),0%)</f>
        <v>0</v>
      </c>
      <c r="K2723" s="24">
        <f>VLOOKUP($G2723, Reference!$A$3:$C$20, 3,FALSE)*I2723</f>
        <v>2.5</v>
      </c>
      <c r="L2723" s="27">
        <f t="shared" si="84"/>
        <v>2.5</v>
      </c>
      <c r="M2723" s="27">
        <f t="shared" si="85"/>
        <v>2.5</v>
      </c>
    </row>
    <row r="2724" spans="1:13" x14ac:dyDescent="0.2">
      <c r="A2724">
        <v>5334</v>
      </c>
      <c r="B2724" s="4">
        <v>44029</v>
      </c>
      <c r="C2724" t="s">
        <v>11</v>
      </c>
      <c r="D2724" t="s">
        <v>31</v>
      </c>
      <c r="E2724" s="2" t="str">
        <f>VLOOKUP('SampleSuperstore - Main Data'!D2724,Reference!$A$26:$B$74,2,FALSE)</f>
        <v>Central</v>
      </c>
      <c r="F2724" s="22" t="s">
        <v>13</v>
      </c>
      <c r="G2724" s="22" t="s">
        <v>26</v>
      </c>
      <c r="H2724" s="24">
        <f>VLOOKUP($G2724, Reference!$A$3:$C$20, 2,FALSE)*I2724</f>
        <v>12.5</v>
      </c>
      <c r="I2724" s="22">
        <v>5</v>
      </c>
      <c r="J2724" s="26" cm="1">
        <f t="array" ref="J2724">IFERROR(_xlfn.IFS(AND(C2724="Corporate", F2724="Technology"), 3%, C2724="Corporate", 1%),0%)</f>
        <v>0</v>
      </c>
      <c r="K2724" s="24">
        <f>VLOOKUP($G2724, Reference!$A$3:$C$20, 3,FALSE)*I2724</f>
        <v>10</v>
      </c>
      <c r="L2724" s="27">
        <f t="shared" si="84"/>
        <v>2.5</v>
      </c>
      <c r="M2724" s="27">
        <f t="shared" si="85"/>
        <v>2.5</v>
      </c>
    </row>
    <row r="2725" spans="1:13" x14ac:dyDescent="0.2">
      <c r="A2725">
        <v>5335</v>
      </c>
      <c r="B2725" s="4">
        <v>44029</v>
      </c>
      <c r="C2725" t="s">
        <v>11</v>
      </c>
      <c r="D2725" t="s">
        <v>52</v>
      </c>
      <c r="E2725" s="2" t="str">
        <f>VLOOKUP('SampleSuperstore - Main Data'!D2725,Reference!$A$26:$B$74,2,FALSE)</f>
        <v>East</v>
      </c>
      <c r="F2725" s="22" t="s">
        <v>23</v>
      </c>
      <c r="G2725" s="22" t="s">
        <v>24</v>
      </c>
      <c r="H2725" s="24">
        <f>VLOOKUP($G2725, Reference!$A$3:$C$20, 2,FALSE)*I2725</f>
        <v>198</v>
      </c>
      <c r="I2725" s="22">
        <v>2</v>
      </c>
      <c r="J2725" s="26" cm="1">
        <f t="array" ref="J2725">IFERROR(_xlfn.IFS(AND(C2725="Corporate", F2725="Technology"), 3%, C2725="Corporate", 1%),0%)</f>
        <v>0</v>
      </c>
      <c r="K2725" s="24">
        <f>VLOOKUP($G2725, Reference!$A$3:$C$20, 3,FALSE)*I2725</f>
        <v>158</v>
      </c>
      <c r="L2725" s="27">
        <f t="shared" si="84"/>
        <v>40</v>
      </c>
      <c r="M2725" s="27">
        <f t="shared" si="85"/>
        <v>40</v>
      </c>
    </row>
    <row r="2726" spans="1:13" x14ac:dyDescent="0.2">
      <c r="A2726">
        <v>5336</v>
      </c>
      <c r="B2726" s="4">
        <v>44029</v>
      </c>
      <c r="C2726" t="s">
        <v>11</v>
      </c>
      <c r="D2726" t="s">
        <v>47</v>
      </c>
      <c r="E2726" s="2" t="str">
        <f>VLOOKUP('SampleSuperstore - Main Data'!D2726,Reference!$A$26:$B$74,2,FALSE)</f>
        <v>South</v>
      </c>
      <c r="F2726" s="22" t="s">
        <v>23</v>
      </c>
      <c r="G2726" s="22" t="s">
        <v>37</v>
      </c>
      <c r="H2726" s="24">
        <f>VLOOKUP($G2726, Reference!$A$3:$C$20, 2,FALSE)*I2726</f>
        <v>27</v>
      </c>
      <c r="I2726" s="22">
        <v>3</v>
      </c>
      <c r="J2726" s="26" cm="1">
        <f t="array" ref="J2726">IFERROR(_xlfn.IFS(AND(C2726="Corporate", F2726="Technology"), 3%, C2726="Corporate", 1%),0%)</f>
        <v>0</v>
      </c>
      <c r="K2726" s="24">
        <f>VLOOKUP($G2726, Reference!$A$3:$C$20, 3,FALSE)*I2726</f>
        <v>15</v>
      </c>
      <c r="L2726" s="27">
        <f t="shared" si="84"/>
        <v>12</v>
      </c>
      <c r="M2726" s="27">
        <f t="shared" si="85"/>
        <v>12</v>
      </c>
    </row>
    <row r="2727" spans="1:13" x14ac:dyDescent="0.2">
      <c r="A2727">
        <v>5337</v>
      </c>
      <c r="B2727" s="4">
        <v>44029</v>
      </c>
      <c r="C2727" t="s">
        <v>11</v>
      </c>
      <c r="D2727" t="s">
        <v>57</v>
      </c>
      <c r="E2727" s="2" t="str">
        <f>VLOOKUP('SampleSuperstore - Main Data'!D2727,Reference!$A$26:$B$74,2,FALSE)</f>
        <v>South</v>
      </c>
      <c r="F2727" s="22" t="s">
        <v>13</v>
      </c>
      <c r="G2727" s="22" t="s">
        <v>14</v>
      </c>
      <c r="H2727" s="24">
        <f>VLOOKUP($G2727, Reference!$A$3:$C$20, 2,FALSE)*I2727</f>
        <v>135</v>
      </c>
      <c r="I2727" s="22">
        <v>3</v>
      </c>
      <c r="J2727" s="26" cm="1">
        <f t="array" ref="J2727">IFERROR(_xlfn.IFS(AND(C2727="Corporate", F2727="Technology"), 3%, C2727="Corporate", 1%),0%)</f>
        <v>0</v>
      </c>
      <c r="K2727" s="24">
        <f>VLOOKUP($G2727, Reference!$A$3:$C$20, 3,FALSE)*I2727</f>
        <v>105</v>
      </c>
      <c r="L2727" s="27">
        <f t="shared" si="84"/>
        <v>30</v>
      </c>
      <c r="M2727" s="27">
        <f t="shared" si="85"/>
        <v>30</v>
      </c>
    </row>
    <row r="2728" spans="1:13" x14ac:dyDescent="0.2">
      <c r="A2728">
        <v>5338</v>
      </c>
      <c r="B2728" s="4">
        <v>44029</v>
      </c>
      <c r="C2728" t="s">
        <v>11</v>
      </c>
      <c r="D2728" t="s">
        <v>15</v>
      </c>
      <c r="E2728" s="2" t="str">
        <f>VLOOKUP('SampleSuperstore - Main Data'!D2728,Reference!$A$26:$B$74,2,FALSE)</f>
        <v>West</v>
      </c>
      <c r="F2728" s="22" t="s">
        <v>29</v>
      </c>
      <c r="G2728" s="22" t="s">
        <v>50</v>
      </c>
      <c r="H2728" s="24">
        <f>VLOOKUP($G2728, Reference!$A$3:$C$20, 2,FALSE)*I2728</f>
        <v>398</v>
      </c>
      <c r="I2728" s="22">
        <v>2</v>
      </c>
      <c r="J2728" s="26" cm="1">
        <f t="array" ref="J2728">IFERROR(_xlfn.IFS(AND(C2728="Corporate", F2728="Technology"), 3%, C2728="Corporate", 1%),0%)</f>
        <v>0</v>
      </c>
      <c r="K2728" s="24">
        <f>VLOOKUP($G2728, Reference!$A$3:$C$20, 3,FALSE)*I2728</f>
        <v>330</v>
      </c>
      <c r="L2728" s="27">
        <f t="shared" si="84"/>
        <v>68</v>
      </c>
      <c r="M2728" s="27">
        <f t="shared" si="85"/>
        <v>68</v>
      </c>
    </row>
    <row r="2729" spans="1:13" x14ac:dyDescent="0.2">
      <c r="A2729">
        <v>5344</v>
      </c>
      <c r="B2729" s="4">
        <v>44030</v>
      </c>
      <c r="C2729" t="s">
        <v>11</v>
      </c>
      <c r="D2729" t="s">
        <v>43</v>
      </c>
      <c r="E2729" s="2" t="str">
        <f>VLOOKUP('SampleSuperstore - Main Data'!D2729,Reference!$A$26:$B$74,2,FALSE)</f>
        <v>West</v>
      </c>
      <c r="F2729" s="22" t="s">
        <v>29</v>
      </c>
      <c r="G2729" s="22" t="s">
        <v>50</v>
      </c>
      <c r="H2729" s="24">
        <f>VLOOKUP($G2729, Reference!$A$3:$C$20, 2,FALSE)*I2729</f>
        <v>796</v>
      </c>
      <c r="I2729" s="22">
        <v>4</v>
      </c>
      <c r="J2729" s="26" cm="1">
        <f t="array" ref="J2729">IFERROR(_xlfn.IFS(AND(C2729="Corporate", F2729="Technology"), 3%, C2729="Corporate", 1%),0%)</f>
        <v>0</v>
      </c>
      <c r="K2729" s="24">
        <f>VLOOKUP($G2729, Reference!$A$3:$C$20, 3,FALSE)*I2729</f>
        <v>660</v>
      </c>
      <c r="L2729" s="27">
        <f t="shared" si="84"/>
        <v>136</v>
      </c>
      <c r="M2729" s="27">
        <f t="shared" si="85"/>
        <v>136</v>
      </c>
    </row>
    <row r="2730" spans="1:13" x14ac:dyDescent="0.2">
      <c r="A2730">
        <v>5345</v>
      </c>
      <c r="B2730" s="4">
        <v>44030</v>
      </c>
      <c r="C2730" t="s">
        <v>11</v>
      </c>
      <c r="D2730" t="s">
        <v>36</v>
      </c>
      <c r="E2730" s="2" t="str">
        <f>VLOOKUP('SampleSuperstore - Main Data'!D2730,Reference!$A$26:$B$74,2,FALSE)</f>
        <v>East</v>
      </c>
      <c r="F2730" s="22" t="s">
        <v>13</v>
      </c>
      <c r="G2730" s="22" t="s">
        <v>49</v>
      </c>
      <c r="H2730" s="24">
        <f>VLOOKUP($G2730, Reference!$A$3:$C$20, 2,FALSE)*I2730</f>
        <v>160</v>
      </c>
      <c r="I2730" s="22">
        <v>4</v>
      </c>
      <c r="J2730" s="26" cm="1">
        <f t="array" ref="J2730">IFERROR(_xlfn.IFS(AND(C2730="Corporate", F2730="Technology"), 3%, C2730="Corporate", 1%),0%)</f>
        <v>0</v>
      </c>
      <c r="K2730" s="24">
        <f>VLOOKUP($G2730, Reference!$A$3:$C$20, 3,FALSE)*I2730</f>
        <v>140</v>
      </c>
      <c r="L2730" s="27">
        <f t="shared" si="84"/>
        <v>20</v>
      </c>
      <c r="M2730" s="27">
        <f t="shared" si="85"/>
        <v>20</v>
      </c>
    </row>
    <row r="2731" spans="1:13" x14ac:dyDescent="0.2">
      <c r="A2731">
        <v>5347</v>
      </c>
      <c r="B2731" s="4">
        <v>44030</v>
      </c>
      <c r="C2731" t="s">
        <v>11</v>
      </c>
      <c r="D2731" t="s">
        <v>36</v>
      </c>
      <c r="E2731" s="2" t="str">
        <f>VLOOKUP('SampleSuperstore - Main Data'!D2731,Reference!$A$26:$B$74,2,FALSE)</f>
        <v>East</v>
      </c>
      <c r="F2731" s="22" t="s">
        <v>29</v>
      </c>
      <c r="G2731" s="22" t="s">
        <v>33</v>
      </c>
      <c r="H2731" s="24">
        <f>VLOOKUP($G2731, Reference!$A$3:$C$20, 2,FALSE)*I2731</f>
        <v>5</v>
      </c>
      <c r="I2731" s="22">
        <v>1</v>
      </c>
      <c r="J2731" s="26" cm="1">
        <f t="array" ref="J2731">IFERROR(_xlfn.IFS(AND(C2731="Corporate", F2731="Technology"), 3%, C2731="Corporate", 1%),0%)</f>
        <v>0</v>
      </c>
      <c r="K2731" s="24">
        <f>VLOOKUP($G2731, Reference!$A$3:$C$20, 3,FALSE)*I2731</f>
        <v>2.5</v>
      </c>
      <c r="L2731" s="27">
        <f t="shared" si="84"/>
        <v>2.5</v>
      </c>
      <c r="M2731" s="27">
        <f t="shared" si="85"/>
        <v>2.5</v>
      </c>
    </row>
    <row r="2732" spans="1:13" x14ac:dyDescent="0.2">
      <c r="A2732">
        <v>5348</v>
      </c>
      <c r="B2732" s="4">
        <v>44030</v>
      </c>
      <c r="C2732" t="s">
        <v>11</v>
      </c>
      <c r="D2732" t="s">
        <v>21</v>
      </c>
      <c r="E2732" s="2" t="str">
        <f>VLOOKUP('SampleSuperstore - Main Data'!D2732,Reference!$A$26:$B$74,2,FALSE)</f>
        <v>West</v>
      </c>
      <c r="F2732" s="22" t="s">
        <v>23</v>
      </c>
      <c r="G2732" s="22" t="s">
        <v>37</v>
      </c>
      <c r="H2732" s="24">
        <f>VLOOKUP($G2732, Reference!$A$3:$C$20, 2,FALSE)*I2732</f>
        <v>9</v>
      </c>
      <c r="I2732" s="22">
        <v>1</v>
      </c>
      <c r="J2732" s="26" cm="1">
        <f t="array" ref="J2732">IFERROR(_xlfn.IFS(AND(C2732="Corporate", F2732="Technology"), 3%, C2732="Corporate", 1%),0%)</f>
        <v>0</v>
      </c>
      <c r="K2732" s="24">
        <f>VLOOKUP($G2732, Reference!$A$3:$C$20, 3,FALSE)*I2732</f>
        <v>5</v>
      </c>
      <c r="L2732" s="27">
        <f t="shared" si="84"/>
        <v>4</v>
      </c>
      <c r="M2732" s="27">
        <f t="shared" si="85"/>
        <v>4</v>
      </c>
    </row>
    <row r="2733" spans="1:13" x14ac:dyDescent="0.2">
      <c r="A2733">
        <v>5349</v>
      </c>
      <c r="B2733" s="4">
        <v>44030</v>
      </c>
      <c r="C2733" t="s">
        <v>11</v>
      </c>
      <c r="D2733" t="s">
        <v>36</v>
      </c>
      <c r="E2733" s="2" t="str">
        <f>VLOOKUP('SampleSuperstore - Main Data'!D2733,Reference!$A$26:$B$74,2,FALSE)</f>
        <v>East</v>
      </c>
      <c r="F2733" s="22" t="s">
        <v>13</v>
      </c>
      <c r="G2733" s="22" t="s">
        <v>26</v>
      </c>
      <c r="H2733" s="24">
        <f>VLOOKUP($G2733, Reference!$A$3:$C$20, 2,FALSE)*I2733</f>
        <v>5</v>
      </c>
      <c r="I2733" s="22">
        <v>2</v>
      </c>
      <c r="J2733" s="26" cm="1">
        <f t="array" ref="J2733">IFERROR(_xlfn.IFS(AND(C2733="Corporate", F2733="Technology"), 3%, C2733="Corporate", 1%),0%)</f>
        <v>0</v>
      </c>
      <c r="K2733" s="24">
        <f>VLOOKUP($G2733, Reference!$A$3:$C$20, 3,FALSE)*I2733</f>
        <v>4</v>
      </c>
      <c r="L2733" s="27">
        <f t="shared" si="84"/>
        <v>1</v>
      </c>
      <c r="M2733" s="27">
        <f t="shared" si="85"/>
        <v>1</v>
      </c>
    </row>
    <row r="2734" spans="1:13" x14ac:dyDescent="0.2">
      <c r="A2734">
        <v>5350</v>
      </c>
      <c r="B2734" s="4">
        <v>44030</v>
      </c>
      <c r="C2734" t="s">
        <v>11</v>
      </c>
      <c r="D2734" t="s">
        <v>36</v>
      </c>
      <c r="E2734" s="2" t="str">
        <f>VLOOKUP('SampleSuperstore - Main Data'!D2734,Reference!$A$26:$B$74,2,FALSE)</f>
        <v>East</v>
      </c>
      <c r="F2734" s="22" t="s">
        <v>23</v>
      </c>
      <c r="G2734" s="22" t="s">
        <v>37</v>
      </c>
      <c r="H2734" s="24">
        <f>VLOOKUP($G2734, Reference!$A$3:$C$20, 2,FALSE)*I2734</f>
        <v>36</v>
      </c>
      <c r="I2734" s="22">
        <v>4</v>
      </c>
      <c r="J2734" s="26" cm="1">
        <f t="array" ref="J2734">IFERROR(_xlfn.IFS(AND(C2734="Corporate", F2734="Technology"), 3%, C2734="Corporate", 1%),0%)</f>
        <v>0</v>
      </c>
      <c r="K2734" s="24">
        <f>VLOOKUP($G2734, Reference!$A$3:$C$20, 3,FALSE)*I2734</f>
        <v>20</v>
      </c>
      <c r="L2734" s="27">
        <f t="shared" si="84"/>
        <v>16</v>
      </c>
      <c r="M2734" s="27">
        <f t="shared" si="85"/>
        <v>16</v>
      </c>
    </row>
    <row r="2735" spans="1:13" x14ac:dyDescent="0.2">
      <c r="A2735">
        <v>5351</v>
      </c>
      <c r="B2735" s="4">
        <v>44030</v>
      </c>
      <c r="C2735" t="s">
        <v>11</v>
      </c>
      <c r="D2735" t="s">
        <v>15</v>
      </c>
      <c r="E2735" s="2" t="str">
        <f>VLOOKUP('SampleSuperstore - Main Data'!D2735,Reference!$A$26:$B$74,2,FALSE)</f>
        <v>West</v>
      </c>
      <c r="F2735" s="22" t="s">
        <v>13</v>
      </c>
      <c r="G2735" s="22" t="s">
        <v>16</v>
      </c>
      <c r="H2735" s="24">
        <f>VLOOKUP($G2735, Reference!$A$3:$C$20, 2,FALSE)*I2735</f>
        <v>133</v>
      </c>
      <c r="I2735" s="22">
        <v>7</v>
      </c>
      <c r="J2735" s="26" cm="1">
        <f t="array" ref="J2735">IFERROR(_xlfn.IFS(AND(C2735="Corporate", F2735="Technology"), 3%, C2735="Corporate", 1%),0%)</f>
        <v>0</v>
      </c>
      <c r="K2735" s="24">
        <f>VLOOKUP($G2735, Reference!$A$3:$C$20, 3,FALSE)*I2735</f>
        <v>70</v>
      </c>
      <c r="L2735" s="27">
        <f t="shared" si="84"/>
        <v>63</v>
      </c>
      <c r="M2735" s="27">
        <f t="shared" si="85"/>
        <v>63</v>
      </c>
    </row>
    <row r="2736" spans="1:13" x14ac:dyDescent="0.2">
      <c r="A2736">
        <v>5353</v>
      </c>
      <c r="B2736" s="4">
        <v>44030</v>
      </c>
      <c r="C2736" t="s">
        <v>11</v>
      </c>
      <c r="D2736" t="s">
        <v>44</v>
      </c>
      <c r="E2736" s="2" t="str">
        <f>VLOOKUP('SampleSuperstore - Main Data'!D2736,Reference!$A$26:$B$74,2,FALSE)</f>
        <v>South</v>
      </c>
      <c r="F2736" s="22" t="s">
        <v>13</v>
      </c>
      <c r="G2736" s="22" t="s">
        <v>14</v>
      </c>
      <c r="H2736" s="24">
        <f>VLOOKUP($G2736, Reference!$A$3:$C$20, 2,FALSE)*I2736</f>
        <v>270</v>
      </c>
      <c r="I2736" s="22">
        <v>6</v>
      </c>
      <c r="J2736" s="26" cm="1">
        <f t="array" ref="J2736">IFERROR(_xlfn.IFS(AND(C2736="Corporate", F2736="Technology"), 3%, C2736="Corporate", 1%),0%)</f>
        <v>0</v>
      </c>
      <c r="K2736" s="24">
        <f>VLOOKUP($G2736, Reference!$A$3:$C$20, 3,FALSE)*I2736</f>
        <v>210</v>
      </c>
      <c r="L2736" s="27">
        <f t="shared" si="84"/>
        <v>60</v>
      </c>
      <c r="M2736" s="27">
        <f t="shared" si="85"/>
        <v>60</v>
      </c>
    </row>
    <row r="2737" spans="1:13" x14ac:dyDescent="0.2">
      <c r="A2737">
        <v>5355</v>
      </c>
      <c r="B2737" s="4">
        <v>44030</v>
      </c>
      <c r="C2737" t="s">
        <v>11</v>
      </c>
      <c r="D2737" t="s">
        <v>15</v>
      </c>
      <c r="E2737" s="2" t="str">
        <f>VLOOKUP('SampleSuperstore - Main Data'!D2737,Reference!$A$26:$B$74,2,FALSE)</f>
        <v>West</v>
      </c>
      <c r="F2737" s="22" t="s">
        <v>29</v>
      </c>
      <c r="G2737" s="22" t="s">
        <v>50</v>
      </c>
      <c r="H2737" s="24">
        <f>VLOOKUP($G2737, Reference!$A$3:$C$20, 2,FALSE)*I2737</f>
        <v>1194</v>
      </c>
      <c r="I2737" s="22">
        <v>6</v>
      </c>
      <c r="J2737" s="26" cm="1">
        <f t="array" ref="J2737">IFERROR(_xlfn.IFS(AND(C2737="Corporate", F2737="Technology"), 3%, C2737="Corporate", 1%),0%)</f>
        <v>0</v>
      </c>
      <c r="K2737" s="24">
        <f>VLOOKUP($G2737, Reference!$A$3:$C$20, 3,FALSE)*I2737</f>
        <v>990</v>
      </c>
      <c r="L2737" s="27">
        <f t="shared" si="84"/>
        <v>204</v>
      </c>
      <c r="M2737" s="27">
        <f t="shared" si="85"/>
        <v>204</v>
      </c>
    </row>
    <row r="2738" spans="1:13" x14ac:dyDescent="0.2">
      <c r="A2738">
        <v>5356</v>
      </c>
      <c r="B2738" s="4">
        <v>44030</v>
      </c>
      <c r="C2738" t="s">
        <v>11</v>
      </c>
      <c r="D2738" t="s">
        <v>36</v>
      </c>
      <c r="E2738" s="2" t="str">
        <f>VLOOKUP('SampleSuperstore - Main Data'!D2738,Reference!$A$26:$B$74,2,FALSE)</f>
        <v>East</v>
      </c>
      <c r="F2738" s="22" t="s">
        <v>13</v>
      </c>
      <c r="G2738" s="22" t="s">
        <v>49</v>
      </c>
      <c r="H2738" s="24">
        <f>VLOOKUP($G2738, Reference!$A$3:$C$20, 2,FALSE)*I2738</f>
        <v>40</v>
      </c>
      <c r="I2738" s="22">
        <v>1</v>
      </c>
      <c r="J2738" s="26" cm="1">
        <f t="array" ref="J2738">IFERROR(_xlfn.IFS(AND(C2738="Corporate", F2738="Technology"), 3%, C2738="Corporate", 1%),0%)</f>
        <v>0</v>
      </c>
      <c r="K2738" s="24">
        <f>VLOOKUP($G2738, Reference!$A$3:$C$20, 3,FALSE)*I2738</f>
        <v>35</v>
      </c>
      <c r="L2738" s="27">
        <f t="shared" si="84"/>
        <v>5</v>
      </c>
      <c r="M2738" s="27">
        <f t="shared" si="85"/>
        <v>5</v>
      </c>
    </row>
    <row r="2739" spans="1:13" x14ac:dyDescent="0.2">
      <c r="A2739">
        <v>5358</v>
      </c>
      <c r="B2739" s="4">
        <v>44030</v>
      </c>
      <c r="C2739" t="s">
        <v>11</v>
      </c>
      <c r="D2739" t="s">
        <v>57</v>
      </c>
      <c r="E2739" s="2" t="str">
        <f>VLOOKUP('SampleSuperstore - Main Data'!D2739,Reference!$A$26:$B$74,2,FALSE)</f>
        <v>South</v>
      </c>
      <c r="F2739" s="22" t="s">
        <v>13</v>
      </c>
      <c r="G2739" s="22" t="s">
        <v>28</v>
      </c>
      <c r="H2739" s="24">
        <f>VLOOKUP($G2739, Reference!$A$3:$C$20, 2,FALSE)*I2739</f>
        <v>120</v>
      </c>
      <c r="I2739" s="22">
        <v>8</v>
      </c>
      <c r="J2739" s="26" cm="1">
        <f t="array" ref="J2739">IFERROR(_xlfn.IFS(AND(C2739="Corporate", F2739="Technology"), 3%, C2739="Corporate", 1%),0%)</f>
        <v>0</v>
      </c>
      <c r="K2739" s="24">
        <f>VLOOKUP($G2739, Reference!$A$3:$C$20, 3,FALSE)*I2739</f>
        <v>96</v>
      </c>
      <c r="L2739" s="27">
        <f t="shared" si="84"/>
        <v>24</v>
      </c>
      <c r="M2739" s="27">
        <f t="shared" si="85"/>
        <v>24</v>
      </c>
    </row>
    <row r="2740" spans="1:13" x14ac:dyDescent="0.2">
      <c r="A2740">
        <v>5360</v>
      </c>
      <c r="B2740" s="4">
        <v>44030</v>
      </c>
      <c r="C2740" t="s">
        <v>11</v>
      </c>
      <c r="D2740" t="s">
        <v>15</v>
      </c>
      <c r="E2740" s="2" t="str">
        <f>VLOOKUP('SampleSuperstore - Main Data'!D2740,Reference!$A$26:$B$74,2,FALSE)</f>
        <v>West</v>
      </c>
      <c r="F2740" s="22" t="s">
        <v>23</v>
      </c>
      <c r="G2740" s="22" t="s">
        <v>37</v>
      </c>
      <c r="H2740" s="24">
        <f>VLOOKUP($G2740, Reference!$A$3:$C$20, 2,FALSE)*I2740</f>
        <v>36</v>
      </c>
      <c r="I2740" s="22">
        <v>4</v>
      </c>
      <c r="J2740" s="26" cm="1">
        <f t="array" ref="J2740">IFERROR(_xlfn.IFS(AND(C2740="Corporate", F2740="Technology"), 3%, C2740="Corporate", 1%),0%)</f>
        <v>0</v>
      </c>
      <c r="K2740" s="24">
        <f>VLOOKUP($G2740, Reference!$A$3:$C$20, 3,FALSE)*I2740</f>
        <v>20</v>
      </c>
      <c r="L2740" s="27">
        <f t="shared" si="84"/>
        <v>16</v>
      </c>
      <c r="M2740" s="27">
        <f t="shared" si="85"/>
        <v>16</v>
      </c>
    </row>
    <row r="2741" spans="1:13" x14ac:dyDescent="0.2">
      <c r="A2741">
        <v>5361</v>
      </c>
      <c r="B2741" s="4">
        <v>44030</v>
      </c>
      <c r="C2741" t="s">
        <v>11</v>
      </c>
      <c r="D2741" t="s">
        <v>15</v>
      </c>
      <c r="E2741" s="2" t="str">
        <f>VLOOKUP('SampleSuperstore - Main Data'!D2741,Reference!$A$26:$B$74,2,FALSE)</f>
        <v>West</v>
      </c>
      <c r="F2741" s="22" t="s">
        <v>23</v>
      </c>
      <c r="G2741" s="22" t="s">
        <v>37</v>
      </c>
      <c r="H2741" s="24">
        <f>VLOOKUP($G2741, Reference!$A$3:$C$20, 2,FALSE)*I2741</f>
        <v>36</v>
      </c>
      <c r="I2741" s="22">
        <v>4</v>
      </c>
      <c r="J2741" s="26" cm="1">
        <f t="array" ref="J2741">IFERROR(_xlfn.IFS(AND(C2741="Corporate", F2741="Technology"), 3%, C2741="Corporate", 1%),0%)</f>
        <v>0</v>
      </c>
      <c r="K2741" s="24">
        <f>VLOOKUP($G2741, Reference!$A$3:$C$20, 3,FALSE)*I2741</f>
        <v>20</v>
      </c>
      <c r="L2741" s="27">
        <f t="shared" si="84"/>
        <v>16</v>
      </c>
      <c r="M2741" s="27">
        <f t="shared" si="85"/>
        <v>16</v>
      </c>
    </row>
    <row r="2742" spans="1:13" x14ac:dyDescent="0.2">
      <c r="A2742">
        <v>5362</v>
      </c>
      <c r="B2742" s="4">
        <v>44030</v>
      </c>
      <c r="C2742" t="s">
        <v>11</v>
      </c>
      <c r="D2742" t="s">
        <v>47</v>
      </c>
      <c r="E2742" s="2" t="str">
        <f>VLOOKUP('SampleSuperstore - Main Data'!D2742,Reference!$A$26:$B$74,2,FALSE)</f>
        <v>South</v>
      </c>
      <c r="F2742" s="22" t="s">
        <v>13</v>
      </c>
      <c r="G2742" s="22" t="s">
        <v>26</v>
      </c>
      <c r="H2742" s="24">
        <f>VLOOKUP($G2742, Reference!$A$3:$C$20, 2,FALSE)*I2742</f>
        <v>2.5</v>
      </c>
      <c r="I2742" s="22">
        <v>1</v>
      </c>
      <c r="J2742" s="26" cm="1">
        <f t="array" ref="J2742">IFERROR(_xlfn.IFS(AND(C2742="Corporate", F2742="Technology"), 3%, C2742="Corporate", 1%),0%)</f>
        <v>0</v>
      </c>
      <c r="K2742" s="24">
        <f>VLOOKUP($G2742, Reference!$A$3:$C$20, 3,FALSE)*I2742</f>
        <v>2</v>
      </c>
      <c r="L2742" s="27">
        <f t="shared" si="84"/>
        <v>0.5</v>
      </c>
      <c r="M2742" s="27">
        <f t="shared" si="85"/>
        <v>0.5</v>
      </c>
    </row>
    <row r="2743" spans="1:13" x14ac:dyDescent="0.2">
      <c r="A2743">
        <v>5364</v>
      </c>
      <c r="B2743" s="4">
        <v>44030</v>
      </c>
      <c r="C2743" t="s">
        <v>11</v>
      </c>
      <c r="D2743" t="s">
        <v>31</v>
      </c>
      <c r="E2743" s="2" t="str">
        <f>VLOOKUP('SampleSuperstore - Main Data'!D2743,Reference!$A$26:$B$74,2,FALSE)</f>
        <v>Central</v>
      </c>
      <c r="F2743" s="22" t="s">
        <v>13</v>
      </c>
      <c r="G2743" s="22" t="s">
        <v>14</v>
      </c>
      <c r="H2743" s="24">
        <f>VLOOKUP($G2743, Reference!$A$3:$C$20, 2,FALSE)*I2743</f>
        <v>90</v>
      </c>
      <c r="I2743" s="22">
        <v>2</v>
      </c>
      <c r="J2743" s="26" cm="1">
        <f t="array" ref="J2743">IFERROR(_xlfn.IFS(AND(C2743="Corporate", F2743="Technology"), 3%, C2743="Corporate", 1%),0%)</f>
        <v>0</v>
      </c>
      <c r="K2743" s="24">
        <f>VLOOKUP($G2743, Reference!$A$3:$C$20, 3,FALSE)*I2743</f>
        <v>70</v>
      </c>
      <c r="L2743" s="27">
        <f t="shared" si="84"/>
        <v>20</v>
      </c>
      <c r="M2743" s="27">
        <f t="shared" si="85"/>
        <v>20</v>
      </c>
    </row>
    <row r="2744" spans="1:13" x14ac:dyDescent="0.2">
      <c r="A2744">
        <v>5366</v>
      </c>
      <c r="B2744" s="4">
        <v>44030</v>
      </c>
      <c r="C2744" t="s">
        <v>11</v>
      </c>
      <c r="D2744" t="s">
        <v>72</v>
      </c>
      <c r="E2744" s="2" t="str">
        <f>VLOOKUP('SampleSuperstore - Main Data'!D2744,Reference!$A$26:$B$74,2,FALSE)</f>
        <v>South</v>
      </c>
      <c r="F2744" s="22" t="s">
        <v>29</v>
      </c>
      <c r="G2744" s="22" t="s">
        <v>50</v>
      </c>
      <c r="H2744" s="24">
        <f>VLOOKUP($G2744, Reference!$A$3:$C$20, 2,FALSE)*I2744</f>
        <v>597</v>
      </c>
      <c r="I2744" s="22">
        <v>3</v>
      </c>
      <c r="J2744" s="26" cm="1">
        <f t="array" ref="J2744">IFERROR(_xlfn.IFS(AND(C2744="Corporate", F2744="Technology"), 3%, C2744="Corporate", 1%),0%)</f>
        <v>0</v>
      </c>
      <c r="K2744" s="24">
        <f>VLOOKUP($G2744, Reference!$A$3:$C$20, 3,FALSE)*I2744</f>
        <v>495</v>
      </c>
      <c r="L2744" s="27">
        <f t="shared" si="84"/>
        <v>102</v>
      </c>
      <c r="M2744" s="27">
        <f t="shared" si="85"/>
        <v>102</v>
      </c>
    </row>
    <row r="2745" spans="1:13" x14ac:dyDescent="0.2">
      <c r="A2745">
        <v>5370</v>
      </c>
      <c r="B2745" s="4">
        <v>44030</v>
      </c>
      <c r="C2745" t="s">
        <v>11</v>
      </c>
      <c r="D2745" t="s">
        <v>48</v>
      </c>
      <c r="E2745" s="2" t="str">
        <f>VLOOKUP('SampleSuperstore - Main Data'!D2745,Reference!$A$26:$B$74,2,FALSE)</f>
        <v>South</v>
      </c>
      <c r="F2745" s="22" t="s">
        <v>29</v>
      </c>
      <c r="G2745" s="22" t="s">
        <v>33</v>
      </c>
      <c r="H2745" s="24">
        <f>VLOOKUP($G2745, Reference!$A$3:$C$20, 2,FALSE)*I2745</f>
        <v>25</v>
      </c>
      <c r="I2745" s="22">
        <v>5</v>
      </c>
      <c r="J2745" s="26" cm="1">
        <f t="array" ref="J2745">IFERROR(_xlfn.IFS(AND(C2745="Corporate", F2745="Technology"), 3%, C2745="Corporate", 1%),0%)</f>
        <v>0</v>
      </c>
      <c r="K2745" s="24">
        <f>VLOOKUP($G2745, Reference!$A$3:$C$20, 3,FALSE)*I2745</f>
        <v>12.5</v>
      </c>
      <c r="L2745" s="27">
        <f t="shared" si="84"/>
        <v>12.5</v>
      </c>
      <c r="M2745" s="27">
        <f t="shared" si="85"/>
        <v>12.5</v>
      </c>
    </row>
    <row r="2746" spans="1:13" x14ac:dyDescent="0.2">
      <c r="A2746">
        <v>5371</v>
      </c>
      <c r="B2746" s="4">
        <v>44030</v>
      </c>
      <c r="C2746" t="s">
        <v>11</v>
      </c>
      <c r="D2746" t="s">
        <v>22</v>
      </c>
      <c r="E2746" s="2" t="str">
        <f>VLOOKUP('SampleSuperstore - Main Data'!D2746,Reference!$A$26:$B$74,2,FALSE)</f>
        <v>West</v>
      </c>
      <c r="F2746" s="22" t="s">
        <v>23</v>
      </c>
      <c r="G2746" s="22" t="s">
        <v>37</v>
      </c>
      <c r="H2746" s="24">
        <f>VLOOKUP($G2746, Reference!$A$3:$C$20, 2,FALSE)*I2746</f>
        <v>72</v>
      </c>
      <c r="I2746" s="22">
        <v>8</v>
      </c>
      <c r="J2746" s="26" cm="1">
        <f t="array" ref="J2746">IFERROR(_xlfn.IFS(AND(C2746="Corporate", F2746="Technology"), 3%, C2746="Corporate", 1%),0%)</f>
        <v>0</v>
      </c>
      <c r="K2746" s="24">
        <f>VLOOKUP($G2746, Reference!$A$3:$C$20, 3,FALSE)*I2746</f>
        <v>40</v>
      </c>
      <c r="L2746" s="27">
        <f t="shared" si="84"/>
        <v>32</v>
      </c>
      <c r="M2746" s="27">
        <f t="shared" si="85"/>
        <v>32</v>
      </c>
    </row>
    <row r="2747" spans="1:13" x14ac:dyDescent="0.2">
      <c r="A2747">
        <v>5378</v>
      </c>
      <c r="B2747" s="4">
        <v>44031</v>
      </c>
      <c r="C2747" t="s">
        <v>11</v>
      </c>
      <c r="D2747" t="s">
        <v>15</v>
      </c>
      <c r="E2747" s="2" t="str">
        <f>VLOOKUP('SampleSuperstore - Main Data'!D2747,Reference!$A$26:$B$74,2,FALSE)</f>
        <v>West</v>
      </c>
      <c r="F2747" s="22" t="s">
        <v>13</v>
      </c>
      <c r="G2747" s="22" t="s">
        <v>14</v>
      </c>
      <c r="H2747" s="24">
        <f>VLOOKUP($G2747, Reference!$A$3:$C$20, 2,FALSE)*I2747</f>
        <v>225</v>
      </c>
      <c r="I2747" s="22">
        <v>5</v>
      </c>
      <c r="J2747" s="26" cm="1">
        <f t="array" ref="J2747">IFERROR(_xlfn.IFS(AND(C2747="Corporate", F2747="Technology"), 3%, C2747="Corporate", 1%),0%)</f>
        <v>0</v>
      </c>
      <c r="K2747" s="24">
        <f>VLOOKUP($G2747, Reference!$A$3:$C$20, 3,FALSE)*I2747</f>
        <v>175</v>
      </c>
      <c r="L2747" s="27">
        <f t="shared" si="84"/>
        <v>50</v>
      </c>
      <c r="M2747" s="27">
        <f t="shared" si="85"/>
        <v>50</v>
      </c>
    </row>
    <row r="2748" spans="1:13" x14ac:dyDescent="0.2">
      <c r="A2748">
        <v>5379</v>
      </c>
      <c r="B2748" s="4">
        <v>44031</v>
      </c>
      <c r="C2748" t="s">
        <v>11</v>
      </c>
      <c r="D2748" t="s">
        <v>47</v>
      </c>
      <c r="E2748" s="2" t="str">
        <f>VLOOKUP('SampleSuperstore - Main Data'!D2748,Reference!$A$26:$B$74,2,FALSE)</f>
        <v>South</v>
      </c>
      <c r="F2748" s="22" t="s">
        <v>13</v>
      </c>
      <c r="G2748" s="22" t="s">
        <v>49</v>
      </c>
      <c r="H2748" s="24">
        <f>VLOOKUP($G2748, Reference!$A$3:$C$20, 2,FALSE)*I2748</f>
        <v>80</v>
      </c>
      <c r="I2748" s="22">
        <v>2</v>
      </c>
      <c r="J2748" s="26" cm="1">
        <f t="array" ref="J2748">IFERROR(_xlfn.IFS(AND(C2748="Corporate", F2748="Technology"), 3%, C2748="Corporate", 1%),0%)</f>
        <v>0</v>
      </c>
      <c r="K2748" s="24">
        <f>VLOOKUP($G2748, Reference!$A$3:$C$20, 3,FALSE)*I2748</f>
        <v>70</v>
      </c>
      <c r="L2748" s="27">
        <f t="shared" si="84"/>
        <v>10</v>
      </c>
      <c r="M2748" s="27">
        <f t="shared" si="85"/>
        <v>10</v>
      </c>
    </row>
    <row r="2749" spans="1:13" x14ac:dyDescent="0.2">
      <c r="A2749">
        <v>5380</v>
      </c>
      <c r="B2749" s="4">
        <v>44031</v>
      </c>
      <c r="C2749" t="s">
        <v>11</v>
      </c>
      <c r="D2749" t="s">
        <v>43</v>
      </c>
      <c r="E2749" s="2" t="str">
        <f>VLOOKUP('SampleSuperstore - Main Data'!D2749,Reference!$A$26:$B$74,2,FALSE)</f>
        <v>West</v>
      </c>
      <c r="F2749" s="22" t="s">
        <v>23</v>
      </c>
      <c r="G2749" s="22" t="s">
        <v>38</v>
      </c>
      <c r="H2749" s="24">
        <f>VLOOKUP($G2749, Reference!$A$3:$C$20, 2,FALSE)*I2749</f>
        <v>560</v>
      </c>
      <c r="I2749" s="22">
        <v>7</v>
      </c>
      <c r="J2749" s="26" cm="1">
        <f t="array" ref="J2749">IFERROR(_xlfn.IFS(AND(C2749="Corporate", F2749="Technology"), 3%, C2749="Corporate", 1%),0%)</f>
        <v>0</v>
      </c>
      <c r="K2749" s="24">
        <f>VLOOKUP($G2749, Reference!$A$3:$C$20, 3,FALSE)*I2749</f>
        <v>455</v>
      </c>
      <c r="L2749" s="27">
        <f t="shared" si="84"/>
        <v>105</v>
      </c>
      <c r="M2749" s="27">
        <f t="shared" si="85"/>
        <v>105</v>
      </c>
    </row>
    <row r="2750" spans="1:13" x14ac:dyDescent="0.2">
      <c r="A2750">
        <v>5381</v>
      </c>
      <c r="B2750" s="4">
        <v>44031</v>
      </c>
      <c r="C2750" t="s">
        <v>11</v>
      </c>
      <c r="D2750" t="s">
        <v>15</v>
      </c>
      <c r="E2750" s="2" t="str">
        <f>VLOOKUP('SampleSuperstore - Main Data'!D2750,Reference!$A$26:$B$74,2,FALSE)</f>
        <v>West</v>
      </c>
      <c r="F2750" s="22" t="s">
        <v>13</v>
      </c>
      <c r="G2750" s="22" t="s">
        <v>14</v>
      </c>
      <c r="H2750" s="24">
        <f>VLOOKUP($G2750, Reference!$A$3:$C$20, 2,FALSE)*I2750</f>
        <v>270</v>
      </c>
      <c r="I2750" s="22">
        <v>6</v>
      </c>
      <c r="J2750" s="26" cm="1">
        <f t="array" ref="J2750">IFERROR(_xlfn.IFS(AND(C2750="Corporate", F2750="Technology"), 3%, C2750="Corporate", 1%),0%)</f>
        <v>0</v>
      </c>
      <c r="K2750" s="24">
        <f>VLOOKUP($G2750, Reference!$A$3:$C$20, 3,FALSE)*I2750</f>
        <v>210</v>
      </c>
      <c r="L2750" s="27">
        <f t="shared" si="84"/>
        <v>60</v>
      </c>
      <c r="M2750" s="27">
        <f t="shared" si="85"/>
        <v>60</v>
      </c>
    </row>
    <row r="2751" spans="1:13" x14ac:dyDescent="0.2">
      <c r="A2751">
        <v>5384</v>
      </c>
      <c r="B2751" s="4">
        <v>44031</v>
      </c>
      <c r="C2751" t="s">
        <v>11</v>
      </c>
      <c r="D2751" t="s">
        <v>15</v>
      </c>
      <c r="E2751" s="2" t="str">
        <f>VLOOKUP('SampleSuperstore - Main Data'!D2751,Reference!$A$26:$B$74,2,FALSE)</f>
        <v>West</v>
      </c>
      <c r="F2751" s="22" t="s">
        <v>13</v>
      </c>
      <c r="G2751" s="22" t="s">
        <v>16</v>
      </c>
      <c r="H2751" s="24">
        <f>VLOOKUP($G2751, Reference!$A$3:$C$20, 2,FALSE)*I2751</f>
        <v>95</v>
      </c>
      <c r="I2751" s="22">
        <v>5</v>
      </c>
      <c r="J2751" s="26" cm="1">
        <f t="array" ref="J2751">IFERROR(_xlfn.IFS(AND(C2751="Corporate", F2751="Technology"), 3%, C2751="Corporate", 1%),0%)</f>
        <v>0</v>
      </c>
      <c r="K2751" s="24">
        <f>VLOOKUP($G2751, Reference!$A$3:$C$20, 3,FALSE)*I2751</f>
        <v>50</v>
      </c>
      <c r="L2751" s="27">
        <f t="shared" si="84"/>
        <v>45</v>
      </c>
      <c r="M2751" s="27">
        <f t="shared" si="85"/>
        <v>45</v>
      </c>
    </row>
    <row r="2752" spans="1:13" x14ac:dyDescent="0.2">
      <c r="A2752">
        <v>5386</v>
      </c>
      <c r="B2752" s="4">
        <v>44031</v>
      </c>
      <c r="C2752" t="s">
        <v>11</v>
      </c>
      <c r="D2752" t="s">
        <v>42</v>
      </c>
      <c r="E2752" s="2" t="str">
        <f>VLOOKUP('SampleSuperstore - Main Data'!D2752,Reference!$A$26:$B$74,2,FALSE)</f>
        <v>East</v>
      </c>
      <c r="F2752" s="22" t="s">
        <v>13</v>
      </c>
      <c r="G2752" s="22" t="s">
        <v>26</v>
      </c>
      <c r="H2752" s="24">
        <f>VLOOKUP($G2752, Reference!$A$3:$C$20, 2,FALSE)*I2752</f>
        <v>12.5</v>
      </c>
      <c r="I2752" s="22">
        <v>5</v>
      </c>
      <c r="J2752" s="26" cm="1">
        <f t="array" ref="J2752">IFERROR(_xlfn.IFS(AND(C2752="Corporate", F2752="Technology"), 3%, C2752="Corporate", 1%),0%)</f>
        <v>0</v>
      </c>
      <c r="K2752" s="24">
        <f>VLOOKUP($G2752, Reference!$A$3:$C$20, 3,FALSE)*I2752</f>
        <v>10</v>
      </c>
      <c r="L2752" s="27">
        <f t="shared" si="84"/>
        <v>2.5</v>
      </c>
      <c r="M2752" s="27">
        <f t="shared" si="85"/>
        <v>2.5</v>
      </c>
    </row>
    <row r="2753" spans="1:13" x14ac:dyDescent="0.2">
      <c r="A2753">
        <v>5387</v>
      </c>
      <c r="B2753" s="4">
        <v>44031</v>
      </c>
      <c r="C2753" t="s">
        <v>11</v>
      </c>
      <c r="D2753" t="s">
        <v>15</v>
      </c>
      <c r="E2753" s="2" t="str">
        <f>VLOOKUP('SampleSuperstore - Main Data'!D2753,Reference!$A$26:$B$74,2,FALSE)</f>
        <v>West</v>
      </c>
      <c r="F2753" s="22" t="s">
        <v>23</v>
      </c>
      <c r="G2753" s="22" t="s">
        <v>37</v>
      </c>
      <c r="H2753" s="24">
        <f>VLOOKUP($G2753, Reference!$A$3:$C$20, 2,FALSE)*I2753</f>
        <v>18</v>
      </c>
      <c r="I2753" s="22">
        <v>2</v>
      </c>
      <c r="J2753" s="26" cm="1">
        <f t="array" ref="J2753">IFERROR(_xlfn.IFS(AND(C2753="Corporate", F2753="Technology"), 3%, C2753="Corporate", 1%),0%)</f>
        <v>0</v>
      </c>
      <c r="K2753" s="24">
        <f>VLOOKUP($G2753, Reference!$A$3:$C$20, 3,FALSE)*I2753</f>
        <v>10</v>
      </c>
      <c r="L2753" s="27">
        <f t="shared" si="84"/>
        <v>8</v>
      </c>
      <c r="M2753" s="27">
        <f t="shared" si="85"/>
        <v>8</v>
      </c>
    </row>
    <row r="2754" spans="1:13" x14ac:dyDescent="0.2">
      <c r="A2754">
        <v>5388</v>
      </c>
      <c r="B2754" s="4">
        <v>44031</v>
      </c>
      <c r="C2754" t="s">
        <v>11</v>
      </c>
      <c r="D2754" t="s">
        <v>62</v>
      </c>
      <c r="E2754" s="2" t="str">
        <f>VLOOKUP('SampleSuperstore - Main Data'!D2754,Reference!$A$26:$B$74,2,FALSE)</f>
        <v>South</v>
      </c>
      <c r="F2754" s="22" t="s">
        <v>23</v>
      </c>
      <c r="G2754" s="22" t="s">
        <v>24</v>
      </c>
      <c r="H2754" s="24">
        <f>VLOOKUP($G2754, Reference!$A$3:$C$20, 2,FALSE)*I2754</f>
        <v>396</v>
      </c>
      <c r="I2754" s="22">
        <v>4</v>
      </c>
      <c r="J2754" s="26" cm="1">
        <f t="array" ref="J2754">IFERROR(_xlfn.IFS(AND(C2754="Corporate", F2754="Technology"), 3%, C2754="Corporate", 1%),0%)</f>
        <v>0</v>
      </c>
      <c r="K2754" s="24">
        <f>VLOOKUP($G2754, Reference!$A$3:$C$20, 3,FALSE)*I2754</f>
        <v>316</v>
      </c>
      <c r="L2754" s="27">
        <f t="shared" ref="L2754:L2817" si="86">H2754-K2754</f>
        <v>80</v>
      </c>
      <c r="M2754" s="27">
        <f t="shared" ref="M2754:M2817" si="87">H2754*(1-J2754)-K2754</f>
        <v>80</v>
      </c>
    </row>
    <row r="2755" spans="1:13" x14ac:dyDescent="0.2">
      <c r="A2755">
        <v>5389</v>
      </c>
      <c r="B2755" s="4">
        <v>44031</v>
      </c>
      <c r="C2755" t="s">
        <v>11</v>
      </c>
      <c r="D2755" t="s">
        <v>40</v>
      </c>
      <c r="E2755" s="2" t="str">
        <f>VLOOKUP('SampleSuperstore - Main Data'!D2755,Reference!$A$26:$B$74,2,FALSE)</f>
        <v>East</v>
      </c>
      <c r="F2755" s="22" t="s">
        <v>29</v>
      </c>
      <c r="G2755" s="22" t="s">
        <v>33</v>
      </c>
      <c r="H2755" s="24">
        <f>VLOOKUP($G2755, Reference!$A$3:$C$20, 2,FALSE)*I2755</f>
        <v>5</v>
      </c>
      <c r="I2755" s="22">
        <v>1</v>
      </c>
      <c r="J2755" s="26" cm="1">
        <f t="array" ref="J2755">IFERROR(_xlfn.IFS(AND(C2755="Corporate", F2755="Technology"), 3%, C2755="Corporate", 1%),0%)</f>
        <v>0</v>
      </c>
      <c r="K2755" s="24">
        <f>VLOOKUP($G2755, Reference!$A$3:$C$20, 3,FALSE)*I2755</f>
        <v>2.5</v>
      </c>
      <c r="L2755" s="27">
        <f t="shared" si="86"/>
        <v>2.5</v>
      </c>
      <c r="M2755" s="27">
        <f t="shared" si="87"/>
        <v>2.5</v>
      </c>
    </row>
    <row r="2756" spans="1:13" x14ac:dyDescent="0.2">
      <c r="A2756">
        <v>5391</v>
      </c>
      <c r="B2756" s="4">
        <v>44031</v>
      </c>
      <c r="C2756" t="s">
        <v>11</v>
      </c>
      <c r="D2756" t="s">
        <v>15</v>
      </c>
      <c r="E2756" s="2" t="str">
        <f>VLOOKUP('SampleSuperstore - Main Data'!D2756,Reference!$A$26:$B$74,2,FALSE)</f>
        <v>West</v>
      </c>
      <c r="F2756" s="22" t="s">
        <v>13</v>
      </c>
      <c r="G2756" s="22" t="s">
        <v>26</v>
      </c>
      <c r="H2756" s="24">
        <f>VLOOKUP($G2756, Reference!$A$3:$C$20, 2,FALSE)*I2756</f>
        <v>15</v>
      </c>
      <c r="I2756" s="22">
        <v>6</v>
      </c>
      <c r="J2756" s="26" cm="1">
        <f t="array" ref="J2756">IFERROR(_xlfn.IFS(AND(C2756="Corporate", F2756="Technology"), 3%, C2756="Corporate", 1%),0%)</f>
        <v>0</v>
      </c>
      <c r="K2756" s="24">
        <f>VLOOKUP($G2756, Reference!$A$3:$C$20, 3,FALSE)*I2756</f>
        <v>12</v>
      </c>
      <c r="L2756" s="27">
        <f t="shared" si="86"/>
        <v>3</v>
      </c>
      <c r="M2756" s="27">
        <f t="shared" si="87"/>
        <v>3</v>
      </c>
    </row>
    <row r="2757" spans="1:13" x14ac:dyDescent="0.2">
      <c r="A2757">
        <v>5392</v>
      </c>
      <c r="B2757" s="4">
        <v>44031</v>
      </c>
      <c r="C2757" t="s">
        <v>11</v>
      </c>
      <c r="D2757" t="s">
        <v>18</v>
      </c>
      <c r="E2757" s="2" t="str">
        <f>VLOOKUP('SampleSuperstore - Main Data'!D2757,Reference!$A$26:$B$74,2,FALSE)</f>
        <v>South</v>
      </c>
      <c r="F2757" s="22" t="s">
        <v>13</v>
      </c>
      <c r="G2757" s="22" t="s">
        <v>26</v>
      </c>
      <c r="H2757" s="24">
        <f>VLOOKUP($G2757, Reference!$A$3:$C$20, 2,FALSE)*I2757</f>
        <v>7.5</v>
      </c>
      <c r="I2757" s="22">
        <v>3</v>
      </c>
      <c r="J2757" s="26" cm="1">
        <f t="array" ref="J2757">IFERROR(_xlfn.IFS(AND(C2757="Corporate", F2757="Technology"), 3%, C2757="Corporate", 1%),0%)</f>
        <v>0</v>
      </c>
      <c r="K2757" s="24">
        <f>VLOOKUP($G2757, Reference!$A$3:$C$20, 3,FALSE)*I2757</f>
        <v>6</v>
      </c>
      <c r="L2757" s="27">
        <f t="shared" si="86"/>
        <v>1.5</v>
      </c>
      <c r="M2757" s="27">
        <f t="shared" si="87"/>
        <v>1.5</v>
      </c>
    </row>
    <row r="2758" spans="1:13" x14ac:dyDescent="0.2">
      <c r="A2758">
        <v>5393</v>
      </c>
      <c r="B2758" s="4">
        <v>44031</v>
      </c>
      <c r="C2758" t="s">
        <v>11</v>
      </c>
      <c r="D2758" t="s">
        <v>15</v>
      </c>
      <c r="E2758" s="2" t="str">
        <f>VLOOKUP('SampleSuperstore - Main Data'!D2758,Reference!$A$26:$B$74,2,FALSE)</f>
        <v>West</v>
      </c>
      <c r="F2758" s="22" t="s">
        <v>23</v>
      </c>
      <c r="G2758" s="22" t="s">
        <v>38</v>
      </c>
      <c r="H2758" s="24">
        <f>VLOOKUP($G2758, Reference!$A$3:$C$20, 2,FALSE)*I2758</f>
        <v>240</v>
      </c>
      <c r="I2758" s="22">
        <v>3</v>
      </c>
      <c r="J2758" s="26" cm="1">
        <f t="array" ref="J2758">IFERROR(_xlfn.IFS(AND(C2758="Corporate", F2758="Technology"), 3%, C2758="Corporate", 1%),0%)</f>
        <v>0</v>
      </c>
      <c r="K2758" s="24">
        <f>VLOOKUP($G2758, Reference!$A$3:$C$20, 3,FALSE)*I2758</f>
        <v>195</v>
      </c>
      <c r="L2758" s="27">
        <f t="shared" si="86"/>
        <v>45</v>
      </c>
      <c r="M2758" s="27">
        <f t="shared" si="87"/>
        <v>45</v>
      </c>
    </row>
    <row r="2759" spans="1:13" x14ac:dyDescent="0.2">
      <c r="A2759">
        <v>5395</v>
      </c>
      <c r="B2759" s="4">
        <v>44031</v>
      </c>
      <c r="C2759" t="s">
        <v>11</v>
      </c>
      <c r="D2759" t="s">
        <v>15</v>
      </c>
      <c r="E2759" s="2" t="str">
        <f>VLOOKUP('SampleSuperstore - Main Data'!D2759,Reference!$A$26:$B$74,2,FALSE)</f>
        <v>West</v>
      </c>
      <c r="F2759" s="22" t="s">
        <v>23</v>
      </c>
      <c r="G2759" s="22" t="s">
        <v>37</v>
      </c>
      <c r="H2759" s="24">
        <f>VLOOKUP($G2759, Reference!$A$3:$C$20, 2,FALSE)*I2759</f>
        <v>63</v>
      </c>
      <c r="I2759" s="22">
        <v>7</v>
      </c>
      <c r="J2759" s="26" cm="1">
        <f t="array" ref="J2759">IFERROR(_xlfn.IFS(AND(C2759="Corporate", F2759="Technology"), 3%, C2759="Corporate", 1%),0%)</f>
        <v>0</v>
      </c>
      <c r="K2759" s="24">
        <f>VLOOKUP($G2759, Reference!$A$3:$C$20, 3,FALSE)*I2759</f>
        <v>35</v>
      </c>
      <c r="L2759" s="27">
        <f t="shared" si="86"/>
        <v>28</v>
      </c>
      <c r="M2759" s="27">
        <f t="shared" si="87"/>
        <v>28</v>
      </c>
    </row>
    <row r="2760" spans="1:13" x14ac:dyDescent="0.2">
      <c r="A2760">
        <v>5397</v>
      </c>
      <c r="B2760" s="4">
        <v>44031</v>
      </c>
      <c r="C2760" t="s">
        <v>11</v>
      </c>
      <c r="D2760" t="s">
        <v>44</v>
      </c>
      <c r="E2760" s="2" t="str">
        <f>VLOOKUP('SampleSuperstore - Main Data'!D2760,Reference!$A$26:$B$74,2,FALSE)</f>
        <v>South</v>
      </c>
      <c r="F2760" s="22" t="s">
        <v>13</v>
      </c>
      <c r="G2760" s="22" t="s">
        <v>26</v>
      </c>
      <c r="H2760" s="24">
        <f>VLOOKUP($G2760, Reference!$A$3:$C$20, 2,FALSE)*I2760</f>
        <v>27.5</v>
      </c>
      <c r="I2760" s="22">
        <v>11</v>
      </c>
      <c r="J2760" s="26" cm="1">
        <f t="array" ref="J2760">IFERROR(_xlfn.IFS(AND(C2760="Corporate", F2760="Technology"), 3%, C2760="Corporate", 1%),0%)</f>
        <v>0</v>
      </c>
      <c r="K2760" s="24">
        <f>VLOOKUP($G2760, Reference!$A$3:$C$20, 3,FALSE)*I2760</f>
        <v>22</v>
      </c>
      <c r="L2760" s="27">
        <f t="shared" si="86"/>
        <v>5.5</v>
      </c>
      <c r="M2760" s="27">
        <f t="shared" si="87"/>
        <v>5.5</v>
      </c>
    </row>
    <row r="2761" spans="1:13" x14ac:dyDescent="0.2">
      <c r="A2761">
        <v>5398</v>
      </c>
      <c r="B2761" s="4">
        <v>44031</v>
      </c>
      <c r="C2761" t="s">
        <v>11</v>
      </c>
      <c r="D2761" t="s">
        <v>31</v>
      </c>
      <c r="E2761" s="2" t="str">
        <f>VLOOKUP('SampleSuperstore - Main Data'!D2761,Reference!$A$26:$B$74,2,FALSE)</f>
        <v>Central</v>
      </c>
      <c r="F2761" s="22" t="s">
        <v>13</v>
      </c>
      <c r="G2761" s="22" t="s">
        <v>35</v>
      </c>
      <c r="H2761" s="24">
        <f>VLOOKUP($G2761, Reference!$A$3:$C$20, 2,FALSE)*I2761</f>
        <v>96</v>
      </c>
      <c r="I2761" s="22">
        <v>4</v>
      </c>
      <c r="J2761" s="26" cm="1">
        <f t="array" ref="J2761">IFERROR(_xlfn.IFS(AND(C2761="Corporate", F2761="Technology"), 3%, C2761="Corporate", 1%),0%)</f>
        <v>0</v>
      </c>
      <c r="K2761" s="24">
        <f>VLOOKUP($G2761, Reference!$A$3:$C$20, 3,FALSE)*I2761</f>
        <v>76</v>
      </c>
      <c r="L2761" s="27">
        <f t="shared" si="86"/>
        <v>20</v>
      </c>
      <c r="M2761" s="27">
        <f t="shared" si="87"/>
        <v>20</v>
      </c>
    </row>
    <row r="2762" spans="1:13" x14ac:dyDescent="0.2">
      <c r="A2762">
        <v>5399</v>
      </c>
      <c r="B2762" s="4">
        <v>44031</v>
      </c>
      <c r="C2762" t="s">
        <v>11</v>
      </c>
      <c r="D2762" t="s">
        <v>36</v>
      </c>
      <c r="E2762" s="2" t="str">
        <f>VLOOKUP('SampleSuperstore - Main Data'!D2762,Reference!$A$26:$B$74,2,FALSE)</f>
        <v>East</v>
      </c>
      <c r="F2762" s="22" t="s">
        <v>29</v>
      </c>
      <c r="G2762" s="22" t="s">
        <v>33</v>
      </c>
      <c r="H2762" s="24">
        <f>VLOOKUP($G2762, Reference!$A$3:$C$20, 2,FALSE)*I2762</f>
        <v>10</v>
      </c>
      <c r="I2762" s="22">
        <v>2</v>
      </c>
      <c r="J2762" s="26" cm="1">
        <f t="array" ref="J2762">IFERROR(_xlfn.IFS(AND(C2762="Corporate", F2762="Technology"), 3%, C2762="Corporate", 1%),0%)</f>
        <v>0</v>
      </c>
      <c r="K2762" s="24">
        <f>VLOOKUP($G2762, Reference!$A$3:$C$20, 3,FALSE)*I2762</f>
        <v>5</v>
      </c>
      <c r="L2762" s="27">
        <f t="shared" si="86"/>
        <v>5</v>
      </c>
      <c r="M2762" s="27">
        <f t="shared" si="87"/>
        <v>5</v>
      </c>
    </row>
    <row r="2763" spans="1:13" x14ac:dyDescent="0.2">
      <c r="A2763">
        <v>5400</v>
      </c>
      <c r="B2763" s="4">
        <v>44031</v>
      </c>
      <c r="C2763" t="s">
        <v>11</v>
      </c>
      <c r="D2763" t="s">
        <v>51</v>
      </c>
      <c r="E2763" s="2" t="str">
        <f>VLOOKUP('SampleSuperstore - Main Data'!D2763,Reference!$A$26:$B$74,2,FALSE)</f>
        <v>East</v>
      </c>
      <c r="F2763" s="22" t="s">
        <v>23</v>
      </c>
      <c r="G2763" s="22" t="s">
        <v>59</v>
      </c>
      <c r="H2763" s="24">
        <f>VLOOKUP($G2763, Reference!$A$3:$C$20, 2,FALSE)*I2763</f>
        <v>255</v>
      </c>
      <c r="I2763" s="22">
        <v>3</v>
      </c>
      <c r="J2763" s="26" cm="1">
        <f t="array" ref="J2763">IFERROR(_xlfn.IFS(AND(C2763="Corporate", F2763="Technology"), 3%, C2763="Corporate", 1%),0%)</f>
        <v>0</v>
      </c>
      <c r="K2763" s="24">
        <f>VLOOKUP($G2763, Reference!$A$3:$C$20, 3,FALSE)*I2763</f>
        <v>225</v>
      </c>
      <c r="L2763" s="27">
        <f t="shared" si="86"/>
        <v>30</v>
      </c>
      <c r="M2763" s="27">
        <f t="shared" si="87"/>
        <v>30</v>
      </c>
    </row>
    <row r="2764" spans="1:13" x14ac:dyDescent="0.2">
      <c r="A2764">
        <v>5401</v>
      </c>
      <c r="B2764" s="4">
        <v>44031</v>
      </c>
      <c r="C2764" t="s">
        <v>11</v>
      </c>
      <c r="D2764" t="s">
        <v>25</v>
      </c>
      <c r="E2764" s="2" t="str">
        <f>VLOOKUP('SampleSuperstore - Main Data'!D2764,Reference!$A$26:$B$74,2,FALSE)</f>
        <v>Central</v>
      </c>
      <c r="F2764" s="22" t="s">
        <v>13</v>
      </c>
      <c r="G2764" s="22" t="s">
        <v>26</v>
      </c>
      <c r="H2764" s="24">
        <f>VLOOKUP($G2764, Reference!$A$3:$C$20, 2,FALSE)*I2764</f>
        <v>2.5</v>
      </c>
      <c r="I2764" s="22">
        <v>1</v>
      </c>
      <c r="J2764" s="26" cm="1">
        <f t="array" ref="J2764">IFERROR(_xlfn.IFS(AND(C2764="Corporate", F2764="Technology"), 3%, C2764="Corporate", 1%),0%)</f>
        <v>0</v>
      </c>
      <c r="K2764" s="24">
        <f>VLOOKUP($G2764, Reference!$A$3:$C$20, 3,FALSE)*I2764</f>
        <v>2</v>
      </c>
      <c r="L2764" s="27">
        <f t="shared" si="86"/>
        <v>0.5</v>
      </c>
      <c r="M2764" s="27">
        <f t="shared" si="87"/>
        <v>0.5</v>
      </c>
    </row>
    <row r="2765" spans="1:13" x14ac:dyDescent="0.2">
      <c r="A2765">
        <v>5402</v>
      </c>
      <c r="B2765" s="4">
        <v>44031</v>
      </c>
      <c r="C2765" t="s">
        <v>11</v>
      </c>
      <c r="D2765" t="s">
        <v>64</v>
      </c>
      <c r="E2765" s="2" t="str">
        <f>VLOOKUP('SampleSuperstore - Main Data'!D2765,Reference!$A$26:$B$74,2,FALSE)</f>
        <v>East</v>
      </c>
      <c r="F2765" s="22" t="s">
        <v>13</v>
      </c>
      <c r="G2765" s="22" t="s">
        <v>26</v>
      </c>
      <c r="H2765" s="24">
        <f>VLOOKUP($G2765, Reference!$A$3:$C$20, 2,FALSE)*I2765</f>
        <v>7.5</v>
      </c>
      <c r="I2765" s="22">
        <v>3</v>
      </c>
      <c r="J2765" s="26" cm="1">
        <f t="array" ref="J2765">IFERROR(_xlfn.IFS(AND(C2765="Corporate", F2765="Technology"), 3%, C2765="Corporate", 1%),0%)</f>
        <v>0</v>
      </c>
      <c r="K2765" s="24">
        <f>VLOOKUP($G2765, Reference!$A$3:$C$20, 3,FALSE)*I2765</f>
        <v>6</v>
      </c>
      <c r="L2765" s="27">
        <f t="shared" si="86"/>
        <v>1.5</v>
      </c>
      <c r="M2765" s="27">
        <f t="shared" si="87"/>
        <v>1.5</v>
      </c>
    </row>
    <row r="2766" spans="1:13" x14ac:dyDescent="0.2">
      <c r="A2766">
        <v>5403</v>
      </c>
      <c r="B2766" s="4">
        <v>44031</v>
      </c>
      <c r="C2766" t="s">
        <v>11</v>
      </c>
      <c r="D2766" t="s">
        <v>21</v>
      </c>
      <c r="E2766" s="2" t="str">
        <f>VLOOKUP('SampleSuperstore - Main Data'!D2766,Reference!$A$26:$B$74,2,FALSE)</f>
        <v>West</v>
      </c>
      <c r="F2766" s="22" t="s">
        <v>23</v>
      </c>
      <c r="G2766" s="22" t="s">
        <v>37</v>
      </c>
      <c r="H2766" s="24">
        <f>VLOOKUP($G2766, Reference!$A$3:$C$20, 2,FALSE)*I2766</f>
        <v>36</v>
      </c>
      <c r="I2766" s="22">
        <v>4</v>
      </c>
      <c r="J2766" s="26" cm="1">
        <f t="array" ref="J2766">IFERROR(_xlfn.IFS(AND(C2766="Corporate", F2766="Technology"), 3%, C2766="Corporate", 1%),0%)</f>
        <v>0</v>
      </c>
      <c r="K2766" s="24">
        <f>VLOOKUP($G2766, Reference!$A$3:$C$20, 3,FALSE)*I2766</f>
        <v>20</v>
      </c>
      <c r="L2766" s="27">
        <f t="shared" si="86"/>
        <v>16</v>
      </c>
      <c r="M2766" s="27">
        <f t="shared" si="87"/>
        <v>16</v>
      </c>
    </row>
    <row r="2767" spans="1:13" x14ac:dyDescent="0.2">
      <c r="A2767">
        <v>5404</v>
      </c>
      <c r="B2767" s="4">
        <v>44031</v>
      </c>
      <c r="C2767" t="s">
        <v>11</v>
      </c>
      <c r="D2767" t="s">
        <v>25</v>
      </c>
      <c r="E2767" s="2" t="str">
        <f>VLOOKUP('SampleSuperstore - Main Data'!D2767,Reference!$A$26:$B$74,2,FALSE)</f>
        <v>Central</v>
      </c>
      <c r="F2767" s="22" t="s">
        <v>23</v>
      </c>
      <c r="G2767" s="22" t="s">
        <v>37</v>
      </c>
      <c r="H2767" s="24">
        <f>VLOOKUP($G2767, Reference!$A$3:$C$20, 2,FALSE)*I2767</f>
        <v>18</v>
      </c>
      <c r="I2767" s="22">
        <v>2</v>
      </c>
      <c r="J2767" s="26" cm="1">
        <f t="array" ref="J2767">IFERROR(_xlfn.IFS(AND(C2767="Corporate", F2767="Technology"), 3%, C2767="Corporate", 1%),0%)</f>
        <v>0</v>
      </c>
      <c r="K2767" s="24">
        <f>VLOOKUP($G2767, Reference!$A$3:$C$20, 3,FALSE)*I2767</f>
        <v>10</v>
      </c>
      <c r="L2767" s="27">
        <f t="shared" si="86"/>
        <v>8</v>
      </c>
      <c r="M2767" s="27">
        <f t="shared" si="87"/>
        <v>8</v>
      </c>
    </row>
    <row r="2768" spans="1:13" x14ac:dyDescent="0.2">
      <c r="A2768">
        <v>5410</v>
      </c>
      <c r="B2768" s="4">
        <v>44032</v>
      </c>
      <c r="C2768" t="s">
        <v>11</v>
      </c>
      <c r="D2768" t="s">
        <v>12</v>
      </c>
      <c r="E2768" s="2" t="str">
        <f>VLOOKUP('SampleSuperstore - Main Data'!D2768,Reference!$A$26:$B$74,2,FALSE)</f>
        <v>West</v>
      </c>
      <c r="F2768" s="22" t="s">
        <v>13</v>
      </c>
      <c r="G2768" s="22" t="s">
        <v>26</v>
      </c>
      <c r="H2768" s="24">
        <f>VLOOKUP($G2768, Reference!$A$3:$C$20, 2,FALSE)*I2768</f>
        <v>7.5</v>
      </c>
      <c r="I2768" s="22">
        <v>3</v>
      </c>
      <c r="J2768" s="26" cm="1">
        <f t="array" ref="J2768">IFERROR(_xlfn.IFS(AND(C2768="Corporate", F2768="Technology"), 3%, C2768="Corporate", 1%),0%)</f>
        <v>0</v>
      </c>
      <c r="K2768" s="24">
        <f>VLOOKUP($G2768, Reference!$A$3:$C$20, 3,FALSE)*I2768</f>
        <v>6</v>
      </c>
      <c r="L2768" s="27">
        <f t="shared" si="86"/>
        <v>1.5</v>
      </c>
      <c r="M2768" s="27">
        <f t="shared" si="87"/>
        <v>1.5</v>
      </c>
    </row>
    <row r="2769" spans="1:13" x14ac:dyDescent="0.2">
      <c r="A2769">
        <v>5411</v>
      </c>
      <c r="B2769" s="4">
        <v>44032</v>
      </c>
      <c r="C2769" t="s">
        <v>11</v>
      </c>
      <c r="D2769" t="s">
        <v>19</v>
      </c>
      <c r="E2769" s="2" t="str">
        <f>VLOOKUP('SampleSuperstore - Main Data'!D2769,Reference!$A$26:$B$74,2,FALSE)</f>
        <v>East</v>
      </c>
      <c r="F2769" s="22" t="s">
        <v>13</v>
      </c>
      <c r="G2769" s="22" t="s">
        <v>26</v>
      </c>
      <c r="H2769" s="24">
        <f>VLOOKUP($G2769, Reference!$A$3:$C$20, 2,FALSE)*I2769</f>
        <v>7.5</v>
      </c>
      <c r="I2769" s="22">
        <v>3</v>
      </c>
      <c r="J2769" s="26" cm="1">
        <f t="array" ref="J2769">IFERROR(_xlfn.IFS(AND(C2769="Corporate", F2769="Technology"), 3%, C2769="Corporate", 1%),0%)</f>
        <v>0</v>
      </c>
      <c r="K2769" s="24">
        <f>VLOOKUP($G2769, Reference!$A$3:$C$20, 3,FALSE)*I2769</f>
        <v>6</v>
      </c>
      <c r="L2769" s="27">
        <f t="shared" si="86"/>
        <v>1.5</v>
      </c>
      <c r="M2769" s="27">
        <f t="shared" si="87"/>
        <v>1.5</v>
      </c>
    </row>
    <row r="2770" spans="1:13" x14ac:dyDescent="0.2">
      <c r="A2770">
        <v>5413</v>
      </c>
      <c r="B2770" s="4">
        <v>44032</v>
      </c>
      <c r="C2770" t="s">
        <v>11</v>
      </c>
      <c r="D2770" t="s">
        <v>36</v>
      </c>
      <c r="E2770" s="2" t="str">
        <f>VLOOKUP('SampleSuperstore - Main Data'!D2770,Reference!$A$26:$B$74,2,FALSE)</f>
        <v>East</v>
      </c>
      <c r="F2770" s="22" t="s">
        <v>23</v>
      </c>
      <c r="G2770" s="22" t="s">
        <v>38</v>
      </c>
      <c r="H2770" s="24">
        <f>VLOOKUP($G2770, Reference!$A$3:$C$20, 2,FALSE)*I2770</f>
        <v>80</v>
      </c>
      <c r="I2770" s="22">
        <v>1</v>
      </c>
      <c r="J2770" s="26" cm="1">
        <f t="array" ref="J2770">IFERROR(_xlfn.IFS(AND(C2770="Corporate", F2770="Technology"), 3%, C2770="Corporate", 1%),0%)</f>
        <v>0</v>
      </c>
      <c r="K2770" s="24">
        <f>VLOOKUP($G2770, Reference!$A$3:$C$20, 3,FALSE)*I2770</f>
        <v>65</v>
      </c>
      <c r="L2770" s="27">
        <f t="shared" si="86"/>
        <v>15</v>
      </c>
      <c r="M2770" s="27">
        <f t="shared" si="87"/>
        <v>15</v>
      </c>
    </row>
    <row r="2771" spans="1:13" x14ac:dyDescent="0.2">
      <c r="A2771">
        <v>5415</v>
      </c>
      <c r="B2771" s="4">
        <v>44032</v>
      </c>
      <c r="C2771" t="s">
        <v>11</v>
      </c>
      <c r="D2771" t="s">
        <v>51</v>
      </c>
      <c r="E2771" s="2" t="str">
        <f>VLOOKUP('SampleSuperstore - Main Data'!D2771,Reference!$A$26:$B$74,2,FALSE)</f>
        <v>East</v>
      </c>
      <c r="F2771" s="22" t="s">
        <v>13</v>
      </c>
      <c r="G2771" s="22" t="s">
        <v>41</v>
      </c>
      <c r="H2771" s="24">
        <f>VLOOKUP($G2771, Reference!$A$3:$C$20, 2,FALSE)*I2771</f>
        <v>12</v>
      </c>
      <c r="I2771" s="22">
        <v>4</v>
      </c>
      <c r="J2771" s="26" cm="1">
        <f t="array" ref="J2771">IFERROR(_xlfn.IFS(AND(C2771="Corporate", F2771="Technology"), 3%, C2771="Corporate", 1%),0%)</f>
        <v>0</v>
      </c>
      <c r="K2771" s="24">
        <f>VLOOKUP($G2771, Reference!$A$3:$C$20, 3,FALSE)*I2771</f>
        <v>8</v>
      </c>
      <c r="L2771" s="27">
        <f t="shared" si="86"/>
        <v>4</v>
      </c>
      <c r="M2771" s="27">
        <f t="shared" si="87"/>
        <v>4</v>
      </c>
    </row>
    <row r="2772" spans="1:13" x14ac:dyDescent="0.2">
      <c r="A2772">
        <v>5417</v>
      </c>
      <c r="B2772" s="4">
        <v>44032</v>
      </c>
      <c r="C2772" t="s">
        <v>11</v>
      </c>
      <c r="D2772" t="s">
        <v>73</v>
      </c>
      <c r="E2772" s="2" t="str">
        <f>VLOOKUP('SampleSuperstore - Main Data'!D2772,Reference!$A$26:$B$74,2,FALSE)</f>
        <v>East</v>
      </c>
      <c r="F2772" s="22" t="s">
        <v>23</v>
      </c>
      <c r="G2772" s="22" t="s">
        <v>24</v>
      </c>
      <c r="H2772" s="24">
        <f>VLOOKUP($G2772, Reference!$A$3:$C$20, 2,FALSE)*I2772</f>
        <v>297</v>
      </c>
      <c r="I2772" s="22">
        <v>3</v>
      </c>
      <c r="J2772" s="26" cm="1">
        <f t="array" ref="J2772">IFERROR(_xlfn.IFS(AND(C2772="Corporate", F2772="Technology"), 3%, C2772="Corporate", 1%),0%)</f>
        <v>0</v>
      </c>
      <c r="K2772" s="24">
        <f>VLOOKUP($G2772, Reference!$A$3:$C$20, 3,FALSE)*I2772</f>
        <v>237</v>
      </c>
      <c r="L2772" s="27">
        <f t="shared" si="86"/>
        <v>60</v>
      </c>
      <c r="M2772" s="27">
        <f t="shared" si="87"/>
        <v>60</v>
      </c>
    </row>
    <row r="2773" spans="1:13" x14ac:dyDescent="0.2">
      <c r="A2773">
        <v>5418</v>
      </c>
      <c r="B2773" s="4">
        <v>44032</v>
      </c>
      <c r="C2773" t="s">
        <v>11</v>
      </c>
      <c r="D2773" t="s">
        <v>21</v>
      </c>
      <c r="E2773" s="2" t="str">
        <f>VLOOKUP('SampleSuperstore - Main Data'!D2773,Reference!$A$26:$B$74,2,FALSE)</f>
        <v>West</v>
      </c>
      <c r="F2773" s="22" t="s">
        <v>29</v>
      </c>
      <c r="G2773" s="22" t="s">
        <v>33</v>
      </c>
      <c r="H2773" s="24">
        <f>VLOOKUP($G2773, Reference!$A$3:$C$20, 2,FALSE)*I2773</f>
        <v>15</v>
      </c>
      <c r="I2773" s="22">
        <v>3</v>
      </c>
      <c r="J2773" s="26" cm="1">
        <f t="array" ref="J2773">IFERROR(_xlfn.IFS(AND(C2773="Corporate", F2773="Technology"), 3%, C2773="Corporate", 1%),0%)</f>
        <v>0</v>
      </c>
      <c r="K2773" s="24">
        <f>VLOOKUP($G2773, Reference!$A$3:$C$20, 3,FALSE)*I2773</f>
        <v>7.5</v>
      </c>
      <c r="L2773" s="27">
        <f t="shared" si="86"/>
        <v>7.5</v>
      </c>
      <c r="M2773" s="27">
        <f t="shared" si="87"/>
        <v>7.5</v>
      </c>
    </row>
    <row r="2774" spans="1:13" x14ac:dyDescent="0.2">
      <c r="A2774">
        <v>5420</v>
      </c>
      <c r="B2774" s="4">
        <v>44032</v>
      </c>
      <c r="C2774" t="s">
        <v>11</v>
      </c>
      <c r="D2774" t="s">
        <v>25</v>
      </c>
      <c r="E2774" s="2" t="str">
        <f>VLOOKUP('SampleSuperstore - Main Data'!D2774,Reference!$A$26:$B$74,2,FALSE)</f>
        <v>Central</v>
      </c>
      <c r="F2774" s="22" t="s">
        <v>23</v>
      </c>
      <c r="G2774" s="22" t="s">
        <v>37</v>
      </c>
      <c r="H2774" s="24">
        <f>VLOOKUP($G2774, Reference!$A$3:$C$20, 2,FALSE)*I2774</f>
        <v>45</v>
      </c>
      <c r="I2774" s="22">
        <v>5</v>
      </c>
      <c r="J2774" s="26" cm="1">
        <f t="array" ref="J2774">IFERROR(_xlfn.IFS(AND(C2774="Corporate", F2774="Technology"), 3%, C2774="Corporate", 1%),0%)</f>
        <v>0</v>
      </c>
      <c r="K2774" s="24">
        <f>VLOOKUP($G2774, Reference!$A$3:$C$20, 3,FALSE)*I2774</f>
        <v>25</v>
      </c>
      <c r="L2774" s="27">
        <f t="shared" si="86"/>
        <v>20</v>
      </c>
      <c r="M2774" s="27">
        <f t="shared" si="87"/>
        <v>20</v>
      </c>
    </row>
    <row r="2775" spans="1:13" x14ac:dyDescent="0.2">
      <c r="A2775">
        <v>5422</v>
      </c>
      <c r="B2775" s="4">
        <v>44032</v>
      </c>
      <c r="C2775" t="s">
        <v>11</v>
      </c>
      <c r="D2775" t="s">
        <v>36</v>
      </c>
      <c r="E2775" s="2" t="str">
        <f>VLOOKUP('SampleSuperstore - Main Data'!D2775,Reference!$A$26:$B$74,2,FALSE)</f>
        <v>East</v>
      </c>
      <c r="F2775" s="22" t="s">
        <v>13</v>
      </c>
      <c r="G2775" s="22" t="s">
        <v>26</v>
      </c>
      <c r="H2775" s="24">
        <f>VLOOKUP($G2775, Reference!$A$3:$C$20, 2,FALSE)*I2775</f>
        <v>2.5</v>
      </c>
      <c r="I2775" s="22">
        <v>1</v>
      </c>
      <c r="J2775" s="26" cm="1">
        <f t="array" ref="J2775">IFERROR(_xlfn.IFS(AND(C2775="Corporate", F2775="Technology"), 3%, C2775="Corporate", 1%),0%)</f>
        <v>0</v>
      </c>
      <c r="K2775" s="24">
        <f>VLOOKUP($G2775, Reference!$A$3:$C$20, 3,FALSE)*I2775</f>
        <v>2</v>
      </c>
      <c r="L2775" s="27">
        <f t="shared" si="86"/>
        <v>0.5</v>
      </c>
      <c r="M2775" s="27">
        <f t="shared" si="87"/>
        <v>0.5</v>
      </c>
    </row>
    <row r="2776" spans="1:13" x14ac:dyDescent="0.2">
      <c r="A2776">
        <v>5426</v>
      </c>
      <c r="B2776" s="4">
        <v>44032</v>
      </c>
      <c r="C2776" t="s">
        <v>11</v>
      </c>
      <c r="D2776" t="s">
        <v>42</v>
      </c>
      <c r="E2776" s="2" t="str">
        <f>VLOOKUP('SampleSuperstore - Main Data'!D2776,Reference!$A$26:$B$74,2,FALSE)</f>
        <v>East</v>
      </c>
      <c r="F2776" s="22" t="s">
        <v>13</v>
      </c>
      <c r="G2776" s="22" t="s">
        <v>14</v>
      </c>
      <c r="H2776" s="24">
        <f>VLOOKUP($G2776, Reference!$A$3:$C$20, 2,FALSE)*I2776</f>
        <v>135</v>
      </c>
      <c r="I2776" s="22">
        <v>3</v>
      </c>
      <c r="J2776" s="26" cm="1">
        <f t="array" ref="J2776">IFERROR(_xlfn.IFS(AND(C2776="Corporate", F2776="Technology"), 3%, C2776="Corporate", 1%),0%)</f>
        <v>0</v>
      </c>
      <c r="K2776" s="24">
        <f>VLOOKUP($G2776, Reference!$A$3:$C$20, 3,FALSE)*I2776</f>
        <v>105</v>
      </c>
      <c r="L2776" s="27">
        <f t="shared" si="86"/>
        <v>30</v>
      </c>
      <c r="M2776" s="27">
        <f t="shared" si="87"/>
        <v>30</v>
      </c>
    </row>
    <row r="2777" spans="1:13" x14ac:dyDescent="0.2">
      <c r="A2777">
        <v>5427</v>
      </c>
      <c r="B2777" s="4">
        <v>44032</v>
      </c>
      <c r="C2777" t="s">
        <v>11</v>
      </c>
      <c r="D2777" t="s">
        <v>36</v>
      </c>
      <c r="E2777" s="2" t="str">
        <f>VLOOKUP('SampleSuperstore - Main Data'!D2777,Reference!$A$26:$B$74,2,FALSE)</f>
        <v>East</v>
      </c>
      <c r="F2777" s="22" t="s">
        <v>13</v>
      </c>
      <c r="G2777" s="22" t="s">
        <v>49</v>
      </c>
      <c r="H2777" s="24">
        <f>VLOOKUP($G2777, Reference!$A$3:$C$20, 2,FALSE)*I2777</f>
        <v>120</v>
      </c>
      <c r="I2777" s="22">
        <v>3</v>
      </c>
      <c r="J2777" s="26" cm="1">
        <f t="array" ref="J2777">IFERROR(_xlfn.IFS(AND(C2777="Corporate", F2777="Technology"), 3%, C2777="Corporate", 1%),0%)</f>
        <v>0</v>
      </c>
      <c r="K2777" s="24">
        <f>VLOOKUP($G2777, Reference!$A$3:$C$20, 3,FALSE)*I2777</f>
        <v>105</v>
      </c>
      <c r="L2777" s="27">
        <f t="shared" si="86"/>
        <v>15</v>
      </c>
      <c r="M2777" s="27">
        <f t="shared" si="87"/>
        <v>15</v>
      </c>
    </row>
    <row r="2778" spans="1:13" x14ac:dyDescent="0.2">
      <c r="A2778">
        <v>5428</v>
      </c>
      <c r="B2778" s="4">
        <v>44032</v>
      </c>
      <c r="C2778" t="s">
        <v>11</v>
      </c>
      <c r="D2778" t="s">
        <v>57</v>
      </c>
      <c r="E2778" s="2" t="str">
        <f>VLOOKUP('SampleSuperstore - Main Data'!D2778,Reference!$A$26:$B$74,2,FALSE)</f>
        <v>South</v>
      </c>
      <c r="F2778" s="22" t="s">
        <v>23</v>
      </c>
      <c r="G2778" s="22" t="s">
        <v>59</v>
      </c>
      <c r="H2778" s="24">
        <f>VLOOKUP($G2778, Reference!$A$3:$C$20, 2,FALSE)*I2778</f>
        <v>510</v>
      </c>
      <c r="I2778" s="22">
        <v>6</v>
      </c>
      <c r="J2778" s="26" cm="1">
        <f t="array" ref="J2778">IFERROR(_xlfn.IFS(AND(C2778="Corporate", F2778="Technology"), 3%, C2778="Corporate", 1%),0%)</f>
        <v>0</v>
      </c>
      <c r="K2778" s="24">
        <f>VLOOKUP($G2778, Reference!$A$3:$C$20, 3,FALSE)*I2778</f>
        <v>450</v>
      </c>
      <c r="L2778" s="27">
        <f t="shared" si="86"/>
        <v>60</v>
      </c>
      <c r="M2778" s="27">
        <f t="shared" si="87"/>
        <v>60</v>
      </c>
    </row>
    <row r="2779" spans="1:13" x14ac:dyDescent="0.2">
      <c r="A2779">
        <v>5429</v>
      </c>
      <c r="B2779" s="4">
        <v>44032</v>
      </c>
      <c r="C2779" t="s">
        <v>11</v>
      </c>
      <c r="D2779" t="s">
        <v>47</v>
      </c>
      <c r="E2779" s="2" t="str">
        <f>VLOOKUP('SampleSuperstore - Main Data'!D2779,Reference!$A$26:$B$74,2,FALSE)</f>
        <v>South</v>
      </c>
      <c r="F2779" s="22" t="s">
        <v>29</v>
      </c>
      <c r="G2779" s="22" t="s">
        <v>33</v>
      </c>
      <c r="H2779" s="24">
        <f>VLOOKUP($G2779, Reference!$A$3:$C$20, 2,FALSE)*I2779</f>
        <v>10</v>
      </c>
      <c r="I2779" s="22">
        <v>2</v>
      </c>
      <c r="J2779" s="26" cm="1">
        <f t="array" ref="J2779">IFERROR(_xlfn.IFS(AND(C2779="Corporate", F2779="Technology"), 3%, C2779="Corporate", 1%),0%)</f>
        <v>0</v>
      </c>
      <c r="K2779" s="24">
        <f>VLOOKUP($G2779, Reference!$A$3:$C$20, 3,FALSE)*I2779</f>
        <v>5</v>
      </c>
      <c r="L2779" s="27">
        <f t="shared" si="86"/>
        <v>5</v>
      </c>
      <c r="M2779" s="27">
        <f t="shared" si="87"/>
        <v>5</v>
      </c>
    </row>
    <row r="2780" spans="1:13" x14ac:dyDescent="0.2">
      <c r="A2780">
        <v>5431</v>
      </c>
      <c r="B2780" s="4">
        <v>44032</v>
      </c>
      <c r="C2780" t="s">
        <v>11</v>
      </c>
      <c r="D2780" t="s">
        <v>15</v>
      </c>
      <c r="E2780" s="2" t="str">
        <f>VLOOKUP('SampleSuperstore - Main Data'!D2780,Reference!$A$26:$B$74,2,FALSE)</f>
        <v>West</v>
      </c>
      <c r="F2780" s="22" t="s">
        <v>13</v>
      </c>
      <c r="G2780" s="22" t="s">
        <v>14</v>
      </c>
      <c r="H2780" s="24">
        <f>VLOOKUP($G2780, Reference!$A$3:$C$20, 2,FALSE)*I2780</f>
        <v>90</v>
      </c>
      <c r="I2780" s="22">
        <v>2</v>
      </c>
      <c r="J2780" s="26" cm="1">
        <f t="array" ref="J2780">IFERROR(_xlfn.IFS(AND(C2780="Corporate", F2780="Technology"), 3%, C2780="Corporate", 1%),0%)</f>
        <v>0</v>
      </c>
      <c r="K2780" s="24">
        <f>VLOOKUP($G2780, Reference!$A$3:$C$20, 3,FALSE)*I2780</f>
        <v>70</v>
      </c>
      <c r="L2780" s="27">
        <f t="shared" si="86"/>
        <v>20</v>
      </c>
      <c r="M2780" s="27">
        <f t="shared" si="87"/>
        <v>20</v>
      </c>
    </row>
    <row r="2781" spans="1:13" x14ac:dyDescent="0.2">
      <c r="A2781">
        <v>5433</v>
      </c>
      <c r="B2781" s="4">
        <v>44032</v>
      </c>
      <c r="C2781" t="s">
        <v>11</v>
      </c>
      <c r="D2781" t="s">
        <v>52</v>
      </c>
      <c r="E2781" s="2" t="str">
        <f>VLOOKUP('SampleSuperstore - Main Data'!D2781,Reference!$A$26:$B$74,2,FALSE)</f>
        <v>East</v>
      </c>
      <c r="F2781" s="22" t="s">
        <v>29</v>
      </c>
      <c r="G2781" s="22" t="s">
        <v>33</v>
      </c>
      <c r="H2781" s="24">
        <f>VLOOKUP($G2781, Reference!$A$3:$C$20, 2,FALSE)*I2781</f>
        <v>15</v>
      </c>
      <c r="I2781" s="22">
        <v>3</v>
      </c>
      <c r="J2781" s="26" cm="1">
        <f t="array" ref="J2781">IFERROR(_xlfn.IFS(AND(C2781="Corporate", F2781="Technology"), 3%, C2781="Corporate", 1%),0%)</f>
        <v>0</v>
      </c>
      <c r="K2781" s="24">
        <f>VLOOKUP($G2781, Reference!$A$3:$C$20, 3,FALSE)*I2781</f>
        <v>7.5</v>
      </c>
      <c r="L2781" s="27">
        <f t="shared" si="86"/>
        <v>7.5</v>
      </c>
      <c r="M2781" s="27">
        <f t="shared" si="87"/>
        <v>7.5</v>
      </c>
    </row>
    <row r="2782" spans="1:13" x14ac:dyDescent="0.2">
      <c r="A2782">
        <v>5434</v>
      </c>
      <c r="B2782" s="4">
        <v>44032</v>
      </c>
      <c r="C2782" t="s">
        <v>11</v>
      </c>
      <c r="D2782" t="s">
        <v>73</v>
      </c>
      <c r="E2782" s="2" t="str">
        <f>VLOOKUP('SampleSuperstore - Main Data'!D2782,Reference!$A$26:$B$74,2,FALSE)</f>
        <v>East</v>
      </c>
      <c r="F2782" s="22" t="s">
        <v>13</v>
      </c>
      <c r="G2782" s="22" t="s">
        <v>14</v>
      </c>
      <c r="H2782" s="24">
        <f>VLOOKUP($G2782, Reference!$A$3:$C$20, 2,FALSE)*I2782</f>
        <v>45</v>
      </c>
      <c r="I2782" s="22">
        <v>1</v>
      </c>
      <c r="J2782" s="26" cm="1">
        <f t="array" ref="J2782">IFERROR(_xlfn.IFS(AND(C2782="Corporate", F2782="Technology"), 3%, C2782="Corporate", 1%),0%)</f>
        <v>0</v>
      </c>
      <c r="K2782" s="24">
        <f>VLOOKUP($G2782, Reference!$A$3:$C$20, 3,FALSE)*I2782</f>
        <v>35</v>
      </c>
      <c r="L2782" s="27">
        <f t="shared" si="86"/>
        <v>10</v>
      </c>
      <c r="M2782" s="27">
        <f t="shared" si="87"/>
        <v>10</v>
      </c>
    </row>
    <row r="2783" spans="1:13" x14ac:dyDescent="0.2">
      <c r="A2783">
        <v>5435</v>
      </c>
      <c r="B2783" s="4">
        <v>44032</v>
      </c>
      <c r="C2783" t="s">
        <v>11</v>
      </c>
      <c r="D2783" t="s">
        <v>36</v>
      </c>
      <c r="E2783" s="2" t="str">
        <f>VLOOKUP('SampleSuperstore - Main Data'!D2783,Reference!$A$26:$B$74,2,FALSE)</f>
        <v>East</v>
      </c>
      <c r="F2783" s="22" t="s">
        <v>13</v>
      </c>
      <c r="G2783" s="22" t="s">
        <v>14</v>
      </c>
      <c r="H2783" s="24">
        <f>VLOOKUP($G2783, Reference!$A$3:$C$20, 2,FALSE)*I2783</f>
        <v>270</v>
      </c>
      <c r="I2783" s="22">
        <v>6</v>
      </c>
      <c r="J2783" s="26" cm="1">
        <f t="array" ref="J2783">IFERROR(_xlfn.IFS(AND(C2783="Corporate", F2783="Technology"), 3%, C2783="Corporate", 1%),0%)</f>
        <v>0</v>
      </c>
      <c r="K2783" s="24">
        <f>VLOOKUP($G2783, Reference!$A$3:$C$20, 3,FALSE)*I2783</f>
        <v>210</v>
      </c>
      <c r="L2783" s="27">
        <f t="shared" si="86"/>
        <v>60</v>
      </c>
      <c r="M2783" s="27">
        <f t="shared" si="87"/>
        <v>60</v>
      </c>
    </row>
    <row r="2784" spans="1:13" x14ac:dyDescent="0.2">
      <c r="A2784">
        <v>5444</v>
      </c>
      <c r="B2784" s="4">
        <v>44033</v>
      </c>
      <c r="C2784" t="s">
        <v>11</v>
      </c>
      <c r="D2784" t="s">
        <v>18</v>
      </c>
      <c r="E2784" s="2" t="str">
        <f>VLOOKUP('SampleSuperstore - Main Data'!D2784,Reference!$A$26:$B$74,2,FALSE)</f>
        <v>South</v>
      </c>
      <c r="F2784" s="22" t="s">
        <v>13</v>
      </c>
      <c r="G2784" s="22" t="s">
        <v>26</v>
      </c>
      <c r="H2784" s="24">
        <f>VLOOKUP($G2784, Reference!$A$3:$C$20, 2,FALSE)*I2784</f>
        <v>12.5</v>
      </c>
      <c r="I2784" s="22">
        <v>5</v>
      </c>
      <c r="J2784" s="26" cm="1">
        <f t="array" ref="J2784">IFERROR(_xlfn.IFS(AND(C2784="Corporate", F2784="Technology"), 3%, C2784="Corporate", 1%),0%)</f>
        <v>0</v>
      </c>
      <c r="K2784" s="24">
        <f>VLOOKUP($G2784, Reference!$A$3:$C$20, 3,FALSE)*I2784</f>
        <v>10</v>
      </c>
      <c r="L2784" s="27">
        <f t="shared" si="86"/>
        <v>2.5</v>
      </c>
      <c r="M2784" s="27">
        <f t="shared" si="87"/>
        <v>2.5</v>
      </c>
    </row>
    <row r="2785" spans="1:13" x14ac:dyDescent="0.2">
      <c r="A2785">
        <v>5446</v>
      </c>
      <c r="B2785" s="4">
        <v>44033</v>
      </c>
      <c r="C2785" t="s">
        <v>11</v>
      </c>
      <c r="D2785" t="s">
        <v>22</v>
      </c>
      <c r="E2785" s="2" t="str">
        <f>VLOOKUP('SampleSuperstore - Main Data'!D2785,Reference!$A$26:$B$74,2,FALSE)</f>
        <v>West</v>
      </c>
      <c r="F2785" s="22" t="s">
        <v>13</v>
      </c>
      <c r="G2785" s="22" t="s">
        <v>49</v>
      </c>
      <c r="H2785" s="24">
        <f>VLOOKUP($G2785, Reference!$A$3:$C$20, 2,FALSE)*I2785</f>
        <v>160</v>
      </c>
      <c r="I2785" s="22">
        <v>4</v>
      </c>
      <c r="J2785" s="26" cm="1">
        <f t="array" ref="J2785">IFERROR(_xlfn.IFS(AND(C2785="Corporate", F2785="Technology"), 3%, C2785="Corporate", 1%),0%)</f>
        <v>0</v>
      </c>
      <c r="K2785" s="24">
        <f>VLOOKUP($G2785, Reference!$A$3:$C$20, 3,FALSE)*I2785</f>
        <v>140</v>
      </c>
      <c r="L2785" s="27">
        <f t="shared" si="86"/>
        <v>20</v>
      </c>
      <c r="M2785" s="27">
        <f t="shared" si="87"/>
        <v>20</v>
      </c>
    </row>
    <row r="2786" spans="1:13" x14ac:dyDescent="0.2">
      <c r="A2786">
        <v>5449</v>
      </c>
      <c r="B2786" s="4">
        <v>44033</v>
      </c>
      <c r="C2786" t="s">
        <v>11</v>
      </c>
      <c r="D2786" t="s">
        <v>36</v>
      </c>
      <c r="E2786" s="2" t="str">
        <f>VLOOKUP('SampleSuperstore - Main Data'!D2786,Reference!$A$26:$B$74,2,FALSE)</f>
        <v>East</v>
      </c>
      <c r="F2786" s="22" t="s">
        <v>13</v>
      </c>
      <c r="G2786" s="22" t="s">
        <v>16</v>
      </c>
      <c r="H2786" s="24">
        <f>VLOOKUP($G2786, Reference!$A$3:$C$20, 2,FALSE)*I2786</f>
        <v>57</v>
      </c>
      <c r="I2786" s="22">
        <v>3</v>
      </c>
      <c r="J2786" s="26" cm="1">
        <f t="array" ref="J2786">IFERROR(_xlfn.IFS(AND(C2786="Corporate", F2786="Technology"), 3%, C2786="Corporate", 1%),0%)</f>
        <v>0</v>
      </c>
      <c r="K2786" s="24">
        <f>VLOOKUP($G2786, Reference!$A$3:$C$20, 3,FALSE)*I2786</f>
        <v>30</v>
      </c>
      <c r="L2786" s="27">
        <f t="shared" si="86"/>
        <v>27</v>
      </c>
      <c r="M2786" s="27">
        <f t="shared" si="87"/>
        <v>27</v>
      </c>
    </row>
    <row r="2787" spans="1:13" x14ac:dyDescent="0.2">
      <c r="A2787">
        <v>5450</v>
      </c>
      <c r="B2787" s="4">
        <v>44033</v>
      </c>
      <c r="C2787" t="s">
        <v>11</v>
      </c>
      <c r="D2787" t="s">
        <v>40</v>
      </c>
      <c r="E2787" s="2" t="str">
        <f>VLOOKUP('SampleSuperstore - Main Data'!D2787,Reference!$A$26:$B$74,2,FALSE)</f>
        <v>East</v>
      </c>
      <c r="F2787" s="22" t="s">
        <v>13</v>
      </c>
      <c r="G2787" s="22" t="s">
        <v>35</v>
      </c>
      <c r="H2787" s="24">
        <f>VLOOKUP($G2787, Reference!$A$3:$C$20, 2,FALSE)*I2787</f>
        <v>24</v>
      </c>
      <c r="I2787" s="22">
        <v>1</v>
      </c>
      <c r="J2787" s="26" cm="1">
        <f t="array" ref="J2787">IFERROR(_xlfn.IFS(AND(C2787="Corporate", F2787="Technology"), 3%, C2787="Corporate", 1%),0%)</f>
        <v>0</v>
      </c>
      <c r="K2787" s="24">
        <f>VLOOKUP($G2787, Reference!$A$3:$C$20, 3,FALSE)*I2787</f>
        <v>19</v>
      </c>
      <c r="L2787" s="27">
        <f t="shared" si="86"/>
        <v>5</v>
      </c>
      <c r="M2787" s="27">
        <f t="shared" si="87"/>
        <v>5</v>
      </c>
    </row>
    <row r="2788" spans="1:13" x14ac:dyDescent="0.2">
      <c r="A2788">
        <v>5451</v>
      </c>
      <c r="B2788" s="4">
        <v>44033</v>
      </c>
      <c r="C2788" t="s">
        <v>11</v>
      </c>
      <c r="D2788" t="s">
        <v>19</v>
      </c>
      <c r="E2788" s="2" t="str">
        <f>VLOOKUP('SampleSuperstore - Main Data'!D2788,Reference!$A$26:$B$74,2,FALSE)</f>
        <v>East</v>
      </c>
      <c r="F2788" s="22" t="s">
        <v>13</v>
      </c>
      <c r="G2788" s="22" t="s">
        <v>20</v>
      </c>
      <c r="H2788" s="24">
        <f>VLOOKUP($G2788, Reference!$A$3:$C$20, 2,FALSE)*I2788</f>
        <v>119</v>
      </c>
      <c r="I2788" s="22">
        <v>7</v>
      </c>
      <c r="J2788" s="26" cm="1">
        <f t="array" ref="J2788">IFERROR(_xlfn.IFS(AND(C2788="Corporate", F2788="Technology"), 3%, C2788="Corporate", 1%),0%)</f>
        <v>0</v>
      </c>
      <c r="K2788" s="24">
        <f>VLOOKUP($G2788, Reference!$A$3:$C$20, 3,FALSE)*I2788</f>
        <v>70</v>
      </c>
      <c r="L2788" s="27">
        <f t="shared" si="86"/>
        <v>49</v>
      </c>
      <c r="M2788" s="27">
        <f t="shared" si="87"/>
        <v>49</v>
      </c>
    </row>
    <row r="2789" spans="1:13" x14ac:dyDescent="0.2">
      <c r="A2789">
        <v>5453</v>
      </c>
      <c r="B2789" s="4">
        <v>44033</v>
      </c>
      <c r="C2789" t="s">
        <v>11</v>
      </c>
      <c r="D2789" t="s">
        <v>46</v>
      </c>
      <c r="E2789" s="2" t="str">
        <f>VLOOKUP('SampleSuperstore - Main Data'!D2789,Reference!$A$26:$B$74,2,FALSE)</f>
        <v>Central</v>
      </c>
      <c r="F2789" s="22" t="s">
        <v>13</v>
      </c>
      <c r="G2789" s="22" t="s">
        <v>14</v>
      </c>
      <c r="H2789" s="24">
        <f>VLOOKUP($G2789, Reference!$A$3:$C$20, 2,FALSE)*I2789</f>
        <v>90</v>
      </c>
      <c r="I2789" s="22">
        <v>2</v>
      </c>
      <c r="J2789" s="26" cm="1">
        <f t="array" ref="J2789">IFERROR(_xlfn.IFS(AND(C2789="Corporate", F2789="Technology"), 3%, C2789="Corporate", 1%),0%)</f>
        <v>0</v>
      </c>
      <c r="K2789" s="24">
        <f>VLOOKUP($G2789, Reference!$A$3:$C$20, 3,FALSE)*I2789</f>
        <v>70</v>
      </c>
      <c r="L2789" s="27">
        <f t="shared" si="86"/>
        <v>20</v>
      </c>
      <c r="M2789" s="27">
        <f t="shared" si="87"/>
        <v>20</v>
      </c>
    </row>
    <row r="2790" spans="1:13" x14ac:dyDescent="0.2">
      <c r="A2790">
        <v>5455</v>
      </c>
      <c r="B2790" s="4">
        <v>44033</v>
      </c>
      <c r="C2790" t="s">
        <v>11</v>
      </c>
      <c r="D2790" t="s">
        <v>36</v>
      </c>
      <c r="E2790" s="2" t="str">
        <f>VLOOKUP('SampleSuperstore - Main Data'!D2790,Reference!$A$26:$B$74,2,FALSE)</f>
        <v>East</v>
      </c>
      <c r="F2790" s="22" t="s">
        <v>13</v>
      </c>
      <c r="G2790" s="22" t="s">
        <v>26</v>
      </c>
      <c r="H2790" s="24">
        <f>VLOOKUP($G2790, Reference!$A$3:$C$20, 2,FALSE)*I2790</f>
        <v>15</v>
      </c>
      <c r="I2790" s="22">
        <v>6</v>
      </c>
      <c r="J2790" s="26" cm="1">
        <f t="array" ref="J2790">IFERROR(_xlfn.IFS(AND(C2790="Corporate", F2790="Technology"), 3%, C2790="Corporate", 1%),0%)</f>
        <v>0</v>
      </c>
      <c r="K2790" s="24">
        <f>VLOOKUP($G2790, Reference!$A$3:$C$20, 3,FALSE)*I2790</f>
        <v>12</v>
      </c>
      <c r="L2790" s="27">
        <f t="shared" si="86"/>
        <v>3</v>
      </c>
      <c r="M2790" s="27">
        <f t="shared" si="87"/>
        <v>3</v>
      </c>
    </row>
    <row r="2791" spans="1:13" x14ac:dyDescent="0.2">
      <c r="A2791">
        <v>5457</v>
      </c>
      <c r="B2791" s="4">
        <v>44033</v>
      </c>
      <c r="C2791" t="s">
        <v>11</v>
      </c>
      <c r="D2791" t="s">
        <v>25</v>
      </c>
      <c r="E2791" s="2" t="str">
        <f>VLOOKUP('SampleSuperstore - Main Data'!D2791,Reference!$A$26:$B$74,2,FALSE)</f>
        <v>Central</v>
      </c>
      <c r="F2791" s="22" t="s">
        <v>13</v>
      </c>
      <c r="G2791" s="22" t="s">
        <v>20</v>
      </c>
      <c r="H2791" s="24">
        <f>VLOOKUP($G2791, Reference!$A$3:$C$20, 2,FALSE)*I2791</f>
        <v>85</v>
      </c>
      <c r="I2791" s="22">
        <v>5</v>
      </c>
      <c r="J2791" s="26" cm="1">
        <f t="array" ref="J2791">IFERROR(_xlfn.IFS(AND(C2791="Corporate", F2791="Technology"), 3%, C2791="Corporate", 1%),0%)</f>
        <v>0</v>
      </c>
      <c r="K2791" s="24">
        <f>VLOOKUP($G2791, Reference!$A$3:$C$20, 3,FALSE)*I2791</f>
        <v>50</v>
      </c>
      <c r="L2791" s="27">
        <f t="shared" si="86"/>
        <v>35</v>
      </c>
      <c r="M2791" s="27">
        <f t="shared" si="87"/>
        <v>35</v>
      </c>
    </row>
    <row r="2792" spans="1:13" x14ac:dyDescent="0.2">
      <c r="A2792">
        <v>5458</v>
      </c>
      <c r="B2792" s="4">
        <v>44033</v>
      </c>
      <c r="C2792" t="s">
        <v>11</v>
      </c>
      <c r="D2792" t="s">
        <v>36</v>
      </c>
      <c r="E2792" s="2" t="str">
        <f>VLOOKUP('SampleSuperstore - Main Data'!D2792,Reference!$A$26:$B$74,2,FALSE)</f>
        <v>East</v>
      </c>
      <c r="F2792" s="22" t="s">
        <v>29</v>
      </c>
      <c r="G2792" s="22" t="s">
        <v>33</v>
      </c>
      <c r="H2792" s="24">
        <f>VLOOKUP($G2792, Reference!$A$3:$C$20, 2,FALSE)*I2792</f>
        <v>10</v>
      </c>
      <c r="I2792" s="22">
        <v>2</v>
      </c>
      <c r="J2792" s="26" cm="1">
        <f t="array" ref="J2792">IFERROR(_xlfn.IFS(AND(C2792="Corporate", F2792="Technology"), 3%, C2792="Corporate", 1%),0%)</f>
        <v>0</v>
      </c>
      <c r="K2792" s="24">
        <f>VLOOKUP($G2792, Reference!$A$3:$C$20, 3,FALSE)*I2792</f>
        <v>5</v>
      </c>
      <c r="L2792" s="27">
        <f t="shared" si="86"/>
        <v>5</v>
      </c>
      <c r="M2792" s="27">
        <f t="shared" si="87"/>
        <v>5</v>
      </c>
    </row>
    <row r="2793" spans="1:13" x14ac:dyDescent="0.2">
      <c r="A2793">
        <v>5460</v>
      </c>
      <c r="B2793" s="4">
        <v>44033</v>
      </c>
      <c r="C2793" t="s">
        <v>11</v>
      </c>
      <c r="D2793" t="s">
        <v>40</v>
      </c>
      <c r="E2793" s="2" t="str">
        <f>VLOOKUP('SampleSuperstore - Main Data'!D2793,Reference!$A$26:$B$74,2,FALSE)</f>
        <v>East</v>
      </c>
      <c r="F2793" s="22" t="s">
        <v>29</v>
      </c>
      <c r="G2793" s="22" t="s">
        <v>33</v>
      </c>
      <c r="H2793" s="24">
        <f>VLOOKUP($G2793, Reference!$A$3:$C$20, 2,FALSE)*I2793</f>
        <v>15</v>
      </c>
      <c r="I2793" s="22">
        <v>3</v>
      </c>
      <c r="J2793" s="26" cm="1">
        <f t="array" ref="J2793">IFERROR(_xlfn.IFS(AND(C2793="Corporate", F2793="Technology"), 3%, C2793="Corporate", 1%),0%)</f>
        <v>0</v>
      </c>
      <c r="K2793" s="24">
        <f>VLOOKUP($G2793, Reference!$A$3:$C$20, 3,FALSE)*I2793</f>
        <v>7.5</v>
      </c>
      <c r="L2793" s="27">
        <f t="shared" si="86"/>
        <v>7.5</v>
      </c>
      <c r="M2793" s="27">
        <f t="shared" si="87"/>
        <v>7.5</v>
      </c>
    </row>
    <row r="2794" spans="1:13" x14ac:dyDescent="0.2">
      <c r="A2794">
        <v>5462</v>
      </c>
      <c r="B2794" s="4">
        <v>44033</v>
      </c>
      <c r="C2794" t="s">
        <v>11</v>
      </c>
      <c r="D2794" t="s">
        <v>21</v>
      </c>
      <c r="E2794" s="2" t="str">
        <f>VLOOKUP('SampleSuperstore - Main Data'!D2794,Reference!$A$26:$B$74,2,FALSE)</f>
        <v>West</v>
      </c>
      <c r="F2794" s="22" t="s">
        <v>13</v>
      </c>
      <c r="G2794" s="22" t="s">
        <v>14</v>
      </c>
      <c r="H2794" s="24">
        <f>VLOOKUP($G2794, Reference!$A$3:$C$20, 2,FALSE)*I2794</f>
        <v>180</v>
      </c>
      <c r="I2794" s="22">
        <v>4</v>
      </c>
      <c r="J2794" s="26" cm="1">
        <f t="array" ref="J2794">IFERROR(_xlfn.IFS(AND(C2794="Corporate", F2794="Technology"), 3%, C2794="Corporate", 1%),0%)</f>
        <v>0</v>
      </c>
      <c r="K2794" s="24">
        <f>VLOOKUP($G2794, Reference!$A$3:$C$20, 3,FALSE)*I2794</f>
        <v>140</v>
      </c>
      <c r="L2794" s="27">
        <f t="shared" si="86"/>
        <v>40</v>
      </c>
      <c r="M2794" s="27">
        <f t="shared" si="87"/>
        <v>40</v>
      </c>
    </row>
    <row r="2795" spans="1:13" x14ac:dyDescent="0.2">
      <c r="A2795">
        <v>5463</v>
      </c>
      <c r="B2795" s="4">
        <v>44033</v>
      </c>
      <c r="C2795" t="s">
        <v>11</v>
      </c>
      <c r="D2795" t="s">
        <v>25</v>
      </c>
      <c r="E2795" s="2" t="str">
        <f>VLOOKUP('SampleSuperstore - Main Data'!D2795,Reference!$A$26:$B$74,2,FALSE)</f>
        <v>Central</v>
      </c>
      <c r="F2795" s="22" t="s">
        <v>13</v>
      </c>
      <c r="G2795" s="22" t="s">
        <v>20</v>
      </c>
      <c r="H2795" s="24">
        <f>VLOOKUP($G2795, Reference!$A$3:$C$20, 2,FALSE)*I2795</f>
        <v>51</v>
      </c>
      <c r="I2795" s="22">
        <v>3</v>
      </c>
      <c r="J2795" s="26" cm="1">
        <f t="array" ref="J2795">IFERROR(_xlfn.IFS(AND(C2795="Corporate", F2795="Technology"), 3%, C2795="Corporate", 1%),0%)</f>
        <v>0</v>
      </c>
      <c r="K2795" s="24">
        <f>VLOOKUP($G2795, Reference!$A$3:$C$20, 3,FALSE)*I2795</f>
        <v>30</v>
      </c>
      <c r="L2795" s="27">
        <f t="shared" si="86"/>
        <v>21</v>
      </c>
      <c r="M2795" s="27">
        <f t="shared" si="87"/>
        <v>21</v>
      </c>
    </row>
    <row r="2796" spans="1:13" x14ac:dyDescent="0.2">
      <c r="A2796">
        <v>5464</v>
      </c>
      <c r="B2796" s="4">
        <v>44033</v>
      </c>
      <c r="C2796" t="s">
        <v>11</v>
      </c>
      <c r="D2796" t="s">
        <v>34</v>
      </c>
      <c r="E2796" s="2" t="str">
        <f>VLOOKUP('SampleSuperstore - Main Data'!D2796,Reference!$A$26:$B$74,2,FALSE)</f>
        <v>South</v>
      </c>
      <c r="F2796" s="22" t="s">
        <v>13</v>
      </c>
      <c r="G2796" s="22" t="s">
        <v>35</v>
      </c>
      <c r="H2796" s="24">
        <f>VLOOKUP($G2796, Reference!$A$3:$C$20, 2,FALSE)*I2796</f>
        <v>96</v>
      </c>
      <c r="I2796" s="22">
        <v>4</v>
      </c>
      <c r="J2796" s="26" cm="1">
        <f t="array" ref="J2796">IFERROR(_xlfn.IFS(AND(C2796="Corporate", F2796="Technology"), 3%, C2796="Corporate", 1%),0%)</f>
        <v>0</v>
      </c>
      <c r="K2796" s="24">
        <f>VLOOKUP($G2796, Reference!$A$3:$C$20, 3,FALSE)*I2796</f>
        <v>76</v>
      </c>
      <c r="L2796" s="27">
        <f t="shared" si="86"/>
        <v>20</v>
      </c>
      <c r="M2796" s="27">
        <f t="shared" si="87"/>
        <v>20</v>
      </c>
    </row>
    <row r="2797" spans="1:13" x14ac:dyDescent="0.2">
      <c r="A2797">
        <v>5470</v>
      </c>
      <c r="B2797" s="4">
        <v>44034</v>
      </c>
      <c r="C2797" t="s">
        <v>11</v>
      </c>
      <c r="D2797" t="s">
        <v>36</v>
      </c>
      <c r="E2797" s="2" t="str">
        <f>VLOOKUP('SampleSuperstore - Main Data'!D2797,Reference!$A$26:$B$74,2,FALSE)</f>
        <v>East</v>
      </c>
      <c r="F2797" s="22" t="s">
        <v>13</v>
      </c>
      <c r="G2797" s="22" t="s">
        <v>26</v>
      </c>
      <c r="H2797" s="24">
        <f>VLOOKUP($G2797, Reference!$A$3:$C$20, 2,FALSE)*I2797</f>
        <v>20</v>
      </c>
      <c r="I2797" s="22">
        <v>8</v>
      </c>
      <c r="J2797" s="26" cm="1">
        <f t="array" ref="J2797">IFERROR(_xlfn.IFS(AND(C2797="Corporate", F2797="Technology"), 3%, C2797="Corporate", 1%),0%)</f>
        <v>0</v>
      </c>
      <c r="K2797" s="24">
        <f>VLOOKUP($G2797, Reference!$A$3:$C$20, 3,FALSE)*I2797</f>
        <v>16</v>
      </c>
      <c r="L2797" s="27">
        <f t="shared" si="86"/>
        <v>4</v>
      </c>
      <c r="M2797" s="27">
        <f t="shared" si="87"/>
        <v>4</v>
      </c>
    </row>
    <row r="2798" spans="1:13" x14ac:dyDescent="0.2">
      <c r="A2798">
        <v>5472</v>
      </c>
      <c r="B2798" s="4">
        <v>44034</v>
      </c>
      <c r="C2798" t="s">
        <v>11</v>
      </c>
      <c r="D2798" t="s">
        <v>36</v>
      </c>
      <c r="E2798" s="2" t="str">
        <f>VLOOKUP('SampleSuperstore - Main Data'!D2798,Reference!$A$26:$B$74,2,FALSE)</f>
        <v>East</v>
      </c>
      <c r="F2798" s="22" t="s">
        <v>23</v>
      </c>
      <c r="G2798" s="22" t="s">
        <v>37</v>
      </c>
      <c r="H2798" s="24">
        <f>VLOOKUP($G2798, Reference!$A$3:$C$20, 2,FALSE)*I2798</f>
        <v>18</v>
      </c>
      <c r="I2798" s="22">
        <v>2</v>
      </c>
      <c r="J2798" s="26" cm="1">
        <f t="array" ref="J2798">IFERROR(_xlfn.IFS(AND(C2798="Corporate", F2798="Technology"), 3%, C2798="Corporate", 1%),0%)</f>
        <v>0</v>
      </c>
      <c r="K2798" s="24">
        <f>VLOOKUP($G2798, Reference!$A$3:$C$20, 3,FALSE)*I2798</f>
        <v>10</v>
      </c>
      <c r="L2798" s="27">
        <f t="shared" si="86"/>
        <v>8</v>
      </c>
      <c r="M2798" s="27">
        <f t="shared" si="87"/>
        <v>8</v>
      </c>
    </row>
    <row r="2799" spans="1:13" x14ac:dyDescent="0.2">
      <c r="A2799">
        <v>5473</v>
      </c>
      <c r="B2799" s="4">
        <v>44034</v>
      </c>
      <c r="C2799" t="s">
        <v>11</v>
      </c>
      <c r="D2799" t="s">
        <v>25</v>
      </c>
      <c r="E2799" s="2" t="str">
        <f>VLOOKUP('SampleSuperstore - Main Data'!D2799,Reference!$A$26:$B$74,2,FALSE)</f>
        <v>Central</v>
      </c>
      <c r="F2799" s="22" t="s">
        <v>13</v>
      </c>
      <c r="G2799" s="22" t="s">
        <v>49</v>
      </c>
      <c r="H2799" s="24">
        <f>VLOOKUP($G2799, Reference!$A$3:$C$20, 2,FALSE)*I2799</f>
        <v>440</v>
      </c>
      <c r="I2799" s="22">
        <v>11</v>
      </c>
      <c r="J2799" s="26" cm="1">
        <f t="array" ref="J2799">IFERROR(_xlfn.IFS(AND(C2799="Corporate", F2799="Technology"), 3%, C2799="Corporate", 1%),0%)</f>
        <v>0</v>
      </c>
      <c r="K2799" s="24">
        <f>VLOOKUP($G2799, Reference!$A$3:$C$20, 3,FALSE)*I2799</f>
        <v>385</v>
      </c>
      <c r="L2799" s="27">
        <f t="shared" si="86"/>
        <v>55</v>
      </c>
      <c r="M2799" s="27">
        <f t="shared" si="87"/>
        <v>55</v>
      </c>
    </row>
    <row r="2800" spans="1:13" x14ac:dyDescent="0.2">
      <c r="A2800">
        <v>5476</v>
      </c>
      <c r="B2800" s="4">
        <v>44034</v>
      </c>
      <c r="C2800" t="s">
        <v>11</v>
      </c>
      <c r="D2800" t="s">
        <v>36</v>
      </c>
      <c r="E2800" s="2" t="str">
        <f>VLOOKUP('SampleSuperstore - Main Data'!D2800,Reference!$A$26:$B$74,2,FALSE)</f>
        <v>East</v>
      </c>
      <c r="F2800" s="22" t="s">
        <v>13</v>
      </c>
      <c r="G2800" s="22" t="s">
        <v>35</v>
      </c>
      <c r="H2800" s="24">
        <f>VLOOKUP($G2800, Reference!$A$3:$C$20, 2,FALSE)*I2800</f>
        <v>72</v>
      </c>
      <c r="I2800" s="22">
        <v>3</v>
      </c>
      <c r="J2800" s="26" cm="1">
        <f t="array" ref="J2800">IFERROR(_xlfn.IFS(AND(C2800="Corporate", F2800="Technology"), 3%, C2800="Corporate", 1%),0%)</f>
        <v>0</v>
      </c>
      <c r="K2800" s="24">
        <f>VLOOKUP($G2800, Reference!$A$3:$C$20, 3,FALSE)*I2800</f>
        <v>57</v>
      </c>
      <c r="L2800" s="27">
        <f t="shared" si="86"/>
        <v>15</v>
      </c>
      <c r="M2800" s="27">
        <f t="shared" si="87"/>
        <v>15</v>
      </c>
    </row>
    <row r="2801" spans="1:13" x14ac:dyDescent="0.2">
      <c r="A2801">
        <v>5477</v>
      </c>
      <c r="B2801" s="4">
        <v>44034</v>
      </c>
      <c r="C2801" t="s">
        <v>11</v>
      </c>
      <c r="D2801" t="s">
        <v>40</v>
      </c>
      <c r="E2801" s="2" t="str">
        <f>VLOOKUP('SampleSuperstore - Main Data'!D2801,Reference!$A$26:$B$74,2,FALSE)</f>
        <v>East</v>
      </c>
      <c r="F2801" s="22" t="s">
        <v>13</v>
      </c>
      <c r="G2801" s="22" t="s">
        <v>26</v>
      </c>
      <c r="H2801" s="24">
        <f>VLOOKUP($G2801, Reference!$A$3:$C$20, 2,FALSE)*I2801</f>
        <v>5</v>
      </c>
      <c r="I2801" s="22">
        <v>2</v>
      </c>
      <c r="J2801" s="26" cm="1">
        <f t="array" ref="J2801">IFERROR(_xlfn.IFS(AND(C2801="Corporate", F2801="Technology"), 3%, C2801="Corporate", 1%),0%)</f>
        <v>0</v>
      </c>
      <c r="K2801" s="24">
        <f>VLOOKUP($G2801, Reference!$A$3:$C$20, 3,FALSE)*I2801</f>
        <v>4</v>
      </c>
      <c r="L2801" s="27">
        <f t="shared" si="86"/>
        <v>1</v>
      </c>
      <c r="M2801" s="27">
        <f t="shared" si="87"/>
        <v>1</v>
      </c>
    </row>
    <row r="2802" spans="1:13" x14ac:dyDescent="0.2">
      <c r="A2802">
        <v>5478</v>
      </c>
      <c r="B2802" s="4">
        <v>44034</v>
      </c>
      <c r="C2802" t="s">
        <v>11</v>
      </c>
      <c r="D2802" t="s">
        <v>25</v>
      </c>
      <c r="E2802" s="2" t="str">
        <f>VLOOKUP('SampleSuperstore - Main Data'!D2802,Reference!$A$26:$B$74,2,FALSE)</f>
        <v>Central</v>
      </c>
      <c r="F2802" s="22" t="s">
        <v>29</v>
      </c>
      <c r="G2802" s="22" t="s">
        <v>50</v>
      </c>
      <c r="H2802" s="24">
        <f>VLOOKUP($G2802, Reference!$A$3:$C$20, 2,FALSE)*I2802</f>
        <v>1194</v>
      </c>
      <c r="I2802" s="22">
        <v>6</v>
      </c>
      <c r="J2802" s="26" cm="1">
        <f t="array" ref="J2802">IFERROR(_xlfn.IFS(AND(C2802="Corporate", F2802="Technology"), 3%, C2802="Corporate", 1%),0%)</f>
        <v>0</v>
      </c>
      <c r="K2802" s="24">
        <f>VLOOKUP($G2802, Reference!$A$3:$C$20, 3,FALSE)*I2802</f>
        <v>990</v>
      </c>
      <c r="L2802" s="27">
        <f t="shared" si="86"/>
        <v>204</v>
      </c>
      <c r="M2802" s="27">
        <f t="shared" si="87"/>
        <v>204</v>
      </c>
    </row>
    <row r="2803" spans="1:13" x14ac:dyDescent="0.2">
      <c r="A2803">
        <v>5479</v>
      </c>
      <c r="B2803" s="4">
        <v>44034</v>
      </c>
      <c r="C2803" t="s">
        <v>11</v>
      </c>
      <c r="D2803" t="s">
        <v>55</v>
      </c>
      <c r="E2803" s="2" t="str">
        <f>VLOOKUP('SampleSuperstore - Main Data'!D2803,Reference!$A$26:$B$74,2,FALSE)</f>
        <v>Central</v>
      </c>
      <c r="F2803" s="22" t="s">
        <v>29</v>
      </c>
      <c r="G2803" s="22" t="s">
        <v>50</v>
      </c>
      <c r="H2803" s="24">
        <f>VLOOKUP($G2803, Reference!$A$3:$C$20, 2,FALSE)*I2803</f>
        <v>597</v>
      </c>
      <c r="I2803" s="22">
        <v>3</v>
      </c>
      <c r="J2803" s="26" cm="1">
        <f t="array" ref="J2803">IFERROR(_xlfn.IFS(AND(C2803="Corporate", F2803="Technology"), 3%, C2803="Corporate", 1%),0%)</f>
        <v>0</v>
      </c>
      <c r="K2803" s="24">
        <f>VLOOKUP($G2803, Reference!$A$3:$C$20, 3,FALSE)*I2803</f>
        <v>495</v>
      </c>
      <c r="L2803" s="27">
        <f t="shared" si="86"/>
        <v>102</v>
      </c>
      <c r="M2803" s="27">
        <f t="shared" si="87"/>
        <v>102</v>
      </c>
    </row>
    <row r="2804" spans="1:13" x14ac:dyDescent="0.2">
      <c r="A2804">
        <v>5482</v>
      </c>
      <c r="B2804" s="4">
        <v>44034</v>
      </c>
      <c r="C2804" t="s">
        <v>11</v>
      </c>
      <c r="D2804" t="s">
        <v>36</v>
      </c>
      <c r="E2804" s="2" t="str">
        <f>VLOOKUP('SampleSuperstore - Main Data'!D2804,Reference!$A$26:$B$74,2,FALSE)</f>
        <v>East</v>
      </c>
      <c r="F2804" s="22" t="s">
        <v>13</v>
      </c>
      <c r="G2804" s="22" t="s">
        <v>26</v>
      </c>
      <c r="H2804" s="24">
        <f>VLOOKUP($G2804, Reference!$A$3:$C$20, 2,FALSE)*I2804</f>
        <v>7.5</v>
      </c>
      <c r="I2804" s="22">
        <v>3</v>
      </c>
      <c r="J2804" s="26" cm="1">
        <f t="array" ref="J2804">IFERROR(_xlfn.IFS(AND(C2804="Corporate", F2804="Technology"), 3%, C2804="Corporate", 1%),0%)</f>
        <v>0</v>
      </c>
      <c r="K2804" s="24">
        <f>VLOOKUP($G2804, Reference!$A$3:$C$20, 3,FALSE)*I2804</f>
        <v>6</v>
      </c>
      <c r="L2804" s="27">
        <f t="shared" si="86"/>
        <v>1.5</v>
      </c>
      <c r="M2804" s="27">
        <f t="shared" si="87"/>
        <v>1.5</v>
      </c>
    </row>
    <row r="2805" spans="1:13" x14ac:dyDescent="0.2">
      <c r="A2805">
        <v>5483</v>
      </c>
      <c r="B2805" s="4">
        <v>44034</v>
      </c>
      <c r="C2805" t="s">
        <v>11</v>
      </c>
      <c r="D2805" t="s">
        <v>15</v>
      </c>
      <c r="E2805" s="2" t="str">
        <f>VLOOKUP('SampleSuperstore - Main Data'!D2805,Reference!$A$26:$B$74,2,FALSE)</f>
        <v>West</v>
      </c>
      <c r="F2805" s="22" t="s">
        <v>29</v>
      </c>
      <c r="G2805" s="22" t="s">
        <v>50</v>
      </c>
      <c r="H2805" s="24">
        <f>VLOOKUP($G2805, Reference!$A$3:$C$20, 2,FALSE)*I2805</f>
        <v>796</v>
      </c>
      <c r="I2805" s="22">
        <v>4</v>
      </c>
      <c r="J2805" s="26" cm="1">
        <f t="array" ref="J2805">IFERROR(_xlfn.IFS(AND(C2805="Corporate", F2805="Technology"), 3%, C2805="Corporate", 1%),0%)</f>
        <v>0</v>
      </c>
      <c r="K2805" s="24">
        <f>VLOOKUP($G2805, Reference!$A$3:$C$20, 3,FALSE)*I2805</f>
        <v>660</v>
      </c>
      <c r="L2805" s="27">
        <f t="shared" si="86"/>
        <v>136</v>
      </c>
      <c r="M2805" s="27">
        <f t="shared" si="87"/>
        <v>136</v>
      </c>
    </row>
    <row r="2806" spans="1:13" x14ac:dyDescent="0.2">
      <c r="A2806">
        <v>5484</v>
      </c>
      <c r="B2806" s="4">
        <v>44034</v>
      </c>
      <c r="C2806" t="s">
        <v>11</v>
      </c>
      <c r="D2806" t="s">
        <v>56</v>
      </c>
      <c r="E2806" s="2" t="str">
        <f>VLOOKUP('SampleSuperstore - Main Data'!D2806,Reference!$A$26:$B$74,2,FALSE)</f>
        <v>Central</v>
      </c>
      <c r="F2806" s="22" t="s">
        <v>23</v>
      </c>
      <c r="G2806" s="22" t="s">
        <v>24</v>
      </c>
      <c r="H2806" s="24">
        <f>VLOOKUP($G2806, Reference!$A$3:$C$20, 2,FALSE)*I2806</f>
        <v>792</v>
      </c>
      <c r="I2806" s="22">
        <v>8</v>
      </c>
      <c r="J2806" s="26" cm="1">
        <f t="array" ref="J2806">IFERROR(_xlfn.IFS(AND(C2806="Corporate", F2806="Technology"), 3%, C2806="Corporate", 1%),0%)</f>
        <v>0</v>
      </c>
      <c r="K2806" s="24">
        <f>VLOOKUP($G2806, Reference!$A$3:$C$20, 3,FALSE)*I2806</f>
        <v>632</v>
      </c>
      <c r="L2806" s="27">
        <f t="shared" si="86"/>
        <v>160</v>
      </c>
      <c r="M2806" s="27">
        <f t="shared" si="87"/>
        <v>160</v>
      </c>
    </row>
    <row r="2807" spans="1:13" x14ac:dyDescent="0.2">
      <c r="A2807">
        <v>5485</v>
      </c>
      <c r="B2807" s="4">
        <v>44034</v>
      </c>
      <c r="C2807" t="s">
        <v>11</v>
      </c>
      <c r="D2807" t="s">
        <v>15</v>
      </c>
      <c r="E2807" s="2" t="str">
        <f>VLOOKUP('SampleSuperstore - Main Data'!D2807,Reference!$A$26:$B$74,2,FALSE)</f>
        <v>West</v>
      </c>
      <c r="F2807" s="22" t="s">
        <v>13</v>
      </c>
      <c r="G2807" s="22" t="s">
        <v>49</v>
      </c>
      <c r="H2807" s="24">
        <f>VLOOKUP($G2807, Reference!$A$3:$C$20, 2,FALSE)*I2807</f>
        <v>160</v>
      </c>
      <c r="I2807" s="22">
        <v>4</v>
      </c>
      <c r="J2807" s="26" cm="1">
        <f t="array" ref="J2807">IFERROR(_xlfn.IFS(AND(C2807="Corporate", F2807="Technology"), 3%, C2807="Corporate", 1%),0%)</f>
        <v>0</v>
      </c>
      <c r="K2807" s="24">
        <f>VLOOKUP($G2807, Reference!$A$3:$C$20, 3,FALSE)*I2807</f>
        <v>140</v>
      </c>
      <c r="L2807" s="27">
        <f t="shared" si="86"/>
        <v>20</v>
      </c>
      <c r="M2807" s="27">
        <f t="shared" si="87"/>
        <v>20</v>
      </c>
    </row>
    <row r="2808" spans="1:13" x14ac:dyDescent="0.2">
      <c r="A2808">
        <v>5489</v>
      </c>
      <c r="B2808" s="4">
        <v>44034</v>
      </c>
      <c r="C2808" t="s">
        <v>11</v>
      </c>
      <c r="D2808" t="s">
        <v>31</v>
      </c>
      <c r="E2808" s="2" t="str">
        <f>VLOOKUP('SampleSuperstore - Main Data'!D2808,Reference!$A$26:$B$74,2,FALSE)</f>
        <v>Central</v>
      </c>
      <c r="F2808" s="22" t="s">
        <v>13</v>
      </c>
      <c r="G2808" s="22" t="s">
        <v>53</v>
      </c>
      <c r="H2808" s="24">
        <f>VLOOKUP($G2808, Reference!$A$3:$C$20, 2,FALSE)*I2808</f>
        <v>24</v>
      </c>
      <c r="I2808" s="22">
        <v>2</v>
      </c>
      <c r="J2808" s="26" cm="1">
        <f t="array" ref="J2808">IFERROR(_xlfn.IFS(AND(C2808="Corporate", F2808="Technology"), 3%, C2808="Corporate", 1%),0%)</f>
        <v>0</v>
      </c>
      <c r="K2808" s="24">
        <f>VLOOKUP($G2808, Reference!$A$3:$C$20, 3,FALSE)*I2808</f>
        <v>18</v>
      </c>
      <c r="L2808" s="27">
        <f t="shared" si="86"/>
        <v>6</v>
      </c>
      <c r="M2808" s="27">
        <f t="shared" si="87"/>
        <v>6</v>
      </c>
    </row>
    <row r="2809" spans="1:13" x14ac:dyDescent="0.2">
      <c r="A2809">
        <v>5490</v>
      </c>
      <c r="B2809" s="4">
        <v>44034</v>
      </c>
      <c r="C2809" t="s">
        <v>11</v>
      </c>
      <c r="D2809" t="s">
        <v>15</v>
      </c>
      <c r="E2809" s="2" t="str">
        <f>VLOOKUP('SampleSuperstore - Main Data'!D2809,Reference!$A$26:$B$74,2,FALSE)</f>
        <v>West</v>
      </c>
      <c r="F2809" s="22" t="s">
        <v>29</v>
      </c>
      <c r="G2809" s="22" t="s">
        <v>30</v>
      </c>
      <c r="H2809" s="24">
        <f>VLOOKUP($G2809, Reference!$A$3:$C$20, 2,FALSE)*I2809</f>
        <v>900</v>
      </c>
      <c r="I2809" s="22">
        <v>2</v>
      </c>
      <c r="J2809" s="26" cm="1">
        <f t="array" ref="J2809">IFERROR(_xlfn.IFS(AND(C2809="Corporate", F2809="Technology"), 3%, C2809="Corporate", 1%),0%)</f>
        <v>0</v>
      </c>
      <c r="K2809" s="24">
        <f>VLOOKUP($G2809, Reference!$A$3:$C$20, 3,FALSE)*I2809</f>
        <v>800</v>
      </c>
      <c r="L2809" s="27">
        <f t="shared" si="86"/>
        <v>100</v>
      </c>
      <c r="M2809" s="27">
        <f t="shared" si="87"/>
        <v>100</v>
      </c>
    </row>
    <row r="2810" spans="1:13" x14ac:dyDescent="0.2">
      <c r="A2810">
        <v>5491</v>
      </c>
      <c r="B2810" s="4">
        <v>44034</v>
      </c>
      <c r="C2810" t="s">
        <v>11</v>
      </c>
      <c r="D2810" t="s">
        <v>15</v>
      </c>
      <c r="E2810" s="2" t="str">
        <f>VLOOKUP('SampleSuperstore - Main Data'!D2810,Reference!$A$26:$B$74,2,FALSE)</f>
        <v>West</v>
      </c>
      <c r="F2810" s="22" t="s">
        <v>13</v>
      </c>
      <c r="G2810" s="22" t="s">
        <v>49</v>
      </c>
      <c r="H2810" s="24">
        <f>VLOOKUP($G2810, Reference!$A$3:$C$20, 2,FALSE)*I2810</f>
        <v>120</v>
      </c>
      <c r="I2810" s="22">
        <v>3</v>
      </c>
      <c r="J2810" s="26" cm="1">
        <f t="array" ref="J2810">IFERROR(_xlfn.IFS(AND(C2810="Corporate", F2810="Technology"), 3%, C2810="Corporate", 1%),0%)</f>
        <v>0</v>
      </c>
      <c r="K2810" s="24">
        <f>VLOOKUP($G2810, Reference!$A$3:$C$20, 3,FALSE)*I2810</f>
        <v>105</v>
      </c>
      <c r="L2810" s="27">
        <f t="shared" si="86"/>
        <v>15</v>
      </c>
      <c r="M2810" s="27">
        <f t="shared" si="87"/>
        <v>15</v>
      </c>
    </row>
    <row r="2811" spans="1:13" x14ac:dyDescent="0.2">
      <c r="A2811">
        <v>5499</v>
      </c>
      <c r="B2811" s="4">
        <v>44035</v>
      </c>
      <c r="C2811" t="s">
        <v>11</v>
      </c>
      <c r="D2811" t="s">
        <v>32</v>
      </c>
      <c r="E2811" s="2" t="str">
        <f>VLOOKUP('SampleSuperstore - Main Data'!D2811,Reference!$A$26:$B$74,2,FALSE)</f>
        <v>South</v>
      </c>
      <c r="F2811" s="22" t="s">
        <v>23</v>
      </c>
      <c r="G2811" s="22" t="s">
        <v>37</v>
      </c>
      <c r="H2811" s="24">
        <f>VLOOKUP($G2811, Reference!$A$3:$C$20, 2,FALSE)*I2811</f>
        <v>27</v>
      </c>
      <c r="I2811" s="22">
        <v>3</v>
      </c>
      <c r="J2811" s="26" cm="1">
        <f t="array" ref="J2811">IFERROR(_xlfn.IFS(AND(C2811="Corporate", F2811="Technology"), 3%, C2811="Corporate", 1%),0%)</f>
        <v>0</v>
      </c>
      <c r="K2811" s="24">
        <f>VLOOKUP($G2811, Reference!$A$3:$C$20, 3,FALSE)*I2811</f>
        <v>15</v>
      </c>
      <c r="L2811" s="27">
        <f t="shared" si="86"/>
        <v>12</v>
      </c>
      <c r="M2811" s="27">
        <f t="shared" si="87"/>
        <v>12</v>
      </c>
    </row>
    <row r="2812" spans="1:13" x14ac:dyDescent="0.2">
      <c r="A2812">
        <v>5501</v>
      </c>
      <c r="B2812" s="4">
        <v>44035</v>
      </c>
      <c r="C2812" t="s">
        <v>11</v>
      </c>
      <c r="D2812" t="s">
        <v>55</v>
      </c>
      <c r="E2812" s="2" t="str">
        <f>VLOOKUP('SampleSuperstore - Main Data'!D2812,Reference!$A$26:$B$74,2,FALSE)</f>
        <v>Central</v>
      </c>
      <c r="F2812" s="22" t="s">
        <v>13</v>
      </c>
      <c r="G2812" s="22" t="s">
        <v>53</v>
      </c>
      <c r="H2812" s="24">
        <f>VLOOKUP($G2812, Reference!$A$3:$C$20, 2,FALSE)*I2812</f>
        <v>84</v>
      </c>
      <c r="I2812" s="22">
        <v>7</v>
      </c>
      <c r="J2812" s="26" cm="1">
        <f t="array" ref="J2812">IFERROR(_xlfn.IFS(AND(C2812="Corporate", F2812="Technology"), 3%, C2812="Corporate", 1%),0%)</f>
        <v>0</v>
      </c>
      <c r="K2812" s="24">
        <f>VLOOKUP($G2812, Reference!$A$3:$C$20, 3,FALSE)*I2812</f>
        <v>63</v>
      </c>
      <c r="L2812" s="27">
        <f t="shared" si="86"/>
        <v>21</v>
      </c>
      <c r="M2812" s="27">
        <f t="shared" si="87"/>
        <v>21</v>
      </c>
    </row>
    <row r="2813" spans="1:13" x14ac:dyDescent="0.2">
      <c r="A2813">
        <v>5503</v>
      </c>
      <c r="B2813" s="4">
        <v>44035</v>
      </c>
      <c r="C2813" t="s">
        <v>11</v>
      </c>
      <c r="D2813" t="s">
        <v>15</v>
      </c>
      <c r="E2813" s="2" t="str">
        <f>VLOOKUP('SampleSuperstore - Main Data'!D2813,Reference!$A$26:$B$74,2,FALSE)</f>
        <v>West</v>
      </c>
      <c r="F2813" s="22" t="s">
        <v>13</v>
      </c>
      <c r="G2813" s="22" t="s">
        <v>49</v>
      </c>
      <c r="H2813" s="24">
        <f>VLOOKUP($G2813, Reference!$A$3:$C$20, 2,FALSE)*I2813</f>
        <v>160</v>
      </c>
      <c r="I2813" s="22">
        <v>4</v>
      </c>
      <c r="J2813" s="26" cm="1">
        <f t="array" ref="J2813">IFERROR(_xlfn.IFS(AND(C2813="Corporate", F2813="Technology"), 3%, C2813="Corporate", 1%),0%)</f>
        <v>0</v>
      </c>
      <c r="K2813" s="24">
        <f>VLOOKUP($G2813, Reference!$A$3:$C$20, 3,FALSE)*I2813</f>
        <v>140</v>
      </c>
      <c r="L2813" s="27">
        <f t="shared" si="86"/>
        <v>20</v>
      </c>
      <c r="M2813" s="27">
        <f t="shared" si="87"/>
        <v>20</v>
      </c>
    </row>
    <row r="2814" spans="1:13" x14ac:dyDescent="0.2">
      <c r="A2814">
        <v>5504</v>
      </c>
      <c r="B2814" s="4">
        <v>44035</v>
      </c>
      <c r="C2814" t="s">
        <v>11</v>
      </c>
      <c r="D2814" t="s">
        <v>25</v>
      </c>
      <c r="E2814" s="2" t="str">
        <f>VLOOKUP('SampleSuperstore - Main Data'!D2814,Reference!$A$26:$B$74,2,FALSE)</f>
        <v>Central</v>
      </c>
      <c r="F2814" s="22" t="s">
        <v>13</v>
      </c>
      <c r="G2814" s="22" t="s">
        <v>20</v>
      </c>
      <c r="H2814" s="24">
        <f>VLOOKUP($G2814, Reference!$A$3:$C$20, 2,FALSE)*I2814</f>
        <v>17</v>
      </c>
      <c r="I2814" s="22">
        <v>1</v>
      </c>
      <c r="J2814" s="26" cm="1">
        <f t="array" ref="J2814">IFERROR(_xlfn.IFS(AND(C2814="Corporate", F2814="Technology"), 3%, C2814="Corporate", 1%),0%)</f>
        <v>0</v>
      </c>
      <c r="K2814" s="24">
        <f>VLOOKUP($G2814, Reference!$A$3:$C$20, 3,FALSE)*I2814</f>
        <v>10</v>
      </c>
      <c r="L2814" s="27">
        <f t="shared" si="86"/>
        <v>7</v>
      </c>
      <c r="M2814" s="27">
        <f t="shared" si="87"/>
        <v>7</v>
      </c>
    </row>
    <row r="2815" spans="1:13" x14ac:dyDescent="0.2">
      <c r="A2815">
        <v>5505</v>
      </c>
      <c r="B2815" s="4">
        <v>44035</v>
      </c>
      <c r="C2815" t="s">
        <v>11</v>
      </c>
      <c r="D2815" t="s">
        <v>64</v>
      </c>
      <c r="E2815" s="2" t="str">
        <f>VLOOKUP('SampleSuperstore - Main Data'!D2815,Reference!$A$26:$B$74,2,FALSE)</f>
        <v>East</v>
      </c>
      <c r="F2815" s="22" t="s">
        <v>29</v>
      </c>
      <c r="G2815" s="22" t="s">
        <v>50</v>
      </c>
      <c r="H2815" s="24">
        <f>VLOOKUP($G2815, Reference!$A$3:$C$20, 2,FALSE)*I2815</f>
        <v>995</v>
      </c>
      <c r="I2815" s="22">
        <v>5</v>
      </c>
      <c r="J2815" s="26" cm="1">
        <f t="array" ref="J2815">IFERROR(_xlfn.IFS(AND(C2815="Corporate", F2815="Technology"), 3%, C2815="Corporate", 1%),0%)</f>
        <v>0</v>
      </c>
      <c r="K2815" s="24">
        <f>VLOOKUP($G2815, Reference!$A$3:$C$20, 3,FALSE)*I2815</f>
        <v>825</v>
      </c>
      <c r="L2815" s="27">
        <f t="shared" si="86"/>
        <v>170</v>
      </c>
      <c r="M2815" s="27">
        <f t="shared" si="87"/>
        <v>170</v>
      </c>
    </row>
    <row r="2816" spans="1:13" x14ac:dyDescent="0.2">
      <c r="A2816">
        <v>5506</v>
      </c>
      <c r="B2816" s="4">
        <v>44035</v>
      </c>
      <c r="C2816" t="s">
        <v>11</v>
      </c>
      <c r="D2816" t="s">
        <v>15</v>
      </c>
      <c r="E2816" s="2" t="str">
        <f>VLOOKUP('SampleSuperstore - Main Data'!D2816,Reference!$A$26:$B$74,2,FALSE)</f>
        <v>West</v>
      </c>
      <c r="F2816" s="22" t="s">
        <v>29</v>
      </c>
      <c r="G2816" s="22" t="s">
        <v>33</v>
      </c>
      <c r="H2816" s="24">
        <f>VLOOKUP($G2816, Reference!$A$3:$C$20, 2,FALSE)*I2816</f>
        <v>5</v>
      </c>
      <c r="I2816" s="22">
        <v>1</v>
      </c>
      <c r="J2816" s="26" cm="1">
        <f t="array" ref="J2816">IFERROR(_xlfn.IFS(AND(C2816="Corporate", F2816="Technology"), 3%, C2816="Corporate", 1%),0%)</f>
        <v>0</v>
      </c>
      <c r="K2816" s="24">
        <f>VLOOKUP($G2816, Reference!$A$3:$C$20, 3,FALSE)*I2816</f>
        <v>2.5</v>
      </c>
      <c r="L2816" s="27">
        <f t="shared" si="86"/>
        <v>2.5</v>
      </c>
      <c r="M2816" s="27">
        <f t="shared" si="87"/>
        <v>2.5</v>
      </c>
    </row>
    <row r="2817" spans="1:13" x14ac:dyDescent="0.2">
      <c r="A2817">
        <v>5509</v>
      </c>
      <c r="B2817" s="4">
        <v>44035</v>
      </c>
      <c r="C2817" t="s">
        <v>11</v>
      </c>
      <c r="D2817" t="s">
        <v>32</v>
      </c>
      <c r="E2817" s="2" t="str">
        <f>VLOOKUP('SampleSuperstore - Main Data'!D2817,Reference!$A$26:$B$74,2,FALSE)</f>
        <v>South</v>
      </c>
      <c r="F2817" s="22" t="s">
        <v>13</v>
      </c>
      <c r="G2817" s="22" t="s">
        <v>26</v>
      </c>
      <c r="H2817" s="24">
        <f>VLOOKUP($G2817, Reference!$A$3:$C$20, 2,FALSE)*I2817</f>
        <v>12.5</v>
      </c>
      <c r="I2817" s="22">
        <v>5</v>
      </c>
      <c r="J2817" s="26" cm="1">
        <f t="array" ref="J2817">IFERROR(_xlfn.IFS(AND(C2817="Corporate", F2817="Technology"), 3%, C2817="Corporate", 1%),0%)</f>
        <v>0</v>
      </c>
      <c r="K2817" s="24">
        <f>VLOOKUP($G2817, Reference!$A$3:$C$20, 3,FALSE)*I2817</f>
        <v>10</v>
      </c>
      <c r="L2817" s="27">
        <f t="shared" si="86"/>
        <v>2.5</v>
      </c>
      <c r="M2817" s="27">
        <f t="shared" si="87"/>
        <v>2.5</v>
      </c>
    </row>
    <row r="2818" spans="1:13" x14ac:dyDescent="0.2">
      <c r="A2818">
        <v>5510</v>
      </c>
      <c r="B2818" s="4">
        <v>44035</v>
      </c>
      <c r="C2818" t="s">
        <v>11</v>
      </c>
      <c r="D2818" t="s">
        <v>46</v>
      </c>
      <c r="E2818" s="2" t="str">
        <f>VLOOKUP('SampleSuperstore - Main Data'!D2818,Reference!$A$26:$B$74,2,FALSE)</f>
        <v>Central</v>
      </c>
      <c r="F2818" s="22" t="s">
        <v>13</v>
      </c>
      <c r="G2818" s="22" t="s">
        <v>49</v>
      </c>
      <c r="H2818" s="24">
        <f>VLOOKUP($G2818, Reference!$A$3:$C$20, 2,FALSE)*I2818</f>
        <v>200</v>
      </c>
      <c r="I2818" s="22">
        <v>5</v>
      </c>
      <c r="J2818" s="26" cm="1">
        <f t="array" ref="J2818">IFERROR(_xlfn.IFS(AND(C2818="Corporate", F2818="Technology"), 3%, C2818="Corporate", 1%),0%)</f>
        <v>0</v>
      </c>
      <c r="K2818" s="24">
        <f>VLOOKUP($G2818, Reference!$A$3:$C$20, 3,FALSE)*I2818</f>
        <v>175</v>
      </c>
      <c r="L2818" s="27">
        <f t="shared" ref="L2818:L2881" si="88">H2818-K2818</f>
        <v>25</v>
      </c>
      <c r="M2818" s="27">
        <f t="shared" ref="M2818:M2881" si="89">H2818*(1-J2818)-K2818</f>
        <v>25</v>
      </c>
    </row>
    <row r="2819" spans="1:13" x14ac:dyDescent="0.2">
      <c r="A2819">
        <v>5511</v>
      </c>
      <c r="B2819" s="4">
        <v>44035</v>
      </c>
      <c r="C2819" t="s">
        <v>11</v>
      </c>
      <c r="D2819" t="s">
        <v>40</v>
      </c>
      <c r="E2819" s="2" t="str">
        <f>VLOOKUP('SampleSuperstore - Main Data'!D2819,Reference!$A$26:$B$74,2,FALSE)</f>
        <v>East</v>
      </c>
      <c r="F2819" s="22" t="s">
        <v>13</v>
      </c>
      <c r="G2819" s="22" t="s">
        <v>26</v>
      </c>
      <c r="H2819" s="24">
        <f>VLOOKUP($G2819, Reference!$A$3:$C$20, 2,FALSE)*I2819</f>
        <v>10</v>
      </c>
      <c r="I2819" s="22">
        <v>4</v>
      </c>
      <c r="J2819" s="26" cm="1">
        <f t="array" ref="J2819">IFERROR(_xlfn.IFS(AND(C2819="Corporate", F2819="Technology"), 3%, C2819="Corporate", 1%),0%)</f>
        <v>0</v>
      </c>
      <c r="K2819" s="24">
        <f>VLOOKUP($G2819, Reference!$A$3:$C$20, 3,FALSE)*I2819</f>
        <v>8</v>
      </c>
      <c r="L2819" s="27">
        <f t="shared" si="88"/>
        <v>2</v>
      </c>
      <c r="M2819" s="27">
        <f t="shared" si="89"/>
        <v>2</v>
      </c>
    </row>
    <row r="2820" spans="1:13" x14ac:dyDescent="0.2">
      <c r="A2820">
        <v>5512</v>
      </c>
      <c r="B2820" s="4">
        <v>44035</v>
      </c>
      <c r="C2820" t="s">
        <v>11</v>
      </c>
      <c r="D2820" t="s">
        <v>36</v>
      </c>
      <c r="E2820" s="2" t="str">
        <f>VLOOKUP('SampleSuperstore - Main Data'!D2820,Reference!$A$26:$B$74,2,FALSE)</f>
        <v>East</v>
      </c>
      <c r="F2820" s="22" t="s">
        <v>13</v>
      </c>
      <c r="G2820" s="22" t="s">
        <v>26</v>
      </c>
      <c r="H2820" s="24">
        <f>VLOOKUP($G2820, Reference!$A$3:$C$20, 2,FALSE)*I2820</f>
        <v>5</v>
      </c>
      <c r="I2820" s="22">
        <v>2</v>
      </c>
      <c r="J2820" s="26" cm="1">
        <f t="array" ref="J2820">IFERROR(_xlfn.IFS(AND(C2820="Corporate", F2820="Technology"), 3%, C2820="Corporate", 1%),0%)</f>
        <v>0</v>
      </c>
      <c r="K2820" s="24">
        <f>VLOOKUP($G2820, Reference!$A$3:$C$20, 3,FALSE)*I2820</f>
        <v>4</v>
      </c>
      <c r="L2820" s="27">
        <f t="shared" si="88"/>
        <v>1</v>
      </c>
      <c r="M2820" s="27">
        <f t="shared" si="89"/>
        <v>1</v>
      </c>
    </row>
    <row r="2821" spans="1:13" x14ac:dyDescent="0.2">
      <c r="A2821">
        <v>5513</v>
      </c>
      <c r="B2821" s="4">
        <v>44035</v>
      </c>
      <c r="C2821" t="s">
        <v>11</v>
      </c>
      <c r="D2821" t="s">
        <v>15</v>
      </c>
      <c r="E2821" s="2" t="str">
        <f>VLOOKUP('SampleSuperstore - Main Data'!D2821,Reference!$A$26:$B$74,2,FALSE)</f>
        <v>West</v>
      </c>
      <c r="F2821" s="22" t="s">
        <v>23</v>
      </c>
      <c r="G2821" s="22" t="s">
        <v>24</v>
      </c>
      <c r="H2821" s="24">
        <f>VLOOKUP($G2821, Reference!$A$3:$C$20, 2,FALSE)*I2821</f>
        <v>495</v>
      </c>
      <c r="I2821" s="22">
        <v>5</v>
      </c>
      <c r="J2821" s="26" cm="1">
        <f t="array" ref="J2821">IFERROR(_xlfn.IFS(AND(C2821="Corporate", F2821="Technology"), 3%, C2821="Corporate", 1%),0%)</f>
        <v>0</v>
      </c>
      <c r="K2821" s="24">
        <f>VLOOKUP($G2821, Reference!$A$3:$C$20, 3,FALSE)*I2821</f>
        <v>395</v>
      </c>
      <c r="L2821" s="27">
        <f t="shared" si="88"/>
        <v>100</v>
      </c>
      <c r="M2821" s="27">
        <f t="shared" si="89"/>
        <v>100</v>
      </c>
    </row>
    <row r="2822" spans="1:13" x14ac:dyDescent="0.2">
      <c r="A2822">
        <v>5514</v>
      </c>
      <c r="B2822" s="4">
        <v>44035</v>
      </c>
      <c r="C2822" t="s">
        <v>11</v>
      </c>
      <c r="D2822" t="s">
        <v>19</v>
      </c>
      <c r="E2822" s="2" t="str">
        <f>VLOOKUP('SampleSuperstore - Main Data'!D2822,Reference!$A$26:$B$74,2,FALSE)</f>
        <v>East</v>
      </c>
      <c r="F2822" s="22" t="s">
        <v>29</v>
      </c>
      <c r="G2822" s="22" t="s">
        <v>33</v>
      </c>
      <c r="H2822" s="24">
        <f>VLOOKUP($G2822, Reference!$A$3:$C$20, 2,FALSE)*I2822</f>
        <v>15</v>
      </c>
      <c r="I2822" s="22">
        <v>3</v>
      </c>
      <c r="J2822" s="26" cm="1">
        <f t="array" ref="J2822">IFERROR(_xlfn.IFS(AND(C2822="Corporate", F2822="Technology"), 3%, C2822="Corporate", 1%),0%)</f>
        <v>0</v>
      </c>
      <c r="K2822" s="24">
        <f>VLOOKUP($G2822, Reference!$A$3:$C$20, 3,FALSE)*I2822</f>
        <v>7.5</v>
      </c>
      <c r="L2822" s="27">
        <f t="shared" si="88"/>
        <v>7.5</v>
      </c>
      <c r="M2822" s="27">
        <f t="shared" si="89"/>
        <v>7.5</v>
      </c>
    </row>
    <row r="2823" spans="1:13" x14ac:dyDescent="0.2">
      <c r="A2823">
        <v>5515</v>
      </c>
      <c r="B2823" s="4">
        <v>44035</v>
      </c>
      <c r="C2823" t="s">
        <v>11</v>
      </c>
      <c r="D2823" t="s">
        <v>15</v>
      </c>
      <c r="E2823" s="2" t="str">
        <f>VLOOKUP('SampleSuperstore - Main Data'!D2823,Reference!$A$26:$B$74,2,FALSE)</f>
        <v>West</v>
      </c>
      <c r="F2823" s="22" t="s">
        <v>13</v>
      </c>
      <c r="G2823" s="22" t="s">
        <v>20</v>
      </c>
      <c r="H2823" s="24">
        <f>VLOOKUP($G2823, Reference!$A$3:$C$20, 2,FALSE)*I2823</f>
        <v>68</v>
      </c>
      <c r="I2823" s="22">
        <v>4</v>
      </c>
      <c r="J2823" s="26" cm="1">
        <f t="array" ref="J2823">IFERROR(_xlfn.IFS(AND(C2823="Corporate", F2823="Technology"), 3%, C2823="Corporate", 1%),0%)</f>
        <v>0</v>
      </c>
      <c r="K2823" s="24">
        <f>VLOOKUP($G2823, Reference!$A$3:$C$20, 3,FALSE)*I2823</f>
        <v>40</v>
      </c>
      <c r="L2823" s="27">
        <f t="shared" si="88"/>
        <v>28</v>
      </c>
      <c r="M2823" s="27">
        <f t="shared" si="89"/>
        <v>28</v>
      </c>
    </row>
    <row r="2824" spans="1:13" x14ac:dyDescent="0.2">
      <c r="A2824">
        <v>5516</v>
      </c>
      <c r="B2824" s="4">
        <v>44035</v>
      </c>
      <c r="C2824" t="s">
        <v>11</v>
      </c>
      <c r="D2824" t="s">
        <v>15</v>
      </c>
      <c r="E2824" s="2" t="str">
        <f>VLOOKUP('SampleSuperstore - Main Data'!D2824,Reference!$A$26:$B$74,2,FALSE)</f>
        <v>West</v>
      </c>
      <c r="F2824" s="22" t="s">
        <v>13</v>
      </c>
      <c r="G2824" s="22" t="s">
        <v>14</v>
      </c>
      <c r="H2824" s="24">
        <f>VLOOKUP($G2824, Reference!$A$3:$C$20, 2,FALSE)*I2824</f>
        <v>90</v>
      </c>
      <c r="I2824" s="22">
        <v>2</v>
      </c>
      <c r="J2824" s="26" cm="1">
        <f t="array" ref="J2824">IFERROR(_xlfn.IFS(AND(C2824="Corporate", F2824="Technology"), 3%, C2824="Corporate", 1%),0%)</f>
        <v>0</v>
      </c>
      <c r="K2824" s="24">
        <f>VLOOKUP($G2824, Reference!$A$3:$C$20, 3,FALSE)*I2824</f>
        <v>70</v>
      </c>
      <c r="L2824" s="27">
        <f t="shared" si="88"/>
        <v>20</v>
      </c>
      <c r="M2824" s="27">
        <f t="shared" si="89"/>
        <v>20</v>
      </c>
    </row>
    <row r="2825" spans="1:13" x14ac:dyDescent="0.2">
      <c r="A2825">
        <v>5521</v>
      </c>
      <c r="B2825" s="4">
        <v>44035</v>
      </c>
      <c r="C2825" t="s">
        <v>11</v>
      </c>
      <c r="D2825" t="s">
        <v>40</v>
      </c>
      <c r="E2825" s="2" t="str">
        <f>VLOOKUP('SampleSuperstore - Main Data'!D2825,Reference!$A$26:$B$74,2,FALSE)</f>
        <v>East</v>
      </c>
      <c r="F2825" s="22" t="s">
        <v>13</v>
      </c>
      <c r="G2825" s="22" t="s">
        <v>14</v>
      </c>
      <c r="H2825" s="24">
        <f>VLOOKUP($G2825, Reference!$A$3:$C$20, 2,FALSE)*I2825</f>
        <v>180</v>
      </c>
      <c r="I2825" s="22">
        <v>4</v>
      </c>
      <c r="J2825" s="26" cm="1">
        <f t="array" ref="J2825">IFERROR(_xlfn.IFS(AND(C2825="Corporate", F2825="Technology"), 3%, C2825="Corporate", 1%),0%)</f>
        <v>0</v>
      </c>
      <c r="K2825" s="24">
        <f>VLOOKUP($G2825, Reference!$A$3:$C$20, 3,FALSE)*I2825</f>
        <v>140</v>
      </c>
      <c r="L2825" s="27">
        <f t="shared" si="88"/>
        <v>40</v>
      </c>
      <c r="M2825" s="27">
        <f t="shared" si="89"/>
        <v>40</v>
      </c>
    </row>
    <row r="2826" spans="1:13" x14ac:dyDescent="0.2">
      <c r="A2826">
        <v>5522</v>
      </c>
      <c r="B2826" s="4">
        <v>44035</v>
      </c>
      <c r="C2826" t="s">
        <v>11</v>
      </c>
      <c r="D2826" t="s">
        <v>32</v>
      </c>
      <c r="E2826" s="2" t="str">
        <f>VLOOKUP('SampleSuperstore - Main Data'!D2826,Reference!$A$26:$B$74,2,FALSE)</f>
        <v>South</v>
      </c>
      <c r="F2826" s="22" t="s">
        <v>13</v>
      </c>
      <c r="G2826" s="22" t="s">
        <v>20</v>
      </c>
      <c r="H2826" s="24">
        <f>VLOOKUP($G2826, Reference!$A$3:$C$20, 2,FALSE)*I2826</f>
        <v>34</v>
      </c>
      <c r="I2826" s="22">
        <v>2</v>
      </c>
      <c r="J2826" s="26" cm="1">
        <f t="array" ref="J2826">IFERROR(_xlfn.IFS(AND(C2826="Corporate", F2826="Technology"), 3%, C2826="Corporate", 1%),0%)</f>
        <v>0</v>
      </c>
      <c r="K2826" s="24">
        <f>VLOOKUP($G2826, Reference!$A$3:$C$20, 3,FALSE)*I2826</f>
        <v>20</v>
      </c>
      <c r="L2826" s="27">
        <f t="shared" si="88"/>
        <v>14</v>
      </c>
      <c r="M2826" s="27">
        <f t="shared" si="89"/>
        <v>14</v>
      </c>
    </row>
    <row r="2827" spans="1:13" x14ac:dyDescent="0.2">
      <c r="A2827">
        <v>5523</v>
      </c>
      <c r="B2827" s="4">
        <v>44035</v>
      </c>
      <c r="C2827" t="s">
        <v>11</v>
      </c>
      <c r="D2827" t="s">
        <v>43</v>
      </c>
      <c r="E2827" s="2" t="str">
        <f>VLOOKUP('SampleSuperstore - Main Data'!D2827,Reference!$A$26:$B$74,2,FALSE)</f>
        <v>West</v>
      </c>
      <c r="F2827" s="22" t="s">
        <v>13</v>
      </c>
      <c r="G2827" s="22" t="s">
        <v>14</v>
      </c>
      <c r="H2827" s="24">
        <f>VLOOKUP($G2827, Reference!$A$3:$C$20, 2,FALSE)*I2827</f>
        <v>45</v>
      </c>
      <c r="I2827" s="22">
        <v>1</v>
      </c>
      <c r="J2827" s="26" cm="1">
        <f t="array" ref="J2827">IFERROR(_xlfn.IFS(AND(C2827="Corporate", F2827="Technology"), 3%, C2827="Corporate", 1%),0%)</f>
        <v>0</v>
      </c>
      <c r="K2827" s="24">
        <f>VLOOKUP($G2827, Reference!$A$3:$C$20, 3,FALSE)*I2827</f>
        <v>35</v>
      </c>
      <c r="L2827" s="27">
        <f t="shared" si="88"/>
        <v>10</v>
      </c>
      <c r="M2827" s="27">
        <f t="shared" si="89"/>
        <v>10</v>
      </c>
    </row>
    <row r="2828" spans="1:13" x14ac:dyDescent="0.2">
      <c r="A2828">
        <v>5530</v>
      </c>
      <c r="B2828" s="4">
        <v>44036</v>
      </c>
      <c r="C2828" t="s">
        <v>11</v>
      </c>
      <c r="D2828" t="s">
        <v>55</v>
      </c>
      <c r="E2828" s="2" t="str">
        <f>VLOOKUP('SampleSuperstore - Main Data'!D2828,Reference!$A$26:$B$74,2,FALSE)</f>
        <v>Central</v>
      </c>
      <c r="F2828" s="22" t="s">
        <v>23</v>
      </c>
      <c r="G2828" s="22" t="s">
        <v>37</v>
      </c>
      <c r="H2828" s="24">
        <f>VLOOKUP($G2828, Reference!$A$3:$C$20, 2,FALSE)*I2828</f>
        <v>9</v>
      </c>
      <c r="I2828" s="22">
        <v>1</v>
      </c>
      <c r="J2828" s="26" cm="1">
        <f t="array" ref="J2828">IFERROR(_xlfn.IFS(AND(C2828="Corporate", F2828="Technology"), 3%, C2828="Corporate", 1%),0%)</f>
        <v>0</v>
      </c>
      <c r="K2828" s="24">
        <f>VLOOKUP($G2828, Reference!$A$3:$C$20, 3,FALSE)*I2828</f>
        <v>5</v>
      </c>
      <c r="L2828" s="27">
        <f t="shared" si="88"/>
        <v>4</v>
      </c>
      <c r="M2828" s="27">
        <f t="shared" si="89"/>
        <v>4</v>
      </c>
    </row>
    <row r="2829" spans="1:13" x14ac:dyDescent="0.2">
      <c r="A2829">
        <v>5535</v>
      </c>
      <c r="B2829" s="4">
        <v>44036</v>
      </c>
      <c r="C2829" t="s">
        <v>11</v>
      </c>
      <c r="D2829" t="s">
        <v>36</v>
      </c>
      <c r="E2829" s="2" t="str">
        <f>VLOOKUP('SampleSuperstore - Main Data'!D2829,Reference!$A$26:$B$74,2,FALSE)</f>
        <v>East</v>
      </c>
      <c r="F2829" s="22" t="s">
        <v>13</v>
      </c>
      <c r="G2829" s="22" t="s">
        <v>53</v>
      </c>
      <c r="H2829" s="24">
        <f>VLOOKUP($G2829, Reference!$A$3:$C$20, 2,FALSE)*I2829</f>
        <v>36</v>
      </c>
      <c r="I2829" s="22">
        <v>3</v>
      </c>
      <c r="J2829" s="26" cm="1">
        <f t="array" ref="J2829">IFERROR(_xlfn.IFS(AND(C2829="Corporate", F2829="Technology"), 3%, C2829="Corporate", 1%),0%)</f>
        <v>0</v>
      </c>
      <c r="K2829" s="24">
        <f>VLOOKUP($G2829, Reference!$A$3:$C$20, 3,FALSE)*I2829</f>
        <v>27</v>
      </c>
      <c r="L2829" s="27">
        <f t="shared" si="88"/>
        <v>9</v>
      </c>
      <c r="M2829" s="27">
        <f t="shared" si="89"/>
        <v>9</v>
      </c>
    </row>
    <row r="2830" spans="1:13" x14ac:dyDescent="0.2">
      <c r="A2830">
        <v>5538</v>
      </c>
      <c r="B2830" s="4">
        <v>44036</v>
      </c>
      <c r="C2830" t="s">
        <v>11</v>
      </c>
      <c r="D2830" t="s">
        <v>19</v>
      </c>
      <c r="E2830" s="2" t="str">
        <f>VLOOKUP('SampleSuperstore - Main Data'!D2830,Reference!$A$26:$B$74,2,FALSE)</f>
        <v>East</v>
      </c>
      <c r="F2830" s="22" t="s">
        <v>13</v>
      </c>
      <c r="G2830" s="22" t="s">
        <v>35</v>
      </c>
      <c r="H2830" s="24">
        <f>VLOOKUP($G2830, Reference!$A$3:$C$20, 2,FALSE)*I2830</f>
        <v>120</v>
      </c>
      <c r="I2830" s="22">
        <v>5</v>
      </c>
      <c r="J2830" s="26" cm="1">
        <f t="array" ref="J2830">IFERROR(_xlfn.IFS(AND(C2830="Corporate", F2830="Technology"), 3%, C2830="Corporate", 1%),0%)</f>
        <v>0</v>
      </c>
      <c r="K2830" s="24">
        <f>VLOOKUP($G2830, Reference!$A$3:$C$20, 3,FALSE)*I2830</f>
        <v>95</v>
      </c>
      <c r="L2830" s="27">
        <f t="shared" si="88"/>
        <v>25</v>
      </c>
      <c r="M2830" s="27">
        <f t="shared" si="89"/>
        <v>25</v>
      </c>
    </row>
    <row r="2831" spans="1:13" x14ac:dyDescent="0.2">
      <c r="A2831">
        <v>5544</v>
      </c>
      <c r="B2831" s="4">
        <v>44036</v>
      </c>
      <c r="C2831" t="s">
        <v>11</v>
      </c>
      <c r="D2831" t="s">
        <v>25</v>
      </c>
      <c r="E2831" s="2" t="str">
        <f>VLOOKUP('SampleSuperstore - Main Data'!D2831,Reference!$A$26:$B$74,2,FALSE)</f>
        <v>Central</v>
      </c>
      <c r="F2831" s="22" t="s">
        <v>13</v>
      </c>
      <c r="G2831" s="22" t="s">
        <v>35</v>
      </c>
      <c r="H2831" s="24">
        <f>VLOOKUP($G2831, Reference!$A$3:$C$20, 2,FALSE)*I2831</f>
        <v>48</v>
      </c>
      <c r="I2831" s="22">
        <v>2</v>
      </c>
      <c r="J2831" s="26" cm="1">
        <f t="array" ref="J2831">IFERROR(_xlfn.IFS(AND(C2831="Corporate", F2831="Technology"), 3%, C2831="Corporate", 1%),0%)</f>
        <v>0</v>
      </c>
      <c r="K2831" s="24">
        <f>VLOOKUP($G2831, Reference!$A$3:$C$20, 3,FALSE)*I2831</f>
        <v>38</v>
      </c>
      <c r="L2831" s="27">
        <f t="shared" si="88"/>
        <v>10</v>
      </c>
      <c r="M2831" s="27">
        <f t="shared" si="89"/>
        <v>10</v>
      </c>
    </row>
    <row r="2832" spans="1:13" x14ac:dyDescent="0.2">
      <c r="A2832">
        <v>5549</v>
      </c>
      <c r="B2832" s="4">
        <v>44037</v>
      </c>
      <c r="C2832" t="s">
        <v>11</v>
      </c>
      <c r="D2832" t="s">
        <v>25</v>
      </c>
      <c r="E2832" s="2" t="str">
        <f>VLOOKUP('SampleSuperstore - Main Data'!D2832,Reference!$A$26:$B$74,2,FALSE)</f>
        <v>Central</v>
      </c>
      <c r="F2832" s="22" t="s">
        <v>29</v>
      </c>
      <c r="G2832" s="22" t="s">
        <v>33</v>
      </c>
      <c r="H2832" s="24">
        <f>VLOOKUP($G2832, Reference!$A$3:$C$20, 2,FALSE)*I2832</f>
        <v>10</v>
      </c>
      <c r="I2832" s="22">
        <v>2</v>
      </c>
      <c r="J2832" s="26" cm="1">
        <f t="array" ref="J2832">IFERROR(_xlfn.IFS(AND(C2832="Corporate", F2832="Technology"), 3%, C2832="Corporate", 1%),0%)</f>
        <v>0</v>
      </c>
      <c r="K2832" s="24">
        <f>VLOOKUP($G2832, Reference!$A$3:$C$20, 3,FALSE)*I2832</f>
        <v>5</v>
      </c>
      <c r="L2832" s="27">
        <f t="shared" si="88"/>
        <v>5</v>
      </c>
      <c r="M2832" s="27">
        <f t="shared" si="89"/>
        <v>5</v>
      </c>
    </row>
    <row r="2833" spans="1:13" x14ac:dyDescent="0.2">
      <c r="A2833">
        <v>5551</v>
      </c>
      <c r="B2833" s="4">
        <v>44037</v>
      </c>
      <c r="C2833" t="s">
        <v>11</v>
      </c>
      <c r="D2833" t="s">
        <v>70</v>
      </c>
      <c r="E2833" s="2" t="str">
        <f>VLOOKUP('SampleSuperstore - Main Data'!D2833,Reference!$A$26:$B$74,2,FALSE)</f>
        <v>Central</v>
      </c>
      <c r="F2833" s="22" t="s">
        <v>13</v>
      </c>
      <c r="G2833" s="22" t="s">
        <v>53</v>
      </c>
      <c r="H2833" s="24">
        <f>VLOOKUP($G2833, Reference!$A$3:$C$20, 2,FALSE)*I2833</f>
        <v>36</v>
      </c>
      <c r="I2833" s="22">
        <v>3</v>
      </c>
      <c r="J2833" s="26" cm="1">
        <f t="array" ref="J2833">IFERROR(_xlfn.IFS(AND(C2833="Corporate", F2833="Technology"), 3%, C2833="Corporate", 1%),0%)</f>
        <v>0</v>
      </c>
      <c r="K2833" s="24">
        <f>VLOOKUP($G2833, Reference!$A$3:$C$20, 3,FALSE)*I2833</f>
        <v>27</v>
      </c>
      <c r="L2833" s="27">
        <f t="shared" si="88"/>
        <v>9</v>
      </c>
      <c r="M2833" s="27">
        <f t="shared" si="89"/>
        <v>9</v>
      </c>
    </row>
    <row r="2834" spans="1:13" x14ac:dyDescent="0.2">
      <c r="A2834">
        <v>5552</v>
      </c>
      <c r="B2834" s="4">
        <v>44037</v>
      </c>
      <c r="C2834" t="s">
        <v>11</v>
      </c>
      <c r="D2834" t="s">
        <v>42</v>
      </c>
      <c r="E2834" s="2" t="str">
        <f>VLOOKUP('SampleSuperstore - Main Data'!D2834,Reference!$A$26:$B$74,2,FALSE)</f>
        <v>East</v>
      </c>
      <c r="F2834" s="22" t="s">
        <v>13</v>
      </c>
      <c r="G2834" s="22" t="s">
        <v>14</v>
      </c>
      <c r="H2834" s="24">
        <f>VLOOKUP($G2834, Reference!$A$3:$C$20, 2,FALSE)*I2834</f>
        <v>135</v>
      </c>
      <c r="I2834" s="22">
        <v>3</v>
      </c>
      <c r="J2834" s="26" cm="1">
        <f t="array" ref="J2834">IFERROR(_xlfn.IFS(AND(C2834="Corporate", F2834="Technology"), 3%, C2834="Corporate", 1%),0%)</f>
        <v>0</v>
      </c>
      <c r="K2834" s="24">
        <f>VLOOKUP($G2834, Reference!$A$3:$C$20, 3,FALSE)*I2834</f>
        <v>105</v>
      </c>
      <c r="L2834" s="27">
        <f t="shared" si="88"/>
        <v>30</v>
      </c>
      <c r="M2834" s="27">
        <f t="shared" si="89"/>
        <v>30</v>
      </c>
    </row>
    <row r="2835" spans="1:13" x14ac:dyDescent="0.2">
      <c r="A2835">
        <v>5555</v>
      </c>
      <c r="B2835" s="4">
        <v>44037</v>
      </c>
      <c r="C2835" t="s">
        <v>11</v>
      </c>
      <c r="D2835" t="s">
        <v>15</v>
      </c>
      <c r="E2835" s="2" t="str">
        <f>VLOOKUP('SampleSuperstore - Main Data'!D2835,Reference!$A$26:$B$74,2,FALSE)</f>
        <v>West</v>
      </c>
      <c r="F2835" s="22" t="s">
        <v>23</v>
      </c>
      <c r="G2835" s="22" t="s">
        <v>59</v>
      </c>
      <c r="H2835" s="24">
        <f>VLOOKUP($G2835, Reference!$A$3:$C$20, 2,FALSE)*I2835</f>
        <v>255</v>
      </c>
      <c r="I2835" s="22">
        <v>3</v>
      </c>
      <c r="J2835" s="26" cm="1">
        <f t="array" ref="J2835">IFERROR(_xlfn.IFS(AND(C2835="Corporate", F2835="Technology"), 3%, C2835="Corporate", 1%),0%)</f>
        <v>0</v>
      </c>
      <c r="K2835" s="24">
        <f>VLOOKUP($G2835, Reference!$A$3:$C$20, 3,FALSE)*I2835</f>
        <v>225</v>
      </c>
      <c r="L2835" s="27">
        <f t="shared" si="88"/>
        <v>30</v>
      </c>
      <c r="M2835" s="27">
        <f t="shared" si="89"/>
        <v>30</v>
      </c>
    </row>
    <row r="2836" spans="1:13" x14ac:dyDescent="0.2">
      <c r="A2836">
        <v>5556</v>
      </c>
      <c r="B2836" s="4">
        <v>44037</v>
      </c>
      <c r="C2836" t="s">
        <v>11</v>
      </c>
      <c r="D2836" t="s">
        <v>15</v>
      </c>
      <c r="E2836" s="2" t="str">
        <f>VLOOKUP('SampleSuperstore - Main Data'!D2836,Reference!$A$26:$B$74,2,FALSE)</f>
        <v>West</v>
      </c>
      <c r="F2836" s="22" t="s">
        <v>13</v>
      </c>
      <c r="G2836" s="22" t="s">
        <v>49</v>
      </c>
      <c r="H2836" s="24">
        <f>VLOOKUP($G2836, Reference!$A$3:$C$20, 2,FALSE)*I2836</f>
        <v>80</v>
      </c>
      <c r="I2836" s="22">
        <v>2</v>
      </c>
      <c r="J2836" s="26" cm="1">
        <f t="array" ref="J2836">IFERROR(_xlfn.IFS(AND(C2836="Corporate", F2836="Technology"), 3%, C2836="Corporate", 1%),0%)</f>
        <v>0</v>
      </c>
      <c r="K2836" s="24">
        <f>VLOOKUP($G2836, Reference!$A$3:$C$20, 3,FALSE)*I2836</f>
        <v>70</v>
      </c>
      <c r="L2836" s="27">
        <f t="shared" si="88"/>
        <v>10</v>
      </c>
      <c r="M2836" s="27">
        <f t="shared" si="89"/>
        <v>10</v>
      </c>
    </row>
    <row r="2837" spans="1:13" x14ac:dyDescent="0.2">
      <c r="A2837">
        <v>5559</v>
      </c>
      <c r="B2837" s="4">
        <v>44037</v>
      </c>
      <c r="C2837" t="s">
        <v>11</v>
      </c>
      <c r="D2837" t="s">
        <v>56</v>
      </c>
      <c r="E2837" s="2" t="str">
        <f>VLOOKUP('SampleSuperstore - Main Data'!D2837,Reference!$A$26:$B$74,2,FALSE)</f>
        <v>Central</v>
      </c>
      <c r="F2837" s="22" t="s">
        <v>13</v>
      </c>
      <c r="G2837" s="22" t="s">
        <v>41</v>
      </c>
      <c r="H2837" s="24">
        <f>VLOOKUP($G2837, Reference!$A$3:$C$20, 2,FALSE)*I2837</f>
        <v>6</v>
      </c>
      <c r="I2837" s="22">
        <v>2</v>
      </c>
      <c r="J2837" s="26" cm="1">
        <f t="array" ref="J2837">IFERROR(_xlfn.IFS(AND(C2837="Corporate", F2837="Technology"), 3%, C2837="Corporate", 1%),0%)</f>
        <v>0</v>
      </c>
      <c r="K2837" s="24">
        <f>VLOOKUP($G2837, Reference!$A$3:$C$20, 3,FALSE)*I2837</f>
        <v>4</v>
      </c>
      <c r="L2837" s="27">
        <f t="shared" si="88"/>
        <v>2</v>
      </c>
      <c r="M2837" s="27">
        <f t="shared" si="89"/>
        <v>2</v>
      </c>
    </row>
    <row r="2838" spans="1:13" x14ac:dyDescent="0.2">
      <c r="A2838">
        <v>5562</v>
      </c>
      <c r="B2838" s="4">
        <v>44037</v>
      </c>
      <c r="C2838" t="s">
        <v>11</v>
      </c>
      <c r="D2838" t="s">
        <v>40</v>
      </c>
      <c r="E2838" s="2" t="str">
        <f>VLOOKUP('SampleSuperstore - Main Data'!D2838,Reference!$A$26:$B$74,2,FALSE)</f>
        <v>East</v>
      </c>
      <c r="F2838" s="22" t="s">
        <v>29</v>
      </c>
      <c r="G2838" s="22" t="s">
        <v>50</v>
      </c>
      <c r="H2838" s="24">
        <f>VLOOKUP($G2838, Reference!$A$3:$C$20, 2,FALSE)*I2838</f>
        <v>796</v>
      </c>
      <c r="I2838" s="22">
        <v>4</v>
      </c>
      <c r="J2838" s="26" cm="1">
        <f t="array" ref="J2838">IFERROR(_xlfn.IFS(AND(C2838="Corporate", F2838="Technology"), 3%, C2838="Corporate", 1%),0%)</f>
        <v>0</v>
      </c>
      <c r="K2838" s="24">
        <f>VLOOKUP($G2838, Reference!$A$3:$C$20, 3,FALSE)*I2838</f>
        <v>660</v>
      </c>
      <c r="L2838" s="27">
        <f t="shared" si="88"/>
        <v>136</v>
      </c>
      <c r="M2838" s="27">
        <f t="shared" si="89"/>
        <v>136</v>
      </c>
    </row>
    <row r="2839" spans="1:13" x14ac:dyDescent="0.2">
      <c r="A2839">
        <v>5564</v>
      </c>
      <c r="B2839" s="4">
        <v>44037</v>
      </c>
      <c r="C2839" t="s">
        <v>11</v>
      </c>
      <c r="D2839" t="s">
        <v>12</v>
      </c>
      <c r="E2839" s="2" t="str">
        <f>VLOOKUP('SampleSuperstore - Main Data'!D2839,Reference!$A$26:$B$74,2,FALSE)</f>
        <v>West</v>
      </c>
      <c r="F2839" s="22" t="s">
        <v>13</v>
      </c>
      <c r="G2839" s="22" t="s">
        <v>20</v>
      </c>
      <c r="H2839" s="24">
        <f>VLOOKUP($G2839, Reference!$A$3:$C$20, 2,FALSE)*I2839</f>
        <v>51</v>
      </c>
      <c r="I2839" s="22">
        <v>3</v>
      </c>
      <c r="J2839" s="26" cm="1">
        <f t="array" ref="J2839">IFERROR(_xlfn.IFS(AND(C2839="Corporate", F2839="Technology"), 3%, C2839="Corporate", 1%),0%)</f>
        <v>0</v>
      </c>
      <c r="K2839" s="24">
        <f>VLOOKUP($G2839, Reference!$A$3:$C$20, 3,FALSE)*I2839</f>
        <v>30</v>
      </c>
      <c r="L2839" s="27">
        <f t="shared" si="88"/>
        <v>21</v>
      </c>
      <c r="M2839" s="27">
        <f t="shared" si="89"/>
        <v>21</v>
      </c>
    </row>
    <row r="2840" spans="1:13" x14ac:dyDescent="0.2">
      <c r="A2840">
        <v>5565</v>
      </c>
      <c r="B2840" s="4">
        <v>44037</v>
      </c>
      <c r="C2840" t="s">
        <v>11</v>
      </c>
      <c r="D2840" t="s">
        <v>36</v>
      </c>
      <c r="E2840" s="2" t="str">
        <f>VLOOKUP('SampleSuperstore - Main Data'!D2840,Reference!$A$26:$B$74,2,FALSE)</f>
        <v>East</v>
      </c>
      <c r="F2840" s="22" t="s">
        <v>13</v>
      </c>
      <c r="G2840" s="22" t="s">
        <v>14</v>
      </c>
      <c r="H2840" s="24">
        <f>VLOOKUP($G2840, Reference!$A$3:$C$20, 2,FALSE)*I2840</f>
        <v>270</v>
      </c>
      <c r="I2840" s="22">
        <v>6</v>
      </c>
      <c r="J2840" s="26" cm="1">
        <f t="array" ref="J2840">IFERROR(_xlfn.IFS(AND(C2840="Corporate", F2840="Technology"), 3%, C2840="Corporate", 1%),0%)</f>
        <v>0</v>
      </c>
      <c r="K2840" s="24">
        <f>VLOOKUP($G2840, Reference!$A$3:$C$20, 3,FALSE)*I2840</f>
        <v>210</v>
      </c>
      <c r="L2840" s="27">
        <f t="shared" si="88"/>
        <v>60</v>
      </c>
      <c r="M2840" s="27">
        <f t="shared" si="89"/>
        <v>60</v>
      </c>
    </row>
    <row r="2841" spans="1:13" x14ac:dyDescent="0.2">
      <c r="A2841">
        <v>5566</v>
      </c>
      <c r="B2841" s="4">
        <v>44037</v>
      </c>
      <c r="C2841" t="s">
        <v>11</v>
      </c>
      <c r="D2841" t="s">
        <v>19</v>
      </c>
      <c r="E2841" s="2" t="str">
        <f>VLOOKUP('SampleSuperstore - Main Data'!D2841,Reference!$A$26:$B$74,2,FALSE)</f>
        <v>East</v>
      </c>
      <c r="F2841" s="22" t="s">
        <v>29</v>
      </c>
      <c r="G2841" s="22" t="s">
        <v>50</v>
      </c>
      <c r="H2841" s="24">
        <f>VLOOKUP($G2841, Reference!$A$3:$C$20, 2,FALSE)*I2841</f>
        <v>398</v>
      </c>
      <c r="I2841" s="22">
        <v>2</v>
      </c>
      <c r="J2841" s="26" cm="1">
        <f t="array" ref="J2841">IFERROR(_xlfn.IFS(AND(C2841="Corporate", F2841="Technology"), 3%, C2841="Corporate", 1%),0%)</f>
        <v>0</v>
      </c>
      <c r="K2841" s="24">
        <f>VLOOKUP($G2841, Reference!$A$3:$C$20, 3,FALSE)*I2841</f>
        <v>330</v>
      </c>
      <c r="L2841" s="27">
        <f t="shared" si="88"/>
        <v>68</v>
      </c>
      <c r="M2841" s="27">
        <f t="shared" si="89"/>
        <v>68</v>
      </c>
    </row>
    <row r="2842" spans="1:13" x14ac:dyDescent="0.2">
      <c r="A2842">
        <v>5570</v>
      </c>
      <c r="B2842" s="4">
        <v>44038</v>
      </c>
      <c r="C2842" t="s">
        <v>11</v>
      </c>
      <c r="D2842" t="s">
        <v>48</v>
      </c>
      <c r="E2842" s="2" t="str">
        <f>VLOOKUP('SampleSuperstore - Main Data'!D2842,Reference!$A$26:$B$74,2,FALSE)</f>
        <v>South</v>
      </c>
      <c r="F2842" s="22" t="s">
        <v>23</v>
      </c>
      <c r="G2842" s="22" t="s">
        <v>24</v>
      </c>
      <c r="H2842" s="24">
        <f>VLOOKUP($G2842, Reference!$A$3:$C$20, 2,FALSE)*I2842</f>
        <v>297</v>
      </c>
      <c r="I2842" s="22">
        <v>3</v>
      </c>
      <c r="J2842" s="26" cm="1">
        <f t="array" ref="J2842">IFERROR(_xlfn.IFS(AND(C2842="Corporate", F2842="Technology"), 3%, C2842="Corporate", 1%),0%)</f>
        <v>0</v>
      </c>
      <c r="K2842" s="24">
        <f>VLOOKUP($G2842, Reference!$A$3:$C$20, 3,FALSE)*I2842</f>
        <v>237</v>
      </c>
      <c r="L2842" s="27">
        <f t="shared" si="88"/>
        <v>60</v>
      </c>
      <c r="M2842" s="27">
        <f t="shared" si="89"/>
        <v>60</v>
      </c>
    </row>
    <row r="2843" spans="1:13" x14ac:dyDescent="0.2">
      <c r="A2843">
        <v>5572</v>
      </c>
      <c r="B2843" s="4">
        <v>44038</v>
      </c>
      <c r="C2843" t="s">
        <v>11</v>
      </c>
      <c r="D2843" t="s">
        <v>40</v>
      </c>
      <c r="E2843" s="2" t="str">
        <f>VLOOKUP('SampleSuperstore - Main Data'!D2843,Reference!$A$26:$B$74,2,FALSE)</f>
        <v>East</v>
      </c>
      <c r="F2843" s="22" t="s">
        <v>13</v>
      </c>
      <c r="G2843" s="22" t="s">
        <v>26</v>
      </c>
      <c r="H2843" s="24">
        <f>VLOOKUP($G2843, Reference!$A$3:$C$20, 2,FALSE)*I2843</f>
        <v>15</v>
      </c>
      <c r="I2843" s="22">
        <v>6</v>
      </c>
      <c r="J2843" s="26" cm="1">
        <f t="array" ref="J2843">IFERROR(_xlfn.IFS(AND(C2843="Corporate", F2843="Technology"), 3%, C2843="Corporate", 1%),0%)</f>
        <v>0</v>
      </c>
      <c r="K2843" s="24">
        <f>VLOOKUP($G2843, Reference!$A$3:$C$20, 3,FALSE)*I2843</f>
        <v>12</v>
      </c>
      <c r="L2843" s="27">
        <f t="shared" si="88"/>
        <v>3</v>
      </c>
      <c r="M2843" s="27">
        <f t="shared" si="89"/>
        <v>3</v>
      </c>
    </row>
    <row r="2844" spans="1:13" x14ac:dyDescent="0.2">
      <c r="A2844">
        <v>5573</v>
      </c>
      <c r="B2844" s="4">
        <v>44038</v>
      </c>
      <c r="C2844" t="s">
        <v>11</v>
      </c>
      <c r="D2844" t="s">
        <v>36</v>
      </c>
      <c r="E2844" s="2" t="str">
        <f>VLOOKUP('SampleSuperstore - Main Data'!D2844,Reference!$A$26:$B$74,2,FALSE)</f>
        <v>East</v>
      </c>
      <c r="F2844" s="22" t="s">
        <v>29</v>
      </c>
      <c r="G2844" s="22" t="s">
        <v>33</v>
      </c>
      <c r="H2844" s="24">
        <f>VLOOKUP($G2844, Reference!$A$3:$C$20, 2,FALSE)*I2844</f>
        <v>15</v>
      </c>
      <c r="I2844" s="22">
        <v>3</v>
      </c>
      <c r="J2844" s="26" cm="1">
        <f t="array" ref="J2844">IFERROR(_xlfn.IFS(AND(C2844="Corporate", F2844="Technology"), 3%, C2844="Corporate", 1%),0%)</f>
        <v>0</v>
      </c>
      <c r="K2844" s="24">
        <f>VLOOKUP($G2844, Reference!$A$3:$C$20, 3,FALSE)*I2844</f>
        <v>7.5</v>
      </c>
      <c r="L2844" s="27">
        <f t="shared" si="88"/>
        <v>7.5</v>
      </c>
      <c r="M2844" s="27">
        <f t="shared" si="89"/>
        <v>7.5</v>
      </c>
    </row>
    <row r="2845" spans="1:13" x14ac:dyDescent="0.2">
      <c r="A2845">
        <v>5574</v>
      </c>
      <c r="B2845" s="4">
        <v>44038</v>
      </c>
      <c r="C2845" t="s">
        <v>11</v>
      </c>
      <c r="D2845" t="s">
        <v>44</v>
      </c>
      <c r="E2845" s="2" t="str">
        <f>VLOOKUP('SampleSuperstore - Main Data'!D2845,Reference!$A$26:$B$74,2,FALSE)</f>
        <v>South</v>
      </c>
      <c r="F2845" s="22" t="s">
        <v>29</v>
      </c>
      <c r="G2845" s="22" t="s">
        <v>50</v>
      </c>
      <c r="H2845" s="24">
        <f>VLOOKUP($G2845, Reference!$A$3:$C$20, 2,FALSE)*I2845</f>
        <v>597</v>
      </c>
      <c r="I2845" s="22">
        <v>3</v>
      </c>
      <c r="J2845" s="26" cm="1">
        <f t="array" ref="J2845">IFERROR(_xlfn.IFS(AND(C2845="Corporate", F2845="Technology"), 3%, C2845="Corporate", 1%),0%)</f>
        <v>0</v>
      </c>
      <c r="K2845" s="24">
        <f>VLOOKUP($G2845, Reference!$A$3:$C$20, 3,FALSE)*I2845</f>
        <v>495</v>
      </c>
      <c r="L2845" s="27">
        <f t="shared" si="88"/>
        <v>102</v>
      </c>
      <c r="M2845" s="27">
        <f t="shared" si="89"/>
        <v>102</v>
      </c>
    </row>
    <row r="2846" spans="1:13" x14ac:dyDescent="0.2">
      <c r="A2846">
        <v>5575</v>
      </c>
      <c r="B2846" s="4">
        <v>44038</v>
      </c>
      <c r="C2846" t="s">
        <v>11</v>
      </c>
      <c r="D2846" t="s">
        <v>18</v>
      </c>
      <c r="E2846" s="2" t="str">
        <f>VLOOKUP('SampleSuperstore - Main Data'!D2846,Reference!$A$26:$B$74,2,FALSE)</f>
        <v>South</v>
      </c>
      <c r="F2846" s="22" t="s">
        <v>23</v>
      </c>
      <c r="G2846" s="22" t="s">
        <v>38</v>
      </c>
      <c r="H2846" s="24">
        <f>VLOOKUP($G2846, Reference!$A$3:$C$20, 2,FALSE)*I2846</f>
        <v>720</v>
      </c>
      <c r="I2846" s="22">
        <v>9</v>
      </c>
      <c r="J2846" s="26" cm="1">
        <f t="array" ref="J2846">IFERROR(_xlfn.IFS(AND(C2846="Corporate", F2846="Technology"), 3%, C2846="Corporate", 1%),0%)</f>
        <v>0</v>
      </c>
      <c r="K2846" s="24">
        <f>VLOOKUP($G2846, Reference!$A$3:$C$20, 3,FALSE)*I2846</f>
        <v>585</v>
      </c>
      <c r="L2846" s="27">
        <f t="shared" si="88"/>
        <v>135</v>
      </c>
      <c r="M2846" s="27">
        <f t="shared" si="89"/>
        <v>135</v>
      </c>
    </row>
    <row r="2847" spans="1:13" x14ac:dyDescent="0.2">
      <c r="A2847">
        <v>5576</v>
      </c>
      <c r="B2847" s="4">
        <v>44038</v>
      </c>
      <c r="C2847" t="s">
        <v>11</v>
      </c>
      <c r="D2847" t="s">
        <v>15</v>
      </c>
      <c r="E2847" s="2" t="str">
        <f>VLOOKUP('SampleSuperstore - Main Data'!D2847,Reference!$A$26:$B$74,2,FALSE)</f>
        <v>West</v>
      </c>
      <c r="F2847" s="22" t="s">
        <v>13</v>
      </c>
      <c r="G2847" s="22" t="s">
        <v>26</v>
      </c>
      <c r="H2847" s="24">
        <f>VLOOKUP($G2847, Reference!$A$3:$C$20, 2,FALSE)*I2847</f>
        <v>30</v>
      </c>
      <c r="I2847" s="22">
        <v>12</v>
      </c>
      <c r="J2847" s="26" cm="1">
        <f t="array" ref="J2847">IFERROR(_xlfn.IFS(AND(C2847="Corporate", F2847="Technology"), 3%, C2847="Corporate", 1%),0%)</f>
        <v>0</v>
      </c>
      <c r="K2847" s="24">
        <f>VLOOKUP($G2847, Reference!$A$3:$C$20, 3,FALSE)*I2847</f>
        <v>24</v>
      </c>
      <c r="L2847" s="27">
        <f t="shared" si="88"/>
        <v>6</v>
      </c>
      <c r="M2847" s="27">
        <f t="shared" si="89"/>
        <v>6</v>
      </c>
    </row>
    <row r="2848" spans="1:13" x14ac:dyDescent="0.2">
      <c r="A2848">
        <v>5577</v>
      </c>
      <c r="B2848" s="4">
        <v>44038</v>
      </c>
      <c r="C2848" t="s">
        <v>11</v>
      </c>
      <c r="D2848" t="s">
        <v>58</v>
      </c>
      <c r="E2848" s="2" t="str">
        <f>VLOOKUP('SampleSuperstore - Main Data'!D2848,Reference!$A$26:$B$74,2,FALSE)</f>
        <v>Central</v>
      </c>
      <c r="F2848" s="22" t="s">
        <v>13</v>
      </c>
      <c r="G2848" s="22" t="s">
        <v>14</v>
      </c>
      <c r="H2848" s="24">
        <f>VLOOKUP($G2848, Reference!$A$3:$C$20, 2,FALSE)*I2848</f>
        <v>180</v>
      </c>
      <c r="I2848" s="22">
        <v>4</v>
      </c>
      <c r="J2848" s="26" cm="1">
        <f t="array" ref="J2848">IFERROR(_xlfn.IFS(AND(C2848="Corporate", F2848="Technology"), 3%, C2848="Corporate", 1%),0%)</f>
        <v>0</v>
      </c>
      <c r="K2848" s="24">
        <f>VLOOKUP($G2848, Reference!$A$3:$C$20, 3,FALSE)*I2848</f>
        <v>140</v>
      </c>
      <c r="L2848" s="27">
        <f t="shared" si="88"/>
        <v>40</v>
      </c>
      <c r="M2848" s="27">
        <f t="shared" si="89"/>
        <v>40</v>
      </c>
    </row>
    <row r="2849" spans="1:13" x14ac:dyDescent="0.2">
      <c r="A2849">
        <v>5578</v>
      </c>
      <c r="B2849" s="4">
        <v>44038</v>
      </c>
      <c r="C2849" t="s">
        <v>11</v>
      </c>
      <c r="D2849" t="s">
        <v>58</v>
      </c>
      <c r="E2849" s="2" t="str">
        <f>VLOOKUP('SampleSuperstore - Main Data'!D2849,Reference!$A$26:$B$74,2,FALSE)</f>
        <v>Central</v>
      </c>
      <c r="F2849" s="22" t="s">
        <v>13</v>
      </c>
      <c r="G2849" s="22" t="s">
        <v>49</v>
      </c>
      <c r="H2849" s="24">
        <f>VLOOKUP($G2849, Reference!$A$3:$C$20, 2,FALSE)*I2849</f>
        <v>120</v>
      </c>
      <c r="I2849" s="22">
        <v>3</v>
      </c>
      <c r="J2849" s="26" cm="1">
        <f t="array" ref="J2849">IFERROR(_xlfn.IFS(AND(C2849="Corporate", F2849="Technology"), 3%, C2849="Corporate", 1%),0%)</f>
        <v>0</v>
      </c>
      <c r="K2849" s="24">
        <f>VLOOKUP($G2849, Reference!$A$3:$C$20, 3,FALSE)*I2849</f>
        <v>105</v>
      </c>
      <c r="L2849" s="27">
        <f t="shared" si="88"/>
        <v>15</v>
      </c>
      <c r="M2849" s="27">
        <f t="shared" si="89"/>
        <v>15</v>
      </c>
    </row>
    <row r="2850" spans="1:13" x14ac:dyDescent="0.2">
      <c r="A2850">
        <v>5580</v>
      </c>
      <c r="B2850" s="4">
        <v>44038</v>
      </c>
      <c r="C2850" t="s">
        <v>11</v>
      </c>
      <c r="D2850" t="s">
        <v>46</v>
      </c>
      <c r="E2850" s="2" t="str">
        <f>VLOOKUP('SampleSuperstore - Main Data'!D2850,Reference!$A$26:$B$74,2,FALSE)</f>
        <v>Central</v>
      </c>
      <c r="F2850" s="22" t="s">
        <v>13</v>
      </c>
      <c r="G2850" s="22" t="s">
        <v>26</v>
      </c>
      <c r="H2850" s="24">
        <f>VLOOKUP($G2850, Reference!$A$3:$C$20, 2,FALSE)*I2850</f>
        <v>7.5</v>
      </c>
      <c r="I2850" s="22">
        <v>3</v>
      </c>
      <c r="J2850" s="26" cm="1">
        <f t="array" ref="J2850">IFERROR(_xlfn.IFS(AND(C2850="Corporate", F2850="Technology"), 3%, C2850="Corporate", 1%),0%)</f>
        <v>0</v>
      </c>
      <c r="K2850" s="24">
        <f>VLOOKUP($G2850, Reference!$A$3:$C$20, 3,FALSE)*I2850</f>
        <v>6</v>
      </c>
      <c r="L2850" s="27">
        <f t="shared" si="88"/>
        <v>1.5</v>
      </c>
      <c r="M2850" s="27">
        <f t="shared" si="89"/>
        <v>1.5</v>
      </c>
    </row>
    <row r="2851" spans="1:13" x14ac:dyDescent="0.2">
      <c r="A2851">
        <v>5582</v>
      </c>
      <c r="B2851" s="4">
        <v>44038</v>
      </c>
      <c r="C2851" t="s">
        <v>11</v>
      </c>
      <c r="D2851" t="s">
        <v>25</v>
      </c>
      <c r="E2851" s="2" t="str">
        <f>VLOOKUP('SampleSuperstore - Main Data'!D2851,Reference!$A$26:$B$74,2,FALSE)</f>
        <v>Central</v>
      </c>
      <c r="F2851" s="22" t="s">
        <v>13</v>
      </c>
      <c r="G2851" s="22" t="s">
        <v>16</v>
      </c>
      <c r="H2851" s="24">
        <f>VLOOKUP($G2851, Reference!$A$3:$C$20, 2,FALSE)*I2851</f>
        <v>38</v>
      </c>
      <c r="I2851" s="22">
        <v>2</v>
      </c>
      <c r="J2851" s="26" cm="1">
        <f t="array" ref="J2851">IFERROR(_xlfn.IFS(AND(C2851="Corporate", F2851="Technology"), 3%, C2851="Corporate", 1%),0%)</f>
        <v>0</v>
      </c>
      <c r="K2851" s="24">
        <f>VLOOKUP($G2851, Reference!$A$3:$C$20, 3,FALSE)*I2851</f>
        <v>20</v>
      </c>
      <c r="L2851" s="27">
        <f t="shared" si="88"/>
        <v>18</v>
      </c>
      <c r="M2851" s="27">
        <f t="shared" si="89"/>
        <v>18</v>
      </c>
    </row>
    <row r="2852" spans="1:13" x14ac:dyDescent="0.2">
      <c r="A2852">
        <v>5583</v>
      </c>
      <c r="B2852" s="4">
        <v>44038</v>
      </c>
      <c r="C2852" t="s">
        <v>11</v>
      </c>
      <c r="D2852" t="s">
        <v>15</v>
      </c>
      <c r="E2852" s="2" t="str">
        <f>VLOOKUP('SampleSuperstore - Main Data'!D2852,Reference!$A$26:$B$74,2,FALSE)</f>
        <v>West</v>
      </c>
      <c r="F2852" s="22" t="s">
        <v>13</v>
      </c>
      <c r="G2852" s="22" t="s">
        <v>28</v>
      </c>
      <c r="H2852" s="24">
        <f>VLOOKUP($G2852, Reference!$A$3:$C$20, 2,FALSE)*I2852</f>
        <v>105</v>
      </c>
      <c r="I2852" s="22">
        <v>7</v>
      </c>
      <c r="J2852" s="26" cm="1">
        <f t="array" ref="J2852">IFERROR(_xlfn.IFS(AND(C2852="Corporate", F2852="Technology"), 3%, C2852="Corporate", 1%),0%)</f>
        <v>0</v>
      </c>
      <c r="K2852" s="24">
        <f>VLOOKUP($G2852, Reference!$A$3:$C$20, 3,FALSE)*I2852</f>
        <v>84</v>
      </c>
      <c r="L2852" s="27">
        <f t="shared" si="88"/>
        <v>21</v>
      </c>
      <c r="M2852" s="27">
        <f t="shared" si="89"/>
        <v>21</v>
      </c>
    </row>
    <row r="2853" spans="1:13" x14ac:dyDescent="0.2">
      <c r="A2853">
        <v>5585</v>
      </c>
      <c r="B2853" s="4">
        <v>44038</v>
      </c>
      <c r="C2853" t="s">
        <v>11</v>
      </c>
      <c r="D2853" t="s">
        <v>64</v>
      </c>
      <c r="E2853" s="2" t="str">
        <f>VLOOKUP('SampleSuperstore - Main Data'!D2853,Reference!$A$26:$B$74,2,FALSE)</f>
        <v>East</v>
      </c>
      <c r="F2853" s="22" t="s">
        <v>13</v>
      </c>
      <c r="G2853" s="22" t="s">
        <v>16</v>
      </c>
      <c r="H2853" s="24">
        <f>VLOOKUP($G2853, Reference!$A$3:$C$20, 2,FALSE)*I2853</f>
        <v>114</v>
      </c>
      <c r="I2853" s="22">
        <v>6</v>
      </c>
      <c r="J2853" s="26" cm="1">
        <f t="array" ref="J2853">IFERROR(_xlfn.IFS(AND(C2853="Corporate", F2853="Technology"), 3%, C2853="Corporate", 1%),0%)</f>
        <v>0</v>
      </c>
      <c r="K2853" s="24">
        <f>VLOOKUP($G2853, Reference!$A$3:$C$20, 3,FALSE)*I2853</f>
        <v>60</v>
      </c>
      <c r="L2853" s="27">
        <f t="shared" si="88"/>
        <v>54</v>
      </c>
      <c r="M2853" s="27">
        <f t="shared" si="89"/>
        <v>54</v>
      </c>
    </row>
    <row r="2854" spans="1:13" x14ac:dyDescent="0.2">
      <c r="A2854">
        <v>5596</v>
      </c>
      <c r="B2854" s="4">
        <v>44039</v>
      </c>
      <c r="C2854" t="s">
        <v>11</v>
      </c>
      <c r="D2854" t="s">
        <v>27</v>
      </c>
      <c r="E2854" s="2" t="str">
        <f>VLOOKUP('SampleSuperstore - Main Data'!D2854,Reference!$A$26:$B$74,2,FALSE)</f>
        <v>East</v>
      </c>
      <c r="F2854" s="22" t="s">
        <v>23</v>
      </c>
      <c r="G2854" s="22" t="s">
        <v>37</v>
      </c>
      <c r="H2854" s="24">
        <f>VLOOKUP($G2854, Reference!$A$3:$C$20, 2,FALSE)*I2854</f>
        <v>18</v>
      </c>
      <c r="I2854" s="22">
        <v>2</v>
      </c>
      <c r="J2854" s="26" cm="1">
        <f t="array" ref="J2854">IFERROR(_xlfn.IFS(AND(C2854="Corporate", F2854="Technology"), 3%, C2854="Corporate", 1%),0%)</f>
        <v>0</v>
      </c>
      <c r="K2854" s="24">
        <f>VLOOKUP($G2854, Reference!$A$3:$C$20, 3,FALSE)*I2854</f>
        <v>10</v>
      </c>
      <c r="L2854" s="27">
        <f t="shared" si="88"/>
        <v>8</v>
      </c>
      <c r="M2854" s="27">
        <f t="shared" si="89"/>
        <v>8</v>
      </c>
    </row>
    <row r="2855" spans="1:13" x14ac:dyDescent="0.2">
      <c r="A2855">
        <v>5597</v>
      </c>
      <c r="B2855" s="4">
        <v>44039</v>
      </c>
      <c r="C2855" t="s">
        <v>11</v>
      </c>
      <c r="D2855" t="s">
        <v>36</v>
      </c>
      <c r="E2855" s="2" t="str">
        <f>VLOOKUP('SampleSuperstore - Main Data'!D2855,Reference!$A$26:$B$74,2,FALSE)</f>
        <v>East</v>
      </c>
      <c r="F2855" s="22" t="s">
        <v>13</v>
      </c>
      <c r="G2855" s="22" t="s">
        <v>53</v>
      </c>
      <c r="H2855" s="24">
        <f>VLOOKUP($G2855, Reference!$A$3:$C$20, 2,FALSE)*I2855</f>
        <v>36</v>
      </c>
      <c r="I2855" s="22">
        <v>3</v>
      </c>
      <c r="J2855" s="26" cm="1">
        <f t="array" ref="J2855">IFERROR(_xlfn.IFS(AND(C2855="Corporate", F2855="Technology"), 3%, C2855="Corporate", 1%),0%)</f>
        <v>0</v>
      </c>
      <c r="K2855" s="24">
        <f>VLOOKUP($G2855, Reference!$A$3:$C$20, 3,FALSE)*I2855</f>
        <v>27</v>
      </c>
      <c r="L2855" s="27">
        <f t="shared" si="88"/>
        <v>9</v>
      </c>
      <c r="M2855" s="27">
        <f t="shared" si="89"/>
        <v>9</v>
      </c>
    </row>
    <row r="2856" spans="1:13" x14ac:dyDescent="0.2">
      <c r="A2856">
        <v>5598</v>
      </c>
      <c r="B2856" s="4">
        <v>44039</v>
      </c>
      <c r="C2856" t="s">
        <v>11</v>
      </c>
      <c r="D2856" t="s">
        <v>19</v>
      </c>
      <c r="E2856" s="2" t="str">
        <f>VLOOKUP('SampleSuperstore - Main Data'!D2856,Reference!$A$26:$B$74,2,FALSE)</f>
        <v>East</v>
      </c>
      <c r="F2856" s="22" t="s">
        <v>23</v>
      </c>
      <c r="G2856" s="22" t="s">
        <v>59</v>
      </c>
      <c r="H2856" s="24">
        <f>VLOOKUP($G2856, Reference!$A$3:$C$20, 2,FALSE)*I2856</f>
        <v>255</v>
      </c>
      <c r="I2856" s="22">
        <v>3</v>
      </c>
      <c r="J2856" s="26" cm="1">
        <f t="array" ref="J2856">IFERROR(_xlfn.IFS(AND(C2856="Corporate", F2856="Technology"), 3%, C2856="Corporate", 1%),0%)</f>
        <v>0</v>
      </c>
      <c r="K2856" s="24">
        <f>VLOOKUP($G2856, Reference!$A$3:$C$20, 3,FALSE)*I2856</f>
        <v>225</v>
      </c>
      <c r="L2856" s="27">
        <f t="shared" si="88"/>
        <v>30</v>
      </c>
      <c r="M2856" s="27">
        <f t="shared" si="89"/>
        <v>30</v>
      </c>
    </row>
    <row r="2857" spans="1:13" x14ac:dyDescent="0.2">
      <c r="A2857">
        <v>5599</v>
      </c>
      <c r="B2857" s="4">
        <v>44039</v>
      </c>
      <c r="C2857" t="s">
        <v>11</v>
      </c>
      <c r="D2857" t="s">
        <v>62</v>
      </c>
      <c r="E2857" s="2" t="str">
        <f>VLOOKUP('SampleSuperstore - Main Data'!D2857,Reference!$A$26:$B$74,2,FALSE)</f>
        <v>South</v>
      </c>
      <c r="F2857" s="22" t="s">
        <v>23</v>
      </c>
      <c r="G2857" s="22" t="s">
        <v>38</v>
      </c>
      <c r="H2857" s="24">
        <f>VLOOKUP($G2857, Reference!$A$3:$C$20, 2,FALSE)*I2857</f>
        <v>240</v>
      </c>
      <c r="I2857" s="22">
        <v>3</v>
      </c>
      <c r="J2857" s="26" cm="1">
        <f t="array" ref="J2857">IFERROR(_xlfn.IFS(AND(C2857="Corporate", F2857="Technology"), 3%, C2857="Corporate", 1%),0%)</f>
        <v>0</v>
      </c>
      <c r="K2857" s="24">
        <f>VLOOKUP($G2857, Reference!$A$3:$C$20, 3,FALSE)*I2857</f>
        <v>195</v>
      </c>
      <c r="L2857" s="27">
        <f t="shared" si="88"/>
        <v>45</v>
      </c>
      <c r="M2857" s="27">
        <f t="shared" si="89"/>
        <v>45</v>
      </c>
    </row>
    <row r="2858" spans="1:13" x14ac:dyDescent="0.2">
      <c r="A2858">
        <v>5600</v>
      </c>
      <c r="B2858" s="4">
        <v>44039</v>
      </c>
      <c r="C2858" t="s">
        <v>11</v>
      </c>
      <c r="D2858" t="s">
        <v>36</v>
      </c>
      <c r="E2858" s="2" t="str">
        <f>VLOOKUP('SampleSuperstore - Main Data'!D2858,Reference!$A$26:$B$74,2,FALSE)</f>
        <v>East</v>
      </c>
      <c r="F2858" s="22" t="s">
        <v>13</v>
      </c>
      <c r="G2858" s="22" t="s">
        <v>49</v>
      </c>
      <c r="H2858" s="24">
        <f>VLOOKUP($G2858, Reference!$A$3:$C$20, 2,FALSE)*I2858</f>
        <v>40</v>
      </c>
      <c r="I2858" s="22">
        <v>1</v>
      </c>
      <c r="J2858" s="26" cm="1">
        <f t="array" ref="J2858">IFERROR(_xlfn.IFS(AND(C2858="Corporate", F2858="Technology"), 3%, C2858="Corporate", 1%),0%)</f>
        <v>0</v>
      </c>
      <c r="K2858" s="24">
        <f>VLOOKUP($G2858, Reference!$A$3:$C$20, 3,FALSE)*I2858</f>
        <v>35</v>
      </c>
      <c r="L2858" s="27">
        <f t="shared" si="88"/>
        <v>5</v>
      </c>
      <c r="M2858" s="27">
        <f t="shared" si="89"/>
        <v>5</v>
      </c>
    </row>
    <row r="2859" spans="1:13" x14ac:dyDescent="0.2">
      <c r="A2859">
        <v>5602</v>
      </c>
      <c r="B2859" s="4">
        <v>44039</v>
      </c>
      <c r="C2859" t="s">
        <v>11</v>
      </c>
      <c r="D2859" t="s">
        <v>55</v>
      </c>
      <c r="E2859" s="2" t="str">
        <f>VLOOKUP('SampleSuperstore - Main Data'!D2859,Reference!$A$26:$B$74,2,FALSE)</f>
        <v>Central</v>
      </c>
      <c r="F2859" s="22" t="s">
        <v>13</v>
      </c>
      <c r="G2859" s="22" t="s">
        <v>26</v>
      </c>
      <c r="H2859" s="24">
        <f>VLOOKUP($G2859, Reference!$A$3:$C$20, 2,FALSE)*I2859</f>
        <v>7.5</v>
      </c>
      <c r="I2859" s="22">
        <v>3</v>
      </c>
      <c r="J2859" s="26" cm="1">
        <f t="array" ref="J2859">IFERROR(_xlfn.IFS(AND(C2859="Corporate", F2859="Technology"), 3%, C2859="Corporate", 1%),0%)</f>
        <v>0</v>
      </c>
      <c r="K2859" s="24">
        <f>VLOOKUP($G2859, Reference!$A$3:$C$20, 3,FALSE)*I2859</f>
        <v>6</v>
      </c>
      <c r="L2859" s="27">
        <f t="shared" si="88"/>
        <v>1.5</v>
      </c>
      <c r="M2859" s="27">
        <f t="shared" si="89"/>
        <v>1.5</v>
      </c>
    </row>
    <row r="2860" spans="1:13" x14ac:dyDescent="0.2">
      <c r="A2860">
        <v>5604</v>
      </c>
      <c r="B2860" s="4">
        <v>44039</v>
      </c>
      <c r="C2860" t="s">
        <v>11</v>
      </c>
      <c r="D2860" t="s">
        <v>15</v>
      </c>
      <c r="E2860" s="2" t="str">
        <f>VLOOKUP('SampleSuperstore - Main Data'!D2860,Reference!$A$26:$B$74,2,FALSE)</f>
        <v>West</v>
      </c>
      <c r="F2860" s="22" t="s">
        <v>13</v>
      </c>
      <c r="G2860" s="22" t="s">
        <v>16</v>
      </c>
      <c r="H2860" s="24">
        <f>VLOOKUP($G2860, Reference!$A$3:$C$20, 2,FALSE)*I2860</f>
        <v>95</v>
      </c>
      <c r="I2860" s="22">
        <v>5</v>
      </c>
      <c r="J2860" s="26" cm="1">
        <f t="array" ref="J2860">IFERROR(_xlfn.IFS(AND(C2860="Corporate", F2860="Technology"), 3%, C2860="Corporate", 1%),0%)</f>
        <v>0</v>
      </c>
      <c r="K2860" s="24">
        <f>VLOOKUP($G2860, Reference!$A$3:$C$20, 3,FALSE)*I2860</f>
        <v>50</v>
      </c>
      <c r="L2860" s="27">
        <f t="shared" si="88"/>
        <v>45</v>
      </c>
      <c r="M2860" s="27">
        <f t="shared" si="89"/>
        <v>45</v>
      </c>
    </row>
    <row r="2861" spans="1:13" x14ac:dyDescent="0.2">
      <c r="A2861">
        <v>5606</v>
      </c>
      <c r="B2861" s="4">
        <v>44039</v>
      </c>
      <c r="C2861" t="s">
        <v>11</v>
      </c>
      <c r="D2861" t="s">
        <v>36</v>
      </c>
      <c r="E2861" s="2" t="str">
        <f>VLOOKUP('SampleSuperstore - Main Data'!D2861,Reference!$A$26:$B$74,2,FALSE)</f>
        <v>East</v>
      </c>
      <c r="F2861" s="22" t="s">
        <v>13</v>
      </c>
      <c r="G2861" s="22" t="s">
        <v>26</v>
      </c>
      <c r="H2861" s="24">
        <f>VLOOKUP($G2861, Reference!$A$3:$C$20, 2,FALSE)*I2861</f>
        <v>5</v>
      </c>
      <c r="I2861" s="22">
        <v>2</v>
      </c>
      <c r="J2861" s="26" cm="1">
        <f t="array" ref="J2861">IFERROR(_xlfn.IFS(AND(C2861="Corporate", F2861="Technology"), 3%, C2861="Corporate", 1%),0%)</f>
        <v>0</v>
      </c>
      <c r="K2861" s="24">
        <f>VLOOKUP($G2861, Reference!$A$3:$C$20, 3,FALSE)*I2861</f>
        <v>4</v>
      </c>
      <c r="L2861" s="27">
        <f t="shared" si="88"/>
        <v>1</v>
      </c>
      <c r="M2861" s="27">
        <f t="shared" si="89"/>
        <v>1</v>
      </c>
    </row>
    <row r="2862" spans="1:13" x14ac:dyDescent="0.2">
      <c r="A2862">
        <v>5608</v>
      </c>
      <c r="B2862" s="4">
        <v>44039</v>
      </c>
      <c r="C2862" t="s">
        <v>11</v>
      </c>
      <c r="D2862" t="s">
        <v>15</v>
      </c>
      <c r="E2862" s="2" t="str">
        <f>VLOOKUP('SampleSuperstore - Main Data'!D2862,Reference!$A$26:$B$74,2,FALSE)</f>
        <v>West</v>
      </c>
      <c r="F2862" s="22" t="s">
        <v>13</v>
      </c>
      <c r="G2862" s="22" t="s">
        <v>14</v>
      </c>
      <c r="H2862" s="24">
        <f>VLOOKUP($G2862, Reference!$A$3:$C$20, 2,FALSE)*I2862</f>
        <v>180</v>
      </c>
      <c r="I2862" s="22">
        <v>4</v>
      </c>
      <c r="J2862" s="26" cm="1">
        <f t="array" ref="J2862">IFERROR(_xlfn.IFS(AND(C2862="Corporate", F2862="Technology"), 3%, C2862="Corporate", 1%),0%)</f>
        <v>0</v>
      </c>
      <c r="K2862" s="24">
        <f>VLOOKUP($G2862, Reference!$A$3:$C$20, 3,FALSE)*I2862</f>
        <v>140</v>
      </c>
      <c r="L2862" s="27">
        <f t="shared" si="88"/>
        <v>40</v>
      </c>
      <c r="M2862" s="27">
        <f t="shared" si="89"/>
        <v>40</v>
      </c>
    </row>
    <row r="2863" spans="1:13" x14ac:dyDescent="0.2">
      <c r="A2863">
        <v>5610</v>
      </c>
      <c r="B2863" s="4">
        <v>44039</v>
      </c>
      <c r="C2863" t="s">
        <v>11</v>
      </c>
      <c r="D2863" t="s">
        <v>36</v>
      </c>
      <c r="E2863" s="2" t="str">
        <f>VLOOKUP('SampleSuperstore - Main Data'!D2863,Reference!$A$26:$B$74,2,FALSE)</f>
        <v>East</v>
      </c>
      <c r="F2863" s="22" t="s">
        <v>23</v>
      </c>
      <c r="G2863" s="22" t="s">
        <v>24</v>
      </c>
      <c r="H2863" s="24">
        <f>VLOOKUP($G2863, Reference!$A$3:$C$20, 2,FALSE)*I2863</f>
        <v>1089</v>
      </c>
      <c r="I2863" s="22">
        <v>11</v>
      </c>
      <c r="J2863" s="26" cm="1">
        <f t="array" ref="J2863">IFERROR(_xlfn.IFS(AND(C2863="Corporate", F2863="Technology"), 3%, C2863="Corporate", 1%),0%)</f>
        <v>0</v>
      </c>
      <c r="K2863" s="24">
        <f>VLOOKUP($G2863, Reference!$A$3:$C$20, 3,FALSE)*I2863</f>
        <v>869</v>
      </c>
      <c r="L2863" s="27">
        <f t="shared" si="88"/>
        <v>220</v>
      </c>
      <c r="M2863" s="27">
        <f t="shared" si="89"/>
        <v>220</v>
      </c>
    </row>
    <row r="2864" spans="1:13" x14ac:dyDescent="0.2">
      <c r="A2864">
        <v>5611</v>
      </c>
      <c r="B2864" s="4">
        <v>44039</v>
      </c>
      <c r="C2864" t="s">
        <v>11</v>
      </c>
      <c r="D2864" t="s">
        <v>27</v>
      </c>
      <c r="E2864" s="2" t="str">
        <f>VLOOKUP('SampleSuperstore - Main Data'!D2864,Reference!$A$26:$B$74,2,FALSE)</f>
        <v>East</v>
      </c>
      <c r="F2864" s="22" t="s">
        <v>13</v>
      </c>
      <c r="G2864" s="22" t="s">
        <v>20</v>
      </c>
      <c r="H2864" s="24">
        <f>VLOOKUP($G2864, Reference!$A$3:$C$20, 2,FALSE)*I2864</f>
        <v>102</v>
      </c>
      <c r="I2864" s="22">
        <v>6</v>
      </c>
      <c r="J2864" s="26" cm="1">
        <f t="array" ref="J2864">IFERROR(_xlfn.IFS(AND(C2864="Corporate", F2864="Technology"), 3%, C2864="Corporate", 1%),0%)</f>
        <v>0</v>
      </c>
      <c r="K2864" s="24">
        <f>VLOOKUP($G2864, Reference!$A$3:$C$20, 3,FALSE)*I2864</f>
        <v>60</v>
      </c>
      <c r="L2864" s="27">
        <f t="shared" si="88"/>
        <v>42</v>
      </c>
      <c r="M2864" s="27">
        <f t="shared" si="89"/>
        <v>42</v>
      </c>
    </row>
    <row r="2865" spans="1:13" x14ac:dyDescent="0.2">
      <c r="A2865">
        <v>5613</v>
      </c>
      <c r="B2865" s="4">
        <v>44039</v>
      </c>
      <c r="C2865" t="s">
        <v>11</v>
      </c>
      <c r="D2865" t="s">
        <v>15</v>
      </c>
      <c r="E2865" s="2" t="str">
        <f>VLOOKUP('SampleSuperstore - Main Data'!D2865,Reference!$A$26:$B$74,2,FALSE)</f>
        <v>West</v>
      </c>
      <c r="F2865" s="22" t="s">
        <v>29</v>
      </c>
      <c r="G2865" s="22" t="s">
        <v>33</v>
      </c>
      <c r="H2865" s="24">
        <f>VLOOKUP($G2865, Reference!$A$3:$C$20, 2,FALSE)*I2865</f>
        <v>20</v>
      </c>
      <c r="I2865" s="22">
        <v>4</v>
      </c>
      <c r="J2865" s="26" cm="1">
        <f t="array" ref="J2865">IFERROR(_xlfn.IFS(AND(C2865="Corporate", F2865="Technology"), 3%, C2865="Corporate", 1%),0%)</f>
        <v>0</v>
      </c>
      <c r="K2865" s="24">
        <f>VLOOKUP($G2865, Reference!$A$3:$C$20, 3,FALSE)*I2865</f>
        <v>10</v>
      </c>
      <c r="L2865" s="27">
        <f t="shared" si="88"/>
        <v>10</v>
      </c>
      <c r="M2865" s="27">
        <f t="shared" si="89"/>
        <v>10</v>
      </c>
    </row>
    <row r="2866" spans="1:13" x14ac:dyDescent="0.2">
      <c r="A2866">
        <v>5614</v>
      </c>
      <c r="B2866" s="4">
        <v>44039</v>
      </c>
      <c r="C2866" t="s">
        <v>11</v>
      </c>
      <c r="D2866" t="s">
        <v>15</v>
      </c>
      <c r="E2866" s="2" t="str">
        <f>VLOOKUP('SampleSuperstore - Main Data'!D2866,Reference!$A$26:$B$74,2,FALSE)</f>
        <v>West</v>
      </c>
      <c r="F2866" s="22" t="s">
        <v>13</v>
      </c>
      <c r="G2866" s="22" t="s">
        <v>20</v>
      </c>
      <c r="H2866" s="24">
        <f>VLOOKUP($G2866, Reference!$A$3:$C$20, 2,FALSE)*I2866</f>
        <v>85</v>
      </c>
      <c r="I2866" s="22">
        <v>5</v>
      </c>
      <c r="J2866" s="26" cm="1">
        <f t="array" ref="J2866">IFERROR(_xlfn.IFS(AND(C2866="Corporate", F2866="Technology"), 3%, C2866="Corporate", 1%),0%)</f>
        <v>0</v>
      </c>
      <c r="K2866" s="24">
        <f>VLOOKUP($G2866, Reference!$A$3:$C$20, 3,FALSE)*I2866</f>
        <v>50</v>
      </c>
      <c r="L2866" s="27">
        <f t="shared" si="88"/>
        <v>35</v>
      </c>
      <c r="M2866" s="27">
        <f t="shared" si="89"/>
        <v>35</v>
      </c>
    </row>
    <row r="2867" spans="1:13" x14ac:dyDescent="0.2">
      <c r="A2867">
        <v>5615</v>
      </c>
      <c r="B2867" s="4">
        <v>44039</v>
      </c>
      <c r="C2867" t="s">
        <v>11</v>
      </c>
      <c r="D2867" t="s">
        <v>40</v>
      </c>
      <c r="E2867" s="2" t="str">
        <f>VLOOKUP('SampleSuperstore - Main Data'!D2867,Reference!$A$26:$B$74,2,FALSE)</f>
        <v>East</v>
      </c>
      <c r="F2867" s="22" t="s">
        <v>13</v>
      </c>
      <c r="G2867" s="22" t="s">
        <v>49</v>
      </c>
      <c r="H2867" s="24">
        <f>VLOOKUP($G2867, Reference!$A$3:$C$20, 2,FALSE)*I2867</f>
        <v>120</v>
      </c>
      <c r="I2867" s="22">
        <v>3</v>
      </c>
      <c r="J2867" s="26" cm="1">
        <f t="array" ref="J2867">IFERROR(_xlfn.IFS(AND(C2867="Corporate", F2867="Technology"), 3%, C2867="Corporate", 1%),0%)</f>
        <v>0</v>
      </c>
      <c r="K2867" s="24">
        <f>VLOOKUP($G2867, Reference!$A$3:$C$20, 3,FALSE)*I2867</f>
        <v>105</v>
      </c>
      <c r="L2867" s="27">
        <f t="shared" si="88"/>
        <v>15</v>
      </c>
      <c r="M2867" s="27">
        <f t="shared" si="89"/>
        <v>15</v>
      </c>
    </row>
    <row r="2868" spans="1:13" x14ac:dyDescent="0.2">
      <c r="A2868">
        <v>5616</v>
      </c>
      <c r="B2868" s="4">
        <v>44039</v>
      </c>
      <c r="C2868" t="s">
        <v>11</v>
      </c>
      <c r="D2868" t="s">
        <v>25</v>
      </c>
      <c r="E2868" s="2" t="str">
        <f>VLOOKUP('SampleSuperstore - Main Data'!D2868,Reference!$A$26:$B$74,2,FALSE)</f>
        <v>Central</v>
      </c>
      <c r="F2868" s="22" t="s">
        <v>29</v>
      </c>
      <c r="G2868" s="22" t="s">
        <v>61</v>
      </c>
      <c r="H2868" s="24">
        <f>VLOOKUP($G2868, Reference!$A$3:$C$20, 2,FALSE)*I2868</f>
        <v>2175</v>
      </c>
      <c r="I2868" s="22">
        <v>3</v>
      </c>
      <c r="J2868" s="26" cm="1">
        <f t="array" ref="J2868">IFERROR(_xlfn.IFS(AND(C2868="Corporate", F2868="Technology"), 3%, C2868="Corporate", 1%),0%)</f>
        <v>0</v>
      </c>
      <c r="K2868" s="24">
        <f>VLOOKUP($G2868, Reference!$A$3:$C$20, 3,FALSE)*I2868</f>
        <v>2100</v>
      </c>
      <c r="L2868" s="27">
        <f t="shared" si="88"/>
        <v>75</v>
      </c>
      <c r="M2868" s="27">
        <f t="shared" si="89"/>
        <v>75</v>
      </c>
    </row>
    <row r="2869" spans="1:13" x14ac:dyDescent="0.2">
      <c r="A2869">
        <v>5617</v>
      </c>
      <c r="B2869" s="4">
        <v>44039</v>
      </c>
      <c r="C2869" t="s">
        <v>11</v>
      </c>
      <c r="D2869" t="s">
        <v>52</v>
      </c>
      <c r="E2869" s="2" t="str">
        <f>VLOOKUP('SampleSuperstore - Main Data'!D2869,Reference!$A$26:$B$74,2,FALSE)</f>
        <v>East</v>
      </c>
      <c r="F2869" s="22" t="s">
        <v>23</v>
      </c>
      <c r="G2869" s="22" t="s">
        <v>24</v>
      </c>
      <c r="H2869" s="24">
        <f>VLOOKUP($G2869, Reference!$A$3:$C$20, 2,FALSE)*I2869</f>
        <v>297</v>
      </c>
      <c r="I2869" s="22">
        <v>3</v>
      </c>
      <c r="J2869" s="26" cm="1">
        <f t="array" ref="J2869">IFERROR(_xlfn.IFS(AND(C2869="Corporate", F2869="Technology"), 3%, C2869="Corporate", 1%),0%)</f>
        <v>0</v>
      </c>
      <c r="K2869" s="24">
        <f>VLOOKUP($G2869, Reference!$A$3:$C$20, 3,FALSE)*I2869</f>
        <v>237</v>
      </c>
      <c r="L2869" s="27">
        <f t="shared" si="88"/>
        <v>60</v>
      </c>
      <c r="M2869" s="27">
        <f t="shared" si="89"/>
        <v>60</v>
      </c>
    </row>
    <row r="2870" spans="1:13" x14ac:dyDescent="0.2">
      <c r="A2870">
        <v>5618</v>
      </c>
      <c r="B2870" s="4">
        <v>44039</v>
      </c>
      <c r="C2870" t="s">
        <v>11</v>
      </c>
      <c r="D2870" t="s">
        <v>15</v>
      </c>
      <c r="E2870" s="2" t="str">
        <f>VLOOKUP('SampleSuperstore - Main Data'!D2870,Reference!$A$26:$B$74,2,FALSE)</f>
        <v>West</v>
      </c>
      <c r="F2870" s="22" t="s">
        <v>23</v>
      </c>
      <c r="G2870" s="22" t="s">
        <v>38</v>
      </c>
      <c r="H2870" s="24">
        <f>VLOOKUP($G2870, Reference!$A$3:$C$20, 2,FALSE)*I2870</f>
        <v>240</v>
      </c>
      <c r="I2870" s="22">
        <v>3</v>
      </c>
      <c r="J2870" s="26" cm="1">
        <f t="array" ref="J2870">IFERROR(_xlfn.IFS(AND(C2870="Corporate", F2870="Technology"), 3%, C2870="Corporate", 1%),0%)</f>
        <v>0</v>
      </c>
      <c r="K2870" s="24">
        <f>VLOOKUP($G2870, Reference!$A$3:$C$20, 3,FALSE)*I2870</f>
        <v>195</v>
      </c>
      <c r="L2870" s="27">
        <f t="shared" si="88"/>
        <v>45</v>
      </c>
      <c r="M2870" s="27">
        <f t="shared" si="89"/>
        <v>45</v>
      </c>
    </row>
    <row r="2871" spans="1:13" x14ac:dyDescent="0.2">
      <c r="A2871">
        <v>5620</v>
      </c>
      <c r="B2871" s="4">
        <v>44039</v>
      </c>
      <c r="C2871" t="s">
        <v>11</v>
      </c>
      <c r="D2871" t="s">
        <v>19</v>
      </c>
      <c r="E2871" s="2" t="str">
        <f>VLOOKUP('SampleSuperstore - Main Data'!D2871,Reference!$A$26:$B$74,2,FALSE)</f>
        <v>East</v>
      </c>
      <c r="F2871" s="22" t="s">
        <v>13</v>
      </c>
      <c r="G2871" s="22" t="s">
        <v>49</v>
      </c>
      <c r="H2871" s="24">
        <f>VLOOKUP($G2871, Reference!$A$3:$C$20, 2,FALSE)*I2871</f>
        <v>80</v>
      </c>
      <c r="I2871" s="22">
        <v>2</v>
      </c>
      <c r="J2871" s="26" cm="1">
        <f t="array" ref="J2871">IFERROR(_xlfn.IFS(AND(C2871="Corporate", F2871="Technology"), 3%, C2871="Corporate", 1%),0%)</f>
        <v>0</v>
      </c>
      <c r="K2871" s="24">
        <f>VLOOKUP($G2871, Reference!$A$3:$C$20, 3,FALSE)*I2871</f>
        <v>70</v>
      </c>
      <c r="L2871" s="27">
        <f t="shared" si="88"/>
        <v>10</v>
      </c>
      <c r="M2871" s="27">
        <f t="shared" si="89"/>
        <v>10</v>
      </c>
    </row>
    <row r="2872" spans="1:13" x14ac:dyDescent="0.2">
      <c r="A2872">
        <v>5627</v>
      </c>
      <c r="B2872" s="4">
        <v>44040</v>
      </c>
      <c r="C2872" t="s">
        <v>11</v>
      </c>
      <c r="D2872" t="s">
        <v>52</v>
      </c>
      <c r="E2872" s="2" t="str">
        <f>VLOOKUP('SampleSuperstore - Main Data'!D2872,Reference!$A$26:$B$74,2,FALSE)</f>
        <v>East</v>
      </c>
      <c r="F2872" s="22" t="s">
        <v>29</v>
      </c>
      <c r="G2872" s="22" t="s">
        <v>33</v>
      </c>
      <c r="H2872" s="24">
        <f>VLOOKUP($G2872, Reference!$A$3:$C$20, 2,FALSE)*I2872</f>
        <v>15</v>
      </c>
      <c r="I2872" s="22">
        <v>3</v>
      </c>
      <c r="J2872" s="26" cm="1">
        <f t="array" ref="J2872">IFERROR(_xlfn.IFS(AND(C2872="Corporate", F2872="Technology"), 3%, C2872="Corporate", 1%),0%)</f>
        <v>0</v>
      </c>
      <c r="K2872" s="24">
        <f>VLOOKUP($G2872, Reference!$A$3:$C$20, 3,FALSE)*I2872</f>
        <v>7.5</v>
      </c>
      <c r="L2872" s="27">
        <f t="shared" si="88"/>
        <v>7.5</v>
      </c>
      <c r="M2872" s="27">
        <f t="shared" si="89"/>
        <v>7.5</v>
      </c>
    </row>
    <row r="2873" spans="1:13" x14ac:dyDescent="0.2">
      <c r="A2873">
        <v>5628</v>
      </c>
      <c r="B2873" s="4">
        <v>44040</v>
      </c>
      <c r="C2873" t="s">
        <v>11</v>
      </c>
      <c r="D2873" t="s">
        <v>15</v>
      </c>
      <c r="E2873" s="2" t="str">
        <f>VLOOKUP('SampleSuperstore - Main Data'!D2873,Reference!$A$26:$B$74,2,FALSE)</f>
        <v>West</v>
      </c>
      <c r="F2873" s="22" t="s">
        <v>13</v>
      </c>
      <c r="G2873" s="22" t="s">
        <v>20</v>
      </c>
      <c r="H2873" s="24">
        <f>VLOOKUP($G2873, Reference!$A$3:$C$20, 2,FALSE)*I2873</f>
        <v>34</v>
      </c>
      <c r="I2873" s="22">
        <v>2</v>
      </c>
      <c r="J2873" s="26" cm="1">
        <f t="array" ref="J2873">IFERROR(_xlfn.IFS(AND(C2873="Corporate", F2873="Technology"), 3%, C2873="Corporate", 1%),0%)</f>
        <v>0</v>
      </c>
      <c r="K2873" s="24">
        <f>VLOOKUP($G2873, Reference!$A$3:$C$20, 3,FALSE)*I2873</f>
        <v>20</v>
      </c>
      <c r="L2873" s="27">
        <f t="shared" si="88"/>
        <v>14</v>
      </c>
      <c r="M2873" s="27">
        <f t="shared" si="89"/>
        <v>14</v>
      </c>
    </row>
    <row r="2874" spans="1:13" x14ac:dyDescent="0.2">
      <c r="A2874">
        <v>5633</v>
      </c>
      <c r="B2874" s="4">
        <v>44040</v>
      </c>
      <c r="C2874" t="s">
        <v>11</v>
      </c>
      <c r="D2874" t="s">
        <v>40</v>
      </c>
      <c r="E2874" s="2" t="str">
        <f>VLOOKUP('SampleSuperstore - Main Data'!D2874,Reference!$A$26:$B$74,2,FALSE)</f>
        <v>East</v>
      </c>
      <c r="F2874" s="22" t="s">
        <v>29</v>
      </c>
      <c r="G2874" s="22" t="s">
        <v>33</v>
      </c>
      <c r="H2874" s="24">
        <f>VLOOKUP($G2874, Reference!$A$3:$C$20, 2,FALSE)*I2874</f>
        <v>10</v>
      </c>
      <c r="I2874" s="22">
        <v>2</v>
      </c>
      <c r="J2874" s="26" cm="1">
        <f t="array" ref="J2874">IFERROR(_xlfn.IFS(AND(C2874="Corporate", F2874="Technology"), 3%, C2874="Corporate", 1%),0%)</f>
        <v>0</v>
      </c>
      <c r="K2874" s="24">
        <f>VLOOKUP($G2874, Reference!$A$3:$C$20, 3,FALSE)*I2874</f>
        <v>5</v>
      </c>
      <c r="L2874" s="27">
        <f t="shared" si="88"/>
        <v>5</v>
      </c>
      <c r="M2874" s="27">
        <f t="shared" si="89"/>
        <v>5</v>
      </c>
    </row>
    <row r="2875" spans="1:13" x14ac:dyDescent="0.2">
      <c r="A2875">
        <v>5635</v>
      </c>
      <c r="B2875" s="4">
        <v>44040</v>
      </c>
      <c r="C2875" t="s">
        <v>11</v>
      </c>
      <c r="D2875" t="s">
        <v>22</v>
      </c>
      <c r="E2875" s="2" t="str">
        <f>VLOOKUP('SampleSuperstore - Main Data'!D2875,Reference!$A$26:$B$74,2,FALSE)</f>
        <v>West</v>
      </c>
      <c r="F2875" s="22" t="s">
        <v>13</v>
      </c>
      <c r="G2875" s="22" t="s">
        <v>49</v>
      </c>
      <c r="H2875" s="24">
        <f>VLOOKUP($G2875, Reference!$A$3:$C$20, 2,FALSE)*I2875</f>
        <v>320</v>
      </c>
      <c r="I2875" s="22">
        <v>8</v>
      </c>
      <c r="J2875" s="26" cm="1">
        <f t="array" ref="J2875">IFERROR(_xlfn.IFS(AND(C2875="Corporate", F2875="Technology"), 3%, C2875="Corporate", 1%),0%)</f>
        <v>0</v>
      </c>
      <c r="K2875" s="24">
        <f>VLOOKUP($G2875, Reference!$A$3:$C$20, 3,FALSE)*I2875</f>
        <v>280</v>
      </c>
      <c r="L2875" s="27">
        <f t="shared" si="88"/>
        <v>40</v>
      </c>
      <c r="M2875" s="27">
        <f t="shared" si="89"/>
        <v>40</v>
      </c>
    </row>
    <row r="2876" spans="1:13" x14ac:dyDescent="0.2">
      <c r="A2876">
        <v>5637</v>
      </c>
      <c r="B2876" s="4">
        <v>44040</v>
      </c>
      <c r="C2876" t="s">
        <v>11</v>
      </c>
      <c r="D2876" t="s">
        <v>21</v>
      </c>
      <c r="E2876" s="2" t="str">
        <f>VLOOKUP('SampleSuperstore - Main Data'!D2876,Reference!$A$26:$B$74,2,FALSE)</f>
        <v>West</v>
      </c>
      <c r="F2876" s="22" t="s">
        <v>13</v>
      </c>
      <c r="G2876" s="22" t="s">
        <v>49</v>
      </c>
      <c r="H2876" s="24">
        <f>VLOOKUP($G2876, Reference!$A$3:$C$20, 2,FALSE)*I2876</f>
        <v>120</v>
      </c>
      <c r="I2876" s="22">
        <v>3</v>
      </c>
      <c r="J2876" s="26" cm="1">
        <f t="array" ref="J2876">IFERROR(_xlfn.IFS(AND(C2876="Corporate", F2876="Technology"), 3%, C2876="Corporate", 1%),0%)</f>
        <v>0</v>
      </c>
      <c r="K2876" s="24">
        <f>VLOOKUP($G2876, Reference!$A$3:$C$20, 3,FALSE)*I2876</f>
        <v>105</v>
      </c>
      <c r="L2876" s="27">
        <f t="shared" si="88"/>
        <v>15</v>
      </c>
      <c r="M2876" s="27">
        <f t="shared" si="89"/>
        <v>15</v>
      </c>
    </row>
    <row r="2877" spans="1:13" x14ac:dyDescent="0.2">
      <c r="A2877">
        <v>5638</v>
      </c>
      <c r="B2877" s="4">
        <v>44040</v>
      </c>
      <c r="C2877" t="s">
        <v>11</v>
      </c>
      <c r="D2877" t="s">
        <v>36</v>
      </c>
      <c r="E2877" s="2" t="str">
        <f>VLOOKUP('SampleSuperstore - Main Data'!D2877,Reference!$A$26:$B$74,2,FALSE)</f>
        <v>East</v>
      </c>
      <c r="F2877" s="22" t="s">
        <v>13</v>
      </c>
      <c r="G2877" s="22" t="s">
        <v>49</v>
      </c>
      <c r="H2877" s="24">
        <f>VLOOKUP($G2877, Reference!$A$3:$C$20, 2,FALSE)*I2877</f>
        <v>120</v>
      </c>
      <c r="I2877" s="22">
        <v>3</v>
      </c>
      <c r="J2877" s="26" cm="1">
        <f t="array" ref="J2877">IFERROR(_xlfn.IFS(AND(C2877="Corporate", F2877="Technology"), 3%, C2877="Corporate", 1%),0%)</f>
        <v>0</v>
      </c>
      <c r="K2877" s="24">
        <f>VLOOKUP($G2877, Reference!$A$3:$C$20, 3,FALSE)*I2877</f>
        <v>105</v>
      </c>
      <c r="L2877" s="27">
        <f t="shared" si="88"/>
        <v>15</v>
      </c>
      <c r="M2877" s="27">
        <f t="shared" si="89"/>
        <v>15</v>
      </c>
    </row>
    <row r="2878" spans="1:13" x14ac:dyDescent="0.2">
      <c r="A2878">
        <v>5639</v>
      </c>
      <c r="B2878" s="4">
        <v>44040</v>
      </c>
      <c r="C2878" t="s">
        <v>11</v>
      </c>
      <c r="D2878" t="s">
        <v>25</v>
      </c>
      <c r="E2878" s="2" t="str">
        <f>VLOOKUP('SampleSuperstore - Main Data'!D2878,Reference!$A$26:$B$74,2,FALSE)</f>
        <v>Central</v>
      </c>
      <c r="F2878" s="22" t="s">
        <v>13</v>
      </c>
      <c r="G2878" s="22" t="s">
        <v>14</v>
      </c>
      <c r="H2878" s="24">
        <f>VLOOKUP($G2878, Reference!$A$3:$C$20, 2,FALSE)*I2878</f>
        <v>90</v>
      </c>
      <c r="I2878" s="22">
        <v>2</v>
      </c>
      <c r="J2878" s="26" cm="1">
        <f t="array" ref="J2878">IFERROR(_xlfn.IFS(AND(C2878="Corporate", F2878="Technology"), 3%, C2878="Corporate", 1%),0%)</f>
        <v>0</v>
      </c>
      <c r="K2878" s="24">
        <f>VLOOKUP($G2878, Reference!$A$3:$C$20, 3,FALSE)*I2878</f>
        <v>70</v>
      </c>
      <c r="L2878" s="27">
        <f t="shared" si="88"/>
        <v>20</v>
      </c>
      <c r="M2878" s="27">
        <f t="shared" si="89"/>
        <v>20</v>
      </c>
    </row>
    <row r="2879" spans="1:13" x14ac:dyDescent="0.2">
      <c r="A2879">
        <v>5640</v>
      </c>
      <c r="B2879" s="4">
        <v>44040</v>
      </c>
      <c r="C2879" t="s">
        <v>11</v>
      </c>
      <c r="D2879" t="s">
        <v>64</v>
      </c>
      <c r="E2879" s="2" t="str">
        <f>VLOOKUP('SampleSuperstore - Main Data'!D2879,Reference!$A$26:$B$74,2,FALSE)</f>
        <v>East</v>
      </c>
      <c r="F2879" s="22" t="s">
        <v>13</v>
      </c>
      <c r="G2879" s="22" t="s">
        <v>14</v>
      </c>
      <c r="H2879" s="24">
        <f>VLOOKUP($G2879, Reference!$A$3:$C$20, 2,FALSE)*I2879</f>
        <v>45</v>
      </c>
      <c r="I2879" s="22">
        <v>1</v>
      </c>
      <c r="J2879" s="26" cm="1">
        <f t="array" ref="J2879">IFERROR(_xlfn.IFS(AND(C2879="Corporate", F2879="Technology"), 3%, C2879="Corporate", 1%),0%)</f>
        <v>0</v>
      </c>
      <c r="K2879" s="24">
        <f>VLOOKUP($G2879, Reference!$A$3:$C$20, 3,FALSE)*I2879</f>
        <v>35</v>
      </c>
      <c r="L2879" s="27">
        <f t="shared" si="88"/>
        <v>10</v>
      </c>
      <c r="M2879" s="27">
        <f t="shared" si="89"/>
        <v>10</v>
      </c>
    </row>
    <row r="2880" spans="1:13" x14ac:dyDescent="0.2">
      <c r="A2880">
        <v>5643</v>
      </c>
      <c r="B2880" s="4">
        <v>44040</v>
      </c>
      <c r="C2880" t="s">
        <v>11</v>
      </c>
      <c r="D2880" t="s">
        <v>22</v>
      </c>
      <c r="E2880" s="2" t="str">
        <f>VLOOKUP('SampleSuperstore - Main Data'!D2880,Reference!$A$26:$B$74,2,FALSE)</f>
        <v>West</v>
      </c>
      <c r="F2880" s="22" t="s">
        <v>13</v>
      </c>
      <c r="G2880" s="22" t="s">
        <v>26</v>
      </c>
      <c r="H2880" s="24">
        <f>VLOOKUP($G2880, Reference!$A$3:$C$20, 2,FALSE)*I2880</f>
        <v>10</v>
      </c>
      <c r="I2880" s="22">
        <v>4</v>
      </c>
      <c r="J2880" s="26" cm="1">
        <f t="array" ref="J2880">IFERROR(_xlfn.IFS(AND(C2880="Corporate", F2880="Technology"), 3%, C2880="Corporate", 1%),0%)</f>
        <v>0</v>
      </c>
      <c r="K2880" s="24">
        <f>VLOOKUP($G2880, Reference!$A$3:$C$20, 3,FALSE)*I2880</f>
        <v>8</v>
      </c>
      <c r="L2880" s="27">
        <f t="shared" si="88"/>
        <v>2</v>
      </c>
      <c r="M2880" s="27">
        <f t="shared" si="89"/>
        <v>2</v>
      </c>
    </row>
    <row r="2881" spans="1:13" x14ac:dyDescent="0.2">
      <c r="A2881">
        <v>5644</v>
      </c>
      <c r="B2881" s="4">
        <v>44040</v>
      </c>
      <c r="C2881" t="s">
        <v>11</v>
      </c>
      <c r="D2881" t="s">
        <v>15</v>
      </c>
      <c r="E2881" s="2" t="str">
        <f>VLOOKUP('SampleSuperstore - Main Data'!D2881,Reference!$A$26:$B$74,2,FALSE)</f>
        <v>West</v>
      </c>
      <c r="F2881" s="22" t="s">
        <v>13</v>
      </c>
      <c r="G2881" s="22" t="s">
        <v>35</v>
      </c>
      <c r="H2881" s="24">
        <f>VLOOKUP($G2881, Reference!$A$3:$C$20, 2,FALSE)*I2881</f>
        <v>48</v>
      </c>
      <c r="I2881" s="22">
        <v>2</v>
      </c>
      <c r="J2881" s="26" cm="1">
        <f t="array" ref="J2881">IFERROR(_xlfn.IFS(AND(C2881="Corporate", F2881="Technology"), 3%, C2881="Corporate", 1%),0%)</f>
        <v>0</v>
      </c>
      <c r="K2881" s="24">
        <f>VLOOKUP($G2881, Reference!$A$3:$C$20, 3,FALSE)*I2881</f>
        <v>38</v>
      </c>
      <c r="L2881" s="27">
        <f t="shared" si="88"/>
        <v>10</v>
      </c>
      <c r="M2881" s="27">
        <f t="shared" si="89"/>
        <v>10</v>
      </c>
    </row>
    <row r="2882" spans="1:13" x14ac:dyDescent="0.2">
      <c r="A2882">
        <v>5647</v>
      </c>
      <c r="B2882" s="4">
        <v>44040</v>
      </c>
      <c r="C2882" t="s">
        <v>11</v>
      </c>
      <c r="D2882" t="s">
        <v>43</v>
      </c>
      <c r="E2882" s="2" t="str">
        <f>VLOOKUP('SampleSuperstore - Main Data'!D2882,Reference!$A$26:$B$74,2,FALSE)</f>
        <v>West</v>
      </c>
      <c r="F2882" s="22" t="s">
        <v>13</v>
      </c>
      <c r="G2882" s="22" t="s">
        <v>28</v>
      </c>
      <c r="H2882" s="24">
        <f>VLOOKUP($G2882, Reference!$A$3:$C$20, 2,FALSE)*I2882</f>
        <v>30</v>
      </c>
      <c r="I2882" s="22">
        <v>2</v>
      </c>
      <c r="J2882" s="26" cm="1">
        <f t="array" ref="J2882">IFERROR(_xlfn.IFS(AND(C2882="Corporate", F2882="Technology"), 3%, C2882="Corporate", 1%),0%)</f>
        <v>0</v>
      </c>
      <c r="K2882" s="24">
        <f>VLOOKUP($G2882, Reference!$A$3:$C$20, 3,FALSE)*I2882</f>
        <v>24</v>
      </c>
      <c r="L2882" s="27">
        <f t="shared" ref="L2882:L2945" si="90">H2882-K2882</f>
        <v>6</v>
      </c>
      <c r="M2882" s="27">
        <f t="shared" ref="M2882:M2945" si="91">H2882*(1-J2882)-K2882</f>
        <v>6</v>
      </c>
    </row>
    <row r="2883" spans="1:13" x14ac:dyDescent="0.2">
      <c r="A2883">
        <v>5649</v>
      </c>
      <c r="B2883" s="4">
        <v>44040</v>
      </c>
      <c r="C2883" t="s">
        <v>11</v>
      </c>
      <c r="D2883" t="s">
        <v>15</v>
      </c>
      <c r="E2883" s="2" t="str">
        <f>VLOOKUP('SampleSuperstore - Main Data'!D2883,Reference!$A$26:$B$74,2,FALSE)</f>
        <v>West</v>
      </c>
      <c r="F2883" s="22" t="s">
        <v>13</v>
      </c>
      <c r="G2883" s="22" t="s">
        <v>14</v>
      </c>
      <c r="H2883" s="24">
        <f>VLOOKUP($G2883, Reference!$A$3:$C$20, 2,FALSE)*I2883</f>
        <v>135</v>
      </c>
      <c r="I2883" s="22">
        <v>3</v>
      </c>
      <c r="J2883" s="26" cm="1">
        <f t="array" ref="J2883">IFERROR(_xlfn.IFS(AND(C2883="Corporate", F2883="Technology"), 3%, C2883="Corporate", 1%),0%)</f>
        <v>0</v>
      </c>
      <c r="K2883" s="24">
        <f>VLOOKUP($G2883, Reference!$A$3:$C$20, 3,FALSE)*I2883</f>
        <v>105</v>
      </c>
      <c r="L2883" s="27">
        <f t="shared" si="90"/>
        <v>30</v>
      </c>
      <c r="M2883" s="27">
        <f t="shared" si="91"/>
        <v>30</v>
      </c>
    </row>
    <row r="2884" spans="1:13" x14ac:dyDescent="0.2">
      <c r="A2884">
        <v>5650</v>
      </c>
      <c r="B2884" s="4">
        <v>44040</v>
      </c>
      <c r="C2884" t="s">
        <v>11</v>
      </c>
      <c r="D2884" t="s">
        <v>47</v>
      </c>
      <c r="E2884" s="2" t="str">
        <f>VLOOKUP('SampleSuperstore - Main Data'!D2884,Reference!$A$26:$B$74,2,FALSE)</f>
        <v>South</v>
      </c>
      <c r="F2884" s="22" t="s">
        <v>29</v>
      </c>
      <c r="G2884" s="22" t="s">
        <v>50</v>
      </c>
      <c r="H2884" s="24">
        <f>VLOOKUP($G2884, Reference!$A$3:$C$20, 2,FALSE)*I2884</f>
        <v>995</v>
      </c>
      <c r="I2884" s="22">
        <v>5</v>
      </c>
      <c r="J2884" s="26" cm="1">
        <f t="array" ref="J2884">IFERROR(_xlfn.IFS(AND(C2884="Corporate", F2884="Technology"), 3%, C2884="Corporate", 1%),0%)</f>
        <v>0</v>
      </c>
      <c r="K2884" s="24">
        <f>VLOOKUP($G2884, Reference!$A$3:$C$20, 3,FALSE)*I2884</f>
        <v>825</v>
      </c>
      <c r="L2884" s="27">
        <f t="shared" si="90"/>
        <v>170</v>
      </c>
      <c r="M2884" s="27">
        <f t="shared" si="91"/>
        <v>170</v>
      </c>
    </row>
    <row r="2885" spans="1:13" x14ac:dyDescent="0.2">
      <c r="A2885">
        <v>5657</v>
      </c>
      <c r="B2885" s="4">
        <v>44041</v>
      </c>
      <c r="C2885" t="s">
        <v>11</v>
      </c>
      <c r="D2885" t="s">
        <v>32</v>
      </c>
      <c r="E2885" s="2" t="str">
        <f>VLOOKUP('SampleSuperstore - Main Data'!D2885,Reference!$A$26:$B$74,2,FALSE)</f>
        <v>South</v>
      </c>
      <c r="F2885" s="22" t="s">
        <v>23</v>
      </c>
      <c r="G2885" s="22" t="s">
        <v>59</v>
      </c>
      <c r="H2885" s="24">
        <f>VLOOKUP($G2885, Reference!$A$3:$C$20, 2,FALSE)*I2885</f>
        <v>255</v>
      </c>
      <c r="I2885" s="22">
        <v>3</v>
      </c>
      <c r="J2885" s="26" cm="1">
        <f t="array" ref="J2885">IFERROR(_xlfn.IFS(AND(C2885="Corporate", F2885="Technology"), 3%, C2885="Corporate", 1%),0%)</f>
        <v>0</v>
      </c>
      <c r="K2885" s="24">
        <f>VLOOKUP($G2885, Reference!$A$3:$C$20, 3,FALSE)*I2885</f>
        <v>225</v>
      </c>
      <c r="L2885" s="27">
        <f t="shared" si="90"/>
        <v>30</v>
      </c>
      <c r="M2885" s="27">
        <f t="shared" si="91"/>
        <v>30</v>
      </c>
    </row>
    <row r="2886" spans="1:13" x14ac:dyDescent="0.2">
      <c r="A2886">
        <v>5658</v>
      </c>
      <c r="B2886" s="4">
        <v>44041</v>
      </c>
      <c r="C2886" t="s">
        <v>11</v>
      </c>
      <c r="D2886" t="s">
        <v>15</v>
      </c>
      <c r="E2886" s="2" t="str">
        <f>VLOOKUP('SampleSuperstore - Main Data'!D2886,Reference!$A$26:$B$74,2,FALSE)</f>
        <v>West</v>
      </c>
      <c r="F2886" s="22" t="s">
        <v>13</v>
      </c>
      <c r="G2886" s="22" t="s">
        <v>14</v>
      </c>
      <c r="H2886" s="24">
        <f>VLOOKUP($G2886, Reference!$A$3:$C$20, 2,FALSE)*I2886</f>
        <v>315</v>
      </c>
      <c r="I2886" s="22">
        <v>7</v>
      </c>
      <c r="J2886" s="26" cm="1">
        <f t="array" ref="J2886">IFERROR(_xlfn.IFS(AND(C2886="Corporate", F2886="Technology"), 3%, C2886="Corporate", 1%),0%)</f>
        <v>0</v>
      </c>
      <c r="K2886" s="24">
        <f>VLOOKUP($G2886, Reference!$A$3:$C$20, 3,FALSE)*I2886</f>
        <v>245</v>
      </c>
      <c r="L2886" s="27">
        <f t="shared" si="90"/>
        <v>70</v>
      </c>
      <c r="M2886" s="27">
        <f t="shared" si="91"/>
        <v>70</v>
      </c>
    </row>
    <row r="2887" spans="1:13" x14ac:dyDescent="0.2">
      <c r="A2887">
        <v>5659</v>
      </c>
      <c r="B2887" s="4">
        <v>44041</v>
      </c>
      <c r="C2887" t="s">
        <v>11</v>
      </c>
      <c r="D2887" t="s">
        <v>18</v>
      </c>
      <c r="E2887" s="2" t="str">
        <f>VLOOKUP('SampleSuperstore - Main Data'!D2887,Reference!$A$26:$B$74,2,FALSE)</f>
        <v>South</v>
      </c>
      <c r="F2887" s="22" t="s">
        <v>13</v>
      </c>
      <c r="G2887" s="22" t="s">
        <v>20</v>
      </c>
      <c r="H2887" s="24">
        <f>VLOOKUP($G2887, Reference!$A$3:$C$20, 2,FALSE)*I2887</f>
        <v>51</v>
      </c>
      <c r="I2887" s="22">
        <v>3</v>
      </c>
      <c r="J2887" s="26" cm="1">
        <f t="array" ref="J2887">IFERROR(_xlfn.IFS(AND(C2887="Corporate", F2887="Technology"), 3%, C2887="Corporate", 1%),0%)</f>
        <v>0</v>
      </c>
      <c r="K2887" s="24">
        <f>VLOOKUP($G2887, Reference!$A$3:$C$20, 3,FALSE)*I2887</f>
        <v>30</v>
      </c>
      <c r="L2887" s="27">
        <f t="shared" si="90"/>
        <v>21</v>
      </c>
      <c r="M2887" s="27">
        <f t="shared" si="91"/>
        <v>21</v>
      </c>
    </row>
    <row r="2888" spans="1:13" x14ac:dyDescent="0.2">
      <c r="A2888">
        <v>5661</v>
      </c>
      <c r="B2888" s="4">
        <v>44041</v>
      </c>
      <c r="C2888" t="s">
        <v>11</v>
      </c>
      <c r="D2888" t="s">
        <v>31</v>
      </c>
      <c r="E2888" s="2" t="str">
        <f>VLOOKUP('SampleSuperstore - Main Data'!D2888,Reference!$A$26:$B$74,2,FALSE)</f>
        <v>Central</v>
      </c>
      <c r="F2888" s="22" t="s">
        <v>13</v>
      </c>
      <c r="G2888" s="22" t="s">
        <v>20</v>
      </c>
      <c r="H2888" s="24">
        <f>VLOOKUP($G2888, Reference!$A$3:$C$20, 2,FALSE)*I2888</f>
        <v>119</v>
      </c>
      <c r="I2888" s="22">
        <v>7</v>
      </c>
      <c r="J2888" s="26" cm="1">
        <f t="array" ref="J2888">IFERROR(_xlfn.IFS(AND(C2888="Corporate", F2888="Technology"), 3%, C2888="Corporate", 1%),0%)</f>
        <v>0</v>
      </c>
      <c r="K2888" s="24">
        <f>VLOOKUP($G2888, Reference!$A$3:$C$20, 3,FALSE)*I2888</f>
        <v>70</v>
      </c>
      <c r="L2888" s="27">
        <f t="shared" si="90"/>
        <v>49</v>
      </c>
      <c r="M2888" s="27">
        <f t="shared" si="91"/>
        <v>49</v>
      </c>
    </row>
    <row r="2889" spans="1:13" x14ac:dyDescent="0.2">
      <c r="A2889">
        <v>5662</v>
      </c>
      <c r="B2889" s="4">
        <v>44041</v>
      </c>
      <c r="C2889" t="s">
        <v>11</v>
      </c>
      <c r="D2889" t="s">
        <v>36</v>
      </c>
      <c r="E2889" s="2" t="str">
        <f>VLOOKUP('SampleSuperstore - Main Data'!D2889,Reference!$A$26:$B$74,2,FALSE)</f>
        <v>East</v>
      </c>
      <c r="F2889" s="22" t="s">
        <v>13</v>
      </c>
      <c r="G2889" s="22" t="s">
        <v>49</v>
      </c>
      <c r="H2889" s="24">
        <f>VLOOKUP($G2889, Reference!$A$3:$C$20, 2,FALSE)*I2889</f>
        <v>80</v>
      </c>
      <c r="I2889" s="22">
        <v>2</v>
      </c>
      <c r="J2889" s="26" cm="1">
        <f t="array" ref="J2889">IFERROR(_xlfn.IFS(AND(C2889="Corporate", F2889="Technology"), 3%, C2889="Corporate", 1%),0%)</f>
        <v>0</v>
      </c>
      <c r="K2889" s="24">
        <f>VLOOKUP($G2889, Reference!$A$3:$C$20, 3,FALSE)*I2889</f>
        <v>70</v>
      </c>
      <c r="L2889" s="27">
        <f t="shared" si="90"/>
        <v>10</v>
      </c>
      <c r="M2889" s="27">
        <f t="shared" si="91"/>
        <v>10</v>
      </c>
    </row>
    <row r="2890" spans="1:13" x14ac:dyDescent="0.2">
      <c r="A2890">
        <v>5664</v>
      </c>
      <c r="B2890" s="4">
        <v>44041</v>
      </c>
      <c r="C2890" t="s">
        <v>11</v>
      </c>
      <c r="D2890" t="s">
        <v>19</v>
      </c>
      <c r="E2890" s="2" t="str">
        <f>VLOOKUP('SampleSuperstore - Main Data'!D2890,Reference!$A$26:$B$74,2,FALSE)</f>
        <v>East</v>
      </c>
      <c r="F2890" s="22" t="s">
        <v>23</v>
      </c>
      <c r="G2890" s="22" t="s">
        <v>37</v>
      </c>
      <c r="H2890" s="24">
        <f>VLOOKUP($G2890, Reference!$A$3:$C$20, 2,FALSE)*I2890</f>
        <v>18</v>
      </c>
      <c r="I2890" s="22">
        <v>2</v>
      </c>
      <c r="J2890" s="26" cm="1">
        <f t="array" ref="J2890">IFERROR(_xlfn.IFS(AND(C2890="Corporate", F2890="Technology"), 3%, C2890="Corporate", 1%),0%)</f>
        <v>0</v>
      </c>
      <c r="K2890" s="24">
        <f>VLOOKUP($G2890, Reference!$A$3:$C$20, 3,FALSE)*I2890</f>
        <v>10</v>
      </c>
      <c r="L2890" s="27">
        <f t="shared" si="90"/>
        <v>8</v>
      </c>
      <c r="M2890" s="27">
        <f t="shared" si="91"/>
        <v>8</v>
      </c>
    </row>
    <row r="2891" spans="1:13" x14ac:dyDescent="0.2">
      <c r="A2891">
        <v>5668</v>
      </c>
      <c r="B2891" s="4">
        <v>44041</v>
      </c>
      <c r="C2891" t="s">
        <v>11</v>
      </c>
      <c r="D2891" t="s">
        <v>40</v>
      </c>
      <c r="E2891" s="2" t="str">
        <f>VLOOKUP('SampleSuperstore - Main Data'!D2891,Reference!$A$26:$B$74,2,FALSE)</f>
        <v>East</v>
      </c>
      <c r="F2891" s="22" t="s">
        <v>29</v>
      </c>
      <c r="G2891" s="22" t="s">
        <v>30</v>
      </c>
      <c r="H2891" s="24">
        <f>VLOOKUP($G2891, Reference!$A$3:$C$20, 2,FALSE)*I2891</f>
        <v>1350</v>
      </c>
      <c r="I2891" s="22">
        <v>3</v>
      </c>
      <c r="J2891" s="26" cm="1">
        <f t="array" ref="J2891">IFERROR(_xlfn.IFS(AND(C2891="Corporate", F2891="Technology"), 3%, C2891="Corporate", 1%),0%)</f>
        <v>0</v>
      </c>
      <c r="K2891" s="24">
        <f>VLOOKUP($G2891, Reference!$A$3:$C$20, 3,FALSE)*I2891</f>
        <v>1200</v>
      </c>
      <c r="L2891" s="27">
        <f t="shared" si="90"/>
        <v>150</v>
      </c>
      <c r="M2891" s="27">
        <f t="shared" si="91"/>
        <v>150</v>
      </c>
    </row>
    <row r="2892" spans="1:13" x14ac:dyDescent="0.2">
      <c r="A2892">
        <v>5669</v>
      </c>
      <c r="B2892" s="4">
        <v>44041</v>
      </c>
      <c r="C2892" t="s">
        <v>11</v>
      </c>
      <c r="D2892" t="s">
        <v>15</v>
      </c>
      <c r="E2892" s="2" t="str">
        <f>VLOOKUP('SampleSuperstore - Main Data'!D2892,Reference!$A$26:$B$74,2,FALSE)</f>
        <v>West</v>
      </c>
      <c r="F2892" s="22" t="s">
        <v>23</v>
      </c>
      <c r="G2892" s="22" t="s">
        <v>24</v>
      </c>
      <c r="H2892" s="24">
        <f>VLOOKUP($G2892, Reference!$A$3:$C$20, 2,FALSE)*I2892</f>
        <v>495</v>
      </c>
      <c r="I2892" s="22">
        <v>5</v>
      </c>
      <c r="J2892" s="26" cm="1">
        <f t="array" ref="J2892">IFERROR(_xlfn.IFS(AND(C2892="Corporate", F2892="Technology"), 3%, C2892="Corporate", 1%),0%)</f>
        <v>0</v>
      </c>
      <c r="K2892" s="24">
        <f>VLOOKUP($G2892, Reference!$A$3:$C$20, 3,FALSE)*I2892</f>
        <v>395</v>
      </c>
      <c r="L2892" s="27">
        <f t="shared" si="90"/>
        <v>100</v>
      </c>
      <c r="M2892" s="27">
        <f t="shared" si="91"/>
        <v>100</v>
      </c>
    </row>
    <row r="2893" spans="1:13" x14ac:dyDescent="0.2">
      <c r="A2893">
        <v>5670</v>
      </c>
      <c r="B2893" s="4">
        <v>44041</v>
      </c>
      <c r="C2893" t="s">
        <v>11</v>
      </c>
      <c r="D2893" t="s">
        <v>72</v>
      </c>
      <c r="E2893" s="2" t="str">
        <f>VLOOKUP('SampleSuperstore - Main Data'!D2893,Reference!$A$26:$B$74,2,FALSE)</f>
        <v>South</v>
      </c>
      <c r="F2893" s="22" t="s">
        <v>13</v>
      </c>
      <c r="G2893" s="22" t="s">
        <v>14</v>
      </c>
      <c r="H2893" s="24">
        <f>VLOOKUP($G2893, Reference!$A$3:$C$20, 2,FALSE)*I2893</f>
        <v>225</v>
      </c>
      <c r="I2893" s="22">
        <v>5</v>
      </c>
      <c r="J2893" s="26" cm="1">
        <f t="array" ref="J2893">IFERROR(_xlfn.IFS(AND(C2893="Corporate", F2893="Technology"), 3%, C2893="Corporate", 1%),0%)</f>
        <v>0</v>
      </c>
      <c r="K2893" s="24">
        <f>VLOOKUP($G2893, Reference!$A$3:$C$20, 3,FALSE)*I2893</f>
        <v>175</v>
      </c>
      <c r="L2893" s="27">
        <f t="shared" si="90"/>
        <v>50</v>
      </c>
      <c r="M2893" s="27">
        <f t="shared" si="91"/>
        <v>50</v>
      </c>
    </row>
    <row r="2894" spans="1:13" x14ac:dyDescent="0.2">
      <c r="A2894">
        <v>5672</v>
      </c>
      <c r="B2894" s="4">
        <v>44041</v>
      </c>
      <c r="C2894" t="s">
        <v>11</v>
      </c>
      <c r="D2894" t="s">
        <v>36</v>
      </c>
      <c r="E2894" s="2" t="str">
        <f>VLOOKUP('SampleSuperstore - Main Data'!D2894,Reference!$A$26:$B$74,2,FALSE)</f>
        <v>East</v>
      </c>
      <c r="F2894" s="22" t="s">
        <v>13</v>
      </c>
      <c r="G2894" s="22" t="s">
        <v>26</v>
      </c>
      <c r="H2894" s="24">
        <f>VLOOKUP($G2894, Reference!$A$3:$C$20, 2,FALSE)*I2894</f>
        <v>7.5</v>
      </c>
      <c r="I2894" s="22">
        <v>3</v>
      </c>
      <c r="J2894" s="26" cm="1">
        <f t="array" ref="J2894">IFERROR(_xlfn.IFS(AND(C2894="Corporate", F2894="Technology"), 3%, C2894="Corporate", 1%),0%)</f>
        <v>0</v>
      </c>
      <c r="K2894" s="24">
        <f>VLOOKUP($G2894, Reference!$A$3:$C$20, 3,FALSE)*I2894</f>
        <v>6</v>
      </c>
      <c r="L2894" s="27">
        <f t="shared" si="90"/>
        <v>1.5</v>
      </c>
      <c r="M2894" s="27">
        <f t="shared" si="91"/>
        <v>1.5</v>
      </c>
    </row>
    <row r="2895" spans="1:13" x14ac:dyDescent="0.2">
      <c r="A2895">
        <v>5673</v>
      </c>
      <c r="B2895" s="4">
        <v>44041</v>
      </c>
      <c r="C2895" t="s">
        <v>11</v>
      </c>
      <c r="D2895" t="s">
        <v>36</v>
      </c>
      <c r="E2895" s="2" t="str">
        <f>VLOOKUP('SampleSuperstore - Main Data'!D2895,Reference!$A$26:$B$74,2,FALSE)</f>
        <v>East</v>
      </c>
      <c r="F2895" s="22" t="s">
        <v>13</v>
      </c>
      <c r="G2895" s="22" t="s">
        <v>26</v>
      </c>
      <c r="H2895" s="24">
        <f>VLOOKUP($G2895, Reference!$A$3:$C$20, 2,FALSE)*I2895</f>
        <v>17.5</v>
      </c>
      <c r="I2895" s="22">
        <v>7</v>
      </c>
      <c r="J2895" s="26" cm="1">
        <f t="array" ref="J2895">IFERROR(_xlfn.IFS(AND(C2895="Corporate", F2895="Technology"), 3%, C2895="Corporate", 1%),0%)</f>
        <v>0</v>
      </c>
      <c r="K2895" s="24">
        <f>VLOOKUP($G2895, Reference!$A$3:$C$20, 3,FALSE)*I2895</f>
        <v>14</v>
      </c>
      <c r="L2895" s="27">
        <f t="shared" si="90"/>
        <v>3.5</v>
      </c>
      <c r="M2895" s="27">
        <f t="shared" si="91"/>
        <v>3.5</v>
      </c>
    </row>
    <row r="2896" spans="1:13" x14ac:dyDescent="0.2">
      <c r="A2896">
        <v>5674</v>
      </c>
      <c r="B2896" s="4">
        <v>44041</v>
      </c>
      <c r="C2896" t="s">
        <v>11</v>
      </c>
      <c r="D2896" t="s">
        <v>25</v>
      </c>
      <c r="E2896" s="2" t="str">
        <f>VLOOKUP('SampleSuperstore - Main Data'!D2896,Reference!$A$26:$B$74,2,FALSE)</f>
        <v>Central</v>
      </c>
      <c r="F2896" s="22" t="s">
        <v>13</v>
      </c>
      <c r="G2896" s="22" t="s">
        <v>26</v>
      </c>
      <c r="H2896" s="24">
        <f>VLOOKUP($G2896, Reference!$A$3:$C$20, 2,FALSE)*I2896</f>
        <v>7.5</v>
      </c>
      <c r="I2896" s="22">
        <v>3</v>
      </c>
      <c r="J2896" s="26" cm="1">
        <f t="array" ref="J2896">IFERROR(_xlfn.IFS(AND(C2896="Corporate", F2896="Technology"), 3%, C2896="Corporate", 1%),0%)</f>
        <v>0</v>
      </c>
      <c r="K2896" s="24">
        <f>VLOOKUP($G2896, Reference!$A$3:$C$20, 3,FALSE)*I2896</f>
        <v>6</v>
      </c>
      <c r="L2896" s="27">
        <f t="shared" si="90"/>
        <v>1.5</v>
      </c>
      <c r="M2896" s="27">
        <f t="shared" si="91"/>
        <v>1.5</v>
      </c>
    </row>
    <row r="2897" spans="1:13" x14ac:dyDescent="0.2">
      <c r="A2897">
        <v>5675</v>
      </c>
      <c r="B2897" s="4">
        <v>44041</v>
      </c>
      <c r="C2897" t="s">
        <v>11</v>
      </c>
      <c r="D2897" t="s">
        <v>55</v>
      </c>
      <c r="E2897" s="2" t="str">
        <f>VLOOKUP('SampleSuperstore - Main Data'!D2897,Reference!$A$26:$B$74,2,FALSE)</f>
        <v>Central</v>
      </c>
      <c r="F2897" s="22" t="s">
        <v>13</v>
      </c>
      <c r="G2897" s="22" t="s">
        <v>49</v>
      </c>
      <c r="H2897" s="24">
        <f>VLOOKUP($G2897, Reference!$A$3:$C$20, 2,FALSE)*I2897</f>
        <v>200</v>
      </c>
      <c r="I2897" s="22">
        <v>5</v>
      </c>
      <c r="J2897" s="26" cm="1">
        <f t="array" ref="J2897">IFERROR(_xlfn.IFS(AND(C2897="Corporate", F2897="Technology"), 3%, C2897="Corporate", 1%),0%)</f>
        <v>0</v>
      </c>
      <c r="K2897" s="24">
        <f>VLOOKUP($G2897, Reference!$A$3:$C$20, 3,FALSE)*I2897</f>
        <v>175</v>
      </c>
      <c r="L2897" s="27">
        <f t="shared" si="90"/>
        <v>25</v>
      </c>
      <c r="M2897" s="27">
        <f t="shared" si="91"/>
        <v>25</v>
      </c>
    </row>
    <row r="2898" spans="1:13" x14ac:dyDescent="0.2">
      <c r="A2898">
        <v>5676</v>
      </c>
      <c r="B2898" s="4">
        <v>44041</v>
      </c>
      <c r="C2898" t="s">
        <v>11</v>
      </c>
      <c r="D2898" t="s">
        <v>19</v>
      </c>
      <c r="E2898" s="2" t="str">
        <f>VLOOKUP('SampleSuperstore - Main Data'!D2898,Reference!$A$26:$B$74,2,FALSE)</f>
        <v>East</v>
      </c>
      <c r="F2898" s="22" t="s">
        <v>23</v>
      </c>
      <c r="G2898" s="22" t="s">
        <v>24</v>
      </c>
      <c r="H2898" s="24">
        <f>VLOOKUP($G2898, Reference!$A$3:$C$20, 2,FALSE)*I2898</f>
        <v>198</v>
      </c>
      <c r="I2898" s="22">
        <v>2</v>
      </c>
      <c r="J2898" s="26" cm="1">
        <f t="array" ref="J2898">IFERROR(_xlfn.IFS(AND(C2898="Corporate", F2898="Technology"), 3%, C2898="Corporate", 1%),0%)</f>
        <v>0</v>
      </c>
      <c r="K2898" s="24">
        <f>VLOOKUP($G2898, Reference!$A$3:$C$20, 3,FALSE)*I2898</f>
        <v>158</v>
      </c>
      <c r="L2898" s="27">
        <f t="shared" si="90"/>
        <v>40</v>
      </c>
      <c r="M2898" s="27">
        <f t="shared" si="91"/>
        <v>40</v>
      </c>
    </row>
    <row r="2899" spans="1:13" x14ac:dyDescent="0.2">
      <c r="A2899">
        <v>5677</v>
      </c>
      <c r="B2899" s="4">
        <v>44041</v>
      </c>
      <c r="C2899" t="s">
        <v>11</v>
      </c>
      <c r="D2899" t="s">
        <v>40</v>
      </c>
      <c r="E2899" s="2" t="str">
        <f>VLOOKUP('SampleSuperstore - Main Data'!D2899,Reference!$A$26:$B$74,2,FALSE)</f>
        <v>East</v>
      </c>
      <c r="F2899" s="22" t="s">
        <v>13</v>
      </c>
      <c r="G2899" s="22" t="s">
        <v>26</v>
      </c>
      <c r="H2899" s="24">
        <f>VLOOKUP($G2899, Reference!$A$3:$C$20, 2,FALSE)*I2899</f>
        <v>7.5</v>
      </c>
      <c r="I2899" s="22">
        <v>3</v>
      </c>
      <c r="J2899" s="26" cm="1">
        <f t="array" ref="J2899">IFERROR(_xlfn.IFS(AND(C2899="Corporate", F2899="Technology"), 3%, C2899="Corporate", 1%),0%)</f>
        <v>0</v>
      </c>
      <c r="K2899" s="24">
        <f>VLOOKUP($G2899, Reference!$A$3:$C$20, 3,FALSE)*I2899</f>
        <v>6</v>
      </c>
      <c r="L2899" s="27">
        <f t="shared" si="90"/>
        <v>1.5</v>
      </c>
      <c r="M2899" s="27">
        <f t="shared" si="91"/>
        <v>1.5</v>
      </c>
    </row>
    <row r="2900" spans="1:13" x14ac:dyDescent="0.2">
      <c r="A2900">
        <v>5679</v>
      </c>
      <c r="B2900" s="4">
        <v>44041</v>
      </c>
      <c r="C2900" t="s">
        <v>11</v>
      </c>
      <c r="D2900" t="s">
        <v>44</v>
      </c>
      <c r="E2900" s="2" t="str">
        <f>VLOOKUP('SampleSuperstore - Main Data'!D2900,Reference!$A$26:$B$74,2,FALSE)</f>
        <v>South</v>
      </c>
      <c r="F2900" s="22" t="s">
        <v>29</v>
      </c>
      <c r="G2900" s="22" t="s">
        <v>33</v>
      </c>
      <c r="H2900" s="24">
        <f>VLOOKUP($G2900, Reference!$A$3:$C$20, 2,FALSE)*I2900</f>
        <v>15</v>
      </c>
      <c r="I2900" s="22">
        <v>3</v>
      </c>
      <c r="J2900" s="26" cm="1">
        <f t="array" ref="J2900">IFERROR(_xlfn.IFS(AND(C2900="Corporate", F2900="Technology"), 3%, C2900="Corporate", 1%),0%)</f>
        <v>0</v>
      </c>
      <c r="K2900" s="24">
        <f>VLOOKUP($G2900, Reference!$A$3:$C$20, 3,FALSE)*I2900</f>
        <v>7.5</v>
      </c>
      <c r="L2900" s="27">
        <f t="shared" si="90"/>
        <v>7.5</v>
      </c>
      <c r="M2900" s="27">
        <f t="shared" si="91"/>
        <v>7.5</v>
      </c>
    </row>
    <row r="2901" spans="1:13" x14ac:dyDescent="0.2">
      <c r="A2901">
        <v>5680</v>
      </c>
      <c r="B2901" s="4">
        <v>44041</v>
      </c>
      <c r="C2901" t="s">
        <v>11</v>
      </c>
      <c r="D2901" t="s">
        <v>15</v>
      </c>
      <c r="E2901" s="2" t="str">
        <f>VLOOKUP('SampleSuperstore - Main Data'!D2901,Reference!$A$26:$B$74,2,FALSE)</f>
        <v>West</v>
      </c>
      <c r="F2901" s="22" t="s">
        <v>23</v>
      </c>
      <c r="G2901" s="22" t="s">
        <v>38</v>
      </c>
      <c r="H2901" s="24">
        <f>VLOOKUP($G2901, Reference!$A$3:$C$20, 2,FALSE)*I2901</f>
        <v>240</v>
      </c>
      <c r="I2901" s="22">
        <v>3</v>
      </c>
      <c r="J2901" s="26" cm="1">
        <f t="array" ref="J2901">IFERROR(_xlfn.IFS(AND(C2901="Corporate", F2901="Technology"), 3%, C2901="Corporate", 1%),0%)</f>
        <v>0</v>
      </c>
      <c r="K2901" s="24">
        <f>VLOOKUP($G2901, Reference!$A$3:$C$20, 3,FALSE)*I2901</f>
        <v>195</v>
      </c>
      <c r="L2901" s="27">
        <f t="shared" si="90"/>
        <v>45</v>
      </c>
      <c r="M2901" s="27">
        <f t="shared" si="91"/>
        <v>45</v>
      </c>
    </row>
    <row r="2902" spans="1:13" x14ac:dyDescent="0.2">
      <c r="A2902">
        <v>5689</v>
      </c>
      <c r="B2902" s="4">
        <v>44042</v>
      </c>
      <c r="C2902" t="s">
        <v>11</v>
      </c>
      <c r="D2902" t="s">
        <v>42</v>
      </c>
      <c r="E2902" s="2" t="str">
        <f>VLOOKUP('SampleSuperstore - Main Data'!D2902,Reference!$A$26:$B$74,2,FALSE)</f>
        <v>East</v>
      </c>
      <c r="F2902" s="22" t="s">
        <v>13</v>
      </c>
      <c r="G2902" s="22" t="s">
        <v>20</v>
      </c>
      <c r="H2902" s="24">
        <f>VLOOKUP($G2902, Reference!$A$3:$C$20, 2,FALSE)*I2902</f>
        <v>85</v>
      </c>
      <c r="I2902" s="22">
        <v>5</v>
      </c>
      <c r="J2902" s="26" cm="1">
        <f t="array" ref="J2902">IFERROR(_xlfn.IFS(AND(C2902="Corporate", F2902="Technology"), 3%, C2902="Corporate", 1%),0%)</f>
        <v>0</v>
      </c>
      <c r="K2902" s="24">
        <f>VLOOKUP($G2902, Reference!$A$3:$C$20, 3,FALSE)*I2902</f>
        <v>50</v>
      </c>
      <c r="L2902" s="27">
        <f t="shared" si="90"/>
        <v>35</v>
      </c>
      <c r="M2902" s="27">
        <f t="shared" si="91"/>
        <v>35</v>
      </c>
    </row>
    <row r="2903" spans="1:13" x14ac:dyDescent="0.2">
      <c r="A2903">
        <v>5690</v>
      </c>
      <c r="B2903" s="4">
        <v>44042</v>
      </c>
      <c r="C2903" t="s">
        <v>11</v>
      </c>
      <c r="D2903" t="s">
        <v>40</v>
      </c>
      <c r="E2903" s="2" t="str">
        <f>VLOOKUP('SampleSuperstore - Main Data'!D2903,Reference!$A$26:$B$74,2,FALSE)</f>
        <v>East</v>
      </c>
      <c r="F2903" s="22" t="s">
        <v>13</v>
      </c>
      <c r="G2903" s="22" t="s">
        <v>26</v>
      </c>
      <c r="H2903" s="24">
        <f>VLOOKUP($G2903, Reference!$A$3:$C$20, 2,FALSE)*I2903</f>
        <v>12.5</v>
      </c>
      <c r="I2903" s="22">
        <v>5</v>
      </c>
      <c r="J2903" s="26" cm="1">
        <f t="array" ref="J2903">IFERROR(_xlfn.IFS(AND(C2903="Corporate", F2903="Technology"), 3%, C2903="Corporate", 1%),0%)</f>
        <v>0</v>
      </c>
      <c r="K2903" s="24">
        <f>VLOOKUP($G2903, Reference!$A$3:$C$20, 3,FALSE)*I2903</f>
        <v>10</v>
      </c>
      <c r="L2903" s="27">
        <f t="shared" si="90"/>
        <v>2.5</v>
      </c>
      <c r="M2903" s="27">
        <f t="shared" si="91"/>
        <v>2.5</v>
      </c>
    </row>
    <row r="2904" spans="1:13" x14ac:dyDescent="0.2">
      <c r="A2904">
        <v>5691</v>
      </c>
      <c r="B2904" s="4">
        <v>44042</v>
      </c>
      <c r="C2904" t="s">
        <v>11</v>
      </c>
      <c r="D2904" t="s">
        <v>34</v>
      </c>
      <c r="E2904" s="2" t="str">
        <f>VLOOKUP('SampleSuperstore - Main Data'!D2904,Reference!$A$26:$B$74,2,FALSE)</f>
        <v>South</v>
      </c>
      <c r="F2904" s="22" t="s">
        <v>13</v>
      </c>
      <c r="G2904" s="22" t="s">
        <v>26</v>
      </c>
      <c r="H2904" s="24">
        <f>VLOOKUP($G2904, Reference!$A$3:$C$20, 2,FALSE)*I2904</f>
        <v>15</v>
      </c>
      <c r="I2904" s="22">
        <v>6</v>
      </c>
      <c r="J2904" s="26" cm="1">
        <f t="array" ref="J2904">IFERROR(_xlfn.IFS(AND(C2904="Corporate", F2904="Technology"), 3%, C2904="Corporate", 1%),0%)</f>
        <v>0</v>
      </c>
      <c r="K2904" s="24">
        <f>VLOOKUP($G2904, Reference!$A$3:$C$20, 3,FALSE)*I2904</f>
        <v>12</v>
      </c>
      <c r="L2904" s="27">
        <f t="shared" si="90"/>
        <v>3</v>
      </c>
      <c r="M2904" s="27">
        <f t="shared" si="91"/>
        <v>3</v>
      </c>
    </row>
    <row r="2905" spans="1:13" x14ac:dyDescent="0.2">
      <c r="A2905">
        <v>5692</v>
      </c>
      <c r="B2905" s="4">
        <v>44042</v>
      </c>
      <c r="C2905" t="s">
        <v>11</v>
      </c>
      <c r="D2905" t="s">
        <v>32</v>
      </c>
      <c r="E2905" s="2" t="str">
        <f>VLOOKUP('SampleSuperstore - Main Data'!D2905,Reference!$A$26:$B$74,2,FALSE)</f>
        <v>South</v>
      </c>
      <c r="F2905" s="22" t="s">
        <v>29</v>
      </c>
      <c r="G2905" s="22" t="s">
        <v>50</v>
      </c>
      <c r="H2905" s="24">
        <f>VLOOKUP($G2905, Reference!$A$3:$C$20, 2,FALSE)*I2905</f>
        <v>398</v>
      </c>
      <c r="I2905" s="22">
        <v>2</v>
      </c>
      <c r="J2905" s="26" cm="1">
        <f t="array" ref="J2905">IFERROR(_xlfn.IFS(AND(C2905="Corporate", F2905="Technology"), 3%, C2905="Corporate", 1%),0%)</f>
        <v>0</v>
      </c>
      <c r="K2905" s="24">
        <f>VLOOKUP($G2905, Reference!$A$3:$C$20, 3,FALSE)*I2905</f>
        <v>330</v>
      </c>
      <c r="L2905" s="27">
        <f t="shared" si="90"/>
        <v>68</v>
      </c>
      <c r="M2905" s="27">
        <f t="shared" si="91"/>
        <v>68</v>
      </c>
    </row>
    <row r="2906" spans="1:13" x14ac:dyDescent="0.2">
      <c r="A2906">
        <v>5693</v>
      </c>
      <c r="B2906" s="4">
        <v>44042</v>
      </c>
      <c r="C2906" t="s">
        <v>11</v>
      </c>
      <c r="D2906" t="s">
        <v>15</v>
      </c>
      <c r="E2906" s="2" t="str">
        <f>VLOOKUP('SampleSuperstore - Main Data'!D2906,Reference!$A$26:$B$74,2,FALSE)</f>
        <v>West</v>
      </c>
      <c r="F2906" s="22" t="s">
        <v>13</v>
      </c>
      <c r="G2906" s="22" t="s">
        <v>20</v>
      </c>
      <c r="H2906" s="24">
        <f>VLOOKUP($G2906, Reference!$A$3:$C$20, 2,FALSE)*I2906</f>
        <v>119</v>
      </c>
      <c r="I2906" s="22">
        <v>7</v>
      </c>
      <c r="J2906" s="26" cm="1">
        <f t="array" ref="J2906">IFERROR(_xlfn.IFS(AND(C2906="Corporate", F2906="Technology"), 3%, C2906="Corporate", 1%),0%)</f>
        <v>0</v>
      </c>
      <c r="K2906" s="24">
        <f>VLOOKUP($G2906, Reference!$A$3:$C$20, 3,FALSE)*I2906</f>
        <v>70</v>
      </c>
      <c r="L2906" s="27">
        <f t="shared" si="90"/>
        <v>49</v>
      </c>
      <c r="M2906" s="27">
        <f t="shared" si="91"/>
        <v>49</v>
      </c>
    </row>
    <row r="2907" spans="1:13" x14ac:dyDescent="0.2">
      <c r="A2907">
        <v>5694</v>
      </c>
      <c r="B2907" s="4">
        <v>44042</v>
      </c>
      <c r="C2907" t="s">
        <v>11</v>
      </c>
      <c r="D2907" t="s">
        <v>47</v>
      </c>
      <c r="E2907" s="2" t="str">
        <f>VLOOKUP('SampleSuperstore - Main Data'!D2907,Reference!$A$26:$B$74,2,FALSE)</f>
        <v>South</v>
      </c>
      <c r="F2907" s="22" t="s">
        <v>13</v>
      </c>
      <c r="G2907" s="22" t="s">
        <v>14</v>
      </c>
      <c r="H2907" s="24">
        <f>VLOOKUP($G2907, Reference!$A$3:$C$20, 2,FALSE)*I2907</f>
        <v>180</v>
      </c>
      <c r="I2907" s="22">
        <v>4</v>
      </c>
      <c r="J2907" s="26" cm="1">
        <f t="array" ref="J2907">IFERROR(_xlfn.IFS(AND(C2907="Corporate", F2907="Technology"), 3%, C2907="Corporate", 1%),0%)</f>
        <v>0</v>
      </c>
      <c r="K2907" s="24">
        <f>VLOOKUP($G2907, Reference!$A$3:$C$20, 3,FALSE)*I2907</f>
        <v>140</v>
      </c>
      <c r="L2907" s="27">
        <f t="shared" si="90"/>
        <v>40</v>
      </c>
      <c r="M2907" s="27">
        <f t="shared" si="91"/>
        <v>40</v>
      </c>
    </row>
    <row r="2908" spans="1:13" x14ac:dyDescent="0.2">
      <c r="A2908">
        <v>5697</v>
      </c>
      <c r="B2908" s="4">
        <v>44042</v>
      </c>
      <c r="C2908" t="s">
        <v>11</v>
      </c>
      <c r="D2908" t="s">
        <v>15</v>
      </c>
      <c r="E2908" s="2" t="str">
        <f>VLOOKUP('SampleSuperstore - Main Data'!D2908,Reference!$A$26:$B$74,2,FALSE)</f>
        <v>West</v>
      </c>
      <c r="F2908" s="22" t="s">
        <v>23</v>
      </c>
      <c r="G2908" s="22" t="s">
        <v>37</v>
      </c>
      <c r="H2908" s="24">
        <f>VLOOKUP($G2908, Reference!$A$3:$C$20, 2,FALSE)*I2908</f>
        <v>27</v>
      </c>
      <c r="I2908" s="22">
        <v>3</v>
      </c>
      <c r="J2908" s="26" cm="1">
        <f t="array" ref="J2908">IFERROR(_xlfn.IFS(AND(C2908="Corporate", F2908="Technology"), 3%, C2908="Corporate", 1%),0%)</f>
        <v>0</v>
      </c>
      <c r="K2908" s="24">
        <f>VLOOKUP($G2908, Reference!$A$3:$C$20, 3,FALSE)*I2908</f>
        <v>15</v>
      </c>
      <c r="L2908" s="27">
        <f t="shared" si="90"/>
        <v>12</v>
      </c>
      <c r="M2908" s="27">
        <f t="shared" si="91"/>
        <v>12</v>
      </c>
    </row>
    <row r="2909" spans="1:13" x14ac:dyDescent="0.2">
      <c r="A2909">
        <v>5699</v>
      </c>
      <c r="B2909" s="4">
        <v>44042</v>
      </c>
      <c r="C2909" t="s">
        <v>11</v>
      </c>
      <c r="D2909" t="s">
        <v>25</v>
      </c>
      <c r="E2909" s="2" t="str">
        <f>VLOOKUP('SampleSuperstore - Main Data'!D2909,Reference!$A$26:$B$74,2,FALSE)</f>
        <v>Central</v>
      </c>
      <c r="F2909" s="22" t="s">
        <v>23</v>
      </c>
      <c r="G2909" s="22" t="s">
        <v>38</v>
      </c>
      <c r="H2909" s="24">
        <f>VLOOKUP($G2909, Reference!$A$3:$C$20, 2,FALSE)*I2909</f>
        <v>80</v>
      </c>
      <c r="I2909" s="22">
        <v>1</v>
      </c>
      <c r="J2909" s="26" cm="1">
        <f t="array" ref="J2909">IFERROR(_xlfn.IFS(AND(C2909="Corporate", F2909="Technology"), 3%, C2909="Corporate", 1%),0%)</f>
        <v>0</v>
      </c>
      <c r="K2909" s="24">
        <f>VLOOKUP($G2909, Reference!$A$3:$C$20, 3,FALSE)*I2909</f>
        <v>65</v>
      </c>
      <c r="L2909" s="27">
        <f t="shared" si="90"/>
        <v>15</v>
      </c>
      <c r="M2909" s="27">
        <f t="shared" si="91"/>
        <v>15</v>
      </c>
    </row>
    <row r="2910" spans="1:13" x14ac:dyDescent="0.2">
      <c r="A2910">
        <v>5700</v>
      </c>
      <c r="B2910" s="4">
        <v>44042</v>
      </c>
      <c r="C2910" t="s">
        <v>11</v>
      </c>
      <c r="D2910" t="s">
        <v>15</v>
      </c>
      <c r="E2910" s="2" t="str">
        <f>VLOOKUP('SampleSuperstore - Main Data'!D2910,Reference!$A$26:$B$74,2,FALSE)</f>
        <v>West</v>
      </c>
      <c r="F2910" s="22" t="s">
        <v>13</v>
      </c>
      <c r="G2910" s="22" t="s">
        <v>20</v>
      </c>
      <c r="H2910" s="24">
        <f>VLOOKUP($G2910, Reference!$A$3:$C$20, 2,FALSE)*I2910</f>
        <v>34</v>
      </c>
      <c r="I2910" s="22">
        <v>2</v>
      </c>
      <c r="J2910" s="26" cm="1">
        <f t="array" ref="J2910">IFERROR(_xlfn.IFS(AND(C2910="Corporate", F2910="Technology"), 3%, C2910="Corporate", 1%),0%)</f>
        <v>0</v>
      </c>
      <c r="K2910" s="24">
        <f>VLOOKUP($G2910, Reference!$A$3:$C$20, 3,FALSE)*I2910</f>
        <v>20</v>
      </c>
      <c r="L2910" s="27">
        <f t="shared" si="90"/>
        <v>14</v>
      </c>
      <c r="M2910" s="27">
        <f t="shared" si="91"/>
        <v>14</v>
      </c>
    </row>
    <row r="2911" spans="1:13" x14ac:dyDescent="0.2">
      <c r="A2911">
        <v>5706</v>
      </c>
      <c r="B2911" s="4">
        <v>44043</v>
      </c>
      <c r="C2911" t="s">
        <v>11</v>
      </c>
      <c r="D2911" t="s">
        <v>40</v>
      </c>
      <c r="E2911" s="2" t="str">
        <f>VLOOKUP('SampleSuperstore - Main Data'!D2911,Reference!$A$26:$B$74,2,FALSE)</f>
        <v>East</v>
      </c>
      <c r="F2911" s="22" t="s">
        <v>13</v>
      </c>
      <c r="G2911" s="22" t="s">
        <v>26</v>
      </c>
      <c r="H2911" s="24">
        <f>VLOOKUP($G2911, Reference!$A$3:$C$20, 2,FALSE)*I2911</f>
        <v>7.5</v>
      </c>
      <c r="I2911" s="22">
        <v>3</v>
      </c>
      <c r="J2911" s="26" cm="1">
        <f t="array" ref="J2911">IFERROR(_xlfn.IFS(AND(C2911="Corporate", F2911="Technology"), 3%, C2911="Corporate", 1%),0%)</f>
        <v>0</v>
      </c>
      <c r="K2911" s="24">
        <f>VLOOKUP($G2911, Reference!$A$3:$C$20, 3,FALSE)*I2911</f>
        <v>6</v>
      </c>
      <c r="L2911" s="27">
        <f t="shared" si="90"/>
        <v>1.5</v>
      </c>
      <c r="M2911" s="27">
        <f t="shared" si="91"/>
        <v>1.5</v>
      </c>
    </row>
    <row r="2912" spans="1:13" x14ac:dyDescent="0.2">
      <c r="A2912">
        <v>5708</v>
      </c>
      <c r="B2912" s="4">
        <v>44043</v>
      </c>
      <c r="C2912" t="s">
        <v>11</v>
      </c>
      <c r="D2912" t="s">
        <v>15</v>
      </c>
      <c r="E2912" s="2" t="str">
        <f>VLOOKUP('SampleSuperstore - Main Data'!D2912,Reference!$A$26:$B$74,2,FALSE)</f>
        <v>West</v>
      </c>
      <c r="F2912" s="22" t="s">
        <v>13</v>
      </c>
      <c r="G2912" s="22" t="s">
        <v>49</v>
      </c>
      <c r="H2912" s="24">
        <f>VLOOKUP($G2912, Reference!$A$3:$C$20, 2,FALSE)*I2912</f>
        <v>480</v>
      </c>
      <c r="I2912" s="22">
        <v>12</v>
      </c>
      <c r="J2912" s="26" cm="1">
        <f t="array" ref="J2912">IFERROR(_xlfn.IFS(AND(C2912="Corporate", F2912="Technology"), 3%, C2912="Corporate", 1%),0%)</f>
        <v>0</v>
      </c>
      <c r="K2912" s="24">
        <f>VLOOKUP($G2912, Reference!$A$3:$C$20, 3,FALSE)*I2912</f>
        <v>420</v>
      </c>
      <c r="L2912" s="27">
        <f t="shared" si="90"/>
        <v>60</v>
      </c>
      <c r="M2912" s="27">
        <f t="shared" si="91"/>
        <v>60</v>
      </c>
    </row>
    <row r="2913" spans="1:13" x14ac:dyDescent="0.2">
      <c r="A2913">
        <v>5709</v>
      </c>
      <c r="B2913" s="4">
        <v>44043</v>
      </c>
      <c r="C2913" t="s">
        <v>11</v>
      </c>
      <c r="D2913" t="s">
        <v>40</v>
      </c>
      <c r="E2913" s="2" t="str">
        <f>VLOOKUP('SampleSuperstore - Main Data'!D2913,Reference!$A$26:$B$74,2,FALSE)</f>
        <v>East</v>
      </c>
      <c r="F2913" s="22" t="s">
        <v>29</v>
      </c>
      <c r="G2913" s="22" t="s">
        <v>50</v>
      </c>
      <c r="H2913" s="24">
        <f>VLOOKUP($G2913, Reference!$A$3:$C$20, 2,FALSE)*I2913</f>
        <v>597</v>
      </c>
      <c r="I2913" s="22">
        <v>3</v>
      </c>
      <c r="J2913" s="26" cm="1">
        <f t="array" ref="J2913">IFERROR(_xlfn.IFS(AND(C2913="Corporate", F2913="Technology"), 3%, C2913="Corporate", 1%),0%)</f>
        <v>0</v>
      </c>
      <c r="K2913" s="24">
        <f>VLOOKUP($G2913, Reference!$A$3:$C$20, 3,FALSE)*I2913</f>
        <v>495</v>
      </c>
      <c r="L2913" s="27">
        <f t="shared" si="90"/>
        <v>102</v>
      </c>
      <c r="M2913" s="27">
        <f t="shared" si="91"/>
        <v>102</v>
      </c>
    </row>
    <row r="2914" spans="1:13" x14ac:dyDescent="0.2">
      <c r="A2914">
        <v>5714</v>
      </c>
      <c r="B2914" s="4">
        <v>44043</v>
      </c>
      <c r="C2914" t="s">
        <v>11</v>
      </c>
      <c r="D2914" t="s">
        <v>36</v>
      </c>
      <c r="E2914" s="2" t="str">
        <f>VLOOKUP('SampleSuperstore - Main Data'!D2914,Reference!$A$26:$B$74,2,FALSE)</f>
        <v>East</v>
      </c>
      <c r="F2914" s="22" t="s">
        <v>13</v>
      </c>
      <c r="G2914" s="22" t="s">
        <v>16</v>
      </c>
      <c r="H2914" s="24">
        <f>VLOOKUP($G2914, Reference!$A$3:$C$20, 2,FALSE)*I2914</f>
        <v>19</v>
      </c>
      <c r="I2914" s="22">
        <v>1</v>
      </c>
      <c r="J2914" s="26" cm="1">
        <f t="array" ref="J2914">IFERROR(_xlfn.IFS(AND(C2914="Corporate", F2914="Technology"), 3%, C2914="Corporate", 1%),0%)</f>
        <v>0</v>
      </c>
      <c r="K2914" s="24">
        <f>VLOOKUP($G2914, Reference!$A$3:$C$20, 3,FALSE)*I2914</f>
        <v>10</v>
      </c>
      <c r="L2914" s="27">
        <f t="shared" si="90"/>
        <v>9</v>
      </c>
      <c r="M2914" s="27">
        <f t="shared" si="91"/>
        <v>9</v>
      </c>
    </row>
    <row r="2915" spans="1:13" x14ac:dyDescent="0.2">
      <c r="A2915">
        <v>5715</v>
      </c>
      <c r="B2915" s="4">
        <v>44043</v>
      </c>
      <c r="C2915" t="s">
        <v>11</v>
      </c>
      <c r="D2915" t="s">
        <v>22</v>
      </c>
      <c r="E2915" s="2" t="str">
        <f>VLOOKUP('SampleSuperstore - Main Data'!D2915,Reference!$A$26:$B$74,2,FALSE)</f>
        <v>West</v>
      </c>
      <c r="F2915" s="22" t="s">
        <v>29</v>
      </c>
      <c r="G2915" s="22" t="s">
        <v>50</v>
      </c>
      <c r="H2915" s="24">
        <f>VLOOKUP($G2915, Reference!$A$3:$C$20, 2,FALSE)*I2915</f>
        <v>995</v>
      </c>
      <c r="I2915" s="22">
        <v>5</v>
      </c>
      <c r="J2915" s="26" cm="1">
        <f t="array" ref="J2915">IFERROR(_xlfn.IFS(AND(C2915="Corporate", F2915="Technology"), 3%, C2915="Corporate", 1%),0%)</f>
        <v>0</v>
      </c>
      <c r="K2915" s="24">
        <f>VLOOKUP($G2915, Reference!$A$3:$C$20, 3,FALSE)*I2915</f>
        <v>825</v>
      </c>
      <c r="L2915" s="27">
        <f t="shared" si="90"/>
        <v>170</v>
      </c>
      <c r="M2915" s="27">
        <f t="shared" si="91"/>
        <v>170</v>
      </c>
    </row>
    <row r="2916" spans="1:13" x14ac:dyDescent="0.2">
      <c r="A2916">
        <v>5718</v>
      </c>
      <c r="B2916" s="4">
        <v>44043</v>
      </c>
      <c r="C2916" t="s">
        <v>11</v>
      </c>
      <c r="D2916" t="s">
        <v>25</v>
      </c>
      <c r="E2916" s="2" t="str">
        <f>VLOOKUP('SampleSuperstore - Main Data'!D2916,Reference!$A$26:$B$74,2,FALSE)</f>
        <v>Central</v>
      </c>
      <c r="F2916" s="22" t="s">
        <v>13</v>
      </c>
      <c r="G2916" s="22" t="s">
        <v>20</v>
      </c>
      <c r="H2916" s="24">
        <f>VLOOKUP($G2916, Reference!$A$3:$C$20, 2,FALSE)*I2916</f>
        <v>119</v>
      </c>
      <c r="I2916" s="22">
        <v>7</v>
      </c>
      <c r="J2916" s="26" cm="1">
        <f t="array" ref="J2916">IFERROR(_xlfn.IFS(AND(C2916="Corporate", F2916="Technology"), 3%, C2916="Corporate", 1%),0%)</f>
        <v>0</v>
      </c>
      <c r="K2916" s="24">
        <f>VLOOKUP($G2916, Reference!$A$3:$C$20, 3,FALSE)*I2916</f>
        <v>70</v>
      </c>
      <c r="L2916" s="27">
        <f t="shared" si="90"/>
        <v>49</v>
      </c>
      <c r="M2916" s="27">
        <f t="shared" si="91"/>
        <v>49</v>
      </c>
    </row>
    <row r="2917" spans="1:13" x14ac:dyDescent="0.2">
      <c r="A2917">
        <v>5719</v>
      </c>
      <c r="B2917" s="4">
        <v>44043</v>
      </c>
      <c r="C2917" t="s">
        <v>11</v>
      </c>
      <c r="D2917" t="s">
        <v>66</v>
      </c>
      <c r="E2917" s="2" t="str">
        <f>VLOOKUP('SampleSuperstore - Main Data'!D2917,Reference!$A$26:$B$74,2,FALSE)</f>
        <v>Central</v>
      </c>
      <c r="F2917" s="22" t="s">
        <v>13</v>
      </c>
      <c r="G2917" s="22" t="s">
        <v>14</v>
      </c>
      <c r="H2917" s="24">
        <f>VLOOKUP($G2917, Reference!$A$3:$C$20, 2,FALSE)*I2917</f>
        <v>45</v>
      </c>
      <c r="I2917" s="22">
        <v>1</v>
      </c>
      <c r="J2917" s="26" cm="1">
        <f t="array" ref="J2917">IFERROR(_xlfn.IFS(AND(C2917="Corporate", F2917="Technology"), 3%, C2917="Corporate", 1%),0%)</f>
        <v>0</v>
      </c>
      <c r="K2917" s="24">
        <f>VLOOKUP($G2917, Reference!$A$3:$C$20, 3,FALSE)*I2917</f>
        <v>35</v>
      </c>
      <c r="L2917" s="27">
        <f t="shared" si="90"/>
        <v>10</v>
      </c>
      <c r="M2917" s="27">
        <f t="shared" si="91"/>
        <v>10</v>
      </c>
    </row>
    <row r="2918" spans="1:13" x14ac:dyDescent="0.2">
      <c r="A2918">
        <v>5721</v>
      </c>
      <c r="B2918" s="4">
        <v>44043</v>
      </c>
      <c r="C2918" t="s">
        <v>11</v>
      </c>
      <c r="D2918" t="s">
        <v>18</v>
      </c>
      <c r="E2918" s="2" t="str">
        <f>VLOOKUP('SampleSuperstore - Main Data'!D2918,Reference!$A$26:$B$74,2,FALSE)</f>
        <v>South</v>
      </c>
      <c r="F2918" s="22" t="s">
        <v>23</v>
      </c>
      <c r="G2918" s="22" t="s">
        <v>37</v>
      </c>
      <c r="H2918" s="24">
        <f>VLOOKUP($G2918, Reference!$A$3:$C$20, 2,FALSE)*I2918</f>
        <v>9</v>
      </c>
      <c r="I2918" s="22">
        <v>1</v>
      </c>
      <c r="J2918" s="26" cm="1">
        <f t="array" ref="J2918">IFERROR(_xlfn.IFS(AND(C2918="Corporate", F2918="Technology"), 3%, C2918="Corporate", 1%),0%)</f>
        <v>0</v>
      </c>
      <c r="K2918" s="24">
        <f>VLOOKUP($G2918, Reference!$A$3:$C$20, 3,FALSE)*I2918</f>
        <v>5</v>
      </c>
      <c r="L2918" s="27">
        <f t="shared" si="90"/>
        <v>4</v>
      </c>
      <c r="M2918" s="27">
        <f t="shared" si="91"/>
        <v>4</v>
      </c>
    </row>
    <row r="2919" spans="1:13" x14ac:dyDescent="0.2">
      <c r="A2919">
        <v>5722</v>
      </c>
      <c r="B2919" s="4">
        <v>44043</v>
      </c>
      <c r="C2919" t="s">
        <v>11</v>
      </c>
      <c r="D2919" t="s">
        <v>19</v>
      </c>
      <c r="E2919" s="2" t="str">
        <f>VLOOKUP('SampleSuperstore - Main Data'!D2919,Reference!$A$26:$B$74,2,FALSE)</f>
        <v>East</v>
      </c>
      <c r="F2919" s="22" t="s">
        <v>13</v>
      </c>
      <c r="G2919" s="22" t="s">
        <v>26</v>
      </c>
      <c r="H2919" s="24">
        <f>VLOOKUP($G2919, Reference!$A$3:$C$20, 2,FALSE)*I2919</f>
        <v>5</v>
      </c>
      <c r="I2919" s="22">
        <v>2</v>
      </c>
      <c r="J2919" s="26" cm="1">
        <f t="array" ref="J2919">IFERROR(_xlfn.IFS(AND(C2919="Corporate", F2919="Technology"), 3%, C2919="Corporate", 1%),0%)</f>
        <v>0</v>
      </c>
      <c r="K2919" s="24">
        <f>VLOOKUP($G2919, Reference!$A$3:$C$20, 3,FALSE)*I2919</f>
        <v>4</v>
      </c>
      <c r="L2919" s="27">
        <f t="shared" si="90"/>
        <v>1</v>
      </c>
      <c r="M2919" s="27">
        <f t="shared" si="91"/>
        <v>1</v>
      </c>
    </row>
    <row r="2920" spans="1:13" x14ac:dyDescent="0.2">
      <c r="A2920">
        <v>5724</v>
      </c>
      <c r="B2920" s="4">
        <v>44043</v>
      </c>
      <c r="C2920" t="s">
        <v>11</v>
      </c>
      <c r="D2920" t="s">
        <v>15</v>
      </c>
      <c r="E2920" s="2" t="str">
        <f>VLOOKUP('SampleSuperstore - Main Data'!D2920,Reference!$A$26:$B$74,2,FALSE)</f>
        <v>West</v>
      </c>
      <c r="F2920" s="22" t="s">
        <v>13</v>
      </c>
      <c r="G2920" s="22" t="s">
        <v>26</v>
      </c>
      <c r="H2920" s="24">
        <f>VLOOKUP($G2920, Reference!$A$3:$C$20, 2,FALSE)*I2920</f>
        <v>5</v>
      </c>
      <c r="I2920" s="22">
        <v>2</v>
      </c>
      <c r="J2920" s="26" cm="1">
        <f t="array" ref="J2920">IFERROR(_xlfn.IFS(AND(C2920="Corporate", F2920="Technology"), 3%, C2920="Corporate", 1%),0%)</f>
        <v>0</v>
      </c>
      <c r="K2920" s="24">
        <f>VLOOKUP($G2920, Reference!$A$3:$C$20, 3,FALSE)*I2920</f>
        <v>4</v>
      </c>
      <c r="L2920" s="27">
        <f t="shared" si="90"/>
        <v>1</v>
      </c>
      <c r="M2920" s="27">
        <f t="shared" si="91"/>
        <v>1</v>
      </c>
    </row>
    <row r="2921" spans="1:13" x14ac:dyDescent="0.2">
      <c r="A2921">
        <v>5725</v>
      </c>
      <c r="B2921" s="4">
        <v>44043</v>
      </c>
      <c r="C2921" t="s">
        <v>11</v>
      </c>
      <c r="D2921" t="s">
        <v>44</v>
      </c>
      <c r="E2921" s="2" t="str">
        <f>VLOOKUP('SampleSuperstore - Main Data'!D2921,Reference!$A$26:$B$74,2,FALSE)</f>
        <v>South</v>
      </c>
      <c r="F2921" s="22" t="s">
        <v>13</v>
      </c>
      <c r="G2921" s="22" t="s">
        <v>14</v>
      </c>
      <c r="H2921" s="24">
        <f>VLOOKUP($G2921, Reference!$A$3:$C$20, 2,FALSE)*I2921</f>
        <v>315</v>
      </c>
      <c r="I2921" s="22">
        <v>7</v>
      </c>
      <c r="J2921" s="26" cm="1">
        <f t="array" ref="J2921">IFERROR(_xlfn.IFS(AND(C2921="Corporate", F2921="Technology"), 3%, C2921="Corporate", 1%),0%)</f>
        <v>0</v>
      </c>
      <c r="K2921" s="24">
        <f>VLOOKUP($G2921, Reference!$A$3:$C$20, 3,FALSE)*I2921</f>
        <v>245</v>
      </c>
      <c r="L2921" s="27">
        <f t="shared" si="90"/>
        <v>70</v>
      </c>
      <c r="M2921" s="27">
        <f t="shared" si="91"/>
        <v>70</v>
      </c>
    </row>
    <row r="2922" spans="1:13" x14ac:dyDescent="0.2">
      <c r="A2922">
        <v>5726</v>
      </c>
      <c r="B2922" s="4">
        <v>44043</v>
      </c>
      <c r="C2922" t="s">
        <v>11</v>
      </c>
      <c r="D2922" t="s">
        <v>40</v>
      </c>
      <c r="E2922" s="2" t="str">
        <f>VLOOKUP('SampleSuperstore - Main Data'!D2922,Reference!$A$26:$B$74,2,FALSE)</f>
        <v>East</v>
      </c>
      <c r="F2922" s="22" t="s">
        <v>13</v>
      </c>
      <c r="G2922" s="22" t="s">
        <v>26</v>
      </c>
      <c r="H2922" s="24">
        <f>VLOOKUP($G2922, Reference!$A$3:$C$20, 2,FALSE)*I2922</f>
        <v>7.5</v>
      </c>
      <c r="I2922" s="22">
        <v>3</v>
      </c>
      <c r="J2922" s="26" cm="1">
        <f t="array" ref="J2922">IFERROR(_xlfn.IFS(AND(C2922="Corporate", F2922="Technology"), 3%, C2922="Corporate", 1%),0%)</f>
        <v>0</v>
      </c>
      <c r="K2922" s="24">
        <f>VLOOKUP($G2922, Reference!$A$3:$C$20, 3,FALSE)*I2922</f>
        <v>6</v>
      </c>
      <c r="L2922" s="27">
        <f t="shared" si="90"/>
        <v>1.5</v>
      </c>
      <c r="M2922" s="27">
        <f t="shared" si="91"/>
        <v>1.5</v>
      </c>
    </row>
    <row r="2923" spans="1:13" x14ac:dyDescent="0.2">
      <c r="A2923">
        <v>5729</v>
      </c>
      <c r="B2923" s="4">
        <v>44043</v>
      </c>
      <c r="C2923" t="s">
        <v>11</v>
      </c>
      <c r="D2923" t="s">
        <v>15</v>
      </c>
      <c r="E2923" s="2" t="str">
        <f>VLOOKUP('SampleSuperstore - Main Data'!D2923,Reference!$A$26:$B$74,2,FALSE)</f>
        <v>West</v>
      </c>
      <c r="F2923" s="22" t="s">
        <v>13</v>
      </c>
      <c r="G2923" s="22" t="s">
        <v>26</v>
      </c>
      <c r="H2923" s="24">
        <f>VLOOKUP($G2923, Reference!$A$3:$C$20, 2,FALSE)*I2923</f>
        <v>7.5</v>
      </c>
      <c r="I2923" s="22">
        <v>3</v>
      </c>
      <c r="J2923" s="26" cm="1">
        <f t="array" ref="J2923">IFERROR(_xlfn.IFS(AND(C2923="Corporate", F2923="Technology"), 3%, C2923="Corporate", 1%),0%)</f>
        <v>0</v>
      </c>
      <c r="K2923" s="24">
        <f>VLOOKUP($G2923, Reference!$A$3:$C$20, 3,FALSE)*I2923</f>
        <v>6</v>
      </c>
      <c r="L2923" s="27">
        <f t="shared" si="90"/>
        <v>1.5</v>
      </c>
      <c r="M2923" s="27">
        <f t="shared" si="91"/>
        <v>1.5</v>
      </c>
    </row>
    <row r="2924" spans="1:13" x14ac:dyDescent="0.2">
      <c r="A2924">
        <v>5734</v>
      </c>
      <c r="B2924" s="4">
        <v>44044</v>
      </c>
      <c r="C2924" t="s">
        <v>11</v>
      </c>
      <c r="D2924" t="s">
        <v>15</v>
      </c>
      <c r="E2924" s="2" t="str">
        <f>VLOOKUP('SampleSuperstore - Main Data'!D2924,Reference!$A$26:$B$74,2,FALSE)</f>
        <v>West</v>
      </c>
      <c r="F2924" s="22" t="s">
        <v>13</v>
      </c>
      <c r="G2924" s="22" t="s">
        <v>26</v>
      </c>
      <c r="H2924" s="24">
        <f>VLOOKUP($G2924, Reference!$A$3:$C$20, 2,FALSE)*I2924</f>
        <v>10</v>
      </c>
      <c r="I2924" s="22">
        <v>4</v>
      </c>
      <c r="J2924" s="26" cm="1">
        <f t="array" ref="J2924">IFERROR(_xlfn.IFS(AND(C2924="Corporate", F2924="Technology"), 3%, C2924="Corporate", 1%),0%)</f>
        <v>0</v>
      </c>
      <c r="K2924" s="24">
        <f>VLOOKUP($G2924, Reference!$A$3:$C$20, 3,FALSE)*I2924</f>
        <v>8</v>
      </c>
      <c r="L2924" s="27">
        <f t="shared" si="90"/>
        <v>2</v>
      </c>
      <c r="M2924" s="27">
        <f t="shared" si="91"/>
        <v>2</v>
      </c>
    </row>
    <row r="2925" spans="1:13" x14ac:dyDescent="0.2">
      <c r="A2925">
        <v>5735</v>
      </c>
      <c r="B2925" s="4">
        <v>44044</v>
      </c>
      <c r="C2925" t="s">
        <v>11</v>
      </c>
      <c r="D2925" t="s">
        <v>25</v>
      </c>
      <c r="E2925" s="2" t="str">
        <f>VLOOKUP('SampleSuperstore - Main Data'!D2925,Reference!$A$26:$B$74,2,FALSE)</f>
        <v>Central</v>
      </c>
      <c r="F2925" s="22" t="s">
        <v>13</v>
      </c>
      <c r="G2925" s="22" t="s">
        <v>41</v>
      </c>
      <c r="H2925" s="24">
        <f>VLOOKUP($G2925, Reference!$A$3:$C$20, 2,FALSE)*I2925</f>
        <v>9</v>
      </c>
      <c r="I2925" s="22">
        <v>3</v>
      </c>
      <c r="J2925" s="26" cm="1">
        <f t="array" ref="J2925">IFERROR(_xlfn.IFS(AND(C2925="Corporate", F2925="Technology"), 3%, C2925="Corporate", 1%),0%)</f>
        <v>0</v>
      </c>
      <c r="K2925" s="24">
        <f>VLOOKUP($G2925, Reference!$A$3:$C$20, 3,FALSE)*I2925</f>
        <v>6</v>
      </c>
      <c r="L2925" s="27">
        <f t="shared" si="90"/>
        <v>3</v>
      </c>
      <c r="M2925" s="27">
        <f t="shared" si="91"/>
        <v>3</v>
      </c>
    </row>
    <row r="2926" spans="1:13" x14ac:dyDescent="0.2">
      <c r="A2926">
        <v>5739</v>
      </c>
      <c r="B2926" s="4">
        <v>44044</v>
      </c>
      <c r="C2926" t="s">
        <v>11</v>
      </c>
      <c r="D2926" t="s">
        <v>36</v>
      </c>
      <c r="E2926" s="2" t="str">
        <f>VLOOKUP('SampleSuperstore - Main Data'!D2926,Reference!$A$26:$B$74,2,FALSE)</f>
        <v>East</v>
      </c>
      <c r="F2926" s="22" t="s">
        <v>13</v>
      </c>
      <c r="G2926" s="22" t="s">
        <v>26</v>
      </c>
      <c r="H2926" s="24">
        <f>VLOOKUP($G2926, Reference!$A$3:$C$20, 2,FALSE)*I2926</f>
        <v>7.5</v>
      </c>
      <c r="I2926" s="22">
        <v>3</v>
      </c>
      <c r="J2926" s="26" cm="1">
        <f t="array" ref="J2926">IFERROR(_xlfn.IFS(AND(C2926="Corporate", F2926="Technology"), 3%, C2926="Corporate", 1%),0%)</f>
        <v>0</v>
      </c>
      <c r="K2926" s="24">
        <f>VLOOKUP($G2926, Reference!$A$3:$C$20, 3,FALSE)*I2926</f>
        <v>6</v>
      </c>
      <c r="L2926" s="27">
        <f t="shared" si="90"/>
        <v>1.5</v>
      </c>
      <c r="M2926" s="27">
        <f t="shared" si="91"/>
        <v>1.5</v>
      </c>
    </row>
    <row r="2927" spans="1:13" x14ac:dyDescent="0.2">
      <c r="A2927">
        <v>5744</v>
      </c>
      <c r="B2927" s="4">
        <v>44044</v>
      </c>
      <c r="C2927" t="s">
        <v>11</v>
      </c>
      <c r="D2927" t="s">
        <v>42</v>
      </c>
      <c r="E2927" s="2" t="str">
        <f>VLOOKUP('SampleSuperstore - Main Data'!D2927,Reference!$A$26:$B$74,2,FALSE)</f>
        <v>East</v>
      </c>
      <c r="F2927" s="22" t="s">
        <v>13</v>
      </c>
      <c r="G2927" s="22" t="s">
        <v>14</v>
      </c>
      <c r="H2927" s="24">
        <f>VLOOKUP($G2927, Reference!$A$3:$C$20, 2,FALSE)*I2927</f>
        <v>405</v>
      </c>
      <c r="I2927" s="22">
        <v>9</v>
      </c>
      <c r="J2927" s="26" cm="1">
        <f t="array" ref="J2927">IFERROR(_xlfn.IFS(AND(C2927="Corporate", F2927="Technology"), 3%, C2927="Corporate", 1%),0%)</f>
        <v>0</v>
      </c>
      <c r="K2927" s="24">
        <f>VLOOKUP($G2927, Reference!$A$3:$C$20, 3,FALSE)*I2927</f>
        <v>315</v>
      </c>
      <c r="L2927" s="27">
        <f t="shared" si="90"/>
        <v>90</v>
      </c>
      <c r="M2927" s="27">
        <f t="shared" si="91"/>
        <v>90</v>
      </c>
    </row>
    <row r="2928" spans="1:13" x14ac:dyDescent="0.2">
      <c r="A2928">
        <v>5748</v>
      </c>
      <c r="B2928" s="4">
        <v>44044</v>
      </c>
      <c r="C2928" t="s">
        <v>11</v>
      </c>
      <c r="D2928" t="s">
        <v>46</v>
      </c>
      <c r="E2928" s="2" t="str">
        <f>VLOOKUP('SampleSuperstore - Main Data'!D2928,Reference!$A$26:$B$74,2,FALSE)</f>
        <v>Central</v>
      </c>
      <c r="F2928" s="22" t="s">
        <v>13</v>
      </c>
      <c r="G2928" s="22" t="s">
        <v>35</v>
      </c>
      <c r="H2928" s="24">
        <f>VLOOKUP($G2928, Reference!$A$3:$C$20, 2,FALSE)*I2928</f>
        <v>192</v>
      </c>
      <c r="I2928" s="22">
        <v>8</v>
      </c>
      <c r="J2928" s="26" cm="1">
        <f t="array" ref="J2928">IFERROR(_xlfn.IFS(AND(C2928="Corporate", F2928="Technology"), 3%, C2928="Corporate", 1%),0%)</f>
        <v>0</v>
      </c>
      <c r="K2928" s="24">
        <f>VLOOKUP($G2928, Reference!$A$3:$C$20, 3,FALSE)*I2928</f>
        <v>152</v>
      </c>
      <c r="L2928" s="27">
        <f t="shared" si="90"/>
        <v>40</v>
      </c>
      <c r="M2928" s="27">
        <f t="shared" si="91"/>
        <v>40</v>
      </c>
    </row>
    <row r="2929" spans="1:13" x14ac:dyDescent="0.2">
      <c r="A2929">
        <v>5749</v>
      </c>
      <c r="B2929" s="4">
        <v>44044</v>
      </c>
      <c r="C2929" t="s">
        <v>11</v>
      </c>
      <c r="D2929" t="s">
        <v>76</v>
      </c>
      <c r="E2929" s="2" t="str">
        <f>VLOOKUP('SampleSuperstore - Main Data'!D2929,Reference!$A$26:$B$74,2,FALSE)</f>
        <v>Central</v>
      </c>
      <c r="F2929" s="22" t="s">
        <v>29</v>
      </c>
      <c r="G2929" s="22" t="s">
        <v>50</v>
      </c>
      <c r="H2929" s="24">
        <f>VLOOKUP($G2929, Reference!$A$3:$C$20, 2,FALSE)*I2929</f>
        <v>995</v>
      </c>
      <c r="I2929" s="22">
        <v>5</v>
      </c>
      <c r="J2929" s="26" cm="1">
        <f t="array" ref="J2929">IFERROR(_xlfn.IFS(AND(C2929="Corporate", F2929="Technology"), 3%, C2929="Corporate", 1%),0%)</f>
        <v>0</v>
      </c>
      <c r="K2929" s="24">
        <f>VLOOKUP($G2929, Reference!$A$3:$C$20, 3,FALSE)*I2929</f>
        <v>825</v>
      </c>
      <c r="L2929" s="27">
        <f t="shared" si="90"/>
        <v>170</v>
      </c>
      <c r="M2929" s="27">
        <f t="shared" si="91"/>
        <v>170</v>
      </c>
    </row>
    <row r="2930" spans="1:13" x14ac:dyDescent="0.2">
      <c r="A2930">
        <v>5750</v>
      </c>
      <c r="B2930" s="4">
        <v>44044</v>
      </c>
      <c r="C2930" t="s">
        <v>11</v>
      </c>
      <c r="D2930" t="s">
        <v>36</v>
      </c>
      <c r="E2930" s="2" t="str">
        <f>VLOOKUP('SampleSuperstore - Main Data'!D2930,Reference!$A$26:$B$74,2,FALSE)</f>
        <v>East</v>
      </c>
      <c r="F2930" s="22" t="s">
        <v>13</v>
      </c>
      <c r="G2930" s="22" t="s">
        <v>26</v>
      </c>
      <c r="H2930" s="24">
        <f>VLOOKUP($G2930, Reference!$A$3:$C$20, 2,FALSE)*I2930</f>
        <v>12.5</v>
      </c>
      <c r="I2930" s="22">
        <v>5</v>
      </c>
      <c r="J2930" s="26" cm="1">
        <f t="array" ref="J2930">IFERROR(_xlfn.IFS(AND(C2930="Corporate", F2930="Technology"), 3%, C2930="Corporate", 1%),0%)</f>
        <v>0</v>
      </c>
      <c r="K2930" s="24">
        <f>VLOOKUP($G2930, Reference!$A$3:$C$20, 3,FALSE)*I2930</f>
        <v>10</v>
      </c>
      <c r="L2930" s="27">
        <f t="shared" si="90"/>
        <v>2.5</v>
      </c>
      <c r="M2930" s="27">
        <f t="shared" si="91"/>
        <v>2.5</v>
      </c>
    </row>
    <row r="2931" spans="1:13" x14ac:dyDescent="0.2">
      <c r="A2931">
        <v>5751</v>
      </c>
      <c r="B2931" s="4">
        <v>44044</v>
      </c>
      <c r="C2931" t="s">
        <v>11</v>
      </c>
      <c r="D2931" t="s">
        <v>25</v>
      </c>
      <c r="E2931" s="2" t="str">
        <f>VLOOKUP('SampleSuperstore - Main Data'!D2931,Reference!$A$26:$B$74,2,FALSE)</f>
        <v>Central</v>
      </c>
      <c r="F2931" s="22" t="s">
        <v>23</v>
      </c>
      <c r="G2931" s="22" t="s">
        <v>24</v>
      </c>
      <c r="H2931" s="24">
        <f>VLOOKUP($G2931, Reference!$A$3:$C$20, 2,FALSE)*I2931</f>
        <v>396</v>
      </c>
      <c r="I2931" s="22">
        <v>4</v>
      </c>
      <c r="J2931" s="26" cm="1">
        <f t="array" ref="J2931">IFERROR(_xlfn.IFS(AND(C2931="Corporate", F2931="Technology"), 3%, C2931="Corporate", 1%),0%)</f>
        <v>0</v>
      </c>
      <c r="K2931" s="24">
        <f>VLOOKUP($G2931, Reference!$A$3:$C$20, 3,FALSE)*I2931</f>
        <v>316</v>
      </c>
      <c r="L2931" s="27">
        <f t="shared" si="90"/>
        <v>80</v>
      </c>
      <c r="M2931" s="27">
        <f t="shared" si="91"/>
        <v>80</v>
      </c>
    </row>
    <row r="2932" spans="1:13" x14ac:dyDescent="0.2">
      <c r="A2932">
        <v>5752</v>
      </c>
      <c r="B2932" s="4">
        <v>44044</v>
      </c>
      <c r="C2932" t="s">
        <v>11</v>
      </c>
      <c r="D2932" t="s">
        <v>22</v>
      </c>
      <c r="E2932" s="2" t="str">
        <f>VLOOKUP('SampleSuperstore - Main Data'!D2932,Reference!$A$26:$B$74,2,FALSE)</f>
        <v>West</v>
      </c>
      <c r="F2932" s="22" t="s">
        <v>13</v>
      </c>
      <c r="G2932" s="22" t="s">
        <v>14</v>
      </c>
      <c r="H2932" s="24">
        <f>VLOOKUP($G2932, Reference!$A$3:$C$20, 2,FALSE)*I2932</f>
        <v>180</v>
      </c>
      <c r="I2932" s="22">
        <v>4</v>
      </c>
      <c r="J2932" s="26" cm="1">
        <f t="array" ref="J2932">IFERROR(_xlfn.IFS(AND(C2932="Corporate", F2932="Technology"), 3%, C2932="Corporate", 1%),0%)</f>
        <v>0</v>
      </c>
      <c r="K2932" s="24">
        <f>VLOOKUP($G2932, Reference!$A$3:$C$20, 3,FALSE)*I2932</f>
        <v>140</v>
      </c>
      <c r="L2932" s="27">
        <f t="shared" si="90"/>
        <v>40</v>
      </c>
      <c r="M2932" s="27">
        <f t="shared" si="91"/>
        <v>40</v>
      </c>
    </row>
    <row r="2933" spans="1:13" x14ac:dyDescent="0.2">
      <c r="A2933">
        <v>5753</v>
      </c>
      <c r="B2933" s="4">
        <v>44044</v>
      </c>
      <c r="C2933" t="s">
        <v>11</v>
      </c>
      <c r="D2933" t="s">
        <v>46</v>
      </c>
      <c r="E2933" s="2" t="str">
        <f>VLOOKUP('SampleSuperstore - Main Data'!D2933,Reference!$A$26:$B$74,2,FALSE)</f>
        <v>Central</v>
      </c>
      <c r="F2933" s="22" t="s">
        <v>13</v>
      </c>
      <c r="G2933" s="22" t="s">
        <v>26</v>
      </c>
      <c r="H2933" s="24">
        <f>VLOOKUP($G2933, Reference!$A$3:$C$20, 2,FALSE)*I2933</f>
        <v>10</v>
      </c>
      <c r="I2933" s="22">
        <v>4</v>
      </c>
      <c r="J2933" s="26" cm="1">
        <f t="array" ref="J2933">IFERROR(_xlfn.IFS(AND(C2933="Corporate", F2933="Technology"), 3%, C2933="Corporate", 1%),0%)</f>
        <v>0</v>
      </c>
      <c r="K2933" s="24">
        <f>VLOOKUP($G2933, Reference!$A$3:$C$20, 3,FALSE)*I2933</f>
        <v>8</v>
      </c>
      <c r="L2933" s="27">
        <f t="shared" si="90"/>
        <v>2</v>
      </c>
      <c r="M2933" s="27">
        <f t="shared" si="91"/>
        <v>2</v>
      </c>
    </row>
    <row r="2934" spans="1:13" x14ac:dyDescent="0.2">
      <c r="A2934">
        <v>5754</v>
      </c>
      <c r="B2934" s="4">
        <v>44044</v>
      </c>
      <c r="C2934" t="s">
        <v>11</v>
      </c>
      <c r="D2934" t="s">
        <v>62</v>
      </c>
      <c r="E2934" s="2" t="str">
        <f>VLOOKUP('SampleSuperstore - Main Data'!D2934,Reference!$A$26:$B$74,2,FALSE)</f>
        <v>South</v>
      </c>
      <c r="F2934" s="22" t="s">
        <v>23</v>
      </c>
      <c r="G2934" s="22" t="s">
        <v>59</v>
      </c>
      <c r="H2934" s="24">
        <f>VLOOKUP($G2934, Reference!$A$3:$C$20, 2,FALSE)*I2934</f>
        <v>340</v>
      </c>
      <c r="I2934" s="22">
        <v>4</v>
      </c>
      <c r="J2934" s="26" cm="1">
        <f t="array" ref="J2934">IFERROR(_xlfn.IFS(AND(C2934="Corporate", F2934="Technology"), 3%, C2934="Corporate", 1%),0%)</f>
        <v>0</v>
      </c>
      <c r="K2934" s="24">
        <f>VLOOKUP($G2934, Reference!$A$3:$C$20, 3,FALSE)*I2934</f>
        <v>300</v>
      </c>
      <c r="L2934" s="27">
        <f t="shared" si="90"/>
        <v>40</v>
      </c>
      <c r="M2934" s="27">
        <f t="shared" si="91"/>
        <v>40</v>
      </c>
    </row>
    <row r="2935" spans="1:13" x14ac:dyDescent="0.2">
      <c r="A2935">
        <v>5755</v>
      </c>
      <c r="B2935" s="4">
        <v>44044</v>
      </c>
      <c r="C2935" t="s">
        <v>11</v>
      </c>
      <c r="D2935" t="s">
        <v>36</v>
      </c>
      <c r="E2935" s="2" t="str">
        <f>VLOOKUP('SampleSuperstore - Main Data'!D2935,Reference!$A$26:$B$74,2,FALSE)</f>
        <v>East</v>
      </c>
      <c r="F2935" s="22" t="s">
        <v>23</v>
      </c>
      <c r="G2935" s="22" t="s">
        <v>59</v>
      </c>
      <c r="H2935" s="24">
        <f>VLOOKUP($G2935, Reference!$A$3:$C$20, 2,FALSE)*I2935</f>
        <v>170</v>
      </c>
      <c r="I2935" s="22">
        <v>2</v>
      </c>
      <c r="J2935" s="26" cm="1">
        <f t="array" ref="J2935">IFERROR(_xlfn.IFS(AND(C2935="Corporate", F2935="Technology"), 3%, C2935="Corporate", 1%),0%)</f>
        <v>0</v>
      </c>
      <c r="K2935" s="24">
        <f>VLOOKUP($G2935, Reference!$A$3:$C$20, 3,FALSE)*I2935</f>
        <v>150</v>
      </c>
      <c r="L2935" s="27">
        <f t="shared" si="90"/>
        <v>20</v>
      </c>
      <c r="M2935" s="27">
        <f t="shared" si="91"/>
        <v>20</v>
      </c>
    </row>
    <row r="2936" spans="1:13" x14ac:dyDescent="0.2">
      <c r="A2936">
        <v>5761</v>
      </c>
      <c r="B2936" s="4">
        <v>44045</v>
      </c>
      <c r="C2936" t="s">
        <v>11</v>
      </c>
      <c r="D2936" t="s">
        <v>25</v>
      </c>
      <c r="E2936" s="2" t="str">
        <f>VLOOKUP('SampleSuperstore - Main Data'!D2936,Reference!$A$26:$B$74,2,FALSE)</f>
        <v>Central</v>
      </c>
      <c r="F2936" s="22" t="s">
        <v>13</v>
      </c>
      <c r="G2936" s="22" t="s">
        <v>14</v>
      </c>
      <c r="H2936" s="24">
        <f>VLOOKUP($G2936, Reference!$A$3:$C$20, 2,FALSE)*I2936</f>
        <v>135</v>
      </c>
      <c r="I2936" s="22">
        <v>3</v>
      </c>
      <c r="J2936" s="26" cm="1">
        <f t="array" ref="J2936">IFERROR(_xlfn.IFS(AND(C2936="Corporate", F2936="Technology"), 3%, C2936="Corporate", 1%),0%)</f>
        <v>0</v>
      </c>
      <c r="K2936" s="24">
        <f>VLOOKUP($G2936, Reference!$A$3:$C$20, 3,FALSE)*I2936</f>
        <v>105</v>
      </c>
      <c r="L2936" s="27">
        <f t="shared" si="90"/>
        <v>30</v>
      </c>
      <c r="M2936" s="27">
        <f t="shared" si="91"/>
        <v>30</v>
      </c>
    </row>
    <row r="2937" spans="1:13" x14ac:dyDescent="0.2">
      <c r="A2937">
        <v>5763</v>
      </c>
      <c r="B2937" s="4">
        <v>44045</v>
      </c>
      <c r="C2937" t="s">
        <v>11</v>
      </c>
      <c r="D2937" t="s">
        <v>67</v>
      </c>
      <c r="E2937" s="2" t="str">
        <f>VLOOKUP('SampleSuperstore - Main Data'!D2937,Reference!$A$26:$B$74,2,FALSE)</f>
        <v>West</v>
      </c>
      <c r="F2937" s="22" t="s">
        <v>23</v>
      </c>
      <c r="G2937" s="22" t="s">
        <v>38</v>
      </c>
      <c r="H2937" s="24">
        <f>VLOOKUP($G2937, Reference!$A$3:$C$20, 2,FALSE)*I2937</f>
        <v>560</v>
      </c>
      <c r="I2937" s="22">
        <v>7</v>
      </c>
      <c r="J2937" s="26" cm="1">
        <f t="array" ref="J2937">IFERROR(_xlfn.IFS(AND(C2937="Corporate", F2937="Technology"), 3%, C2937="Corporate", 1%),0%)</f>
        <v>0</v>
      </c>
      <c r="K2937" s="24">
        <f>VLOOKUP($G2937, Reference!$A$3:$C$20, 3,FALSE)*I2937</f>
        <v>455</v>
      </c>
      <c r="L2937" s="27">
        <f t="shared" si="90"/>
        <v>105</v>
      </c>
      <c r="M2937" s="27">
        <f t="shared" si="91"/>
        <v>105</v>
      </c>
    </row>
    <row r="2938" spans="1:13" x14ac:dyDescent="0.2">
      <c r="A2938">
        <v>5764</v>
      </c>
      <c r="B2938" s="4">
        <v>44045</v>
      </c>
      <c r="C2938" t="s">
        <v>11</v>
      </c>
      <c r="D2938" t="s">
        <v>25</v>
      </c>
      <c r="E2938" s="2" t="str">
        <f>VLOOKUP('SampleSuperstore - Main Data'!D2938,Reference!$A$26:$B$74,2,FALSE)</f>
        <v>Central</v>
      </c>
      <c r="F2938" s="22" t="s">
        <v>13</v>
      </c>
      <c r="G2938" s="22" t="s">
        <v>20</v>
      </c>
      <c r="H2938" s="24">
        <f>VLOOKUP($G2938, Reference!$A$3:$C$20, 2,FALSE)*I2938</f>
        <v>34</v>
      </c>
      <c r="I2938" s="22">
        <v>2</v>
      </c>
      <c r="J2938" s="26" cm="1">
        <f t="array" ref="J2938">IFERROR(_xlfn.IFS(AND(C2938="Corporate", F2938="Technology"), 3%, C2938="Corporate", 1%),0%)</f>
        <v>0</v>
      </c>
      <c r="K2938" s="24">
        <f>VLOOKUP($G2938, Reference!$A$3:$C$20, 3,FALSE)*I2938</f>
        <v>20</v>
      </c>
      <c r="L2938" s="27">
        <f t="shared" si="90"/>
        <v>14</v>
      </c>
      <c r="M2938" s="27">
        <f t="shared" si="91"/>
        <v>14</v>
      </c>
    </row>
    <row r="2939" spans="1:13" x14ac:dyDescent="0.2">
      <c r="A2939">
        <v>5769</v>
      </c>
      <c r="B2939" s="4">
        <v>44045</v>
      </c>
      <c r="C2939" t="s">
        <v>11</v>
      </c>
      <c r="D2939" t="s">
        <v>46</v>
      </c>
      <c r="E2939" s="2" t="str">
        <f>VLOOKUP('SampleSuperstore - Main Data'!D2939,Reference!$A$26:$B$74,2,FALSE)</f>
        <v>Central</v>
      </c>
      <c r="F2939" s="22" t="s">
        <v>23</v>
      </c>
      <c r="G2939" s="22" t="s">
        <v>37</v>
      </c>
      <c r="H2939" s="24">
        <f>VLOOKUP($G2939, Reference!$A$3:$C$20, 2,FALSE)*I2939</f>
        <v>9</v>
      </c>
      <c r="I2939" s="22">
        <v>1</v>
      </c>
      <c r="J2939" s="26" cm="1">
        <f t="array" ref="J2939">IFERROR(_xlfn.IFS(AND(C2939="Corporate", F2939="Technology"), 3%, C2939="Corporate", 1%),0%)</f>
        <v>0</v>
      </c>
      <c r="K2939" s="24">
        <f>VLOOKUP($G2939, Reference!$A$3:$C$20, 3,FALSE)*I2939</f>
        <v>5</v>
      </c>
      <c r="L2939" s="27">
        <f t="shared" si="90"/>
        <v>4</v>
      </c>
      <c r="M2939" s="27">
        <f t="shared" si="91"/>
        <v>4</v>
      </c>
    </row>
    <row r="2940" spans="1:13" x14ac:dyDescent="0.2">
      <c r="A2940">
        <v>5771</v>
      </c>
      <c r="B2940" s="4">
        <v>44045</v>
      </c>
      <c r="C2940" t="s">
        <v>11</v>
      </c>
      <c r="D2940" t="s">
        <v>18</v>
      </c>
      <c r="E2940" s="2" t="str">
        <f>VLOOKUP('SampleSuperstore - Main Data'!D2940,Reference!$A$26:$B$74,2,FALSE)</f>
        <v>South</v>
      </c>
      <c r="F2940" s="22" t="s">
        <v>23</v>
      </c>
      <c r="G2940" s="22" t="s">
        <v>38</v>
      </c>
      <c r="H2940" s="24">
        <f>VLOOKUP($G2940, Reference!$A$3:$C$20, 2,FALSE)*I2940</f>
        <v>400</v>
      </c>
      <c r="I2940" s="22">
        <v>5</v>
      </c>
      <c r="J2940" s="26" cm="1">
        <f t="array" ref="J2940">IFERROR(_xlfn.IFS(AND(C2940="Corporate", F2940="Technology"), 3%, C2940="Corporate", 1%),0%)</f>
        <v>0</v>
      </c>
      <c r="K2940" s="24">
        <f>VLOOKUP($G2940, Reference!$A$3:$C$20, 3,FALSE)*I2940</f>
        <v>325</v>
      </c>
      <c r="L2940" s="27">
        <f t="shared" si="90"/>
        <v>75</v>
      </c>
      <c r="M2940" s="27">
        <f t="shared" si="91"/>
        <v>75</v>
      </c>
    </row>
    <row r="2941" spans="1:13" x14ac:dyDescent="0.2">
      <c r="A2941">
        <v>5772</v>
      </c>
      <c r="B2941" s="4">
        <v>44045</v>
      </c>
      <c r="C2941" t="s">
        <v>11</v>
      </c>
      <c r="D2941" t="s">
        <v>21</v>
      </c>
      <c r="E2941" s="2" t="str">
        <f>VLOOKUP('SampleSuperstore - Main Data'!D2941,Reference!$A$26:$B$74,2,FALSE)</f>
        <v>West</v>
      </c>
      <c r="F2941" s="22" t="s">
        <v>13</v>
      </c>
      <c r="G2941" s="22" t="s">
        <v>14</v>
      </c>
      <c r="H2941" s="24">
        <f>VLOOKUP($G2941, Reference!$A$3:$C$20, 2,FALSE)*I2941</f>
        <v>90</v>
      </c>
      <c r="I2941" s="22">
        <v>2</v>
      </c>
      <c r="J2941" s="26" cm="1">
        <f t="array" ref="J2941">IFERROR(_xlfn.IFS(AND(C2941="Corporate", F2941="Technology"), 3%, C2941="Corporate", 1%),0%)</f>
        <v>0</v>
      </c>
      <c r="K2941" s="24">
        <f>VLOOKUP($G2941, Reference!$A$3:$C$20, 3,FALSE)*I2941</f>
        <v>70</v>
      </c>
      <c r="L2941" s="27">
        <f t="shared" si="90"/>
        <v>20</v>
      </c>
      <c r="M2941" s="27">
        <f t="shared" si="91"/>
        <v>20</v>
      </c>
    </row>
    <row r="2942" spans="1:13" x14ac:dyDescent="0.2">
      <c r="A2942">
        <v>5773</v>
      </c>
      <c r="B2942" s="4">
        <v>44045</v>
      </c>
      <c r="C2942" t="s">
        <v>11</v>
      </c>
      <c r="D2942" t="s">
        <v>15</v>
      </c>
      <c r="E2942" s="2" t="str">
        <f>VLOOKUP('SampleSuperstore - Main Data'!D2942,Reference!$A$26:$B$74,2,FALSE)</f>
        <v>West</v>
      </c>
      <c r="F2942" s="22" t="s">
        <v>23</v>
      </c>
      <c r="G2942" s="22" t="s">
        <v>37</v>
      </c>
      <c r="H2942" s="24">
        <f>VLOOKUP($G2942, Reference!$A$3:$C$20, 2,FALSE)*I2942</f>
        <v>18</v>
      </c>
      <c r="I2942" s="22">
        <v>2</v>
      </c>
      <c r="J2942" s="26" cm="1">
        <f t="array" ref="J2942">IFERROR(_xlfn.IFS(AND(C2942="Corporate", F2942="Technology"), 3%, C2942="Corporate", 1%),0%)</f>
        <v>0</v>
      </c>
      <c r="K2942" s="24">
        <f>VLOOKUP($G2942, Reference!$A$3:$C$20, 3,FALSE)*I2942</f>
        <v>10</v>
      </c>
      <c r="L2942" s="27">
        <f t="shared" si="90"/>
        <v>8</v>
      </c>
      <c r="M2942" s="27">
        <f t="shared" si="91"/>
        <v>8</v>
      </c>
    </row>
    <row r="2943" spans="1:13" x14ac:dyDescent="0.2">
      <c r="A2943">
        <v>5784</v>
      </c>
      <c r="B2943" s="4">
        <v>44046</v>
      </c>
      <c r="C2943" t="s">
        <v>11</v>
      </c>
      <c r="D2943" t="s">
        <v>21</v>
      </c>
      <c r="E2943" s="2" t="str">
        <f>VLOOKUP('SampleSuperstore - Main Data'!D2943,Reference!$A$26:$B$74,2,FALSE)</f>
        <v>West</v>
      </c>
      <c r="F2943" s="22" t="s">
        <v>13</v>
      </c>
      <c r="G2943" s="22" t="s">
        <v>20</v>
      </c>
      <c r="H2943" s="24">
        <f>VLOOKUP($G2943, Reference!$A$3:$C$20, 2,FALSE)*I2943</f>
        <v>51</v>
      </c>
      <c r="I2943" s="22">
        <v>3</v>
      </c>
      <c r="J2943" s="26" cm="1">
        <f t="array" ref="J2943">IFERROR(_xlfn.IFS(AND(C2943="Corporate", F2943="Technology"), 3%, C2943="Corporate", 1%),0%)</f>
        <v>0</v>
      </c>
      <c r="K2943" s="24">
        <f>VLOOKUP($G2943, Reference!$A$3:$C$20, 3,FALSE)*I2943</f>
        <v>30</v>
      </c>
      <c r="L2943" s="27">
        <f t="shared" si="90"/>
        <v>21</v>
      </c>
      <c r="M2943" s="27">
        <f t="shared" si="91"/>
        <v>21</v>
      </c>
    </row>
    <row r="2944" spans="1:13" x14ac:dyDescent="0.2">
      <c r="A2944">
        <v>5785</v>
      </c>
      <c r="B2944" s="4">
        <v>44046</v>
      </c>
      <c r="C2944" t="s">
        <v>11</v>
      </c>
      <c r="D2944" t="s">
        <v>21</v>
      </c>
      <c r="E2944" s="2" t="str">
        <f>VLOOKUP('SampleSuperstore - Main Data'!D2944,Reference!$A$26:$B$74,2,FALSE)</f>
        <v>West</v>
      </c>
      <c r="F2944" s="22" t="s">
        <v>13</v>
      </c>
      <c r="G2944" s="22" t="s">
        <v>49</v>
      </c>
      <c r="H2944" s="24">
        <f>VLOOKUP($G2944, Reference!$A$3:$C$20, 2,FALSE)*I2944</f>
        <v>120</v>
      </c>
      <c r="I2944" s="22">
        <v>3</v>
      </c>
      <c r="J2944" s="26" cm="1">
        <f t="array" ref="J2944">IFERROR(_xlfn.IFS(AND(C2944="Corporate", F2944="Technology"), 3%, C2944="Corporate", 1%),0%)</f>
        <v>0</v>
      </c>
      <c r="K2944" s="24">
        <f>VLOOKUP($G2944, Reference!$A$3:$C$20, 3,FALSE)*I2944</f>
        <v>105</v>
      </c>
      <c r="L2944" s="27">
        <f t="shared" si="90"/>
        <v>15</v>
      </c>
      <c r="M2944" s="27">
        <f t="shared" si="91"/>
        <v>15</v>
      </c>
    </row>
    <row r="2945" spans="1:13" x14ac:dyDescent="0.2">
      <c r="A2945">
        <v>5786</v>
      </c>
      <c r="B2945" s="4">
        <v>44046</v>
      </c>
      <c r="C2945" t="s">
        <v>11</v>
      </c>
      <c r="D2945" t="s">
        <v>19</v>
      </c>
      <c r="E2945" s="2" t="str">
        <f>VLOOKUP('SampleSuperstore - Main Data'!D2945,Reference!$A$26:$B$74,2,FALSE)</f>
        <v>East</v>
      </c>
      <c r="F2945" s="22" t="s">
        <v>29</v>
      </c>
      <c r="G2945" s="22" t="s">
        <v>50</v>
      </c>
      <c r="H2945" s="24">
        <f>VLOOKUP($G2945, Reference!$A$3:$C$20, 2,FALSE)*I2945</f>
        <v>1592</v>
      </c>
      <c r="I2945" s="22">
        <v>8</v>
      </c>
      <c r="J2945" s="26" cm="1">
        <f t="array" ref="J2945">IFERROR(_xlfn.IFS(AND(C2945="Corporate", F2945="Technology"), 3%, C2945="Corporate", 1%),0%)</f>
        <v>0</v>
      </c>
      <c r="K2945" s="24">
        <f>VLOOKUP($G2945, Reference!$A$3:$C$20, 3,FALSE)*I2945</f>
        <v>1320</v>
      </c>
      <c r="L2945" s="27">
        <f t="shared" si="90"/>
        <v>272</v>
      </c>
      <c r="M2945" s="27">
        <f t="shared" si="91"/>
        <v>272</v>
      </c>
    </row>
    <row r="2946" spans="1:13" x14ac:dyDescent="0.2">
      <c r="A2946">
        <v>5788</v>
      </c>
      <c r="B2946" s="4">
        <v>44046</v>
      </c>
      <c r="C2946" t="s">
        <v>11</v>
      </c>
      <c r="D2946" t="s">
        <v>40</v>
      </c>
      <c r="E2946" s="2" t="str">
        <f>VLOOKUP('SampleSuperstore - Main Data'!D2946,Reference!$A$26:$B$74,2,FALSE)</f>
        <v>East</v>
      </c>
      <c r="F2946" s="22" t="s">
        <v>13</v>
      </c>
      <c r="G2946" s="22" t="s">
        <v>20</v>
      </c>
      <c r="H2946" s="24">
        <f>VLOOKUP($G2946, Reference!$A$3:$C$20, 2,FALSE)*I2946</f>
        <v>85</v>
      </c>
      <c r="I2946" s="22">
        <v>5</v>
      </c>
      <c r="J2946" s="26" cm="1">
        <f t="array" ref="J2946">IFERROR(_xlfn.IFS(AND(C2946="Corporate", F2946="Technology"), 3%, C2946="Corporate", 1%),0%)</f>
        <v>0</v>
      </c>
      <c r="K2946" s="24">
        <f>VLOOKUP($G2946, Reference!$A$3:$C$20, 3,FALSE)*I2946</f>
        <v>50</v>
      </c>
      <c r="L2946" s="27">
        <f t="shared" ref="L2946:L3009" si="92">H2946-K2946</f>
        <v>35</v>
      </c>
      <c r="M2946" s="27">
        <f t="shared" ref="M2946:M3009" si="93">H2946*(1-J2946)-K2946</f>
        <v>35</v>
      </c>
    </row>
    <row r="2947" spans="1:13" x14ac:dyDescent="0.2">
      <c r="A2947">
        <v>5789</v>
      </c>
      <c r="B2947" s="4">
        <v>44046</v>
      </c>
      <c r="C2947" t="s">
        <v>11</v>
      </c>
      <c r="D2947" t="s">
        <v>19</v>
      </c>
      <c r="E2947" s="2" t="str">
        <f>VLOOKUP('SampleSuperstore - Main Data'!D2947,Reference!$A$26:$B$74,2,FALSE)</f>
        <v>East</v>
      </c>
      <c r="F2947" s="22" t="s">
        <v>13</v>
      </c>
      <c r="G2947" s="22" t="s">
        <v>28</v>
      </c>
      <c r="H2947" s="24">
        <f>VLOOKUP($G2947, Reference!$A$3:$C$20, 2,FALSE)*I2947</f>
        <v>30</v>
      </c>
      <c r="I2947" s="22">
        <v>2</v>
      </c>
      <c r="J2947" s="26" cm="1">
        <f t="array" ref="J2947">IFERROR(_xlfn.IFS(AND(C2947="Corporate", F2947="Technology"), 3%, C2947="Corporate", 1%),0%)</f>
        <v>0</v>
      </c>
      <c r="K2947" s="24">
        <f>VLOOKUP($G2947, Reference!$A$3:$C$20, 3,FALSE)*I2947</f>
        <v>24</v>
      </c>
      <c r="L2947" s="27">
        <f t="shared" si="92"/>
        <v>6</v>
      </c>
      <c r="M2947" s="27">
        <f t="shared" si="93"/>
        <v>6</v>
      </c>
    </row>
    <row r="2948" spans="1:13" x14ac:dyDescent="0.2">
      <c r="A2948">
        <v>5790</v>
      </c>
      <c r="B2948" s="4">
        <v>44046</v>
      </c>
      <c r="C2948" t="s">
        <v>11</v>
      </c>
      <c r="D2948" t="s">
        <v>36</v>
      </c>
      <c r="E2948" s="2" t="str">
        <f>VLOOKUP('SampleSuperstore - Main Data'!D2948,Reference!$A$26:$B$74,2,FALSE)</f>
        <v>East</v>
      </c>
      <c r="F2948" s="22" t="s">
        <v>13</v>
      </c>
      <c r="G2948" s="22" t="s">
        <v>14</v>
      </c>
      <c r="H2948" s="24">
        <f>VLOOKUP($G2948, Reference!$A$3:$C$20, 2,FALSE)*I2948</f>
        <v>270</v>
      </c>
      <c r="I2948" s="22">
        <v>6</v>
      </c>
      <c r="J2948" s="26" cm="1">
        <f t="array" ref="J2948">IFERROR(_xlfn.IFS(AND(C2948="Corporate", F2948="Technology"), 3%, C2948="Corporate", 1%),0%)</f>
        <v>0</v>
      </c>
      <c r="K2948" s="24">
        <f>VLOOKUP($G2948, Reference!$A$3:$C$20, 3,FALSE)*I2948</f>
        <v>210</v>
      </c>
      <c r="L2948" s="27">
        <f t="shared" si="92"/>
        <v>60</v>
      </c>
      <c r="M2948" s="27">
        <f t="shared" si="93"/>
        <v>60</v>
      </c>
    </row>
    <row r="2949" spans="1:13" x14ac:dyDescent="0.2">
      <c r="A2949">
        <v>5791</v>
      </c>
      <c r="B2949" s="4">
        <v>44046</v>
      </c>
      <c r="C2949" t="s">
        <v>11</v>
      </c>
      <c r="D2949" t="s">
        <v>19</v>
      </c>
      <c r="E2949" s="2" t="str">
        <f>VLOOKUP('SampleSuperstore - Main Data'!D2949,Reference!$A$26:$B$74,2,FALSE)</f>
        <v>East</v>
      </c>
      <c r="F2949" s="22" t="s">
        <v>13</v>
      </c>
      <c r="G2949" s="22" t="s">
        <v>20</v>
      </c>
      <c r="H2949" s="24">
        <f>VLOOKUP($G2949, Reference!$A$3:$C$20, 2,FALSE)*I2949</f>
        <v>102</v>
      </c>
      <c r="I2949" s="22">
        <v>6</v>
      </c>
      <c r="J2949" s="26" cm="1">
        <f t="array" ref="J2949">IFERROR(_xlfn.IFS(AND(C2949="Corporate", F2949="Technology"), 3%, C2949="Corporate", 1%),0%)</f>
        <v>0</v>
      </c>
      <c r="K2949" s="24">
        <f>VLOOKUP($G2949, Reference!$A$3:$C$20, 3,FALSE)*I2949</f>
        <v>60</v>
      </c>
      <c r="L2949" s="27">
        <f t="shared" si="92"/>
        <v>42</v>
      </c>
      <c r="M2949" s="27">
        <f t="shared" si="93"/>
        <v>42</v>
      </c>
    </row>
    <row r="2950" spans="1:13" x14ac:dyDescent="0.2">
      <c r="A2950">
        <v>5794</v>
      </c>
      <c r="B2950" s="4">
        <v>44046</v>
      </c>
      <c r="C2950" t="s">
        <v>11</v>
      </c>
      <c r="D2950" t="s">
        <v>15</v>
      </c>
      <c r="E2950" s="2" t="str">
        <f>VLOOKUP('SampleSuperstore - Main Data'!D2950,Reference!$A$26:$B$74,2,FALSE)</f>
        <v>West</v>
      </c>
      <c r="F2950" s="22" t="s">
        <v>13</v>
      </c>
      <c r="G2950" s="22" t="s">
        <v>49</v>
      </c>
      <c r="H2950" s="24">
        <f>VLOOKUP($G2950, Reference!$A$3:$C$20, 2,FALSE)*I2950</f>
        <v>40</v>
      </c>
      <c r="I2950" s="22">
        <v>1</v>
      </c>
      <c r="J2950" s="26" cm="1">
        <f t="array" ref="J2950">IFERROR(_xlfn.IFS(AND(C2950="Corporate", F2950="Technology"), 3%, C2950="Corporate", 1%),0%)</f>
        <v>0</v>
      </c>
      <c r="K2950" s="24">
        <f>VLOOKUP($G2950, Reference!$A$3:$C$20, 3,FALSE)*I2950</f>
        <v>35</v>
      </c>
      <c r="L2950" s="27">
        <f t="shared" si="92"/>
        <v>5</v>
      </c>
      <c r="M2950" s="27">
        <f t="shared" si="93"/>
        <v>5</v>
      </c>
    </row>
    <row r="2951" spans="1:13" x14ac:dyDescent="0.2">
      <c r="A2951">
        <v>5795</v>
      </c>
      <c r="B2951" s="4">
        <v>44046</v>
      </c>
      <c r="C2951" t="s">
        <v>11</v>
      </c>
      <c r="D2951" t="s">
        <v>36</v>
      </c>
      <c r="E2951" s="2" t="str">
        <f>VLOOKUP('SampleSuperstore - Main Data'!D2951,Reference!$A$26:$B$74,2,FALSE)</f>
        <v>East</v>
      </c>
      <c r="F2951" s="22" t="s">
        <v>13</v>
      </c>
      <c r="G2951" s="22" t="s">
        <v>26</v>
      </c>
      <c r="H2951" s="24">
        <f>VLOOKUP($G2951, Reference!$A$3:$C$20, 2,FALSE)*I2951</f>
        <v>7.5</v>
      </c>
      <c r="I2951" s="22">
        <v>3</v>
      </c>
      <c r="J2951" s="26" cm="1">
        <f t="array" ref="J2951">IFERROR(_xlfn.IFS(AND(C2951="Corporate", F2951="Technology"), 3%, C2951="Corporate", 1%),0%)</f>
        <v>0</v>
      </c>
      <c r="K2951" s="24">
        <f>VLOOKUP($G2951, Reference!$A$3:$C$20, 3,FALSE)*I2951</f>
        <v>6</v>
      </c>
      <c r="L2951" s="27">
        <f t="shared" si="92"/>
        <v>1.5</v>
      </c>
      <c r="M2951" s="27">
        <f t="shared" si="93"/>
        <v>1.5</v>
      </c>
    </row>
    <row r="2952" spans="1:13" x14ac:dyDescent="0.2">
      <c r="A2952">
        <v>5796</v>
      </c>
      <c r="B2952" s="4">
        <v>44046</v>
      </c>
      <c r="C2952" t="s">
        <v>11</v>
      </c>
      <c r="D2952" t="s">
        <v>64</v>
      </c>
      <c r="E2952" s="2" t="str">
        <f>VLOOKUP('SampleSuperstore - Main Data'!D2952,Reference!$A$26:$B$74,2,FALSE)</f>
        <v>East</v>
      </c>
      <c r="F2952" s="22" t="s">
        <v>23</v>
      </c>
      <c r="G2952" s="22" t="s">
        <v>38</v>
      </c>
      <c r="H2952" s="24">
        <f>VLOOKUP($G2952, Reference!$A$3:$C$20, 2,FALSE)*I2952</f>
        <v>320</v>
      </c>
      <c r="I2952" s="22">
        <v>4</v>
      </c>
      <c r="J2952" s="26" cm="1">
        <f t="array" ref="J2952">IFERROR(_xlfn.IFS(AND(C2952="Corporate", F2952="Technology"), 3%, C2952="Corporate", 1%),0%)</f>
        <v>0</v>
      </c>
      <c r="K2952" s="24">
        <f>VLOOKUP($G2952, Reference!$A$3:$C$20, 3,FALSE)*I2952</f>
        <v>260</v>
      </c>
      <c r="L2952" s="27">
        <f t="shared" si="92"/>
        <v>60</v>
      </c>
      <c r="M2952" s="27">
        <f t="shared" si="93"/>
        <v>60</v>
      </c>
    </row>
    <row r="2953" spans="1:13" x14ac:dyDescent="0.2">
      <c r="A2953">
        <v>5797</v>
      </c>
      <c r="B2953" s="4">
        <v>44046</v>
      </c>
      <c r="C2953" t="s">
        <v>11</v>
      </c>
      <c r="D2953" t="s">
        <v>15</v>
      </c>
      <c r="E2953" s="2" t="str">
        <f>VLOOKUP('SampleSuperstore - Main Data'!D2953,Reference!$A$26:$B$74,2,FALSE)</f>
        <v>West</v>
      </c>
      <c r="F2953" s="22" t="s">
        <v>13</v>
      </c>
      <c r="G2953" s="22" t="s">
        <v>14</v>
      </c>
      <c r="H2953" s="24">
        <f>VLOOKUP($G2953, Reference!$A$3:$C$20, 2,FALSE)*I2953</f>
        <v>90</v>
      </c>
      <c r="I2953" s="22">
        <v>2</v>
      </c>
      <c r="J2953" s="26" cm="1">
        <f t="array" ref="J2953">IFERROR(_xlfn.IFS(AND(C2953="Corporate", F2953="Technology"), 3%, C2953="Corporate", 1%),0%)</f>
        <v>0</v>
      </c>
      <c r="K2953" s="24">
        <f>VLOOKUP($G2953, Reference!$A$3:$C$20, 3,FALSE)*I2953</f>
        <v>70</v>
      </c>
      <c r="L2953" s="27">
        <f t="shared" si="92"/>
        <v>20</v>
      </c>
      <c r="M2953" s="27">
        <f t="shared" si="93"/>
        <v>20</v>
      </c>
    </row>
    <row r="2954" spans="1:13" x14ac:dyDescent="0.2">
      <c r="A2954">
        <v>5799</v>
      </c>
      <c r="B2954" s="4">
        <v>44046</v>
      </c>
      <c r="C2954" t="s">
        <v>11</v>
      </c>
      <c r="D2954" t="s">
        <v>57</v>
      </c>
      <c r="E2954" s="2" t="str">
        <f>VLOOKUP('SampleSuperstore - Main Data'!D2954,Reference!$A$26:$B$74,2,FALSE)</f>
        <v>South</v>
      </c>
      <c r="F2954" s="22" t="s">
        <v>13</v>
      </c>
      <c r="G2954" s="22" t="s">
        <v>14</v>
      </c>
      <c r="H2954" s="24">
        <f>VLOOKUP($G2954, Reference!$A$3:$C$20, 2,FALSE)*I2954</f>
        <v>135</v>
      </c>
      <c r="I2954" s="22">
        <v>3</v>
      </c>
      <c r="J2954" s="26" cm="1">
        <f t="array" ref="J2954">IFERROR(_xlfn.IFS(AND(C2954="Corporate", F2954="Technology"), 3%, C2954="Corporate", 1%),0%)</f>
        <v>0</v>
      </c>
      <c r="K2954" s="24">
        <f>VLOOKUP($G2954, Reference!$A$3:$C$20, 3,FALSE)*I2954</f>
        <v>105</v>
      </c>
      <c r="L2954" s="27">
        <f t="shared" si="92"/>
        <v>30</v>
      </c>
      <c r="M2954" s="27">
        <f t="shared" si="93"/>
        <v>30</v>
      </c>
    </row>
    <row r="2955" spans="1:13" x14ac:dyDescent="0.2">
      <c r="A2955">
        <v>5800</v>
      </c>
      <c r="B2955" s="4">
        <v>44046</v>
      </c>
      <c r="C2955" t="s">
        <v>11</v>
      </c>
      <c r="D2955" t="s">
        <v>36</v>
      </c>
      <c r="E2955" s="2" t="str">
        <f>VLOOKUP('SampleSuperstore - Main Data'!D2955,Reference!$A$26:$B$74,2,FALSE)</f>
        <v>East</v>
      </c>
      <c r="F2955" s="22" t="s">
        <v>13</v>
      </c>
      <c r="G2955" s="22" t="s">
        <v>26</v>
      </c>
      <c r="H2955" s="24">
        <f>VLOOKUP($G2955, Reference!$A$3:$C$20, 2,FALSE)*I2955</f>
        <v>10</v>
      </c>
      <c r="I2955" s="22">
        <v>4</v>
      </c>
      <c r="J2955" s="26" cm="1">
        <f t="array" ref="J2955">IFERROR(_xlfn.IFS(AND(C2955="Corporate", F2955="Technology"), 3%, C2955="Corporate", 1%),0%)</f>
        <v>0</v>
      </c>
      <c r="K2955" s="24">
        <f>VLOOKUP($G2955, Reference!$A$3:$C$20, 3,FALSE)*I2955</f>
        <v>8</v>
      </c>
      <c r="L2955" s="27">
        <f t="shared" si="92"/>
        <v>2</v>
      </c>
      <c r="M2955" s="27">
        <f t="shared" si="93"/>
        <v>2</v>
      </c>
    </row>
    <row r="2956" spans="1:13" x14ac:dyDescent="0.2">
      <c r="A2956">
        <v>5803</v>
      </c>
      <c r="B2956" s="4">
        <v>44046</v>
      </c>
      <c r="C2956" t="s">
        <v>11</v>
      </c>
      <c r="D2956" t="s">
        <v>25</v>
      </c>
      <c r="E2956" s="2" t="str">
        <f>VLOOKUP('SampleSuperstore - Main Data'!D2956,Reference!$A$26:$B$74,2,FALSE)</f>
        <v>Central</v>
      </c>
      <c r="F2956" s="22" t="s">
        <v>29</v>
      </c>
      <c r="G2956" s="22" t="s">
        <v>33</v>
      </c>
      <c r="H2956" s="24">
        <f>VLOOKUP($G2956, Reference!$A$3:$C$20, 2,FALSE)*I2956</f>
        <v>40</v>
      </c>
      <c r="I2956" s="22">
        <v>8</v>
      </c>
      <c r="J2956" s="26" cm="1">
        <f t="array" ref="J2956">IFERROR(_xlfn.IFS(AND(C2956="Corporate", F2956="Technology"), 3%, C2956="Corporate", 1%),0%)</f>
        <v>0</v>
      </c>
      <c r="K2956" s="24">
        <f>VLOOKUP($G2956, Reference!$A$3:$C$20, 3,FALSE)*I2956</f>
        <v>20</v>
      </c>
      <c r="L2956" s="27">
        <f t="shared" si="92"/>
        <v>20</v>
      </c>
      <c r="M2956" s="27">
        <f t="shared" si="93"/>
        <v>20</v>
      </c>
    </row>
    <row r="2957" spans="1:13" x14ac:dyDescent="0.2">
      <c r="A2957">
        <v>5804</v>
      </c>
      <c r="B2957" s="4">
        <v>44046</v>
      </c>
      <c r="C2957" t="s">
        <v>11</v>
      </c>
      <c r="D2957" t="s">
        <v>15</v>
      </c>
      <c r="E2957" s="2" t="str">
        <f>VLOOKUP('SampleSuperstore - Main Data'!D2957,Reference!$A$26:$B$74,2,FALSE)</f>
        <v>West</v>
      </c>
      <c r="F2957" s="22" t="s">
        <v>23</v>
      </c>
      <c r="G2957" s="22" t="s">
        <v>24</v>
      </c>
      <c r="H2957" s="24">
        <f>VLOOKUP($G2957, Reference!$A$3:$C$20, 2,FALSE)*I2957</f>
        <v>198</v>
      </c>
      <c r="I2957" s="22">
        <v>2</v>
      </c>
      <c r="J2957" s="26" cm="1">
        <f t="array" ref="J2957">IFERROR(_xlfn.IFS(AND(C2957="Corporate", F2957="Technology"), 3%, C2957="Corporate", 1%),0%)</f>
        <v>0</v>
      </c>
      <c r="K2957" s="24">
        <f>VLOOKUP($G2957, Reference!$A$3:$C$20, 3,FALSE)*I2957</f>
        <v>158</v>
      </c>
      <c r="L2957" s="27">
        <f t="shared" si="92"/>
        <v>40</v>
      </c>
      <c r="M2957" s="27">
        <f t="shared" si="93"/>
        <v>40</v>
      </c>
    </row>
    <row r="2958" spans="1:13" x14ac:dyDescent="0.2">
      <c r="A2958">
        <v>5806</v>
      </c>
      <c r="B2958" s="4">
        <v>44046</v>
      </c>
      <c r="C2958" t="s">
        <v>11</v>
      </c>
      <c r="D2958" t="s">
        <v>15</v>
      </c>
      <c r="E2958" s="2" t="str">
        <f>VLOOKUP('SampleSuperstore - Main Data'!D2958,Reference!$A$26:$B$74,2,FALSE)</f>
        <v>West</v>
      </c>
      <c r="F2958" s="22" t="s">
        <v>23</v>
      </c>
      <c r="G2958" s="22" t="s">
        <v>37</v>
      </c>
      <c r="H2958" s="24">
        <f>VLOOKUP($G2958, Reference!$A$3:$C$20, 2,FALSE)*I2958</f>
        <v>54</v>
      </c>
      <c r="I2958" s="22">
        <v>6</v>
      </c>
      <c r="J2958" s="26" cm="1">
        <f t="array" ref="J2958">IFERROR(_xlfn.IFS(AND(C2958="Corporate", F2958="Technology"), 3%, C2958="Corporate", 1%),0%)</f>
        <v>0</v>
      </c>
      <c r="K2958" s="24">
        <f>VLOOKUP($G2958, Reference!$A$3:$C$20, 3,FALSE)*I2958</f>
        <v>30</v>
      </c>
      <c r="L2958" s="27">
        <f t="shared" si="92"/>
        <v>24</v>
      </c>
      <c r="M2958" s="27">
        <f t="shared" si="93"/>
        <v>24</v>
      </c>
    </row>
    <row r="2959" spans="1:13" x14ac:dyDescent="0.2">
      <c r="A2959">
        <v>5807</v>
      </c>
      <c r="B2959" s="4">
        <v>44046</v>
      </c>
      <c r="C2959" t="s">
        <v>11</v>
      </c>
      <c r="D2959" t="s">
        <v>15</v>
      </c>
      <c r="E2959" s="2" t="str">
        <f>VLOOKUP('SampleSuperstore - Main Data'!D2959,Reference!$A$26:$B$74,2,FALSE)</f>
        <v>West</v>
      </c>
      <c r="F2959" s="22" t="s">
        <v>13</v>
      </c>
      <c r="G2959" s="22" t="s">
        <v>14</v>
      </c>
      <c r="H2959" s="24">
        <f>VLOOKUP($G2959, Reference!$A$3:$C$20, 2,FALSE)*I2959</f>
        <v>315</v>
      </c>
      <c r="I2959" s="22">
        <v>7</v>
      </c>
      <c r="J2959" s="26" cm="1">
        <f t="array" ref="J2959">IFERROR(_xlfn.IFS(AND(C2959="Corporate", F2959="Technology"), 3%, C2959="Corporate", 1%),0%)</f>
        <v>0</v>
      </c>
      <c r="K2959" s="24">
        <f>VLOOKUP($G2959, Reference!$A$3:$C$20, 3,FALSE)*I2959</f>
        <v>245</v>
      </c>
      <c r="L2959" s="27">
        <f t="shared" si="92"/>
        <v>70</v>
      </c>
      <c r="M2959" s="27">
        <f t="shared" si="93"/>
        <v>70</v>
      </c>
    </row>
    <row r="2960" spans="1:13" x14ac:dyDescent="0.2">
      <c r="A2960">
        <v>5808</v>
      </c>
      <c r="B2960" s="4">
        <v>44046</v>
      </c>
      <c r="C2960" t="s">
        <v>11</v>
      </c>
      <c r="D2960" t="s">
        <v>19</v>
      </c>
      <c r="E2960" s="2" t="str">
        <f>VLOOKUP('SampleSuperstore - Main Data'!D2960,Reference!$A$26:$B$74,2,FALSE)</f>
        <v>East</v>
      </c>
      <c r="F2960" s="22" t="s">
        <v>13</v>
      </c>
      <c r="G2960" s="22" t="s">
        <v>26</v>
      </c>
      <c r="H2960" s="24">
        <f>VLOOKUP($G2960, Reference!$A$3:$C$20, 2,FALSE)*I2960</f>
        <v>5</v>
      </c>
      <c r="I2960" s="22">
        <v>2</v>
      </c>
      <c r="J2960" s="26" cm="1">
        <f t="array" ref="J2960">IFERROR(_xlfn.IFS(AND(C2960="Corporate", F2960="Technology"), 3%, C2960="Corporate", 1%),0%)</f>
        <v>0</v>
      </c>
      <c r="K2960" s="24">
        <f>VLOOKUP($G2960, Reference!$A$3:$C$20, 3,FALSE)*I2960</f>
        <v>4</v>
      </c>
      <c r="L2960" s="27">
        <f t="shared" si="92"/>
        <v>1</v>
      </c>
      <c r="M2960" s="27">
        <f t="shared" si="93"/>
        <v>1</v>
      </c>
    </row>
    <row r="2961" spans="1:13" x14ac:dyDescent="0.2">
      <c r="A2961">
        <v>5811</v>
      </c>
      <c r="B2961" s="4">
        <v>44046</v>
      </c>
      <c r="C2961" t="s">
        <v>11</v>
      </c>
      <c r="D2961" t="s">
        <v>22</v>
      </c>
      <c r="E2961" s="2" t="str">
        <f>VLOOKUP('SampleSuperstore - Main Data'!D2961,Reference!$A$26:$B$74,2,FALSE)</f>
        <v>West</v>
      </c>
      <c r="F2961" s="22" t="s">
        <v>13</v>
      </c>
      <c r="G2961" s="22" t="s">
        <v>20</v>
      </c>
      <c r="H2961" s="24">
        <f>VLOOKUP($G2961, Reference!$A$3:$C$20, 2,FALSE)*I2961</f>
        <v>34</v>
      </c>
      <c r="I2961" s="22">
        <v>2</v>
      </c>
      <c r="J2961" s="26" cm="1">
        <f t="array" ref="J2961">IFERROR(_xlfn.IFS(AND(C2961="Corporate", F2961="Technology"), 3%, C2961="Corporate", 1%),0%)</f>
        <v>0</v>
      </c>
      <c r="K2961" s="24">
        <f>VLOOKUP($G2961, Reference!$A$3:$C$20, 3,FALSE)*I2961</f>
        <v>20</v>
      </c>
      <c r="L2961" s="27">
        <f t="shared" si="92"/>
        <v>14</v>
      </c>
      <c r="M2961" s="27">
        <f t="shared" si="93"/>
        <v>14</v>
      </c>
    </row>
    <row r="2962" spans="1:13" x14ac:dyDescent="0.2">
      <c r="A2962">
        <v>5815</v>
      </c>
      <c r="B2962" s="4">
        <v>44047</v>
      </c>
      <c r="C2962" t="s">
        <v>11</v>
      </c>
      <c r="D2962" t="s">
        <v>48</v>
      </c>
      <c r="E2962" s="2" t="str">
        <f>VLOOKUP('SampleSuperstore - Main Data'!D2962,Reference!$A$26:$B$74,2,FALSE)</f>
        <v>South</v>
      </c>
      <c r="F2962" s="22" t="s">
        <v>13</v>
      </c>
      <c r="G2962" s="22" t="s">
        <v>53</v>
      </c>
      <c r="H2962" s="24">
        <f>VLOOKUP($G2962, Reference!$A$3:$C$20, 2,FALSE)*I2962</f>
        <v>24</v>
      </c>
      <c r="I2962" s="22">
        <v>2</v>
      </c>
      <c r="J2962" s="26" cm="1">
        <f t="array" ref="J2962">IFERROR(_xlfn.IFS(AND(C2962="Corporate", F2962="Technology"), 3%, C2962="Corporate", 1%),0%)</f>
        <v>0</v>
      </c>
      <c r="K2962" s="24">
        <f>VLOOKUP($G2962, Reference!$A$3:$C$20, 3,FALSE)*I2962</f>
        <v>18</v>
      </c>
      <c r="L2962" s="27">
        <f t="shared" si="92"/>
        <v>6</v>
      </c>
      <c r="M2962" s="27">
        <f t="shared" si="93"/>
        <v>6</v>
      </c>
    </row>
    <row r="2963" spans="1:13" x14ac:dyDescent="0.2">
      <c r="A2963">
        <v>5818</v>
      </c>
      <c r="B2963" s="4">
        <v>44047</v>
      </c>
      <c r="C2963" t="s">
        <v>11</v>
      </c>
      <c r="D2963" t="s">
        <v>12</v>
      </c>
      <c r="E2963" s="2" t="str">
        <f>VLOOKUP('SampleSuperstore - Main Data'!D2963,Reference!$A$26:$B$74,2,FALSE)</f>
        <v>West</v>
      </c>
      <c r="F2963" s="22" t="s">
        <v>13</v>
      </c>
      <c r="G2963" s="22" t="s">
        <v>20</v>
      </c>
      <c r="H2963" s="24">
        <f>VLOOKUP($G2963, Reference!$A$3:$C$20, 2,FALSE)*I2963</f>
        <v>17</v>
      </c>
      <c r="I2963" s="22">
        <v>1</v>
      </c>
      <c r="J2963" s="26" cm="1">
        <f t="array" ref="J2963">IFERROR(_xlfn.IFS(AND(C2963="Corporate", F2963="Technology"), 3%, C2963="Corporate", 1%),0%)</f>
        <v>0</v>
      </c>
      <c r="K2963" s="24">
        <f>VLOOKUP($G2963, Reference!$A$3:$C$20, 3,FALSE)*I2963</f>
        <v>10</v>
      </c>
      <c r="L2963" s="27">
        <f t="shared" si="92"/>
        <v>7</v>
      </c>
      <c r="M2963" s="27">
        <f t="shared" si="93"/>
        <v>7</v>
      </c>
    </row>
    <row r="2964" spans="1:13" x14ac:dyDescent="0.2">
      <c r="A2964">
        <v>5819</v>
      </c>
      <c r="B2964" s="4">
        <v>44047</v>
      </c>
      <c r="C2964" t="s">
        <v>11</v>
      </c>
      <c r="D2964" t="s">
        <v>15</v>
      </c>
      <c r="E2964" s="2" t="str">
        <f>VLOOKUP('SampleSuperstore - Main Data'!D2964,Reference!$A$26:$B$74,2,FALSE)</f>
        <v>West</v>
      </c>
      <c r="F2964" s="22" t="s">
        <v>13</v>
      </c>
      <c r="G2964" s="22" t="s">
        <v>14</v>
      </c>
      <c r="H2964" s="24">
        <f>VLOOKUP($G2964, Reference!$A$3:$C$20, 2,FALSE)*I2964</f>
        <v>135</v>
      </c>
      <c r="I2964" s="22">
        <v>3</v>
      </c>
      <c r="J2964" s="26" cm="1">
        <f t="array" ref="J2964">IFERROR(_xlfn.IFS(AND(C2964="Corporate", F2964="Technology"), 3%, C2964="Corporate", 1%),0%)</f>
        <v>0</v>
      </c>
      <c r="K2964" s="24">
        <f>VLOOKUP($G2964, Reference!$A$3:$C$20, 3,FALSE)*I2964</f>
        <v>105</v>
      </c>
      <c r="L2964" s="27">
        <f t="shared" si="92"/>
        <v>30</v>
      </c>
      <c r="M2964" s="27">
        <f t="shared" si="93"/>
        <v>30</v>
      </c>
    </row>
    <row r="2965" spans="1:13" x14ac:dyDescent="0.2">
      <c r="A2965">
        <v>5820</v>
      </c>
      <c r="B2965" s="4">
        <v>44047</v>
      </c>
      <c r="C2965" t="s">
        <v>11</v>
      </c>
      <c r="D2965" t="s">
        <v>15</v>
      </c>
      <c r="E2965" s="2" t="str">
        <f>VLOOKUP('SampleSuperstore - Main Data'!D2965,Reference!$A$26:$B$74,2,FALSE)</f>
        <v>West</v>
      </c>
      <c r="F2965" s="22" t="s">
        <v>13</v>
      </c>
      <c r="G2965" s="22" t="s">
        <v>14</v>
      </c>
      <c r="H2965" s="24">
        <f>VLOOKUP($G2965, Reference!$A$3:$C$20, 2,FALSE)*I2965</f>
        <v>360</v>
      </c>
      <c r="I2965" s="22">
        <v>8</v>
      </c>
      <c r="J2965" s="26" cm="1">
        <f t="array" ref="J2965">IFERROR(_xlfn.IFS(AND(C2965="Corporate", F2965="Technology"), 3%, C2965="Corporate", 1%),0%)</f>
        <v>0</v>
      </c>
      <c r="K2965" s="24">
        <f>VLOOKUP($G2965, Reference!$A$3:$C$20, 3,FALSE)*I2965</f>
        <v>280</v>
      </c>
      <c r="L2965" s="27">
        <f t="shared" si="92"/>
        <v>80</v>
      </c>
      <c r="M2965" s="27">
        <f t="shared" si="93"/>
        <v>80</v>
      </c>
    </row>
    <row r="2966" spans="1:13" x14ac:dyDescent="0.2">
      <c r="A2966">
        <v>5821</v>
      </c>
      <c r="B2966" s="4">
        <v>44047</v>
      </c>
      <c r="C2966" t="s">
        <v>11</v>
      </c>
      <c r="D2966" t="s">
        <v>21</v>
      </c>
      <c r="E2966" s="2" t="str">
        <f>VLOOKUP('SampleSuperstore - Main Data'!D2966,Reference!$A$26:$B$74,2,FALSE)</f>
        <v>West</v>
      </c>
      <c r="F2966" s="22" t="s">
        <v>23</v>
      </c>
      <c r="G2966" s="22" t="s">
        <v>24</v>
      </c>
      <c r="H2966" s="24">
        <f>VLOOKUP($G2966, Reference!$A$3:$C$20, 2,FALSE)*I2966</f>
        <v>495</v>
      </c>
      <c r="I2966" s="22">
        <v>5</v>
      </c>
      <c r="J2966" s="26" cm="1">
        <f t="array" ref="J2966">IFERROR(_xlfn.IFS(AND(C2966="Corporate", F2966="Technology"), 3%, C2966="Corporate", 1%),0%)</f>
        <v>0</v>
      </c>
      <c r="K2966" s="24">
        <f>VLOOKUP($G2966, Reference!$A$3:$C$20, 3,FALSE)*I2966</f>
        <v>395</v>
      </c>
      <c r="L2966" s="27">
        <f t="shared" si="92"/>
        <v>100</v>
      </c>
      <c r="M2966" s="27">
        <f t="shared" si="93"/>
        <v>100</v>
      </c>
    </row>
    <row r="2967" spans="1:13" x14ac:dyDescent="0.2">
      <c r="A2967">
        <v>5823</v>
      </c>
      <c r="B2967" s="4">
        <v>44047</v>
      </c>
      <c r="C2967" t="s">
        <v>11</v>
      </c>
      <c r="D2967" t="s">
        <v>36</v>
      </c>
      <c r="E2967" s="2" t="str">
        <f>VLOOKUP('SampleSuperstore - Main Data'!D2967,Reference!$A$26:$B$74,2,FALSE)</f>
        <v>East</v>
      </c>
      <c r="F2967" s="22" t="s">
        <v>13</v>
      </c>
      <c r="G2967" s="22" t="s">
        <v>26</v>
      </c>
      <c r="H2967" s="24">
        <f>VLOOKUP($G2967, Reference!$A$3:$C$20, 2,FALSE)*I2967</f>
        <v>32.5</v>
      </c>
      <c r="I2967" s="22">
        <v>13</v>
      </c>
      <c r="J2967" s="26" cm="1">
        <f t="array" ref="J2967">IFERROR(_xlfn.IFS(AND(C2967="Corporate", F2967="Technology"), 3%, C2967="Corporate", 1%),0%)</f>
        <v>0</v>
      </c>
      <c r="K2967" s="24">
        <f>VLOOKUP($G2967, Reference!$A$3:$C$20, 3,FALSE)*I2967</f>
        <v>26</v>
      </c>
      <c r="L2967" s="27">
        <f t="shared" si="92"/>
        <v>6.5</v>
      </c>
      <c r="M2967" s="27">
        <f t="shared" si="93"/>
        <v>6.5</v>
      </c>
    </row>
    <row r="2968" spans="1:13" x14ac:dyDescent="0.2">
      <c r="A2968">
        <v>5824</v>
      </c>
      <c r="B2968" s="4">
        <v>44047</v>
      </c>
      <c r="C2968" t="s">
        <v>11</v>
      </c>
      <c r="D2968" t="s">
        <v>46</v>
      </c>
      <c r="E2968" s="2" t="str">
        <f>VLOOKUP('SampleSuperstore - Main Data'!D2968,Reference!$A$26:$B$74,2,FALSE)</f>
        <v>Central</v>
      </c>
      <c r="F2968" s="22" t="s">
        <v>23</v>
      </c>
      <c r="G2968" s="22" t="s">
        <v>24</v>
      </c>
      <c r="H2968" s="24">
        <f>VLOOKUP($G2968, Reference!$A$3:$C$20, 2,FALSE)*I2968</f>
        <v>198</v>
      </c>
      <c r="I2968" s="22">
        <v>2</v>
      </c>
      <c r="J2968" s="26" cm="1">
        <f t="array" ref="J2968">IFERROR(_xlfn.IFS(AND(C2968="Corporate", F2968="Technology"), 3%, C2968="Corporate", 1%),0%)</f>
        <v>0</v>
      </c>
      <c r="K2968" s="24">
        <f>VLOOKUP($G2968, Reference!$A$3:$C$20, 3,FALSE)*I2968</f>
        <v>158</v>
      </c>
      <c r="L2968" s="27">
        <f t="shared" si="92"/>
        <v>40</v>
      </c>
      <c r="M2968" s="27">
        <f t="shared" si="93"/>
        <v>40</v>
      </c>
    </row>
    <row r="2969" spans="1:13" x14ac:dyDescent="0.2">
      <c r="A2969">
        <v>5825</v>
      </c>
      <c r="B2969" s="4">
        <v>44047</v>
      </c>
      <c r="C2969" t="s">
        <v>11</v>
      </c>
      <c r="D2969" t="s">
        <v>15</v>
      </c>
      <c r="E2969" s="2" t="str">
        <f>VLOOKUP('SampleSuperstore - Main Data'!D2969,Reference!$A$26:$B$74,2,FALSE)</f>
        <v>West</v>
      </c>
      <c r="F2969" s="22" t="s">
        <v>13</v>
      </c>
      <c r="G2969" s="22" t="s">
        <v>26</v>
      </c>
      <c r="H2969" s="24">
        <f>VLOOKUP($G2969, Reference!$A$3:$C$20, 2,FALSE)*I2969</f>
        <v>2.5</v>
      </c>
      <c r="I2969" s="22">
        <v>1</v>
      </c>
      <c r="J2969" s="26" cm="1">
        <f t="array" ref="J2969">IFERROR(_xlfn.IFS(AND(C2969="Corporate", F2969="Technology"), 3%, C2969="Corporate", 1%),0%)</f>
        <v>0</v>
      </c>
      <c r="K2969" s="24">
        <f>VLOOKUP($G2969, Reference!$A$3:$C$20, 3,FALSE)*I2969</f>
        <v>2</v>
      </c>
      <c r="L2969" s="27">
        <f t="shared" si="92"/>
        <v>0.5</v>
      </c>
      <c r="M2969" s="27">
        <f t="shared" si="93"/>
        <v>0.5</v>
      </c>
    </row>
    <row r="2970" spans="1:13" x14ac:dyDescent="0.2">
      <c r="A2970">
        <v>5826</v>
      </c>
      <c r="B2970" s="4">
        <v>44047</v>
      </c>
      <c r="C2970" t="s">
        <v>11</v>
      </c>
      <c r="D2970" t="s">
        <v>15</v>
      </c>
      <c r="E2970" s="2" t="str">
        <f>VLOOKUP('SampleSuperstore - Main Data'!D2970,Reference!$A$26:$B$74,2,FALSE)</f>
        <v>West</v>
      </c>
      <c r="F2970" s="22" t="s">
        <v>13</v>
      </c>
      <c r="G2970" s="22" t="s">
        <v>49</v>
      </c>
      <c r="H2970" s="24">
        <f>VLOOKUP($G2970, Reference!$A$3:$C$20, 2,FALSE)*I2970</f>
        <v>80</v>
      </c>
      <c r="I2970" s="22">
        <v>2</v>
      </c>
      <c r="J2970" s="26" cm="1">
        <f t="array" ref="J2970">IFERROR(_xlfn.IFS(AND(C2970="Corporate", F2970="Technology"), 3%, C2970="Corporate", 1%),0%)</f>
        <v>0</v>
      </c>
      <c r="K2970" s="24">
        <f>VLOOKUP($G2970, Reference!$A$3:$C$20, 3,FALSE)*I2970</f>
        <v>70</v>
      </c>
      <c r="L2970" s="27">
        <f t="shared" si="92"/>
        <v>10</v>
      </c>
      <c r="M2970" s="27">
        <f t="shared" si="93"/>
        <v>10</v>
      </c>
    </row>
    <row r="2971" spans="1:13" x14ac:dyDescent="0.2">
      <c r="A2971">
        <v>5829</v>
      </c>
      <c r="B2971" s="4">
        <v>44047</v>
      </c>
      <c r="C2971" t="s">
        <v>11</v>
      </c>
      <c r="D2971" t="s">
        <v>15</v>
      </c>
      <c r="E2971" s="2" t="str">
        <f>VLOOKUP('SampleSuperstore - Main Data'!D2971,Reference!$A$26:$B$74,2,FALSE)</f>
        <v>West</v>
      </c>
      <c r="F2971" s="22" t="s">
        <v>13</v>
      </c>
      <c r="G2971" s="22" t="s">
        <v>14</v>
      </c>
      <c r="H2971" s="24">
        <f>VLOOKUP($G2971, Reference!$A$3:$C$20, 2,FALSE)*I2971</f>
        <v>180</v>
      </c>
      <c r="I2971" s="22">
        <v>4</v>
      </c>
      <c r="J2971" s="26" cm="1">
        <f t="array" ref="J2971">IFERROR(_xlfn.IFS(AND(C2971="Corporate", F2971="Technology"), 3%, C2971="Corporate", 1%),0%)</f>
        <v>0</v>
      </c>
      <c r="K2971" s="24">
        <f>VLOOKUP($G2971, Reference!$A$3:$C$20, 3,FALSE)*I2971</f>
        <v>140</v>
      </c>
      <c r="L2971" s="27">
        <f t="shared" si="92"/>
        <v>40</v>
      </c>
      <c r="M2971" s="27">
        <f t="shared" si="93"/>
        <v>40</v>
      </c>
    </row>
    <row r="2972" spans="1:13" x14ac:dyDescent="0.2">
      <c r="A2972">
        <v>5830</v>
      </c>
      <c r="B2972" s="4">
        <v>44047</v>
      </c>
      <c r="C2972" t="s">
        <v>11</v>
      </c>
      <c r="D2972" t="s">
        <v>46</v>
      </c>
      <c r="E2972" s="2" t="str">
        <f>VLOOKUP('SampleSuperstore - Main Data'!D2972,Reference!$A$26:$B$74,2,FALSE)</f>
        <v>Central</v>
      </c>
      <c r="F2972" s="22" t="s">
        <v>13</v>
      </c>
      <c r="G2972" s="22" t="s">
        <v>41</v>
      </c>
      <c r="H2972" s="24">
        <f>VLOOKUP($G2972, Reference!$A$3:$C$20, 2,FALSE)*I2972</f>
        <v>9</v>
      </c>
      <c r="I2972" s="22">
        <v>3</v>
      </c>
      <c r="J2972" s="26" cm="1">
        <f t="array" ref="J2972">IFERROR(_xlfn.IFS(AND(C2972="Corporate", F2972="Technology"), 3%, C2972="Corporate", 1%),0%)</f>
        <v>0</v>
      </c>
      <c r="K2972" s="24">
        <f>VLOOKUP($G2972, Reference!$A$3:$C$20, 3,FALSE)*I2972</f>
        <v>6</v>
      </c>
      <c r="L2972" s="27">
        <f t="shared" si="92"/>
        <v>3</v>
      </c>
      <c r="M2972" s="27">
        <f t="shared" si="93"/>
        <v>3</v>
      </c>
    </row>
    <row r="2973" spans="1:13" x14ac:dyDescent="0.2">
      <c r="A2973">
        <v>5831</v>
      </c>
      <c r="B2973" s="4">
        <v>44047</v>
      </c>
      <c r="C2973" t="s">
        <v>11</v>
      </c>
      <c r="D2973" t="s">
        <v>70</v>
      </c>
      <c r="E2973" s="2" t="str">
        <f>VLOOKUP('SampleSuperstore - Main Data'!D2973,Reference!$A$26:$B$74,2,FALSE)</f>
        <v>Central</v>
      </c>
      <c r="F2973" s="22" t="s">
        <v>13</v>
      </c>
      <c r="G2973" s="22" t="s">
        <v>14</v>
      </c>
      <c r="H2973" s="24">
        <f>VLOOKUP($G2973, Reference!$A$3:$C$20, 2,FALSE)*I2973</f>
        <v>90</v>
      </c>
      <c r="I2973" s="22">
        <v>2</v>
      </c>
      <c r="J2973" s="26" cm="1">
        <f t="array" ref="J2973">IFERROR(_xlfn.IFS(AND(C2973="Corporate", F2973="Technology"), 3%, C2973="Corporate", 1%),0%)</f>
        <v>0</v>
      </c>
      <c r="K2973" s="24">
        <f>VLOOKUP($G2973, Reference!$A$3:$C$20, 3,FALSE)*I2973</f>
        <v>70</v>
      </c>
      <c r="L2973" s="27">
        <f t="shared" si="92"/>
        <v>20</v>
      </c>
      <c r="M2973" s="27">
        <f t="shared" si="93"/>
        <v>20</v>
      </c>
    </row>
    <row r="2974" spans="1:13" x14ac:dyDescent="0.2">
      <c r="A2974">
        <v>5833</v>
      </c>
      <c r="B2974" s="4">
        <v>44047</v>
      </c>
      <c r="C2974" t="s">
        <v>11</v>
      </c>
      <c r="D2974" t="s">
        <v>32</v>
      </c>
      <c r="E2974" s="2" t="str">
        <f>VLOOKUP('SampleSuperstore - Main Data'!D2974,Reference!$A$26:$B$74,2,FALSE)</f>
        <v>South</v>
      </c>
      <c r="F2974" s="22" t="s">
        <v>13</v>
      </c>
      <c r="G2974" s="22" t="s">
        <v>49</v>
      </c>
      <c r="H2974" s="24">
        <f>VLOOKUP($G2974, Reference!$A$3:$C$20, 2,FALSE)*I2974</f>
        <v>360</v>
      </c>
      <c r="I2974" s="22">
        <v>9</v>
      </c>
      <c r="J2974" s="26" cm="1">
        <f t="array" ref="J2974">IFERROR(_xlfn.IFS(AND(C2974="Corporate", F2974="Technology"), 3%, C2974="Corporate", 1%),0%)</f>
        <v>0</v>
      </c>
      <c r="K2974" s="24">
        <f>VLOOKUP($G2974, Reference!$A$3:$C$20, 3,FALSE)*I2974</f>
        <v>315</v>
      </c>
      <c r="L2974" s="27">
        <f t="shared" si="92"/>
        <v>45</v>
      </c>
      <c r="M2974" s="27">
        <f t="shared" si="93"/>
        <v>45</v>
      </c>
    </row>
    <row r="2975" spans="1:13" x14ac:dyDescent="0.2">
      <c r="A2975">
        <v>5836</v>
      </c>
      <c r="B2975" s="4">
        <v>44047</v>
      </c>
      <c r="C2975" t="s">
        <v>11</v>
      </c>
      <c r="D2975" t="s">
        <v>25</v>
      </c>
      <c r="E2975" s="2" t="str">
        <f>VLOOKUP('SampleSuperstore - Main Data'!D2975,Reference!$A$26:$B$74,2,FALSE)</f>
        <v>Central</v>
      </c>
      <c r="F2975" s="22" t="s">
        <v>13</v>
      </c>
      <c r="G2975" s="22" t="s">
        <v>49</v>
      </c>
      <c r="H2975" s="24">
        <f>VLOOKUP($G2975, Reference!$A$3:$C$20, 2,FALSE)*I2975</f>
        <v>40</v>
      </c>
      <c r="I2975" s="22">
        <v>1</v>
      </c>
      <c r="J2975" s="26" cm="1">
        <f t="array" ref="J2975">IFERROR(_xlfn.IFS(AND(C2975="Corporate", F2975="Technology"), 3%, C2975="Corporate", 1%),0%)</f>
        <v>0</v>
      </c>
      <c r="K2975" s="24">
        <f>VLOOKUP($G2975, Reference!$A$3:$C$20, 3,FALSE)*I2975</f>
        <v>35</v>
      </c>
      <c r="L2975" s="27">
        <f t="shared" si="92"/>
        <v>5</v>
      </c>
      <c r="M2975" s="27">
        <f t="shared" si="93"/>
        <v>5</v>
      </c>
    </row>
    <row r="2976" spans="1:13" x14ac:dyDescent="0.2">
      <c r="A2976">
        <v>5841</v>
      </c>
      <c r="B2976" s="4">
        <v>44048</v>
      </c>
      <c r="C2976" t="s">
        <v>11</v>
      </c>
      <c r="D2976" t="s">
        <v>15</v>
      </c>
      <c r="E2976" s="2" t="str">
        <f>VLOOKUP('SampleSuperstore - Main Data'!D2976,Reference!$A$26:$B$74,2,FALSE)</f>
        <v>West</v>
      </c>
      <c r="F2976" s="22" t="s">
        <v>13</v>
      </c>
      <c r="G2976" s="22" t="s">
        <v>14</v>
      </c>
      <c r="H2976" s="24">
        <f>VLOOKUP($G2976, Reference!$A$3:$C$20, 2,FALSE)*I2976</f>
        <v>45</v>
      </c>
      <c r="I2976" s="22">
        <v>1</v>
      </c>
      <c r="J2976" s="26" cm="1">
        <f t="array" ref="J2976">IFERROR(_xlfn.IFS(AND(C2976="Corporate", F2976="Technology"), 3%, C2976="Corporate", 1%),0%)</f>
        <v>0</v>
      </c>
      <c r="K2976" s="24">
        <f>VLOOKUP($G2976, Reference!$A$3:$C$20, 3,FALSE)*I2976</f>
        <v>35</v>
      </c>
      <c r="L2976" s="27">
        <f t="shared" si="92"/>
        <v>10</v>
      </c>
      <c r="M2976" s="27">
        <f t="shared" si="93"/>
        <v>10</v>
      </c>
    </row>
    <row r="2977" spans="1:13" x14ac:dyDescent="0.2">
      <c r="A2977">
        <v>5842</v>
      </c>
      <c r="B2977" s="4">
        <v>44048</v>
      </c>
      <c r="C2977" t="s">
        <v>11</v>
      </c>
      <c r="D2977" t="s">
        <v>25</v>
      </c>
      <c r="E2977" s="2" t="str">
        <f>VLOOKUP('SampleSuperstore - Main Data'!D2977,Reference!$A$26:$B$74,2,FALSE)</f>
        <v>Central</v>
      </c>
      <c r="F2977" s="22" t="s">
        <v>13</v>
      </c>
      <c r="G2977" s="22" t="s">
        <v>20</v>
      </c>
      <c r="H2977" s="24">
        <f>VLOOKUP($G2977, Reference!$A$3:$C$20, 2,FALSE)*I2977</f>
        <v>51</v>
      </c>
      <c r="I2977" s="22">
        <v>3</v>
      </c>
      <c r="J2977" s="26" cm="1">
        <f t="array" ref="J2977">IFERROR(_xlfn.IFS(AND(C2977="Corporate", F2977="Technology"), 3%, C2977="Corporate", 1%),0%)</f>
        <v>0</v>
      </c>
      <c r="K2977" s="24">
        <f>VLOOKUP($G2977, Reference!$A$3:$C$20, 3,FALSE)*I2977</f>
        <v>30</v>
      </c>
      <c r="L2977" s="27">
        <f t="shared" si="92"/>
        <v>21</v>
      </c>
      <c r="M2977" s="27">
        <f t="shared" si="93"/>
        <v>21</v>
      </c>
    </row>
    <row r="2978" spans="1:13" x14ac:dyDescent="0.2">
      <c r="A2978">
        <v>5844</v>
      </c>
      <c r="B2978" s="4">
        <v>44048</v>
      </c>
      <c r="C2978" t="s">
        <v>11</v>
      </c>
      <c r="D2978" t="s">
        <v>36</v>
      </c>
      <c r="E2978" s="2" t="str">
        <f>VLOOKUP('SampleSuperstore - Main Data'!D2978,Reference!$A$26:$B$74,2,FALSE)</f>
        <v>East</v>
      </c>
      <c r="F2978" s="22" t="s">
        <v>23</v>
      </c>
      <c r="G2978" s="22" t="s">
        <v>24</v>
      </c>
      <c r="H2978" s="24">
        <f>VLOOKUP($G2978, Reference!$A$3:$C$20, 2,FALSE)*I2978</f>
        <v>396</v>
      </c>
      <c r="I2978" s="22">
        <v>4</v>
      </c>
      <c r="J2978" s="26" cm="1">
        <f t="array" ref="J2978">IFERROR(_xlfn.IFS(AND(C2978="Corporate", F2978="Technology"), 3%, C2978="Corporate", 1%),0%)</f>
        <v>0</v>
      </c>
      <c r="K2978" s="24">
        <f>VLOOKUP($G2978, Reference!$A$3:$C$20, 3,FALSE)*I2978</f>
        <v>316</v>
      </c>
      <c r="L2978" s="27">
        <f t="shared" si="92"/>
        <v>80</v>
      </c>
      <c r="M2978" s="27">
        <f t="shared" si="93"/>
        <v>80</v>
      </c>
    </row>
    <row r="2979" spans="1:13" x14ac:dyDescent="0.2">
      <c r="A2979">
        <v>5846</v>
      </c>
      <c r="B2979" s="4">
        <v>44048</v>
      </c>
      <c r="C2979" t="s">
        <v>11</v>
      </c>
      <c r="D2979" t="s">
        <v>25</v>
      </c>
      <c r="E2979" s="2" t="str">
        <f>VLOOKUP('SampleSuperstore - Main Data'!D2979,Reference!$A$26:$B$74,2,FALSE)</f>
        <v>Central</v>
      </c>
      <c r="F2979" s="22" t="s">
        <v>29</v>
      </c>
      <c r="G2979" s="22" t="s">
        <v>33</v>
      </c>
      <c r="H2979" s="24">
        <f>VLOOKUP($G2979, Reference!$A$3:$C$20, 2,FALSE)*I2979</f>
        <v>35</v>
      </c>
      <c r="I2979" s="22">
        <v>7</v>
      </c>
      <c r="J2979" s="26" cm="1">
        <f t="array" ref="J2979">IFERROR(_xlfn.IFS(AND(C2979="Corporate", F2979="Technology"), 3%, C2979="Corporate", 1%),0%)</f>
        <v>0</v>
      </c>
      <c r="K2979" s="24">
        <f>VLOOKUP($G2979, Reference!$A$3:$C$20, 3,FALSE)*I2979</f>
        <v>17.5</v>
      </c>
      <c r="L2979" s="27">
        <f t="shared" si="92"/>
        <v>17.5</v>
      </c>
      <c r="M2979" s="27">
        <f t="shared" si="93"/>
        <v>17.5</v>
      </c>
    </row>
    <row r="2980" spans="1:13" x14ac:dyDescent="0.2">
      <c r="A2980">
        <v>5847</v>
      </c>
      <c r="B2980" s="4">
        <v>44048</v>
      </c>
      <c r="C2980" t="s">
        <v>11</v>
      </c>
      <c r="D2980" t="s">
        <v>36</v>
      </c>
      <c r="E2980" s="2" t="str">
        <f>VLOOKUP('SampleSuperstore - Main Data'!D2980,Reference!$A$26:$B$74,2,FALSE)</f>
        <v>East</v>
      </c>
      <c r="F2980" s="22" t="s">
        <v>29</v>
      </c>
      <c r="G2980" s="22" t="s">
        <v>50</v>
      </c>
      <c r="H2980" s="24">
        <f>VLOOKUP($G2980, Reference!$A$3:$C$20, 2,FALSE)*I2980</f>
        <v>597</v>
      </c>
      <c r="I2980" s="22">
        <v>3</v>
      </c>
      <c r="J2980" s="26" cm="1">
        <f t="array" ref="J2980">IFERROR(_xlfn.IFS(AND(C2980="Corporate", F2980="Technology"), 3%, C2980="Corporate", 1%),0%)</f>
        <v>0</v>
      </c>
      <c r="K2980" s="24">
        <f>VLOOKUP($G2980, Reference!$A$3:$C$20, 3,FALSE)*I2980</f>
        <v>495</v>
      </c>
      <c r="L2980" s="27">
        <f t="shared" si="92"/>
        <v>102</v>
      </c>
      <c r="M2980" s="27">
        <f t="shared" si="93"/>
        <v>102</v>
      </c>
    </row>
    <row r="2981" spans="1:13" x14ac:dyDescent="0.2">
      <c r="A2981">
        <v>5849</v>
      </c>
      <c r="B2981" s="4">
        <v>44048</v>
      </c>
      <c r="C2981" t="s">
        <v>11</v>
      </c>
      <c r="D2981" t="s">
        <v>31</v>
      </c>
      <c r="E2981" s="2" t="str">
        <f>VLOOKUP('SampleSuperstore - Main Data'!D2981,Reference!$A$26:$B$74,2,FALSE)</f>
        <v>Central</v>
      </c>
      <c r="F2981" s="22" t="s">
        <v>13</v>
      </c>
      <c r="G2981" s="22" t="s">
        <v>49</v>
      </c>
      <c r="H2981" s="24">
        <f>VLOOKUP($G2981, Reference!$A$3:$C$20, 2,FALSE)*I2981</f>
        <v>40</v>
      </c>
      <c r="I2981" s="22">
        <v>1</v>
      </c>
      <c r="J2981" s="26" cm="1">
        <f t="array" ref="J2981">IFERROR(_xlfn.IFS(AND(C2981="Corporate", F2981="Technology"), 3%, C2981="Corporate", 1%),0%)</f>
        <v>0</v>
      </c>
      <c r="K2981" s="24">
        <f>VLOOKUP($G2981, Reference!$A$3:$C$20, 3,FALSE)*I2981</f>
        <v>35</v>
      </c>
      <c r="L2981" s="27">
        <f t="shared" si="92"/>
        <v>5</v>
      </c>
      <c r="M2981" s="27">
        <f t="shared" si="93"/>
        <v>5</v>
      </c>
    </row>
    <row r="2982" spans="1:13" x14ac:dyDescent="0.2">
      <c r="A2982">
        <v>5850</v>
      </c>
      <c r="B2982" s="4">
        <v>44048</v>
      </c>
      <c r="C2982" t="s">
        <v>11</v>
      </c>
      <c r="D2982" t="s">
        <v>21</v>
      </c>
      <c r="E2982" s="2" t="str">
        <f>VLOOKUP('SampleSuperstore - Main Data'!D2982,Reference!$A$26:$B$74,2,FALSE)</f>
        <v>West</v>
      </c>
      <c r="F2982" s="22" t="s">
        <v>23</v>
      </c>
      <c r="G2982" s="22" t="s">
        <v>37</v>
      </c>
      <c r="H2982" s="24">
        <f>VLOOKUP($G2982, Reference!$A$3:$C$20, 2,FALSE)*I2982</f>
        <v>27</v>
      </c>
      <c r="I2982" s="22">
        <v>3</v>
      </c>
      <c r="J2982" s="26" cm="1">
        <f t="array" ref="J2982">IFERROR(_xlfn.IFS(AND(C2982="Corporate", F2982="Technology"), 3%, C2982="Corporate", 1%),0%)</f>
        <v>0</v>
      </c>
      <c r="K2982" s="24">
        <f>VLOOKUP($G2982, Reference!$A$3:$C$20, 3,FALSE)*I2982</f>
        <v>15</v>
      </c>
      <c r="L2982" s="27">
        <f t="shared" si="92"/>
        <v>12</v>
      </c>
      <c r="M2982" s="27">
        <f t="shared" si="93"/>
        <v>12</v>
      </c>
    </row>
    <row r="2983" spans="1:13" x14ac:dyDescent="0.2">
      <c r="A2983">
        <v>5851</v>
      </c>
      <c r="B2983" s="4">
        <v>44048</v>
      </c>
      <c r="C2983" t="s">
        <v>11</v>
      </c>
      <c r="D2983" t="s">
        <v>64</v>
      </c>
      <c r="E2983" s="2" t="str">
        <f>VLOOKUP('SampleSuperstore - Main Data'!D2983,Reference!$A$26:$B$74,2,FALSE)</f>
        <v>East</v>
      </c>
      <c r="F2983" s="22" t="s">
        <v>13</v>
      </c>
      <c r="G2983" s="22" t="s">
        <v>14</v>
      </c>
      <c r="H2983" s="24">
        <f>VLOOKUP($G2983, Reference!$A$3:$C$20, 2,FALSE)*I2983</f>
        <v>225</v>
      </c>
      <c r="I2983" s="22">
        <v>5</v>
      </c>
      <c r="J2983" s="26" cm="1">
        <f t="array" ref="J2983">IFERROR(_xlfn.IFS(AND(C2983="Corporate", F2983="Technology"), 3%, C2983="Corporate", 1%),0%)</f>
        <v>0</v>
      </c>
      <c r="K2983" s="24">
        <f>VLOOKUP($G2983, Reference!$A$3:$C$20, 3,FALSE)*I2983</f>
        <v>175</v>
      </c>
      <c r="L2983" s="27">
        <f t="shared" si="92"/>
        <v>50</v>
      </c>
      <c r="M2983" s="27">
        <f t="shared" si="93"/>
        <v>50</v>
      </c>
    </row>
    <row r="2984" spans="1:13" x14ac:dyDescent="0.2">
      <c r="A2984">
        <v>5852</v>
      </c>
      <c r="B2984" s="4">
        <v>44048</v>
      </c>
      <c r="C2984" t="s">
        <v>11</v>
      </c>
      <c r="D2984" t="s">
        <v>15</v>
      </c>
      <c r="E2984" s="2" t="str">
        <f>VLOOKUP('SampleSuperstore - Main Data'!D2984,Reference!$A$26:$B$74,2,FALSE)</f>
        <v>West</v>
      </c>
      <c r="F2984" s="22" t="s">
        <v>13</v>
      </c>
      <c r="G2984" s="22" t="s">
        <v>41</v>
      </c>
      <c r="H2984" s="24">
        <f>VLOOKUP($G2984, Reference!$A$3:$C$20, 2,FALSE)*I2984</f>
        <v>12</v>
      </c>
      <c r="I2984" s="22">
        <v>4</v>
      </c>
      <c r="J2984" s="26" cm="1">
        <f t="array" ref="J2984">IFERROR(_xlfn.IFS(AND(C2984="Corporate", F2984="Technology"), 3%, C2984="Corporate", 1%),0%)</f>
        <v>0</v>
      </c>
      <c r="K2984" s="24">
        <f>VLOOKUP($G2984, Reference!$A$3:$C$20, 3,FALSE)*I2984</f>
        <v>8</v>
      </c>
      <c r="L2984" s="27">
        <f t="shared" si="92"/>
        <v>4</v>
      </c>
      <c r="M2984" s="27">
        <f t="shared" si="93"/>
        <v>4</v>
      </c>
    </row>
    <row r="2985" spans="1:13" x14ac:dyDescent="0.2">
      <c r="A2985">
        <v>5855</v>
      </c>
      <c r="B2985" s="4">
        <v>44048</v>
      </c>
      <c r="C2985" t="s">
        <v>11</v>
      </c>
      <c r="D2985" t="s">
        <v>25</v>
      </c>
      <c r="E2985" s="2" t="str">
        <f>VLOOKUP('SampleSuperstore - Main Data'!D2985,Reference!$A$26:$B$74,2,FALSE)</f>
        <v>Central</v>
      </c>
      <c r="F2985" s="22" t="s">
        <v>13</v>
      </c>
      <c r="G2985" s="22" t="s">
        <v>14</v>
      </c>
      <c r="H2985" s="24">
        <f>VLOOKUP($G2985, Reference!$A$3:$C$20, 2,FALSE)*I2985</f>
        <v>90</v>
      </c>
      <c r="I2985" s="22">
        <v>2</v>
      </c>
      <c r="J2985" s="26" cm="1">
        <f t="array" ref="J2985">IFERROR(_xlfn.IFS(AND(C2985="Corporate", F2985="Technology"), 3%, C2985="Corporate", 1%),0%)</f>
        <v>0</v>
      </c>
      <c r="K2985" s="24">
        <f>VLOOKUP($G2985, Reference!$A$3:$C$20, 3,FALSE)*I2985</f>
        <v>70</v>
      </c>
      <c r="L2985" s="27">
        <f t="shared" si="92"/>
        <v>20</v>
      </c>
      <c r="M2985" s="27">
        <f t="shared" si="93"/>
        <v>20</v>
      </c>
    </row>
    <row r="2986" spans="1:13" x14ac:dyDescent="0.2">
      <c r="A2986">
        <v>5857</v>
      </c>
      <c r="B2986" s="4">
        <v>44048</v>
      </c>
      <c r="C2986" t="s">
        <v>11</v>
      </c>
      <c r="D2986" t="s">
        <v>70</v>
      </c>
      <c r="E2986" s="2" t="str">
        <f>VLOOKUP('SampleSuperstore - Main Data'!D2986,Reference!$A$26:$B$74,2,FALSE)</f>
        <v>Central</v>
      </c>
      <c r="F2986" s="22" t="s">
        <v>23</v>
      </c>
      <c r="G2986" s="22" t="s">
        <v>37</v>
      </c>
      <c r="H2986" s="24">
        <f>VLOOKUP($G2986, Reference!$A$3:$C$20, 2,FALSE)*I2986</f>
        <v>27</v>
      </c>
      <c r="I2986" s="22">
        <v>3</v>
      </c>
      <c r="J2986" s="26" cm="1">
        <f t="array" ref="J2986">IFERROR(_xlfn.IFS(AND(C2986="Corporate", F2986="Technology"), 3%, C2986="Corporate", 1%),0%)</f>
        <v>0</v>
      </c>
      <c r="K2986" s="24">
        <f>VLOOKUP($G2986, Reference!$A$3:$C$20, 3,FALSE)*I2986</f>
        <v>15</v>
      </c>
      <c r="L2986" s="27">
        <f t="shared" si="92"/>
        <v>12</v>
      </c>
      <c r="M2986" s="27">
        <f t="shared" si="93"/>
        <v>12</v>
      </c>
    </row>
    <row r="2987" spans="1:13" x14ac:dyDescent="0.2">
      <c r="A2987">
        <v>5858</v>
      </c>
      <c r="B2987" s="4">
        <v>44048</v>
      </c>
      <c r="C2987" t="s">
        <v>11</v>
      </c>
      <c r="D2987" t="s">
        <v>15</v>
      </c>
      <c r="E2987" s="2" t="str">
        <f>VLOOKUP('SampleSuperstore - Main Data'!D2987,Reference!$A$26:$B$74,2,FALSE)</f>
        <v>West</v>
      </c>
      <c r="F2987" s="22" t="s">
        <v>13</v>
      </c>
      <c r="G2987" s="22" t="s">
        <v>35</v>
      </c>
      <c r="H2987" s="24">
        <f>VLOOKUP($G2987, Reference!$A$3:$C$20, 2,FALSE)*I2987</f>
        <v>96</v>
      </c>
      <c r="I2987" s="22">
        <v>4</v>
      </c>
      <c r="J2987" s="26" cm="1">
        <f t="array" ref="J2987">IFERROR(_xlfn.IFS(AND(C2987="Corporate", F2987="Technology"), 3%, C2987="Corporate", 1%),0%)</f>
        <v>0</v>
      </c>
      <c r="K2987" s="24">
        <f>VLOOKUP($G2987, Reference!$A$3:$C$20, 3,FALSE)*I2987</f>
        <v>76</v>
      </c>
      <c r="L2987" s="27">
        <f t="shared" si="92"/>
        <v>20</v>
      </c>
      <c r="M2987" s="27">
        <f t="shared" si="93"/>
        <v>20</v>
      </c>
    </row>
    <row r="2988" spans="1:13" x14ac:dyDescent="0.2">
      <c r="A2988">
        <v>5859</v>
      </c>
      <c r="B2988" s="4">
        <v>44048</v>
      </c>
      <c r="C2988" t="s">
        <v>11</v>
      </c>
      <c r="D2988" t="s">
        <v>56</v>
      </c>
      <c r="E2988" s="2" t="str">
        <f>VLOOKUP('SampleSuperstore - Main Data'!D2988,Reference!$A$26:$B$74,2,FALSE)</f>
        <v>Central</v>
      </c>
      <c r="F2988" s="22" t="s">
        <v>13</v>
      </c>
      <c r="G2988" s="22" t="s">
        <v>49</v>
      </c>
      <c r="H2988" s="24">
        <f>VLOOKUP($G2988, Reference!$A$3:$C$20, 2,FALSE)*I2988</f>
        <v>160</v>
      </c>
      <c r="I2988" s="22">
        <v>4</v>
      </c>
      <c r="J2988" s="26" cm="1">
        <f t="array" ref="J2988">IFERROR(_xlfn.IFS(AND(C2988="Corporate", F2988="Technology"), 3%, C2988="Corporate", 1%),0%)</f>
        <v>0</v>
      </c>
      <c r="K2988" s="24">
        <f>VLOOKUP($G2988, Reference!$A$3:$C$20, 3,FALSE)*I2988</f>
        <v>140</v>
      </c>
      <c r="L2988" s="27">
        <f t="shared" si="92"/>
        <v>20</v>
      </c>
      <c r="M2988" s="27">
        <f t="shared" si="93"/>
        <v>20</v>
      </c>
    </row>
    <row r="2989" spans="1:13" x14ac:dyDescent="0.2">
      <c r="A2989">
        <v>5860</v>
      </c>
      <c r="B2989" s="4">
        <v>44048</v>
      </c>
      <c r="C2989" t="s">
        <v>11</v>
      </c>
      <c r="D2989" t="s">
        <v>15</v>
      </c>
      <c r="E2989" s="2" t="str">
        <f>VLOOKUP('SampleSuperstore - Main Data'!D2989,Reference!$A$26:$B$74,2,FALSE)</f>
        <v>West</v>
      </c>
      <c r="F2989" s="22" t="s">
        <v>29</v>
      </c>
      <c r="G2989" s="22" t="s">
        <v>50</v>
      </c>
      <c r="H2989" s="24">
        <f>VLOOKUP($G2989, Reference!$A$3:$C$20, 2,FALSE)*I2989</f>
        <v>995</v>
      </c>
      <c r="I2989" s="22">
        <v>5</v>
      </c>
      <c r="J2989" s="26" cm="1">
        <f t="array" ref="J2989">IFERROR(_xlfn.IFS(AND(C2989="Corporate", F2989="Technology"), 3%, C2989="Corporate", 1%),0%)</f>
        <v>0</v>
      </c>
      <c r="K2989" s="24">
        <f>VLOOKUP($G2989, Reference!$A$3:$C$20, 3,FALSE)*I2989</f>
        <v>825</v>
      </c>
      <c r="L2989" s="27">
        <f t="shared" si="92"/>
        <v>170</v>
      </c>
      <c r="M2989" s="27">
        <f t="shared" si="93"/>
        <v>170</v>
      </c>
    </row>
    <row r="2990" spans="1:13" x14ac:dyDescent="0.2">
      <c r="A2990">
        <v>5861</v>
      </c>
      <c r="B2990" s="4">
        <v>44048</v>
      </c>
      <c r="C2990" t="s">
        <v>11</v>
      </c>
      <c r="D2990" t="s">
        <v>25</v>
      </c>
      <c r="E2990" s="2" t="str">
        <f>VLOOKUP('SampleSuperstore - Main Data'!D2990,Reference!$A$26:$B$74,2,FALSE)</f>
        <v>Central</v>
      </c>
      <c r="F2990" s="22" t="s">
        <v>29</v>
      </c>
      <c r="G2990" s="22" t="s">
        <v>50</v>
      </c>
      <c r="H2990" s="24">
        <f>VLOOKUP($G2990, Reference!$A$3:$C$20, 2,FALSE)*I2990</f>
        <v>995</v>
      </c>
      <c r="I2990" s="22">
        <v>5</v>
      </c>
      <c r="J2990" s="26" cm="1">
        <f t="array" ref="J2990">IFERROR(_xlfn.IFS(AND(C2990="Corporate", F2990="Technology"), 3%, C2990="Corporate", 1%),0%)</f>
        <v>0</v>
      </c>
      <c r="K2990" s="24">
        <f>VLOOKUP($G2990, Reference!$A$3:$C$20, 3,FALSE)*I2990</f>
        <v>825</v>
      </c>
      <c r="L2990" s="27">
        <f t="shared" si="92"/>
        <v>170</v>
      </c>
      <c r="M2990" s="27">
        <f t="shared" si="93"/>
        <v>170</v>
      </c>
    </row>
    <row r="2991" spans="1:13" x14ac:dyDescent="0.2">
      <c r="A2991">
        <v>5862</v>
      </c>
      <c r="B2991" s="4">
        <v>44048</v>
      </c>
      <c r="C2991" t="s">
        <v>11</v>
      </c>
      <c r="D2991" t="s">
        <v>15</v>
      </c>
      <c r="E2991" s="2" t="str">
        <f>VLOOKUP('SampleSuperstore - Main Data'!D2991,Reference!$A$26:$B$74,2,FALSE)</f>
        <v>West</v>
      </c>
      <c r="F2991" s="22" t="s">
        <v>13</v>
      </c>
      <c r="G2991" s="22" t="s">
        <v>16</v>
      </c>
      <c r="H2991" s="24">
        <f>VLOOKUP($G2991, Reference!$A$3:$C$20, 2,FALSE)*I2991</f>
        <v>38</v>
      </c>
      <c r="I2991" s="22">
        <v>2</v>
      </c>
      <c r="J2991" s="26" cm="1">
        <f t="array" ref="J2991">IFERROR(_xlfn.IFS(AND(C2991="Corporate", F2991="Technology"), 3%, C2991="Corporate", 1%),0%)</f>
        <v>0</v>
      </c>
      <c r="K2991" s="24">
        <f>VLOOKUP($G2991, Reference!$A$3:$C$20, 3,FALSE)*I2991</f>
        <v>20</v>
      </c>
      <c r="L2991" s="27">
        <f t="shared" si="92"/>
        <v>18</v>
      </c>
      <c r="M2991" s="27">
        <f t="shared" si="93"/>
        <v>18</v>
      </c>
    </row>
    <row r="2992" spans="1:13" x14ac:dyDescent="0.2">
      <c r="A2992">
        <v>5868</v>
      </c>
      <c r="B2992" s="4">
        <v>44049</v>
      </c>
      <c r="C2992" t="s">
        <v>11</v>
      </c>
      <c r="D2992" t="s">
        <v>36</v>
      </c>
      <c r="E2992" s="2" t="str">
        <f>VLOOKUP('SampleSuperstore - Main Data'!D2992,Reference!$A$26:$B$74,2,FALSE)</f>
        <v>East</v>
      </c>
      <c r="F2992" s="22" t="s">
        <v>13</v>
      </c>
      <c r="G2992" s="22" t="s">
        <v>49</v>
      </c>
      <c r="H2992" s="24">
        <f>VLOOKUP($G2992, Reference!$A$3:$C$20, 2,FALSE)*I2992</f>
        <v>200</v>
      </c>
      <c r="I2992" s="22">
        <v>5</v>
      </c>
      <c r="J2992" s="26" cm="1">
        <f t="array" ref="J2992">IFERROR(_xlfn.IFS(AND(C2992="Corporate", F2992="Technology"), 3%, C2992="Corporate", 1%),0%)</f>
        <v>0</v>
      </c>
      <c r="K2992" s="24">
        <f>VLOOKUP($G2992, Reference!$A$3:$C$20, 3,FALSE)*I2992</f>
        <v>175</v>
      </c>
      <c r="L2992" s="27">
        <f t="shared" si="92"/>
        <v>25</v>
      </c>
      <c r="M2992" s="27">
        <f t="shared" si="93"/>
        <v>25</v>
      </c>
    </row>
    <row r="2993" spans="1:13" x14ac:dyDescent="0.2">
      <c r="A2993">
        <v>5873</v>
      </c>
      <c r="B2993" s="4">
        <v>44049</v>
      </c>
      <c r="C2993" t="s">
        <v>11</v>
      </c>
      <c r="D2993" t="s">
        <v>25</v>
      </c>
      <c r="E2993" s="2" t="str">
        <f>VLOOKUP('SampleSuperstore - Main Data'!D2993,Reference!$A$26:$B$74,2,FALSE)</f>
        <v>Central</v>
      </c>
      <c r="F2993" s="22" t="s">
        <v>23</v>
      </c>
      <c r="G2993" s="22" t="s">
        <v>38</v>
      </c>
      <c r="H2993" s="24">
        <f>VLOOKUP($G2993, Reference!$A$3:$C$20, 2,FALSE)*I2993</f>
        <v>160</v>
      </c>
      <c r="I2993" s="22">
        <v>2</v>
      </c>
      <c r="J2993" s="26" cm="1">
        <f t="array" ref="J2993">IFERROR(_xlfn.IFS(AND(C2993="Corporate", F2993="Technology"), 3%, C2993="Corporate", 1%),0%)</f>
        <v>0</v>
      </c>
      <c r="K2993" s="24">
        <f>VLOOKUP($G2993, Reference!$A$3:$C$20, 3,FALSE)*I2993</f>
        <v>130</v>
      </c>
      <c r="L2993" s="27">
        <f t="shared" si="92"/>
        <v>30</v>
      </c>
      <c r="M2993" s="27">
        <f t="shared" si="93"/>
        <v>30</v>
      </c>
    </row>
    <row r="2994" spans="1:13" x14ac:dyDescent="0.2">
      <c r="A2994">
        <v>5874</v>
      </c>
      <c r="B2994" s="4">
        <v>44049</v>
      </c>
      <c r="C2994" t="s">
        <v>11</v>
      </c>
      <c r="D2994" t="s">
        <v>42</v>
      </c>
      <c r="E2994" s="2" t="str">
        <f>VLOOKUP('SampleSuperstore - Main Data'!D2994,Reference!$A$26:$B$74,2,FALSE)</f>
        <v>East</v>
      </c>
      <c r="F2994" s="22" t="s">
        <v>13</v>
      </c>
      <c r="G2994" s="22" t="s">
        <v>41</v>
      </c>
      <c r="H2994" s="24">
        <f>VLOOKUP($G2994, Reference!$A$3:$C$20, 2,FALSE)*I2994</f>
        <v>12</v>
      </c>
      <c r="I2994" s="22">
        <v>4</v>
      </c>
      <c r="J2994" s="26" cm="1">
        <f t="array" ref="J2994">IFERROR(_xlfn.IFS(AND(C2994="Corporate", F2994="Technology"), 3%, C2994="Corporate", 1%),0%)</f>
        <v>0</v>
      </c>
      <c r="K2994" s="24">
        <f>VLOOKUP($G2994, Reference!$A$3:$C$20, 3,FALSE)*I2994</f>
        <v>8</v>
      </c>
      <c r="L2994" s="27">
        <f t="shared" si="92"/>
        <v>4</v>
      </c>
      <c r="M2994" s="27">
        <f t="shared" si="93"/>
        <v>4</v>
      </c>
    </row>
    <row r="2995" spans="1:13" x14ac:dyDescent="0.2">
      <c r="A2995">
        <v>5876</v>
      </c>
      <c r="B2995" s="4">
        <v>44049</v>
      </c>
      <c r="C2995" t="s">
        <v>11</v>
      </c>
      <c r="D2995" t="s">
        <v>25</v>
      </c>
      <c r="E2995" s="2" t="str">
        <f>VLOOKUP('SampleSuperstore - Main Data'!D2995,Reference!$A$26:$B$74,2,FALSE)</f>
        <v>Central</v>
      </c>
      <c r="F2995" s="22" t="s">
        <v>23</v>
      </c>
      <c r="G2995" s="22" t="s">
        <v>24</v>
      </c>
      <c r="H2995" s="24">
        <f>VLOOKUP($G2995, Reference!$A$3:$C$20, 2,FALSE)*I2995</f>
        <v>297</v>
      </c>
      <c r="I2995" s="22">
        <v>3</v>
      </c>
      <c r="J2995" s="26" cm="1">
        <f t="array" ref="J2995">IFERROR(_xlfn.IFS(AND(C2995="Corporate", F2995="Technology"), 3%, C2995="Corporate", 1%),0%)</f>
        <v>0</v>
      </c>
      <c r="K2995" s="24">
        <f>VLOOKUP($G2995, Reference!$A$3:$C$20, 3,FALSE)*I2995</f>
        <v>237</v>
      </c>
      <c r="L2995" s="27">
        <f t="shared" si="92"/>
        <v>60</v>
      </c>
      <c r="M2995" s="27">
        <f t="shared" si="93"/>
        <v>60</v>
      </c>
    </row>
    <row r="2996" spans="1:13" x14ac:dyDescent="0.2">
      <c r="A2996">
        <v>5877</v>
      </c>
      <c r="B2996" s="4">
        <v>44049</v>
      </c>
      <c r="C2996" t="s">
        <v>11</v>
      </c>
      <c r="D2996" t="s">
        <v>32</v>
      </c>
      <c r="E2996" s="2" t="str">
        <f>VLOOKUP('SampleSuperstore - Main Data'!D2996,Reference!$A$26:$B$74,2,FALSE)</f>
        <v>South</v>
      </c>
      <c r="F2996" s="22" t="s">
        <v>13</v>
      </c>
      <c r="G2996" s="22" t="s">
        <v>20</v>
      </c>
      <c r="H2996" s="24">
        <f>VLOOKUP($G2996, Reference!$A$3:$C$20, 2,FALSE)*I2996</f>
        <v>51</v>
      </c>
      <c r="I2996" s="22">
        <v>3</v>
      </c>
      <c r="J2996" s="26" cm="1">
        <f t="array" ref="J2996">IFERROR(_xlfn.IFS(AND(C2996="Corporate", F2996="Technology"), 3%, C2996="Corporate", 1%),0%)</f>
        <v>0</v>
      </c>
      <c r="K2996" s="24">
        <f>VLOOKUP($G2996, Reference!$A$3:$C$20, 3,FALSE)*I2996</f>
        <v>30</v>
      </c>
      <c r="L2996" s="27">
        <f t="shared" si="92"/>
        <v>21</v>
      </c>
      <c r="M2996" s="27">
        <f t="shared" si="93"/>
        <v>21</v>
      </c>
    </row>
    <row r="2997" spans="1:13" x14ac:dyDescent="0.2">
      <c r="A2997">
        <v>5878</v>
      </c>
      <c r="B2997" s="4">
        <v>44049</v>
      </c>
      <c r="C2997" t="s">
        <v>11</v>
      </c>
      <c r="D2997" t="s">
        <v>36</v>
      </c>
      <c r="E2997" s="2" t="str">
        <f>VLOOKUP('SampleSuperstore - Main Data'!D2997,Reference!$A$26:$B$74,2,FALSE)</f>
        <v>East</v>
      </c>
      <c r="F2997" s="22" t="s">
        <v>29</v>
      </c>
      <c r="G2997" s="22" t="s">
        <v>50</v>
      </c>
      <c r="H2997" s="24">
        <f>VLOOKUP($G2997, Reference!$A$3:$C$20, 2,FALSE)*I2997</f>
        <v>995</v>
      </c>
      <c r="I2997" s="22">
        <v>5</v>
      </c>
      <c r="J2997" s="26" cm="1">
        <f t="array" ref="J2997">IFERROR(_xlfn.IFS(AND(C2997="Corporate", F2997="Technology"), 3%, C2997="Corporate", 1%),0%)</f>
        <v>0</v>
      </c>
      <c r="K2997" s="24">
        <f>VLOOKUP($G2997, Reference!$A$3:$C$20, 3,FALSE)*I2997</f>
        <v>825</v>
      </c>
      <c r="L2997" s="27">
        <f t="shared" si="92"/>
        <v>170</v>
      </c>
      <c r="M2997" s="27">
        <f t="shared" si="93"/>
        <v>170</v>
      </c>
    </row>
    <row r="2998" spans="1:13" x14ac:dyDescent="0.2">
      <c r="A2998">
        <v>5881</v>
      </c>
      <c r="B2998" s="4">
        <v>44049</v>
      </c>
      <c r="C2998" t="s">
        <v>11</v>
      </c>
      <c r="D2998" t="s">
        <v>25</v>
      </c>
      <c r="E2998" s="2" t="str">
        <f>VLOOKUP('SampleSuperstore - Main Data'!D2998,Reference!$A$26:$B$74,2,FALSE)</f>
        <v>Central</v>
      </c>
      <c r="F2998" s="22" t="s">
        <v>23</v>
      </c>
      <c r="G2998" s="22" t="s">
        <v>59</v>
      </c>
      <c r="H2998" s="24">
        <f>VLOOKUP($G2998, Reference!$A$3:$C$20, 2,FALSE)*I2998</f>
        <v>85</v>
      </c>
      <c r="I2998" s="22">
        <v>1</v>
      </c>
      <c r="J2998" s="26" cm="1">
        <f t="array" ref="J2998">IFERROR(_xlfn.IFS(AND(C2998="Corporate", F2998="Technology"), 3%, C2998="Corporate", 1%),0%)</f>
        <v>0</v>
      </c>
      <c r="K2998" s="24">
        <f>VLOOKUP($G2998, Reference!$A$3:$C$20, 3,FALSE)*I2998</f>
        <v>75</v>
      </c>
      <c r="L2998" s="27">
        <f t="shared" si="92"/>
        <v>10</v>
      </c>
      <c r="M2998" s="27">
        <f t="shared" si="93"/>
        <v>10</v>
      </c>
    </row>
    <row r="2999" spans="1:13" x14ac:dyDescent="0.2">
      <c r="A2999">
        <v>5883</v>
      </c>
      <c r="B2999" s="4">
        <v>44049</v>
      </c>
      <c r="C2999" t="s">
        <v>11</v>
      </c>
      <c r="D2999" t="s">
        <v>32</v>
      </c>
      <c r="E2999" s="2" t="str">
        <f>VLOOKUP('SampleSuperstore - Main Data'!D2999,Reference!$A$26:$B$74,2,FALSE)</f>
        <v>South</v>
      </c>
      <c r="F2999" s="22" t="s">
        <v>13</v>
      </c>
      <c r="G2999" s="22" t="s">
        <v>26</v>
      </c>
      <c r="H2999" s="24">
        <f>VLOOKUP($G2999, Reference!$A$3:$C$20, 2,FALSE)*I2999</f>
        <v>5</v>
      </c>
      <c r="I2999" s="22">
        <v>2</v>
      </c>
      <c r="J2999" s="26" cm="1">
        <f t="array" ref="J2999">IFERROR(_xlfn.IFS(AND(C2999="Corporate", F2999="Technology"), 3%, C2999="Corporate", 1%),0%)</f>
        <v>0</v>
      </c>
      <c r="K2999" s="24">
        <f>VLOOKUP($G2999, Reference!$A$3:$C$20, 3,FALSE)*I2999</f>
        <v>4</v>
      </c>
      <c r="L2999" s="27">
        <f t="shared" si="92"/>
        <v>1</v>
      </c>
      <c r="M2999" s="27">
        <f t="shared" si="93"/>
        <v>1</v>
      </c>
    </row>
    <row r="3000" spans="1:13" x14ac:dyDescent="0.2">
      <c r="A3000">
        <v>5886</v>
      </c>
      <c r="B3000" s="4">
        <v>44049</v>
      </c>
      <c r="C3000" t="s">
        <v>11</v>
      </c>
      <c r="D3000" t="s">
        <v>32</v>
      </c>
      <c r="E3000" s="2" t="str">
        <f>VLOOKUP('SampleSuperstore - Main Data'!D3000,Reference!$A$26:$B$74,2,FALSE)</f>
        <v>South</v>
      </c>
      <c r="F3000" s="22" t="s">
        <v>13</v>
      </c>
      <c r="G3000" s="22" t="s">
        <v>26</v>
      </c>
      <c r="H3000" s="24">
        <f>VLOOKUP($G3000, Reference!$A$3:$C$20, 2,FALSE)*I3000</f>
        <v>5</v>
      </c>
      <c r="I3000" s="22">
        <v>2</v>
      </c>
      <c r="J3000" s="26" cm="1">
        <f t="array" ref="J3000">IFERROR(_xlfn.IFS(AND(C3000="Corporate", F3000="Technology"), 3%, C3000="Corporate", 1%),0%)</f>
        <v>0</v>
      </c>
      <c r="K3000" s="24">
        <f>VLOOKUP($G3000, Reference!$A$3:$C$20, 3,FALSE)*I3000</f>
        <v>4</v>
      </c>
      <c r="L3000" s="27">
        <f t="shared" si="92"/>
        <v>1</v>
      </c>
      <c r="M3000" s="27">
        <f t="shared" si="93"/>
        <v>1</v>
      </c>
    </row>
    <row r="3001" spans="1:13" x14ac:dyDescent="0.2">
      <c r="A3001">
        <v>5888</v>
      </c>
      <c r="B3001" s="4">
        <v>44049</v>
      </c>
      <c r="C3001" t="s">
        <v>11</v>
      </c>
      <c r="D3001" t="s">
        <v>40</v>
      </c>
      <c r="E3001" s="2" t="str">
        <f>VLOOKUP('SampleSuperstore - Main Data'!D3001,Reference!$A$26:$B$74,2,FALSE)</f>
        <v>East</v>
      </c>
      <c r="F3001" s="22" t="s">
        <v>23</v>
      </c>
      <c r="G3001" s="22" t="s">
        <v>24</v>
      </c>
      <c r="H3001" s="24">
        <f>VLOOKUP($G3001, Reference!$A$3:$C$20, 2,FALSE)*I3001</f>
        <v>594</v>
      </c>
      <c r="I3001" s="22">
        <v>6</v>
      </c>
      <c r="J3001" s="26" cm="1">
        <f t="array" ref="J3001">IFERROR(_xlfn.IFS(AND(C3001="Corporate", F3001="Technology"), 3%, C3001="Corporate", 1%),0%)</f>
        <v>0</v>
      </c>
      <c r="K3001" s="24">
        <f>VLOOKUP($G3001, Reference!$A$3:$C$20, 3,FALSE)*I3001</f>
        <v>474</v>
      </c>
      <c r="L3001" s="27">
        <f t="shared" si="92"/>
        <v>120</v>
      </c>
      <c r="M3001" s="27">
        <f t="shared" si="93"/>
        <v>120</v>
      </c>
    </row>
    <row r="3002" spans="1:13" x14ac:dyDescent="0.2">
      <c r="A3002">
        <v>5889</v>
      </c>
      <c r="B3002" s="4">
        <v>44049</v>
      </c>
      <c r="C3002" t="s">
        <v>11</v>
      </c>
      <c r="D3002" t="s">
        <v>15</v>
      </c>
      <c r="E3002" s="2" t="str">
        <f>VLOOKUP('SampleSuperstore - Main Data'!D3002,Reference!$A$26:$B$74,2,FALSE)</f>
        <v>West</v>
      </c>
      <c r="F3002" s="22" t="s">
        <v>13</v>
      </c>
      <c r="G3002" s="22" t="s">
        <v>26</v>
      </c>
      <c r="H3002" s="24">
        <f>VLOOKUP($G3002, Reference!$A$3:$C$20, 2,FALSE)*I3002</f>
        <v>7.5</v>
      </c>
      <c r="I3002" s="22">
        <v>3</v>
      </c>
      <c r="J3002" s="26" cm="1">
        <f t="array" ref="J3002">IFERROR(_xlfn.IFS(AND(C3002="Corporate", F3002="Technology"), 3%, C3002="Corporate", 1%),0%)</f>
        <v>0</v>
      </c>
      <c r="K3002" s="24">
        <f>VLOOKUP($G3002, Reference!$A$3:$C$20, 3,FALSE)*I3002</f>
        <v>6</v>
      </c>
      <c r="L3002" s="27">
        <f t="shared" si="92"/>
        <v>1.5</v>
      </c>
      <c r="M3002" s="27">
        <f t="shared" si="93"/>
        <v>1.5</v>
      </c>
    </row>
    <row r="3003" spans="1:13" x14ac:dyDescent="0.2">
      <c r="A3003">
        <v>5892</v>
      </c>
      <c r="B3003" s="4">
        <v>44050</v>
      </c>
      <c r="C3003" t="s">
        <v>11</v>
      </c>
      <c r="D3003" t="s">
        <v>15</v>
      </c>
      <c r="E3003" s="2" t="str">
        <f>VLOOKUP('SampleSuperstore - Main Data'!D3003,Reference!$A$26:$B$74,2,FALSE)</f>
        <v>West</v>
      </c>
      <c r="F3003" s="22" t="s">
        <v>13</v>
      </c>
      <c r="G3003" s="22" t="s">
        <v>20</v>
      </c>
      <c r="H3003" s="24">
        <f>VLOOKUP($G3003, Reference!$A$3:$C$20, 2,FALSE)*I3003</f>
        <v>51</v>
      </c>
      <c r="I3003" s="22">
        <v>3</v>
      </c>
      <c r="J3003" s="26" cm="1">
        <f t="array" ref="J3003">IFERROR(_xlfn.IFS(AND(C3003="Corporate", F3003="Technology"), 3%, C3003="Corporate", 1%),0%)</f>
        <v>0</v>
      </c>
      <c r="K3003" s="24">
        <f>VLOOKUP($G3003, Reference!$A$3:$C$20, 3,FALSE)*I3003</f>
        <v>30</v>
      </c>
      <c r="L3003" s="27">
        <f t="shared" si="92"/>
        <v>21</v>
      </c>
      <c r="M3003" s="27">
        <f t="shared" si="93"/>
        <v>21</v>
      </c>
    </row>
    <row r="3004" spans="1:13" x14ac:dyDescent="0.2">
      <c r="A3004">
        <v>5893</v>
      </c>
      <c r="B3004" s="4">
        <v>44050</v>
      </c>
      <c r="C3004" t="s">
        <v>11</v>
      </c>
      <c r="D3004" t="s">
        <v>47</v>
      </c>
      <c r="E3004" s="2" t="str">
        <f>VLOOKUP('SampleSuperstore - Main Data'!D3004,Reference!$A$26:$B$74,2,FALSE)</f>
        <v>South</v>
      </c>
      <c r="F3004" s="22" t="s">
        <v>13</v>
      </c>
      <c r="G3004" s="22" t="s">
        <v>49</v>
      </c>
      <c r="H3004" s="24">
        <f>VLOOKUP($G3004, Reference!$A$3:$C$20, 2,FALSE)*I3004</f>
        <v>120</v>
      </c>
      <c r="I3004" s="22">
        <v>3</v>
      </c>
      <c r="J3004" s="26" cm="1">
        <f t="array" ref="J3004">IFERROR(_xlfn.IFS(AND(C3004="Corporate", F3004="Technology"), 3%, C3004="Corporate", 1%),0%)</f>
        <v>0</v>
      </c>
      <c r="K3004" s="24">
        <f>VLOOKUP($G3004, Reference!$A$3:$C$20, 3,FALSE)*I3004</f>
        <v>105</v>
      </c>
      <c r="L3004" s="27">
        <f t="shared" si="92"/>
        <v>15</v>
      </c>
      <c r="M3004" s="27">
        <f t="shared" si="93"/>
        <v>15</v>
      </c>
    </row>
    <row r="3005" spans="1:13" x14ac:dyDescent="0.2">
      <c r="A3005">
        <v>5895</v>
      </c>
      <c r="B3005" s="4">
        <v>44050</v>
      </c>
      <c r="C3005" t="s">
        <v>11</v>
      </c>
      <c r="D3005" t="s">
        <v>36</v>
      </c>
      <c r="E3005" s="2" t="str">
        <f>VLOOKUP('SampleSuperstore - Main Data'!D3005,Reference!$A$26:$B$74,2,FALSE)</f>
        <v>East</v>
      </c>
      <c r="F3005" s="22" t="s">
        <v>23</v>
      </c>
      <c r="G3005" s="22" t="s">
        <v>37</v>
      </c>
      <c r="H3005" s="24">
        <f>VLOOKUP($G3005, Reference!$A$3:$C$20, 2,FALSE)*I3005</f>
        <v>18</v>
      </c>
      <c r="I3005" s="22">
        <v>2</v>
      </c>
      <c r="J3005" s="26" cm="1">
        <f t="array" ref="J3005">IFERROR(_xlfn.IFS(AND(C3005="Corporate", F3005="Technology"), 3%, C3005="Corporate", 1%),0%)</f>
        <v>0</v>
      </c>
      <c r="K3005" s="24">
        <f>VLOOKUP($G3005, Reference!$A$3:$C$20, 3,FALSE)*I3005</f>
        <v>10</v>
      </c>
      <c r="L3005" s="27">
        <f t="shared" si="92"/>
        <v>8</v>
      </c>
      <c r="M3005" s="27">
        <f t="shared" si="93"/>
        <v>8</v>
      </c>
    </row>
    <row r="3006" spans="1:13" x14ac:dyDescent="0.2">
      <c r="A3006">
        <v>5896</v>
      </c>
      <c r="B3006" s="4">
        <v>44050</v>
      </c>
      <c r="C3006" t="s">
        <v>11</v>
      </c>
      <c r="D3006" t="s">
        <v>25</v>
      </c>
      <c r="E3006" s="2" t="str">
        <f>VLOOKUP('SampleSuperstore - Main Data'!D3006,Reference!$A$26:$B$74,2,FALSE)</f>
        <v>Central</v>
      </c>
      <c r="F3006" s="22" t="s">
        <v>13</v>
      </c>
      <c r="G3006" s="22" t="s">
        <v>26</v>
      </c>
      <c r="H3006" s="24">
        <f>VLOOKUP($G3006, Reference!$A$3:$C$20, 2,FALSE)*I3006</f>
        <v>5</v>
      </c>
      <c r="I3006" s="22">
        <v>2</v>
      </c>
      <c r="J3006" s="26" cm="1">
        <f t="array" ref="J3006">IFERROR(_xlfn.IFS(AND(C3006="Corporate", F3006="Technology"), 3%, C3006="Corporate", 1%),0%)</f>
        <v>0</v>
      </c>
      <c r="K3006" s="24">
        <f>VLOOKUP($G3006, Reference!$A$3:$C$20, 3,FALSE)*I3006</f>
        <v>4</v>
      </c>
      <c r="L3006" s="27">
        <f t="shared" si="92"/>
        <v>1</v>
      </c>
      <c r="M3006" s="27">
        <f t="shared" si="93"/>
        <v>1</v>
      </c>
    </row>
    <row r="3007" spans="1:13" x14ac:dyDescent="0.2">
      <c r="A3007">
        <v>5897</v>
      </c>
      <c r="B3007" s="4">
        <v>44050</v>
      </c>
      <c r="C3007" t="s">
        <v>11</v>
      </c>
      <c r="D3007" t="s">
        <v>55</v>
      </c>
      <c r="E3007" s="2" t="str">
        <f>VLOOKUP('SampleSuperstore - Main Data'!D3007,Reference!$A$26:$B$74,2,FALSE)</f>
        <v>Central</v>
      </c>
      <c r="F3007" s="22" t="s">
        <v>23</v>
      </c>
      <c r="G3007" s="22" t="s">
        <v>37</v>
      </c>
      <c r="H3007" s="24">
        <f>VLOOKUP($G3007, Reference!$A$3:$C$20, 2,FALSE)*I3007</f>
        <v>45</v>
      </c>
      <c r="I3007" s="22">
        <v>5</v>
      </c>
      <c r="J3007" s="26" cm="1">
        <f t="array" ref="J3007">IFERROR(_xlfn.IFS(AND(C3007="Corporate", F3007="Technology"), 3%, C3007="Corporate", 1%),0%)</f>
        <v>0</v>
      </c>
      <c r="K3007" s="24">
        <f>VLOOKUP($G3007, Reference!$A$3:$C$20, 3,FALSE)*I3007</f>
        <v>25</v>
      </c>
      <c r="L3007" s="27">
        <f t="shared" si="92"/>
        <v>20</v>
      </c>
      <c r="M3007" s="27">
        <f t="shared" si="93"/>
        <v>20</v>
      </c>
    </row>
    <row r="3008" spans="1:13" x14ac:dyDescent="0.2">
      <c r="A3008">
        <v>5899</v>
      </c>
      <c r="B3008" s="4">
        <v>44050</v>
      </c>
      <c r="C3008" t="s">
        <v>11</v>
      </c>
      <c r="D3008" t="s">
        <v>31</v>
      </c>
      <c r="E3008" s="2" t="str">
        <f>VLOOKUP('SampleSuperstore - Main Data'!D3008,Reference!$A$26:$B$74,2,FALSE)</f>
        <v>Central</v>
      </c>
      <c r="F3008" s="22" t="s">
        <v>13</v>
      </c>
      <c r="G3008" s="22" t="s">
        <v>20</v>
      </c>
      <c r="H3008" s="24">
        <f>VLOOKUP($G3008, Reference!$A$3:$C$20, 2,FALSE)*I3008</f>
        <v>119</v>
      </c>
      <c r="I3008" s="22">
        <v>7</v>
      </c>
      <c r="J3008" s="26" cm="1">
        <f t="array" ref="J3008">IFERROR(_xlfn.IFS(AND(C3008="Corporate", F3008="Technology"), 3%, C3008="Corporate", 1%),0%)</f>
        <v>0</v>
      </c>
      <c r="K3008" s="24">
        <f>VLOOKUP($G3008, Reference!$A$3:$C$20, 3,FALSE)*I3008</f>
        <v>70</v>
      </c>
      <c r="L3008" s="27">
        <f t="shared" si="92"/>
        <v>49</v>
      </c>
      <c r="M3008" s="27">
        <f t="shared" si="93"/>
        <v>49</v>
      </c>
    </row>
    <row r="3009" spans="1:13" x14ac:dyDescent="0.2">
      <c r="A3009">
        <v>5901</v>
      </c>
      <c r="B3009" s="4">
        <v>44050</v>
      </c>
      <c r="C3009" t="s">
        <v>11</v>
      </c>
      <c r="D3009" t="s">
        <v>31</v>
      </c>
      <c r="E3009" s="2" t="str">
        <f>VLOOKUP('SampleSuperstore - Main Data'!D3009,Reference!$A$26:$B$74,2,FALSE)</f>
        <v>Central</v>
      </c>
      <c r="F3009" s="22" t="s">
        <v>23</v>
      </c>
      <c r="G3009" s="22" t="s">
        <v>37</v>
      </c>
      <c r="H3009" s="24">
        <f>VLOOKUP($G3009, Reference!$A$3:$C$20, 2,FALSE)*I3009</f>
        <v>9</v>
      </c>
      <c r="I3009" s="22">
        <v>1</v>
      </c>
      <c r="J3009" s="26" cm="1">
        <f t="array" ref="J3009">IFERROR(_xlfn.IFS(AND(C3009="Corporate", F3009="Technology"), 3%, C3009="Corporate", 1%),0%)</f>
        <v>0</v>
      </c>
      <c r="K3009" s="24">
        <f>VLOOKUP($G3009, Reference!$A$3:$C$20, 3,FALSE)*I3009</f>
        <v>5</v>
      </c>
      <c r="L3009" s="27">
        <f t="shared" si="92"/>
        <v>4</v>
      </c>
      <c r="M3009" s="27">
        <f t="shared" si="93"/>
        <v>4</v>
      </c>
    </row>
    <row r="3010" spans="1:13" x14ac:dyDescent="0.2">
      <c r="A3010">
        <v>5902</v>
      </c>
      <c r="B3010" s="4">
        <v>44050</v>
      </c>
      <c r="C3010" t="s">
        <v>11</v>
      </c>
      <c r="D3010" t="s">
        <v>25</v>
      </c>
      <c r="E3010" s="2" t="str">
        <f>VLOOKUP('SampleSuperstore - Main Data'!D3010,Reference!$A$26:$B$74,2,FALSE)</f>
        <v>Central</v>
      </c>
      <c r="F3010" s="22" t="s">
        <v>29</v>
      </c>
      <c r="G3010" s="22" t="s">
        <v>33</v>
      </c>
      <c r="H3010" s="24">
        <f>VLOOKUP($G3010, Reference!$A$3:$C$20, 2,FALSE)*I3010</f>
        <v>25</v>
      </c>
      <c r="I3010" s="22">
        <v>5</v>
      </c>
      <c r="J3010" s="26" cm="1">
        <f t="array" ref="J3010">IFERROR(_xlfn.IFS(AND(C3010="Corporate", F3010="Technology"), 3%, C3010="Corporate", 1%),0%)</f>
        <v>0</v>
      </c>
      <c r="K3010" s="24">
        <f>VLOOKUP($G3010, Reference!$A$3:$C$20, 3,FALSE)*I3010</f>
        <v>12.5</v>
      </c>
      <c r="L3010" s="27">
        <f t="shared" ref="L3010:L3073" si="94">H3010-K3010</f>
        <v>12.5</v>
      </c>
      <c r="M3010" s="27">
        <f t="shared" ref="M3010:M3073" si="95">H3010*(1-J3010)-K3010</f>
        <v>12.5</v>
      </c>
    </row>
    <row r="3011" spans="1:13" x14ac:dyDescent="0.2">
      <c r="A3011">
        <v>5903</v>
      </c>
      <c r="B3011" s="4">
        <v>44050</v>
      </c>
      <c r="C3011" t="s">
        <v>11</v>
      </c>
      <c r="D3011" t="s">
        <v>36</v>
      </c>
      <c r="E3011" s="2" t="str">
        <f>VLOOKUP('SampleSuperstore - Main Data'!D3011,Reference!$A$26:$B$74,2,FALSE)</f>
        <v>East</v>
      </c>
      <c r="F3011" s="22" t="s">
        <v>13</v>
      </c>
      <c r="G3011" s="22" t="s">
        <v>49</v>
      </c>
      <c r="H3011" s="24">
        <f>VLOOKUP($G3011, Reference!$A$3:$C$20, 2,FALSE)*I3011</f>
        <v>120</v>
      </c>
      <c r="I3011" s="22">
        <v>3</v>
      </c>
      <c r="J3011" s="26" cm="1">
        <f t="array" ref="J3011">IFERROR(_xlfn.IFS(AND(C3011="Corporate", F3011="Technology"), 3%, C3011="Corporate", 1%),0%)</f>
        <v>0</v>
      </c>
      <c r="K3011" s="24">
        <f>VLOOKUP($G3011, Reference!$A$3:$C$20, 3,FALSE)*I3011</f>
        <v>105</v>
      </c>
      <c r="L3011" s="27">
        <f t="shared" si="94"/>
        <v>15</v>
      </c>
      <c r="M3011" s="27">
        <f t="shared" si="95"/>
        <v>15</v>
      </c>
    </row>
    <row r="3012" spans="1:13" x14ac:dyDescent="0.2">
      <c r="A3012">
        <v>5904</v>
      </c>
      <c r="B3012" s="4">
        <v>44050</v>
      </c>
      <c r="C3012" t="s">
        <v>11</v>
      </c>
      <c r="D3012" t="s">
        <v>15</v>
      </c>
      <c r="E3012" s="2" t="str">
        <f>VLOOKUP('SampleSuperstore - Main Data'!D3012,Reference!$A$26:$B$74,2,FALSE)</f>
        <v>West</v>
      </c>
      <c r="F3012" s="22" t="s">
        <v>29</v>
      </c>
      <c r="G3012" s="22" t="s">
        <v>33</v>
      </c>
      <c r="H3012" s="24">
        <f>VLOOKUP($G3012, Reference!$A$3:$C$20, 2,FALSE)*I3012</f>
        <v>15</v>
      </c>
      <c r="I3012" s="22">
        <v>3</v>
      </c>
      <c r="J3012" s="26" cm="1">
        <f t="array" ref="J3012">IFERROR(_xlfn.IFS(AND(C3012="Corporate", F3012="Technology"), 3%, C3012="Corporate", 1%),0%)</f>
        <v>0</v>
      </c>
      <c r="K3012" s="24">
        <f>VLOOKUP($G3012, Reference!$A$3:$C$20, 3,FALSE)*I3012</f>
        <v>7.5</v>
      </c>
      <c r="L3012" s="27">
        <f t="shared" si="94"/>
        <v>7.5</v>
      </c>
      <c r="M3012" s="27">
        <f t="shared" si="95"/>
        <v>7.5</v>
      </c>
    </row>
    <row r="3013" spans="1:13" x14ac:dyDescent="0.2">
      <c r="A3013">
        <v>5909</v>
      </c>
      <c r="B3013" s="4">
        <v>44050</v>
      </c>
      <c r="C3013" t="s">
        <v>11</v>
      </c>
      <c r="D3013" t="s">
        <v>46</v>
      </c>
      <c r="E3013" s="2" t="str">
        <f>VLOOKUP('SampleSuperstore - Main Data'!D3013,Reference!$A$26:$B$74,2,FALSE)</f>
        <v>Central</v>
      </c>
      <c r="F3013" s="22" t="s">
        <v>13</v>
      </c>
      <c r="G3013" s="22" t="s">
        <v>16</v>
      </c>
      <c r="H3013" s="24">
        <f>VLOOKUP($G3013, Reference!$A$3:$C$20, 2,FALSE)*I3013</f>
        <v>95</v>
      </c>
      <c r="I3013" s="22">
        <v>5</v>
      </c>
      <c r="J3013" s="26" cm="1">
        <f t="array" ref="J3013">IFERROR(_xlfn.IFS(AND(C3013="Corporate", F3013="Technology"), 3%, C3013="Corporate", 1%),0%)</f>
        <v>0</v>
      </c>
      <c r="K3013" s="24">
        <f>VLOOKUP($G3013, Reference!$A$3:$C$20, 3,FALSE)*I3013</f>
        <v>50</v>
      </c>
      <c r="L3013" s="27">
        <f t="shared" si="94"/>
        <v>45</v>
      </c>
      <c r="M3013" s="27">
        <f t="shared" si="95"/>
        <v>45</v>
      </c>
    </row>
    <row r="3014" spans="1:13" x14ac:dyDescent="0.2">
      <c r="A3014">
        <v>5910</v>
      </c>
      <c r="B3014" s="4">
        <v>44050</v>
      </c>
      <c r="C3014" t="s">
        <v>11</v>
      </c>
      <c r="D3014" t="s">
        <v>18</v>
      </c>
      <c r="E3014" s="2" t="str">
        <f>VLOOKUP('SampleSuperstore - Main Data'!D3014,Reference!$A$26:$B$74,2,FALSE)</f>
        <v>South</v>
      </c>
      <c r="F3014" s="22" t="s">
        <v>13</v>
      </c>
      <c r="G3014" s="22" t="s">
        <v>53</v>
      </c>
      <c r="H3014" s="24">
        <f>VLOOKUP($G3014, Reference!$A$3:$C$20, 2,FALSE)*I3014</f>
        <v>108</v>
      </c>
      <c r="I3014" s="22">
        <v>9</v>
      </c>
      <c r="J3014" s="26" cm="1">
        <f t="array" ref="J3014">IFERROR(_xlfn.IFS(AND(C3014="Corporate", F3014="Technology"), 3%, C3014="Corporate", 1%),0%)</f>
        <v>0</v>
      </c>
      <c r="K3014" s="24">
        <f>VLOOKUP($G3014, Reference!$A$3:$C$20, 3,FALSE)*I3014</f>
        <v>81</v>
      </c>
      <c r="L3014" s="27">
        <f t="shared" si="94"/>
        <v>27</v>
      </c>
      <c r="M3014" s="27">
        <f t="shared" si="95"/>
        <v>27</v>
      </c>
    </row>
    <row r="3015" spans="1:13" x14ac:dyDescent="0.2">
      <c r="A3015">
        <v>5912</v>
      </c>
      <c r="B3015" s="4">
        <v>44050</v>
      </c>
      <c r="C3015" t="s">
        <v>11</v>
      </c>
      <c r="D3015" t="s">
        <v>21</v>
      </c>
      <c r="E3015" s="2" t="str">
        <f>VLOOKUP('SampleSuperstore - Main Data'!D3015,Reference!$A$26:$B$74,2,FALSE)</f>
        <v>West</v>
      </c>
      <c r="F3015" s="22" t="s">
        <v>29</v>
      </c>
      <c r="G3015" s="22" t="s">
        <v>50</v>
      </c>
      <c r="H3015" s="24">
        <f>VLOOKUP($G3015, Reference!$A$3:$C$20, 2,FALSE)*I3015</f>
        <v>1592</v>
      </c>
      <c r="I3015" s="22">
        <v>8</v>
      </c>
      <c r="J3015" s="26" cm="1">
        <f t="array" ref="J3015">IFERROR(_xlfn.IFS(AND(C3015="Corporate", F3015="Technology"), 3%, C3015="Corporate", 1%),0%)</f>
        <v>0</v>
      </c>
      <c r="K3015" s="24">
        <f>VLOOKUP($G3015, Reference!$A$3:$C$20, 3,FALSE)*I3015</f>
        <v>1320</v>
      </c>
      <c r="L3015" s="27">
        <f t="shared" si="94"/>
        <v>272</v>
      </c>
      <c r="M3015" s="27">
        <f t="shared" si="95"/>
        <v>272</v>
      </c>
    </row>
    <row r="3016" spans="1:13" x14ac:dyDescent="0.2">
      <c r="A3016">
        <v>5920</v>
      </c>
      <c r="B3016" s="4">
        <v>44051</v>
      </c>
      <c r="C3016" t="s">
        <v>11</v>
      </c>
      <c r="D3016" t="s">
        <v>15</v>
      </c>
      <c r="E3016" s="2" t="str">
        <f>VLOOKUP('SampleSuperstore - Main Data'!D3016,Reference!$A$26:$B$74,2,FALSE)</f>
        <v>West</v>
      </c>
      <c r="F3016" s="22" t="s">
        <v>13</v>
      </c>
      <c r="G3016" s="22" t="s">
        <v>16</v>
      </c>
      <c r="H3016" s="24">
        <f>VLOOKUP($G3016, Reference!$A$3:$C$20, 2,FALSE)*I3016</f>
        <v>38</v>
      </c>
      <c r="I3016" s="22">
        <v>2</v>
      </c>
      <c r="J3016" s="26" cm="1">
        <f t="array" ref="J3016">IFERROR(_xlfn.IFS(AND(C3016="Corporate", F3016="Technology"), 3%, C3016="Corporate", 1%),0%)</f>
        <v>0</v>
      </c>
      <c r="K3016" s="24">
        <f>VLOOKUP($G3016, Reference!$A$3:$C$20, 3,FALSE)*I3016</f>
        <v>20</v>
      </c>
      <c r="L3016" s="27">
        <f t="shared" si="94"/>
        <v>18</v>
      </c>
      <c r="M3016" s="27">
        <f t="shared" si="95"/>
        <v>18</v>
      </c>
    </row>
    <row r="3017" spans="1:13" x14ac:dyDescent="0.2">
      <c r="A3017">
        <v>5921</v>
      </c>
      <c r="B3017" s="4">
        <v>44051</v>
      </c>
      <c r="C3017" t="s">
        <v>11</v>
      </c>
      <c r="D3017" t="s">
        <v>52</v>
      </c>
      <c r="E3017" s="2" t="str">
        <f>VLOOKUP('SampleSuperstore - Main Data'!D3017,Reference!$A$26:$B$74,2,FALSE)</f>
        <v>East</v>
      </c>
      <c r="F3017" s="22" t="s">
        <v>13</v>
      </c>
      <c r="G3017" s="22" t="s">
        <v>20</v>
      </c>
      <c r="H3017" s="24">
        <f>VLOOKUP($G3017, Reference!$A$3:$C$20, 2,FALSE)*I3017</f>
        <v>34</v>
      </c>
      <c r="I3017" s="22">
        <v>2</v>
      </c>
      <c r="J3017" s="26" cm="1">
        <f t="array" ref="J3017">IFERROR(_xlfn.IFS(AND(C3017="Corporate", F3017="Technology"), 3%, C3017="Corporate", 1%),0%)</f>
        <v>0</v>
      </c>
      <c r="K3017" s="24">
        <f>VLOOKUP($G3017, Reference!$A$3:$C$20, 3,FALSE)*I3017</f>
        <v>20</v>
      </c>
      <c r="L3017" s="27">
        <f t="shared" si="94"/>
        <v>14</v>
      </c>
      <c r="M3017" s="27">
        <f t="shared" si="95"/>
        <v>14</v>
      </c>
    </row>
    <row r="3018" spans="1:13" x14ac:dyDescent="0.2">
      <c r="A3018">
        <v>5922</v>
      </c>
      <c r="B3018" s="4">
        <v>44051</v>
      </c>
      <c r="C3018" t="s">
        <v>11</v>
      </c>
      <c r="D3018" t="s">
        <v>15</v>
      </c>
      <c r="E3018" s="2" t="str">
        <f>VLOOKUP('SampleSuperstore - Main Data'!D3018,Reference!$A$26:$B$74,2,FALSE)</f>
        <v>West</v>
      </c>
      <c r="F3018" s="22" t="s">
        <v>29</v>
      </c>
      <c r="G3018" s="22" t="s">
        <v>50</v>
      </c>
      <c r="H3018" s="24">
        <f>VLOOKUP($G3018, Reference!$A$3:$C$20, 2,FALSE)*I3018</f>
        <v>597</v>
      </c>
      <c r="I3018" s="22">
        <v>3</v>
      </c>
      <c r="J3018" s="26" cm="1">
        <f t="array" ref="J3018">IFERROR(_xlfn.IFS(AND(C3018="Corporate", F3018="Technology"), 3%, C3018="Corporate", 1%),0%)</f>
        <v>0</v>
      </c>
      <c r="K3018" s="24">
        <f>VLOOKUP($G3018, Reference!$A$3:$C$20, 3,FALSE)*I3018</f>
        <v>495</v>
      </c>
      <c r="L3018" s="27">
        <f t="shared" si="94"/>
        <v>102</v>
      </c>
      <c r="M3018" s="27">
        <f t="shared" si="95"/>
        <v>102</v>
      </c>
    </row>
    <row r="3019" spans="1:13" x14ac:dyDescent="0.2">
      <c r="A3019">
        <v>5926</v>
      </c>
      <c r="B3019" s="4">
        <v>44051</v>
      </c>
      <c r="C3019" t="s">
        <v>11</v>
      </c>
      <c r="D3019" t="s">
        <v>15</v>
      </c>
      <c r="E3019" s="2" t="str">
        <f>VLOOKUP('SampleSuperstore - Main Data'!D3019,Reference!$A$26:$B$74,2,FALSE)</f>
        <v>West</v>
      </c>
      <c r="F3019" s="22" t="s">
        <v>13</v>
      </c>
      <c r="G3019" s="22" t="s">
        <v>49</v>
      </c>
      <c r="H3019" s="24">
        <f>VLOOKUP($G3019, Reference!$A$3:$C$20, 2,FALSE)*I3019</f>
        <v>200</v>
      </c>
      <c r="I3019" s="22">
        <v>5</v>
      </c>
      <c r="J3019" s="26" cm="1">
        <f t="array" ref="J3019">IFERROR(_xlfn.IFS(AND(C3019="Corporate", F3019="Technology"), 3%, C3019="Corporate", 1%),0%)</f>
        <v>0</v>
      </c>
      <c r="K3019" s="24">
        <f>VLOOKUP($G3019, Reference!$A$3:$C$20, 3,FALSE)*I3019</f>
        <v>175</v>
      </c>
      <c r="L3019" s="27">
        <f t="shared" si="94"/>
        <v>25</v>
      </c>
      <c r="M3019" s="27">
        <f t="shared" si="95"/>
        <v>25</v>
      </c>
    </row>
    <row r="3020" spans="1:13" x14ac:dyDescent="0.2">
      <c r="A3020">
        <v>5938</v>
      </c>
      <c r="B3020" s="4">
        <v>44052</v>
      </c>
      <c r="C3020" t="s">
        <v>11</v>
      </c>
      <c r="D3020" t="s">
        <v>22</v>
      </c>
      <c r="E3020" s="2" t="str">
        <f>VLOOKUP('SampleSuperstore - Main Data'!D3020,Reference!$A$26:$B$74,2,FALSE)</f>
        <v>West</v>
      </c>
      <c r="F3020" s="22" t="s">
        <v>13</v>
      </c>
      <c r="G3020" s="22" t="s">
        <v>53</v>
      </c>
      <c r="H3020" s="24">
        <f>VLOOKUP($G3020, Reference!$A$3:$C$20, 2,FALSE)*I3020</f>
        <v>36</v>
      </c>
      <c r="I3020" s="22">
        <v>3</v>
      </c>
      <c r="J3020" s="26" cm="1">
        <f t="array" ref="J3020">IFERROR(_xlfn.IFS(AND(C3020="Corporate", F3020="Technology"), 3%, C3020="Corporate", 1%),0%)</f>
        <v>0</v>
      </c>
      <c r="K3020" s="24">
        <f>VLOOKUP($G3020, Reference!$A$3:$C$20, 3,FALSE)*I3020</f>
        <v>27</v>
      </c>
      <c r="L3020" s="27">
        <f t="shared" si="94"/>
        <v>9</v>
      </c>
      <c r="M3020" s="27">
        <f t="shared" si="95"/>
        <v>9</v>
      </c>
    </row>
    <row r="3021" spans="1:13" x14ac:dyDescent="0.2">
      <c r="A3021">
        <v>5941</v>
      </c>
      <c r="B3021" s="4">
        <v>44052</v>
      </c>
      <c r="C3021" t="s">
        <v>11</v>
      </c>
      <c r="D3021" t="s">
        <v>51</v>
      </c>
      <c r="E3021" s="2" t="str">
        <f>VLOOKUP('SampleSuperstore - Main Data'!D3021,Reference!$A$26:$B$74,2,FALSE)</f>
        <v>East</v>
      </c>
      <c r="F3021" s="22" t="s">
        <v>13</v>
      </c>
      <c r="G3021" s="22" t="s">
        <v>14</v>
      </c>
      <c r="H3021" s="24">
        <f>VLOOKUP($G3021, Reference!$A$3:$C$20, 2,FALSE)*I3021</f>
        <v>180</v>
      </c>
      <c r="I3021" s="22">
        <v>4</v>
      </c>
      <c r="J3021" s="26" cm="1">
        <f t="array" ref="J3021">IFERROR(_xlfn.IFS(AND(C3021="Corporate", F3021="Technology"), 3%, C3021="Corporate", 1%),0%)</f>
        <v>0</v>
      </c>
      <c r="K3021" s="24">
        <f>VLOOKUP($G3021, Reference!$A$3:$C$20, 3,FALSE)*I3021</f>
        <v>140</v>
      </c>
      <c r="L3021" s="27">
        <f t="shared" si="94"/>
        <v>40</v>
      </c>
      <c r="M3021" s="27">
        <f t="shared" si="95"/>
        <v>40</v>
      </c>
    </row>
    <row r="3022" spans="1:13" x14ac:dyDescent="0.2">
      <c r="A3022">
        <v>5942</v>
      </c>
      <c r="B3022" s="4">
        <v>44052</v>
      </c>
      <c r="C3022" t="s">
        <v>11</v>
      </c>
      <c r="D3022" t="s">
        <v>25</v>
      </c>
      <c r="E3022" s="2" t="str">
        <f>VLOOKUP('SampleSuperstore - Main Data'!D3022,Reference!$A$26:$B$74,2,FALSE)</f>
        <v>Central</v>
      </c>
      <c r="F3022" s="22" t="s">
        <v>23</v>
      </c>
      <c r="G3022" s="22" t="s">
        <v>59</v>
      </c>
      <c r="H3022" s="24">
        <f>VLOOKUP($G3022, Reference!$A$3:$C$20, 2,FALSE)*I3022</f>
        <v>425</v>
      </c>
      <c r="I3022" s="22">
        <v>5</v>
      </c>
      <c r="J3022" s="26" cm="1">
        <f t="array" ref="J3022">IFERROR(_xlfn.IFS(AND(C3022="Corporate", F3022="Technology"), 3%, C3022="Corporate", 1%),0%)</f>
        <v>0</v>
      </c>
      <c r="K3022" s="24">
        <f>VLOOKUP($G3022, Reference!$A$3:$C$20, 3,FALSE)*I3022</f>
        <v>375</v>
      </c>
      <c r="L3022" s="27">
        <f t="shared" si="94"/>
        <v>50</v>
      </c>
      <c r="M3022" s="27">
        <f t="shared" si="95"/>
        <v>50</v>
      </c>
    </row>
    <row r="3023" spans="1:13" x14ac:dyDescent="0.2">
      <c r="A3023">
        <v>5943</v>
      </c>
      <c r="B3023" s="4">
        <v>44052</v>
      </c>
      <c r="C3023" t="s">
        <v>11</v>
      </c>
      <c r="D3023" t="s">
        <v>36</v>
      </c>
      <c r="E3023" s="2" t="str">
        <f>VLOOKUP('SampleSuperstore - Main Data'!D3023,Reference!$A$26:$B$74,2,FALSE)</f>
        <v>East</v>
      </c>
      <c r="F3023" s="22" t="s">
        <v>13</v>
      </c>
      <c r="G3023" s="22" t="s">
        <v>20</v>
      </c>
      <c r="H3023" s="24">
        <f>VLOOKUP($G3023, Reference!$A$3:$C$20, 2,FALSE)*I3023</f>
        <v>68</v>
      </c>
      <c r="I3023" s="22">
        <v>4</v>
      </c>
      <c r="J3023" s="26" cm="1">
        <f t="array" ref="J3023">IFERROR(_xlfn.IFS(AND(C3023="Corporate", F3023="Technology"), 3%, C3023="Corporate", 1%),0%)</f>
        <v>0</v>
      </c>
      <c r="K3023" s="24">
        <f>VLOOKUP($G3023, Reference!$A$3:$C$20, 3,FALSE)*I3023</f>
        <v>40</v>
      </c>
      <c r="L3023" s="27">
        <f t="shared" si="94"/>
        <v>28</v>
      </c>
      <c r="M3023" s="27">
        <f t="shared" si="95"/>
        <v>28</v>
      </c>
    </row>
    <row r="3024" spans="1:13" x14ac:dyDescent="0.2">
      <c r="A3024">
        <v>5946</v>
      </c>
      <c r="B3024" s="4">
        <v>44052</v>
      </c>
      <c r="C3024" t="s">
        <v>11</v>
      </c>
      <c r="D3024" t="s">
        <v>46</v>
      </c>
      <c r="E3024" s="2" t="str">
        <f>VLOOKUP('SampleSuperstore - Main Data'!D3024,Reference!$A$26:$B$74,2,FALSE)</f>
        <v>Central</v>
      </c>
      <c r="F3024" s="22" t="s">
        <v>13</v>
      </c>
      <c r="G3024" s="22" t="s">
        <v>14</v>
      </c>
      <c r="H3024" s="24">
        <f>VLOOKUP($G3024, Reference!$A$3:$C$20, 2,FALSE)*I3024</f>
        <v>135</v>
      </c>
      <c r="I3024" s="22">
        <v>3</v>
      </c>
      <c r="J3024" s="26" cm="1">
        <f t="array" ref="J3024">IFERROR(_xlfn.IFS(AND(C3024="Corporate", F3024="Technology"), 3%, C3024="Corporate", 1%),0%)</f>
        <v>0</v>
      </c>
      <c r="K3024" s="24">
        <f>VLOOKUP($G3024, Reference!$A$3:$C$20, 3,FALSE)*I3024</f>
        <v>105</v>
      </c>
      <c r="L3024" s="27">
        <f t="shared" si="94"/>
        <v>30</v>
      </c>
      <c r="M3024" s="27">
        <f t="shared" si="95"/>
        <v>30</v>
      </c>
    </row>
    <row r="3025" spans="1:13" x14ac:dyDescent="0.2">
      <c r="A3025">
        <v>5947</v>
      </c>
      <c r="B3025" s="4">
        <v>44052</v>
      </c>
      <c r="C3025" t="s">
        <v>11</v>
      </c>
      <c r="D3025" t="s">
        <v>22</v>
      </c>
      <c r="E3025" s="2" t="str">
        <f>VLOOKUP('SampleSuperstore - Main Data'!D3025,Reference!$A$26:$B$74,2,FALSE)</f>
        <v>West</v>
      </c>
      <c r="F3025" s="22" t="s">
        <v>13</v>
      </c>
      <c r="G3025" s="22" t="s">
        <v>26</v>
      </c>
      <c r="H3025" s="24">
        <f>VLOOKUP($G3025, Reference!$A$3:$C$20, 2,FALSE)*I3025</f>
        <v>5</v>
      </c>
      <c r="I3025" s="22">
        <v>2</v>
      </c>
      <c r="J3025" s="26" cm="1">
        <f t="array" ref="J3025">IFERROR(_xlfn.IFS(AND(C3025="Corporate", F3025="Technology"), 3%, C3025="Corporate", 1%),0%)</f>
        <v>0</v>
      </c>
      <c r="K3025" s="24">
        <f>VLOOKUP($G3025, Reference!$A$3:$C$20, 3,FALSE)*I3025</f>
        <v>4</v>
      </c>
      <c r="L3025" s="27">
        <f t="shared" si="94"/>
        <v>1</v>
      </c>
      <c r="M3025" s="27">
        <f t="shared" si="95"/>
        <v>1</v>
      </c>
    </row>
    <row r="3026" spans="1:13" x14ac:dyDescent="0.2">
      <c r="A3026">
        <v>5948</v>
      </c>
      <c r="B3026" s="4">
        <v>44052</v>
      </c>
      <c r="C3026" t="s">
        <v>11</v>
      </c>
      <c r="D3026" t="s">
        <v>15</v>
      </c>
      <c r="E3026" s="2" t="str">
        <f>VLOOKUP('SampleSuperstore - Main Data'!D3026,Reference!$A$26:$B$74,2,FALSE)</f>
        <v>West</v>
      </c>
      <c r="F3026" s="22" t="s">
        <v>29</v>
      </c>
      <c r="G3026" s="22" t="s">
        <v>50</v>
      </c>
      <c r="H3026" s="24">
        <f>VLOOKUP($G3026, Reference!$A$3:$C$20, 2,FALSE)*I3026</f>
        <v>398</v>
      </c>
      <c r="I3026" s="22">
        <v>2</v>
      </c>
      <c r="J3026" s="26" cm="1">
        <f t="array" ref="J3026">IFERROR(_xlfn.IFS(AND(C3026="Corporate", F3026="Technology"), 3%, C3026="Corporate", 1%),0%)</f>
        <v>0</v>
      </c>
      <c r="K3026" s="24">
        <f>VLOOKUP($G3026, Reference!$A$3:$C$20, 3,FALSE)*I3026</f>
        <v>330</v>
      </c>
      <c r="L3026" s="27">
        <f t="shared" si="94"/>
        <v>68</v>
      </c>
      <c r="M3026" s="27">
        <f t="shared" si="95"/>
        <v>68</v>
      </c>
    </row>
    <row r="3027" spans="1:13" x14ac:dyDescent="0.2">
      <c r="A3027">
        <v>5952</v>
      </c>
      <c r="B3027" s="4">
        <v>44052</v>
      </c>
      <c r="C3027" t="s">
        <v>11</v>
      </c>
      <c r="D3027" t="s">
        <v>47</v>
      </c>
      <c r="E3027" s="2" t="str">
        <f>VLOOKUP('SampleSuperstore - Main Data'!D3027,Reference!$A$26:$B$74,2,FALSE)</f>
        <v>South</v>
      </c>
      <c r="F3027" s="22" t="s">
        <v>23</v>
      </c>
      <c r="G3027" s="22" t="s">
        <v>37</v>
      </c>
      <c r="H3027" s="24">
        <f>VLOOKUP($G3027, Reference!$A$3:$C$20, 2,FALSE)*I3027</f>
        <v>27</v>
      </c>
      <c r="I3027" s="22">
        <v>3</v>
      </c>
      <c r="J3027" s="26" cm="1">
        <f t="array" ref="J3027">IFERROR(_xlfn.IFS(AND(C3027="Corporate", F3027="Technology"), 3%, C3027="Corporate", 1%),0%)</f>
        <v>0</v>
      </c>
      <c r="K3027" s="24">
        <f>VLOOKUP($G3027, Reference!$A$3:$C$20, 3,FALSE)*I3027</f>
        <v>15</v>
      </c>
      <c r="L3027" s="27">
        <f t="shared" si="94"/>
        <v>12</v>
      </c>
      <c r="M3027" s="27">
        <f t="shared" si="95"/>
        <v>12</v>
      </c>
    </row>
    <row r="3028" spans="1:13" x14ac:dyDescent="0.2">
      <c r="A3028">
        <v>5954</v>
      </c>
      <c r="B3028" s="4">
        <v>44052</v>
      </c>
      <c r="C3028" t="s">
        <v>11</v>
      </c>
      <c r="D3028" t="s">
        <v>21</v>
      </c>
      <c r="E3028" s="2" t="str">
        <f>VLOOKUP('SampleSuperstore - Main Data'!D3028,Reference!$A$26:$B$74,2,FALSE)</f>
        <v>West</v>
      </c>
      <c r="F3028" s="22" t="s">
        <v>23</v>
      </c>
      <c r="G3028" s="22" t="s">
        <v>38</v>
      </c>
      <c r="H3028" s="24">
        <f>VLOOKUP($G3028, Reference!$A$3:$C$20, 2,FALSE)*I3028</f>
        <v>80</v>
      </c>
      <c r="I3028" s="22">
        <v>1</v>
      </c>
      <c r="J3028" s="26" cm="1">
        <f t="array" ref="J3028">IFERROR(_xlfn.IFS(AND(C3028="Corporate", F3028="Technology"), 3%, C3028="Corporate", 1%),0%)</f>
        <v>0</v>
      </c>
      <c r="K3028" s="24">
        <f>VLOOKUP($G3028, Reference!$A$3:$C$20, 3,FALSE)*I3028</f>
        <v>65</v>
      </c>
      <c r="L3028" s="27">
        <f t="shared" si="94"/>
        <v>15</v>
      </c>
      <c r="M3028" s="27">
        <f t="shared" si="95"/>
        <v>15</v>
      </c>
    </row>
    <row r="3029" spans="1:13" x14ac:dyDescent="0.2">
      <c r="A3029">
        <v>5955</v>
      </c>
      <c r="B3029" s="4">
        <v>44052</v>
      </c>
      <c r="C3029" t="s">
        <v>11</v>
      </c>
      <c r="D3029" t="s">
        <v>44</v>
      </c>
      <c r="E3029" s="2" t="str">
        <f>VLOOKUP('SampleSuperstore - Main Data'!D3029,Reference!$A$26:$B$74,2,FALSE)</f>
        <v>South</v>
      </c>
      <c r="F3029" s="22" t="s">
        <v>29</v>
      </c>
      <c r="G3029" s="22" t="s">
        <v>33</v>
      </c>
      <c r="H3029" s="24">
        <f>VLOOKUP($G3029, Reference!$A$3:$C$20, 2,FALSE)*I3029</f>
        <v>25</v>
      </c>
      <c r="I3029" s="22">
        <v>5</v>
      </c>
      <c r="J3029" s="26" cm="1">
        <f t="array" ref="J3029">IFERROR(_xlfn.IFS(AND(C3029="Corporate", F3029="Technology"), 3%, C3029="Corporate", 1%),0%)</f>
        <v>0</v>
      </c>
      <c r="K3029" s="24">
        <f>VLOOKUP($G3029, Reference!$A$3:$C$20, 3,FALSE)*I3029</f>
        <v>12.5</v>
      </c>
      <c r="L3029" s="27">
        <f t="shared" si="94"/>
        <v>12.5</v>
      </c>
      <c r="M3029" s="27">
        <f t="shared" si="95"/>
        <v>12.5</v>
      </c>
    </row>
    <row r="3030" spans="1:13" x14ac:dyDescent="0.2">
      <c r="A3030">
        <v>5956</v>
      </c>
      <c r="B3030" s="4">
        <v>44052</v>
      </c>
      <c r="C3030" t="s">
        <v>11</v>
      </c>
      <c r="D3030" t="s">
        <v>19</v>
      </c>
      <c r="E3030" s="2" t="str">
        <f>VLOOKUP('SampleSuperstore - Main Data'!D3030,Reference!$A$26:$B$74,2,FALSE)</f>
        <v>East</v>
      </c>
      <c r="F3030" s="22" t="s">
        <v>29</v>
      </c>
      <c r="G3030" s="22" t="s">
        <v>33</v>
      </c>
      <c r="H3030" s="24">
        <f>VLOOKUP($G3030, Reference!$A$3:$C$20, 2,FALSE)*I3030</f>
        <v>10</v>
      </c>
      <c r="I3030" s="22">
        <v>2</v>
      </c>
      <c r="J3030" s="26" cm="1">
        <f t="array" ref="J3030">IFERROR(_xlfn.IFS(AND(C3030="Corporate", F3030="Technology"), 3%, C3030="Corporate", 1%),0%)</f>
        <v>0</v>
      </c>
      <c r="K3030" s="24">
        <f>VLOOKUP($G3030, Reference!$A$3:$C$20, 3,FALSE)*I3030</f>
        <v>5</v>
      </c>
      <c r="L3030" s="27">
        <f t="shared" si="94"/>
        <v>5</v>
      </c>
      <c r="M3030" s="27">
        <f t="shared" si="95"/>
        <v>5</v>
      </c>
    </row>
    <row r="3031" spans="1:13" x14ac:dyDescent="0.2">
      <c r="A3031">
        <v>5967</v>
      </c>
      <c r="B3031" s="4">
        <v>44053</v>
      </c>
      <c r="C3031" t="s">
        <v>11</v>
      </c>
      <c r="D3031" t="s">
        <v>36</v>
      </c>
      <c r="E3031" s="2" t="str">
        <f>VLOOKUP('SampleSuperstore - Main Data'!D3031,Reference!$A$26:$B$74,2,FALSE)</f>
        <v>East</v>
      </c>
      <c r="F3031" s="22" t="s">
        <v>13</v>
      </c>
      <c r="G3031" s="22" t="s">
        <v>49</v>
      </c>
      <c r="H3031" s="24">
        <f>VLOOKUP($G3031, Reference!$A$3:$C$20, 2,FALSE)*I3031</f>
        <v>80</v>
      </c>
      <c r="I3031" s="22">
        <v>2</v>
      </c>
      <c r="J3031" s="26" cm="1">
        <f t="array" ref="J3031">IFERROR(_xlfn.IFS(AND(C3031="Corporate", F3031="Technology"), 3%, C3031="Corporate", 1%),0%)</f>
        <v>0</v>
      </c>
      <c r="K3031" s="24">
        <f>VLOOKUP($G3031, Reference!$A$3:$C$20, 3,FALSE)*I3031</f>
        <v>70</v>
      </c>
      <c r="L3031" s="27">
        <f t="shared" si="94"/>
        <v>10</v>
      </c>
      <c r="M3031" s="27">
        <f t="shared" si="95"/>
        <v>10</v>
      </c>
    </row>
    <row r="3032" spans="1:13" x14ac:dyDescent="0.2">
      <c r="A3032">
        <v>5968</v>
      </c>
      <c r="B3032" s="4">
        <v>44053</v>
      </c>
      <c r="C3032" t="s">
        <v>11</v>
      </c>
      <c r="D3032" t="s">
        <v>36</v>
      </c>
      <c r="E3032" s="2" t="str">
        <f>VLOOKUP('SampleSuperstore - Main Data'!D3032,Reference!$A$26:$B$74,2,FALSE)</f>
        <v>East</v>
      </c>
      <c r="F3032" s="22" t="s">
        <v>29</v>
      </c>
      <c r="G3032" s="22" t="s">
        <v>30</v>
      </c>
      <c r="H3032" s="24">
        <f>VLOOKUP($G3032, Reference!$A$3:$C$20, 2,FALSE)*I3032</f>
        <v>3150</v>
      </c>
      <c r="I3032" s="22">
        <v>7</v>
      </c>
      <c r="J3032" s="26" cm="1">
        <f t="array" ref="J3032">IFERROR(_xlfn.IFS(AND(C3032="Corporate", F3032="Technology"), 3%, C3032="Corporate", 1%),0%)</f>
        <v>0</v>
      </c>
      <c r="K3032" s="24">
        <f>VLOOKUP($G3032, Reference!$A$3:$C$20, 3,FALSE)*I3032</f>
        <v>2800</v>
      </c>
      <c r="L3032" s="27">
        <f t="shared" si="94"/>
        <v>350</v>
      </c>
      <c r="M3032" s="27">
        <f t="shared" si="95"/>
        <v>350</v>
      </c>
    </row>
    <row r="3033" spans="1:13" x14ac:dyDescent="0.2">
      <c r="A3033">
        <v>5969</v>
      </c>
      <c r="B3033" s="4">
        <v>44053</v>
      </c>
      <c r="C3033" t="s">
        <v>11</v>
      </c>
      <c r="D3033" t="s">
        <v>42</v>
      </c>
      <c r="E3033" s="2" t="str">
        <f>VLOOKUP('SampleSuperstore - Main Data'!D3033,Reference!$A$26:$B$74,2,FALSE)</f>
        <v>East</v>
      </c>
      <c r="F3033" s="22" t="s">
        <v>13</v>
      </c>
      <c r="G3033" s="22" t="s">
        <v>20</v>
      </c>
      <c r="H3033" s="24">
        <f>VLOOKUP($G3033, Reference!$A$3:$C$20, 2,FALSE)*I3033</f>
        <v>34</v>
      </c>
      <c r="I3033" s="22">
        <v>2</v>
      </c>
      <c r="J3033" s="26" cm="1">
        <f t="array" ref="J3033">IFERROR(_xlfn.IFS(AND(C3033="Corporate", F3033="Technology"), 3%, C3033="Corporate", 1%),0%)</f>
        <v>0</v>
      </c>
      <c r="K3033" s="24">
        <f>VLOOKUP($G3033, Reference!$A$3:$C$20, 3,FALSE)*I3033</f>
        <v>20</v>
      </c>
      <c r="L3033" s="27">
        <f t="shared" si="94"/>
        <v>14</v>
      </c>
      <c r="M3033" s="27">
        <f t="shared" si="95"/>
        <v>14</v>
      </c>
    </row>
    <row r="3034" spans="1:13" x14ac:dyDescent="0.2">
      <c r="A3034">
        <v>5970</v>
      </c>
      <c r="B3034" s="4">
        <v>44053</v>
      </c>
      <c r="C3034" t="s">
        <v>11</v>
      </c>
      <c r="D3034" t="s">
        <v>40</v>
      </c>
      <c r="E3034" s="2" t="str">
        <f>VLOOKUP('SampleSuperstore - Main Data'!D3034,Reference!$A$26:$B$74,2,FALSE)</f>
        <v>East</v>
      </c>
      <c r="F3034" s="22" t="s">
        <v>13</v>
      </c>
      <c r="G3034" s="22" t="s">
        <v>14</v>
      </c>
      <c r="H3034" s="24">
        <f>VLOOKUP($G3034, Reference!$A$3:$C$20, 2,FALSE)*I3034</f>
        <v>90</v>
      </c>
      <c r="I3034" s="22">
        <v>2</v>
      </c>
      <c r="J3034" s="26" cm="1">
        <f t="array" ref="J3034">IFERROR(_xlfn.IFS(AND(C3034="Corporate", F3034="Technology"), 3%, C3034="Corporate", 1%),0%)</f>
        <v>0</v>
      </c>
      <c r="K3034" s="24">
        <f>VLOOKUP($G3034, Reference!$A$3:$C$20, 3,FALSE)*I3034</f>
        <v>70</v>
      </c>
      <c r="L3034" s="27">
        <f t="shared" si="94"/>
        <v>20</v>
      </c>
      <c r="M3034" s="27">
        <f t="shared" si="95"/>
        <v>20</v>
      </c>
    </row>
    <row r="3035" spans="1:13" x14ac:dyDescent="0.2">
      <c r="A3035">
        <v>5971</v>
      </c>
      <c r="B3035" s="4">
        <v>44053</v>
      </c>
      <c r="C3035" t="s">
        <v>11</v>
      </c>
      <c r="D3035" t="s">
        <v>40</v>
      </c>
      <c r="E3035" s="2" t="str">
        <f>VLOOKUP('SampleSuperstore - Main Data'!D3035,Reference!$A$26:$B$74,2,FALSE)</f>
        <v>East</v>
      </c>
      <c r="F3035" s="22" t="s">
        <v>13</v>
      </c>
      <c r="G3035" s="22" t="s">
        <v>14</v>
      </c>
      <c r="H3035" s="24">
        <f>VLOOKUP($G3035, Reference!$A$3:$C$20, 2,FALSE)*I3035</f>
        <v>180</v>
      </c>
      <c r="I3035" s="22">
        <v>4</v>
      </c>
      <c r="J3035" s="26" cm="1">
        <f t="array" ref="J3035">IFERROR(_xlfn.IFS(AND(C3035="Corporate", F3035="Technology"), 3%, C3035="Corporate", 1%),0%)</f>
        <v>0</v>
      </c>
      <c r="K3035" s="24">
        <f>VLOOKUP($G3035, Reference!$A$3:$C$20, 3,FALSE)*I3035</f>
        <v>140</v>
      </c>
      <c r="L3035" s="27">
        <f t="shared" si="94"/>
        <v>40</v>
      </c>
      <c r="M3035" s="27">
        <f t="shared" si="95"/>
        <v>40</v>
      </c>
    </row>
    <row r="3036" spans="1:13" x14ac:dyDescent="0.2">
      <c r="A3036">
        <v>5973</v>
      </c>
      <c r="B3036" s="4">
        <v>44053</v>
      </c>
      <c r="C3036" t="s">
        <v>11</v>
      </c>
      <c r="D3036" t="s">
        <v>15</v>
      </c>
      <c r="E3036" s="2" t="str">
        <f>VLOOKUP('SampleSuperstore - Main Data'!D3036,Reference!$A$26:$B$74,2,FALSE)</f>
        <v>West</v>
      </c>
      <c r="F3036" s="22" t="s">
        <v>29</v>
      </c>
      <c r="G3036" s="22" t="s">
        <v>33</v>
      </c>
      <c r="H3036" s="24">
        <f>VLOOKUP($G3036, Reference!$A$3:$C$20, 2,FALSE)*I3036</f>
        <v>25</v>
      </c>
      <c r="I3036" s="22">
        <v>5</v>
      </c>
      <c r="J3036" s="26" cm="1">
        <f t="array" ref="J3036">IFERROR(_xlfn.IFS(AND(C3036="Corporate", F3036="Technology"), 3%, C3036="Corporate", 1%),0%)</f>
        <v>0</v>
      </c>
      <c r="K3036" s="24">
        <f>VLOOKUP($G3036, Reference!$A$3:$C$20, 3,FALSE)*I3036</f>
        <v>12.5</v>
      </c>
      <c r="L3036" s="27">
        <f t="shared" si="94"/>
        <v>12.5</v>
      </c>
      <c r="M3036" s="27">
        <f t="shared" si="95"/>
        <v>12.5</v>
      </c>
    </row>
    <row r="3037" spans="1:13" x14ac:dyDescent="0.2">
      <c r="A3037">
        <v>5974</v>
      </c>
      <c r="B3037" s="4">
        <v>44053</v>
      </c>
      <c r="C3037" t="s">
        <v>11</v>
      </c>
      <c r="D3037" t="s">
        <v>66</v>
      </c>
      <c r="E3037" s="2" t="str">
        <f>VLOOKUP('SampleSuperstore - Main Data'!D3037,Reference!$A$26:$B$74,2,FALSE)</f>
        <v>Central</v>
      </c>
      <c r="F3037" s="22" t="s">
        <v>13</v>
      </c>
      <c r="G3037" s="22" t="s">
        <v>26</v>
      </c>
      <c r="H3037" s="24">
        <f>VLOOKUP($G3037, Reference!$A$3:$C$20, 2,FALSE)*I3037</f>
        <v>12.5</v>
      </c>
      <c r="I3037" s="22">
        <v>5</v>
      </c>
      <c r="J3037" s="26" cm="1">
        <f t="array" ref="J3037">IFERROR(_xlfn.IFS(AND(C3037="Corporate", F3037="Technology"), 3%, C3037="Corporate", 1%),0%)</f>
        <v>0</v>
      </c>
      <c r="K3037" s="24">
        <f>VLOOKUP($G3037, Reference!$A$3:$C$20, 3,FALSE)*I3037</f>
        <v>10</v>
      </c>
      <c r="L3037" s="27">
        <f t="shared" si="94"/>
        <v>2.5</v>
      </c>
      <c r="M3037" s="27">
        <f t="shared" si="95"/>
        <v>2.5</v>
      </c>
    </row>
    <row r="3038" spans="1:13" x14ac:dyDescent="0.2">
      <c r="A3038">
        <v>5975</v>
      </c>
      <c r="B3038" s="4">
        <v>44053</v>
      </c>
      <c r="C3038" t="s">
        <v>11</v>
      </c>
      <c r="D3038" t="s">
        <v>44</v>
      </c>
      <c r="E3038" s="2" t="str">
        <f>VLOOKUP('SampleSuperstore - Main Data'!D3038,Reference!$A$26:$B$74,2,FALSE)</f>
        <v>South</v>
      </c>
      <c r="F3038" s="22" t="s">
        <v>23</v>
      </c>
      <c r="G3038" s="22" t="s">
        <v>24</v>
      </c>
      <c r="H3038" s="24">
        <f>VLOOKUP($G3038, Reference!$A$3:$C$20, 2,FALSE)*I3038</f>
        <v>99</v>
      </c>
      <c r="I3038" s="22">
        <v>1</v>
      </c>
      <c r="J3038" s="26" cm="1">
        <f t="array" ref="J3038">IFERROR(_xlfn.IFS(AND(C3038="Corporate", F3038="Technology"), 3%, C3038="Corporate", 1%),0%)</f>
        <v>0</v>
      </c>
      <c r="K3038" s="24">
        <f>VLOOKUP($G3038, Reference!$A$3:$C$20, 3,FALSE)*I3038</f>
        <v>79</v>
      </c>
      <c r="L3038" s="27">
        <f t="shared" si="94"/>
        <v>20</v>
      </c>
      <c r="M3038" s="27">
        <f t="shared" si="95"/>
        <v>20</v>
      </c>
    </row>
    <row r="3039" spans="1:13" x14ac:dyDescent="0.2">
      <c r="A3039">
        <v>5977</v>
      </c>
      <c r="B3039" s="4">
        <v>44053</v>
      </c>
      <c r="C3039" t="s">
        <v>11</v>
      </c>
      <c r="D3039" t="s">
        <v>54</v>
      </c>
      <c r="E3039" s="2" t="str">
        <f>VLOOKUP('SampleSuperstore - Main Data'!D3039,Reference!$A$26:$B$74,2,FALSE)</f>
        <v>East</v>
      </c>
      <c r="F3039" s="22" t="s">
        <v>13</v>
      </c>
      <c r="G3039" s="22" t="s">
        <v>26</v>
      </c>
      <c r="H3039" s="24">
        <f>VLOOKUP($G3039, Reference!$A$3:$C$20, 2,FALSE)*I3039</f>
        <v>5</v>
      </c>
      <c r="I3039" s="22">
        <v>2</v>
      </c>
      <c r="J3039" s="26" cm="1">
        <f t="array" ref="J3039">IFERROR(_xlfn.IFS(AND(C3039="Corporate", F3039="Technology"), 3%, C3039="Corporate", 1%),0%)</f>
        <v>0</v>
      </c>
      <c r="K3039" s="24">
        <f>VLOOKUP($G3039, Reference!$A$3:$C$20, 3,FALSE)*I3039</f>
        <v>4</v>
      </c>
      <c r="L3039" s="27">
        <f t="shared" si="94"/>
        <v>1</v>
      </c>
      <c r="M3039" s="27">
        <f t="shared" si="95"/>
        <v>1</v>
      </c>
    </row>
    <row r="3040" spans="1:13" x14ac:dyDescent="0.2">
      <c r="A3040">
        <v>5978</v>
      </c>
      <c r="B3040" s="4">
        <v>44053</v>
      </c>
      <c r="C3040" t="s">
        <v>11</v>
      </c>
      <c r="D3040" t="s">
        <v>34</v>
      </c>
      <c r="E3040" s="2" t="str">
        <f>VLOOKUP('SampleSuperstore - Main Data'!D3040,Reference!$A$26:$B$74,2,FALSE)</f>
        <v>South</v>
      </c>
      <c r="F3040" s="22" t="s">
        <v>13</v>
      </c>
      <c r="G3040" s="22" t="s">
        <v>20</v>
      </c>
      <c r="H3040" s="24">
        <f>VLOOKUP($G3040, Reference!$A$3:$C$20, 2,FALSE)*I3040</f>
        <v>17</v>
      </c>
      <c r="I3040" s="22">
        <v>1</v>
      </c>
      <c r="J3040" s="26" cm="1">
        <f t="array" ref="J3040">IFERROR(_xlfn.IFS(AND(C3040="Corporate", F3040="Technology"), 3%, C3040="Corporate", 1%),0%)</f>
        <v>0</v>
      </c>
      <c r="K3040" s="24">
        <f>VLOOKUP($G3040, Reference!$A$3:$C$20, 3,FALSE)*I3040</f>
        <v>10</v>
      </c>
      <c r="L3040" s="27">
        <f t="shared" si="94"/>
        <v>7</v>
      </c>
      <c r="M3040" s="27">
        <f t="shared" si="95"/>
        <v>7</v>
      </c>
    </row>
    <row r="3041" spans="1:13" x14ac:dyDescent="0.2">
      <c r="A3041">
        <v>5980</v>
      </c>
      <c r="B3041" s="4">
        <v>44053</v>
      </c>
      <c r="C3041" t="s">
        <v>11</v>
      </c>
      <c r="D3041" t="s">
        <v>36</v>
      </c>
      <c r="E3041" s="2" t="str">
        <f>VLOOKUP('SampleSuperstore - Main Data'!D3041,Reference!$A$26:$B$74,2,FALSE)</f>
        <v>East</v>
      </c>
      <c r="F3041" s="22" t="s">
        <v>13</v>
      </c>
      <c r="G3041" s="22" t="s">
        <v>14</v>
      </c>
      <c r="H3041" s="24">
        <f>VLOOKUP($G3041, Reference!$A$3:$C$20, 2,FALSE)*I3041</f>
        <v>45</v>
      </c>
      <c r="I3041" s="22">
        <v>1</v>
      </c>
      <c r="J3041" s="26" cm="1">
        <f t="array" ref="J3041">IFERROR(_xlfn.IFS(AND(C3041="Corporate", F3041="Technology"), 3%, C3041="Corporate", 1%),0%)</f>
        <v>0</v>
      </c>
      <c r="K3041" s="24">
        <f>VLOOKUP($G3041, Reference!$A$3:$C$20, 3,FALSE)*I3041</f>
        <v>35</v>
      </c>
      <c r="L3041" s="27">
        <f t="shared" si="94"/>
        <v>10</v>
      </c>
      <c r="M3041" s="27">
        <f t="shared" si="95"/>
        <v>10</v>
      </c>
    </row>
    <row r="3042" spans="1:13" x14ac:dyDescent="0.2">
      <c r="A3042">
        <v>5981</v>
      </c>
      <c r="B3042" s="4">
        <v>44053</v>
      </c>
      <c r="C3042" t="s">
        <v>11</v>
      </c>
      <c r="D3042" t="s">
        <v>52</v>
      </c>
      <c r="E3042" s="2" t="str">
        <f>VLOOKUP('SampleSuperstore - Main Data'!D3042,Reference!$A$26:$B$74,2,FALSE)</f>
        <v>East</v>
      </c>
      <c r="F3042" s="22" t="s">
        <v>13</v>
      </c>
      <c r="G3042" s="22" t="s">
        <v>35</v>
      </c>
      <c r="H3042" s="24">
        <f>VLOOKUP($G3042, Reference!$A$3:$C$20, 2,FALSE)*I3042</f>
        <v>96</v>
      </c>
      <c r="I3042" s="22">
        <v>4</v>
      </c>
      <c r="J3042" s="26" cm="1">
        <f t="array" ref="J3042">IFERROR(_xlfn.IFS(AND(C3042="Corporate", F3042="Technology"), 3%, C3042="Corporate", 1%),0%)</f>
        <v>0</v>
      </c>
      <c r="K3042" s="24">
        <f>VLOOKUP($G3042, Reference!$A$3:$C$20, 3,FALSE)*I3042</f>
        <v>76</v>
      </c>
      <c r="L3042" s="27">
        <f t="shared" si="94"/>
        <v>20</v>
      </c>
      <c r="M3042" s="27">
        <f t="shared" si="95"/>
        <v>20</v>
      </c>
    </row>
    <row r="3043" spans="1:13" x14ac:dyDescent="0.2">
      <c r="A3043">
        <v>5982</v>
      </c>
      <c r="B3043" s="4">
        <v>44053</v>
      </c>
      <c r="C3043" t="s">
        <v>11</v>
      </c>
      <c r="D3043" t="s">
        <v>15</v>
      </c>
      <c r="E3043" s="2" t="str">
        <f>VLOOKUP('SampleSuperstore - Main Data'!D3043,Reference!$A$26:$B$74,2,FALSE)</f>
        <v>West</v>
      </c>
      <c r="F3043" s="22" t="s">
        <v>13</v>
      </c>
      <c r="G3043" s="22" t="s">
        <v>14</v>
      </c>
      <c r="H3043" s="24">
        <f>VLOOKUP($G3043, Reference!$A$3:$C$20, 2,FALSE)*I3043</f>
        <v>45</v>
      </c>
      <c r="I3043" s="22">
        <v>1</v>
      </c>
      <c r="J3043" s="26" cm="1">
        <f t="array" ref="J3043">IFERROR(_xlfn.IFS(AND(C3043="Corporate", F3043="Technology"), 3%, C3043="Corporate", 1%),0%)</f>
        <v>0</v>
      </c>
      <c r="K3043" s="24">
        <f>VLOOKUP($G3043, Reference!$A$3:$C$20, 3,FALSE)*I3043</f>
        <v>35</v>
      </c>
      <c r="L3043" s="27">
        <f t="shared" si="94"/>
        <v>10</v>
      </c>
      <c r="M3043" s="27">
        <f t="shared" si="95"/>
        <v>10</v>
      </c>
    </row>
    <row r="3044" spans="1:13" x14ac:dyDescent="0.2">
      <c r="A3044">
        <v>5983</v>
      </c>
      <c r="B3044" s="4">
        <v>44053</v>
      </c>
      <c r="C3044" t="s">
        <v>11</v>
      </c>
      <c r="D3044" t="s">
        <v>19</v>
      </c>
      <c r="E3044" s="2" t="str">
        <f>VLOOKUP('SampleSuperstore - Main Data'!D3044,Reference!$A$26:$B$74,2,FALSE)</f>
        <v>East</v>
      </c>
      <c r="F3044" s="22" t="s">
        <v>29</v>
      </c>
      <c r="G3044" s="22" t="s">
        <v>50</v>
      </c>
      <c r="H3044" s="24">
        <f>VLOOKUP($G3044, Reference!$A$3:$C$20, 2,FALSE)*I3044</f>
        <v>1791</v>
      </c>
      <c r="I3044" s="22">
        <v>9</v>
      </c>
      <c r="J3044" s="26" cm="1">
        <f t="array" ref="J3044">IFERROR(_xlfn.IFS(AND(C3044="Corporate", F3044="Technology"), 3%, C3044="Corporate", 1%),0%)</f>
        <v>0</v>
      </c>
      <c r="K3044" s="24">
        <f>VLOOKUP($G3044, Reference!$A$3:$C$20, 3,FALSE)*I3044</f>
        <v>1485</v>
      </c>
      <c r="L3044" s="27">
        <f t="shared" si="94"/>
        <v>306</v>
      </c>
      <c r="M3044" s="27">
        <f t="shared" si="95"/>
        <v>306</v>
      </c>
    </row>
    <row r="3045" spans="1:13" x14ac:dyDescent="0.2">
      <c r="A3045">
        <v>5984</v>
      </c>
      <c r="B3045" s="4">
        <v>44053</v>
      </c>
      <c r="C3045" t="s">
        <v>11</v>
      </c>
      <c r="D3045" t="s">
        <v>36</v>
      </c>
      <c r="E3045" s="2" t="str">
        <f>VLOOKUP('SampleSuperstore - Main Data'!D3045,Reference!$A$26:$B$74,2,FALSE)</f>
        <v>East</v>
      </c>
      <c r="F3045" s="22" t="s">
        <v>13</v>
      </c>
      <c r="G3045" s="22" t="s">
        <v>41</v>
      </c>
      <c r="H3045" s="24">
        <f>VLOOKUP($G3045, Reference!$A$3:$C$20, 2,FALSE)*I3045</f>
        <v>3</v>
      </c>
      <c r="I3045" s="22">
        <v>1</v>
      </c>
      <c r="J3045" s="26" cm="1">
        <f t="array" ref="J3045">IFERROR(_xlfn.IFS(AND(C3045="Corporate", F3045="Technology"), 3%, C3045="Corporate", 1%),0%)</f>
        <v>0</v>
      </c>
      <c r="K3045" s="24">
        <f>VLOOKUP($G3045, Reference!$A$3:$C$20, 3,FALSE)*I3045</f>
        <v>2</v>
      </c>
      <c r="L3045" s="27">
        <f t="shared" si="94"/>
        <v>1</v>
      </c>
      <c r="M3045" s="27">
        <f t="shared" si="95"/>
        <v>1</v>
      </c>
    </row>
    <row r="3046" spans="1:13" x14ac:dyDescent="0.2">
      <c r="A3046">
        <v>5985</v>
      </c>
      <c r="B3046" s="4">
        <v>44053</v>
      </c>
      <c r="C3046" t="s">
        <v>11</v>
      </c>
      <c r="D3046" t="s">
        <v>15</v>
      </c>
      <c r="E3046" s="2" t="str">
        <f>VLOOKUP('SampleSuperstore - Main Data'!D3046,Reference!$A$26:$B$74,2,FALSE)</f>
        <v>West</v>
      </c>
      <c r="F3046" s="22" t="s">
        <v>13</v>
      </c>
      <c r="G3046" s="22" t="s">
        <v>20</v>
      </c>
      <c r="H3046" s="24">
        <f>VLOOKUP($G3046, Reference!$A$3:$C$20, 2,FALSE)*I3046</f>
        <v>85</v>
      </c>
      <c r="I3046" s="22">
        <v>5</v>
      </c>
      <c r="J3046" s="26" cm="1">
        <f t="array" ref="J3046">IFERROR(_xlfn.IFS(AND(C3046="Corporate", F3046="Technology"), 3%, C3046="Corporate", 1%),0%)</f>
        <v>0</v>
      </c>
      <c r="K3046" s="24">
        <f>VLOOKUP($G3046, Reference!$A$3:$C$20, 3,FALSE)*I3046</f>
        <v>50</v>
      </c>
      <c r="L3046" s="27">
        <f t="shared" si="94"/>
        <v>35</v>
      </c>
      <c r="M3046" s="27">
        <f t="shared" si="95"/>
        <v>35</v>
      </c>
    </row>
    <row r="3047" spans="1:13" x14ac:dyDescent="0.2">
      <c r="A3047">
        <v>5995</v>
      </c>
      <c r="B3047" s="4">
        <v>44054</v>
      </c>
      <c r="C3047" t="s">
        <v>11</v>
      </c>
      <c r="D3047" t="s">
        <v>25</v>
      </c>
      <c r="E3047" s="2" t="str">
        <f>VLOOKUP('SampleSuperstore - Main Data'!D3047,Reference!$A$26:$B$74,2,FALSE)</f>
        <v>Central</v>
      </c>
      <c r="F3047" s="22" t="s">
        <v>13</v>
      </c>
      <c r="G3047" s="22" t="s">
        <v>14</v>
      </c>
      <c r="H3047" s="24">
        <f>VLOOKUP($G3047, Reference!$A$3:$C$20, 2,FALSE)*I3047</f>
        <v>180</v>
      </c>
      <c r="I3047" s="22">
        <v>4</v>
      </c>
      <c r="J3047" s="26" cm="1">
        <f t="array" ref="J3047">IFERROR(_xlfn.IFS(AND(C3047="Corporate", F3047="Technology"), 3%, C3047="Corporate", 1%),0%)</f>
        <v>0</v>
      </c>
      <c r="K3047" s="24">
        <f>VLOOKUP($G3047, Reference!$A$3:$C$20, 3,FALSE)*I3047</f>
        <v>140</v>
      </c>
      <c r="L3047" s="27">
        <f t="shared" si="94"/>
        <v>40</v>
      </c>
      <c r="M3047" s="27">
        <f t="shared" si="95"/>
        <v>40</v>
      </c>
    </row>
    <row r="3048" spans="1:13" x14ac:dyDescent="0.2">
      <c r="A3048">
        <v>5996</v>
      </c>
      <c r="B3048" s="4">
        <v>44054</v>
      </c>
      <c r="C3048" t="s">
        <v>11</v>
      </c>
      <c r="D3048" t="s">
        <v>25</v>
      </c>
      <c r="E3048" s="2" t="str">
        <f>VLOOKUP('SampleSuperstore - Main Data'!D3048,Reference!$A$26:$B$74,2,FALSE)</f>
        <v>Central</v>
      </c>
      <c r="F3048" s="22" t="s">
        <v>13</v>
      </c>
      <c r="G3048" s="22" t="s">
        <v>35</v>
      </c>
      <c r="H3048" s="24">
        <f>VLOOKUP($G3048, Reference!$A$3:$C$20, 2,FALSE)*I3048</f>
        <v>120</v>
      </c>
      <c r="I3048" s="22">
        <v>5</v>
      </c>
      <c r="J3048" s="26" cm="1">
        <f t="array" ref="J3048">IFERROR(_xlfn.IFS(AND(C3048="Corporate", F3048="Technology"), 3%, C3048="Corporate", 1%),0%)</f>
        <v>0</v>
      </c>
      <c r="K3048" s="24">
        <f>VLOOKUP($G3048, Reference!$A$3:$C$20, 3,FALSE)*I3048</f>
        <v>95</v>
      </c>
      <c r="L3048" s="27">
        <f t="shared" si="94"/>
        <v>25</v>
      </c>
      <c r="M3048" s="27">
        <f t="shared" si="95"/>
        <v>25</v>
      </c>
    </row>
    <row r="3049" spans="1:13" x14ac:dyDescent="0.2">
      <c r="A3049">
        <v>5997</v>
      </c>
      <c r="B3049" s="4">
        <v>44054</v>
      </c>
      <c r="C3049" t="s">
        <v>11</v>
      </c>
      <c r="D3049" t="s">
        <v>15</v>
      </c>
      <c r="E3049" s="2" t="str">
        <f>VLOOKUP('SampleSuperstore - Main Data'!D3049,Reference!$A$26:$B$74,2,FALSE)</f>
        <v>West</v>
      </c>
      <c r="F3049" s="22" t="s">
        <v>23</v>
      </c>
      <c r="G3049" s="22" t="s">
        <v>37</v>
      </c>
      <c r="H3049" s="24">
        <f>VLOOKUP($G3049, Reference!$A$3:$C$20, 2,FALSE)*I3049</f>
        <v>27</v>
      </c>
      <c r="I3049" s="22">
        <v>3</v>
      </c>
      <c r="J3049" s="26" cm="1">
        <f t="array" ref="J3049">IFERROR(_xlfn.IFS(AND(C3049="Corporate", F3049="Technology"), 3%, C3049="Corporate", 1%),0%)</f>
        <v>0</v>
      </c>
      <c r="K3049" s="24">
        <f>VLOOKUP($G3049, Reference!$A$3:$C$20, 3,FALSE)*I3049</f>
        <v>15</v>
      </c>
      <c r="L3049" s="27">
        <f t="shared" si="94"/>
        <v>12</v>
      </c>
      <c r="M3049" s="27">
        <f t="shared" si="95"/>
        <v>12</v>
      </c>
    </row>
    <row r="3050" spans="1:13" x14ac:dyDescent="0.2">
      <c r="A3050">
        <v>5998</v>
      </c>
      <c r="B3050" s="4">
        <v>44054</v>
      </c>
      <c r="C3050" t="s">
        <v>11</v>
      </c>
      <c r="D3050" t="s">
        <v>25</v>
      </c>
      <c r="E3050" s="2" t="str">
        <f>VLOOKUP('SampleSuperstore - Main Data'!D3050,Reference!$A$26:$B$74,2,FALSE)</f>
        <v>Central</v>
      </c>
      <c r="F3050" s="22" t="s">
        <v>29</v>
      </c>
      <c r="G3050" s="22" t="s">
        <v>50</v>
      </c>
      <c r="H3050" s="24">
        <f>VLOOKUP($G3050, Reference!$A$3:$C$20, 2,FALSE)*I3050</f>
        <v>796</v>
      </c>
      <c r="I3050" s="22">
        <v>4</v>
      </c>
      <c r="J3050" s="26" cm="1">
        <f t="array" ref="J3050">IFERROR(_xlfn.IFS(AND(C3050="Corporate", F3050="Technology"), 3%, C3050="Corporate", 1%),0%)</f>
        <v>0</v>
      </c>
      <c r="K3050" s="24">
        <f>VLOOKUP($G3050, Reference!$A$3:$C$20, 3,FALSE)*I3050</f>
        <v>660</v>
      </c>
      <c r="L3050" s="27">
        <f t="shared" si="94"/>
        <v>136</v>
      </c>
      <c r="M3050" s="27">
        <f t="shared" si="95"/>
        <v>136</v>
      </c>
    </row>
    <row r="3051" spans="1:13" x14ac:dyDescent="0.2">
      <c r="A3051">
        <v>5999</v>
      </c>
      <c r="B3051" s="4">
        <v>44054</v>
      </c>
      <c r="C3051" t="s">
        <v>11</v>
      </c>
      <c r="D3051" t="s">
        <v>36</v>
      </c>
      <c r="E3051" s="2" t="str">
        <f>VLOOKUP('SampleSuperstore - Main Data'!D3051,Reference!$A$26:$B$74,2,FALSE)</f>
        <v>East</v>
      </c>
      <c r="F3051" s="22" t="s">
        <v>23</v>
      </c>
      <c r="G3051" s="22" t="s">
        <v>37</v>
      </c>
      <c r="H3051" s="24">
        <f>VLOOKUP($G3051, Reference!$A$3:$C$20, 2,FALSE)*I3051</f>
        <v>36</v>
      </c>
      <c r="I3051" s="22">
        <v>4</v>
      </c>
      <c r="J3051" s="26" cm="1">
        <f t="array" ref="J3051">IFERROR(_xlfn.IFS(AND(C3051="Corporate", F3051="Technology"), 3%, C3051="Corporate", 1%),0%)</f>
        <v>0</v>
      </c>
      <c r="K3051" s="24">
        <f>VLOOKUP($G3051, Reference!$A$3:$C$20, 3,FALSE)*I3051</f>
        <v>20</v>
      </c>
      <c r="L3051" s="27">
        <f t="shared" si="94"/>
        <v>16</v>
      </c>
      <c r="M3051" s="27">
        <f t="shared" si="95"/>
        <v>16</v>
      </c>
    </row>
    <row r="3052" spans="1:13" x14ac:dyDescent="0.2">
      <c r="A3052">
        <v>6000</v>
      </c>
      <c r="B3052" s="4">
        <v>44054</v>
      </c>
      <c r="C3052" t="s">
        <v>11</v>
      </c>
      <c r="D3052" t="s">
        <v>48</v>
      </c>
      <c r="E3052" s="2" t="str">
        <f>VLOOKUP('SampleSuperstore - Main Data'!D3052,Reference!$A$26:$B$74,2,FALSE)</f>
        <v>South</v>
      </c>
      <c r="F3052" s="22" t="s">
        <v>29</v>
      </c>
      <c r="G3052" s="22" t="s">
        <v>33</v>
      </c>
      <c r="H3052" s="24">
        <f>VLOOKUP($G3052, Reference!$A$3:$C$20, 2,FALSE)*I3052</f>
        <v>5</v>
      </c>
      <c r="I3052" s="22">
        <v>1</v>
      </c>
      <c r="J3052" s="26" cm="1">
        <f t="array" ref="J3052">IFERROR(_xlfn.IFS(AND(C3052="Corporate", F3052="Technology"), 3%, C3052="Corporate", 1%),0%)</f>
        <v>0</v>
      </c>
      <c r="K3052" s="24">
        <f>VLOOKUP($G3052, Reference!$A$3:$C$20, 3,FALSE)*I3052</f>
        <v>2.5</v>
      </c>
      <c r="L3052" s="27">
        <f t="shared" si="94"/>
        <v>2.5</v>
      </c>
      <c r="M3052" s="27">
        <f t="shared" si="95"/>
        <v>2.5</v>
      </c>
    </row>
    <row r="3053" spans="1:13" x14ac:dyDescent="0.2">
      <c r="A3053">
        <v>6001</v>
      </c>
      <c r="B3053" s="4">
        <v>44054</v>
      </c>
      <c r="C3053" t="s">
        <v>11</v>
      </c>
      <c r="D3053" t="s">
        <v>57</v>
      </c>
      <c r="E3053" s="2" t="str">
        <f>VLOOKUP('SampleSuperstore - Main Data'!D3053,Reference!$A$26:$B$74,2,FALSE)</f>
        <v>South</v>
      </c>
      <c r="F3053" s="22" t="s">
        <v>13</v>
      </c>
      <c r="G3053" s="22" t="s">
        <v>14</v>
      </c>
      <c r="H3053" s="24">
        <f>VLOOKUP($G3053, Reference!$A$3:$C$20, 2,FALSE)*I3053</f>
        <v>135</v>
      </c>
      <c r="I3053" s="22">
        <v>3</v>
      </c>
      <c r="J3053" s="26" cm="1">
        <f t="array" ref="J3053">IFERROR(_xlfn.IFS(AND(C3053="Corporate", F3053="Technology"), 3%, C3053="Corporate", 1%),0%)</f>
        <v>0</v>
      </c>
      <c r="K3053" s="24">
        <f>VLOOKUP($G3053, Reference!$A$3:$C$20, 3,FALSE)*I3053</f>
        <v>105</v>
      </c>
      <c r="L3053" s="27">
        <f t="shared" si="94"/>
        <v>30</v>
      </c>
      <c r="M3053" s="27">
        <f t="shared" si="95"/>
        <v>30</v>
      </c>
    </row>
    <row r="3054" spans="1:13" x14ac:dyDescent="0.2">
      <c r="A3054">
        <v>6005</v>
      </c>
      <c r="B3054" s="4">
        <v>44054</v>
      </c>
      <c r="C3054" t="s">
        <v>11</v>
      </c>
      <c r="D3054" t="s">
        <v>72</v>
      </c>
      <c r="E3054" s="2" t="str">
        <f>VLOOKUP('SampleSuperstore - Main Data'!D3054,Reference!$A$26:$B$74,2,FALSE)</f>
        <v>South</v>
      </c>
      <c r="F3054" s="22" t="s">
        <v>13</v>
      </c>
      <c r="G3054" s="22" t="s">
        <v>14</v>
      </c>
      <c r="H3054" s="24">
        <f>VLOOKUP($G3054, Reference!$A$3:$C$20, 2,FALSE)*I3054</f>
        <v>270</v>
      </c>
      <c r="I3054" s="22">
        <v>6</v>
      </c>
      <c r="J3054" s="26" cm="1">
        <f t="array" ref="J3054">IFERROR(_xlfn.IFS(AND(C3054="Corporate", F3054="Technology"), 3%, C3054="Corporate", 1%),0%)</f>
        <v>0</v>
      </c>
      <c r="K3054" s="24">
        <f>VLOOKUP($G3054, Reference!$A$3:$C$20, 3,FALSE)*I3054</f>
        <v>210</v>
      </c>
      <c r="L3054" s="27">
        <f t="shared" si="94"/>
        <v>60</v>
      </c>
      <c r="M3054" s="27">
        <f t="shared" si="95"/>
        <v>60</v>
      </c>
    </row>
    <row r="3055" spans="1:13" x14ac:dyDescent="0.2">
      <c r="A3055">
        <v>6008</v>
      </c>
      <c r="B3055" s="4">
        <v>44054</v>
      </c>
      <c r="C3055" t="s">
        <v>11</v>
      </c>
      <c r="D3055" t="s">
        <v>32</v>
      </c>
      <c r="E3055" s="2" t="str">
        <f>VLOOKUP('SampleSuperstore - Main Data'!D3055,Reference!$A$26:$B$74,2,FALSE)</f>
        <v>South</v>
      </c>
      <c r="F3055" s="22" t="s">
        <v>23</v>
      </c>
      <c r="G3055" s="22" t="s">
        <v>37</v>
      </c>
      <c r="H3055" s="24">
        <f>VLOOKUP($G3055, Reference!$A$3:$C$20, 2,FALSE)*I3055</f>
        <v>18</v>
      </c>
      <c r="I3055" s="22">
        <v>2</v>
      </c>
      <c r="J3055" s="26" cm="1">
        <f t="array" ref="J3055">IFERROR(_xlfn.IFS(AND(C3055="Corporate", F3055="Technology"), 3%, C3055="Corporate", 1%),0%)</f>
        <v>0</v>
      </c>
      <c r="K3055" s="24">
        <f>VLOOKUP($G3055, Reference!$A$3:$C$20, 3,FALSE)*I3055</f>
        <v>10</v>
      </c>
      <c r="L3055" s="27">
        <f t="shared" si="94"/>
        <v>8</v>
      </c>
      <c r="M3055" s="27">
        <f t="shared" si="95"/>
        <v>8</v>
      </c>
    </row>
    <row r="3056" spans="1:13" x14ac:dyDescent="0.2">
      <c r="A3056">
        <v>6009</v>
      </c>
      <c r="B3056" s="4">
        <v>44054</v>
      </c>
      <c r="C3056" t="s">
        <v>11</v>
      </c>
      <c r="D3056" t="s">
        <v>40</v>
      </c>
      <c r="E3056" s="2" t="str">
        <f>VLOOKUP('SampleSuperstore - Main Data'!D3056,Reference!$A$26:$B$74,2,FALSE)</f>
        <v>East</v>
      </c>
      <c r="F3056" s="22" t="s">
        <v>29</v>
      </c>
      <c r="G3056" s="22" t="s">
        <v>33</v>
      </c>
      <c r="H3056" s="24">
        <f>VLOOKUP($G3056, Reference!$A$3:$C$20, 2,FALSE)*I3056</f>
        <v>15</v>
      </c>
      <c r="I3056" s="22">
        <v>3</v>
      </c>
      <c r="J3056" s="26" cm="1">
        <f t="array" ref="J3056">IFERROR(_xlfn.IFS(AND(C3056="Corporate", F3056="Technology"), 3%, C3056="Corporate", 1%),0%)</f>
        <v>0</v>
      </c>
      <c r="K3056" s="24">
        <f>VLOOKUP($G3056, Reference!$A$3:$C$20, 3,FALSE)*I3056</f>
        <v>7.5</v>
      </c>
      <c r="L3056" s="27">
        <f t="shared" si="94"/>
        <v>7.5</v>
      </c>
      <c r="M3056" s="27">
        <f t="shared" si="95"/>
        <v>7.5</v>
      </c>
    </row>
    <row r="3057" spans="1:13" x14ac:dyDescent="0.2">
      <c r="A3057">
        <v>6012</v>
      </c>
      <c r="B3057" s="4">
        <v>44054</v>
      </c>
      <c r="C3057" t="s">
        <v>11</v>
      </c>
      <c r="D3057" t="s">
        <v>19</v>
      </c>
      <c r="E3057" s="2" t="str">
        <f>VLOOKUP('SampleSuperstore - Main Data'!D3057,Reference!$A$26:$B$74,2,FALSE)</f>
        <v>East</v>
      </c>
      <c r="F3057" s="22" t="s">
        <v>29</v>
      </c>
      <c r="G3057" s="22" t="s">
        <v>33</v>
      </c>
      <c r="H3057" s="24">
        <f>VLOOKUP($G3057, Reference!$A$3:$C$20, 2,FALSE)*I3057</f>
        <v>15</v>
      </c>
      <c r="I3057" s="22">
        <v>3</v>
      </c>
      <c r="J3057" s="26" cm="1">
        <f t="array" ref="J3057">IFERROR(_xlfn.IFS(AND(C3057="Corporate", F3057="Technology"), 3%, C3057="Corporate", 1%),0%)</f>
        <v>0</v>
      </c>
      <c r="K3057" s="24">
        <f>VLOOKUP($G3057, Reference!$A$3:$C$20, 3,FALSE)*I3057</f>
        <v>7.5</v>
      </c>
      <c r="L3057" s="27">
        <f t="shared" si="94"/>
        <v>7.5</v>
      </c>
      <c r="M3057" s="27">
        <f t="shared" si="95"/>
        <v>7.5</v>
      </c>
    </row>
    <row r="3058" spans="1:13" x14ac:dyDescent="0.2">
      <c r="A3058">
        <v>6017</v>
      </c>
      <c r="B3058" s="4">
        <v>44055</v>
      </c>
      <c r="C3058" t="s">
        <v>11</v>
      </c>
      <c r="D3058" t="s">
        <v>19</v>
      </c>
      <c r="E3058" s="2" t="str">
        <f>VLOOKUP('SampleSuperstore - Main Data'!D3058,Reference!$A$26:$B$74,2,FALSE)</f>
        <v>East</v>
      </c>
      <c r="F3058" s="22" t="s">
        <v>13</v>
      </c>
      <c r="G3058" s="22" t="s">
        <v>49</v>
      </c>
      <c r="H3058" s="24">
        <f>VLOOKUP($G3058, Reference!$A$3:$C$20, 2,FALSE)*I3058</f>
        <v>360</v>
      </c>
      <c r="I3058" s="22">
        <v>9</v>
      </c>
      <c r="J3058" s="26" cm="1">
        <f t="array" ref="J3058">IFERROR(_xlfn.IFS(AND(C3058="Corporate", F3058="Technology"), 3%, C3058="Corporate", 1%),0%)</f>
        <v>0</v>
      </c>
      <c r="K3058" s="24">
        <f>VLOOKUP($G3058, Reference!$A$3:$C$20, 3,FALSE)*I3058</f>
        <v>315</v>
      </c>
      <c r="L3058" s="27">
        <f t="shared" si="94"/>
        <v>45</v>
      </c>
      <c r="M3058" s="27">
        <f t="shared" si="95"/>
        <v>45</v>
      </c>
    </row>
    <row r="3059" spans="1:13" x14ac:dyDescent="0.2">
      <c r="A3059">
        <v>6018</v>
      </c>
      <c r="B3059" s="4">
        <v>44055</v>
      </c>
      <c r="C3059" t="s">
        <v>11</v>
      </c>
      <c r="D3059" t="s">
        <v>32</v>
      </c>
      <c r="E3059" s="2" t="str">
        <f>VLOOKUP('SampleSuperstore - Main Data'!D3059,Reference!$A$26:$B$74,2,FALSE)</f>
        <v>South</v>
      </c>
      <c r="F3059" s="22" t="s">
        <v>13</v>
      </c>
      <c r="G3059" s="22" t="s">
        <v>14</v>
      </c>
      <c r="H3059" s="24">
        <f>VLOOKUP($G3059, Reference!$A$3:$C$20, 2,FALSE)*I3059</f>
        <v>135</v>
      </c>
      <c r="I3059" s="22">
        <v>3</v>
      </c>
      <c r="J3059" s="26" cm="1">
        <f t="array" ref="J3059">IFERROR(_xlfn.IFS(AND(C3059="Corporate", F3059="Technology"), 3%, C3059="Corporate", 1%),0%)</f>
        <v>0</v>
      </c>
      <c r="K3059" s="24">
        <f>VLOOKUP($G3059, Reference!$A$3:$C$20, 3,FALSE)*I3059</f>
        <v>105</v>
      </c>
      <c r="L3059" s="27">
        <f t="shared" si="94"/>
        <v>30</v>
      </c>
      <c r="M3059" s="27">
        <f t="shared" si="95"/>
        <v>30</v>
      </c>
    </row>
    <row r="3060" spans="1:13" x14ac:dyDescent="0.2">
      <c r="A3060">
        <v>6019</v>
      </c>
      <c r="B3060" s="4">
        <v>44055</v>
      </c>
      <c r="C3060" t="s">
        <v>11</v>
      </c>
      <c r="D3060" t="s">
        <v>21</v>
      </c>
      <c r="E3060" s="2" t="str">
        <f>VLOOKUP('SampleSuperstore - Main Data'!D3060,Reference!$A$26:$B$74,2,FALSE)</f>
        <v>West</v>
      </c>
      <c r="F3060" s="22" t="s">
        <v>13</v>
      </c>
      <c r="G3060" s="22" t="s">
        <v>35</v>
      </c>
      <c r="H3060" s="24">
        <f>VLOOKUP($G3060, Reference!$A$3:$C$20, 2,FALSE)*I3060</f>
        <v>48</v>
      </c>
      <c r="I3060" s="22">
        <v>2</v>
      </c>
      <c r="J3060" s="26" cm="1">
        <f t="array" ref="J3060">IFERROR(_xlfn.IFS(AND(C3060="Corporate", F3060="Technology"), 3%, C3060="Corporate", 1%),0%)</f>
        <v>0</v>
      </c>
      <c r="K3060" s="24">
        <f>VLOOKUP($G3060, Reference!$A$3:$C$20, 3,FALSE)*I3060</f>
        <v>38</v>
      </c>
      <c r="L3060" s="27">
        <f t="shared" si="94"/>
        <v>10</v>
      </c>
      <c r="M3060" s="27">
        <f t="shared" si="95"/>
        <v>10</v>
      </c>
    </row>
    <row r="3061" spans="1:13" x14ac:dyDescent="0.2">
      <c r="A3061">
        <v>6020</v>
      </c>
      <c r="B3061" s="4">
        <v>44055</v>
      </c>
      <c r="C3061" t="s">
        <v>11</v>
      </c>
      <c r="D3061" t="s">
        <v>34</v>
      </c>
      <c r="E3061" s="2" t="str">
        <f>VLOOKUP('SampleSuperstore - Main Data'!D3061,Reference!$A$26:$B$74,2,FALSE)</f>
        <v>South</v>
      </c>
      <c r="F3061" s="22" t="s">
        <v>23</v>
      </c>
      <c r="G3061" s="22" t="s">
        <v>37</v>
      </c>
      <c r="H3061" s="24">
        <f>VLOOKUP($G3061, Reference!$A$3:$C$20, 2,FALSE)*I3061</f>
        <v>63</v>
      </c>
      <c r="I3061" s="22">
        <v>7</v>
      </c>
      <c r="J3061" s="26" cm="1">
        <f t="array" ref="J3061">IFERROR(_xlfn.IFS(AND(C3061="Corporate", F3061="Technology"), 3%, C3061="Corporate", 1%),0%)</f>
        <v>0</v>
      </c>
      <c r="K3061" s="24">
        <f>VLOOKUP($G3061, Reference!$A$3:$C$20, 3,FALSE)*I3061</f>
        <v>35</v>
      </c>
      <c r="L3061" s="27">
        <f t="shared" si="94"/>
        <v>28</v>
      </c>
      <c r="M3061" s="27">
        <f t="shared" si="95"/>
        <v>28</v>
      </c>
    </row>
    <row r="3062" spans="1:13" x14ac:dyDescent="0.2">
      <c r="A3062">
        <v>6022</v>
      </c>
      <c r="B3062" s="4">
        <v>44055</v>
      </c>
      <c r="C3062" t="s">
        <v>11</v>
      </c>
      <c r="D3062" t="s">
        <v>15</v>
      </c>
      <c r="E3062" s="2" t="str">
        <f>VLOOKUP('SampleSuperstore - Main Data'!D3062,Reference!$A$26:$B$74,2,FALSE)</f>
        <v>West</v>
      </c>
      <c r="F3062" s="22" t="s">
        <v>13</v>
      </c>
      <c r="G3062" s="22" t="s">
        <v>20</v>
      </c>
      <c r="H3062" s="24">
        <f>VLOOKUP($G3062, Reference!$A$3:$C$20, 2,FALSE)*I3062</f>
        <v>153</v>
      </c>
      <c r="I3062" s="22">
        <v>9</v>
      </c>
      <c r="J3062" s="26" cm="1">
        <f t="array" ref="J3062">IFERROR(_xlfn.IFS(AND(C3062="Corporate", F3062="Technology"), 3%, C3062="Corporate", 1%),0%)</f>
        <v>0</v>
      </c>
      <c r="K3062" s="24">
        <f>VLOOKUP($G3062, Reference!$A$3:$C$20, 3,FALSE)*I3062</f>
        <v>90</v>
      </c>
      <c r="L3062" s="27">
        <f t="shared" si="94"/>
        <v>63</v>
      </c>
      <c r="M3062" s="27">
        <f t="shared" si="95"/>
        <v>63</v>
      </c>
    </row>
    <row r="3063" spans="1:13" x14ac:dyDescent="0.2">
      <c r="A3063">
        <v>6023</v>
      </c>
      <c r="B3063" s="4">
        <v>44055</v>
      </c>
      <c r="C3063" t="s">
        <v>11</v>
      </c>
      <c r="D3063" t="s">
        <v>55</v>
      </c>
      <c r="E3063" s="2" t="str">
        <f>VLOOKUP('SampleSuperstore - Main Data'!D3063,Reference!$A$26:$B$74,2,FALSE)</f>
        <v>Central</v>
      </c>
      <c r="F3063" s="22" t="s">
        <v>29</v>
      </c>
      <c r="G3063" s="22" t="s">
        <v>50</v>
      </c>
      <c r="H3063" s="24">
        <f>VLOOKUP($G3063, Reference!$A$3:$C$20, 2,FALSE)*I3063</f>
        <v>796</v>
      </c>
      <c r="I3063" s="22">
        <v>4</v>
      </c>
      <c r="J3063" s="26" cm="1">
        <f t="array" ref="J3063">IFERROR(_xlfn.IFS(AND(C3063="Corporate", F3063="Technology"), 3%, C3063="Corporate", 1%),0%)</f>
        <v>0</v>
      </c>
      <c r="K3063" s="24">
        <f>VLOOKUP($G3063, Reference!$A$3:$C$20, 3,FALSE)*I3063</f>
        <v>660</v>
      </c>
      <c r="L3063" s="27">
        <f t="shared" si="94"/>
        <v>136</v>
      </c>
      <c r="M3063" s="27">
        <f t="shared" si="95"/>
        <v>136</v>
      </c>
    </row>
    <row r="3064" spans="1:13" x14ac:dyDescent="0.2">
      <c r="A3064">
        <v>6024</v>
      </c>
      <c r="B3064" s="4">
        <v>44055</v>
      </c>
      <c r="C3064" t="s">
        <v>11</v>
      </c>
      <c r="D3064" t="s">
        <v>15</v>
      </c>
      <c r="E3064" s="2" t="str">
        <f>VLOOKUP('SampleSuperstore - Main Data'!D3064,Reference!$A$26:$B$74,2,FALSE)</f>
        <v>West</v>
      </c>
      <c r="F3064" s="22" t="s">
        <v>13</v>
      </c>
      <c r="G3064" s="22" t="s">
        <v>20</v>
      </c>
      <c r="H3064" s="24">
        <f>VLOOKUP($G3064, Reference!$A$3:$C$20, 2,FALSE)*I3064</f>
        <v>51</v>
      </c>
      <c r="I3064" s="22">
        <v>3</v>
      </c>
      <c r="J3064" s="26" cm="1">
        <f t="array" ref="J3064">IFERROR(_xlfn.IFS(AND(C3064="Corporate", F3064="Technology"), 3%, C3064="Corporate", 1%),0%)</f>
        <v>0</v>
      </c>
      <c r="K3064" s="24">
        <f>VLOOKUP($G3064, Reference!$A$3:$C$20, 3,FALSE)*I3064</f>
        <v>30</v>
      </c>
      <c r="L3064" s="27">
        <f t="shared" si="94"/>
        <v>21</v>
      </c>
      <c r="M3064" s="27">
        <f t="shared" si="95"/>
        <v>21</v>
      </c>
    </row>
    <row r="3065" spans="1:13" x14ac:dyDescent="0.2">
      <c r="A3065">
        <v>6027</v>
      </c>
      <c r="B3065" s="4">
        <v>44055</v>
      </c>
      <c r="C3065" t="s">
        <v>11</v>
      </c>
      <c r="D3065" t="s">
        <v>46</v>
      </c>
      <c r="E3065" s="2" t="str">
        <f>VLOOKUP('SampleSuperstore - Main Data'!D3065,Reference!$A$26:$B$74,2,FALSE)</f>
        <v>Central</v>
      </c>
      <c r="F3065" s="22" t="s">
        <v>13</v>
      </c>
      <c r="G3065" s="22" t="s">
        <v>35</v>
      </c>
      <c r="H3065" s="24">
        <f>VLOOKUP($G3065, Reference!$A$3:$C$20, 2,FALSE)*I3065</f>
        <v>72</v>
      </c>
      <c r="I3065" s="22">
        <v>3</v>
      </c>
      <c r="J3065" s="26" cm="1">
        <f t="array" ref="J3065">IFERROR(_xlfn.IFS(AND(C3065="Corporate", F3065="Technology"), 3%, C3065="Corporate", 1%),0%)</f>
        <v>0</v>
      </c>
      <c r="K3065" s="24">
        <f>VLOOKUP($G3065, Reference!$A$3:$C$20, 3,FALSE)*I3065</f>
        <v>57</v>
      </c>
      <c r="L3065" s="27">
        <f t="shared" si="94"/>
        <v>15</v>
      </c>
      <c r="M3065" s="27">
        <f t="shared" si="95"/>
        <v>15</v>
      </c>
    </row>
    <row r="3066" spans="1:13" x14ac:dyDescent="0.2">
      <c r="A3066">
        <v>6029</v>
      </c>
      <c r="B3066" s="4">
        <v>44055</v>
      </c>
      <c r="C3066" t="s">
        <v>11</v>
      </c>
      <c r="D3066" t="s">
        <v>15</v>
      </c>
      <c r="E3066" s="2" t="str">
        <f>VLOOKUP('SampleSuperstore - Main Data'!D3066,Reference!$A$26:$B$74,2,FALSE)</f>
        <v>West</v>
      </c>
      <c r="F3066" s="22" t="s">
        <v>29</v>
      </c>
      <c r="G3066" s="22" t="s">
        <v>33</v>
      </c>
      <c r="H3066" s="24">
        <f>VLOOKUP($G3066, Reference!$A$3:$C$20, 2,FALSE)*I3066</f>
        <v>10</v>
      </c>
      <c r="I3066" s="22">
        <v>2</v>
      </c>
      <c r="J3066" s="26" cm="1">
        <f t="array" ref="J3066">IFERROR(_xlfn.IFS(AND(C3066="Corporate", F3066="Technology"), 3%, C3066="Corporate", 1%),0%)</f>
        <v>0</v>
      </c>
      <c r="K3066" s="24">
        <f>VLOOKUP($G3066, Reference!$A$3:$C$20, 3,FALSE)*I3066</f>
        <v>5</v>
      </c>
      <c r="L3066" s="27">
        <f t="shared" si="94"/>
        <v>5</v>
      </c>
      <c r="M3066" s="27">
        <f t="shared" si="95"/>
        <v>5</v>
      </c>
    </row>
    <row r="3067" spans="1:13" x14ac:dyDescent="0.2">
      <c r="A3067">
        <v>6032</v>
      </c>
      <c r="B3067" s="4">
        <v>44055</v>
      </c>
      <c r="C3067" t="s">
        <v>11</v>
      </c>
      <c r="D3067" t="s">
        <v>46</v>
      </c>
      <c r="E3067" s="2" t="str">
        <f>VLOOKUP('SampleSuperstore - Main Data'!D3067,Reference!$A$26:$B$74,2,FALSE)</f>
        <v>Central</v>
      </c>
      <c r="F3067" s="22" t="s">
        <v>13</v>
      </c>
      <c r="G3067" s="22" t="s">
        <v>14</v>
      </c>
      <c r="H3067" s="24">
        <f>VLOOKUP($G3067, Reference!$A$3:$C$20, 2,FALSE)*I3067</f>
        <v>405</v>
      </c>
      <c r="I3067" s="22">
        <v>9</v>
      </c>
      <c r="J3067" s="26" cm="1">
        <f t="array" ref="J3067">IFERROR(_xlfn.IFS(AND(C3067="Corporate", F3067="Technology"), 3%, C3067="Corporate", 1%),0%)</f>
        <v>0</v>
      </c>
      <c r="K3067" s="24">
        <f>VLOOKUP($G3067, Reference!$A$3:$C$20, 3,FALSE)*I3067</f>
        <v>315</v>
      </c>
      <c r="L3067" s="27">
        <f t="shared" si="94"/>
        <v>90</v>
      </c>
      <c r="M3067" s="27">
        <f t="shared" si="95"/>
        <v>90</v>
      </c>
    </row>
    <row r="3068" spans="1:13" x14ac:dyDescent="0.2">
      <c r="A3068">
        <v>6037</v>
      </c>
      <c r="B3068" s="4">
        <v>44055</v>
      </c>
      <c r="C3068" t="s">
        <v>11</v>
      </c>
      <c r="D3068" t="s">
        <v>32</v>
      </c>
      <c r="E3068" s="2" t="str">
        <f>VLOOKUP('SampleSuperstore - Main Data'!D3068,Reference!$A$26:$B$74,2,FALSE)</f>
        <v>South</v>
      </c>
      <c r="F3068" s="22" t="s">
        <v>23</v>
      </c>
      <c r="G3068" s="22" t="s">
        <v>24</v>
      </c>
      <c r="H3068" s="24">
        <f>VLOOKUP($G3068, Reference!$A$3:$C$20, 2,FALSE)*I3068</f>
        <v>99</v>
      </c>
      <c r="I3068" s="22">
        <v>1</v>
      </c>
      <c r="J3068" s="26" cm="1">
        <f t="array" ref="J3068">IFERROR(_xlfn.IFS(AND(C3068="Corporate", F3068="Technology"), 3%, C3068="Corporate", 1%),0%)</f>
        <v>0</v>
      </c>
      <c r="K3068" s="24">
        <f>VLOOKUP($G3068, Reference!$A$3:$C$20, 3,FALSE)*I3068</f>
        <v>79</v>
      </c>
      <c r="L3068" s="27">
        <f t="shared" si="94"/>
        <v>20</v>
      </c>
      <c r="M3068" s="27">
        <f t="shared" si="95"/>
        <v>20</v>
      </c>
    </row>
    <row r="3069" spans="1:13" x14ac:dyDescent="0.2">
      <c r="A3069">
        <v>6038</v>
      </c>
      <c r="B3069" s="4">
        <v>44055</v>
      </c>
      <c r="C3069" t="s">
        <v>11</v>
      </c>
      <c r="D3069" t="s">
        <v>15</v>
      </c>
      <c r="E3069" s="2" t="str">
        <f>VLOOKUP('SampleSuperstore - Main Data'!D3069,Reference!$A$26:$B$74,2,FALSE)</f>
        <v>West</v>
      </c>
      <c r="F3069" s="22" t="s">
        <v>13</v>
      </c>
      <c r="G3069" s="22" t="s">
        <v>14</v>
      </c>
      <c r="H3069" s="24">
        <f>VLOOKUP($G3069, Reference!$A$3:$C$20, 2,FALSE)*I3069</f>
        <v>180</v>
      </c>
      <c r="I3069" s="22">
        <v>4</v>
      </c>
      <c r="J3069" s="26" cm="1">
        <f t="array" ref="J3069">IFERROR(_xlfn.IFS(AND(C3069="Corporate", F3069="Technology"), 3%, C3069="Corporate", 1%),0%)</f>
        <v>0</v>
      </c>
      <c r="K3069" s="24">
        <f>VLOOKUP($G3069, Reference!$A$3:$C$20, 3,FALSE)*I3069</f>
        <v>140</v>
      </c>
      <c r="L3069" s="27">
        <f t="shared" si="94"/>
        <v>40</v>
      </c>
      <c r="M3069" s="27">
        <f t="shared" si="95"/>
        <v>40</v>
      </c>
    </row>
    <row r="3070" spans="1:13" x14ac:dyDescent="0.2">
      <c r="A3070">
        <v>6044</v>
      </c>
      <c r="B3070" s="4">
        <v>44056</v>
      </c>
      <c r="C3070" t="s">
        <v>11</v>
      </c>
      <c r="D3070" t="s">
        <v>15</v>
      </c>
      <c r="E3070" s="2" t="str">
        <f>VLOOKUP('SampleSuperstore - Main Data'!D3070,Reference!$A$26:$B$74,2,FALSE)</f>
        <v>West</v>
      </c>
      <c r="F3070" s="22" t="s">
        <v>13</v>
      </c>
      <c r="G3070" s="22" t="s">
        <v>26</v>
      </c>
      <c r="H3070" s="24">
        <f>VLOOKUP($G3070, Reference!$A$3:$C$20, 2,FALSE)*I3070</f>
        <v>2.5</v>
      </c>
      <c r="I3070" s="22">
        <v>1</v>
      </c>
      <c r="J3070" s="26" cm="1">
        <f t="array" ref="J3070">IFERROR(_xlfn.IFS(AND(C3070="Corporate", F3070="Technology"), 3%, C3070="Corporate", 1%),0%)</f>
        <v>0</v>
      </c>
      <c r="K3070" s="24">
        <f>VLOOKUP($G3070, Reference!$A$3:$C$20, 3,FALSE)*I3070</f>
        <v>2</v>
      </c>
      <c r="L3070" s="27">
        <f t="shared" si="94"/>
        <v>0.5</v>
      </c>
      <c r="M3070" s="27">
        <f t="shared" si="95"/>
        <v>0.5</v>
      </c>
    </row>
    <row r="3071" spans="1:13" x14ac:dyDescent="0.2">
      <c r="A3071">
        <v>6045</v>
      </c>
      <c r="B3071" s="4">
        <v>44056</v>
      </c>
      <c r="C3071" t="s">
        <v>11</v>
      </c>
      <c r="D3071" t="s">
        <v>25</v>
      </c>
      <c r="E3071" s="2" t="str">
        <f>VLOOKUP('SampleSuperstore - Main Data'!D3071,Reference!$A$26:$B$74,2,FALSE)</f>
        <v>Central</v>
      </c>
      <c r="F3071" s="22" t="s">
        <v>23</v>
      </c>
      <c r="G3071" s="22" t="s">
        <v>38</v>
      </c>
      <c r="H3071" s="24">
        <f>VLOOKUP($G3071, Reference!$A$3:$C$20, 2,FALSE)*I3071</f>
        <v>320</v>
      </c>
      <c r="I3071" s="22">
        <v>4</v>
      </c>
      <c r="J3071" s="26" cm="1">
        <f t="array" ref="J3071">IFERROR(_xlfn.IFS(AND(C3071="Corporate", F3071="Technology"), 3%, C3071="Corporate", 1%),0%)</f>
        <v>0</v>
      </c>
      <c r="K3071" s="24">
        <f>VLOOKUP($G3071, Reference!$A$3:$C$20, 3,FALSE)*I3071</f>
        <v>260</v>
      </c>
      <c r="L3071" s="27">
        <f t="shared" si="94"/>
        <v>60</v>
      </c>
      <c r="M3071" s="27">
        <f t="shared" si="95"/>
        <v>60</v>
      </c>
    </row>
    <row r="3072" spans="1:13" x14ac:dyDescent="0.2">
      <c r="A3072">
        <v>6046</v>
      </c>
      <c r="B3072" s="4">
        <v>44056</v>
      </c>
      <c r="C3072" t="s">
        <v>11</v>
      </c>
      <c r="D3072" t="s">
        <v>55</v>
      </c>
      <c r="E3072" s="2" t="str">
        <f>VLOOKUP('SampleSuperstore - Main Data'!D3072,Reference!$A$26:$B$74,2,FALSE)</f>
        <v>Central</v>
      </c>
      <c r="F3072" s="22" t="s">
        <v>13</v>
      </c>
      <c r="G3072" s="22" t="s">
        <v>14</v>
      </c>
      <c r="H3072" s="24">
        <f>VLOOKUP($G3072, Reference!$A$3:$C$20, 2,FALSE)*I3072</f>
        <v>225</v>
      </c>
      <c r="I3072" s="22">
        <v>5</v>
      </c>
      <c r="J3072" s="26" cm="1">
        <f t="array" ref="J3072">IFERROR(_xlfn.IFS(AND(C3072="Corporate", F3072="Technology"), 3%, C3072="Corporate", 1%),0%)</f>
        <v>0</v>
      </c>
      <c r="K3072" s="24">
        <f>VLOOKUP($G3072, Reference!$A$3:$C$20, 3,FALSE)*I3072</f>
        <v>175</v>
      </c>
      <c r="L3072" s="27">
        <f t="shared" si="94"/>
        <v>50</v>
      </c>
      <c r="M3072" s="27">
        <f t="shared" si="95"/>
        <v>50</v>
      </c>
    </row>
    <row r="3073" spans="1:13" x14ac:dyDescent="0.2">
      <c r="A3073">
        <v>6047</v>
      </c>
      <c r="B3073" s="4">
        <v>44056</v>
      </c>
      <c r="C3073" t="s">
        <v>11</v>
      </c>
      <c r="D3073" t="s">
        <v>19</v>
      </c>
      <c r="E3073" s="2" t="str">
        <f>VLOOKUP('SampleSuperstore - Main Data'!D3073,Reference!$A$26:$B$74,2,FALSE)</f>
        <v>East</v>
      </c>
      <c r="F3073" s="22" t="s">
        <v>13</v>
      </c>
      <c r="G3073" s="22" t="s">
        <v>20</v>
      </c>
      <c r="H3073" s="24">
        <f>VLOOKUP($G3073, Reference!$A$3:$C$20, 2,FALSE)*I3073</f>
        <v>119</v>
      </c>
      <c r="I3073" s="22">
        <v>7</v>
      </c>
      <c r="J3073" s="26" cm="1">
        <f t="array" ref="J3073">IFERROR(_xlfn.IFS(AND(C3073="Corporate", F3073="Technology"), 3%, C3073="Corporate", 1%),0%)</f>
        <v>0</v>
      </c>
      <c r="K3073" s="24">
        <f>VLOOKUP($G3073, Reference!$A$3:$C$20, 3,FALSE)*I3073</f>
        <v>70</v>
      </c>
      <c r="L3073" s="27">
        <f t="shared" si="94"/>
        <v>49</v>
      </c>
      <c r="M3073" s="27">
        <f t="shared" si="95"/>
        <v>49</v>
      </c>
    </row>
    <row r="3074" spans="1:13" x14ac:dyDescent="0.2">
      <c r="A3074">
        <v>6048</v>
      </c>
      <c r="B3074" s="4">
        <v>44056</v>
      </c>
      <c r="C3074" t="s">
        <v>11</v>
      </c>
      <c r="D3074" t="s">
        <v>36</v>
      </c>
      <c r="E3074" s="2" t="str">
        <f>VLOOKUP('SampleSuperstore - Main Data'!D3074,Reference!$A$26:$B$74,2,FALSE)</f>
        <v>East</v>
      </c>
      <c r="F3074" s="22" t="s">
        <v>23</v>
      </c>
      <c r="G3074" s="22" t="s">
        <v>37</v>
      </c>
      <c r="H3074" s="24">
        <f>VLOOKUP($G3074, Reference!$A$3:$C$20, 2,FALSE)*I3074</f>
        <v>18</v>
      </c>
      <c r="I3074" s="22">
        <v>2</v>
      </c>
      <c r="J3074" s="26" cm="1">
        <f t="array" ref="J3074">IFERROR(_xlfn.IFS(AND(C3074="Corporate", F3074="Technology"), 3%, C3074="Corporate", 1%),0%)</f>
        <v>0</v>
      </c>
      <c r="K3074" s="24">
        <f>VLOOKUP($G3074, Reference!$A$3:$C$20, 3,FALSE)*I3074</f>
        <v>10</v>
      </c>
      <c r="L3074" s="27">
        <f t="shared" ref="L3074:L3137" si="96">H3074-K3074</f>
        <v>8</v>
      </c>
      <c r="M3074" s="27">
        <f t="shared" ref="M3074:M3137" si="97">H3074*(1-J3074)-K3074</f>
        <v>8</v>
      </c>
    </row>
    <row r="3075" spans="1:13" x14ac:dyDescent="0.2">
      <c r="A3075">
        <v>6049</v>
      </c>
      <c r="B3075" s="4">
        <v>44056</v>
      </c>
      <c r="C3075" t="s">
        <v>11</v>
      </c>
      <c r="D3075" t="s">
        <v>67</v>
      </c>
      <c r="E3075" s="2" t="str">
        <f>VLOOKUP('SampleSuperstore - Main Data'!D3075,Reference!$A$26:$B$74,2,FALSE)</f>
        <v>West</v>
      </c>
      <c r="F3075" s="22" t="s">
        <v>13</v>
      </c>
      <c r="G3075" s="22" t="s">
        <v>35</v>
      </c>
      <c r="H3075" s="24">
        <f>VLOOKUP($G3075, Reference!$A$3:$C$20, 2,FALSE)*I3075</f>
        <v>72</v>
      </c>
      <c r="I3075" s="22">
        <v>3</v>
      </c>
      <c r="J3075" s="26" cm="1">
        <f t="array" ref="J3075">IFERROR(_xlfn.IFS(AND(C3075="Corporate", F3075="Technology"), 3%, C3075="Corporate", 1%),0%)</f>
        <v>0</v>
      </c>
      <c r="K3075" s="24">
        <f>VLOOKUP($G3075, Reference!$A$3:$C$20, 3,FALSE)*I3075</f>
        <v>57</v>
      </c>
      <c r="L3075" s="27">
        <f t="shared" si="96"/>
        <v>15</v>
      </c>
      <c r="M3075" s="27">
        <f t="shared" si="97"/>
        <v>15</v>
      </c>
    </row>
    <row r="3076" spans="1:13" x14ac:dyDescent="0.2">
      <c r="A3076">
        <v>6054</v>
      </c>
      <c r="B3076" s="4">
        <v>44056</v>
      </c>
      <c r="C3076" t="s">
        <v>11</v>
      </c>
      <c r="D3076" t="s">
        <v>40</v>
      </c>
      <c r="E3076" s="2" t="str">
        <f>VLOOKUP('SampleSuperstore - Main Data'!D3076,Reference!$A$26:$B$74,2,FALSE)</f>
        <v>East</v>
      </c>
      <c r="F3076" s="22" t="s">
        <v>13</v>
      </c>
      <c r="G3076" s="22" t="s">
        <v>16</v>
      </c>
      <c r="H3076" s="24">
        <f>VLOOKUP($G3076, Reference!$A$3:$C$20, 2,FALSE)*I3076</f>
        <v>95</v>
      </c>
      <c r="I3076" s="22">
        <v>5</v>
      </c>
      <c r="J3076" s="26" cm="1">
        <f t="array" ref="J3076">IFERROR(_xlfn.IFS(AND(C3076="Corporate", F3076="Technology"), 3%, C3076="Corporate", 1%),0%)</f>
        <v>0</v>
      </c>
      <c r="K3076" s="24">
        <f>VLOOKUP($G3076, Reference!$A$3:$C$20, 3,FALSE)*I3076</f>
        <v>50</v>
      </c>
      <c r="L3076" s="27">
        <f t="shared" si="96"/>
        <v>45</v>
      </c>
      <c r="M3076" s="27">
        <f t="shared" si="97"/>
        <v>45</v>
      </c>
    </row>
    <row r="3077" spans="1:13" x14ac:dyDescent="0.2">
      <c r="A3077">
        <v>6055</v>
      </c>
      <c r="B3077" s="4">
        <v>44056</v>
      </c>
      <c r="C3077" t="s">
        <v>11</v>
      </c>
      <c r="D3077" t="s">
        <v>43</v>
      </c>
      <c r="E3077" s="2" t="str">
        <f>VLOOKUP('SampleSuperstore - Main Data'!D3077,Reference!$A$26:$B$74,2,FALSE)</f>
        <v>West</v>
      </c>
      <c r="F3077" s="22" t="s">
        <v>13</v>
      </c>
      <c r="G3077" s="22" t="s">
        <v>26</v>
      </c>
      <c r="H3077" s="24">
        <f>VLOOKUP($G3077, Reference!$A$3:$C$20, 2,FALSE)*I3077</f>
        <v>5</v>
      </c>
      <c r="I3077" s="22">
        <v>2</v>
      </c>
      <c r="J3077" s="26" cm="1">
        <f t="array" ref="J3077">IFERROR(_xlfn.IFS(AND(C3077="Corporate", F3077="Technology"), 3%, C3077="Corporate", 1%),0%)</f>
        <v>0</v>
      </c>
      <c r="K3077" s="24">
        <f>VLOOKUP($G3077, Reference!$A$3:$C$20, 3,FALSE)*I3077</f>
        <v>4</v>
      </c>
      <c r="L3077" s="27">
        <f t="shared" si="96"/>
        <v>1</v>
      </c>
      <c r="M3077" s="27">
        <f t="shared" si="97"/>
        <v>1</v>
      </c>
    </row>
    <row r="3078" spans="1:13" x14ac:dyDescent="0.2">
      <c r="A3078">
        <v>6056</v>
      </c>
      <c r="B3078" s="4">
        <v>44056</v>
      </c>
      <c r="C3078" t="s">
        <v>11</v>
      </c>
      <c r="D3078" t="s">
        <v>15</v>
      </c>
      <c r="E3078" s="2" t="str">
        <f>VLOOKUP('SampleSuperstore - Main Data'!D3078,Reference!$A$26:$B$74,2,FALSE)</f>
        <v>West</v>
      </c>
      <c r="F3078" s="22" t="s">
        <v>29</v>
      </c>
      <c r="G3078" s="22" t="s">
        <v>33</v>
      </c>
      <c r="H3078" s="24">
        <f>VLOOKUP($G3078, Reference!$A$3:$C$20, 2,FALSE)*I3078</f>
        <v>15</v>
      </c>
      <c r="I3078" s="22">
        <v>3</v>
      </c>
      <c r="J3078" s="26" cm="1">
        <f t="array" ref="J3078">IFERROR(_xlfn.IFS(AND(C3078="Corporate", F3078="Technology"), 3%, C3078="Corporate", 1%),0%)</f>
        <v>0</v>
      </c>
      <c r="K3078" s="24">
        <f>VLOOKUP($G3078, Reference!$A$3:$C$20, 3,FALSE)*I3078</f>
        <v>7.5</v>
      </c>
      <c r="L3078" s="27">
        <f t="shared" si="96"/>
        <v>7.5</v>
      </c>
      <c r="M3078" s="27">
        <f t="shared" si="97"/>
        <v>7.5</v>
      </c>
    </row>
    <row r="3079" spans="1:13" x14ac:dyDescent="0.2">
      <c r="A3079">
        <v>6057</v>
      </c>
      <c r="B3079" s="4">
        <v>44056</v>
      </c>
      <c r="C3079" t="s">
        <v>11</v>
      </c>
      <c r="D3079" t="s">
        <v>36</v>
      </c>
      <c r="E3079" s="2" t="str">
        <f>VLOOKUP('SampleSuperstore - Main Data'!D3079,Reference!$A$26:$B$74,2,FALSE)</f>
        <v>East</v>
      </c>
      <c r="F3079" s="22" t="s">
        <v>13</v>
      </c>
      <c r="G3079" s="22" t="s">
        <v>20</v>
      </c>
      <c r="H3079" s="24">
        <f>VLOOKUP($G3079, Reference!$A$3:$C$20, 2,FALSE)*I3079</f>
        <v>51</v>
      </c>
      <c r="I3079" s="22">
        <v>3</v>
      </c>
      <c r="J3079" s="26" cm="1">
        <f t="array" ref="J3079">IFERROR(_xlfn.IFS(AND(C3079="Corporate", F3079="Technology"), 3%, C3079="Corporate", 1%),0%)</f>
        <v>0</v>
      </c>
      <c r="K3079" s="24">
        <f>VLOOKUP($G3079, Reference!$A$3:$C$20, 3,FALSE)*I3079</f>
        <v>30</v>
      </c>
      <c r="L3079" s="27">
        <f t="shared" si="96"/>
        <v>21</v>
      </c>
      <c r="M3079" s="27">
        <f t="shared" si="97"/>
        <v>21</v>
      </c>
    </row>
    <row r="3080" spans="1:13" x14ac:dyDescent="0.2">
      <c r="A3080">
        <v>6059</v>
      </c>
      <c r="B3080" s="4">
        <v>44056</v>
      </c>
      <c r="C3080" t="s">
        <v>11</v>
      </c>
      <c r="D3080" t="s">
        <v>36</v>
      </c>
      <c r="E3080" s="2" t="str">
        <f>VLOOKUP('SampleSuperstore - Main Data'!D3080,Reference!$A$26:$B$74,2,FALSE)</f>
        <v>East</v>
      </c>
      <c r="F3080" s="22" t="s">
        <v>29</v>
      </c>
      <c r="G3080" s="22" t="s">
        <v>33</v>
      </c>
      <c r="H3080" s="24">
        <f>VLOOKUP($G3080, Reference!$A$3:$C$20, 2,FALSE)*I3080</f>
        <v>10</v>
      </c>
      <c r="I3080" s="22">
        <v>2</v>
      </c>
      <c r="J3080" s="26" cm="1">
        <f t="array" ref="J3080">IFERROR(_xlfn.IFS(AND(C3080="Corporate", F3080="Technology"), 3%, C3080="Corporate", 1%),0%)</f>
        <v>0</v>
      </c>
      <c r="K3080" s="24">
        <f>VLOOKUP($G3080, Reference!$A$3:$C$20, 3,FALSE)*I3080</f>
        <v>5</v>
      </c>
      <c r="L3080" s="27">
        <f t="shared" si="96"/>
        <v>5</v>
      </c>
      <c r="M3080" s="27">
        <f t="shared" si="97"/>
        <v>5</v>
      </c>
    </row>
    <row r="3081" spans="1:13" x14ac:dyDescent="0.2">
      <c r="A3081">
        <v>6061</v>
      </c>
      <c r="B3081" s="4">
        <v>44056</v>
      </c>
      <c r="C3081" t="s">
        <v>11</v>
      </c>
      <c r="D3081" t="s">
        <v>21</v>
      </c>
      <c r="E3081" s="2" t="str">
        <f>VLOOKUP('SampleSuperstore - Main Data'!D3081,Reference!$A$26:$B$74,2,FALSE)</f>
        <v>West</v>
      </c>
      <c r="F3081" s="22" t="s">
        <v>23</v>
      </c>
      <c r="G3081" s="22" t="s">
        <v>37</v>
      </c>
      <c r="H3081" s="24">
        <f>VLOOKUP($G3081, Reference!$A$3:$C$20, 2,FALSE)*I3081</f>
        <v>9</v>
      </c>
      <c r="I3081" s="22">
        <v>1</v>
      </c>
      <c r="J3081" s="26" cm="1">
        <f t="array" ref="J3081">IFERROR(_xlfn.IFS(AND(C3081="Corporate", F3081="Technology"), 3%, C3081="Corporate", 1%),0%)</f>
        <v>0</v>
      </c>
      <c r="K3081" s="24">
        <f>VLOOKUP($G3081, Reference!$A$3:$C$20, 3,FALSE)*I3081</f>
        <v>5</v>
      </c>
      <c r="L3081" s="27">
        <f t="shared" si="96"/>
        <v>4</v>
      </c>
      <c r="M3081" s="27">
        <f t="shared" si="97"/>
        <v>4</v>
      </c>
    </row>
    <row r="3082" spans="1:13" x14ac:dyDescent="0.2">
      <c r="A3082">
        <v>6062</v>
      </c>
      <c r="B3082" s="4">
        <v>44056</v>
      </c>
      <c r="C3082" t="s">
        <v>11</v>
      </c>
      <c r="D3082" t="s">
        <v>21</v>
      </c>
      <c r="E3082" s="2" t="str">
        <f>VLOOKUP('SampleSuperstore - Main Data'!D3082,Reference!$A$26:$B$74,2,FALSE)</f>
        <v>West</v>
      </c>
      <c r="F3082" s="22" t="s">
        <v>29</v>
      </c>
      <c r="G3082" s="22" t="s">
        <v>33</v>
      </c>
      <c r="H3082" s="24">
        <f>VLOOKUP($G3082, Reference!$A$3:$C$20, 2,FALSE)*I3082</f>
        <v>45</v>
      </c>
      <c r="I3082" s="22">
        <v>9</v>
      </c>
      <c r="J3082" s="26" cm="1">
        <f t="array" ref="J3082">IFERROR(_xlfn.IFS(AND(C3082="Corporate", F3082="Technology"), 3%, C3082="Corporate", 1%),0%)</f>
        <v>0</v>
      </c>
      <c r="K3082" s="24">
        <f>VLOOKUP($G3082, Reference!$A$3:$C$20, 3,FALSE)*I3082</f>
        <v>22.5</v>
      </c>
      <c r="L3082" s="27">
        <f t="shared" si="96"/>
        <v>22.5</v>
      </c>
      <c r="M3082" s="27">
        <f t="shared" si="97"/>
        <v>22.5</v>
      </c>
    </row>
    <row r="3083" spans="1:13" x14ac:dyDescent="0.2">
      <c r="A3083">
        <v>6063</v>
      </c>
      <c r="B3083" s="4">
        <v>44056</v>
      </c>
      <c r="C3083" t="s">
        <v>11</v>
      </c>
      <c r="D3083" t="s">
        <v>40</v>
      </c>
      <c r="E3083" s="2" t="str">
        <f>VLOOKUP('SampleSuperstore - Main Data'!D3083,Reference!$A$26:$B$74,2,FALSE)</f>
        <v>East</v>
      </c>
      <c r="F3083" s="22" t="s">
        <v>23</v>
      </c>
      <c r="G3083" s="22" t="s">
        <v>24</v>
      </c>
      <c r="H3083" s="24">
        <f>VLOOKUP($G3083, Reference!$A$3:$C$20, 2,FALSE)*I3083</f>
        <v>198</v>
      </c>
      <c r="I3083" s="22">
        <v>2</v>
      </c>
      <c r="J3083" s="26" cm="1">
        <f t="array" ref="J3083">IFERROR(_xlfn.IFS(AND(C3083="Corporate", F3083="Technology"), 3%, C3083="Corporate", 1%),0%)</f>
        <v>0</v>
      </c>
      <c r="K3083" s="24">
        <f>VLOOKUP($G3083, Reference!$A$3:$C$20, 3,FALSE)*I3083</f>
        <v>158</v>
      </c>
      <c r="L3083" s="27">
        <f t="shared" si="96"/>
        <v>40</v>
      </c>
      <c r="M3083" s="27">
        <f t="shared" si="97"/>
        <v>40</v>
      </c>
    </row>
    <row r="3084" spans="1:13" x14ac:dyDescent="0.2">
      <c r="A3084">
        <v>6067</v>
      </c>
      <c r="B3084" s="4">
        <v>44056</v>
      </c>
      <c r="C3084" t="s">
        <v>11</v>
      </c>
      <c r="D3084" t="s">
        <v>15</v>
      </c>
      <c r="E3084" s="2" t="str">
        <f>VLOOKUP('SampleSuperstore - Main Data'!D3084,Reference!$A$26:$B$74,2,FALSE)</f>
        <v>West</v>
      </c>
      <c r="F3084" s="22" t="s">
        <v>23</v>
      </c>
      <c r="G3084" s="22" t="s">
        <v>24</v>
      </c>
      <c r="H3084" s="24">
        <f>VLOOKUP($G3084, Reference!$A$3:$C$20, 2,FALSE)*I3084</f>
        <v>99</v>
      </c>
      <c r="I3084" s="22">
        <v>1</v>
      </c>
      <c r="J3084" s="26" cm="1">
        <f t="array" ref="J3084">IFERROR(_xlfn.IFS(AND(C3084="Corporate", F3084="Technology"), 3%, C3084="Corporate", 1%),0%)</f>
        <v>0</v>
      </c>
      <c r="K3084" s="24">
        <f>VLOOKUP($G3084, Reference!$A$3:$C$20, 3,FALSE)*I3084</f>
        <v>79</v>
      </c>
      <c r="L3084" s="27">
        <f t="shared" si="96"/>
        <v>20</v>
      </c>
      <c r="M3084" s="27">
        <f t="shared" si="97"/>
        <v>20</v>
      </c>
    </row>
    <row r="3085" spans="1:13" x14ac:dyDescent="0.2">
      <c r="A3085">
        <v>6068</v>
      </c>
      <c r="B3085" s="4">
        <v>44056</v>
      </c>
      <c r="C3085" t="s">
        <v>11</v>
      </c>
      <c r="D3085" t="s">
        <v>15</v>
      </c>
      <c r="E3085" s="2" t="str">
        <f>VLOOKUP('SampleSuperstore - Main Data'!D3085,Reference!$A$26:$B$74,2,FALSE)</f>
        <v>West</v>
      </c>
      <c r="F3085" s="22" t="s">
        <v>23</v>
      </c>
      <c r="G3085" s="22" t="s">
        <v>24</v>
      </c>
      <c r="H3085" s="24">
        <f>VLOOKUP($G3085, Reference!$A$3:$C$20, 2,FALSE)*I3085</f>
        <v>396</v>
      </c>
      <c r="I3085" s="22">
        <v>4</v>
      </c>
      <c r="J3085" s="26" cm="1">
        <f t="array" ref="J3085">IFERROR(_xlfn.IFS(AND(C3085="Corporate", F3085="Technology"), 3%, C3085="Corporate", 1%),0%)</f>
        <v>0</v>
      </c>
      <c r="K3085" s="24">
        <f>VLOOKUP($G3085, Reference!$A$3:$C$20, 3,FALSE)*I3085</f>
        <v>316</v>
      </c>
      <c r="L3085" s="27">
        <f t="shared" si="96"/>
        <v>80</v>
      </c>
      <c r="M3085" s="27">
        <f t="shared" si="97"/>
        <v>80</v>
      </c>
    </row>
    <row r="3086" spans="1:13" x14ac:dyDescent="0.2">
      <c r="A3086">
        <v>6074</v>
      </c>
      <c r="B3086" s="4">
        <v>44057</v>
      </c>
      <c r="C3086" t="s">
        <v>11</v>
      </c>
      <c r="D3086" t="s">
        <v>22</v>
      </c>
      <c r="E3086" s="2" t="str">
        <f>VLOOKUP('SampleSuperstore - Main Data'!D3086,Reference!$A$26:$B$74,2,FALSE)</f>
        <v>West</v>
      </c>
      <c r="F3086" s="22" t="s">
        <v>29</v>
      </c>
      <c r="G3086" s="22" t="s">
        <v>33</v>
      </c>
      <c r="H3086" s="24">
        <f>VLOOKUP($G3086, Reference!$A$3:$C$20, 2,FALSE)*I3086</f>
        <v>40</v>
      </c>
      <c r="I3086" s="22">
        <v>8</v>
      </c>
      <c r="J3086" s="26" cm="1">
        <f t="array" ref="J3086">IFERROR(_xlfn.IFS(AND(C3086="Corporate", F3086="Technology"), 3%, C3086="Corporate", 1%),0%)</f>
        <v>0</v>
      </c>
      <c r="K3086" s="24">
        <f>VLOOKUP($G3086, Reference!$A$3:$C$20, 3,FALSE)*I3086</f>
        <v>20</v>
      </c>
      <c r="L3086" s="27">
        <f t="shared" si="96"/>
        <v>20</v>
      </c>
      <c r="M3086" s="27">
        <f t="shared" si="97"/>
        <v>20</v>
      </c>
    </row>
    <row r="3087" spans="1:13" x14ac:dyDescent="0.2">
      <c r="A3087">
        <v>6077</v>
      </c>
      <c r="B3087" s="4">
        <v>44057</v>
      </c>
      <c r="C3087" t="s">
        <v>11</v>
      </c>
      <c r="D3087" t="s">
        <v>12</v>
      </c>
      <c r="E3087" s="2" t="str">
        <f>VLOOKUP('SampleSuperstore - Main Data'!D3087,Reference!$A$26:$B$74,2,FALSE)</f>
        <v>West</v>
      </c>
      <c r="F3087" s="22" t="s">
        <v>13</v>
      </c>
      <c r="G3087" s="22" t="s">
        <v>49</v>
      </c>
      <c r="H3087" s="24">
        <f>VLOOKUP($G3087, Reference!$A$3:$C$20, 2,FALSE)*I3087</f>
        <v>120</v>
      </c>
      <c r="I3087" s="22">
        <v>3</v>
      </c>
      <c r="J3087" s="26" cm="1">
        <f t="array" ref="J3087">IFERROR(_xlfn.IFS(AND(C3087="Corporate", F3087="Technology"), 3%, C3087="Corporate", 1%),0%)</f>
        <v>0</v>
      </c>
      <c r="K3087" s="24">
        <f>VLOOKUP($G3087, Reference!$A$3:$C$20, 3,FALSE)*I3087</f>
        <v>105</v>
      </c>
      <c r="L3087" s="27">
        <f t="shared" si="96"/>
        <v>15</v>
      </c>
      <c r="M3087" s="27">
        <f t="shared" si="97"/>
        <v>15</v>
      </c>
    </row>
    <row r="3088" spans="1:13" x14ac:dyDescent="0.2">
      <c r="A3088">
        <v>6078</v>
      </c>
      <c r="B3088" s="4">
        <v>44057</v>
      </c>
      <c r="C3088" t="s">
        <v>11</v>
      </c>
      <c r="D3088" t="s">
        <v>19</v>
      </c>
      <c r="E3088" s="2" t="str">
        <f>VLOOKUP('SampleSuperstore - Main Data'!D3088,Reference!$A$26:$B$74,2,FALSE)</f>
        <v>East</v>
      </c>
      <c r="F3088" s="22" t="s">
        <v>29</v>
      </c>
      <c r="G3088" s="22" t="s">
        <v>33</v>
      </c>
      <c r="H3088" s="24">
        <f>VLOOKUP($G3088, Reference!$A$3:$C$20, 2,FALSE)*I3088</f>
        <v>10</v>
      </c>
      <c r="I3088" s="22">
        <v>2</v>
      </c>
      <c r="J3088" s="26" cm="1">
        <f t="array" ref="J3088">IFERROR(_xlfn.IFS(AND(C3088="Corporate", F3088="Technology"), 3%, C3088="Corporate", 1%),0%)</f>
        <v>0</v>
      </c>
      <c r="K3088" s="24">
        <f>VLOOKUP($G3088, Reference!$A$3:$C$20, 3,FALSE)*I3088</f>
        <v>5</v>
      </c>
      <c r="L3088" s="27">
        <f t="shared" si="96"/>
        <v>5</v>
      </c>
      <c r="M3088" s="27">
        <f t="shared" si="97"/>
        <v>5</v>
      </c>
    </row>
    <row r="3089" spans="1:13" x14ac:dyDescent="0.2">
      <c r="A3089">
        <v>6079</v>
      </c>
      <c r="B3089" s="4">
        <v>44057</v>
      </c>
      <c r="C3089" t="s">
        <v>11</v>
      </c>
      <c r="D3089" t="s">
        <v>68</v>
      </c>
      <c r="E3089" s="2" t="str">
        <f>VLOOKUP('SampleSuperstore - Main Data'!D3089,Reference!$A$26:$B$74,2,FALSE)</f>
        <v>West</v>
      </c>
      <c r="F3089" s="22" t="s">
        <v>29</v>
      </c>
      <c r="G3089" s="22" t="s">
        <v>50</v>
      </c>
      <c r="H3089" s="24">
        <f>VLOOKUP($G3089, Reference!$A$3:$C$20, 2,FALSE)*I3089</f>
        <v>597</v>
      </c>
      <c r="I3089" s="22">
        <v>3</v>
      </c>
      <c r="J3089" s="26" cm="1">
        <f t="array" ref="J3089">IFERROR(_xlfn.IFS(AND(C3089="Corporate", F3089="Technology"), 3%, C3089="Corporate", 1%),0%)</f>
        <v>0</v>
      </c>
      <c r="K3089" s="24">
        <f>VLOOKUP($G3089, Reference!$A$3:$C$20, 3,FALSE)*I3089</f>
        <v>495</v>
      </c>
      <c r="L3089" s="27">
        <f t="shared" si="96"/>
        <v>102</v>
      </c>
      <c r="M3089" s="27">
        <f t="shared" si="97"/>
        <v>102</v>
      </c>
    </row>
    <row r="3090" spans="1:13" x14ac:dyDescent="0.2">
      <c r="A3090">
        <v>6080</v>
      </c>
      <c r="B3090" s="4">
        <v>44057</v>
      </c>
      <c r="C3090" t="s">
        <v>11</v>
      </c>
      <c r="D3090" t="s">
        <v>58</v>
      </c>
      <c r="E3090" s="2" t="str">
        <f>VLOOKUP('SampleSuperstore - Main Data'!D3090,Reference!$A$26:$B$74,2,FALSE)</f>
        <v>Central</v>
      </c>
      <c r="F3090" s="22" t="s">
        <v>13</v>
      </c>
      <c r="G3090" s="22" t="s">
        <v>26</v>
      </c>
      <c r="H3090" s="24">
        <f>VLOOKUP($G3090, Reference!$A$3:$C$20, 2,FALSE)*I3090</f>
        <v>7.5</v>
      </c>
      <c r="I3090" s="22">
        <v>3</v>
      </c>
      <c r="J3090" s="26" cm="1">
        <f t="array" ref="J3090">IFERROR(_xlfn.IFS(AND(C3090="Corporate", F3090="Technology"), 3%, C3090="Corporate", 1%),0%)</f>
        <v>0</v>
      </c>
      <c r="K3090" s="24">
        <f>VLOOKUP($G3090, Reference!$A$3:$C$20, 3,FALSE)*I3090</f>
        <v>6</v>
      </c>
      <c r="L3090" s="27">
        <f t="shared" si="96"/>
        <v>1.5</v>
      </c>
      <c r="M3090" s="27">
        <f t="shared" si="97"/>
        <v>1.5</v>
      </c>
    </row>
    <row r="3091" spans="1:13" x14ac:dyDescent="0.2">
      <c r="A3091">
        <v>6081</v>
      </c>
      <c r="B3091" s="4">
        <v>44057</v>
      </c>
      <c r="C3091" t="s">
        <v>11</v>
      </c>
      <c r="D3091" t="s">
        <v>25</v>
      </c>
      <c r="E3091" s="2" t="str">
        <f>VLOOKUP('SampleSuperstore - Main Data'!D3091,Reference!$A$26:$B$74,2,FALSE)</f>
        <v>Central</v>
      </c>
      <c r="F3091" s="22" t="s">
        <v>13</v>
      </c>
      <c r="G3091" s="22" t="s">
        <v>26</v>
      </c>
      <c r="H3091" s="24">
        <f>VLOOKUP($G3091, Reference!$A$3:$C$20, 2,FALSE)*I3091</f>
        <v>15</v>
      </c>
      <c r="I3091" s="22">
        <v>6</v>
      </c>
      <c r="J3091" s="26" cm="1">
        <f t="array" ref="J3091">IFERROR(_xlfn.IFS(AND(C3091="Corporate", F3091="Technology"), 3%, C3091="Corporate", 1%),0%)</f>
        <v>0</v>
      </c>
      <c r="K3091" s="24">
        <f>VLOOKUP($G3091, Reference!$A$3:$C$20, 3,FALSE)*I3091</f>
        <v>12</v>
      </c>
      <c r="L3091" s="27">
        <f t="shared" si="96"/>
        <v>3</v>
      </c>
      <c r="M3091" s="27">
        <f t="shared" si="97"/>
        <v>3</v>
      </c>
    </row>
    <row r="3092" spans="1:13" x14ac:dyDescent="0.2">
      <c r="A3092">
        <v>6082</v>
      </c>
      <c r="B3092" s="4">
        <v>44057</v>
      </c>
      <c r="C3092" t="s">
        <v>11</v>
      </c>
      <c r="D3092" t="s">
        <v>15</v>
      </c>
      <c r="E3092" s="2" t="str">
        <f>VLOOKUP('SampleSuperstore - Main Data'!D3092,Reference!$A$26:$B$74,2,FALSE)</f>
        <v>West</v>
      </c>
      <c r="F3092" s="22" t="s">
        <v>13</v>
      </c>
      <c r="G3092" s="22" t="s">
        <v>20</v>
      </c>
      <c r="H3092" s="24">
        <f>VLOOKUP($G3092, Reference!$A$3:$C$20, 2,FALSE)*I3092</f>
        <v>51</v>
      </c>
      <c r="I3092" s="22">
        <v>3</v>
      </c>
      <c r="J3092" s="26" cm="1">
        <f t="array" ref="J3092">IFERROR(_xlfn.IFS(AND(C3092="Corporate", F3092="Technology"), 3%, C3092="Corporate", 1%),0%)</f>
        <v>0</v>
      </c>
      <c r="K3092" s="24">
        <f>VLOOKUP($G3092, Reference!$A$3:$C$20, 3,FALSE)*I3092</f>
        <v>30</v>
      </c>
      <c r="L3092" s="27">
        <f t="shared" si="96"/>
        <v>21</v>
      </c>
      <c r="M3092" s="27">
        <f t="shared" si="97"/>
        <v>21</v>
      </c>
    </row>
    <row r="3093" spans="1:13" x14ac:dyDescent="0.2">
      <c r="A3093">
        <v>6083</v>
      </c>
      <c r="B3093" s="4">
        <v>44057</v>
      </c>
      <c r="C3093" t="s">
        <v>11</v>
      </c>
      <c r="D3093" t="s">
        <v>40</v>
      </c>
      <c r="E3093" s="2" t="str">
        <f>VLOOKUP('SampleSuperstore - Main Data'!D3093,Reference!$A$26:$B$74,2,FALSE)</f>
        <v>East</v>
      </c>
      <c r="F3093" s="22" t="s">
        <v>13</v>
      </c>
      <c r="G3093" s="22" t="s">
        <v>35</v>
      </c>
      <c r="H3093" s="24">
        <f>VLOOKUP($G3093, Reference!$A$3:$C$20, 2,FALSE)*I3093</f>
        <v>48</v>
      </c>
      <c r="I3093" s="22">
        <v>2</v>
      </c>
      <c r="J3093" s="26" cm="1">
        <f t="array" ref="J3093">IFERROR(_xlfn.IFS(AND(C3093="Corporate", F3093="Technology"), 3%, C3093="Corporate", 1%),0%)</f>
        <v>0</v>
      </c>
      <c r="K3093" s="24">
        <f>VLOOKUP($G3093, Reference!$A$3:$C$20, 3,FALSE)*I3093</f>
        <v>38</v>
      </c>
      <c r="L3093" s="27">
        <f t="shared" si="96"/>
        <v>10</v>
      </c>
      <c r="M3093" s="27">
        <f t="shared" si="97"/>
        <v>10</v>
      </c>
    </row>
    <row r="3094" spans="1:13" x14ac:dyDescent="0.2">
      <c r="A3094">
        <v>6085</v>
      </c>
      <c r="B3094" s="4">
        <v>44057</v>
      </c>
      <c r="C3094" t="s">
        <v>11</v>
      </c>
      <c r="D3094" t="s">
        <v>15</v>
      </c>
      <c r="E3094" s="2" t="str">
        <f>VLOOKUP('SampleSuperstore - Main Data'!D3094,Reference!$A$26:$B$74,2,FALSE)</f>
        <v>West</v>
      </c>
      <c r="F3094" s="22" t="s">
        <v>13</v>
      </c>
      <c r="G3094" s="22" t="s">
        <v>20</v>
      </c>
      <c r="H3094" s="24">
        <f>VLOOKUP($G3094, Reference!$A$3:$C$20, 2,FALSE)*I3094</f>
        <v>85</v>
      </c>
      <c r="I3094" s="22">
        <v>5</v>
      </c>
      <c r="J3094" s="26" cm="1">
        <f t="array" ref="J3094">IFERROR(_xlfn.IFS(AND(C3094="Corporate", F3094="Technology"), 3%, C3094="Corporate", 1%),0%)</f>
        <v>0</v>
      </c>
      <c r="K3094" s="24">
        <f>VLOOKUP($G3094, Reference!$A$3:$C$20, 3,FALSE)*I3094</f>
        <v>50</v>
      </c>
      <c r="L3094" s="27">
        <f t="shared" si="96"/>
        <v>35</v>
      </c>
      <c r="M3094" s="27">
        <f t="shared" si="97"/>
        <v>35</v>
      </c>
    </row>
    <row r="3095" spans="1:13" x14ac:dyDescent="0.2">
      <c r="A3095">
        <v>6086</v>
      </c>
      <c r="B3095" s="4">
        <v>44057</v>
      </c>
      <c r="C3095" t="s">
        <v>11</v>
      </c>
      <c r="D3095" t="s">
        <v>36</v>
      </c>
      <c r="E3095" s="2" t="str">
        <f>VLOOKUP('SampleSuperstore - Main Data'!D3095,Reference!$A$26:$B$74,2,FALSE)</f>
        <v>East</v>
      </c>
      <c r="F3095" s="22" t="s">
        <v>13</v>
      </c>
      <c r="G3095" s="22" t="s">
        <v>14</v>
      </c>
      <c r="H3095" s="24">
        <f>VLOOKUP($G3095, Reference!$A$3:$C$20, 2,FALSE)*I3095</f>
        <v>180</v>
      </c>
      <c r="I3095" s="22">
        <v>4</v>
      </c>
      <c r="J3095" s="26" cm="1">
        <f t="array" ref="J3095">IFERROR(_xlfn.IFS(AND(C3095="Corporate", F3095="Technology"), 3%, C3095="Corporate", 1%),0%)</f>
        <v>0</v>
      </c>
      <c r="K3095" s="24">
        <f>VLOOKUP($G3095, Reference!$A$3:$C$20, 3,FALSE)*I3095</f>
        <v>140</v>
      </c>
      <c r="L3095" s="27">
        <f t="shared" si="96"/>
        <v>40</v>
      </c>
      <c r="M3095" s="27">
        <f t="shared" si="97"/>
        <v>40</v>
      </c>
    </row>
    <row r="3096" spans="1:13" x14ac:dyDescent="0.2">
      <c r="A3096">
        <v>6087</v>
      </c>
      <c r="B3096" s="4">
        <v>44057</v>
      </c>
      <c r="C3096" t="s">
        <v>11</v>
      </c>
      <c r="D3096" t="s">
        <v>25</v>
      </c>
      <c r="E3096" s="2" t="str">
        <f>VLOOKUP('SampleSuperstore - Main Data'!D3096,Reference!$A$26:$B$74,2,FALSE)</f>
        <v>Central</v>
      </c>
      <c r="F3096" s="22" t="s">
        <v>13</v>
      </c>
      <c r="G3096" s="22" t="s">
        <v>14</v>
      </c>
      <c r="H3096" s="24">
        <f>VLOOKUP($G3096, Reference!$A$3:$C$20, 2,FALSE)*I3096</f>
        <v>135</v>
      </c>
      <c r="I3096" s="22">
        <v>3</v>
      </c>
      <c r="J3096" s="26" cm="1">
        <f t="array" ref="J3096">IFERROR(_xlfn.IFS(AND(C3096="Corporate", F3096="Technology"), 3%, C3096="Corporate", 1%),0%)</f>
        <v>0</v>
      </c>
      <c r="K3096" s="24">
        <f>VLOOKUP($G3096, Reference!$A$3:$C$20, 3,FALSE)*I3096</f>
        <v>105</v>
      </c>
      <c r="L3096" s="27">
        <f t="shared" si="96"/>
        <v>30</v>
      </c>
      <c r="M3096" s="27">
        <f t="shared" si="97"/>
        <v>30</v>
      </c>
    </row>
    <row r="3097" spans="1:13" x14ac:dyDescent="0.2">
      <c r="A3097">
        <v>6089</v>
      </c>
      <c r="B3097" s="4">
        <v>44057</v>
      </c>
      <c r="C3097" t="s">
        <v>11</v>
      </c>
      <c r="D3097" t="s">
        <v>46</v>
      </c>
      <c r="E3097" s="2" t="str">
        <f>VLOOKUP('SampleSuperstore - Main Data'!D3097,Reference!$A$26:$B$74,2,FALSE)</f>
        <v>Central</v>
      </c>
      <c r="F3097" s="22" t="s">
        <v>13</v>
      </c>
      <c r="G3097" s="22" t="s">
        <v>49</v>
      </c>
      <c r="H3097" s="24">
        <f>VLOOKUP($G3097, Reference!$A$3:$C$20, 2,FALSE)*I3097</f>
        <v>360</v>
      </c>
      <c r="I3097" s="22">
        <v>9</v>
      </c>
      <c r="J3097" s="26" cm="1">
        <f t="array" ref="J3097">IFERROR(_xlfn.IFS(AND(C3097="Corporate", F3097="Technology"), 3%, C3097="Corporate", 1%),0%)</f>
        <v>0</v>
      </c>
      <c r="K3097" s="24">
        <f>VLOOKUP($G3097, Reference!$A$3:$C$20, 3,FALSE)*I3097</f>
        <v>315</v>
      </c>
      <c r="L3097" s="27">
        <f t="shared" si="96"/>
        <v>45</v>
      </c>
      <c r="M3097" s="27">
        <f t="shared" si="97"/>
        <v>45</v>
      </c>
    </row>
    <row r="3098" spans="1:13" x14ac:dyDescent="0.2">
      <c r="A3098">
        <v>6090</v>
      </c>
      <c r="B3098" s="4">
        <v>44057</v>
      </c>
      <c r="C3098" t="s">
        <v>11</v>
      </c>
      <c r="D3098" t="s">
        <v>52</v>
      </c>
      <c r="E3098" s="2" t="str">
        <f>VLOOKUP('SampleSuperstore - Main Data'!D3098,Reference!$A$26:$B$74,2,FALSE)</f>
        <v>East</v>
      </c>
      <c r="F3098" s="22" t="s">
        <v>23</v>
      </c>
      <c r="G3098" s="22" t="s">
        <v>24</v>
      </c>
      <c r="H3098" s="24">
        <f>VLOOKUP($G3098, Reference!$A$3:$C$20, 2,FALSE)*I3098</f>
        <v>198</v>
      </c>
      <c r="I3098" s="22">
        <v>2</v>
      </c>
      <c r="J3098" s="26" cm="1">
        <f t="array" ref="J3098">IFERROR(_xlfn.IFS(AND(C3098="Corporate", F3098="Technology"), 3%, C3098="Corporate", 1%),0%)</f>
        <v>0</v>
      </c>
      <c r="K3098" s="24">
        <f>VLOOKUP($G3098, Reference!$A$3:$C$20, 3,FALSE)*I3098</f>
        <v>158</v>
      </c>
      <c r="L3098" s="27">
        <f t="shared" si="96"/>
        <v>40</v>
      </c>
      <c r="M3098" s="27">
        <f t="shared" si="97"/>
        <v>40</v>
      </c>
    </row>
    <row r="3099" spans="1:13" x14ac:dyDescent="0.2">
      <c r="A3099">
        <v>6092</v>
      </c>
      <c r="B3099" s="4">
        <v>44057</v>
      </c>
      <c r="C3099" t="s">
        <v>11</v>
      </c>
      <c r="D3099" t="s">
        <v>25</v>
      </c>
      <c r="E3099" s="2" t="str">
        <f>VLOOKUP('SampleSuperstore - Main Data'!D3099,Reference!$A$26:$B$74,2,FALSE)</f>
        <v>Central</v>
      </c>
      <c r="F3099" s="22" t="s">
        <v>13</v>
      </c>
      <c r="G3099" s="22" t="s">
        <v>26</v>
      </c>
      <c r="H3099" s="24">
        <f>VLOOKUP($G3099, Reference!$A$3:$C$20, 2,FALSE)*I3099</f>
        <v>25</v>
      </c>
      <c r="I3099" s="22">
        <v>10</v>
      </c>
      <c r="J3099" s="26" cm="1">
        <f t="array" ref="J3099">IFERROR(_xlfn.IFS(AND(C3099="Corporate", F3099="Technology"), 3%, C3099="Corporate", 1%),0%)</f>
        <v>0</v>
      </c>
      <c r="K3099" s="24">
        <f>VLOOKUP($G3099, Reference!$A$3:$C$20, 3,FALSE)*I3099</f>
        <v>20</v>
      </c>
      <c r="L3099" s="27">
        <f t="shared" si="96"/>
        <v>5</v>
      </c>
      <c r="M3099" s="27">
        <f t="shared" si="97"/>
        <v>5</v>
      </c>
    </row>
    <row r="3100" spans="1:13" x14ac:dyDescent="0.2">
      <c r="A3100">
        <v>6093</v>
      </c>
      <c r="B3100" s="4">
        <v>44057</v>
      </c>
      <c r="C3100" t="s">
        <v>11</v>
      </c>
      <c r="D3100" t="s">
        <v>32</v>
      </c>
      <c r="E3100" s="2" t="str">
        <f>VLOOKUP('SampleSuperstore - Main Data'!D3100,Reference!$A$26:$B$74,2,FALSE)</f>
        <v>South</v>
      </c>
      <c r="F3100" s="22" t="s">
        <v>13</v>
      </c>
      <c r="G3100" s="22" t="s">
        <v>49</v>
      </c>
      <c r="H3100" s="24">
        <f>VLOOKUP($G3100, Reference!$A$3:$C$20, 2,FALSE)*I3100</f>
        <v>200</v>
      </c>
      <c r="I3100" s="22">
        <v>5</v>
      </c>
      <c r="J3100" s="26" cm="1">
        <f t="array" ref="J3100">IFERROR(_xlfn.IFS(AND(C3100="Corporate", F3100="Technology"), 3%, C3100="Corporate", 1%),0%)</f>
        <v>0</v>
      </c>
      <c r="K3100" s="24">
        <f>VLOOKUP($G3100, Reference!$A$3:$C$20, 3,FALSE)*I3100</f>
        <v>175</v>
      </c>
      <c r="L3100" s="27">
        <f t="shared" si="96"/>
        <v>25</v>
      </c>
      <c r="M3100" s="27">
        <f t="shared" si="97"/>
        <v>25</v>
      </c>
    </row>
    <row r="3101" spans="1:13" x14ac:dyDescent="0.2">
      <c r="A3101">
        <v>6094</v>
      </c>
      <c r="B3101" s="4">
        <v>44057</v>
      </c>
      <c r="C3101" t="s">
        <v>11</v>
      </c>
      <c r="D3101" t="s">
        <v>62</v>
      </c>
      <c r="E3101" s="2" t="str">
        <f>VLOOKUP('SampleSuperstore - Main Data'!D3101,Reference!$A$26:$B$74,2,FALSE)</f>
        <v>South</v>
      </c>
      <c r="F3101" s="22" t="s">
        <v>23</v>
      </c>
      <c r="G3101" s="22" t="s">
        <v>59</v>
      </c>
      <c r="H3101" s="24">
        <f>VLOOKUP($G3101, Reference!$A$3:$C$20, 2,FALSE)*I3101</f>
        <v>85</v>
      </c>
      <c r="I3101" s="22">
        <v>1</v>
      </c>
      <c r="J3101" s="26" cm="1">
        <f t="array" ref="J3101">IFERROR(_xlfn.IFS(AND(C3101="Corporate", F3101="Technology"), 3%, C3101="Corporate", 1%),0%)</f>
        <v>0</v>
      </c>
      <c r="K3101" s="24">
        <f>VLOOKUP($G3101, Reference!$A$3:$C$20, 3,FALSE)*I3101</f>
        <v>75</v>
      </c>
      <c r="L3101" s="27">
        <f t="shared" si="96"/>
        <v>10</v>
      </c>
      <c r="M3101" s="27">
        <f t="shared" si="97"/>
        <v>10</v>
      </c>
    </row>
    <row r="3102" spans="1:13" x14ac:dyDescent="0.2">
      <c r="A3102">
        <v>6098</v>
      </c>
      <c r="B3102" s="4">
        <v>44058</v>
      </c>
      <c r="C3102" t="s">
        <v>11</v>
      </c>
      <c r="D3102" t="s">
        <v>25</v>
      </c>
      <c r="E3102" s="2" t="str">
        <f>VLOOKUP('SampleSuperstore - Main Data'!D3102,Reference!$A$26:$B$74,2,FALSE)</f>
        <v>Central</v>
      </c>
      <c r="F3102" s="22" t="s">
        <v>23</v>
      </c>
      <c r="G3102" s="22" t="s">
        <v>37</v>
      </c>
      <c r="H3102" s="24">
        <f>VLOOKUP($G3102, Reference!$A$3:$C$20, 2,FALSE)*I3102</f>
        <v>9</v>
      </c>
      <c r="I3102" s="22">
        <v>1</v>
      </c>
      <c r="J3102" s="26" cm="1">
        <f t="array" ref="J3102">IFERROR(_xlfn.IFS(AND(C3102="Corporate", F3102="Technology"), 3%, C3102="Corporate", 1%),0%)</f>
        <v>0</v>
      </c>
      <c r="K3102" s="24">
        <f>VLOOKUP($G3102, Reference!$A$3:$C$20, 3,FALSE)*I3102</f>
        <v>5</v>
      </c>
      <c r="L3102" s="27">
        <f t="shared" si="96"/>
        <v>4</v>
      </c>
      <c r="M3102" s="27">
        <f t="shared" si="97"/>
        <v>4</v>
      </c>
    </row>
    <row r="3103" spans="1:13" x14ac:dyDescent="0.2">
      <c r="A3103">
        <v>6099</v>
      </c>
      <c r="B3103" s="4">
        <v>44058</v>
      </c>
      <c r="C3103" t="s">
        <v>11</v>
      </c>
      <c r="D3103" t="s">
        <v>67</v>
      </c>
      <c r="E3103" s="2" t="str">
        <f>VLOOKUP('SampleSuperstore - Main Data'!D3103,Reference!$A$26:$B$74,2,FALSE)</f>
        <v>West</v>
      </c>
      <c r="F3103" s="22" t="s">
        <v>13</v>
      </c>
      <c r="G3103" s="22" t="s">
        <v>20</v>
      </c>
      <c r="H3103" s="24">
        <f>VLOOKUP($G3103, Reference!$A$3:$C$20, 2,FALSE)*I3103</f>
        <v>85</v>
      </c>
      <c r="I3103" s="22">
        <v>5</v>
      </c>
      <c r="J3103" s="26" cm="1">
        <f t="array" ref="J3103">IFERROR(_xlfn.IFS(AND(C3103="Corporate", F3103="Technology"), 3%, C3103="Corporate", 1%),0%)</f>
        <v>0</v>
      </c>
      <c r="K3103" s="24">
        <f>VLOOKUP($G3103, Reference!$A$3:$C$20, 3,FALSE)*I3103</f>
        <v>50</v>
      </c>
      <c r="L3103" s="27">
        <f t="shared" si="96"/>
        <v>35</v>
      </c>
      <c r="M3103" s="27">
        <f t="shared" si="97"/>
        <v>35</v>
      </c>
    </row>
    <row r="3104" spans="1:13" x14ac:dyDescent="0.2">
      <c r="A3104">
        <v>6100</v>
      </c>
      <c r="B3104" s="4">
        <v>44058</v>
      </c>
      <c r="C3104" t="s">
        <v>11</v>
      </c>
      <c r="D3104" t="s">
        <v>75</v>
      </c>
      <c r="E3104" s="2" t="str">
        <f>VLOOKUP('SampleSuperstore - Main Data'!D3104,Reference!$A$26:$B$74,2,FALSE)</f>
        <v>South</v>
      </c>
      <c r="F3104" s="22" t="s">
        <v>23</v>
      </c>
      <c r="G3104" s="22" t="s">
        <v>24</v>
      </c>
      <c r="H3104" s="24">
        <f>VLOOKUP($G3104, Reference!$A$3:$C$20, 2,FALSE)*I3104</f>
        <v>1386</v>
      </c>
      <c r="I3104" s="22">
        <v>14</v>
      </c>
      <c r="J3104" s="26" cm="1">
        <f t="array" ref="J3104">IFERROR(_xlfn.IFS(AND(C3104="Corporate", F3104="Technology"), 3%, C3104="Corporate", 1%),0%)</f>
        <v>0</v>
      </c>
      <c r="K3104" s="24">
        <f>VLOOKUP($G3104, Reference!$A$3:$C$20, 3,FALSE)*I3104</f>
        <v>1106</v>
      </c>
      <c r="L3104" s="27">
        <f t="shared" si="96"/>
        <v>280</v>
      </c>
      <c r="M3104" s="27">
        <f t="shared" si="97"/>
        <v>280</v>
      </c>
    </row>
    <row r="3105" spans="1:13" x14ac:dyDescent="0.2">
      <c r="A3105">
        <v>6103</v>
      </c>
      <c r="B3105" s="4">
        <v>44058</v>
      </c>
      <c r="C3105" t="s">
        <v>11</v>
      </c>
      <c r="D3105" t="s">
        <v>15</v>
      </c>
      <c r="E3105" s="2" t="str">
        <f>VLOOKUP('SampleSuperstore - Main Data'!D3105,Reference!$A$26:$B$74,2,FALSE)</f>
        <v>West</v>
      </c>
      <c r="F3105" s="22" t="s">
        <v>13</v>
      </c>
      <c r="G3105" s="22" t="s">
        <v>26</v>
      </c>
      <c r="H3105" s="24">
        <f>VLOOKUP($G3105, Reference!$A$3:$C$20, 2,FALSE)*I3105</f>
        <v>12.5</v>
      </c>
      <c r="I3105" s="22">
        <v>5</v>
      </c>
      <c r="J3105" s="26" cm="1">
        <f t="array" ref="J3105">IFERROR(_xlfn.IFS(AND(C3105="Corporate", F3105="Technology"), 3%, C3105="Corporate", 1%),0%)</f>
        <v>0</v>
      </c>
      <c r="K3105" s="24">
        <f>VLOOKUP($G3105, Reference!$A$3:$C$20, 3,FALSE)*I3105</f>
        <v>10</v>
      </c>
      <c r="L3105" s="27">
        <f t="shared" si="96"/>
        <v>2.5</v>
      </c>
      <c r="M3105" s="27">
        <f t="shared" si="97"/>
        <v>2.5</v>
      </c>
    </row>
    <row r="3106" spans="1:13" x14ac:dyDescent="0.2">
      <c r="A3106">
        <v>6104</v>
      </c>
      <c r="B3106" s="4">
        <v>44058</v>
      </c>
      <c r="C3106" t="s">
        <v>11</v>
      </c>
      <c r="D3106" t="s">
        <v>21</v>
      </c>
      <c r="E3106" s="2" t="str">
        <f>VLOOKUP('SampleSuperstore - Main Data'!D3106,Reference!$A$26:$B$74,2,FALSE)</f>
        <v>West</v>
      </c>
      <c r="F3106" s="22" t="s">
        <v>13</v>
      </c>
      <c r="G3106" s="22" t="s">
        <v>49</v>
      </c>
      <c r="H3106" s="24">
        <f>VLOOKUP($G3106, Reference!$A$3:$C$20, 2,FALSE)*I3106</f>
        <v>240</v>
      </c>
      <c r="I3106" s="22">
        <v>6</v>
      </c>
      <c r="J3106" s="26" cm="1">
        <f t="array" ref="J3106">IFERROR(_xlfn.IFS(AND(C3106="Corporate", F3106="Technology"), 3%, C3106="Corporate", 1%),0%)</f>
        <v>0</v>
      </c>
      <c r="K3106" s="24">
        <f>VLOOKUP($G3106, Reference!$A$3:$C$20, 3,FALSE)*I3106</f>
        <v>210</v>
      </c>
      <c r="L3106" s="27">
        <f t="shared" si="96"/>
        <v>30</v>
      </c>
      <c r="M3106" s="27">
        <f t="shared" si="97"/>
        <v>30</v>
      </c>
    </row>
    <row r="3107" spans="1:13" x14ac:dyDescent="0.2">
      <c r="A3107">
        <v>6105</v>
      </c>
      <c r="B3107" s="4">
        <v>44058</v>
      </c>
      <c r="C3107" t="s">
        <v>11</v>
      </c>
      <c r="D3107" t="s">
        <v>15</v>
      </c>
      <c r="E3107" s="2" t="str">
        <f>VLOOKUP('SampleSuperstore - Main Data'!D3107,Reference!$A$26:$B$74,2,FALSE)</f>
        <v>West</v>
      </c>
      <c r="F3107" s="22" t="s">
        <v>13</v>
      </c>
      <c r="G3107" s="22" t="s">
        <v>14</v>
      </c>
      <c r="H3107" s="24">
        <f>VLOOKUP($G3107, Reference!$A$3:$C$20, 2,FALSE)*I3107</f>
        <v>270</v>
      </c>
      <c r="I3107" s="22">
        <v>6</v>
      </c>
      <c r="J3107" s="26" cm="1">
        <f t="array" ref="J3107">IFERROR(_xlfn.IFS(AND(C3107="Corporate", F3107="Technology"), 3%, C3107="Corporate", 1%),0%)</f>
        <v>0</v>
      </c>
      <c r="K3107" s="24">
        <f>VLOOKUP($G3107, Reference!$A$3:$C$20, 3,FALSE)*I3107</f>
        <v>210</v>
      </c>
      <c r="L3107" s="27">
        <f t="shared" si="96"/>
        <v>60</v>
      </c>
      <c r="M3107" s="27">
        <f t="shared" si="97"/>
        <v>60</v>
      </c>
    </row>
    <row r="3108" spans="1:13" x14ac:dyDescent="0.2">
      <c r="A3108">
        <v>6106</v>
      </c>
      <c r="B3108" s="4">
        <v>44058</v>
      </c>
      <c r="C3108" t="s">
        <v>11</v>
      </c>
      <c r="D3108" t="s">
        <v>15</v>
      </c>
      <c r="E3108" s="2" t="str">
        <f>VLOOKUP('SampleSuperstore - Main Data'!D3108,Reference!$A$26:$B$74,2,FALSE)</f>
        <v>West</v>
      </c>
      <c r="F3108" s="22" t="s">
        <v>13</v>
      </c>
      <c r="G3108" s="22" t="s">
        <v>35</v>
      </c>
      <c r="H3108" s="24">
        <f>VLOOKUP($G3108, Reference!$A$3:$C$20, 2,FALSE)*I3108</f>
        <v>120</v>
      </c>
      <c r="I3108" s="22">
        <v>5</v>
      </c>
      <c r="J3108" s="26" cm="1">
        <f t="array" ref="J3108">IFERROR(_xlfn.IFS(AND(C3108="Corporate", F3108="Technology"), 3%, C3108="Corporate", 1%),0%)</f>
        <v>0</v>
      </c>
      <c r="K3108" s="24">
        <f>VLOOKUP($G3108, Reference!$A$3:$C$20, 3,FALSE)*I3108</f>
        <v>95</v>
      </c>
      <c r="L3108" s="27">
        <f t="shared" si="96"/>
        <v>25</v>
      </c>
      <c r="M3108" s="27">
        <f t="shared" si="97"/>
        <v>25</v>
      </c>
    </row>
    <row r="3109" spans="1:13" x14ac:dyDescent="0.2">
      <c r="A3109">
        <v>6107</v>
      </c>
      <c r="B3109" s="4">
        <v>44058</v>
      </c>
      <c r="C3109" t="s">
        <v>11</v>
      </c>
      <c r="D3109" t="s">
        <v>21</v>
      </c>
      <c r="E3109" s="2" t="str">
        <f>VLOOKUP('SampleSuperstore - Main Data'!D3109,Reference!$A$26:$B$74,2,FALSE)</f>
        <v>West</v>
      </c>
      <c r="F3109" s="22" t="s">
        <v>29</v>
      </c>
      <c r="G3109" s="22" t="s">
        <v>50</v>
      </c>
      <c r="H3109" s="24">
        <f>VLOOKUP($G3109, Reference!$A$3:$C$20, 2,FALSE)*I3109</f>
        <v>199</v>
      </c>
      <c r="I3109" s="22">
        <v>1</v>
      </c>
      <c r="J3109" s="26" cm="1">
        <f t="array" ref="J3109">IFERROR(_xlfn.IFS(AND(C3109="Corporate", F3109="Technology"), 3%, C3109="Corporate", 1%),0%)</f>
        <v>0</v>
      </c>
      <c r="K3109" s="24">
        <f>VLOOKUP($G3109, Reference!$A$3:$C$20, 3,FALSE)*I3109</f>
        <v>165</v>
      </c>
      <c r="L3109" s="27">
        <f t="shared" si="96"/>
        <v>34</v>
      </c>
      <c r="M3109" s="27">
        <f t="shared" si="97"/>
        <v>34</v>
      </c>
    </row>
    <row r="3110" spans="1:13" x14ac:dyDescent="0.2">
      <c r="A3110">
        <v>6110</v>
      </c>
      <c r="B3110" s="4">
        <v>44058</v>
      </c>
      <c r="C3110" t="s">
        <v>11</v>
      </c>
      <c r="D3110" t="s">
        <v>32</v>
      </c>
      <c r="E3110" s="2" t="str">
        <f>VLOOKUP('SampleSuperstore - Main Data'!D3110,Reference!$A$26:$B$74,2,FALSE)</f>
        <v>South</v>
      </c>
      <c r="F3110" s="22" t="s">
        <v>29</v>
      </c>
      <c r="G3110" s="22" t="s">
        <v>33</v>
      </c>
      <c r="H3110" s="24">
        <f>VLOOKUP($G3110, Reference!$A$3:$C$20, 2,FALSE)*I3110</f>
        <v>15</v>
      </c>
      <c r="I3110" s="22">
        <v>3</v>
      </c>
      <c r="J3110" s="26" cm="1">
        <f t="array" ref="J3110">IFERROR(_xlfn.IFS(AND(C3110="Corporate", F3110="Technology"), 3%, C3110="Corporate", 1%),0%)</f>
        <v>0</v>
      </c>
      <c r="K3110" s="24">
        <f>VLOOKUP($G3110, Reference!$A$3:$C$20, 3,FALSE)*I3110</f>
        <v>7.5</v>
      </c>
      <c r="L3110" s="27">
        <f t="shared" si="96"/>
        <v>7.5</v>
      </c>
      <c r="M3110" s="27">
        <f t="shared" si="97"/>
        <v>7.5</v>
      </c>
    </row>
    <row r="3111" spans="1:13" x14ac:dyDescent="0.2">
      <c r="A3111">
        <v>6113</v>
      </c>
      <c r="B3111" s="4">
        <v>44058</v>
      </c>
      <c r="C3111" t="s">
        <v>11</v>
      </c>
      <c r="D3111" t="s">
        <v>40</v>
      </c>
      <c r="E3111" s="2" t="str">
        <f>VLOOKUP('SampleSuperstore - Main Data'!D3111,Reference!$A$26:$B$74,2,FALSE)</f>
        <v>East</v>
      </c>
      <c r="F3111" s="22" t="s">
        <v>29</v>
      </c>
      <c r="G3111" s="22" t="s">
        <v>33</v>
      </c>
      <c r="H3111" s="24">
        <f>VLOOKUP($G3111, Reference!$A$3:$C$20, 2,FALSE)*I3111</f>
        <v>15</v>
      </c>
      <c r="I3111" s="22">
        <v>3</v>
      </c>
      <c r="J3111" s="26" cm="1">
        <f t="array" ref="J3111">IFERROR(_xlfn.IFS(AND(C3111="Corporate", F3111="Technology"), 3%, C3111="Corporate", 1%),0%)</f>
        <v>0</v>
      </c>
      <c r="K3111" s="24">
        <f>VLOOKUP($G3111, Reference!$A$3:$C$20, 3,FALSE)*I3111</f>
        <v>7.5</v>
      </c>
      <c r="L3111" s="27">
        <f t="shared" si="96"/>
        <v>7.5</v>
      </c>
      <c r="M3111" s="27">
        <f t="shared" si="97"/>
        <v>7.5</v>
      </c>
    </row>
    <row r="3112" spans="1:13" x14ac:dyDescent="0.2">
      <c r="A3112">
        <v>6114</v>
      </c>
      <c r="B3112" s="4">
        <v>44058</v>
      </c>
      <c r="C3112" t="s">
        <v>11</v>
      </c>
      <c r="D3112" t="s">
        <v>21</v>
      </c>
      <c r="E3112" s="2" t="str">
        <f>VLOOKUP('SampleSuperstore - Main Data'!D3112,Reference!$A$26:$B$74,2,FALSE)</f>
        <v>West</v>
      </c>
      <c r="F3112" s="22" t="s">
        <v>29</v>
      </c>
      <c r="G3112" s="22" t="s">
        <v>50</v>
      </c>
      <c r="H3112" s="24">
        <f>VLOOKUP($G3112, Reference!$A$3:$C$20, 2,FALSE)*I3112</f>
        <v>1393</v>
      </c>
      <c r="I3112" s="22">
        <v>7</v>
      </c>
      <c r="J3112" s="26" cm="1">
        <f t="array" ref="J3112">IFERROR(_xlfn.IFS(AND(C3112="Corporate", F3112="Technology"), 3%, C3112="Corporate", 1%),0%)</f>
        <v>0</v>
      </c>
      <c r="K3112" s="24">
        <f>VLOOKUP($G3112, Reference!$A$3:$C$20, 3,FALSE)*I3112</f>
        <v>1155</v>
      </c>
      <c r="L3112" s="27">
        <f t="shared" si="96"/>
        <v>238</v>
      </c>
      <c r="M3112" s="27">
        <f t="shared" si="97"/>
        <v>238</v>
      </c>
    </row>
    <row r="3113" spans="1:13" x14ac:dyDescent="0.2">
      <c r="A3113">
        <v>6115</v>
      </c>
      <c r="B3113" s="4">
        <v>44058</v>
      </c>
      <c r="C3113" t="s">
        <v>11</v>
      </c>
      <c r="D3113" t="s">
        <v>47</v>
      </c>
      <c r="E3113" s="2" t="str">
        <f>VLOOKUP('SampleSuperstore - Main Data'!D3113,Reference!$A$26:$B$74,2,FALSE)</f>
        <v>South</v>
      </c>
      <c r="F3113" s="22" t="s">
        <v>13</v>
      </c>
      <c r="G3113" s="22" t="s">
        <v>16</v>
      </c>
      <c r="H3113" s="24">
        <f>VLOOKUP($G3113, Reference!$A$3:$C$20, 2,FALSE)*I3113</f>
        <v>38</v>
      </c>
      <c r="I3113" s="22">
        <v>2</v>
      </c>
      <c r="J3113" s="26" cm="1">
        <f t="array" ref="J3113">IFERROR(_xlfn.IFS(AND(C3113="Corporate", F3113="Technology"), 3%, C3113="Corporate", 1%),0%)</f>
        <v>0</v>
      </c>
      <c r="K3113" s="24">
        <f>VLOOKUP($G3113, Reference!$A$3:$C$20, 3,FALSE)*I3113</f>
        <v>20</v>
      </c>
      <c r="L3113" s="27">
        <f t="shared" si="96"/>
        <v>18</v>
      </c>
      <c r="M3113" s="27">
        <f t="shared" si="97"/>
        <v>18</v>
      </c>
    </row>
    <row r="3114" spans="1:13" x14ac:dyDescent="0.2">
      <c r="A3114">
        <v>6116</v>
      </c>
      <c r="B3114" s="4">
        <v>44058</v>
      </c>
      <c r="C3114" t="s">
        <v>11</v>
      </c>
      <c r="D3114" t="s">
        <v>40</v>
      </c>
      <c r="E3114" s="2" t="str">
        <f>VLOOKUP('SampleSuperstore - Main Data'!D3114,Reference!$A$26:$B$74,2,FALSE)</f>
        <v>East</v>
      </c>
      <c r="F3114" s="22" t="s">
        <v>13</v>
      </c>
      <c r="G3114" s="22" t="s">
        <v>26</v>
      </c>
      <c r="H3114" s="24">
        <f>VLOOKUP($G3114, Reference!$A$3:$C$20, 2,FALSE)*I3114</f>
        <v>7.5</v>
      </c>
      <c r="I3114" s="22">
        <v>3</v>
      </c>
      <c r="J3114" s="26" cm="1">
        <f t="array" ref="J3114">IFERROR(_xlfn.IFS(AND(C3114="Corporate", F3114="Technology"), 3%, C3114="Corporate", 1%),0%)</f>
        <v>0</v>
      </c>
      <c r="K3114" s="24">
        <f>VLOOKUP($G3114, Reference!$A$3:$C$20, 3,FALSE)*I3114</f>
        <v>6</v>
      </c>
      <c r="L3114" s="27">
        <f t="shared" si="96"/>
        <v>1.5</v>
      </c>
      <c r="M3114" s="27">
        <f t="shared" si="97"/>
        <v>1.5</v>
      </c>
    </row>
    <row r="3115" spans="1:13" x14ac:dyDescent="0.2">
      <c r="A3115">
        <v>6117</v>
      </c>
      <c r="B3115" s="4">
        <v>44058</v>
      </c>
      <c r="C3115" t="s">
        <v>11</v>
      </c>
      <c r="D3115" t="s">
        <v>12</v>
      </c>
      <c r="E3115" s="2" t="str">
        <f>VLOOKUP('SampleSuperstore - Main Data'!D3115,Reference!$A$26:$B$74,2,FALSE)</f>
        <v>West</v>
      </c>
      <c r="F3115" s="22" t="s">
        <v>23</v>
      </c>
      <c r="G3115" s="22" t="s">
        <v>24</v>
      </c>
      <c r="H3115" s="24">
        <f>VLOOKUP($G3115, Reference!$A$3:$C$20, 2,FALSE)*I3115</f>
        <v>495</v>
      </c>
      <c r="I3115" s="22">
        <v>5</v>
      </c>
      <c r="J3115" s="26" cm="1">
        <f t="array" ref="J3115">IFERROR(_xlfn.IFS(AND(C3115="Corporate", F3115="Technology"), 3%, C3115="Corporate", 1%),0%)</f>
        <v>0</v>
      </c>
      <c r="K3115" s="24">
        <f>VLOOKUP($G3115, Reference!$A$3:$C$20, 3,FALSE)*I3115</f>
        <v>395</v>
      </c>
      <c r="L3115" s="27">
        <f t="shared" si="96"/>
        <v>100</v>
      </c>
      <c r="M3115" s="27">
        <f t="shared" si="97"/>
        <v>100</v>
      </c>
    </row>
    <row r="3116" spans="1:13" x14ac:dyDescent="0.2">
      <c r="A3116">
        <v>6119</v>
      </c>
      <c r="B3116" s="4">
        <v>44058</v>
      </c>
      <c r="C3116" t="s">
        <v>11</v>
      </c>
      <c r="D3116" t="s">
        <v>31</v>
      </c>
      <c r="E3116" s="2" t="str">
        <f>VLOOKUP('SampleSuperstore - Main Data'!D3116,Reference!$A$26:$B$74,2,FALSE)</f>
        <v>Central</v>
      </c>
      <c r="F3116" s="22" t="s">
        <v>13</v>
      </c>
      <c r="G3116" s="22" t="s">
        <v>26</v>
      </c>
      <c r="H3116" s="24">
        <f>VLOOKUP($G3116, Reference!$A$3:$C$20, 2,FALSE)*I3116</f>
        <v>5</v>
      </c>
      <c r="I3116" s="22">
        <v>2</v>
      </c>
      <c r="J3116" s="26" cm="1">
        <f t="array" ref="J3116">IFERROR(_xlfn.IFS(AND(C3116="Corporate", F3116="Technology"), 3%, C3116="Corporate", 1%),0%)</f>
        <v>0</v>
      </c>
      <c r="K3116" s="24">
        <f>VLOOKUP($G3116, Reference!$A$3:$C$20, 3,FALSE)*I3116</f>
        <v>4</v>
      </c>
      <c r="L3116" s="27">
        <f t="shared" si="96"/>
        <v>1</v>
      </c>
      <c r="M3116" s="27">
        <f t="shared" si="97"/>
        <v>1</v>
      </c>
    </row>
    <row r="3117" spans="1:13" x14ac:dyDescent="0.2">
      <c r="A3117">
        <v>6121</v>
      </c>
      <c r="B3117" s="4">
        <v>44058</v>
      </c>
      <c r="C3117" t="s">
        <v>11</v>
      </c>
      <c r="D3117" t="s">
        <v>40</v>
      </c>
      <c r="E3117" s="2" t="str">
        <f>VLOOKUP('SampleSuperstore - Main Data'!D3117,Reference!$A$26:$B$74,2,FALSE)</f>
        <v>East</v>
      </c>
      <c r="F3117" s="22" t="s">
        <v>29</v>
      </c>
      <c r="G3117" s="22" t="s">
        <v>50</v>
      </c>
      <c r="H3117" s="24">
        <f>VLOOKUP($G3117, Reference!$A$3:$C$20, 2,FALSE)*I3117</f>
        <v>398</v>
      </c>
      <c r="I3117" s="22">
        <v>2</v>
      </c>
      <c r="J3117" s="26" cm="1">
        <f t="array" ref="J3117">IFERROR(_xlfn.IFS(AND(C3117="Corporate", F3117="Technology"), 3%, C3117="Corporate", 1%),0%)</f>
        <v>0</v>
      </c>
      <c r="K3117" s="24">
        <f>VLOOKUP($G3117, Reference!$A$3:$C$20, 3,FALSE)*I3117</f>
        <v>330</v>
      </c>
      <c r="L3117" s="27">
        <f t="shared" si="96"/>
        <v>68</v>
      </c>
      <c r="M3117" s="27">
        <f t="shared" si="97"/>
        <v>68</v>
      </c>
    </row>
    <row r="3118" spans="1:13" x14ac:dyDescent="0.2">
      <c r="A3118">
        <v>6127</v>
      </c>
      <c r="B3118" s="4">
        <v>44059</v>
      </c>
      <c r="C3118" t="s">
        <v>11</v>
      </c>
      <c r="D3118" t="s">
        <v>70</v>
      </c>
      <c r="E3118" s="2" t="str">
        <f>VLOOKUP('SampleSuperstore - Main Data'!D3118,Reference!$A$26:$B$74,2,FALSE)</f>
        <v>Central</v>
      </c>
      <c r="F3118" s="22" t="s">
        <v>29</v>
      </c>
      <c r="G3118" s="22" t="s">
        <v>33</v>
      </c>
      <c r="H3118" s="24">
        <f>VLOOKUP($G3118, Reference!$A$3:$C$20, 2,FALSE)*I3118</f>
        <v>10</v>
      </c>
      <c r="I3118" s="22">
        <v>2</v>
      </c>
      <c r="J3118" s="26" cm="1">
        <f t="array" ref="J3118">IFERROR(_xlfn.IFS(AND(C3118="Corporate", F3118="Technology"), 3%, C3118="Corporate", 1%),0%)</f>
        <v>0</v>
      </c>
      <c r="K3118" s="24">
        <f>VLOOKUP($G3118, Reference!$A$3:$C$20, 3,FALSE)*I3118</f>
        <v>5</v>
      </c>
      <c r="L3118" s="27">
        <f t="shared" si="96"/>
        <v>5</v>
      </c>
      <c r="M3118" s="27">
        <f t="shared" si="97"/>
        <v>5</v>
      </c>
    </row>
    <row r="3119" spans="1:13" x14ac:dyDescent="0.2">
      <c r="A3119">
        <v>6128</v>
      </c>
      <c r="B3119" s="4">
        <v>44059</v>
      </c>
      <c r="C3119" t="s">
        <v>11</v>
      </c>
      <c r="D3119" t="s">
        <v>31</v>
      </c>
      <c r="E3119" s="2" t="str">
        <f>VLOOKUP('SampleSuperstore - Main Data'!D3119,Reference!$A$26:$B$74,2,FALSE)</f>
        <v>Central</v>
      </c>
      <c r="F3119" s="22" t="s">
        <v>13</v>
      </c>
      <c r="G3119" s="22" t="s">
        <v>16</v>
      </c>
      <c r="H3119" s="24">
        <f>VLOOKUP($G3119, Reference!$A$3:$C$20, 2,FALSE)*I3119</f>
        <v>133</v>
      </c>
      <c r="I3119" s="22">
        <v>7</v>
      </c>
      <c r="J3119" s="26" cm="1">
        <f t="array" ref="J3119">IFERROR(_xlfn.IFS(AND(C3119="Corporate", F3119="Technology"), 3%, C3119="Corporate", 1%),0%)</f>
        <v>0</v>
      </c>
      <c r="K3119" s="24">
        <f>VLOOKUP($G3119, Reference!$A$3:$C$20, 3,FALSE)*I3119</f>
        <v>70</v>
      </c>
      <c r="L3119" s="27">
        <f t="shared" si="96"/>
        <v>63</v>
      </c>
      <c r="M3119" s="27">
        <f t="shared" si="97"/>
        <v>63</v>
      </c>
    </row>
    <row r="3120" spans="1:13" x14ac:dyDescent="0.2">
      <c r="A3120">
        <v>6129</v>
      </c>
      <c r="B3120" s="4">
        <v>44059</v>
      </c>
      <c r="C3120" t="s">
        <v>11</v>
      </c>
      <c r="D3120" t="s">
        <v>25</v>
      </c>
      <c r="E3120" s="2" t="str">
        <f>VLOOKUP('SampleSuperstore - Main Data'!D3120,Reference!$A$26:$B$74,2,FALSE)</f>
        <v>Central</v>
      </c>
      <c r="F3120" s="22" t="s">
        <v>23</v>
      </c>
      <c r="G3120" s="22" t="s">
        <v>38</v>
      </c>
      <c r="H3120" s="24">
        <f>VLOOKUP($G3120, Reference!$A$3:$C$20, 2,FALSE)*I3120</f>
        <v>160</v>
      </c>
      <c r="I3120" s="22">
        <v>2</v>
      </c>
      <c r="J3120" s="26" cm="1">
        <f t="array" ref="J3120">IFERROR(_xlfn.IFS(AND(C3120="Corporate", F3120="Technology"), 3%, C3120="Corporate", 1%),0%)</f>
        <v>0</v>
      </c>
      <c r="K3120" s="24">
        <f>VLOOKUP($G3120, Reference!$A$3:$C$20, 3,FALSE)*I3120</f>
        <v>130</v>
      </c>
      <c r="L3120" s="27">
        <f t="shared" si="96"/>
        <v>30</v>
      </c>
      <c r="M3120" s="27">
        <f t="shared" si="97"/>
        <v>30</v>
      </c>
    </row>
    <row r="3121" spans="1:13" x14ac:dyDescent="0.2">
      <c r="A3121">
        <v>6132</v>
      </c>
      <c r="B3121" s="4">
        <v>44059</v>
      </c>
      <c r="C3121" t="s">
        <v>11</v>
      </c>
      <c r="D3121" t="s">
        <v>15</v>
      </c>
      <c r="E3121" s="2" t="str">
        <f>VLOOKUP('SampleSuperstore - Main Data'!D3121,Reference!$A$26:$B$74,2,FALSE)</f>
        <v>West</v>
      </c>
      <c r="F3121" s="22" t="s">
        <v>23</v>
      </c>
      <c r="G3121" s="22" t="s">
        <v>37</v>
      </c>
      <c r="H3121" s="24">
        <f>VLOOKUP($G3121, Reference!$A$3:$C$20, 2,FALSE)*I3121</f>
        <v>18</v>
      </c>
      <c r="I3121" s="22">
        <v>2</v>
      </c>
      <c r="J3121" s="26" cm="1">
        <f t="array" ref="J3121">IFERROR(_xlfn.IFS(AND(C3121="Corporate", F3121="Technology"), 3%, C3121="Corporate", 1%),0%)</f>
        <v>0</v>
      </c>
      <c r="K3121" s="24">
        <f>VLOOKUP($G3121, Reference!$A$3:$C$20, 3,FALSE)*I3121</f>
        <v>10</v>
      </c>
      <c r="L3121" s="27">
        <f t="shared" si="96"/>
        <v>8</v>
      </c>
      <c r="M3121" s="27">
        <f t="shared" si="97"/>
        <v>8</v>
      </c>
    </row>
    <row r="3122" spans="1:13" x14ac:dyDescent="0.2">
      <c r="A3122">
        <v>6134</v>
      </c>
      <c r="B3122" s="4">
        <v>44059</v>
      </c>
      <c r="C3122" t="s">
        <v>11</v>
      </c>
      <c r="D3122" t="s">
        <v>51</v>
      </c>
      <c r="E3122" s="2" t="str">
        <f>VLOOKUP('SampleSuperstore - Main Data'!D3122,Reference!$A$26:$B$74,2,FALSE)</f>
        <v>East</v>
      </c>
      <c r="F3122" s="22" t="s">
        <v>13</v>
      </c>
      <c r="G3122" s="22" t="s">
        <v>26</v>
      </c>
      <c r="H3122" s="24">
        <f>VLOOKUP($G3122, Reference!$A$3:$C$20, 2,FALSE)*I3122</f>
        <v>7.5</v>
      </c>
      <c r="I3122" s="22">
        <v>3</v>
      </c>
      <c r="J3122" s="26" cm="1">
        <f t="array" ref="J3122">IFERROR(_xlfn.IFS(AND(C3122="Corporate", F3122="Technology"), 3%, C3122="Corporate", 1%),0%)</f>
        <v>0</v>
      </c>
      <c r="K3122" s="24">
        <f>VLOOKUP($G3122, Reference!$A$3:$C$20, 3,FALSE)*I3122</f>
        <v>6</v>
      </c>
      <c r="L3122" s="27">
        <f t="shared" si="96"/>
        <v>1.5</v>
      </c>
      <c r="M3122" s="27">
        <f t="shared" si="97"/>
        <v>1.5</v>
      </c>
    </row>
    <row r="3123" spans="1:13" x14ac:dyDescent="0.2">
      <c r="A3123">
        <v>6135</v>
      </c>
      <c r="B3123" s="4">
        <v>44059</v>
      </c>
      <c r="C3123" t="s">
        <v>11</v>
      </c>
      <c r="D3123" t="s">
        <v>47</v>
      </c>
      <c r="E3123" s="2" t="str">
        <f>VLOOKUP('SampleSuperstore - Main Data'!D3123,Reference!$A$26:$B$74,2,FALSE)</f>
        <v>South</v>
      </c>
      <c r="F3123" s="22" t="s">
        <v>29</v>
      </c>
      <c r="G3123" s="22" t="s">
        <v>30</v>
      </c>
      <c r="H3123" s="24">
        <f>VLOOKUP($G3123, Reference!$A$3:$C$20, 2,FALSE)*I3123</f>
        <v>1350</v>
      </c>
      <c r="I3123" s="22">
        <v>3</v>
      </c>
      <c r="J3123" s="26" cm="1">
        <f t="array" ref="J3123">IFERROR(_xlfn.IFS(AND(C3123="Corporate", F3123="Technology"), 3%, C3123="Corporate", 1%),0%)</f>
        <v>0</v>
      </c>
      <c r="K3123" s="24">
        <f>VLOOKUP($G3123, Reference!$A$3:$C$20, 3,FALSE)*I3123</f>
        <v>1200</v>
      </c>
      <c r="L3123" s="27">
        <f t="shared" si="96"/>
        <v>150</v>
      </c>
      <c r="M3123" s="27">
        <f t="shared" si="97"/>
        <v>150</v>
      </c>
    </row>
    <row r="3124" spans="1:13" x14ac:dyDescent="0.2">
      <c r="A3124">
        <v>6136</v>
      </c>
      <c r="B3124" s="4">
        <v>44059</v>
      </c>
      <c r="C3124" t="s">
        <v>11</v>
      </c>
      <c r="D3124" t="s">
        <v>32</v>
      </c>
      <c r="E3124" s="2" t="str">
        <f>VLOOKUP('SampleSuperstore - Main Data'!D3124,Reference!$A$26:$B$74,2,FALSE)</f>
        <v>South</v>
      </c>
      <c r="F3124" s="22" t="s">
        <v>29</v>
      </c>
      <c r="G3124" s="22" t="s">
        <v>50</v>
      </c>
      <c r="H3124" s="24">
        <f>VLOOKUP($G3124, Reference!$A$3:$C$20, 2,FALSE)*I3124</f>
        <v>398</v>
      </c>
      <c r="I3124" s="22">
        <v>2</v>
      </c>
      <c r="J3124" s="26" cm="1">
        <f t="array" ref="J3124">IFERROR(_xlfn.IFS(AND(C3124="Corporate", F3124="Technology"), 3%, C3124="Corporate", 1%),0%)</f>
        <v>0</v>
      </c>
      <c r="K3124" s="24">
        <f>VLOOKUP($G3124, Reference!$A$3:$C$20, 3,FALSE)*I3124</f>
        <v>330</v>
      </c>
      <c r="L3124" s="27">
        <f t="shared" si="96"/>
        <v>68</v>
      </c>
      <c r="M3124" s="27">
        <f t="shared" si="97"/>
        <v>68</v>
      </c>
    </row>
    <row r="3125" spans="1:13" x14ac:dyDescent="0.2">
      <c r="A3125">
        <v>6137</v>
      </c>
      <c r="B3125" s="4">
        <v>44059</v>
      </c>
      <c r="C3125" t="s">
        <v>11</v>
      </c>
      <c r="D3125" t="s">
        <v>55</v>
      </c>
      <c r="E3125" s="2" t="str">
        <f>VLOOKUP('SampleSuperstore - Main Data'!D3125,Reference!$A$26:$B$74,2,FALSE)</f>
        <v>Central</v>
      </c>
      <c r="F3125" s="22" t="s">
        <v>13</v>
      </c>
      <c r="G3125" s="22" t="s">
        <v>16</v>
      </c>
      <c r="H3125" s="24">
        <f>VLOOKUP($G3125, Reference!$A$3:$C$20, 2,FALSE)*I3125</f>
        <v>19</v>
      </c>
      <c r="I3125" s="22">
        <v>1</v>
      </c>
      <c r="J3125" s="26" cm="1">
        <f t="array" ref="J3125">IFERROR(_xlfn.IFS(AND(C3125="Corporate", F3125="Technology"), 3%, C3125="Corporate", 1%),0%)</f>
        <v>0</v>
      </c>
      <c r="K3125" s="24">
        <f>VLOOKUP($G3125, Reference!$A$3:$C$20, 3,FALSE)*I3125</f>
        <v>10</v>
      </c>
      <c r="L3125" s="27">
        <f t="shared" si="96"/>
        <v>9</v>
      </c>
      <c r="M3125" s="27">
        <f t="shared" si="97"/>
        <v>9</v>
      </c>
    </row>
    <row r="3126" spans="1:13" x14ac:dyDescent="0.2">
      <c r="A3126">
        <v>6138</v>
      </c>
      <c r="B3126" s="4">
        <v>44059</v>
      </c>
      <c r="C3126" t="s">
        <v>11</v>
      </c>
      <c r="D3126" t="s">
        <v>15</v>
      </c>
      <c r="E3126" s="2" t="str">
        <f>VLOOKUP('SampleSuperstore - Main Data'!D3126,Reference!$A$26:$B$74,2,FALSE)</f>
        <v>West</v>
      </c>
      <c r="F3126" s="22" t="s">
        <v>13</v>
      </c>
      <c r="G3126" s="22" t="s">
        <v>14</v>
      </c>
      <c r="H3126" s="24">
        <f>VLOOKUP($G3126, Reference!$A$3:$C$20, 2,FALSE)*I3126</f>
        <v>270</v>
      </c>
      <c r="I3126" s="22">
        <v>6</v>
      </c>
      <c r="J3126" s="26" cm="1">
        <f t="array" ref="J3126">IFERROR(_xlfn.IFS(AND(C3126="Corporate", F3126="Technology"), 3%, C3126="Corporate", 1%),0%)</f>
        <v>0</v>
      </c>
      <c r="K3126" s="24">
        <f>VLOOKUP($G3126, Reference!$A$3:$C$20, 3,FALSE)*I3126</f>
        <v>210</v>
      </c>
      <c r="L3126" s="27">
        <f t="shared" si="96"/>
        <v>60</v>
      </c>
      <c r="M3126" s="27">
        <f t="shared" si="97"/>
        <v>60</v>
      </c>
    </row>
    <row r="3127" spans="1:13" x14ac:dyDescent="0.2">
      <c r="A3127">
        <v>6139</v>
      </c>
      <c r="B3127" s="4">
        <v>44059</v>
      </c>
      <c r="C3127" t="s">
        <v>11</v>
      </c>
      <c r="D3127" t="s">
        <v>46</v>
      </c>
      <c r="E3127" s="2" t="str">
        <f>VLOOKUP('SampleSuperstore - Main Data'!D3127,Reference!$A$26:$B$74,2,FALSE)</f>
        <v>Central</v>
      </c>
      <c r="F3127" s="22" t="s">
        <v>23</v>
      </c>
      <c r="G3127" s="22" t="s">
        <v>37</v>
      </c>
      <c r="H3127" s="24">
        <f>VLOOKUP($G3127, Reference!$A$3:$C$20, 2,FALSE)*I3127</f>
        <v>27</v>
      </c>
      <c r="I3127" s="22">
        <v>3</v>
      </c>
      <c r="J3127" s="26" cm="1">
        <f t="array" ref="J3127">IFERROR(_xlfn.IFS(AND(C3127="Corporate", F3127="Technology"), 3%, C3127="Corporate", 1%),0%)</f>
        <v>0</v>
      </c>
      <c r="K3127" s="24">
        <f>VLOOKUP($G3127, Reference!$A$3:$C$20, 3,FALSE)*I3127</f>
        <v>15</v>
      </c>
      <c r="L3127" s="27">
        <f t="shared" si="96"/>
        <v>12</v>
      </c>
      <c r="M3127" s="27">
        <f t="shared" si="97"/>
        <v>12</v>
      </c>
    </row>
    <row r="3128" spans="1:13" x14ac:dyDescent="0.2">
      <c r="A3128">
        <v>6140</v>
      </c>
      <c r="B3128" s="4">
        <v>44059</v>
      </c>
      <c r="C3128" t="s">
        <v>11</v>
      </c>
      <c r="D3128" t="s">
        <v>55</v>
      </c>
      <c r="E3128" s="2" t="str">
        <f>VLOOKUP('SampleSuperstore - Main Data'!D3128,Reference!$A$26:$B$74,2,FALSE)</f>
        <v>Central</v>
      </c>
      <c r="F3128" s="22" t="s">
        <v>29</v>
      </c>
      <c r="G3128" s="22" t="s">
        <v>33</v>
      </c>
      <c r="H3128" s="24">
        <f>VLOOKUP($G3128, Reference!$A$3:$C$20, 2,FALSE)*I3128</f>
        <v>20</v>
      </c>
      <c r="I3128" s="22">
        <v>4</v>
      </c>
      <c r="J3128" s="26" cm="1">
        <f t="array" ref="J3128">IFERROR(_xlfn.IFS(AND(C3128="Corporate", F3128="Technology"), 3%, C3128="Corporate", 1%),0%)</f>
        <v>0</v>
      </c>
      <c r="K3128" s="24">
        <f>VLOOKUP($G3128, Reference!$A$3:$C$20, 3,FALSE)*I3128</f>
        <v>10</v>
      </c>
      <c r="L3128" s="27">
        <f t="shared" si="96"/>
        <v>10</v>
      </c>
      <c r="M3128" s="27">
        <f t="shared" si="97"/>
        <v>10</v>
      </c>
    </row>
    <row r="3129" spans="1:13" x14ac:dyDescent="0.2">
      <c r="A3129">
        <v>6141</v>
      </c>
      <c r="B3129" s="4">
        <v>44059</v>
      </c>
      <c r="C3129" t="s">
        <v>11</v>
      </c>
      <c r="D3129" t="s">
        <v>64</v>
      </c>
      <c r="E3129" s="2" t="str">
        <f>VLOOKUP('SampleSuperstore - Main Data'!D3129,Reference!$A$26:$B$74,2,FALSE)</f>
        <v>East</v>
      </c>
      <c r="F3129" s="22" t="s">
        <v>23</v>
      </c>
      <c r="G3129" s="22" t="s">
        <v>37</v>
      </c>
      <c r="H3129" s="24">
        <f>VLOOKUP($G3129, Reference!$A$3:$C$20, 2,FALSE)*I3129</f>
        <v>36</v>
      </c>
      <c r="I3129" s="22">
        <v>4</v>
      </c>
      <c r="J3129" s="26" cm="1">
        <f t="array" ref="J3129">IFERROR(_xlfn.IFS(AND(C3129="Corporate", F3129="Technology"), 3%, C3129="Corporate", 1%),0%)</f>
        <v>0</v>
      </c>
      <c r="K3129" s="24">
        <f>VLOOKUP($G3129, Reference!$A$3:$C$20, 3,FALSE)*I3129</f>
        <v>20</v>
      </c>
      <c r="L3129" s="27">
        <f t="shared" si="96"/>
        <v>16</v>
      </c>
      <c r="M3129" s="27">
        <f t="shared" si="97"/>
        <v>16</v>
      </c>
    </row>
    <row r="3130" spans="1:13" x14ac:dyDescent="0.2">
      <c r="A3130">
        <v>6144</v>
      </c>
      <c r="B3130" s="4">
        <v>44059</v>
      </c>
      <c r="C3130" t="s">
        <v>11</v>
      </c>
      <c r="D3130" t="s">
        <v>40</v>
      </c>
      <c r="E3130" s="2" t="str">
        <f>VLOOKUP('SampleSuperstore - Main Data'!D3130,Reference!$A$26:$B$74,2,FALSE)</f>
        <v>East</v>
      </c>
      <c r="F3130" s="22" t="s">
        <v>23</v>
      </c>
      <c r="G3130" s="22" t="s">
        <v>37</v>
      </c>
      <c r="H3130" s="24">
        <f>VLOOKUP($G3130, Reference!$A$3:$C$20, 2,FALSE)*I3130</f>
        <v>27</v>
      </c>
      <c r="I3130" s="22">
        <v>3</v>
      </c>
      <c r="J3130" s="26" cm="1">
        <f t="array" ref="J3130">IFERROR(_xlfn.IFS(AND(C3130="Corporate", F3130="Technology"), 3%, C3130="Corporate", 1%),0%)</f>
        <v>0</v>
      </c>
      <c r="K3130" s="24">
        <f>VLOOKUP($G3130, Reference!$A$3:$C$20, 3,FALSE)*I3130</f>
        <v>15</v>
      </c>
      <c r="L3130" s="27">
        <f t="shared" si="96"/>
        <v>12</v>
      </c>
      <c r="M3130" s="27">
        <f t="shared" si="97"/>
        <v>12</v>
      </c>
    </row>
    <row r="3131" spans="1:13" x14ac:dyDescent="0.2">
      <c r="A3131">
        <v>6146</v>
      </c>
      <c r="B3131" s="4">
        <v>44059</v>
      </c>
      <c r="C3131" t="s">
        <v>11</v>
      </c>
      <c r="D3131" t="s">
        <v>66</v>
      </c>
      <c r="E3131" s="2" t="str">
        <f>VLOOKUP('SampleSuperstore - Main Data'!D3131,Reference!$A$26:$B$74,2,FALSE)</f>
        <v>Central</v>
      </c>
      <c r="F3131" s="22" t="s">
        <v>13</v>
      </c>
      <c r="G3131" s="22" t="s">
        <v>35</v>
      </c>
      <c r="H3131" s="24">
        <f>VLOOKUP($G3131, Reference!$A$3:$C$20, 2,FALSE)*I3131</f>
        <v>144</v>
      </c>
      <c r="I3131" s="22">
        <v>6</v>
      </c>
      <c r="J3131" s="26" cm="1">
        <f t="array" ref="J3131">IFERROR(_xlfn.IFS(AND(C3131="Corporate", F3131="Technology"), 3%, C3131="Corporate", 1%),0%)</f>
        <v>0</v>
      </c>
      <c r="K3131" s="24">
        <f>VLOOKUP($G3131, Reference!$A$3:$C$20, 3,FALSE)*I3131</f>
        <v>114</v>
      </c>
      <c r="L3131" s="27">
        <f t="shared" si="96"/>
        <v>30</v>
      </c>
      <c r="M3131" s="27">
        <f t="shared" si="97"/>
        <v>30</v>
      </c>
    </row>
    <row r="3132" spans="1:13" x14ac:dyDescent="0.2">
      <c r="A3132">
        <v>6148</v>
      </c>
      <c r="B3132" s="4">
        <v>44059</v>
      </c>
      <c r="C3132" t="s">
        <v>11</v>
      </c>
      <c r="D3132" t="s">
        <v>15</v>
      </c>
      <c r="E3132" s="2" t="str">
        <f>VLOOKUP('SampleSuperstore - Main Data'!D3132,Reference!$A$26:$B$74,2,FALSE)</f>
        <v>West</v>
      </c>
      <c r="F3132" s="22" t="s">
        <v>13</v>
      </c>
      <c r="G3132" s="22" t="s">
        <v>14</v>
      </c>
      <c r="H3132" s="24">
        <f>VLOOKUP($G3132, Reference!$A$3:$C$20, 2,FALSE)*I3132</f>
        <v>90</v>
      </c>
      <c r="I3132" s="22">
        <v>2</v>
      </c>
      <c r="J3132" s="26" cm="1">
        <f t="array" ref="J3132">IFERROR(_xlfn.IFS(AND(C3132="Corporate", F3132="Technology"), 3%, C3132="Corporate", 1%),0%)</f>
        <v>0</v>
      </c>
      <c r="K3132" s="24">
        <f>VLOOKUP($G3132, Reference!$A$3:$C$20, 3,FALSE)*I3132</f>
        <v>70</v>
      </c>
      <c r="L3132" s="27">
        <f t="shared" si="96"/>
        <v>20</v>
      </c>
      <c r="M3132" s="27">
        <f t="shared" si="97"/>
        <v>20</v>
      </c>
    </row>
    <row r="3133" spans="1:13" x14ac:dyDescent="0.2">
      <c r="A3133">
        <v>6150</v>
      </c>
      <c r="B3133" s="4">
        <v>44059</v>
      </c>
      <c r="C3133" t="s">
        <v>11</v>
      </c>
      <c r="D3133" t="s">
        <v>46</v>
      </c>
      <c r="E3133" s="2" t="str">
        <f>VLOOKUP('SampleSuperstore - Main Data'!D3133,Reference!$A$26:$B$74,2,FALSE)</f>
        <v>Central</v>
      </c>
      <c r="F3133" s="22" t="s">
        <v>23</v>
      </c>
      <c r="G3133" s="22" t="s">
        <v>37</v>
      </c>
      <c r="H3133" s="24">
        <f>VLOOKUP($G3133, Reference!$A$3:$C$20, 2,FALSE)*I3133</f>
        <v>27</v>
      </c>
      <c r="I3133" s="22">
        <v>3</v>
      </c>
      <c r="J3133" s="26" cm="1">
        <f t="array" ref="J3133">IFERROR(_xlfn.IFS(AND(C3133="Corporate", F3133="Technology"), 3%, C3133="Corporate", 1%),0%)</f>
        <v>0</v>
      </c>
      <c r="K3133" s="24">
        <f>VLOOKUP($G3133, Reference!$A$3:$C$20, 3,FALSE)*I3133</f>
        <v>15</v>
      </c>
      <c r="L3133" s="27">
        <f t="shared" si="96"/>
        <v>12</v>
      </c>
      <c r="M3133" s="27">
        <f t="shared" si="97"/>
        <v>12</v>
      </c>
    </row>
    <row r="3134" spans="1:13" x14ac:dyDescent="0.2">
      <c r="A3134">
        <v>6158</v>
      </c>
      <c r="B3134" s="4">
        <v>44060</v>
      </c>
      <c r="C3134" t="s">
        <v>11</v>
      </c>
      <c r="D3134" t="s">
        <v>81</v>
      </c>
      <c r="E3134" s="2" t="str">
        <f>VLOOKUP('SampleSuperstore - Main Data'!D3134,Reference!$A$26:$B$74,2,FALSE)</f>
        <v>East</v>
      </c>
      <c r="F3134" s="22" t="s">
        <v>23</v>
      </c>
      <c r="G3134" s="22" t="s">
        <v>24</v>
      </c>
      <c r="H3134" s="24">
        <f>VLOOKUP($G3134, Reference!$A$3:$C$20, 2,FALSE)*I3134</f>
        <v>297</v>
      </c>
      <c r="I3134" s="22">
        <v>3</v>
      </c>
      <c r="J3134" s="26" cm="1">
        <f t="array" ref="J3134">IFERROR(_xlfn.IFS(AND(C3134="Corporate", F3134="Technology"), 3%, C3134="Corporate", 1%),0%)</f>
        <v>0</v>
      </c>
      <c r="K3134" s="24">
        <f>VLOOKUP($G3134, Reference!$A$3:$C$20, 3,FALSE)*I3134</f>
        <v>237</v>
      </c>
      <c r="L3134" s="27">
        <f t="shared" si="96"/>
        <v>60</v>
      </c>
      <c r="M3134" s="27">
        <f t="shared" si="97"/>
        <v>60</v>
      </c>
    </row>
    <row r="3135" spans="1:13" x14ac:dyDescent="0.2">
      <c r="A3135">
        <v>6160</v>
      </c>
      <c r="B3135" s="4">
        <v>44060</v>
      </c>
      <c r="C3135" t="s">
        <v>11</v>
      </c>
      <c r="D3135" t="s">
        <v>56</v>
      </c>
      <c r="E3135" s="2" t="str">
        <f>VLOOKUP('SampleSuperstore - Main Data'!D3135,Reference!$A$26:$B$74,2,FALSE)</f>
        <v>Central</v>
      </c>
      <c r="F3135" s="22" t="s">
        <v>13</v>
      </c>
      <c r="G3135" s="22" t="s">
        <v>26</v>
      </c>
      <c r="H3135" s="24">
        <f>VLOOKUP($G3135, Reference!$A$3:$C$20, 2,FALSE)*I3135</f>
        <v>5</v>
      </c>
      <c r="I3135" s="22">
        <v>2</v>
      </c>
      <c r="J3135" s="26" cm="1">
        <f t="array" ref="J3135">IFERROR(_xlfn.IFS(AND(C3135="Corporate", F3135="Technology"), 3%, C3135="Corporate", 1%),0%)</f>
        <v>0</v>
      </c>
      <c r="K3135" s="24">
        <f>VLOOKUP($G3135, Reference!$A$3:$C$20, 3,FALSE)*I3135</f>
        <v>4</v>
      </c>
      <c r="L3135" s="27">
        <f t="shared" si="96"/>
        <v>1</v>
      </c>
      <c r="M3135" s="27">
        <f t="shared" si="97"/>
        <v>1</v>
      </c>
    </row>
    <row r="3136" spans="1:13" x14ac:dyDescent="0.2">
      <c r="A3136">
        <v>6162</v>
      </c>
      <c r="B3136" s="4">
        <v>44060</v>
      </c>
      <c r="C3136" t="s">
        <v>11</v>
      </c>
      <c r="D3136" t="s">
        <v>15</v>
      </c>
      <c r="E3136" s="2" t="str">
        <f>VLOOKUP('SampleSuperstore - Main Data'!D3136,Reference!$A$26:$B$74,2,FALSE)</f>
        <v>West</v>
      </c>
      <c r="F3136" s="22" t="s">
        <v>13</v>
      </c>
      <c r="G3136" s="22" t="s">
        <v>26</v>
      </c>
      <c r="H3136" s="24">
        <f>VLOOKUP($G3136, Reference!$A$3:$C$20, 2,FALSE)*I3136</f>
        <v>7.5</v>
      </c>
      <c r="I3136" s="22">
        <v>3</v>
      </c>
      <c r="J3136" s="26" cm="1">
        <f t="array" ref="J3136">IFERROR(_xlfn.IFS(AND(C3136="Corporate", F3136="Technology"), 3%, C3136="Corporate", 1%),0%)</f>
        <v>0</v>
      </c>
      <c r="K3136" s="24">
        <f>VLOOKUP($G3136, Reference!$A$3:$C$20, 3,FALSE)*I3136</f>
        <v>6</v>
      </c>
      <c r="L3136" s="27">
        <f t="shared" si="96"/>
        <v>1.5</v>
      </c>
      <c r="M3136" s="27">
        <f t="shared" si="97"/>
        <v>1.5</v>
      </c>
    </row>
    <row r="3137" spans="1:13" x14ac:dyDescent="0.2">
      <c r="A3137">
        <v>6163</v>
      </c>
      <c r="B3137" s="4">
        <v>44060</v>
      </c>
      <c r="C3137" t="s">
        <v>11</v>
      </c>
      <c r="D3137" t="s">
        <v>21</v>
      </c>
      <c r="E3137" s="2" t="str">
        <f>VLOOKUP('SampleSuperstore - Main Data'!D3137,Reference!$A$26:$B$74,2,FALSE)</f>
        <v>West</v>
      </c>
      <c r="F3137" s="22" t="s">
        <v>13</v>
      </c>
      <c r="G3137" s="22" t="s">
        <v>20</v>
      </c>
      <c r="H3137" s="24">
        <f>VLOOKUP($G3137, Reference!$A$3:$C$20, 2,FALSE)*I3137</f>
        <v>34</v>
      </c>
      <c r="I3137" s="22">
        <v>2</v>
      </c>
      <c r="J3137" s="26" cm="1">
        <f t="array" ref="J3137">IFERROR(_xlfn.IFS(AND(C3137="Corporate", F3137="Technology"), 3%, C3137="Corporate", 1%),0%)</f>
        <v>0</v>
      </c>
      <c r="K3137" s="24">
        <f>VLOOKUP($G3137, Reference!$A$3:$C$20, 3,FALSE)*I3137</f>
        <v>20</v>
      </c>
      <c r="L3137" s="27">
        <f t="shared" si="96"/>
        <v>14</v>
      </c>
      <c r="M3137" s="27">
        <f t="shared" si="97"/>
        <v>14</v>
      </c>
    </row>
    <row r="3138" spans="1:13" x14ac:dyDescent="0.2">
      <c r="A3138">
        <v>6164</v>
      </c>
      <c r="B3138" s="4">
        <v>44060</v>
      </c>
      <c r="C3138" t="s">
        <v>11</v>
      </c>
      <c r="D3138" t="s">
        <v>15</v>
      </c>
      <c r="E3138" s="2" t="str">
        <f>VLOOKUP('SampleSuperstore - Main Data'!D3138,Reference!$A$26:$B$74,2,FALSE)</f>
        <v>West</v>
      </c>
      <c r="F3138" s="22" t="s">
        <v>13</v>
      </c>
      <c r="G3138" s="22" t="s">
        <v>35</v>
      </c>
      <c r="H3138" s="24">
        <f>VLOOKUP($G3138, Reference!$A$3:$C$20, 2,FALSE)*I3138</f>
        <v>72</v>
      </c>
      <c r="I3138" s="22">
        <v>3</v>
      </c>
      <c r="J3138" s="26" cm="1">
        <f t="array" ref="J3138">IFERROR(_xlfn.IFS(AND(C3138="Corporate", F3138="Technology"), 3%, C3138="Corporate", 1%),0%)</f>
        <v>0</v>
      </c>
      <c r="K3138" s="24">
        <f>VLOOKUP($G3138, Reference!$A$3:$C$20, 3,FALSE)*I3138</f>
        <v>57</v>
      </c>
      <c r="L3138" s="27">
        <f t="shared" ref="L3138:L3201" si="98">H3138-K3138</f>
        <v>15</v>
      </c>
      <c r="M3138" s="27">
        <f t="shared" ref="M3138:M3201" si="99">H3138*(1-J3138)-K3138</f>
        <v>15</v>
      </c>
    </row>
    <row r="3139" spans="1:13" x14ac:dyDescent="0.2">
      <c r="A3139">
        <v>6165</v>
      </c>
      <c r="B3139" s="4">
        <v>44060</v>
      </c>
      <c r="C3139" t="s">
        <v>11</v>
      </c>
      <c r="D3139" t="s">
        <v>66</v>
      </c>
      <c r="E3139" s="2" t="str">
        <f>VLOOKUP('SampleSuperstore - Main Data'!D3139,Reference!$A$26:$B$74,2,FALSE)</f>
        <v>Central</v>
      </c>
      <c r="F3139" s="22" t="s">
        <v>13</v>
      </c>
      <c r="G3139" s="22" t="s">
        <v>26</v>
      </c>
      <c r="H3139" s="24">
        <f>VLOOKUP($G3139, Reference!$A$3:$C$20, 2,FALSE)*I3139</f>
        <v>7.5</v>
      </c>
      <c r="I3139" s="22">
        <v>3</v>
      </c>
      <c r="J3139" s="26" cm="1">
        <f t="array" ref="J3139">IFERROR(_xlfn.IFS(AND(C3139="Corporate", F3139="Technology"), 3%, C3139="Corporate", 1%),0%)</f>
        <v>0</v>
      </c>
      <c r="K3139" s="24">
        <f>VLOOKUP($G3139, Reference!$A$3:$C$20, 3,FALSE)*I3139</f>
        <v>6</v>
      </c>
      <c r="L3139" s="27">
        <f t="shared" si="98"/>
        <v>1.5</v>
      </c>
      <c r="M3139" s="27">
        <f t="shared" si="99"/>
        <v>1.5</v>
      </c>
    </row>
    <row r="3140" spans="1:13" x14ac:dyDescent="0.2">
      <c r="A3140">
        <v>6166</v>
      </c>
      <c r="B3140" s="4">
        <v>44060</v>
      </c>
      <c r="C3140" t="s">
        <v>11</v>
      </c>
      <c r="D3140" t="s">
        <v>25</v>
      </c>
      <c r="E3140" s="2" t="str">
        <f>VLOOKUP('SampleSuperstore - Main Data'!D3140,Reference!$A$26:$B$74,2,FALSE)</f>
        <v>Central</v>
      </c>
      <c r="F3140" s="22" t="s">
        <v>13</v>
      </c>
      <c r="G3140" s="22" t="s">
        <v>14</v>
      </c>
      <c r="H3140" s="24">
        <f>VLOOKUP($G3140, Reference!$A$3:$C$20, 2,FALSE)*I3140</f>
        <v>45</v>
      </c>
      <c r="I3140" s="22">
        <v>1</v>
      </c>
      <c r="J3140" s="26" cm="1">
        <f t="array" ref="J3140">IFERROR(_xlfn.IFS(AND(C3140="Corporate", F3140="Technology"), 3%, C3140="Corporate", 1%),0%)</f>
        <v>0</v>
      </c>
      <c r="K3140" s="24">
        <f>VLOOKUP($G3140, Reference!$A$3:$C$20, 3,FALSE)*I3140</f>
        <v>35</v>
      </c>
      <c r="L3140" s="27">
        <f t="shared" si="98"/>
        <v>10</v>
      </c>
      <c r="M3140" s="27">
        <f t="shared" si="99"/>
        <v>10</v>
      </c>
    </row>
    <row r="3141" spans="1:13" x14ac:dyDescent="0.2">
      <c r="A3141">
        <v>6168</v>
      </c>
      <c r="B3141" s="4">
        <v>44060</v>
      </c>
      <c r="C3141" t="s">
        <v>11</v>
      </c>
      <c r="D3141" t="s">
        <v>36</v>
      </c>
      <c r="E3141" s="2" t="str">
        <f>VLOOKUP('SampleSuperstore - Main Data'!D3141,Reference!$A$26:$B$74,2,FALSE)</f>
        <v>East</v>
      </c>
      <c r="F3141" s="22" t="s">
        <v>13</v>
      </c>
      <c r="G3141" s="22" t="s">
        <v>14</v>
      </c>
      <c r="H3141" s="24">
        <f>VLOOKUP($G3141, Reference!$A$3:$C$20, 2,FALSE)*I3141</f>
        <v>405</v>
      </c>
      <c r="I3141" s="22">
        <v>9</v>
      </c>
      <c r="J3141" s="26" cm="1">
        <f t="array" ref="J3141">IFERROR(_xlfn.IFS(AND(C3141="Corporate", F3141="Technology"), 3%, C3141="Corporate", 1%),0%)</f>
        <v>0</v>
      </c>
      <c r="K3141" s="24">
        <f>VLOOKUP($G3141, Reference!$A$3:$C$20, 3,FALSE)*I3141</f>
        <v>315</v>
      </c>
      <c r="L3141" s="27">
        <f t="shared" si="98"/>
        <v>90</v>
      </c>
      <c r="M3141" s="27">
        <f t="shared" si="99"/>
        <v>90</v>
      </c>
    </row>
    <row r="3142" spans="1:13" x14ac:dyDescent="0.2">
      <c r="A3142">
        <v>6169</v>
      </c>
      <c r="B3142" s="4">
        <v>44060</v>
      </c>
      <c r="C3142" t="s">
        <v>11</v>
      </c>
      <c r="D3142" t="s">
        <v>64</v>
      </c>
      <c r="E3142" s="2" t="str">
        <f>VLOOKUP('SampleSuperstore - Main Data'!D3142,Reference!$A$26:$B$74,2,FALSE)</f>
        <v>East</v>
      </c>
      <c r="F3142" s="22" t="s">
        <v>23</v>
      </c>
      <c r="G3142" s="22" t="s">
        <v>37</v>
      </c>
      <c r="H3142" s="24">
        <f>VLOOKUP($G3142, Reference!$A$3:$C$20, 2,FALSE)*I3142</f>
        <v>27</v>
      </c>
      <c r="I3142" s="22">
        <v>3</v>
      </c>
      <c r="J3142" s="26" cm="1">
        <f t="array" ref="J3142">IFERROR(_xlfn.IFS(AND(C3142="Corporate", F3142="Technology"), 3%, C3142="Corporate", 1%),0%)</f>
        <v>0</v>
      </c>
      <c r="K3142" s="24">
        <f>VLOOKUP($G3142, Reference!$A$3:$C$20, 3,FALSE)*I3142</f>
        <v>15</v>
      </c>
      <c r="L3142" s="27">
        <f t="shared" si="98"/>
        <v>12</v>
      </c>
      <c r="M3142" s="27">
        <f t="shared" si="99"/>
        <v>12</v>
      </c>
    </row>
    <row r="3143" spans="1:13" x14ac:dyDescent="0.2">
      <c r="A3143">
        <v>6171</v>
      </c>
      <c r="B3143" s="4">
        <v>44060</v>
      </c>
      <c r="C3143" t="s">
        <v>11</v>
      </c>
      <c r="D3143" t="s">
        <v>31</v>
      </c>
      <c r="E3143" s="2" t="str">
        <f>VLOOKUP('SampleSuperstore - Main Data'!D3143,Reference!$A$26:$B$74,2,FALSE)</f>
        <v>Central</v>
      </c>
      <c r="F3143" s="22" t="s">
        <v>13</v>
      </c>
      <c r="G3143" s="22" t="s">
        <v>20</v>
      </c>
      <c r="H3143" s="24">
        <f>VLOOKUP($G3143, Reference!$A$3:$C$20, 2,FALSE)*I3143</f>
        <v>85</v>
      </c>
      <c r="I3143" s="22">
        <v>5</v>
      </c>
      <c r="J3143" s="26" cm="1">
        <f t="array" ref="J3143">IFERROR(_xlfn.IFS(AND(C3143="Corporate", F3143="Technology"), 3%, C3143="Corporate", 1%),0%)</f>
        <v>0</v>
      </c>
      <c r="K3143" s="24">
        <f>VLOOKUP($G3143, Reference!$A$3:$C$20, 3,FALSE)*I3143</f>
        <v>50</v>
      </c>
      <c r="L3143" s="27">
        <f t="shared" si="98"/>
        <v>35</v>
      </c>
      <c r="M3143" s="27">
        <f t="shared" si="99"/>
        <v>35</v>
      </c>
    </row>
    <row r="3144" spans="1:13" x14ac:dyDescent="0.2">
      <c r="A3144">
        <v>6172</v>
      </c>
      <c r="B3144" s="4">
        <v>44060</v>
      </c>
      <c r="C3144" t="s">
        <v>11</v>
      </c>
      <c r="D3144" t="s">
        <v>36</v>
      </c>
      <c r="E3144" s="2" t="str">
        <f>VLOOKUP('SampleSuperstore - Main Data'!D3144,Reference!$A$26:$B$74,2,FALSE)</f>
        <v>East</v>
      </c>
      <c r="F3144" s="22" t="s">
        <v>13</v>
      </c>
      <c r="G3144" s="22" t="s">
        <v>16</v>
      </c>
      <c r="H3144" s="24">
        <f>VLOOKUP($G3144, Reference!$A$3:$C$20, 2,FALSE)*I3144</f>
        <v>133</v>
      </c>
      <c r="I3144" s="22">
        <v>7</v>
      </c>
      <c r="J3144" s="26" cm="1">
        <f t="array" ref="J3144">IFERROR(_xlfn.IFS(AND(C3144="Corporate", F3144="Technology"), 3%, C3144="Corporate", 1%),0%)</f>
        <v>0</v>
      </c>
      <c r="K3144" s="24">
        <f>VLOOKUP($G3144, Reference!$A$3:$C$20, 3,FALSE)*I3144</f>
        <v>70</v>
      </c>
      <c r="L3144" s="27">
        <f t="shared" si="98"/>
        <v>63</v>
      </c>
      <c r="M3144" s="27">
        <f t="shared" si="99"/>
        <v>63</v>
      </c>
    </row>
    <row r="3145" spans="1:13" x14ac:dyDescent="0.2">
      <c r="A3145">
        <v>6174</v>
      </c>
      <c r="B3145" s="4">
        <v>44060</v>
      </c>
      <c r="C3145" t="s">
        <v>11</v>
      </c>
      <c r="D3145" t="s">
        <v>19</v>
      </c>
      <c r="E3145" s="2" t="str">
        <f>VLOOKUP('SampleSuperstore - Main Data'!D3145,Reference!$A$26:$B$74,2,FALSE)</f>
        <v>East</v>
      </c>
      <c r="F3145" s="22" t="s">
        <v>23</v>
      </c>
      <c r="G3145" s="22" t="s">
        <v>24</v>
      </c>
      <c r="H3145" s="24">
        <f>VLOOKUP($G3145, Reference!$A$3:$C$20, 2,FALSE)*I3145</f>
        <v>693</v>
      </c>
      <c r="I3145" s="22">
        <v>7</v>
      </c>
      <c r="J3145" s="26" cm="1">
        <f t="array" ref="J3145">IFERROR(_xlfn.IFS(AND(C3145="Corporate", F3145="Technology"), 3%, C3145="Corporate", 1%),0%)</f>
        <v>0</v>
      </c>
      <c r="K3145" s="24">
        <f>VLOOKUP($G3145, Reference!$A$3:$C$20, 3,FALSE)*I3145</f>
        <v>553</v>
      </c>
      <c r="L3145" s="27">
        <f t="shared" si="98"/>
        <v>140</v>
      </c>
      <c r="M3145" s="27">
        <f t="shared" si="99"/>
        <v>140</v>
      </c>
    </row>
    <row r="3146" spans="1:13" x14ac:dyDescent="0.2">
      <c r="A3146">
        <v>6175</v>
      </c>
      <c r="B3146" s="4">
        <v>44060</v>
      </c>
      <c r="C3146" t="s">
        <v>11</v>
      </c>
      <c r="D3146" t="s">
        <v>25</v>
      </c>
      <c r="E3146" s="2" t="str">
        <f>VLOOKUP('SampleSuperstore - Main Data'!D3146,Reference!$A$26:$B$74,2,FALSE)</f>
        <v>Central</v>
      </c>
      <c r="F3146" s="22" t="s">
        <v>13</v>
      </c>
      <c r="G3146" s="22" t="s">
        <v>49</v>
      </c>
      <c r="H3146" s="24">
        <f>VLOOKUP($G3146, Reference!$A$3:$C$20, 2,FALSE)*I3146</f>
        <v>120</v>
      </c>
      <c r="I3146" s="22">
        <v>3</v>
      </c>
      <c r="J3146" s="26" cm="1">
        <f t="array" ref="J3146">IFERROR(_xlfn.IFS(AND(C3146="Corporate", F3146="Technology"), 3%, C3146="Corporate", 1%),0%)</f>
        <v>0</v>
      </c>
      <c r="K3146" s="24">
        <f>VLOOKUP($G3146, Reference!$A$3:$C$20, 3,FALSE)*I3146</f>
        <v>105</v>
      </c>
      <c r="L3146" s="27">
        <f t="shared" si="98"/>
        <v>15</v>
      </c>
      <c r="M3146" s="27">
        <f t="shared" si="99"/>
        <v>15</v>
      </c>
    </row>
    <row r="3147" spans="1:13" x14ac:dyDescent="0.2">
      <c r="A3147">
        <v>6177</v>
      </c>
      <c r="B3147" s="4">
        <v>44060</v>
      </c>
      <c r="C3147" t="s">
        <v>11</v>
      </c>
      <c r="D3147" t="s">
        <v>36</v>
      </c>
      <c r="E3147" s="2" t="str">
        <f>VLOOKUP('SampleSuperstore - Main Data'!D3147,Reference!$A$26:$B$74,2,FALSE)</f>
        <v>East</v>
      </c>
      <c r="F3147" s="22" t="s">
        <v>13</v>
      </c>
      <c r="G3147" s="22" t="s">
        <v>28</v>
      </c>
      <c r="H3147" s="24">
        <f>VLOOKUP($G3147, Reference!$A$3:$C$20, 2,FALSE)*I3147</f>
        <v>75</v>
      </c>
      <c r="I3147" s="22">
        <v>5</v>
      </c>
      <c r="J3147" s="26" cm="1">
        <f t="array" ref="J3147">IFERROR(_xlfn.IFS(AND(C3147="Corporate", F3147="Technology"), 3%, C3147="Corporate", 1%),0%)</f>
        <v>0</v>
      </c>
      <c r="K3147" s="24">
        <f>VLOOKUP($G3147, Reference!$A$3:$C$20, 3,FALSE)*I3147</f>
        <v>60</v>
      </c>
      <c r="L3147" s="27">
        <f t="shared" si="98"/>
        <v>15</v>
      </c>
      <c r="M3147" s="27">
        <f t="shared" si="99"/>
        <v>15</v>
      </c>
    </row>
    <row r="3148" spans="1:13" x14ac:dyDescent="0.2">
      <c r="A3148">
        <v>6178</v>
      </c>
      <c r="B3148" s="4">
        <v>44060</v>
      </c>
      <c r="C3148" t="s">
        <v>11</v>
      </c>
      <c r="D3148" t="s">
        <v>44</v>
      </c>
      <c r="E3148" s="2" t="str">
        <f>VLOOKUP('SampleSuperstore - Main Data'!D3148,Reference!$A$26:$B$74,2,FALSE)</f>
        <v>South</v>
      </c>
      <c r="F3148" s="22" t="s">
        <v>13</v>
      </c>
      <c r="G3148" s="22" t="s">
        <v>14</v>
      </c>
      <c r="H3148" s="24">
        <f>VLOOKUP($G3148, Reference!$A$3:$C$20, 2,FALSE)*I3148</f>
        <v>135</v>
      </c>
      <c r="I3148" s="22">
        <v>3</v>
      </c>
      <c r="J3148" s="26" cm="1">
        <f t="array" ref="J3148">IFERROR(_xlfn.IFS(AND(C3148="Corporate", F3148="Technology"), 3%, C3148="Corporate", 1%),0%)</f>
        <v>0</v>
      </c>
      <c r="K3148" s="24">
        <f>VLOOKUP($G3148, Reference!$A$3:$C$20, 3,FALSE)*I3148</f>
        <v>105</v>
      </c>
      <c r="L3148" s="27">
        <f t="shared" si="98"/>
        <v>30</v>
      </c>
      <c r="M3148" s="27">
        <f t="shared" si="99"/>
        <v>30</v>
      </c>
    </row>
    <row r="3149" spans="1:13" x14ac:dyDescent="0.2">
      <c r="A3149">
        <v>6181</v>
      </c>
      <c r="B3149" s="4">
        <v>44060</v>
      </c>
      <c r="C3149" t="s">
        <v>11</v>
      </c>
      <c r="D3149" t="s">
        <v>25</v>
      </c>
      <c r="E3149" s="2" t="str">
        <f>VLOOKUP('SampleSuperstore - Main Data'!D3149,Reference!$A$26:$B$74,2,FALSE)</f>
        <v>Central</v>
      </c>
      <c r="F3149" s="22" t="s">
        <v>23</v>
      </c>
      <c r="G3149" s="22" t="s">
        <v>59</v>
      </c>
      <c r="H3149" s="24">
        <f>VLOOKUP($G3149, Reference!$A$3:$C$20, 2,FALSE)*I3149</f>
        <v>255</v>
      </c>
      <c r="I3149" s="22">
        <v>3</v>
      </c>
      <c r="J3149" s="26" cm="1">
        <f t="array" ref="J3149">IFERROR(_xlfn.IFS(AND(C3149="Corporate", F3149="Technology"), 3%, C3149="Corporate", 1%),0%)</f>
        <v>0</v>
      </c>
      <c r="K3149" s="24">
        <f>VLOOKUP($G3149, Reference!$A$3:$C$20, 3,FALSE)*I3149</f>
        <v>225</v>
      </c>
      <c r="L3149" s="27">
        <f t="shared" si="98"/>
        <v>30</v>
      </c>
      <c r="M3149" s="27">
        <f t="shared" si="99"/>
        <v>30</v>
      </c>
    </row>
    <row r="3150" spans="1:13" x14ac:dyDescent="0.2">
      <c r="A3150">
        <v>6182</v>
      </c>
      <c r="B3150" s="4">
        <v>44060</v>
      </c>
      <c r="C3150" t="s">
        <v>11</v>
      </c>
      <c r="D3150" t="s">
        <v>19</v>
      </c>
      <c r="E3150" s="2" t="str">
        <f>VLOOKUP('SampleSuperstore - Main Data'!D3150,Reference!$A$26:$B$74,2,FALSE)</f>
        <v>East</v>
      </c>
      <c r="F3150" s="22" t="s">
        <v>13</v>
      </c>
      <c r="G3150" s="22" t="s">
        <v>16</v>
      </c>
      <c r="H3150" s="24">
        <f>VLOOKUP($G3150, Reference!$A$3:$C$20, 2,FALSE)*I3150</f>
        <v>95</v>
      </c>
      <c r="I3150" s="22">
        <v>5</v>
      </c>
      <c r="J3150" s="26" cm="1">
        <f t="array" ref="J3150">IFERROR(_xlfn.IFS(AND(C3150="Corporate", F3150="Technology"), 3%, C3150="Corporate", 1%),0%)</f>
        <v>0</v>
      </c>
      <c r="K3150" s="24">
        <f>VLOOKUP($G3150, Reference!$A$3:$C$20, 3,FALSE)*I3150</f>
        <v>50</v>
      </c>
      <c r="L3150" s="27">
        <f t="shared" si="98"/>
        <v>45</v>
      </c>
      <c r="M3150" s="27">
        <f t="shared" si="99"/>
        <v>45</v>
      </c>
    </row>
    <row r="3151" spans="1:13" x14ac:dyDescent="0.2">
      <c r="A3151">
        <v>6186</v>
      </c>
      <c r="B3151" s="4">
        <v>44061</v>
      </c>
      <c r="C3151" t="s">
        <v>11</v>
      </c>
      <c r="D3151" t="s">
        <v>42</v>
      </c>
      <c r="E3151" s="2" t="str">
        <f>VLOOKUP('SampleSuperstore - Main Data'!D3151,Reference!$A$26:$B$74,2,FALSE)</f>
        <v>East</v>
      </c>
      <c r="F3151" s="22" t="s">
        <v>13</v>
      </c>
      <c r="G3151" s="22" t="s">
        <v>14</v>
      </c>
      <c r="H3151" s="24">
        <f>VLOOKUP($G3151, Reference!$A$3:$C$20, 2,FALSE)*I3151</f>
        <v>90</v>
      </c>
      <c r="I3151" s="22">
        <v>2</v>
      </c>
      <c r="J3151" s="26" cm="1">
        <f t="array" ref="J3151">IFERROR(_xlfn.IFS(AND(C3151="Corporate", F3151="Technology"), 3%, C3151="Corporate", 1%),0%)</f>
        <v>0</v>
      </c>
      <c r="K3151" s="24">
        <f>VLOOKUP($G3151, Reference!$A$3:$C$20, 3,FALSE)*I3151</f>
        <v>70</v>
      </c>
      <c r="L3151" s="27">
        <f t="shared" si="98"/>
        <v>20</v>
      </c>
      <c r="M3151" s="27">
        <f t="shared" si="99"/>
        <v>20</v>
      </c>
    </row>
    <row r="3152" spans="1:13" x14ac:dyDescent="0.2">
      <c r="A3152">
        <v>6187</v>
      </c>
      <c r="B3152" s="4">
        <v>44061</v>
      </c>
      <c r="C3152" t="s">
        <v>11</v>
      </c>
      <c r="D3152" t="s">
        <v>46</v>
      </c>
      <c r="E3152" s="2" t="str">
        <f>VLOOKUP('SampleSuperstore - Main Data'!D3152,Reference!$A$26:$B$74,2,FALSE)</f>
        <v>Central</v>
      </c>
      <c r="F3152" s="22" t="s">
        <v>13</v>
      </c>
      <c r="G3152" s="22" t="s">
        <v>14</v>
      </c>
      <c r="H3152" s="24">
        <f>VLOOKUP($G3152, Reference!$A$3:$C$20, 2,FALSE)*I3152</f>
        <v>270</v>
      </c>
      <c r="I3152" s="22">
        <v>6</v>
      </c>
      <c r="J3152" s="26" cm="1">
        <f t="array" ref="J3152">IFERROR(_xlfn.IFS(AND(C3152="Corporate", F3152="Technology"), 3%, C3152="Corporate", 1%),0%)</f>
        <v>0</v>
      </c>
      <c r="K3152" s="24">
        <f>VLOOKUP($G3152, Reference!$A$3:$C$20, 3,FALSE)*I3152</f>
        <v>210</v>
      </c>
      <c r="L3152" s="27">
        <f t="shared" si="98"/>
        <v>60</v>
      </c>
      <c r="M3152" s="27">
        <f t="shared" si="99"/>
        <v>60</v>
      </c>
    </row>
    <row r="3153" spans="1:13" x14ac:dyDescent="0.2">
      <c r="A3153">
        <v>6188</v>
      </c>
      <c r="B3153" s="4">
        <v>44061</v>
      </c>
      <c r="C3153" t="s">
        <v>11</v>
      </c>
      <c r="D3153" t="s">
        <v>21</v>
      </c>
      <c r="E3153" s="2" t="str">
        <f>VLOOKUP('SampleSuperstore - Main Data'!D3153,Reference!$A$26:$B$74,2,FALSE)</f>
        <v>West</v>
      </c>
      <c r="F3153" s="22" t="s">
        <v>13</v>
      </c>
      <c r="G3153" s="22" t="s">
        <v>20</v>
      </c>
      <c r="H3153" s="24">
        <f>VLOOKUP($G3153, Reference!$A$3:$C$20, 2,FALSE)*I3153</f>
        <v>51</v>
      </c>
      <c r="I3153" s="22">
        <v>3</v>
      </c>
      <c r="J3153" s="26" cm="1">
        <f t="array" ref="J3153">IFERROR(_xlfn.IFS(AND(C3153="Corporate", F3153="Technology"), 3%, C3153="Corporate", 1%),0%)</f>
        <v>0</v>
      </c>
      <c r="K3153" s="24">
        <f>VLOOKUP($G3153, Reference!$A$3:$C$20, 3,FALSE)*I3153</f>
        <v>30</v>
      </c>
      <c r="L3153" s="27">
        <f t="shared" si="98"/>
        <v>21</v>
      </c>
      <c r="M3153" s="27">
        <f t="shared" si="99"/>
        <v>21</v>
      </c>
    </row>
    <row r="3154" spans="1:13" x14ac:dyDescent="0.2">
      <c r="A3154">
        <v>6189</v>
      </c>
      <c r="B3154" s="4">
        <v>44061</v>
      </c>
      <c r="C3154" t="s">
        <v>11</v>
      </c>
      <c r="D3154" t="s">
        <v>25</v>
      </c>
      <c r="E3154" s="2" t="str">
        <f>VLOOKUP('SampleSuperstore - Main Data'!D3154,Reference!$A$26:$B$74,2,FALSE)</f>
        <v>Central</v>
      </c>
      <c r="F3154" s="22" t="s">
        <v>29</v>
      </c>
      <c r="G3154" s="22" t="s">
        <v>33</v>
      </c>
      <c r="H3154" s="24">
        <f>VLOOKUP($G3154, Reference!$A$3:$C$20, 2,FALSE)*I3154</f>
        <v>25</v>
      </c>
      <c r="I3154" s="22">
        <v>5</v>
      </c>
      <c r="J3154" s="26" cm="1">
        <f t="array" ref="J3154">IFERROR(_xlfn.IFS(AND(C3154="Corporate", F3154="Technology"), 3%, C3154="Corporate", 1%),0%)</f>
        <v>0</v>
      </c>
      <c r="K3154" s="24">
        <f>VLOOKUP($G3154, Reference!$A$3:$C$20, 3,FALSE)*I3154</f>
        <v>12.5</v>
      </c>
      <c r="L3154" s="27">
        <f t="shared" si="98"/>
        <v>12.5</v>
      </c>
      <c r="M3154" s="27">
        <f t="shared" si="99"/>
        <v>12.5</v>
      </c>
    </row>
    <row r="3155" spans="1:13" x14ac:dyDescent="0.2">
      <c r="A3155">
        <v>6190</v>
      </c>
      <c r="B3155" s="4">
        <v>44061</v>
      </c>
      <c r="C3155" t="s">
        <v>11</v>
      </c>
      <c r="D3155" t="s">
        <v>15</v>
      </c>
      <c r="E3155" s="2" t="str">
        <f>VLOOKUP('SampleSuperstore - Main Data'!D3155,Reference!$A$26:$B$74,2,FALSE)</f>
        <v>West</v>
      </c>
      <c r="F3155" s="22" t="s">
        <v>13</v>
      </c>
      <c r="G3155" s="22" t="s">
        <v>35</v>
      </c>
      <c r="H3155" s="24">
        <f>VLOOKUP($G3155, Reference!$A$3:$C$20, 2,FALSE)*I3155</f>
        <v>96</v>
      </c>
      <c r="I3155" s="22">
        <v>4</v>
      </c>
      <c r="J3155" s="26" cm="1">
        <f t="array" ref="J3155">IFERROR(_xlfn.IFS(AND(C3155="Corporate", F3155="Technology"), 3%, C3155="Corporate", 1%),0%)</f>
        <v>0</v>
      </c>
      <c r="K3155" s="24">
        <f>VLOOKUP($G3155, Reference!$A$3:$C$20, 3,FALSE)*I3155</f>
        <v>76</v>
      </c>
      <c r="L3155" s="27">
        <f t="shared" si="98"/>
        <v>20</v>
      </c>
      <c r="M3155" s="27">
        <f t="shared" si="99"/>
        <v>20</v>
      </c>
    </row>
    <row r="3156" spans="1:13" x14ac:dyDescent="0.2">
      <c r="A3156">
        <v>6191</v>
      </c>
      <c r="B3156" s="4">
        <v>44061</v>
      </c>
      <c r="C3156" t="s">
        <v>11</v>
      </c>
      <c r="D3156" t="s">
        <v>15</v>
      </c>
      <c r="E3156" s="2" t="str">
        <f>VLOOKUP('SampleSuperstore - Main Data'!D3156,Reference!$A$26:$B$74,2,FALSE)</f>
        <v>West</v>
      </c>
      <c r="F3156" s="22" t="s">
        <v>13</v>
      </c>
      <c r="G3156" s="22" t="s">
        <v>41</v>
      </c>
      <c r="H3156" s="24">
        <f>VLOOKUP($G3156, Reference!$A$3:$C$20, 2,FALSE)*I3156</f>
        <v>9</v>
      </c>
      <c r="I3156" s="22">
        <v>3</v>
      </c>
      <c r="J3156" s="26" cm="1">
        <f t="array" ref="J3156">IFERROR(_xlfn.IFS(AND(C3156="Corporate", F3156="Technology"), 3%, C3156="Corporate", 1%),0%)</f>
        <v>0</v>
      </c>
      <c r="K3156" s="24">
        <f>VLOOKUP($G3156, Reference!$A$3:$C$20, 3,FALSE)*I3156</f>
        <v>6</v>
      </c>
      <c r="L3156" s="27">
        <f t="shared" si="98"/>
        <v>3</v>
      </c>
      <c r="M3156" s="27">
        <f t="shared" si="99"/>
        <v>3</v>
      </c>
    </row>
    <row r="3157" spans="1:13" x14ac:dyDescent="0.2">
      <c r="A3157">
        <v>6195</v>
      </c>
      <c r="B3157" s="4">
        <v>44061</v>
      </c>
      <c r="C3157" t="s">
        <v>11</v>
      </c>
      <c r="D3157" t="s">
        <v>72</v>
      </c>
      <c r="E3157" s="2" t="str">
        <f>VLOOKUP('SampleSuperstore - Main Data'!D3157,Reference!$A$26:$B$74,2,FALSE)</f>
        <v>South</v>
      </c>
      <c r="F3157" s="22" t="s">
        <v>13</v>
      </c>
      <c r="G3157" s="22" t="s">
        <v>26</v>
      </c>
      <c r="H3157" s="24">
        <f>VLOOKUP($G3157, Reference!$A$3:$C$20, 2,FALSE)*I3157</f>
        <v>5</v>
      </c>
      <c r="I3157" s="22">
        <v>2</v>
      </c>
      <c r="J3157" s="26" cm="1">
        <f t="array" ref="J3157">IFERROR(_xlfn.IFS(AND(C3157="Corporate", F3157="Technology"), 3%, C3157="Corporate", 1%),0%)</f>
        <v>0</v>
      </c>
      <c r="K3157" s="24">
        <f>VLOOKUP($G3157, Reference!$A$3:$C$20, 3,FALSE)*I3157</f>
        <v>4</v>
      </c>
      <c r="L3157" s="27">
        <f t="shared" si="98"/>
        <v>1</v>
      </c>
      <c r="M3157" s="27">
        <f t="shared" si="99"/>
        <v>1</v>
      </c>
    </row>
    <row r="3158" spans="1:13" x14ac:dyDescent="0.2">
      <c r="A3158">
        <v>6196</v>
      </c>
      <c r="B3158" s="4">
        <v>44061</v>
      </c>
      <c r="C3158" t="s">
        <v>11</v>
      </c>
      <c r="D3158" t="s">
        <v>74</v>
      </c>
      <c r="E3158" s="2" t="str">
        <f>VLOOKUP('SampleSuperstore - Main Data'!D3158,Reference!$A$26:$B$74,2,FALSE)</f>
        <v>South</v>
      </c>
      <c r="F3158" s="22" t="s">
        <v>29</v>
      </c>
      <c r="G3158" s="22" t="s">
        <v>50</v>
      </c>
      <c r="H3158" s="24">
        <f>VLOOKUP($G3158, Reference!$A$3:$C$20, 2,FALSE)*I3158</f>
        <v>995</v>
      </c>
      <c r="I3158" s="22">
        <v>5</v>
      </c>
      <c r="J3158" s="26" cm="1">
        <f t="array" ref="J3158">IFERROR(_xlfn.IFS(AND(C3158="Corporate", F3158="Technology"), 3%, C3158="Corporate", 1%),0%)</f>
        <v>0</v>
      </c>
      <c r="K3158" s="24">
        <f>VLOOKUP($G3158, Reference!$A$3:$C$20, 3,FALSE)*I3158</f>
        <v>825</v>
      </c>
      <c r="L3158" s="27">
        <f t="shared" si="98"/>
        <v>170</v>
      </c>
      <c r="M3158" s="27">
        <f t="shared" si="99"/>
        <v>170</v>
      </c>
    </row>
    <row r="3159" spans="1:13" x14ac:dyDescent="0.2">
      <c r="A3159">
        <v>6197</v>
      </c>
      <c r="B3159" s="4">
        <v>44061</v>
      </c>
      <c r="C3159" t="s">
        <v>11</v>
      </c>
      <c r="D3159" t="s">
        <v>56</v>
      </c>
      <c r="E3159" s="2" t="str">
        <f>VLOOKUP('SampleSuperstore - Main Data'!D3159,Reference!$A$26:$B$74,2,FALSE)</f>
        <v>Central</v>
      </c>
      <c r="F3159" s="22" t="s">
        <v>29</v>
      </c>
      <c r="G3159" s="22" t="s">
        <v>33</v>
      </c>
      <c r="H3159" s="24">
        <f>VLOOKUP($G3159, Reference!$A$3:$C$20, 2,FALSE)*I3159</f>
        <v>5</v>
      </c>
      <c r="I3159" s="22">
        <v>1</v>
      </c>
      <c r="J3159" s="26" cm="1">
        <f t="array" ref="J3159">IFERROR(_xlfn.IFS(AND(C3159="Corporate", F3159="Technology"), 3%, C3159="Corporate", 1%),0%)</f>
        <v>0</v>
      </c>
      <c r="K3159" s="24">
        <f>VLOOKUP($G3159, Reference!$A$3:$C$20, 3,FALSE)*I3159</f>
        <v>2.5</v>
      </c>
      <c r="L3159" s="27">
        <f t="shared" si="98"/>
        <v>2.5</v>
      </c>
      <c r="M3159" s="27">
        <f t="shared" si="99"/>
        <v>2.5</v>
      </c>
    </row>
    <row r="3160" spans="1:13" x14ac:dyDescent="0.2">
      <c r="A3160">
        <v>6198</v>
      </c>
      <c r="B3160" s="4">
        <v>44061</v>
      </c>
      <c r="C3160" t="s">
        <v>11</v>
      </c>
      <c r="D3160" t="s">
        <v>52</v>
      </c>
      <c r="E3160" s="2" t="str">
        <f>VLOOKUP('SampleSuperstore - Main Data'!D3160,Reference!$A$26:$B$74,2,FALSE)</f>
        <v>East</v>
      </c>
      <c r="F3160" s="22" t="s">
        <v>29</v>
      </c>
      <c r="G3160" s="22" t="s">
        <v>33</v>
      </c>
      <c r="H3160" s="24">
        <f>VLOOKUP($G3160, Reference!$A$3:$C$20, 2,FALSE)*I3160</f>
        <v>25</v>
      </c>
      <c r="I3160" s="22">
        <v>5</v>
      </c>
      <c r="J3160" s="26" cm="1">
        <f t="array" ref="J3160">IFERROR(_xlfn.IFS(AND(C3160="Corporate", F3160="Technology"), 3%, C3160="Corporate", 1%),0%)</f>
        <v>0</v>
      </c>
      <c r="K3160" s="24">
        <f>VLOOKUP($G3160, Reference!$A$3:$C$20, 3,FALSE)*I3160</f>
        <v>12.5</v>
      </c>
      <c r="L3160" s="27">
        <f t="shared" si="98"/>
        <v>12.5</v>
      </c>
      <c r="M3160" s="27">
        <f t="shared" si="99"/>
        <v>12.5</v>
      </c>
    </row>
    <row r="3161" spans="1:13" x14ac:dyDescent="0.2">
      <c r="A3161">
        <v>6199</v>
      </c>
      <c r="B3161" s="4">
        <v>44061</v>
      </c>
      <c r="C3161" t="s">
        <v>11</v>
      </c>
      <c r="D3161" t="s">
        <v>19</v>
      </c>
      <c r="E3161" s="2" t="str">
        <f>VLOOKUP('SampleSuperstore - Main Data'!D3161,Reference!$A$26:$B$74,2,FALSE)</f>
        <v>East</v>
      </c>
      <c r="F3161" s="22" t="s">
        <v>13</v>
      </c>
      <c r="G3161" s="22" t="s">
        <v>26</v>
      </c>
      <c r="H3161" s="24">
        <f>VLOOKUP($G3161, Reference!$A$3:$C$20, 2,FALSE)*I3161</f>
        <v>7.5</v>
      </c>
      <c r="I3161" s="22">
        <v>3</v>
      </c>
      <c r="J3161" s="26" cm="1">
        <f t="array" ref="J3161">IFERROR(_xlfn.IFS(AND(C3161="Corporate", F3161="Technology"), 3%, C3161="Corporate", 1%),0%)</f>
        <v>0</v>
      </c>
      <c r="K3161" s="24">
        <f>VLOOKUP($G3161, Reference!$A$3:$C$20, 3,FALSE)*I3161</f>
        <v>6</v>
      </c>
      <c r="L3161" s="27">
        <f t="shared" si="98"/>
        <v>1.5</v>
      </c>
      <c r="M3161" s="27">
        <f t="shared" si="99"/>
        <v>1.5</v>
      </c>
    </row>
    <row r="3162" spans="1:13" x14ac:dyDescent="0.2">
      <c r="A3162">
        <v>6201</v>
      </c>
      <c r="B3162" s="4">
        <v>44061</v>
      </c>
      <c r="C3162" t="s">
        <v>11</v>
      </c>
      <c r="D3162" t="s">
        <v>15</v>
      </c>
      <c r="E3162" s="2" t="str">
        <f>VLOOKUP('SampleSuperstore - Main Data'!D3162,Reference!$A$26:$B$74,2,FALSE)</f>
        <v>West</v>
      </c>
      <c r="F3162" s="22" t="s">
        <v>13</v>
      </c>
      <c r="G3162" s="22" t="s">
        <v>14</v>
      </c>
      <c r="H3162" s="24">
        <f>VLOOKUP($G3162, Reference!$A$3:$C$20, 2,FALSE)*I3162</f>
        <v>225</v>
      </c>
      <c r="I3162" s="22">
        <v>5</v>
      </c>
      <c r="J3162" s="26" cm="1">
        <f t="array" ref="J3162">IFERROR(_xlfn.IFS(AND(C3162="Corporate", F3162="Technology"), 3%, C3162="Corporate", 1%),0%)</f>
        <v>0</v>
      </c>
      <c r="K3162" s="24">
        <f>VLOOKUP($G3162, Reference!$A$3:$C$20, 3,FALSE)*I3162</f>
        <v>175</v>
      </c>
      <c r="L3162" s="27">
        <f t="shared" si="98"/>
        <v>50</v>
      </c>
      <c r="M3162" s="27">
        <f t="shared" si="99"/>
        <v>50</v>
      </c>
    </row>
    <row r="3163" spans="1:13" x14ac:dyDescent="0.2">
      <c r="A3163">
        <v>6203</v>
      </c>
      <c r="B3163" s="4">
        <v>44061</v>
      </c>
      <c r="C3163" t="s">
        <v>11</v>
      </c>
      <c r="D3163" t="s">
        <v>48</v>
      </c>
      <c r="E3163" s="2" t="str">
        <f>VLOOKUP('SampleSuperstore - Main Data'!D3163,Reference!$A$26:$B$74,2,FALSE)</f>
        <v>South</v>
      </c>
      <c r="F3163" s="22" t="s">
        <v>29</v>
      </c>
      <c r="G3163" s="22" t="s">
        <v>33</v>
      </c>
      <c r="H3163" s="24">
        <f>VLOOKUP($G3163, Reference!$A$3:$C$20, 2,FALSE)*I3163</f>
        <v>10</v>
      </c>
      <c r="I3163" s="22">
        <v>2</v>
      </c>
      <c r="J3163" s="26" cm="1">
        <f t="array" ref="J3163">IFERROR(_xlfn.IFS(AND(C3163="Corporate", F3163="Technology"), 3%, C3163="Corporate", 1%),0%)</f>
        <v>0</v>
      </c>
      <c r="K3163" s="24">
        <f>VLOOKUP($G3163, Reference!$A$3:$C$20, 3,FALSE)*I3163</f>
        <v>5</v>
      </c>
      <c r="L3163" s="27">
        <f t="shared" si="98"/>
        <v>5</v>
      </c>
      <c r="M3163" s="27">
        <f t="shared" si="99"/>
        <v>5</v>
      </c>
    </row>
    <row r="3164" spans="1:13" x14ac:dyDescent="0.2">
      <c r="A3164">
        <v>6204</v>
      </c>
      <c r="B3164" s="4">
        <v>44061</v>
      </c>
      <c r="C3164" t="s">
        <v>11</v>
      </c>
      <c r="D3164" t="s">
        <v>18</v>
      </c>
      <c r="E3164" s="2" t="str">
        <f>VLOOKUP('SampleSuperstore - Main Data'!D3164,Reference!$A$26:$B$74,2,FALSE)</f>
        <v>South</v>
      </c>
      <c r="F3164" s="22" t="s">
        <v>13</v>
      </c>
      <c r="G3164" s="22" t="s">
        <v>20</v>
      </c>
      <c r="H3164" s="24">
        <f>VLOOKUP($G3164, Reference!$A$3:$C$20, 2,FALSE)*I3164</f>
        <v>51</v>
      </c>
      <c r="I3164" s="22">
        <v>3</v>
      </c>
      <c r="J3164" s="26" cm="1">
        <f t="array" ref="J3164">IFERROR(_xlfn.IFS(AND(C3164="Corporate", F3164="Technology"), 3%, C3164="Corporate", 1%),0%)</f>
        <v>0</v>
      </c>
      <c r="K3164" s="24">
        <f>VLOOKUP($G3164, Reference!$A$3:$C$20, 3,FALSE)*I3164</f>
        <v>30</v>
      </c>
      <c r="L3164" s="27">
        <f t="shared" si="98"/>
        <v>21</v>
      </c>
      <c r="M3164" s="27">
        <f t="shared" si="99"/>
        <v>21</v>
      </c>
    </row>
    <row r="3165" spans="1:13" x14ac:dyDescent="0.2">
      <c r="A3165">
        <v>6205</v>
      </c>
      <c r="B3165" s="4">
        <v>44061</v>
      </c>
      <c r="C3165" t="s">
        <v>11</v>
      </c>
      <c r="D3165" t="s">
        <v>15</v>
      </c>
      <c r="E3165" s="2" t="str">
        <f>VLOOKUP('SampleSuperstore - Main Data'!D3165,Reference!$A$26:$B$74,2,FALSE)</f>
        <v>West</v>
      </c>
      <c r="F3165" s="22" t="s">
        <v>23</v>
      </c>
      <c r="G3165" s="22" t="s">
        <v>37</v>
      </c>
      <c r="H3165" s="24">
        <f>VLOOKUP($G3165, Reference!$A$3:$C$20, 2,FALSE)*I3165</f>
        <v>45</v>
      </c>
      <c r="I3165" s="22">
        <v>5</v>
      </c>
      <c r="J3165" s="26" cm="1">
        <f t="array" ref="J3165">IFERROR(_xlfn.IFS(AND(C3165="Corporate", F3165="Technology"), 3%, C3165="Corporate", 1%),0%)</f>
        <v>0</v>
      </c>
      <c r="K3165" s="24">
        <f>VLOOKUP($G3165, Reference!$A$3:$C$20, 3,FALSE)*I3165</f>
        <v>25</v>
      </c>
      <c r="L3165" s="27">
        <f t="shared" si="98"/>
        <v>20</v>
      </c>
      <c r="M3165" s="27">
        <f t="shared" si="99"/>
        <v>20</v>
      </c>
    </row>
    <row r="3166" spans="1:13" x14ac:dyDescent="0.2">
      <c r="A3166">
        <v>6206</v>
      </c>
      <c r="B3166" s="4">
        <v>44061</v>
      </c>
      <c r="C3166" t="s">
        <v>11</v>
      </c>
      <c r="D3166" t="s">
        <v>67</v>
      </c>
      <c r="E3166" s="2" t="str">
        <f>VLOOKUP('SampleSuperstore - Main Data'!D3166,Reference!$A$26:$B$74,2,FALSE)</f>
        <v>West</v>
      </c>
      <c r="F3166" s="22" t="s">
        <v>13</v>
      </c>
      <c r="G3166" s="22" t="s">
        <v>26</v>
      </c>
      <c r="H3166" s="24">
        <f>VLOOKUP($G3166, Reference!$A$3:$C$20, 2,FALSE)*I3166</f>
        <v>7.5</v>
      </c>
      <c r="I3166" s="22">
        <v>3</v>
      </c>
      <c r="J3166" s="26" cm="1">
        <f t="array" ref="J3166">IFERROR(_xlfn.IFS(AND(C3166="Corporate", F3166="Technology"), 3%, C3166="Corporate", 1%),0%)</f>
        <v>0</v>
      </c>
      <c r="K3166" s="24">
        <f>VLOOKUP($G3166, Reference!$A$3:$C$20, 3,FALSE)*I3166</f>
        <v>6</v>
      </c>
      <c r="L3166" s="27">
        <f t="shared" si="98"/>
        <v>1.5</v>
      </c>
      <c r="M3166" s="27">
        <f t="shared" si="99"/>
        <v>1.5</v>
      </c>
    </row>
    <row r="3167" spans="1:13" x14ac:dyDescent="0.2">
      <c r="A3167">
        <v>6217</v>
      </c>
      <c r="B3167" s="4">
        <v>44062</v>
      </c>
      <c r="C3167" t="s">
        <v>11</v>
      </c>
      <c r="D3167" t="s">
        <v>36</v>
      </c>
      <c r="E3167" s="2" t="str">
        <f>VLOOKUP('SampleSuperstore - Main Data'!D3167,Reference!$A$26:$B$74,2,FALSE)</f>
        <v>East</v>
      </c>
      <c r="F3167" s="22" t="s">
        <v>13</v>
      </c>
      <c r="G3167" s="22" t="s">
        <v>26</v>
      </c>
      <c r="H3167" s="24">
        <f>VLOOKUP($G3167, Reference!$A$3:$C$20, 2,FALSE)*I3167</f>
        <v>10</v>
      </c>
      <c r="I3167" s="22">
        <v>4</v>
      </c>
      <c r="J3167" s="26" cm="1">
        <f t="array" ref="J3167">IFERROR(_xlfn.IFS(AND(C3167="Corporate", F3167="Technology"), 3%, C3167="Corporate", 1%),0%)</f>
        <v>0</v>
      </c>
      <c r="K3167" s="24">
        <f>VLOOKUP($G3167, Reference!$A$3:$C$20, 3,FALSE)*I3167</f>
        <v>8</v>
      </c>
      <c r="L3167" s="27">
        <f t="shared" si="98"/>
        <v>2</v>
      </c>
      <c r="M3167" s="27">
        <f t="shared" si="99"/>
        <v>2</v>
      </c>
    </row>
    <row r="3168" spans="1:13" x14ac:dyDescent="0.2">
      <c r="A3168">
        <v>6218</v>
      </c>
      <c r="B3168" s="4">
        <v>44062</v>
      </c>
      <c r="C3168" t="s">
        <v>11</v>
      </c>
      <c r="D3168" t="s">
        <v>25</v>
      </c>
      <c r="E3168" s="2" t="str">
        <f>VLOOKUP('SampleSuperstore - Main Data'!D3168,Reference!$A$26:$B$74,2,FALSE)</f>
        <v>Central</v>
      </c>
      <c r="F3168" s="22" t="s">
        <v>13</v>
      </c>
      <c r="G3168" s="22" t="s">
        <v>49</v>
      </c>
      <c r="H3168" s="24">
        <f>VLOOKUP($G3168, Reference!$A$3:$C$20, 2,FALSE)*I3168</f>
        <v>280</v>
      </c>
      <c r="I3168" s="22">
        <v>7</v>
      </c>
      <c r="J3168" s="26" cm="1">
        <f t="array" ref="J3168">IFERROR(_xlfn.IFS(AND(C3168="Corporate", F3168="Technology"), 3%, C3168="Corporate", 1%),0%)</f>
        <v>0</v>
      </c>
      <c r="K3168" s="24">
        <f>VLOOKUP($G3168, Reference!$A$3:$C$20, 3,FALSE)*I3168</f>
        <v>245</v>
      </c>
      <c r="L3168" s="27">
        <f t="shared" si="98"/>
        <v>35</v>
      </c>
      <c r="M3168" s="27">
        <f t="shared" si="99"/>
        <v>35</v>
      </c>
    </row>
    <row r="3169" spans="1:13" x14ac:dyDescent="0.2">
      <c r="A3169">
        <v>6220</v>
      </c>
      <c r="B3169" s="4">
        <v>44062</v>
      </c>
      <c r="C3169" t="s">
        <v>11</v>
      </c>
      <c r="D3169" t="s">
        <v>47</v>
      </c>
      <c r="E3169" s="2" t="str">
        <f>VLOOKUP('SampleSuperstore - Main Data'!D3169,Reference!$A$26:$B$74,2,FALSE)</f>
        <v>South</v>
      </c>
      <c r="F3169" s="22" t="s">
        <v>13</v>
      </c>
      <c r="G3169" s="22" t="s">
        <v>14</v>
      </c>
      <c r="H3169" s="24">
        <f>VLOOKUP($G3169, Reference!$A$3:$C$20, 2,FALSE)*I3169</f>
        <v>225</v>
      </c>
      <c r="I3169" s="22">
        <v>5</v>
      </c>
      <c r="J3169" s="26" cm="1">
        <f t="array" ref="J3169">IFERROR(_xlfn.IFS(AND(C3169="Corporate", F3169="Technology"), 3%, C3169="Corporate", 1%),0%)</f>
        <v>0</v>
      </c>
      <c r="K3169" s="24">
        <f>VLOOKUP($G3169, Reference!$A$3:$C$20, 3,FALSE)*I3169</f>
        <v>175</v>
      </c>
      <c r="L3169" s="27">
        <f t="shared" si="98"/>
        <v>50</v>
      </c>
      <c r="M3169" s="27">
        <f t="shared" si="99"/>
        <v>50</v>
      </c>
    </row>
    <row r="3170" spans="1:13" x14ac:dyDescent="0.2">
      <c r="A3170">
        <v>6221</v>
      </c>
      <c r="B3170" s="4">
        <v>44062</v>
      </c>
      <c r="C3170" t="s">
        <v>11</v>
      </c>
      <c r="D3170" t="s">
        <v>34</v>
      </c>
      <c r="E3170" s="2" t="str">
        <f>VLOOKUP('SampleSuperstore - Main Data'!D3170,Reference!$A$26:$B$74,2,FALSE)</f>
        <v>South</v>
      </c>
      <c r="F3170" s="22" t="s">
        <v>23</v>
      </c>
      <c r="G3170" s="22" t="s">
        <v>37</v>
      </c>
      <c r="H3170" s="24">
        <f>VLOOKUP($G3170, Reference!$A$3:$C$20, 2,FALSE)*I3170</f>
        <v>27</v>
      </c>
      <c r="I3170" s="22">
        <v>3</v>
      </c>
      <c r="J3170" s="26" cm="1">
        <f t="array" ref="J3170">IFERROR(_xlfn.IFS(AND(C3170="Corporate", F3170="Technology"), 3%, C3170="Corporate", 1%),0%)</f>
        <v>0</v>
      </c>
      <c r="K3170" s="24">
        <f>VLOOKUP($G3170, Reference!$A$3:$C$20, 3,FALSE)*I3170</f>
        <v>15</v>
      </c>
      <c r="L3170" s="27">
        <f t="shared" si="98"/>
        <v>12</v>
      </c>
      <c r="M3170" s="27">
        <f t="shared" si="99"/>
        <v>12</v>
      </c>
    </row>
    <row r="3171" spans="1:13" x14ac:dyDescent="0.2">
      <c r="A3171">
        <v>6225</v>
      </c>
      <c r="B3171" s="4">
        <v>44062</v>
      </c>
      <c r="C3171" t="s">
        <v>11</v>
      </c>
      <c r="D3171" t="s">
        <v>32</v>
      </c>
      <c r="E3171" s="2" t="str">
        <f>VLOOKUP('SampleSuperstore - Main Data'!D3171,Reference!$A$26:$B$74,2,FALSE)</f>
        <v>South</v>
      </c>
      <c r="F3171" s="22" t="s">
        <v>13</v>
      </c>
      <c r="G3171" s="22" t="s">
        <v>53</v>
      </c>
      <c r="H3171" s="24">
        <f>VLOOKUP($G3171, Reference!$A$3:$C$20, 2,FALSE)*I3171</f>
        <v>84</v>
      </c>
      <c r="I3171" s="22">
        <v>7</v>
      </c>
      <c r="J3171" s="26" cm="1">
        <f t="array" ref="J3171">IFERROR(_xlfn.IFS(AND(C3171="Corporate", F3171="Technology"), 3%, C3171="Corporate", 1%),0%)</f>
        <v>0</v>
      </c>
      <c r="K3171" s="24">
        <f>VLOOKUP($G3171, Reference!$A$3:$C$20, 3,FALSE)*I3171</f>
        <v>63</v>
      </c>
      <c r="L3171" s="27">
        <f t="shared" si="98"/>
        <v>21</v>
      </c>
      <c r="M3171" s="27">
        <f t="shared" si="99"/>
        <v>21</v>
      </c>
    </row>
    <row r="3172" spans="1:13" x14ac:dyDescent="0.2">
      <c r="A3172">
        <v>6228</v>
      </c>
      <c r="B3172" s="4">
        <v>44062</v>
      </c>
      <c r="C3172" t="s">
        <v>11</v>
      </c>
      <c r="D3172" t="s">
        <v>15</v>
      </c>
      <c r="E3172" s="2" t="str">
        <f>VLOOKUP('SampleSuperstore - Main Data'!D3172,Reference!$A$26:$B$74,2,FALSE)</f>
        <v>West</v>
      </c>
      <c r="F3172" s="22" t="s">
        <v>29</v>
      </c>
      <c r="G3172" s="22" t="s">
        <v>30</v>
      </c>
      <c r="H3172" s="24">
        <f>VLOOKUP($G3172, Reference!$A$3:$C$20, 2,FALSE)*I3172</f>
        <v>1350</v>
      </c>
      <c r="I3172" s="22">
        <v>3</v>
      </c>
      <c r="J3172" s="26" cm="1">
        <f t="array" ref="J3172">IFERROR(_xlfn.IFS(AND(C3172="Corporate", F3172="Technology"), 3%, C3172="Corporate", 1%),0%)</f>
        <v>0</v>
      </c>
      <c r="K3172" s="24">
        <f>VLOOKUP($G3172, Reference!$A$3:$C$20, 3,FALSE)*I3172</f>
        <v>1200</v>
      </c>
      <c r="L3172" s="27">
        <f t="shared" si="98"/>
        <v>150</v>
      </c>
      <c r="M3172" s="27">
        <f t="shared" si="99"/>
        <v>150</v>
      </c>
    </row>
    <row r="3173" spans="1:13" x14ac:dyDescent="0.2">
      <c r="A3173">
        <v>6231</v>
      </c>
      <c r="B3173" s="4">
        <v>44062</v>
      </c>
      <c r="C3173" t="s">
        <v>11</v>
      </c>
      <c r="D3173" t="s">
        <v>36</v>
      </c>
      <c r="E3173" s="2" t="str">
        <f>VLOOKUP('SampleSuperstore - Main Data'!D3173,Reference!$A$26:$B$74,2,FALSE)</f>
        <v>East</v>
      </c>
      <c r="F3173" s="22" t="s">
        <v>23</v>
      </c>
      <c r="G3173" s="22" t="s">
        <v>37</v>
      </c>
      <c r="H3173" s="24">
        <f>VLOOKUP($G3173, Reference!$A$3:$C$20, 2,FALSE)*I3173</f>
        <v>27</v>
      </c>
      <c r="I3173" s="22">
        <v>3</v>
      </c>
      <c r="J3173" s="26" cm="1">
        <f t="array" ref="J3173">IFERROR(_xlfn.IFS(AND(C3173="Corporate", F3173="Technology"), 3%, C3173="Corporate", 1%),0%)</f>
        <v>0</v>
      </c>
      <c r="K3173" s="24">
        <f>VLOOKUP($G3173, Reference!$A$3:$C$20, 3,FALSE)*I3173</f>
        <v>15</v>
      </c>
      <c r="L3173" s="27">
        <f t="shared" si="98"/>
        <v>12</v>
      </c>
      <c r="M3173" s="27">
        <f t="shared" si="99"/>
        <v>12</v>
      </c>
    </row>
    <row r="3174" spans="1:13" x14ac:dyDescent="0.2">
      <c r="A3174">
        <v>6233</v>
      </c>
      <c r="B3174" s="4">
        <v>44062</v>
      </c>
      <c r="C3174" t="s">
        <v>11</v>
      </c>
      <c r="D3174" t="s">
        <v>21</v>
      </c>
      <c r="E3174" s="2" t="str">
        <f>VLOOKUP('SampleSuperstore - Main Data'!D3174,Reference!$A$26:$B$74,2,FALSE)</f>
        <v>West</v>
      </c>
      <c r="F3174" s="22" t="s">
        <v>29</v>
      </c>
      <c r="G3174" s="22" t="s">
        <v>61</v>
      </c>
      <c r="H3174" s="24">
        <f>VLOOKUP($G3174, Reference!$A$3:$C$20, 2,FALSE)*I3174</f>
        <v>725</v>
      </c>
      <c r="I3174" s="22">
        <v>1</v>
      </c>
      <c r="J3174" s="26" cm="1">
        <f t="array" ref="J3174">IFERROR(_xlfn.IFS(AND(C3174="Corporate", F3174="Technology"), 3%, C3174="Corporate", 1%),0%)</f>
        <v>0</v>
      </c>
      <c r="K3174" s="24">
        <f>VLOOKUP($G3174, Reference!$A$3:$C$20, 3,FALSE)*I3174</f>
        <v>700</v>
      </c>
      <c r="L3174" s="27">
        <f t="shared" si="98"/>
        <v>25</v>
      </c>
      <c r="M3174" s="27">
        <f t="shared" si="99"/>
        <v>25</v>
      </c>
    </row>
    <row r="3175" spans="1:13" x14ac:dyDescent="0.2">
      <c r="A3175">
        <v>6234</v>
      </c>
      <c r="B3175" s="4">
        <v>44062</v>
      </c>
      <c r="C3175" t="s">
        <v>11</v>
      </c>
      <c r="D3175" t="s">
        <v>42</v>
      </c>
      <c r="E3175" s="2" t="str">
        <f>VLOOKUP('SampleSuperstore - Main Data'!D3175,Reference!$A$26:$B$74,2,FALSE)</f>
        <v>East</v>
      </c>
      <c r="F3175" s="22" t="s">
        <v>13</v>
      </c>
      <c r="G3175" s="22" t="s">
        <v>35</v>
      </c>
      <c r="H3175" s="24">
        <f>VLOOKUP($G3175, Reference!$A$3:$C$20, 2,FALSE)*I3175</f>
        <v>72</v>
      </c>
      <c r="I3175" s="22">
        <v>3</v>
      </c>
      <c r="J3175" s="26" cm="1">
        <f t="array" ref="J3175">IFERROR(_xlfn.IFS(AND(C3175="Corporate", F3175="Technology"), 3%, C3175="Corporate", 1%),0%)</f>
        <v>0</v>
      </c>
      <c r="K3175" s="24">
        <f>VLOOKUP($G3175, Reference!$A$3:$C$20, 3,FALSE)*I3175</f>
        <v>57</v>
      </c>
      <c r="L3175" s="27">
        <f t="shared" si="98"/>
        <v>15</v>
      </c>
      <c r="M3175" s="27">
        <f t="shared" si="99"/>
        <v>15</v>
      </c>
    </row>
    <row r="3176" spans="1:13" x14ac:dyDescent="0.2">
      <c r="A3176">
        <v>6235</v>
      </c>
      <c r="B3176" s="4">
        <v>44062</v>
      </c>
      <c r="C3176" t="s">
        <v>11</v>
      </c>
      <c r="D3176" t="s">
        <v>47</v>
      </c>
      <c r="E3176" s="2" t="str">
        <f>VLOOKUP('SampleSuperstore - Main Data'!D3176,Reference!$A$26:$B$74,2,FALSE)</f>
        <v>South</v>
      </c>
      <c r="F3176" s="22" t="s">
        <v>13</v>
      </c>
      <c r="G3176" s="22" t="s">
        <v>26</v>
      </c>
      <c r="H3176" s="24">
        <f>VLOOKUP($G3176, Reference!$A$3:$C$20, 2,FALSE)*I3176</f>
        <v>20</v>
      </c>
      <c r="I3176" s="22">
        <v>8</v>
      </c>
      <c r="J3176" s="26" cm="1">
        <f t="array" ref="J3176">IFERROR(_xlfn.IFS(AND(C3176="Corporate", F3176="Technology"), 3%, C3176="Corporate", 1%),0%)</f>
        <v>0</v>
      </c>
      <c r="K3176" s="24">
        <f>VLOOKUP($G3176, Reference!$A$3:$C$20, 3,FALSE)*I3176</f>
        <v>16</v>
      </c>
      <c r="L3176" s="27">
        <f t="shared" si="98"/>
        <v>4</v>
      </c>
      <c r="M3176" s="27">
        <f t="shared" si="99"/>
        <v>4</v>
      </c>
    </row>
    <row r="3177" spans="1:13" x14ac:dyDescent="0.2">
      <c r="A3177">
        <v>6236</v>
      </c>
      <c r="B3177" s="4">
        <v>44062</v>
      </c>
      <c r="C3177" t="s">
        <v>11</v>
      </c>
      <c r="D3177" t="s">
        <v>40</v>
      </c>
      <c r="E3177" s="2" t="str">
        <f>VLOOKUP('SampleSuperstore - Main Data'!D3177,Reference!$A$26:$B$74,2,FALSE)</f>
        <v>East</v>
      </c>
      <c r="F3177" s="22" t="s">
        <v>13</v>
      </c>
      <c r="G3177" s="22" t="s">
        <v>35</v>
      </c>
      <c r="H3177" s="24">
        <f>VLOOKUP($G3177, Reference!$A$3:$C$20, 2,FALSE)*I3177</f>
        <v>72</v>
      </c>
      <c r="I3177" s="22">
        <v>3</v>
      </c>
      <c r="J3177" s="26" cm="1">
        <f t="array" ref="J3177">IFERROR(_xlfn.IFS(AND(C3177="Corporate", F3177="Technology"), 3%, C3177="Corporate", 1%),0%)</f>
        <v>0</v>
      </c>
      <c r="K3177" s="24">
        <f>VLOOKUP($G3177, Reference!$A$3:$C$20, 3,FALSE)*I3177</f>
        <v>57</v>
      </c>
      <c r="L3177" s="27">
        <f t="shared" si="98"/>
        <v>15</v>
      </c>
      <c r="M3177" s="27">
        <f t="shared" si="99"/>
        <v>15</v>
      </c>
    </row>
    <row r="3178" spans="1:13" x14ac:dyDescent="0.2">
      <c r="A3178">
        <v>6237</v>
      </c>
      <c r="B3178" s="4">
        <v>44062</v>
      </c>
      <c r="C3178" t="s">
        <v>11</v>
      </c>
      <c r="D3178" t="s">
        <v>15</v>
      </c>
      <c r="E3178" s="2" t="str">
        <f>VLOOKUP('SampleSuperstore - Main Data'!D3178,Reference!$A$26:$B$74,2,FALSE)</f>
        <v>West</v>
      </c>
      <c r="F3178" s="22" t="s">
        <v>13</v>
      </c>
      <c r="G3178" s="22" t="s">
        <v>14</v>
      </c>
      <c r="H3178" s="24">
        <f>VLOOKUP($G3178, Reference!$A$3:$C$20, 2,FALSE)*I3178</f>
        <v>45</v>
      </c>
      <c r="I3178" s="22">
        <v>1</v>
      </c>
      <c r="J3178" s="26" cm="1">
        <f t="array" ref="J3178">IFERROR(_xlfn.IFS(AND(C3178="Corporate", F3178="Technology"), 3%, C3178="Corporate", 1%),0%)</f>
        <v>0</v>
      </c>
      <c r="K3178" s="24">
        <f>VLOOKUP($G3178, Reference!$A$3:$C$20, 3,FALSE)*I3178</f>
        <v>35</v>
      </c>
      <c r="L3178" s="27">
        <f t="shared" si="98"/>
        <v>10</v>
      </c>
      <c r="M3178" s="27">
        <f t="shared" si="99"/>
        <v>10</v>
      </c>
    </row>
    <row r="3179" spans="1:13" x14ac:dyDescent="0.2">
      <c r="A3179">
        <v>6238</v>
      </c>
      <c r="B3179" s="4">
        <v>44062</v>
      </c>
      <c r="C3179" t="s">
        <v>11</v>
      </c>
      <c r="D3179" t="s">
        <v>46</v>
      </c>
      <c r="E3179" s="2" t="str">
        <f>VLOOKUP('SampleSuperstore - Main Data'!D3179,Reference!$A$26:$B$74,2,FALSE)</f>
        <v>Central</v>
      </c>
      <c r="F3179" s="22" t="s">
        <v>13</v>
      </c>
      <c r="G3179" s="22" t="s">
        <v>41</v>
      </c>
      <c r="H3179" s="24">
        <f>VLOOKUP($G3179, Reference!$A$3:$C$20, 2,FALSE)*I3179</f>
        <v>15</v>
      </c>
      <c r="I3179" s="22">
        <v>5</v>
      </c>
      <c r="J3179" s="26" cm="1">
        <f t="array" ref="J3179">IFERROR(_xlfn.IFS(AND(C3179="Corporate", F3179="Technology"), 3%, C3179="Corporate", 1%),0%)</f>
        <v>0</v>
      </c>
      <c r="K3179" s="24">
        <f>VLOOKUP($G3179, Reference!$A$3:$C$20, 3,FALSE)*I3179</f>
        <v>10</v>
      </c>
      <c r="L3179" s="27">
        <f t="shared" si="98"/>
        <v>5</v>
      </c>
      <c r="M3179" s="27">
        <f t="shared" si="99"/>
        <v>5</v>
      </c>
    </row>
    <row r="3180" spans="1:13" x14ac:dyDescent="0.2">
      <c r="A3180">
        <v>6239</v>
      </c>
      <c r="B3180" s="4">
        <v>44062</v>
      </c>
      <c r="C3180" t="s">
        <v>11</v>
      </c>
      <c r="D3180" t="s">
        <v>31</v>
      </c>
      <c r="E3180" s="2" t="str">
        <f>VLOOKUP('SampleSuperstore - Main Data'!D3180,Reference!$A$26:$B$74,2,FALSE)</f>
        <v>Central</v>
      </c>
      <c r="F3180" s="22" t="s">
        <v>13</v>
      </c>
      <c r="G3180" s="22" t="s">
        <v>26</v>
      </c>
      <c r="H3180" s="24">
        <f>VLOOKUP($G3180, Reference!$A$3:$C$20, 2,FALSE)*I3180</f>
        <v>7.5</v>
      </c>
      <c r="I3180" s="22">
        <v>3</v>
      </c>
      <c r="J3180" s="26" cm="1">
        <f t="array" ref="J3180">IFERROR(_xlfn.IFS(AND(C3180="Corporate", F3180="Technology"), 3%, C3180="Corporate", 1%),0%)</f>
        <v>0</v>
      </c>
      <c r="K3180" s="24">
        <f>VLOOKUP($G3180, Reference!$A$3:$C$20, 3,FALSE)*I3180</f>
        <v>6</v>
      </c>
      <c r="L3180" s="27">
        <f t="shared" si="98"/>
        <v>1.5</v>
      </c>
      <c r="M3180" s="27">
        <f t="shared" si="99"/>
        <v>1.5</v>
      </c>
    </row>
    <row r="3181" spans="1:13" x14ac:dyDescent="0.2">
      <c r="A3181">
        <v>6244</v>
      </c>
      <c r="B3181" s="4">
        <v>44063</v>
      </c>
      <c r="C3181" t="s">
        <v>11</v>
      </c>
      <c r="D3181" t="s">
        <v>36</v>
      </c>
      <c r="E3181" s="2" t="str">
        <f>VLOOKUP('SampleSuperstore - Main Data'!D3181,Reference!$A$26:$B$74,2,FALSE)</f>
        <v>East</v>
      </c>
      <c r="F3181" s="22" t="s">
        <v>23</v>
      </c>
      <c r="G3181" s="22" t="s">
        <v>38</v>
      </c>
      <c r="H3181" s="24">
        <f>VLOOKUP($G3181, Reference!$A$3:$C$20, 2,FALSE)*I3181</f>
        <v>480</v>
      </c>
      <c r="I3181" s="22">
        <v>6</v>
      </c>
      <c r="J3181" s="26" cm="1">
        <f t="array" ref="J3181">IFERROR(_xlfn.IFS(AND(C3181="Corporate", F3181="Technology"), 3%, C3181="Corporate", 1%),0%)</f>
        <v>0</v>
      </c>
      <c r="K3181" s="24">
        <f>VLOOKUP($G3181, Reference!$A$3:$C$20, 3,FALSE)*I3181</f>
        <v>390</v>
      </c>
      <c r="L3181" s="27">
        <f t="shared" si="98"/>
        <v>90</v>
      </c>
      <c r="M3181" s="27">
        <f t="shared" si="99"/>
        <v>90</v>
      </c>
    </row>
    <row r="3182" spans="1:13" x14ac:dyDescent="0.2">
      <c r="A3182">
        <v>6245</v>
      </c>
      <c r="B3182" s="4">
        <v>44063</v>
      </c>
      <c r="C3182" t="s">
        <v>11</v>
      </c>
      <c r="D3182" t="s">
        <v>15</v>
      </c>
      <c r="E3182" s="2" t="str">
        <f>VLOOKUP('SampleSuperstore - Main Data'!D3182,Reference!$A$26:$B$74,2,FALSE)</f>
        <v>West</v>
      </c>
      <c r="F3182" s="22" t="s">
        <v>23</v>
      </c>
      <c r="G3182" s="22" t="s">
        <v>38</v>
      </c>
      <c r="H3182" s="24">
        <f>VLOOKUP($G3182, Reference!$A$3:$C$20, 2,FALSE)*I3182</f>
        <v>160</v>
      </c>
      <c r="I3182" s="22">
        <v>2</v>
      </c>
      <c r="J3182" s="26" cm="1">
        <f t="array" ref="J3182">IFERROR(_xlfn.IFS(AND(C3182="Corporate", F3182="Technology"), 3%, C3182="Corporate", 1%),0%)</f>
        <v>0</v>
      </c>
      <c r="K3182" s="24">
        <f>VLOOKUP($G3182, Reference!$A$3:$C$20, 3,FALSE)*I3182</f>
        <v>130</v>
      </c>
      <c r="L3182" s="27">
        <f t="shared" si="98"/>
        <v>30</v>
      </c>
      <c r="M3182" s="27">
        <f t="shared" si="99"/>
        <v>30</v>
      </c>
    </row>
    <row r="3183" spans="1:13" x14ac:dyDescent="0.2">
      <c r="A3183">
        <v>6246</v>
      </c>
      <c r="B3183" s="4">
        <v>44063</v>
      </c>
      <c r="C3183" t="s">
        <v>11</v>
      </c>
      <c r="D3183" t="s">
        <v>25</v>
      </c>
      <c r="E3183" s="2" t="str">
        <f>VLOOKUP('SampleSuperstore - Main Data'!D3183,Reference!$A$26:$B$74,2,FALSE)</f>
        <v>Central</v>
      </c>
      <c r="F3183" s="22" t="s">
        <v>13</v>
      </c>
      <c r="G3183" s="22" t="s">
        <v>28</v>
      </c>
      <c r="H3183" s="24">
        <f>VLOOKUP($G3183, Reference!$A$3:$C$20, 2,FALSE)*I3183</f>
        <v>75</v>
      </c>
      <c r="I3183" s="22">
        <v>5</v>
      </c>
      <c r="J3183" s="26" cm="1">
        <f t="array" ref="J3183">IFERROR(_xlfn.IFS(AND(C3183="Corporate", F3183="Technology"), 3%, C3183="Corporate", 1%),0%)</f>
        <v>0</v>
      </c>
      <c r="K3183" s="24">
        <f>VLOOKUP($G3183, Reference!$A$3:$C$20, 3,FALSE)*I3183</f>
        <v>60</v>
      </c>
      <c r="L3183" s="27">
        <f t="shared" si="98"/>
        <v>15</v>
      </c>
      <c r="M3183" s="27">
        <f t="shared" si="99"/>
        <v>15</v>
      </c>
    </row>
    <row r="3184" spans="1:13" x14ac:dyDescent="0.2">
      <c r="A3184">
        <v>6251</v>
      </c>
      <c r="B3184" s="4">
        <v>44063</v>
      </c>
      <c r="C3184" t="s">
        <v>11</v>
      </c>
      <c r="D3184" t="s">
        <v>19</v>
      </c>
      <c r="E3184" s="2" t="str">
        <f>VLOOKUP('SampleSuperstore - Main Data'!D3184,Reference!$A$26:$B$74,2,FALSE)</f>
        <v>East</v>
      </c>
      <c r="F3184" s="22" t="s">
        <v>13</v>
      </c>
      <c r="G3184" s="22" t="s">
        <v>26</v>
      </c>
      <c r="H3184" s="24">
        <f>VLOOKUP($G3184, Reference!$A$3:$C$20, 2,FALSE)*I3184</f>
        <v>2.5</v>
      </c>
      <c r="I3184" s="22">
        <v>1</v>
      </c>
      <c r="J3184" s="26" cm="1">
        <f t="array" ref="J3184">IFERROR(_xlfn.IFS(AND(C3184="Corporate", F3184="Technology"), 3%, C3184="Corporate", 1%),0%)</f>
        <v>0</v>
      </c>
      <c r="K3184" s="24">
        <f>VLOOKUP($G3184, Reference!$A$3:$C$20, 3,FALSE)*I3184</f>
        <v>2</v>
      </c>
      <c r="L3184" s="27">
        <f t="shared" si="98"/>
        <v>0.5</v>
      </c>
      <c r="M3184" s="27">
        <f t="shared" si="99"/>
        <v>0.5</v>
      </c>
    </row>
    <row r="3185" spans="1:13" x14ac:dyDescent="0.2">
      <c r="A3185">
        <v>6255</v>
      </c>
      <c r="B3185" s="4">
        <v>44063</v>
      </c>
      <c r="C3185" t="s">
        <v>11</v>
      </c>
      <c r="D3185" t="s">
        <v>25</v>
      </c>
      <c r="E3185" s="2" t="str">
        <f>VLOOKUP('SampleSuperstore - Main Data'!D3185,Reference!$A$26:$B$74,2,FALSE)</f>
        <v>Central</v>
      </c>
      <c r="F3185" s="22" t="s">
        <v>13</v>
      </c>
      <c r="G3185" s="22" t="s">
        <v>20</v>
      </c>
      <c r="H3185" s="24">
        <f>VLOOKUP($G3185, Reference!$A$3:$C$20, 2,FALSE)*I3185</f>
        <v>51</v>
      </c>
      <c r="I3185" s="22">
        <v>3</v>
      </c>
      <c r="J3185" s="26" cm="1">
        <f t="array" ref="J3185">IFERROR(_xlfn.IFS(AND(C3185="Corporate", F3185="Technology"), 3%, C3185="Corporate", 1%),0%)</f>
        <v>0</v>
      </c>
      <c r="K3185" s="24">
        <f>VLOOKUP($G3185, Reference!$A$3:$C$20, 3,FALSE)*I3185</f>
        <v>30</v>
      </c>
      <c r="L3185" s="27">
        <f t="shared" si="98"/>
        <v>21</v>
      </c>
      <c r="M3185" s="27">
        <f t="shared" si="99"/>
        <v>21</v>
      </c>
    </row>
    <row r="3186" spans="1:13" x14ac:dyDescent="0.2">
      <c r="A3186">
        <v>6258</v>
      </c>
      <c r="B3186" s="4">
        <v>44063</v>
      </c>
      <c r="C3186" t="s">
        <v>11</v>
      </c>
      <c r="D3186" t="s">
        <v>25</v>
      </c>
      <c r="E3186" s="2" t="str">
        <f>VLOOKUP('SampleSuperstore - Main Data'!D3186,Reference!$A$26:$B$74,2,FALSE)</f>
        <v>Central</v>
      </c>
      <c r="F3186" s="22" t="s">
        <v>13</v>
      </c>
      <c r="G3186" s="22" t="s">
        <v>14</v>
      </c>
      <c r="H3186" s="24">
        <f>VLOOKUP($G3186, Reference!$A$3:$C$20, 2,FALSE)*I3186</f>
        <v>135</v>
      </c>
      <c r="I3186" s="22">
        <v>3</v>
      </c>
      <c r="J3186" s="26" cm="1">
        <f t="array" ref="J3186">IFERROR(_xlfn.IFS(AND(C3186="Corporate", F3186="Technology"), 3%, C3186="Corporate", 1%),0%)</f>
        <v>0</v>
      </c>
      <c r="K3186" s="24">
        <f>VLOOKUP($G3186, Reference!$A$3:$C$20, 3,FALSE)*I3186</f>
        <v>105</v>
      </c>
      <c r="L3186" s="27">
        <f t="shared" si="98"/>
        <v>30</v>
      </c>
      <c r="M3186" s="27">
        <f t="shared" si="99"/>
        <v>30</v>
      </c>
    </row>
    <row r="3187" spans="1:13" x14ac:dyDescent="0.2">
      <c r="A3187">
        <v>6260</v>
      </c>
      <c r="B3187" s="4">
        <v>44063</v>
      </c>
      <c r="C3187" t="s">
        <v>11</v>
      </c>
      <c r="D3187" t="s">
        <v>15</v>
      </c>
      <c r="E3187" s="2" t="str">
        <f>VLOOKUP('SampleSuperstore - Main Data'!D3187,Reference!$A$26:$B$74,2,FALSE)</f>
        <v>West</v>
      </c>
      <c r="F3187" s="22" t="s">
        <v>13</v>
      </c>
      <c r="G3187" s="22" t="s">
        <v>53</v>
      </c>
      <c r="H3187" s="24">
        <f>VLOOKUP($G3187, Reference!$A$3:$C$20, 2,FALSE)*I3187</f>
        <v>12</v>
      </c>
      <c r="I3187" s="22">
        <v>1</v>
      </c>
      <c r="J3187" s="26" cm="1">
        <f t="array" ref="J3187">IFERROR(_xlfn.IFS(AND(C3187="Corporate", F3187="Technology"), 3%, C3187="Corporate", 1%),0%)</f>
        <v>0</v>
      </c>
      <c r="K3187" s="24">
        <f>VLOOKUP($G3187, Reference!$A$3:$C$20, 3,FALSE)*I3187</f>
        <v>9</v>
      </c>
      <c r="L3187" s="27">
        <f t="shared" si="98"/>
        <v>3</v>
      </c>
      <c r="M3187" s="27">
        <f t="shared" si="99"/>
        <v>3</v>
      </c>
    </row>
    <row r="3188" spans="1:13" x14ac:dyDescent="0.2">
      <c r="A3188">
        <v>6262</v>
      </c>
      <c r="B3188" s="4">
        <v>44063</v>
      </c>
      <c r="C3188" t="s">
        <v>11</v>
      </c>
      <c r="D3188" t="s">
        <v>15</v>
      </c>
      <c r="E3188" s="2" t="str">
        <f>VLOOKUP('SampleSuperstore - Main Data'!D3188,Reference!$A$26:$B$74,2,FALSE)</f>
        <v>West</v>
      </c>
      <c r="F3188" s="22" t="s">
        <v>29</v>
      </c>
      <c r="G3188" s="22" t="s">
        <v>50</v>
      </c>
      <c r="H3188" s="24">
        <f>VLOOKUP($G3188, Reference!$A$3:$C$20, 2,FALSE)*I3188</f>
        <v>995</v>
      </c>
      <c r="I3188" s="22">
        <v>5</v>
      </c>
      <c r="J3188" s="26" cm="1">
        <f t="array" ref="J3188">IFERROR(_xlfn.IFS(AND(C3188="Corporate", F3188="Technology"), 3%, C3188="Corporate", 1%),0%)</f>
        <v>0</v>
      </c>
      <c r="K3188" s="24">
        <f>VLOOKUP($G3188, Reference!$A$3:$C$20, 3,FALSE)*I3188</f>
        <v>825</v>
      </c>
      <c r="L3188" s="27">
        <f t="shared" si="98"/>
        <v>170</v>
      </c>
      <c r="M3188" s="27">
        <f t="shared" si="99"/>
        <v>170</v>
      </c>
    </row>
    <row r="3189" spans="1:13" x14ac:dyDescent="0.2">
      <c r="A3189">
        <v>6263</v>
      </c>
      <c r="B3189" s="4">
        <v>44063</v>
      </c>
      <c r="C3189" t="s">
        <v>11</v>
      </c>
      <c r="D3189" t="s">
        <v>25</v>
      </c>
      <c r="E3189" s="2" t="str">
        <f>VLOOKUP('SampleSuperstore - Main Data'!D3189,Reference!$A$26:$B$74,2,FALSE)</f>
        <v>Central</v>
      </c>
      <c r="F3189" s="22" t="s">
        <v>13</v>
      </c>
      <c r="G3189" s="22" t="s">
        <v>35</v>
      </c>
      <c r="H3189" s="24">
        <f>VLOOKUP($G3189, Reference!$A$3:$C$20, 2,FALSE)*I3189</f>
        <v>96</v>
      </c>
      <c r="I3189" s="22">
        <v>4</v>
      </c>
      <c r="J3189" s="26" cm="1">
        <f t="array" ref="J3189">IFERROR(_xlfn.IFS(AND(C3189="Corporate", F3189="Technology"), 3%, C3189="Corporate", 1%),0%)</f>
        <v>0</v>
      </c>
      <c r="K3189" s="24">
        <f>VLOOKUP($G3189, Reference!$A$3:$C$20, 3,FALSE)*I3189</f>
        <v>76</v>
      </c>
      <c r="L3189" s="27">
        <f t="shared" si="98"/>
        <v>20</v>
      </c>
      <c r="M3189" s="27">
        <f t="shared" si="99"/>
        <v>20</v>
      </c>
    </row>
    <row r="3190" spans="1:13" x14ac:dyDescent="0.2">
      <c r="A3190">
        <v>6264</v>
      </c>
      <c r="B3190" s="4">
        <v>44063</v>
      </c>
      <c r="C3190" t="s">
        <v>11</v>
      </c>
      <c r="D3190" t="s">
        <v>31</v>
      </c>
      <c r="E3190" s="2" t="str">
        <f>VLOOKUP('SampleSuperstore - Main Data'!D3190,Reference!$A$26:$B$74,2,FALSE)</f>
        <v>Central</v>
      </c>
      <c r="F3190" s="22" t="s">
        <v>23</v>
      </c>
      <c r="G3190" s="22" t="s">
        <v>24</v>
      </c>
      <c r="H3190" s="24">
        <f>VLOOKUP($G3190, Reference!$A$3:$C$20, 2,FALSE)*I3190</f>
        <v>297</v>
      </c>
      <c r="I3190" s="22">
        <v>3</v>
      </c>
      <c r="J3190" s="26" cm="1">
        <f t="array" ref="J3190">IFERROR(_xlfn.IFS(AND(C3190="Corporate", F3190="Technology"), 3%, C3190="Corporate", 1%),0%)</f>
        <v>0</v>
      </c>
      <c r="K3190" s="24">
        <f>VLOOKUP($G3190, Reference!$A$3:$C$20, 3,FALSE)*I3190</f>
        <v>237</v>
      </c>
      <c r="L3190" s="27">
        <f t="shared" si="98"/>
        <v>60</v>
      </c>
      <c r="M3190" s="27">
        <f t="shared" si="99"/>
        <v>60</v>
      </c>
    </row>
    <row r="3191" spans="1:13" x14ac:dyDescent="0.2">
      <c r="A3191">
        <v>6265</v>
      </c>
      <c r="B3191" s="4">
        <v>44063</v>
      </c>
      <c r="C3191" t="s">
        <v>11</v>
      </c>
      <c r="D3191" t="s">
        <v>15</v>
      </c>
      <c r="E3191" s="2" t="str">
        <f>VLOOKUP('SampleSuperstore - Main Data'!D3191,Reference!$A$26:$B$74,2,FALSE)</f>
        <v>West</v>
      </c>
      <c r="F3191" s="22" t="s">
        <v>13</v>
      </c>
      <c r="G3191" s="22" t="s">
        <v>20</v>
      </c>
      <c r="H3191" s="24">
        <f>VLOOKUP($G3191, Reference!$A$3:$C$20, 2,FALSE)*I3191</f>
        <v>51</v>
      </c>
      <c r="I3191" s="22">
        <v>3</v>
      </c>
      <c r="J3191" s="26" cm="1">
        <f t="array" ref="J3191">IFERROR(_xlfn.IFS(AND(C3191="Corporate", F3191="Technology"), 3%, C3191="Corporate", 1%),0%)</f>
        <v>0</v>
      </c>
      <c r="K3191" s="24">
        <f>VLOOKUP($G3191, Reference!$A$3:$C$20, 3,FALSE)*I3191</f>
        <v>30</v>
      </c>
      <c r="L3191" s="27">
        <f t="shared" si="98"/>
        <v>21</v>
      </c>
      <c r="M3191" s="27">
        <f t="shared" si="99"/>
        <v>21</v>
      </c>
    </row>
    <row r="3192" spans="1:13" x14ac:dyDescent="0.2">
      <c r="A3192">
        <v>6278</v>
      </c>
      <c r="B3192" s="4">
        <v>44064</v>
      </c>
      <c r="C3192" t="s">
        <v>11</v>
      </c>
      <c r="D3192" t="s">
        <v>15</v>
      </c>
      <c r="E3192" s="2" t="str">
        <f>VLOOKUP('SampleSuperstore - Main Data'!D3192,Reference!$A$26:$B$74,2,FALSE)</f>
        <v>West</v>
      </c>
      <c r="F3192" s="22" t="s">
        <v>29</v>
      </c>
      <c r="G3192" s="22" t="s">
        <v>50</v>
      </c>
      <c r="H3192" s="24">
        <f>VLOOKUP($G3192, Reference!$A$3:$C$20, 2,FALSE)*I3192</f>
        <v>398</v>
      </c>
      <c r="I3192" s="22">
        <v>2</v>
      </c>
      <c r="J3192" s="26" cm="1">
        <f t="array" ref="J3192">IFERROR(_xlfn.IFS(AND(C3192="Corporate", F3192="Technology"), 3%, C3192="Corporate", 1%),0%)</f>
        <v>0</v>
      </c>
      <c r="K3192" s="24">
        <f>VLOOKUP($G3192, Reference!$A$3:$C$20, 3,FALSE)*I3192</f>
        <v>330</v>
      </c>
      <c r="L3192" s="27">
        <f t="shared" si="98"/>
        <v>68</v>
      </c>
      <c r="M3192" s="27">
        <f t="shared" si="99"/>
        <v>68</v>
      </c>
    </row>
    <row r="3193" spans="1:13" x14ac:dyDescent="0.2">
      <c r="A3193">
        <v>6279</v>
      </c>
      <c r="B3193" s="4">
        <v>44064</v>
      </c>
      <c r="C3193" t="s">
        <v>11</v>
      </c>
      <c r="D3193" t="s">
        <v>25</v>
      </c>
      <c r="E3193" s="2" t="str">
        <f>VLOOKUP('SampleSuperstore - Main Data'!D3193,Reference!$A$26:$B$74,2,FALSE)</f>
        <v>Central</v>
      </c>
      <c r="F3193" s="22" t="s">
        <v>29</v>
      </c>
      <c r="G3193" s="22" t="s">
        <v>33</v>
      </c>
      <c r="H3193" s="24">
        <f>VLOOKUP($G3193, Reference!$A$3:$C$20, 2,FALSE)*I3193</f>
        <v>15</v>
      </c>
      <c r="I3193" s="22">
        <v>3</v>
      </c>
      <c r="J3193" s="26" cm="1">
        <f t="array" ref="J3193">IFERROR(_xlfn.IFS(AND(C3193="Corporate", F3193="Technology"), 3%, C3193="Corporate", 1%),0%)</f>
        <v>0</v>
      </c>
      <c r="K3193" s="24">
        <f>VLOOKUP($G3193, Reference!$A$3:$C$20, 3,FALSE)*I3193</f>
        <v>7.5</v>
      </c>
      <c r="L3193" s="27">
        <f t="shared" si="98"/>
        <v>7.5</v>
      </c>
      <c r="M3193" s="27">
        <f t="shared" si="99"/>
        <v>7.5</v>
      </c>
    </row>
    <row r="3194" spans="1:13" x14ac:dyDescent="0.2">
      <c r="A3194">
        <v>6280</v>
      </c>
      <c r="B3194" s="4">
        <v>44064</v>
      </c>
      <c r="C3194" t="s">
        <v>11</v>
      </c>
      <c r="D3194" t="s">
        <v>31</v>
      </c>
      <c r="E3194" s="2" t="str">
        <f>VLOOKUP('SampleSuperstore - Main Data'!D3194,Reference!$A$26:$B$74,2,FALSE)</f>
        <v>Central</v>
      </c>
      <c r="F3194" s="22" t="s">
        <v>29</v>
      </c>
      <c r="G3194" s="22" t="s">
        <v>33</v>
      </c>
      <c r="H3194" s="24">
        <f>VLOOKUP($G3194, Reference!$A$3:$C$20, 2,FALSE)*I3194</f>
        <v>30</v>
      </c>
      <c r="I3194" s="22">
        <v>6</v>
      </c>
      <c r="J3194" s="26" cm="1">
        <f t="array" ref="J3194">IFERROR(_xlfn.IFS(AND(C3194="Corporate", F3194="Technology"), 3%, C3194="Corporate", 1%),0%)</f>
        <v>0</v>
      </c>
      <c r="K3194" s="24">
        <f>VLOOKUP($G3194, Reference!$A$3:$C$20, 3,FALSE)*I3194</f>
        <v>15</v>
      </c>
      <c r="L3194" s="27">
        <f t="shared" si="98"/>
        <v>15</v>
      </c>
      <c r="M3194" s="27">
        <f t="shared" si="99"/>
        <v>15</v>
      </c>
    </row>
    <row r="3195" spans="1:13" x14ac:dyDescent="0.2">
      <c r="A3195">
        <v>6282</v>
      </c>
      <c r="B3195" s="4">
        <v>44064</v>
      </c>
      <c r="C3195" t="s">
        <v>11</v>
      </c>
      <c r="D3195" t="s">
        <v>18</v>
      </c>
      <c r="E3195" s="2" t="str">
        <f>VLOOKUP('SampleSuperstore - Main Data'!D3195,Reference!$A$26:$B$74,2,FALSE)</f>
        <v>South</v>
      </c>
      <c r="F3195" s="22" t="s">
        <v>29</v>
      </c>
      <c r="G3195" s="22" t="s">
        <v>50</v>
      </c>
      <c r="H3195" s="24">
        <f>VLOOKUP($G3195, Reference!$A$3:$C$20, 2,FALSE)*I3195</f>
        <v>597</v>
      </c>
      <c r="I3195" s="22">
        <v>3</v>
      </c>
      <c r="J3195" s="26" cm="1">
        <f t="array" ref="J3195">IFERROR(_xlfn.IFS(AND(C3195="Corporate", F3195="Technology"), 3%, C3195="Corporate", 1%),0%)</f>
        <v>0</v>
      </c>
      <c r="K3195" s="24">
        <f>VLOOKUP($G3195, Reference!$A$3:$C$20, 3,FALSE)*I3195</f>
        <v>495</v>
      </c>
      <c r="L3195" s="27">
        <f t="shared" si="98"/>
        <v>102</v>
      </c>
      <c r="M3195" s="27">
        <f t="shared" si="99"/>
        <v>102</v>
      </c>
    </row>
    <row r="3196" spans="1:13" x14ac:dyDescent="0.2">
      <c r="A3196">
        <v>6283</v>
      </c>
      <c r="B3196" s="4">
        <v>44064</v>
      </c>
      <c r="C3196" t="s">
        <v>11</v>
      </c>
      <c r="D3196" t="s">
        <v>46</v>
      </c>
      <c r="E3196" s="2" t="str">
        <f>VLOOKUP('SampleSuperstore - Main Data'!D3196,Reference!$A$26:$B$74,2,FALSE)</f>
        <v>Central</v>
      </c>
      <c r="F3196" s="22" t="s">
        <v>13</v>
      </c>
      <c r="G3196" s="22" t="s">
        <v>26</v>
      </c>
      <c r="H3196" s="24">
        <f>VLOOKUP($G3196, Reference!$A$3:$C$20, 2,FALSE)*I3196</f>
        <v>12.5</v>
      </c>
      <c r="I3196" s="22">
        <v>5</v>
      </c>
      <c r="J3196" s="26" cm="1">
        <f t="array" ref="J3196">IFERROR(_xlfn.IFS(AND(C3196="Corporate", F3196="Technology"), 3%, C3196="Corporate", 1%),0%)</f>
        <v>0</v>
      </c>
      <c r="K3196" s="24">
        <f>VLOOKUP($G3196, Reference!$A$3:$C$20, 3,FALSE)*I3196</f>
        <v>10</v>
      </c>
      <c r="L3196" s="27">
        <f t="shared" si="98"/>
        <v>2.5</v>
      </c>
      <c r="M3196" s="27">
        <f t="shared" si="99"/>
        <v>2.5</v>
      </c>
    </row>
    <row r="3197" spans="1:13" x14ac:dyDescent="0.2">
      <c r="A3197">
        <v>6286</v>
      </c>
      <c r="B3197" s="4">
        <v>44064</v>
      </c>
      <c r="C3197" t="s">
        <v>11</v>
      </c>
      <c r="D3197" t="s">
        <v>43</v>
      </c>
      <c r="E3197" s="2" t="str">
        <f>VLOOKUP('SampleSuperstore - Main Data'!D3197,Reference!$A$26:$B$74,2,FALSE)</f>
        <v>West</v>
      </c>
      <c r="F3197" s="22" t="s">
        <v>13</v>
      </c>
      <c r="G3197" s="22" t="s">
        <v>53</v>
      </c>
      <c r="H3197" s="24">
        <f>VLOOKUP($G3197, Reference!$A$3:$C$20, 2,FALSE)*I3197</f>
        <v>108</v>
      </c>
      <c r="I3197" s="22">
        <v>9</v>
      </c>
      <c r="J3197" s="26" cm="1">
        <f t="array" ref="J3197">IFERROR(_xlfn.IFS(AND(C3197="Corporate", F3197="Technology"), 3%, C3197="Corporate", 1%),0%)</f>
        <v>0</v>
      </c>
      <c r="K3197" s="24">
        <f>VLOOKUP($G3197, Reference!$A$3:$C$20, 3,FALSE)*I3197</f>
        <v>81</v>
      </c>
      <c r="L3197" s="27">
        <f t="shared" si="98"/>
        <v>27</v>
      </c>
      <c r="M3197" s="27">
        <f t="shared" si="99"/>
        <v>27</v>
      </c>
    </row>
    <row r="3198" spans="1:13" x14ac:dyDescent="0.2">
      <c r="A3198">
        <v>6287</v>
      </c>
      <c r="B3198" s="4">
        <v>44064</v>
      </c>
      <c r="C3198" t="s">
        <v>11</v>
      </c>
      <c r="D3198" t="s">
        <v>15</v>
      </c>
      <c r="E3198" s="2" t="str">
        <f>VLOOKUP('SampleSuperstore - Main Data'!D3198,Reference!$A$26:$B$74,2,FALSE)</f>
        <v>West</v>
      </c>
      <c r="F3198" s="22" t="s">
        <v>23</v>
      </c>
      <c r="G3198" s="22" t="s">
        <v>24</v>
      </c>
      <c r="H3198" s="24">
        <f>VLOOKUP($G3198, Reference!$A$3:$C$20, 2,FALSE)*I3198</f>
        <v>297</v>
      </c>
      <c r="I3198" s="22">
        <v>3</v>
      </c>
      <c r="J3198" s="26" cm="1">
        <f t="array" ref="J3198">IFERROR(_xlfn.IFS(AND(C3198="Corporate", F3198="Technology"), 3%, C3198="Corporate", 1%),0%)</f>
        <v>0</v>
      </c>
      <c r="K3198" s="24">
        <f>VLOOKUP($G3198, Reference!$A$3:$C$20, 3,FALSE)*I3198</f>
        <v>237</v>
      </c>
      <c r="L3198" s="27">
        <f t="shared" si="98"/>
        <v>60</v>
      </c>
      <c r="M3198" s="27">
        <f t="shared" si="99"/>
        <v>60</v>
      </c>
    </row>
    <row r="3199" spans="1:13" x14ac:dyDescent="0.2">
      <c r="A3199">
        <v>6288</v>
      </c>
      <c r="B3199" s="4">
        <v>44064</v>
      </c>
      <c r="C3199" t="s">
        <v>11</v>
      </c>
      <c r="D3199" t="s">
        <v>36</v>
      </c>
      <c r="E3199" s="2" t="str">
        <f>VLOOKUP('SampleSuperstore - Main Data'!D3199,Reference!$A$26:$B$74,2,FALSE)</f>
        <v>East</v>
      </c>
      <c r="F3199" s="22" t="s">
        <v>13</v>
      </c>
      <c r="G3199" s="22" t="s">
        <v>16</v>
      </c>
      <c r="H3199" s="24">
        <f>VLOOKUP($G3199, Reference!$A$3:$C$20, 2,FALSE)*I3199</f>
        <v>57</v>
      </c>
      <c r="I3199" s="22">
        <v>3</v>
      </c>
      <c r="J3199" s="26" cm="1">
        <f t="array" ref="J3199">IFERROR(_xlfn.IFS(AND(C3199="Corporate", F3199="Technology"), 3%, C3199="Corporate", 1%),0%)</f>
        <v>0</v>
      </c>
      <c r="K3199" s="24">
        <f>VLOOKUP($G3199, Reference!$A$3:$C$20, 3,FALSE)*I3199</f>
        <v>30</v>
      </c>
      <c r="L3199" s="27">
        <f t="shared" si="98"/>
        <v>27</v>
      </c>
      <c r="M3199" s="27">
        <f t="shared" si="99"/>
        <v>27</v>
      </c>
    </row>
    <row r="3200" spans="1:13" x14ac:dyDescent="0.2">
      <c r="A3200">
        <v>6290</v>
      </c>
      <c r="B3200" s="4">
        <v>44064</v>
      </c>
      <c r="C3200" t="s">
        <v>11</v>
      </c>
      <c r="D3200" t="s">
        <v>15</v>
      </c>
      <c r="E3200" s="2" t="str">
        <f>VLOOKUP('SampleSuperstore - Main Data'!D3200,Reference!$A$26:$B$74,2,FALSE)</f>
        <v>West</v>
      </c>
      <c r="F3200" s="22" t="s">
        <v>13</v>
      </c>
      <c r="G3200" s="22" t="s">
        <v>14</v>
      </c>
      <c r="H3200" s="24">
        <f>VLOOKUP($G3200, Reference!$A$3:$C$20, 2,FALSE)*I3200</f>
        <v>135</v>
      </c>
      <c r="I3200" s="22">
        <v>3</v>
      </c>
      <c r="J3200" s="26" cm="1">
        <f t="array" ref="J3200">IFERROR(_xlfn.IFS(AND(C3200="Corporate", F3200="Technology"), 3%, C3200="Corporate", 1%),0%)</f>
        <v>0</v>
      </c>
      <c r="K3200" s="24">
        <f>VLOOKUP($G3200, Reference!$A$3:$C$20, 3,FALSE)*I3200</f>
        <v>105</v>
      </c>
      <c r="L3200" s="27">
        <f t="shared" si="98"/>
        <v>30</v>
      </c>
      <c r="M3200" s="27">
        <f t="shared" si="99"/>
        <v>30</v>
      </c>
    </row>
    <row r="3201" spans="1:13" x14ac:dyDescent="0.2">
      <c r="A3201">
        <v>6291</v>
      </c>
      <c r="B3201" s="4">
        <v>44064</v>
      </c>
      <c r="C3201" t="s">
        <v>11</v>
      </c>
      <c r="D3201" t="s">
        <v>25</v>
      </c>
      <c r="E3201" s="2" t="str">
        <f>VLOOKUP('SampleSuperstore - Main Data'!D3201,Reference!$A$26:$B$74,2,FALSE)</f>
        <v>Central</v>
      </c>
      <c r="F3201" s="22" t="s">
        <v>29</v>
      </c>
      <c r="G3201" s="22" t="s">
        <v>50</v>
      </c>
      <c r="H3201" s="24">
        <f>VLOOKUP($G3201, Reference!$A$3:$C$20, 2,FALSE)*I3201</f>
        <v>995</v>
      </c>
      <c r="I3201" s="22">
        <v>5</v>
      </c>
      <c r="J3201" s="26" cm="1">
        <f t="array" ref="J3201">IFERROR(_xlfn.IFS(AND(C3201="Corporate", F3201="Technology"), 3%, C3201="Corporate", 1%),0%)</f>
        <v>0</v>
      </c>
      <c r="K3201" s="24">
        <f>VLOOKUP($G3201, Reference!$A$3:$C$20, 3,FALSE)*I3201</f>
        <v>825</v>
      </c>
      <c r="L3201" s="27">
        <f t="shared" si="98"/>
        <v>170</v>
      </c>
      <c r="M3201" s="27">
        <f t="shared" si="99"/>
        <v>170</v>
      </c>
    </row>
    <row r="3202" spans="1:13" x14ac:dyDescent="0.2">
      <c r="A3202">
        <v>6294</v>
      </c>
      <c r="B3202" s="4">
        <v>44064</v>
      </c>
      <c r="C3202" t="s">
        <v>11</v>
      </c>
      <c r="D3202" t="s">
        <v>40</v>
      </c>
      <c r="E3202" s="2" t="str">
        <f>VLOOKUP('SampleSuperstore - Main Data'!D3202,Reference!$A$26:$B$74,2,FALSE)</f>
        <v>East</v>
      </c>
      <c r="F3202" s="22" t="s">
        <v>23</v>
      </c>
      <c r="G3202" s="22" t="s">
        <v>59</v>
      </c>
      <c r="H3202" s="24">
        <f>VLOOKUP($G3202, Reference!$A$3:$C$20, 2,FALSE)*I3202</f>
        <v>85</v>
      </c>
      <c r="I3202" s="22">
        <v>1</v>
      </c>
      <c r="J3202" s="26" cm="1">
        <f t="array" ref="J3202">IFERROR(_xlfn.IFS(AND(C3202="Corporate", F3202="Technology"), 3%, C3202="Corporate", 1%),0%)</f>
        <v>0</v>
      </c>
      <c r="K3202" s="24">
        <f>VLOOKUP($G3202, Reference!$A$3:$C$20, 3,FALSE)*I3202</f>
        <v>75</v>
      </c>
      <c r="L3202" s="27">
        <f t="shared" ref="L3202:L3265" si="100">H3202-K3202</f>
        <v>10</v>
      </c>
      <c r="M3202" s="27">
        <f t="shared" ref="M3202:M3265" si="101">H3202*(1-J3202)-K3202</f>
        <v>10</v>
      </c>
    </row>
    <row r="3203" spans="1:13" x14ac:dyDescent="0.2">
      <c r="A3203">
        <v>6295</v>
      </c>
      <c r="B3203" s="4">
        <v>44064</v>
      </c>
      <c r="C3203" t="s">
        <v>11</v>
      </c>
      <c r="D3203" t="s">
        <v>40</v>
      </c>
      <c r="E3203" s="2" t="str">
        <f>VLOOKUP('SampleSuperstore - Main Data'!D3203,Reference!$A$26:$B$74,2,FALSE)</f>
        <v>East</v>
      </c>
      <c r="F3203" s="22" t="s">
        <v>13</v>
      </c>
      <c r="G3203" s="22" t="s">
        <v>26</v>
      </c>
      <c r="H3203" s="24">
        <f>VLOOKUP($G3203, Reference!$A$3:$C$20, 2,FALSE)*I3203</f>
        <v>10</v>
      </c>
      <c r="I3203" s="22">
        <v>4</v>
      </c>
      <c r="J3203" s="26" cm="1">
        <f t="array" ref="J3203">IFERROR(_xlfn.IFS(AND(C3203="Corporate", F3203="Technology"), 3%, C3203="Corporate", 1%),0%)</f>
        <v>0</v>
      </c>
      <c r="K3203" s="24">
        <f>VLOOKUP($G3203, Reference!$A$3:$C$20, 3,FALSE)*I3203</f>
        <v>8</v>
      </c>
      <c r="L3203" s="27">
        <f t="shared" si="100"/>
        <v>2</v>
      </c>
      <c r="M3203" s="27">
        <f t="shared" si="101"/>
        <v>2</v>
      </c>
    </row>
    <row r="3204" spans="1:13" x14ac:dyDescent="0.2">
      <c r="A3204">
        <v>6296</v>
      </c>
      <c r="B3204" s="4">
        <v>44064</v>
      </c>
      <c r="C3204" t="s">
        <v>11</v>
      </c>
      <c r="D3204" t="s">
        <v>21</v>
      </c>
      <c r="E3204" s="2" t="str">
        <f>VLOOKUP('SampleSuperstore - Main Data'!D3204,Reference!$A$26:$B$74,2,FALSE)</f>
        <v>West</v>
      </c>
      <c r="F3204" s="22" t="s">
        <v>29</v>
      </c>
      <c r="G3204" s="22" t="s">
        <v>33</v>
      </c>
      <c r="H3204" s="24">
        <f>VLOOKUP($G3204, Reference!$A$3:$C$20, 2,FALSE)*I3204</f>
        <v>25</v>
      </c>
      <c r="I3204" s="22">
        <v>5</v>
      </c>
      <c r="J3204" s="26" cm="1">
        <f t="array" ref="J3204">IFERROR(_xlfn.IFS(AND(C3204="Corporate", F3204="Technology"), 3%, C3204="Corporate", 1%),0%)</f>
        <v>0</v>
      </c>
      <c r="K3204" s="24">
        <f>VLOOKUP($G3204, Reference!$A$3:$C$20, 3,FALSE)*I3204</f>
        <v>12.5</v>
      </c>
      <c r="L3204" s="27">
        <f t="shared" si="100"/>
        <v>12.5</v>
      </c>
      <c r="M3204" s="27">
        <f t="shared" si="101"/>
        <v>12.5</v>
      </c>
    </row>
    <row r="3205" spans="1:13" x14ac:dyDescent="0.2">
      <c r="A3205">
        <v>6305</v>
      </c>
      <c r="B3205" s="4">
        <v>44065</v>
      </c>
      <c r="C3205" t="s">
        <v>11</v>
      </c>
      <c r="D3205" t="s">
        <v>31</v>
      </c>
      <c r="E3205" s="2" t="str">
        <f>VLOOKUP('SampleSuperstore - Main Data'!D3205,Reference!$A$26:$B$74,2,FALSE)</f>
        <v>Central</v>
      </c>
      <c r="F3205" s="22" t="s">
        <v>13</v>
      </c>
      <c r="G3205" s="22" t="s">
        <v>49</v>
      </c>
      <c r="H3205" s="24">
        <f>VLOOKUP($G3205, Reference!$A$3:$C$20, 2,FALSE)*I3205</f>
        <v>120</v>
      </c>
      <c r="I3205" s="22">
        <v>3</v>
      </c>
      <c r="J3205" s="26" cm="1">
        <f t="array" ref="J3205">IFERROR(_xlfn.IFS(AND(C3205="Corporate", F3205="Technology"), 3%, C3205="Corporate", 1%),0%)</f>
        <v>0</v>
      </c>
      <c r="K3205" s="24">
        <f>VLOOKUP($G3205, Reference!$A$3:$C$20, 3,FALSE)*I3205</f>
        <v>105</v>
      </c>
      <c r="L3205" s="27">
        <f t="shared" si="100"/>
        <v>15</v>
      </c>
      <c r="M3205" s="27">
        <f t="shared" si="101"/>
        <v>15</v>
      </c>
    </row>
    <row r="3206" spans="1:13" x14ac:dyDescent="0.2">
      <c r="A3206">
        <v>6306</v>
      </c>
      <c r="B3206" s="4">
        <v>44065</v>
      </c>
      <c r="C3206" t="s">
        <v>11</v>
      </c>
      <c r="D3206" t="s">
        <v>15</v>
      </c>
      <c r="E3206" s="2" t="str">
        <f>VLOOKUP('SampleSuperstore - Main Data'!D3206,Reference!$A$26:$B$74,2,FALSE)</f>
        <v>West</v>
      </c>
      <c r="F3206" s="22" t="s">
        <v>13</v>
      </c>
      <c r="G3206" s="22" t="s">
        <v>49</v>
      </c>
      <c r="H3206" s="24">
        <f>VLOOKUP($G3206, Reference!$A$3:$C$20, 2,FALSE)*I3206</f>
        <v>80</v>
      </c>
      <c r="I3206" s="22">
        <v>2</v>
      </c>
      <c r="J3206" s="26" cm="1">
        <f t="array" ref="J3206">IFERROR(_xlfn.IFS(AND(C3206="Corporate", F3206="Technology"), 3%, C3206="Corporate", 1%),0%)</f>
        <v>0</v>
      </c>
      <c r="K3206" s="24">
        <f>VLOOKUP($G3206, Reference!$A$3:$C$20, 3,FALSE)*I3206</f>
        <v>70</v>
      </c>
      <c r="L3206" s="27">
        <f t="shared" si="100"/>
        <v>10</v>
      </c>
      <c r="M3206" s="27">
        <f t="shared" si="101"/>
        <v>10</v>
      </c>
    </row>
    <row r="3207" spans="1:13" x14ac:dyDescent="0.2">
      <c r="A3207">
        <v>6307</v>
      </c>
      <c r="B3207" s="4">
        <v>44065</v>
      </c>
      <c r="C3207" t="s">
        <v>11</v>
      </c>
      <c r="D3207" t="s">
        <v>36</v>
      </c>
      <c r="E3207" s="2" t="str">
        <f>VLOOKUP('SampleSuperstore - Main Data'!D3207,Reference!$A$26:$B$74,2,FALSE)</f>
        <v>East</v>
      </c>
      <c r="F3207" s="22" t="s">
        <v>13</v>
      </c>
      <c r="G3207" s="22" t="s">
        <v>26</v>
      </c>
      <c r="H3207" s="24">
        <f>VLOOKUP($G3207, Reference!$A$3:$C$20, 2,FALSE)*I3207</f>
        <v>7.5</v>
      </c>
      <c r="I3207" s="22">
        <v>3</v>
      </c>
      <c r="J3207" s="26" cm="1">
        <f t="array" ref="J3207">IFERROR(_xlfn.IFS(AND(C3207="Corporate", F3207="Technology"), 3%, C3207="Corporate", 1%),0%)</f>
        <v>0</v>
      </c>
      <c r="K3207" s="24">
        <f>VLOOKUP($G3207, Reference!$A$3:$C$20, 3,FALSE)*I3207</f>
        <v>6</v>
      </c>
      <c r="L3207" s="27">
        <f t="shared" si="100"/>
        <v>1.5</v>
      </c>
      <c r="M3207" s="27">
        <f t="shared" si="101"/>
        <v>1.5</v>
      </c>
    </row>
    <row r="3208" spans="1:13" x14ac:dyDescent="0.2">
      <c r="A3208">
        <v>6308</v>
      </c>
      <c r="B3208" s="4">
        <v>44065</v>
      </c>
      <c r="C3208" t="s">
        <v>11</v>
      </c>
      <c r="D3208" t="s">
        <v>21</v>
      </c>
      <c r="E3208" s="2" t="str">
        <f>VLOOKUP('SampleSuperstore - Main Data'!D3208,Reference!$A$26:$B$74,2,FALSE)</f>
        <v>West</v>
      </c>
      <c r="F3208" s="22" t="s">
        <v>13</v>
      </c>
      <c r="G3208" s="22" t="s">
        <v>28</v>
      </c>
      <c r="H3208" s="24">
        <f>VLOOKUP($G3208, Reference!$A$3:$C$20, 2,FALSE)*I3208</f>
        <v>60</v>
      </c>
      <c r="I3208" s="22">
        <v>4</v>
      </c>
      <c r="J3208" s="26" cm="1">
        <f t="array" ref="J3208">IFERROR(_xlfn.IFS(AND(C3208="Corporate", F3208="Technology"), 3%, C3208="Corporate", 1%),0%)</f>
        <v>0</v>
      </c>
      <c r="K3208" s="24">
        <f>VLOOKUP($G3208, Reference!$A$3:$C$20, 3,FALSE)*I3208</f>
        <v>48</v>
      </c>
      <c r="L3208" s="27">
        <f t="shared" si="100"/>
        <v>12</v>
      </c>
      <c r="M3208" s="27">
        <f t="shared" si="101"/>
        <v>12</v>
      </c>
    </row>
    <row r="3209" spans="1:13" x14ac:dyDescent="0.2">
      <c r="A3209">
        <v>6309</v>
      </c>
      <c r="B3209" s="4">
        <v>44065</v>
      </c>
      <c r="C3209" t="s">
        <v>11</v>
      </c>
      <c r="D3209" t="s">
        <v>25</v>
      </c>
      <c r="E3209" s="2" t="str">
        <f>VLOOKUP('SampleSuperstore - Main Data'!D3209,Reference!$A$26:$B$74,2,FALSE)</f>
        <v>Central</v>
      </c>
      <c r="F3209" s="22" t="s">
        <v>29</v>
      </c>
      <c r="G3209" s="22" t="s">
        <v>30</v>
      </c>
      <c r="H3209" s="24">
        <f>VLOOKUP($G3209, Reference!$A$3:$C$20, 2,FALSE)*I3209</f>
        <v>900</v>
      </c>
      <c r="I3209" s="22">
        <v>2</v>
      </c>
      <c r="J3209" s="26" cm="1">
        <f t="array" ref="J3209">IFERROR(_xlfn.IFS(AND(C3209="Corporate", F3209="Technology"), 3%, C3209="Corporate", 1%),0%)</f>
        <v>0</v>
      </c>
      <c r="K3209" s="24">
        <f>VLOOKUP($G3209, Reference!$A$3:$C$20, 3,FALSE)*I3209</f>
        <v>800</v>
      </c>
      <c r="L3209" s="27">
        <f t="shared" si="100"/>
        <v>100</v>
      </c>
      <c r="M3209" s="27">
        <f t="shared" si="101"/>
        <v>100</v>
      </c>
    </row>
    <row r="3210" spans="1:13" x14ac:dyDescent="0.2">
      <c r="A3210">
        <v>6310</v>
      </c>
      <c r="B3210" s="4">
        <v>44065</v>
      </c>
      <c r="C3210" t="s">
        <v>11</v>
      </c>
      <c r="D3210" t="s">
        <v>15</v>
      </c>
      <c r="E3210" s="2" t="str">
        <f>VLOOKUP('SampleSuperstore - Main Data'!D3210,Reference!$A$26:$B$74,2,FALSE)</f>
        <v>West</v>
      </c>
      <c r="F3210" s="22" t="s">
        <v>13</v>
      </c>
      <c r="G3210" s="22" t="s">
        <v>49</v>
      </c>
      <c r="H3210" s="24">
        <f>VLOOKUP($G3210, Reference!$A$3:$C$20, 2,FALSE)*I3210</f>
        <v>160</v>
      </c>
      <c r="I3210" s="22">
        <v>4</v>
      </c>
      <c r="J3210" s="26" cm="1">
        <f t="array" ref="J3210">IFERROR(_xlfn.IFS(AND(C3210="Corporate", F3210="Technology"), 3%, C3210="Corporate", 1%),0%)</f>
        <v>0</v>
      </c>
      <c r="K3210" s="24">
        <f>VLOOKUP($G3210, Reference!$A$3:$C$20, 3,FALSE)*I3210</f>
        <v>140</v>
      </c>
      <c r="L3210" s="27">
        <f t="shared" si="100"/>
        <v>20</v>
      </c>
      <c r="M3210" s="27">
        <f t="shared" si="101"/>
        <v>20</v>
      </c>
    </row>
    <row r="3211" spans="1:13" x14ac:dyDescent="0.2">
      <c r="A3211">
        <v>6311</v>
      </c>
      <c r="B3211" s="4">
        <v>44065</v>
      </c>
      <c r="C3211" t="s">
        <v>11</v>
      </c>
      <c r="D3211" t="s">
        <v>40</v>
      </c>
      <c r="E3211" s="2" t="str">
        <f>VLOOKUP('SampleSuperstore - Main Data'!D3211,Reference!$A$26:$B$74,2,FALSE)</f>
        <v>East</v>
      </c>
      <c r="F3211" s="22" t="s">
        <v>23</v>
      </c>
      <c r="G3211" s="22" t="s">
        <v>24</v>
      </c>
      <c r="H3211" s="24">
        <f>VLOOKUP($G3211, Reference!$A$3:$C$20, 2,FALSE)*I3211</f>
        <v>594</v>
      </c>
      <c r="I3211" s="22">
        <v>6</v>
      </c>
      <c r="J3211" s="26" cm="1">
        <f t="array" ref="J3211">IFERROR(_xlfn.IFS(AND(C3211="Corporate", F3211="Technology"), 3%, C3211="Corporate", 1%),0%)</f>
        <v>0</v>
      </c>
      <c r="K3211" s="24">
        <f>VLOOKUP($G3211, Reference!$A$3:$C$20, 3,FALSE)*I3211</f>
        <v>474</v>
      </c>
      <c r="L3211" s="27">
        <f t="shared" si="100"/>
        <v>120</v>
      </c>
      <c r="M3211" s="27">
        <f t="shared" si="101"/>
        <v>120</v>
      </c>
    </row>
    <row r="3212" spans="1:13" x14ac:dyDescent="0.2">
      <c r="A3212">
        <v>6313</v>
      </c>
      <c r="B3212" s="4">
        <v>44065</v>
      </c>
      <c r="C3212" t="s">
        <v>11</v>
      </c>
      <c r="D3212" t="s">
        <v>18</v>
      </c>
      <c r="E3212" s="2" t="str">
        <f>VLOOKUP('SampleSuperstore - Main Data'!D3212,Reference!$A$26:$B$74,2,FALSE)</f>
        <v>South</v>
      </c>
      <c r="F3212" s="22" t="s">
        <v>29</v>
      </c>
      <c r="G3212" s="22" t="s">
        <v>33</v>
      </c>
      <c r="H3212" s="24">
        <f>VLOOKUP($G3212, Reference!$A$3:$C$20, 2,FALSE)*I3212</f>
        <v>25</v>
      </c>
      <c r="I3212" s="22">
        <v>5</v>
      </c>
      <c r="J3212" s="26" cm="1">
        <f t="array" ref="J3212">IFERROR(_xlfn.IFS(AND(C3212="Corporate", F3212="Technology"), 3%, C3212="Corporate", 1%),0%)</f>
        <v>0</v>
      </c>
      <c r="K3212" s="24">
        <f>VLOOKUP($G3212, Reference!$A$3:$C$20, 3,FALSE)*I3212</f>
        <v>12.5</v>
      </c>
      <c r="L3212" s="27">
        <f t="shared" si="100"/>
        <v>12.5</v>
      </c>
      <c r="M3212" s="27">
        <f t="shared" si="101"/>
        <v>12.5</v>
      </c>
    </row>
    <row r="3213" spans="1:13" x14ac:dyDescent="0.2">
      <c r="A3213">
        <v>6314</v>
      </c>
      <c r="B3213" s="4">
        <v>44065</v>
      </c>
      <c r="C3213" t="s">
        <v>11</v>
      </c>
      <c r="D3213" t="s">
        <v>25</v>
      </c>
      <c r="E3213" s="2" t="str">
        <f>VLOOKUP('SampleSuperstore - Main Data'!D3213,Reference!$A$26:$B$74,2,FALSE)</f>
        <v>Central</v>
      </c>
      <c r="F3213" s="22" t="s">
        <v>23</v>
      </c>
      <c r="G3213" s="22" t="s">
        <v>24</v>
      </c>
      <c r="H3213" s="24">
        <f>VLOOKUP($G3213, Reference!$A$3:$C$20, 2,FALSE)*I3213</f>
        <v>99</v>
      </c>
      <c r="I3213" s="22">
        <v>1</v>
      </c>
      <c r="J3213" s="26" cm="1">
        <f t="array" ref="J3213">IFERROR(_xlfn.IFS(AND(C3213="Corporate", F3213="Technology"), 3%, C3213="Corporate", 1%),0%)</f>
        <v>0</v>
      </c>
      <c r="K3213" s="24">
        <f>VLOOKUP($G3213, Reference!$A$3:$C$20, 3,FALSE)*I3213</f>
        <v>79</v>
      </c>
      <c r="L3213" s="27">
        <f t="shared" si="100"/>
        <v>20</v>
      </c>
      <c r="M3213" s="27">
        <f t="shared" si="101"/>
        <v>20</v>
      </c>
    </row>
    <row r="3214" spans="1:13" x14ac:dyDescent="0.2">
      <c r="A3214">
        <v>6315</v>
      </c>
      <c r="B3214" s="4">
        <v>44065</v>
      </c>
      <c r="C3214" t="s">
        <v>11</v>
      </c>
      <c r="D3214" t="s">
        <v>46</v>
      </c>
      <c r="E3214" s="2" t="str">
        <f>VLOOKUP('SampleSuperstore - Main Data'!D3214,Reference!$A$26:$B$74,2,FALSE)</f>
        <v>Central</v>
      </c>
      <c r="F3214" s="22" t="s">
        <v>13</v>
      </c>
      <c r="G3214" s="22" t="s">
        <v>53</v>
      </c>
      <c r="H3214" s="24">
        <f>VLOOKUP($G3214, Reference!$A$3:$C$20, 2,FALSE)*I3214</f>
        <v>24</v>
      </c>
      <c r="I3214" s="22">
        <v>2</v>
      </c>
      <c r="J3214" s="26" cm="1">
        <f t="array" ref="J3214">IFERROR(_xlfn.IFS(AND(C3214="Corporate", F3214="Technology"), 3%, C3214="Corporate", 1%),0%)</f>
        <v>0</v>
      </c>
      <c r="K3214" s="24">
        <f>VLOOKUP($G3214, Reference!$A$3:$C$20, 3,FALSE)*I3214</f>
        <v>18</v>
      </c>
      <c r="L3214" s="27">
        <f t="shared" si="100"/>
        <v>6</v>
      </c>
      <c r="M3214" s="27">
        <f t="shared" si="101"/>
        <v>6</v>
      </c>
    </row>
    <row r="3215" spans="1:13" x14ac:dyDescent="0.2">
      <c r="A3215">
        <v>6318</v>
      </c>
      <c r="B3215" s="4">
        <v>44065</v>
      </c>
      <c r="C3215" t="s">
        <v>11</v>
      </c>
      <c r="D3215" t="s">
        <v>21</v>
      </c>
      <c r="E3215" s="2" t="str">
        <f>VLOOKUP('SampleSuperstore - Main Data'!D3215,Reference!$A$26:$B$74,2,FALSE)</f>
        <v>West</v>
      </c>
      <c r="F3215" s="22" t="s">
        <v>13</v>
      </c>
      <c r="G3215" s="22" t="s">
        <v>26</v>
      </c>
      <c r="H3215" s="24">
        <f>VLOOKUP($G3215, Reference!$A$3:$C$20, 2,FALSE)*I3215</f>
        <v>2.5</v>
      </c>
      <c r="I3215" s="22">
        <v>1</v>
      </c>
      <c r="J3215" s="26" cm="1">
        <f t="array" ref="J3215">IFERROR(_xlfn.IFS(AND(C3215="Corporate", F3215="Technology"), 3%, C3215="Corporate", 1%),0%)</f>
        <v>0</v>
      </c>
      <c r="K3215" s="24">
        <f>VLOOKUP($G3215, Reference!$A$3:$C$20, 3,FALSE)*I3215</f>
        <v>2</v>
      </c>
      <c r="L3215" s="27">
        <f t="shared" si="100"/>
        <v>0.5</v>
      </c>
      <c r="M3215" s="27">
        <f t="shared" si="101"/>
        <v>0.5</v>
      </c>
    </row>
    <row r="3216" spans="1:13" x14ac:dyDescent="0.2">
      <c r="A3216">
        <v>6319</v>
      </c>
      <c r="B3216" s="4">
        <v>44065</v>
      </c>
      <c r="C3216" t="s">
        <v>11</v>
      </c>
      <c r="D3216" t="s">
        <v>15</v>
      </c>
      <c r="E3216" s="2" t="str">
        <f>VLOOKUP('SampleSuperstore - Main Data'!D3216,Reference!$A$26:$B$74,2,FALSE)</f>
        <v>West</v>
      </c>
      <c r="F3216" s="22" t="s">
        <v>13</v>
      </c>
      <c r="G3216" s="22" t="s">
        <v>26</v>
      </c>
      <c r="H3216" s="24">
        <f>VLOOKUP($G3216, Reference!$A$3:$C$20, 2,FALSE)*I3216</f>
        <v>7.5</v>
      </c>
      <c r="I3216" s="22">
        <v>3</v>
      </c>
      <c r="J3216" s="26" cm="1">
        <f t="array" ref="J3216">IFERROR(_xlfn.IFS(AND(C3216="Corporate", F3216="Technology"), 3%, C3216="Corporate", 1%),0%)</f>
        <v>0</v>
      </c>
      <c r="K3216" s="24">
        <f>VLOOKUP($G3216, Reference!$A$3:$C$20, 3,FALSE)*I3216</f>
        <v>6</v>
      </c>
      <c r="L3216" s="27">
        <f t="shared" si="100"/>
        <v>1.5</v>
      </c>
      <c r="M3216" s="27">
        <f t="shared" si="101"/>
        <v>1.5</v>
      </c>
    </row>
    <row r="3217" spans="1:13" x14ac:dyDescent="0.2">
      <c r="A3217">
        <v>6321</v>
      </c>
      <c r="B3217" s="4">
        <v>44065</v>
      </c>
      <c r="C3217" t="s">
        <v>11</v>
      </c>
      <c r="D3217" t="s">
        <v>15</v>
      </c>
      <c r="E3217" s="2" t="str">
        <f>VLOOKUP('SampleSuperstore - Main Data'!D3217,Reference!$A$26:$B$74,2,FALSE)</f>
        <v>West</v>
      </c>
      <c r="F3217" s="22" t="s">
        <v>13</v>
      </c>
      <c r="G3217" s="22" t="s">
        <v>14</v>
      </c>
      <c r="H3217" s="24">
        <f>VLOOKUP($G3217, Reference!$A$3:$C$20, 2,FALSE)*I3217</f>
        <v>180</v>
      </c>
      <c r="I3217" s="22">
        <v>4</v>
      </c>
      <c r="J3217" s="26" cm="1">
        <f t="array" ref="J3217">IFERROR(_xlfn.IFS(AND(C3217="Corporate", F3217="Technology"), 3%, C3217="Corporate", 1%),0%)</f>
        <v>0</v>
      </c>
      <c r="K3217" s="24">
        <f>VLOOKUP($G3217, Reference!$A$3:$C$20, 3,FALSE)*I3217</f>
        <v>140</v>
      </c>
      <c r="L3217" s="27">
        <f t="shared" si="100"/>
        <v>40</v>
      </c>
      <c r="M3217" s="27">
        <f t="shared" si="101"/>
        <v>40</v>
      </c>
    </row>
    <row r="3218" spans="1:13" x14ac:dyDescent="0.2">
      <c r="A3218">
        <v>6324</v>
      </c>
      <c r="B3218" s="4">
        <v>44065</v>
      </c>
      <c r="C3218" t="s">
        <v>11</v>
      </c>
      <c r="D3218" t="s">
        <v>66</v>
      </c>
      <c r="E3218" s="2" t="str">
        <f>VLOOKUP('SampleSuperstore - Main Data'!D3218,Reference!$A$26:$B$74,2,FALSE)</f>
        <v>Central</v>
      </c>
      <c r="F3218" s="22" t="s">
        <v>13</v>
      </c>
      <c r="G3218" s="22" t="s">
        <v>14</v>
      </c>
      <c r="H3218" s="24">
        <f>VLOOKUP($G3218, Reference!$A$3:$C$20, 2,FALSE)*I3218</f>
        <v>135</v>
      </c>
      <c r="I3218" s="22">
        <v>3</v>
      </c>
      <c r="J3218" s="26" cm="1">
        <f t="array" ref="J3218">IFERROR(_xlfn.IFS(AND(C3218="Corporate", F3218="Technology"), 3%, C3218="Corporate", 1%),0%)</f>
        <v>0</v>
      </c>
      <c r="K3218" s="24">
        <f>VLOOKUP($G3218, Reference!$A$3:$C$20, 3,FALSE)*I3218</f>
        <v>105</v>
      </c>
      <c r="L3218" s="27">
        <f t="shared" si="100"/>
        <v>30</v>
      </c>
      <c r="M3218" s="27">
        <f t="shared" si="101"/>
        <v>30</v>
      </c>
    </row>
    <row r="3219" spans="1:13" x14ac:dyDescent="0.2">
      <c r="A3219">
        <v>6325</v>
      </c>
      <c r="B3219" s="4">
        <v>44065</v>
      </c>
      <c r="C3219" t="s">
        <v>11</v>
      </c>
      <c r="D3219" t="s">
        <v>66</v>
      </c>
      <c r="E3219" s="2" t="str">
        <f>VLOOKUP('SampleSuperstore - Main Data'!D3219,Reference!$A$26:$B$74,2,FALSE)</f>
        <v>Central</v>
      </c>
      <c r="F3219" s="22" t="s">
        <v>23</v>
      </c>
      <c r="G3219" s="22" t="s">
        <v>24</v>
      </c>
      <c r="H3219" s="24">
        <f>VLOOKUP($G3219, Reference!$A$3:$C$20, 2,FALSE)*I3219</f>
        <v>495</v>
      </c>
      <c r="I3219" s="22">
        <v>5</v>
      </c>
      <c r="J3219" s="26" cm="1">
        <f t="array" ref="J3219">IFERROR(_xlfn.IFS(AND(C3219="Corporate", F3219="Technology"), 3%, C3219="Corporate", 1%),0%)</f>
        <v>0</v>
      </c>
      <c r="K3219" s="24">
        <f>VLOOKUP($G3219, Reference!$A$3:$C$20, 3,FALSE)*I3219</f>
        <v>395</v>
      </c>
      <c r="L3219" s="27">
        <f t="shared" si="100"/>
        <v>100</v>
      </c>
      <c r="M3219" s="27">
        <f t="shared" si="101"/>
        <v>100</v>
      </c>
    </row>
    <row r="3220" spans="1:13" x14ac:dyDescent="0.2">
      <c r="A3220">
        <v>6326</v>
      </c>
      <c r="B3220" s="4">
        <v>44065</v>
      </c>
      <c r="C3220" t="s">
        <v>11</v>
      </c>
      <c r="D3220" t="s">
        <v>15</v>
      </c>
      <c r="E3220" s="2" t="str">
        <f>VLOOKUP('SampleSuperstore - Main Data'!D3220,Reference!$A$26:$B$74,2,FALSE)</f>
        <v>West</v>
      </c>
      <c r="F3220" s="22" t="s">
        <v>13</v>
      </c>
      <c r="G3220" s="22" t="s">
        <v>16</v>
      </c>
      <c r="H3220" s="24">
        <f>VLOOKUP($G3220, Reference!$A$3:$C$20, 2,FALSE)*I3220</f>
        <v>38</v>
      </c>
      <c r="I3220" s="22">
        <v>2</v>
      </c>
      <c r="J3220" s="26" cm="1">
        <f t="array" ref="J3220">IFERROR(_xlfn.IFS(AND(C3220="Corporate", F3220="Technology"), 3%, C3220="Corporate", 1%),0%)</f>
        <v>0</v>
      </c>
      <c r="K3220" s="24">
        <f>VLOOKUP($G3220, Reference!$A$3:$C$20, 3,FALSE)*I3220</f>
        <v>20</v>
      </c>
      <c r="L3220" s="27">
        <f t="shared" si="100"/>
        <v>18</v>
      </c>
      <c r="M3220" s="27">
        <f t="shared" si="101"/>
        <v>18</v>
      </c>
    </row>
    <row r="3221" spans="1:13" x14ac:dyDescent="0.2">
      <c r="A3221">
        <v>6327</v>
      </c>
      <c r="B3221" s="4">
        <v>44065</v>
      </c>
      <c r="C3221" t="s">
        <v>11</v>
      </c>
      <c r="D3221" t="s">
        <v>25</v>
      </c>
      <c r="E3221" s="2" t="str">
        <f>VLOOKUP('SampleSuperstore - Main Data'!D3221,Reference!$A$26:$B$74,2,FALSE)</f>
        <v>Central</v>
      </c>
      <c r="F3221" s="22" t="s">
        <v>23</v>
      </c>
      <c r="G3221" s="22" t="s">
        <v>24</v>
      </c>
      <c r="H3221" s="24">
        <f>VLOOKUP($G3221, Reference!$A$3:$C$20, 2,FALSE)*I3221</f>
        <v>198</v>
      </c>
      <c r="I3221" s="22">
        <v>2</v>
      </c>
      <c r="J3221" s="26" cm="1">
        <f t="array" ref="J3221">IFERROR(_xlfn.IFS(AND(C3221="Corporate", F3221="Technology"), 3%, C3221="Corporate", 1%),0%)</f>
        <v>0</v>
      </c>
      <c r="K3221" s="24">
        <f>VLOOKUP($G3221, Reference!$A$3:$C$20, 3,FALSE)*I3221</f>
        <v>158</v>
      </c>
      <c r="L3221" s="27">
        <f t="shared" si="100"/>
        <v>40</v>
      </c>
      <c r="M3221" s="27">
        <f t="shared" si="101"/>
        <v>40</v>
      </c>
    </row>
    <row r="3222" spans="1:13" x14ac:dyDescent="0.2">
      <c r="A3222">
        <v>6329</v>
      </c>
      <c r="B3222" s="4">
        <v>44065</v>
      </c>
      <c r="C3222" t="s">
        <v>11</v>
      </c>
      <c r="D3222" t="s">
        <v>32</v>
      </c>
      <c r="E3222" s="2" t="str">
        <f>VLOOKUP('SampleSuperstore - Main Data'!D3222,Reference!$A$26:$B$74,2,FALSE)</f>
        <v>South</v>
      </c>
      <c r="F3222" s="22" t="s">
        <v>23</v>
      </c>
      <c r="G3222" s="22" t="s">
        <v>59</v>
      </c>
      <c r="H3222" s="24">
        <f>VLOOKUP($G3222, Reference!$A$3:$C$20, 2,FALSE)*I3222</f>
        <v>85</v>
      </c>
      <c r="I3222" s="22">
        <v>1</v>
      </c>
      <c r="J3222" s="26" cm="1">
        <f t="array" ref="J3222">IFERROR(_xlfn.IFS(AND(C3222="Corporate", F3222="Technology"), 3%, C3222="Corporate", 1%),0%)</f>
        <v>0</v>
      </c>
      <c r="K3222" s="24">
        <f>VLOOKUP($G3222, Reference!$A$3:$C$20, 3,FALSE)*I3222</f>
        <v>75</v>
      </c>
      <c r="L3222" s="27">
        <f t="shared" si="100"/>
        <v>10</v>
      </c>
      <c r="M3222" s="27">
        <f t="shared" si="101"/>
        <v>10</v>
      </c>
    </row>
    <row r="3223" spans="1:13" x14ac:dyDescent="0.2">
      <c r="A3223">
        <v>6330</v>
      </c>
      <c r="B3223" s="4">
        <v>44065</v>
      </c>
      <c r="C3223" t="s">
        <v>11</v>
      </c>
      <c r="D3223" t="s">
        <v>31</v>
      </c>
      <c r="E3223" s="2" t="str">
        <f>VLOOKUP('SampleSuperstore - Main Data'!D3223,Reference!$A$26:$B$74,2,FALSE)</f>
        <v>Central</v>
      </c>
      <c r="F3223" s="22" t="s">
        <v>29</v>
      </c>
      <c r="G3223" s="22" t="s">
        <v>33</v>
      </c>
      <c r="H3223" s="24">
        <f>VLOOKUP($G3223, Reference!$A$3:$C$20, 2,FALSE)*I3223</f>
        <v>55</v>
      </c>
      <c r="I3223" s="22">
        <v>11</v>
      </c>
      <c r="J3223" s="26" cm="1">
        <f t="array" ref="J3223">IFERROR(_xlfn.IFS(AND(C3223="Corporate", F3223="Technology"), 3%, C3223="Corporate", 1%),0%)</f>
        <v>0</v>
      </c>
      <c r="K3223" s="24">
        <f>VLOOKUP($G3223, Reference!$A$3:$C$20, 3,FALSE)*I3223</f>
        <v>27.5</v>
      </c>
      <c r="L3223" s="27">
        <f t="shared" si="100"/>
        <v>27.5</v>
      </c>
      <c r="M3223" s="27">
        <f t="shared" si="101"/>
        <v>27.5</v>
      </c>
    </row>
    <row r="3224" spans="1:13" x14ac:dyDescent="0.2">
      <c r="A3224">
        <v>6332</v>
      </c>
      <c r="B3224" s="4">
        <v>44065</v>
      </c>
      <c r="C3224" t="s">
        <v>11</v>
      </c>
      <c r="D3224" t="s">
        <v>36</v>
      </c>
      <c r="E3224" s="2" t="str">
        <f>VLOOKUP('SampleSuperstore - Main Data'!D3224,Reference!$A$26:$B$74,2,FALSE)</f>
        <v>East</v>
      </c>
      <c r="F3224" s="22" t="s">
        <v>23</v>
      </c>
      <c r="G3224" s="22" t="s">
        <v>38</v>
      </c>
      <c r="H3224" s="24">
        <f>VLOOKUP($G3224, Reference!$A$3:$C$20, 2,FALSE)*I3224</f>
        <v>160</v>
      </c>
      <c r="I3224" s="22">
        <v>2</v>
      </c>
      <c r="J3224" s="26" cm="1">
        <f t="array" ref="J3224">IFERROR(_xlfn.IFS(AND(C3224="Corporate", F3224="Technology"), 3%, C3224="Corporate", 1%),0%)</f>
        <v>0</v>
      </c>
      <c r="K3224" s="24">
        <f>VLOOKUP($G3224, Reference!$A$3:$C$20, 3,FALSE)*I3224</f>
        <v>130</v>
      </c>
      <c r="L3224" s="27">
        <f t="shared" si="100"/>
        <v>30</v>
      </c>
      <c r="M3224" s="27">
        <f t="shared" si="101"/>
        <v>30</v>
      </c>
    </row>
    <row r="3225" spans="1:13" x14ac:dyDescent="0.2">
      <c r="A3225">
        <v>6333</v>
      </c>
      <c r="B3225" s="4">
        <v>44065</v>
      </c>
      <c r="C3225" t="s">
        <v>11</v>
      </c>
      <c r="D3225" t="s">
        <v>25</v>
      </c>
      <c r="E3225" s="2" t="str">
        <f>VLOOKUP('SampleSuperstore - Main Data'!D3225,Reference!$A$26:$B$74,2,FALSE)</f>
        <v>Central</v>
      </c>
      <c r="F3225" s="22" t="s">
        <v>13</v>
      </c>
      <c r="G3225" s="22" t="s">
        <v>26</v>
      </c>
      <c r="H3225" s="24">
        <f>VLOOKUP($G3225, Reference!$A$3:$C$20, 2,FALSE)*I3225</f>
        <v>20</v>
      </c>
      <c r="I3225" s="22">
        <v>8</v>
      </c>
      <c r="J3225" s="26" cm="1">
        <f t="array" ref="J3225">IFERROR(_xlfn.IFS(AND(C3225="Corporate", F3225="Technology"), 3%, C3225="Corporate", 1%),0%)</f>
        <v>0</v>
      </c>
      <c r="K3225" s="24">
        <f>VLOOKUP($G3225, Reference!$A$3:$C$20, 3,FALSE)*I3225</f>
        <v>16</v>
      </c>
      <c r="L3225" s="27">
        <f t="shared" si="100"/>
        <v>4</v>
      </c>
      <c r="M3225" s="27">
        <f t="shared" si="101"/>
        <v>4</v>
      </c>
    </row>
    <row r="3226" spans="1:13" x14ac:dyDescent="0.2">
      <c r="A3226">
        <v>6341</v>
      </c>
      <c r="B3226" s="4">
        <v>44066</v>
      </c>
      <c r="C3226" t="s">
        <v>11</v>
      </c>
      <c r="D3226" t="s">
        <v>18</v>
      </c>
      <c r="E3226" s="2" t="str">
        <f>VLOOKUP('SampleSuperstore - Main Data'!D3226,Reference!$A$26:$B$74,2,FALSE)</f>
        <v>South</v>
      </c>
      <c r="F3226" s="22" t="s">
        <v>13</v>
      </c>
      <c r="G3226" s="22" t="s">
        <v>20</v>
      </c>
      <c r="H3226" s="24">
        <f>VLOOKUP($G3226, Reference!$A$3:$C$20, 2,FALSE)*I3226</f>
        <v>17</v>
      </c>
      <c r="I3226" s="22">
        <v>1</v>
      </c>
      <c r="J3226" s="26" cm="1">
        <f t="array" ref="J3226">IFERROR(_xlfn.IFS(AND(C3226="Corporate", F3226="Technology"), 3%, C3226="Corporate", 1%),0%)</f>
        <v>0</v>
      </c>
      <c r="K3226" s="24">
        <f>VLOOKUP($G3226, Reference!$A$3:$C$20, 3,FALSE)*I3226</f>
        <v>10</v>
      </c>
      <c r="L3226" s="27">
        <f t="shared" si="100"/>
        <v>7</v>
      </c>
      <c r="M3226" s="27">
        <f t="shared" si="101"/>
        <v>7</v>
      </c>
    </row>
    <row r="3227" spans="1:13" x14ac:dyDescent="0.2">
      <c r="A3227">
        <v>6342</v>
      </c>
      <c r="B3227" s="4">
        <v>44066</v>
      </c>
      <c r="C3227" t="s">
        <v>11</v>
      </c>
      <c r="D3227" t="s">
        <v>19</v>
      </c>
      <c r="E3227" s="2" t="str">
        <f>VLOOKUP('SampleSuperstore - Main Data'!D3227,Reference!$A$26:$B$74,2,FALSE)</f>
        <v>East</v>
      </c>
      <c r="F3227" s="22" t="s">
        <v>13</v>
      </c>
      <c r="G3227" s="22" t="s">
        <v>14</v>
      </c>
      <c r="H3227" s="24">
        <f>VLOOKUP($G3227, Reference!$A$3:$C$20, 2,FALSE)*I3227</f>
        <v>270</v>
      </c>
      <c r="I3227" s="22">
        <v>6</v>
      </c>
      <c r="J3227" s="26" cm="1">
        <f t="array" ref="J3227">IFERROR(_xlfn.IFS(AND(C3227="Corporate", F3227="Technology"), 3%, C3227="Corporate", 1%),0%)</f>
        <v>0</v>
      </c>
      <c r="K3227" s="24">
        <f>VLOOKUP($G3227, Reference!$A$3:$C$20, 3,FALSE)*I3227</f>
        <v>210</v>
      </c>
      <c r="L3227" s="27">
        <f t="shared" si="100"/>
        <v>60</v>
      </c>
      <c r="M3227" s="27">
        <f t="shared" si="101"/>
        <v>60</v>
      </c>
    </row>
    <row r="3228" spans="1:13" x14ac:dyDescent="0.2">
      <c r="A3228">
        <v>6343</v>
      </c>
      <c r="B3228" s="4">
        <v>44066</v>
      </c>
      <c r="C3228" t="s">
        <v>11</v>
      </c>
      <c r="D3228" t="s">
        <v>19</v>
      </c>
      <c r="E3228" s="2" t="str">
        <f>VLOOKUP('SampleSuperstore - Main Data'!D3228,Reference!$A$26:$B$74,2,FALSE)</f>
        <v>East</v>
      </c>
      <c r="F3228" s="22" t="s">
        <v>23</v>
      </c>
      <c r="G3228" s="22" t="s">
        <v>37</v>
      </c>
      <c r="H3228" s="24">
        <f>VLOOKUP($G3228, Reference!$A$3:$C$20, 2,FALSE)*I3228</f>
        <v>45</v>
      </c>
      <c r="I3228" s="22">
        <v>5</v>
      </c>
      <c r="J3228" s="26" cm="1">
        <f t="array" ref="J3228">IFERROR(_xlfn.IFS(AND(C3228="Corporate", F3228="Technology"), 3%, C3228="Corporate", 1%),0%)</f>
        <v>0</v>
      </c>
      <c r="K3228" s="24">
        <f>VLOOKUP($G3228, Reference!$A$3:$C$20, 3,FALSE)*I3228</f>
        <v>25</v>
      </c>
      <c r="L3228" s="27">
        <f t="shared" si="100"/>
        <v>20</v>
      </c>
      <c r="M3228" s="27">
        <f t="shared" si="101"/>
        <v>20</v>
      </c>
    </row>
    <row r="3229" spans="1:13" x14ac:dyDescent="0.2">
      <c r="A3229">
        <v>6345</v>
      </c>
      <c r="B3229" s="4">
        <v>44066</v>
      </c>
      <c r="C3229" t="s">
        <v>11</v>
      </c>
      <c r="D3229" t="s">
        <v>25</v>
      </c>
      <c r="E3229" s="2" t="str">
        <f>VLOOKUP('SampleSuperstore - Main Data'!D3229,Reference!$A$26:$B$74,2,FALSE)</f>
        <v>Central</v>
      </c>
      <c r="F3229" s="22" t="s">
        <v>23</v>
      </c>
      <c r="G3229" s="22" t="s">
        <v>37</v>
      </c>
      <c r="H3229" s="24">
        <f>VLOOKUP($G3229, Reference!$A$3:$C$20, 2,FALSE)*I3229</f>
        <v>45</v>
      </c>
      <c r="I3229" s="22">
        <v>5</v>
      </c>
      <c r="J3229" s="26" cm="1">
        <f t="array" ref="J3229">IFERROR(_xlfn.IFS(AND(C3229="Corporate", F3229="Technology"), 3%, C3229="Corporate", 1%),0%)</f>
        <v>0</v>
      </c>
      <c r="K3229" s="24">
        <f>VLOOKUP($G3229, Reference!$A$3:$C$20, 3,FALSE)*I3229</f>
        <v>25</v>
      </c>
      <c r="L3229" s="27">
        <f t="shared" si="100"/>
        <v>20</v>
      </c>
      <c r="M3229" s="27">
        <f t="shared" si="101"/>
        <v>20</v>
      </c>
    </row>
    <row r="3230" spans="1:13" x14ac:dyDescent="0.2">
      <c r="A3230">
        <v>6346</v>
      </c>
      <c r="B3230" s="4">
        <v>44066</v>
      </c>
      <c r="C3230" t="s">
        <v>11</v>
      </c>
      <c r="D3230" t="s">
        <v>62</v>
      </c>
      <c r="E3230" s="2" t="str">
        <f>VLOOKUP('SampleSuperstore - Main Data'!D3230,Reference!$A$26:$B$74,2,FALSE)</f>
        <v>South</v>
      </c>
      <c r="F3230" s="22" t="s">
        <v>29</v>
      </c>
      <c r="G3230" s="22" t="s">
        <v>33</v>
      </c>
      <c r="H3230" s="24">
        <f>VLOOKUP($G3230, Reference!$A$3:$C$20, 2,FALSE)*I3230</f>
        <v>30</v>
      </c>
      <c r="I3230" s="22">
        <v>6</v>
      </c>
      <c r="J3230" s="26" cm="1">
        <f t="array" ref="J3230">IFERROR(_xlfn.IFS(AND(C3230="Corporate", F3230="Technology"), 3%, C3230="Corporate", 1%),0%)</f>
        <v>0</v>
      </c>
      <c r="K3230" s="24">
        <f>VLOOKUP($G3230, Reference!$A$3:$C$20, 3,FALSE)*I3230</f>
        <v>15</v>
      </c>
      <c r="L3230" s="27">
        <f t="shared" si="100"/>
        <v>15</v>
      </c>
      <c r="M3230" s="27">
        <f t="shared" si="101"/>
        <v>15</v>
      </c>
    </row>
    <row r="3231" spans="1:13" x14ac:dyDescent="0.2">
      <c r="A3231">
        <v>6347</v>
      </c>
      <c r="B3231" s="4">
        <v>44066</v>
      </c>
      <c r="C3231" t="s">
        <v>11</v>
      </c>
      <c r="D3231" t="s">
        <v>43</v>
      </c>
      <c r="E3231" s="2" t="str">
        <f>VLOOKUP('SampleSuperstore - Main Data'!D3231,Reference!$A$26:$B$74,2,FALSE)</f>
        <v>West</v>
      </c>
      <c r="F3231" s="22" t="s">
        <v>13</v>
      </c>
      <c r="G3231" s="22" t="s">
        <v>26</v>
      </c>
      <c r="H3231" s="24">
        <f>VLOOKUP($G3231, Reference!$A$3:$C$20, 2,FALSE)*I3231</f>
        <v>5</v>
      </c>
      <c r="I3231" s="22">
        <v>2</v>
      </c>
      <c r="J3231" s="26" cm="1">
        <f t="array" ref="J3231">IFERROR(_xlfn.IFS(AND(C3231="Corporate", F3231="Technology"), 3%, C3231="Corporate", 1%),0%)</f>
        <v>0</v>
      </c>
      <c r="K3231" s="24">
        <f>VLOOKUP($G3231, Reference!$A$3:$C$20, 3,FALSE)*I3231</f>
        <v>4</v>
      </c>
      <c r="L3231" s="27">
        <f t="shared" si="100"/>
        <v>1</v>
      </c>
      <c r="M3231" s="27">
        <f t="shared" si="101"/>
        <v>1</v>
      </c>
    </row>
    <row r="3232" spans="1:13" x14ac:dyDescent="0.2">
      <c r="A3232">
        <v>6348</v>
      </c>
      <c r="B3232" s="4">
        <v>44066</v>
      </c>
      <c r="C3232" t="s">
        <v>11</v>
      </c>
      <c r="D3232" t="s">
        <v>25</v>
      </c>
      <c r="E3232" s="2" t="str">
        <f>VLOOKUP('SampleSuperstore - Main Data'!D3232,Reference!$A$26:$B$74,2,FALSE)</f>
        <v>Central</v>
      </c>
      <c r="F3232" s="22" t="s">
        <v>13</v>
      </c>
      <c r="G3232" s="22" t="s">
        <v>49</v>
      </c>
      <c r="H3232" s="24">
        <f>VLOOKUP($G3232, Reference!$A$3:$C$20, 2,FALSE)*I3232</f>
        <v>80</v>
      </c>
      <c r="I3232" s="22">
        <v>2</v>
      </c>
      <c r="J3232" s="26" cm="1">
        <f t="array" ref="J3232">IFERROR(_xlfn.IFS(AND(C3232="Corporate", F3232="Technology"), 3%, C3232="Corporate", 1%),0%)</f>
        <v>0</v>
      </c>
      <c r="K3232" s="24">
        <f>VLOOKUP($G3232, Reference!$A$3:$C$20, 3,FALSE)*I3232</f>
        <v>70</v>
      </c>
      <c r="L3232" s="27">
        <f t="shared" si="100"/>
        <v>10</v>
      </c>
      <c r="M3232" s="27">
        <f t="shared" si="101"/>
        <v>10</v>
      </c>
    </row>
    <row r="3233" spans="1:13" x14ac:dyDescent="0.2">
      <c r="A3233">
        <v>6349</v>
      </c>
      <c r="B3233" s="4">
        <v>44066</v>
      </c>
      <c r="C3233" t="s">
        <v>11</v>
      </c>
      <c r="D3233" t="s">
        <v>62</v>
      </c>
      <c r="E3233" s="2" t="str">
        <f>VLOOKUP('SampleSuperstore - Main Data'!D3233,Reference!$A$26:$B$74,2,FALSE)</f>
        <v>South</v>
      </c>
      <c r="F3233" s="22" t="s">
        <v>23</v>
      </c>
      <c r="G3233" s="22" t="s">
        <v>37</v>
      </c>
      <c r="H3233" s="24">
        <f>VLOOKUP($G3233, Reference!$A$3:$C$20, 2,FALSE)*I3233</f>
        <v>18</v>
      </c>
      <c r="I3233" s="22">
        <v>2</v>
      </c>
      <c r="J3233" s="26" cm="1">
        <f t="array" ref="J3233">IFERROR(_xlfn.IFS(AND(C3233="Corporate", F3233="Technology"), 3%, C3233="Corporate", 1%),0%)</f>
        <v>0</v>
      </c>
      <c r="K3233" s="24">
        <f>VLOOKUP($G3233, Reference!$A$3:$C$20, 3,FALSE)*I3233</f>
        <v>10</v>
      </c>
      <c r="L3233" s="27">
        <f t="shared" si="100"/>
        <v>8</v>
      </c>
      <c r="M3233" s="27">
        <f t="shared" si="101"/>
        <v>8</v>
      </c>
    </row>
    <row r="3234" spans="1:13" x14ac:dyDescent="0.2">
      <c r="A3234">
        <v>6350</v>
      </c>
      <c r="B3234" s="4">
        <v>44066</v>
      </c>
      <c r="C3234" t="s">
        <v>11</v>
      </c>
      <c r="D3234" t="s">
        <v>36</v>
      </c>
      <c r="E3234" s="2" t="str">
        <f>VLOOKUP('SampleSuperstore - Main Data'!D3234,Reference!$A$26:$B$74,2,FALSE)</f>
        <v>East</v>
      </c>
      <c r="F3234" s="22" t="s">
        <v>13</v>
      </c>
      <c r="G3234" s="22" t="s">
        <v>53</v>
      </c>
      <c r="H3234" s="24">
        <f>VLOOKUP($G3234, Reference!$A$3:$C$20, 2,FALSE)*I3234</f>
        <v>48</v>
      </c>
      <c r="I3234" s="22">
        <v>4</v>
      </c>
      <c r="J3234" s="26" cm="1">
        <f t="array" ref="J3234">IFERROR(_xlfn.IFS(AND(C3234="Corporate", F3234="Technology"), 3%, C3234="Corporate", 1%),0%)</f>
        <v>0</v>
      </c>
      <c r="K3234" s="24">
        <f>VLOOKUP($G3234, Reference!$A$3:$C$20, 3,FALSE)*I3234</f>
        <v>36</v>
      </c>
      <c r="L3234" s="27">
        <f t="shared" si="100"/>
        <v>12</v>
      </c>
      <c r="M3234" s="27">
        <f t="shared" si="101"/>
        <v>12</v>
      </c>
    </row>
    <row r="3235" spans="1:13" x14ac:dyDescent="0.2">
      <c r="A3235">
        <v>6352</v>
      </c>
      <c r="B3235" s="4">
        <v>44066</v>
      </c>
      <c r="C3235" t="s">
        <v>11</v>
      </c>
      <c r="D3235" t="s">
        <v>40</v>
      </c>
      <c r="E3235" s="2" t="str">
        <f>VLOOKUP('SampleSuperstore - Main Data'!D3235,Reference!$A$26:$B$74,2,FALSE)</f>
        <v>East</v>
      </c>
      <c r="F3235" s="22" t="s">
        <v>29</v>
      </c>
      <c r="G3235" s="22" t="s">
        <v>50</v>
      </c>
      <c r="H3235" s="24">
        <f>VLOOKUP($G3235, Reference!$A$3:$C$20, 2,FALSE)*I3235</f>
        <v>597</v>
      </c>
      <c r="I3235" s="22">
        <v>3</v>
      </c>
      <c r="J3235" s="26" cm="1">
        <f t="array" ref="J3235">IFERROR(_xlfn.IFS(AND(C3235="Corporate", F3235="Technology"), 3%, C3235="Corporate", 1%),0%)</f>
        <v>0</v>
      </c>
      <c r="K3235" s="24">
        <f>VLOOKUP($G3235, Reference!$A$3:$C$20, 3,FALSE)*I3235</f>
        <v>495</v>
      </c>
      <c r="L3235" s="27">
        <f t="shared" si="100"/>
        <v>102</v>
      </c>
      <c r="M3235" s="27">
        <f t="shared" si="101"/>
        <v>102</v>
      </c>
    </row>
    <row r="3236" spans="1:13" x14ac:dyDescent="0.2">
      <c r="A3236">
        <v>6356</v>
      </c>
      <c r="B3236" s="4">
        <v>44066</v>
      </c>
      <c r="C3236" t="s">
        <v>11</v>
      </c>
      <c r="D3236" t="s">
        <v>15</v>
      </c>
      <c r="E3236" s="2" t="str">
        <f>VLOOKUP('SampleSuperstore - Main Data'!D3236,Reference!$A$26:$B$74,2,FALSE)</f>
        <v>West</v>
      </c>
      <c r="F3236" s="22" t="s">
        <v>13</v>
      </c>
      <c r="G3236" s="22" t="s">
        <v>35</v>
      </c>
      <c r="H3236" s="24">
        <f>VLOOKUP($G3236, Reference!$A$3:$C$20, 2,FALSE)*I3236</f>
        <v>48</v>
      </c>
      <c r="I3236" s="22">
        <v>2</v>
      </c>
      <c r="J3236" s="26" cm="1">
        <f t="array" ref="J3236">IFERROR(_xlfn.IFS(AND(C3236="Corporate", F3236="Technology"), 3%, C3236="Corporate", 1%),0%)</f>
        <v>0</v>
      </c>
      <c r="K3236" s="24">
        <f>VLOOKUP($G3236, Reference!$A$3:$C$20, 3,FALSE)*I3236</f>
        <v>38</v>
      </c>
      <c r="L3236" s="27">
        <f t="shared" si="100"/>
        <v>10</v>
      </c>
      <c r="M3236" s="27">
        <f t="shared" si="101"/>
        <v>10</v>
      </c>
    </row>
    <row r="3237" spans="1:13" x14ac:dyDescent="0.2">
      <c r="A3237">
        <v>6358</v>
      </c>
      <c r="B3237" s="4">
        <v>44066</v>
      </c>
      <c r="C3237" t="s">
        <v>11</v>
      </c>
      <c r="D3237" t="s">
        <v>19</v>
      </c>
      <c r="E3237" s="2" t="str">
        <f>VLOOKUP('SampleSuperstore - Main Data'!D3237,Reference!$A$26:$B$74,2,FALSE)</f>
        <v>East</v>
      </c>
      <c r="F3237" s="22" t="s">
        <v>13</v>
      </c>
      <c r="G3237" s="22" t="s">
        <v>14</v>
      </c>
      <c r="H3237" s="24">
        <f>VLOOKUP($G3237, Reference!$A$3:$C$20, 2,FALSE)*I3237</f>
        <v>90</v>
      </c>
      <c r="I3237" s="22">
        <v>2</v>
      </c>
      <c r="J3237" s="26" cm="1">
        <f t="array" ref="J3237">IFERROR(_xlfn.IFS(AND(C3237="Corporate", F3237="Technology"), 3%, C3237="Corporate", 1%),0%)</f>
        <v>0</v>
      </c>
      <c r="K3237" s="24">
        <f>VLOOKUP($G3237, Reference!$A$3:$C$20, 3,FALSE)*I3237</f>
        <v>70</v>
      </c>
      <c r="L3237" s="27">
        <f t="shared" si="100"/>
        <v>20</v>
      </c>
      <c r="M3237" s="27">
        <f t="shared" si="101"/>
        <v>20</v>
      </c>
    </row>
    <row r="3238" spans="1:13" x14ac:dyDescent="0.2">
      <c r="A3238">
        <v>6359</v>
      </c>
      <c r="B3238" s="4">
        <v>44066</v>
      </c>
      <c r="C3238" t="s">
        <v>11</v>
      </c>
      <c r="D3238" t="s">
        <v>25</v>
      </c>
      <c r="E3238" s="2" t="str">
        <f>VLOOKUP('SampleSuperstore - Main Data'!D3238,Reference!$A$26:$B$74,2,FALSE)</f>
        <v>Central</v>
      </c>
      <c r="F3238" s="22" t="s">
        <v>23</v>
      </c>
      <c r="G3238" s="22" t="s">
        <v>59</v>
      </c>
      <c r="H3238" s="24">
        <f>VLOOKUP($G3238, Reference!$A$3:$C$20, 2,FALSE)*I3238</f>
        <v>425</v>
      </c>
      <c r="I3238" s="22">
        <v>5</v>
      </c>
      <c r="J3238" s="26" cm="1">
        <f t="array" ref="J3238">IFERROR(_xlfn.IFS(AND(C3238="Corporate", F3238="Technology"), 3%, C3238="Corporate", 1%),0%)</f>
        <v>0</v>
      </c>
      <c r="K3238" s="24">
        <f>VLOOKUP($G3238, Reference!$A$3:$C$20, 3,FALSE)*I3238</f>
        <v>375</v>
      </c>
      <c r="L3238" s="27">
        <f t="shared" si="100"/>
        <v>50</v>
      </c>
      <c r="M3238" s="27">
        <f t="shared" si="101"/>
        <v>50</v>
      </c>
    </row>
    <row r="3239" spans="1:13" x14ac:dyDescent="0.2">
      <c r="A3239">
        <v>6362</v>
      </c>
      <c r="B3239" s="4">
        <v>44066</v>
      </c>
      <c r="C3239" t="s">
        <v>11</v>
      </c>
      <c r="D3239" t="s">
        <v>36</v>
      </c>
      <c r="E3239" s="2" t="str">
        <f>VLOOKUP('SampleSuperstore - Main Data'!D3239,Reference!$A$26:$B$74,2,FALSE)</f>
        <v>East</v>
      </c>
      <c r="F3239" s="22" t="s">
        <v>29</v>
      </c>
      <c r="G3239" s="22" t="s">
        <v>50</v>
      </c>
      <c r="H3239" s="24">
        <f>VLOOKUP($G3239, Reference!$A$3:$C$20, 2,FALSE)*I3239</f>
        <v>995</v>
      </c>
      <c r="I3239" s="22">
        <v>5</v>
      </c>
      <c r="J3239" s="26" cm="1">
        <f t="array" ref="J3239">IFERROR(_xlfn.IFS(AND(C3239="Corporate", F3239="Technology"), 3%, C3239="Corporate", 1%),0%)</f>
        <v>0</v>
      </c>
      <c r="K3239" s="24">
        <f>VLOOKUP($G3239, Reference!$A$3:$C$20, 3,FALSE)*I3239</f>
        <v>825</v>
      </c>
      <c r="L3239" s="27">
        <f t="shared" si="100"/>
        <v>170</v>
      </c>
      <c r="M3239" s="27">
        <f t="shared" si="101"/>
        <v>170</v>
      </c>
    </row>
    <row r="3240" spans="1:13" x14ac:dyDescent="0.2">
      <c r="A3240">
        <v>6367</v>
      </c>
      <c r="B3240" s="4">
        <v>44067</v>
      </c>
      <c r="C3240" t="s">
        <v>11</v>
      </c>
      <c r="D3240" t="s">
        <v>25</v>
      </c>
      <c r="E3240" s="2" t="str">
        <f>VLOOKUP('SampleSuperstore - Main Data'!D3240,Reference!$A$26:$B$74,2,FALSE)</f>
        <v>Central</v>
      </c>
      <c r="F3240" s="22" t="s">
        <v>29</v>
      </c>
      <c r="G3240" s="22" t="s">
        <v>33</v>
      </c>
      <c r="H3240" s="24">
        <f>VLOOKUP($G3240, Reference!$A$3:$C$20, 2,FALSE)*I3240</f>
        <v>15</v>
      </c>
      <c r="I3240" s="22">
        <v>3</v>
      </c>
      <c r="J3240" s="26" cm="1">
        <f t="array" ref="J3240">IFERROR(_xlfn.IFS(AND(C3240="Corporate", F3240="Technology"), 3%, C3240="Corporate", 1%),0%)</f>
        <v>0</v>
      </c>
      <c r="K3240" s="24">
        <f>VLOOKUP($G3240, Reference!$A$3:$C$20, 3,FALSE)*I3240</f>
        <v>7.5</v>
      </c>
      <c r="L3240" s="27">
        <f t="shared" si="100"/>
        <v>7.5</v>
      </c>
      <c r="M3240" s="27">
        <f t="shared" si="101"/>
        <v>7.5</v>
      </c>
    </row>
    <row r="3241" spans="1:13" x14ac:dyDescent="0.2">
      <c r="A3241">
        <v>6368</v>
      </c>
      <c r="B3241" s="4">
        <v>44067</v>
      </c>
      <c r="C3241" t="s">
        <v>11</v>
      </c>
      <c r="D3241" t="s">
        <v>15</v>
      </c>
      <c r="E3241" s="2" t="str">
        <f>VLOOKUP('SampleSuperstore - Main Data'!D3241,Reference!$A$26:$B$74,2,FALSE)</f>
        <v>West</v>
      </c>
      <c r="F3241" s="22" t="s">
        <v>29</v>
      </c>
      <c r="G3241" s="22" t="s">
        <v>33</v>
      </c>
      <c r="H3241" s="24">
        <f>VLOOKUP($G3241, Reference!$A$3:$C$20, 2,FALSE)*I3241</f>
        <v>15</v>
      </c>
      <c r="I3241" s="22">
        <v>3</v>
      </c>
      <c r="J3241" s="26" cm="1">
        <f t="array" ref="J3241">IFERROR(_xlfn.IFS(AND(C3241="Corporate", F3241="Technology"), 3%, C3241="Corporate", 1%),0%)</f>
        <v>0</v>
      </c>
      <c r="K3241" s="24">
        <f>VLOOKUP($G3241, Reference!$A$3:$C$20, 3,FALSE)*I3241</f>
        <v>7.5</v>
      </c>
      <c r="L3241" s="27">
        <f t="shared" si="100"/>
        <v>7.5</v>
      </c>
      <c r="M3241" s="27">
        <f t="shared" si="101"/>
        <v>7.5</v>
      </c>
    </row>
    <row r="3242" spans="1:13" x14ac:dyDescent="0.2">
      <c r="A3242">
        <v>6373</v>
      </c>
      <c r="B3242" s="4">
        <v>44067</v>
      </c>
      <c r="C3242" t="s">
        <v>11</v>
      </c>
      <c r="D3242" t="s">
        <v>15</v>
      </c>
      <c r="E3242" s="2" t="str">
        <f>VLOOKUP('SampleSuperstore - Main Data'!D3242,Reference!$A$26:$B$74,2,FALSE)</f>
        <v>West</v>
      </c>
      <c r="F3242" s="22" t="s">
        <v>23</v>
      </c>
      <c r="G3242" s="22" t="s">
        <v>37</v>
      </c>
      <c r="H3242" s="24">
        <f>VLOOKUP($G3242, Reference!$A$3:$C$20, 2,FALSE)*I3242</f>
        <v>18</v>
      </c>
      <c r="I3242" s="22">
        <v>2</v>
      </c>
      <c r="J3242" s="26" cm="1">
        <f t="array" ref="J3242">IFERROR(_xlfn.IFS(AND(C3242="Corporate", F3242="Technology"), 3%, C3242="Corporate", 1%),0%)</f>
        <v>0</v>
      </c>
      <c r="K3242" s="24">
        <f>VLOOKUP($G3242, Reference!$A$3:$C$20, 3,FALSE)*I3242</f>
        <v>10</v>
      </c>
      <c r="L3242" s="27">
        <f t="shared" si="100"/>
        <v>8</v>
      </c>
      <c r="M3242" s="27">
        <f t="shared" si="101"/>
        <v>8</v>
      </c>
    </row>
    <row r="3243" spans="1:13" x14ac:dyDescent="0.2">
      <c r="A3243">
        <v>6374</v>
      </c>
      <c r="B3243" s="4">
        <v>44067</v>
      </c>
      <c r="C3243" t="s">
        <v>11</v>
      </c>
      <c r="D3243" t="s">
        <v>15</v>
      </c>
      <c r="E3243" s="2" t="str">
        <f>VLOOKUP('SampleSuperstore - Main Data'!D3243,Reference!$A$26:$B$74,2,FALSE)</f>
        <v>West</v>
      </c>
      <c r="F3243" s="22" t="s">
        <v>13</v>
      </c>
      <c r="G3243" s="22" t="s">
        <v>49</v>
      </c>
      <c r="H3243" s="24">
        <f>VLOOKUP($G3243, Reference!$A$3:$C$20, 2,FALSE)*I3243</f>
        <v>160</v>
      </c>
      <c r="I3243" s="22">
        <v>4</v>
      </c>
      <c r="J3243" s="26" cm="1">
        <f t="array" ref="J3243">IFERROR(_xlfn.IFS(AND(C3243="Corporate", F3243="Technology"), 3%, C3243="Corporate", 1%),0%)</f>
        <v>0</v>
      </c>
      <c r="K3243" s="24">
        <f>VLOOKUP($G3243, Reference!$A$3:$C$20, 3,FALSE)*I3243</f>
        <v>140</v>
      </c>
      <c r="L3243" s="27">
        <f t="shared" si="100"/>
        <v>20</v>
      </c>
      <c r="M3243" s="27">
        <f t="shared" si="101"/>
        <v>20</v>
      </c>
    </row>
    <row r="3244" spans="1:13" x14ac:dyDescent="0.2">
      <c r="A3244">
        <v>6378</v>
      </c>
      <c r="B3244" s="4">
        <v>44067</v>
      </c>
      <c r="C3244" t="s">
        <v>11</v>
      </c>
      <c r="D3244" t="s">
        <v>48</v>
      </c>
      <c r="E3244" s="2" t="str">
        <f>VLOOKUP('SampleSuperstore - Main Data'!D3244,Reference!$A$26:$B$74,2,FALSE)</f>
        <v>South</v>
      </c>
      <c r="F3244" s="22" t="s">
        <v>13</v>
      </c>
      <c r="G3244" s="22" t="s">
        <v>20</v>
      </c>
      <c r="H3244" s="24">
        <f>VLOOKUP($G3244, Reference!$A$3:$C$20, 2,FALSE)*I3244</f>
        <v>34</v>
      </c>
      <c r="I3244" s="22">
        <v>2</v>
      </c>
      <c r="J3244" s="26" cm="1">
        <f t="array" ref="J3244">IFERROR(_xlfn.IFS(AND(C3244="Corporate", F3244="Technology"), 3%, C3244="Corporate", 1%),0%)</f>
        <v>0</v>
      </c>
      <c r="K3244" s="24">
        <f>VLOOKUP($G3244, Reference!$A$3:$C$20, 3,FALSE)*I3244</f>
        <v>20</v>
      </c>
      <c r="L3244" s="27">
        <f t="shared" si="100"/>
        <v>14</v>
      </c>
      <c r="M3244" s="27">
        <f t="shared" si="101"/>
        <v>14</v>
      </c>
    </row>
    <row r="3245" spans="1:13" x14ac:dyDescent="0.2">
      <c r="A3245">
        <v>6379</v>
      </c>
      <c r="B3245" s="4">
        <v>44067</v>
      </c>
      <c r="C3245" t="s">
        <v>11</v>
      </c>
      <c r="D3245" t="s">
        <v>40</v>
      </c>
      <c r="E3245" s="2" t="str">
        <f>VLOOKUP('SampleSuperstore - Main Data'!D3245,Reference!$A$26:$B$74,2,FALSE)</f>
        <v>East</v>
      </c>
      <c r="F3245" s="22" t="s">
        <v>13</v>
      </c>
      <c r="G3245" s="22" t="s">
        <v>14</v>
      </c>
      <c r="H3245" s="24">
        <f>VLOOKUP($G3245, Reference!$A$3:$C$20, 2,FALSE)*I3245</f>
        <v>135</v>
      </c>
      <c r="I3245" s="22">
        <v>3</v>
      </c>
      <c r="J3245" s="26" cm="1">
        <f t="array" ref="J3245">IFERROR(_xlfn.IFS(AND(C3245="Corporate", F3245="Technology"), 3%, C3245="Corporate", 1%),0%)</f>
        <v>0</v>
      </c>
      <c r="K3245" s="24">
        <f>VLOOKUP($G3245, Reference!$A$3:$C$20, 3,FALSE)*I3245</f>
        <v>105</v>
      </c>
      <c r="L3245" s="27">
        <f t="shared" si="100"/>
        <v>30</v>
      </c>
      <c r="M3245" s="27">
        <f t="shared" si="101"/>
        <v>30</v>
      </c>
    </row>
    <row r="3246" spans="1:13" x14ac:dyDescent="0.2">
      <c r="A3246">
        <v>6380</v>
      </c>
      <c r="B3246" s="4">
        <v>44067</v>
      </c>
      <c r="C3246" t="s">
        <v>11</v>
      </c>
      <c r="D3246" t="s">
        <v>66</v>
      </c>
      <c r="E3246" s="2" t="str">
        <f>VLOOKUP('SampleSuperstore - Main Data'!D3246,Reference!$A$26:$B$74,2,FALSE)</f>
        <v>Central</v>
      </c>
      <c r="F3246" s="22" t="s">
        <v>13</v>
      </c>
      <c r="G3246" s="22" t="s">
        <v>53</v>
      </c>
      <c r="H3246" s="24">
        <f>VLOOKUP($G3246, Reference!$A$3:$C$20, 2,FALSE)*I3246</f>
        <v>36</v>
      </c>
      <c r="I3246" s="22">
        <v>3</v>
      </c>
      <c r="J3246" s="26" cm="1">
        <f t="array" ref="J3246">IFERROR(_xlfn.IFS(AND(C3246="Corporate", F3246="Technology"), 3%, C3246="Corporate", 1%),0%)</f>
        <v>0</v>
      </c>
      <c r="K3246" s="24">
        <f>VLOOKUP($G3246, Reference!$A$3:$C$20, 3,FALSE)*I3246</f>
        <v>27</v>
      </c>
      <c r="L3246" s="27">
        <f t="shared" si="100"/>
        <v>9</v>
      </c>
      <c r="M3246" s="27">
        <f t="shared" si="101"/>
        <v>9</v>
      </c>
    </row>
    <row r="3247" spans="1:13" x14ac:dyDescent="0.2">
      <c r="A3247">
        <v>6383</v>
      </c>
      <c r="B3247" s="4">
        <v>44067</v>
      </c>
      <c r="C3247" t="s">
        <v>11</v>
      </c>
      <c r="D3247" t="s">
        <v>51</v>
      </c>
      <c r="E3247" s="2" t="str">
        <f>VLOOKUP('SampleSuperstore - Main Data'!D3247,Reference!$A$26:$B$74,2,FALSE)</f>
        <v>East</v>
      </c>
      <c r="F3247" s="22" t="s">
        <v>13</v>
      </c>
      <c r="G3247" s="22" t="s">
        <v>26</v>
      </c>
      <c r="H3247" s="24">
        <f>VLOOKUP($G3247, Reference!$A$3:$C$20, 2,FALSE)*I3247</f>
        <v>5</v>
      </c>
      <c r="I3247" s="22">
        <v>2</v>
      </c>
      <c r="J3247" s="26" cm="1">
        <f t="array" ref="J3247">IFERROR(_xlfn.IFS(AND(C3247="Corporate", F3247="Technology"), 3%, C3247="Corporate", 1%),0%)</f>
        <v>0</v>
      </c>
      <c r="K3247" s="24">
        <f>VLOOKUP($G3247, Reference!$A$3:$C$20, 3,FALSE)*I3247</f>
        <v>4</v>
      </c>
      <c r="L3247" s="27">
        <f t="shared" si="100"/>
        <v>1</v>
      </c>
      <c r="M3247" s="27">
        <f t="shared" si="101"/>
        <v>1</v>
      </c>
    </row>
    <row r="3248" spans="1:13" x14ac:dyDescent="0.2">
      <c r="A3248">
        <v>6386</v>
      </c>
      <c r="B3248" s="4">
        <v>44067</v>
      </c>
      <c r="C3248" t="s">
        <v>11</v>
      </c>
      <c r="D3248" t="s">
        <v>15</v>
      </c>
      <c r="E3248" s="2" t="str">
        <f>VLOOKUP('SampleSuperstore - Main Data'!D3248,Reference!$A$26:$B$74,2,FALSE)</f>
        <v>West</v>
      </c>
      <c r="F3248" s="22" t="s">
        <v>23</v>
      </c>
      <c r="G3248" s="22" t="s">
        <v>37</v>
      </c>
      <c r="H3248" s="24">
        <f>VLOOKUP($G3248, Reference!$A$3:$C$20, 2,FALSE)*I3248</f>
        <v>18</v>
      </c>
      <c r="I3248" s="22">
        <v>2</v>
      </c>
      <c r="J3248" s="26" cm="1">
        <f t="array" ref="J3248">IFERROR(_xlfn.IFS(AND(C3248="Corporate", F3248="Technology"), 3%, C3248="Corporate", 1%),0%)</f>
        <v>0</v>
      </c>
      <c r="K3248" s="24">
        <f>VLOOKUP($G3248, Reference!$A$3:$C$20, 3,FALSE)*I3248</f>
        <v>10</v>
      </c>
      <c r="L3248" s="27">
        <f t="shared" si="100"/>
        <v>8</v>
      </c>
      <c r="M3248" s="27">
        <f t="shared" si="101"/>
        <v>8</v>
      </c>
    </row>
    <row r="3249" spans="1:13" x14ac:dyDescent="0.2">
      <c r="A3249">
        <v>6389</v>
      </c>
      <c r="B3249" s="4">
        <v>44067</v>
      </c>
      <c r="C3249" t="s">
        <v>11</v>
      </c>
      <c r="D3249" t="s">
        <v>48</v>
      </c>
      <c r="E3249" s="2" t="str">
        <f>VLOOKUP('SampleSuperstore - Main Data'!D3249,Reference!$A$26:$B$74,2,FALSE)</f>
        <v>South</v>
      </c>
      <c r="F3249" s="22" t="s">
        <v>13</v>
      </c>
      <c r="G3249" s="22" t="s">
        <v>14</v>
      </c>
      <c r="H3249" s="24">
        <f>VLOOKUP($G3249, Reference!$A$3:$C$20, 2,FALSE)*I3249</f>
        <v>90</v>
      </c>
      <c r="I3249" s="22">
        <v>2</v>
      </c>
      <c r="J3249" s="26" cm="1">
        <f t="array" ref="J3249">IFERROR(_xlfn.IFS(AND(C3249="Corporate", F3249="Technology"), 3%, C3249="Corporate", 1%),0%)</f>
        <v>0</v>
      </c>
      <c r="K3249" s="24">
        <f>VLOOKUP($G3249, Reference!$A$3:$C$20, 3,FALSE)*I3249</f>
        <v>70</v>
      </c>
      <c r="L3249" s="27">
        <f t="shared" si="100"/>
        <v>20</v>
      </c>
      <c r="M3249" s="27">
        <f t="shared" si="101"/>
        <v>20</v>
      </c>
    </row>
    <row r="3250" spans="1:13" x14ac:dyDescent="0.2">
      <c r="A3250">
        <v>6397</v>
      </c>
      <c r="B3250" s="4">
        <v>44068</v>
      </c>
      <c r="C3250" t="s">
        <v>11</v>
      </c>
      <c r="D3250" t="s">
        <v>34</v>
      </c>
      <c r="E3250" s="2" t="str">
        <f>VLOOKUP('SampleSuperstore - Main Data'!D3250,Reference!$A$26:$B$74,2,FALSE)</f>
        <v>South</v>
      </c>
      <c r="F3250" s="22" t="s">
        <v>23</v>
      </c>
      <c r="G3250" s="22" t="s">
        <v>38</v>
      </c>
      <c r="H3250" s="24">
        <f>VLOOKUP($G3250, Reference!$A$3:$C$20, 2,FALSE)*I3250</f>
        <v>160</v>
      </c>
      <c r="I3250" s="22">
        <v>2</v>
      </c>
      <c r="J3250" s="26" cm="1">
        <f t="array" ref="J3250">IFERROR(_xlfn.IFS(AND(C3250="Corporate", F3250="Technology"), 3%, C3250="Corporate", 1%),0%)</f>
        <v>0</v>
      </c>
      <c r="K3250" s="24">
        <f>VLOOKUP($G3250, Reference!$A$3:$C$20, 3,FALSE)*I3250</f>
        <v>130</v>
      </c>
      <c r="L3250" s="27">
        <f t="shared" si="100"/>
        <v>30</v>
      </c>
      <c r="M3250" s="27">
        <f t="shared" si="101"/>
        <v>30</v>
      </c>
    </row>
    <row r="3251" spans="1:13" x14ac:dyDescent="0.2">
      <c r="A3251">
        <v>6398</v>
      </c>
      <c r="B3251" s="4">
        <v>44068</v>
      </c>
      <c r="C3251" t="s">
        <v>11</v>
      </c>
      <c r="D3251" t="s">
        <v>34</v>
      </c>
      <c r="E3251" s="2" t="str">
        <f>VLOOKUP('SampleSuperstore - Main Data'!D3251,Reference!$A$26:$B$74,2,FALSE)</f>
        <v>South</v>
      </c>
      <c r="F3251" s="22" t="s">
        <v>23</v>
      </c>
      <c r="G3251" s="22" t="s">
        <v>24</v>
      </c>
      <c r="H3251" s="24">
        <f>VLOOKUP($G3251, Reference!$A$3:$C$20, 2,FALSE)*I3251</f>
        <v>297</v>
      </c>
      <c r="I3251" s="22">
        <v>3</v>
      </c>
      <c r="J3251" s="26" cm="1">
        <f t="array" ref="J3251">IFERROR(_xlfn.IFS(AND(C3251="Corporate", F3251="Technology"), 3%, C3251="Corporate", 1%),0%)</f>
        <v>0</v>
      </c>
      <c r="K3251" s="24">
        <f>VLOOKUP($G3251, Reference!$A$3:$C$20, 3,FALSE)*I3251</f>
        <v>237</v>
      </c>
      <c r="L3251" s="27">
        <f t="shared" si="100"/>
        <v>60</v>
      </c>
      <c r="M3251" s="27">
        <f t="shared" si="101"/>
        <v>60</v>
      </c>
    </row>
    <row r="3252" spans="1:13" x14ac:dyDescent="0.2">
      <c r="A3252">
        <v>6400</v>
      </c>
      <c r="B3252" s="4">
        <v>44068</v>
      </c>
      <c r="C3252" t="s">
        <v>11</v>
      </c>
      <c r="D3252" t="s">
        <v>32</v>
      </c>
      <c r="E3252" s="2" t="str">
        <f>VLOOKUP('SampleSuperstore - Main Data'!D3252,Reference!$A$26:$B$74,2,FALSE)</f>
        <v>South</v>
      </c>
      <c r="F3252" s="22" t="s">
        <v>23</v>
      </c>
      <c r="G3252" s="22" t="s">
        <v>59</v>
      </c>
      <c r="H3252" s="24">
        <f>VLOOKUP($G3252, Reference!$A$3:$C$20, 2,FALSE)*I3252</f>
        <v>425</v>
      </c>
      <c r="I3252" s="22">
        <v>5</v>
      </c>
      <c r="J3252" s="26" cm="1">
        <f t="array" ref="J3252">IFERROR(_xlfn.IFS(AND(C3252="Corporate", F3252="Technology"), 3%, C3252="Corporate", 1%),0%)</f>
        <v>0</v>
      </c>
      <c r="K3252" s="24">
        <f>VLOOKUP($G3252, Reference!$A$3:$C$20, 3,FALSE)*I3252</f>
        <v>375</v>
      </c>
      <c r="L3252" s="27">
        <f t="shared" si="100"/>
        <v>50</v>
      </c>
      <c r="M3252" s="27">
        <f t="shared" si="101"/>
        <v>50</v>
      </c>
    </row>
    <row r="3253" spans="1:13" x14ac:dyDescent="0.2">
      <c r="A3253">
        <v>6401</v>
      </c>
      <c r="B3253" s="4">
        <v>44068</v>
      </c>
      <c r="C3253" t="s">
        <v>11</v>
      </c>
      <c r="D3253" t="s">
        <v>32</v>
      </c>
      <c r="E3253" s="2" t="str">
        <f>VLOOKUP('SampleSuperstore - Main Data'!D3253,Reference!$A$26:$B$74,2,FALSE)</f>
        <v>South</v>
      </c>
      <c r="F3253" s="22" t="s">
        <v>13</v>
      </c>
      <c r="G3253" s="22" t="s">
        <v>49</v>
      </c>
      <c r="H3253" s="24">
        <f>VLOOKUP($G3253, Reference!$A$3:$C$20, 2,FALSE)*I3253</f>
        <v>80</v>
      </c>
      <c r="I3253" s="22">
        <v>2</v>
      </c>
      <c r="J3253" s="26" cm="1">
        <f t="array" ref="J3253">IFERROR(_xlfn.IFS(AND(C3253="Corporate", F3253="Technology"), 3%, C3253="Corporate", 1%),0%)</f>
        <v>0</v>
      </c>
      <c r="K3253" s="24">
        <f>VLOOKUP($G3253, Reference!$A$3:$C$20, 3,FALSE)*I3253</f>
        <v>70</v>
      </c>
      <c r="L3253" s="27">
        <f t="shared" si="100"/>
        <v>10</v>
      </c>
      <c r="M3253" s="27">
        <f t="shared" si="101"/>
        <v>10</v>
      </c>
    </row>
    <row r="3254" spans="1:13" x14ac:dyDescent="0.2">
      <c r="A3254">
        <v>6402</v>
      </c>
      <c r="B3254" s="4">
        <v>44068</v>
      </c>
      <c r="C3254" t="s">
        <v>11</v>
      </c>
      <c r="D3254" t="s">
        <v>15</v>
      </c>
      <c r="E3254" s="2" t="str">
        <f>VLOOKUP('SampleSuperstore - Main Data'!D3254,Reference!$A$26:$B$74,2,FALSE)</f>
        <v>West</v>
      </c>
      <c r="F3254" s="22" t="s">
        <v>23</v>
      </c>
      <c r="G3254" s="22" t="s">
        <v>37</v>
      </c>
      <c r="H3254" s="24">
        <f>VLOOKUP($G3254, Reference!$A$3:$C$20, 2,FALSE)*I3254</f>
        <v>63</v>
      </c>
      <c r="I3254" s="22">
        <v>7</v>
      </c>
      <c r="J3254" s="26" cm="1">
        <f t="array" ref="J3254">IFERROR(_xlfn.IFS(AND(C3254="Corporate", F3254="Technology"), 3%, C3254="Corporate", 1%),0%)</f>
        <v>0</v>
      </c>
      <c r="K3254" s="24">
        <f>VLOOKUP($G3254, Reference!$A$3:$C$20, 3,FALSE)*I3254</f>
        <v>35</v>
      </c>
      <c r="L3254" s="27">
        <f t="shared" si="100"/>
        <v>28</v>
      </c>
      <c r="M3254" s="27">
        <f t="shared" si="101"/>
        <v>28</v>
      </c>
    </row>
    <row r="3255" spans="1:13" x14ac:dyDescent="0.2">
      <c r="A3255">
        <v>6403</v>
      </c>
      <c r="B3255" s="4">
        <v>44068</v>
      </c>
      <c r="C3255" t="s">
        <v>11</v>
      </c>
      <c r="D3255" t="s">
        <v>15</v>
      </c>
      <c r="E3255" s="2" t="str">
        <f>VLOOKUP('SampleSuperstore - Main Data'!D3255,Reference!$A$26:$B$74,2,FALSE)</f>
        <v>West</v>
      </c>
      <c r="F3255" s="22" t="s">
        <v>13</v>
      </c>
      <c r="G3255" s="22" t="s">
        <v>20</v>
      </c>
      <c r="H3255" s="24">
        <f>VLOOKUP($G3255, Reference!$A$3:$C$20, 2,FALSE)*I3255</f>
        <v>68</v>
      </c>
      <c r="I3255" s="22">
        <v>4</v>
      </c>
      <c r="J3255" s="26" cm="1">
        <f t="array" ref="J3255">IFERROR(_xlfn.IFS(AND(C3255="Corporate", F3255="Technology"), 3%, C3255="Corporate", 1%),0%)</f>
        <v>0</v>
      </c>
      <c r="K3255" s="24">
        <f>VLOOKUP($G3255, Reference!$A$3:$C$20, 3,FALSE)*I3255</f>
        <v>40</v>
      </c>
      <c r="L3255" s="27">
        <f t="shared" si="100"/>
        <v>28</v>
      </c>
      <c r="M3255" s="27">
        <f t="shared" si="101"/>
        <v>28</v>
      </c>
    </row>
    <row r="3256" spans="1:13" x14ac:dyDescent="0.2">
      <c r="A3256">
        <v>6404</v>
      </c>
      <c r="B3256" s="4">
        <v>44068</v>
      </c>
      <c r="C3256" t="s">
        <v>11</v>
      </c>
      <c r="D3256" t="s">
        <v>36</v>
      </c>
      <c r="E3256" s="2" t="str">
        <f>VLOOKUP('SampleSuperstore - Main Data'!D3256,Reference!$A$26:$B$74,2,FALSE)</f>
        <v>East</v>
      </c>
      <c r="F3256" s="22" t="s">
        <v>13</v>
      </c>
      <c r="G3256" s="22" t="s">
        <v>26</v>
      </c>
      <c r="H3256" s="24">
        <f>VLOOKUP($G3256, Reference!$A$3:$C$20, 2,FALSE)*I3256</f>
        <v>17.5</v>
      </c>
      <c r="I3256" s="22">
        <v>7</v>
      </c>
      <c r="J3256" s="26" cm="1">
        <f t="array" ref="J3256">IFERROR(_xlfn.IFS(AND(C3256="Corporate", F3256="Technology"), 3%, C3256="Corporate", 1%),0%)</f>
        <v>0</v>
      </c>
      <c r="K3256" s="24">
        <f>VLOOKUP($G3256, Reference!$A$3:$C$20, 3,FALSE)*I3256</f>
        <v>14</v>
      </c>
      <c r="L3256" s="27">
        <f t="shared" si="100"/>
        <v>3.5</v>
      </c>
      <c r="M3256" s="27">
        <f t="shared" si="101"/>
        <v>3.5</v>
      </c>
    </row>
    <row r="3257" spans="1:13" x14ac:dyDescent="0.2">
      <c r="A3257">
        <v>6405</v>
      </c>
      <c r="B3257" s="4">
        <v>44068</v>
      </c>
      <c r="C3257" t="s">
        <v>11</v>
      </c>
      <c r="D3257" t="s">
        <v>62</v>
      </c>
      <c r="E3257" s="2" t="str">
        <f>VLOOKUP('SampleSuperstore - Main Data'!D3257,Reference!$A$26:$B$74,2,FALSE)</f>
        <v>South</v>
      </c>
      <c r="F3257" s="22" t="s">
        <v>23</v>
      </c>
      <c r="G3257" s="22" t="s">
        <v>24</v>
      </c>
      <c r="H3257" s="24">
        <f>VLOOKUP($G3257, Reference!$A$3:$C$20, 2,FALSE)*I3257</f>
        <v>594</v>
      </c>
      <c r="I3257" s="22">
        <v>6</v>
      </c>
      <c r="J3257" s="26" cm="1">
        <f t="array" ref="J3257">IFERROR(_xlfn.IFS(AND(C3257="Corporate", F3257="Technology"), 3%, C3257="Corporate", 1%),0%)</f>
        <v>0</v>
      </c>
      <c r="K3257" s="24">
        <f>VLOOKUP($G3257, Reference!$A$3:$C$20, 3,FALSE)*I3257</f>
        <v>474</v>
      </c>
      <c r="L3257" s="27">
        <f t="shared" si="100"/>
        <v>120</v>
      </c>
      <c r="M3257" s="27">
        <f t="shared" si="101"/>
        <v>120</v>
      </c>
    </row>
    <row r="3258" spans="1:13" x14ac:dyDescent="0.2">
      <c r="A3258">
        <v>6408</v>
      </c>
      <c r="B3258" s="4">
        <v>44068</v>
      </c>
      <c r="C3258" t="s">
        <v>11</v>
      </c>
      <c r="D3258" t="s">
        <v>21</v>
      </c>
      <c r="E3258" s="2" t="str">
        <f>VLOOKUP('SampleSuperstore - Main Data'!D3258,Reference!$A$26:$B$74,2,FALSE)</f>
        <v>West</v>
      </c>
      <c r="F3258" s="22" t="s">
        <v>23</v>
      </c>
      <c r="G3258" s="22" t="s">
        <v>24</v>
      </c>
      <c r="H3258" s="24">
        <f>VLOOKUP($G3258, Reference!$A$3:$C$20, 2,FALSE)*I3258</f>
        <v>198</v>
      </c>
      <c r="I3258" s="22">
        <v>2</v>
      </c>
      <c r="J3258" s="26" cm="1">
        <f t="array" ref="J3258">IFERROR(_xlfn.IFS(AND(C3258="Corporate", F3258="Technology"), 3%, C3258="Corporate", 1%),0%)</f>
        <v>0</v>
      </c>
      <c r="K3258" s="24">
        <f>VLOOKUP($G3258, Reference!$A$3:$C$20, 3,FALSE)*I3258</f>
        <v>158</v>
      </c>
      <c r="L3258" s="27">
        <f t="shared" si="100"/>
        <v>40</v>
      </c>
      <c r="M3258" s="27">
        <f t="shared" si="101"/>
        <v>40</v>
      </c>
    </row>
    <row r="3259" spans="1:13" x14ac:dyDescent="0.2">
      <c r="A3259">
        <v>6409</v>
      </c>
      <c r="B3259" s="4">
        <v>44068</v>
      </c>
      <c r="C3259" t="s">
        <v>11</v>
      </c>
      <c r="D3259" t="s">
        <v>15</v>
      </c>
      <c r="E3259" s="2" t="str">
        <f>VLOOKUP('SampleSuperstore - Main Data'!D3259,Reference!$A$26:$B$74,2,FALSE)</f>
        <v>West</v>
      </c>
      <c r="F3259" s="22" t="s">
        <v>13</v>
      </c>
      <c r="G3259" s="22" t="s">
        <v>26</v>
      </c>
      <c r="H3259" s="24">
        <f>VLOOKUP($G3259, Reference!$A$3:$C$20, 2,FALSE)*I3259</f>
        <v>22.5</v>
      </c>
      <c r="I3259" s="22">
        <v>9</v>
      </c>
      <c r="J3259" s="26" cm="1">
        <f t="array" ref="J3259">IFERROR(_xlfn.IFS(AND(C3259="Corporate", F3259="Technology"), 3%, C3259="Corporate", 1%),0%)</f>
        <v>0</v>
      </c>
      <c r="K3259" s="24">
        <f>VLOOKUP($G3259, Reference!$A$3:$C$20, 3,FALSE)*I3259</f>
        <v>18</v>
      </c>
      <c r="L3259" s="27">
        <f t="shared" si="100"/>
        <v>4.5</v>
      </c>
      <c r="M3259" s="27">
        <f t="shared" si="101"/>
        <v>4.5</v>
      </c>
    </row>
    <row r="3260" spans="1:13" x14ac:dyDescent="0.2">
      <c r="A3260">
        <v>6411</v>
      </c>
      <c r="B3260" s="4">
        <v>44068</v>
      </c>
      <c r="C3260" t="s">
        <v>11</v>
      </c>
      <c r="D3260" t="s">
        <v>36</v>
      </c>
      <c r="E3260" s="2" t="str">
        <f>VLOOKUP('SampleSuperstore - Main Data'!D3260,Reference!$A$26:$B$74,2,FALSE)</f>
        <v>East</v>
      </c>
      <c r="F3260" s="22" t="s">
        <v>29</v>
      </c>
      <c r="G3260" s="22" t="s">
        <v>50</v>
      </c>
      <c r="H3260" s="24">
        <f>VLOOKUP($G3260, Reference!$A$3:$C$20, 2,FALSE)*I3260</f>
        <v>796</v>
      </c>
      <c r="I3260" s="22">
        <v>4</v>
      </c>
      <c r="J3260" s="26" cm="1">
        <f t="array" ref="J3260">IFERROR(_xlfn.IFS(AND(C3260="Corporate", F3260="Technology"), 3%, C3260="Corporate", 1%),0%)</f>
        <v>0</v>
      </c>
      <c r="K3260" s="24">
        <f>VLOOKUP($G3260, Reference!$A$3:$C$20, 3,FALSE)*I3260</f>
        <v>660</v>
      </c>
      <c r="L3260" s="27">
        <f t="shared" si="100"/>
        <v>136</v>
      </c>
      <c r="M3260" s="27">
        <f t="shared" si="101"/>
        <v>136</v>
      </c>
    </row>
    <row r="3261" spans="1:13" x14ac:dyDescent="0.2">
      <c r="A3261">
        <v>6414</v>
      </c>
      <c r="B3261" s="4">
        <v>44068</v>
      </c>
      <c r="C3261" t="s">
        <v>11</v>
      </c>
      <c r="D3261" t="s">
        <v>45</v>
      </c>
      <c r="E3261" s="2" t="str">
        <f>VLOOKUP('SampleSuperstore - Main Data'!D3261,Reference!$A$26:$B$74,2,FALSE)</f>
        <v>Central</v>
      </c>
      <c r="F3261" s="22" t="s">
        <v>13</v>
      </c>
      <c r="G3261" s="22" t="s">
        <v>20</v>
      </c>
      <c r="H3261" s="24">
        <f>VLOOKUP($G3261, Reference!$A$3:$C$20, 2,FALSE)*I3261</f>
        <v>51</v>
      </c>
      <c r="I3261" s="22">
        <v>3</v>
      </c>
      <c r="J3261" s="26" cm="1">
        <f t="array" ref="J3261">IFERROR(_xlfn.IFS(AND(C3261="Corporate", F3261="Technology"), 3%, C3261="Corporate", 1%),0%)</f>
        <v>0</v>
      </c>
      <c r="K3261" s="24">
        <f>VLOOKUP($G3261, Reference!$A$3:$C$20, 3,FALSE)*I3261</f>
        <v>30</v>
      </c>
      <c r="L3261" s="27">
        <f t="shared" si="100"/>
        <v>21</v>
      </c>
      <c r="M3261" s="27">
        <f t="shared" si="101"/>
        <v>21</v>
      </c>
    </row>
    <row r="3262" spans="1:13" x14ac:dyDescent="0.2">
      <c r="A3262">
        <v>6415</v>
      </c>
      <c r="B3262" s="4">
        <v>44068</v>
      </c>
      <c r="C3262" t="s">
        <v>11</v>
      </c>
      <c r="D3262" t="s">
        <v>15</v>
      </c>
      <c r="E3262" s="2" t="str">
        <f>VLOOKUP('SampleSuperstore - Main Data'!D3262,Reference!$A$26:$B$74,2,FALSE)</f>
        <v>West</v>
      </c>
      <c r="F3262" s="22" t="s">
        <v>23</v>
      </c>
      <c r="G3262" s="22" t="s">
        <v>37</v>
      </c>
      <c r="H3262" s="24">
        <f>VLOOKUP($G3262, Reference!$A$3:$C$20, 2,FALSE)*I3262</f>
        <v>27</v>
      </c>
      <c r="I3262" s="22">
        <v>3</v>
      </c>
      <c r="J3262" s="26" cm="1">
        <f t="array" ref="J3262">IFERROR(_xlfn.IFS(AND(C3262="Corporate", F3262="Technology"), 3%, C3262="Corporate", 1%),0%)</f>
        <v>0</v>
      </c>
      <c r="K3262" s="24">
        <f>VLOOKUP($G3262, Reference!$A$3:$C$20, 3,FALSE)*I3262</f>
        <v>15</v>
      </c>
      <c r="L3262" s="27">
        <f t="shared" si="100"/>
        <v>12</v>
      </c>
      <c r="M3262" s="27">
        <f t="shared" si="101"/>
        <v>12</v>
      </c>
    </row>
    <row r="3263" spans="1:13" x14ac:dyDescent="0.2">
      <c r="A3263">
        <v>6416</v>
      </c>
      <c r="B3263" s="4">
        <v>44068</v>
      </c>
      <c r="C3263" t="s">
        <v>11</v>
      </c>
      <c r="D3263" t="s">
        <v>15</v>
      </c>
      <c r="E3263" s="2" t="str">
        <f>VLOOKUP('SampleSuperstore - Main Data'!D3263,Reference!$A$26:$B$74,2,FALSE)</f>
        <v>West</v>
      </c>
      <c r="F3263" s="22" t="s">
        <v>13</v>
      </c>
      <c r="G3263" s="22" t="s">
        <v>49</v>
      </c>
      <c r="H3263" s="24">
        <f>VLOOKUP($G3263, Reference!$A$3:$C$20, 2,FALSE)*I3263</f>
        <v>120</v>
      </c>
      <c r="I3263" s="22">
        <v>3</v>
      </c>
      <c r="J3263" s="26" cm="1">
        <f t="array" ref="J3263">IFERROR(_xlfn.IFS(AND(C3263="Corporate", F3263="Technology"), 3%, C3263="Corporate", 1%),0%)</f>
        <v>0</v>
      </c>
      <c r="K3263" s="24">
        <f>VLOOKUP($G3263, Reference!$A$3:$C$20, 3,FALSE)*I3263</f>
        <v>105</v>
      </c>
      <c r="L3263" s="27">
        <f t="shared" si="100"/>
        <v>15</v>
      </c>
      <c r="M3263" s="27">
        <f t="shared" si="101"/>
        <v>15</v>
      </c>
    </row>
    <row r="3264" spans="1:13" x14ac:dyDescent="0.2">
      <c r="A3264">
        <v>6417</v>
      </c>
      <c r="B3264" s="4">
        <v>44068</v>
      </c>
      <c r="C3264" t="s">
        <v>11</v>
      </c>
      <c r="D3264" t="s">
        <v>15</v>
      </c>
      <c r="E3264" s="2" t="str">
        <f>VLOOKUP('SampleSuperstore - Main Data'!D3264,Reference!$A$26:$B$74,2,FALSE)</f>
        <v>West</v>
      </c>
      <c r="F3264" s="22" t="s">
        <v>13</v>
      </c>
      <c r="G3264" s="22" t="s">
        <v>49</v>
      </c>
      <c r="H3264" s="24">
        <f>VLOOKUP($G3264, Reference!$A$3:$C$20, 2,FALSE)*I3264</f>
        <v>80</v>
      </c>
      <c r="I3264" s="22">
        <v>2</v>
      </c>
      <c r="J3264" s="26" cm="1">
        <f t="array" ref="J3264">IFERROR(_xlfn.IFS(AND(C3264="Corporate", F3264="Technology"), 3%, C3264="Corporate", 1%),0%)</f>
        <v>0</v>
      </c>
      <c r="K3264" s="24">
        <f>VLOOKUP($G3264, Reference!$A$3:$C$20, 3,FALSE)*I3264</f>
        <v>70</v>
      </c>
      <c r="L3264" s="27">
        <f t="shared" si="100"/>
        <v>10</v>
      </c>
      <c r="M3264" s="27">
        <f t="shared" si="101"/>
        <v>10</v>
      </c>
    </row>
    <row r="3265" spans="1:13" x14ac:dyDescent="0.2">
      <c r="A3265">
        <v>6419</v>
      </c>
      <c r="B3265" s="4">
        <v>44068</v>
      </c>
      <c r="C3265" t="s">
        <v>11</v>
      </c>
      <c r="D3265" t="s">
        <v>27</v>
      </c>
      <c r="E3265" s="2" t="str">
        <f>VLOOKUP('SampleSuperstore - Main Data'!D3265,Reference!$A$26:$B$74,2,FALSE)</f>
        <v>East</v>
      </c>
      <c r="F3265" s="22" t="s">
        <v>13</v>
      </c>
      <c r="G3265" s="22" t="s">
        <v>20</v>
      </c>
      <c r="H3265" s="24">
        <f>VLOOKUP($G3265, Reference!$A$3:$C$20, 2,FALSE)*I3265</f>
        <v>17</v>
      </c>
      <c r="I3265" s="22">
        <v>1</v>
      </c>
      <c r="J3265" s="26" cm="1">
        <f t="array" ref="J3265">IFERROR(_xlfn.IFS(AND(C3265="Corporate", F3265="Technology"), 3%, C3265="Corporate", 1%),0%)</f>
        <v>0</v>
      </c>
      <c r="K3265" s="24">
        <f>VLOOKUP($G3265, Reference!$A$3:$C$20, 3,FALSE)*I3265</f>
        <v>10</v>
      </c>
      <c r="L3265" s="27">
        <f t="shared" si="100"/>
        <v>7</v>
      </c>
      <c r="M3265" s="27">
        <f t="shared" si="101"/>
        <v>7</v>
      </c>
    </row>
    <row r="3266" spans="1:13" x14ac:dyDescent="0.2">
      <c r="A3266">
        <v>6420</v>
      </c>
      <c r="B3266" s="4">
        <v>44068</v>
      </c>
      <c r="C3266" t="s">
        <v>11</v>
      </c>
      <c r="D3266" t="s">
        <v>44</v>
      </c>
      <c r="E3266" s="2" t="str">
        <f>VLOOKUP('SampleSuperstore - Main Data'!D3266,Reference!$A$26:$B$74,2,FALSE)</f>
        <v>South</v>
      </c>
      <c r="F3266" s="22" t="s">
        <v>13</v>
      </c>
      <c r="G3266" s="22" t="s">
        <v>26</v>
      </c>
      <c r="H3266" s="24">
        <f>VLOOKUP($G3266, Reference!$A$3:$C$20, 2,FALSE)*I3266</f>
        <v>7.5</v>
      </c>
      <c r="I3266" s="22">
        <v>3</v>
      </c>
      <c r="J3266" s="26" cm="1">
        <f t="array" ref="J3266">IFERROR(_xlfn.IFS(AND(C3266="Corporate", F3266="Technology"), 3%, C3266="Corporate", 1%),0%)</f>
        <v>0</v>
      </c>
      <c r="K3266" s="24">
        <f>VLOOKUP($G3266, Reference!$A$3:$C$20, 3,FALSE)*I3266</f>
        <v>6</v>
      </c>
      <c r="L3266" s="27">
        <f t="shared" ref="L3266:L3329" si="102">H3266-K3266</f>
        <v>1.5</v>
      </c>
      <c r="M3266" s="27">
        <f t="shared" ref="M3266:M3329" si="103">H3266*(1-J3266)-K3266</f>
        <v>1.5</v>
      </c>
    </row>
    <row r="3267" spans="1:13" x14ac:dyDescent="0.2">
      <c r="A3267">
        <v>6421</v>
      </c>
      <c r="B3267" s="4">
        <v>44068</v>
      </c>
      <c r="C3267" t="s">
        <v>11</v>
      </c>
      <c r="D3267" t="s">
        <v>25</v>
      </c>
      <c r="E3267" s="2" t="str">
        <f>VLOOKUP('SampleSuperstore - Main Data'!D3267,Reference!$A$26:$B$74,2,FALSE)</f>
        <v>Central</v>
      </c>
      <c r="F3267" s="22" t="s">
        <v>23</v>
      </c>
      <c r="G3267" s="22" t="s">
        <v>24</v>
      </c>
      <c r="H3267" s="24">
        <f>VLOOKUP($G3267, Reference!$A$3:$C$20, 2,FALSE)*I3267</f>
        <v>297</v>
      </c>
      <c r="I3267" s="22">
        <v>3</v>
      </c>
      <c r="J3267" s="26" cm="1">
        <f t="array" ref="J3267">IFERROR(_xlfn.IFS(AND(C3267="Corporate", F3267="Technology"), 3%, C3267="Corporate", 1%),0%)</f>
        <v>0</v>
      </c>
      <c r="K3267" s="24">
        <f>VLOOKUP($G3267, Reference!$A$3:$C$20, 3,FALSE)*I3267</f>
        <v>237</v>
      </c>
      <c r="L3267" s="27">
        <f t="shared" si="102"/>
        <v>60</v>
      </c>
      <c r="M3267" s="27">
        <f t="shared" si="103"/>
        <v>60</v>
      </c>
    </row>
    <row r="3268" spans="1:13" x14ac:dyDescent="0.2">
      <c r="A3268">
        <v>6422</v>
      </c>
      <c r="B3268" s="4">
        <v>44068</v>
      </c>
      <c r="C3268" t="s">
        <v>11</v>
      </c>
      <c r="D3268" t="s">
        <v>25</v>
      </c>
      <c r="E3268" s="2" t="str">
        <f>VLOOKUP('SampleSuperstore - Main Data'!D3268,Reference!$A$26:$B$74,2,FALSE)</f>
        <v>Central</v>
      </c>
      <c r="F3268" s="22" t="s">
        <v>13</v>
      </c>
      <c r="G3268" s="22" t="s">
        <v>26</v>
      </c>
      <c r="H3268" s="24">
        <f>VLOOKUP($G3268, Reference!$A$3:$C$20, 2,FALSE)*I3268</f>
        <v>7.5</v>
      </c>
      <c r="I3268" s="22">
        <v>3</v>
      </c>
      <c r="J3268" s="26" cm="1">
        <f t="array" ref="J3268">IFERROR(_xlfn.IFS(AND(C3268="Corporate", F3268="Technology"), 3%, C3268="Corporate", 1%),0%)</f>
        <v>0</v>
      </c>
      <c r="K3268" s="24">
        <f>VLOOKUP($G3268, Reference!$A$3:$C$20, 3,FALSE)*I3268</f>
        <v>6</v>
      </c>
      <c r="L3268" s="27">
        <f t="shared" si="102"/>
        <v>1.5</v>
      </c>
      <c r="M3268" s="27">
        <f t="shared" si="103"/>
        <v>1.5</v>
      </c>
    </row>
    <row r="3269" spans="1:13" x14ac:dyDescent="0.2">
      <c r="A3269">
        <v>6427</v>
      </c>
      <c r="B3269" s="4">
        <v>44069</v>
      </c>
      <c r="C3269" t="s">
        <v>11</v>
      </c>
      <c r="D3269" t="s">
        <v>15</v>
      </c>
      <c r="E3269" s="2" t="str">
        <f>VLOOKUP('SampleSuperstore - Main Data'!D3269,Reference!$A$26:$B$74,2,FALSE)</f>
        <v>West</v>
      </c>
      <c r="F3269" s="22" t="s">
        <v>29</v>
      </c>
      <c r="G3269" s="22" t="s">
        <v>50</v>
      </c>
      <c r="H3269" s="24">
        <f>VLOOKUP($G3269, Reference!$A$3:$C$20, 2,FALSE)*I3269</f>
        <v>1194</v>
      </c>
      <c r="I3269" s="22">
        <v>6</v>
      </c>
      <c r="J3269" s="26" cm="1">
        <f t="array" ref="J3269">IFERROR(_xlfn.IFS(AND(C3269="Corporate", F3269="Technology"), 3%, C3269="Corporate", 1%),0%)</f>
        <v>0</v>
      </c>
      <c r="K3269" s="24">
        <f>VLOOKUP($G3269, Reference!$A$3:$C$20, 3,FALSE)*I3269</f>
        <v>990</v>
      </c>
      <c r="L3269" s="27">
        <f t="shared" si="102"/>
        <v>204</v>
      </c>
      <c r="M3269" s="27">
        <f t="shared" si="103"/>
        <v>204</v>
      </c>
    </row>
    <row r="3270" spans="1:13" x14ac:dyDescent="0.2">
      <c r="A3270">
        <v>6428</v>
      </c>
      <c r="B3270" s="4">
        <v>44069</v>
      </c>
      <c r="C3270" t="s">
        <v>11</v>
      </c>
      <c r="D3270" t="s">
        <v>15</v>
      </c>
      <c r="E3270" s="2" t="str">
        <f>VLOOKUP('SampleSuperstore - Main Data'!D3270,Reference!$A$26:$B$74,2,FALSE)</f>
        <v>West</v>
      </c>
      <c r="F3270" s="22" t="s">
        <v>13</v>
      </c>
      <c r="G3270" s="22" t="s">
        <v>26</v>
      </c>
      <c r="H3270" s="24">
        <f>VLOOKUP($G3270, Reference!$A$3:$C$20, 2,FALSE)*I3270</f>
        <v>7.5</v>
      </c>
      <c r="I3270" s="22">
        <v>3</v>
      </c>
      <c r="J3270" s="26" cm="1">
        <f t="array" ref="J3270">IFERROR(_xlfn.IFS(AND(C3270="Corporate", F3270="Technology"), 3%, C3270="Corporate", 1%),0%)</f>
        <v>0</v>
      </c>
      <c r="K3270" s="24">
        <f>VLOOKUP($G3270, Reference!$A$3:$C$20, 3,FALSE)*I3270</f>
        <v>6</v>
      </c>
      <c r="L3270" s="27">
        <f t="shared" si="102"/>
        <v>1.5</v>
      </c>
      <c r="M3270" s="27">
        <f t="shared" si="103"/>
        <v>1.5</v>
      </c>
    </row>
    <row r="3271" spans="1:13" x14ac:dyDescent="0.2">
      <c r="A3271">
        <v>6429</v>
      </c>
      <c r="B3271" s="4">
        <v>44069</v>
      </c>
      <c r="C3271" t="s">
        <v>11</v>
      </c>
      <c r="D3271" t="s">
        <v>15</v>
      </c>
      <c r="E3271" s="2" t="str">
        <f>VLOOKUP('SampleSuperstore - Main Data'!D3271,Reference!$A$26:$B$74,2,FALSE)</f>
        <v>West</v>
      </c>
      <c r="F3271" s="22" t="s">
        <v>13</v>
      </c>
      <c r="G3271" s="22" t="s">
        <v>35</v>
      </c>
      <c r="H3271" s="24">
        <f>VLOOKUP($G3271, Reference!$A$3:$C$20, 2,FALSE)*I3271</f>
        <v>120</v>
      </c>
      <c r="I3271" s="22">
        <v>5</v>
      </c>
      <c r="J3271" s="26" cm="1">
        <f t="array" ref="J3271">IFERROR(_xlfn.IFS(AND(C3271="Corporate", F3271="Technology"), 3%, C3271="Corporate", 1%),0%)</f>
        <v>0</v>
      </c>
      <c r="K3271" s="24">
        <f>VLOOKUP($G3271, Reference!$A$3:$C$20, 3,FALSE)*I3271</f>
        <v>95</v>
      </c>
      <c r="L3271" s="27">
        <f t="shared" si="102"/>
        <v>25</v>
      </c>
      <c r="M3271" s="27">
        <f t="shared" si="103"/>
        <v>25</v>
      </c>
    </row>
    <row r="3272" spans="1:13" x14ac:dyDescent="0.2">
      <c r="A3272">
        <v>6430</v>
      </c>
      <c r="B3272" s="4">
        <v>44069</v>
      </c>
      <c r="C3272" t="s">
        <v>11</v>
      </c>
      <c r="D3272" t="s">
        <v>15</v>
      </c>
      <c r="E3272" s="2" t="str">
        <f>VLOOKUP('SampleSuperstore - Main Data'!D3272,Reference!$A$26:$B$74,2,FALSE)</f>
        <v>West</v>
      </c>
      <c r="F3272" s="22" t="s">
        <v>23</v>
      </c>
      <c r="G3272" s="22" t="s">
        <v>59</v>
      </c>
      <c r="H3272" s="24">
        <f>VLOOKUP($G3272, Reference!$A$3:$C$20, 2,FALSE)*I3272</f>
        <v>765</v>
      </c>
      <c r="I3272" s="22">
        <v>9</v>
      </c>
      <c r="J3272" s="26" cm="1">
        <f t="array" ref="J3272">IFERROR(_xlfn.IFS(AND(C3272="Corporate", F3272="Technology"), 3%, C3272="Corporate", 1%),0%)</f>
        <v>0</v>
      </c>
      <c r="K3272" s="24">
        <f>VLOOKUP($G3272, Reference!$A$3:$C$20, 3,FALSE)*I3272</f>
        <v>675</v>
      </c>
      <c r="L3272" s="27">
        <f t="shared" si="102"/>
        <v>90</v>
      </c>
      <c r="M3272" s="27">
        <f t="shared" si="103"/>
        <v>90</v>
      </c>
    </row>
    <row r="3273" spans="1:13" x14ac:dyDescent="0.2">
      <c r="A3273">
        <v>6431</v>
      </c>
      <c r="B3273" s="4">
        <v>44069</v>
      </c>
      <c r="C3273" t="s">
        <v>11</v>
      </c>
      <c r="D3273" t="s">
        <v>15</v>
      </c>
      <c r="E3273" s="2" t="str">
        <f>VLOOKUP('SampleSuperstore - Main Data'!D3273,Reference!$A$26:$B$74,2,FALSE)</f>
        <v>West</v>
      </c>
      <c r="F3273" s="22" t="s">
        <v>29</v>
      </c>
      <c r="G3273" s="22" t="s">
        <v>50</v>
      </c>
      <c r="H3273" s="24">
        <f>VLOOKUP($G3273, Reference!$A$3:$C$20, 2,FALSE)*I3273</f>
        <v>796</v>
      </c>
      <c r="I3273" s="22">
        <v>4</v>
      </c>
      <c r="J3273" s="26" cm="1">
        <f t="array" ref="J3273">IFERROR(_xlfn.IFS(AND(C3273="Corporate", F3273="Technology"), 3%, C3273="Corporate", 1%),0%)</f>
        <v>0</v>
      </c>
      <c r="K3273" s="24">
        <f>VLOOKUP($G3273, Reference!$A$3:$C$20, 3,FALSE)*I3273</f>
        <v>660</v>
      </c>
      <c r="L3273" s="27">
        <f t="shared" si="102"/>
        <v>136</v>
      </c>
      <c r="M3273" s="27">
        <f t="shared" si="103"/>
        <v>136</v>
      </c>
    </row>
    <row r="3274" spans="1:13" x14ac:dyDescent="0.2">
      <c r="A3274">
        <v>6432</v>
      </c>
      <c r="B3274" s="4">
        <v>44069</v>
      </c>
      <c r="C3274" t="s">
        <v>11</v>
      </c>
      <c r="D3274" t="s">
        <v>44</v>
      </c>
      <c r="E3274" s="2" t="str">
        <f>VLOOKUP('SampleSuperstore - Main Data'!D3274,Reference!$A$26:$B$74,2,FALSE)</f>
        <v>South</v>
      </c>
      <c r="F3274" s="22" t="s">
        <v>13</v>
      </c>
      <c r="G3274" s="22" t="s">
        <v>14</v>
      </c>
      <c r="H3274" s="24">
        <f>VLOOKUP($G3274, Reference!$A$3:$C$20, 2,FALSE)*I3274</f>
        <v>135</v>
      </c>
      <c r="I3274" s="22">
        <v>3</v>
      </c>
      <c r="J3274" s="26" cm="1">
        <f t="array" ref="J3274">IFERROR(_xlfn.IFS(AND(C3274="Corporate", F3274="Technology"), 3%, C3274="Corporate", 1%),0%)</f>
        <v>0</v>
      </c>
      <c r="K3274" s="24">
        <f>VLOOKUP($G3274, Reference!$A$3:$C$20, 3,FALSE)*I3274</f>
        <v>105</v>
      </c>
      <c r="L3274" s="27">
        <f t="shared" si="102"/>
        <v>30</v>
      </c>
      <c r="M3274" s="27">
        <f t="shared" si="103"/>
        <v>30</v>
      </c>
    </row>
    <row r="3275" spans="1:13" x14ac:dyDescent="0.2">
      <c r="A3275">
        <v>6433</v>
      </c>
      <c r="B3275" s="4">
        <v>44069</v>
      </c>
      <c r="C3275" t="s">
        <v>11</v>
      </c>
      <c r="D3275" t="s">
        <v>21</v>
      </c>
      <c r="E3275" s="2" t="str">
        <f>VLOOKUP('SampleSuperstore - Main Data'!D3275,Reference!$A$26:$B$74,2,FALSE)</f>
        <v>West</v>
      </c>
      <c r="F3275" s="22" t="s">
        <v>13</v>
      </c>
      <c r="G3275" s="22" t="s">
        <v>26</v>
      </c>
      <c r="H3275" s="24">
        <f>VLOOKUP($G3275, Reference!$A$3:$C$20, 2,FALSE)*I3275</f>
        <v>7.5</v>
      </c>
      <c r="I3275" s="22">
        <v>3</v>
      </c>
      <c r="J3275" s="26" cm="1">
        <f t="array" ref="J3275">IFERROR(_xlfn.IFS(AND(C3275="Corporate", F3275="Technology"), 3%, C3275="Corporate", 1%),0%)</f>
        <v>0</v>
      </c>
      <c r="K3275" s="24">
        <f>VLOOKUP($G3275, Reference!$A$3:$C$20, 3,FALSE)*I3275</f>
        <v>6</v>
      </c>
      <c r="L3275" s="27">
        <f t="shared" si="102"/>
        <v>1.5</v>
      </c>
      <c r="M3275" s="27">
        <f t="shared" si="103"/>
        <v>1.5</v>
      </c>
    </row>
    <row r="3276" spans="1:13" x14ac:dyDescent="0.2">
      <c r="A3276">
        <v>6434</v>
      </c>
      <c r="B3276" s="4">
        <v>44069</v>
      </c>
      <c r="C3276" t="s">
        <v>11</v>
      </c>
      <c r="D3276" t="s">
        <v>58</v>
      </c>
      <c r="E3276" s="2" t="str">
        <f>VLOOKUP('SampleSuperstore - Main Data'!D3276,Reference!$A$26:$B$74,2,FALSE)</f>
        <v>Central</v>
      </c>
      <c r="F3276" s="22" t="s">
        <v>13</v>
      </c>
      <c r="G3276" s="22" t="s">
        <v>49</v>
      </c>
      <c r="H3276" s="24">
        <f>VLOOKUP($G3276, Reference!$A$3:$C$20, 2,FALSE)*I3276</f>
        <v>240</v>
      </c>
      <c r="I3276" s="22">
        <v>6</v>
      </c>
      <c r="J3276" s="26" cm="1">
        <f t="array" ref="J3276">IFERROR(_xlfn.IFS(AND(C3276="Corporate", F3276="Technology"), 3%, C3276="Corporate", 1%),0%)</f>
        <v>0</v>
      </c>
      <c r="K3276" s="24">
        <f>VLOOKUP($G3276, Reference!$A$3:$C$20, 3,FALSE)*I3276</f>
        <v>210</v>
      </c>
      <c r="L3276" s="27">
        <f t="shared" si="102"/>
        <v>30</v>
      </c>
      <c r="M3276" s="27">
        <f t="shared" si="103"/>
        <v>30</v>
      </c>
    </row>
    <row r="3277" spans="1:13" x14ac:dyDescent="0.2">
      <c r="A3277">
        <v>6435</v>
      </c>
      <c r="B3277" s="4">
        <v>44069</v>
      </c>
      <c r="C3277" t="s">
        <v>11</v>
      </c>
      <c r="D3277" t="s">
        <v>67</v>
      </c>
      <c r="E3277" s="2" t="str">
        <f>VLOOKUP('SampleSuperstore - Main Data'!D3277,Reference!$A$26:$B$74,2,FALSE)</f>
        <v>West</v>
      </c>
      <c r="F3277" s="22" t="s">
        <v>13</v>
      </c>
      <c r="G3277" s="22" t="s">
        <v>49</v>
      </c>
      <c r="H3277" s="24">
        <f>VLOOKUP($G3277, Reference!$A$3:$C$20, 2,FALSE)*I3277</f>
        <v>80</v>
      </c>
      <c r="I3277" s="22">
        <v>2</v>
      </c>
      <c r="J3277" s="26" cm="1">
        <f t="array" ref="J3277">IFERROR(_xlfn.IFS(AND(C3277="Corporate", F3277="Technology"), 3%, C3277="Corporate", 1%),0%)</f>
        <v>0</v>
      </c>
      <c r="K3277" s="24">
        <f>VLOOKUP($G3277, Reference!$A$3:$C$20, 3,FALSE)*I3277</f>
        <v>70</v>
      </c>
      <c r="L3277" s="27">
        <f t="shared" si="102"/>
        <v>10</v>
      </c>
      <c r="M3277" s="27">
        <f t="shared" si="103"/>
        <v>10</v>
      </c>
    </row>
    <row r="3278" spans="1:13" x14ac:dyDescent="0.2">
      <c r="A3278">
        <v>6436</v>
      </c>
      <c r="B3278" s="4">
        <v>44069</v>
      </c>
      <c r="C3278" t="s">
        <v>11</v>
      </c>
      <c r="D3278" t="s">
        <v>15</v>
      </c>
      <c r="E3278" s="2" t="str">
        <f>VLOOKUP('SampleSuperstore - Main Data'!D3278,Reference!$A$26:$B$74,2,FALSE)</f>
        <v>West</v>
      </c>
      <c r="F3278" s="22" t="s">
        <v>13</v>
      </c>
      <c r="G3278" s="22" t="s">
        <v>20</v>
      </c>
      <c r="H3278" s="24">
        <f>VLOOKUP($G3278, Reference!$A$3:$C$20, 2,FALSE)*I3278</f>
        <v>34</v>
      </c>
      <c r="I3278" s="22">
        <v>2</v>
      </c>
      <c r="J3278" s="26" cm="1">
        <f t="array" ref="J3278">IFERROR(_xlfn.IFS(AND(C3278="Corporate", F3278="Technology"), 3%, C3278="Corporate", 1%),0%)</f>
        <v>0</v>
      </c>
      <c r="K3278" s="24">
        <f>VLOOKUP($G3278, Reference!$A$3:$C$20, 3,FALSE)*I3278</f>
        <v>20</v>
      </c>
      <c r="L3278" s="27">
        <f t="shared" si="102"/>
        <v>14</v>
      </c>
      <c r="M3278" s="27">
        <f t="shared" si="103"/>
        <v>14</v>
      </c>
    </row>
    <row r="3279" spans="1:13" x14ac:dyDescent="0.2">
      <c r="A3279">
        <v>6437</v>
      </c>
      <c r="B3279" s="4">
        <v>44069</v>
      </c>
      <c r="C3279" t="s">
        <v>11</v>
      </c>
      <c r="D3279" t="s">
        <v>15</v>
      </c>
      <c r="E3279" s="2" t="str">
        <f>VLOOKUP('SampleSuperstore - Main Data'!D3279,Reference!$A$26:$B$74,2,FALSE)</f>
        <v>West</v>
      </c>
      <c r="F3279" s="22" t="s">
        <v>29</v>
      </c>
      <c r="G3279" s="22" t="s">
        <v>50</v>
      </c>
      <c r="H3279" s="24">
        <f>VLOOKUP($G3279, Reference!$A$3:$C$20, 2,FALSE)*I3279</f>
        <v>597</v>
      </c>
      <c r="I3279" s="22">
        <v>3</v>
      </c>
      <c r="J3279" s="26" cm="1">
        <f t="array" ref="J3279">IFERROR(_xlfn.IFS(AND(C3279="Corporate", F3279="Technology"), 3%, C3279="Corporate", 1%),0%)</f>
        <v>0</v>
      </c>
      <c r="K3279" s="24">
        <f>VLOOKUP($G3279, Reference!$A$3:$C$20, 3,FALSE)*I3279</f>
        <v>495</v>
      </c>
      <c r="L3279" s="27">
        <f t="shared" si="102"/>
        <v>102</v>
      </c>
      <c r="M3279" s="27">
        <f t="shared" si="103"/>
        <v>102</v>
      </c>
    </row>
    <row r="3280" spans="1:13" x14ac:dyDescent="0.2">
      <c r="A3280">
        <v>6438</v>
      </c>
      <c r="B3280" s="4">
        <v>44069</v>
      </c>
      <c r="C3280" t="s">
        <v>11</v>
      </c>
      <c r="D3280" t="s">
        <v>15</v>
      </c>
      <c r="E3280" s="2" t="str">
        <f>VLOOKUP('SampleSuperstore - Main Data'!D3280,Reference!$A$26:$B$74,2,FALSE)</f>
        <v>West</v>
      </c>
      <c r="F3280" s="22" t="s">
        <v>13</v>
      </c>
      <c r="G3280" s="22" t="s">
        <v>26</v>
      </c>
      <c r="H3280" s="24">
        <f>VLOOKUP($G3280, Reference!$A$3:$C$20, 2,FALSE)*I3280</f>
        <v>10</v>
      </c>
      <c r="I3280" s="22">
        <v>4</v>
      </c>
      <c r="J3280" s="26" cm="1">
        <f t="array" ref="J3280">IFERROR(_xlfn.IFS(AND(C3280="Corporate", F3280="Technology"), 3%, C3280="Corporate", 1%),0%)</f>
        <v>0</v>
      </c>
      <c r="K3280" s="24">
        <f>VLOOKUP($G3280, Reference!$A$3:$C$20, 3,FALSE)*I3280</f>
        <v>8</v>
      </c>
      <c r="L3280" s="27">
        <f t="shared" si="102"/>
        <v>2</v>
      </c>
      <c r="M3280" s="27">
        <f t="shared" si="103"/>
        <v>2</v>
      </c>
    </row>
    <row r="3281" spans="1:13" x14ac:dyDescent="0.2">
      <c r="A3281">
        <v>6443</v>
      </c>
      <c r="B3281" s="4">
        <v>44069</v>
      </c>
      <c r="C3281" t="s">
        <v>11</v>
      </c>
      <c r="D3281" t="s">
        <v>40</v>
      </c>
      <c r="E3281" s="2" t="str">
        <f>VLOOKUP('SampleSuperstore - Main Data'!D3281,Reference!$A$26:$B$74,2,FALSE)</f>
        <v>East</v>
      </c>
      <c r="F3281" s="22" t="s">
        <v>13</v>
      </c>
      <c r="G3281" s="22" t="s">
        <v>26</v>
      </c>
      <c r="H3281" s="24">
        <f>VLOOKUP($G3281, Reference!$A$3:$C$20, 2,FALSE)*I3281</f>
        <v>10</v>
      </c>
      <c r="I3281" s="22">
        <v>4</v>
      </c>
      <c r="J3281" s="26" cm="1">
        <f t="array" ref="J3281">IFERROR(_xlfn.IFS(AND(C3281="Corporate", F3281="Technology"), 3%, C3281="Corporate", 1%),0%)</f>
        <v>0</v>
      </c>
      <c r="K3281" s="24">
        <f>VLOOKUP($G3281, Reference!$A$3:$C$20, 3,FALSE)*I3281</f>
        <v>8</v>
      </c>
      <c r="L3281" s="27">
        <f t="shared" si="102"/>
        <v>2</v>
      </c>
      <c r="M3281" s="27">
        <f t="shared" si="103"/>
        <v>2</v>
      </c>
    </row>
    <row r="3282" spans="1:13" x14ac:dyDescent="0.2">
      <c r="A3282">
        <v>6444</v>
      </c>
      <c r="B3282" s="4">
        <v>44069</v>
      </c>
      <c r="C3282" t="s">
        <v>11</v>
      </c>
      <c r="D3282" t="s">
        <v>31</v>
      </c>
      <c r="E3282" s="2" t="str">
        <f>VLOOKUP('SampleSuperstore - Main Data'!D3282,Reference!$A$26:$B$74,2,FALSE)</f>
        <v>Central</v>
      </c>
      <c r="F3282" s="22" t="s">
        <v>13</v>
      </c>
      <c r="G3282" s="22" t="s">
        <v>26</v>
      </c>
      <c r="H3282" s="24">
        <f>VLOOKUP($G3282, Reference!$A$3:$C$20, 2,FALSE)*I3282</f>
        <v>7.5</v>
      </c>
      <c r="I3282" s="22">
        <v>3</v>
      </c>
      <c r="J3282" s="26" cm="1">
        <f t="array" ref="J3282">IFERROR(_xlfn.IFS(AND(C3282="Corporate", F3282="Technology"), 3%, C3282="Corporate", 1%),0%)</f>
        <v>0</v>
      </c>
      <c r="K3282" s="24">
        <f>VLOOKUP($G3282, Reference!$A$3:$C$20, 3,FALSE)*I3282</f>
        <v>6</v>
      </c>
      <c r="L3282" s="27">
        <f t="shared" si="102"/>
        <v>1.5</v>
      </c>
      <c r="M3282" s="27">
        <f t="shared" si="103"/>
        <v>1.5</v>
      </c>
    </row>
    <row r="3283" spans="1:13" x14ac:dyDescent="0.2">
      <c r="A3283">
        <v>6445</v>
      </c>
      <c r="B3283" s="4">
        <v>44069</v>
      </c>
      <c r="C3283" t="s">
        <v>11</v>
      </c>
      <c r="D3283" t="s">
        <v>15</v>
      </c>
      <c r="E3283" s="2" t="str">
        <f>VLOOKUP('SampleSuperstore - Main Data'!D3283,Reference!$A$26:$B$74,2,FALSE)</f>
        <v>West</v>
      </c>
      <c r="F3283" s="22" t="s">
        <v>23</v>
      </c>
      <c r="G3283" s="22" t="s">
        <v>37</v>
      </c>
      <c r="H3283" s="24">
        <f>VLOOKUP($G3283, Reference!$A$3:$C$20, 2,FALSE)*I3283</f>
        <v>63</v>
      </c>
      <c r="I3283" s="22">
        <v>7</v>
      </c>
      <c r="J3283" s="26" cm="1">
        <f t="array" ref="J3283">IFERROR(_xlfn.IFS(AND(C3283="Corporate", F3283="Technology"), 3%, C3283="Corporate", 1%),0%)</f>
        <v>0</v>
      </c>
      <c r="K3283" s="24">
        <f>VLOOKUP($G3283, Reference!$A$3:$C$20, 3,FALSE)*I3283</f>
        <v>35</v>
      </c>
      <c r="L3283" s="27">
        <f t="shared" si="102"/>
        <v>28</v>
      </c>
      <c r="M3283" s="27">
        <f t="shared" si="103"/>
        <v>28</v>
      </c>
    </row>
    <row r="3284" spans="1:13" x14ac:dyDescent="0.2">
      <c r="A3284">
        <v>6446</v>
      </c>
      <c r="B3284" s="4">
        <v>44069</v>
      </c>
      <c r="C3284" t="s">
        <v>11</v>
      </c>
      <c r="D3284" t="s">
        <v>31</v>
      </c>
      <c r="E3284" s="2" t="str">
        <f>VLOOKUP('SampleSuperstore - Main Data'!D3284,Reference!$A$26:$B$74,2,FALSE)</f>
        <v>Central</v>
      </c>
      <c r="F3284" s="22" t="s">
        <v>13</v>
      </c>
      <c r="G3284" s="22" t="s">
        <v>35</v>
      </c>
      <c r="H3284" s="24">
        <f>VLOOKUP($G3284, Reference!$A$3:$C$20, 2,FALSE)*I3284</f>
        <v>24</v>
      </c>
      <c r="I3284" s="22">
        <v>1</v>
      </c>
      <c r="J3284" s="26" cm="1">
        <f t="array" ref="J3284">IFERROR(_xlfn.IFS(AND(C3284="Corporate", F3284="Technology"), 3%, C3284="Corporate", 1%),0%)</f>
        <v>0</v>
      </c>
      <c r="K3284" s="24">
        <f>VLOOKUP($G3284, Reference!$A$3:$C$20, 3,FALSE)*I3284</f>
        <v>19</v>
      </c>
      <c r="L3284" s="27">
        <f t="shared" si="102"/>
        <v>5</v>
      </c>
      <c r="M3284" s="27">
        <f t="shared" si="103"/>
        <v>5</v>
      </c>
    </row>
    <row r="3285" spans="1:13" x14ac:dyDescent="0.2">
      <c r="A3285">
        <v>6448</v>
      </c>
      <c r="B3285" s="4">
        <v>44069</v>
      </c>
      <c r="C3285" t="s">
        <v>11</v>
      </c>
      <c r="D3285" t="s">
        <v>62</v>
      </c>
      <c r="E3285" s="2" t="str">
        <f>VLOOKUP('SampleSuperstore - Main Data'!D3285,Reference!$A$26:$B$74,2,FALSE)</f>
        <v>South</v>
      </c>
      <c r="F3285" s="22" t="s">
        <v>29</v>
      </c>
      <c r="G3285" s="22" t="s">
        <v>30</v>
      </c>
      <c r="H3285" s="24">
        <f>VLOOKUP($G3285, Reference!$A$3:$C$20, 2,FALSE)*I3285</f>
        <v>1350</v>
      </c>
      <c r="I3285" s="22">
        <v>3</v>
      </c>
      <c r="J3285" s="26" cm="1">
        <f t="array" ref="J3285">IFERROR(_xlfn.IFS(AND(C3285="Corporate", F3285="Technology"), 3%, C3285="Corporate", 1%),0%)</f>
        <v>0</v>
      </c>
      <c r="K3285" s="24">
        <f>VLOOKUP($G3285, Reference!$A$3:$C$20, 3,FALSE)*I3285</f>
        <v>1200</v>
      </c>
      <c r="L3285" s="27">
        <f t="shared" si="102"/>
        <v>150</v>
      </c>
      <c r="M3285" s="27">
        <f t="shared" si="103"/>
        <v>150</v>
      </c>
    </row>
    <row r="3286" spans="1:13" x14ac:dyDescent="0.2">
      <c r="A3286">
        <v>6449</v>
      </c>
      <c r="B3286" s="4">
        <v>44069</v>
      </c>
      <c r="C3286" t="s">
        <v>11</v>
      </c>
      <c r="D3286" t="s">
        <v>15</v>
      </c>
      <c r="E3286" s="2" t="str">
        <f>VLOOKUP('SampleSuperstore - Main Data'!D3286,Reference!$A$26:$B$74,2,FALSE)</f>
        <v>West</v>
      </c>
      <c r="F3286" s="22" t="s">
        <v>23</v>
      </c>
      <c r="G3286" s="22" t="s">
        <v>59</v>
      </c>
      <c r="H3286" s="24">
        <f>VLOOKUP($G3286, Reference!$A$3:$C$20, 2,FALSE)*I3286</f>
        <v>85</v>
      </c>
      <c r="I3286" s="22">
        <v>1</v>
      </c>
      <c r="J3286" s="26" cm="1">
        <f t="array" ref="J3286">IFERROR(_xlfn.IFS(AND(C3286="Corporate", F3286="Technology"), 3%, C3286="Corporate", 1%),0%)</f>
        <v>0</v>
      </c>
      <c r="K3286" s="24">
        <f>VLOOKUP($G3286, Reference!$A$3:$C$20, 3,FALSE)*I3286</f>
        <v>75</v>
      </c>
      <c r="L3286" s="27">
        <f t="shared" si="102"/>
        <v>10</v>
      </c>
      <c r="M3286" s="27">
        <f t="shared" si="103"/>
        <v>10</v>
      </c>
    </row>
    <row r="3287" spans="1:13" x14ac:dyDescent="0.2">
      <c r="A3287">
        <v>6450</v>
      </c>
      <c r="B3287" s="4">
        <v>44069</v>
      </c>
      <c r="C3287" t="s">
        <v>11</v>
      </c>
      <c r="D3287" t="s">
        <v>15</v>
      </c>
      <c r="E3287" s="2" t="str">
        <f>VLOOKUP('SampleSuperstore - Main Data'!D3287,Reference!$A$26:$B$74,2,FALSE)</f>
        <v>West</v>
      </c>
      <c r="F3287" s="22" t="s">
        <v>13</v>
      </c>
      <c r="G3287" s="22" t="s">
        <v>14</v>
      </c>
      <c r="H3287" s="24">
        <f>VLOOKUP($G3287, Reference!$A$3:$C$20, 2,FALSE)*I3287</f>
        <v>90</v>
      </c>
      <c r="I3287" s="22">
        <v>2</v>
      </c>
      <c r="J3287" s="26" cm="1">
        <f t="array" ref="J3287">IFERROR(_xlfn.IFS(AND(C3287="Corporate", F3287="Technology"), 3%, C3287="Corporate", 1%),0%)</f>
        <v>0</v>
      </c>
      <c r="K3287" s="24">
        <f>VLOOKUP($G3287, Reference!$A$3:$C$20, 3,FALSE)*I3287</f>
        <v>70</v>
      </c>
      <c r="L3287" s="27">
        <f t="shared" si="102"/>
        <v>20</v>
      </c>
      <c r="M3287" s="27">
        <f t="shared" si="103"/>
        <v>20</v>
      </c>
    </row>
    <row r="3288" spans="1:13" x14ac:dyDescent="0.2">
      <c r="A3288">
        <v>6451</v>
      </c>
      <c r="B3288" s="4">
        <v>44069</v>
      </c>
      <c r="C3288" t="s">
        <v>11</v>
      </c>
      <c r="D3288" t="s">
        <v>31</v>
      </c>
      <c r="E3288" s="2" t="str">
        <f>VLOOKUP('SampleSuperstore - Main Data'!D3288,Reference!$A$26:$B$74,2,FALSE)</f>
        <v>Central</v>
      </c>
      <c r="F3288" s="22" t="s">
        <v>13</v>
      </c>
      <c r="G3288" s="22" t="s">
        <v>14</v>
      </c>
      <c r="H3288" s="24">
        <f>VLOOKUP($G3288, Reference!$A$3:$C$20, 2,FALSE)*I3288</f>
        <v>90</v>
      </c>
      <c r="I3288" s="22">
        <v>2</v>
      </c>
      <c r="J3288" s="26" cm="1">
        <f t="array" ref="J3288">IFERROR(_xlfn.IFS(AND(C3288="Corporate", F3288="Technology"), 3%, C3288="Corporate", 1%),0%)</f>
        <v>0</v>
      </c>
      <c r="K3288" s="24">
        <f>VLOOKUP($G3288, Reference!$A$3:$C$20, 3,FALSE)*I3288</f>
        <v>70</v>
      </c>
      <c r="L3288" s="27">
        <f t="shared" si="102"/>
        <v>20</v>
      </c>
      <c r="M3288" s="27">
        <f t="shared" si="103"/>
        <v>20</v>
      </c>
    </row>
    <row r="3289" spans="1:13" x14ac:dyDescent="0.2">
      <c r="A3289">
        <v>6454</v>
      </c>
      <c r="B3289" s="4">
        <v>44069</v>
      </c>
      <c r="C3289" t="s">
        <v>11</v>
      </c>
      <c r="D3289" t="s">
        <v>46</v>
      </c>
      <c r="E3289" s="2" t="str">
        <f>VLOOKUP('SampleSuperstore - Main Data'!D3289,Reference!$A$26:$B$74,2,FALSE)</f>
        <v>Central</v>
      </c>
      <c r="F3289" s="22" t="s">
        <v>23</v>
      </c>
      <c r="G3289" s="22" t="s">
        <v>24</v>
      </c>
      <c r="H3289" s="24">
        <f>VLOOKUP($G3289, Reference!$A$3:$C$20, 2,FALSE)*I3289</f>
        <v>297</v>
      </c>
      <c r="I3289" s="22">
        <v>3</v>
      </c>
      <c r="J3289" s="26" cm="1">
        <f t="array" ref="J3289">IFERROR(_xlfn.IFS(AND(C3289="Corporate", F3289="Technology"), 3%, C3289="Corporate", 1%),0%)</f>
        <v>0</v>
      </c>
      <c r="K3289" s="24">
        <f>VLOOKUP($G3289, Reference!$A$3:$C$20, 3,FALSE)*I3289</f>
        <v>237</v>
      </c>
      <c r="L3289" s="27">
        <f t="shared" si="102"/>
        <v>60</v>
      </c>
      <c r="M3289" s="27">
        <f t="shared" si="103"/>
        <v>60</v>
      </c>
    </row>
    <row r="3290" spans="1:13" x14ac:dyDescent="0.2">
      <c r="A3290">
        <v>6455</v>
      </c>
      <c r="B3290" s="4">
        <v>44069</v>
      </c>
      <c r="C3290" t="s">
        <v>11</v>
      </c>
      <c r="D3290" t="s">
        <v>15</v>
      </c>
      <c r="E3290" s="2" t="str">
        <f>VLOOKUP('SampleSuperstore - Main Data'!D3290,Reference!$A$26:$B$74,2,FALSE)</f>
        <v>West</v>
      </c>
      <c r="F3290" s="22" t="s">
        <v>13</v>
      </c>
      <c r="G3290" s="22" t="s">
        <v>14</v>
      </c>
      <c r="H3290" s="24">
        <f>VLOOKUP($G3290, Reference!$A$3:$C$20, 2,FALSE)*I3290</f>
        <v>135</v>
      </c>
      <c r="I3290" s="22">
        <v>3</v>
      </c>
      <c r="J3290" s="26" cm="1">
        <f t="array" ref="J3290">IFERROR(_xlfn.IFS(AND(C3290="Corporate", F3290="Technology"), 3%, C3290="Corporate", 1%),0%)</f>
        <v>0</v>
      </c>
      <c r="K3290" s="24">
        <f>VLOOKUP($G3290, Reference!$A$3:$C$20, 3,FALSE)*I3290</f>
        <v>105</v>
      </c>
      <c r="L3290" s="27">
        <f t="shared" si="102"/>
        <v>30</v>
      </c>
      <c r="M3290" s="27">
        <f t="shared" si="103"/>
        <v>30</v>
      </c>
    </row>
    <row r="3291" spans="1:13" x14ac:dyDescent="0.2">
      <c r="A3291">
        <v>6458</v>
      </c>
      <c r="B3291" s="4">
        <v>44069</v>
      </c>
      <c r="C3291" t="s">
        <v>11</v>
      </c>
      <c r="D3291" t="s">
        <v>43</v>
      </c>
      <c r="E3291" s="2" t="str">
        <f>VLOOKUP('SampleSuperstore - Main Data'!D3291,Reference!$A$26:$B$74,2,FALSE)</f>
        <v>West</v>
      </c>
      <c r="F3291" s="22" t="s">
        <v>13</v>
      </c>
      <c r="G3291" s="22" t="s">
        <v>20</v>
      </c>
      <c r="H3291" s="24">
        <f>VLOOKUP($G3291, Reference!$A$3:$C$20, 2,FALSE)*I3291</f>
        <v>102</v>
      </c>
      <c r="I3291" s="22">
        <v>6</v>
      </c>
      <c r="J3291" s="26" cm="1">
        <f t="array" ref="J3291">IFERROR(_xlfn.IFS(AND(C3291="Corporate", F3291="Technology"), 3%, C3291="Corporate", 1%),0%)</f>
        <v>0</v>
      </c>
      <c r="K3291" s="24">
        <f>VLOOKUP($G3291, Reference!$A$3:$C$20, 3,FALSE)*I3291</f>
        <v>60</v>
      </c>
      <c r="L3291" s="27">
        <f t="shared" si="102"/>
        <v>42</v>
      </c>
      <c r="M3291" s="27">
        <f t="shared" si="103"/>
        <v>42</v>
      </c>
    </row>
    <row r="3292" spans="1:13" x14ac:dyDescent="0.2">
      <c r="A3292">
        <v>6459</v>
      </c>
      <c r="B3292" s="4">
        <v>44069</v>
      </c>
      <c r="C3292" t="s">
        <v>11</v>
      </c>
      <c r="D3292" t="s">
        <v>43</v>
      </c>
      <c r="E3292" s="2" t="str">
        <f>VLOOKUP('SampleSuperstore - Main Data'!D3292,Reference!$A$26:$B$74,2,FALSE)</f>
        <v>West</v>
      </c>
      <c r="F3292" s="22" t="s">
        <v>23</v>
      </c>
      <c r="G3292" s="22" t="s">
        <v>38</v>
      </c>
      <c r="H3292" s="24">
        <f>VLOOKUP($G3292, Reference!$A$3:$C$20, 2,FALSE)*I3292</f>
        <v>480</v>
      </c>
      <c r="I3292" s="22">
        <v>6</v>
      </c>
      <c r="J3292" s="26" cm="1">
        <f t="array" ref="J3292">IFERROR(_xlfn.IFS(AND(C3292="Corporate", F3292="Technology"), 3%, C3292="Corporate", 1%),0%)</f>
        <v>0</v>
      </c>
      <c r="K3292" s="24">
        <f>VLOOKUP($G3292, Reference!$A$3:$C$20, 3,FALSE)*I3292</f>
        <v>390</v>
      </c>
      <c r="L3292" s="27">
        <f t="shared" si="102"/>
        <v>90</v>
      </c>
      <c r="M3292" s="27">
        <f t="shared" si="103"/>
        <v>90</v>
      </c>
    </row>
    <row r="3293" spans="1:13" x14ac:dyDescent="0.2">
      <c r="A3293">
        <v>6460</v>
      </c>
      <c r="B3293" s="4">
        <v>44069</v>
      </c>
      <c r="C3293" t="s">
        <v>11</v>
      </c>
      <c r="D3293" t="s">
        <v>32</v>
      </c>
      <c r="E3293" s="2" t="str">
        <f>VLOOKUP('SampleSuperstore - Main Data'!D3293,Reference!$A$26:$B$74,2,FALSE)</f>
        <v>South</v>
      </c>
      <c r="F3293" s="22" t="s">
        <v>13</v>
      </c>
      <c r="G3293" s="22" t="s">
        <v>28</v>
      </c>
      <c r="H3293" s="24">
        <f>VLOOKUP($G3293, Reference!$A$3:$C$20, 2,FALSE)*I3293</f>
        <v>30</v>
      </c>
      <c r="I3293" s="22">
        <v>2</v>
      </c>
      <c r="J3293" s="26" cm="1">
        <f t="array" ref="J3293">IFERROR(_xlfn.IFS(AND(C3293="Corporate", F3293="Technology"), 3%, C3293="Corporate", 1%),0%)</f>
        <v>0</v>
      </c>
      <c r="K3293" s="24">
        <f>VLOOKUP($G3293, Reference!$A$3:$C$20, 3,FALSE)*I3293</f>
        <v>24</v>
      </c>
      <c r="L3293" s="27">
        <f t="shared" si="102"/>
        <v>6</v>
      </c>
      <c r="M3293" s="27">
        <f t="shared" si="103"/>
        <v>6</v>
      </c>
    </row>
    <row r="3294" spans="1:13" x14ac:dyDescent="0.2">
      <c r="A3294">
        <v>6462</v>
      </c>
      <c r="B3294" s="4">
        <v>44069</v>
      </c>
      <c r="C3294" t="s">
        <v>11</v>
      </c>
      <c r="D3294" t="s">
        <v>15</v>
      </c>
      <c r="E3294" s="2" t="str">
        <f>VLOOKUP('SampleSuperstore - Main Data'!D3294,Reference!$A$26:$B$74,2,FALSE)</f>
        <v>West</v>
      </c>
      <c r="F3294" s="22" t="s">
        <v>13</v>
      </c>
      <c r="G3294" s="22" t="s">
        <v>28</v>
      </c>
      <c r="H3294" s="24">
        <f>VLOOKUP($G3294, Reference!$A$3:$C$20, 2,FALSE)*I3294</f>
        <v>30</v>
      </c>
      <c r="I3294" s="22">
        <v>2</v>
      </c>
      <c r="J3294" s="26" cm="1">
        <f t="array" ref="J3294">IFERROR(_xlfn.IFS(AND(C3294="Corporate", F3294="Technology"), 3%, C3294="Corporate", 1%),0%)</f>
        <v>0</v>
      </c>
      <c r="K3294" s="24">
        <f>VLOOKUP($G3294, Reference!$A$3:$C$20, 3,FALSE)*I3294</f>
        <v>24</v>
      </c>
      <c r="L3294" s="27">
        <f t="shared" si="102"/>
        <v>6</v>
      </c>
      <c r="M3294" s="27">
        <f t="shared" si="103"/>
        <v>6</v>
      </c>
    </row>
    <row r="3295" spans="1:13" x14ac:dyDescent="0.2">
      <c r="A3295">
        <v>6464</v>
      </c>
      <c r="B3295" s="4">
        <v>44069</v>
      </c>
      <c r="C3295" t="s">
        <v>11</v>
      </c>
      <c r="D3295" t="s">
        <v>21</v>
      </c>
      <c r="E3295" s="2" t="str">
        <f>VLOOKUP('SampleSuperstore - Main Data'!D3295,Reference!$A$26:$B$74,2,FALSE)</f>
        <v>West</v>
      </c>
      <c r="F3295" s="22" t="s">
        <v>23</v>
      </c>
      <c r="G3295" s="22" t="s">
        <v>37</v>
      </c>
      <c r="H3295" s="24">
        <f>VLOOKUP($G3295, Reference!$A$3:$C$20, 2,FALSE)*I3295</f>
        <v>27</v>
      </c>
      <c r="I3295" s="22">
        <v>3</v>
      </c>
      <c r="J3295" s="26" cm="1">
        <f t="array" ref="J3295">IFERROR(_xlfn.IFS(AND(C3295="Corporate", F3295="Technology"), 3%, C3295="Corporate", 1%),0%)</f>
        <v>0</v>
      </c>
      <c r="K3295" s="24">
        <f>VLOOKUP($G3295, Reference!$A$3:$C$20, 3,FALSE)*I3295</f>
        <v>15</v>
      </c>
      <c r="L3295" s="27">
        <f t="shared" si="102"/>
        <v>12</v>
      </c>
      <c r="M3295" s="27">
        <f t="shared" si="103"/>
        <v>12</v>
      </c>
    </row>
    <row r="3296" spans="1:13" x14ac:dyDescent="0.2">
      <c r="A3296">
        <v>6471</v>
      </c>
      <c r="B3296" s="4">
        <v>44070</v>
      </c>
      <c r="C3296" t="s">
        <v>11</v>
      </c>
      <c r="D3296" t="s">
        <v>40</v>
      </c>
      <c r="E3296" s="2" t="str">
        <f>VLOOKUP('SampleSuperstore - Main Data'!D3296,Reference!$A$26:$B$74,2,FALSE)</f>
        <v>East</v>
      </c>
      <c r="F3296" s="22" t="s">
        <v>23</v>
      </c>
      <c r="G3296" s="22" t="s">
        <v>24</v>
      </c>
      <c r="H3296" s="24">
        <f>VLOOKUP($G3296, Reference!$A$3:$C$20, 2,FALSE)*I3296</f>
        <v>198</v>
      </c>
      <c r="I3296" s="22">
        <v>2</v>
      </c>
      <c r="J3296" s="26" cm="1">
        <f t="array" ref="J3296">IFERROR(_xlfn.IFS(AND(C3296="Corporate", F3296="Technology"), 3%, C3296="Corporate", 1%),0%)</f>
        <v>0</v>
      </c>
      <c r="K3296" s="24">
        <f>VLOOKUP($G3296, Reference!$A$3:$C$20, 3,FALSE)*I3296</f>
        <v>158</v>
      </c>
      <c r="L3296" s="27">
        <f t="shared" si="102"/>
        <v>40</v>
      </c>
      <c r="M3296" s="27">
        <f t="shared" si="103"/>
        <v>40</v>
      </c>
    </row>
    <row r="3297" spans="1:13" x14ac:dyDescent="0.2">
      <c r="A3297">
        <v>6472</v>
      </c>
      <c r="B3297" s="4">
        <v>44070</v>
      </c>
      <c r="C3297" t="s">
        <v>11</v>
      </c>
      <c r="D3297" t="s">
        <v>67</v>
      </c>
      <c r="E3297" s="2" t="str">
        <f>VLOOKUP('SampleSuperstore - Main Data'!D3297,Reference!$A$26:$B$74,2,FALSE)</f>
        <v>West</v>
      </c>
      <c r="F3297" s="22" t="s">
        <v>23</v>
      </c>
      <c r="G3297" s="22" t="s">
        <v>59</v>
      </c>
      <c r="H3297" s="24">
        <f>VLOOKUP($G3297, Reference!$A$3:$C$20, 2,FALSE)*I3297</f>
        <v>255</v>
      </c>
      <c r="I3297" s="22">
        <v>3</v>
      </c>
      <c r="J3297" s="26" cm="1">
        <f t="array" ref="J3297">IFERROR(_xlfn.IFS(AND(C3297="Corporate", F3297="Technology"), 3%, C3297="Corporate", 1%),0%)</f>
        <v>0</v>
      </c>
      <c r="K3297" s="24">
        <f>VLOOKUP($G3297, Reference!$A$3:$C$20, 3,FALSE)*I3297</f>
        <v>225</v>
      </c>
      <c r="L3297" s="27">
        <f t="shared" si="102"/>
        <v>30</v>
      </c>
      <c r="M3297" s="27">
        <f t="shared" si="103"/>
        <v>30</v>
      </c>
    </row>
    <row r="3298" spans="1:13" x14ac:dyDescent="0.2">
      <c r="A3298">
        <v>6473</v>
      </c>
      <c r="B3298" s="4">
        <v>44070</v>
      </c>
      <c r="C3298" t="s">
        <v>11</v>
      </c>
      <c r="D3298" t="s">
        <v>15</v>
      </c>
      <c r="E3298" s="2" t="str">
        <f>VLOOKUP('SampleSuperstore - Main Data'!D3298,Reference!$A$26:$B$74,2,FALSE)</f>
        <v>West</v>
      </c>
      <c r="F3298" s="22" t="s">
        <v>13</v>
      </c>
      <c r="G3298" s="22" t="s">
        <v>26</v>
      </c>
      <c r="H3298" s="24">
        <f>VLOOKUP($G3298, Reference!$A$3:$C$20, 2,FALSE)*I3298</f>
        <v>5</v>
      </c>
      <c r="I3298" s="22">
        <v>2</v>
      </c>
      <c r="J3298" s="26" cm="1">
        <f t="array" ref="J3298">IFERROR(_xlfn.IFS(AND(C3298="Corporate", F3298="Technology"), 3%, C3298="Corporate", 1%),0%)</f>
        <v>0</v>
      </c>
      <c r="K3298" s="24">
        <f>VLOOKUP($G3298, Reference!$A$3:$C$20, 3,FALSE)*I3298</f>
        <v>4</v>
      </c>
      <c r="L3298" s="27">
        <f t="shared" si="102"/>
        <v>1</v>
      </c>
      <c r="M3298" s="27">
        <f t="shared" si="103"/>
        <v>1</v>
      </c>
    </row>
    <row r="3299" spans="1:13" x14ac:dyDescent="0.2">
      <c r="A3299">
        <v>6474</v>
      </c>
      <c r="B3299" s="4">
        <v>44070</v>
      </c>
      <c r="C3299" t="s">
        <v>11</v>
      </c>
      <c r="D3299" t="s">
        <v>15</v>
      </c>
      <c r="E3299" s="2" t="str">
        <f>VLOOKUP('SampleSuperstore - Main Data'!D3299,Reference!$A$26:$B$74,2,FALSE)</f>
        <v>West</v>
      </c>
      <c r="F3299" s="22" t="s">
        <v>29</v>
      </c>
      <c r="G3299" s="22" t="s">
        <v>33</v>
      </c>
      <c r="H3299" s="24">
        <f>VLOOKUP($G3299, Reference!$A$3:$C$20, 2,FALSE)*I3299</f>
        <v>15</v>
      </c>
      <c r="I3299" s="22">
        <v>3</v>
      </c>
      <c r="J3299" s="26" cm="1">
        <f t="array" ref="J3299">IFERROR(_xlfn.IFS(AND(C3299="Corporate", F3299="Technology"), 3%, C3299="Corporate", 1%),0%)</f>
        <v>0</v>
      </c>
      <c r="K3299" s="24">
        <f>VLOOKUP($G3299, Reference!$A$3:$C$20, 3,FALSE)*I3299</f>
        <v>7.5</v>
      </c>
      <c r="L3299" s="27">
        <f t="shared" si="102"/>
        <v>7.5</v>
      </c>
      <c r="M3299" s="27">
        <f t="shared" si="103"/>
        <v>7.5</v>
      </c>
    </row>
    <row r="3300" spans="1:13" x14ac:dyDescent="0.2">
      <c r="A3300">
        <v>6475</v>
      </c>
      <c r="B3300" s="4">
        <v>44070</v>
      </c>
      <c r="C3300" t="s">
        <v>11</v>
      </c>
      <c r="D3300" t="s">
        <v>40</v>
      </c>
      <c r="E3300" s="2" t="str">
        <f>VLOOKUP('SampleSuperstore - Main Data'!D3300,Reference!$A$26:$B$74,2,FALSE)</f>
        <v>East</v>
      </c>
      <c r="F3300" s="22" t="s">
        <v>23</v>
      </c>
      <c r="G3300" s="22" t="s">
        <v>38</v>
      </c>
      <c r="H3300" s="24">
        <f>VLOOKUP($G3300, Reference!$A$3:$C$20, 2,FALSE)*I3300</f>
        <v>560</v>
      </c>
      <c r="I3300" s="22">
        <v>7</v>
      </c>
      <c r="J3300" s="26" cm="1">
        <f t="array" ref="J3300">IFERROR(_xlfn.IFS(AND(C3300="Corporate", F3300="Technology"), 3%, C3300="Corporate", 1%),0%)</f>
        <v>0</v>
      </c>
      <c r="K3300" s="24">
        <f>VLOOKUP($G3300, Reference!$A$3:$C$20, 3,FALSE)*I3300</f>
        <v>455</v>
      </c>
      <c r="L3300" s="27">
        <f t="shared" si="102"/>
        <v>105</v>
      </c>
      <c r="M3300" s="27">
        <f t="shared" si="103"/>
        <v>105</v>
      </c>
    </row>
    <row r="3301" spans="1:13" x14ac:dyDescent="0.2">
      <c r="A3301">
        <v>6476</v>
      </c>
      <c r="B3301" s="4">
        <v>44070</v>
      </c>
      <c r="C3301" t="s">
        <v>11</v>
      </c>
      <c r="D3301" t="s">
        <v>40</v>
      </c>
      <c r="E3301" s="2" t="str">
        <f>VLOOKUP('SampleSuperstore - Main Data'!D3301,Reference!$A$26:$B$74,2,FALSE)</f>
        <v>East</v>
      </c>
      <c r="F3301" s="22" t="s">
        <v>13</v>
      </c>
      <c r="G3301" s="22" t="s">
        <v>26</v>
      </c>
      <c r="H3301" s="24">
        <f>VLOOKUP($G3301, Reference!$A$3:$C$20, 2,FALSE)*I3301</f>
        <v>5</v>
      </c>
      <c r="I3301" s="22">
        <v>2</v>
      </c>
      <c r="J3301" s="26" cm="1">
        <f t="array" ref="J3301">IFERROR(_xlfn.IFS(AND(C3301="Corporate", F3301="Technology"), 3%, C3301="Corporate", 1%),0%)</f>
        <v>0</v>
      </c>
      <c r="K3301" s="24">
        <f>VLOOKUP($G3301, Reference!$A$3:$C$20, 3,FALSE)*I3301</f>
        <v>4</v>
      </c>
      <c r="L3301" s="27">
        <f t="shared" si="102"/>
        <v>1</v>
      </c>
      <c r="M3301" s="27">
        <f t="shared" si="103"/>
        <v>1</v>
      </c>
    </row>
    <row r="3302" spans="1:13" x14ac:dyDescent="0.2">
      <c r="A3302">
        <v>6477</v>
      </c>
      <c r="B3302" s="4">
        <v>44070</v>
      </c>
      <c r="C3302" t="s">
        <v>11</v>
      </c>
      <c r="D3302" t="s">
        <v>40</v>
      </c>
      <c r="E3302" s="2" t="str">
        <f>VLOOKUP('SampleSuperstore - Main Data'!D3302,Reference!$A$26:$B$74,2,FALSE)</f>
        <v>East</v>
      </c>
      <c r="F3302" s="22" t="s">
        <v>23</v>
      </c>
      <c r="G3302" s="22" t="s">
        <v>37</v>
      </c>
      <c r="H3302" s="24">
        <f>VLOOKUP($G3302, Reference!$A$3:$C$20, 2,FALSE)*I3302</f>
        <v>27</v>
      </c>
      <c r="I3302" s="22">
        <v>3</v>
      </c>
      <c r="J3302" s="26" cm="1">
        <f t="array" ref="J3302">IFERROR(_xlfn.IFS(AND(C3302="Corporate", F3302="Technology"), 3%, C3302="Corporate", 1%),0%)</f>
        <v>0</v>
      </c>
      <c r="K3302" s="24">
        <f>VLOOKUP($G3302, Reference!$A$3:$C$20, 3,FALSE)*I3302</f>
        <v>15</v>
      </c>
      <c r="L3302" s="27">
        <f t="shared" si="102"/>
        <v>12</v>
      </c>
      <c r="M3302" s="27">
        <f t="shared" si="103"/>
        <v>12</v>
      </c>
    </row>
    <row r="3303" spans="1:13" x14ac:dyDescent="0.2">
      <c r="A3303">
        <v>6478</v>
      </c>
      <c r="B3303" s="4">
        <v>44070</v>
      </c>
      <c r="C3303" t="s">
        <v>11</v>
      </c>
      <c r="D3303" t="s">
        <v>40</v>
      </c>
      <c r="E3303" s="2" t="str">
        <f>VLOOKUP('SampleSuperstore - Main Data'!D3303,Reference!$A$26:$B$74,2,FALSE)</f>
        <v>East</v>
      </c>
      <c r="F3303" s="22" t="s">
        <v>13</v>
      </c>
      <c r="G3303" s="22" t="s">
        <v>53</v>
      </c>
      <c r="H3303" s="24">
        <f>VLOOKUP($G3303, Reference!$A$3:$C$20, 2,FALSE)*I3303</f>
        <v>24</v>
      </c>
      <c r="I3303" s="22">
        <v>2</v>
      </c>
      <c r="J3303" s="26" cm="1">
        <f t="array" ref="J3303">IFERROR(_xlfn.IFS(AND(C3303="Corporate", F3303="Technology"), 3%, C3303="Corporate", 1%),0%)</f>
        <v>0</v>
      </c>
      <c r="K3303" s="24">
        <f>VLOOKUP($G3303, Reference!$A$3:$C$20, 3,FALSE)*I3303</f>
        <v>18</v>
      </c>
      <c r="L3303" s="27">
        <f t="shared" si="102"/>
        <v>6</v>
      </c>
      <c r="M3303" s="27">
        <f t="shared" si="103"/>
        <v>6</v>
      </c>
    </row>
    <row r="3304" spans="1:13" x14ac:dyDescent="0.2">
      <c r="A3304">
        <v>6479</v>
      </c>
      <c r="B3304" s="4">
        <v>44070</v>
      </c>
      <c r="C3304" t="s">
        <v>11</v>
      </c>
      <c r="D3304" t="s">
        <v>40</v>
      </c>
      <c r="E3304" s="2" t="str">
        <f>VLOOKUP('SampleSuperstore - Main Data'!D3304,Reference!$A$26:$B$74,2,FALSE)</f>
        <v>East</v>
      </c>
      <c r="F3304" s="22" t="s">
        <v>13</v>
      </c>
      <c r="G3304" s="22" t="s">
        <v>20</v>
      </c>
      <c r="H3304" s="24">
        <f>VLOOKUP($G3304, Reference!$A$3:$C$20, 2,FALSE)*I3304</f>
        <v>102</v>
      </c>
      <c r="I3304" s="22">
        <v>6</v>
      </c>
      <c r="J3304" s="26" cm="1">
        <f t="array" ref="J3304">IFERROR(_xlfn.IFS(AND(C3304="Corporate", F3304="Technology"), 3%, C3304="Corporate", 1%),0%)</f>
        <v>0</v>
      </c>
      <c r="K3304" s="24">
        <f>VLOOKUP($G3304, Reference!$A$3:$C$20, 3,FALSE)*I3304</f>
        <v>60</v>
      </c>
      <c r="L3304" s="27">
        <f t="shared" si="102"/>
        <v>42</v>
      </c>
      <c r="M3304" s="27">
        <f t="shared" si="103"/>
        <v>42</v>
      </c>
    </row>
    <row r="3305" spans="1:13" x14ac:dyDescent="0.2">
      <c r="A3305">
        <v>6480</v>
      </c>
      <c r="B3305" s="4">
        <v>44070</v>
      </c>
      <c r="C3305" t="s">
        <v>11</v>
      </c>
      <c r="D3305" t="s">
        <v>40</v>
      </c>
      <c r="E3305" s="2" t="str">
        <f>VLOOKUP('SampleSuperstore - Main Data'!D3305,Reference!$A$26:$B$74,2,FALSE)</f>
        <v>East</v>
      </c>
      <c r="F3305" s="22" t="s">
        <v>13</v>
      </c>
      <c r="G3305" s="22" t="s">
        <v>26</v>
      </c>
      <c r="H3305" s="24">
        <f>VLOOKUP($G3305, Reference!$A$3:$C$20, 2,FALSE)*I3305</f>
        <v>15</v>
      </c>
      <c r="I3305" s="22">
        <v>6</v>
      </c>
      <c r="J3305" s="26" cm="1">
        <f t="array" ref="J3305">IFERROR(_xlfn.IFS(AND(C3305="Corporate", F3305="Technology"), 3%, C3305="Corporate", 1%),0%)</f>
        <v>0</v>
      </c>
      <c r="K3305" s="24">
        <f>VLOOKUP($G3305, Reference!$A$3:$C$20, 3,FALSE)*I3305</f>
        <v>12</v>
      </c>
      <c r="L3305" s="27">
        <f t="shared" si="102"/>
        <v>3</v>
      </c>
      <c r="M3305" s="27">
        <f t="shared" si="103"/>
        <v>3</v>
      </c>
    </row>
    <row r="3306" spans="1:13" x14ac:dyDescent="0.2">
      <c r="A3306">
        <v>6481</v>
      </c>
      <c r="B3306" s="4">
        <v>44070</v>
      </c>
      <c r="C3306" t="s">
        <v>11</v>
      </c>
      <c r="D3306" t="s">
        <v>40</v>
      </c>
      <c r="E3306" s="2" t="str">
        <f>VLOOKUP('SampleSuperstore - Main Data'!D3306,Reference!$A$26:$B$74,2,FALSE)</f>
        <v>East</v>
      </c>
      <c r="F3306" s="22" t="s">
        <v>13</v>
      </c>
      <c r="G3306" s="22" t="s">
        <v>20</v>
      </c>
      <c r="H3306" s="24">
        <f>VLOOKUP($G3306, Reference!$A$3:$C$20, 2,FALSE)*I3306</f>
        <v>34</v>
      </c>
      <c r="I3306" s="22">
        <v>2</v>
      </c>
      <c r="J3306" s="26" cm="1">
        <f t="array" ref="J3306">IFERROR(_xlfn.IFS(AND(C3306="Corporate", F3306="Technology"), 3%, C3306="Corporate", 1%),0%)</f>
        <v>0</v>
      </c>
      <c r="K3306" s="24">
        <f>VLOOKUP($G3306, Reference!$A$3:$C$20, 3,FALSE)*I3306</f>
        <v>20</v>
      </c>
      <c r="L3306" s="27">
        <f t="shared" si="102"/>
        <v>14</v>
      </c>
      <c r="M3306" s="27">
        <f t="shared" si="103"/>
        <v>14</v>
      </c>
    </row>
    <row r="3307" spans="1:13" x14ac:dyDescent="0.2">
      <c r="A3307">
        <v>6487</v>
      </c>
      <c r="B3307" s="4">
        <v>44070</v>
      </c>
      <c r="C3307" t="s">
        <v>11</v>
      </c>
      <c r="D3307" t="s">
        <v>15</v>
      </c>
      <c r="E3307" s="2" t="str">
        <f>VLOOKUP('SampleSuperstore - Main Data'!D3307,Reference!$A$26:$B$74,2,FALSE)</f>
        <v>West</v>
      </c>
      <c r="F3307" s="22" t="s">
        <v>13</v>
      </c>
      <c r="G3307" s="22" t="s">
        <v>49</v>
      </c>
      <c r="H3307" s="24">
        <f>VLOOKUP($G3307, Reference!$A$3:$C$20, 2,FALSE)*I3307</f>
        <v>80</v>
      </c>
      <c r="I3307" s="22">
        <v>2</v>
      </c>
      <c r="J3307" s="26" cm="1">
        <f t="array" ref="J3307">IFERROR(_xlfn.IFS(AND(C3307="Corporate", F3307="Technology"), 3%, C3307="Corporate", 1%),0%)</f>
        <v>0</v>
      </c>
      <c r="K3307" s="24">
        <f>VLOOKUP($G3307, Reference!$A$3:$C$20, 3,FALSE)*I3307</f>
        <v>70</v>
      </c>
      <c r="L3307" s="27">
        <f t="shared" si="102"/>
        <v>10</v>
      </c>
      <c r="M3307" s="27">
        <f t="shared" si="103"/>
        <v>10</v>
      </c>
    </row>
    <row r="3308" spans="1:13" x14ac:dyDescent="0.2">
      <c r="A3308">
        <v>6488</v>
      </c>
      <c r="B3308" s="4">
        <v>44070</v>
      </c>
      <c r="C3308" t="s">
        <v>11</v>
      </c>
      <c r="D3308" t="s">
        <v>19</v>
      </c>
      <c r="E3308" s="2" t="str">
        <f>VLOOKUP('SampleSuperstore - Main Data'!D3308,Reference!$A$26:$B$74,2,FALSE)</f>
        <v>East</v>
      </c>
      <c r="F3308" s="22" t="s">
        <v>13</v>
      </c>
      <c r="G3308" s="22" t="s">
        <v>14</v>
      </c>
      <c r="H3308" s="24">
        <f>VLOOKUP($G3308, Reference!$A$3:$C$20, 2,FALSE)*I3308</f>
        <v>135</v>
      </c>
      <c r="I3308" s="22">
        <v>3</v>
      </c>
      <c r="J3308" s="26" cm="1">
        <f t="array" ref="J3308">IFERROR(_xlfn.IFS(AND(C3308="Corporate", F3308="Technology"), 3%, C3308="Corporate", 1%),0%)</f>
        <v>0</v>
      </c>
      <c r="K3308" s="24">
        <f>VLOOKUP($G3308, Reference!$A$3:$C$20, 3,FALSE)*I3308</f>
        <v>105</v>
      </c>
      <c r="L3308" s="27">
        <f t="shared" si="102"/>
        <v>30</v>
      </c>
      <c r="M3308" s="27">
        <f t="shared" si="103"/>
        <v>30</v>
      </c>
    </row>
    <row r="3309" spans="1:13" x14ac:dyDescent="0.2">
      <c r="A3309">
        <v>6489</v>
      </c>
      <c r="B3309" s="4">
        <v>44070</v>
      </c>
      <c r="C3309" t="s">
        <v>11</v>
      </c>
      <c r="D3309" t="s">
        <v>44</v>
      </c>
      <c r="E3309" s="2" t="str">
        <f>VLOOKUP('SampleSuperstore - Main Data'!D3309,Reference!$A$26:$B$74,2,FALSE)</f>
        <v>South</v>
      </c>
      <c r="F3309" s="22" t="s">
        <v>13</v>
      </c>
      <c r="G3309" s="22" t="s">
        <v>14</v>
      </c>
      <c r="H3309" s="24">
        <f>VLOOKUP($G3309, Reference!$A$3:$C$20, 2,FALSE)*I3309</f>
        <v>135</v>
      </c>
      <c r="I3309" s="22">
        <v>3</v>
      </c>
      <c r="J3309" s="26" cm="1">
        <f t="array" ref="J3309">IFERROR(_xlfn.IFS(AND(C3309="Corporate", F3309="Technology"), 3%, C3309="Corporate", 1%),0%)</f>
        <v>0</v>
      </c>
      <c r="K3309" s="24">
        <f>VLOOKUP($G3309, Reference!$A$3:$C$20, 3,FALSE)*I3309</f>
        <v>105</v>
      </c>
      <c r="L3309" s="27">
        <f t="shared" si="102"/>
        <v>30</v>
      </c>
      <c r="M3309" s="27">
        <f t="shared" si="103"/>
        <v>30</v>
      </c>
    </row>
    <row r="3310" spans="1:13" x14ac:dyDescent="0.2">
      <c r="A3310">
        <v>6491</v>
      </c>
      <c r="B3310" s="4">
        <v>44070</v>
      </c>
      <c r="C3310" t="s">
        <v>11</v>
      </c>
      <c r="D3310" t="s">
        <v>15</v>
      </c>
      <c r="E3310" s="2" t="str">
        <f>VLOOKUP('SampleSuperstore - Main Data'!D3310,Reference!$A$26:$B$74,2,FALSE)</f>
        <v>West</v>
      </c>
      <c r="F3310" s="22" t="s">
        <v>13</v>
      </c>
      <c r="G3310" s="22" t="s">
        <v>35</v>
      </c>
      <c r="H3310" s="24">
        <f>VLOOKUP($G3310, Reference!$A$3:$C$20, 2,FALSE)*I3310</f>
        <v>48</v>
      </c>
      <c r="I3310" s="22">
        <v>2</v>
      </c>
      <c r="J3310" s="26" cm="1">
        <f t="array" ref="J3310">IFERROR(_xlfn.IFS(AND(C3310="Corporate", F3310="Technology"), 3%, C3310="Corporate", 1%),0%)</f>
        <v>0</v>
      </c>
      <c r="K3310" s="24">
        <f>VLOOKUP($G3310, Reference!$A$3:$C$20, 3,FALSE)*I3310</f>
        <v>38</v>
      </c>
      <c r="L3310" s="27">
        <f t="shared" si="102"/>
        <v>10</v>
      </c>
      <c r="M3310" s="27">
        <f t="shared" si="103"/>
        <v>10</v>
      </c>
    </row>
    <row r="3311" spans="1:13" x14ac:dyDescent="0.2">
      <c r="A3311">
        <v>6493</v>
      </c>
      <c r="B3311" s="4">
        <v>44070</v>
      </c>
      <c r="C3311" t="s">
        <v>11</v>
      </c>
      <c r="D3311" t="s">
        <v>25</v>
      </c>
      <c r="E3311" s="2" t="str">
        <f>VLOOKUP('SampleSuperstore - Main Data'!D3311,Reference!$A$26:$B$74,2,FALSE)</f>
        <v>Central</v>
      </c>
      <c r="F3311" s="22" t="s">
        <v>13</v>
      </c>
      <c r="G3311" s="22" t="s">
        <v>26</v>
      </c>
      <c r="H3311" s="24">
        <f>VLOOKUP($G3311, Reference!$A$3:$C$20, 2,FALSE)*I3311</f>
        <v>7.5</v>
      </c>
      <c r="I3311" s="22">
        <v>3</v>
      </c>
      <c r="J3311" s="26" cm="1">
        <f t="array" ref="J3311">IFERROR(_xlfn.IFS(AND(C3311="Corporate", F3311="Technology"), 3%, C3311="Corporate", 1%),0%)</f>
        <v>0</v>
      </c>
      <c r="K3311" s="24">
        <f>VLOOKUP($G3311, Reference!$A$3:$C$20, 3,FALSE)*I3311</f>
        <v>6</v>
      </c>
      <c r="L3311" s="27">
        <f t="shared" si="102"/>
        <v>1.5</v>
      </c>
      <c r="M3311" s="27">
        <f t="shared" si="103"/>
        <v>1.5</v>
      </c>
    </row>
    <row r="3312" spans="1:13" x14ac:dyDescent="0.2">
      <c r="A3312">
        <v>6495</v>
      </c>
      <c r="B3312" s="4">
        <v>44070</v>
      </c>
      <c r="C3312" t="s">
        <v>11</v>
      </c>
      <c r="D3312" t="s">
        <v>15</v>
      </c>
      <c r="E3312" s="2" t="str">
        <f>VLOOKUP('SampleSuperstore - Main Data'!D3312,Reference!$A$26:$B$74,2,FALSE)</f>
        <v>West</v>
      </c>
      <c r="F3312" s="22" t="s">
        <v>13</v>
      </c>
      <c r="G3312" s="22" t="s">
        <v>26</v>
      </c>
      <c r="H3312" s="24">
        <f>VLOOKUP($G3312, Reference!$A$3:$C$20, 2,FALSE)*I3312</f>
        <v>7.5</v>
      </c>
      <c r="I3312" s="22">
        <v>3</v>
      </c>
      <c r="J3312" s="26" cm="1">
        <f t="array" ref="J3312">IFERROR(_xlfn.IFS(AND(C3312="Corporate", F3312="Technology"), 3%, C3312="Corporate", 1%),0%)</f>
        <v>0</v>
      </c>
      <c r="K3312" s="24">
        <f>VLOOKUP($G3312, Reference!$A$3:$C$20, 3,FALSE)*I3312</f>
        <v>6</v>
      </c>
      <c r="L3312" s="27">
        <f t="shared" si="102"/>
        <v>1.5</v>
      </c>
      <c r="M3312" s="27">
        <f t="shared" si="103"/>
        <v>1.5</v>
      </c>
    </row>
    <row r="3313" spans="1:13" x14ac:dyDescent="0.2">
      <c r="A3313">
        <v>6496</v>
      </c>
      <c r="B3313" s="4">
        <v>44070</v>
      </c>
      <c r="C3313" t="s">
        <v>11</v>
      </c>
      <c r="D3313" t="s">
        <v>36</v>
      </c>
      <c r="E3313" s="2" t="str">
        <f>VLOOKUP('SampleSuperstore - Main Data'!D3313,Reference!$A$26:$B$74,2,FALSE)</f>
        <v>East</v>
      </c>
      <c r="F3313" s="22" t="s">
        <v>29</v>
      </c>
      <c r="G3313" s="22" t="s">
        <v>50</v>
      </c>
      <c r="H3313" s="24">
        <f>VLOOKUP($G3313, Reference!$A$3:$C$20, 2,FALSE)*I3313</f>
        <v>597</v>
      </c>
      <c r="I3313" s="22">
        <v>3</v>
      </c>
      <c r="J3313" s="26" cm="1">
        <f t="array" ref="J3313">IFERROR(_xlfn.IFS(AND(C3313="Corporate", F3313="Technology"), 3%, C3313="Corporate", 1%),0%)</f>
        <v>0</v>
      </c>
      <c r="K3313" s="24">
        <f>VLOOKUP($G3313, Reference!$A$3:$C$20, 3,FALSE)*I3313</f>
        <v>495</v>
      </c>
      <c r="L3313" s="27">
        <f t="shared" si="102"/>
        <v>102</v>
      </c>
      <c r="M3313" s="27">
        <f t="shared" si="103"/>
        <v>102</v>
      </c>
    </row>
    <row r="3314" spans="1:13" x14ac:dyDescent="0.2">
      <c r="A3314">
        <v>6497</v>
      </c>
      <c r="B3314" s="4">
        <v>44070</v>
      </c>
      <c r="C3314" t="s">
        <v>11</v>
      </c>
      <c r="D3314" t="s">
        <v>68</v>
      </c>
      <c r="E3314" s="2" t="str">
        <f>VLOOKUP('SampleSuperstore - Main Data'!D3314,Reference!$A$26:$B$74,2,FALSE)</f>
        <v>West</v>
      </c>
      <c r="F3314" s="22" t="s">
        <v>29</v>
      </c>
      <c r="G3314" s="22" t="s">
        <v>33</v>
      </c>
      <c r="H3314" s="24">
        <f>VLOOKUP($G3314, Reference!$A$3:$C$20, 2,FALSE)*I3314</f>
        <v>15</v>
      </c>
      <c r="I3314" s="22">
        <v>3</v>
      </c>
      <c r="J3314" s="26" cm="1">
        <f t="array" ref="J3314">IFERROR(_xlfn.IFS(AND(C3314="Corporate", F3314="Technology"), 3%, C3314="Corporate", 1%),0%)</f>
        <v>0</v>
      </c>
      <c r="K3314" s="24">
        <f>VLOOKUP($G3314, Reference!$A$3:$C$20, 3,FALSE)*I3314</f>
        <v>7.5</v>
      </c>
      <c r="L3314" s="27">
        <f t="shared" si="102"/>
        <v>7.5</v>
      </c>
      <c r="M3314" s="27">
        <f t="shared" si="103"/>
        <v>7.5</v>
      </c>
    </row>
    <row r="3315" spans="1:13" x14ac:dyDescent="0.2">
      <c r="A3315">
        <v>6498</v>
      </c>
      <c r="B3315" s="4">
        <v>44070</v>
      </c>
      <c r="C3315" t="s">
        <v>11</v>
      </c>
      <c r="D3315" t="s">
        <v>15</v>
      </c>
      <c r="E3315" s="2" t="str">
        <f>VLOOKUP('SampleSuperstore - Main Data'!D3315,Reference!$A$26:$B$74,2,FALSE)</f>
        <v>West</v>
      </c>
      <c r="F3315" s="22" t="s">
        <v>13</v>
      </c>
      <c r="G3315" s="22" t="s">
        <v>26</v>
      </c>
      <c r="H3315" s="24">
        <f>VLOOKUP($G3315, Reference!$A$3:$C$20, 2,FALSE)*I3315</f>
        <v>2.5</v>
      </c>
      <c r="I3315" s="22">
        <v>1</v>
      </c>
      <c r="J3315" s="26" cm="1">
        <f t="array" ref="J3315">IFERROR(_xlfn.IFS(AND(C3315="Corporate", F3315="Technology"), 3%, C3315="Corporate", 1%),0%)</f>
        <v>0</v>
      </c>
      <c r="K3315" s="24">
        <f>VLOOKUP($G3315, Reference!$A$3:$C$20, 3,FALSE)*I3315</f>
        <v>2</v>
      </c>
      <c r="L3315" s="27">
        <f t="shared" si="102"/>
        <v>0.5</v>
      </c>
      <c r="M3315" s="27">
        <f t="shared" si="103"/>
        <v>0.5</v>
      </c>
    </row>
    <row r="3316" spans="1:13" x14ac:dyDescent="0.2">
      <c r="A3316">
        <v>6502</v>
      </c>
      <c r="B3316" s="4">
        <v>44070</v>
      </c>
      <c r="C3316" t="s">
        <v>11</v>
      </c>
      <c r="D3316" t="s">
        <v>25</v>
      </c>
      <c r="E3316" s="2" t="str">
        <f>VLOOKUP('SampleSuperstore - Main Data'!D3316,Reference!$A$26:$B$74,2,FALSE)</f>
        <v>Central</v>
      </c>
      <c r="F3316" s="22" t="s">
        <v>13</v>
      </c>
      <c r="G3316" s="22" t="s">
        <v>26</v>
      </c>
      <c r="H3316" s="24">
        <f>VLOOKUP($G3316, Reference!$A$3:$C$20, 2,FALSE)*I3316</f>
        <v>12.5</v>
      </c>
      <c r="I3316" s="22">
        <v>5</v>
      </c>
      <c r="J3316" s="26" cm="1">
        <f t="array" ref="J3316">IFERROR(_xlfn.IFS(AND(C3316="Corporate", F3316="Technology"), 3%, C3316="Corporate", 1%),0%)</f>
        <v>0</v>
      </c>
      <c r="K3316" s="24">
        <f>VLOOKUP($G3316, Reference!$A$3:$C$20, 3,FALSE)*I3316</f>
        <v>10</v>
      </c>
      <c r="L3316" s="27">
        <f t="shared" si="102"/>
        <v>2.5</v>
      </c>
      <c r="M3316" s="27">
        <f t="shared" si="103"/>
        <v>2.5</v>
      </c>
    </row>
    <row r="3317" spans="1:13" x14ac:dyDescent="0.2">
      <c r="A3317">
        <v>6504</v>
      </c>
      <c r="B3317" s="4">
        <v>44070</v>
      </c>
      <c r="C3317" t="s">
        <v>11</v>
      </c>
      <c r="D3317" t="s">
        <v>44</v>
      </c>
      <c r="E3317" s="2" t="str">
        <f>VLOOKUP('SampleSuperstore - Main Data'!D3317,Reference!$A$26:$B$74,2,FALSE)</f>
        <v>South</v>
      </c>
      <c r="F3317" s="22" t="s">
        <v>13</v>
      </c>
      <c r="G3317" s="22" t="s">
        <v>26</v>
      </c>
      <c r="H3317" s="24">
        <f>VLOOKUP($G3317, Reference!$A$3:$C$20, 2,FALSE)*I3317</f>
        <v>12.5</v>
      </c>
      <c r="I3317" s="22">
        <v>5</v>
      </c>
      <c r="J3317" s="26" cm="1">
        <f t="array" ref="J3317">IFERROR(_xlfn.IFS(AND(C3317="Corporate", F3317="Technology"), 3%, C3317="Corporate", 1%),0%)</f>
        <v>0</v>
      </c>
      <c r="K3317" s="24">
        <f>VLOOKUP($G3317, Reference!$A$3:$C$20, 3,FALSE)*I3317</f>
        <v>10</v>
      </c>
      <c r="L3317" s="27">
        <f t="shared" si="102"/>
        <v>2.5</v>
      </c>
      <c r="M3317" s="27">
        <f t="shared" si="103"/>
        <v>2.5</v>
      </c>
    </row>
    <row r="3318" spans="1:13" x14ac:dyDescent="0.2">
      <c r="A3318">
        <v>6506</v>
      </c>
      <c r="B3318" s="4">
        <v>44070</v>
      </c>
      <c r="C3318" t="s">
        <v>11</v>
      </c>
      <c r="D3318" t="s">
        <v>15</v>
      </c>
      <c r="E3318" s="2" t="str">
        <f>VLOOKUP('SampleSuperstore - Main Data'!D3318,Reference!$A$26:$B$74,2,FALSE)</f>
        <v>West</v>
      </c>
      <c r="F3318" s="22" t="s">
        <v>23</v>
      </c>
      <c r="G3318" s="22" t="s">
        <v>37</v>
      </c>
      <c r="H3318" s="24">
        <f>VLOOKUP($G3318, Reference!$A$3:$C$20, 2,FALSE)*I3318</f>
        <v>27</v>
      </c>
      <c r="I3318" s="22">
        <v>3</v>
      </c>
      <c r="J3318" s="26" cm="1">
        <f t="array" ref="J3318">IFERROR(_xlfn.IFS(AND(C3318="Corporate", F3318="Technology"), 3%, C3318="Corporate", 1%),0%)</f>
        <v>0</v>
      </c>
      <c r="K3318" s="24">
        <f>VLOOKUP($G3318, Reference!$A$3:$C$20, 3,FALSE)*I3318</f>
        <v>15</v>
      </c>
      <c r="L3318" s="27">
        <f t="shared" si="102"/>
        <v>12</v>
      </c>
      <c r="M3318" s="27">
        <f t="shared" si="103"/>
        <v>12</v>
      </c>
    </row>
    <row r="3319" spans="1:13" x14ac:dyDescent="0.2">
      <c r="A3319">
        <v>6507</v>
      </c>
      <c r="B3319" s="4">
        <v>44070</v>
      </c>
      <c r="C3319" t="s">
        <v>11</v>
      </c>
      <c r="D3319" t="s">
        <v>27</v>
      </c>
      <c r="E3319" s="2" t="str">
        <f>VLOOKUP('SampleSuperstore - Main Data'!D3319,Reference!$A$26:$B$74,2,FALSE)</f>
        <v>East</v>
      </c>
      <c r="F3319" s="22" t="s">
        <v>13</v>
      </c>
      <c r="G3319" s="22" t="s">
        <v>14</v>
      </c>
      <c r="H3319" s="24">
        <f>VLOOKUP($G3319, Reference!$A$3:$C$20, 2,FALSE)*I3319</f>
        <v>90</v>
      </c>
      <c r="I3319" s="22">
        <v>2</v>
      </c>
      <c r="J3319" s="26" cm="1">
        <f t="array" ref="J3319">IFERROR(_xlfn.IFS(AND(C3319="Corporate", F3319="Technology"), 3%, C3319="Corporate", 1%),0%)</f>
        <v>0</v>
      </c>
      <c r="K3319" s="24">
        <f>VLOOKUP($G3319, Reference!$A$3:$C$20, 3,FALSE)*I3319</f>
        <v>70</v>
      </c>
      <c r="L3319" s="27">
        <f t="shared" si="102"/>
        <v>20</v>
      </c>
      <c r="M3319" s="27">
        <f t="shared" si="103"/>
        <v>20</v>
      </c>
    </row>
    <row r="3320" spans="1:13" x14ac:dyDescent="0.2">
      <c r="A3320">
        <v>6512</v>
      </c>
      <c r="B3320" s="4">
        <v>44070</v>
      </c>
      <c r="C3320" t="s">
        <v>11</v>
      </c>
      <c r="D3320" t="s">
        <v>36</v>
      </c>
      <c r="E3320" s="2" t="str">
        <f>VLOOKUP('SampleSuperstore - Main Data'!D3320,Reference!$A$26:$B$74,2,FALSE)</f>
        <v>East</v>
      </c>
      <c r="F3320" s="22" t="s">
        <v>23</v>
      </c>
      <c r="G3320" s="22" t="s">
        <v>37</v>
      </c>
      <c r="H3320" s="24">
        <f>VLOOKUP($G3320, Reference!$A$3:$C$20, 2,FALSE)*I3320</f>
        <v>9</v>
      </c>
      <c r="I3320" s="22">
        <v>1</v>
      </c>
      <c r="J3320" s="26" cm="1">
        <f t="array" ref="J3320">IFERROR(_xlfn.IFS(AND(C3320="Corporate", F3320="Technology"), 3%, C3320="Corporate", 1%),0%)</f>
        <v>0</v>
      </c>
      <c r="K3320" s="24">
        <f>VLOOKUP($G3320, Reference!$A$3:$C$20, 3,FALSE)*I3320</f>
        <v>5</v>
      </c>
      <c r="L3320" s="27">
        <f t="shared" si="102"/>
        <v>4</v>
      </c>
      <c r="M3320" s="27">
        <f t="shared" si="103"/>
        <v>4</v>
      </c>
    </row>
    <row r="3321" spans="1:13" x14ac:dyDescent="0.2">
      <c r="A3321">
        <v>6519</v>
      </c>
      <c r="B3321" s="4">
        <v>44071</v>
      </c>
      <c r="C3321" t="s">
        <v>11</v>
      </c>
      <c r="D3321" t="s">
        <v>31</v>
      </c>
      <c r="E3321" s="2" t="str">
        <f>VLOOKUP('SampleSuperstore - Main Data'!D3321,Reference!$A$26:$B$74,2,FALSE)</f>
        <v>Central</v>
      </c>
      <c r="F3321" s="22" t="s">
        <v>13</v>
      </c>
      <c r="G3321" s="22" t="s">
        <v>49</v>
      </c>
      <c r="H3321" s="24">
        <f>VLOOKUP($G3321, Reference!$A$3:$C$20, 2,FALSE)*I3321</f>
        <v>160</v>
      </c>
      <c r="I3321" s="22">
        <v>4</v>
      </c>
      <c r="J3321" s="26" cm="1">
        <f t="array" ref="J3321">IFERROR(_xlfn.IFS(AND(C3321="Corporate", F3321="Technology"), 3%, C3321="Corporate", 1%),0%)</f>
        <v>0</v>
      </c>
      <c r="K3321" s="24">
        <f>VLOOKUP($G3321, Reference!$A$3:$C$20, 3,FALSE)*I3321</f>
        <v>140</v>
      </c>
      <c r="L3321" s="27">
        <f t="shared" si="102"/>
        <v>20</v>
      </c>
      <c r="M3321" s="27">
        <f t="shared" si="103"/>
        <v>20</v>
      </c>
    </row>
    <row r="3322" spans="1:13" x14ac:dyDescent="0.2">
      <c r="A3322">
        <v>6520</v>
      </c>
      <c r="B3322" s="4">
        <v>44071</v>
      </c>
      <c r="C3322" t="s">
        <v>11</v>
      </c>
      <c r="D3322" t="s">
        <v>64</v>
      </c>
      <c r="E3322" s="2" t="str">
        <f>VLOOKUP('SampleSuperstore - Main Data'!D3322,Reference!$A$26:$B$74,2,FALSE)</f>
        <v>East</v>
      </c>
      <c r="F3322" s="22" t="s">
        <v>29</v>
      </c>
      <c r="G3322" s="22" t="s">
        <v>33</v>
      </c>
      <c r="H3322" s="24">
        <f>VLOOKUP($G3322, Reference!$A$3:$C$20, 2,FALSE)*I3322</f>
        <v>15</v>
      </c>
      <c r="I3322" s="22">
        <v>3</v>
      </c>
      <c r="J3322" s="26" cm="1">
        <f t="array" ref="J3322">IFERROR(_xlfn.IFS(AND(C3322="Corporate", F3322="Technology"), 3%, C3322="Corporate", 1%),0%)</f>
        <v>0</v>
      </c>
      <c r="K3322" s="24">
        <f>VLOOKUP($G3322, Reference!$A$3:$C$20, 3,FALSE)*I3322</f>
        <v>7.5</v>
      </c>
      <c r="L3322" s="27">
        <f t="shared" si="102"/>
        <v>7.5</v>
      </c>
      <c r="M3322" s="27">
        <f t="shared" si="103"/>
        <v>7.5</v>
      </c>
    </row>
    <row r="3323" spans="1:13" x14ac:dyDescent="0.2">
      <c r="A3323">
        <v>6521</v>
      </c>
      <c r="B3323" s="4">
        <v>44071</v>
      </c>
      <c r="C3323" t="s">
        <v>11</v>
      </c>
      <c r="D3323" t="s">
        <v>64</v>
      </c>
      <c r="E3323" s="2" t="str">
        <f>VLOOKUP('SampleSuperstore - Main Data'!D3323,Reference!$A$26:$B$74,2,FALSE)</f>
        <v>East</v>
      </c>
      <c r="F3323" s="22" t="s">
        <v>29</v>
      </c>
      <c r="G3323" s="22" t="s">
        <v>50</v>
      </c>
      <c r="H3323" s="24">
        <f>VLOOKUP($G3323, Reference!$A$3:$C$20, 2,FALSE)*I3323</f>
        <v>398</v>
      </c>
      <c r="I3323" s="22">
        <v>2</v>
      </c>
      <c r="J3323" s="26" cm="1">
        <f t="array" ref="J3323">IFERROR(_xlfn.IFS(AND(C3323="Corporate", F3323="Technology"), 3%, C3323="Corporate", 1%),0%)</f>
        <v>0</v>
      </c>
      <c r="K3323" s="24">
        <f>VLOOKUP($G3323, Reference!$A$3:$C$20, 3,FALSE)*I3323</f>
        <v>330</v>
      </c>
      <c r="L3323" s="27">
        <f t="shared" si="102"/>
        <v>68</v>
      </c>
      <c r="M3323" s="27">
        <f t="shared" si="103"/>
        <v>68</v>
      </c>
    </row>
    <row r="3324" spans="1:13" x14ac:dyDescent="0.2">
      <c r="A3324">
        <v>6522</v>
      </c>
      <c r="B3324" s="4">
        <v>44071</v>
      </c>
      <c r="C3324" t="s">
        <v>11</v>
      </c>
      <c r="D3324" t="s">
        <v>55</v>
      </c>
      <c r="E3324" s="2" t="str">
        <f>VLOOKUP('SampleSuperstore - Main Data'!D3324,Reference!$A$26:$B$74,2,FALSE)</f>
        <v>Central</v>
      </c>
      <c r="F3324" s="22" t="s">
        <v>13</v>
      </c>
      <c r="G3324" s="22" t="s">
        <v>26</v>
      </c>
      <c r="H3324" s="24">
        <f>VLOOKUP($G3324, Reference!$A$3:$C$20, 2,FALSE)*I3324</f>
        <v>15</v>
      </c>
      <c r="I3324" s="22">
        <v>6</v>
      </c>
      <c r="J3324" s="26" cm="1">
        <f t="array" ref="J3324">IFERROR(_xlfn.IFS(AND(C3324="Corporate", F3324="Technology"), 3%, C3324="Corporate", 1%),0%)</f>
        <v>0</v>
      </c>
      <c r="K3324" s="24">
        <f>VLOOKUP($G3324, Reference!$A$3:$C$20, 3,FALSE)*I3324</f>
        <v>12</v>
      </c>
      <c r="L3324" s="27">
        <f t="shared" si="102"/>
        <v>3</v>
      </c>
      <c r="M3324" s="27">
        <f t="shared" si="103"/>
        <v>3</v>
      </c>
    </row>
    <row r="3325" spans="1:13" x14ac:dyDescent="0.2">
      <c r="A3325">
        <v>6523</v>
      </c>
      <c r="B3325" s="4">
        <v>44071</v>
      </c>
      <c r="C3325" t="s">
        <v>11</v>
      </c>
      <c r="D3325" t="s">
        <v>55</v>
      </c>
      <c r="E3325" s="2" t="str">
        <f>VLOOKUP('SampleSuperstore - Main Data'!D3325,Reference!$A$26:$B$74,2,FALSE)</f>
        <v>Central</v>
      </c>
      <c r="F3325" s="22" t="s">
        <v>13</v>
      </c>
      <c r="G3325" s="22" t="s">
        <v>16</v>
      </c>
      <c r="H3325" s="24">
        <f>VLOOKUP($G3325, Reference!$A$3:$C$20, 2,FALSE)*I3325</f>
        <v>114</v>
      </c>
      <c r="I3325" s="22">
        <v>6</v>
      </c>
      <c r="J3325" s="26" cm="1">
        <f t="array" ref="J3325">IFERROR(_xlfn.IFS(AND(C3325="Corporate", F3325="Technology"), 3%, C3325="Corporate", 1%),0%)</f>
        <v>0</v>
      </c>
      <c r="K3325" s="24">
        <f>VLOOKUP($G3325, Reference!$A$3:$C$20, 3,FALSE)*I3325</f>
        <v>60</v>
      </c>
      <c r="L3325" s="27">
        <f t="shared" si="102"/>
        <v>54</v>
      </c>
      <c r="M3325" s="27">
        <f t="shared" si="103"/>
        <v>54</v>
      </c>
    </row>
    <row r="3326" spans="1:13" x14ac:dyDescent="0.2">
      <c r="A3326">
        <v>6524</v>
      </c>
      <c r="B3326" s="4">
        <v>44071</v>
      </c>
      <c r="C3326" t="s">
        <v>11</v>
      </c>
      <c r="D3326" t="s">
        <v>55</v>
      </c>
      <c r="E3326" s="2" t="str">
        <f>VLOOKUP('SampleSuperstore - Main Data'!D3326,Reference!$A$26:$B$74,2,FALSE)</f>
        <v>Central</v>
      </c>
      <c r="F3326" s="22" t="s">
        <v>23</v>
      </c>
      <c r="G3326" s="22" t="s">
        <v>37</v>
      </c>
      <c r="H3326" s="24">
        <f>VLOOKUP($G3326, Reference!$A$3:$C$20, 2,FALSE)*I3326</f>
        <v>18</v>
      </c>
      <c r="I3326" s="22">
        <v>2</v>
      </c>
      <c r="J3326" s="26" cm="1">
        <f t="array" ref="J3326">IFERROR(_xlfn.IFS(AND(C3326="Corporate", F3326="Technology"), 3%, C3326="Corporate", 1%),0%)</f>
        <v>0</v>
      </c>
      <c r="K3326" s="24">
        <f>VLOOKUP($G3326, Reference!$A$3:$C$20, 3,FALSE)*I3326</f>
        <v>10</v>
      </c>
      <c r="L3326" s="27">
        <f t="shared" si="102"/>
        <v>8</v>
      </c>
      <c r="M3326" s="27">
        <f t="shared" si="103"/>
        <v>8</v>
      </c>
    </row>
    <row r="3327" spans="1:13" x14ac:dyDescent="0.2">
      <c r="A3327">
        <v>6525</v>
      </c>
      <c r="B3327" s="4">
        <v>44071</v>
      </c>
      <c r="C3327" t="s">
        <v>11</v>
      </c>
      <c r="D3327" t="s">
        <v>55</v>
      </c>
      <c r="E3327" s="2" t="str">
        <f>VLOOKUP('SampleSuperstore - Main Data'!D3327,Reference!$A$26:$B$74,2,FALSE)</f>
        <v>Central</v>
      </c>
      <c r="F3327" s="22" t="s">
        <v>23</v>
      </c>
      <c r="G3327" s="22" t="s">
        <v>24</v>
      </c>
      <c r="H3327" s="24">
        <f>VLOOKUP($G3327, Reference!$A$3:$C$20, 2,FALSE)*I3327</f>
        <v>99</v>
      </c>
      <c r="I3327" s="22">
        <v>1</v>
      </c>
      <c r="J3327" s="26" cm="1">
        <f t="array" ref="J3327">IFERROR(_xlfn.IFS(AND(C3327="Corporate", F3327="Technology"), 3%, C3327="Corporate", 1%),0%)</f>
        <v>0</v>
      </c>
      <c r="K3327" s="24">
        <f>VLOOKUP($G3327, Reference!$A$3:$C$20, 3,FALSE)*I3327</f>
        <v>79</v>
      </c>
      <c r="L3327" s="27">
        <f t="shared" si="102"/>
        <v>20</v>
      </c>
      <c r="M3327" s="27">
        <f t="shared" si="103"/>
        <v>20</v>
      </c>
    </row>
    <row r="3328" spans="1:13" x14ac:dyDescent="0.2">
      <c r="A3328">
        <v>6528</v>
      </c>
      <c r="B3328" s="4">
        <v>44071</v>
      </c>
      <c r="C3328" t="s">
        <v>11</v>
      </c>
      <c r="D3328" t="s">
        <v>36</v>
      </c>
      <c r="E3328" s="2" t="str">
        <f>VLOOKUP('SampleSuperstore - Main Data'!D3328,Reference!$A$26:$B$74,2,FALSE)</f>
        <v>East</v>
      </c>
      <c r="F3328" s="22" t="s">
        <v>13</v>
      </c>
      <c r="G3328" s="22" t="s">
        <v>49</v>
      </c>
      <c r="H3328" s="24">
        <f>VLOOKUP($G3328, Reference!$A$3:$C$20, 2,FALSE)*I3328</f>
        <v>240</v>
      </c>
      <c r="I3328" s="22">
        <v>6</v>
      </c>
      <c r="J3328" s="26" cm="1">
        <f t="array" ref="J3328">IFERROR(_xlfn.IFS(AND(C3328="Corporate", F3328="Technology"), 3%, C3328="Corporate", 1%),0%)</f>
        <v>0</v>
      </c>
      <c r="K3328" s="24">
        <f>VLOOKUP($G3328, Reference!$A$3:$C$20, 3,FALSE)*I3328</f>
        <v>210</v>
      </c>
      <c r="L3328" s="27">
        <f t="shared" si="102"/>
        <v>30</v>
      </c>
      <c r="M3328" s="27">
        <f t="shared" si="103"/>
        <v>30</v>
      </c>
    </row>
    <row r="3329" spans="1:13" x14ac:dyDescent="0.2">
      <c r="A3329">
        <v>6529</v>
      </c>
      <c r="B3329" s="4">
        <v>44071</v>
      </c>
      <c r="C3329" t="s">
        <v>11</v>
      </c>
      <c r="D3329" t="s">
        <v>36</v>
      </c>
      <c r="E3329" s="2" t="str">
        <f>VLOOKUP('SampleSuperstore - Main Data'!D3329,Reference!$A$26:$B$74,2,FALSE)</f>
        <v>East</v>
      </c>
      <c r="F3329" s="22" t="s">
        <v>13</v>
      </c>
      <c r="G3329" s="22" t="s">
        <v>14</v>
      </c>
      <c r="H3329" s="24">
        <f>VLOOKUP($G3329, Reference!$A$3:$C$20, 2,FALSE)*I3329</f>
        <v>225</v>
      </c>
      <c r="I3329" s="22">
        <v>5</v>
      </c>
      <c r="J3329" s="26" cm="1">
        <f t="array" ref="J3329">IFERROR(_xlfn.IFS(AND(C3329="Corporate", F3329="Technology"), 3%, C3329="Corporate", 1%),0%)</f>
        <v>0</v>
      </c>
      <c r="K3329" s="24">
        <f>VLOOKUP($G3329, Reference!$A$3:$C$20, 3,FALSE)*I3329</f>
        <v>175</v>
      </c>
      <c r="L3329" s="27">
        <f t="shared" si="102"/>
        <v>50</v>
      </c>
      <c r="M3329" s="27">
        <f t="shared" si="103"/>
        <v>50</v>
      </c>
    </row>
    <row r="3330" spans="1:13" x14ac:dyDescent="0.2">
      <c r="A3330">
        <v>6530</v>
      </c>
      <c r="B3330" s="4">
        <v>44071</v>
      </c>
      <c r="C3330" t="s">
        <v>11</v>
      </c>
      <c r="D3330" t="s">
        <v>36</v>
      </c>
      <c r="E3330" s="2" t="str">
        <f>VLOOKUP('SampleSuperstore - Main Data'!D3330,Reference!$A$26:$B$74,2,FALSE)</f>
        <v>East</v>
      </c>
      <c r="F3330" s="22" t="s">
        <v>23</v>
      </c>
      <c r="G3330" s="22" t="s">
        <v>24</v>
      </c>
      <c r="H3330" s="24">
        <f>VLOOKUP($G3330, Reference!$A$3:$C$20, 2,FALSE)*I3330</f>
        <v>495</v>
      </c>
      <c r="I3330" s="22">
        <v>5</v>
      </c>
      <c r="J3330" s="26" cm="1">
        <f t="array" ref="J3330">IFERROR(_xlfn.IFS(AND(C3330="Corporate", F3330="Technology"), 3%, C3330="Corporate", 1%),0%)</f>
        <v>0</v>
      </c>
      <c r="K3330" s="24">
        <f>VLOOKUP($G3330, Reference!$A$3:$C$20, 3,FALSE)*I3330</f>
        <v>395</v>
      </c>
      <c r="L3330" s="27">
        <f t="shared" ref="L3330:L3393" si="104">H3330-K3330</f>
        <v>100</v>
      </c>
      <c r="M3330" s="27">
        <f t="shared" ref="M3330:M3393" si="105">H3330*(1-J3330)-K3330</f>
        <v>100</v>
      </c>
    </row>
    <row r="3331" spans="1:13" x14ac:dyDescent="0.2">
      <c r="A3331">
        <v>6531</v>
      </c>
      <c r="B3331" s="4">
        <v>44071</v>
      </c>
      <c r="C3331" t="s">
        <v>11</v>
      </c>
      <c r="D3331" t="s">
        <v>36</v>
      </c>
      <c r="E3331" s="2" t="str">
        <f>VLOOKUP('SampleSuperstore - Main Data'!D3331,Reference!$A$26:$B$74,2,FALSE)</f>
        <v>East</v>
      </c>
      <c r="F3331" s="22" t="s">
        <v>13</v>
      </c>
      <c r="G3331" s="22" t="s">
        <v>14</v>
      </c>
      <c r="H3331" s="24">
        <f>VLOOKUP($G3331, Reference!$A$3:$C$20, 2,FALSE)*I3331</f>
        <v>90</v>
      </c>
      <c r="I3331" s="22">
        <v>2</v>
      </c>
      <c r="J3331" s="26" cm="1">
        <f t="array" ref="J3331">IFERROR(_xlfn.IFS(AND(C3331="Corporate", F3331="Technology"), 3%, C3331="Corporate", 1%),0%)</f>
        <v>0</v>
      </c>
      <c r="K3331" s="24">
        <f>VLOOKUP($G3331, Reference!$A$3:$C$20, 3,FALSE)*I3331</f>
        <v>70</v>
      </c>
      <c r="L3331" s="27">
        <f t="shared" si="104"/>
        <v>20</v>
      </c>
      <c r="M3331" s="27">
        <f t="shared" si="105"/>
        <v>20</v>
      </c>
    </row>
    <row r="3332" spans="1:13" x14ac:dyDescent="0.2">
      <c r="A3332">
        <v>6532</v>
      </c>
      <c r="B3332" s="4">
        <v>44071</v>
      </c>
      <c r="C3332" t="s">
        <v>11</v>
      </c>
      <c r="D3332" t="s">
        <v>36</v>
      </c>
      <c r="E3332" s="2" t="str">
        <f>VLOOKUP('SampleSuperstore - Main Data'!D3332,Reference!$A$26:$B$74,2,FALSE)</f>
        <v>East</v>
      </c>
      <c r="F3332" s="22" t="s">
        <v>29</v>
      </c>
      <c r="G3332" s="22" t="s">
        <v>33</v>
      </c>
      <c r="H3332" s="24">
        <f>VLOOKUP($G3332, Reference!$A$3:$C$20, 2,FALSE)*I3332</f>
        <v>10</v>
      </c>
      <c r="I3332" s="22">
        <v>2</v>
      </c>
      <c r="J3332" s="26" cm="1">
        <f t="array" ref="J3332">IFERROR(_xlfn.IFS(AND(C3332="Corporate", F3332="Technology"), 3%, C3332="Corporate", 1%),0%)</f>
        <v>0</v>
      </c>
      <c r="K3332" s="24">
        <f>VLOOKUP($G3332, Reference!$A$3:$C$20, 3,FALSE)*I3332</f>
        <v>5</v>
      </c>
      <c r="L3332" s="27">
        <f t="shared" si="104"/>
        <v>5</v>
      </c>
      <c r="M3332" s="27">
        <f t="shared" si="105"/>
        <v>5</v>
      </c>
    </row>
    <row r="3333" spans="1:13" x14ac:dyDescent="0.2">
      <c r="A3333">
        <v>6533</v>
      </c>
      <c r="B3333" s="4">
        <v>44071</v>
      </c>
      <c r="C3333" t="s">
        <v>11</v>
      </c>
      <c r="D3333" t="s">
        <v>36</v>
      </c>
      <c r="E3333" s="2" t="str">
        <f>VLOOKUP('SampleSuperstore - Main Data'!D3333,Reference!$A$26:$B$74,2,FALSE)</f>
        <v>East</v>
      </c>
      <c r="F3333" s="22" t="s">
        <v>13</v>
      </c>
      <c r="G3333" s="22" t="s">
        <v>26</v>
      </c>
      <c r="H3333" s="24">
        <f>VLOOKUP($G3333, Reference!$A$3:$C$20, 2,FALSE)*I3333</f>
        <v>10</v>
      </c>
      <c r="I3333" s="22">
        <v>4</v>
      </c>
      <c r="J3333" s="26" cm="1">
        <f t="array" ref="J3333">IFERROR(_xlfn.IFS(AND(C3333="Corporate", F3333="Technology"), 3%, C3333="Corporate", 1%),0%)</f>
        <v>0</v>
      </c>
      <c r="K3333" s="24">
        <f>VLOOKUP($G3333, Reference!$A$3:$C$20, 3,FALSE)*I3333</f>
        <v>8</v>
      </c>
      <c r="L3333" s="27">
        <f t="shared" si="104"/>
        <v>2</v>
      </c>
      <c r="M3333" s="27">
        <f t="shared" si="105"/>
        <v>2</v>
      </c>
    </row>
    <row r="3334" spans="1:13" x14ac:dyDescent="0.2">
      <c r="A3334">
        <v>6534</v>
      </c>
      <c r="B3334" s="4">
        <v>44071</v>
      </c>
      <c r="C3334" t="s">
        <v>11</v>
      </c>
      <c r="D3334" t="s">
        <v>36</v>
      </c>
      <c r="E3334" s="2" t="str">
        <f>VLOOKUP('SampleSuperstore - Main Data'!D3334,Reference!$A$26:$B$74,2,FALSE)</f>
        <v>East</v>
      </c>
      <c r="F3334" s="22" t="s">
        <v>13</v>
      </c>
      <c r="G3334" s="22" t="s">
        <v>20</v>
      </c>
      <c r="H3334" s="24">
        <f>VLOOKUP($G3334, Reference!$A$3:$C$20, 2,FALSE)*I3334</f>
        <v>17</v>
      </c>
      <c r="I3334" s="22">
        <v>1</v>
      </c>
      <c r="J3334" s="26" cm="1">
        <f t="array" ref="J3334">IFERROR(_xlfn.IFS(AND(C3334="Corporate", F3334="Technology"), 3%, C3334="Corporate", 1%),0%)</f>
        <v>0</v>
      </c>
      <c r="K3334" s="24">
        <f>VLOOKUP($G3334, Reference!$A$3:$C$20, 3,FALSE)*I3334</f>
        <v>10</v>
      </c>
      <c r="L3334" s="27">
        <f t="shared" si="104"/>
        <v>7</v>
      </c>
      <c r="M3334" s="27">
        <f t="shared" si="105"/>
        <v>7</v>
      </c>
    </row>
    <row r="3335" spans="1:13" x14ac:dyDescent="0.2">
      <c r="A3335">
        <v>6535</v>
      </c>
      <c r="B3335" s="4">
        <v>44071</v>
      </c>
      <c r="C3335" t="s">
        <v>11</v>
      </c>
      <c r="D3335" t="s">
        <v>15</v>
      </c>
      <c r="E3335" s="2" t="str">
        <f>VLOOKUP('SampleSuperstore - Main Data'!D3335,Reference!$A$26:$B$74,2,FALSE)</f>
        <v>West</v>
      </c>
      <c r="F3335" s="22" t="s">
        <v>29</v>
      </c>
      <c r="G3335" s="22" t="s">
        <v>33</v>
      </c>
      <c r="H3335" s="24">
        <f>VLOOKUP($G3335, Reference!$A$3:$C$20, 2,FALSE)*I3335</f>
        <v>10</v>
      </c>
      <c r="I3335" s="22">
        <v>2</v>
      </c>
      <c r="J3335" s="26" cm="1">
        <f t="array" ref="J3335">IFERROR(_xlfn.IFS(AND(C3335="Corporate", F3335="Technology"), 3%, C3335="Corporate", 1%),0%)</f>
        <v>0</v>
      </c>
      <c r="K3335" s="24">
        <f>VLOOKUP($G3335, Reference!$A$3:$C$20, 3,FALSE)*I3335</f>
        <v>5</v>
      </c>
      <c r="L3335" s="27">
        <f t="shared" si="104"/>
        <v>5</v>
      </c>
      <c r="M3335" s="27">
        <f t="shared" si="105"/>
        <v>5</v>
      </c>
    </row>
    <row r="3336" spans="1:13" x14ac:dyDescent="0.2">
      <c r="A3336">
        <v>6536</v>
      </c>
      <c r="B3336" s="4">
        <v>44071</v>
      </c>
      <c r="C3336" t="s">
        <v>11</v>
      </c>
      <c r="D3336" t="s">
        <v>15</v>
      </c>
      <c r="E3336" s="2" t="str">
        <f>VLOOKUP('SampleSuperstore - Main Data'!D3336,Reference!$A$26:$B$74,2,FALSE)</f>
        <v>West</v>
      </c>
      <c r="F3336" s="22" t="s">
        <v>13</v>
      </c>
      <c r="G3336" s="22" t="s">
        <v>26</v>
      </c>
      <c r="H3336" s="24">
        <f>VLOOKUP($G3336, Reference!$A$3:$C$20, 2,FALSE)*I3336</f>
        <v>15</v>
      </c>
      <c r="I3336" s="22">
        <v>6</v>
      </c>
      <c r="J3336" s="26" cm="1">
        <f t="array" ref="J3336">IFERROR(_xlfn.IFS(AND(C3336="Corporate", F3336="Technology"), 3%, C3336="Corporate", 1%),0%)</f>
        <v>0</v>
      </c>
      <c r="K3336" s="24">
        <f>VLOOKUP($G3336, Reference!$A$3:$C$20, 3,FALSE)*I3336</f>
        <v>12</v>
      </c>
      <c r="L3336" s="27">
        <f t="shared" si="104"/>
        <v>3</v>
      </c>
      <c r="M3336" s="27">
        <f t="shared" si="105"/>
        <v>3</v>
      </c>
    </row>
    <row r="3337" spans="1:13" x14ac:dyDescent="0.2">
      <c r="A3337">
        <v>6537</v>
      </c>
      <c r="B3337" s="4">
        <v>44071</v>
      </c>
      <c r="C3337" t="s">
        <v>11</v>
      </c>
      <c r="D3337" t="s">
        <v>15</v>
      </c>
      <c r="E3337" s="2" t="str">
        <f>VLOOKUP('SampleSuperstore - Main Data'!D3337,Reference!$A$26:$B$74,2,FALSE)</f>
        <v>West</v>
      </c>
      <c r="F3337" s="22" t="s">
        <v>13</v>
      </c>
      <c r="G3337" s="22" t="s">
        <v>14</v>
      </c>
      <c r="H3337" s="24">
        <f>VLOOKUP($G3337, Reference!$A$3:$C$20, 2,FALSE)*I3337</f>
        <v>135</v>
      </c>
      <c r="I3337" s="22">
        <v>3</v>
      </c>
      <c r="J3337" s="26" cm="1">
        <f t="array" ref="J3337">IFERROR(_xlfn.IFS(AND(C3337="Corporate", F3337="Technology"), 3%, C3337="Corporate", 1%),0%)</f>
        <v>0</v>
      </c>
      <c r="K3337" s="24">
        <f>VLOOKUP($G3337, Reference!$A$3:$C$20, 3,FALSE)*I3337</f>
        <v>105</v>
      </c>
      <c r="L3337" s="27">
        <f t="shared" si="104"/>
        <v>30</v>
      </c>
      <c r="M3337" s="27">
        <f t="shared" si="105"/>
        <v>30</v>
      </c>
    </row>
    <row r="3338" spans="1:13" x14ac:dyDescent="0.2">
      <c r="A3338">
        <v>6539</v>
      </c>
      <c r="B3338" s="4">
        <v>44071</v>
      </c>
      <c r="C3338" t="s">
        <v>11</v>
      </c>
      <c r="D3338" t="s">
        <v>25</v>
      </c>
      <c r="E3338" s="2" t="str">
        <f>VLOOKUP('SampleSuperstore - Main Data'!D3338,Reference!$A$26:$B$74,2,FALSE)</f>
        <v>Central</v>
      </c>
      <c r="F3338" s="22" t="s">
        <v>23</v>
      </c>
      <c r="G3338" s="22" t="s">
        <v>37</v>
      </c>
      <c r="H3338" s="24">
        <f>VLOOKUP($G3338, Reference!$A$3:$C$20, 2,FALSE)*I3338</f>
        <v>36</v>
      </c>
      <c r="I3338" s="22">
        <v>4</v>
      </c>
      <c r="J3338" s="26" cm="1">
        <f t="array" ref="J3338">IFERROR(_xlfn.IFS(AND(C3338="Corporate", F3338="Technology"), 3%, C3338="Corporate", 1%),0%)</f>
        <v>0</v>
      </c>
      <c r="K3338" s="24">
        <f>VLOOKUP($G3338, Reference!$A$3:$C$20, 3,FALSE)*I3338</f>
        <v>20</v>
      </c>
      <c r="L3338" s="27">
        <f t="shared" si="104"/>
        <v>16</v>
      </c>
      <c r="M3338" s="27">
        <f t="shared" si="105"/>
        <v>16</v>
      </c>
    </row>
    <row r="3339" spans="1:13" x14ac:dyDescent="0.2">
      <c r="A3339">
        <v>6541</v>
      </c>
      <c r="B3339" s="4">
        <v>44071</v>
      </c>
      <c r="C3339" t="s">
        <v>11</v>
      </c>
      <c r="D3339" t="s">
        <v>15</v>
      </c>
      <c r="E3339" s="2" t="str">
        <f>VLOOKUP('SampleSuperstore - Main Data'!D3339,Reference!$A$26:$B$74,2,FALSE)</f>
        <v>West</v>
      </c>
      <c r="F3339" s="22" t="s">
        <v>23</v>
      </c>
      <c r="G3339" s="22" t="s">
        <v>37</v>
      </c>
      <c r="H3339" s="24">
        <f>VLOOKUP($G3339, Reference!$A$3:$C$20, 2,FALSE)*I3339</f>
        <v>18</v>
      </c>
      <c r="I3339" s="22">
        <v>2</v>
      </c>
      <c r="J3339" s="26" cm="1">
        <f t="array" ref="J3339">IFERROR(_xlfn.IFS(AND(C3339="Corporate", F3339="Technology"), 3%, C3339="Corporate", 1%),0%)</f>
        <v>0</v>
      </c>
      <c r="K3339" s="24">
        <f>VLOOKUP($G3339, Reference!$A$3:$C$20, 3,FALSE)*I3339</f>
        <v>10</v>
      </c>
      <c r="L3339" s="27">
        <f t="shared" si="104"/>
        <v>8</v>
      </c>
      <c r="M3339" s="27">
        <f t="shared" si="105"/>
        <v>8</v>
      </c>
    </row>
    <row r="3340" spans="1:13" x14ac:dyDescent="0.2">
      <c r="A3340">
        <v>6542</v>
      </c>
      <c r="B3340" s="4">
        <v>44071</v>
      </c>
      <c r="C3340" t="s">
        <v>11</v>
      </c>
      <c r="D3340" t="s">
        <v>25</v>
      </c>
      <c r="E3340" s="2" t="str">
        <f>VLOOKUP('SampleSuperstore - Main Data'!D3340,Reference!$A$26:$B$74,2,FALSE)</f>
        <v>Central</v>
      </c>
      <c r="F3340" s="22" t="s">
        <v>29</v>
      </c>
      <c r="G3340" s="22" t="s">
        <v>33</v>
      </c>
      <c r="H3340" s="24">
        <f>VLOOKUP($G3340, Reference!$A$3:$C$20, 2,FALSE)*I3340</f>
        <v>10</v>
      </c>
      <c r="I3340" s="22">
        <v>2</v>
      </c>
      <c r="J3340" s="26" cm="1">
        <f t="array" ref="J3340">IFERROR(_xlfn.IFS(AND(C3340="Corporate", F3340="Technology"), 3%, C3340="Corporate", 1%),0%)</f>
        <v>0</v>
      </c>
      <c r="K3340" s="24">
        <f>VLOOKUP($G3340, Reference!$A$3:$C$20, 3,FALSE)*I3340</f>
        <v>5</v>
      </c>
      <c r="L3340" s="27">
        <f t="shared" si="104"/>
        <v>5</v>
      </c>
      <c r="M3340" s="27">
        <f t="shared" si="105"/>
        <v>5</v>
      </c>
    </row>
    <row r="3341" spans="1:13" x14ac:dyDescent="0.2">
      <c r="A3341">
        <v>6543</v>
      </c>
      <c r="B3341" s="4">
        <v>44071</v>
      </c>
      <c r="C3341" t="s">
        <v>11</v>
      </c>
      <c r="D3341" t="s">
        <v>44</v>
      </c>
      <c r="E3341" s="2" t="str">
        <f>VLOOKUP('SampleSuperstore - Main Data'!D3341,Reference!$A$26:$B$74,2,FALSE)</f>
        <v>South</v>
      </c>
      <c r="F3341" s="22" t="s">
        <v>29</v>
      </c>
      <c r="G3341" s="22" t="s">
        <v>33</v>
      </c>
      <c r="H3341" s="24">
        <f>VLOOKUP($G3341, Reference!$A$3:$C$20, 2,FALSE)*I3341</f>
        <v>15</v>
      </c>
      <c r="I3341" s="22">
        <v>3</v>
      </c>
      <c r="J3341" s="26" cm="1">
        <f t="array" ref="J3341">IFERROR(_xlfn.IFS(AND(C3341="Corporate", F3341="Technology"), 3%, C3341="Corporate", 1%),0%)</f>
        <v>0</v>
      </c>
      <c r="K3341" s="24">
        <f>VLOOKUP($G3341, Reference!$A$3:$C$20, 3,FALSE)*I3341</f>
        <v>7.5</v>
      </c>
      <c r="L3341" s="27">
        <f t="shared" si="104"/>
        <v>7.5</v>
      </c>
      <c r="M3341" s="27">
        <f t="shared" si="105"/>
        <v>7.5</v>
      </c>
    </row>
    <row r="3342" spans="1:13" x14ac:dyDescent="0.2">
      <c r="A3342">
        <v>6544</v>
      </c>
      <c r="B3342" s="4">
        <v>44071</v>
      </c>
      <c r="C3342" t="s">
        <v>11</v>
      </c>
      <c r="D3342" t="s">
        <v>15</v>
      </c>
      <c r="E3342" s="2" t="str">
        <f>VLOOKUP('SampleSuperstore - Main Data'!D3342,Reference!$A$26:$B$74,2,FALSE)</f>
        <v>West</v>
      </c>
      <c r="F3342" s="22" t="s">
        <v>13</v>
      </c>
      <c r="G3342" s="22" t="s">
        <v>14</v>
      </c>
      <c r="H3342" s="24">
        <f>VLOOKUP($G3342, Reference!$A$3:$C$20, 2,FALSE)*I3342</f>
        <v>360</v>
      </c>
      <c r="I3342" s="22">
        <v>8</v>
      </c>
      <c r="J3342" s="26" cm="1">
        <f t="array" ref="J3342">IFERROR(_xlfn.IFS(AND(C3342="Corporate", F3342="Technology"), 3%, C3342="Corporate", 1%),0%)</f>
        <v>0</v>
      </c>
      <c r="K3342" s="24">
        <f>VLOOKUP($G3342, Reference!$A$3:$C$20, 3,FALSE)*I3342</f>
        <v>280</v>
      </c>
      <c r="L3342" s="27">
        <f t="shared" si="104"/>
        <v>80</v>
      </c>
      <c r="M3342" s="27">
        <f t="shared" si="105"/>
        <v>80</v>
      </c>
    </row>
    <row r="3343" spans="1:13" x14ac:dyDescent="0.2">
      <c r="A3343">
        <v>6547</v>
      </c>
      <c r="B3343" s="4">
        <v>44071</v>
      </c>
      <c r="C3343" t="s">
        <v>11</v>
      </c>
      <c r="D3343" t="s">
        <v>36</v>
      </c>
      <c r="E3343" s="2" t="str">
        <f>VLOOKUP('SampleSuperstore - Main Data'!D3343,Reference!$A$26:$B$74,2,FALSE)</f>
        <v>East</v>
      </c>
      <c r="F3343" s="22" t="s">
        <v>13</v>
      </c>
      <c r="G3343" s="22" t="s">
        <v>14</v>
      </c>
      <c r="H3343" s="24">
        <f>VLOOKUP($G3343, Reference!$A$3:$C$20, 2,FALSE)*I3343</f>
        <v>135</v>
      </c>
      <c r="I3343" s="22">
        <v>3</v>
      </c>
      <c r="J3343" s="26" cm="1">
        <f t="array" ref="J3343">IFERROR(_xlfn.IFS(AND(C3343="Corporate", F3343="Technology"), 3%, C3343="Corporate", 1%),0%)</f>
        <v>0</v>
      </c>
      <c r="K3343" s="24">
        <f>VLOOKUP($G3343, Reference!$A$3:$C$20, 3,FALSE)*I3343</f>
        <v>105</v>
      </c>
      <c r="L3343" s="27">
        <f t="shared" si="104"/>
        <v>30</v>
      </c>
      <c r="M3343" s="27">
        <f t="shared" si="105"/>
        <v>30</v>
      </c>
    </row>
    <row r="3344" spans="1:13" x14ac:dyDescent="0.2">
      <c r="A3344">
        <v>6548</v>
      </c>
      <c r="B3344" s="4">
        <v>44071</v>
      </c>
      <c r="C3344" t="s">
        <v>11</v>
      </c>
      <c r="D3344" t="s">
        <v>32</v>
      </c>
      <c r="E3344" s="2" t="str">
        <f>VLOOKUP('SampleSuperstore - Main Data'!D3344,Reference!$A$26:$B$74,2,FALSE)</f>
        <v>South</v>
      </c>
      <c r="F3344" s="22" t="s">
        <v>13</v>
      </c>
      <c r="G3344" s="22" t="s">
        <v>26</v>
      </c>
      <c r="H3344" s="24">
        <f>VLOOKUP($G3344, Reference!$A$3:$C$20, 2,FALSE)*I3344</f>
        <v>12.5</v>
      </c>
      <c r="I3344" s="22">
        <v>5</v>
      </c>
      <c r="J3344" s="26" cm="1">
        <f t="array" ref="J3344">IFERROR(_xlfn.IFS(AND(C3344="Corporate", F3344="Technology"), 3%, C3344="Corporate", 1%),0%)</f>
        <v>0</v>
      </c>
      <c r="K3344" s="24">
        <f>VLOOKUP($G3344, Reference!$A$3:$C$20, 3,FALSE)*I3344</f>
        <v>10</v>
      </c>
      <c r="L3344" s="27">
        <f t="shared" si="104"/>
        <v>2.5</v>
      </c>
      <c r="M3344" s="27">
        <f t="shared" si="105"/>
        <v>2.5</v>
      </c>
    </row>
    <row r="3345" spans="1:13" x14ac:dyDescent="0.2">
      <c r="A3345">
        <v>6549</v>
      </c>
      <c r="B3345" s="4">
        <v>44071</v>
      </c>
      <c r="C3345" t="s">
        <v>11</v>
      </c>
      <c r="D3345" t="s">
        <v>15</v>
      </c>
      <c r="E3345" s="2" t="str">
        <f>VLOOKUP('SampleSuperstore - Main Data'!D3345,Reference!$A$26:$B$74,2,FALSE)</f>
        <v>West</v>
      </c>
      <c r="F3345" s="22" t="s">
        <v>29</v>
      </c>
      <c r="G3345" s="22" t="s">
        <v>30</v>
      </c>
      <c r="H3345" s="24">
        <f>VLOOKUP($G3345, Reference!$A$3:$C$20, 2,FALSE)*I3345</f>
        <v>2700</v>
      </c>
      <c r="I3345" s="22">
        <v>6</v>
      </c>
      <c r="J3345" s="26" cm="1">
        <f t="array" ref="J3345">IFERROR(_xlfn.IFS(AND(C3345="Corporate", F3345="Technology"), 3%, C3345="Corporate", 1%),0%)</f>
        <v>0</v>
      </c>
      <c r="K3345" s="24">
        <f>VLOOKUP($G3345, Reference!$A$3:$C$20, 3,FALSE)*I3345</f>
        <v>2400</v>
      </c>
      <c r="L3345" s="27">
        <f t="shared" si="104"/>
        <v>300</v>
      </c>
      <c r="M3345" s="27">
        <f t="shared" si="105"/>
        <v>300</v>
      </c>
    </row>
    <row r="3346" spans="1:13" x14ac:dyDescent="0.2">
      <c r="A3346">
        <v>6550</v>
      </c>
      <c r="B3346" s="4">
        <v>44071</v>
      </c>
      <c r="C3346" t="s">
        <v>11</v>
      </c>
      <c r="D3346" t="s">
        <v>15</v>
      </c>
      <c r="E3346" s="2" t="str">
        <f>VLOOKUP('SampleSuperstore - Main Data'!D3346,Reference!$A$26:$B$74,2,FALSE)</f>
        <v>West</v>
      </c>
      <c r="F3346" s="22" t="s">
        <v>13</v>
      </c>
      <c r="G3346" s="22" t="s">
        <v>26</v>
      </c>
      <c r="H3346" s="24">
        <f>VLOOKUP($G3346, Reference!$A$3:$C$20, 2,FALSE)*I3346</f>
        <v>15</v>
      </c>
      <c r="I3346" s="22">
        <v>6</v>
      </c>
      <c r="J3346" s="26" cm="1">
        <f t="array" ref="J3346">IFERROR(_xlfn.IFS(AND(C3346="Corporate", F3346="Technology"), 3%, C3346="Corporate", 1%),0%)</f>
        <v>0</v>
      </c>
      <c r="K3346" s="24">
        <f>VLOOKUP($G3346, Reference!$A$3:$C$20, 3,FALSE)*I3346</f>
        <v>12</v>
      </c>
      <c r="L3346" s="27">
        <f t="shared" si="104"/>
        <v>3</v>
      </c>
      <c r="M3346" s="27">
        <f t="shared" si="105"/>
        <v>3</v>
      </c>
    </row>
    <row r="3347" spans="1:13" x14ac:dyDescent="0.2">
      <c r="A3347">
        <v>6553</v>
      </c>
      <c r="B3347" s="4">
        <v>44071</v>
      </c>
      <c r="C3347" t="s">
        <v>11</v>
      </c>
      <c r="D3347" t="s">
        <v>40</v>
      </c>
      <c r="E3347" s="2" t="str">
        <f>VLOOKUP('SampleSuperstore - Main Data'!D3347,Reference!$A$26:$B$74,2,FALSE)</f>
        <v>East</v>
      </c>
      <c r="F3347" s="22" t="s">
        <v>23</v>
      </c>
      <c r="G3347" s="22" t="s">
        <v>37</v>
      </c>
      <c r="H3347" s="24">
        <f>VLOOKUP($G3347, Reference!$A$3:$C$20, 2,FALSE)*I3347</f>
        <v>45</v>
      </c>
      <c r="I3347" s="22">
        <v>5</v>
      </c>
      <c r="J3347" s="26" cm="1">
        <f t="array" ref="J3347">IFERROR(_xlfn.IFS(AND(C3347="Corporate", F3347="Technology"), 3%, C3347="Corporate", 1%),0%)</f>
        <v>0</v>
      </c>
      <c r="K3347" s="24">
        <f>VLOOKUP($G3347, Reference!$A$3:$C$20, 3,FALSE)*I3347</f>
        <v>25</v>
      </c>
      <c r="L3347" s="27">
        <f t="shared" si="104"/>
        <v>20</v>
      </c>
      <c r="M3347" s="27">
        <f t="shared" si="105"/>
        <v>20</v>
      </c>
    </row>
    <row r="3348" spans="1:13" x14ac:dyDescent="0.2">
      <c r="A3348">
        <v>6555</v>
      </c>
      <c r="B3348" s="4">
        <v>44071</v>
      </c>
      <c r="C3348" t="s">
        <v>11</v>
      </c>
      <c r="D3348" t="s">
        <v>15</v>
      </c>
      <c r="E3348" s="2" t="str">
        <f>VLOOKUP('SampleSuperstore - Main Data'!D3348,Reference!$A$26:$B$74,2,FALSE)</f>
        <v>West</v>
      </c>
      <c r="F3348" s="22" t="s">
        <v>23</v>
      </c>
      <c r="G3348" s="22" t="s">
        <v>59</v>
      </c>
      <c r="H3348" s="24">
        <f>VLOOKUP($G3348, Reference!$A$3:$C$20, 2,FALSE)*I3348</f>
        <v>255</v>
      </c>
      <c r="I3348" s="22">
        <v>3</v>
      </c>
      <c r="J3348" s="26" cm="1">
        <f t="array" ref="J3348">IFERROR(_xlfn.IFS(AND(C3348="Corporate", F3348="Technology"), 3%, C3348="Corporate", 1%),0%)</f>
        <v>0</v>
      </c>
      <c r="K3348" s="24">
        <f>VLOOKUP($G3348, Reference!$A$3:$C$20, 3,FALSE)*I3348</f>
        <v>225</v>
      </c>
      <c r="L3348" s="27">
        <f t="shared" si="104"/>
        <v>30</v>
      </c>
      <c r="M3348" s="27">
        <f t="shared" si="105"/>
        <v>30</v>
      </c>
    </row>
    <row r="3349" spans="1:13" x14ac:dyDescent="0.2">
      <c r="A3349">
        <v>6556</v>
      </c>
      <c r="B3349" s="4">
        <v>44071</v>
      </c>
      <c r="C3349" t="s">
        <v>11</v>
      </c>
      <c r="D3349" t="s">
        <v>40</v>
      </c>
      <c r="E3349" s="2" t="str">
        <f>VLOOKUP('SampleSuperstore - Main Data'!D3349,Reference!$A$26:$B$74,2,FALSE)</f>
        <v>East</v>
      </c>
      <c r="F3349" s="22" t="s">
        <v>23</v>
      </c>
      <c r="G3349" s="22" t="s">
        <v>37</v>
      </c>
      <c r="H3349" s="24">
        <f>VLOOKUP($G3349, Reference!$A$3:$C$20, 2,FALSE)*I3349</f>
        <v>18</v>
      </c>
      <c r="I3349" s="22">
        <v>2</v>
      </c>
      <c r="J3349" s="26" cm="1">
        <f t="array" ref="J3349">IFERROR(_xlfn.IFS(AND(C3349="Corporate", F3349="Technology"), 3%, C3349="Corporate", 1%),0%)</f>
        <v>0</v>
      </c>
      <c r="K3349" s="24">
        <f>VLOOKUP($G3349, Reference!$A$3:$C$20, 3,FALSE)*I3349</f>
        <v>10</v>
      </c>
      <c r="L3349" s="27">
        <f t="shared" si="104"/>
        <v>8</v>
      </c>
      <c r="M3349" s="27">
        <f t="shared" si="105"/>
        <v>8</v>
      </c>
    </row>
    <row r="3350" spans="1:13" x14ac:dyDescent="0.2">
      <c r="A3350">
        <v>6557</v>
      </c>
      <c r="B3350" s="4">
        <v>44071</v>
      </c>
      <c r="C3350" t="s">
        <v>11</v>
      </c>
      <c r="D3350" t="s">
        <v>15</v>
      </c>
      <c r="E3350" s="2" t="str">
        <f>VLOOKUP('SampleSuperstore - Main Data'!D3350,Reference!$A$26:$B$74,2,FALSE)</f>
        <v>West</v>
      </c>
      <c r="F3350" s="22" t="s">
        <v>13</v>
      </c>
      <c r="G3350" s="22" t="s">
        <v>26</v>
      </c>
      <c r="H3350" s="24">
        <f>VLOOKUP($G3350, Reference!$A$3:$C$20, 2,FALSE)*I3350</f>
        <v>20</v>
      </c>
      <c r="I3350" s="22">
        <v>8</v>
      </c>
      <c r="J3350" s="26" cm="1">
        <f t="array" ref="J3350">IFERROR(_xlfn.IFS(AND(C3350="Corporate", F3350="Technology"), 3%, C3350="Corporate", 1%),0%)</f>
        <v>0</v>
      </c>
      <c r="K3350" s="24">
        <f>VLOOKUP($G3350, Reference!$A$3:$C$20, 3,FALSE)*I3350</f>
        <v>16</v>
      </c>
      <c r="L3350" s="27">
        <f t="shared" si="104"/>
        <v>4</v>
      </c>
      <c r="M3350" s="27">
        <f t="shared" si="105"/>
        <v>4</v>
      </c>
    </row>
    <row r="3351" spans="1:13" x14ac:dyDescent="0.2">
      <c r="A3351">
        <v>6562</v>
      </c>
      <c r="B3351" s="4">
        <v>44072</v>
      </c>
      <c r="C3351" t="s">
        <v>11</v>
      </c>
      <c r="D3351" t="s">
        <v>15</v>
      </c>
      <c r="E3351" s="2" t="str">
        <f>VLOOKUP('SampleSuperstore - Main Data'!D3351,Reference!$A$26:$B$74,2,FALSE)</f>
        <v>West</v>
      </c>
      <c r="F3351" s="22" t="s">
        <v>23</v>
      </c>
      <c r="G3351" s="22" t="s">
        <v>37</v>
      </c>
      <c r="H3351" s="24">
        <f>VLOOKUP($G3351, Reference!$A$3:$C$20, 2,FALSE)*I3351</f>
        <v>36</v>
      </c>
      <c r="I3351" s="22">
        <v>4</v>
      </c>
      <c r="J3351" s="26" cm="1">
        <f t="array" ref="J3351">IFERROR(_xlfn.IFS(AND(C3351="Corporate", F3351="Technology"), 3%, C3351="Corporate", 1%),0%)</f>
        <v>0</v>
      </c>
      <c r="K3351" s="24">
        <f>VLOOKUP($G3351, Reference!$A$3:$C$20, 3,FALSE)*I3351</f>
        <v>20</v>
      </c>
      <c r="L3351" s="27">
        <f t="shared" si="104"/>
        <v>16</v>
      </c>
      <c r="M3351" s="27">
        <f t="shared" si="105"/>
        <v>16</v>
      </c>
    </row>
    <row r="3352" spans="1:13" x14ac:dyDescent="0.2">
      <c r="A3352">
        <v>6565</v>
      </c>
      <c r="B3352" s="4">
        <v>44072</v>
      </c>
      <c r="C3352" t="s">
        <v>11</v>
      </c>
      <c r="D3352" t="s">
        <v>47</v>
      </c>
      <c r="E3352" s="2" t="str">
        <f>VLOOKUP('SampleSuperstore - Main Data'!D3352,Reference!$A$26:$B$74,2,FALSE)</f>
        <v>South</v>
      </c>
      <c r="F3352" s="22" t="s">
        <v>13</v>
      </c>
      <c r="G3352" s="22" t="s">
        <v>14</v>
      </c>
      <c r="H3352" s="24">
        <f>VLOOKUP($G3352, Reference!$A$3:$C$20, 2,FALSE)*I3352</f>
        <v>90</v>
      </c>
      <c r="I3352" s="22">
        <v>2</v>
      </c>
      <c r="J3352" s="26" cm="1">
        <f t="array" ref="J3352">IFERROR(_xlfn.IFS(AND(C3352="Corporate", F3352="Technology"), 3%, C3352="Corporate", 1%),0%)</f>
        <v>0</v>
      </c>
      <c r="K3352" s="24">
        <f>VLOOKUP($G3352, Reference!$A$3:$C$20, 3,FALSE)*I3352</f>
        <v>70</v>
      </c>
      <c r="L3352" s="27">
        <f t="shared" si="104"/>
        <v>20</v>
      </c>
      <c r="M3352" s="27">
        <f t="shared" si="105"/>
        <v>20</v>
      </c>
    </row>
    <row r="3353" spans="1:13" x14ac:dyDescent="0.2">
      <c r="A3353">
        <v>6566</v>
      </c>
      <c r="B3353" s="4">
        <v>44072</v>
      </c>
      <c r="C3353" t="s">
        <v>11</v>
      </c>
      <c r="D3353" t="s">
        <v>36</v>
      </c>
      <c r="E3353" s="2" t="str">
        <f>VLOOKUP('SampleSuperstore - Main Data'!D3353,Reference!$A$26:$B$74,2,FALSE)</f>
        <v>East</v>
      </c>
      <c r="F3353" s="22" t="s">
        <v>13</v>
      </c>
      <c r="G3353" s="22" t="s">
        <v>26</v>
      </c>
      <c r="H3353" s="24">
        <f>VLOOKUP($G3353, Reference!$A$3:$C$20, 2,FALSE)*I3353</f>
        <v>2.5</v>
      </c>
      <c r="I3353" s="22">
        <v>1</v>
      </c>
      <c r="J3353" s="26" cm="1">
        <f t="array" ref="J3353">IFERROR(_xlfn.IFS(AND(C3353="Corporate", F3353="Technology"), 3%, C3353="Corporate", 1%),0%)</f>
        <v>0</v>
      </c>
      <c r="K3353" s="24">
        <f>VLOOKUP($G3353, Reference!$A$3:$C$20, 3,FALSE)*I3353</f>
        <v>2</v>
      </c>
      <c r="L3353" s="27">
        <f t="shared" si="104"/>
        <v>0.5</v>
      </c>
      <c r="M3353" s="27">
        <f t="shared" si="105"/>
        <v>0.5</v>
      </c>
    </row>
    <row r="3354" spans="1:13" x14ac:dyDescent="0.2">
      <c r="A3354">
        <v>6567</v>
      </c>
      <c r="B3354" s="4">
        <v>44072</v>
      </c>
      <c r="C3354" t="s">
        <v>11</v>
      </c>
      <c r="D3354" t="s">
        <v>31</v>
      </c>
      <c r="E3354" s="2" t="str">
        <f>VLOOKUP('SampleSuperstore - Main Data'!D3354,Reference!$A$26:$B$74,2,FALSE)</f>
        <v>Central</v>
      </c>
      <c r="F3354" s="22" t="s">
        <v>13</v>
      </c>
      <c r="G3354" s="22" t="s">
        <v>14</v>
      </c>
      <c r="H3354" s="24">
        <f>VLOOKUP($G3354, Reference!$A$3:$C$20, 2,FALSE)*I3354</f>
        <v>135</v>
      </c>
      <c r="I3354" s="22">
        <v>3</v>
      </c>
      <c r="J3354" s="26" cm="1">
        <f t="array" ref="J3354">IFERROR(_xlfn.IFS(AND(C3354="Corporate", F3354="Technology"), 3%, C3354="Corporate", 1%),0%)</f>
        <v>0</v>
      </c>
      <c r="K3354" s="24">
        <f>VLOOKUP($G3354, Reference!$A$3:$C$20, 3,FALSE)*I3354</f>
        <v>105</v>
      </c>
      <c r="L3354" s="27">
        <f t="shared" si="104"/>
        <v>30</v>
      </c>
      <c r="M3354" s="27">
        <f t="shared" si="105"/>
        <v>30</v>
      </c>
    </row>
    <row r="3355" spans="1:13" x14ac:dyDescent="0.2">
      <c r="A3355">
        <v>6568</v>
      </c>
      <c r="B3355" s="4">
        <v>44072</v>
      </c>
      <c r="C3355" t="s">
        <v>11</v>
      </c>
      <c r="D3355" t="s">
        <v>57</v>
      </c>
      <c r="E3355" s="2" t="str">
        <f>VLOOKUP('SampleSuperstore - Main Data'!D3355,Reference!$A$26:$B$74,2,FALSE)</f>
        <v>South</v>
      </c>
      <c r="F3355" s="22" t="s">
        <v>23</v>
      </c>
      <c r="G3355" s="22" t="s">
        <v>24</v>
      </c>
      <c r="H3355" s="24">
        <f>VLOOKUP($G3355, Reference!$A$3:$C$20, 2,FALSE)*I3355</f>
        <v>792</v>
      </c>
      <c r="I3355" s="22">
        <v>8</v>
      </c>
      <c r="J3355" s="26" cm="1">
        <f t="array" ref="J3355">IFERROR(_xlfn.IFS(AND(C3355="Corporate", F3355="Technology"), 3%, C3355="Corporate", 1%),0%)</f>
        <v>0</v>
      </c>
      <c r="K3355" s="24">
        <f>VLOOKUP($G3355, Reference!$A$3:$C$20, 3,FALSE)*I3355</f>
        <v>632</v>
      </c>
      <c r="L3355" s="27">
        <f t="shared" si="104"/>
        <v>160</v>
      </c>
      <c r="M3355" s="27">
        <f t="shared" si="105"/>
        <v>160</v>
      </c>
    </row>
    <row r="3356" spans="1:13" x14ac:dyDescent="0.2">
      <c r="A3356">
        <v>6570</v>
      </c>
      <c r="B3356" s="4">
        <v>44072</v>
      </c>
      <c r="C3356" t="s">
        <v>11</v>
      </c>
      <c r="D3356" t="s">
        <v>25</v>
      </c>
      <c r="E3356" s="2" t="str">
        <f>VLOOKUP('SampleSuperstore - Main Data'!D3356,Reference!$A$26:$B$74,2,FALSE)</f>
        <v>Central</v>
      </c>
      <c r="F3356" s="22" t="s">
        <v>13</v>
      </c>
      <c r="G3356" s="22" t="s">
        <v>20</v>
      </c>
      <c r="H3356" s="24">
        <f>VLOOKUP($G3356, Reference!$A$3:$C$20, 2,FALSE)*I3356</f>
        <v>34</v>
      </c>
      <c r="I3356" s="22">
        <v>2</v>
      </c>
      <c r="J3356" s="26" cm="1">
        <f t="array" ref="J3356">IFERROR(_xlfn.IFS(AND(C3356="Corporate", F3356="Technology"), 3%, C3356="Corporate", 1%),0%)</f>
        <v>0</v>
      </c>
      <c r="K3356" s="24">
        <f>VLOOKUP($G3356, Reference!$A$3:$C$20, 3,FALSE)*I3356</f>
        <v>20</v>
      </c>
      <c r="L3356" s="27">
        <f t="shared" si="104"/>
        <v>14</v>
      </c>
      <c r="M3356" s="27">
        <f t="shared" si="105"/>
        <v>14</v>
      </c>
    </row>
    <row r="3357" spans="1:13" x14ac:dyDescent="0.2">
      <c r="A3357">
        <v>6571</v>
      </c>
      <c r="B3357" s="4">
        <v>44072</v>
      </c>
      <c r="C3357" t="s">
        <v>11</v>
      </c>
      <c r="D3357" t="s">
        <v>56</v>
      </c>
      <c r="E3357" s="2" t="str">
        <f>VLOOKUP('SampleSuperstore - Main Data'!D3357,Reference!$A$26:$B$74,2,FALSE)</f>
        <v>Central</v>
      </c>
      <c r="F3357" s="22" t="s">
        <v>13</v>
      </c>
      <c r="G3357" s="22" t="s">
        <v>53</v>
      </c>
      <c r="H3357" s="24">
        <f>VLOOKUP($G3357, Reference!$A$3:$C$20, 2,FALSE)*I3357</f>
        <v>24</v>
      </c>
      <c r="I3357" s="22">
        <v>2</v>
      </c>
      <c r="J3357" s="26" cm="1">
        <f t="array" ref="J3357">IFERROR(_xlfn.IFS(AND(C3357="Corporate", F3357="Technology"), 3%, C3357="Corporate", 1%),0%)</f>
        <v>0</v>
      </c>
      <c r="K3357" s="24">
        <f>VLOOKUP($G3357, Reference!$A$3:$C$20, 3,FALSE)*I3357</f>
        <v>18</v>
      </c>
      <c r="L3357" s="27">
        <f t="shared" si="104"/>
        <v>6</v>
      </c>
      <c r="M3357" s="27">
        <f t="shared" si="105"/>
        <v>6</v>
      </c>
    </row>
    <row r="3358" spans="1:13" x14ac:dyDescent="0.2">
      <c r="A3358">
        <v>6573</v>
      </c>
      <c r="B3358" s="4">
        <v>44072</v>
      </c>
      <c r="C3358" t="s">
        <v>11</v>
      </c>
      <c r="D3358" t="s">
        <v>15</v>
      </c>
      <c r="E3358" s="2" t="str">
        <f>VLOOKUP('SampleSuperstore - Main Data'!D3358,Reference!$A$26:$B$74,2,FALSE)</f>
        <v>West</v>
      </c>
      <c r="F3358" s="22" t="s">
        <v>13</v>
      </c>
      <c r="G3358" s="22" t="s">
        <v>49</v>
      </c>
      <c r="H3358" s="24">
        <f>VLOOKUP($G3358, Reference!$A$3:$C$20, 2,FALSE)*I3358</f>
        <v>80</v>
      </c>
      <c r="I3358" s="22">
        <v>2</v>
      </c>
      <c r="J3358" s="26" cm="1">
        <f t="array" ref="J3358">IFERROR(_xlfn.IFS(AND(C3358="Corporate", F3358="Technology"), 3%, C3358="Corporate", 1%),0%)</f>
        <v>0</v>
      </c>
      <c r="K3358" s="24">
        <f>VLOOKUP($G3358, Reference!$A$3:$C$20, 3,FALSE)*I3358</f>
        <v>70</v>
      </c>
      <c r="L3358" s="27">
        <f t="shared" si="104"/>
        <v>10</v>
      </c>
      <c r="M3358" s="27">
        <f t="shared" si="105"/>
        <v>10</v>
      </c>
    </row>
    <row r="3359" spans="1:13" x14ac:dyDescent="0.2">
      <c r="A3359">
        <v>6574</v>
      </c>
      <c r="B3359" s="4">
        <v>44072</v>
      </c>
      <c r="C3359" t="s">
        <v>11</v>
      </c>
      <c r="D3359" t="s">
        <v>22</v>
      </c>
      <c r="E3359" s="2" t="str">
        <f>VLOOKUP('SampleSuperstore - Main Data'!D3359,Reference!$A$26:$B$74,2,FALSE)</f>
        <v>West</v>
      </c>
      <c r="F3359" s="22" t="s">
        <v>13</v>
      </c>
      <c r="G3359" s="22" t="s">
        <v>49</v>
      </c>
      <c r="H3359" s="24">
        <f>VLOOKUP($G3359, Reference!$A$3:$C$20, 2,FALSE)*I3359</f>
        <v>240</v>
      </c>
      <c r="I3359" s="22">
        <v>6</v>
      </c>
      <c r="J3359" s="26" cm="1">
        <f t="array" ref="J3359">IFERROR(_xlfn.IFS(AND(C3359="Corporate", F3359="Technology"), 3%, C3359="Corporate", 1%),0%)</f>
        <v>0</v>
      </c>
      <c r="K3359" s="24">
        <f>VLOOKUP($G3359, Reference!$A$3:$C$20, 3,FALSE)*I3359</f>
        <v>210</v>
      </c>
      <c r="L3359" s="27">
        <f t="shared" si="104"/>
        <v>30</v>
      </c>
      <c r="M3359" s="27">
        <f t="shared" si="105"/>
        <v>30</v>
      </c>
    </row>
    <row r="3360" spans="1:13" x14ac:dyDescent="0.2">
      <c r="A3360">
        <v>6575</v>
      </c>
      <c r="B3360" s="4">
        <v>44072</v>
      </c>
      <c r="C3360" t="s">
        <v>11</v>
      </c>
      <c r="D3360" t="s">
        <v>21</v>
      </c>
      <c r="E3360" s="2" t="str">
        <f>VLOOKUP('SampleSuperstore - Main Data'!D3360,Reference!$A$26:$B$74,2,FALSE)</f>
        <v>West</v>
      </c>
      <c r="F3360" s="22" t="s">
        <v>23</v>
      </c>
      <c r="G3360" s="22" t="s">
        <v>37</v>
      </c>
      <c r="H3360" s="24">
        <f>VLOOKUP($G3360, Reference!$A$3:$C$20, 2,FALSE)*I3360</f>
        <v>18</v>
      </c>
      <c r="I3360" s="22">
        <v>2</v>
      </c>
      <c r="J3360" s="26" cm="1">
        <f t="array" ref="J3360">IFERROR(_xlfn.IFS(AND(C3360="Corporate", F3360="Technology"), 3%, C3360="Corporate", 1%),0%)</f>
        <v>0</v>
      </c>
      <c r="K3360" s="24">
        <f>VLOOKUP($G3360, Reference!$A$3:$C$20, 3,FALSE)*I3360</f>
        <v>10</v>
      </c>
      <c r="L3360" s="27">
        <f t="shared" si="104"/>
        <v>8</v>
      </c>
      <c r="M3360" s="27">
        <f t="shared" si="105"/>
        <v>8</v>
      </c>
    </row>
    <row r="3361" spans="1:13" x14ac:dyDescent="0.2">
      <c r="A3361">
        <v>6576</v>
      </c>
      <c r="B3361" s="4">
        <v>44072</v>
      </c>
      <c r="C3361" t="s">
        <v>11</v>
      </c>
      <c r="D3361" t="s">
        <v>21</v>
      </c>
      <c r="E3361" s="2" t="str">
        <f>VLOOKUP('SampleSuperstore - Main Data'!D3361,Reference!$A$26:$B$74,2,FALSE)</f>
        <v>West</v>
      </c>
      <c r="F3361" s="22" t="s">
        <v>13</v>
      </c>
      <c r="G3361" s="22" t="s">
        <v>49</v>
      </c>
      <c r="H3361" s="24">
        <f>VLOOKUP($G3361, Reference!$A$3:$C$20, 2,FALSE)*I3361</f>
        <v>120</v>
      </c>
      <c r="I3361" s="22">
        <v>3</v>
      </c>
      <c r="J3361" s="26" cm="1">
        <f t="array" ref="J3361">IFERROR(_xlfn.IFS(AND(C3361="Corporate", F3361="Technology"), 3%, C3361="Corporate", 1%),0%)</f>
        <v>0</v>
      </c>
      <c r="K3361" s="24">
        <f>VLOOKUP($G3361, Reference!$A$3:$C$20, 3,FALSE)*I3361</f>
        <v>105</v>
      </c>
      <c r="L3361" s="27">
        <f t="shared" si="104"/>
        <v>15</v>
      </c>
      <c r="M3361" s="27">
        <f t="shared" si="105"/>
        <v>15</v>
      </c>
    </row>
    <row r="3362" spans="1:13" x14ac:dyDescent="0.2">
      <c r="A3362">
        <v>6577</v>
      </c>
      <c r="B3362" s="4">
        <v>44072</v>
      </c>
      <c r="C3362" t="s">
        <v>11</v>
      </c>
      <c r="D3362" t="s">
        <v>25</v>
      </c>
      <c r="E3362" s="2" t="str">
        <f>VLOOKUP('SampleSuperstore - Main Data'!D3362,Reference!$A$26:$B$74,2,FALSE)</f>
        <v>Central</v>
      </c>
      <c r="F3362" s="22" t="s">
        <v>29</v>
      </c>
      <c r="G3362" s="22" t="s">
        <v>33</v>
      </c>
      <c r="H3362" s="24">
        <f>VLOOKUP($G3362, Reference!$A$3:$C$20, 2,FALSE)*I3362</f>
        <v>15</v>
      </c>
      <c r="I3362" s="22">
        <v>3</v>
      </c>
      <c r="J3362" s="26" cm="1">
        <f t="array" ref="J3362">IFERROR(_xlfn.IFS(AND(C3362="Corporate", F3362="Technology"), 3%, C3362="Corporate", 1%),0%)</f>
        <v>0</v>
      </c>
      <c r="K3362" s="24">
        <f>VLOOKUP($G3362, Reference!$A$3:$C$20, 3,FALSE)*I3362</f>
        <v>7.5</v>
      </c>
      <c r="L3362" s="27">
        <f t="shared" si="104"/>
        <v>7.5</v>
      </c>
      <c r="M3362" s="27">
        <f t="shared" si="105"/>
        <v>7.5</v>
      </c>
    </row>
    <row r="3363" spans="1:13" x14ac:dyDescent="0.2">
      <c r="A3363">
        <v>6579</v>
      </c>
      <c r="B3363" s="4">
        <v>44072</v>
      </c>
      <c r="C3363" t="s">
        <v>11</v>
      </c>
      <c r="D3363" t="s">
        <v>43</v>
      </c>
      <c r="E3363" s="2" t="str">
        <f>VLOOKUP('SampleSuperstore - Main Data'!D3363,Reference!$A$26:$B$74,2,FALSE)</f>
        <v>West</v>
      </c>
      <c r="F3363" s="22" t="s">
        <v>13</v>
      </c>
      <c r="G3363" s="22" t="s">
        <v>14</v>
      </c>
      <c r="H3363" s="24">
        <f>VLOOKUP($G3363, Reference!$A$3:$C$20, 2,FALSE)*I3363</f>
        <v>90</v>
      </c>
      <c r="I3363" s="22">
        <v>2</v>
      </c>
      <c r="J3363" s="26" cm="1">
        <f t="array" ref="J3363">IFERROR(_xlfn.IFS(AND(C3363="Corporate", F3363="Technology"), 3%, C3363="Corporate", 1%),0%)</f>
        <v>0</v>
      </c>
      <c r="K3363" s="24">
        <f>VLOOKUP($G3363, Reference!$A$3:$C$20, 3,FALSE)*I3363</f>
        <v>70</v>
      </c>
      <c r="L3363" s="27">
        <f t="shared" si="104"/>
        <v>20</v>
      </c>
      <c r="M3363" s="27">
        <f t="shared" si="105"/>
        <v>20</v>
      </c>
    </row>
    <row r="3364" spans="1:13" x14ac:dyDescent="0.2">
      <c r="A3364">
        <v>6581</v>
      </c>
      <c r="B3364" s="4">
        <v>44072</v>
      </c>
      <c r="C3364" t="s">
        <v>11</v>
      </c>
      <c r="D3364" t="s">
        <v>19</v>
      </c>
      <c r="E3364" s="2" t="str">
        <f>VLOOKUP('SampleSuperstore - Main Data'!D3364,Reference!$A$26:$B$74,2,FALSE)</f>
        <v>East</v>
      </c>
      <c r="F3364" s="22" t="s">
        <v>23</v>
      </c>
      <c r="G3364" s="22" t="s">
        <v>59</v>
      </c>
      <c r="H3364" s="24">
        <f>VLOOKUP($G3364, Reference!$A$3:$C$20, 2,FALSE)*I3364</f>
        <v>170</v>
      </c>
      <c r="I3364" s="22">
        <v>2</v>
      </c>
      <c r="J3364" s="26" cm="1">
        <f t="array" ref="J3364">IFERROR(_xlfn.IFS(AND(C3364="Corporate", F3364="Technology"), 3%, C3364="Corporate", 1%),0%)</f>
        <v>0</v>
      </c>
      <c r="K3364" s="24">
        <f>VLOOKUP($G3364, Reference!$A$3:$C$20, 3,FALSE)*I3364</f>
        <v>150</v>
      </c>
      <c r="L3364" s="27">
        <f t="shared" si="104"/>
        <v>20</v>
      </c>
      <c r="M3364" s="27">
        <f t="shared" si="105"/>
        <v>20</v>
      </c>
    </row>
    <row r="3365" spans="1:13" x14ac:dyDescent="0.2">
      <c r="A3365">
        <v>6582</v>
      </c>
      <c r="B3365" s="4">
        <v>44072</v>
      </c>
      <c r="C3365" t="s">
        <v>11</v>
      </c>
      <c r="D3365" t="s">
        <v>15</v>
      </c>
      <c r="E3365" s="2" t="str">
        <f>VLOOKUP('SampleSuperstore - Main Data'!D3365,Reference!$A$26:$B$74,2,FALSE)</f>
        <v>West</v>
      </c>
      <c r="F3365" s="22" t="s">
        <v>29</v>
      </c>
      <c r="G3365" s="22" t="s">
        <v>50</v>
      </c>
      <c r="H3365" s="24">
        <f>VLOOKUP($G3365, Reference!$A$3:$C$20, 2,FALSE)*I3365</f>
        <v>597</v>
      </c>
      <c r="I3365" s="22">
        <v>3</v>
      </c>
      <c r="J3365" s="26" cm="1">
        <f t="array" ref="J3365">IFERROR(_xlfn.IFS(AND(C3365="Corporate", F3365="Technology"), 3%, C3365="Corporate", 1%),0%)</f>
        <v>0</v>
      </c>
      <c r="K3365" s="24">
        <f>VLOOKUP($G3365, Reference!$A$3:$C$20, 3,FALSE)*I3365</f>
        <v>495</v>
      </c>
      <c r="L3365" s="27">
        <f t="shared" si="104"/>
        <v>102</v>
      </c>
      <c r="M3365" s="27">
        <f t="shared" si="105"/>
        <v>102</v>
      </c>
    </row>
    <row r="3366" spans="1:13" x14ac:dyDescent="0.2">
      <c r="A3366">
        <v>6584</v>
      </c>
      <c r="B3366" s="4">
        <v>44072</v>
      </c>
      <c r="C3366" t="s">
        <v>11</v>
      </c>
      <c r="D3366" t="s">
        <v>15</v>
      </c>
      <c r="E3366" s="2" t="str">
        <f>VLOOKUP('SampleSuperstore - Main Data'!D3366,Reference!$A$26:$B$74,2,FALSE)</f>
        <v>West</v>
      </c>
      <c r="F3366" s="22" t="s">
        <v>23</v>
      </c>
      <c r="G3366" s="22" t="s">
        <v>24</v>
      </c>
      <c r="H3366" s="24">
        <f>VLOOKUP($G3366, Reference!$A$3:$C$20, 2,FALSE)*I3366</f>
        <v>297</v>
      </c>
      <c r="I3366" s="22">
        <v>3</v>
      </c>
      <c r="J3366" s="26" cm="1">
        <f t="array" ref="J3366">IFERROR(_xlfn.IFS(AND(C3366="Corporate", F3366="Technology"), 3%, C3366="Corporate", 1%),0%)</f>
        <v>0</v>
      </c>
      <c r="K3366" s="24">
        <f>VLOOKUP($G3366, Reference!$A$3:$C$20, 3,FALSE)*I3366</f>
        <v>237</v>
      </c>
      <c r="L3366" s="27">
        <f t="shared" si="104"/>
        <v>60</v>
      </c>
      <c r="M3366" s="27">
        <f t="shared" si="105"/>
        <v>60</v>
      </c>
    </row>
    <row r="3367" spans="1:13" x14ac:dyDescent="0.2">
      <c r="A3367">
        <v>6586</v>
      </c>
      <c r="B3367" s="4">
        <v>44072</v>
      </c>
      <c r="C3367" t="s">
        <v>11</v>
      </c>
      <c r="D3367" t="s">
        <v>36</v>
      </c>
      <c r="E3367" s="2" t="str">
        <f>VLOOKUP('SampleSuperstore - Main Data'!D3367,Reference!$A$26:$B$74,2,FALSE)</f>
        <v>East</v>
      </c>
      <c r="F3367" s="22" t="s">
        <v>23</v>
      </c>
      <c r="G3367" s="22" t="s">
        <v>38</v>
      </c>
      <c r="H3367" s="24">
        <f>VLOOKUP($G3367, Reference!$A$3:$C$20, 2,FALSE)*I3367</f>
        <v>160</v>
      </c>
      <c r="I3367" s="22">
        <v>2</v>
      </c>
      <c r="J3367" s="26" cm="1">
        <f t="array" ref="J3367">IFERROR(_xlfn.IFS(AND(C3367="Corporate", F3367="Technology"), 3%, C3367="Corporate", 1%),0%)</f>
        <v>0</v>
      </c>
      <c r="K3367" s="24">
        <f>VLOOKUP($G3367, Reference!$A$3:$C$20, 3,FALSE)*I3367</f>
        <v>130</v>
      </c>
      <c r="L3367" s="27">
        <f t="shared" si="104"/>
        <v>30</v>
      </c>
      <c r="M3367" s="27">
        <f t="shared" si="105"/>
        <v>30</v>
      </c>
    </row>
    <row r="3368" spans="1:13" x14ac:dyDescent="0.2">
      <c r="A3368">
        <v>6587</v>
      </c>
      <c r="B3368" s="4">
        <v>44072</v>
      </c>
      <c r="C3368" t="s">
        <v>11</v>
      </c>
      <c r="D3368" t="s">
        <v>15</v>
      </c>
      <c r="E3368" s="2" t="str">
        <f>VLOOKUP('SampleSuperstore - Main Data'!D3368,Reference!$A$26:$B$74,2,FALSE)</f>
        <v>West</v>
      </c>
      <c r="F3368" s="22" t="s">
        <v>13</v>
      </c>
      <c r="G3368" s="22" t="s">
        <v>41</v>
      </c>
      <c r="H3368" s="24">
        <f>VLOOKUP($G3368, Reference!$A$3:$C$20, 2,FALSE)*I3368</f>
        <v>21</v>
      </c>
      <c r="I3368" s="22">
        <v>7</v>
      </c>
      <c r="J3368" s="26" cm="1">
        <f t="array" ref="J3368">IFERROR(_xlfn.IFS(AND(C3368="Corporate", F3368="Technology"), 3%, C3368="Corporate", 1%),0%)</f>
        <v>0</v>
      </c>
      <c r="K3368" s="24">
        <f>VLOOKUP($G3368, Reference!$A$3:$C$20, 3,FALSE)*I3368</f>
        <v>14</v>
      </c>
      <c r="L3368" s="27">
        <f t="shared" si="104"/>
        <v>7</v>
      </c>
      <c r="M3368" s="27">
        <f t="shared" si="105"/>
        <v>7</v>
      </c>
    </row>
    <row r="3369" spans="1:13" x14ac:dyDescent="0.2">
      <c r="A3369">
        <v>6588</v>
      </c>
      <c r="B3369" s="4">
        <v>44072</v>
      </c>
      <c r="C3369" t="s">
        <v>11</v>
      </c>
      <c r="D3369" t="s">
        <v>19</v>
      </c>
      <c r="E3369" s="2" t="str">
        <f>VLOOKUP('SampleSuperstore - Main Data'!D3369,Reference!$A$26:$B$74,2,FALSE)</f>
        <v>East</v>
      </c>
      <c r="F3369" s="22" t="s">
        <v>13</v>
      </c>
      <c r="G3369" s="22" t="s">
        <v>26</v>
      </c>
      <c r="H3369" s="24">
        <f>VLOOKUP($G3369, Reference!$A$3:$C$20, 2,FALSE)*I3369</f>
        <v>7.5</v>
      </c>
      <c r="I3369" s="22">
        <v>3</v>
      </c>
      <c r="J3369" s="26" cm="1">
        <f t="array" ref="J3369">IFERROR(_xlfn.IFS(AND(C3369="Corporate", F3369="Technology"), 3%, C3369="Corporate", 1%),0%)</f>
        <v>0</v>
      </c>
      <c r="K3369" s="24">
        <f>VLOOKUP($G3369, Reference!$A$3:$C$20, 3,FALSE)*I3369</f>
        <v>6</v>
      </c>
      <c r="L3369" s="27">
        <f t="shared" si="104"/>
        <v>1.5</v>
      </c>
      <c r="M3369" s="27">
        <f t="shared" si="105"/>
        <v>1.5</v>
      </c>
    </row>
    <row r="3370" spans="1:13" x14ac:dyDescent="0.2">
      <c r="A3370">
        <v>6590</v>
      </c>
      <c r="B3370" s="4">
        <v>44072</v>
      </c>
      <c r="C3370" t="s">
        <v>11</v>
      </c>
      <c r="D3370" t="s">
        <v>43</v>
      </c>
      <c r="E3370" s="2" t="str">
        <f>VLOOKUP('SampleSuperstore - Main Data'!D3370,Reference!$A$26:$B$74,2,FALSE)</f>
        <v>West</v>
      </c>
      <c r="F3370" s="22" t="s">
        <v>13</v>
      </c>
      <c r="G3370" s="22" t="s">
        <v>49</v>
      </c>
      <c r="H3370" s="24">
        <f>VLOOKUP($G3370, Reference!$A$3:$C$20, 2,FALSE)*I3370</f>
        <v>80</v>
      </c>
      <c r="I3370" s="22">
        <v>2</v>
      </c>
      <c r="J3370" s="26" cm="1">
        <f t="array" ref="J3370">IFERROR(_xlfn.IFS(AND(C3370="Corporate", F3370="Technology"), 3%, C3370="Corporate", 1%),0%)</f>
        <v>0</v>
      </c>
      <c r="K3370" s="24">
        <f>VLOOKUP($G3370, Reference!$A$3:$C$20, 3,FALSE)*I3370</f>
        <v>70</v>
      </c>
      <c r="L3370" s="27">
        <f t="shared" si="104"/>
        <v>10</v>
      </c>
      <c r="M3370" s="27">
        <f t="shared" si="105"/>
        <v>10</v>
      </c>
    </row>
    <row r="3371" spans="1:13" x14ac:dyDescent="0.2">
      <c r="A3371">
        <v>6593</v>
      </c>
      <c r="B3371" s="4">
        <v>44072</v>
      </c>
      <c r="C3371" t="s">
        <v>11</v>
      </c>
      <c r="D3371" t="s">
        <v>52</v>
      </c>
      <c r="E3371" s="2" t="str">
        <f>VLOOKUP('SampleSuperstore - Main Data'!D3371,Reference!$A$26:$B$74,2,FALSE)</f>
        <v>East</v>
      </c>
      <c r="F3371" s="22" t="s">
        <v>23</v>
      </c>
      <c r="G3371" s="22" t="s">
        <v>37</v>
      </c>
      <c r="H3371" s="24">
        <f>VLOOKUP($G3371, Reference!$A$3:$C$20, 2,FALSE)*I3371</f>
        <v>45</v>
      </c>
      <c r="I3371" s="22">
        <v>5</v>
      </c>
      <c r="J3371" s="26" cm="1">
        <f t="array" ref="J3371">IFERROR(_xlfn.IFS(AND(C3371="Corporate", F3371="Technology"), 3%, C3371="Corporate", 1%),0%)</f>
        <v>0</v>
      </c>
      <c r="K3371" s="24">
        <f>VLOOKUP($G3371, Reference!$A$3:$C$20, 3,FALSE)*I3371</f>
        <v>25</v>
      </c>
      <c r="L3371" s="27">
        <f t="shared" si="104"/>
        <v>20</v>
      </c>
      <c r="M3371" s="27">
        <f t="shared" si="105"/>
        <v>20</v>
      </c>
    </row>
    <row r="3372" spans="1:13" x14ac:dyDescent="0.2">
      <c r="A3372">
        <v>6594</v>
      </c>
      <c r="B3372" s="4">
        <v>44072</v>
      </c>
      <c r="C3372" t="s">
        <v>11</v>
      </c>
      <c r="D3372" t="s">
        <v>46</v>
      </c>
      <c r="E3372" s="2" t="str">
        <f>VLOOKUP('SampleSuperstore - Main Data'!D3372,Reference!$A$26:$B$74,2,FALSE)</f>
        <v>Central</v>
      </c>
      <c r="F3372" s="22" t="s">
        <v>13</v>
      </c>
      <c r="G3372" s="22" t="s">
        <v>20</v>
      </c>
      <c r="H3372" s="24">
        <f>VLOOKUP($G3372, Reference!$A$3:$C$20, 2,FALSE)*I3372</f>
        <v>34</v>
      </c>
      <c r="I3372" s="22">
        <v>2</v>
      </c>
      <c r="J3372" s="26" cm="1">
        <f t="array" ref="J3372">IFERROR(_xlfn.IFS(AND(C3372="Corporate", F3372="Technology"), 3%, C3372="Corporate", 1%),0%)</f>
        <v>0</v>
      </c>
      <c r="K3372" s="24">
        <f>VLOOKUP($G3372, Reference!$A$3:$C$20, 3,FALSE)*I3372</f>
        <v>20</v>
      </c>
      <c r="L3372" s="27">
        <f t="shared" si="104"/>
        <v>14</v>
      </c>
      <c r="M3372" s="27">
        <f t="shared" si="105"/>
        <v>14</v>
      </c>
    </row>
    <row r="3373" spans="1:13" x14ac:dyDescent="0.2">
      <c r="A3373">
        <v>6596</v>
      </c>
      <c r="B3373" s="4">
        <v>44072</v>
      </c>
      <c r="C3373" t="s">
        <v>11</v>
      </c>
      <c r="D3373" t="s">
        <v>40</v>
      </c>
      <c r="E3373" s="2" t="str">
        <f>VLOOKUP('SampleSuperstore - Main Data'!D3373,Reference!$A$26:$B$74,2,FALSE)</f>
        <v>East</v>
      </c>
      <c r="F3373" s="22" t="s">
        <v>13</v>
      </c>
      <c r="G3373" s="22" t="s">
        <v>49</v>
      </c>
      <c r="H3373" s="24">
        <f>VLOOKUP($G3373, Reference!$A$3:$C$20, 2,FALSE)*I3373</f>
        <v>240</v>
      </c>
      <c r="I3373" s="22">
        <v>6</v>
      </c>
      <c r="J3373" s="26" cm="1">
        <f t="array" ref="J3373">IFERROR(_xlfn.IFS(AND(C3373="Corporate", F3373="Technology"), 3%, C3373="Corporate", 1%),0%)</f>
        <v>0</v>
      </c>
      <c r="K3373" s="24">
        <f>VLOOKUP($G3373, Reference!$A$3:$C$20, 3,FALSE)*I3373</f>
        <v>210</v>
      </c>
      <c r="L3373" s="27">
        <f t="shared" si="104"/>
        <v>30</v>
      </c>
      <c r="M3373" s="27">
        <f t="shared" si="105"/>
        <v>30</v>
      </c>
    </row>
    <row r="3374" spans="1:13" x14ac:dyDescent="0.2">
      <c r="A3374">
        <v>6597</v>
      </c>
      <c r="B3374" s="4">
        <v>44072</v>
      </c>
      <c r="C3374" t="s">
        <v>11</v>
      </c>
      <c r="D3374" t="s">
        <v>56</v>
      </c>
      <c r="E3374" s="2" t="str">
        <f>VLOOKUP('SampleSuperstore - Main Data'!D3374,Reference!$A$26:$B$74,2,FALSE)</f>
        <v>Central</v>
      </c>
      <c r="F3374" s="22" t="s">
        <v>13</v>
      </c>
      <c r="G3374" s="22" t="s">
        <v>35</v>
      </c>
      <c r="H3374" s="24">
        <f>VLOOKUP($G3374, Reference!$A$3:$C$20, 2,FALSE)*I3374</f>
        <v>192</v>
      </c>
      <c r="I3374" s="22">
        <v>8</v>
      </c>
      <c r="J3374" s="26" cm="1">
        <f t="array" ref="J3374">IFERROR(_xlfn.IFS(AND(C3374="Corporate", F3374="Technology"), 3%, C3374="Corporate", 1%),0%)</f>
        <v>0</v>
      </c>
      <c r="K3374" s="24">
        <f>VLOOKUP($G3374, Reference!$A$3:$C$20, 3,FALSE)*I3374</f>
        <v>152</v>
      </c>
      <c r="L3374" s="27">
        <f t="shared" si="104"/>
        <v>40</v>
      </c>
      <c r="M3374" s="27">
        <f t="shared" si="105"/>
        <v>40</v>
      </c>
    </row>
    <row r="3375" spans="1:13" x14ac:dyDescent="0.2">
      <c r="A3375">
        <v>6598</v>
      </c>
      <c r="B3375" s="4">
        <v>44072</v>
      </c>
      <c r="C3375" t="s">
        <v>11</v>
      </c>
      <c r="D3375" t="s">
        <v>15</v>
      </c>
      <c r="E3375" s="2" t="str">
        <f>VLOOKUP('SampleSuperstore - Main Data'!D3375,Reference!$A$26:$B$74,2,FALSE)</f>
        <v>West</v>
      </c>
      <c r="F3375" s="22" t="s">
        <v>23</v>
      </c>
      <c r="G3375" s="22" t="s">
        <v>37</v>
      </c>
      <c r="H3375" s="24">
        <f>VLOOKUP($G3375, Reference!$A$3:$C$20, 2,FALSE)*I3375</f>
        <v>27</v>
      </c>
      <c r="I3375" s="22">
        <v>3</v>
      </c>
      <c r="J3375" s="26" cm="1">
        <f t="array" ref="J3375">IFERROR(_xlfn.IFS(AND(C3375="Corporate", F3375="Technology"), 3%, C3375="Corporate", 1%),0%)</f>
        <v>0</v>
      </c>
      <c r="K3375" s="24">
        <f>VLOOKUP($G3375, Reference!$A$3:$C$20, 3,FALSE)*I3375</f>
        <v>15</v>
      </c>
      <c r="L3375" s="27">
        <f t="shared" si="104"/>
        <v>12</v>
      </c>
      <c r="M3375" s="27">
        <f t="shared" si="105"/>
        <v>12</v>
      </c>
    </row>
    <row r="3376" spans="1:13" x14ac:dyDescent="0.2">
      <c r="A3376">
        <v>6603</v>
      </c>
      <c r="B3376" s="4">
        <v>44073</v>
      </c>
      <c r="C3376" t="s">
        <v>11</v>
      </c>
      <c r="D3376" t="s">
        <v>57</v>
      </c>
      <c r="E3376" s="2" t="str">
        <f>VLOOKUP('SampleSuperstore - Main Data'!D3376,Reference!$A$26:$B$74,2,FALSE)</f>
        <v>South</v>
      </c>
      <c r="F3376" s="22" t="s">
        <v>23</v>
      </c>
      <c r="G3376" s="22" t="s">
        <v>37</v>
      </c>
      <c r="H3376" s="24">
        <f>VLOOKUP($G3376, Reference!$A$3:$C$20, 2,FALSE)*I3376</f>
        <v>18</v>
      </c>
      <c r="I3376" s="22">
        <v>2</v>
      </c>
      <c r="J3376" s="26" cm="1">
        <f t="array" ref="J3376">IFERROR(_xlfn.IFS(AND(C3376="Corporate", F3376="Technology"), 3%, C3376="Corporate", 1%),0%)</f>
        <v>0</v>
      </c>
      <c r="K3376" s="24">
        <f>VLOOKUP($G3376, Reference!$A$3:$C$20, 3,FALSE)*I3376</f>
        <v>10</v>
      </c>
      <c r="L3376" s="27">
        <f t="shared" si="104"/>
        <v>8</v>
      </c>
      <c r="M3376" s="27">
        <f t="shared" si="105"/>
        <v>8</v>
      </c>
    </row>
    <row r="3377" spans="1:13" x14ac:dyDescent="0.2">
      <c r="A3377">
        <v>6604</v>
      </c>
      <c r="B3377" s="4">
        <v>44073</v>
      </c>
      <c r="C3377" t="s">
        <v>11</v>
      </c>
      <c r="D3377" t="s">
        <v>57</v>
      </c>
      <c r="E3377" s="2" t="str">
        <f>VLOOKUP('SampleSuperstore - Main Data'!D3377,Reference!$A$26:$B$74,2,FALSE)</f>
        <v>South</v>
      </c>
      <c r="F3377" s="22" t="s">
        <v>13</v>
      </c>
      <c r="G3377" s="22" t="s">
        <v>49</v>
      </c>
      <c r="H3377" s="24">
        <f>VLOOKUP($G3377, Reference!$A$3:$C$20, 2,FALSE)*I3377</f>
        <v>40</v>
      </c>
      <c r="I3377" s="22">
        <v>1</v>
      </c>
      <c r="J3377" s="26" cm="1">
        <f t="array" ref="J3377">IFERROR(_xlfn.IFS(AND(C3377="Corporate", F3377="Technology"), 3%, C3377="Corporate", 1%),0%)</f>
        <v>0</v>
      </c>
      <c r="K3377" s="24">
        <f>VLOOKUP($G3377, Reference!$A$3:$C$20, 3,FALSE)*I3377</f>
        <v>35</v>
      </c>
      <c r="L3377" s="27">
        <f t="shared" si="104"/>
        <v>5</v>
      </c>
      <c r="M3377" s="27">
        <f t="shared" si="105"/>
        <v>5</v>
      </c>
    </row>
    <row r="3378" spans="1:13" x14ac:dyDescent="0.2">
      <c r="A3378">
        <v>6608</v>
      </c>
      <c r="B3378" s="4">
        <v>44073</v>
      </c>
      <c r="C3378" t="s">
        <v>11</v>
      </c>
      <c r="D3378" t="s">
        <v>25</v>
      </c>
      <c r="E3378" s="2" t="str">
        <f>VLOOKUP('SampleSuperstore - Main Data'!D3378,Reference!$A$26:$B$74,2,FALSE)</f>
        <v>Central</v>
      </c>
      <c r="F3378" s="22" t="s">
        <v>23</v>
      </c>
      <c r="G3378" s="22" t="s">
        <v>37</v>
      </c>
      <c r="H3378" s="24">
        <f>VLOOKUP($G3378, Reference!$A$3:$C$20, 2,FALSE)*I3378</f>
        <v>45</v>
      </c>
      <c r="I3378" s="22">
        <v>5</v>
      </c>
      <c r="J3378" s="26" cm="1">
        <f t="array" ref="J3378">IFERROR(_xlfn.IFS(AND(C3378="Corporate", F3378="Technology"), 3%, C3378="Corporate", 1%),0%)</f>
        <v>0</v>
      </c>
      <c r="K3378" s="24">
        <f>VLOOKUP($G3378, Reference!$A$3:$C$20, 3,FALSE)*I3378</f>
        <v>25</v>
      </c>
      <c r="L3378" s="27">
        <f t="shared" si="104"/>
        <v>20</v>
      </c>
      <c r="M3378" s="27">
        <f t="shared" si="105"/>
        <v>20</v>
      </c>
    </row>
    <row r="3379" spans="1:13" x14ac:dyDescent="0.2">
      <c r="A3379">
        <v>6611</v>
      </c>
      <c r="B3379" s="4">
        <v>44073</v>
      </c>
      <c r="C3379" t="s">
        <v>11</v>
      </c>
      <c r="D3379" t="s">
        <v>15</v>
      </c>
      <c r="E3379" s="2" t="str">
        <f>VLOOKUP('SampleSuperstore - Main Data'!D3379,Reference!$A$26:$B$74,2,FALSE)</f>
        <v>West</v>
      </c>
      <c r="F3379" s="22" t="s">
        <v>13</v>
      </c>
      <c r="G3379" s="22" t="s">
        <v>20</v>
      </c>
      <c r="H3379" s="24">
        <f>VLOOKUP($G3379, Reference!$A$3:$C$20, 2,FALSE)*I3379</f>
        <v>85</v>
      </c>
      <c r="I3379" s="22">
        <v>5</v>
      </c>
      <c r="J3379" s="26" cm="1">
        <f t="array" ref="J3379">IFERROR(_xlfn.IFS(AND(C3379="Corporate", F3379="Technology"), 3%, C3379="Corporate", 1%),0%)</f>
        <v>0</v>
      </c>
      <c r="K3379" s="24">
        <f>VLOOKUP($G3379, Reference!$A$3:$C$20, 3,FALSE)*I3379</f>
        <v>50</v>
      </c>
      <c r="L3379" s="27">
        <f t="shared" si="104"/>
        <v>35</v>
      </c>
      <c r="M3379" s="27">
        <f t="shared" si="105"/>
        <v>35</v>
      </c>
    </row>
    <row r="3380" spans="1:13" x14ac:dyDescent="0.2">
      <c r="A3380">
        <v>6612</v>
      </c>
      <c r="B3380" s="4">
        <v>44073</v>
      </c>
      <c r="C3380" t="s">
        <v>11</v>
      </c>
      <c r="D3380" t="s">
        <v>15</v>
      </c>
      <c r="E3380" s="2" t="str">
        <f>VLOOKUP('SampleSuperstore - Main Data'!D3380,Reference!$A$26:$B$74,2,FALSE)</f>
        <v>West</v>
      </c>
      <c r="F3380" s="22" t="s">
        <v>13</v>
      </c>
      <c r="G3380" s="22" t="s">
        <v>49</v>
      </c>
      <c r="H3380" s="24">
        <f>VLOOKUP($G3380, Reference!$A$3:$C$20, 2,FALSE)*I3380</f>
        <v>40</v>
      </c>
      <c r="I3380" s="22">
        <v>1</v>
      </c>
      <c r="J3380" s="26" cm="1">
        <f t="array" ref="J3380">IFERROR(_xlfn.IFS(AND(C3380="Corporate", F3380="Technology"), 3%, C3380="Corporate", 1%),0%)</f>
        <v>0</v>
      </c>
      <c r="K3380" s="24">
        <f>VLOOKUP($G3380, Reference!$A$3:$C$20, 3,FALSE)*I3380</f>
        <v>35</v>
      </c>
      <c r="L3380" s="27">
        <f t="shared" si="104"/>
        <v>5</v>
      </c>
      <c r="M3380" s="27">
        <f t="shared" si="105"/>
        <v>5</v>
      </c>
    </row>
    <row r="3381" spans="1:13" x14ac:dyDescent="0.2">
      <c r="A3381">
        <v>6614</v>
      </c>
      <c r="B3381" s="4">
        <v>44073</v>
      </c>
      <c r="C3381" t="s">
        <v>11</v>
      </c>
      <c r="D3381" t="s">
        <v>74</v>
      </c>
      <c r="E3381" s="2" t="str">
        <f>VLOOKUP('SampleSuperstore - Main Data'!D3381,Reference!$A$26:$B$74,2,FALSE)</f>
        <v>South</v>
      </c>
      <c r="F3381" s="22" t="s">
        <v>23</v>
      </c>
      <c r="G3381" s="22" t="s">
        <v>24</v>
      </c>
      <c r="H3381" s="24">
        <f>VLOOKUP($G3381, Reference!$A$3:$C$20, 2,FALSE)*I3381</f>
        <v>198</v>
      </c>
      <c r="I3381" s="22">
        <v>2</v>
      </c>
      <c r="J3381" s="26" cm="1">
        <f t="array" ref="J3381">IFERROR(_xlfn.IFS(AND(C3381="Corporate", F3381="Technology"), 3%, C3381="Corporate", 1%),0%)</f>
        <v>0</v>
      </c>
      <c r="K3381" s="24">
        <f>VLOOKUP($G3381, Reference!$A$3:$C$20, 3,FALSE)*I3381</f>
        <v>158</v>
      </c>
      <c r="L3381" s="27">
        <f t="shared" si="104"/>
        <v>40</v>
      </c>
      <c r="M3381" s="27">
        <f t="shared" si="105"/>
        <v>40</v>
      </c>
    </row>
    <row r="3382" spans="1:13" x14ac:dyDescent="0.2">
      <c r="A3382">
        <v>6615</v>
      </c>
      <c r="B3382" s="4">
        <v>44073</v>
      </c>
      <c r="C3382" t="s">
        <v>11</v>
      </c>
      <c r="D3382" t="s">
        <v>56</v>
      </c>
      <c r="E3382" s="2" t="str">
        <f>VLOOKUP('SampleSuperstore - Main Data'!D3382,Reference!$A$26:$B$74,2,FALSE)</f>
        <v>Central</v>
      </c>
      <c r="F3382" s="22" t="s">
        <v>29</v>
      </c>
      <c r="G3382" s="22" t="s">
        <v>33</v>
      </c>
      <c r="H3382" s="24">
        <f>VLOOKUP($G3382, Reference!$A$3:$C$20, 2,FALSE)*I3382</f>
        <v>5</v>
      </c>
      <c r="I3382" s="22">
        <v>1</v>
      </c>
      <c r="J3382" s="26" cm="1">
        <f t="array" ref="J3382">IFERROR(_xlfn.IFS(AND(C3382="Corporate", F3382="Technology"), 3%, C3382="Corporate", 1%),0%)</f>
        <v>0</v>
      </c>
      <c r="K3382" s="24">
        <f>VLOOKUP($G3382, Reference!$A$3:$C$20, 3,FALSE)*I3382</f>
        <v>2.5</v>
      </c>
      <c r="L3382" s="27">
        <f t="shared" si="104"/>
        <v>2.5</v>
      </c>
      <c r="M3382" s="27">
        <f t="shared" si="105"/>
        <v>2.5</v>
      </c>
    </row>
    <row r="3383" spans="1:13" x14ac:dyDescent="0.2">
      <c r="A3383">
        <v>6616</v>
      </c>
      <c r="B3383" s="4">
        <v>44073</v>
      </c>
      <c r="C3383" t="s">
        <v>11</v>
      </c>
      <c r="D3383" t="s">
        <v>56</v>
      </c>
      <c r="E3383" s="2" t="str">
        <f>VLOOKUP('SampleSuperstore - Main Data'!D3383,Reference!$A$26:$B$74,2,FALSE)</f>
        <v>Central</v>
      </c>
      <c r="F3383" s="22" t="s">
        <v>13</v>
      </c>
      <c r="G3383" s="22" t="s">
        <v>16</v>
      </c>
      <c r="H3383" s="24">
        <f>VLOOKUP($G3383, Reference!$A$3:$C$20, 2,FALSE)*I3383</f>
        <v>38</v>
      </c>
      <c r="I3383" s="22">
        <v>2</v>
      </c>
      <c r="J3383" s="26" cm="1">
        <f t="array" ref="J3383">IFERROR(_xlfn.IFS(AND(C3383="Corporate", F3383="Technology"), 3%, C3383="Corporate", 1%),0%)</f>
        <v>0</v>
      </c>
      <c r="K3383" s="24">
        <f>VLOOKUP($G3383, Reference!$A$3:$C$20, 3,FALSE)*I3383</f>
        <v>20</v>
      </c>
      <c r="L3383" s="27">
        <f t="shared" si="104"/>
        <v>18</v>
      </c>
      <c r="M3383" s="27">
        <f t="shared" si="105"/>
        <v>18</v>
      </c>
    </row>
    <row r="3384" spans="1:13" x14ac:dyDescent="0.2">
      <c r="A3384">
        <v>6619</v>
      </c>
      <c r="B3384" s="4">
        <v>44073</v>
      </c>
      <c r="C3384" t="s">
        <v>11</v>
      </c>
      <c r="D3384" t="s">
        <v>19</v>
      </c>
      <c r="E3384" s="2" t="str">
        <f>VLOOKUP('SampleSuperstore - Main Data'!D3384,Reference!$A$26:$B$74,2,FALSE)</f>
        <v>East</v>
      </c>
      <c r="F3384" s="22" t="s">
        <v>29</v>
      </c>
      <c r="G3384" s="22" t="s">
        <v>50</v>
      </c>
      <c r="H3384" s="24">
        <f>VLOOKUP($G3384, Reference!$A$3:$C$20, 2,FALSE)*I3384</f>
        <v>597</v>
      </c>
      <c r="I3384" s="22">
        <v>3</v>
      </c>
      <c r="J3384" s="26" cm="1">
        <f t="array" ref="J3384">IFERROR(_xlfn.IFS(AND(C3384="Corporate", F3384="Technology"), 3%, C3384="Corporate", 1%),0%)</f>
        <v>0</v>
      </c>
      <c r="K3384" s="24">
        <f>VLOOKUP($G3384, Reference!$A$3:$C$20, 3,FALSE)*I3384</f>
        <v>495</v>
      </c>
      <c r="L3384" s="27">
        <f t="shared" si="104"/>
        <v>102</v>
      </c>
      <c r="M3384" s="27">
        <f t="shared" si="105"/>
        <v>102</v>
      </c>
    </row>
    <row r="3385" spans="1:13" x14ac:dyDescent="0.2">
      <c r="A3385">
        <v>6620</v>
      </c>
      <c r="B3385" s="4">
        <v>44073</v>
      </c>
      <c r="C3385" t="s">
        <v>11</v>
      </c>
      <c r="D3385" t="s">
        <v>40</v>
      </c>
      <c r="E3385" s="2" t="str">
        <f>VLOOKUP('SampleSuperstore - Main Data'!D3385,Reference!$A$26:$B$74,2,FALSE)</f>
        <v>East</v>
      </c>
      <c r="F3385" s="22" t="s">
        <v>13</v>
      </c>
      <c r="G3385" s="22" t="s">
        <v>14</v>
      </c>
      <c r="H3385" s="24">
        <f>VLOOKUP($G3385, Reference!$A$3:$C$20, 2,FALSE)*I3385</f>
        <v>45</v>
      </c>
      <c r="I3385" s="22">
        <v>1</v>
      </c>
      <c r="J3385" s="26" cm="1">
        <f t="array" ref="J3385">IFERROR(_xlfn.IFS(AND(C3385="Corporate", F3385="Technology"), 3%, C3385="Corporate", 1%),0%)</f>
        <v>0</v>
      </c>
      <c r="K3385" s="24">
        <f>VLOOKUP($G3385, Reference!$A$3:$C$20, 3,FALSE)*I3385</f>
        <v>35</v>
      </c>
      <c r="L3385" s="27">
        <f t="shared" si="104"/>
        <v>10</v>
      </c>
      <c r="M3385" s="27">
        <f t="shared" si="105"/>
        <v>10</v>
      </c>
    </row>
    <row r="3386" spans="1:13" x14ac:dyDescent="0.2">
      <c r="A3386">
        <v>6622</v>
      </c>
      <c r="B3386" s="4">
        <v>44073</v>
      </c>
      <c r="C3386" t="s">
        <v>11</v>
      </c>
      <c r="D3386" t="s">
        <v>74</v>
      </c>
      <c r="E3386" s="2" t="str">
        <f>VLOOKUP('SampleSuperstore - Main Data'!D3386,Reference!$A$26:$B$74,2,FALSE)</f>
        <v>South</v>
      </c>
      <c r="F3386" s="22" t="s">
        <v>13</v>
      </c>
      <c r="G3386" s="22" t="s">
        <v>49</v>
      </c>
      <c r="H3386" s="24">
        <f>VLOOKUP($G3386, Reference!$A$3:$C$20, 2,FALSE)*I3386</f>
        <v>200</v>
      </c>
      <c r="I3386" s="22">
        <v>5</v>
      </c>
      <c r="J3386" s="26" cm="1">
        <f t="array" ref="J3386">IFERROR(_xlfn.IFS(AND(C3386="Corporate", F3386="Technology"), 3%, C3386="Corporate", 1%),0%)</f>
        <v>0</v>
      </c>
      <c r="K3386" s="24">
        <f>VLOOKUP($G3386, Reference!$A$3:$C$20, 3,FALSE)*I3386</f>
        <v>175</v>
      </c>
      <c r="L3386" s="27">
        <f t="shared" si="104"/>
        <v>25</v>
      </c>
      <c r="M3386" s="27">
        <f t="shared" si="105"/>
        <v>25</v>
      </c>
    </row>
    <row r="3387" spans="1:13" x14ac:dyDescent="0.2">
      <c r="A3387">
        <v>6623</v>
      </c>
      <c r="B3387" s="4">
        <v>44073</v>
      </c>
      <c r="C3387" t="s">
        <v>11</v>
      </c>
      <c r="D3387" t="s">
        <v>62</v>
      </c>
      <c r="E3387" s="2" t="str">
        <f>VLOOKUP('SampleSuperstore - Main Data'!D3387,Reference!$A$26:$B$74,2,FALSE)</f>
        <v>South</v>
      </c>
      <c r="F3387" s="22" t="s">
        <v>13</v>
      </c>
      <c r="G3387" s="22" t="s">
        <v>26</v>
      </c>
      <c r="H3387" s="24">
        <f>VLOOKUP($G3387, Reference!$A$3:$C$20, 2,FALSE)*I3387</f>
        <v>17.5</v>
      </c>
      <c r="I3387" s="22">
        <v>7</v>
      </c>
      <c r="J3387" s="26" cm="1">
        <f t="array" ref="J3387">IFERROR(_xlfn.IFS(AND(C3387="Corporate", F3387="Technology"), 3%, C3387="Corporate", 1%),0%)</f>
        <v>0</v>
      </c>
      <c r="K3387" s="24">
        <f>VLOOKUP($G3387, Reference!$A$3:$C$20, 3,FALSE)*I3387</f>
        <v>14</v>
      </c>
      <c r="L3387" s="27">
        <f t="shared" si="104"/>
        <v>3.5</v>
      </c>
      <c r="M3387" s="27">
        <f t="shared" si="105"/>
        <v>3.5</v>
      </c>
    </row>
    <row r="3388" spans="1:13" x14ac:dyDescent="0.2">
      <c r="A3388">
        <v>6624</v>
      </c>
      <c r="B3388" s="4">
        <v>44073</v>
      </c>
      <c r="C3388" t="s">
        <v>11</v>
      </c>
      <c r="D3388" t="s">
        <v>25</v>
      </c>
      <c r="E3388" s="2" t="str">
        <f>VLOOKUP('SampleSuperstore - Main Data'!D3388,Reference!$A$26:$B$74,2,FALSE)</f>
        <v>Central</v>
      </c>
      <c r="F3388" s="22" t="s">
        <v>13</v>
      </c>
      <c r="G3388" s="22" t="s">
        <v>26</v>
      </c>
      <c r="H3388" s="24">
        <f>VLOOKUP($G3388, Reference!$A$3:$C$20, 2,FALSE)*I3388</f>
        <v>10</v>
      </c>
      <c r="I3388" s="22">
        <v>4</v>
      </c>
      <c r="J3388" s="26" cm="1">
        <f t="array" ref="J3388">IFERROR(_xlfn.IFS(AND(C3388="Corporate", F3388="Technology"), 3%, C3388="Corporate", 1%),0%)</f>
        <v>0</v>
      </c>
      <c r="K3388" s="24">
        <f>VLOOKUP($G3388, Reference!$A$3:$C$20, 3,FALSE)*I3388</f>
        <v>8</v>
      </c>
      <c r="L3388" s="27">
        <f t="shared" si="104"/>
        <v>2</v>
      </c>
      <c r="M3388" s="27">
        <f t="shared" si="105"/>
        <v>2</v>
      </c>
    </row>
    <row r="3389" spans="1:13" x14ac:dyDescent="0.2">
      <c r="A3389">
        <v>6626</v>
      </c>
      <c r="B3389" s="4">
        <v>44073</v>
      </c>
      <c r="C3389" t="s">
        <v>11</v>
      </c>
      <c r="D3389" t="s">
        <v>40</v>
      </c>
      <c r="E3389" s="2" t="str">
        <f>VLOOKUP('SampleSuperstore - Main Data'!D3389,Reference!$A$26:$B$74,2,FALSE)</f>
        <v>East</v>
      </c>
      <c r="F3389" s="22" t="s">
        <v>23</v>
      </c>
      <c r="G3389" s="22" t="s">
        <v>37</v>
      </c>
      <c r="H3389" s="24">
        <f>VLOOKUP($G3389, Reference!$A$3:$C$20, 2,FALSE)*I3389</f>
        <v>18</v>
      </c>
      <c r="I3389" s="22">
        <v>2</v>
      </c>
      <c r="J3389" s="26" cm="1">
        <f t="array" ref="J3389">IFERROR(_xlfn.IFS(AND(C3389="Corporate", F3389="Technology"), 3%, C3389="Corporate", 1%),0%)</f>
        <v>0</v>
      </c>
      <c r="K3389" s="24">
        <f>VLOOKUP($G3389, Reference!$A$3:$C$20, 3,FALSE)*I3389</f>
        <v>10</v>
      </c>
      <c r="L3389" s="27">
        <f t="shared" si="104"/>
        <v>8</v>
      </c>
      <c r="M3389" s="27">
        <f t="shared" si="105"/>
        <v>8</v>
      </c>
    </row>
    <row r="3390" spans="1:13" x14ac:dyDescent="0.2">
      <c r="A3390">
        <v>6627</v>
      </c>
      <c r="B3390" s="4">
        <v>44073</v>
      </c>
      <c r="C3390" t="s">
        <v>11</v>
      </c>
      <c r="D3390" t="s">
        <v>46</v>
      </c>
      <c r="E3390" s="2" t="str">
        <f>VLOOKUP('SampleSuperstore - Main Data'!D3390,Reference!$A$26:$B$74,2,FALSE)</f>
        <v>Central</v>
      </c>
      <c r="F3390" s="22" t="s">
        <v>13</v>
      </c>
      <c r="G3390" s="22" t="s">
        <v>26</v>
      </c>
      <c r="H3390" s="24">
        <f>VLOOKUP($G3390, Reference!$A$3:$C$20, 2,FALSE)*I3390</f>
        <v>5</v>
      </c>
      <c r="I3390" s="22">
        <v>2</v>
      </c>
      <c r="J3390" s="26" cm="1">
        <f t="array" ref="J3390">IFERROR(_xlfn.IFS(AND(C3390="Corporate", F3390="Technology"), 3%, C3390="Corporate", 1%),0%)</f>
        <v>0</v>
      </c>
      <c r="K3390" s="24">
        <f>VLOOKUP($G3390, Reference!$A$3:$C$20, 3,FALSE)*I3390</f>
        <v>4</v>
      </c>
      <c r="L3390" s="27">
        <f t="shared" si="104"/>
        <v>1</v>
      </c>
      <c r="M3390" s="27">
        <f t="shared" si="105"/>
        <v>1</v>
      </c>
    </row>
    <row r="3391" spans="1:13" x14ac:dyDescent="0.2">
      <c r="A3391">
        <v>6630</v>
      </c>
      <c r="B3391" s="4">
        <v>44073</v>
      </c>
      <c r="C3391" t="s">
        <v>11</v>
      </c>
      <c r="D3391" t="s">
        <v>21</v>
      </c>
      <c r="E3391" s="2" t="str">
        <f>VLOOKUP('SampleSuperstore - Main Data'!D3391,Reference!$A$26:$B$74,2,FALSE)</f>
        <v>West</v>
      </c>
      <c r="F3391" s="22" t="s">
        <v>23</v>
      </c>
      <c r="G3391" s="22" t="s">
        <v>24</v>
      </c>
      <c r="H3391" s="24">
        <f>VLOOKUP($G3391, Reference!$A$3:$C$20, 2,FALSE)*I3391</f>
        <v>297</v>
      </c>
      <c r="I3391" s="22">
        <v>3</v>
      </c>
      <c r="J3391" s="26" cm="1">
        <f t="array" ref="J3391">IFERROR(_xlfn.IFS(AND(C3391="Corporate", F3391="Technology"), 3%, C3391="Corporate", 1%),0%)</f>
        <v>0</v>
      </c>
      <c r="K3391" s="24">
        <f>VLOOKUP($G3391, Reference!$A$3:$C$20, 3,FALSE)*I3391</f>
        <v>237</v>
      </c>
      <c r="L3391" s="27">
        <f t="shared" si="104"/>
        <v>60</v>
      </c>
      <c r="M3391" s="27">
        <f t="shared" si="105"/>
        <v>60</v>
      </c>
    </row>
    <row r="3392" spans="1:13" x14ac:dyDescent="0.2">
      <c r="A3392">
        <v>6631</v>
      </c>
      <c r="B3392" s="4">
        <v>44073</v>
      </c>
      <c r="C3392" t="s">
        <v>11</v>
      </c>
      <c r="D3392" t="s">
        <v>36</v>
      </c>
      <c r="E3392" s="2" t="str">
        <f>VLOOKUP('SampleSuperstore - Main Data'!D3392,Reference!$A$26:$B$74,2,FALSE)</f>
        <v>East</v>
      </c>
      <c r="F3392" s="22" t="s">
        <v>29</v>
      </c>
      <c r="G3392" s="22" t="s">
        <v>50</v>
      </c>
      <c r="H3392" s="24">
        <f>VLOOKUP($G3392, Reference!$A$3:$C$20, 2,FALSE)*I3392</f>
        <v>398</v>
      </c>
      <c r="I3392" s="22">
        <v>2</v>
      </c>
      <c r="J3392" s="26" cm="1">
        <f t="array" ref="J3392">IFERROR(_xlfn.IFS(AND(C3392="Corporate", F3392="Technology"), 3%, C3392="Corporate", 1%),0%)</f>
        <v>0</v>
      </c>
      <c r="K3392" s="24">
        <f>VLOOKUP($G3392, Reference!$A$3:$C$20, 3,FALSE)*I3392</f>
        <v>330</v>
      </c>
      <c r="L3392" s="27">
        <f t="shared" si="104"/>
        <v>68</v>
      </c>
      <c r="M3392" s="27">
        <f t="shared" si="105"/>
        <v>68</v>
      </c>
    </row>
    <row r="3393" spans="1:13" x14ac:dyDescent="0.2">
      <c r="A3393">
        <v>6635</v>
      </c>
      <c r="B3393" s="4">
        <v>44073</v>
      </c>
      <c r="C3393" t="s">
        <v>11</v>
      </c>
      <c r="D3393" t="s">
        <v>36</v>
      </c>
      <c r="E3393" s="2" t="str">
        <f>VLOOKUP('SampleSuperstore - Main Data'!D3393,Reference!$A$26:$B$74,2,FALSE)</f>
        <v>East</v>
      </c>
      <c r="F3393" s="22" t="s">
        <v>29</v>
      </c>
      <c r="G3393" s="22" t="s">
        <v>50</v>
      </c>
      <c r="H3393" s="24">
        <f>VLOOKUP($G3393, Reference!$A$3:$C$20, 2,FALSE)*I3393</f>
        <v>199</v>
      </c>
      <c r="I3393" s="22">
        <v>1</v>
      </c>
      <c r="J3393" s="26" cm="1">
        <f t="array" ref="J3393">IFERROR(_xlfn.IFS(AND(C3393="Corporate", F3393="Technology"), 3%, C3393="Corporate", 1%),0%)</f>
        <v>0</v>
      </c>
      <c r="K3393" s="24">
        <f>VLOOKUP($G3393, Reference!$A$3:$C$20, 3,FALSE)*I3393</f>
        <v>165</v>
      </c>
      <c r="L3393" s="27">
        <f t="shared" si="104"/>
        <v>34</v>
      </c>
      <c r="M3393" s="27">
        <f t="shared" si="105"/>
        <v>34</v>
      </c>
    </row>
    <row r="3394" spans="1:13" x14ac:dyDescent="0.2">
      <c r="A3394">
        <v>6636</v>
      </c>
      <c r="B3394" s="4">
        <v>44073</v>
      </c>
      <c r="C3394" t="s">
        <v>11</v>
      </c>
      <c r="D3394" t="s">
        <v>22</v>
      </c>
      <c r="E3394" s="2" t="str">
        <f>VLOOKUP('SampleSuperstore - Main Data'!D3394,Reference!$A$26:$B$74,2,FALSE)</f>
        <v>West</v>
      </c>
      <c r="F3394" s="22" t="s">
        <v>29</v>
      </c>
      <c r="G3394" s="22" t="s">
        <v>50</v>
      </c>
      <c r="H3394" s="24">
        <f>VLOOKUP($G3394, Reference!$A$3:$C$20, 2,FALSE)*I3394</f>
        <v>995</v>
      </c>
      <c r="I3394" s="22">
        <v>5</v>
      </c>
      <c r="J3394" s="26" cm="1">
        <f t="array" ref="J3394">IFERROR(_xlfn.IFS(AND(C3394="Corporate", F3394="Technology"), 3%, C3394="Corporate", 1%),0%)</f>
        <v>0</v>
      </c>
      <c r="K3394" s="24">
        <f>VLOOKUP($G3394, Reference!$A$3:$C$20, 3,FALSE)*I3394</f>
        <v>825</v>
      </c>
      <c r="L3394" s="27">
        <f t="shared" ref="L3394:L3457" si="106">H3394-K3394</f>
        <v>170</v>
      </c>
      <c r="M3394" s="27">
        <f t="shared" ref="M3394:M3457" si="107">H3394*(1-J3394)-K3394</f>
        <v>170</v>
      </c>
    </row>
    <row r="3395" spans="1:13" x14ac:dyDescent="0.2">
      <c r="A3395">
        <v>6638</v>
      </c>
      <c r="B3395" s="4">
        <v>44073</v>
      </c>
      <c r="C3395" t="s">
        <v>11</v>
      </c>
      <c r="D3395" t="s">
        <v>42</v>
      </c>
      <c r="E3395" s="2" t="str">
        <f>VLOOKUP('SampleSuperstore - Main Data'!D3395,Reference!$A$26:$B$74,2,FALSE)</f>
        <v>East</v>
      </c>
      <c r="F3395" s="22" t="s">
        <v>13</v>
      </c>
      <c r="G3395" s="22" t="s">
        <v>14</v>
      </c>
      <c r="H3395" s="24">
        <f>VLOOKUP($G3395, Reference!$A$3:$C$20, 2,FALSE)*I3395</f>
        <v>450</v>
      </c>
      <c r="I3395" s="22">
        <v>10</v>
      </c>
      <c r="J3395" s="26" cm="1">
        <f t="array" ref="J3395">IFERROR(_xlfn.IFS(AND(C3395="Corporate", F3395="Technology"), 3%, C3395="Corporate", 1%),0%)</f>
        <v>0</v>
      </c>
      <c r="K3395" s="24">
        <f>VLOOKUP($G3395, Reference!$A$3:$C$20, 3,FALSE)*I3395</f>
        <v>350</v>
      </c>
      <c r="L3395" s="27">
        <f t="shared" si="106"/>
        <v>100</v>
      </c>
      <c r="M3395" s="27">
        <f t="shared" si="107"/>
        <v>100</v>
      </c>
    </row>
    <row r="3396" spans="1:13" x14ac:dyDescent="0.2">
      <c r="A3396">
        <v>6639</v>
      </c>
      <c r="B3396" s="4">
        <v>44073</v>
      </c>
      <c r="C3396" t="s">
        <v>11</v>
      </c>
      <c r="D3396" t="s">
        <v>19</v>
      </c>
      <c r="E3396" s="2" t="str">
        <f>VLOOKUP('SampleSuperstore - Main Data'!D3396,Reference!$A$26:$B$74,2,FALSE)</f>
        <v>East</v>
      </c>
      <c r="F3396" s="22" t="s">
        <v>23</v>
      </c>
      <c r="G3396" s="22" t="s">
        <v>37</v>
      </c>
      <c r="H3396" s="24">
        <f>VLOOKUP($G3396, Reference!$A$3:$C$20, 2,FALSE)*I3396</f>
        <v>27</v>
      </c>
      <c r="I3396" s="22">
        <v>3</v>
      </c>
      <c r="J3396" s="26" cm="1">
        <f t="array" ref="J3396">IFERROR(_xlfn.IFS(AND(C3396="Corporate", F3396="Technology"), 3%, C3396="Corporate", 1%),0%)</f>
        <v>0</v>
      </c>
      <c r="K3396" s="24">
        <f>VLOOKUP($G3396, Reference!$A$3:$C$20, 3,FALSE)*I3396</f>
        <v>15</v>
      </c>
      <c r="L3396" s="27">
        <f t="shared" si="106"/>
        <v>12</v>
      </c>
      <c r="M3396" s="27">
        <f t="shared" si="107"/>
        <v>12</v>
      </c>
    </row>
    <row r="3397" spans="1:13" x14ac:dyDescent="0.2">
      <c r="A3397">
        <v>6640</v>
      </c>
      <c r="B3397" s="4">
        <v>44073</v>
      </c>
      <c r="C3397" t="s">
        <v>11</v>
      </c>
      <c r="D3397" t="s">
        <v>15</v>
      </c>
      <c r="E3397" s="2" t="str">
        <f>VLOOKUP('SampleSuperstore - Main Data'!D3397,Reference!$A$26:$B$74,2,FALSE)</f>
        <v>West</v>
      </c>
      <c r="F3397" s="22" t="s">
        <v>13</v>
      </c>
      <c r="G3397" s="22" t="s">
        <v>14</v>
      </c>
      <c r="H3397" s="24">
        <f>VLOOKUP($G3397, Reference!$A$3:$C$20, 2,FALSE)*I3397</f>
        <v>360</v>
      </c>
      <c r="I3397" s="22">
        <v>8</v>
      </c>
      <c r="J3397" s="26" cm="1">
        <f t="array" ref="J3397">IFERROR(_xlfn.IFS(AND(C3397="Corporate", F3397="Technology"), 3%, C3397="Corporate", 1%),0%)</f>
        <v>0</v>
      </c>
      <c r="K3397" s="24">
        <f>VLOOKUP($G3397, Reference!$A$3:$C$20, 3,FALSE)*I3397</f>
        <v>280</v>
      </c>
      <c r="L3397" s="27">
        <f t="shared" si="106"/>
        <v>80</v>
      </c>
      <c r="M3397" s="27">
        <f t="shared" si="107"/>
        <v>80</v>
      </c>
    </row>
    <row r="3398" spans="1:13" x14ac:dyDescent="0.2">
      <c r="A3398">
        <v>6641</v>
      </c>
      <c r="B3398" s="4">
        <v>44073</v>
      </c>
      <c r="C3398" t="s">
        <v>11</v>
      </c>
      <c r="D3398" t="s">
        <v>47</v>
      </c>
      <c r="E3398" s="2" t="str">
        <f>VLOOKUP('SampleSuperstore - Main Data'!D3398,Reference!$A$26:$B$74,2,FALSE)</f>
        <v>South</v>
      </c>
      <c r="F3398" s="22" t="s">
        <v>29</v>
      </c>
      <c r="G3398" s="22" t="s">
        <v>50</v>
      </c>
      <c r="H3398" s="24">
        <f>VLOOKUP($G3398, Reference!$A$3:$C$20, 2,FALSE)*I3398</f>
        <v>796</v>
      </c>
      <c r="I3398" s="22">
        <v>4</v>
      </c>
      <c r="J3398" s="26" cm="1">
        <f t="array" ref="J3398">IFERROR(_xlfn.IFS(AND(C3398="Corporate", F3398="Technology"), 3%, C3398="Corporate", 1%),0%)</f>
        <v>0</v>
      </c>
      <c r="K3398" s="24">
        <f>VLOOKUP($G3398, Reference!$A$3:$C$20, 3,FALSE)*I3398</f>
        <v>660</v>
      </c>
      <c r="L3398" s="27">
        <f t="shared" si="106"/>
        <v>136</v>
      </c>
      <c r="M3398" s="27">
        <f t="shared" si="107"/>
        <v>136</v>
      </c>
    </row>
    <row r="3399" spans="1:13" x14ac:dyDescent="0.2">
      <c r="A3399">
        <v>6650</v>
      </c>
      <c r="B3399" s="4">
        <v>44074</v>
      </c>
      <c r="C3399" t="s">
        <v>11</v>
      </c>
      <c r="D3399" t="s">
        <v>56</v>
      </c>
      <c r="E3399" s="2" t="str">
        <f>VLOOKUP('SampleSuperstore - Main Data'!D3399,Reference!$A$26:$B$74,2,FALSE)</f>
        <v>Central</v>
      </c>
      <c r="F3399" s="22" t="s">
        <v>13</v>
      </c>
      <c r="G3399" s="22" t="s">
        <v>14</v>
      </c>
      <c r="H3399" s="24">
        <f>VLOOKUP($G3399, Reference!$A$3:$C$20, 2,FALSE)*I3399</f>
        <v>90</v>
      </c>
      <c r="I3399" s="22">
        <v>2</v>
      </c>
      <c r="J3399" s="26" cm="1">
        <f t="array" ref="J3399">IFERROR(_xlfn.IFS(AND(C3399="Corporate", F3399="Technology"), 3%, C3399="Corporate", 1%),0%)</f>
        <v>0</v>
      </c>
      <c r="K3399" s="24">
        <f>VLOOKUP($G3399, Reference!$A$3:$C$20, 3,FALSE)*I3399</f>
        <v>70</v>
      </c>
      <c r="L3399" s="27">
        <f t="shared" si="106"/>
        <v>20</v>
      </c>
      <c r="M3399" s="27">
        <f t="shared" si="107"/>
        <v>20</v>
      </c>
    </row>
    <row r="3400" spans="1:13" x14ac:dyDescent="0.2">
      <c r="A3400">
        <v>6651</v>
      </c>
      <c r="B3400" s="4">
        <v>44074</v>
      </c>
      <c r="C3400" t="s">
        <v>11</v>
      </c>
      <c r="D3400" t="s">
        <v>56</v>
      </c>
      <c r="E3400" s="2" t="str">
        <f>VLOOKUP('SampleSuperstore - Main Data'!D3400,Reference!$A$26:$B$74,2,FALSE)</f>
        <v>Central</v>
      </c>
      <c r="F3400" s="22" t="s">
        <v>23</v>
      </c>
      <c r="G3400" s="22" t="s">
        <v>37</v>
      </c>
      <c r="H3400" s="24">
        <f>VLOOKUP($G3400, Reference!$A$3:$C$20, 2,FALSE)*I3400</f>
        <v>27</v>
      </c>
      <c r="I3400" s="22">
        <v>3</v>
      </c>
      <c r="J3400" s="26" cm="1">
        <f t="array" ref="J3400">IFERROR(_xlfn.IFS(AND(C3400="Corporate", F3400="Technology"), 3%, C3400="Corporate", 1%),0%)</f>
        <v>0</v>
      </c>
      <c r="K3400" s="24">
        <f>VLOOKUP($G3400, Reference!$A$3:$C$20, 3,FALSE)*I3400</f>
        <v>15</v>
      </c>
      <c r="L3400" s="27">
        <f t="shared" si="106"/>
        <v>12</v>
      </c>
      <c r="M3400" s="27">
        <f t="shared" si="107"/>
        <v>12</v>
      </c>
    </row>
    <row r="3401" spans="1:13" x14ac:dyDescent="0.2">
      <c r="A3401">
        <v>6652</v>
      </c>
      <c r="B3401" s="4">
        <v>44074</v>
      </c>
      <c r="C3401" t="s">
        <v>11</v>
      </c>
      <c r="D3401" t="s">
        <v>56</v>
      </c>
      <c r="E3401" s="2" t="str">
        <f>VLOOKUP('SampleSuperstore - Main Data'!D3401,Reference!$A$26:$B$74,2,FALSE)</f>
        <v>Central</v>
      </c>
      <c r="F3401" s="22" t="s">
        <v>13</v>
      </c>
      <c r="G3401" s="22" t="s">
        <v>26</v>
      </c>
      <c r="H3401" s="24">
        <f>VLOOKUP($G3401, Reference!$A$3:$C$20, 2,FALSE)*I3401</f>
        <v>5</v>
      </c>
      <c r="I3401" s="22">
        <v>2</v>
      </c>
      <c r="J3401" s="26" cm="1">
        <f t="array" ref="J3401">IFERROR(_xlfn.IFS(AND(C3401="Corporate", F3401="Technology"), 3%, C3401="Corporate", 1%),0%)</f>
        <v>0</v>
      </c>
      <c r="K3401" s="24">
        <f>VLOOKUP($G3401, Reference!$A$3:$C$20, 3,FALSE)*I3401</f>
        <v>4</v>
      </c>
      <c r="L3401" s="27">
        <f t="shared" si="106"/>
        <v>1</v>
      </c>
      <c r="M3401" s="27">
        <f t="shared" si="107"/>
        <v>1</v>
      </c>
    </row>
    <row r="3402" spans="1:13" x14ac:dyDescent="0.2">
      <c r="A3402">
        <v>6653</v>
      </c>
      <c r="B3402" s="4">
        <v>44074</v>
      </c>
      <c r="C3402" t="s">
        <v>11</v>
      </c>
      <c r="D3402" t="s">
        <v>15</v>
      </c>
      <c r="E3402" s="2" t="str">
        <f>VLOOKUP('SampleSuperstore - Main Data'!D3402,Reference!$A$26:$B$74,2,FALSE)</f>
        <v>West</v>
      </c>
      <c r="F3402" s="22" t="s">
        <v>13</v>
      </c>
      <c r="G3402" s="22" t="s">
        <v>26</v>
      </c>
      <c r="H3402" s="24">
        <f>VLOOKUP($G3402, Reference!$A$3:$C$20, 2,FALSE)*I3402</f>
        <v>7.5</v>
      </c>
      <c r="I3402" s="22">
        <v>3</v>
      </c>
      <c r="J3402" s="26" cm="1">
        <f t="array" ref="J3402">IFERROR(_xlfn.IFS(AND(C3402="Corporate", F3402="Technology"), 3%, C3402="Corporate", 1%),0%)</f>
        <v>0</v>
      </c>
      <c r="K3402" s="24">
        <f>VLOOKUP($G3402, Reference!$A$3:$C$20, 3,FALSE)*I3402</f>
        <v>6</v>
      </c>
      <c r="L3402" s="27">
        <f t="shared" si="106"/>
        <v>1.5</v>
      </c>
      <c r="M3402" s="27">
        <f t="shared" si="107"/>
        <v>1.5</v>
      </c>
    </row>
    <row r="3403" spans="1:13" x14ac:dyDescent="0.2">
      <c r="A3403">
        <v>6655</v>
      </c>
      <c r="B3403" s="4">
        <v>44074</v>
      </c>
      <c r="C3403" t="s">
        <v>11</v>
      </c>
      <c r="D3403" t="s">
        <v>56</v>
      </c>
      <c r="E3403" s="2" t="str">
        <f>VLOOKUP('SampleSuperstore - Main Data'!D3403,Reference!$A$26:$B$74,2,FALSE)</f>
        <v>Central</v>
      </c>
      <c r="F3403" s="22" t="s">
        <v>13</v>
      </c>
      <c r="G3403" s="22" t="s">
        <v>14</v>
      </c>
      <c r="H3403" s="24">
        <f>VLOOKUP($G3403, Reference!$A$3:$C$20, 2,FALSE)*I3403</f>
        <v>180</v>
      </c>
      <c r="I3403" s="22">
        <v>4</v>
      </c>
      <c r="J3403" s="26" cm="1">
        <f t="array" ref="J3403">IFERROR(_xlfn.IFS(AND(C3403="Corporate", F3403="Technology"), 3%, C3403="Corporate", 1%),0%)</f>
        <v>0</v>
      </c>
      <c r="K3403" s="24">
        <f>VLOOKUP($G3403, Reference!$A$3:$C$20, 3,FALSE)*I3403</f>
        <v>140</v>
      </c>
      <c r="L3403" s="27">
        <f t="shared" si="106"/>
        <v>40</v>
      </c>
      <c r="M3403" s="27">
        <f t="shared" si="107"/>
        <v>40</v>
      </c>
    </row>
    <row r="3404" spans="1:13" x14ac:dyDescent="0.2">
      <c r="A3404">
        <v>6656</v>
      </c>
      <c r="B3404" s="4">
        <v>44074</v>
      </c>
      <c r="C3404" t="s">
        <v>11</v>
      </c>
      <c r="D3404" t="s">
        <v>43</v>
      </c>
      <c r="E3404" s="2" t="str">
        <f>VLOOKUP('SampleSuperstore - Main Data'!D3404,Reference!$A$26:$B$74,2,FALSE)</f>
        <v>West</v>
      </c>
      <c r="F3404" s="22" t="s">
        <v>29</v>
      </c>
      <c r="G3404" s="22" t="s">
        <v>33</v>
      </c>
      <c r="H3404" s="24">
        <f>VLOOKUP($G3404, Reference!$A$3:$C$20, 2,FALSE)*I3404</f>
        <v>30</v>
      </c>
      <c r="I3404" s="22">
        <v>6</v>
      </c>
      <c r="J3404" s="26" cm="1">
        <f t="array" ref="J3404">IFERROR(_xlfn.IFS(AND(C3404="Corporate", F3404="Technology"), 3%, C3404="Corporate", 1%),0%)</f>
        <v>0</v>
      </c>
      <c r="K3404" s="24">
        <f>VLOOKUP($G3404, Reference!$A$3:$C$20, 3,FALSE)*I3404</f>
        <v>15</v>
      </c>
      <c r="L3404" s="27">
        <f t="shared" si="106"/>
        <v>15</v>
      </c>
      <c r="M3404" s="27">
        <f t="shared" si="107"/>
        <v>15</v>
      </c>
    </row>
    <row r="3405" spans="1:13" x14ac:dyDescent="0.2">
      <c r="A3405">
        <v>6657</v>
      </c>
      <c r="B3405" s="4">
        <v>44074</v>
      </c>
      <c r="C3405" t="s">
        <v>11</v>
      </c>
      <c r="D3405" t="s">
        <v>43</v>
      </c>
      <c r="E3405" s="2" t="str">
        <f>VLOOKUP('SampleSuperstore - Main Data'!D3405,Reference!$A$26:$B$74,2,FALSE)</f>
        <v>West</v>
      </c>
      <c r="F3405" s="22" t="s">
        <v>23</v>
      </c>
      <c r="G3405" s="22" t="s">
        <v>37</v>
      </c>
      <c r="H3405" s="24">
        <f>VLOOKUP($G3405, Reference!$A$3:$C$20, 2,FALSE)*I3405</f>
        <v>27</v>
      </c>
      <c r="I3405" s="22">
        <v>3</v>
      </c>
      <c r="J3405" s="26" cm="1">
        <f t="array" ref="J3405">IFERROR(_xlfn.IFS(AND(C3405="Corporate", F3405="Technology"), 3%, C3405="Corporate", 1%),0%)</f>
        <v>0</v>
      </c>
      <c r="K3405" s="24">
        <f>VLOOKUP($G3405, Reference!$A$3:$C$20, 3,FALSE)*I3405</f>
        <v>15</v>
      </c>
      <c r="L3405" s="27">
        <f t="shared" si="106"/>
        <v>12</v>
      </c>
      <c r="M3405" s="27">
        <f t="shared" si="107"/>
        <v>12</v>
      </c>
    </row>
    <row r="3406" spans="1:13" x14ac:dyDescent="0.2">
      <c r="A3406">
        <v>6658</v>
      </c>
      <c r="B3406" s="4">
        <v>44074</v>
      </c>
      <c r="C3406" t="s">
        <v>11</v>
      </c>
      <c r="D3406" t="s">
        <v>43</v>
      </c>
      <c r="E3406" s="2" t="str">
        <f>VLOOKUP('SampleSuperstore - Main Data'!D3406,Reference!$A$26:$B$74,2,FALSE)</f>
        <v>West</v>
      </c>
      <c r="F3406" s="22" t="s">
        <v>13</v>
      </c>
      <c r="G3406" s="22" t="s">
        <v>26</v>
      </c>
      <c r="H3406" s="24">
        <f>VLOOKUP($G3406, Reference!$A$3:$C$20, 2,FALSE)*I3406</f>
        <v>7.5</v>
      </c>
      <c r="I3406" s="22">
        <v>3</v>
      </c>
      <c r="J3406" s="26" cm="1">
        <f t="array" ref="J3406">IFERROR(_xlfn.IFS(AND(C3406="Corporate", F3406="Technology"), 3%, C3406="Corporate", 1%),0%)</f>
        <v>0</v>
      </c>
      <c r="K3406" s="24">
        <f>VLOOKUP($G3406, Reference!$A$3:$C$20, 3,FALSE)*I3406</f>
        <v>6</v>
      </c>
      <c r="L3406" s="27">
        <f t="shared" si="106"/>
        <v>1.5</v>
      </c>
      <c r="M3406" s="27">
        <f t="shared" si="107"/>
        <v>1.5</v>
      </c>
    </row>
    <row r="3407" spans="1:13" x14ac:dyDescent="0.2">
      <c r="A3407">
        <v>6659</v>
      </c>
      <c r="B3407" s="4">
        <v>44074</v>
      </c>
      <c r="C3407" t="s">
        <v>11</v>
      </c>
      <c r="D3407" t="s">
        <v>44</v>
      </c>
      <c r="E3407" s="2" t="str">
        <f>VLOOKUP('SampleSuperstore - Main Data'!D3407,Reference!$A$26:$B$74,2,FALSE)</f>
        <v>South</v>
      </c>
      <c r="F3407" s="22" t="s">
        <v>29</v>
      </c>
      <c r="G3407" s="22" t="s">
        <v>33</v>
      </c>
      <c r="H3407" s="24">
        <f>VLOOKUP($G3407, Reference!$A$3:$C$20, 2,FALSE)*I3407</f>
        <v>40</v>
      </c>
      <c r="I3407" s="22">
        <v>8</v>
      </c>
      <c r="J3407" s="26" cm="1">
        <f t="array" ref="J3407">IFERROR(_xlfn.IFS(AND(C3407="Corporate", F3407="Technology"), 3%, C3407="Corporate", 1%),0%)</f>
        <v>0</v>
      </c>
      <c r="K3407" s="24">
        <f>VLOOKUP($G3407, Reference!$A$3:$C$20, 3,FALSE)*I3407</f>
        <v>20</v>
      </c>
      <c r="L3407" s="27">
        <f t="shared" si="106"/>
        <v>20</v>
      </c>
      <c r="M3407" s="27">
        <f t="shared" si="107"/>
        <v>20</v>
      </c>
    </row>
    <row r="3408" spans="1:13" x14ac:dyDescent="0.2">
      <c r="A3408">
        <v>6660</v>
      </c>
      <c r="B3408" s="4">
        <v>44074</v>
      </c>
      <c r="C3408" t="s">
        <v>11</v>
      </c>
      <c r="D3408" t="s">
        <v>44</v>
      </c>
      <c r="E3408" s="2" t="str">
        <f>VLOOKUP('SampleSuperstore - Main Data'!D3408,Reference!$A$26:$B$74,2,FALSE)</f>
        <v>South</v>
      </c>
      <c r="F3408" s="22" t="s">
        <v>29</v>
      </c>
      <c r="G3408" s="22" t="s">
        <v>50</v>
      </c>
      <c r="H3408" s="24">
        <f>VLOOKUP($G3408, Reference!$A$3:$C$20, 2,FALSE)*I3408</f>
        <v>199</v>
      </c>
      <c r="I3408" s="22">
        <v>1</v>
      </c>
      <c r="J3408" s="26" cm="1">
        <f t="array" ref="J3408">IFERROR(_xlfn.IFS(AND(C3408="Corporate", F3408="Technology"), 3%, C3408="Corporate", 1%),0%)</f>
        <v>0</v>
      </c>
      <c r="K3408" s="24">
        <f>VLOOKUP($G3408, Reference!$A$3:$C$20, 3,FALSE)*I3408</f>
        <v>165</v>
      </c>
      <c r="L3408" s="27">
        <f t="shared" si="106"/>
        <v>34</v>
      </c>
      <c r="M3408" s="27">
        <f t="shared" si="107"/>
        <v>34</v>
      </c>
    </row>
    <row r="3409" spans="1:13" x14ac:dyDescent="0.2">
      <c r="A3409">
        <v>6661</v>
      </c>
      <c r="B3409" s="4">
        <v>44074</v>
      </c>
      <c r="C3409" t="s">
        <v>11</v>
      </c>
      <c r="D3409" t="s">
        <v>44</v>
      </c>
      <c r="E3409" s="2" t="str">
        <f>VLOOKUP('SampleSuperstore - Main Data'!D3409,Reference!$A$26:$B$74,2,FALSE)</f>
        <v>South</v>
      </c>
      <c r="F3409" s="22" t="s">
        <v>13</v>
      </c>
      <c r="G3409" s="22" t="s">
        <v>20</v>
      </c>
      <c r="H3409" s="24">
        <f>VLOOKUP($G3409, Reference!$A$3:$C$20, 2,FALSE)*I3409</f>
        <v>17</v>
      </c>
      <c r="I3409" s="22">
        <v>1</v>
      </c>
      <c r="J3409" s="26" cm="1">
        <f t="array" ref="J3409">IFERROR(_xlfn.IFS(AND(C3409="Corporate", F3409="Technology"), 3%, C3409="Corporate", 1%),0%)</f>
        <v>0</v>
      </c>
      <c r="K3409" s="24">
        <f>VLOOKUP($G3409, Reference!$A$3:$C$20, 3,FALSE)*I3409</f>
        <v>10</v>
      </c>
      <c r="L3409" s="27">
        <f t="shared" si="106"/>
        <v>7</v>
      </c>
      <c r="M3409" s="27">
        <f t="shared" si="107"/>
        <v>7</v>
      </c>
    </row>
    <row r="3410" spans="1:13" x14ac:dyDescent="0.2">
      <c r="A3410">
        <v>6663</v>
      </c>
      <c r="B3410" s="4">
        <v>44074</v>
      </c>
      <c r="C3410" t="s">
        <v>11</v>
      </c>
      <c r="D3410" t="s">
        <v>69</v>
      </c>
      <c r="E3410" s="2" t="str">
        <f>VLOOKUP('SampleSuperstore - Main Data'!D3410,Reference!$A$26:$B$74,2,FALSE)</f>
        <v>Central</v>
      </c>
      <c r="F3410" s="22" t="s">
        <v>13</v>
      </c>
      <c r="G3410" s="22" t="s">
        <v>20</v>
      </c>
      <c r="H3410" s="24">
        <f>VLOOKUP($G3410, Reference!$A$3:$C$20, 2,FALSE)*I3410</f>
        <v>34</v>
      </c>
      <c r="I3410" s="22">
        <v>2</v>
      </c>
      <c r="J3410" s="26" cm="1">
        <f t="array" ref="J3410">IFERROR(_xlfn.IFS(AND(C3410="Corporate", F3410="Technology"), 3%, C3410="Corporate", 1%),0%)</f>
        <v>0</v>
      </c>
      <c r="K3410" s="24">
        <f>VLOOKUP($G3410, Reference!$A$3:$C$20, 3,FALSE)*I3410</f>
        <v>20</v>
      </c>
      <c r="L3410" s="27">
        <f t="shared" si="106"/>
        <v>14</v>
      </c>
      <c r="M3410" s="27">
        <f t="shared" si="107"/>
        <v>14</v>
      </c>
    </row>
    <row r="3411" spans="1:13" x14ac:dyDescent="0.2">
      <c r="A3411">
        <v>6664</v>
      </c>
      <c r="B3411" s="4">
        <v>44074</v>
      </c>
      <c r="C3411" t="s">
        <v>11</v>
      </c>
      <c r="D3411" t="s">
        <v>69</v>
      </c>
      <c r="E3411" s="2" t="str">
        <f>VLOOKUP('SampleSuperstore - Main Data'!D3411,Reference!$A$26:$B$74,2,FALSE)</f>
        <v>Central</v>
      </c>
      <c r="F3411" s="22" t="s">
        <v>13</v>
      </c>
      <c r="G3411" s="22" t="s">
        <v>26</v>
      </c>
      <c r="H3411" s="24">
        <f>VLOOKUP($G3411, Reference!$A$3:$C$20, 2,FALSE)*I3411</f>
        <v>15</v>
      </c>
      <c r="I3411" s="22">
        <v>6</v>
      </c>
      <c r="J3411" s="26" cm="1">
        <f t="array" ref="J3411">IFERROR(_xlfn.IFS(AND(C3411="Corporate", F3411="Technology"), 3%, C3411="Corporate", 1%),0%)</f>
        <v>0</v>
      </c>
      <c r="K3411" s="24">
        <f>VLOOKUP($G3411, Reference!$A$3:$C$20, 3,FALSE)*I3411</f>
        <v>12</v>
      </c>
      <c r="L3411" s="27">
        <f t="shared" si="106"/>
        <v>3</v>
      </c>
      <c r="M3411" s="27">
        <f t="shared" si="107"/>
        <v>3</v>
      </c>
    </row>
    <row r="3412" spans="1:13" x14ac:dyDescent="0.2">
      <c r="A3412">
        <v>6665</v>
      </c>
      <c r="B3412" s="4">
        <v>44074</v>
      </c>
      <c r="C3412" t="s">
        <v>11</v>
      </c>
      <c r="D3412" t="s">
        <v>19</v>
      </c>
      <c r="E3412" s="2" t="str">
        <f>VLOOKUP('SampleSuperstore - Main Data'!D3412,Reference!$A$26:$B$74,2,FALSE)</f>
        <v>East</v>
      </c>
      <c r="F3412" s="22" t="s">
        <v>13</v>
      </c>
      <c r="G3412" s="22" t="s">
        <v>41</v>
      </c>
      <c r="H3412" s="24">
        <f>VLOOKUP($G3412, Reference!$A$3:$C$20, 2,FALSE)*I3412</f>
        <v>42</v>
      </c>
      <c r="I3412" s="22">
        <v>14</v>
      </c>
      <c r="J3412" s="26" cm="1">
        <f t="array" ref="J3412">IFERROR(_xlfn.IFS(AND(C3412="Corporate", F3412="Technology"), 3%, C3412="Corporate", 1%),0%)</f>
        <v>0</v>
      </c>
      <c r="K3412" s="24">
        <f>VLOOKUP($G3412, Reference!$A$3:$C$20, 3,FALSE)*I3412</f>
        <v>28</v>
      </c>
      <c r="L3412" s="27">
        <f t="shared" si="106"/>
        <v>14</v>
      </c>
      <c r="M3412" s="27">
        <f t="shared" si="107"/>
        <v>14</v>
      </c>
    </row>
    <row r="3413" spans="1:13" x14ac:dyDescent="0.2">
      <c r="A3413">
        <v>6666</v>
      </c>
      <c r="B3413" s="4">
        <v>44074</v>
      </c>
      <c r="C3413" t="s">
        <v>11</v>
      </c>
      <c r="D3413" t="s">
        <v>19</v>
      </c>
      <c r="E3413" s="2" t="str">
        <f>VLOOKUP('SampleSuperstore - Main Data'!D3413,Reference!$A$26:$B$74,2,FALSE)</f>
        <v>East</v>
      </c>
      <c r="F3413" s="22" t="s">
        <v>13</v>
      </c>
      <c r="G3413" s="22" t="s">
        <v>53</v>
      </c>
      <c r="H3413" s="24">
        <f>VLOOKUP($G3413, Reference!$A$3:$C$20, 2,FALSE)*I3413</f>
        <v>24</v>
      </c>
      <c r="I3413" s="22">
        <v>2</v>
      </c>
      <c r="J3413" s="26" cm="1">
        <f t="array" ref="J3413">IFERROR(_xlfn.IFS(AND(C3413="Corporate", F3413="Technology"), 3%, C3413="Corporate", 1%),0%)</f>
        <v>0</v>
      </c>
      <c r="K3413" s="24">
        <f>VLOOKUP($G3413, Reference!$A$3:$C$20, 3,FALSE)*I3413</f>
        <v>18</v>
      </c>
      <c r="L3413" s="27">
        <f t="shared" si="106"/>
        <v>6</v>
      </c>
      <c r="M3413" s="27">
        <f t="shared" si="107"/>
        <v>6</v>
      </c>
    </row>
    <row r="3414" spans="1:13" x14ac:dyDescent="0.2">
      <c r="A3414">
        <v>6667</v>
      </c>
      <c r="B3414" s="4">
        <v>44074</v>
      </c>
      <c r="C3414" t="s">
        <v>11</v>
      </c>
      <c r="D3414" t="s">
        <v>19</v>
      </c>
      <c r="E3414" s="2" t="str">
        <f>VLOOKUP('SampleSuperstore - Main Data'!D3414,Reference!$A$26:$B$74,2,FALSE)</f>
        <v>East</v>
      </c>
      <c r="F3414" s="22" t="s">
        <v>13</v>
      </c>
      <c r="G3414" s="22" t="s">
        <v>14</v>
      </c>
      <c r="H3414" s="24">
        <f>VLOOKUP($G3414, Reference!$A$3:$C$20, 2,FALSE)*I3414</f>
        <v>135</v>
      </c>
      <c r="I3414" s="22">
        <v>3</v>
      </c>
      <c r="J3414" s="26" cm="1">
        <f t="array" ref="J3414">IFERROR(_xlfn.IFS(AND(C3414="Corporate", F3414="Technology"), 3%, C3414="Corporate", 1%),0%)</f>
        <v>0</v>
      </c>
      <c r="K3414" s="24">
        <f>VLOOKUP($G3414, Reference!$A$3:$C$20, 3,FALSE)*I3414</f>
        <v>105</v>
      </c>
      <c r="L3414" s="27">
        <f t="shared" si="106"/>
        <v>30</v>
      </c>
      <c r="M3414" s="27">
        <f t="shared" si="107"/>
        <v>30</v>
      </c>
    </row>
    <row r="3415" spans="1:13" x14ac:dyDescent="0.2">
      <c r="A3415">
        <v>6668</v>
      </c>
      <c r="B3415" s="4">
        <v>44074</v>
      </c>
      <c r="C3415" t="s">
        <v>11</v>
      </c>
      <c r="D3415" t="s">
        <v>19</v>
      </c>
      <c r="E3415" s="2" t="str">
        <f>VLOOKUP('SampleSuperstore - Main Data'!D3415,Reference!$A$26:$B$74,2,FALSE)</f>
        <v>East</v>
      </c>
      <c r="F3415" s="22" t="s">
        <v>13</v>
      </c>
      <c r="G3415" s="22" t="s">
        <v>53</v>
      </c>
      <c r="H3415" s="24">
        <f>VLOOKUP($G3415, Reference!$A$3:$C$20, 2,FALSE)*I3415</f>
        <v>72</v>
      </c>
      <c r="I3415" s="22">
        <v>6</v>
      </c>
      <c r="J3415" s="26" cm="1">
        <f t="array" ref="J3415">IFERROR(_xlfn.IFS(AND(C3415="Corporate", F3415="Technology"), 3%, C3415="Corporate", 1%),0%)</f>
        <v>0</v>
      </c>
      <c r="K3415" s="24">
        <f>VLOOKUP($G3415, Reference!$A$3:$C$20, 3,FALSE)*I3415</f>
        <v>54</v>
      </c>
      <c r="L3415" s="27">
        <f t="shared" si="106"/>
        <v>18</v>
      </c>
      <c r="M3415" s="27">
        <f t="shared" si="107"/>
        <v>18</v>
      </c>
    </row>
    <row r="3416" spans="1:13" x14ac:dyDescent="0.2">
      <c r="A3416">
        <v>6669</v>
      </c>
      <c r="B3416" s="4">
        <v>44074</v>
      </c>
      <c r="C3416" t="s">
        <v>11</v>
      </c>
      <c r="D3416" t="s">
        <v>21</v>
      </c>
      <c r="E3416" s="2" t="str">
        <f>VLOOKUP('SampleSuperstore - Main Data'!D3416,Reference!$A$26:$B$74,2,FALSE)</f>
        <v>West</v>
      </c>
      <c r="F3416" s="22" t="s">
        <v>23</v>
      </c>
      <c r="G3416" s="22" t="s">
        <v>59</v>
      </c>
      <c r="H3416" s="24">
        <f>VLOOKUP($G3416, Reference!$A$3:$C$20, 2,FALSE)*I3416</f>
        <v>255</v>
      </c>
      <c r="I3416" s="22">
        <v>3</v>
      </c>
      <c r="J3416" s="26" cm="1">
        <f t="array" ref="J3416">IFERROR(_xlfn.IFS(AND(C3416="Corporate", F3416="Technology"), 3%, C3416="Corporate", 1%),0%)</f>
        <v>0</v>
      </c>
      <c r="K3416" s="24">
        <f>VLOOKUP($G3416, Reference!$A$3:$C$20, 3,FALSE)*I3416</f>
        <v>225</v>
      </c>
      <c r="L3416" s="27">
        <f t="shared" si="106"/>
        <v>30</v>
      </c>
      <c r="M3416" s="27">
        <f t="shared" si="107"/>
        <v>30</v>
      </c>
    </row>
    <row r="3417" spans="1:13" x14ac:dyDescent="0.2">
      <c r="A3417">
        <v>6672</v>
      </c>
      <c r="B3417" s="4">
        <v>44074</v>
      </c>
      <c r="C3417" t="s">
        <v>11</v>
      </c>
      <c r="D3417" t="s">
        <v>25</v>
      </c>
      <c r="E3417" s="2" t="str">
        <f>VLOOKUP('SampleSuperstore - Main Data'!D3417,Reference!$A$26:$B$74,2,FALSE)</f>
        <v>Central</v>
      </c>
      <c r="F3417" s="22" t="s">
        <v>23</v>
      </c>
      <c r="G3417" s="22" t="s">
        <v>24</v>
      </c>
      <c r="H3417" s="24">
        <f>VLOOKUP($G3417, Reference!$A$3:$C$20, 2,FALSE)*I3417</f>
        <v>198</v>
      </c>
      <c r="I3417" s="22">
        <v>2</v>
      </c>
      <c r="J3417" s="26" cm="1">
        <f t="array" ref="J3417">IFERROR(_xlfn.IFS(AND(C3417="Corporate", F3417="Technology"), 3%, C3417="Corporate", 1%),0%)</f>
        <v>0</v>
      </c>
      <c r="K3417" s="24">
        <f>VLOOKUP($G3417, Reference!$A$3:$C$20, 3,FALSE)*I3417</f>
        <v>158</v>
      </c>
      <c r="L3417" s="27">
        <f t="shared" si="106"/>
        <v>40</v>
      </c>
      <c r="M3417" s="27">
        <f t="shared" si="107"/>
        <v>40</v>
      </c>
    </row>
    <row r="3418" spans="1:13" x14ac:dyDescent="0.2">
      <c r="A3418">
        <v>6673</v>
      </c>
      <c r="B3418" s="4">
        <v>44074</v>
      </c>
      <c r="C3418" t="s">
        <v>11</v>
      </c>
      <c r="D3418" t="s">
        <v>47</v>
      </c>
      <c r="E3418" s="2" t="str">
        <f>VLOOKUP('SampleSuperstore - Main Data'!D3418,Reference!$A$26:$B$74,2,FALSE)</f>
        <v>South</v>
      </c>
      <c r="F3418" s="22" t="s">
        <v>23</v>
      </c>
      <c r="G3418" s="22" t="s">
        <v>59</v>
      </c>
      <c r="H3418" s="24">
        <f>VLOOKUP($G3418, Reference!$A$3:$C$20, 2,FALSE)*I3418</f>
        <v>340</v>
      </c>
      <c r="I3418" s="22">
        <v>4</v>
      </c>
      <c r="J3418" s="26" cm="1">
        <f t="array" ref="J3418">IFERROR(_xlfn.IFS(AND(C3418="Corporate", F3418="Technology"), 3%, C3418="Corporate", 1%),0%)</f>
        <v>0</v>
      </c>
      <c r="K3418" s="24">
        <f>VLOOKUP($G3418, Reference!$A$3:$C$20, 3,FALSE)*I3418</f>
        <v>300</v>
      </c>
      <c r="L3418" s="27">
        <f t="shared" si="106"/>
        <v>40</v>
      </c>
      <c r="M3418" s="27">
        <f t="shared" si="107"/>
        <v>40</v>
      </c>
    </row>
    <row r="3419" spans="1:13" x14ac:dyDescent="0.2">
      <c r="A3419">
        <v>6675</v>
      </c>
      <c r="B3419" s="4">
        <v>44074</v>
      </c>
      <c r="C3419" t="s">
        <v>11</v>
      </c>
      <c r="D3419" t="s">
        <v>36</v>
      </c>
      <c r="E3419" s="2" t="str">
        <f>VLOOKUP('SampleSuperstore - Main Data'!D3419,Reference!$A$26:$B$74,2,FALSE)</f>
        <v>East</v>
      </c>
      <c r="F3419" s="22" t="s">
        <v>13</v>
      </c>
      <c r="G3419" s="22" t="s">
        <v>20</v>
      </c>
      <c r="H3419" s="24">
        <f>VLOOKUP($G3419, Reference!$A$3:$C$20, 2,FALSE)*I3419</f>
        <v>51</v>
      </c>
      <c r="I3419" s="22">
        <v>3</v>
      </c>
      <c r="J3419" s="26" cm="1">
        <f t="array" ref="J3419">IFERROR(_xlfn.IFS(AND(C3419="Corporate", F3419="Technology"), 3%, C3419="Corporate", 1%),0%)</f>
        <v>0</v>
      </c>
      <c r="K3419" s="24">
        <f>VLOOKUP($G3419, Reference!$A$3:$C$20, 3,FALSE)*I3419</f>
        <v>30</v>
      </c>
      <c r="L3419" s="27">
        <f t="shared" si="106"/>
        <v>21</v>
      </c>
      <c r="M3419" s="27">
        <f t="shared" si="107"/>
        <v>21</v>
      </c>
    </row>
    <row r="3420" spans="1:13" x14ac:dyDescent="0.2">
      <c r="A3420">
        <v>6676</v>
      </c>
      <c r="B3420" s="4">
        <v>44074</v>
      </c>
      <c r="C3420" t="s">
        <v>11</v>
      </c>
      <c r="D3420" t="s">
        <v>47</v>
      </c>
      <c r="E3420" s="2" t="str">
        <f>VLOOKUP('SampleSuperstore - Main Data'!D3420,Reference!$A$26:$B$74,2,FALSE)</f>
        <v>South</v>
      </c>
      <c r="F3420" s="22" t="s">
        <v>23</v>
      </c>
      <c r="G3420" s="22" t="s">
        <v>24</v>
      </c>
      <c r="H3420" s="24">
        <f>VLOOKUP($G3420, Reference!$A$3:$C$20, 2,FALSE)*I3420</f>
        <v>495</v>
      </c>
      <c r="I3420" s="22">
        <v>5</v>
      </c>
      <c r="J3420" s="26" cm="1">
        <f t="array" ref="J3420">IFERROR(_xlfn.IFS(AND(C3420="Corporate", F3420="Technology"), 3%, C3420="Corporate", 1%),0%)</f>
        <v>0</v>
      </c>
      <c r="K3420" s="24">
        <f>VLOOKUP($G3420, Reference!$A$3:$C$20, 3,FALSE)*I3420</f>
        <v>395</v>
      </c>
      <c r="L3420" s="27">
        <f t="shared" si="106"/>
        <v>100</v>
      </c>
      <c r="M3420" s="27">
        <f t="shared" si="107"/>
        <v>100</v>
      </c>
    </row>
    <row r="3421" spans="1:13" x14ac:dyDescent="0.2">
      <c r="A3421">
        <v>6678</v>
      </c>
      <c r="B3421" s="4">
        <v>44074</v>
      </c>
      <c r="C3421" t="s">
        <v>11</v>
      </c>
      <c r="D3421" t="s">
        <v>22</v>
      </c>
      <c r="E3421" s="2" t="str">
        <f>VLOOKUP('SampleSuperstore - Main Data'!D3421,Reference!$A$26:$B$74,2,FALSE)</f>
        <v>West</v>
      </c>
      <c r="F3421" s="22" t="s">
        <v>23</v>
      </c>
      <c r="G3421" s="22" t="s">
        <v>37</v>
      </c>
      <c r="H3421" s="24">
        <f>VLOOKUP($G3421, Reference!$A$3:$C$20, 2,FALSE)*I3421</f>
        <v>18</v>
      </c>
      <c r="I3421" s="22">
        <v>2</v>
      </c>
      <c r="J3421" s="26" cm="1">
        <f t="array" ref="J3421">IFERROR(_xlfn.IFS(AND(C3421="Corporate", F3421="Technology"), 3%, C3421="Corporate", 1%),0%)</f>
        <v>0</v>
      </c>
      <c r="K3421" s="24">
        <f>VLOOKUP($G3421, Reference!$A$3:$C$20, 3,FALSE)*I3421</f>
        <v>10</v>
      </c>
      <c r="L3421" s="27">
        <f t="shared" si="106"/>
        <v>8</v>
      </c>
      <c r="M3421" s="27">
        <f t="shared" si="107"/>
        <v>8</v>
      </c>
    </row>
    <row r="3422" spans="1:13" x14ac:dyDescent="0.2">
      <c r="A3422">
        <v>6679</v>
      </c>
      <c r="B3422" s="4">
        <v>44074</v>
      </c>
      <c r="C3422" t="s">
        <v>11</v>
      </c>
      <c r="D3422" t="s">
        <v>19</v>
      </c>
      <c r="E3422" s="2" t="str">
        <f>VLOOKUP('SampleSuperstore - Main Data'!D3422,Reference!$A$26:$B$74,2,FALSE)</f>
        <v>East</v>
      </c>
      <c r="F3422" s="22" t="s">
        <v>13</v>
      </c>
      <c r="G3422" s="22" t="s">
        <v>26</v>
      </c>
      <c r="H3422" s="24">
        <f>VLOOKUP($G3422, Reference!$A$3:$C$20, 2,FALSE)*I3422</f>
        <v>10</v>
      </c>
      <c r="I3422" s="22">
        <v>4</v>
      </c>
      <c r="J3422" s="26" cm="1">
        <f t="array" ref="J3422">IFERROR(_xlfn.IFS(AND(C3422="Corporate", F3422="Technology"), 3%, C3422="Corporate", 1%),0%)</f>
        <v>0</v>
      </c>
      <c r="K3422" s="24">
        <f>VLOOKUP($G3422, Reference!$A$3:$C$20, 3,FALSE)*I3422</f>
        <v>8</v>
      </c>
      <c r="L3422" s="27">
        <f t="shared" si="106"/>
        <v>2</v>
      </c>
      <c r="M3422" s="27">
        <f t="shared" si="107"/>
        <v>2</v>
      </c>
    </row>
    <row r="3423" spans="1:13" x14ac:dyDescent="0.2">
      <c r="A3423">
        <v>6680</v>
      </c>
      <c r="B3423" s="4">
        <v>44074</v>
      </c>
      <c r="C3423" t="s">
        <v>11</v>
      </c>
      <c r="D3423" t="s">
        <v>36</v>
      </c>
      <c r="E3423" s="2" t="str">
        <f>VLOOKUP('SampleSuperstore - Main Data'!D3423,Reference!$A$26:$B$74,2,FALSE)</f>
        <v>East</v>
      </c>
      <c r="F3423" s="22" t="s">
        <v>13</v>
      </c>
      <c r="G3423" s="22" t="s">
        <v>26</v>
      </c>
      <c r="H3423" s="24">
        <f>VLOOKUP($G3423, Reference!$A$3:$C$20, 2,FALSE)*I3423</f>
        <v>7.5</v>
      </c>
      <c r="I3423" s="22">
        <v>3</v>
      </c>
      <c r="J3423" s="26" cm="1">
        <f t="array" ref="J3423">IFERROR(_xlfn.IFS(AND(C3423="Corporate", F3423="Technology"), 3%, C3423="Corporate", 1%),0%)</f>
        <v>0</v>
      </c>
      <c r="K3423" s="24">
        <f>VLOOKUP($G3423, Reference!$A$3:$C$20, 3,FALSE)*I3423</f>
        <v>6</v>
      </c>
      <c r="L3423" s="27">
        <f t="shared" si="106"/>
        <v>1.5</v>
      </c>
      <c r="M3423" s="27">
        <f t="shared" si="107"/>
        <v>1.5</v>
      </c>
    </row>
    <row r="3424" spans="1:13" x14ac:dyDescent="0.2">
      <c r="A3424">
        <v>6681</v>
      </c>
      <c r="B3424" s="4">
        <v>44074</v>
      </c>
      <c r="C3424" t="s">
        <v>11</v>
      </c>
      <c r="D3424" t="s">
        <v>21</v>
      </c>
      <c r="E3424" s="2" t="str">
        <f>VLOOKUP('SampleSuperstore - Main Data'!D3424,Reference!$A$26:$B$74,2,FALSE)</f>
        <v>West</v>
      </c>
      <c r="F3424" s="22" t="s">
        <v>13</v>
      </c>
      <c r="G3424" s="22" t="s">
        <v>20</v>
      </c>
      <c r="H3424" s="24">
        <f>VLOOKUP($G3424, Reference!$A$3:$C$20, 2,FALSE)*I3424</f>
        <v>34</v>
      </c>
      <c r="I3424" s="22">
        <v>2</v>
      </c>
      <c r="J3424" s="26" cm="1">
        <f t="array" ref="J3424">IFERROR(_xlfn.IFS(AND(C3424="Corporate", F3424="Technology"), 3%, C3424="Corporate", 1%),0%)</f>
        <v>0</v>
      </c>
      <c r="K3424" s="24">
        <f>VLOOKUP($G3424, Reference!$A$3:$C$20, 3,FALSE)*I3424</f>
        <v>20</v>
      </c>
      <c r="L3424" s="27">
        <f t="shared" si="106"/>
        <v>14</v>
      </c>
      <c r="M3424" s="27">
        <f t="shared" si="107"/>
        <v>14</v>
      </c>
    </row>
    <row r="3425" spans="1:13" x14ac:dyDescent="0.2">
      <c r="A3425">
        <v>6683</v>
      </c>
      <c r="B3425" s="4">
        <v>44074</v>
      </c>
      <c r="C3425" t="s">
        <v>11</v>
      </c>
      <c r="D3425" t="s">
        <v>46</v>
      </c>
      <c r="E3425" s="2" t="str">
        <f>VLOOKUP('SampleSuperstore - Main Data'!D3425,Reference!$A$26:$B$74,2,FALSE)</f>
        <v>Central</v>
      </c>
      <c r="F3425" s="22" t="s">
        <v>23</v>
      </c>
      <c r="G3425" s="22" t="s">
        <v>37</v>
      </c>
      <c r="H3425" s="24">
        <f>VLOOKUP($G3425, Reference!$A$3:$C$20, 2,FALSE)*I3425</f>
        <v>27</v>
      </c>
      <c r="I3425" s="22">
        <v>3</v>
      </c>
      <c r="J3425" s="26" cm="1">
        <f t="array" ref="J3425">IFERROR(_xlfn.IFS(AND(C3425="Corporate", F3425="Technology"), 3%, C3425="Corporate", 1%),0%)</f>
        <v>0</v>
      </c>
      <c r="K3425" s="24">
        <f>VLOOKUP($G3425, Reference!$A$3:$C$20, 3,FALSE)*I3425</f>
        <v>15</v>
      </c>
      <c r="L3425" s="27">
        <f t="shared" si="106"/>
        <v>12</v>
      </c>
      <c r="M3425" s="27">
        <f t="shared" si="107"/>
        <v>12</v>
      </c>
    </row>
    <row r="3426" spans="1:13" x14ac:dyDescent="0.2">
      <c r="A3426">
        <v>6684</v>
      </c>
      <c r="B3426" s="4">
        <v>44074</v>
      </c>
      <c r="C3426" t="s">
        <v>11</v>
      </c>
      <c r="D3426" t="s">
        <v>48</v>
      </c>
      <c r="E3426" s="2" t="str">
        <f>VLOOKUP('SampleSuperstore - Main Data'!D3426,Reference!$A$26:$B$74,2,FALSE)</f>
        <v>South</v>
      </c>
      <c r="F3426" s="22" t="s">
        <v>23</v>
      </c>
      <c r="G3426" s="22" t="s">
        <v>59</v>
      </c>
      <c r="H3426" s="24">
        <f>VLOOKUP($G3426, Reference!$A$3:$C$20, 2,FALSE)*I3426</f>
        <v>170</v>
      </c>
      <c r="I3426" s="22">
        <v>2</v>
      </c>
      <c r="J3426" s="26" cm="1">
        <f t="array" ref="J3426">IFERROR(_xlfn.IFS(AND(C3426="Corporate", F3426="Technology"), 3%, C3426="Corporate", 1%),0%)</f>
        <v>0</v>
      </c>
      <c r="K3426" s="24">
        <f>VLOOKUP($G3426, Reference!$A$3:$C$20, 3,FALSE)*I3426</f>
        <v>150</v>
      </c>
      <c r="L3426" s="27">
        <f t="shared" si="106"/>
        <v>20</v>
      </c>
      <c r="M3426" s="27">
        <f t="shared" si="107"/>
        <v>20</v>
      </c>
    </row>
    <row r="3427" spans="1:13" x14ac:dyDescent="0.2">
      <c r="A3427">
        <v>6685</v>
      </c>
      <c r="B3427" s="4">
        <v>44074</v>
      </c>
      <c r="C3427" t="s">
        <v>11</v>
      </c>
      <c r="D3427" t="s">
        <v>15</v>
      </c>
      <c r="E3427" s="2" t="str">
        <f>VLOOKUP('SampleSuperstore - Main Data'!D3427,Reference!$A$26:$B$74,2,FALSE)</f>
        <v>West</v>
      </c>
      <c r="F3427" s="22" t="s">
        <v>29</v>
      </c>
      <c r="G3427" s="22" t="s">
        <v>33</v>
      </c>
      <c r="H3427" s="24">
        <f>VLOOKUP($G3427, Reference!$A$3:$C$20, 2,FALSE)*I3427</f>
        <v>10</v>
      </c>
      <c r="I3427" s="22">
        <v>2</v>
      </c>
      <c r="J3427" s="26" cm="1">
        <f t="array" ref="J3427">IFERROR(_xlfn.IFS(AND(C3427="Corporate", F3427="Technology"), 3%, C3427="Corporate", 1%),0%)</f>
        <v>0</v>
      </c>
      <c r="K3427" s="24">
        <f>VLOOKUP($G3427, Reference!$A$3:$C$20, 3,FALSE)*I3427</f>
        <v>5</v>
      </c>
      <c r="L3427" s="27">
        <f t="shared" si="106"/>
        <v>5</v>
      </c>
      <c r="M3427" s="27">
        <f t="shared" si="107"/>
        <v>5</v>
      </c>
    </row>
    <row r="3428" spans="1:13" x14ac:dyDescent="0.2">
      <c r="A3428">
        <v>6686</v>
      </c>
      <c r="B3428" s="4">
        <v>44074</v>
      </c>
      <c r="C3428" t="s">
        <v>11</v>
      </c>
      <c r="D3428" t="s">
        <v>22</v>
      </c>
      <c r="E3428" s="2" t="str">
        <f>VLOOKUP('SampleSuperstore - Main Data'!D3428,Reference!$A$26:$B$74,2,FALSE)</f>
        <v>West</v>
      </c>
      <c r="F3428" s="22" t="s">
        <v>29</v>
      </c>
      <c r="G3428" s="22" t="s">
        <v>50</v>
      </c>
      <c r="H3428" s="24">
        <f>VLOOKUP($G3428, Reference!$A$3:$C$20, 2,FALSE)*I3428</f>
        <v>199</v>
      </c>
      <c r="I3428" s="22">
        <v>1</v>
      </c>
      <c r="J3428" s="26" cm="1">
        <f t="array" ref="J3428">IFERROR(_xlfn.IFS(AND(C3428="Corporate", F3428="Technology"), 3%, C3428="Corporate", 1%),0%)</f>
        <v>0</v>
      </c>
      <c r="K3428" s="24">
        <f>VLOOKUP($G3428, Reference!$A$3:$C$20, 3,FALSE)*I3428</f>
        <v>165</v>
      </c>
      <c r="L3428" s="27">
        <f t="shared" si="106"/>
        <v>34</v>
      </c>
      <c r="M3428" s="27">
        <f t="shared" si="107"/>
        <v>34</v>
      </c>
    </row>
    <row r="3429" spans="1:13" x14ac:dyDescent="0.2">
      <c r="A3429">
        <v>6688</v>
      </c>
      <c r="B3429" s="4">
        <v>44074</v>
      </c>
      <c r="C3429" t="s">
        <v>11</v>
      </c>
      <c r="D3429" t="s">
        <v>21</v>
      </c>
      <c r="E3429" s="2" t="str">
        <f>VLOOKUP('SampleSuperstore - Main Data'!D3429,Reference!$A$26:$B$74,2,FALSE)</f>
        <v>West</v>
      </c>
      <c r="F3429" s="22" t="s">
        <v>13</v>
      </c>
      <c r="G3429" s="22" t="s">
        <v>26</v>
      </c>
      <c r="H3429" s="24">
        <f>VLOOKUP($G3429, Reference!$A$3:$C$20, 2,FALSE)*I3429</f>
        <v>2.5</v>
      </c>
      <c r="I3429" s="22">
        <v>1</v>
      </c>
      <c r="J3429" s="26" cm="1">
        <f t="array" ref="J3429">IFERROR(_xlfn.IFS(AND(C3429="Corporate", F3429="Technology"), 3%, C3429="Corporate", 1%),0%)</f>
        <v>0</v>
      </c>
      <c r="K3429" s="24">
        <f>VLOOKUP($G3429, Reference!$A$3:$C$20, 3,FALSE)*I3429</f>
        <v>2</v>
      </c>
      <c r="L3429" s="27">
        <f t="shared" si="106"/>
        <v>0.5</v>
      </c>
      <c r="M3429" s="27">
        <f t="shared" si="107"/>
        <v>0.5</v>
      </c>
    </row>
    <row r="3430" spans="1:13" x14ac:dyDescent="0.2">
      <c r="A3430">
        <v>6689</v>
      </c>
      <c r="B3430" s="4">
        <v>44074</v>
      </c>
      <c r="C3430" t="s">
        <v>11</v>
      </c>
      <c r="D3430" t="s">
        <v>15</v>
      </c>
      <c r="E3430" s="2" t="str">
        <f>VLOOKUP('SampleSuperstore - Main Data'!D3430,Reference!$A$26:$B$74,2,FALSE)</f>
        <v>West</v>
      </c>
      <c r="F3430" s="22" t="s">
        <v>29</v>
      </c>
      <c r="G3430" s="22" t="s">
        <v>33</v>
      </c>
      <c r="H3430" s="24">
        <f>VLOOKUP($G3430, Reference!$A$3:$C$20, 2,FALSE)*I3430</f>
        <v>35</v>
      </c>
      <c r="I3430" s="22">
        <v>7</v>
      </c>
      <c r="J3430" s="26" cm="1">
        <f t="array" ref="J3430">IFERROR(_xlfn.IFS(AND(C3430="Corporate", F3430="Technology"), 3%, C3430="Corporate", 1%),0%)</f>
        <v>0</v>
      </c>
      <c r="K3430" s="24">
        <f>VLOOKUP($G3430, Reference!$A$3:$C$20, 3,FALSE)*I3430</f>
        <v>17.5</v>
      </c>
      <c r="L3430" s="27">
        <f t="shared" si="106"/>
        <v>17.5</v>
      </c>
      <c r="M3430" s="27">
        <f t="shared" si="107"/>
        <v>17.5</v>
      </c>
    </row>
    <row r="3431" spans="1:13" x14ac:dyDescent="0.2">
      <c r="A3431">
        <v>6690</v>
      </c>
      <c r="B3431" s="4">
        <v>44074</v>
      </c>
      <c r="C3431" t="s">
        <v>11</v>
      </c>
      <c r="D3431" t="s">
        <v>19</v>
      </c>
      <c r="E3431" s="2" t="str">
        <f>VLOOKUP('SampleSuperstore - Main Data'!D3431,Reference!$A$26:$B$74,2,FALSE)</f>
        <v>East</v>
      </c>
      <c r="F3431" s="22" t="s">
        <v>13</v>
      </c>
      <c r="G3431" s="22" t="s">
        <v>20</v>
      </c>
      <c r="H3431" s="24">
        <f>VLOOKUP($G3431, Reference!$A$3:$C$20, 2,FALSE)*I3431</f>
        <v>85</v>
      </c>
      <c r="I3431" s="22">
        <v>5</v>
      </c>
      <c r="J3431" s="26" cm="1">
        <f t="array" ref="J3431">IFERROR(_xlfn.IFS(AND(C3431="Corporate", F3431="Technology"), 3%, C3431="Corporate", 1%),0%)</f>
        <v>0</v>
      </c>
      <c r="K3431" s="24">
        <f>VLOOKUP($G3431, Reference!$A$3:$C$20, 3,FALSE)*I3431</f>
        <v>50</v>
      </c>
      <c r="L3431" s="27">
        <f t="shared" si="106"/>
        <v>35</v>
      </c>
      <c r="M3431" s="27">
        <f t="shared" si="107"/>
        <v>35</v>
      </c>
    </row>
    <row r="3432" spans="1:13" x14ac:dyDescent="0.2">
      <c r="A3432">
        <v>6691</v>
      </c>
      <c r="B3432" s="4">
        <v>44074</v>
      </c>
      <c r="C3432" t="s">
        <v>11</v>
      </c>
      <c r="D3432" t="s">
        <v>36</v>
      </c>
      <c r="E3432" s="2" t="str">
        <f>VLOOKUP('SampleSuperstore - Main Data'!D3432,Reference!$A$26:$B$74,2,FALSE)</f>
        <v>East</v>
      </c>
      <c r="F3432" s="22" t="s">
        <v>29</v>
      </c>
      <c r="G3432" s="22" t="s">
        <v>50</v>
      </c>
      <c r="H3432" s="24">
        <f>VLOOKUP($G3432, Reference!$A$3:$C$20, 2,FALSE)*I3432</f>
        <v>398</v>
      </c>
      <c r="I3432" s="22">
        <v>2</v>
      </c>
      <c r="J3432" s="26" cm="1">
        <f t="array" ref="J3432">IFERROR(_xlfn.IFS(AND(C3432="Corporate", F3432="Technology"), 3%, C3432="Corporate", 1%),0%)</f>
        <v>0</v>
      </c>
      <c r="K3432" s="24">
        <f>VLOOKUP($G3432, Reference!$A$3:$C$20, 3,FALSE)*I3432</f>
        <v>330</v>
      </c>
      <c r="L3432" s="27">
        <f t="shared" si="106"/>
        <v>68</v>
      </c>
      <c r="M3432" s="27">
        <f t="shared" si="107"/>
        <v>68</v>
      </c>
    </row>
    <row r="3433" spans="1:13" x14ac:dyDescent="0.2">
      <c r="A3433">
        <v>6702</v>
      </c>
      <c r="B3433" s="4">
        <v>44075</v>
      </c>
      <c r="C3433" t="s">
        <v>11</v>
      </c>
      <c r="D3433" t="s">
        <v>64</v>
      </c>
      <c r="E3433" s="2" t="str">
        <f>VLOOKUP('SampleSuperstore - Main Data'!D3433,Reference!$A$26:$B$74,2,FALSE)</f>
        <v>East</v>
      </c>
      <c r="F3433" s="22" t="s">
        <v>23</v>
      </c>
      <c r="G3433" s="22" t="s">
        <v>37</v>
      </c>
      <c r="H3433" s="24">
        <f>VLOOKUP($G3433, Reference!$A$3:$C$20, 2,FALSE)*I3433</f>
        <v>27</v>
      </c>
      <c r="I3433" s="22">
        <v>3</v>
      </c>
      <c r="J3433" s="26" cm="1">
        <f t="array" ref="J3433">IFERROR(_xlfn.IFS(AND(C3433="Corporate", F3433="Technology"), 3%, C3433="Corporate", 1%),0%)</f>
        <v>0</v>
      </c>
      <c r="K3433" s="24">
        <f>VLOOKUP($G3433, Reference!$A$3:$C$20, 3,FALSE)*I3433</f>
        <v>15</v>
      </c>
      <c r="L3433" s="27">
        <f t="shared" si="106"/>
        <v>12</v>
      </c>
      <c r="M3433" s="27">
        <f t="shared" si="107"/>
        <v>12</v>
      </c>
    </row>
    <row r="3434" spans="1:13" x14ac:dyDescent="0.2">
      <c r="A3434">
        <v>6703</v>
      </c>
      <c r="B3434" s="4">
        <v>44075</v>
      </c>
      <c r="C3434" t="s">
        <v>11</v>
      </c>
      <c r="D3434" t="s">
        <v>64</v>
      </c>
      <c r="E3434" s="2" t="str">
        <f>VLOOKUP('SampleSuperstore - Main Data'!D3434,Reference!$A$26:$B$74,2,FALSE)</f>
        <v>East</v>
      </c>
      <c r="F3434" s="22" t="s">
        <v>13</v>
      </c>
      <c r="G3434" s="22" t="s">
        <v>26</v>
      </c>
      <c r="H3434" s="24">
        <f>VLOOKUP($G3434, Reference!$A$3:$C$20, 2,FALSE)*I3434</f>
        <v>10</v>
      </c>
      <c r="I3434" s="22">
        <v>4</v>
      </c>
      <c r="J3434" s="26" cm="1">
        <f t="array" ref="J3434">IFERROR(_xlfn.IFS(AND(C3434="Corporate", F3434="Technology"), 3%, C3434="Corporate", 1%),0%)</f>
        <v>0</v>
      </c>
      <c r="K3434" s="24">
        <f>VLOOKUP($G3434, Reference!$A$3:$C$20, 3,FALSE)*I3434</f>
        <v>8</v>
      </c>
      <c r="L3434" s="27">
        <f t="shared" si="106"/>
        <v>2</v>
      </c>
      <c r="M3434" s="27">
        <f t="shared" si="107"/>
        <v>2</v>
      </c>
    </row>
    <row r="3435" spans="1:13" x14ac:dyDescent="0.2">
      <c r="A3435">
        <v>6704</v>
      </c>
      <c r="B3435" s="4">
        <v>44075</v>
      </c>
      <c r="C3435" t="s">
        <v>11</v>
      </c>
      <c r="D3435" t="s">
        <v>64</v>
      </c>
      <c r="E3435" s="2" t="str">
        <f>VLOOKUP('SampleSuperstore - Main Data'!D3435,Reference!$A$26:$B$74,2,FALSE)</f>
        <v>East</v>
      </c>
      <c r="F3435" s="22" t="s">
        <v>13</v>
      </c>
      <c r="G3435" s="22" t="s">
        <v>49</v>
      </c>
      <c r="H3435" s="24">
        <f>VLOOKUP($G3435, Reference!$A$3:$C$20, 2,FALSE)*I3435</f>
        <v>240</v>
      </c>
      <c r="I3435" s="22">
        <v>6</v>
      </c>
      <c r="J3435" s="26" cm="1">
        <f t="array" ref="J3435">IFERROR(_xlfn.IFS(AND(C3435="Corporate", F3435="Technology"), 3%, C3435="Corporate", 1%),0%)</f>
        <v>0</v>
      </c>
      <c r="K3435" s="24">
        <f>VLOOKUP($G3435, Reference!$A$3:$C$20, 3,FALSE)*I3435</f>
        <v>210</v>
      </c>
      <c r="L3435" s="27">
        <f t="shared" si="106"/>
        <v>30</v>
      </c>
      <c r="M3435" s="27">
        <f t="shared" si="107"/>
        <v>30</v>
      </c>
    </row>
    <row r="3436" spans="1:13" x14ac:dyDescent="0.2">
      <c r="A3436">
        <v>6705</v>
      </c>
      <c r="B3436" s="4">
        <v>44075</v>
      </c>
      <c r="C3436" t="s">
        <v>11</v>
      </c>
      <c r="D3436" t="s">
        <v>64</v>
      </c>
      <c r="E3436" s="2" t="str">
        <f>VLOOKUP('SampleSuperstore - Main Data'!D3436,Reference!$A$26:$B$74,2,FALSE)</f>
        <v>East</v>
      </c>
      <c r="F3436" s="22" t="s">
        <v>13</v>
      </c>
      <c r="G3436" s="22" t="s">
        <v>53</v>
      </c>
      <c r="H3436" s="24">
        <f>VLOOKUP($G3436, Reference!$A$3:$C$20, 2,FALSE)*I3436</f>
        <v>108</v>
      </c>
      <c r="I3436" s="22">
        <v>9</v>
      </c>
      <c r="J3436" s="26" cm="1">
        <f t="array" ref="J3436">IFERROR(_xlfn.IFS(AND(C3436="Corporate", F3436="Technology"), 3%, C3436="Corporate", 1%),0%)</f>
        <v>0</v>
      </c>
      <c r="K3436" s="24">
        <f>VLOOKUP($G3436, Reference!$A$3:$C$20, 3,FALSE)*I3436</f>
        <v>81</v>
      </c>
      <c r="L3436" s="27">
        <f t="shared" si="106"/>
        <v>27</v>
      </c>
      <c r="M3436" s="27">
        <f t="shared" si="107"/>
        <v>27</v>
      </c>
    </row>
    <row r="3437" spans="1:13" x14ac:dyDescent="0.2">
      <c r="A3437">
        <v>6706</v>
      </c>
      <c r="B3437" s="4">
        <v>44075</v>
      </c>
      <c r="C3437" t="s">
        <v>11</v>
      </c>
      <c r="D3437" t="s">
        <v>64</v>
      </c>
      <c r="E3437" s="2" t="str">
        <f>VLOOKUP('SampleSuperstore - Main Data'!D3437,Reference!$A$26:$B$74,2,FALSE)</f>
        <v>East</v>
      </c>
      <c r="F3437" s="22" t="s">
        <v>29</v>
      </c>
      <c r="G3437" s="22" t="s">
        <v>50</v>
      </c>
      <c r="H3437" s="24">
        <f>VLOOKUP($G3437, Reference!$A$3:$C$20, 2,FALSE)*I3437</f>
        <v>1393</v>
      </c>
      <c r="I3437" s="22">
        <v>7</v>
      </c>
      <c r="J3437" s="26" cm="1">
        <f t="array" ref="J3437">IFERROR(_xlfn.IFS(AND(C3437="Corporate", F3437="Technology"), 3%, C3437="Corporate", 1%),0%)</f>
        <v>0</v>
      </c>
      <c r="K3437" s="24">
        <f>VLOOKUP($G3437, Reference!$A$3:$C$20, 3,FALSE)*I3437</f>
        <v>1155</v>
      </c>
      <c r="L3437" s="27">
        <f t="shared" si="106"/>
        <v>238</v>
      </c>
      <c r="M3437" s="27">
        <f t="shared" si="107"/>
        <v>238</v>
      </c>
    </row>
    <row r="3438" spans="1:13" x14ac:dyDescent="0.2">
      <c r="A3438">
        <v>6707</v>
      </c>
      <c r="B3438" s="4">
        <v>44075</v>
      </c>
      <c r="C3438" t="s">
        <v>11</v>
      </c>
      <c r="D3438" t="s">
        <v>46</v>
      </c>
      <c r="E3438" s="2" t="str">
        <f>VLOOKUP('SampleSuperstore - Main Data'!D3438,Reference!$A$26:$B$74,2,FALSE)</f>
        <v>Central</v>
      </c>
      <c r="F3438" s="22" t="s">
        <v>23</v>
      </c>
      <c r="G3438" s="22" t="s">
        <v>59</v>
      </c>
      <c r="H3438" s="24">
        <f>VLOOKUP($G3438, Reference!$A$3:$C$20, 2,FALSE)*I3438</f>
        <v>510</v>
      </c>
      <c r="I3438" s="22">
        <v>6</v>
      </c>
      <c r="J3438" s="26" cm="1">
        <f t="array" ref="J3438">IFERROR(_xlfn.IFS(AND(C3438="Corporate", F3438="Technology"), 3%, C3438="Corporate", 1%),0%)</f>
        <v>0</v>
      </c>
      <c r="K3438" s="24">
        <f>VLOOKUP($G3438, Reference!$A$3:$C$20, 3,FALSE)*I3438</f>
        <v>450</v>
      </c>
      <c r="L3438" s="27">
        <f t="shared" si="106"/>
        <v>60</v>
      </c>
      <c r="M3438" s="27">
        <f t="shared" si="107"/>
        <v>60</v>
      </c>
    </row>
    <row r="3439" spans="1:13" x14ac:dyDescent="0.2">
      <c r="A3439">
        <v>6708</v>
      </c>
      <c r="B3439" s="4">
        <v>44075</v>
      </c>
      <c r="C3439" t="s">
        <v>11</v>
      </c>
      <c r="D3439" t="s">
        <v>22</v>
      </c>
      <c r="E3439" s="2" t="str">
        <f>VLOOKUP('SampleSuperstore - Main Data'!D3439,Reference!$A$26:$B$74,2,FALSE)</f>
        <v>West</v>
      </c>
      <c r="F3439" s="22" t="s">
        <v>13</v>
      </c>
      <c r="G3439" s="22" t="s">
        <v>26</v>
      </c>
      <c r="H3439" s="24">
        <f>VLOOKUP($G3439, Reference!$A$3:$C$20, 2,FALSE)*I3439</f>
        <v>5</v>
      </c>
      <c r="I3439" s="22">
        <v>2</v>
      </c>
      <c r="J3439" s="26" cm="1">
        <f t="array" ref="J3439">IFERROR(_xlfn.IFS(AND(C3439="Corporate", F3439="Technology"), 3%, C3439="Corporate", 1%),0%)</f>
        <v>0</v>
      </c>
      <c r="K3439" s="24">
        <f>VLOOKUP($G3439, Reference!$A$3:$C$20, 3,FALSE)*I3439</f>
        <v>4</v>
      </c>
      <c r="L3439" s="27">
        <f t="shared" si="106"/>
        <v>1</v>
      </c>
      <c r="M3439" s="27">
        <f t="shared" si="107"/>
        <v>1</v>
      </c>
    </row>
    <row r="3440" spans="1:13" x14ac:dyDescent="0.2">
      <c r="A3440">
        <v>6709</v>
      </c>
      <c r="B3440" s="4">
        <v>44075</v>
      </c>
      <c r="C3440" t="s">
        <v>11</v>
      </c>
      <c r="D3440" t="s">
        <v>22</v>
      </c>
      <c r="E3440" s="2" t="str">
        <f>VLOOKUP('SampleSuperstore - Main Data'!D3440,Reference!$A$26:$B$74,2,FALSE)</f>
        <v>West</v>
      </c>
      <c r="F3440" s="22" t="s">
        <v>13</v>
      </c>
      <c r="G3440" s="22" t="s">
        <v>49</v>
      </c>
      <c r="H3440" s="24">
        <f>VLOOKUP($G3440, Reference!$A$3:$C$20, 2,FALSE)*I3440</f>
        <v>280</v>
      </c>
      <c r="I3440" s="22">
        <v>7</v>
      </c>
      <c r="J3440" s="26" cm="1">
        <f t="array" ref="J3440">IFERROR(_xlfn.IFS(AND(C3440="Corporate", F3440="Technology"), 3%, C3440="Corporate", 1%),0%)</f>
        <v>0</v>
      </c>
      <c r="K3440" s="24">
        <f>VLOOKUP($G3440, Reference!$A$3:$C$20, 3,FALSE)*I3440</f>
        <v>245</v>
      </c>
      <c r="L3440" s="27">
        <f t="shared" si="106"/>
        <v>35</v>
      </c>
      <c r="M3440" s="27">
        <f t="shared" si="107"/>
        <v>35</v>
      </c>
    </row>
    <row r="3441" spans="1:13" x14ac:dyDescent="0.2">
      <c r="A3441">
        <v>6713</v>
      </c>
      <c r="B3441" s="4">
        <v>44075</v>
      </c>
      <c r="C3441" t="s">
        <v>11</v>
      </c>
      <c r="D3441" t="s">
        <v>15</v>
      </c>
      <c r="E3441" s="2" t="str">
        <f>VLOOKUP('SampleSuperstore - Main Data'!D3441,Reference!$A$26:$B$74,2,FALSE)</f>
        <v>West</v>
      </c>
      <c r="F3441" s="22" t="s">
        <v>13</v>
      </c>
      <c r="G3441" s="22" t="s">
        <v>14</v>
      </c>
      <c r="H3441" s="24">
        <f>VLOOKUP($G3441, Reference!$A$3:$C$20, 2,FALSE)*I3441</f>
        <v>135</v>
      </c>
      <c r="I3441" s="22">
        <v>3</v>
      </c>
      <c r="J3441" s="26" cm="1">
        <f t="array" ref="J3441">IFERROR(_xlfn.IFS(AND(C3441="Corporate", F3441="Technology"), 3%, C3441="Corporate", 1%),0%)</f>
        <v>0</v>
      </c>
      <c r="K3441" s="24">
        <f>VLOOKUP($G3441, Reference!$A$3:$C$20, 3,FALSE)*I3441</f>
        <v>105</v>
      </c>
      <c r="L3441" s="27">
        <f t="shared" si="106"/>
        <v>30</v>
      </c>
      <c r="M3441" s="27">
        <f t="shared" si="107"/>
        <v>30</v>
      </c>
    </row>
    <row r="3442" spans="1:13" x14ac:dyDescent="0.2">
      <c r="A3442">
        <v>6714</v>
      </c>
      <c r="B3442" s="4">
        <v>44075</v>
      </c>
      <c r="C3442" t="s">
        <v>11</v>
      </c>
      <c r="D3442" t="s">
        <v>15</v>
      </c>
      <c r="E3442" s="2" t="str">
        <f>VLOOKUP('SampleSuperstore - Main Data'!D3442,Reference!$A$26:$B$74,2,FALSE)</f>
        <v>West</v>
      </c>
      <c r="F3442" s="22" t="s">
        <v>13</v>
      </c>
      <c r="G3442" s="22" t="s">
        <v>14</v>
      </c>
      <c r="H3442" s="24">
        <f>VLOOKUP($G3442, Reference!$A$3:$C$20, 2,FALSE)*I3442</f>
        <v>45</v>
      </c>
      <c r="I3442" s="22">
        <v>1</v>
      </c>
      <c r="J3442" s="26" cm="1">
        <f t="array" ref="J3442">IFERROR(_xlfn.IFS(AND(C3442="Corporate", F3442="Technology"), 3%, C3442="Corporate", 1%),0%)</f>
        <v>0</v>
      </c>
      <c r="K3442" s="24">
        <f>VLOOKUP($G3442, Reference!$A$3:$C$20, 3,FALSE)*I3442</f>
        <v>35</v>
      </c>
      <c r="L3442" s="27">
        <f t="shared" si="106"/>
        <v>10</v>
      </c>
      <c r="M3442" s="27">
        <f t="shared" si="107"/>
        <v>10</v>
      </c>
    </row>
    <row r="3443" spans="1:13" x14ac:dyDescent="0.2">
      <c r="A3443">
        <v>6715</v>
      </c>
      <c r="B3443" s="4">
        <v>44075</v>
      </c>
      <c r="C3443" t="s">
        <v>11</v>
      </c>
      <c r="D3443" t="s">
        <v>15</v>
      </c>
      <c r="E3443" s="2" t="str">
        <f>VLOOKUP('SampleSuperstore - Main Data'!D3443,Reference!$A$26:$B$74,2,FALSE)</f>
        <v>West</v>
      </c>
      <c r="F3443" s="22" t="s">
        <v>13</v>
      </c>
      <c r="G3443" s="22" t="s">
        <v>20</v>
      </c>
      <c r="H3443" s="24">
        <f>VLOOKUP($G3443, Reference!$A$3:$C$20, 2,FALSE)*I3443</f>
        <v>68</v>
      </c>
      <c r="I3443" s="22">
        <v>4</v>
      </c>
      <c r="J3443" s="26" cm="1">
        <f t="array" ref="J3443">IFERROR(_xlfn.IFS(AND(C3443="Corporate", F3443="Technology"), 3%, C3443="Corporate", 1%),0%)</f>
        <v>0</v>
      </c>
      <c r="K3443" s="24">
        <f>VLOOKUP($G3443, Reference!$A$3:$C$20, 3,FALSE)*I3443</f>
        <v>40</v>
      </c>
      <c r="L3443" s="27">
        <f t="shared" si="106"/>
        <v>28</v>
      </c>
      <c r="M3443" s="27">
        <f t="shared" si="107"/>
        <v>28</v>
      </c>
    </row>
    <row r="3444" spans="1:13" x14ac:dyDescent="0.2">
      <c r="A3444">
        <v>6716</v>
      </c>
      <c r="B3444" s="4">
        <v>44075</v>
      </c>
      <c r="C3444" t="s">
        <v>11</v>
      </c>
      <c r="D3444" t="s">
        <v>15</v>
      </c>
      <c r="E3444" s="2" t="str">
        <f>VLOOKUP('SampleSuperstore - Main Data'!D3444,Reference!$A$26:$B$74,2,FALSE)</f>
        <v>West</v>
      </c>
      <c r="F3444" s="22" t="s">
        <v>13</v>
      </c>
      <c r="G3444" s="22" t="s">
        <v>41</v>
      </c>
      <c r="H3444" s="24">
        <f>VLOOKUP($G3444, Reference!$A$3:$C$20, 2,FALSE)*I3444</f>
        <v>6</v>
      </c>
      <c r="I3444" s="22">
        <v>2</v>
      </c>
      <c r="J3444" s="26" cm="1">
        <f t="array" ref="J3444">IFERROR(_xlfn.IFS(AND(C3444="Corporate", F3444="Technology"), 3%, C3444="Corporate", 1%),0%)</f>
        <v>0</v>
      </c>
      <c r="K3444" s="24">
        <f>VLOOKUP($G3444, Reference!$A$3:$C$20, 3,FALSE)*I3444</f>
        <v>4</v>
      </c>
      <c r="L3444" s="27">
        <f t="shared" si="106"/>
        <v>2</v>
      </c>
      <c r="M3444" s="27">
        <f t="shared" si="107"/>
        <v>2</v>
      </c>
    </row>
    <row r="3445" spans="1:13" x14ac:dyDescent="0.2">
      <c r="A3445">
        <v>6717</v>
      </c>
      <c r="B3445" s="4">
        <v>44075</v>
      </c>
      <c r="C3445" t="s">
        <v>11</v>
      </c>
      <c r="D3445" t="s">
        <v>15</v>
      </c>
      <c r="E3445" s="2" t="str">
        <f>VLOOKUP('SampleSuperstore - Main Data'!D3445,Reference!$A$26:$B$74,2,FALSE)</f>
        <v>West</v>
      </c>
      <c r="F3445" s="22" t="s">
        <v>13</v>
      </c>
      <c r="G3445" s="22" t="s">
        <v>26</v>
      </c>
      <c r="H3445" s="24">
        <f>VLOOKUP($G3445, Reference!$A$3:$C$20, 2,FALSE)*I3445</f>
        <v>7.5</v>
      </c>
      <c r="I3445" s="22">
        <v>3</v>
      </c>
      <c r="J3445" s="26" cm="1">
        <f t="array" ref="J3445">IFERROR(_xlfn.IFS(AND(C3445="Corporate", F3445="Technology"), 3%, C3445="Corporate", 1%),0%)</f>
        <v>0</v>
      </c>
      <c r="K3445" s="24">
        <f>VLOOKUP($G3445, Reference!$A$3:$C$20, 3,FALSE)*I3445</f>
        <v>6</v>
      </c>
      <c r="L3445" s="27">
        <f t="shared" si="106"/>
        <v>1.5</v>
      </c>
      <c r="M3445" s="27">
        <f t="shared" si="107"/>
        <v>1.5</v>
      </c>
    </row>
    <row r="3446" spans="1:13" x14ac:dyDescent="0.2">
      <c r="A3446">
        <v>6718</v>
      </c>
      <c r="B3446" s="4">
        <v>44075</v>
      </c>
      <c r="C3446" t="s">
        <v>11</v>
      </c>
      <c r="D3446" t="s">
        <v>15</v>
      </c>
      <c r="E3446" s="2" t="str">
        <f>VLOOKUP('SampleSuperstore - Main Data'!D3446,Reference!$A$26:$B$74,2,FALSE)</f>
        <v>West</v>
      </c>
      <c r="F3446" s="22" t="s">
        <v>13</v>
      </c>
      <c r="G3446" s="22" t="s">
        <v>28</v>
      </c>
      <c r="H3446" s="24">
        <f>VLOOKUP($G3446, Reference!$A$3:$C$20, 2,FALSE)*I3446</f>
        <v>90</v>
      </c>
      <c r="I3446" s="22">
        <v>6</v>
      </c>
      <c r="J3446" s="26" cm="1">
        <f t="array" ref="J3446">IFERROR(_xlfn.IFS(AND(C3446="Corporate", F3446="Technology"), 3%, C3446="Corporate", 1%),0%)</f>
        <v>0</v>
      </c>
      <c r="K3446" s="24">
        <f>VLOOKUP($G3446, Reference!$A$3:$C$20, 3,FALSE)*I3446</f>
        <v>72</v>
      </c>
      <c r="L3446" s="27">
        <f t="shared" si="106"/>
        <v>18</v>
      </c>
      <c r="M3446" s="27">
        <f t="shared" si="107"/>
        <v>18</v>
      </c>
    </row>
    <row r="3447" spans="1:13" x14ac:dyDescent="0.2">
      <c r="A3447">
        <v>6719</v>
      </c>
      <c r="B3447" s="4">
        <v>44075</v>
      </c>
      <c r="C3447" t="s">
        <v>11</v>
      </c>
      <c r="D3447" t="s">
        <v>15</v>
      </c>
      <c r="E3447" s="2" t="str">
        <f>VLOOKUP('SampleSuperstore - Main Data'!D3447,Reference!$A$26:$B$74,2,FALSE)</f>
        <v>West</v>
      </c>
      <c r="F3447" s="22" t="s">
        <v>23</v>
      </c>
      <c r="G3447" s="22" t="s">
        <v>37</v>
      </c>
      <c r="H3447" s="24">
        <f>VLOOKUP($G3447, Reference!$A$3:$C$20, 2,FALSE)*I3447</f>
        <v>126</v>
      </c>
      <c r="I3447" s="22">
        <v>14</v>
      </c>
      <c r="J3447" s="26" cm="1">
        <f t="array" ref="J3447">IFERROR(_xlfn.IFS(AND(C3447="Corporate", F3447="Technology"), 3%, C3447="Corporate", 1%),0%)</f>
        <v>0</v>
      </c>
      <c r="K3447" s="24">
        <f>VLOOKUP($G3447, Reference!$A$3:$C$20, 3,FALSE)*I3447</f>
        <v>70</v>
      </c>
      <c r="L3447" s="27">
        <f t="shared" si="106"/>
        <v>56</v>
      </c>
      <c r="M3447" s="27">
        <f t="shared" si="107"/>
        <v>56</v>
      </c>
    </row>
    <row r="3448" spans="1:13" x14ac:dyDescent="0.2">
      <c r="A3448">
        <v>6724</v>
      </c>
      <c r="B3448" s="4">
        <v>44075</v>
      </c>
      <c r="C3448" t="s">
        <v>11</v>
      </c>
      <c r="D3448" t="s">
        <v>70</v>
      </c>
      <c r="E3448" s="2" t="str">
        <f>VLOOKUP('SampleSuperstore - Main Data'!D3448,Reference!$A$26:$B$74,2,FALSE)</f>
        <v>Central</v>
      </c>
      <c r="F3448" s="22" t="s">
        <v>13</v>
      </c>
      <c r="G3448" s="22" t="s">
        <v>35</v>
      </c>
      <c r="H3448" s="24">
        <f>VLOOKUP($G3448, Reference!$A$3:$C$20, 2,FALSE)*I3448</f>
        <v>72</v>
      </c>
      <c r="I3448" s="22">
        <v>3</v>
      </c>
      <c r="J3448" s="26" cm="1">
        <f t="array" ref="J3448">IFERROR(_xlfn.IFS(AND(C3448="Corporate", F3448="Technology"), 3%, C3448="Corporate", 1%),0%)</f>
        <v>0</v>
      </c>
      <c r="K3448" s="24">
        <f>VLOOKUP($G3448, Reference!$A$3:$C$20, 3,FALSE)*I3448</f>
        <v>57</v>
      </c>
      <c r="L3448" s="27">
        <f t="shared" si="106"/>
        <v>15</v>
      </c>
      <c r="M3448" s="27">
        <f t="shared" si="107"/>
        <v>15</v>
      </c>
    </row>
    <row r="3449" spans="1:13" x14ac:dyDescent="0.2">
      <c r="A3449">
        <v>6725</v>
      </c>
      <c r="B3449" s="4">
        <v>44075</v>
      </c>
      <c r="C3449" t="s">
        <v>11</v>
      </c>
      <c r="D3449" t="s">
        <v>19</v>
      </c>
      <c r="E3449" s="2" t="str">
        <f>VLOOKUP('SampleSuperstore - Main Data'!D3449,Reference!$A$26:$B$74,2,FALSE)</f>
        <v>East</v>
      </c>
      <c r="F3449" s="22" t="s">
        <v>13</v>
      </c>
      <c r="G3449" s="22" t="s">
        <v>26</v>
      </c>
      <c r="H3449" s="24">
        <f>VLOOKUP($G3449, Reference!$A$3:$C$20, 2,FALSE)*I3449</f>
        <v>5</v>
      </c>
      <c r="I3449" s="22">
        <v>2</v>
      </c>
      <c r="J3449" s="26" cm="1">
        <f t="array" ref="J3449">IFERROR(_xlfn.IFS(AND(C3449="Corporate", F3449="Technology"), 3%, C3449="Corporate", 1%),0%)</f>
        <v>0</v>
      </c>
      <c r="K3449" s="24">
        <f>VLOOKUP($G3449, Reference!$A$3:$C$20, 3,FALSE)*I3449</f>
        <v>4</v>
      </c>
      <c r="L3449" s="27">
        <f t="shared" si="106"/>
        <v>1</v>
      </c>
      <c r="M3449" s="27">
        <f t="shared" si="107"/>
        <v>1</v>
      </c>
    </row>
    <row r="3450" spans="1:13" x14ac:dyDescent="0.2">
      <c r="A3450">
        <v>6727</v>
      </c>
      <c r="B3450" s="4">
        <v>44075</v>
      </c>
      <c r="C3450" t="s">
        <v>11</v>
      </c>
      <c r="D3450" t="s">
        <v>70</v>
      </c>
      <c r="E3450" s="2" t="str">
        <f>VLOOKUP('SampleSuperstore - Main Data'!D3450,Reference!$A$26:$B$74,2,FALSE)</f>
        <v>Central</v>
      </c>
      <c r="F3450" s="22" t="s">
        <v>13</v>
      </c>
      <c r="G3450" s="22" t="s">
        <v>53</v>
      </c>
      <c r="H3450" s="24">
        <f>VLOOKUP($G3450, Reference!$A$3:$C$20, 2,FALSE)*I3450</f>
        <v>60</v>
      </c>
      <c r="I3450" s="22">
        <v>5</v>
      </c>
      <c r="J3450" s="26" cm="1">
        <f t="array" ref="J3450">IFERROR(_xlfn.IFS(AND(C3450="Corporate", F3450="Technology"), 3%, C3450="Corporate", 1%),0%)</f>
        <v>0</v>
      </c>
      <c r="K3450" s="24">
        <f>VLOOKUP($G3450, Reference!$A$3:$C$20, 3,FALSE)*I3450</f>
        <v>45</v>
      </c>
      <c r="L3450" s="27">
        <f t="shared" si="106"/>
        <v>15</v>
      </c>
      <c r="M3450" s="27">
        <f t="shared" si="107"/>
        <v>15</v>
      </c>
    </row>
    <row r="3451" spans="1:13" x14ac:dyDescent="0.2">
      <c r="A3451">
        <v>6728</v>
      </c>
      <c r="B3451" s="4">
        <v>44075</v>
      </c>
      <c r="C3451" t="s">
        <v>11</v>
      </c>
      <c r="D3451" t="s">
        <v>19</v>
      </c>
      <c r="E3451" s="2" t="str">
        <f>VLOOKUP('SampleSuperstore - Main Data'!D3451,Reference!$A$26:$B$74,2,FALSE)</f>
        <v>East</v>
      </c>
      <c r="F3451" s="22" t="s">
        <v>13</v>
      </c>
      <c r="G3451" s="22" t="s">
        <v>41</v>
      </c>
      <c r="H3451" s="24">
        <f>VLOOKUP($G3451, Reference!$A$3:$C$20, 2,FALSE)*I3451</f>
        <v>39</v>
      </c>
      <c r="I3451" s="22">
        <v>13</v>
      </c>
      <c r="J3451" s="26" cm="1">
        <f t="array" ref="J3451">IFERROR(_xlfn.IFS(AND(C3451="Corporate", F3451="Technology"), 3%, C3451="Corporate", 1%),0%)</f>
        <v>0</v>
      </c>
      <c r="K3451" s="24">
        <f>VLOOKUP($G3451, Reference!$A$3:$C$20, 3,FALSE)*I3451</f>
        <v>26</v>
      </c>
      <c r="L3451" s="27">
        <f t="shared" si="106"/>
        <v>13</v>
      </c>
      <c r="M3451" s="27">
        <f t="shared" si="107"/>
        <v>13</v>
      </c>
    </row>
    <row r="3452" spans="1:13" x14ac:dyDescent="0.2">
      <c r="A3452">
        <v>6729</v>
      </c>
      <c r="B3452" s="4">
        <v>44075</v>
      </c>
      <c r="C3452" t="s">
        <v>11</v>
      </c>
      <c r="D3452" t="s">
        <v>55</v>
      </c>
      <c r="E3452" s="2" t="str">
        <f>VLOOKUP('SampleSuperstore - Main Data'!D3452,Reference!$A$26:$B$74,2,FALSE)</f>
        <v>Central</v>
      </c>
      <c r="F3452" s="22" t="s">
        <v>13</v>
      </c>
      <c r="G3452" s="22" t="s">
        <v>26</v>
      </c>
      <c r="H3452" s="24">
        <f>VLOOKUP($G3452, Reference!$A$3:$C$20, 2,FALSE)*I3452</f>
        <v>5</v>
      </c>
      <c r="I3452" s="22">
        <v>2</v>
      </c>
      <c r="J3452" s="26" cm="1">
        <f t="array" ref="J3452">IFERROR(_xlfn.IFS(AND(C3452="Corporate", F3452="Technology"), 3%, C3452="Corporate", 1%),0%)</f>
        <v>0</v>
      </c>
      <c r="K3452" s="24">
        <f>VLOOKUP($G3452, Reference!$A$3:$C$20, 3,FALSE)*I3452</f>
        <v>4</v>
      </c>
      <c r="L3452" s="27">
        <f t="shared" si="106"/>
        <v>1</v>
      </c>
      <c r="M3452" s="27">
        <f t="shared" si="107"/>
        <v>1</v>
      </c>
    </row>
    <row r="3453" spans="1:13" x14ac:dyDescent="0.2">
      <c r="A3453">
        <v>6730</v>
      </c>
      <c r="B3453" s="4">
        <v>44075</v>
      </c>
      <c r="C3453" t="s">
        <v>11</v>
      </c>
      <c r="D3453" t="s">
        <v>67</v>
      </c>
      <c r="E3453" s="2" t="str">
        <f>VLOOKUP('SampleSuperstore - Main Data'!D3453,Reference!$A$26:$B$74,2,FALSE)</f>
        <v>West</v>
      </c>
      <c r="F3453" s="22" t="s">
        <v>13</v>
      </c>
      <c r="G3453" s="22" t="s">
        <v>41</v>
      </c>
      <c r="H3453" s="24">
        <f>VLOOKUP($G3453, Reference!$A$3:$C$20, 2,FALSE)*I3453</f>
        <v>9</v>
      </c>
      <c r="I3453" s="22">
        <v>3</v>
      </c>
      <c r="J3453" s="26" cm="1">
        <f t="array" ref="J3453">IFERROR(_xlfn.IFS(AND(C3453="Corporate", F3453="Technology"), 3%, C3453="Corporate", 1%),0%)</f>
        <v>0</v>
      </c>
      <c r="K3453" s="24">
        <f>VLOOKUP($G3453, Reference!$A$3:$C$20, 3,FALSE)*I3453</f>
        <v>6</v>
      </c>
      <c r="L3453" s="27">
        <f t="shared" si="106"/>
        <v>3</v>
      </c>
      <c r="M3453" s="27">
        <f t="shared" si="107"/>
        <v>3</v>
      </c>
    </row>
    <row r="3454" spans="1:13" x14ac:dyDescent="0.2">
      <c r="A3454">
        <v>6731</v>
      </c>
      <c r="B3454" s="4">
        <v>44075</v>
      </c>
      <c r="C3454" t="s">
        <v>11</v>
      </c>
      <c r="D3454" t="s">
        <v>40</v>
      </c>
      <c r="E3454" s="2" t="str">
        <f>VLOOKUP('SampleSuperstore - Main Data'!D3454,Reference!$A$26:$B$74,2,FALSE)</f>
        <v>East</v>
      </c>
      <c r="F3454" s="22" t="s">
        <v>29</v>
      </c>
      <c r="G3454" s="22" t="s">
        <v>50</v>
      </c>
      <c r="H3454" s="24">
        <f>VLOOKUP($G3454, Reference!$A$3:$C$20, 2,FALSE)*I3454</f>
        <v>1194</v>
      </c>
      <c r="I3454" s="22">
        <v>6</v>
      </c>
      <c r="J3454" s="26" cm="1">
        <f t="array" ref="J3454">IFERROR(_xlfn.IFS(AND(C3454="Corporate", F3454="Technology"), 3%, C3454="Corporate", 1%),0%)</f>
        <v>0</v>
      </c>
      <c r="K3454" s="24">
        <f>VLOOKUP($G3454, Reference!$A$3:$C$20, 3,FALSE)*I3454</f>
        <v>990</v>
      </c>
      <c r="L3454" s="27">
        <f t="shared" si="106"/>
        <v>204</v>
      </c>
      <c r="M3454" s="27">
        <f t="shared" si="107"/>
        <v>204</v>
      </c>
    </row>
    <row r="3455" spans="1:13" x14ac:dyDescent="0.2">
      <c r="A3455">
        <v>6732</v>
      </c>
      <c r="B3455" s="4">
        <v>44075</v>
      </c>
      <c r="C3455" t="s">
        <v>11</v>
      </c>
      <c r="D3455" t="s">
        <v>36</v>
      </c>
      <c r="E3455" s="2" t="str">
        <f>VLOOKUP('SampleSuperstore - Main Data'!D3455,Reference!$A$26:$B$74,2,FALSE)</f>
        <v>East</v>
      </c>
      <c r="F3455" s="22" t="s">
        <v>23</v>
      </c>
      <c r="G3455" s="22" t="s">
        <v>24</v>
      </c>
      <c r="H3455" s="24">
        <f>VLOOKUP($G3455, Reference!$A$3:$C$20, 2,FALSE)*I3455</f>
        <v>198</v>
      </c>
      <c r="I3455" s="22">
        <v>2</v>
      </c>
      <c r="J3455" s="26" cm="1">
        <f t="array" ref="J3455">IFERROR(_xlfn.IFS(AND(C3455="Corporate", F3455="Technology"), 3%, C3455="Corporate", 1%),0%)</f>
        <v>0</v>
      </c>
      <c r="K3455" s="24">
        <f>VLOOKUP($G3455, Reference!$A$3:$C$20, 3,FALSE)*I3455</f>
        <v>158</v>
      </c>
      <c r="L3455" s="27">
        <f t="shared" si="106"/>
        <v>40</v>
      </c>
      <c r="M3455" s="27">
        <f t="shared" si="107"/>
        <v>40</v>
      </c>
    </row>
    <row r="3456" spans="1:13" x14ac:dyDescent="0.2">
      <c r="A3456">
        <v>6733</v>
      </c>
      <c r="B3456" s="4">
        <v>44075</v>
      </c>
      <c r="C3456" t="s">
        <v>11</v>
      </c>
      <c r="D3456" t="s">
        <v>18</v>
      </c>
      <c r="E3456" s="2" t="str">
        <f>VLOOKUP('SampleSuperstore - Main Data'!D3456,Reference!$A$26:$B$74,2,FALSE)</f>
        <v>South</v>
      </c>
      <c r="F3456" s="22" t="s">
        <v>13</v>
      </c>
      <c r="G3456" s="22" t="s">
        <v>35</v>
      </c>
      <c r="H3456" s="24">
        <f>VLOOKUP($G3456, Reference!$A$3:$C$20, 2,FALSE)*I3456</f>
        <v>72</v>
      </c>
      <c r="I3456" s="22">
        <v>3</v>
      </c>
      <c r="J3456" s="26" cm="1">
        <f t="array" ref="J3456">IFERROR(_xlfn.IFS(AND(C3456="Corporate", F3456="Technology"), 3%, C3456="Corporate", 1%),0%)</f>
        <v>0</v>
      </c>
      <c r="K3456" s="24">
        <f>VLOOKUP($G3456, Reference!$A$3:$C$20, 3,FALSE)*I3456</f>
        <v>57</v>
      </c>
      <c r="L3456" s="27">
        <f t="shared" si="106"/>
        <v>15</v>
      </c>
      <c r="M3456" s="27">
        <f t="shared" si="107"/>
        <v>15</v>
      </c>
    </row>
    <row r="3457" spans="1:13" x14ac:dyDescent="0.2">
      <c r="A3457">
        <v>6738</v>
      </c>
      <c r="B3457" s="4">
        <v>44075</v>
      </c>
      <c r="C3457" t="s">
        <v>11</v>
      </c>
      <c r="D3457" t="s">
        <v>42</v>
      </c>
      <c r="E3457" s="2" t="str">
        <f>VLOOKUP('SampleSuperstore - Main Data'!D3457,Reference!$A$26:$B$74,2,FALSE)</f>
        <v>East</v>
      </c>
      <c r="F3457" s="22" t="s">
        <v>23</v>
      </c>
      <c r="G3457" s="22" t="s">
        <v>24</v>
      </c>
      <c r="H3457" s="24">
        <f>VLOOKUP($G3457, Reference!$A$3:$C$20, 2,FALSE)*I3457</f>
        <v>396</v>
      </c>
      <c r="I3457" s="22">
        <v>4</v>
      </c>
      <c r="J3457" s="26" cm="1">
        <f t="array" ref="J3457">IFERROR(_xlfn.IFS(AND(C3457="Corporate", F3457="Technology"), 3%, C3457="Corporate", 1%),0%)</f>
        <v>0</v>
      </c>
      <c r="K3457" s="24">
        <f>VLOOKUP($G3457, Reference!$A$3:$C$20, 3,FALSE)*I3457</f>
        <v>316</v>
      </c>
      <c r="L3457" s="27">
        <f t="shared" si="106"/>
        <v>80</v>
      </c>
      <c r="M3457" s="27">
        <f t="shared" si="107"/>
        <v>80</v>
      </c>
    </row>
    <row r="3458" spans="1:13" x14ac:dyDescent="0.2">
      <c r="A3458">
        <v>6740</v>
      </c>
      <c r="B3458" s="4">
        <v>44075</v>
      </c>
      <c r="C3458" t="s">
        <v>11</v>
      </c>
      <c r="D3458" t="s">
        <v>19</v>
      </c>
      <c r="E3458" s="2" t="str">
        <f>VLOOKUP('SampleSuperstore - Main Data'!D3458,Reference!$A$26:$B$74,2,FALSE)</f>
        <v>East</v>
      </c>
      <c r="F3458" s="22" t="s">
        <v>29</v>
      </c>
      <c r="G3458" s="22" t="s">
        <v>33</v>
      </c>
      <c r="H3458" s="24">
        <f>VLOOKUP($G3458, Reference!$A$3:$C$20, 2,FALSE)*I3458</f>
        <v>10</v>
      </c>
      <c r="I3458" s="22">
        <v>2</v>
      </c>
      <c r="J3458" s="26" cm="1">
        <f t="array" ref="J3458">IFERROR(_xlfn.IFS(AND(C3458="Corporate", F3458="Technology"), 3%, C3458="Corporate", 1%),0%)</f>
        <v>0</v>
      </c>
      <c r="K3458" s="24">
        <f>VLOOKUP($G3458, Reference!$A$3:$C$20, 3,FALSE)*I3458</f>
        <v>5</v>
      </c>
      <c r="L3458" s="27">
        <f t="shared" ref="L3458:L3521" si="108">H3458-K3458</f>
        <v>5</v>
      </c>
      <c r="M3458" s="27">
        <f t="shared" ref="M3458:M3521" si="109">H3458*(1-J3458)-K3458</f>
        <v>5</v>
      </c>
    </row>
    <row r="3459" spans="1:13" x14ac:dyDescent="0.2">
      <c r="A3459">
        <v>6747</v>
      </c>
      <c r="B3459" s="4">
        <v>44075</v>
      </c>
      <c r="C3459" t="s">
        <v>11</v>
      </c>
      <c r="D3459" t="s">
        <v>15</v>
      </c>
      <c r="E3459" s="2" t="str">
        <f>VLOOKUP('SampleSuperstore - Main Data'!D3459,Reference!$A$26:$B$74,2,FALSE)</f>
        <v>West</v>
      </c>
      <c r="F3459" s="22" t="s">
        <v>13</v>
      </c>
      <c r="G3459" s="22" t="s">
        <v>20</v>
      </c>
      <c r="H3459" s="24">
        <f>VLOOKUP($G3459, Reference!$A$3:$C$20, 2,FALSE)*I3459</f>
        <v>34</v>
      </c>
      <c r="I3459" s="22">
        <v>2</v>
      </c>
      <c r="J3459" s="26" cm="1">
        <f t="array" ref="J3459">IFERROR(_xlfn.IFS(AND(C3459="Corporate", F3459="Technology"), 3%, C3459="Corporate", 1%),0%)</f>
        <v>0</v>
      </c>
      <c r="K3459" s="24">
        <f>VLOOKUP($G3459, Reference!$A$3:$C$20, 3,FALSE)*I3459</f>
        <v>20</v>
      </c>
      <c r="L3459" s="27">
        <f t="shared" si="108"/>
        <v>14</v>
      </c>
      <c r="M3459" s="27">
        <f t="shared" si="109"/>
        <v>14</v>
      </c>
    </row>
    <row r="3460" spans="1:13" x14ac:dyDescent="0.2">
      <c r="A3460">
        <v>6756</v>
      </c>
      <c r="B3460" s="4">
        <v>44076</v>
      </c>
      <c r="C3460" t="s">
        <v>11</v>
      </c>
      <c r="D3460" t="s">
        <v>15</v>
      </c>
      <c r="E3460" s="2" t="str">
        <f>VLOOKUP('SampleSuperstore - Main Data'!D3460,Reference!$A$26:$B$74,2,FALSE)</f>
        <v>West</v>
      </c>
      <c r="F3460" s="22" t="s">
        <v>13</v>
      </c>
      <c r="G3460" s="22" t="s">
        <v>49</v>
      </c>
      <c r="H3460" s="24">
        <f>VLOOKUP($G3460, Reference!$A$3:$C$20, 2,FALSE)*I3460</f>
        <v>280</v>
      </c>
      <c r="I3460" s="22">
        <v>7</v>
      </c>
      <c r="J3460" s="26" cm="1">
        <f t="array" ref="J3460">IFERROR(_xlfn.IFS(AND(C3460="Corporate", F3460="Technology"), 3%, C3460="Corporate", 1%),0%)</f>
        <v>0</v>
      </c>
      <c r="K3460" s="24">
        <f>VLOOKUP($G3460, Reference!$A$3:$C$20, 3,FALSE)*I3460</f>
        <v>245</v>
      </c>
      <c r="L3460" s="27">
        <f t="shared" si="108"/>
        <v>35</v>
      </c>
      <c r="M3460" s="27">
        <f t="shared" si="109"/>
        <v>35</v>
      </c>
    </row>
    <row r="3461" spans="1:13" x14ac:dyDescent="0.2">
      <c r="A3461">
        <v>6764</v>
      </c>
      <c r="B3461" s="4">
        <v>44076</v>
      </c>
      <c r="C3461" t="s">
        <v>11</v>
      </c>
      <c r="D3461" t="s">
        <v>21</v>
      </c>
      <c r="E3461" s="2" t="str">
        <f>VLOOKUP('SampleSuperstore - Main Data'!D3461,Reference!$A$26:$B$74,2,FALSE)</f>
        <v>West</v>
      </c>
      <c r="F3461" s="22" t="s">
        <v>23</v>
      </c>
      <c r="G3461" s="22" t="s">
        <v>24</v>
      </c>
      <c r="H3461" s="24">
        <f>VLOOKUP($G3461, Reference!$A$3:$C$20, 2,FALSE)*I3461</f>
        <v>198</v>
      </c>
      <c r="I3461" s="22">
        <v>2</v>
      </c>
      <c r="J3461" s="26" cm="1">
        <f t="array" ref="J3461">IFERROR(_xlfn.IFS(AND(C3461="Corporate", F3461="Technology"), 3%, C3461="Corporate", 1%),0%)</f>
        <v>0</v>
      </c>
      <c r="K3461" s="24">
        <f>VLOOKUP($G3461, Reference!$A$3:$C$20, 3,FALSE)*I3461</f>
        <v>158</v>
      </c>
      <c r="L3461" s="27">
        <f t="shared" si="108"/>
        <v>40</v>
      </c>
      <c r="M3461" s="27">
        <f t="shared" si="109"/>
        <v>40</v>
      </c>
    </row>
    <row r="3462" spans="1:13" x14ac:dyDescent="0.2">
      <c r="A3462">
        <v>6765</v>
      </c>
      <c r="B3462" s="4">
        <v>44076</v>
      </c>
      <c r="C3462" t="s">
        <v>11</v>
      </c>
      <c r="D3462" t="s">
        <v>66</v>
      </c>
      <c r="E3462" s="2" t="str">
        <f>VLOOKUP('SampleSuperstore - Main Data'!D3462,Reference!$A$26:$B$74,2,FALSE)</f>
        <v>Central</v>
      </c>
      <c r="F3462" s="22" t="s">
        <v>13</v>
      </c>
      <c r="G3462" s="22" t="s">
        <v>16</v>
      </c>
      <c r="H3462" s="24">
        <f>VLOOKUP($G3462, Reference!$A$3:$C$20, 2,FALSE)*I3462</f>
        <v>38</v>
      </c>
      <c r="I3462" s="22">
        <v>2</v>
      </c>
      <c r="J3462" s="26" cm="1">
        <f t="array" ref="J3462">IFERROR(_xlfn.IFS(AND(C3462="Corporate", F3462="Technology"), 3%, C3462="Corporate", 1%),0%)</f>
        <v>0</v>
      </c>
      <c r="K3462" s="24">
        <f>VLOOKUP($G3462, Reference!$A$3:$C$20, 3,FALSE)*I3462</f>
        <v>20</v>
      </c>
      <c r="L3462" s="27">
        <f t="shared" si="108"/>
        <v>18</v>
      </c>
      <c r="M3462" s="27">
        <f t="shared" si="109"/>
        <v>18</v>
      </c>
    </row>
    <row r="3463" spans="1:13" x14ac:dyDescent="0.2">
      <c r="A3463">
        <v>6766</v>
      </c>
      <c r="B3463" s="4">
        <v>44076</v>
      </c>
      <c r="C3463" t="s">
        <v>11</v>
      </c>
      <c r="D3463" t="s">
        <v>66</v>
      </c>
      <c r="E3463" s="2" t="str">
        <f>VLOOKUP('SampleSuperstore - Main Data'!D3463,Reference!$A$26:$B$74,2,FALSE)</f>
        <v>Central</v>
      </c>
      <c r="F3463" s="22" t="s">
        <v>29</v>
      </c>
      <c r="G3463" s="22" t="s">
        <v>50</v>
      </c>
      <c r="H3463" s="24">
        <f>VLOOKUP($G3463, Reference!$A$3:$C$20, 2,FALSE)*I3463</f>
        <v>1393</v>
      </c>
      <c r="I3463" s="22">
        <v>7</v>
      </c>
      <c r="J3463" s="26" cm="1">
        <f t="array" ref="J3463">IFERROR(_xlfn.IFS(AND(C3463="Corporate", F3463="Technology"), 3%, C3463="Corporate", 1%),0%)</f>
        <v>0</v>
      </c>
      <c r="K3463" s="24">
        <f>VLOOKUP($G3463, Reference!$A$3:$C$20, 3,FALSE)*I3463</f>
        <v>1155</v>
      </c>
      <c r="L3463" s="27">
        <f t="shared" si="108"/>
        <v>238</v>
      </c>
      <c r="M3463" s="27">
        <f t="shared" si="109"/>
        <v>238</v>
      </c>
    </row>
    <row r="3464" spans="1:13" x14ac:dyDescent="0.2">
      <c r="A3464">
        <v>6767</v>
      </c>
      <c r="B3464" s="4">
        <v>44076</v>
      </c>
      <c r="C3464" t="s">
        <v>11</v>
      </c>
      <c r="D3464" t="s">
        <v>15</v>
      </c>
      <c r="E3464" s="2" t="str">
        <f>VLOOKUP('SampleSuperstore - Main Data'!D3464,Reference!$A$26:$B$74,2,FALSE)</f>
        <v>West</v>
      </c>
      <c r="F3464" s="22" t="s">
        <v>13</v>
      </c>
      <c r="G3464" s="22" t="s">
        <v>14</v>
      </c>
      <c r="H3464" s="24">
        <f>VLOOKUP($G3464, Reference!$A$3:$C$20, 2,FALSE)*I3464</f>
        <v>45</v>
      </c>
      <c r="I3464" s="22">
        <v>1</v>
      </c>
      <c r="J3464" s="26" cm="1">
        <f t="array" ref="J3464">IFERROR(_xlfn.IFS(AND(C3464="Corporate", F3464="Technology"), 3%, C3464="Corporate", 1%),0%)</f>
        <v>0</v>
      </c>
      <c r="K3464" s="24">
        <f>VLOOKUP($G3464, Reference!$A$3:$C$20, 3,FALSE)*I3464</f>
        <v>35</v>
      </c>
      <c r="L3464" s="27">
        <f t="shared" si="108"/>
        <v>10</v>
      </c>
      <c r="M3464" s="27">
        <f t="shared" si="109"/>
        <v>10</v>
      </c>
    </row>
    <row r="3465" spans="1:13" x14ac:dyDescent="0.2">
      <c r="A3465">
        <v>6768</v>
      </c>
      <c r="B3465" s="4">
        <v>44076</v>
      </c>
      <c r="C3465" t="s">
        <v>11</v>
      </c>
      <c r="D3465" t="s">
        <v>40</v>
      </c>
      <c r="E3465" s="2" t="str">
        <f>VLOOKUP('SampleSuperstore - Main Data'!D3465,Reference!$A$26:$B$74,2,FALSE)</f>
        <v>East</v>
      </c>
      <c r="F3465" s="22" t="s">
        <v>29</v>
      </c>
      <c r="G3465" s="22" t="s">
        <v>33</v>
      </c>
      <c r="H3465" s="24">
        <f>VLOOKUP($G3465, Reference!$A$3:$C$20, 2,FALSE)*I3465</f>
        <v>10</v>
      </c>
      <c r="I3465" s="22">
        <v>2</v>
      </c>
      <c r="J3465" s="26" cm="1">
        <f t="array" ref="J3465">IFERROR(_xlfn.IFS(AND(C3465="Corporate", F3465="Technology"), 3%, C3465="Corporate", 1%),0%)</f>
        <v>0</v>
      </c>
      <c r="K3465" s="24">
        <f>VLOOKUP($G3465, Reference!$A$3:$C$20, 3,FALSE)*I3465</f>
        <v>5</v>
      </c>
      <c r="L3465" s="27">
        <f t="shared" si="108"/>
        <v>5</v>
      </c>
      <c r="M3465" s="27">
        <f t="shared" si="109"/>
        <v>5</v>
      </c>
    </row>
    <row r="3466" spans="1:13" x14ac:dyDescent="0.2">
      <c r="A3466">
        <v>6769</v>
      </c>
      <c r="B3466" s="4">
        <v>44076</v>
      </c>
      <c r="C3466" t="s">
        <v>11</v>
      </c>
      <c r="D3466" t="s">
        <v>68</v>
      </c>
      <c r="E3466" s="2" t="str">
        <f>VLOOKUP('SampleSuperstore - Main Data'!D3466,Reference!$A$26:$B$74,2,FALSE)</f>
        <v>West</v>
      </c>
      <c r="F3466" s="22" t="s">
        <v>13</v>
      </c>
      <c r="G3466" s="22" t="s">
        <v>53</v>
      </c>
      <c r="H3466" s="24">
        <f>VLOOKUP($G3466, Reference!$A$3:$C$20, 2,FALSE)*I3466</f>
        <v>60</v>
      </c>
      <c r="I3466" s="22">
        <v>5</v>
      </c>
      <c r="J3466" s="26" cm="1">
        <f t="array" ref="J3466">IFERROR(_xlfn.IFS(AND(C3466="Corporate", F3466="Technology"), 3%, C3466="Corporate", 1%),0%)</f>
        <v>0</v>
      </c>
      <c r="K3466" s="24">
        <f>VLOOKUP($G3466, Reference!$A$3:$C$20, 3,FALSE)*I3466</f>
        <v>45</v>
      </c>
      <c r="L3466" s="27">
        <f t="shared" si="108"/>
        <v>15</v>
      </c>
      <c r="M3466" s="27">
        <f t="shared" si="109"/>
        <v>15</v>
      </c>
    </row>
    <row r="3467" spans="1:13" x14ac:dyDescent="0.2">
      <c r="A3467">
        <v>6770</v>
      </c>
      <c r="B3467" s="4">
        <v>44076</v>
      </c>
      <c r="C3467" t="s">
        <v>11</v>
      </c>
      <c r="D3467" t="s">
        <v>21</v>
      </c>
      <c r="E3467" s="2" t="str">
        <f>VLOOKUP('SampleSuperstore - Main Data'!D3467,Reference!$A$26:$B$74,2,FALSE)</f>
        <v>West</v>
      </c>
      <c r="F3467" s="22" t="s">
        <v>13</v>
      </c>
      <c r="G3467" s="22" t="s">
        <v>26</v>
      </c>
      <c r="H3467" s="24">
        <f>VLOOKUP($G3467, Reference!$A$3:$C$20, 2,FALSE)*I3467</f>
        <v>5</v>
      </c>
      <c r="I3467" s="22">
        <v>2</v>
      </c>
      <c r="J3467" s="26" cm="1">
        <f t="array" ref="J3467">IFERROR(_xlfn.IFS(AND(C3467="Corporate", F3467="Technology"), 3%, C3467="Corporate", 1%),0%)</f>
        <v>0</v>
      </c>
      <c r="K3467" s="24">
        <f>VLOOKUP($G3467, Reference!$A$3:$C$20, 3,FALSE)*I3467</f>
        <v>4</v>
      </c>
      <c r="L3467" s="27">
        <f t="shared" si="108"/>
        <v>1</v>
      </c>
      <c r="M3467" s="27">
        <f t="shared" si="109"/>
        <v>1</v>
      </c>
    </row>
    <row r="3468" spans="1:13" x14ac:dyDescent="0.2">
      <c r="A3468">
        <v>6771</v>
      </c>
      <c r="B3468" s="4">
        <v>44076</v>
      </c>
      <c r="C3468" t="s">
        <v>11</v>
      </c>
      <c r="D3468" t="s">
        <v>25</v>
      </c>
      <c r="E3468" s="2" t="str">
        <f>VLOOKUP('SampleSuperstore - Main Data'!D3468,Reference!$A$26:$B$74,2,FALSE)</f>
        <v>Central</v>
      </c>
      <c r="F3468" s="22" t="s">
        <v>13</v>
      </c>
      <c r="G3468" s="22" t="s">
        <v>20</v>
      </c>
      <c r="H3468" s="24">
        <f>VLOOKUP($G3468, Reference!$A$3:$C$20, 2,FALSE)*I3468</f>
        <v>51</v>
      </c>
      <c r="I3468" s="22">
        <v>3</v>
      </c>
      <c r="J3468" s="26" cm="1">
        <f t="array" ref="J3468">IFERROR(_xlfn.IFS(AND(C3468="Corporate", F3468="Technology"), 3%, C3468="Corporate", 1%),0%)</f>
        <v>0</v>
      </c>
      <c r="K3468" s="24">
        <f>VLOOKUP($G3468, Reference!$A$3:$C$20, 3,FALSE)*I3468</f>
        <v>30</v>
      </c>
      <c r="L3468" s="27">
        <f t="shared" si="108"/>
        <v>21</v>
      </c>
      <c r="M3468" s="27">
        <f t="shared" si="109"/>
        <v>21</v>
      </c>
    </row>
    <row r="3469" spans="1:13" x14ac:dyDescent="0.2">
      <c r="A3469">
        <v>6772</v>
      </c>
      <c r="B3469" s="4">
        <v>44076</v>
      </c>
      <c r="C3469" t="s">
        <v>11</v>
      </c>
      <c r="D3469" t="s">
        <v>25</v>
      </c>
      <c r="E3469" s="2" t="str">
        <f>VLOOKUP('SampleSuperstore - Main Data'!D3469,Reference!$A$26:$B$74,2,FALSE)</f>
        <v>Central</v>
      </c>
      <c r="F3469" s="22" t="s">
        <v>29</v>
      </c>
      <c r="G3469" s="22" t="s">
        <v>30</v>
      </c>
      <c r="H3469" s="24">
        <f>VLOOKUP($G3469, Reference!$A$3:$C$20, 2,FALSE)*I3469</f>
        <v>3600</v>
      </c>
      <c r="I3469" s="22">
        <v>8</v>
      </c>
      <c r="J3469" s="26" cm="1">
        <f t="array" ref="J3469">IFERROR(_xlfn.IFS(AND(C3469="Corporate", F3469="Technology"), 3%, C3469="Corporate", 1%),0%)</f>
        <v>0</v>
      </c>
      <c r="K3469" s="24">
        <f>VLOOKUP($G3469, Reference!$A$3:$C$20, 3,FALSE)*I3469</f>
        <v>3200</v>
      </c>
      <c r="L3469" s="27">
        <f t="shared" si="108"/>
        <v>400</v>
      </c>
      <c r="M3469" s="27">
        <f t="shared" si="109"/>
        <v>400</v>
      </c>
    </row>
    <row r="3470" spans="1:13" x14ac:dyDescent="0.2">
      <c r="A3470">
        <v>6773</v>
      </c>
      <c r="B3470" s="4">
        <v>44076</v>
      </c>
      <c r="C3470" t="s">
        <v>11</v>
      </c>
      <c r="D3470" t="s">
        <v>25</v>
      </c>
      <c r="E3470" s="2" t="str">
        <f>VLOOKUP('SampleSuperstore - Main Data'!D3470,Reference!$A$26:$B$74,2,FALSE)</f>
        <v>Central</v>
      </c>
      <c r="F3470" s="22" t="s">
        <v>13</v>
      </c>
      <c r="G3470" s="22" t="s">
        <v>49</v>
      </c>
      <c r="H3470" s="24">
        <f>VLOOKUP($G3470, Reference!$A$3:$C$20, 2,FALSE)*I3470</f>
        <v>120</v>
      </c>
      <c r="I3470" s="22">
        <v>3</v>
      </c>
      <c r="J3470" s="26" cm="1">
        <f t="array" ref="J3470">IFERROR(_xlfn.IFS(AND(C3470="Corporate", F3470="Technology"), 3%, C3470="Corporate", 1%),0%)</f>
        <v>0</v>
      </c>
      <c r="K3470" s="24">
        <f>VLOOKUP($G3470, Reference!$A$3:$C$20, 3,FALSE)*I3470</f>
        <v>105</v>
      </c>
      <c r="L3470" s="27">
        <f t="shared" si="108"/>
        <v>15</v>
      </c>
      <c r="M3470" s="27">
        <f t="shared" si="109"/>
        <v>15</v>
      </c>
    </row>
    <row r="3471" spans="1:13" x14ac:dyDescent="0.2">
      <c r="A3471">
        <v>6774</v>
      </c>
      <c r="B3471" s="4">
        <v>44076</v>
      </c>
      <c r="C3471" t="s">
        <v>11</v>
      </c>
      <c r="D3471" t="s">
        <v>25</v>
      </c>
      <c r="E3471" s="2" t="str">
        <f>VLOOKUP('SampleSuperstore - Main Data'!D3471,Reference!$A$26:$B$74,2,FALSE)</f>
        <v>Central</v>
      </c>
      <c r="F3471" s="22" t="s">
        <v>23</v>
      </c>
      <c r="G3471" s="22" t="s">
        <v>24</v>
      </c>
      <c r="H3471" s="24">
        <f>VLOOKUP($G3471, Reference!$A$3:$C$20, 2,FALSE)*I3471</f>
        <v>891</v>
      </c>
      <c r="I3471" s="22">
        <v>9</v>
      </c>
      <c r="J3471" s="26" cm="1">
        <f t="array" ref="J3471">IFERROR(_xlfn.IFS(AND(C3471="Corporate", F3471="Technology"), 3%, C3471="Corporate", 1%),0%)</f>
        <v>0</v>
      </c>
      <c r="K3471" s="24">
        <f>VLOOKUP($G3471, Reference!$A$3:$C$20, 3,FALSE)*I3471</f>
        <v>711</v>
      </c>
      <c r="L3471" s="27">
        <f t="shared" si="108"/>
        <v>180</v>
      </c>
      <c r="M3471" s="27">
        <f t="shared" si="109"/>
        <v>180</v>
      </c>
    </row>
    <row r="3472" spans="1:13" x14ac:dyDescent="0.2">
      <c r="A3472">
        <v>6775</v>
      </c>
      <c r="B3472" s="4">
        <v>44076</v>
      </c>
      <c r="C3472" t="s">
        <v>11</v>
      </c>
      <c r="D3472" t="s">
        <v>25</v>
      </c>
      <c r="E3472" s="2" t="str">
        <f>VLOOKUP('SampleSuperstore - Main Data'!D3472,Reference!$A$26:$B$74,2,FALSE)</f>
        <v>Central</v>
      </c>
      <c r="F3472" s="22" t="s">
        <v>13</v>
      </c>
      <c r="G3472" s="22" t="s">
        <v>20</v>
      </c>
      <c r="H3472" s="24">
        <f>VLOOKUP($G3472, Reference!$A$3:$C$20, 2,FALSE)*I3472</f>
        <v>102</v>
      </c>
      <c r="I3472" s="22">
        <v>6</v>
      </c>
      <c r="J3472" s="26" cm="1">
        <f t="array" ref="J3472">IFERROR(_xlfn.IFS(AND(C3472="Corporate", F3472="Technology"), 3%, C3472="Corporate", 1%),0%)</f>
        <v>0</v>
      </c>
      <c r="K3472" s="24">
        <f>VLOOKUP($G3472, Reference!$A$3:$C$20, 3,FALSE)*I3472</f>
        <v>60</v>
      </c>
      <c r="L3472" s="27">
        <f t="shared" si="108"/>
        <v>42</v>
      </c>
      <c r="M3472" s="27">
        <f t="shared" si="109"/>
        <v>42</v>
      </c>
    </row>
    <row r="3473" spans="1:13" x14ac:dyDescent="0.2">
      <c r="A3473">
        <v>6776</v>
      </c>
      <c r="B3473" s="4">
        <v>44076</v>
      </c>
      <c r="C3473" t="s">
        <v>11</v>
      </c>
      <c r="D3473" t="s">
        <v>25</v>
      </c>
      <c r="E3473" s="2" t="str">
        <f>VLOOKUP('SampleSuperstore - Main Data'!D3473,Reference!$A$26:$B$74,2,FALSE)</f>
        <v>Central</v>
      </c>
      <c r="F3473" s="22" t="s">
        <v>13</v>
      </c>
      <c r="G3473" s="22" t="s">
        <v>35</v>
      </c>
      <c r="H3473" s="24">
        <f>VLOOKUP($G3473, Reference!$A$3:$C$20, 2,FALSE)*I3473</f>
        <v>120</v>
      </c>
      <c r="I3473" s="22">
        <v>5</v>
      </c>
      <c r="J3473" s="26" cm="1">
        <f t="array" ref="J3473">IFERROR(_xlfn.IFS(AND(C3473="Corporate", F3473="Technology"), 3%, C3473="Corporate", 1%),0%)</f>
        <v>0</v>
      </c>
      <c r="K3473" s="24">
        <f>VLOOKUP($G3473, Reference!$A$3:$C$20, 3,FALSE)*I3473</f>
        <v>95</v>
      </c>
      <c r="L3473" s="27">
        <f t="shared" si="108"/>
        <v>25</v>
      </c>
      <c r="M3473" s="27">
        <f t="shared" si="109"/>
        <v>25</v>
      </c>
    </row>
    <row r="3474" spans="1:13" x14ac:dyDescent="0.2">
      <c r="A3474">
        <v>6777</v>
      </c>
      <c r="B3474" s="4">
        <v>44076</v>
      </c>
      <c r="C3474" t="s">
        <v>11</v>
      </c>
      <c r="D3474" t="s">
        <v>25</v>
      </c>
      <c r="E3474" s="2" t="str">
        <f>VLOOKUP('SampleSuperstore - Main Data'!D3474,Reference!$A$26:$B$74,2,FALSE)</f>
        <v>Central</v>
      </c>
      <c r="F3474" s="22" t="s">
        <v>29</v>
      </c>
      <c r="G3474" s="22" t="s">
        <v>50</v>
      </c>
      <c r="H3474" s="24">
        <f>VLOOKUP($G3474, Reference!$A$3:$C$20, 2,FALSE)*I3474</f>
        <v>597</v>
      </c>
      <c r="I3474" s="22">
        <v>3</v>
      </c>
      <c r="J3474" s="26" cm="1">
        <f t="array" ref="J3474">IFERROR(_xlfn.IFS(AND(C3474="Corporate", F3474="Technology"), 3%, C3474="Corporate", 1%),0%)</f>
        <v>0</v>
      </c>
      <c r="K3474" s="24">
        <f>VLOOKUP($G3474, Reference!$A$3:$C$20, 3,FALSE)*I3474</f>
        <v>495</v>
      </c>
      <c r="L3474" s="27">
        <f t="shared" si="108"/>
        <v>102</v>
      </c>
      <c r="M3474" s="27">
        <f t="shared" si="109"/>
        <v>102</v>
      </c>
    </row>
    <row r="3475" spans="1:13" x14ac:dyDescent="0.2">
      <c r="A3475">
        <v>6778</v>
      </c>
      <c r="B3475" s="4">
        <v>44076</v>
      </c>
      <c r="C3475" t="s">
        <v>11</v>
      </c>
      <c r="D3475" t="s">
        <v>15</v>
      </c>
      <c r="E3475" s="2" t="str">
        <f>VLOOKUP('SampleSuperstore - Main Data'!D3475,Reference!$A$26:$B$74,2,FALSE)</f>
        <v>West</v>
      </c>
      <c r="F3475" s="22" t="s">
        <v>13</v>
      </c>
      <c r="G3475" s="22" t="s">
        <v>14</v>
      </c>
      <c r="H3475" s="24">
        <f>VLOOKUP($G3475, Reference!$A$3:$C$20, 2,FALSE)*I3475</f>
        <v>135</v>
      </c>
      <c r="I3475" s="22">
        <v>3</v>
      </c>
      <c r="J3475" s="26" cm="1">
        <f t="array" ref="J3475">IFERROR(_xlfn.IFS(AND(C3475="Corporate", F3475="Technology"), 3%, C3475="Corporate", 1%),0%)</f>
        <v>0</v>
      </c>
      <c r="K3475" s="24">
        <f>VLOOKUP($G3475, Reference!$A$3:$C$20, 3,FALSE)*I3475</f>
        <v>105</v>
      </c>
      <c r="L3475" s="27">
        <f t="shared" si="108"/>
        <v>30</v>
      </c>
      <c r="M3475" s="27">
        <f t="shared" si="109"/>
        <v>30</v>
      </c>
    </row>
    <row r="3476" spans="1:13" x14ac:dyDescent="0.2">
      <c r="A3476">
        <v>6779</v>
      </c>
      <c r="B3476" s="4">
        <v>44076</v>
      </c>
      <c r="C3476" t="s">
        <v>11</v>
      </c>
      <c r="D3476" t="s">
        <v>15</v>
      </c>
      <c r="E3476" s="2" t="str">
        <f>VLOOKUP('SampleSuperstore - Main Data'!D3476,Reference!$A$26:$B$74,2,FALSE)</f>
        <v>West</v>
      </c>
      <c r="F3476" s="22" t="s">
        <v>13</v>
      </c>
      <c r="G3476" s="22" t="s">
        <v>14</v>
      </c>
      <c r="H3476" s="24">
        <f>VLOOKUP($G3476, Reference!$A$3:$C$20, 2,FALSE)*I3476</f>
        <v>90</v>
      </c>
      <c r="I3476" s="22">
        <v>2</v>
      </c>
      <c r="J3476" s="26" cm="1">
        <f t="array" ref="J3476">IFERROR(_xlfn.IFS(AND(C3476="Corporate", F3476="Technology"), 3%, C3476="Corporate", 1%),0%)</f>
        <v>0</v>
      </c>
      <c r="K3476" s="24">
        <f>VLOOKUP($G3476, Reference!$A$3:$C$20, 3,FALSE)*I3476</f>
        <v>70</v>
      </c>
      <c r="L3476" s="27">
        <f t="shared" si="108"/>
        <v>20</v>
      </c>
      <c r="M3476" s="27">
        <f t="shared" si="109"/>
        <v>20</v>
      </c>
    </row>
    <row r="3477" spans="1:13" x14ac:dyDescent="0.2">
      <c r="A3477">
        <v>6781</v>
      </c>
      <c r="B3477" s="4">
        <v>44076</v>
      </c>
      <c r="C3477" t="s">
        <v>11</v>
      </c>
      <c r="D3477" t="s">
        <v>40</v>
      </c>
      <c r="E3477" s="2" t="str">
        <f>VLOOKUP('SampleSuperstore - Main Data'!D3477,Reference!$A$26:$B$74,2,FALSE)</f>
        <v>East</v>
      </c>
      <c r="F3477" s="22" t="s">
        <v>29</v>
      </c>
      <c r="G3477" s="22" t="s">
        <v>33</v>
      </c>
      <c r="H3477" s="24">
        <f>VLOOKUP($G3477, Reference!$A$3:$C$20, 2,FALSE)*I3477</f>
        <v>5</v>
      </c>
      <c r="I3477" s="22">
        <v>1</v>
      </c>
      <c r="J3477" s="26" cm="1">
        <f t="array" ref="J3477">IFERROR(_xlfn.IFS(AND(C3477="Corporate", F3477="Technology"), 3%, C3477="Corporate", 1%),0%)</f>
        <v>0</v>
      </c>
      <c r="K3477" s="24">
        <f>VLOOKUP($G3477, Reference!$A$3:$C$20, 3,FALSE)*I3477</f>
        <v>2.5</v>
      </c>
      <c r="L3477" s="27">
        <f t="shared" si="108"/>
        <v>2.5</v>
      </c>
      <c r="M3477" s="27">
        <f t="shared" si="109"/>
        <v>2.5</v>
      </c>
    </row>
    <row r="3478" spans="1:13" x14ac:dyDescent="0.2">
      <c r="A3478">
        <v>6782</v>
      </c>
      <c r="B3478" s="4">
        <v>44076</v>
      </c>
      <c r="C3478" t="s">
        <v>11</v>
      </c>
      <c r="D3478" t="s">
        <v>36</v>
      </c>
      <c r="E3478" s="2" t="str">
        <f>VLOOKUP('SampleSuperstore - Main Data'!D3478,Reference!$A$26:$B$74,2,FALSE)</f>
        <v>East</v>
      </c>
      <c r="F3478" s="22" t="s">
        <v>13</v>
      </c>
      <c r="G3478" s="22" t="s">
        <v>14</v>
      </c>
      <c r="H3478" s="24">
        <f>VLOOKUP($G3478, Reference!$A$3:$C$20, 2,FALSE)*I3478</f>
        <v>135</v>
      </c>
      <c r="I3478" s="22">
        <v>3</v>
      </c>
      <c r="J3478" s="26" cm="1">
        <f t="array" ref="J3478">IFERROR(_xlfn.IFS(AND(C3478="Corporate", F3478="Technology"), 3%, C3478="Corporate", 1%),0%)</f>
        <v>0</v>
      </c>
      <c r="K3478" s="24">
        <f>VLOOKUP($G3478, Reference!$A$3:$C$20, 3,FALSE)*I3478</f>
        <v>105</v>
      </c>
      <c r="L3478" s="27">
        <f t="shared" si="108"/>
        <v>30</v>
      </c>
      <c r="M3478" s="27">
        <f t="shared" si="109"/>
        <v>30</v>
      </c>
    </row>
    <row r="3479" spans="1:13" x14ac:dyDescent="0.2">
      <c r="A3479">
        <v>6784</v>
      </c>
      <c r="B3479" s="4">
        <v>44076</v>
      </c>
      <c r="C3479" t="s">
        <v>11</v>
      </c>
      <c r="D3479" t="s">
        <v>40</v>
      </c>
      <c r="E3479" s="2" t="str">
        <f>VLOOKUP('SampleSuperstore - Main Data'!D3479,Reference!$A$26:$B$74,2,FALSE)</f>
        <v>East</v>
      </c>
      <c r="F3479" s="22" t="s">
        <v>13</v>
      </c>
      <c r="G3479" s="22" t="s">
        <v>49</v>
      </c>
      <c r="H3479" s="24">
        <f>VLOOKUP($G3479, Reference!$A$3:$C$20, 2,FALSE)*I3479</f>
        <v>160</v>
      </c>
      <c r="I3479" s="22">
        <v>4</v>
      </c>
      <c r="J3479" s="26" cm="1">
        <f t="array" ref="J3479">IFERROR(_xlfn.IFS(AND(C3479="Corporate", F3479="Technology"), 3%, C3479="Corporate", 1%),0%)</f>
        <v>0</v>
      </c>
      <c r="K3479" s="24">
        <f>VLOOKUP($G3479, Reference!$A$3:$C$20, 3,FALSE)*I3479</f>
        <v>140</v>
      </c>
      <c r="L3479" s="27">
        <f t="shared" si="108"/>
        <v>20</v>
      </c>
      <c r="M3479" s="27">
        <f t="shared" si="109"/>
        <v>20</v>
      </c>
    </row>
    <row r="3480" spans="1:13" x14ac:dyDescent="0.2">
      <c r="A3480">
        <v>6785</v>
      </c>
      <c r="B3480" s="4">
        <v>44076</v>
      </c>
      <c r="C3480" t="s">
        <v>11</v>
      </c>
      <c r="D3480" t="s">
        <v>46</v>
      </c>
      <c r="E3480" s="2" t="str">
        <f>VLOOKUP('SampleSuperstore - Main Data'!D3480,Reference!$A$26:$B$74,2,FALSE)</f>
        <v>Central</v>
      </c>
      <c r="F3480" s="22" t="s">
        <v>29</v>
      </c>
      <c r="G3480" s="22" t="s">
        <v>33</v>
      </c>
      <c r="H3480" s="24">
        <f>VLOOKUP($G3480, Reference!$A$3:$C$20, 2,FALSE)*I3480</f>
        <v>15</v>
      </c>
      <c r="I3480" s="22">
        <v>3</v>
      </c>
      <c r="J3480" s="26" cm="1">
        <f t="array" ref="J3480">IFERROR(_xlfn.IFS(AND(C3480="Corporate", F3480="Technology"), 3%, C3480="Corporate", 1%),0%)</f>
        <v>0</v>
      </c>
      <c r="K3480" s="24">
        <f>VLOOKUP($G3480, Reference!$A$3:$C$20, 3,FALSE)*I3480</f>
        <v>7.5</v>
      </c>
      <c r="L3480" s="27">
        <f t="shared" si="108"/>
        <v>7.5</v>
      </c>
      <c r="M3480" s="27">
        <f t="shared" si="109"/>
        <v>7.5</v>
      </c>
    </row>
    <row r="3481" spans="1:13" x14ac:dyDescent="0.2">
      <c r="A3481">
        <v>6786</v>
      </c>
      <c r="B3481" s="4">
        <v>44076</v>
      </c>
      <c r="C3481" t="s">
        <v>11</v>
      </c>
      <c r="D3481" t="s">
        <v>46</v>
      </c>
      <c r="E3481" s="2" t="str">
        <f>VLOOKUP('SampleSuperstore - Main Data'!D3481,Reference!$A$26:$B$74,2,FALSE)</f>
        <v>Central</v>
      </c>
      <c r="F3481" s="22" t="s">
        <v>23</v>
      </c>
      <c r="G3481" s="22" t="s">
        <v>37</v>
      </c>
      <c r="H3481" s="24">
        <f>VLOOKUP($G3481, Reference!$A$3:$C$20, 2,FALSE)*I3481</f>
        <v>81</v>
      </c>
      <c r="I3481" s="22">
        <v>9</v>
      </c>
      <c r="J3481" s="26" cm="1">
        <f t="array" ref="J3481">IFERROR(_xlfn.IFS(AND(C3481="Corporate", F3481="Technology"), 3%, C3481="Corporate", 1%),0%)</f>
        <v>0</v>
      </c>
      <c r="K3481" s="24">
        <f>VLOOKUP($G3481, Reference!$A$3:$C$20, 3,FALSE)*I3481</f>
        <v>45</v>
      </c>
      <c r="L3481" s="27">
        <f t="shared" si="108"/>
        <v>36</v>
      </c>
      <c r="M3481" s="27">
        <f t="shared" si="109"/>
        <v>36</v>
      </c>
    </row>
    <row r="3482" spans="1:13" x14ac:dyDescent="0.2">
      <c r="A3482">
        <v>6787</v>
      </c>
      <c r="B3482" s="4">
        <v>44076</v>
      </c>
      <c r="C3482" t="s">
        <v>11</v>
      </c>
      <c r="D3482" t="s">
        <v>21</v>
      </c>
      <c r="E3482" s="2" t="str">
        <f>VLOOKUP('SampleSuperstore - Main Data'!D3482,Reference!$A$26:$B$74,2,FALSE)</f>
        <v>West</v>
      </c>
      <c r="F3482" s="22" t="s">
        <v>13</v>
      </c>
      <c r="G3482" s="22" t="s">
        <v>53</v>
      </c>
      <c r="H3482" s="24">
        <f>VLOOKUP($G3482, Reference!$A$3:$C$20, 2,FALSE)*I3482</f>
        <v>36</v>
      </c>
      <c r="I3482" s="22">
        <v>3</v>
      </c>
      <c r="J3482" s="26" cm="1">
        <f t="array" ref="J3482">IFERROR(_xlfn.IFS(AND(C3482="Corporate", F3482="Technology"), 3%, C3482="Corporate", 1%),0%)</f>
        <v>0</v>
      </c>
      <c r="K3482" s="24">
        <f>VLOOKUP($G3482, Reference!$A$3:$C$20, 3,FALSE)*I3482</f>
        <v>27</v>
      </c>
      <c r="L3482" s="27">
        <f t="shared" si="108"/>
        <v>9</v>
      </c>
      <c r="M3482" s="27">
        <f t="shared" si="109"/>
        <v>9</v>
      </c>
    </row>
    <row r="3483" spans="1:13" x14ac:dyDescent="0.2">
      <c r="A3483">
        <v>6788</v>
      </c>
      <c r="B3483" s="4">
        <v>44076</v>
      </c>
      <c r="C3483" t="s">
        <v>11</v>
      </c>
      <c r="D3483" t="s">
        <v>36</v>
      </c>
      <c r="E3483" s="2" t="str">
        <f>VLOOKUP('SampleSuperstore - Main Data'!D3483,Reference!$A$26:$B$74,2,FALSE)</f>
        <v>East</v>
      </c>
      <c r="F3483" s="22" t="s">
        <v>13</v>
      </c>
      <c r="G3483" s="22" t="s">
        <v>14</v>
      </c>
      <c r="H3483" s="24">
        <f>VLOOKUP($G3483, Reference!$A$3:$C$20, 2,FALSE)*I3483</f>
        <v>225</v>
      </c>
      <c r="I3483" s="22">
        <v>5</v>
      </c>
      <c r="J3483" s="26" cm="1">
        <f t="array" ref="J3483">IFERROR(_xlfn.IFS(AND(C3483="Corporate", F3483="Technology"), 3%, C3483="Corporate", 1%),0%)</f>
        <v>0</v>
      </c>
      <c r="K3483" s="24">
        <f>VLOOKUP($G3483, Reference!$A$3:$C$20, 3,FALSE)*I3483</f>
        <v>175</v>
      </c>
      <c r="L3483" s="27">
        <f t="shared" si="108"/>
        <v>50</v>
      </c>
      <c r="M3483" s="27">
        <f t="shared" si="109"/>
        <v>50</v>
      </c>
    </row>
    <row r="3484" spans="1:13" x14ac:dyDescent="0.2">
      <c r="A3484">
        <v>6790</v>
      </c>
      <c r="B3484" s="4">
        <v>44076</v>
      </c>
      <c r="C3484" t="s">
        <v>11</v>
      </c>
      <c r="D3484" t="s">
        <v>71</v>
      </c>
      <c r="E3484" s="2" t="str">
        <f>VLOOKUP('SampleSuperstore - Main Data'!D3484,Reference!$A$26:$B$74,2,FALSE)</f>
        <v>Central</v>
      </c>
      <c r="F3484" s="22" t="s">
        <v>13</v>
      </c>
      <c r="G3484" s="22" t="s">
        <v>26</v>
      </c>
      <c r="H3484" s="24">
        <f>VLOOKUP($G3484, Reference!$A$3:$C$20, 2,FALSE)*I3484</f>
        <v>7.5</v>
      </c>
      <c r="I3484" s="22">
        <v>3</v>
      </c>
      <c r="J3484" s="26" cm="1">
        <f t="array" ref="J3484">IFERROR(_xlfn.IFS(AND(C3484="Corporate", F3484="Technology"), 3%, C3484="Corporate", 1%),0%)</f>
        <v>0</v>
      </c>
      <c r="K3484" s="24">
        <f>VLOOKUP($G3484, Reference!$A$3:$C$20, 3,FALSE)*I3484</f>
        <v>6</v>
      </c>
      <c r="L3484" s="27">
        <f t="shared" si="108"/>
        <v>1.5</v>
      </c>
      <c r="M3484" s="27">
        <f t="shared" si="109"/>
        <v>1.5</v>
      </c>
    </row>
    <row r="3485" spans="1:13" x14ac:dyDescent="0.2">
      <c r="A3485">
        <v>6791</v>
      </c>
      <c r="B3485" s="4">
        <v>44076</v>
      </c>
      <c r="C3485" t="s">
        <v>11</v>
      </c>
      <c r="D3485" t="s">
        <v>21</v>
      </c>
      <c r="E3485" s="2" t="str">
        <f>VLOOKUP('SampleSuperstore - Main Data'!D3485,Reference!$A$26:$B$74,2,FALSE)</f>
        <v>West</v>
      </c>
      <c r="F3485" s="22" t="s">
        <v>13</v>
      </c>
      <c r="G3485" s="22" t="s">
        <v>14</v>
      </c>
      <c r="H3485" s="24">
        <f>VLOOKUP($G3485, Reference!$A$3:$C$20, 2,FALSE)*I3485</f>
        <v>135</v>
      </c>
      <c r="I3485" s="22">
        <v>3</v>
      </c>
      <c r="J3485" s="26" cm="1">
        <f t="array" ref="J3485">IFERROR(_xlfn.IFS(AND(C3485="Corporate", F3485="Technology"), 3%, C3485="Corporate", 1%),0%)</f>
        <v>0</v>
      </c>
      <c r="K3485" s="24">
        <f>VLOOKUP($G3485, Reference!$A$3:$C$20, 3,FALSE)*I3485</f>
        <v>105</v>
      </c>
      <c r="L3485" s="27">
        <f t="shared" si="108"/>
        <v>30</v>
      </c>
      <c r="M3485" s="27">
        <f t="shared" si="109"/>
        <v>30</v>
      </c>
    </row>
    <row r="3486" spans="1:13" x14ac:dyDescent="0.2">
      <c r="A3486">
        <v>6792</v>
      </c>
      <c r="B3486" s="4">
        <v>44076</v>
      </c>
      <c r="C3486" t="s">
        <v>11</v>
      </c>
      <c r="D3486" t="s">
        <v>31</v>
      </c>
      <c r="E3486" s="2" t="str">
        <f>VLOOKUP('SampleSuperstore - Main Data'!D3486,Reference!$A$26:$B$74,2,FALSE)</f>
        <v>Central</v>
      </c>
      <c r="F3486" s="22" t="s">
        <v>13</v>
      </c>
      <c r="G3486" s="22" t="s">
        <v>26</v>
      </c>
      <c r="H3486" s="24">
        <f>VLOOKUP($G3486, Reference!$A$3:$C$20, 2,FALSE)*I3486</f>
        <v>10</v>
      </c>
      <c r="I3486" s="22">
        <v>4</v>
      </c>
      <c r="J3486" s="26" cm="1">
        <f t="array" ref="J3486">IFERROR(_xlfn.IFS(AND(C3486="Corporate", F3486="Technology"), 3%, C3486="Corporate", 1%),0%)</f>
        <v>0</v>
      </c>
      <c r="K3486" s="24">
        <f>VLOOKUP($G3486, Reference!$A$3:$C$20, 3,FALSE)*I3486</f>
        <v>8</v>
      </c>
      <c r="L3486" s="27">
        <f t="shared" si="108"/>
        <v>2</v>
      </c>
      <c r="M3486" s="27">
        <f t="shared" si="109"/>
        <v>2</v>
      </c>
    </row>
    <row r="3487" spans="1:13" x14ac:dyDescent="0.2">
      <c r="A3487">
        <v>6793</v>
      </c>
      <c r="B3487" s="4">
        <v>44076</v>
      </c>
      <c r="C3487" t="s">
        <v>11</v>
      </c>
      <c r="D3487" t="s">
        <v>46</v>
      </c>
      <c r="E3487" s="2" t="str">
        <f>VLOOKUP('SampleSuperstore - Main Data'!D3487,Reference!$A$26:$B$74,2,FALSE)</f>
        <v>Central</v>
      </c>
      <c r="F3487" s="22" t="s">
        <v>23</v>
      </c>
      <c r="G3487" s="22" t="s">
        <v>37</v>
      </c>
      <c r="H3487" s="24">
        <f>VLOOKUP($G3487, Reference!$A$3:$C$20, 2,FALSE)*I3487</f>
        <v>27</v>
      </c>
      <c r="I3487" s="22">
        <v>3</v>
      </c>
      <c r="J3487" s="26" cm="1">
        <f t="array" ref="J3487">IFERROR(_xlfn.IFS(AND(C3487="Corporate", F3487="Technology"), 3%, C3487="Corporate", 1%),0%)</f>
        <v>0</v>
      </c>
      <c r="K3487" s="24">
        <f>VLOOKUP($G3487, Reference!$A$3:$C$20, 3,FALSE)*I3487</f>
        <v>15</v>
      </c>
      <c r="L3487" s="27">
        <f t="shared" si="108"/>
        <v>12</v>
      </c>
      <c r="M3487" s="27">
        <f t="shared" si="109"/>
        <v>12</v>
      </c>
    </row>
    <row r="3488" spans="1:13" x14ac:dyDescent="0.2">
      <c r="A3488">
        <v>6794</v>
      </c>
      <c r="B3488" s="4">
        <v>44076</v>
      </c>
      <c r="C3488" t="s">
        <v>11</v>
      </c>
      <c r="D3488" t="s">
        <v>15</v>
      </c>
      <c r="E3488" s="2" t="str">
        <f>VLOOKUP('SampleSuperstore - Main Data'!D3488,Reference!$A$26:$B$74,2,FALSE)</f>
        <v>West</v>
      </c>
      <c r="F3488" s="22" t="s">
        <v>13</v>
      </c>
      <c r="G3488" s="22" t="s">
        <v>26</v>
      </c>
      <c r="H3488" s="24">
        <f>VLOOKUP($G3488, Reference!$A$3:$C$20, 2,FALSE)*I3488</f>
        <v>12.5</v>
      </c>
      <c r="I3488" s="22">
        <v>5</v>
      </c>
      <c r="J3488" s="26" cm="1">
        <f t="array" ref="J3488">IFERROR(_xlfn.IFS(AND(C3488="Corporate", F3488="Technology"), 3%, C3488="Corporate", 1%),0%)</f>
        <v>0</v>
      </c>
      <c r="K3488" s="24">
        <f>VLOOKUP($G3488, Reference!$A$3:$C$20, 3,FALSE)*I3488</f>
        <v>10</v>
      </c>
      <c r="L3488" s="27">
        <f t="shared" si="108"/>
        <v>2.5</v>
      </c>
      <c r="M3488" s="27">
        <f t="shared" si="109"/>
        <v>2.5</v>
      </c>
    </row>
    <row r="3489" spans="1:13" x14ac:dyDescent="0.2">
      <c r="A3489">
        <v>6795</v>
      </c>
      <c r="B3489" s="4">
        <v>44076</v>
      </c>
      <c r="C3489" t="s">
        <v>11</v>
      </c>
      <c r="D3489" t="s">
        <v>44</v>
      </c>
      <c r="E3489" s="2" t="str">
        <f>VLOOKUP('SampleSuperstore - Main Data'!D3489,Reference!$A$26:$B$74,2,FALSE)</f>
        <v>South</v>
      </c>
      <c r="F3489" s="22" t="s">
        <v>13</v>
      </c>
      <c r="G3489" s="22" t="s">
        <v>35</v>
      </c>
      <c r="H3489" s="24">
        <f>VLOOKUP($G3489, Reference!$A$3:$C$20, 2,FALSE)*I3489</f>
        <v>72</v>
      </c>
      <c r="I3489" s="22">
        <v>3</v>
      </c>
      <c r="J3489" s="26" cm="1">
        <f t="array" ref="J3489">IFERROR(_xlfn.IFS(AND(C3489="Corporate", F3489="Technology"), 3%, C3489="Corporate", 1%),0%)</f>
        <v>0</v>
      </c>
      <c r="K3489" s="24">
        <f>VLOOKUP($G3489, Reference!$A$3:$C$20, 3,FALSE)*I3489</f>
        <v>57</v>
      </c>
      <c r="L3489" s="27">
        <f t="shared" si="108"/>
        <v>15</v>
      </c>
      <c r="M3489" s="27">
        <f t="shared" si="109"/>
        <v>15</v>
      </c>
    </row>
    <row r="3490" spans="1:13" x14ac:dyDescent="0.2">
      <c r="A3490">
        <v>6796</v>
      </c>
      <c r="B3490" s="4">
        <v>44076</v>
      </c>
      <c r="C3490" t="s">
        <v>11</v>
      </c>
      <c r="D3490" t="s">
        <v>55</v>
      </c>
      <c r="E3490" s="2" t="str">
        <f>VLOOKUP('SampleSuperstore - Main Data'!D3490,Reference!$A$26:$B$74,2,FALSE)</f>
        <v>Central</v>
      </c>
      <c r="F3490" s="22" t="s">
        <v>13</v>
      </c>
      <c r="G3490" s="22" t="s">
        <v>14</v>
      </c>
      <c r="H3490" s="24">
        <f>VLOOKUP($G3490, Reference!$A$3:$C$20, 2,FALSE)*I3490</f>
        <v>225</v>
      </c>
      <c r="I3490" s="22">
        <v>5</v>
      </c>
      <c r="J3490" s="26" cm="1">
        <f t="array" ref="J3490">IFERROR(_xlfn.IFS(AND(C3490="Corporate", F3490="Technology"), 3%, C3490="Corporate", 1%),0%)</f>
        <v>0</v>
      </c>
      <c r="K3490" s="24">
        <f>VLOOKUP($G3490, Reference!$A$3:$C$20, 3,FALSE)*I3490</f>
        <v>175</v>
      </c>
      <c r="L3490" s="27">
        <f t="shared" si="108"/>
        <v>50</v>
      </c>
      <c r="M3490" s="27">
        <f t="shared" si="109"/>
        <v>50</v>
      </c>
    </row>
    <row r="3491" spans="1:13" x14ac:dyDescent="0.2">
      <c r="A3491">
        <v>6808</v>
      </c>
      <c r="B3491" s="4">
        <v>44077</v>
      </c>
      <c r="C3491" t="s">
        <v>11</v>
      </c>
      <c r="D3491" t="s">
        <v>15</v>
      </c>
      <c r="E3491" s="2" t="str">
        <f>VLOOKUP('SampleSuperstore - Main Data'!D3491,Reference!$A$26:$B$74,2,FALSE)</f>
        <v>West</v>
      </c>
      <c r="F3491" s="22" t="s">
        <v>23</v>
      </c>
      <c r="G3491" s="22" t="s">
        <v>24</v>
      </c>
      <c r="H3491" s="24">
        <f>VLOOKUP($G3491, Reference!$A$3:$C$20, 2,FALSE)*I3491</f>
        <v>693</v>
      </c>
      <c r="I3491" s="22">
        <v>7</v>
      </c>
      <c r="J3491" s="26" cm="1">
        <f t="array" ref="J3491">IFERROR(_xlfn.IFS(AND(C3491="Corporate", F3491="Technology"), 3%, C3491="Corporate", 1%),0%)</f>
        <v>0</v>
      </c>
      <c r="K3491" s="24">
        <f>VLOOKUP($G3491, Reference!$A$3:$C$20, 3,FALSE)*I3491</f>
        <v>553</v>
      </c>
      <c r="L3491" s="27">
        <f t="shared" si="108"/>
        <v>140</v>
      </c>
      <c r="M3491" s="27">
        <f t="shared" si="109"/>
        <v>140</v>
      </c>
    </row>
    <row r="3492" spans="1:13" x14ac:dyDescent="0.2">
      <c r="A3492">
        <v>6811</v>
      </c>
      <c r="B3492" s="4">
        <v>44077</v>
      </c>
      <c r="C3492" t="s">
        <v>11</v>
      </c>
      <c r="D3492" t="s">
        <v>25</v>
      </c>
      <c r="E3492" s="2" t="str">
        <f>VLOOKUP('SampleSuperstore - Main Data'!D3492,Reference!$A$26:$B$74,2,FALSE)</f>
        <v>Central</v>
      </c>
      <c r="F3492" s="22" t="s">
        <v>13</v>
      </c>
      <c r="G3492" s="22" t="s">
        <v>35</v>
      </c>
      <c r="H3492" s="24">
        <f>VLOOKUP($G3492, Reference!$A$3:$C$20, 2,FALSE)*I3492</f>
        <v>96</v>
      </c>
      <c r="I3492" s="22">
        <v>4</v>
      </c>
      <c r="J3492" s="26" cm="1">
        <f t="array" ref="J3492">IFERROR(_xlfn.IFS(AND(C3492="Corporate", F3492="Technology"), 3%, C3492="Corporate", 1%),0%)</f>
        <v>0</v>
      </c>
      <c r="K3492" s="24">
        <f>VLOOKUP($G3492, Reference!$A$3:$C$20, 3,FALSE)*I3492</f>
        <v>76</v>
      </c>
      <c r="L3492" s="27">
        <f t="shared" si="108"/>
        <v>20</v>
      </c>
      <c r="M3492" s="27">
        <f t="shared" si="109"/>
        <v>20</v>
      </c>
    </row>
    <row r="3493" spans="1:13" x14ac:dyDescent="0.2">
      <c r="A3493">
        <v>6812</v>
      </c>
      <c r="B3493" s="4">
        <v>44077</v>
      </c>
      <c r="C3493" t="s">
        <v>11</v>
      </c>
      <c r="D3493" t="s">
        <v>19</v>
      </c>
      <c r="E3493" s="2" t="str">
        <f>VLOOKUP('SampleSuperstore - Main Data'!D3493,Reference!$A$26:$B$74,2,FALSE)</f>
        <v>East</v>
      </c>
      <c r="F3493" s="22" t="s">
        <v>23</v>
      </c>
      <c r="G3493" s="22" t="s">
        <v>24</v>
      </c>
      <c r="H3493" s="24">
        <f>VLOOKUP($G3493, Reference!$A$3:$C$20, 2,FALSE)*I3493</f>
        <v>693</v>
      </c>
      <c r="I3493" s="22">
        <v>7</v>
      </c>
      <c r="J3493" s="26" cm="1">
        <f t="array" ref="J3493">IFERROR(_xlfn.IFS(AND(C3493="Corporate", F3493="Technology"), 3%, C3493="Corporate", 1%),0%)</f>
        <v>0</v>
      </c>
      <c r="K3493" s="24">
        <f>VLOOKUP($G3493, Reference!$A$3:$C$20, 3,FALSE)*I3493</f>
        <v>553</v>
      </c>
      <c r="L3493" s="27">
        <f t="shared" si="108"/>
        <v>140</v>
      </c>
      <c r="M3493" s="27">
        <f t="shared" si="109"/>
        <v>140</v>
      </c>
    </row>
    <row r="3494" spans="1:13" x14ac:dyDescent="0.2">
      <c r="A3494">
        <v>6813</v>
      </c>
      <c r="B3494" s="4">
        <v>44077</v>
      </c>
      <c r="C3494" t="s">
        <v>11</v>
      </c>
      <c r="D3494" t="s">
        <v>19</v>
      </c>
      <c r="E3494" s="2" t="str">
        <f>VLOOKUP('SampleSuperstore - Main Data'!D3494,Reference!$A$26:$B$74,2,FALSE)</f>
        <v>East</v>
      </c>
      <c r="F3494" s="22" t="s">
        <v>13</v>
      </c>
      <c r="G3494" s="22" t="s">
        <v>28</v>
      </c>
      <c r="H3494" s="24">
        <f>VLOOKUP($G3494, Reference!$A$3:$C$20, 2,FALSE)*I3494</f>
        <v>75</v>
      </c>
      <c r="I3494" s="22">
        <v>5</v>
      </c>
      <c r="J3494" s="26" cm="1">
        <f t="array" ref="J3494">IFERROR(_xlfn.IFS(AND(C3494="Corporate", F3494="Technology"), 3%, C3494="Corporate", 1%),0%)</f>
        <v>0</v>
      </c>
      <c r="K3494" s="24">
        <f>VLOOKUP($G3494, Reference!$A$3:$C$20, 3,FALSE)*I3494</f>
        <v>60</v>
      </c>
      <c r="L3494" s="27">
        <f t="shared" si="108"/>
        <v>15</v>
      </c>
      <c r="M3494" s="27">
        <f t="shared" si="109"/>
        <v>15</v>
      </c>
    </row>
    <row r="3495" spans="1:13" x14ac:dyDescent="0.2">
      <c r="A3495">
        <v>6816</v>
      </c>
      <c r="B3495" s="4">
        <v>44077</v>
      </c>
      <c r="C3495" t="s">
        <v>11</v>
      </c>
      <c r="D3495" t="s">
        <v>27</v>
      </c>
      <c r="E3495" s="2" t="str">
        <f>VLOOKUP('SampleSuperstore - Main Data'!D3495,Reference!$A$26:$B$74,2,FALSE)</f>
        <v>East</v>
      </c>
      <c r="F3495" s="22" t="s">
        <v>13</v>
      </c>
      <c r="G3495" s="22" t="s">
        <v>26</v>
      </c>
      <c r="H3495" s="24">
        <f>VLOOKUP($G3495, Reference!$A$3:$C$20, 2,FALSE)*I3495</f>
        <v>5</v>
      </c>
      <c r="I3495" s="22">
        <v>2</v>
      </c>
      <c r="J3495" s="26" cm="1">
        <f t="array" ref="J3495">IFERROR(_xlfn.IFS(AND(C3495="Corporate", F3495="Technology"), 3%, C3495="Corporate", 1%),0%)</f>
        <v>0</v>
      </c>
      <c r="K3495" s="24">
        <f>VLOOKUP($G3495, Reference!$A$3:$C$20, 3,FALSE)*I3495</f>
        <v>4</v>
      </c>
      <c r="L3495" s="27">
        <f t="shared" si="108"/>
        <v>1</v>
      </c>
      <c r="M3495" s="27">
        <f t="shared" si="109"/>
        <v>1</v>
      </c>
    </row>
    <row r="3496" spans="1:13" x14ac:dyDescent="0.2">
      <c r="A3496">
        <v>6820</v>
      </c>
      <c r="B3496" s="4">
        <v>44077</v>
      </c>
      <c r="C3496" t="s">
        <v>11</v>
      </c>
      <c r="D3496" t="s">
        <v>19</v>
      </c>
      <c r="E3496" s="2" t="str">
        <f>VLOOKUP('SampleSuperstore - Main Data'!D3496,Reference!$A$26:$B$74,2,FALSE)</f>
        <v>East</v>
      </c>
      <c r="F3496" s="22" t="s">
        <v>13</v>
      </c>
      <c r="G3496" s="22" t="s">
        <v>20</v>
      </c>
      <c r="H3496" s="24">
        <f>VLOOKUP($G3496, Reference!$A$3:$C$20, 2,FALSE)*I3496</f>
        <v>34</v>
      </c>
      <c r="I3496" s="22">
        <v>2</v>
      </c>
      <c r="J3496" s="26" cm="1">
        <f t="array" ref="J3496">IFERROR(_xlfn.IFS(AND(C3496="Corporate", F3496="Technology"), 3%, C3496="Corporate", 1%),0%)</f>
        <v>0</v>
      </c>
      <c r="K3496" s="24">
        <f>VLOOKUP($G3496, Reference!$A$3:$C$20, 3,FALSE)*I3496</f>
        <v>20</v>
      </c>
      <c r="L3496" s="27">
        <f t="shared" si="108"/>
        <v>14</v>
      </c>
      <c r="M3496" s="27">
        <f t="shared" si="109"/>
        <v>14</v>
      </c>
    </row>
    <row r="3497" spans="1:13" x14ac:dyDescent="0.2">
      <c r="A3497">
        <v>6821</v>
      </c>
      <c r="B3497" s="4">
        <v>44077</v>
      </c>
      <c r="C3497" t="s">
        <v>11</v>
      </c>
      <c r="D3497" t="s">
        <v>19</v>
      </c>
      <c r="E3497" s="2" t="str">
        <f>VLOOKUP('SampleSuperstore - Main Data'!D3497,Reference!$A$26:$B$74,2,FALSE)</f>
        <v>East</v>
      </c>
      <c r="F3497" s="22" t="s">
        <v>13</v>
      </c>
      <c r="G3497" s="22" t="s">
        <v>20</v>
      </c>
      <c r="H3497" s="24">
        <f>VLOOKUP($G3497, Reference!$A$3:$C$20, 2,FALSE)*I3497</f>
        <v>51</v>
      </c>
      <c r="I3497" s="22">
        <v>3</v>
      </c>
      <c r="J3497" s="26" cm="1">
        <f t="array" ref="J3497">IFERROR(_xlfn.IFS(AND(C3497="Corporate", F3497="Technology"), 3%, C3497="Corporate", 1%),0%)</f>
        <v>0</v>
      </c>
      <c r="K3497" s="24">
        <f>VLOOKUP($G3497, Reference!$A$3:$C$20, 3,FALSE)*I3497</f>
        <v>30</v>
      </c>
      <c r="L3497" s="27">
        <f t="shared" si="108"/>
        <v>21</v>
      </c>
      <c r="M3497" s="27">
        <f t="shared" si="109"/>
        <v>21</v>
      </c>
    </row>
    <row r="3498" spans="1:13" x14ac:dyDescent="0.2">
      <c r="A3498">
        <v>6824</v>
      </c>
      <c r="B3498" s="4">
        <v>44077</v>
      </c>
      <c r="C3498" t="s">
        <v>11</v>
      </c>
      <c r="D3498" t="s">
        <v>19</v>
      </c>
      <c r="E3498" s="2" t="str">
        <f>VLOOKUP('SampleSuperstore - Main Data'!D3498,Reference!$A$26:$B$74,2,FALSE)</f>
        <v>East</v>
      </c>
      <c r="F3498" s="22" t="s">
        <v>13</v>
      </c>
      <c r="G3498" s="22" t="s">
        <v>14</v>
      </c>
      <c r="H3498" s="24">
        <f>VLOOKUP($G3498, Reference!$A$3:$C$20, 2,FALSE)*I3498</f>
        <v>135</v>
      </c>
      <c r="I3498" s="22">
        <v>3</v>
      </c>
      <c r="J3498" s="26" cm="1">
        <f t="array" ref="J3498">IFERROR(_xlfn.IFS(AND(C3498="Corporate", F3498="Technology"), 3%, C3498="Corporate", 1%),0%)</f>
        <v>0</v>
      </c>
      <c r="K3498" s="24">
        <f>VLOOKUP($G3498, Reference!$A$3:$C$20, 3,FALSE)*I3498</f>
        <v>105</v>
      </c>
      <c r="L3498" s="27">
        <f t="shared" si="108"/>
        <v>30</v>
      </c>
      <c r="M3498" s="27">
        <f t="shared" si="109"/>
        <v>30</v>
      </c>
    </row>
    <row r="3499" spans="1:13" x14ac:dyDescent="0.2">
      <c r="A3499">
        <v>6825</v>
      </c>
      <c r="B3499" s="4">
        <v>44077</v>
      </c>
      <c r="C3499" t="s">
        <v>11</v>
      </c>
      <c r="D3499" t="s">
        <v>43</v>
      </c>
      <c r="E3499" s="2" t="str">
        <f>VLOOKUP('SampleSuperstore - Main Data'!D3499,Reference!$A$26:$B$74,2,FALSE)</f>
        <v>West</v>
      </c>
      <c r="F3499" s="22" t="s">
        <v>23</v>
      </c>
      <c r="G3499" s="22" t="s">
        <v>59</v>
      </c>
      <c r="H3499" s="24">
        <f>VLOOKUP($G3499, Reference!$A$3:$C$20, 2,FALSE)*I3499</f>
        <v>170</v>
      </c>
      <c r="I3499" s="22">
        <v>2</v>
      </c>
      <c r="J3499" s="26" cm="1">
        <f t="array" ref="J3499">IFERROR(_xlfn.IFS(AND(C3499="Corporate", F3499="Technology"), 3%, C3499="Corporate", 1%),0%)</f>
        <v>0</v>
      </c>
      <c r="K3499" s="24">
        <f>VLOOKUP($G3499, Reference!$A$3:$C$20, 3,FALSE)*I3499</f>
        <v>150</v>
      </c>
      <c r="L3499" s="27">
        <f t="shared" si="108"/>
        <v>20</v>
      </c>
      <c r="M3499" s="27">
        <f t="shared" si="109"/>
        <v>20</v>
      </c>
    </row>
    <row r="3500" spans="1:13" x14ac:dyDescent="0.2">
      <c r="A3500">
        <v>6826</v>
      </c>
      <c r="B3500" s="4">
        <v>44077</v>
      </c>
      <c r="C3500" t="s">
        <v>11</v>
      </c>
      <c r="D3500" t="s">
        <v>43</v>
      </c>
      <c r="E3500" s="2" t="str">
        <f>VLOOKUP('SampleSuperstore - Main Data'!D3500,Reference!$A$26:$B$74,2,FALSE)</f>
        <v>West</v>
      </c>
      <c r="F3500" s="22" t="s">
        <v>13</v>
      </c>
      <c r="G3500" s="22" t="s">
        <v>35</v>
      </c>
      <c r="H3500" s="24">
        <f>VLOOKUP($G3500, Reference!$A$3:$C$20, 2,FALSE)*I3500</f>
        <v>24</v>
      </c>
      <c r="I3500" s="22">
        <v>1</v>
      </c>
      <c r="J3500" s="26" cm="1">
        <f t="array" ref="J3500">IFERROR(_xlfn.IFS(AND(C3500="Corporate", F3500="Technology"), 3%, C3500="Corporate", 1%),0%)</f>
        <v>0</v>
      </c>
      <c r="K3500" s="24">
        <f>VLOOKUP($G3500, Reference!$A$3:$C$20, 3,FALSE)*I3500</f>
        <v>19</v>
      </c>
      <c r="L3500" s="27">
        <f t="shared" si="108"/>
        <v>5</v>
      </c>
      <c r="M3500" s="27">
        <f t="shared" si="109"/>
        <v>5</v>
      </c>
    </row>
    <row r="3501" spans="1:13" x14ac:dyDescent="0.2">
      <c r="A3501">
        <v>6828</v>
      </c>
      <c r="B3501" s="4">
        <v>44077</v>
      </c>
      <c r="C3501" t="s">
        <v>11</v>
      </c>
      <c r="D3501" t="s">
        <v>15</v>
      </c>
      <c r="E3501" s="2" t="str">
        <f>VLOOKUP('SampleSuperstore - Main Data'!D3501,Reference!$A$26:$B$74,2,FALSE)</f>
        <v>West</v>
      </c>
      <c r="F3501" s="22" t="s">
        <v>29</v>
      </c>
      <c r="G3501" s="22" t="s">
        <v>50</v>
      </c>
      <c r="H3501" s="24">
        <f>VLOOKUP($G3501, Reference!$A$3:$C$20, 2,FALSE)*I3501</f>
        <v>796</v>
      </c>
      <c r="I3501" s="22">
        <v>4</v>
      </c>
      <c r="J3501" s="26" cm="1">
        <f t="array" ref="J3501">IFERROR(_xlfn.IFS(AND(C3501="Corporate", F3501="Technology"), 3%, C3501="Corporate", 1%),0%)</f>
        <v>0</v>
      </c>
      <c r="K3501" s="24">
        <f>VLOOKUP($G3501, Reference!$A$3:$C$20, 3,FALSE)*I3501</f>
        <v>660</v>
      </c>
      <c r="L3501" s="27">
        <f t="shared" si="108"/>
        <v>136</v>
      </c>
      <c r="M3501" s="27">
        <f t="shared" si="109"/>
        <v>136</v>
      </c>
    </row>
    <row r="3502" spans="1:13" x14ac:dyDescent="0.2">
      <c r="A3502">
        <v>6829</v>
      </c>
      <c r="B3502" s="4">
        <v>44077</v>
      </c>
      <c r="C3502" t="s">
        <v>11</v>
      </c>
      <c r="D3502" t="s">
        <v>36</v>
      </c>
      <c r="E3502" s="2" t="str">
        <f>VLOOKUP('SampleSuperstore - Main Data'!D3502,Reference!$A$26:$B$74,2,FALSE)</f>
        <v>East</v>
      </c>
      <c r="F3502" s="22" t="s">
        <v>13</v>
      </c>
      <c r="G3502" s="22" t="s">
        <v>26</v>
      </c>
      <c r="H3502" s="24">
        <f>VLOOKUP($G3502, Reference!$A$3:$C$20, 2,FALSE)*I3502</f>
        <v>12.5</v>
      </c>
      <c r="I3502" s="22">
        <v>5</v>
      </c>
      <c r="J3502" s="26" cm="1">
        <f t="array" ref="J3502">IFERROR(_xlfn.IFS(AND(C3502="Corporate", F3502="Technology"), 3%, C3502="Corporate", 1%),0%)</f>
        <v>0</v>
      </c>
      <c r="K3502" s="24">
        <f>VLOOKUP($G3502, Reference!$A$3:$C$20, 3,FALSE)*I3502</f>
        <v>10</v>
      </c>
      <c r="L3502" s="27">
        <f t="shared" si="108"/>
        <v>2.5</v>
      </c>
      <c r="M3502" s="27">
        <f t="shared" si="109"/>
        <v>2.5</v>
      </c>
    </row>
    <row r="3503" spans="1:13" x14ac:dyDescent="0.2">
      <c r="A3503">
        <v>6831</v>
      </c>
      <c r="B3503" s="4">
        <v>44077</v>
      </c>
      <c r="C3503" t="s">
        <v>11</v>
      </c>
      <c r="D3503" t="s">
        <v>32</v>
      </c>
      <c r="E3503" s="2" t="str">
        <f>VLOOKUP('SampleSuperstore - Main Data'!D3503,Reference!$A$26:$B$74,2,FALSE)</f>
        <v>South</v>
      </c>
      <c r="F3503" s="22" t="s">
        <v>23</v>
      </c>
      <c r="G3503" s="22" t="s">
        <v>24</v>
      </c>
      <c r="H3503" s="24">
        <f>VLOOKUP($G3503, Reference!$A$3:$C$20, 2,FALSE)*I3503</f>
        <v>396</v>
      </c>
      <c r="I3503" s="22">
        <v>4</v>
      </c>
      <c r="J3503" s="26" cm="1">
        <f t="array" ref="J3503">IFERROR(_xlfn.IFS(AND(C3503="Corporate", F3503="Technology"), 3%, C3503="Corporate", 1%),0%)</f>
        <v>0</v>
      </c>
      <c r="K3503" s="24">
        <f>VLOOKUP($G3503, Reference!$A$3:$C$20, 3,FALSE)*I3503</f>
        <v>316</v>
      </c>
      <c r="L3503" s="27">
        <f t="shared" si="108"/>
        <v>80</v>
      </c>
      <c r="M3503" s="27">
        <f t="shared" si="109"/>
        <v>80</v>
      </c>
    </row>
    <row r="3504" spans="1:13" x14ac:dyDescent="0.2">
      <c r="A3504">
        <v>6832</v>
      </c>
      <c r="B3504" s="4">
        <v>44077</v>
      </c>
      <c r="C3504" t="s">
        <v>11</v>
      </c>
      <c r="D3504" t="s">
        <v>62</v>
      </c>
      <c r="E3504" s="2" t="str">
        <f>VLOOKUP('SampleSuperstore - Main Data'!D3504,Reference!$A$26:$B$74,2,FALSE)</f>
        <v>South</v>
      </c>
      <c r="F3504" s="22" t="s">
        <v>13</v>
      </c>
      <c r="G3504" s="22" t="s">
        <v>35</v>
      </c>
      <c r="H3504" s="24">
        <f>VLOOKUP($G3504, Reference!$A$3:$C$20, 2,FALSE)*I3504</f>
        <v>48</v>
      </c>
      <c r="I3504" s="22">
        <v>2</v>
      </c>
      <c r="J3504" s="26" cm="1">
        <f t="array" ref="J3504">IFERROR(_xlfn.IFS(AND(C3504="Corporate", F3504="Technology"), 3%, C3504="Corporate", 1%),0%)</f>
        <v>0</v>
      </c>
      <c r="K3504" s="24">
        <f>VLOOKUP($G3504, Reference!$A$3:$C$20, 3,FALSE)*I3504</f>
        <v>38</v>
      </c>
      <c r="L3504" s="27">
        <f t="shared" si="108"/>
        <v>10</v>
      </c>
      <c r="M3504" s="27">
        <f t="shared" si="109"/>
        <v>10</v>
      </c>
    </row>
    <row r="3505" spans="1:13" x14ac:dyDescent="0.2">
      <c r="A3505">
        <v>6834</v>
      </c>
      <c r="B3505" s="4">
        <v>44077</v>
      </c>
      <c r="C3505" t="s">
        <v>11</v>
      </c>
      <c r="D3505" t="s">
        <v>12</v>
      </c>
      <c r="E3505" s="2" t="str">
        <f>VLOOKUP('SampleSuperstore - Main Data'!D3505,Reference!$A$26:$B$74,2,FALSE)</f>
        <v>West</v>
      </c>
      <c r="F3505" s="22" t="s">
        <v>13</v>
      </c>
      <c r="G3505" s="22" t="s">
        <v>35</v>
      </c>
      <c r="H3505" s="24">
        <f>VLOOKUP($G3505, Reference!$A$3:$C$20, 2,FALSE)*I3505</f>
        <v>96</v>
      </c>
      <c r="I3505" s="22">
        <v>4</v>
      </c>
      <c r="J3505" s="26" cm="1">
        <f t="array" ref="J3505">IFERROR(_xlfn.IFS(AND(C3505="Corporate", F3505="Technology"), 3%, C3505="Corporate", 1%),0%)</f>
        <v>0</v>
      </c>
      <c r="K3505" s="24">
        <f>VLOOKUP($G3505, Reference!$A$3:$C$20, 3,FALSE)*I3505</f>
        <v>76</v>
      </c>
      <c r="L3505" s="27">
        <f t="shared" si="108"/>
        <v>20</v>
      </c>
      <c r="M3505" s="27">
        <f t="shared" si="109"/>
        <v>20</v>
      </c>
    </row>
    <row r="3506" spans="1:13" x14ac:dyDescent="0.2">
      <c r="A3506">
        <v>6836</v>
      </c>
      <c r="B3506" s="4">
        <v>44077</v>
      </c>
      <c r="C3506" t="s">
        <v>11</v>
      </c>
      <c r="D3506" t="s">
        <v>62</v>
      </c>
      <c r="E3506" s="2" t="str">
        <f>VLOOKUP('SampleSuperstore - Main Data'!D3506,Reference!$A$26:$B$74,2,FALSE)</f>
        <v>South</v>
      </c>
      <c r="F3506" s="22" t="s">
        <v>13</v>
      </c>
      <c r="G3506" s="22" t="s">
        <v>20</v>
      </c>
      <c r="H3506" s="24">
        <f>VLOOKUP($G3506, Reference!$A$3:$C$20, 2,FALSE)*I3506</f>
        <v>85</v>
      </c>
      <c r="I3506" s="22">
        <v>5</v>
      </c>
      <c r="J3506" s="26" cm="1">
        <f t="array" ref="J3506">IFERROR(_xlfn.IFS(AND(C3506="Corporate", F3506="Technology"), 3%, C3506="Corporate", 1%),0%)</f>
        <v>0</v>
      </c>
      <c r="K3506" s="24">
        <f>VLOOKUP($G3506, Reference!$A$3:$C$20, 3,FALSE)*I3506</f>
        <v>50</v>
      </c>
      <c r="L3506" s="27">
        <f t="shared" si="108"/>
        <v>35</v>
      </c>
      <c r="M3506" s="27">
        <f t="shared" si="109"/>
        <v>35</v>
      </c>
    </row>
    <row r="3507" spans="1:13" x14ac:dyDescent="0.2">
      <c r="A3507">
        <v>6838</v>
      </c>
      <c r="B3507" s="4">
        <v>44077</v>
      </c>
      <c r="C3507" t="s">
        <v>11</v>
      </c>
      <c r="D3507" t="s">
        <v>60</v>
      </c>
      <c r="E3507" s="2" t="str">
        <f>VLOOKUP('SampleSuperstore - Main Data'!D3507,Reference!$A$26:$B$74,2,FALSE)</f>
        <v>West</v>
      </c>
      <c r="F3507" s="22" t="s">
        <v>29</v>
      </c>
      <c r="G3507" s="22" t="s">
        <v>50</v>
      </c>
      <c r="H3507" s="24">
        <f>VLOOKUP($G3507, Reference!$A$3:$C$20, 2,FALSE)*I3507</f>
        <v>1791</v>
      </c>
      <c r="I3507" s="22">
        <v>9</v>
      </c>
      <c r="J3507" s="26" cm="1">
        <f t="array" ref="J3507">IFERROR(_xlfn.IFS(AND(C3507="Corporate", F3507="Technology"), 3%, C3507="Corporate", 1%),0%)</f>
        <v>0</v>
      </c>
      <c r="K3507" s="24">
        <f>VLOOKUP($G3507, Reference!$A$3:$C$20, 3,FALSE)*I3507</f>
        <v>1485</v>
      </c>
      <c r="L3507" s="27">
        <f t="shared" si="108"/>
        <v>306</v>
      </c>
      <c r="M3507" s="27">
        <f t="shared" si="109"/>
        <v>306</v>
      </c>
    </row>
    <row r="3508" spans="1:13" x14ac:dyDescent="0.2">
      <c r="A3508">
        <v>6840</v>
      </c>
      <c r="B3508" s="4">
        <v>44077</v>
      </c>
      <c r="C3508" t="s">
        <v>11</v>
      </c>
      <c r="D3508" t="s">
        <v>46</v>
      </c>
      <c r="E3508" s="2" t="str">
        <f>VLOOKUP('SampleSuperstore - Main Data'!D3508,Reference!$A$26:$B$74,2,FALSE)</f>
        <v>Central</v>
      </c>
      <c r="F3508" s="22" t="s">
        <v>23</v>
      </c>
      <c r="G3508" s="22" t="s">
        <v>37</v>
      </c>
      <c r="H3508" s="24">
        <f>VLOOKUP($G3508, Reference!$A$3:$C$20, 2,FALSE)*I3508</f>
        <v>18</v>
      </c>
      <c r="I3508" s="22">
        <v>2</v>
      </c>
      <c r="J3508" s="26" cm="1">
        <f t="array" ref="J3508">IFERROR(_xlfn.IFS(AND(C3508="Corporate", F3508="Technology"), 3%, C3508="Corporate", 1%),0%)</f>
        <v>0</v>
      </c>
      <c r="K3508" s="24">
        <f>VLOOKUP($G3508, Reference!$A$3:$C$20, 3,FALSE)*I3508</f>
        <v>10</v>
      </c>
      <c r="L3508" s="27">
        <f t="shared" si="108"/>
        <v>8</v>
      </c>
      <c r="M3508" s="27">
        <f t="shared" si="109"/>
        <v>8</v>
      </c>
    </row>
    <row r="3509" spans="1:13" x14ac:dyDescent="0.2">
      <c r="A3509">
        <v>6842</v>
      </c>
      <c r="B3509" s="4">
        <v>44078</v>
      </c>
      <c r="C3509" t="s">
        <v>11</v>
      </c>
      <c r="D3509" t="s">
        <v>25</v>
      </c>
      <c r="E3509" s="2" t="str">
        <f>VLOOKUP('SampleSuperstore - Main Data'!D3509,Reference!$A$26:$B$74,2,FALSE)</f>
        <v>Central</v>
      </c>
      <c r="F3509" s="22" t="s">
        <v>13</v>
      </c>
      <c r="G3509" s="22" t="s">
        <v>35</v>
      </c>
      <c r="H3509" s="24">
        <f>VLOOKUP($G3509, Reference!$A$3:$C$20, 2,FALSE)*I3509</f>
        <v>48</v>
      </c>
      <c r="I3509" s="22">
        <v>2</v>
      </c>
      <c r="J3509" s="26" cm="1">
        <f t="array" ref="J3509">IFERROR(_xlfn.IFS(AND(C3509="Corporate", F3509="Technology"), 3%, C3509="Corporate", 1%),0%)</f>
        <v>0</v>
      </c>
      <c r="K3509" s="24">
        <f>VLOOKUP($G3509, Reference!$A$3:$C$20, 3,FALSE)*I3509</f>
        <v>38</v>
      </c>
      <c r="L3509" s="27">
        <f t="shared" si="108"/>
        <v>10</v>
      </c>
      <c r="M3509" s="27">
        <f t="shared" si="109"/>
        <v>10</v>
      </c>
    </row>
    <row r="3510" spans="1:13" x14ac:dyDescent="0.2">
      <c r="A3510">
        <v>6844</v>
      </c>
      <c r="B3510" s="4">
        <v>44078</v>
      </c>
      <c r="C3510" t="s">
        <v>11</v>
      </c>
      <c r="D3510" t="s">
        <v>15</v>
      </c>
      <c r="E3510" s="2" t="str">
        <f>VLOOKUP('SampleSuperstore - Main Data'!D3510,Reference!$A$26:$B$74,2,FALSE)</f>
        <v>West</v>
      </c>
      <c r="F3510" s="22" t="s">
        <v>29</v>
      </c>
      <c r="G3510" s="22" t="s">
        <v>50</v>
      </c>
      <c r="H3510" s="24">
        <f>VLOOKUP($G3510, Reference!$A$3:$C$20, 2,FALSE)*I3510</f>
        <v>796</v>
      </c>
      <c r="I3510" s="22">
        <v>4</v>
      </c>
      <c r="J3510" s="26" cm="1">
        <f t="array" ref="J3510">IFERROR(_xlfn.IFS(AND(C3510="Corporate", F3510="Technology"), 3%, C3510="Corporate", 1%),0%)</f>
        <v>0</v>
      </c>
      <c r="K3510" s="24">
        <f>VLOOKUP($G3510, Reference!$A$3:$C$20, 3,FALSE)*I3510</f>
        <v>660</v>
      </c>
      <c r="L3510" s="27">
        <f t="shared" si="108"/>
        <v>136</v>
      </c>
      <c r="M3510" s="27">
        <f t="shared" si="109"/>
        <v>136</v>
      </c>
    </row>
    <row r="3511" spans="1:13" x14ac:dyDescent="0.2">
      <c r="A3511">
        <v>6845</v>
      </c>
      <c r="B3511" s="4">
        <v>44078</v>
      </c>
      <c r="C3511" t="s">
        <v>11</v>
      </c>
      <c r="D3511" t="s">
        <v>31</v>
      </c>
      <c r="E3511" s="2" t="str">
        <f>VLOOKUP('SampleSuperstore - Main Data'!D3511,Reference!$A$26:$B$74,2,FALSE)</f>
        <v>Central</v>
      </c>
      <c r="F3511" s="22" t="s">
        <v>13</v>
      </c>
      <c r="G3511" s="22" t="s">
        <v>49</v>
      </c>
      <c r="H3511" s="24">
        <f>VLOOKUP($G3511, Reference!$A$3:$C$20, 2,FALSE)*I3511</f>
        <v>160</v>
      </c>
      <c r="I3511" s="22">
        <v>4</v>
      </c>
      <c r="J3511" s="26" cm="1">
        <f t="array" ref="J3511">IFERROR(_xlfn.IFS(AND(C3511="Corporate", F3511="Technology"), 3%, C3511="Corporate", 1%),0%)</f>
        <v>0</v>
      </c>
      <c r="K3511" s="24">
        <f>VLOOKUP($G3511, Reference!$A$3:$C$20, 3,FALSE)*I3511</f>
        <v>140</v>
      </c>
      <c r="L3511" s="27">
        <f t="shared" si="108"/>
        <v>20</v>
      </c>
      <c r="M3511" s="27">
        <f t="shared" si="109"/>
        <v>20</v>
      </c>
    </row>
    <row r="3512" spans="1:13" x14ac:dyDescent="0.2">
      <c r="A3512">
        <v>6846</v>
      </c>
      <c r="B3512" s="4">
        <v>44078</v>
      </c>
      <c r="C3512" t="s">
        <v>11</v>
      </c>
      <c r="D3512" t="s">
        <v>31</v>
      </c>
      <c r="E3512" s="2" t="str">
        <f>VLOOKUP('SampleSuperstore - Main Data'!D3512,Reference!$A$26:$B$74,2,FALSE)</f>
        <v>Central</v>
      </c>
      <c r="F3512" s="22" t="s">
        <v>29</v>
      </c>
      <c r="G3512" s="22" t="s">
        <v>50</v>
      </c>
      <c r="H3512" s="24">
        <f>VLOOKUP($G3512, Reference!$A$3:$C$20, 2,FALSE)*I3512</f>
        <v>398</v>
      </c>
      <c r="I3512" s="22">
        <v>2</v>
      </c>
      <c r="J3512" s="26" cm="1">
        <f t="array" ref="J3512">IFERROR(_xlfn.IFS(AND(C3512="Corporate", F3512="Technology"), 3%, C3512="Corporate", 1%),0%)</f>
        <v>0</v>
      </c>
      <c r="K3512" s="24">
        <f>VLOOKUP($G3512, Reference!$A$3:$C$20, 3,FALSE)*I3512</f>
        <v>330</v>
      </c>
      <c r="L3512" s="27">
        <f t="shared" si="108"/>
        <v>68</v>
      </c>
      <c r="M3512" s="27">
        <f t="shared" si="109"/>
        <v>68</v>
      </c>
    </row>
    <row r="3513" spans="1:13" x14ac:dyDescent="0.2">
      <c r="A3513">
        <v>6847</v>
      </c>
      <c r="B3513" s="4">
        <v>44078</v>
      </c>
      <c r="C3513" t="s">
        <v>11</v>
      </c>
      <c r="D3513" t="s">
        <v>31</v>
      </c>
      <c r="E3513" s="2" t="str">
        <f>VLOOKUP('SampleSuperstore - Main Data'!D3513,Reference!$A$26:$B$74,2,FALSE)</f>
        <v>Central</v>
      </c>
      <c r="F3513" s="22" t="s">
        <v>13</v>
      </c>
      <c r="G3513" s="22" t="s">
        <v>26</v>
      </c>
      <c r="H3513" s="24">
        <f>VLOOKUP($G3513, Reference!$A$3:$C$20, 2,FALSE)*I3513</f>
        <v>10</v>
      </c>
      <c r="I3513" s="22">
        <v>4</v>
      </c>
      <c r="J3513" s="26" cm="1">
        <f t="array" ref="J3513">IFERROR(_xlfn.IFS(AND(C3513="Corporate", F3513="Technology"), 3%, C3513="Corporate", 1%),0%)</f>
        <v>0</v>
      </c>
      <c r="K3513" s="24">
        <f>VLOOKUP($G3513, Reference!$A$3:$C$20, 3,FALSE)*I3513</f>
        <v>8</v>
      </c>
      <c r="L3513" s="27">
        <f t="shared" si="108"/>
        <v>2</v>
      </c>
      <c r="M3513" s="27">
        <f t="shared" si="109"/>
        <v>2</v>
      </c>
    </row>
    <row r="3514" spans="1:13" x14ac:dyDescent="0.2">
      <c r="A3514">
        <v>6848</v>
      </c>
      <c r="B3514" s="4">
        <v>44078</v>
      </c>
      <c r="C3514" t="s">
        <v>11</v>
      </c>
      <c r="D3514" t="s">
        <v>31</v>
      </c>
      <c r="E3514" s="2" t="str">
        <f>VLOOKUP('SampleSuperstore - Main Data'!D3514,Reference!$A$26:$B$74,2,FALSE)</f>
        <v>Central</v>
      </c>
      <c r="F3514" s="22" t="s">
        <v>13</v>
      </c>
      <c r="G3514" s="22" t="s">
        <v>41</v>
      </c>
      <c r="H3514" s="24">
        <f>VLOOKUP($G3514, Reference!$A$3:$C$20, 2,FALSE)*I3514</f>
        <v>27</v>
      </c>
      <c r="I3514" s="22">
        <v>9</v>
      </c>
      <c r="J3514" s="26" cm="1">
        <f t="array" ref="J3514">IFERROR(_xlfn.IFS(AND(C3514="Corporate", F3514="Technology"), 3%, C3514="Corporate", 1%),0%)</f>
        <v>0</v>
      </c>
      <c r="K3514" s="24">
        <f>VLOOKUP($G3514, Reference!$A$3:$C$20, 3,FALSE)*I3514</f>
        <v>18</v>
      </c>
      <c r="L3514" s="27">
        <f t="shared" si="108"/>
        <v>9</v>
      </c>
      <c r="M3514" s="27">
        <f t="shared" si="109"/>
        <v>9</v>
      </c>
    </row>
    <row r="3515" spans="1:13" x14ac:dyDescent="0.2">
      <c r="A3515">
        <v>6849</v>
      </c>
      <c r="B3515" s="4">
        <v>44078</v>
      </c>
      <c r="C3515" t="s">
        <v>11</v>
      </c>
      <c r="D3515" t="s">
        <v>31</v>
      </c>
      <c r="E3515" s="2" t="str">
        <f>VLOOKUP('SampleSuperstore - Main Data'!D3515,Reference!$A$26:$B$74,2,FALSE)</f>
        <v>Central</v>
      </c>
      <c r="F3515" s="22" t="s">
        <v>13</v>
      </c>
      <c r="G3515" s="22" t="s">
        <v>49</v>
      </c>
      <c r="H3515" s="24">
        <f>VLOOKUP($G3515, Reference!$A$3:$C$20, 2,FALSE)*I3515</f>
        <v>40</v>
      </c>
      <c r="I3515" s="22">
        <v>1</v>
      </c>
      <c r="J3515" s="26" cm="1">
        <f t="array" ref="J3515">IFERROR(_xlfn.IFS(AND(C3515="Corporate", F3515="Technology"), 3%, C3515="Corporate", 1%),0%)</f>
        <v>0</v>
      </c>
      <c r="K3515" s="24">
        <f>VLOOKUP($G3515, Reference!$A$3:$C$20, 3,FALSE)*I3515</f>
        <v>35</v>
      </c>
      <c r="L3515" s="27">
        <f t="shared" si="108"/>
        <v>5</v>
      </c>
      <c r="M3515" s="27">
        <f t="shared" si="109"/>
        <v>5</v>
      </c>
    </row>
    <row r="3516" spans="1:13" x14ac:dyDescent="0.2">
      <c r="A3516">
        <v>6856</v>
      </c>
      <c r="B3516" s="4">
        <v>44078</v>
      </c>
      <c r="C3516" t="s">
        <v>11</v>
      </c>
      <c r="D3516" t="s">
        <v>15</v>
      </c>
      <c r="E3516" s="2" t="str">
        <f>VLOOKUP('SampleSuperstore - Main Data'!D3516,Reference!$A$26:$B$74,2,FALSE)</f>
        <v>West</v>
      </c>
      <c r="F3516" s="22" t="s">
        <v>13</v>
      </c>
      <c r="G3516" s="22" t="s">
        <v>49</v>
      </c>
      <c r="H3516" s="24">
        <f>VLOOKUP($G3516, Reference!$A$3:$C$20, 2,FALSE)*I3516</f>
        <v>240</v>
      </c>
      <c r="I3516" s="22">
        <v>6</v>
      </c>
      <c r="J3516" s="26" cm="1">
        <f t="array" ref="J3516">IFERROR(_xlfn.IFS(AND(C3516="Corporate", F3516="Technology"), 3%, C3516="Corporate", 1%),0%)</f>
        <v>0</v>
      </c>
      <c r="K3516" s="24">
        <f>VLOOKUP($G3516, Reference!$A$3:$C$20, 3,FALSE)*I3516</f>
        <v>210</v>
      </c>
      <c r="L3516" s="27">
        <f t="shared" si="108"/>
        <v>30</v>
      </c>
      <c r="M3516" s="27">
        <f t="shared" si="109"/>
        <v>30</v>
      </c>
    </row>
    <row r="3517" spans="1:13" x14ac:dyDescent="0.2">
      <c r="A3517">
        <v>6857</v>
      </c>
      <c r="B3517" s="4">
        <v>44078</v>
      </c>
      <c r="C3517" t="s">
        <v>11</v>
      </c>
      <c r="D3517" t="s">
        <v>15</v>
      </c>
      <c r="E3517" s="2" t="str">
        <f>VLOOKUP('SampleSuperstore - Main Data'!D3517,Reference!$A$26:$B$74,2,FALSE)</f>
        <v>West</v>
      </c>
      <c r="F3517" s="22" t="s">
        <v>29</v>
      </c>
      <c r="G3517" s="22" t="s">
        <v>50</v>
      </c>
      <c r="H3517" s="24">
        <f>VLOOKUP($G3517, Reference!$A$3:$C$20, 2,FALSE)*I3517</f>
        <v>597</v>
      </c>
      <c r="I3517" s="22">
        <v>3</v>
      </c>
      <c r="J3517" s="26" cm="1">
        <f t="array" ref="J3517">IFERROR(_xlfn.IFS(AND(C3517="Corporate", F3517="Technology"), 3%, C3517="Corporate", 1%),0%)</f>
        <v>0</v>
      </c>
      <c r="K3517" s="24">
        <f>VLOOKUP($G3517, Reference!$A$3:$C$20, 3,FALSE)*I3517</f>
        <v>495</v>
      </c>
      <c r="L3517" s="27">
        <f t="shared" si="108"/>
        <v>102</v>
      </c>
      <c r="M3517" s="27">
        <f t="shared" si="109"/>
        <v>102</v>
      </c>
    </row>
    <row r="3518" spans="1:13" x14ac:dyDescent="0.2">
      <c r="A3518">
        <v>6858</v>
      </c>
      <c r="B3518" s="4">
        <v>44078</v>
      </c>
      <c r="C3518" t="s">
        <v>11</v>
      </c>
      <c r="D3518" t="s">
        <v>19</v>
      </c>
      <c r="E3518" s="2" t="str">
        <f>VLOOKUP('SampleSuperstore - Main Data'!D3518,Reference!$A$26:$B$74,2,FALSE)</f>
        <v>East</v>
      </c>
      <c r="F3518" s="22" t="s">
        <v>13</v>
      </c>
      <c r="G3518" s="22" t="s">
        <v>41</v>
      </c>
      <c r="H3518" s="24">
        <f>VLOOKUP($G3518, Reference!$A$3:$C$20, 2,FALSE)*I3518</f>
        <v>6</v>
      </c>
      <c r="I3518" s="22">
        <v>2</v>
      </c>
      <c r="J3518" s="26" cm="1">
        <f t="array" ref="J3518">IFERROR(_xlfn.IFS(AND(C3518="Corporate", F3518="Technology"), 3%, C3518="Corporate", 1%),0%)</f>
        <v>0</v>
      </c>
      <c r="K3518" s="24">
        <f>VLOOKUP($G3518, Reference!$A$3:$C$20, 3,FALSE)*I3518</f>
        <v>4</v>
      </c>
      <c r="L3518" s="27">
        <f t="shared" si="108"/>
        <v>2</v>
      </c>
      <c r="M3518" s="27">
        <f t="shared" si="109"/>
        <v>2</v>
      </c>
    </row>
    <row r="3519" spans="1:13" x14ac:dyDescent="0.2">
      <c r="A3519">
        <v>6859</v>
      </c>
      <c r="B3519" s="4">
        <v>44078</v>
      </c>
      <c r="C3519" t="s">
        <v>11</v>
      </c>
      <c r="D3519" t="s">
        <v>19</v>
      </c>
      <c r="E3519" s="2" t="str">
        <f>VLOOKUP('SampleSuperstore - Main Data'!D3519,Reference!$A$26:$B$74,2,FALSE)</f>
        <v>East</v>
      </c>
      <c r="F3519" s="22" t="s">
        <v>13</v>
      </c>
      <c r="G3519" s="22" t="s">
        <v>14</v>
      </c>
      <c r="H3519" s="24">
        <f>VLOOKUP($G3519, Reference!$A$3:$C$20, 2,FALSE)*I3519</f>
        <v>270</v>
      </c>
      <c r="I3519" s="22">
        <v>6</v>
      </c>
      <c r="J3519" s="26" cm="1">
        <f t="array" ref="J3519">IFERROR(_xlfn.IFS(AND(C3519="Corporate", F3519="Technology"), 3%, C3519="Corporate", 1%),0%)</f>
        <v>0</v>
      </c>
      <c r="K3519" s="24">
        <f>VLOOKUP($G3519, Reference!$A$3:$C$20, 3,FALSE)*I3519</f>
        <v>210</v>
      </c>
      <c r="L3519" s="27">
        <f t="shared" si="108"/>
        <v>60</v>
      </c>
      <c r="M3519" s="27">
        <f t="shared" si="109"/>
        <v>60</v>
      </c>
    </row>
    <row r="3520" spans="1:13" x14ac:dyDescent="0.2">
      <c r="A3520">
        <v>6860</v>
      </c>
      <c r="B3520" s="4">
        <v>44078</v>
      </c>
      <c r="C3520" t="s">
        <v>11</v>
      </c>
      <c r="D3520" t="s">
        <v>19</v>
      </c>
      <c r="E3520" s="2" t="str">
        <f>VLOOKUP('SampleSuperstore - Main Data'!D3520,Reference!$A$26:$B$74,2,FALSE)</f>
        <v>East</v>
      </c>
      <c r="F3520" s="22" t="s">
        <v>13</v>
      </c>
      <c r="G3520" s="22" t="s">
        <v>26</v>
      </c>
      <c r="H3520" s="24">
        <f>VLOOKUP($G3520, Reference!$A$3:$C$20, 2,FALSE)*I3520</f>
        <v>10</v>
      </c>
      <c r="I3520" s="22">
        <v>4</v>
      </c>
      <c r="J3520" s="26" cm="1">
        <f t="array" ref="J3520">IFERROR(_xlfn.IFS(AND(C3520="Corporate", F3520="Technology"), 3%, C3520="Corporate", 1%),0%)</f>
        <v>0</v>
      </c>
      <c r="K3520" s="24">
        <f>VLOOKUP($G3520, Reference!$A$3:$C$20, 3,FALSE)*I3520</f>
        <v>8</v>
      </c>
      <c r="L3520" s="27">
        <f t="shared" si="108"/>
        <v>2</v>
      </c>
      <c r="M3520" s="27">
        <f t="shared" si="109"/>
        <v>2</v>
      </c>
    </row>
    <row r="3521" spans="1:13" x14ac:dyDescent="0.2">
      <c r="A3521">
        <v>6861</v>
      </c>
      <c r="B3521" s="4">
        <v>44078</v>
      </c>
      <c r="C3521" t="s">
        <v>11</v>
      </c>
      <c r="D3521" t="s">
        <v>19</v>
      </c>
      <c r="E3521" s="2" t="str">
        <f>VLOOKUP('SampleSuperstore - Main Data'!D3521,Reference!$A$26:$B$74,2,FALSE)</f>
        <v>East</v>
      </c>
      <c r="F3521" s="22" t="s">
        <v>23</v>
      </c>
      <c r="G3521" s="22" t="s">
        <v>37</v>
      </c>
      <c r="H3521" s="24">
        <f>VLOOKUP($G3521, Reference!$A$3:$C$20, 2,FALSE)*I3521</f>
        <v>36</v>
      </c>
      <c r="I3521" s="22">
        <v>4</v>
      </c>
      <c r="J3521" s="26" cm="1">
        <f t="array" ref="J3521">IFERROR(_xlfn.IFS(AND(C3521="Corporate", F3521="Technology"), 3%, C3521="Corporate", 1%),0%)</f>
        <v>0</v>
      </c>
      <c r="K3521" s="24">
        <f>VLOOKUP($G3521, Reference!$A$3:$C$20, 3,FALSE)*I3521</f>
        <v>20</v>
      </c>
      <c r="L3521" s="27">
        <f t="shared" si="108"/>
        <v>16</v>
      </c>
      <c r="M3521" s="27">
        <f t="shared" si="109"/>
        <v>16</v>
      </c>
    </row>
    <row r="3522" spans="1:13" x14ac:dyDescent="0.2">
      <c r="A3522">
        <v>6862</v>
      </c>
      <c r="B3522" s="4">
        <v>44078</v>
      </c>
      <c r="C3522" t="s">
        <v>11</v>
      </c>
      <c r="D3522" t="s">
        <v>44</v>
      </c>
      <c r="E3522" s="2" t="str">
        <f>VLOOKUP('SampleSuperstore - Main Data'!D3522,Reference!$A$26:$B$74,2,FALSE)</f>
        <v>South</v>
      </c>
      <c r="F3522" s="22" t="s">
        <v>29</v>
      </c>
      <c r="G3522" s="22" t="s">
        <v>50</v>
      </c>
      <c r="H3522" s="24">
        <f>VLOOKUP($G3522, Reference!$A$3:$C$20, 2,FALSE)*I3522</f>
        <v>995</v>
      </c>
      <c r="I3522" s="22">
        <v>5</v>
      </c>
      <c r="J3522" s="26" cm="1">
        <f t="array" ref="J3522">IFERROR(_xlfn.IFS(AND(C3522="Corporate", F3522="Technology"), 3%, C3522="Corporate", 1%),0%)</f>
        <v>0</v>
      </c>
      <c r="K3522" s="24">
        <f>VLOOKUP($G3522, Reference!$A$3:$C$20, 3,FALSE)*I3522</f>
        <v>825</v>
      </c>
      <c r="L3522" s="27">
        <f t="shared" ref="L3522:L3585" si="110">H3522-K3522</f>
        <v>170</v>
      </c>
      <c r="M3522" s="27">
        <f t="shared" ref="M3522:M3585" si="111">H3522*(1-J3522)-K3522</f>
        <v>170</v>
      </c>
    </row>
    <row r="3523" spans="1:13" x14ac:dyDescent="0.2">
      <c r="A3523">
        <v>6863</v>
      </c>
      <c r="B3523" s="4">
        <v>44078</v>
      </c>
      <c r="C3523" t="s">
        <v>11</v>
      </c>
      <c r="D3523" t="s">
        <v>36</v>
      </c>
      <c r="E3523" s="2" t="str">
        <f>VLOOKUP('SampleSuperstore - Main Data'!D3523,Reference!$A$26:$B$74,2,FALSE)</f>
        <v>East</v>
      </c>
      <c r="F3523" s="22" t="s">
        <v>13</v>
      </c>
      <c r="G3523" s="22" t="s">
        <v>49</v>
      </c>
      <c r="H3523" s="24">
        <f>VLOOKUP($G3523, Reference!$A$3:$C$20, 2,FALSE)*I3523</f>
        <v>120</v>
      </c>
      <c r="I3523" s="22">
        <v>3</v>
      </c>
      <c r="J3523" s="26" cm="1">
        <f t="array" ref="J3523">IFERROR(_xlfn.IFS(AND(C3523="Corporate", F3523="Technology"), 3%, C3523="Corporate", 1%),0%)</f>
        <v>0</v>
      </c>
      <c r="K3523" s="24">
        <f>VLOOKUP($G3523, Reference!$A$3:$C$20, 3,FALSE)*I3523</f>
        <v>105</v>
      </c>
      <c r="L3523" s="27">
        <f t="shared" si="110"/>
        <v>15</v>
      </c>
      <c r="M3523" s="27">
        <f t="shared" si="111"/>
        <v>15</v>
      </c>
    </row>
    <row r="3524" spans="1:13" x14ac:dyDescent="0.2">
      <c r="A3524">
        <v>6864</v>
      </c>
      <c r="B3524" s="4">
        <v>44078</v>
      </c>
      <c r="C3524" t="s">
        <v>11</v>
      </c>
      <c r="D3524" t="s">
        <v>36</v>
      </c>
      <c r="E3524" s="2" t="str">
        <f>VLOOKUP('SampleSuperstore - Main Data'!D3524,Reference!$A$26:$B$74,2,FALSE)</f>
        <v>East</v>
      </c>
      <c r="F3524" s="22" t="s">
        <v>13</v>
      </c>
      <c r="G3524" s="22" t="s">
        <v>35</v>
      </c>
      <c r="H3524" s="24">
        <f>VLOOKUP($G3524, Reference!$A$3:$C$20, 2,FALSE)*I3524</f>
        <v>72</v>
      </c>
      <c r="I3524" s="22">
        <v>3</v>
      </c>
      <c r="J3524" s="26" cm="1">
        <f t="array" ref="J3524">IFERROR(_xlfn.IFS(AND(C3524="Corporate", F3524="Technology"), 3%, C3524="Corporate", 1%),0%)</f>
        <v>0</v>
      </c>
      <c r="K3524" s="24">
        <f>VLOOKUP($G3524, Reference!$A$3:$C$20, 3,FALSE)*I3524</f>
        <v>57</v>
      </c>
      <c r="L3524" s="27">
        <f t="shared" si="110"/>
        <v>15</v>
      </c>
      <c r="M3524" s="27">
        <f t="shared" si="111"/>
        <v>15</v>
      </c>
    </row>
    <row r="3525" spans="1:13" x14ac:dyDescent="0.2">
      <c r="A3525">
        <v>6865</v>
      </c>
      <c r="B3525" s="4">
        <v>44078</v>
      </c>
      <c r="C3525" t="s">
        <v>11</v>
      </c>
      <c r="D3525" t="s">
        <v>55</v>
      </c>
      <c r="E3525" s="2" t="str">
        <f>VLOOKUP('SampleSuperstore - Main Data'!D3525,Reference!$A$26:$B$74,2,FALSE)</f>
        <v>Central</v>
      </c>
      <c r="F3525" s="22" t="s">
        <v>13</v>
      </c>
      <c r="G3525" s="22" t="s">
        <v>20</v>
      </c>
      <c r="H3525" s="24">
        <f>VLOOKUP($G3525, Reference!$A$3:$C$20, 2,FALSE)*I3525</f>
        <v>136</v>
      </c>
      <c r="I3525" s="22">
        <v>8</v>
      </c>
      <c r="J3525" s="26" cm="1">
        <f t="array" ref="J3525">IFERROR(_xlfn.IFS(AND(C3525="Corporate", F3525="Technology"), 3%, C3525="Corporate", 1%),0%)</f>
        <v>0</v>
      </c>
      <c r="K3525" s="24">
        <f>VLOOKUP($G3525, Reference!$A$3:$C$20, 3,FALSE)*I3525</f>
        <v>80</v>
      </c>
      <c r="L3525" s="27">
        <f t="shared" si="110"/>
        <v>56</v>
      </c>
      <c r="M3525" s="27">
        <f t="shared" si="111"/>
        <v>56</v>
      </c>
    </row>
    <row r="3526" spans="1:13" x14ac:dyDescent="0.2">
      <c r="A3526">
        <v>6867</v>
      </c>
      <c r="B3526" s="4">
        <v>44078</v>
      </c>
      <c r="C3526" t="s">
        <v>11</v>
      </c>
      <c r="D3526" t="s">
        <v>36</v>
      </c>
      <c r="E3526" s="2" t="str">
        <f>VLOOKUP('SampleSuperstore - Main Data'!D3526,Reference!$A$26:$B$74,2,FALSE)</f>
        <v>East</v>
      </c>
      <c r="F3526" s="22" t="s">
        <v>13</v>
      </c>
      <c r="G3526" s="22" t="s">
        <v>53</v>
      </c>
      <c r="H3526" s="24">
        <f>VLOOKUP($G3526, Reference!$A$3:$C$20, 2,FALSE)*I3526</f>
        <v>60</v>
      </c>
      <c r="I3526" s="22">
        <v>5</v>
      </c>
      <c r="J3526" s="26" cm="1">
        <f t="array" ref="J3526">IFERROR(_xlfn.IFS(AND(C3526="Corporate", F3526="Technology"), 3%, C3526="Corporate", 1%),0%)</f>
        <v>0</v>
      </c>
      <c r="K3526" s="24">
        <f>VLOOKUP($G3526, Reference!$A$3:$C$20, 3,FALSE)*I3526</f>
        <v>45</v>
      </c>
      <c r="L3526" s="27">
        <f t="shared" si="110"/>
        <v>15</v>
      </c>
      <c r="M3526" s="27">
        <f t="shared" si="111"/>
        <v>15</v>
      </c>
    </row>
    <row r="3527" spans="1:13" x14ac:dyDescent="0.2">
      <c r="A3527">
        <v>6868</v>
      </c>
      <c r="B3527" s="4">
        <v>44078</v>
      </c>
      <c r="C3527" t="s">
        <v>11</v>
      </c>
      <c r="D3527" t="s">
        <v>66</v>
      </c>
      <c r="E3527" s="2" t="str">
        <f>VLOOKUP('SampleSuperstore - Main Data'!D3527,Reference!$A$26:$B$74,2,FALSE)</f>
        <v>Central</v>
      </c>
      <c r="F3527" s="22" t="s">
        <v>29</v>
      </c>
      <c r="G3527" s="22" t="s">
        <v>33</v>
      </c>
      <c r="H3527" s="24">
        <f>VLOOKUP($G3527, Reference!$A$3:$C$20, 2,FALSE)*I3527</f>
        <v>25</v>
      </c>
      <c r="I3527" s="22">
        <v>5</v>
      </c>
      <c r="J3527" s="26" cm="1">
        <f t="array" ref="J3527">IFERROR(_xlfn.IFS(AND(C3527="Corporate", F3527="Technology"), 3%, C3527="Corporate", 1%),0%)</f>
        <v>0</v>
      </c>
      <c r="K3527" s="24">
        <f>VLOOKUP($G3527, Reference!$A$3:$C$20, 3,FALSE)*I3527</f>
        <v>12.5</v>
      </c>
      <c r="L3527" s="27">
        <f t="shared" si="110"/>
        <v>12.5</v>
      </c>
      <c r="M3527" s="27">
        <f t="shared" si="111"/>
        <v>12.5</v>
      </c>
    </row>
    <row r="3528" spans="1:13" x14ac:dyDescent="0.2">
      <c r="A3528">
        <v>6870</v>
      </c>
      <c r="B3528" s="4">
        <v>44078</v>
      </c>
      <c r="C3528" t="s">
        <v>11</v>
      </c>
      <c r="D3528" t="s">
        <v>57</v>
      </c>
      <c r="E3528" s="2" t="str">
        <f>VLOOKUP('SampleSuperstore - Main Data'!D3528,Reference!$A$26:$B$74,2,FALSE)</f>
        <v>South</v>
      </c>
      <c r="F3528" s="22" t="s">
        <v>13</v>
      </c>
      <c r="G3528" s="22" t="s">
        <v>26</v>
      </c>
      <c r="H3528" s="24">
        <f>VLOOKUP($G3528, Reference!$A$3:$C$20, 2,FALSE)*I3528</f>
        <v>17.5</v>
      </c>
      <c r="I3528" s="22">
        <v>7</v>
      </c>
      <c r="J3528" s="26" cm="1">
        <f t="array" ref="J3528">IFERROR(_xlfn.IFS(AND(C3528="Corporate", F3528="Technology"), 3%, C3528="Corporate", 1%),0%)</f>
        <v>0</v>
      </c>
      <c r="K3528" s="24">
        <f>VLOOKUP($G3528, Reference!$A$3:$C$20, 3,FALSE)*I3528</f>
        <v>14</v>
      </c>
      <c r="L3528" s="27">
        <f t="shared" si="110"/>
        <v>3.5</v>
      </c>
      <c r="M3528" s="27">
        <f t="shared" si="111"/>
        <v>3.5</v>
      </c>
    </row>
    <row r="3529" spans="1:13" x14ac:dyDescent="0.2">
      <c r="A3529">
        <v>6872</v>
      </c>
      <c r="B3529" s="4">
        <v>44078</v>
      </c>
      <c r="C3529" t="s">
        <v>11</v>
      </c>
      <c r="D3529" t="s">
        <v>15</v>
      </c>
      <c r="E3529" s="2" t="str">
        <f>VLOOKUP('SampleSuperstore - Main Data'!D3529,Reference!$A$26:$B$74,2,FALSE)</f>
        <v>West</v>
      </c>
      <c r="F3529" s="22" t="s">
        <v>13</v>
      </c>
      <c r="G3529" s="22" t="s">
        <v>26</v>
      </c>
      <c r="H3529" s="24">
        <f>VLOOKUP($G3529, Reference!$A$3:$C$20, 2,FALSE)*I3529</f>
        <v>12.5</v>
      </c>
      <c r="I3529" s="22">
        <v>5</v>
      </c>
      <c r="J3529" s="26" cm="1">
        <f t="array" ref="J3529">IFERROR(_xlfn.IFS(AND(C3529="Corporate", F3529="Technology"), 3%, C3529="Corporate", 1%),0%)</f>
        <v>0</v>
      </c>
      <c r="K3529" s="24">
        <f>VLOOKUP($G3529, Reference!$A$3:$C$20, 3,FALSE)*I3529</f>
        <v>10</v>
      </c>
      <c r="L3529" s="27">
        <f t="shared" si="110"/>
        <v>2.5</v>
      </c>
      <c r="M3529" s="27">
        <f t="shared" si="111"/>
        <v>2.5</v>
      </c>
    </row>
    <row r="3530" spans="1:13" x14ac:dyDescent="0.2">
      <c r="A3530">
        <v>6873</v>
      </c>
      <c r="B3530" s="4">
        <v>44078</v>
      </c>
      <c r="C3530" t="s">
        <v>11</v>
      </c>
      <c r="D3530" t="s">
        <v>43</v>
      </c>
      <c r="E3530" s="2" t="str">
        <f>VLOOKUP('SampleSuperstore - Main Data'!D3530,Reference!$A$26:$B$74,2,FALSE)</f>
        <v>West</v>
      </c>
      <c r="F3530" s="22" t="s">
        <v>23</v>
      </c>
      <c r="G3530" s="22" t="s">
        <v>37</v>
      </c>
      <c r="H3530" s="24">
        <f>VLOOKUP($G3530, Reference!$A$3:$C$20, 2,FALSE)*I3530</f>
        <v>45</v>
      </c>
      <c r="I3530" s="22">
        <v>5</v>
      </c>
      <c r="J3530" s="26" cm="1">
        <f t="array" ref="J3530">IFERROR(_xlfn.IFS(AND(C3530="Corporate", F3530="Technology"), 3%, C3530="Corporate", 1%),0%)</f>
        <v>0</v>
      </c>
      <c r="K3530" s="24">
        <f>VLOOKUP($G3530, Reference!$A$3:$C$20, 3,FALSE)*I3530</f>
        <v>25</v>
      </c>
      <c r="L3530" s="27">
        <f t="shared" si="110"/>
        <v>20</v>
      </c>
      <c r="M3530" s="27">
        <f t="shared" si="111"/>
        <v>20</v>
      </c>
    </row>
    <row r="3531" spans="1:13" x14ac:dyDescent="0.2">
      <c r="A3531">
        <v>6874</v>
      </c>
      <c r="B3531" s="4">
        <v>44078</v>
      </c>
      <c r="C3531" t="s">
        <v>11</v>
      </c>
      <c r="D3531" t="s">
        <v>63</v>
      </c>
      <c r="E3531" s="2" t="str">
        <f>VLOOKUP('SampleSuperstore - Main Data'!D3531,Reference!$A$26:$B$74,2,FALSE)</f>
        <v>East</v>
      </c>
      <c r="F3531" s="22" t="s">
        <v>13</v>
      </c>
      <c r="G3531" s="22" t="s">
        <v>26</v>
      </c>
      <c r="H3531" s="24">
        <f>VLOOKUP($G3531, Reference!$A$3:$C$20, 2,FALSE)*I3531</f>
        <v>5</v>
      </c>
      <c r="I3531" s="22">
        <v>2</v>
      </c>
      <c r="J3531" s="26" cm="1">
        <f t="array" ref="J3531">IFERROR(_xlfn.IFS(AND(C3531="Corporate", F3531="Technology"), 3%, C3531="Corporate", 1%),0%)</f>
        <v>0</v>
      </c>
      <c r="K3531" s="24">
        <f>VLOOKUP($G3531, Reference!$A$3:$C$20, 3,FALSE)*I3531</f>
        <v>4</v>
      </c>
      <c r="L3531" s="27">
        <f t="shared" si="110"/>
        <v>1</v>
      </c>
      <c r="M3531" s="27">
        <f t="shared" si="111"/>
        <v>1</v>
      </c>
    </row>
    <row r="3532" spans="1:13" x14ac:dyDescent="0.2">
      <c r="A3532">
        <v>6875</v>
      </c>
      <c r="B3532" s="4">
        <v>44078</v>
      </c>
      <c r="C3532" t="s">
        <v>11</v>
      </c>
      <c r="D3532" t="s">
        <v>15</v>
      </c>
      <c r="E3532" s="2" t="str">
        <f>VLOOKUP('SampleSuperstore - Main Data'!D3532,Reference!$A$26:$B$74,2,FALSE)</f>
        <v>West</v>
      </c>
      <c r="F3532" s="22" t="s">
        <v>23</v>
      </c>
      <c r="G3532" s="22" t="s">
        <v>37</v>
      </c>
      <c r="H3532" s="24">
        <f>VLOOKUP($G3532, Reference!$A$3:$C$20, 2,FALSE)*I3532</f>
        <v>36</v>
      </c>
      <c r="I3532" s="22">
        <v>4</v>
      </c>
      <c r="J3532" s="26" cm="1">
        <f t="array" ref="J3532">IFERROR(_xlfn.IFS(AND(C3532="Corporate", F3532="Technology"), 3%, C3532="Corporate", 1%),0%)</f>
        <v>0</v>
      </c>
      <c r="K3532" s="24">
        <f>VLOOKUP($G3532, Reference!$A$3:$C$20, 3,FALSE)*I3532</f>
        <v>20</v>
      </c>
      <c r="L3532" s="27">
        <f t="shared" si="110"/>
        <v>16</v>
      </c>
      <c r="M3532" s="27">
        <f t="shared" si="111"/>
        <v>16</v>
      </c>
    </row>
    <row r="3533" spans="1:13" x14ac:dyDescent="0.2">
      <c r="A3533">
        <v>6876</v>
      </c>
      <c r="B3533" s="4">
        <v>44078</v>
      </c>
      <c r="C3533" t="s">
        <v>11</v>
      </c>
      <c r="D3533" t="s">
        <v>15</v>
      </c>
      <c r="E3533" s="2" t="str">
        <f>VLOOKUP('SampleSuperstore - Main Data'!D3533,Reference!$A$26:$B$74,2,FALSE)</f>
        <v>West</v>
      </c>
      <c r="F3533" s="22" t="s">
        <v>29</v>
      </c>
      <c r="G3533" s="22" t="s">
        <v>33</v>
      </c>
      <c r="H3533" s="24">
        <f>VLOOKUP($G3533, Reference!$A$3:$C$20, 2,FALSE)*I3533</f>
        <v>15</v>
      </c>
      <c r="I3533" s="22">
        <v>3</v>
      </c>
      <c r="J3533" s="26" cm="1">
        <f t="array" ref="J3533">IFERROR(_xlfn.IFS(AND(C3533="Corporate", F3533="Technology"), 3%, C3533="Corporate", 1%),0%)</f>
        <v>0</v>
      </c>
      <c r="K3533" s="24">
        <f>VLOOKUP($G3533, Reference!$A$3:$C$20, 3,FALSE)*I3533</f>
        <v>7.5</v>
      </c>
      <c r="L3533" s="27">
        <f t="shared" si="110"/>
        <v>7.5</v>
      </c>
      <c r="M3533" s="27">
        <f t="shared" si="111"/>
        <v>7.5</v>
      </c>
    </row>
    <row r="3534" spans="1:13" x14ac:dyDescent="0.2">
      <c r="A3534">
        <v>6878</v>
      </c>
      <c r="B3534" s="4">
        <v>44078</v>
      </c>
      <c r="C3534" t="s">
        <v>11</v>
      </c>
      <c r="D3534" t="s">
        <v>21</v>
      </c>
      <c r="E3534" s="2" t="str">
        <f>VLOOKUP('SampleSuperstore - Main Data'!D3534,Reference!$A$26:$B$74,2,FALSE)</f>
        <v>West</v>
      </c>
      <c r="F3534" s="22" t="s">
        <v>13</v>
      </c>
      <c r="G3534" s="22" t="s">
        <v>14</v>
      </c>
      <c r="H3534" s="24">
        <f>VLOOKUP($G3534, Reference!$A$3:$C$20, 2,FALSE)*I3534</f>
        <v>270</v>
      </c>
      <c r="I3534" s="22">
        <v>6</v>
      </c>
      <c r="J3534" s="26" cm="1">
        <f t="array" ref="J3534">IFERROR(_xlfn.IFS(AND(C3534="Corporate", F3534="Technology"), 3%, C3534="Corporate", 1%),0%)</f>
        <v>0</v>
      </c>
      <c r="K3534" s="24">
        <f>VLOOKUP($G3534, Reference!$A$3:$C$20, 3,FALSE)*I3534</f>
        <v>210</v>
      </c>
      <c r="L3534" s="27">
        <f t="shared" si="110"/>
        <v>60</v>
      </c>
      <c r="M3534" s="27">
        <f t="shared" si="111"/>
        <v>60</v>
      </c>
    </row>
    <row r="3535" spans="1:13" x14ac:dyDescent="0.2">
      <c r="A3535">
        <v>6879</v>
      </c>
      <c r="B3535" s="4">
        <v>44078</v>
      </c>
      <c r="C3535" t="s">
        <v>11</v>
      </c>
      <c r="D3535" t="s">
        <v>68</v>
      </c>
      <c r="E3535" s="2" t="str">
        <f>VLOOKUP('SampleSuperstore - Main Data'!D3535,Reference!$A$26:$B$74,2,FALSE)</f>
        <v>West</v>
      </c>
      <c r="F3535" s="22" t="s">
        <v>23</v>
      </c>
      <c r="G3535" s="22" t="s">
        <v>24</v>
      </c>
      <c r="H3535" s="24">
        <f>VLOOKUP($G3535, Reference!$A$3:$C$20, 2,FALSE)*I3535</f>
        <v>396</v>
      </c>
      <c r="I3535" s="22">
        <v>4</v>
      </c>
      <c r="J3535" s="26" cm="1">
        <f t="array" ref="J3535">IFERROR(_xlfn.IFS(AND(C3535="Corporate", F3535="Technology"), 3%, C3535="Corporate", 1%),0%)</f>
        <v>0</v>
      </c>
      <c r="K3535" s="24">
        <f>VLOOKUP($G3535, Reference!$A$3:$C$20, 3,FALSE)*I3535</f>
        <v>316</v>
      </c>
      <c r="L3535" s="27">
        <f t="shared" si="110"/>
        <v>80</v>
      </c>
      <c r="M3535" s="27">
        <f t="shared" si="111"/>
        <v>80</v>
      </c>
    </row>
    <row r="3536" spans="1:13" x14ac:dyDescent="0.2">
      <c r="A3536">
        <v>6880</v>
      </c>
      <c r="B3536" s="4">
        <v>44078</v>
      </c>
      <c r="C3536" t="s">
        <v>11</v>
      </c>
      <c r="D3536" t="s">
        <v>51</v>
      </c>
      <c r="E3536" s="2" t="str">
        <f>VLOOKUP('SampleSuperstore - Main Data'!D3536,Reference!$A$26:$B$74,2,FALSE)</f>
        <v>East</v>
      </c>
      <c r="F3536" s="22" t="s">
        <v>13</v>
      </c>
      <c r="G3536" s="22" t="s">
        <v>14</v>
      </c>
      <c r="H3536" s="24">
        <f>VLOOKUP($G3536, Reference!$A$3:$C$20, 2,FALSE)*I3536</f>
        <v>135</v>
      </c>
      <c r="I3536" s="22">
        <v>3</v>
      </c>
      <c r="J3536" s="26" cm="1">
        <f t="array" ref="J3536">IFERROR(_xlfn.IFS(AND(C3536="Corporate", F3536="Technology"), 3%, C3536="Corporate", 1%),0%)</f>
        <v>0</v>
      </c>
      <c r="K3536" s="24">
        <f>VLOOKUP($G3536, Reference!$A$3:$C$20, 3,FALSE)*I3536</f>
        <v>105</v>
      </c>
      <c r="L3536" s="27">
        <f t="shared" si="110"/>
        <v>30</v>
      </c>
      <c r="M3536" s="27">
        <f t="shared" si="111"/>
        <v>30</v>
      </c>
    </row>
    <row r="3537" spans="1:13" x14ac:dyDescent="0.2">
      <c r="A3537">
        <v>6881</v>
      </c>
      <c r="B3537" s="4">
        <v>44078</v>
      </c>
      <c r="C3537" t="s">
        <v>11</v>
      </c>
      <c r="D3537" t="s">
        <v>15</v>
      </c>
      <c r="E3537" s="2" t="str">
        <f>VLOOKUP('SampleSuperstore - Main Data'!D3537,Reference!$A$26:$B$74,2,FALSE)</f>
        <v>West</v>
      </c>
      <c r="F3537" s="22" t="s">
        <v>13</v>
      </c>
      <c r="G3537" s="22" t="s">
        <v>26</v>
      </c>
      <c r="H3537" s="24">
        <f>VLOOKUP($G3537, Reference!$A$3:$C$20, 2,FALSE)*I3537</f>
        <v>7.5</v>
      </c>
      <c r="I3537" s="22">
        <v>3</v>
      </c>
      <c r="J3537" s="26" cm="1">
        <f t="array" ref="J3537">IFERROR(_xlfn.IFS(AND(C3537="Corporate", F3537="Technology"), 3%, C3537="Corporate", 1%),0%)</f>
        <v>0</v>
      </c>
      <c r="K3537" s="24">
        <f>VLOOKUP($G3537, Reference!$A$3:$C$20, 3,FALSE)*I3537</f>
        <v>6</v>
      </c>
      <c r="L3537" s="27">
        <f t="shared" si="110"/>
        <v>1.5</v>
      </c>
      <c r="M3537" s="27">
        <f t="shared" si="111"/>
        <v>1.5</v>
      </c>
    </row>
    <row r="3538" spans="1:13" x14ac:dyDescent="0.2">
      <c r="A3538">
        <v>6885</v>
      </c>
      <c r="B3538" s="4">
        <v>44079</v>
      </c>
      <c r="C3538" t="s">
        <v>11</v>
      </c>
      <c r="D3538" t="s">
        <v>19</v>
      </c>
      <c r="E3538" s="2" t="str">
        <f>VLOOKUP('SampleSuperstore - Main Data'!D3538,Reference!$A$26:$B$74,2,FALSE)</f>
        <v>East</v>
      </c>
      <c r="F3538" s="22" t="s">
        <v>29</v>
      </c>
      <c r="G3538" s="22" t="s">
        <v>30</v>
      </c>
      <c r="H3538" s="24">
        <f>VLOOKUP($G3538, Reference!$A$3:$C$20, 2,FALSE)*I3538</f>
        <v>1800</v>
      </c>
      <c r="I3538" s="22">
        <v>4</v>
      </c>
      <c r="J3538" s="26" cm="1">
        <f t="array" ref="J3538">IFERROR(_xlfn.IFS(AND(C3538="Corporate", F3538="Technology"), 3%, C3538="Corporate", 1%),0%)</f>
        <v>0</v>
      </c>
      <c r="K3538" s="24">
        <f>VLOOKUP($G3538, Reference!$A$3:$C$20, 3,FALSE)*I3538</f>
        <v>1600</v>
      </c>
      <c r="L3538" s="27">
        <f t="shared" si="110"/>
        <v>200</v>
      </c>
      <c r="M3538" s="27">
        <f t="shared" si="111"/>
        <v>200</v>
      </c>
    </row>
    <row r="3539" spans="1:13" x14ac:dyDescent="0.2">
      <c r="A3539">
        <v>6886</v>
      </c>
      <c r="B3539" s="4">
        <v>44079</v>
      </c>
      <c r="C3539" t="s">
        <v>11</v>
      </c>
      <c r="D3539" t="s">
        <v>19</v>
      </c>
      <c r="E3539" s="2" t="str">
        <f>VLOOKUP('SampleSuperstore - Main Data'!D3539,Reference!$A$26:$B$74,2,FALSE)</f>
        <v>East</v>
      </c>
      <c r="F3539" s="22" t="s">
        <v>13</v>
      </c>
      <c r="G3539" s="22" t="s">
        <v>20</v>
      </c>
      <c r="H3539" s="24">
        <f>VLOOKUP($G3539, Reference!$A$3:$C$20, 2,FALSE)*I3539</f>
        <v>34</v>
      </c>
      <c r="I3539" s="22">
        <v>2</v>
      </c>
      <c r="J3539" s="26" cm="1">
        <f t="array" ref="J3539">IFERROR(_xlfn.IFS(AND(C3539="Corporate", F3539="Technology"), 3%, C3539="Corporate", 1%),0%)</f>
        <v>0</v>
      </c>
      <c r="K3539" s="24">
        <f>VLOOKUP($G3539, Reference!$A$3:$C$20, 3,FALSE)*I3539</f>
        <v>20</v>
      </c>
      <c r="L3539" s="27">
        <f t="shared" si="110"/>
        <v>14</v>
      </c>
      <c r="M3539" s="27">
        <f t="shared" si="111"/>
        <v>14</v>
      </c>
    </row>
    <row r="3540" spans="1:13" x14ac:dyDescent="0.2">
      <c r="A3540">
        <v>6890</v>
      </c>
      <c r="B3540" s="4">
        <v>44079</v>
      </c>
      <c r="C3540" t="s">
        <v>11</v>
      </c>
      <c r="D3540" t="s">
        <v>57</v>
      </c>
      <c r="E3540" s="2" t="str">
        <f>VLOOKUP('SampleSuperstore - Main Data'!D3540,Reference!$A$26:$B$74,2,FALSE)</f>
        <v>South</v>
      </c>
      <c r="F3540" s="22" t="s">
        <v>23</v>
      </c>
      <c r="G3540" s="22" t="s">
        <v>24</v>
      </c>
      <c r="H3540" s="24">
        <f>VLOOKUP($G3540, Reference!$A$3:$C$20, 2,FALSE)*I3540</f>
        <v>198</v>
      </c>
      <c r="I3540" s="22">
        <v>2</v>
      </c>
      <c r="J3540" s="26" cm="1">
        <f t="array" ref="J3540">IFERROR(_xlfn.IFS(AND(C3540="Corporate", F3540="Technology"), 3%, C3540="Corporate", 1%),0%)</f>
        <v>0</v>
      </c>
      <c r="K3540" s="24">
        <f>VLOOKUP($G3540, Reference!$A$3:$C$20, 3,FALSE)*I3540</f>
        <v>158</v>
      </c>
      <c r="L3540" s="27">
        <f t="shared" si="110"/>
        <v>40</v>
      </c>
      <c r="M3540" s="27">
        <f t="shared" si="111"/>
        <v>40</v>
      </c>
    </row>
    <row r="3541" spans="1:13" x14ac:dyDescent="0.2">
      <c r="A3541">
        <v>6891</v>
      </c>
      <c r="B3541" s="4">
        <v>44079</v>
      </c>
      <c r="C3541" t="s">
        <v>11</v>
      </c>
      <c r="D3541" t="s">
        <v>57</v>
      </c>
      <c r="E3541" s="2" t="str">
        <f>VLOOKUP('SampleSuperstore - Main Data'!D3541,Reference!$A$26:$B$74,2,FALSE)</f>
        <v>South</v>
      </c>
      <c r="F3541" s="22" t="s">
        <v>23</v>
      </c>
      <c r="G3541" s="22" t="s">
        <v>24</v>
      </c>
      <c r="H3541" s="24">
        <f>VLOOKUP($G3541, Reference!$A$3:$C$20, 2,FALSE)*I3541</f>
        <v>792</v>
      </c>
      <c r="I3541" s="22">
        <v>8</v>
      </c>
      <c r="J3541" s="26" cm="1">
        <f t="array" ref="J3541">IFERROR(_xlfn.IFS(AND(C3541="Corporate", F3541="Technology"), 3%, C3541="Corporate", 1%),0%)</f>
        <v>0</v>
      </c>
      <c r="K3541" s="24">
        <f>VLOOKUP($G3541, Reference!$A$3:$C$20, 3,FALSE)*I3541</f>
        <v>632</v>
      </c>
      <c r="L3541" s="27">
        <f t="shared" si="110"/>
        <v>160</v>
      </c>
      <c r="M3541" s="27">
        <f t="shared" si="111"/>
        <v>160</v>
      </c>
    </row>
    <row r="3542" spans="1:13" x14ac:dyDescent="0.2">
      <c r="A3542">
        <v>6894</v>
      </c>
      <c r="B3542" s="4">
        <v>44079</v>
      </c>
      <c r="C3542" t="s">
        <v>11</v>
      </c>
      <c r="D3542" t="s">
        <v>46</v>
      </c>
      <c r="E3542" s="2" t="str">
        <f>VLOOKUP('SampleSuperstore - Main Data'!D3542,Reference!$A$26:$B$74,2,FALSE)</f>
        <v>Central</v>
      </c>
      <c r="F3542" s="22" t="s">
        <v>13</v>
      </c>
      <c r="G3542" s="22" t="s">
        <v>14</v>
      </c>
      <c r="H3542" s="24">
        <f>VLOOKUP($G3542, Reference!$A$3:$C$20, 2,FALSE)*I3542</f>
        <v>225</v>
      </c>
      <c r="I3542" s="22">
        <v>5</v>
      </c>
      <c r="J3542" s="26" cm="1">
        <f t="array" ref="J3542">IFERROR(_xlfn.IFS(AND(C3542="Corporate", F3542="Technology"), 3%, C3542="Corporate", 1%),0%)</f>
        <v>0</v>
      </c>
      <c r="K3542" s="24">
        <f>VLOOKUP($G3542, Reference!$A$3:$C$20, 3,FALSE)*I3542</f>
        <v>175</v>
      </c>
      <c r="L3542" s="27">
        <f t="shared" si="110"/>
        <v>50</v>
      </c>
      <c r="M3542" s="27">
        <f t="shared" si="111"/>
        <v>50</v>
      </c>
    </row>
    <row r="3543" spans="1:13" x14ac:dyDescent="0.2">
      <c r="A3543">
        <v>6895</v>
      </c>
      <c r="B3543" s="4">
        <v>44079</v>
      </c>
      <c r="C3543" t="s">
        <v>11</v>
      </c>
      <c r="D3543" t="s">
        <v>46</v>
      </c>
      <c r="E3543" s="2" t="str">
        <f>VLOOKUP('SampleSuperstore - Main Data'!D3543,Reference!$A$26:$B$74,2,FALSE)</f>
        <v>Central</v>
      </c>
      <c r="F3543" s="22" t="s">
        <v>23</v>
      </c>
      <c r="G3543" s="22" t="s">
        <v>37</v>
      </c>
      <c r="H3543" s="24">
        <f>VLOOKUP($G3543, Reference!$A$3:$C$20, 2,FALSE)*I3543</f>
        <v>45</v>
      </c>
      <c r="I3543" s="22">
        <v>5</v>
      </c>
      <c r="J3543" s="26" cm="1">
        <f t="array" ref="J3543">IFERROR(_xlfn.IFS(AND(C3543="Corporate", F3543="Technology"), 3%, C3543="Corporate", 1%),0%)</f>
        <v>0</v>
      </c>
      <c r="K3543" s="24">
        <f>VLOOKUP($G3543, Reference!$A$3:$C$20, 3,FALSE)*I3543</f>
        <v>25</v>
      </c>
      <c r="L3543" s="27">
        <f t="shared" si="110"/>
        <v>20</v>
      </c>
      <c r="M3543" s="27">
        <f t="shared" si="111"/>
        <v>20</v>
      </c>
    </row>
    <row r="3544" spans="1:13" x14ac:dyDescent="0.2">
      <c r="A3544">
        <v>6896</v>
      </c>
      <c r="B3544" s="4">
        <v>44079</v>
      </c>
      <c r="C3544" t="s">
        <v>11</v>
      </c>
      <c r="D3544" t="s">
        <v>12</v>
      </c>
      <c r="E3544" s="2" t="str">
        <f>VLOOKUP('SampleSuperstore - Main Data'!D3544,Reference!$A$26:$B$74,2,FALSE)</f>
        <v>West</v>
      </c>
      <c r="F3544" s="22" t="s">
        <v>13</v>
      </c>
      <c r="G3544" s="22" t="s">
        <v>14</v>
      </c>
      <c r="H3544" s="24">
        <f>VLOOKUP($G3544, Reference!$A$3:$C$20, 2,FALSE)*I3544</f>
        <v>270</v>
      </c>
      <c r="I3544" s="22">
        <v>6</v>
      </c>
      <c r="J3544" s="26" cm="1">
        <f t="array" ref="J3544">IFERROR(_xlfn.IFS(AND(C3544="Corporate", F3544="Technology"), 3%, C3544="Corporate", 1%),0%)</f>
        <v>0</v>
      </c>
      <c r="K3544" s="24">
        <f>VLOOKUP($G3544, Reference!$A$3:$C$20, 3,FALSE)*I3544</f>
        <v>210</v>
      </c>
      <c r="L3544" s="27">
        <f t="shared" si="110"/>
        <v>60</v>
      </c>
      <c r="M3544" s="27">
        <f t="shared" si="111"/>
        <v>60</v>
      </c>
    </row>
    <row r="3545" spans="1:13" x14ac:dyDescent="0.2">
      <c r="A3545">
        <v>6897</v>
      </c>
      <c r="B3545" s="4">
        <v>44079</v>
      </c>
      <c r="C3545" t="s">
        <v>11</v>
      </c>
      <c r="D3545" t="s">
        <v>15</v>
      </c>
      <c r="E3545" s="2" t="str">
        <f>VLOOKUP('SampleSuperstore - Main Data'!D3545,Reference!$A$26:$B$74,2,FALSE)</f>
        <v>West</v>
      </c>
      <c r="F3545" s="22" t="s">
        <v>13</v>
      </c>
      <c r="G3545" s="22" t="s">
        <v>14</v>
      </c>
      <c r="H3545" s="24">
        <f>VLOOKUP($G3545, Reference!$A$3:$C$20, 2,FALSE)*I3545</f>
        <v>225</v>
      </c>
      <c r="I3545" s="22">
        <v>5</v>
      </c>
      <c r="J3545" s="26" cm="1">
        <f t="array" ref="J3545">IFERROR(_xlfn.IFS(AND(C3545="Corporate", F3545="Technology"), 3%, C3545="Corporate", 1%),0%)</f>
        <v>0</v>
      </c>
      <c r="K3545" s="24">
        <f>VLOOKUP($G3545, Reference!$A$3:$C$20, 3,FALSE)*I3545</f>
        <v>175</v>
      </c>
      <c r="L3545" s="27">
        <f t="shared" si="110"/>
        <v>50</v>
      </c>
      <c r="M3545" s="27">
        <f t="shared" si="111"/>
        <v>50</v>
      </c>
    </row>
    <row r="3546" spans="1:13" x14ac:dyDescent="0.2">
      <c r="A3546">
        <v>6898</v>
      </c>
      <c r="B3546" s="4">
        <v>44079</v>
      </c>
      <c r="C3546" t="s">
        <v>11</v>
      </c>
      <c r="D3546" t="s">
        <v>36</v>
      </c>
      <c r="E3546" s="2" t="str">
        <f>VLOOKUP('SampleSuperstore - Main Data'!D3546,Reference!$A$26:$B$74,2,FALSE)</f>
        <v>East</v>
      </c>
      <c r="F3546" s="22" t="s">
        <v>13</v>
      </c>
      <c r="G3546" s="22" t="s">
        <v>14</v>
      </c>
      <c r="H3546" s="24">
        <f>VLOOKUP($G3546, Reference!$A$3:$C$20, 2,FALSE)*I3546</f>
        <v>135</v>
      </c>
      <c r="I3546" s="22">
        <v>3</v>
      </c>
      <c r="J3546" s="26" cm="1">
        <f t="array" ref="J3546">IFERROR(_xlfn.IFS(AND(C3546="Corporate", F3546="Technology"), 3%, C3546="Corporate", 1%),0%)</f>
        <v>0</v>
      </c>
      <c r="K3546" s="24">
        <f>VLOOKUP($G3546, Reference!$A$3:$C$20, 3,FALSE)*I3546</f>
        <v>105</v>
      </c>
      <c r="L3546" s="27">
        <f t="shared" si="110"/>
        <v>30</v>
      </c>
      <c r="M3546" s="27">
        <f t="shared" si="111"/>
        <v>30</v>
      </c>
    </row>
    <row r="3547" spans="1:13" x14ac:dyDescent="0.2">
      <c r="A3547">
        <v>6899</v>
      </c>
      <c r="B3547" s="4">
        <v>44079</v>
      </c>
      <c r="C3547" t="s">
        <v>11</v>
      </c>
      <c r="D3547" t="s">
        <v>19</v>
      </c>
      <c r="E3547" s="2" t="str">
        <f>VLOOKUP('SampleSuperstore - Main Data'!D3547,Reference!$A$26:$B$74,2,FALSE)</f>
        <v>East</v>
      </c>
      <c r="F3547" s="22" t="s">
        <v>13</v>
      </c>
      <c r="G3547" s="22" t="s">
        <v>14</v>
      </c>
      <c r="H3547" s="24">
        <f>VLOOKUP($G3547, Reference!$A$3:$C$20, 2,FALSE)*I3547</f>
        <v>90</v>
      </c>
      <c r="I3547" s="22">
        <v>2</v>
      </c>
      <c r="J3547" s="26" cm="1">
        <f t="array" ref="J3547">IFERROR(_xlfn.IFS(AND(C3547="Corporate", F3547="Technology"), 3%, C3547="Corporate", 1%),0%)</f>
        <v>0</v>
      </c>
      <c r="K3547" s="24">
        <f>VLOOKUP($G3547, Reference!$A$3:$C$20, 3,FALSE)*I3547</f>
        <v>70</v>
      </c>
      <c r="L3547" s="27">
        <f t="shared" si="110"/>
        <v>20</v>
      </c>
      <c r="M3547" s="27">
        <f t="shared" si="111"/>
        <v>20</v>
      </c>
    </row>
    <row r="3548" spans="1:13" x14ac:dyDescent="0.2">
      <c r="A3548">
        <v>6900</v>
      </c>
      <c r="B3548" s="4">
        <v>44079</v>
      </c>
      <c r="C3548" t="s">
        <v>11</v>
      </c>
      <c r="D3548" t="s">
        <v>36</v>
      </c>
      <c r="E3548" s="2" t="str">
        <f>VLOOKUP('SampleSuperstore - Main Data'!D3548,Reference!$A$26:$B$74,2,FALSE)</f>
        <v>East</v>
      </c>
      <c r="F3548" s="22" t="s">
        <v>23</v>
      </c>
      <c r="G3548" s="22" t="s">
        <v>24</v>
      </c>
      <c r="H3548" s="24">
        <f>VLOOKUP($G3548, Reference!$A$3:$C$20, 2,FALSE)*I3548</f>
        <v>693</v>
      </c>
      <c r="I3548" s="22">
        <v>7</v>
      </c>
      <c r="J3548" s="26" cm="1">
        <f t="array" ref="J3548">IFERROR(_xlfn.IFS(AND(C3548="Corporate", F3548="Technology"), 3%, C3548="Corporate", 1%),0%)</f>
        <v>0</v>
      </c>
      <c r="K3548" s="24">
        <f>VLOOKUP($G3548, Reference!$A$3:$C$20, 3,FALSE)*I3548</f>
        <v>553</v>
      </c>
      <c r="L3548" s="27">
        <f t="shared" si="110"/>
        <v>140</v>
      </c>
      <c r="M3548" s="27">
        <f t="shared" si="111"/>
        <v>140</v>
      </c>
    </row>
    <row r="3549" spans="1:13" x14ac:dyDescent="0.2">
      <c r="A3549">
        <v>6902</v>
      </c>
      <c r="B3549" s="4">
        <v>44079</v>
      </c>
      <c r="C3549" t="s">
        <v>11</v>
      </c>
      <c r="D3549" t="s">
        <v>36</v>
      </c>
      <c r="E3549" s="2" t="str">
        <f>VLOOKUP('SampleSuperstore - Main Data'!D3549,Reference!$A$26:$B$74,2,FALSE)</f>
        <v>East</v>
      </c>
      <c r="F3549" s="22" t="s">
        <v>13</v>
      </c>
      <c r="G3549" s="22" t="s">
        <v>16</v>
      </c>
      <c r="H3549" s="24">
        <f>VLOOKUP($G3549, Reference!$A$3:$C$20, 2,FALSE)*I3549</f>
        <v>19</v>
      </c>
      <c r="I3549" s="22">
        <v>1</v>
      </c>
      <c r="J3549" s="26" cm="1">
        <f t="array" ref="J3549">IFERROR(_xlfn.IFS(AND(C3549="Corporate", F3549="Technology"), 3%, C3549="Corporate", 1%),0%)</f>
        <v>0</v>
      </c>
      <c r="K3549" s="24">
        <f>VLOOKUP($G3549, Reference!$A$3:$C$20, 3,FALSE)*I3549</f>
        <v>10</v>
      </c>
      <c r="L3549" s="27">
        <f t="shared" si="110"/>
        <v>9</v>
      </c>
      <c r="M3549" s="27">
        <f t="shared" si="111"/>
        <v>9</v>
      </c>
    </row>
    <row r="3550" spans="1:13" x14ac:dyDescent="0.2">
      <c r="A3550">
        <v>6903</v>
      </c>
      <c r="B3550" s="4">
        <v>44079</v>
      </c>
      <c r="C3550" t="s">
        <v>11</v>
      </c>
      <c r="D3550" t="s">
        <v>40</v>
      </c>
      <c r="E3550" s="2" t="str">
        <f>VLOOKUP('SampleSuperstore - Main Data'!D3550,Reference!$A$26:$B$74,2,FALSE)</f>
        <v>East</v>
      </c>
      <c r="F3550" s="22" t="s">
        <v>29</v>
      </c>
      <c r="G3550" s="22" t="s">
        <v>50</v>
      </c>
      <c r="H3550" s="24">
        <f>VLOOKUP($G3550, Reference!$A$3:$C$20, 2,FALSE)*I3550</f>
        <v>995</v>
      </c>
      <c r="I3550" s="22">
        <v>5</v>
      </c>
      <c r="J3550" s="26" cm="1">
        <f t="array" ref="J3550">IFERROR(_xlfn.IFS(AND(C3550="Corporate", F3550="Technology"), 3%, C3550="Corporate", 1%),0%)</f>
        <v>0</v>
      </c>
      <c r="K3550" s="24">
        <f>VLOOKUP($G3550, Reference!$A$3:$C$20, 3,FALSE)*I3550</f>
        <v>825</v>
      </c>
      <c r="L3550" s="27">
        <f t="shared" si="110"/>
        <v>170</v>
      </c>
      <c r="M3550" s="27">
        <f t="shared" si="111"/>
        <v>170</v>
      </c>
    </row>
    <row r="3551" spans="1:13" x14ac:dyDescent="0.2">
      <c r="A3551">
        <v>6904</v>
      </c>
      <c r="B3551" s="4">
        <v>44079</v>
      </c>
      <c r="C3551" t="s">
        <v>11</v>
      </c>
      <c r="D3551" t="s">
        <v>19</v>
      </c>
      <c r="E3551" s="2" t="str">
        <f>VLOOKUP('SampleSuperstore - Main Data'!D3551,Reference!$A$26:$B$74,2,FALSE)</f>
        <v>East</v>
      </c>
      <c r="F3551" s="22" t="s">
        <v>29</v>
      </c>
      <c r="G3551" s="22" t="s">
        <v>33</v>
      </c>
      <c r="H3551" s="24">
        <f>VLOOKUP($G3551, Reference!$A$3:$C$20, 2,FALSE)*I3551</f>
        <v>10</v>
      </c>
      <c r="I3551" s="22">
        <v>2</v>
      </c>
      <c r="J3551" s="26" cm="1">
        <f t="array" ref="J3551">IFERROR(_xlfn.IFS(AND(C3551="Corporate", F3551="Technology"), 3%, C3551="Corporate", 1%),0%)</f>
        <v>0</v>
      </c>
      <c r="K3551" s="24">
        <f>VLOOKUP($G3551, Reference!$A$3:$C$20, 3,FALSE)*I3551</f>
        <v>5</v>
      </c>
      <c r="L3551" s="27">
        <f t="shared" si="110"/>
        <v>5</v>
      </c>
      <c r="M3551" s="27">
        <f t="shared" si="111"/>
        <v>5</v>
      </c>
    </row>
    <row r="3552" spans="1:13" x14ac:dyDescent="0.2">
      <c r="A3552">
        <v>6905</v>
      </c>
      <c r="B3552" s="4">
        <v>44079</v>
      </c>
      <c r="C3552" t="s">
        <v>11</v>
      </c>
      <c r="D3552" t="s">
        <v>46</v>
      </c>
      <c r="E3552" s="2" t="str">
        <f>VLOOKUP('SampleSuperstore - Main Data'!D3552,Reference!$A$26:$B$74,2,FALSE)</f>
        <v>Central</v>
      </c>
      <c r="F3552" s="22" t="s">
        <v>13</v>
      </c>
      <c r="G3552" s="22" t="s">
        <v>14</v>
      </c>
      <c r="H3552" s="24">
        <f>VLOOKUP($G3552, Reference!$A$3:$C$20, 2,FALSE)*I3552</f>
        <v>90</v>
      </c>
      <c r="I3552" s="22">
        <v>2</v>
      </c>
      <c r="J3552" s="26" cm="1">
        <f t="array" ref="J3552">IFERROR(_xlfn.IFS(AND(C3552="Corporate", F3552="Technology"), 3%, C3552="Corporate", 1%),0%)</f>
        <v>0</v>
      </c>
      <c r="K3552" s="24">
        <f>VLOOKUP($G3552, Reference!$A$3:$C$20, 3,FALSE)*I3552</f>
        <v>70</v>
      </c>
      <c r="L3552" s="27">
        <f t="shared" si="110"/>
        <v>20</v>
      </c>
      <c r="M3552" s="27">
        <f t="shared" si="111"/>
        <v>20</v>
      </c>
    </row>
    <row r="3553" spans="1:13" x14ac:dyDescent="0.2">
      <c r="A3553">
        <v>6906</v>
      </c>
      <c r="B3553" s="4">
        <v>44079</v>
      </c>
      <c r="C3553" t="s">
        <v>11</v>
      </c>
      <c r="D3553" t="s">
        <v>36</v>
      </c>
      <c r="E3553" s="2" t="str">
        <f>VLOOKUP('SampleSuperstore - Main Data'!D3553,Reference!$A$26:$B$74,2,FALSE)</f>
        <v>East</v>
      </c>
      <c r="F3553" s="22" t="s">
        <v>13</v>
      </c>
      <c r="G3553" s="22" t="s">
        <v>20</v>
      </c>
      <c r="H3553" s="24">
        <f>VLOOKUP($G3553, Reference!$A$3:$C$20, 2,FALSE)*I3553</f>
        <v>34</v>
      </c>
      <c r="I3553" s="22">
        <v>2</v>
      </c>
      <c r="J3553" s="26" cm="1">
        <f t="array" ref="J3553">IFERROR(_xlfn.IFS(AND(C3553="Corporate", F3553="Technology"), 3%, C3553="Corporate", 1%),0%)</f>
        <v>0</v>
      </c>
      <c r="K3553" s="24">
        <f>VLOOKUP($G3553, Reference!$A$3:$C$20, 3,FALSE)*I3553</f>
        <v>20</v>
      </c>
      <c r="L3553" s="27">
        <f t="shared" si="110"/>
        <v>14</v>
      </c>
      <c r="M3553" s="27">
        <f t="shared" si="111"/>
        <v>14</v>
      </c>
    </row>
    <row r="3554" spans="1:13" x14ac:dyDescent="0.2">
      <c r="A3554">
        <v>6909</v>
      </c>
      <c r="B3554" s="4">
        <v>44079</v>
      </c>
      <c r="C3554" t="s">
        <v>11</v>
      </c>
      <c r="D3554" t="s">
        <v>25</v>
      </c>
      <c r="E3554" s="2" t="str">
        <f>VLOOKUP('SampleSuperstore - Main Data'!D3554,Reference!$A$26:$B$74,2,FALSE)</f>
        <v>Central</v>
      </c>
      <c r="F3554" s="22" t="s">
        <v>29</v>
      </c>
      <c r="G3554" s="22" t="s">
        <v>33</v>
      </c>
      <c r="H3554" s="24">
        <f>VLOOKUP($G3554, Reference!$A$3:$C$20, 2,FALSE)*I3554</f>
        <v>15</v>
      </c>
      <c r="I3554" s="22">
        <v>3</v>
      </c>
      <c r="J3554" s="26" cm="1">
        <f t="array" ref="J3554">IFERROR(_xlfn.IFS(AND(C3554="Corporate", F3554="Technology"), 3%, C3554="Corporate", 1%),0%)</f>
        <v>0</v>
      </c>
      <c r="K3554" s="24">
        <f>VLOOKUP($G3554, Reference!$A$3:$C$20, 3,FALSE)*I3554</f>
        <v>7.5</v>
      </c>
      <c r="L3554" s="27">
        <f t="shared" si="110"/>
        <v>7.5</v>
      </c>
      <c r="M3554" s="27">
        <f t="shared" si="111"/>
        <v>7.5</v>
      </c>
    </row>
    <row r="3555" spans="1:13" x14ac:dyDescent="0.2">
      <c r="A3555">
        <v>6910</v>
      </c>
      <c r="B3555" s="4">
        <v>44079</v>
      </c>
      <c r="C3555" t="s">
        <v>11</v>
      </c>
      <c r="D3555" t="s">
        <v>31</v>
      </c>
      <c r="E3555" s="2" t="str">
        <f>VLOOKUP('SampleSuperstore - Main Data'!D3555,Reference!$A$26:$B$74,2,FALSE)</f>
        <v>Central</v>
      </c>
      <c r="F3555" s="22" t="s">
        <v>13</v>
      </c>
      <c r="G3555" s="22" t="s">
        <v>26</v>
      </c>
      <c r="H3555" s="24">
        <f>VLOOKUP($G3555, Reference!$A$3:$C$20, 2,FALSE)*I3555</f>
        <v>12.5</v>
      </c>
      <c r="I3555" s="22">
        <v>5</v>
      </c>
      <c r="J3555" s="26" cm="1">
        <f t="array" ref="J3555">IFERROR(_xlfn.IFS(AND(C3555="Corporate", F3555="Technology"), 3%, C3555="Corporate", 1%),0%)</f>
        <v>0</v>
      </c>
      <c r="K3555" s="24">
        <f>VLOOKUP($G3555, Reference!$A$3:$C$20, 3,FALSE)*I3555</f>
        <v>10</v>
      </c>
      <c r="L3555" s="27">
        <f t="shared" si="110"/>
        <v>2.5</v>
      </c>
      <c r="M3555" s="27">
        <f t="shared" si="111"/>
        <v>2.5</v>
      </c>
    </row>
    <row r="3556" spans="1:13" x14ac:dyDescent="0.2">
      <c r="A3556">
        <v>6911</v>
      </c>
      <c r="B3556" s="4">
        <v>44079</v>
      </c>
      <c r="C3556" t="s">
        <v>11</v>
      </c>
      <c r="D3556" t="s">
        <v>25</v>
      </c>
      <c r="E3556" s="2" t="str">
        <f>VLOOKUP('SampleSuperstore - Main Data'!D3556,Reference!$A$26:$B$74,2,FALSE)</f>
        <v>Central</v>
      </c>
      <c r="F3556" s="22" t="s">
        <v>13</v>
      </c>
      <c r="G3556" s="22" t="s">
        <v>49</v>
      </c>
      <c r="H3556" s="24">
        <f>VLOOKUP($G3556, Reference!$A$3:$C$20, 2,FALSE)*I3556</f>
        <v>120</v>
      </c>
      <c r="I3556" s="22">
        <v>3</v>
      </c>
      <c r="J3556" s="26" cm="1">
        <f t="array" ref="J3556">IFERROR(_xlfn.IFS(AND(C3556="Corporate", F3556="Technology"), 3%, C3556="Corporate", 1%),0%)</f>
        <v>0</v>
      </c>
      <c r="K3556" s="24">
        <f>VLOOKUP($G3556, Reference!$A$3:$C$20, 3,FALSE)*I3556</f>
        <v>105</v>
      </c>
      <c r="L3556" s="27">
        <f t="shared" si="110"/>
        <v>15</v>
      </c>
      <c r="M3556" s="27">
        <f t="shared" si="111"/>
        <v>15</v>
      </c>
    </row>
    <row r="3557" spans="1:13" x14ac:dyDescent="0.2">
      <c r="A3557">
        <v>6915</v>
      </c>
      <c r="B3557" s="4">
        <v>44079</v>
      </c>
      <c r="C3557" t="s">
        <v>11</v>
      </c>
      <c r="D3557" t="s">
        <v>15</v>
      </c>
      <c r="E3557" s="2" t="str">
        <f>VLOOKUP('SampleSuperstore - Main Data'!D3557,Reference!$A$26:$B$74,2,FALSE)</f>
        <v>West</v>
      </c>
      <c r="F3557" s="22" t="s">
        <v>23</v>
      </c>
      <c r="G3557" s="22" t="s">
        <v>59</v>
      </c>
      <c r="H3557" s="24">
        <f>VLOOKUP($G3557, Reference!$A$3:$C$20, 2,FALSE)*I3557</f>
        <v>255</v>
      </c>
      <c r="I3557" s="22">
        <v>3</v>
      </c>
      <c r="J3557" s="26" cm="1">
        <f t="array" ref="J3557">IFERROR(_xlfn.IFS(AND(C3557="Corporate", F3557="Technology"), 3%, C3557="Corporate", 1%),0%)</f>
        <v>0</v>
      </c>
      <c r="K3557" s="24">
        <f>VLOOKUP($G3557, Reference!$A$3:$C$20, 3,FALSE)*I3557</f>
        <v>225</v>
      </c>
      <c r="L3557" s="27">
        <f t="shared" si="110"/>
        <v>30</v>
      </c>
      <c r="M3557" s="27">
        <f t="shared" si="111"/>
        <v>30</v>
      </c>
    </row>
    <row r="3558" spans="1:13" x14ac:dyDescent="0.2">
      <c r="A3558">
        <v>6916</v>
      </c>
      <c r="B3558" s="4">
        <v>44079</v>
      </c>
      <c r="C3558" t="s">
        <v>11</v>
      </c>
      <c r="D3558" t="s">
        <v>25</v>
      </c>
      <c r="E3558" s="2" t="str">
        <f>VLOOKUP('SampleSuperstore - Main Data'!D3558,Reference!$A$26:$B$74,2,FALSE)</f>
        <v>Central</v>
      </c>
      <c r="F3558" s="22" t="s">
        <v>29</v>
      </c>
      <c r="G3558" s="22" t="s">
        <v>50</v>
      </c>
      <c r="H3558" s="24">
        <f>VLOOKUP($G3558, Reference!$A$3:$C$20, 2,FALSE)*I3558</f>
        <v>1393</v>
      </c>
      <c r="I3558" s="22">
        <v>7</v>
      </c>
      <c r="J3558" s="26" cm="1">
        <f t="array" ref="J3558">IFERROR(_xlfn.IFS(AND(C3558="Corporate", F3558="Technology"), 3%, C3558="Corporate", 1%),0%)</f>
        <v>0</v>
      </c>
      <c r="K3558" s="24">
        <f>VLOOKUP($G3558, Reference!$A$3:$C$20, 3,FALSE)*I3558</f>
        <v>1155</v>
      </c>
      <c r="L3558" s="27">
        <f t="shared" si="110"/>
        <v>238</v>
      </c>
      <c r="M3558" s="27">
        <f t="shared" si="111"/>
        <v>238</v>
      </c>
    </row>
    <row r="3559" spans="1:13" x14ac:dyDescent="0.2">
      <c r="A3559">
        <v>6923</v>
      </c>
      <c r="B3559" s="4">
        <v>44080</v>
      </c>
      <c r="C3559" t="s">
        <v>11</v>
      </c>
      <c r="D3559" t="s">
        <v>46</v>
      </c>
      <c r="E3559" s="2" t="str">
        <f>VLOOKUP('SampleSuperstore - Main Data'!D3559,Reference!$A$26:$B$74,2,FALSE)</f>
        <v>Central</v>
      </c>
      <c r="F3559" s="22" t="s">
        <v>23</v>
      </c>
      <c r="G3559" s="22" t="s">
        <v>37</v>
      </c>
      <c r="H3559" s="24">
        <f>VLOOKUP($G3559, Reference!$A$3:$C$20, 2,FALSE)*I3559</f>
        <v>27</v>
      </c>
      <c r="I3559" s="22">
        <v>3</v>
      </c>
      <c r="J3559" s="26" cm="1">
        <f t="array" ref="J3559">IFERROR(_xlfn.IFS(AND(C3559="Corporate", F3559="Technology"), 3%, C3559="Corporate", 1%),0%)</f>
        <v>0</v>
      </c>
      <c r="K3559" s="24">
        <f>VLOOKUP($G3559, Reference!$A$3:$C$20, 3,FALSE)*I3559</f>
        <v>15</v>
      </c>
      <c r="L3559" s="27">
        <f t="shared" si="110"/>
        <v>12</v>
      </c>
      <c r="M3559" s="27">
        <f t="shared" si="111"/>
        <v>12</v>
      </c>
    </row>
    <row r="3560" spans="1:13" x14ac:dyDescent="0.2">
      <c r="A3560">
        <v>6924</v>
      </c>
      <c r="B3560" s="4">
        <v>44080</v>
      </c>
      <c r="C3560" t="s">
        <v>11</v>
      </c>
      <c r="D3560" t="s">
        <v>46</v>
      </c>
      <c r="E3560" s="2" t="str">
        <f>VLOOKUP('SampleSuperstore - Main Data'!D3560,Reference!$A$26:$B$74,2,FALSE)</f>
        <v>Central</v>
      </c>
      <c r="F3560" s="22" t="s">
        <v>29</v>
      </c>
      <c r="G3560" s="22" t="s">
        <v>50</v>
      </c>
      <c r="H3560" s="24">
        <f>VLOOKUP($G3560, Reference!$A$3:$C$20, 2,FALSE)*I3560</f>
        <v>398</v>
      </c>
      <c r="I3560" s="22">
        <v>2</v>
      </c>
      <c r="J3560" s="26" cm="1">
        <f t="array" ref="J3560">IFERROR(_xlfn.IFS(AND(C3560="Corporate", F3560="Technology"), 3%, C3560="Corporate", 1%),0%)</f>
        <v>0</v>
      </c>
      <c r="K3560" s="24">
        <f>VLOOKUP($G3560, Reference!$A$3:$C$20, 3,FALSE)*I3560</f>
        <v>330</v>
      </c>
      <c r="L3560" s="27">
        <f t="shared" si="110"/>
        <v>68</v>
      </c>
      <c r="M3560" s="27">
        <f t="shared" si="111"/>
        <v>68</v>
      </c>
    </row>
    <row r="3561" spans="1:13" x14ac:dyDescent="0.2">
      <c r="A3561">
        <v>6925</v>
      </c>
      <c r="B3561" s="4">
        <v>44080</v>
      </c>
      <c r="C3561" t="s">
        <v>11</v>
      </c>
      <c r="D3561" t="s">
        <v>46</v>
      </c>
      <c r="E3561" s="2" t="str">
        <f>VLOOKUP('SampleSuperstore - Main Data'!D3561,Reference!$A$26:$B$74,2,FALSE)</f>
        <v>Central</v>
      </c>
      <c r="F3561" s="22" t="s">
        <v>23</v>
      </c>
      <c r="G3561" s="22" t="s">
        <v>59</v>
      </c>
      <c r="H3561" s="24">
        <f>VLOOKUP($G3561, Reference!$A$3:$C$20, 2,FALSE)*I3561</f>
        <v>425</v>
      </c>
      <c r="I3561" s="22">
        <v>5</v>
      </c>
      <c r="J3561" s="26" cm="1">
        <f t="array" ref="J3561">IFERROR(_xlfn.IFS(AND(C3561="Corporate", F3561="Technology"), 3%, C3561="Corporate", 1%),0%)</f>
        <v>0</v>
      </c>
      <c r="K3561" s="24">
        <f>VLOOKUP($G3561, Reference!$A$3:$C$20, 3,FALSE)*I3561</f>
        <v>375</v>
      </c>
      <c r="L3561" s="27">
        <f t="shared" si="110"/>
        <v>50</v>
      </c>
      <c r="M3561" s="27">
        <f t="shared" si="111"/>
        <v>50</v>
      </c>
    </row>
    <row r="3562" spans="1:13" x14ac:dyDescent="0.2">
      <c r="A3562">
        <v>6926</v>
      </c>
      <c r="B3562" s="4">
        <v>44080</v>
      </c>
      <c r="C3562" t="s">
        <v>11</v>
      </c>
      <c r="D3562" t="s">
        <v>46</v>
      </c>
      <c r="E3562" s="2" t="str">
        <f>VLOOKUP('SampleSuperstore - Main Data'!D3562,Reference!$A$26:$B$74,2,FALSE)</f>
        <v>Central</v>
      </c>
      <c r="F3562" s="22" t="s">
        <v>23</v>
      </c>
      <c r="G3562" s="22" t="s">
        <v>37</v>
      </c>
      <c r="H3562" s="24">
        <f>VLOOKUP($G3562, Reference!$A$3:$C$20, 2,FALSE)*I3562</f>
        <v>27</v>
      </c>
      <c r="I3562" s="22">
        <v>3</v>
      </c>
      <c r="J3562" s="26" cm="1">
        <f t="array" ref="J3562">IFERROR(_xlfn.IFS(AND(C3562="Corporate", F3562="Technology"), 3%, C3562="Corporate", 1%),0%)</f>
        <v>0</v>
      </c>
      <c r="K3562" s="24">
        <f>VLOOKUP($G3562, Reference!$A$3:$C$20, 3,FALSE)*I3562</f>
        <v>15</v>
      </c>
      <c r="L3562" s="27">
        <f t="shared" si="110"/>
        <v>12</v>
      </c>
      <c r="M3562" s="27">
        <f t="shared" si="111"/>
        <v>12</v>
      </c>
    </row>
    <row r="3563" spans="1:13" x14ac:dyDescent="0.2">
      <c r="A3563">
        <v>6927</v>
      </c>
      <c r="B3563" s="4">
        <v>44080</v>
      </c>
      <c r="C3563" t="s">
        <v>11</v>
      </c>
      <c r="D3563" t="s">
        <v>46</v>
      </c>
      <c r="E3563" s="2" t="str">
        <f>VLOOKUP('SampleSuperstore - Main Data'!D3563,Reference!$A$26:$B$74,2,FALSE)</f>
        <v>Central</v>
      </c>
      <c r="F3563" s="22" t="s">
        <v>13</v>
      </c>
      <c r="G3563" s="22" t="s">
        <v>20</v>
      </c>
      <c r="H3563" s="24">
        <f>VLOOKUP($G3563, Reference!$A$3:$C$20, 2,FALSE)*I3563</f>
        <v>34</v>
      </c>
      <c r="I3563" s="22">
        <v>2</v>
      </c>
      <c r="J3563" s="26" cm="1">
        <f t="array" ref="J3563">IFERROR(_xlfn.IFS(AND(C3563="Corporate", F3563="Technology"), 3%, C3563="Corporate", 1%),0%)</f>
        <v>0</v>
      </c>
      <c r="K3563" s="24">
        <f>VLOOKUP($G3563, Reference!$A$3:$C$20, 3,FALSE)*I3563</f>
        <v>20</v>
      </c>
      <c r="L3563" s="27">
        <f t="shared" si="110"/>
        <v>14</v>
      </c>
      <c r="M3563" s="27">
        <f t="shared" si="111"/>
        <v>14</v>
      </c>
    </row>
    <row r="3564" spans="1:13" x14ac:dyDescent="0.2">
      <c r="A3564">
        <v>6928</v>
      </c>
      <c r="B3564" s="4">
        <v>44080</v>
      </c>
      <c r="C3564" t="s">
        <v>11</v>
      </c>
      <c r="D3564" t="s">
        <v>15</v>
      </c>
      <c r="E3564" s="2" t="str">
        <f>VLOOKUP('SampleSuperstore - Main Data'!D3564,Reference!$A$26:$B$74,2,FALSE)</f>
        <v>West</v>
      </c>
      <c r="F3564" s="22" t="s">
        <v>23</v>
      </c>
      <c r="G3564" s="22" t="s">
        <v>24</v>
      </c>
      <c r="H3564" s="24">
        <f>VLOOKUP($G3564, Reference!$A$3:$C$20, 2,FALSE)*I3564</f>
        <v>198</v>
      </c>
      <c r="I3564" s="22">
        <v>2</v>
      </c>
      <c r="J3564" s="26" cm="1">
        <f t="array" ref="J3564">IFERROR(_xlfn.IFS(AND(C3564="Corporate", F3564="Technology"), 3%, C3564="Corporate", 1%),0%)</f>
        <v>0</v>
      </c>
      <c r="K3564" s="24">
        <f>VLOOKUP($G3564, Reference!$A$3:$C$20, 3,FALSE)*I3564</f>
        <v>158</v>
      </c>
      <c r="L3564" s="27">
        <f t="shared" si="110"/>
        <v>40</v>
      </c>
      <c r="M3564" s="27">
        <f t="shared" si="111"/>
        <v>40</v>
      </c>
    </row>
    <row r="3565" spans="1:13" x14ac:dyDescent="0.2">
      <c r="A3565">
        <v>6929</v>
      </c>
      <c r="B3565" s="4">
        <v>44080</v>
      </c>
      <c r="C3565" t="s">
        <v>11</v>
      </c>
      <c r="D3565" t="s">
        <v>15</v>
      </c>
      <c r="E3565" s="2" t="str">
        <f>VLOOKUP('SampleSuperstore - Main Data'!D3565,Reference!$A$26:$B$74,2,FALSE)</f>
        <v>West</v>
      </c>
      <c r="F3565" s="22" t="s">
        <v>13</v>
      </c>
      <c r="G3565" s="22" t="s">
        <v>14</v>
      </c>
      <c r="H3565" s="24">
        <f>VLOOKUP($G3565, Reference!$A$3:$C$20, 2,FALSE)*I3565</f>
        <v>45</v>
      </c>
      <c r="I3565" s="22">
        <v>1</v>
      </c>
      <c r="J3565" s="26" cm="1">
        <f t="array" ref="J3565">IFERROR(_xlfn.IFS(AND(C3565="Corporate", F3565="Technology"), 3%, C3565="Corporate", 1%),0%)</f>
        <v>0</v>
      </c>
      <c r="K3565" s="24">
        <f>VLOOKUP($G3565, Reference!$A$3:$C$20, 3,FALSE)*I3565</f>
        <v>35</v>
      </c>
      <c r="L3565" s="27">
        <f t="shared" si="110"/>
        <v>10</v>
      </c>
      <c r="M3565" s="27">
        <f t="shared" si="111"/>
        <v>10</v>
      </c>
    </row>
    <row r="3566" spans="1:13" x14ac:dyDescent="0.2">
      <c r="A3566">
        <v>6930</v>
      </c>
      <c r="B3566" s="4">
        <v>44080</v>
      </c>
      <c r="C3566" t="s">
        <v>11</v>
      </c>
      <c r="D3566" t="s">
        <v>15</v>
      </c>
      <c r="E3566" s="2" t="str">
        <f>VLOOKUP('SampleSuperstore - Main Data'!D3566,Reference!$A$26:$B$74,2,FALSE)</f>
        <v>West</v>
      </c>
      <c r="F3566" s="22" t="s">
        <v>29</v>
      </c>
      <c r="G3566" s="22" t="s">
        <v>33</v>
      </c>
      <c r="H3566" s="24">
        <f>VLOOKUP($G3566, Reference!$A$3:$C$20, 2,FALSE)*I3566</f>
        <v>65</v>
      </c>
      <c r="I3566" s="22">
        <v>13</v>
      </c>
      <c r="J3566" s="26" cm="1">
        <f t="array" ref="J3566">IFERROR(_xlfn.IFS(AND(C3566="Corporate", F3566="Technology"), 3%, C3566="Corporate", 1%),0%)</f>
        <v>0</v>
      </c>
      <c r="K3566" s="24">
        <f>VLOOKUP($G3566, Reference!$A$3:$C$20, 3,FALSE)*I3566</f>
        <v>32.5</v>
      </c>
      <c r="L3566" s="27">
        <f t="shared" si="110"/>
        <v>32.5</v>
      </c>
      <c r="M3566" s="27">
        <f t="shared" si="111"/>
        <v>32.5</v>
      </c>
    </row>
    <row r="3567" spans="1:13" x14ac:dyDescent="0.2">
      <c r="A3567">
        <v>6931</v>
      </c>
      <c r="B3567" s="4">
        <v>44080</v>
      </c>
      <c r="C3567" t="s">
        <v>11</v>
      </c>
      <c r="D3567" t="s">
        <v>36</v>
      </c>
      <c r="E3567" s="2" t="str">
        <f>VLOOKUP('SampleSuperstore - Main Data'!D3567,Reference!$A$26:$B$74,2,FALSE)</f>
        <v>East</v>
      </c>
      <c r="F3567" s="22" t="s">
        <v>13</v>
      </c>
      <c r="G3567" s="22" t="s">
        <v>49</v>
      </c>
      <c r="H3567" s="24">
        <f>VLOOKUP($G3567, Reference!$A$3:$C$20, 2,FALSE)*I3567</f>
        <v>240</v>
      </c>
      <c r="I3567" s="22">
        <v>6</v>
      </c>
      <c r="J3567" s="26" cm="1">
        <f t="array" ref="J3567">IFERROR(_xlfn.IFS(AND(C3567="Corporate", F3567="Technology"), 3%, C3567="Corporate", 1%),0%)</f>
        <v>0</v>
      </c>
      <c r="K3567" s="24">
        <f>VLOOKUP($G3567, Reference!$A$3:$C$20, 3,FALSE)*I3567</f>
        <v>210</v>
      </c>
      <c r="L3567" s="27">
        <f t="shared" si="110"/>
        <v>30</v>
      </c>
      <c r="M3567" s="27">
        <f t="shared" si="111"/>
        <v>30</v>
      </c>
    </row>
    <row r="3568" spans="1:13" x14ac:dyDescent="0.2">
      <c r="A3568">
        <v>6932</v>
      </c>
      <c r="B3568" s="4">
        <v>44080</v>
      </c>
      <c r="C3568" t="s">
        <v>11</v>
      </c>
      <c r="D3568" t="s">
        <v>36</v>
      </c>
      <c r="E3568" s="2" t="str">
        <f>VLOOKUP('SampleSuperstore - Main Data'!D3568,Reference!$A$26:$B$74,2,FALSE)</f>
        <v>East</v>
      </c>
      <c r="F3568" s="22" t="s">
        <v>13</v>
      </c>
      <c r="G3568" s="22" t="s">
        <v>53</v>
      </c>
      <c r="H3568" s="24">
        <f>VLOOKUP($G3568, Reference!$A$3:$C$20, 2,FALSE)*I3568</f>
        <v>48</v>
      </c>
      <c r="I3568" s="22">
        <v>4</v>
      </c>
      <c r="J3568" s="26" cm="1">
        <f t="array" ref="J3568">IFERROR(_xlfn.IFS(AND(C3568="Corporate", F3568="Technology"), 3%, C3568="Corporate", 1%),0%)</f>
        <v>0</v>
      </c>
      <c r="K3568" s="24">
        <f>VLOOKUP($G3568, Reference!$A$3:$C$20, 3,FALSE)*I3568</f>
        <v>36</v>
      </c>
      <c r="L3568" s="27">
        <f t="shared" si="110"/>
        <v>12</v>
      </c>
      <c r="M3568" s="27">
        <f t="shared" si="111"/>
        <v>12</v>
      </c>
    </row>
    <row r="3569" spans="1:13" x14ac:dyDescent="0.2">
      <c r="A3569">
        <v>6936</v>
      </c>
      <c r="B3569" s="4">
        <v>44080</v>
      </c>
      <c r="C3569" t="s">
        <v>11</v>
      </c>
      <c r="D3569" t="s">
        <v>15</v>
      </c>
      <c r="E3569" s="2" t="str">
        <f>VLOOKUP('SampleSuperstore - Main Data'!D3569,Reference!$A$26:$B$74,2,FALSE)</f>
        <v>West</v>
      </c>
      <c r="F3569" s="22" t="s">
        <v>13</v>
      </c>
      <c r="G3569" s="22" t="s">
        <v>26</v>
      </c>
      <c r="H3569" s="24">
        <f>VLOOKUP($G3569, Reference!$A$3:$C$20, 2,FALSE)*I3569</f>
        <v>12.5</v>
      </c>
      <c r="I3569" s="22">
        <v>5</v>
      </c>
      <c r="J3569" s="26" cm="1">
        <f t="array" ref="J3569">IFERROR(_xlfn.IFS(AND(C3569="Corporate", F3569="Technology"), 3%, C3569="Corporate", 1%),0%)</f>
        <v>0</v>
      </c>
      <c r="K3569" s="24">
        <f>VLOOKUP($G3569, Reference!$A$3:$C$20, 3,FALSE)*I3569</f>
        <v>10</v>
      </c>
      <c r="L3569" s="27">
        <f t="shared" si="110"/>
        <v>2.5</v>
      </c>
      <c r="M3569" s="27">
        <f t="shared" si="111"/>
        <v>2.5</v>
      </c>
    </row>
    <row r="3570" spans="1:13" x14ac:dyDescent="0.2">
      <c r="A3570">
        <v>6938</v>
      </c>
      <c r="B3570" s="4">
        <v>44080</v>
      </c>
      <c r="C3570" t="s">
        <v>11</v>
      </c>
      <c r="D3570" t="s">
        <v>81</v>
      </c>
      <c r="E3570" s="2" t="str">
        <f>VLOOKUP('SampleSuperstore - Main Data'!D3570,Reference!$A$26:$B$74,2,FALSE)</f>
        <v>East</v>
      </c>
      <c r="F3570" s="22" t="s">
        <v>29</v>
      </c>
      <c r="G3570" s="22" t="s">
        <v>30</v>
      </c>
      <c r="H3570" s="24">
        <f>VLOOKUP($G3570, Reference!$A$3:$C$20, 2,FALSE)*I3570</f>
        <v>3600</v>
      </c>
      <c r="I3570" s="22">
        <v>8</v>
      </c>
      <c r="J3570" s="26" cm="1">
        <f t="array" ref="J3570">IFERROR(_xlfn.IFS(AND(C3570="Corporate", F3570="Technology"), 3%, C3570="Corporate", 1%),0%)</f>
        <v>0</v>
      </c>
      <c r="K3570" s="24">
        <f>VLOOKUP($G3570, Reference!$A$3:$C$20, 3,FALSE)*I3570</f>
        <v>3200</v>
      </c>
      <c r="L3570" s="27">
        <f t="shared" si="110"/>
        <v>400</v>
      </c>
      <c r="M3570" s="27">
        <f t="shared" si="111"/>
        <v>400</v>
      </c>
    </row>
    <row r="3571" spans="1:13" x14ac:dyDescent="0.2">
      <c r="A3571">
        <v>6939</v>
      </c>
      <c r="B3571" s="4">
        <v>44080</v>
      </c>
      <c r="C3571" t="s">
        <v>11</v>
      </c>
      <c r="D3571" t="s">
        <v>36</v>
      </c>
      <c r="E3571" s="2" t="str">
        <f>VLOOKUP('SampleSuperstore - Main Data'!D3571,Reference!$A$26:$B$74,2,FALSE)</f>
        <v>East</v>
      </c>
      <c r="F3571" s="22" t="s">
        <v>13</v>
      </c>
      <c r="G3571" s="22" t="s">
        <v>14</v>
      </c>
      <c r="H3571" s="24">
        <f>VLOOKUP($G3571, Reference!$A$3:$C$20, 2,FALSE)*I3571</f>
        <v>360</v>
      </c>
      <c r="I3571" s="22">
        <v>8</v>
      </c>
      <c r="J3571" s="26" cm="1">
        <f t="array" ref="J3571">IFERROR(_xlfn.IFS(AND(C3571="Corporate", F3571="Technology"), 3%, C3571="Corporate", 1%),0%)</f>
        <v>0</v>
      </c>
      <c r="K3571" s="24">
        <f>VLOOKUP($G3571, Reference!$A$3:$C$20, 3,FALSE)*I3571</f>
        <v>280</v>
      </c>
      <c r="L3571" s="27">
        <f t="shared" si="110"/>
        <v>80</v>
      </c>
      <c r="M3571" s="27">
        <f t="shared" si="111"/>
        <v>80</v>
      </c>
    </row>
    <row r="3572" spans="1:13" x14ac:dyDescent="0.2">
      <c r="A3572">
        <v>6940</v>
      </c>
      <c r="B3572" s="4">
        <v>44080</v>
      </c>
      <c r="C3572" t="s">
        <v>11</v>
      </c>
      <c r="D3572" t="s">
        <v>36</v>
      </c>
      <c r="E3572" s="2" t="str">
        <f>VLOOKUP('SampleSuperstore - Main Data'!D3572,Reference!$A$26:$B$74,2,FALSE)</f>
        <v>East</v>
      </c>
      <c r="F3572" s="22" t="s">
        <v>13</v>
      </c>
      <c r="G3572" s="22" t="s">
        <v>16</v>
      </c>
      <c r="H3572" s="24">
        <f>VLOOKUP($G3572, Reference!$A$3:$C$20, 2,FALSE)*I3572</f>
        <v>95</v>
      </c>
      <c r="I3572" s="22">
        <v>5</v>
      </c>
      <c r="J3572" s="26" cm="1">
        <f t="array" ref="J3572">IFERROR(_xlfn.IFS(AND(C3572="Corporate", F3572="Technology"), 3%, C3572="Corporate", 1%),0%)</f>
        <v>0</v>
      </c>
      <c r="K3572" s="24">
        <f>VLOOKUP($G3572, Reference!$A$3:$C$20, 3,FALSE)*I3572</f>
        <v>50</v>
      </c>
      <c r="L3572" s="27">
        <f t="shared" si="110"/>
        <v>45</v>
      </c>
      <c r="M3572" s="27">
        <f t="shared" si="111"/>
        <v>45</v>
      </c>
    </row>
    <row r="3573" spans="1:13" x14ac:dyDescent="0.2">
      <c r="A3573">
        <v>6941</v>
      </c>
      <c r="B3573" s="4">
        <v>44080</v>
      </c>
      <c r="C3573" t="s">
        <v>11</v>
      </c>
      <c r="D3573" t="s">
        <v>42</v>
      </c>
      <c r="E3573" s="2" t="str">
        <f>VLOOKUP('SampleSuperstore - Main Data'!D3573,Reference!$A$26:$B$74,2,FALSE)</f>
        <v>East</v>
      </c>
      <c r="F3573" s="22" t="s">
        <v>13</v>
      </c>
      <c r="G3573" s="22" t="s">
        <v>26</v>
      </c>
      <c r="H3573" s="24">
        <f>VLOOKUP($G3573, Reference!$A$3:$C$20, 2,FALSE)*I3573</f>
        <v>17.5</v>
      </c>
      <c r="I3573" s="22">
        <v>7</v>
      </c>
      <c r="J3573" s="26" cm="1">
        <f t="array" ref="J3573">IFERROR(_xlfn.IFS(AND(C3573="Corporate", F3573="Technology"), 3%, C3573="Corporate", 1%),0%)</f>
        <v>0</v>
      </c>
      <c r="K3573" s="24">
        <f>VLOOKUP($G3573, Reference!$A$3:$C$20, 3,FALSE)*I3573</f>
        <v>14</v>
      </c>
      <c r="L3573" s="27">
        <f t="shared" si="110"/>
        <v>3.5</v>
      </c>
      <c r="M3573" s="27">
        <f t="shared" si="111"/>
        <v>3.5</v>
      </c>
    </row>
    <row r="3574" spans="1:13" x14ac:dyDescent="0.2">
      <c r="A3574">
        <v>6942</v>
      </c>
      <c r="B3574" s="4">
        <v>44080</v>
      </c>
      <c r="C3574" t="s">
        <v>11</v>
      </c>
      <c r="D3574" t="s">
        <v>55</v>
      </c>
      <c r="E3574" s="2" t="str">
        <f>VLOOKUP('SampleSuperstore - Main Data'!D3574,Reference!$A$26:$B$74,2,FALSE)</f>
        <v>Central</v>
      </c>
      <c r="F3574" s="22" t="s">
        <v>13</v>
      </c>
      <c r="G3574" s="22" t="s">
        <v>49</v>
      </c>
      <c r="H3574" s="24">
        <f>VLOOKUP($G3574, Reference!$A$3:$C$20, 2,FALSE)*I3574</f>
        <v>200</v>
      </c>
      <c r="I3574" s="22">
        <v>5</v>
      </c>
      <c r="J3574" s="26" cm="1">
        <f t="array" ref="J3574">IFERROR(_xlfn.IFS(AND(C3574="Corporate", F3574="Technology"), 3%, C3574="Corporate", 1%),0%)</f>
        <v>0</v>
      </c>
      <c r="K3574" s="24">
        <f>VLOOKUP($G3574, Reference!$A$3:$C$20, 3,FALSE)*I3574</f>
        <v>175</v>
      </c>
      <c r="L3574" s="27">
        <f t="shared" si="110"/>
        <v>25</v>
      </c>
      <c r="M3574" s="27">
        <f t="shared" si="111"/>
        <v>25</v>
      </c>
    </row>
    <row r="3575" spans="1:13" x14ac:dyDescent="0.2">
      <c r="A3575">
        <v>6943</v>
      </c>
      <c r="B3575" s="4">
        <v>44080</v>
      </c>
      <c r="C3575" t="s">
        <v>11</v>
      </c>
      <c r="D3575" t="s">
        <v>25</v>
      </c>
      <c r="E3575" s="2" t="str">
        <f>VLOOKUP('SampleSuperstore - Main Data'!D3575,Reference!$A$26:$B$74,2,FALSE)</f>
        <v>Central</v>
      </c>
      <c r="F3575" s="22" t="s">
        <v>29</v>
      </c>
      <c r="G3575" s="22" t="s">
        <v>50</v>
      </c>
      <c r="H3575" s="24">
        <f>VLOOKUP($G3575, Reference!$A$3:$C$20, 2,FALSE)*I3575</f>
        <v>597</v>
      </c>
      <c r="I3575" s="22">
        <v>3</v>
      </c>
      <c r="J3575" s="26" cm="1">
        <f t="array" ref="J3575">IFERROR(_xlfn.IFS(AND(C3575="Corporate", F3575="Technology"), 3%, C3575="Corporate", 1%),0%)</f>
        <v>0</v>
      </c>
      <c r="K3575" s="24">
        <f>VLOOKUP($G3575, Reference!$A$3:$C$20, 3,FALSE)*I3575</f>
        <v>495</v>
      </c>
      <c r="L3575" s="27">
        <f t="shared" si="110"/>
        <v>102</v>
      </c>
      <c r="M3575" s="27">
        <f t="shared" si="111"/>
        <v>102</v>
      </c>
    </row>
    <row r="3576" spans="1:13" x14ac:dyDescent="0.2">
      <c r="A3576">
        <v>6944</v>
      </c>
      <c r="B3576" s="4">
        <v>44080</v>
      </c>
      <c r="C3576" t="s">
        <v>11</v>
      </c>
      <c r="D3576" t="s">
        <v>70</v>
      </c>
      <c r="E3576" s="2" t="str">
        <f>VLOOKUP('SampleSuperstore - Main Data'!D3576,Reference!$A$26:$B$74,2,FALSE)</f>
        <v>Central</v>
      </c>
      <c r="F3576" s="22" t="s">
        <v>29</v>
      </c>
      <c r="G3576" s="22" t="s">
        <v>33</v>
      </c>
      <c r="H3576" s="24">
        <f>VLOOKUP($G3576, Reference!$A$3:$C$20, 2,FALSE)*I3576</f>
        <v>30</v>
      </c>
      <c r="I3576" s="22">
        <v>6</v>
      </c>
      <c r="J3576" s="26" cm="1">
        <f t="array" ref="J3576">IFERROR(_xlfn.IFS(AND(C3576="Corporate", F3576="Technology"), 3%, C3576="Corporate", 1%),0%)</f>
        <v>0</v>
      </c>
      <c r="K3576" s="24">
        <f>VLOOKUP($G3576, Reference!$A$3:$C$20, 3,FALSE)*I3576</f>
        <v>15</v>
      </c>
      <c r="L3576" s="27">
        <f t="shared" si="110"/>
        <v>15</v>
      </c>
      <c r="M3576" s="27">
        <f t="shared" si="111"/>
        <v>15</v>
      </c>
    </row>
    <row r="3577" spans="1:13" x14ac:dyDescent="0.2">
      <c r="A3577">
        <v>6946</v>
      </c>
      <c r="B3577" s="4">
        <v>44080</v>
      </c>
      <c r="C3577" t="s">
        <v>11</v>
      </c>
      <c r="D3577" t="s">
        <v>36</v>
      </c>
      <c r="E3577" s="2" t="str">
        <f>VLOOKUP('SampleSuperstore - Main Data'!D3577,Reference!$A$26:$B$74,2,FALSE)</f>
        <v>East</v>
      </c>
      <c r="F3577" s="22" t="s">
        <v>13</v>
      </c>
      <c r="G3577" s="22" t="s">
        <v>41</v>
      </c>
      <c r="H3577" s="24">
        <f>VLOOKUP($G3577, Reference!$A$3:$C$20, 2,FALSE)*I3577</f>
        <v>9</v>
      </c>
      <c r="I3577" s="22">
        <v>3</v>
      </c>
      <c r="J3577" s="26" cm="1">
        <f t="array" ref="J3577">IFERROR(_xlfn.IFS(AND(C3577="Corporate", F3577="Technology"), 3%, C3577="Corporate", 1%),0%)</f>
        <v>0</v>
      </c>
      <c r="K3577" s="24">
        <f>VLOOKUP($G3577, Reference!$A$3:$C$20, 3,FALSE)*I3577</f>
        <v>6</v>
      </c>
      <c r="L3577" s="27">
        <f t="shared" si="110"/>
        <v>3</v>
      </c>
      <c r="M3577" s="27">
        <f t="shared" si="111"/>
        <v>3</v>
      </c>
    </row>
    <row r="3578" spans="1:13" x14ac:dyDescent="0.2">
      <c r="A3578">
        <v>6947</v>
      </c>
      <c r="B3578" s="4">
        <v>44080</v>
      </c>
      <c r="C3578" t="s">
        <v>11</v>
      </c>
      <c r="D3578" t="s">
        <v>27</v>
      </c>
      <c r="E3578" s="2" t="str">
        <f>VLOOKUP('SampleSuperstore - Main Data'!D3578,Reference!$A$26:$B$74,2,FALSE)</f>
        <v>East</v>
      </c>
      <c r="F3578" s="22" t="s">
        <v>23</v>
      </c>
      <c r="G3578" s="22" t="s">
        <v>59</v>
      </c>
      <c r="H3578" s="24">
        <f>VLOOKUP($G3578, Reference!$A$3:$C$20, 2,FALSE)*I3578</f>
        <v>85</v>
      </c>
      <c r="I3578" s="22">
        <v>1</v>
      </c>
      <c r="J3578" s="26" cm="1">
        <f t="array" ref="J3578">IFERROR(_xlfn.IFS(AND(C3578="Corporate", F3578="Technology"), 3%, C3578="Corporate", 1%),0%)</f>
        <v>0</v>
      </c>
      <c r="K3578" s="24">
        <f>VLOOKUP($G3578, Reference!$A$3:$C$20, 3,FALSE)*I3578</f>
        <v>75</v>
      </c>
      <c r="L3578" s="27">
        <f t="shared" si="110"/>
        <v>10</v>
      </c>
      <c r="M3578" s="27">
        <f t="shared" si="111"/>
        <v>10</v>
      </c>
    </row>
    <row r="3579" spans="1:13" x14ac:dyDescent="0.2">
      <c r="A3579">
        <v>6948</v>
      </c>
      <c r="B3579" s="4">
        <v>44080</v>
      </c>
      <c r="C3579" t="s">
        <v>11</v>
      </c>
      <c r="D3579" t="s">
        <v>36</v>
      </c>
      <c r="E3579" s="2" t="str">
        <f>VLOOKUP('SampleSuperstore - Main Data'!D3579,Reference!$A$26:$B$74,2,FALSE)</f>
        <v>East</v>
      </c>
      <c r="F3579" s="22" t="s">
        <v>13</v>
      </c>
      <c r="G3579" s="22" t="s">
        <v>26</v>
      </c>
      <c r="H3579" s="24">
        <f>VLOOKUP($G3579, Reference!$A$3:$C$20, 2,FALSE)*I3579</f>
        <v>7.5</v>
      </c>
      <c r="I3579" s="22">
        <v>3</v>
      </c>
      <c r="J3579" s="26" cm="1">
        <f t="array" ref="J3579">IFERROR(_xlfn.IFS(AND(C3579="Corporate", F3579="Technology"), 3%, C3579="Corporate", 1%),0%)</f>
        <v>0</v>
      </c>
      <c r="K3579" s="24">
        <f>VLOOKUP($G3579, Reference!$A$3:$C$20, 3,FALSE)*I3579</f>
        <v>6</v>
      </c>
      <c r="L3579" s="27">
        <f t="shared" si="110"/>
        <v>1.5</v>
      </c>
      <c r="M3579" s="27">
        <f t="shared" si="111"/>
        <v>1.5</v>
      </c>
    </row>
    <row r="3580" spans="1:13" x14ac:dyDescent="0.2">
      <c r="A3580">
        <v>6950</v>
      </c>
      <c r="B3580" s="4">
        <v>44080</v>
      </c>
      <c r="C3580" t="s">
        <v>11</v>
      </c>
      <c r="D3580" t="s">
        <v>22</v>
      </c>
      <c r="E3580" s="2" t="str">
        <f>VLOOKUP('SampleSuperstore - Main Data'!D3580,Reference!$A$26:$B$74,2,FALSE)</f>
        <v>West</v>
      </c>
      <c r="F3580" s="22" t="s">
        <v>13</v>
      </c>
      <c r="G3580" s="22" t="s">
        <v>14</v>
      </c>
      <c r="H3580" s="24">
        <f>VLOOKUP($G3580, Reference!$A$3:$C$20, 2,FALSE)*I3580</f>
        <v>90</v>
      </c>
      <c r="I3580" s="22">
        <v>2</v>
      </c>
      <c r="J3580" s="26" cm="1">
        <f t="array" ref="J3580">IFERROR(_xlfn.IFS(AND(C3580="Corporate", F3580="Technology"), 3%, C3580="Corporate", 1%),0%)</f>
        <v>0</v>
      </c>
      <c r="K3580" s="24">
        <f>VLOOKUP($G3580, Reference!$A$3:$C$20, 3,FALSE)*I3580</f>
        <v>70</v>
      </c>
      <c r="L3580" s="27">
        <f t="shared" si="110"/>
        <v>20</v>
      </c>
      <c r="M3580" s="27">
        <f t="shared" si="111"/>
        <v>20</v>
      </c>
    </row>
    <row r="3581" spans="1:13" x14ac:dyDescent="0.2">
      <c r="A3581">
        <v>6951</v>
      </c>
      <c r="B3581" s="4">
        <v>44080</v>
      </c>
      <c r="C3581" t="s">
        <v>11</v>
      </c>
      <c r="D3581" t="s">
        <v>18</v>
      </c>
      <c r="E3581" s="2" t="str">
        <f>VLOOKUP('SampleSuperstore - Main Data'!D3581,Reference!$A$26:$B$74,2,FALSE)</f>
        <v>South</v>
      </c>
      <c r="F3581" s="22" t="s">
        <v>13</v>
      </c>
      <c r="G3581" s="22" t="s">
        <v>16</v>
      </c>
      <c r="H3581" s="24">
        <f>VLOOKUP($G3581, Reference!$A$3:$C$20, 2,FALSE)*I3581</f>
        <v>57</v>
      </c>
      <c r="I3581" s="22">
        <v>3</v>
      </c>
      <c r="J3581" s="26" cm="1">
        <f t="array" ref="J3581">IFERROR(_xlfn.IFS(AND(C3581="Corporate", F3581="Technology"), 3%, C3581="Corporate", 1%),0%)</f>
        <v>0</v>
      </c>
      <c r="K3581" s="24">
        <f>VLOOKUP($G3581, Reference!$A$3:$C$20, 3,FALSE)*I3581</f>
        <v>30</v>
      </c>
      <c r="L3581" s="27">
        <f t="shared" si="110"/>
        <v>27</v>
      </c>
      <c r="M3581" s="27">
        <f t="shared" si="111"/>
        <v>27</v>
      </c>
    </row>
    <row r="3582" spans="1:13" x14ac:dyDescent="0.2">
      <c r="A3582">
        <v>6952</v>
      </c>
      <c r="B3582" s="4">
        <v>44080</v>
      </c>
      <c r="C3582" t="s">
        <v>11</v>
      </c>
      <c r="D3582" t="s">
        <v>46</v>
      </c>
      <c r="E3582" s="2" t="str">
        <f>VLOOKUP('SampleSuperstore - Main Data'!D3582,Reference!$A$26:$B$74,2,FALSE)</f>
        <v>Central</v>
      </c>
      <c r="F3582" s="22" t="s">
        <v>13</v>
      </c>
      <c r="G3582" s="22" t="s">
        <v>41</v>
      </c>
      <c r="H3582" s="24">
        <f>VLOOKUP($G3582, Reference!$A$3:$C$20, 2,FALSE)*I3582</f>
        <v>12</v>
      </c>
      <c r="I3582" s="22">
        <v>4</v>
      </c>
      <c r="J3582" s="26" cm="1">
        <f t="array" ref="J3582">IFERROR(_xlfn.IFS(AND(C3582="Corporate", F3582="Technology"), 3%, C3582="Corporate", 1%),0%)</f>
        <v>0</v>
      </c>
      <c r="K3582" s="24">
        <f>VLOOKUP($G3582, Reference!$A$3:$C$20, 3,FALSE)*I3582</f>
        <v>8</v>
      </c>
      <c r="L3582" s="27">
        <f t="shared" si="110"/>
        <v>4</v>
      </c>
      <c r="M3582" s="27">
        <f t="shared" si="111"/>
        <v>4</v>
      </c>
    </row>
    <row r="3583" spans="1:13" x14ac:dyDescent="0.2">
      <c r="A3583">
        <v>6953</v>
      </c>
      <c r="B3583" s="4">
        <v>44080</v>
      </c>
      <c r="C3583" t="s">
        <v>11</v>
      </c>
      <c r="D3583" t="s">
        <v>44</v>
      </c>
      <c r="E3583" s="2" t="str">
        <f>VLOOKUP('SampleSuperstore - Main Data'!D3583,Reference!$A$26:$B$74,2,FALSE)</f>
        <v>South</v>
      </c>
      <c r="F3583" s="22" t="s">
        <v>13</v>
      </c>
      <c r="G3583" s="22" t="s">
        <v>35</v>
      </c>
      <c r="H3583" s="24">
        <f>VLOOKUP($G3583, Reference!$A$3:$C$20, 2,FALSE)*I3583</f>
        <v>72</v>
      </c>
      <c r="I3583" s="22">
        <v>3</v>
      </c>
      <c r="J3583" s="26" cm="1">
        <f t="array" ref="J3583">IFERROR(_xlfn.IFS(AND(C3583="Corporate", F3583="Technology"), 3%, C3583="Corporate", 1%),0%)</f>
        <v>0</v>
      </c>
      <c r="K3583" s="24">
        <f>VLOOKUP($G3583, Reference!$A$3:$C$20, 3,FALSE)*I3583</f>
        <v>57</v>
      </c>
      <c r="L3583" s="27">
        <f t="shared" si="110"/>
        <v>15</v>
      </c>
      <c r="M3583" s="27">
        <f t="shared" si="111"/>
        <v>15</v>
      </c>
    </row>
    <row r="3584" spans="1:13" x14ac:dyDescent="0.2">
      <c r="A3584">
        <v>6954</v>
      </c>
      <c r="B3584" s="4">
        <v>44080</v>
      </c>
      <c r="C3584" t="s">
        <v>11</v>
      </c>
      <c r="D3584" t="s">
        <v>43</v>
      </c>
      <c r="E3584" s="2" t="str">
        <f>VLOOKUP('SampleSuperstore - Main Data'!D3584,Reference!$A$26:$B$74,2,FALSE)</f>
        <v>West</v>
      </c>
      <c r="F3584" s="22" t="s">
        <v>13</v>
      </c>
      <c r="G3584" s="22" t="s">
        <v>26</v>
      </c>
      <c r="H3584" s="24">
        <f>VLOOKUP($G3584, Reference!$A$3:$C$20, 2,FALSE)*I3584</f>
        <v>20</v>
      </c>
      <c r="I3584" s="22">
        <v>8</v>
      </c>
      <c r="J3584" s="26" cm="1">
        <f t="array" ref="J3584">IFERROR(_xlfn.IFS(AND(C3584="Corporate", F3584="Technology"), 3%, C3584="Corporate", 1%),0%)</f>
        <v>0</v>
      </c>
      <c r="K3584" s="24">
        <f>VLOOKUP($G3584, Reference!$A$3:$C$20, 3,FALSE)*I3584</f>
        <v>16</v>
      </c>
      <c r="L3584" s="27">
        <f t="shared" si="110"/>
        <v>4</v>
      </c>
      <c r="M3584" s="27">
        <f t="shared" si="111"/>
        <v>4</v>
      </c>
    </row>
    <row r="3585" spans="1:13" x14ac:dyDescent="0.2">
      <c r="A3585">
        <v>6957</v>
      </c>
      <c r="B3585" s="4">
        <v>44080</v>
      </c>
      <c r="C3585" t="s">
        <v>11</v>
      </c>
      <c r="D3585" t="s">
        <v>15</v>
      </c>
      <c r="E3585" s="2" t="str">
        <f>VLOOKUP('SampleSuperstore - Main Data'!D3585,Reference!$A$26:$B$74,2,FALSE)</f>
        <v>West</v>
      </c>
      <c r="F3585" s="22" t="s">
        <v>13</v>
      </c>
      <c r="G3585" s="22" t="s">
        <v>49</v>
      </c>
      <c r="H3585" s="24">
        <f>VLOOKUP($G3585, Reference!$A$3:$C$20, 2,FALSE)*I3585</f>
        <v>80</v>
      </c>
      <c r="I3585" s="22">
        <v>2</v>
      </c>
      <c r="J3585" s="26" cm="1">
        <f t="array" ref="J3585">IFERROR(_xlfn.IFS(AND(C3585="Corporate", F3585="Technology"), 3%, C3585="Corporate", 1%),0%)</f>
        <v>0</v>
      </c>
      <c r="K3585" s="24">
        <f>VLOOKUP($G3585, Reference!$A$3:$C$20, 3,FALSE)*I3585</f>
        <v>70</v>
      </c>
      <c r="L3585" s="27">
        <f t="shared" si="110"/>
        <v>10</v>
      </c>
      <c r="M3585" s="27">
        <f t="shared" si="111"/>
        <v>10</v>
      </c>
    </row>
    <row r="3586" spans="1:13" x14ac:dyDescent="0.2">
      <c r="A3586">
        <v>6958</v>
      </c>
      <c r="B3586" s="4">
        <v>44080</v>
      </c>
      <c r="C3586" t="s">
        <v>11</v>
      </c>
      <c r="D3586" t="s">
        <v>15</v>
      </c>
      <c r="E3586" s="2" t="str">
        <f>VLOOKUP('SampleSuperstore - Main Data'!D3586,Reference!$A$26:$B$74,2,FALSE)</f>
        <v>West</v>
      </c>
      <c r="F3586" s="22" t="s">
        <v>23</v>
      </c>
      <c r="G3586" s="22" t="s">
        <v>24</v>
      </c>
      <c r="H3586" s="24">
        <f>VLOOKUP($G3586, Reference!$A$3:$C$20, 2,FALSE)*I3586</f>
        <v>297</v>
      </c>
      <c r="I3586" s="22">
        <v>3</v>
      </c>
      <c r="J3586" s="26" cm="1">
        <f t="array" ref="J3586">IFERROR(_xlfn.IFS(AND(C3586="Corporate", F3586="Technology"), 3%, C3586="Corporate", 1%),0%)</f>
        <v>0</v>
      </c>
      <c r="K3586" s="24">
        <f>VLOOKUP($G3586, Reference!$A$3:$C$20, 3,FALSE)*I3586</f>
        <v>237</v>
      </c>
      <c r="L3586" s="27">
        <f t="shared" ref="L3586:L3649" si="112">H3586-K3586</f>
        <v>60</v>
      </c>
      <c r="M3586" s="27">
        <f t="shared" ref="M3586:M3649" si="113">H3586*(1-J3586)-K3586</f>
        <v>60</v>
      </c>
    </row>
    <row r="3587" spans="1:13" x14ac:dyDescent="0.2">
      <c r="A3587">
        <v>6959</v>
      </c>
      <c r="B3587" s="4">
        <v>44080</v>
      </c>
      <c r="C3587" t="s">
        <v>11</v>
      </c>
      <c r="D3587" t="s">
        <v>15</v>
      </c>
      <c r="E3587" s="2" t="str">
        <f>VLOOKUP('SampleSuperstore - Main Data'!D3587,Reference!$A$26:$B$74,2,FALSE)</f>
        <v>West</v>
      </c>
      <c r="F3587" s="22" t="s">
        <v>13</v>
      </c>
      <c r="G3587" s="22" t="s">
        <v>41</v>
      </c>
      <c r="H3587" s="24">
        <f>VLOOKUP($G3587, Reference!$A$3:$C$20, 2,FALSE)*I3587</f>
        <v>9</v>
      </c>
      <c r="I3587" s="22">
        <v>3</v>
      </c>
      <c r="J3587" s="26" cm="1">
        <f t="array" ref="J3587">IFERROR(_xlfn.IFS(AND(C3587="Corporate", F3587="Technology"), 3%, C3587="Corporate", 1%),0%)</f>
        <v>0</v>
      </c>
      <c r="K3587" s="24">
        <f>VLOOKUP($G3587, Reference!$A$3:$C$20, 3,FALSE)*I3587</f>
        <v>6</v>
      </c>
      <c r="L3587" s="27">
        <f t="shared" si="112"/>
        <v>3</v>
      </c>
      <c r="M3587" s="27">
        <f t="shared" si="113"/>
        <v>3</v>
      </c>
    </row>
    <row r="3588" spans="1:13" x14ac:dyDescent="0.2">
      <c r="A3588">
        <v>6960</v>
      </c>
      <c r="B3588" s="4">
        <v>44080</v>
      </c>
      <c r="C3588" t="s">
        <v>11</v>
      </c>
      <c r="D3588" t="s">
        <v>43</v>
      </c>
      <c r="E3588" s="2" t="str">
        <f>VLOOKUP('SampleSuperstore - Main Data'!D3588,Reference!$A$26:$B$74,2,FALSE)</f>
        <v>West</v>
      </c>
      <c r="F3588" s="22" t="s">
        <v>13</v>
      </c>
      <c r="G3588" s="22" t="s">
        <v>26</v>
      </c>
      <c r="H3588" s="24">
        <f>VLOOKUP($G3588, Reference!$A$3:$C$20, 2,FALSE)*I3588</f>
        <v>15</v>
      </c>
      <c r="I3588" s="22">
        <v>6</v>
      </c>
      <c r="J3588" s="26" cm="1">
        <f t="array" ref="J3588">IFERROR(_xlfn.IFS(AND(C3588="Corporate", F3588="Technology"), 3%, C3588="Corporate", 1%),0%)</f>
        <v>0</v>
      </c>
      <c r="K3588" s="24">
        <f>VLOOKUP($G3588, Reference!$A$3:$C$20, 3,FALSE)*I3588</f>
        <v>12</v>
      </c>
      <c r="L3588" s="27">
        <f t="shared" si="112"/>
        <v>3</v>
      </c>
      <c r="M3588" s="27">
        <f t="shared" si="113"/>
        <v>3</v>
      </c>
    </row>
    <row r="3589" spans="1:13" x14ac:dyDescent="0.2">
      <c r="A3589">
        <v>6968</v>
      </c>
      <c r="B3589" s="4">
        <v>44081</v>
      </c>
      <c r="C3589" t="s">
        <v>11</v>
      </c>
      <c r="D3589" t="s">
        <v>36</v>
      </c>
      <c r="E3589" s="2" t="str">
        <f>VLOOKUP('SampleSuperstore - Main Data'!D3589,Reference!$A$26:$B$74,2,FALSE)</f>
        <v>East</v>
      </c>
      <c r="F3589" s="22" t="s">
        <v>29</v>
      </c>
      <c r="G3589" s="22" t="s">
        <v>33</v>
      </c>
      <c r="H3589" s="24">
        <f>VLOOKUP($G3589, Reference!$A$3:$C$20, 2,FALSE)*I3589</f>
        <v>15</v>
      </c>
      <c r="I3589" s="22">
        <v>3</v>
      </c>
      <c r="J3589" s="26" cm="1">
        <f t="array" ref="J3589">IFERROR(_xlfn.IFS(AND(C3589="Corporate", F3589="Technology"), 3%, C3589="Corporate", 1%),0%)</f>
        <v>0</v>
      </c>
      <c r="K3589" s="24">
        <f>VLOOKUP($G3589, Reference!$A$3:$C$20, 3,FALSE)*I3589</f>
        <v>7.5</v>
      </c>
      <c r="L3589" s="27">
        <f t="shared" si="112"/>
        <v>7.5</v>
      </c>
      <c r="M3589" s="27">
        <f t="shared" si="113"/>
        <v>7.5</v>
      </c>
    </row>
    <row r="3590" spans="1:13" x14ac:dyDescent="0.2">
      <c r="A3590">
        <v>6969</v>
      </c>
      <c r="B3590" s="4">
        <v>44081</v>
      </c>
      <c r="C3590" t="s">
        <v>11</v>
      </c>
      <c r="D3590" t="s">
        <v>36</v>
      </c>
      <c r="E3590" s="2" t="str">
        <f>VLOOKUP('SampleSuperstore - Main Data'!D3590,Reference!$A$26:$B$74,2,FALSE)</f>
        <v>East</v>
      </c>
      <c r="F3590" s="22" t="s">
        <v>13</v>
      </c>
      <c r="G3590" s="22" t="s">
        <v>49</v>
      </c>
      <c r="H3590" s="24">
        <f>VLOOKUP($G3590, Reference!$A$3:$C$20, 2,FALSE)*I3590</f>
        <v>120</v>
      </c>
      <c r="I3590" s="22">
        <v>3</v>
      </c>
      <c r="J3590" s="26" cm="1">
        <f t="array" ref="J3590">IFERROR(_xlfn.IFS(AND(C3590="Corporate", F3590="Technology"), 3%, C3590="Corporate", 1%),0%)</f>
        <v>0</v>
      </c>
      <c r="K3590" s="24">
        <f>VLOOKUP($G3590, Reference!$A$3:$C$20, 3,FALSE)*I3590</f>
        <v>105</v>
      </c>
      <c r="L3590" s="27">
        <f t="shared" si="112"/>
        <v>15</v>
      </c>
      <c r="M3590" s="27">
        <f t="shared" si="113"/>
        <v>15</v>
      </c>
    </row>
    <row r="3591" spans="1:13" x14ac:dyDescent="0.2">
      <c r="A3591">
        <v>6970</v>
      </c>
      <c r="B3591" s="4">
        <v>44081</v>
      </c>
      <c r="C3591" t="s">
        <v>11</v>
      </c>
      <c r="D3591" t="s">
        <v>36</v>
      </c>
      <c r="E3591" s="2" t="str">
        <f>VLOOKUP('SampleSuperstore - Main Data'!D3591,Reference!$A$26:$B$74,2,FALSE)</f>
        <v>East</v>
      </c>
      <c r="F3591" s="22" t="s">
        <v>13</v>
      </c>
      <c r="G3591" s="22" t="s">
        <v>26</v>
      </c>
      <c r="H3591" s="24">
        <f>VLOOKUP($G3591, Reference!$A$3:$C$20, 2,FALSE)*I3591</f>
        <v>12.5</v>
      </c>
      <c r="I3591" s="22">
        <v>5</v>
      </c>
      <c r="J3591" s="26" cm="1">
        <f t="array" ref="J3591">IFERROR(_xlfn.IFS(AND(C3591="Corporate", F3591="Technology"), 3%, C3591="Corporate", 1%),0%)</f>
        <v>0</v>
      </c>
      <c r="K3591" s="24">
        <f>VLOOKUP($G3591, Reference!$A$3:$C$20, 3,FALSE)*I3591</f>
        <v>10</v>
      </c>
      <c r="L3591" s="27">
        <f t="shared" si="112"/>
        <v>2.5</v>
      </c>
      <c r="M3591" s="27">
        <f t="shared" si="113"/>
        <v>2.5</v>
      </c>
    </row>
    <row r="3592" spans="1:13" x14ac:dyDescent="0.2">
      <c r="A3592">
        <v>6974</v>
      </c>
      <c r="B3592" s="4">
        <v>44081</v>
      </c>
      <c r="C3592" t="s">
        <v>11</v>
      </c>
      <c r="D3592" t="s">
        <v>46</v>
      </c>
      <c r="E3592" s="2" t="str">
        <f>VLOOKUP('SampleSuperstore - Main Data'!D3592,Reference!$A$26:$B$74,2,FALSE)</f>
        <v>Central</v>
      </c>
      <c r="F3592" s="22" t="s">
        <v>29</v>
      </c>
      <c r="G3592" s="22" t="s">
        <v>50</v>
      </c>
      <c r="H3592" s="24">
        <f>VLOOKUP($G3592, Reference!$A$3:$C$20, 2,FALSE)*I3592</f>
        <v>796</v>
      </c>
      <c r="I3592" s="22">
        <v>4</v>
      </c>
      <c r="J3592" s="26" cm="1">
        <f t="array" ref="J3592">IFERROR(_xlfn.IFS(AND(C3592="Corporate", F3592="Technology"), 3%, C3592="Corporate", 1%),0%)</f>
        <v>0</v>
      </c>
      <c r="K3592" s="24">
        <f>VLOOKUP($G3592, Reference!$A$3:$C$20, 3,FALSE)*I3592</f>
        <v>660</v>
      </c>
      <c r="L3592" s="27">
        <f t="shared" si="112"/>
        <v>136</v>
      </c>
      <c r="M3592" s="27">
        <f t="shared" si="113"/>
        <v>136</v>
      </c>
    </row>
    <row r="3593" spans="1:13" x14ac:dyDescent="0.2">
      <c r="A3593">
        <v>6975</v>
      </c>
      <c r="B3593" s="4">
        <v>44081</v>
      </c>
      <c r="C3593" t="s">
        <v>11</v>
      </c>
      <c r="D3593" t="s">
        <v>15</v>
      </c>
      <c r="E3593" s="2" t="str">
        <f>VLOOKUP('SampleSuperstore - Main Data'!D3593,Reference!$A$26:$B$74,2,FALSE)</f>
        <v>West</v>
      </c>
      <c r="F3593" s="22" t="s">
        <v>29</v>
      </c>
      <c r="G3593" s="22" t="s">
        <v>33</v>
      </c>
      <c r="H3593" s="24">
        <f>VLOOKUP($G3593, Reference!$A$3:$C$20, 2,FALSE)*I3593</f>
        <v>10</v>
      </c>
      <c r="I3593" s="22">
        <v>2</v>
      </c>
      <c r="J3593" s="26" cm="1">
        <f t="array" ref="J3593">IFERROR(_xlfn.IFS(AND(C3593="Corporate", F3593="Technology"), 3%, C3593="Corporate", 1%),0%)</f>
        <v>0</v>
      </c>
      <c r="K3593" s="24">
        <f>VLOOKUP($G3593, Reference!$A$3:$C$20, 3,FALSE)*I3593</f>
        <v>5</v>
      </c>
      <c r="L3593" s="27">
        <f t="shared" si="112"/>
        <v>5</v>
      </c>
      <c r="M3593" s="27">
        <f t="shared" si="113"/>
        <v>5</v>
      </c>
    </row>
    <row r="3594" spans="1:13" x14ac:dyDescent="0.2">
      <c r="A3594">
        <v>6976</v>
      </c>
      <c r="B3594" s="4">
        <v>44081</v>
      </c>
      <c r="C3594" t="s">
        <v>11</v>
      </c>
      <c r="D3594" t="s">
        <v>21</v>
      </c>
      <c r="E3594" s="2" t="str">
        <f>VLOOKUP('SampleSuperstore - Main Data'!D3594,Reference!$A$26:$B$74,2,FALSE)</f>
        <v>West</v>
      </c>
      <c r="F3594" s="22" t="s">
        <v>29</v>
      </c>
      <c r="G3594" s="22" t="s">
        <v>33</v>
      </c>
      <c r="H3594" s="24">
        <f>VLOOKUP($G3594, Reference!$A$3:$C$20, 2,FALSE)*I3594</f>
        <v>5</v>
      </c>
      <c r="I3594" s="22">
        <v>1</v>
      </c>
      <c r="J3594" s="26" cm="1">
        <f t="array" ref="J3594">IFERROR(_xlfn.IFS(AND(C3594="Corporate", F3594="Technology"), 3%, C3594="Corporate", 1%),0%)</f>
        <v>0</v>
      </c>
      <c r="K3594" s="24">
        <f>VLOOKUP($G3594, Reference!$A$3:$C$20, 3,FALSE)*I3594</f>
        <v>2.5</v>
      </c>
      <c r="L3594" s="27">
        <f t="shared" si="112"/>
        <v>2.5</v>
      </c>
      <c r="M3594" s="27">
        <f t="shared" si="113"/>
        <v>2.5</v>
      </c>
    </row>
    <row r="3595" spans="1:13" x14ac:dyDescent="0.2">
      <c r="A3595">
        <v>6977</v>
      </c>
      <c r="B3595" s="4">
        <v>44081</v>
      </c>
      <c r="C3595" t="s">
        <v>11</v>
      </c>
      <c r="D3595" t="s">
        <v>32</v>
      </c>
      <c r="E3595" s="2" t="str">
        <f>VLOOKUP('SampleSuperstore - Main Data'!D3595,Reference!$A$26:$B$74,2,FALSE)</f>
        <v>South</v>
      </c>
      <c r="F3595" s="22" t="s">
        <v>13</v>
      </c>
      <c r="G3595" s="22" t="s">
        <v>14</v>
      </c>
      <c r="H3595" s="24">
        <f>VLOOKUP($G3595, Reference!$A$3:$C$20, 2,FALSE)*I3595</f>
        <v>135</v>
      </c>
      <c r="I3595" s="22">
        <v>3</v>
      </c>
      <c r="J3595" s="26" cm="1">
        <f t="array" ref="J3595">IFERROR(_xlfn.IFS(AND(C3595="Corporate", F3595="Technology"), 3%, C3595="Corporate", 1%),0%)</f>
        <v>0</v>
      </c>
      <c r="K3595" s="24">
        <f>VLOOKUP($G3595, Reference!$A$3:$C$20, 3,FALSE)*I3595</f>
        <v>105</v>
      </c>
      <c r="L3595" s="27">
        <f t="shared" si="112"/>
        <v>30</v>
      </c>
      <c r="M3595" s="27">
        <f t="shared" si="113"/>
        <v>30</v>
      </c>
    </row>
    <row r="3596" spans="1:13" x14ac:dyDescent="0.2">
      <c r="A3596">
        <v>6978</v>
      </c>
      <c r="B3596" s="4">
        <v>44081</v>
      </c>
      <c r="C3596" t="s">
        <v>11</v>
      </c>
      <c r="D3596" t="s">
        <v>36</v>
      </c>
      <c r="E3596" s="2" t="str">
        <f>VLOOKUP('SampleSuperstore - Main Data'!D3596,Reference!$A$26:$B$74,2,FALSE)</f>
        <v>East</v>
      </c>
      <c r="F3596" s="22" t="s">
        <v>29</v>
      </c>
      <c r="G3596" s="22" t="s">
        <v>33</v>
      </c>
      <c r="H3596" s="24">
        <f>VLOOKUP($G3596, Reference!$A$3:$C$20, 2,FALSE)*I3596</f>
        <v>35</v>
      </c>
      <c r="I3596" s="22">
        <v>7</v>
      </c>
      <c r="J3596" s="26" cm="1">
        <f t="array" ref="J3596">IFERROR(_xlfn.IFS(AND(C3596="Corporate", F3596="Technology"), 3%, C3596="Corporate", 1%),0%)</f>
        <v>0</v>
      </c>
      <c r="K3596" s="24">
        <f>VLOOKUP($G3596, Reference!$A$3:$C$20, 3,FALSE)*I3596</f>
        <v>17.5</v>
      </c>
      <c r="L3596" s="27">
        <f t="shared" si="112"/>
        <v>17.5</v>
      </c>
      <c r="M3596" s="27">
        <f t="shared" si="113"/>
        <v>17.5</v>
      </c>
    </row>
    <row r="3597" spans="1:13" x14ac:dyDescent="0.2">
      <c r="A3597">
        <v>6979</v>
      </c>
      <c r="B3597" s="4">
        <v>44081</v>
      </c>
      <c r="C3597" t="s">
        <v>11</v>
      </c>
      <c r="D3597" t="s">
        <v>12</v>
      </c>
      <c r="E3597" s="2" t="str">
        <f>VLOOKUP('SampleSuperstore - Main Data'!D3597,Reference!$A$26:$B$74,2,FALSE)</f>
        <v>West</v>
      </c>
      <c r="F3597" s="22" t="s">
        <v>13</v>
      </c>
      <c r="G3597" s="22" t="s">
        <v>49</v>
      </c>
      <c r="H3597" s="24">
        <f>VLOOKUP($G3597, Reference!$A$3:$C$20, 2,FALSE)*I3597</f>
        <v>200</v>
      </c>
      <c r="I3597" s="22">
        <v>5</v>
      </c>
      <c r="J3597" s="26" cm="1">
        <f t="array" ref="J3597">IFERROR(_xlfn.IFS(AND(C3597="Corporate", F3597="Technology"), 3%, C3597="Corporate", 1%),0%)</f>
        <v>0</v>
      </c>
      <c r="K3597" s="24">
        <f>VLOOKUP($G3597, Reference!$A$3:$C$20, 3,FALSE)*I3597</f>
        <v>175</v>
      </c>
      <c r="L3597" s="27">
        <f t="shared" si="112"/>
        <v>25</v>
      </c>
      <c r="M3597" s="27">
        <f t="shared" si="113"/>
        <v>25</v>
      </c>
    </row>
    <row r="3598" spans="1:13" x14ac:dyDescent="0.2">
      <c r="A3598">
        <v>6980</v>
      </c>
      <c r="B3598" s="4">
        <v>44081</v>
      </c>
      <c r="C3598" t="s">
        <v>11</v>
      </c>
      <c r="D3598" t="s">
        <v>36</v>
      </c>
      <c r="E3598" s="2" t="str">
        <f>VLOOKUP('SampleSuperstore - Main Data'!D3598,Reference!$A$26:$B$74,2,FALSE)</f>
        <v>East</v>
      </c>
      <c r="F3598" s="22" t="s">
        <v>13</v>
      </c>
      <c r="G3598" s="22" t="s">
        <v>26</v>
      </c>
      <c r="H3598" s="24">
        <f>VLOOKUP($G3598, Reference!$A$3:$C$20, 2,FALSE)*I3598</f>
        <v>7.5</v>
      </c>
      <c r="I3598" s="22">
        <v>3</v>
      </c>
      <c r="J3598" s="26" cm="1">
        <f t="array" ref="J3598">IFERROR(_xlfn.IFS(AND(C3598="Corporate", F3598="Technology"), 3%, C3598="Corporate", 1%),0%)</f>
        <v>0</v>
      </c>
      <c r="K3598" s="24">
        <f>VLOOKUP($G3598, Reference!$A$3:$C$20, 3,FALSE)*I3598</f>
        <v>6</v>
      </c>
      <c r="L3598" s="27">
        <f t="shared" si="112"/>
        <v>1.5</v>
      </c>
      <c r="M3598" s="27">
        <f t="shared" si="113"/>
        <v>1.5</v>
      </c>
    </row>
    <row r="3599" spans="1:13" x14ac:dyDescent="0.2">
      <c r="A3599">
        <v>6982</v>
      </c>
      <c r="B3599" s="4">
        <v>44081</v>
      </c>
      <c r="C3599" t="s">
        <v>11</v>
      </c>
      <c r="D3599" t="s">
        <v>21</v>
      </c>
      <c r="E3599" s="2" t="str">
        <f>VLOOKUP('SampleSuperstore - Main Data'!D3599,Reference!$A$26:$B$74,2,FALSE)</f>
        <v>West</v>
      </c>
      <c r="F3599" s="22" t="s">
        <v>13</v>
      </c>
      <c r="G3599" s="22" t="s">
        <v>14</v>
      </c>
      <c r="H3599" s="24">
        <f>VLOOKUP($G3599, Reference!$A$3:$C$20, 2,FALSE)*I3599</f>
        <v>90</v>
      </c>
      <c r="I3599" s="22">
        <v>2</v>
      </c>
      <c r="J3599" s="26" cm="1">
        <f t="array" ref="J3599">IFERROR(_xlfn.IFS(AND(C3599="Corporate", F3599="Technology"), 3%, C3599="Corporate", 1%),0%)</f>
        <v>0</v>
      </c>
      <c r="K3599" s="24">
        <f>VLOOKUP($G3599, Reference!$A$3:$C$20, 3,FALSE)*I3599</f>
        <v>70</v>
      </c>
      <c r="L3599" s="27">
        <f t="shared" si="112"/>
        <v>20</v>
      </c>
      <c r="M3599" s="27">
        <f t="shared" si="113"/>
        <v>20</v>
      </c>
    </row>
    <row r="3600" spans="1:13" x14ac:dyDescent="0.2">
      <c r="A3600">
        <v>6983</v>
      </c>
      <c r="B3600" s="4">
        <v>44081</v>
      </c>
      <c r="C3600" t="s">
        <v>11</v>
      </c>
      <c r="D3600" t="s">
        <v>46</v>
      </c>
      <c r="E3600" s="2" t="str">
        <f>VLOOKUP('SampleSuperstore - Main Data'!D3600,Reference!$A$26:$B$74,2,FALSE)</f>
        <v>Central</v>
      </c>
      <c r="F3600" s="22" t="s">
        <v>29</v>
      </c>
      <c r="G3600" s="22" t="s">
        <v>50</v>
      </c>
      <c r="H3600" s="24">
        <f>VLOOKUP($G3600, Reference!$A$3:$C$20, 2,FALSE)*I3600</f>
        <v>398</v>
      </c>
      <c r="I3600" s="22">
        <v>2</v>
      </c>
      <c r="J3600" s="26" cm="1">
        <f t="array" ref="J3600">IFERROR(_xlfn.IFS(AND(C3600="Corporate", F3600="Technology"), 3%, C3600="Corporate", 1%),0%)</f>
        <v>0</v>
      </c>
      <c r="K3600" s="24">
        <f>VLOOKUP($G3600, Reference!$A$3:$C$20, 3,FALSE)*I3600</f>
        <v>330</v>
      </c>
      <c r="L3600" s="27">
        <f t="shared" si="112"/>
        <v>68</v>
      </c>
      <c r="M3600" s="27">
        <f t="shared" si="113"/>
        <v>68</v>
      </c>
    </row>
    <row r="3601" spans="1:13" x14ac:dyDescent="0.2">
      <c r="A3601">
        <v>6985</v>
      </c>
      <c r="B3601" s="4">
        <v>44081</v>
      </c>
      <c r="C3601" t="s">
        <v>11</v>
      </c>
      <c r="D3601" t="s">
        <v>15</v>
      </c>
      <c r="E3601" s="2" t="str">
        <f>VLOOKUP('SampleSuperstore - Main Data'!D3601,Reference!$A$26:$B$74,2,FALSE)</f>
        <v>West</v>
      </c>
      <c r="F3601" s="22" t="s">
        <v>13</v>
      </c>
      <c r="G3601" s="22" t="s">
        <v>41</v>
      </c>
      <c r="H3601" s="24">
        <f>VLOOKUP($G3601, Reference!$A$3:$C$20, 2,FALSE)*I3601</f>
        <v>6</v>
      </c>
      <c r="I3601" s="22">
        <v>2</v>
      </c>
      <c r="J3601" s="26" cm="1">
        <f t="array" ref="J3601">IFERROR(_xlfn.IFS(AND(C3601="Corporate", F3601="Technology"), 3%, C3601="Corporate", 1%),0%)</f>
        <v>0</v>
      </c>
      <c r="K3601" s="24">
        <f>VLOOKUP($G3601, Reference!$A$3:$C$20, 3,FALSE)*I3601</f>
        <v>4</v>
      </c>
      <c r="L3601" s="27">
        <f t="shared" si="112"/>
        <v>2</v>
      </c>
      <c r="M3601" s="27">
        <f t="shared" si="113"/>
        <v>2</v>
      </c>
    </row>
    <row r="3602" spans="1:13" x14ac:dyDescent="0.2">
      <c r="A3602">
        <v>6987</v>
      </c>
      <c r="B3602" s="4">
        <v>44081</v>
      </c>
      <c r="C3602" t="s">
        <v>11</v>
      </c>
      <c r="D3602" t="s">
        <v>15</v>
      </c>
      <c r="E3602" s="2" t="str">
        <f>VLOOKUP('SampleSuperstore - Main Data'!D3602,Reference!$A$26:$B$74,2,FALSE)</f>
        <v>West</v>
      </c>
      <c r="F3602" s="22" t="s">
        <v>13</v>
      </c>
      <c r="G3602" s="22" t="s">
        <v>53</v>
      </c>
      <c r="H3602" s="24">
        <f>VLOOKUP($G3602, Reference!$A$3:$C$20, 2,FALSE)*I3602</f>
        <v>48</v>
      </c>
      <c r="I3602" s="22">
        <v>4</v>
      </c>
      <c r="J3602" s="26" cm="1">
        <f t="array" ref="J3602">IFERROR(_xlfn.IFS(AND(C3602="Corporate", F3602="Technology"), 3%, C3602="Corporate", 1%),0%)</f>
        <v>0</v>
      </c>
      <c r="K3602" s="24">
        <f>VLOOKUP($G3602, Reference!$A$3:$C$20, 3,FALSE)*I3602</f>
        <v>36</v>
      </c>
      <c r="L3602" s="27">
        <f t="shared" si="112"/>
        <v>12</v>
      </c>
      <c r="M3602" s="27">
        <f t="shared" si="113"/>
        <v>12</v>
      </c>
    </row>
    <row r="3603" spans="1:13" x14ac:dyDescent="0.2">
      <c r="A3603">
        <v>6989</v>
      </c>
      <c r="B3603" s="4">
        <v>44081</v>
      </c>
      <c r="C3603" t="s">
        <v>11</v>
      </c>
      <c r="D3603" t="s">
        <v>15</v>
      </c>
      <c r="E3603" s="2" t="str">
        <f>VLOOKUP('SampleSuperstore - Main Data'!D3603,Reference!$A$26:$B$74,2,FALSE)</f>
        <v>West</v>
      </c>
      <c r="F3603" s="22" t="s">
        <v>13</v>
      </c>
      <c r="G3603" s="22" t="s">
        <v>35</v>
      </c>
      <c r="H3603" s="24">
        <f>VLOOKUP($G3603, Reference!$A$3:$C$20, 2,FALSE)*I3603</f>
        <v>48</v>
      </c>
      <c r="I3603" s="22">
        <v>2</v>
      </c>
      <c r="J3603" s="26" cm="1">
        <f t="array" ref="J3603">IFERROR(_xlfn.IFS(AND(C3603="Corporate", F3603="Technology"), 3%, C3603="Corporate", 1%),0%)</f>
        <v>0</v>
      </c>
      <c r="K3603" s="24">
        <f>VLOOKUP($G3603, Reference!$A$3:$C$20, 3,FALSE)*I3603</f>
        <v>38</v>
      </c>
      <c r="L3603" s="27">
        <f t="shared" si="112"/>
        <v>10</v>
      </c>
      <c r="M3603" s="27">
        <f t="shared" si="113"/>
        <v>10</v>
      </c>
    </row>
    <row r="3604" spans="1:13" x14ac:dyDescent="0.2">
      <c r="A3604">
        <v>6990</v>
      </c>
      <c r="B3604" s="4">
        <v>44081</v>
      </c>
      <c r="C3604" t="s">
        <v>11</v>
      </c>
      <c r="D3604" t="s">
        <v>71</v>
      </c>
      <c r="E3604" s="2" t="str">
        <f>VLOOKUP('SampleSuperstore - Main Data'!D3604,Reference!$A$26:$B$74,2,FALSE)</f>
        <v>Central</v>
      </c>
      <c r="F3604" s="22" t="s">
        <v>13</v>
      </c>
      <c r="G3604" s="22" t="s">
        <v>14</v>
      </c>
      <c r="H3604" s="24">
        <f>VLOOKUP($G3604, Reference!$A$3:$C$20, 2,FALSE)*I3604</f>
        <v>225</v>
      </c>
      <c r="I3604" s="22">
        <v>5</v>
      </c>
      <c r="J3604" s="26" cm="1">
        <f t="array" ref="J3604">IFERROR(_xlfn.IFS(AND(C3604="Corporate", F3604="Technology"), 3%, C3604="Corporate", 1%),0%)</f>
        <v>0</v>
      </c>
      <c r="K3604" s="24">
        <f>VLOOKUP($G3604, Reference!$A$3:$C$20, 3,FALSE)*I3604</f>
        <v>175</v>
      </c>
      <c r="L3604" s="27">
        <f t="shared" si="112"/>
        <v>50</v>
      </c>
      <c r="M3604" s="27">
        <f t="shared" si="113"/>
        <v>50</v>
      </c>
    </row>
    <row r="3605" spans="1:13" x14ac:dyDescent="0.2">
      <c r="A3605">
        <v>6991</v>
      </c>
      <c r="B3605" s="4">
        <v>44081</v>
      </c>
      <c r="C3605" t="s">
        <v>11</v>
      </c>
      <c r="D3605" t="s">
        <v>36</v>
      </c>
      <c r="E3605" s="2" t="str">
        <f>VLOOKUP('SampleSuperstore - Main Data'!D3605,Reference!$A$26:$B$74,2,FALSE)</f>
        <v>East</v>
      </c>
      <c r="F3605" s="22" t="s">
        <v>13</v>
      </c>
      <c r="G3605" s="22" t="s">
        <v>49</v>
      </c>
      <c r="H3605" s="24">
        <f>VLOOKUP($G3605, Reference!$A$3:$C$20, 2,FALSE)*I3605</f>
        <v>160</v>
      </c>
      <c r="I3605" s="22">
        <v>4</v>
      </c>
      <c r="J3605" s="26" cm="1">
        <f t="array" ref="J3605">IFERROR(_xlfn.IFS(AND(C3605="Corporate", F3605="Technology"), 3%, C3605="Corporate", 1%),0%)</f>
        <v>0</v>
      </c>
      <c r="K3605" s="24">
        <f>VLOOKUP($G3605, Reference!$A$3:$C$20, 3,FALSE)*I3605</f>
        <v>140</v>
      </c>
      <c r="L3605" s="27">
        <f t="shared" si="112"/>
        <v>20</v>
      </c>
      <c r="M3605" s="27">
        <f t="shared" si="113"/>
        <v>20</v>
      </c>
    </row>
    <row r="3606" spans="1:13" x14ac:dyDescent="0.2">
      <c r="A3606">
        <v>6993</v>
      </c>
      <c r="B3606" s="4">
        <v>44081</v>
      </c>
      <c r="C3606" t="s">
        <v>11</v>
      </c>
      <c r="D3606" t="s">
        <v>36</v>
      </c>
      <c r="E3606" s="2" t="str">
        <f>VLOOKUP('SampleSuperstore - Main Data'!D3606,Reference!$A$26:$B$74,2,FALSE)</f>
        <v>East</v>
      </c>
      <c r="F3606" s="22" t="s">
        <v>29</v>
      </c>
      <c r="G3606" s="22" t="s">
        <v>50</v>
      </c>
      <c r="H3606" s="24">
        <f>VLOOKUP($G3606, Reference!$A$3:$C$20, 2,FALSE)*I3606</f>
        <v>1194</v>
      </c>
      <c r="I3606" s="22">
        <v>6</v>
      </c>
      <c r="J3606" s="26" cm="1">
        <f t="array" ref="J3606">IFERROR(_xlfn.IFS(AND(C3606="Corporate", F3606="Technology"), 3%, C3606="Corporate", 1%),0%)</f>
        <v>0</v>
      </c>
      <c r="K3606" s="24">
        <f>VLOOKUP($G3606, Reference!$A$3:$C$20, 3,FALSE)*I3606</f>
        <v>990</v>
      </c>
      <c r="L3606" s="27">
        <f t="shared" si="112"/>
        <v>204</v>
      </c>
      <c r="M3606" s="27">
        <f t="shared" si="113"/>
        <v>204</v>
      </c>
    </row>
    <row r="3607" spans="1:13" x14ac:dyDescent="0.2">
      <c r="A3607">
        <v>6995</v>
      </c>
      <c r="B3607" s="4">
        <v>44081</v>
      </c>
      <c r="C3607" t="s">
        <v>11</v>
      </c>
      <c r="D3607" t="s">
        <v>27</v>
      </c>
      <c r="E3607" s="2" t="str">
        <f>VLOOKUP('SampleSuperstore - Main Data'!D3607,Reference!$A$26:$B$74,2,FALSE)</f>
        <v>East</v>
      </c>
      <c r="F3607" s="22" t="s">
        <v>29</v>
      </c>
      <c r="G3607" s="22" t="s">
        <v>33</v>
      </c>
      <c r="H3607" s="24">
        <f>VLOOKUP($G3607, Reference!$A$3:$C$20, 2,FALSE)*I3607</f>
        <v>10</v>
      </c>
      <c r="I3607" s="22">
        <v>2</v>
      </c>
      <c r="J3607" s="26" cm="1">
        <f t="array" ref="J3607">IFERROR(_xlfn.IFS(AND(C3607="Corporate", F3607="Technology"), 3%, C3607="Corporate", 1%),0%)</f>
        <v>0</v>
      </c>
      <c r="K3607" s="24">
        <f>VLOOKUP($G3607, Reference!$A$3:$C$20, 3,FALSE)*I3607</f>
        <v>5</v>
      </c>
      <c r="L3607" s="27">
        <f t="shared" si="112"/>
        <v>5</v>
      </c>
      <c r="M3607" s="27">
        <f t="shared" si="113"/>
        <v>5</v>
      </c>
    </row>
    <row r="3608" spans="1:13" x14ac:dyDescent="0.2">
      <c r="A3608">
        <v>7007</v>
      </c>
      <c r="B3608" s="4">
        <v>44082</v>
      </c>
      <c r="C3608" t="s">
        <v>11</v>
      </c>
      <c r="D3608" t="s">
        <v>46</v>
      </c>
      <c r="E3608" s="2" t="str">
        <f>VLOOKUP('SampleSuperstore - Main Data'!D3608,Reference!$A$26:$B$74,2,FALSE)</f>
        <v>Central</v>
      </c>
      <c r="F3608" s="22" t="s">
        <v>23</v>
      </c>
      <c r="G3608" s="22" t="s">
        <v>37</v>
      </c>
      <c r="H3608" s="24">
        <f>VLOOKUP($G3608, Reference!$A$3:$C$20, 2,FALSE)*I3608</f>
        <v>18</v>
      </c>
      <c r="I3608" s="22">
        <v>2</v>
      </c>
      <c r="J3608" s="26" cm="1">
        <f t="array" ref="J3608">IFERROR(_xlfn.IFS(AND(C3608="Corporate", F3608="Technology"), 3%, C3608="Corporate", 1%),0%)</f>
        <v>0</v>
      </c>
      <c r="K3608" s="24">
        <f>VLOOKUP($G3608, Reference!$A$3:$C$20, 3,FALSE)*I3608</f>
        <v>10</v>
      </c>
      <c r="L3608" s="27">
        <f t="shared" si="112"/>
        <v>8</v>
      </c>
      <c r="M3608" s="27">
        <f t="shared" si="113"/>
        <v>8</v>
      </c>
    </row>
    <row r="3609" spans="1:13" x14ac:dyDescent="0.2">
      <c r="A3609">
        <v>7009</v>
      </c>
      <c r="B3609" s="4">
        <v>44082</v>
      </c>
      <c r="C3609" t="s">
        <v>11</v>
      </c>
      <c r="D3609" t="s">
        <v>43</v>
      </c>
      <c r="E3609" s="2" t="str">
        <f>VLOOKUP('SampleSuperstore - Main Data'!D3609,Reference!$A$26:$B$74,2,FALSE)</f>
        <v>West</v>
      </c>
      <c r="F3609" s="22" t="s">
        <v>13</v>
      </c>
      <c r="G3609" s="22" t="s">
        <v>20</v>
      </c>
      <c r="H3609" s="24">
        <f>VLOOKUP($G3609, Reference!$A$3:$C$20, 2,FALSE)*I3609</f>
        <v>68</v>
      </c>
      <c r="I3609" s="22">
        <v>4</v>
      </c>
      <c r="J3609" s="26" cm="1">
        <f t="array" ref="J3609">IFERROR(_xlfn.IFS(AND(C3609="Corporate", F3609="Technology"), 3%, C3609="Corporate", 1%),0%)</f>
        <v>0</v>
      </c>
      <c r="K3609" s="24">
        <f>VLOOKUP($G3609, Reference!$A$3:$C$20, 3,FALSE)*I3609</f>
        <v>40</v>
      </c>
      <c r="L3609" s="27">
        <f t="shared" si="112"/>
        <v>28</v>
      </c>
      <c r="M3609" s="27">
        <f t="shared" si="113"/>
        <v>28</v>
      </c>
    </row>
    <row r="3610" spans="1:13" x14ac:dyDescent="0.2">
      <c r="A3610">
        <v>7010</v>
      </c>
      <c r="B3610" s="4">
        <v>44082</v>
      </c>
      <c r="C3610" t="s">
        <v>11</v>
      </c>
      <c r="D3610" t="s">
        <v>25</v>
      </c>
      <c r="E3610" s="2" t="str">
        <f>VLOOKUP('SampleSuperstore - Main Data'!D3610,Reference!$A$26:$B$74,2,FALSE)</f>
        <v>Central</v>
      </c>
      <c r="F3610" s="22" t="s">
        <v>29</v>
      </c>
      <c r="G3610" s="22" t="s">
        <v>33</v>
      </c>
      <c r="H3610" s="24">
        <f>VLOOKUP($G3610, Reference!$A$3:$C$20, 2,FALSE)*I3610</f>
        <v>10</v>
      </c>
      <c r="I3610" s="22">
        <v>2</v>
      </c>
      <c r="J3610" s="26" cm="1">
        <f t="array" ref="J3610">IFERROR(_xlfn.IFS(AND(C3610="Corporate", F3610="Technology"), 3%, C3610="Corporate", 1%),0%)</f>
        <v>0</v>
      </c>
      <c r="K3610" s="24">
        <f>VLOOKUP($G3610, Reference!$A$3:$C$20, 3,FALSE)*I3610</f>
        <v>5</v>
      </c>
      <c r="L3610" s="27">
        <f t="shared" si="112"/>
        <v>5</v>
      </c>
      <c r="M3610" s="27">
        <f t="shared" si="113"/>
        <v>5</v>
      </c>
    </row>
    <row r="3611" spans="1:13" x14ac:dyDescent="0.2">
      <c r="A3611">
        <v>7013</v>
      </c>
      <c r="B3611" s="4">
        <v>44082</v>
      </c>
      <c r="C3611" t="s">
        <v>11</v>
      </c>
      <c r="D3611" t="s">
        <v>74</v>
      </c>
      <c r="E3611" s="2" t="str">
        <f>VLOOKUP('SampleSuperstore - Main Data'!D3611,Reference!$A$26:$B$74,2,FALSE)</f>
        <v>South</v>
      </c>
      <c r="F3611" s="22" t="s">
        <v>23</v>
      </c>
      <c r="G3611" s="22" t="s">
        <v>24</v>
      </c>
      <c r="H3611" s="24">
        <f>VLOOKUP($G3611, Reference!$A$3:$C$20, 2,FALSE)*I3611</f>
        <v>594</v>
      </c>
      <c r="I3611" s="22">
        <v>6</v>
      </c>
      <c r="J3611" s="26" cm="1">
        <f t="array" ref="J3611">IFERROR(_xlfn.IFS(AND(C3611="Corporate", F3611="Technology"), 3%, C3611="Corporate", 1%),0%)</f>
        <v>0</v>
      </c>
      <c r="K3611" s="24">
        <f>VLOOKUP($G3611, Reference!$A$3:$C$20, 3,FALSE)*I3611</f>
        <v>474</v>
      </c>
      <c r="L3611" s="27">
        <f t="shared" si="112"/>
        <v>120</v>
      </c>
      <c r="M3611" s="27">
        <f t="shared" si="113"/>
        <v>120</v>
      </c>
    </row>
    <row r="3612" spans="1:13" x14ac:dyDescent="0.2">
      <c r="A3612">
        <v>7015</v>
      </c>
      <c r="B3612" s="4">
        <v>44082</v>
      </c>
      <c r="C3612" t="s">
        <v>11</v>
      </c>
      <c r="D3612" t="s">
        <v>25</v>
      </c>
      <c r="E3612" s="2" t="str">
        <f>VLOOKUP('SampleSuperstore - Main Data'!D3612,Reference!$A$26:$B$74,2,FALSE)</f>
        <v>Central</v>
      </c>
      <c r="F3612" s="22" t="s">
        <v>13</v>
      </c>
      <c r="G3612" s="22" t="s">
        <v>20</v>
      </c>
      <c r="H3612" s="24">
        <f>VLOOKUP($G3612, Reference!$A$3:$C$20, 2,FALSE)*I3612</f>
        <v>85</v>
      </c>
      <c r="I3612" s="22">
        <v>5</v>
      </c>
      <c r="J3612" s="26" cm="1">
        <f t="array" ref="J3612">IFERROR(_xlfn.IFS(AND(C3612="Corporate", F3612="Technology"), 3%, C3612="Corporate", 1%),0%)</f>
        <v>0</v>
      </c>
      <c r="K3612" s="24">
        <f>VLOOKUP($G3612, Reference!$A$3:$C$20, 3,FALSE)*I3612</f>
        <v>50</v>
      </c>
      <c r="L3612" s="27">
        <f t="shared" si="112"/>
        <v>35</v>
      </c>
      <c r="M3612" s="27">
        <f t="shared" si="113"/>
        <v>35</v>
      </c>
    </row>
    <row r="3613" spans="1:13" x14ac:dyDescent="0.2">
      <c r="A3613">
        <v>7016</v>
      </c>
      <c r="B3613" s="4">
        <v>44082</v>
      </c>
      <c r="C3613" t="s">
        <v>11</v>
      </c>
      <c r="D3613" t="s">
        <v>32</v>
      </c>
      <c r="E3613" s="2" t="str">
        <f>VLOOKUP('SampleSuperstore - Main Data'!D3613,Reference!$A$26:$B$74,2,FALSE)</f>
        <v>South</v>
      </c>
      <c r="F3613" s="22" t="s">
        <v>23</v>
      </c>
      <c r="G3613" s="22" t="s">
        <v>37</v>
      </c>
      <c r="H3613" s="24">
        <f>VLOOKUP($G3613, Reference!$A$3:$C$20, 2,FALSE)*I3613</f>
        <v>18</v>
      </c>
      <c r="I3613" s="22">
        <v>2</v>
      </c>
      <c r="J3613" s="26" cm="1">
        <f t="array" ref="J3613">IFERROR(_xlfn.IFS(AND(C3613="Corporate", F3613="Technology"), 3%, C3613="Corporate", 1%),0%)</f>
        <v>0</v>
      </c>
      <c r="K3613" s="24">
        <f>VLOOKUP($G3613, Reference!$A$3:$C$20, 3,FALSE)*I3613</f>
        <v>10</v>
      </c>
      <c r="L3613" s="27">
        <f t="shared" si="112"/>
        <v>8</v>
      </c>
      <c r="M3613" s="27">
        <f t="shared" si="113"/>
        <v>8</v>
      </c>
    </row>
    <row r="3614" spans="1:13" x14ac:dyDescent="0.2">
      <c r="A3614">
        <v>7017</v>
      </c>
      <c r="B3614" s="4">
        <v>44082</v>
      </c>
      <c r="C3614" t="s">
        <v>11</v>
      </c>
      <c r="D3614" t="s">
        <v>40</v>
      </c>
      <c r="E3614" s="2" t="str">
        <f>VLOOKUP('SampleSuperstore - Main Data'!D3614,Reference!$A$26:$B$74,2,FALSE)</f>
        <v>East</v>
      </c>
      <c r="F3614" s="22" t="s">
        <v>29</v>
      </c>
      <c r="G3614" s="22" t="s">
        <v>50</v>
      </c>
      <c r="H3614" s="24">
        <f>VLOOKUP($G3614, Reference!$A$3:$C$20, 2,FALSE)*I3614</f>
        <v>398</v>
      </c>
      <c r="I3614" s="22">
        <v>2</v>
      </c>
      <c r="J3614" s="26" cm="1">
        <f t="array" ref="J3614">IFERROR(_xlfn.IFS(AND(C3614="Corporate", F3614="Technology"), 3%, C3614="Corporate", 1%),0%)</f>
        <v>0</v>
      </c>
      <c r="K3614" s="24">
        <f>VLOOKUP($G3614, Reference!$A$3:$C$20, 3,FALSE)*I3614</f>
        <v>330</v>
      </c>
      <c r="L3614" s="27">
        <f t="shared" si="112"/>
        <v>68</v>
      </c>
      <c r="M3614" s="27">
        <f t="shared" si="113"/>
        <v>68</v>
      </c>
    </row>
    <row r="3615" spans="1:13" x14ac:dyDescent="0.2">
      <c r="A3615">
        <v>7019</v>
      </c>
      <c r="B3615" s="4">
        <v>44082</v>
      </c>
      <c r="C3615" t="s">
        <v>11</v>
      </c>
      <c r="D3615" t="s">
        <v>36</v>
      </c>
      <c r="E3615" s="2" t="str">
        <f>VLOOKUP('SampleSuperstore - Main Data'!D3615,Reference!$A$26:$B$74,2,FALSE)</f>
        <v>East</v>
      </c>
      <c r="F3615" s="22" t="s">
        <v>23</v>
      </c>
      <c r="G3615" s="22" t="s">
        <v>37</v>
      </c>
      <c r="H3615" s="24">
        <f>VLOOKUP($G3615, Reference!$A$3:$C$20, 2,FALSE)*I3615</f>
        <v>27</v>
      </c>
      <c r="I3615" s="22">
        <v>3</v>
      </c>
      <c r="J3615" s="26" cm="1">
        <f t="array" ref="J3615">IFERROR(_xlfn.IFS(AND(C3615="Corporate", F3615="Technology"), 3%, C3615="Corporate", 1%),0%)</f>
        <v>0</v>
      </c>
      <c r="K3615" s="24">
        <f>VLOOKUP($G3615, Reference!$A$3:$C$20, 3,FALSE)*I3615</f>
        <v>15</v>
      </c>
      <c r="L3615" s="27">
        <f t="shared" si="112"/>
        <v>12</v>
      </c>
      <c r="M3615" s="27">
        <f t="shared" si="113"/>
        <v>12</v>
      </c>
    </row>
    <row r="3616" spans="1:13" x14ac:dyDescent="0.2">
      <c r="A3616">
        <v>7020</v>
      </c>
      <c r="B3616" s="4">
        <v>44082</v>
      </c>
      <c r="C3616" t="s">
        <v>11</v>
      </c>
      <c r="D3616" t="s">
        <v>25</v>
      </c>
      <c r="E3616" s="2" t="str">
        <f>VLOOKUP('SampleSuperstore - Main Data'!D3616,Reference!$A$26:$B$74,2,FALSE)</f>
        <v>Central</v>
      </c>
      <c r="F3616" s="22" t="s">
        <v>29</v>
      </c>
      <c r="G3616" s="22" t="s">
        <v>33</v>
      </c>
      <c r="H3616" s="24">
        <f>VLOOKUP($G3616, Reference!$A$3:$C$20, 2,FALSE)*I3616</f>
        <v>10</v>
      </c>
      <c r="I3616" s="22">
        <v>2</v>
      </c>
      <c r="J3616" s="26" cm="1">
        <f t="array" ref="J3616">IFERROR(_xlfn.IFS(AND(C3616="Corporate", F3616="Technology"), 3%, C3616="Corporate", 1%),0%)</f>
        <v>0</v>
      </c>
      <c r="K3616" s="24">
        <f>VLOOKUP($G3616, Reference!$A$3:$C$20, 3,FALSE)*I3616</f>
        <v>5</v>
      </c>
      <c r="L3616" s="27">
        <f t="shared" si="112"/>
        <v>5</v>
      </c>
      <c r="M3616" s="27">
        <f t="shared" si="113"/>
        <v>5</v>
      </c>
    </row>
    <row r="3617" spans="1:13" x14ac:dyDescent="0.2">
      <c r="A3617">
        <v>7021</v>
      </c>
      <c r="B3617" s="4">
        <v>44082</v>
      </c>
      <c r="C3617" t="s">
        <v>11</v>
      </c>
      <c r="D3617" t="s">
        <v>25</v>
      </c>
      <c r="E3617" s="2" t="str">
        <f>VLOOKUP('SampleSuperstore - Main Data'!D3617,Reference!$A$26:$B$74,2,FALSE)</f>
        <v>Central</v>
      </c>
      <c r="F3617" s="22" t="s">
        <v>13</v>
      </c>
      <c r="G3617" s="22" t="s">
        <v>26</v>
      </c>
      <c r="H3617" s="24">
        <f>VLOOKUP($G3617, Reference!$A$3:$C$20, 2,FALSE)*I3617</f>
        <v>2.5</v>
      </c>
      <c r="I3617" s="22">
        <v>1</v>
      </c>
      <c r="J3617" s="26" cm="1">
        <f t="array" ref="J3617">IFERROR(_xlfn.IFS(AND(C3617="Corporate", F3617="Technology"), 3%, C3617="Corporate", 1%),0%)</f>
        <v>0</v>
      </c>
      <c r="K3617" s="24">
        <f>VLOOKUP($G3617, Reference!$A$3:$C$20, 3,FALSE)*I3617</f>
        <v>2</v>
      </c>
      <c r="L3617" s="27">
        <f t="shared" si="112"/>
        <v>0.5</v>
      </c>
      <c r="M3617" s="27">
        <f t="shared" si="113"/>
        <v>0.5</v>
      </c>
    </row>
    <row r="3618" spans="1:13" x14ac:dyDescent="0.2">
      <c r="A3618">
        <v>7023</v>
      </c>
      <c r="B3618" s="4">
        <v>44082</v>
      </c>
      <c r="C3618" t="s">
        <v>11</v>
      </c>
      <c r="D3618" t="s">
        <v>36</v>
      </c>
      <c r="E3618" s="2" t="str">
        <f>VLOOKUP('SampleSuperstore - Main Data'!D3618,Reference!$A$26:$B$74,2,FALSE)</f>
        <v>East</v>
      </c>
      <c r="F3618" s="22" t="s">
        <v>13</v>
      </c>
      <c r="G3618" s="22" t="s">
        <v>26</v>
      </c>
      <c r="H3618" s="24">
        <f>VLOOKUP($G3618, Reference!$A$3:$C$20, 2,FALSE)*I3618</f>
        <v>15</v>
      </c>
      <c r="I3618" s="22">
        <v>6</v>
      </c>
      <c r="J3618" s="26" cm="1">
        <f t="array" ref="J3618">IFERROR(_xlfn.IFS(AND(C3618="Corporate", F3618="Technology"), 3%, C3618="Corporate", 1%),0%)</f>
        <v>0</v>
      </c>
      <c r="K3618" s="24">
        <f>VLOOKUP($G3618, Reference!$A$3:$C$20, 3,FALSE)*I3618</f>
        <v>12</v>
      </c>
      <c r="L3618" s="27">
        <f t="shared" si="112"/>
        <v>3</v>
      </c>
      <c r="M3618" s="27">
        <f t="shared" si="113"/>
        <v>3</v>
      </c>
    </row>
    <row r="3619" spans="1:13" x14ac:dyDescent="0.2">
      <c r="A3619">
        <v>7024</v>
      </c>
      <c r="B3619" s="4">
        <v>44082</v>
      </c>
      <c r="C3619" t="s">
        <v>11</v>
      </c>
      <c r="D3619" t="s">
        <v>46</v>
      </c>
      <c r="E3619" s="2" t="str">
        <f>VLOOKUP('SampleSuperstore - Main Data'!D3619,Reference!$A$26:$B$74,2,FALSE)</f>
        <v>Central</v>
      </c>
      <c r="F3619" s="22" t="s">
        <v>13</v>
      </c>
      <c r="G3619" s="22" t="s">
        <v>26</v>
      </c>
      <c r="H3619" s="24">
        <f>VLOOKUP($G3619, Reference!$A$3:$C$20, 2,FALSE)*I3619</f>
        <v>7.5</v>
      </c>
      <c r="I3619" s="22">
        <v>3</v>
      </c>
      <c r="J3619" s="26" cm="1">
        <f t="array" ref="J3619">IFERROR(_xlfn.IFS(AND(C3619="Corporate", F3619="Technology"), 3%, C3619="Corporate", 1%),0%)</f>
        <v>0</v>
      </c>
      <c r="K3619" s="24">
        <f>VLOOKUP($G3619, Reference!$A$3:$C$20, 3,FALSE)*I3619</f>
        <v>6</v>
      </c>
      <c r="L3619" s="27">
        <f t="shared" si="112"/>
        <v>1.5</v>
      </c>
      <c r="M3619" s="27">
        <f t="shared" si="113"/>
        <v>1.5</v>
      </c>
    </row>
    <row r="3620" spans="1:13" x14ac:dyDescent="0.2">
      <c r="A3620">
        <v>7028</v>
      </c>
      <c r="B3620" s="4">
        <v>44083</v>
      </c>
      <c r="C3620" t="s">
        <v>11</v>
      </c>
      <c r="D3620" t="s">
        <v>46</v>
      </c>
      <c r="E3620" s="2" t="str">
        <f>VLOOKUP('SampleSuperstore - Main Data'!D3620,Reference!$A$26:$B$74,2,FALSE)</f>
        <v>Central</v>
      </c>
      <c r="F3620" s="22" t="s">
        <v>13</v>
      </c>
      <c r="G3620" s="22" t="s">
        <v>26</v>
      </c>
      <c r="H3620" s="24">
        <f>VLOOKUP($G3620, Reference!$A$3:$C$20, 2,FALSE)*I3620</f>
        <v>12.5</v>
      </c>
      <c r="I3620" s="22">
        <v>5</v>
      </c>
      <c r="J3620" s="26" cm="1">
        <f t="array" ref="J3620">IFERROR(_xlfn.IFS(AND(C3620="Corporate", F3620="Technology"), 3%, C3620="Corporate", 1%),0%)</f>
        <v>0</v>
      </c>
      <c r="K3620" s="24">
        <f>VLOOKUP($G3620, Reference!$A$3:$C$20, 3,FALSE)*I3620</f>
        <v>10</v>
      </c>
      <c r="L3620" s="27">
        <f t="shared" si="112"/>
        <v>2.5</v>
      </c>
      <c r="M3620" s="27">
        <f t="shared" si="113"/>
        <v>2.5</v>
      </c>
    </row>
    <row r="3621" spans="1:13" x14ac:dyDescent="0.2">
      <c r="A3621">
        <v>7029</v>
      </c>
      <c r="B3621" s="4">
        <v>44083</v>
      </c>
      <c r="C3621" t="s">
        <v>11</v>
      </c>
      <c r="D3621" t="s">
        <v>15</v>
      </c>
      <c r="E3621" s="2" t="str">
        <f>VLOOKUP('SampleSuperstore - Main Data'!D3621,Reference!$A$26:$B$74,2,FALSE)</f>
        <v>West</v>
      </c>
      <c r="F3621" s="22" t="s">
        <v>23</v>
      </c>
      <c r="G3621" s="22" t="s">
        <v>24</v>
      </c>
      <c r="H3621" s="24">
        <f>VLOOKUP($G3621, Reference!$A$3:$C$20, 2,FALSE)*I3621</f>
        <v>396</v>
      </c>
      <c r="I3621" s="22">
        <v>4</v>
      </c>
      <c r="J3621" s="26" cm="1">
        <f t="array" ref="J3621">IFERROR(_xlfn.IFS(AND(C3621="Corporate", F3621="Technology"), 3%, C3621="Corporate", 1%),0%)</f>
        <v>0</v>
      </c>
      <c r="K3621" s="24">
        <f>VLOOKUP($G3621, Reference!$A$3:$C$20, 3,FALSE)*I3621</f>
        <v>316</v>
      </c>
      <c r="L3621" s="27">
        <f t="shared" si="112"/>
        <v>80</v>
      </c>
      <c r="M3621" s="27">
        <f t="shared" si="113"/>
        <v>80</v>
      </c>
    </row>
    <row r="3622" spans="1:13" x14ac:dyDescent="0.2">
      <c r="A3622">
        <v>7032</v>
      </c>
      <c r="B3622" s="4">
        <v>44083</v>
      </c>
      <c r="C3622" t="s">
        <v>11</v>
      </c>
      <c r="D3622" t="s">
        <v>70</v>
      </c>
      <c r="E3622" s="2" t="str">
        <f>VLOOKUP('SampleSuperstore - Main Data'!D3622,Reference!$A$26:$B$74,2,FALSE)</f>
        <v>Central</v>
      </c>
      <c r="F3622" s="22" t="s">
        <v>13</v>
      </c>
      <c r="G3622" s="22" t="s">
        <v>14</v>
      </c>
      <c r="H3622" s="24">
        <f>VLOOKUP($G3622, Reference!$A$3:$C$20, 2,FALSE)*I3622</f>
        <v>360</v>
      </c>
      <c r="I3622" s="22">
        <v>8</v>
      </c>
      <c r="J3622" s="26" cm="1">
        <f t="array" ref="J3622">IFERROR(_xlfn.IFS(AND(C3622="Corporate", F3622="Technology"), 3%, C3622="Corporate", 1%),0%)</f>
        <v>0</v>
      </c>
      <c r="K3622" s="24">
        <f>VLOOKUP($G3622, Reference!$A$3:$C$20, 3,FALSE)*I3622</f>
        <v>280</v>
      </c>
      <c r="L3622" s="27">
        <f t="shared" si="112"/>
        <v>80</v>
      </c>
      <c r="M3622" s="27">
        <f t="shared" si="113"/>
        <v>80</v>
      </c>
    </row>
    <row r="3623" spans="1:13" x14ac:dyDescent="0.2">
      <c r="A3623">
        <v>7033</v>
      </c>
      <c r="B3623" s="4">
        <v>44083</v>
      </c>
      <c r="C3623" t="s">
        <v>11</v>
      </c>
      <c r="D3623" t="s">
        <v>36</v>
      </c>
      <c r="E3623" s="2" t="str">
        <f>VLOOKUP('SampleSuperstore - Main Data'!D3623,Reference!$A$26:$B$74,2,FALSE)</f>
        <v>East</v>
      </c>
      <c r="F3623" s="22" t="s">
        <v>13</v>
      </c>
      <c r="G3623" s="22" t="s">
        <v>14</v>
      </c>
      <c r="H3623" s="24">
        <f>VLOOKUP($G3623, Reference!$A$3:$C$20, 2,FALSE)*I3623</f>
        <v>90</v>
      </c>
      <c r="I3623" s="22">
        <v>2</v>
      </c>
      <c r="J3623" s="26" cm="1">
        <f t="array" ref="J3623">IFERROR(_xlfn.IFS(AND(C3623="Corporate", F3623="Technology"), 3%, C3623="Corporate", 1%),0%)</f>
        <v>0</v>
      </c>
      <c r="K3623" s="24">
        <f>VLOOKUP($G3623, Reference!$A$3:$C$20, 3,FALSE)*I3623</f>
        <v>70</v>
      </c>
      <c r="L3623" s="27">
        <f t="shared" si="112"/>
        <v>20</v>
      </c>
      <c r="M3623" s="27">
        <f t="shared" si="113"/>
        <v>20</v>
      </c>
    </row>
    <row r="3624" spans="1:13" x14ac:dyDescent="0.2">
      <c r="A3624">
        <v>7034</v>
      </c>
      <c r="B3624" s="4">
        <v>44083</v>
      </c>
      <c r="C3624" t="s">
        <v>11</v>
      </c>
      <c r="D3624" t="s">
        <v>31</v>
      </c>
      <c r="E3624" s="2" t="str">
        <f>VLOOKUP('SampleSuperstore - Main Data'!D3624,Reference!$A$26:$B$74,2,FALSE)</f>
        <v>Central</v>
      </c>
      <c r="F3624" s="22" t="s">
        <v>13</v>
      </c>
      <c r="G3624" s="22" t="s">
        <v>26</v>
      </c>
      <c r="H3624" s="24">
        <f>VLOOKUP($G3624, Reference!$A$3:$C$20, 2,FALSE)*I3624</f>
        <v>22.5</v>
      </c>
      <c r="I3624" s="22">
        <v>9</v>
      </c>
      <c r="J3624" s="26" cm="1">
        <f t="array" ref="J3624">IFERROR(_xlfn.IFS(AND(C3624="Corporate", F3624="Technology"), 3%, C3624="Corporate", 1%),0%)</f>
        <v>0</v>
      </c>
      <c r="K3624" s="24">
        <f>VLOOKUP($G3624, Reference!$A$3:$C$20, 3,FALSE)*I3624</f>
        <v>18</v>
      </c>
      <c r="L3624" s="27">
        <f t="shared" si="112"/>
        <v>4.5</v>
      </c>
      <c r="M3624" s="27">
        <f t="shared" si="113"/>
        <v>4.5</v>
      </c>
    </row>
    <row r="3625" spans="1:13" x14ac:dyDescent="0.2">
      <c r="A3625">
        <v>7035</v>
      </c>
      <c r="B3625" s="4">
        <v>44083</v>
      </c>
      <c r="C3625" t="s">
        <v>11</v>
      </c>
      <c r="D3625" t="s">
        <v>21</v>
      </c>
      <c r="E3625" s="2" t="str">
        <f>VLOOKUP('SampleSuperstore - Main Data'!D3625,Reference!$A$26:$B$74,2,FALSE)</f>
        <v>West</v>
      </c>
      <c r="F3625" s="22" t="s">
        <v>13</v>
      </c>
      <c r="G3625" s="22" t="s">
        <v>49</v>
      </c>
      <c r="H3625" s="24">
        <f>VLOOKUP($G3625, Reference!$A$3:$C$20, 2,FALSE)*I3625</f>
        <v>80</v>
      </c>
      <c r="I3625" s="22">
        <v>2</v>
      </c>
      <c r="J3625" s="26" cm="1">
        <f t="array" ref="J3625">IFERROR(_xlfn.IFS(AND(C3625="Corporate", F3625="Technology"), 3%, C3625="Corporate", 1%),0%)</f>
        <v>0</v>
      </c>
      <c r="K3625" s="24">
        <f>VLOOKUP($G3625, Reference!$A$3:$C$20, 3,FALSE)*I3625</f>
        <v>70</v>
      </c>
      <c r="L3625" s="27">
        <f t="shared" si="112"/>
        <v>10</v>
      </c>
      <c r="M3625" s="27">
        <f t="shared" si="113"/>
        <v>10</v>
      </c>
    </row>
    <row r="3626" spans="1:13" x14ac:dyDescent="0.2">
      <c r="A3626">
        <v>7037</v>
      </c>
      <c r="B3626" s="4">
        <v>44083</v>
      </c>
      <c r="C3626" t="s">
        <v>11</v>
      </c>
      <c r="D3626" t="s">
        <v>44</v>
      </c>
      <c r="E3626" s="2" t="str">
        <f>VLOOKUP('SampleSuperstore - Main Data'!D3626,Reference!$A$26:$B$74,2,FALSE)</f>
        <v>South</v>
      </c>
      <c r="F3626" s="22" t="s">
        <v>29</v>
      </c>
      <c r="G3626" s="22" t="s">
        <v>33</v>
      </c>
      <c r="H3626" s="24">
        <f>VLOOKUP($G3626, Reference!$A$3:$C$20, 2,FALSE)*I3626</f>
        <v>15</v>
      </c>
      <c r="I3626" s="22">
        <v>3</v>
      </c>
      <c r="J3626" s="26" cm="1">
        <f t="array" ref="J3626">IFERROR(_xlfn.IFS(AND(C3626="Corporate", F3626="Technology"), 3%, C3626="Corporate", 1%),0%)</f>
        <v>0</v>
      </c>
      <c r="K3626" s="24">
        <f>VLOOKUP($G3626, Reference!$A$3:$C$20, 3,FALSE)*I3626</f>
        <v>7.5</v>
      </c>
      <c r="L3626" s="27">
        <f t="shared" si="112"/>
        <v>7.5</v>
      </c>
      <c r="M3626" s="27">
        <f t="shared" si="113"/>
        <v>7.5</v>
      </c>
    </row>
    <row r="3627" spans="1:13" x14ac:dyDescent="0.2">
      <c r="A3627">
        <v>7039</v>
      </c>
      <c r="B3627" s="4">
        <v>44083</v>
      </c>
      <c r="C3627" t="s">
        <v>11</v>
      </c>
      <c r="D3627" t="s">
        <v>36</v>
      </c>
      <c r="E3627" s="2" t="str">
        <f>VLOOKUP('SampleSuperstore - Main Data'!D3627,Reference!$A$26:$B$74,2,FALSE)</f>
        <v>East</v>
      </c>
      <c r="F3627" s="22" t="s">
        <v>13</v>
      </c>
      <c r="G3627" s="22" t="s">
        <v>16</v>
      </c>
      <c r="H3627" s="24">
        <f>VLOOKUP($G3627, Reference!$A$3:$C$20, 2,FALSE)*I3627</f>
        <v>38</v>
      </c>
      <c r="I3627" s="22">
        <v>2</v>
      </c>
      <c r="J3627" s="26" cm="1">
        <f t="array" ref="J3627">IFERROR(_xlfn.IFS(AND(C3627="Corporate", F3627="Technology"), 3%, C3627="Corporate", 1%),0%)</f>
        <v>0</v>
      </c>
      <c r="K3627" s="24">
        <f>VLOOKUP($G3627, Reference!$A$3:$C$20, 3,FALSE)*I3627</f>
        <v>20</v>
      </c>
      <c r="L3627" s="27">
        <f t="shared" si="112"/>
        <v>18</v>
      </c>
      <c r="M3627" s="27">
        <f t="shared" si="113"/>
        <v>18</v>
      </c>
    </row>
    <row r="3628" spans="1:13" x14ac:dyDescent="0.2">
      <c r="A3628">
        <v>7041</v>
      </c>
      <c r="B3628" s="4">
        <v>44083</v>
      </c>
      <c r="C3628" t="s">
        <v>11</v>
      </c>
      <c r="D3628" t="s">
        <v>51</v>
      </c>
      <c r="E3628" s="2" t="str">
        <f>VLOOKUP('SampleSuperstore - Main Data'!D3628,Reference!$A$26:$B$74,2,FALSE)</f>
        <v>East</v>
      </c>
      <c r="F3628" s="22" t="s">
        <v>13</v>
      </c>
      <c r="G3628" s="22" t="s">
        <v>26</v>
      </c>
      <c r="H3628" s="24">
        <f>VLOOKUP($G3628, Reference!$A$3:$C$20, 2,FALSE)*I3628</f>
        <v>2.5</v>
      </c>
      <c r="I3628" s="22">
        <v>1</v>
      </c>
      <c r="J3628" s="26" cm="1">
        <f t="array" ref="J3628">IFERROR(_xlfn.IFS(AND(C3628="Corporate", F3628="Technology"), 3%, C3628="Corporate", 1%),0%)</f>
        <v>0</v>
      </c>
      <c r="K3628" s="24">
        <f>VLOOKUP($G3628, Reference!$A$3:$C$20, 3,FALSE)*I3628</f>
        <v>2</v>
      </c>
      <c r="L3628" s="27">
        <f t="shared" si="112"/>
        <v>0.5</v>
      </c>
      <c r="M3628" s="27">
        <f t="shared" si="113"/>
        <v>0.5</v>
      </c>
    </row>
    <row r="3629" spans="1:13" x14ac:dyDescent="0.2">
      <c r="A3629">
        <v>7042</v>
      </c>
      <c r="B3629" s="4">
        <v>44083</v>
      </c>
      <c r="C3629" t="s">
        <v>11</v>
      </c>
      <c r="D3629" t="s">
        <v>21</v>
      </c>
      <c r="E3629" s="2" t="str">
        <f>VLOOKUP('SampleSuperstore - Main Data'!D3629,Reference!$A$26:$B$74,2,FALSE)</f>
        <v>West</v>
      </c>
      <c r="F3629" s="22" t="s">
        <v>29</v>
      </c>
      <c r="G3629" s="22" t="s">
        <v>33</v>
      </c>
      <c r="H3629" s="24">
        <f>VLOOKUP($G3629, Reference!$A$3:$C$20, 2,FALSE)*I3629</f>
        <v>10</v>
      </c>
      <c r="I3629" s="22">
        <v>2</v>
      </c>
      <c r="J3629" s="26" cm="1">
        <f t="array" ref="J3629">IFERROR(_xlfn.IFS(AND(C3629="Corporate", F3629="Technology"), 3%, C3629="Corporate", 1%),0%)</f>
        <v>0</v>
      </c>
      <c r="K3629" s="24">
        <f>VLOOKUP($G3629, Reference!$A$3:$C$20, 3,FALSE)*I3629</f>
        <v>5</v>
      </c>
      <c r="L3629" s="27">
        <f t="shared" si="112"/>
        <v>5</v>
      </c>
      <c r="M3629" s="27">
        <f t="shared" si="113"/>
        <v>5</v>
      </c>
    </row>
    <row r="3630" spans="1:13" x14ac:dyDescent="0.2">
      <c r="A3630">
        <v>7052</v>
      </c>
      <c r="B3630" s="4">
        <v>44084</v>
      </c>
      <c r="C3630" t="s">
        <v>11</v>
      </c>
      <c r="D3630" t="s">
        <v>25</v>
      </c>
      <c r="E3630" s="2" t="str">
        <f>VLOOKUP('SampleSuperstore - Main Data'!D3630,Reference!$A$26:$B$74,2,FALSE)</f>
        <v>Central</v>
      </c>
      <c r="F3630" s="22" t="s">
        <v>23</v>
      </c>
      <c r="G3630" s="22" t="s">
        <v>37</v>
      </c>
      <c r="H3630" s="24">
        <f>VLOOKUP($G3630, Reference!$A$3:$C$20, 2,FALSE)*I3630</f>
        <v>27</v>
      </c>
      <c r="I3630" s="22">
        <v>3</v>
      </c>
      <c r="J3630" s="26" cm="1">
        <f t="array" ref="J3630">IFERROR(_xlfn.IFS(AND(C3630="Corporate", F3630="Technology"), 3%, C3630="Corporate", 1%),0%)</f>
        <v>0</v>
      </c>
      <c r="K3630" s="24">
        <f>VLOOKUP($G3630, Reference!$A$3:$C$20, 3,FALSE)*I3630</f>
        <v>15</v>
      </c>
      <c r="L3630" s="27">
        <f t="shared" si="112"/>
        <v>12</v>
      </c>
      <c r="M3630" s="27">
        <f t="shared" si="113"/>
        <v>12</v>
      </c>
    </row>
    <row r="3631" spans="1:13" x14ac:dyDescent="0.2">
      <c r="A3631">
        <v>7053</v>
      </c>
      <c r="B3631" s="4">
        <v>44084</v>
      </c>
      <c r="C3631" t="s">
        <v>11</v>
      </c>
      <c r="D3631" t="s">
        <v>15</v>
      </c>
      <c r="E3631" s="2" t="str">
        <f>VLOOKUP('SampleSuperstore - Main Data'!D3631,Reference!$A$26:$B$74,2,FALSE)</f>
        <v>West</v>
      </c>
      <c r="F3631" s="22" t="s">
        <v>23</v>
      </c>
      <c r="G3631" s="22" t="s">
        <v>59</v>
      </c>
      <c r="H3631" s="24">
        <f>VLOOKUP($G3631, Reference!$A$3:$C$20, 2,FALSE)*I3631</f>
        <v>255</v>
      </c>
      <c r="I3631" s="22">
        <v>3</v>
      </c>
      <c r="J3631" s="26" cm="1">
        <f t="array" ref="J3631">IFERROR(_xlfn.IFS(AND(C3631="Corporate", F3631="Technology"), 3%, C3631="Corporate", 1%),0%)</f>
        <v>0</v>
      </c>
      <c r="K3631" s="24">
        <f>VLOOKUP($G3631, Reference!$A$3:$C$20, 3,FALSE)*I3631</f>
        <v>225</v>
      </c>
      <c r="L3631" s="27">
        <f t="shared" si="112"/>
        <v>30</v>
      </c>
      <c r="M3631" s="27">
        <f t="shared" si="113"/>
        <v>30</v>
      </c>
    </row>
    <row r="3632" spans="1:13" x14ac:dyDescent="0.2">
      <c r="A3632">
        <v>7054</v>
      </c>
      <c r="B3632" s="4">
        <v>44084</v>
      </c>
      <c r="C3632" t="s">
        <v>11</v>
      </c>
      <c r="D3632" t="s">
        <v>67</v>
      </c>
      <c r="E3632" s="2" t="str">
        <f>VLOOKUP('SampleSuperstore - Main Data'!D3632,Reference!$A$26:$B$74,2,FALSE)</f>
        <v>West</v>
      </c>
      <c r="F3632" s="22" t="s">
        <v>13</v>
      </c>
      <c r="G3632" s="22" t="s">
        <v>14</v>
      </c>
      <c r="H3632" s="24">
        <f>VLOOKUP($G3632, Reference!$A$3:$C$20, 2,FALSE)*I3632</f>
        <v>360</v>
      </c>
      <c r="I3632" s="22">
        <v>8</v>
      </c>
      <c r="J3632" s="26" cm="1">
        <f t="array" ref="J3632">IFERROR(_xlfn.IFS(AND(C3632="Corporate", F3632="Technology"), 3%, C3632="Corporate", 1%),0%)</f>
        <v>0</v>
      </c>
      <c r="K3632" s="24">
        <f>VLOOKUP($G3632, Reference!$A$3:$C$20, 3,FALSE)*I3632</f>
        <v>280</v>
      </c>
      <c r="L3632" s="27">
        <f t="shared" si="112"/>
        <v>80</v>
      </c>
      <c r="M3632" s="27">
        <f t="shared" si="113"/>
        <v>80</v>
      </c>
    </row>
    <row r="3633" spans="1:13" x14ac:dyDescent="0.2">
      <c r="A3633">
        <v>7055</v>
      </c>
      <c r="B3633" s="4">
        <v>44084</v>
      </c>
      <c r="C3633" t="s">
        <v>11</v>
      </c>
      <c r="D3633" t="s">
        <v>40</v>
      </c>
      <c r="E3633" s="2" t="str">
        <f>VLOOKUP('SampleSuperstore - Main Data'!D3633,Reference!$A$26:$B$74,2,FALSE)</f>
        <v>East</v>
      </c>
      <c r="F3633" s="22" t="s">
        <v>13</v>
      </c>
      <c r="G3633" s="22" t="s">
        <v>35</v>
      </c>
      <c r="H3633" s="24">
        <f>VLOOKUP($G3633, Reference!$A$3:$C$20, 2,FALSE)*I3633</f>
        <v>48</v>
      </c>
      <c r="I3633" s="22">
        <v>2</v>
      </c>
      <c r="J3633" s="26" cm="1">
        <f t="array" ref="J3633">IFERROR(_xlfn.IFS(AND(C3633="Corporate", F3633="Technology"), 3%, C3633="Corporate", 1%),0%)</f>
        <v>0</v>
      </c>
      <c r="K3633" s="24">
        <f>VLOOKUP($G3633, Reference!$A$3:$C$20, 3,FALSE)*I3633</f>
        <v>38</v>
      </c>
      <c r="L3633" s="27">
        <f t="shared" si="112"/>
        <v>10</v>
      </c>
      <c r="M3633" s="27">
        <f t="shared" si="113"/>
        <v>10</v>
      </c>
    </row>
    <row r="3634" spans="1:13" x14ac:dyDescent="0.2">
      <c r="A3634">
        <v>7060</v>
      </c>
      <c r="B3634" s="4">
        <v>44084</v>
      </c>
      <c r="C3634" t="s">
        <v>11</v>
      </c>
      <c r="D3634" t="s">
        <v>15</v>
      </c>
      <c r="E3634" s="2" t="str">
        <f>VLOOKUP('SampleSuperstore - Main Data'!D3634,Reference!$A$26:$B$74,2,FALSE)</f>
        <v>West</v>
      </c>
      <c r="F3634" s="22" t="s">
        <v>23</v>
      </c>
      <c r="G3634" s="22" t="s">
        <v>24</v>
      </c>
      <c r="H3634" s="24">
        <f>VLOOKUP($G3634, Reference!$A$3:$C$20, 2,FALSE)*I3634</f>
        <v>198</v>
      </c>
      <c r="I3634" s="22">
        <v>2</v>
      </c>
      <c r="J3634" s="26" cm="1">
        <f t="array" ref="J3634">IFERROR(_xlfn.IFS(AND(C3634="Corporate", F3634="Technology"), 3%, C3634="Corporate", 1%),0%)</f>
        <v>0</v>
      </c>
      <c r="K3634" s="24">
        <f>VLOOKUP($G3634, Reference!$A$3:$C$20, 3,FALSE)*I3634</f>
        <v>158</v>
      </c>
      <c r="L3634" s="27">
        <f t="shared" si="112"/>
        <v>40</v>
      </c>
      <c r="M3634" s="27">
        <f t="shared" si="113"/>
        <v>40</v>
      </c>
    </row>
    <row r="3635" spans="1:13" x14ac:dyDescent="0.2">
      <c r="A3635">
        <v>7061</v>
      </c>
      <c r="B3635" s="4">
        <v>44084</v>
      </c>
      <c r="C3635" t="s">
        <v>11</v>
      </c>
      <c r="D3635" t="s">
        <v>70</v>
      </c>
      <c r="E3635" s="2" t="str">
        <f>VLOOKUP('SampleSuperstore - Main Data'!D3635,Reference!$A$26:$B$74,2,FALSE)</f>
        <v>Central</v>
      </c>
      <c r="F3635" s="22" t="s">
        <v>13</v>
      </c>
      <c r="G3635" s="22" t="s">
        <v>14</v>
      </c>
      <c r="H3635" s="24">
        <f>VLOOKUP($G3635, Reference!$A$3:$C$20, 2,FALSE)*I3635</f>
        <v>45</v>
      </c>
      <c r="I3635" s="22">
        <v>1</v>
      </c>
      <c r="J3635" s="26" cm="1">
        <f t="array" ref="J3635">IFERROR(_xlfn.IFS(AND(C3635="Corporate", F3635="Technology"), 3%, C3635="Corporate", 1%),0%)</f>
        <v>0</v>
      </c>
      <c r="K3635" s="24">
        <f>VLOOKUP($G3635, Reference!$A$3:$C$20, 3,FALSE)*I3635</f>
        <v>35</v>
      </c>
      <c r="L3635" s="27">
        <f t="shared" si="112"/>
        <v>10</v>
      </c>
      <c r="M3635" s="27">
        <f t="shared" si="113"/>
        <v>10</v>
      </c>
    </row>
    <row r="3636" spans="1:13" x14ac:dyDescent="0.2">
      <c r="A3636">
        <v>7062</v>
      </c>
      <c r="B3636" s="4">
        <v>44084</v>
      </c>
      <c r="C3636" t="s">
        <v>11</v>
      </c>
      <c r="D3636" t="s">
        <v>32</v>
      </c>
      <c r="E3636" s="2" t="str">
        <f>VLOOKUP('SampleSuperstore - Main Data'!D3636,Reference!$A$26:$B$74,2,FALSE)</f>
        <v>South</v>
      </c>
      <c r="F3636" s="22" t="s">
        <v>13</v>
      </c>
      <c r="G3636" s="22" t="s">
        <v>41</v>
      </c>
      <c r="H3636" s="24">
        <f>VLOOKUP($G3636, Reference!$A$3:$C$20, 2,FALSE)*I3636</f>
        <v>9</v>
      </c>
      <c r="I3636" s="22">
        <v>3</v>
      </c>
      <c r="J3636" s="26" cm="1">
        <f t="array" ref="J3636">IFERROR(_xlfn.IFS(AND(C3636="Corporate", F3636="Technology"), 3%, C3636="Corporate", 1%),0%)</f>
        <v>0</v>
      </c>
      <c r="K3636" s="24">
        <f>VLOOKUP($G3636, Reference!$A$3:$C$20, 3,FALSE)*I3636</f>
        <v>6</v>
      </c>
      <c r="L3636" s="27">
        <f t="shared" si="112"/>
        <v>3</v>
      </c>
      <c r="M3636" s="27">
        <f t="shared" si="113"/>
        <v>3</v>
      </c>
    </row>
    <row r="3637" spans="1:13" x14ac:dyDescent="0.2">
      <c r="A3637">
        <v>7063</v>
      </c>
      <c r="B3637" s="4">
        <v>44084</v>
      </c>
      <c r="C3637" t="s">
        <v>11</v>
      </c>
      <c r="D3637" t="s">
        <v>15</v>
      </c>
      <c r="E3637" s="2" t="str">
        <f>VLOOKUP('SampleSuperstore - Main Data'!D3637,Reference!$A$26:$B$74,2,FALSE)</f>
        <v>West</v>
      </c>
      <c r="F3637" s="22" t="s">
        <v>13</v>
      </c>
      <c r="G3637" s="22" t="s">
        <v>26</v>
      </c>
      <c r="H3637" s="24">
        <f>VLOOKUP($G3637, Reference!$A$3:$C$20, 2,FALSE)*I3637</f>
        <v>7.5</v>
      </c>
      <c r="I3637" s="22">
        <v>3</v>
      </c>
      <c r="J3637" s="26" cm="1">
        <f t="array" ref="J3637">IFERROR(_xlfn.IFS(AND(C3637="Corporate", F3637="Technology"), 3%, C3637="Corporate", 1%),0%)</f>
        <v>0</v>
      </c>
      <c r="K3637" s="24">
        <f>VLOOKUP($G3637, Reference!$A$3:$C$20, 3,FALSE)*I3637</f>
        <v>6</v>
      </c>
      <c r="L3637" s="27">
        <f t="shared" si="112"/>
        <v>1.5</v>
      </c>
      <c r="M3637" s="27">
        <f t="shared" si="113"/>
        <v>1.5</v>
      </c>
    </row>
    <row r="3638" spans="1:13" x14ac:dyDescent="0.2">
      <c r="A3638">
        <v>7064</v>
      </c>
      <c r="B3638" s="4">
        <v>44084</v>
      </c>
      <c r="C3638" t="s">
        <v>11</v>
      </c>
      <c r="D3638" t="s">
        <v>15</v>
      </c>
      <c r="E3638" s="2" t="str">
        <f>VLOOKUP('SampleSuperstore - Main Data'!D3638,Reference!$A$26:$B$74,2,FALSE)</f>
        <v>West</v>
      </c>
      <c r="F3638" s="22" t="s">
        <v>13</v>
      </c>
      <c r="G3638" s="22" t="s">
        <v>26</v>
      </c>
      <c r="H3638" s="24">
        <f>VLOOKUP($G3638, Reference!$A$3:$C$20, 2,FALSE)*I3638</f>
        <v>5</v>
      </c>
      <c r="I3638" s="22">
        <v>2</v>
      </c>
      <c r="J3638" s="26" cm="1">
        <f t="array" ref="J3638">IFERROR(_xlfn.IFS(AND(C3638="Corporate", F3638="Technology"), 3%, C3638="Corporate", 1%),0%)</f>
        <v>0</v>
      </c>
      <c r="K3638" s="24">
        <f>VLOOKUP($G3638, Reference!$A$3:$C$20, 3,FALSE)*I3638</f>
        <v>4</v>
      </c>
      <c r="L3638" s="27">
        <f t="shared" si="112"/>
        <v>1</v>
      </c>
      <c r="M3638" s="27">
        <f t="shared" si="113"/>
        <v>1</v>
      </c>
    </row>
    <row r="3639" spans="1:13" x14ac:dyDescent="0.2">
      <c r="A3639">
        <v>7065</v>
      </c>
      <c r="B3639" s="4">
        <v>44084</v>
      </c>
      <c r="C3639" t="s">
        <v>11</v>
      </c>
      <c r="D3639" t="s">
        <v>21</v>
      </c>
      <c r="E3639" s="2" t="str">
        <f>VLOOKUP('SampleSuperstore - Main Data'!D3639,Reference!$A$26:$B$74,2,FALSE)</f>
        <v>West</v>
      </c>
      <c r="F3639" s="22" t="s">
        <v>13</v>
      </c>
      <c r="G3639" s="22" t="s">
        <v>41</v>
      </c>
      <c r="H3639" s="24">
        <f>VLOOKUP($G3639, Reference!$A$3:$C$20, 2,FALSE)*I3639</f>
        <v>15</v>
      </c>
      <c r="I3639" s="22">
        <v>5</v>
      </c>
      <c r="J3639" s="26" cm="1">
        <f t="array" ref="J3639">IFERROR(_xlfn.IFS(AND(C3639="Corporate", F3639="Technology"), 3%, C3639="Corporate", 1%),0%)</f>
        <v>0</v>
      </c>
      <c r="K3639" s="24">
        <f>VLOOKUP($G3639, Reference!$A$3:$C$20, 3,FALSE)*I3639</f>
        <v>10</v>
      </c>
      <c r="L3639" s="27">
        <f t="shared" si="112"/>
        <v>5</v>
      </c>
      <c r="M3639" s="27">
        <f t="shared" si="113"/>
        <v>5</v>
      </c>
    </row>
    <row r="3640" spans="1:13" x14ac:dyDescent="0.2">
      <c r="A3640">
        <v>7066</v>
      </c>
      <c r="B3640" s="4">
        <v>44084</v>
      </c>
      <c r="C3640" t="s">
        <v>11</v>
      </c>
      <c r="D3640" t="s">
        <v>18</v>
      </c>
      <c r="E3640" s="2" t="str">
        <f>VLOOKUP('SampleSuperstore - Main Data'!D3640,Reference!$A$26:$B$74,2,FALSE)</f>
        <v>South</v>
      </c>
      <c r="F3640" s="22" t="s">
        <v>13</v>
      </c>
      <c r="G3640" s="22" t="s">
        <v>26</v>
      </c>
      <c r="H3640" s="24">
        <f>VLOOKUP($G3640, Reference!$A$3:$C$20, 2,FALSE)*I3640</f>
        <v>2.5</v>
      </c>
      <c r="I3640" s="22">
        <v>1</v>
      </c>
      <c r="J3640" s="26" cm="1">
        <f t="array" ref="J3640">IFERROR(_xlfn.IFS(AND(C3640="Corporate", F3640="Technology"), 3%, C3640="Corporate", 1%),0%)</f>
        <v>0</v>
      </c>
      <c r="K3640" s="24">
        <f>VLOOKUP($G3640, Reference!$A$3:$C$20, 3,FALSE)*I3640</f>
        <v>2</v>
      </c>
      <c r="L3640" s="27">
        <f t="shared" si="112"/>
        <v>0.5</v>
      </c>
      <c r="M3640" s="27">
        <f t="shared" si="113"/>
        <v>0.5</v>
      </c>
    </row>
    <row r="3641" spans="1:13" x14ac:dyDescent="0.2">
      <c r="A3641">
        <v>7068</v>
      </c>
      <c r="B3641" s="4">
        <v>44084</v>
      </c>
      <c r="C3641" t="s">
        <v>11</v>
      </c>
      <c r="D3641" t="s">
        <v>40</v>
      </c>
      <c r="E3641" s="2" t="str">
        <f>VLOOKUP('SampleSuperstore - Main Data'!D3641,Reference!$A$26:$B$74,2,FALSE)</f>
        <v>East</v>
      </c>
      <c r="F3641" s="22" t="s">
        <v>29</v>
      </c>
      <c r="G3641" s="22" t="s">
        <v>30</v>
      </c>
      <c r="H3641" s="24">
        <f>VLOOKUP($G3641, Reference!$A$3:$C$20, 2,FALSE)*I3641</f>
        <v>900</v>
      </c>
      <c r="I3641" s="22">
        <v>2</v>
      </c>
      <c r="J3641" s="26" cm="1">
        <f t="array" ref="J3641">IFERROR(_xlfn.IFS(AND(C3641="Corporate", F3641="Technology"), 3%, C3641="Corporate", 1%),0%)</f>
        <v>0</v>
      </c>
      <c r="K3641" s="24">
        <f>VLOOKUP($G3641, Reference!$A$3:$C$20, 3,FALSE)*I3641</f>
        <v>800</v>
      </c>
      <c r="L3641" s="27">
        <f t="shared" si="112"/>
        <v>100</v>
      </c>
      <c r="M3641" s="27">
        <f t="shared" si="113"/>
        <v>100</v>
      </c>
    </row>
    <row r="3642" spans="1:13" x14ac:dyDescent="0.2">
      <c r="A3642">
        <v>7070</v>
      </c>
      <c r="B3642" s="4">
        <v>44084</v>
      </c>
      <c r="C3642" t="s">
        <v>11</v>
      </c>
      <c r="D3642" t="s">
        <v>12</v>
      </c>
      <c r="E3642" s="2" t="str">
        <f>VLOOKUP('SampleSuperstore - Main Data'!D3642,Reference!$A$26:$B$74,2,FALSE)</f>
        <v>West</v>
      </c>
      <c r="F3642" s="22" t="s">
        <v>13</v>
      </c>
      <c r="G3642" s="22" t="s">
        <v>14</v>
      </c>
      <c r="H3642" s="24">
        <f>VLOOKUP($G3642, Reference!$A$3:$C$20, 2,FALSE)*I3642</f>
        <v>225</v>
      </c>
      <c r="I3642" s="22">
        <v>5</v>
      </c>
      <c r="J3642" s="26" cm="1">
        <f t="array" ref="J3642">IFERROR(_xlfn.IFS(AND(C3642="Corporate", F3642="Technology"), 3%, C3642="Corporate", 1%),0%)</f>
        <v>0</v>
      </c>
      <c r="K3642" s="24">
        <f>VLOOKUP($G3642, Reference!$A$3:$C$20, 3,FALSE)*I3642</f>
        <v>175</v>
      </c>
      <c r="L3642" s="27">
        <f t="shared" si="112"/>
        <v>50</v>
      </c>
      <c r="M3642" s="27">
        <f t="shared" si="113"/>
        <v>50</v>
      </c>
    </row>
    <row r="3643" spans="1:13" x14ac:dyDescent="0.2">
      <c r="A3643">
        <v>7081</v>
      </c>
      <c r="B3643" s="4">
        <v>44085</v>
      </c>
      <c r="C3643" t="s">
        <v>11</v>
      </c>
      <c r="D3643" t="s">
        <v>34</v>
      </c>
      <c r="E3643" s="2" t="str">
        <f>VLOOKUP('SampleSuperstore - Main Data'!D3643,Reference!$A$26:$B$74,2,FALSE)</f>
        <v>South</v>
      </c>
      <c r="F3643" s="22" t="s">
        <v>13</v>
      </c>
      <c r="G3643" s="22" t="s">
        <v>14</v>
      </c>
      <c r="H3643" s="24">
        <f>VLOOKUP($G3643, Reference!$A$3:$C$20, 2,FALSE)*I3643</f>
        <v>135</v>
      </c>
      <c r="I3643" s="22">
        <v>3</v>
      </c>
      <c r="J3643" s="26" cm="1">
        <f t="array" ref="J3643">IFERROR(_xlfn.IFS(AND(C3643="Corporate", F3643="Technology"), 3%, C3643="Corporate", 1%),0%)</f>
        <v>0</v>
      </c>
      <c r="K3643" s="24">
        <f>VLOOKUP($G3643, Reference!$A$3:$C$20, 3,FALSE)*I3643</f>
        <v>105</v>
      </c>
      <c r="L3643" s="27">
        <f t="shared" si="112"/>
        <v>30</v>
      </c>
      <c r="M3643" s="27">
        <f t="shared" si="113"/>
        <v>30</v>
      </c>
    </row>
    <row r="3644" spans="1:13" x14ac:dyDescent="0.2">
      <c r="A3644">
        <v>7083</v>
      </c>
      <c r="B3644" s="4">
        <v>44085</v>
      </c>
      <c r="C3644" t="s">
        <v>11</v>
      </c>
      <c r="D3644" t="s">
        <v>15</v>
      </c>
      <c r="E3644" s="2" t="str">
        <f>VLOOKUP('SampleSuperstore - Main Data'!D3644,Reference!$A$26:$B$74,2,FALSE)</f>
        <v>West</v>
      </c>
      <c r="F3644" s="22" t="s">
        <v>23</v>
      </c>
      <c r="G3644" s="22" t="s">
        <v>37</v>
      </c>
      <c r="H3644" s="24">
        <f>VLOOKUP($G3644, Reference!$A$3:$C$20, 2,FALSE)*I3644</f>
        <v>36</v>
      </c>
      <c r="I3644" s="22">
        <v>4</v>
      </c>
      <c r="J3644" s="26" cm="1">
        <f t="array" ref="J3644">IFERROR(_xlfn.IFS(AND(C3644="Corporate", F3644="Technology"), 3%, C3644="Corporate", 1%),0%)</f>
        <v>0</v>
      </c>
      <c r="K3644" s="24">
        <f>VLOOKUP($G3644, Reference!$A$3:$C$20, 3,FALSE)*I3644</f>
        <v>20</v>
      </c>
      <c r="L3644" s="27">
        <f t="shared" si="112"/>
        <v>16</v>
      </c>
      <c r="M3644" s="27">
        <f t="shared" si="113"/>
        <v>16</v>
      </c>
    </row>
    <row r="3645" spans="1:13" x14ac:dyDescent="0.2">
      <c r="A3645">
        <v>7088</v>
      </c>
      <c r="B3645" s="4">
        <v>44085</v>
      </c>
      <c r="C3645" t="s">
        <v>11</v>
      </c>
      <c r="D3645" t="s">
        <v>62</v>
      </c>
      <c r="E3645" s="2" t="str">
        <f>VLOOKUP('SampleSuperstore - Main Data'!D3645,Reference!$A$26:$B$74,2,FALSE)</f>
        <v>South</v>
      </c>
      <c r="F3645" s="22" t="s">
        <v>23</v>
      </c>
      <c r="G3645" s="22" t="s">
        <v>37</v>
      </c>
      <c r="H3645" s="24">
        <f>VLOOKUP($G3645, Reference!$A$3:$C$20, 2,FALSE)*I3645</f>
        <v>27</v>
      </c>
      <c r="I3645" s="22">
        <v>3</v>
      </c>
      <c r="J3645" s="26" cm="1">
        <f t="array" ref="J3645">IFERROR(_xlfn.IFS(AND(C3645="Corporate", F3645="Technology"), 3%, C3645="Corporate", 1%),0%)</f>
        <v>0</v>
      </c>
      <c r="K3645" s="24">
        <f>VLOOKUP($G3645, Reference!$A$3:$C$20, 3,FALSE)*I3645</f>
        <v>15</v>
      </c>
      <c r="L3645" s="27">
        <f t="shared" si="112"/>
        <v>12</v>
      </c>
      <c r="M3645" s="27">
        <f t="shared" si="113"/>
        <v>12</v>
      </c>
    </row>
    <row r="3646" spans="1:13" x14ac:dyDescent="0.2">
      <c r="A3646">
        <v>7089</v>
      </c>
      <c r="B3646" s="4">
        <v>44085</v>
      </c>
      <c r="C3646" t="s">
        <v>11</v>
      </c>
      <c r="D3646" t="s">
        <v>47</v>
      </c>
      <c r="E3646" s="2" t="str">
        <f>VLOOKUP('SampleSuperstore - Main Data'!D3646,Reference!$A$26:$B$74,2,FALSE)</f>
        <v>South</v>
      </c>
      <c r="F3646" s="22" t="s">
        <v>23</v>
      </c>
      <c r="G3646" s="22" t="s">
        <v>37</v>
      </c>
      <c r="H3646" s="24">
        <f>VLOOKUP($G3646, Reference!$A$3:$C$20, 2,FALSE)*I3646</f>
        <v>45</v>
      </c>
      <c r="I3646" s="22">
        <v>5</v>
      </c>
      <c r="J3646" s="26" cm="1">
        <f t="array" ref="J3646">IFERROR(_xlfn.IFS(AND(C3646="Corporate", F3646="Technology"), 3%, C3646="Corporate", 1%),0%)</f>
        <v>0</v>
      </c>
      <c r="K3646" s="24">
        <f>VLOOKUP($G3646, Reference!$A$3:$C$20, 3,FALSE)*I3646</f>
        <v>25</v>
      </c>
      <c r="L3646" s="27">
        <f t="shared" si="112"/>
        <v>20</v>
      </c>
      <c r="M3646" s="27">
        <f t="shared" si="113"/>
        <v>20</v>
      </c>
    </row>
    <row r="3647" spans="1:13" x14ac:dyDescent="0.2">
      <c r="A3647">
        <v>7090</v>
      </c>
      <c r="B3647" s="4">
        <v>44085</v>
      </c>
      <c r="C3647" t="s">
        <v>11</v>
      </c>
      <c r="D3647" t="s">
        <v>55</v>
      </c>
      <c r="E3647" s="2" t="str">
        <f>VLOOKUP('SampleSuperstore - Main Data'!D3647,Reference!$A$26:$B$74,2,FALSE)</f>
        <v>Central</v>
      </c>
      <c r="F3647" s="22" t="s">
        <v>13</v>
      </c>
      <c r="G3647" s="22" t="s">
        <v>35</v>
      </c>
      <c r="H3647" s="24">
        <f>VLOOKUP($G3647, Reference!$A$3:$C$20, 2,FALSE)*I3647</f>
        <v>120</v>
      </c>
      <c r="I3647" s="22">
        <v>5</v>
      </c>
      <c r="J3647" s="26" cm="1">
        <f t="array" ref="J3647">IFERROR(_xlfn.IFS(AND(C3647="Corporate", F3647="Technology"), 3%, C3647="Corporate", 1%),0%)</f>
        <v>0</v>
      </c>
      <c r="K3647" s="24">
        <f>VLOOKUP($G3647, Reference!$A$3:$C$20, 3,FALSE)*I3647</f>
        <v>95</v>
      </c>
      <c r="L3647" s="27">
        <f t="shared" si="112"/>
        <v>25</v>
      </c>
      <c r="M3647" s="27">
        <f t="shared" si="113"/>
        <v>25</v>
      </c>
    </row>
    <row r="3648" spans="1:13" x14ac:dyDescent="0.2">
      <c r="A3648">
        <v>7091</v>
      </c>
      <c r="B3648" s="4">
        <v>44085</v>
      </c>
      <c r="C3648" t="s">
        <v>11</v>
      </c>
      <c r="D3648" t="s">
        <v>15</v>
      </c>
      <c r="E3648" s="2" t="str">
        <f>VLOOKUP('SampleSuperstore - Main Data'!D3648,Reference!$A$26:$B$74,2,FALSE)</f>
        <v>West</v>
      </c>
      <c r="F3648" s="22" t="s">
        <v>29</v>
      </c>
      <c r="G3648" s="22" t="s">
        <v>50</v>
      </c>
      <c r="H3648" s="24">
        <f>VLOOKUP($G3648, Reference!$A$3:$C$20, 2,FALSE)*I3648</f>
        <v>1393</v>
      </c>
      <c r="I3648" s="22">
        <v>7</v>
      </c>
      <c r="J3648" s="26" cm="1">
        <f t="array" ref="J3648">IFERROR(_xlfn.IFS(AND(C3648="Corporate", F3648="Technology"), 3%, C3648="Corporate", 1%),0%)</f>
        <v>0</v>
      </c>
      <c r="K3648" s="24">
        <f>VLOOKUP($G3648, Reference!$A$3:$C$20, 3,FALSE)*I3648</f>
        <v>1155</v>
      </c>
      <c r="L3648" s="27">
        <f t="shared" si="112"/>
        <v>238</v>
      </c>
      <c r="M3648" s="27">
        <f t="shared" si="113"/>
        <v>238</v>
      </c>
    </row>
    <row r="3649" spans="1:13" x14ac:dyDescent="0.2">
      <c r="A3649">
        <v>7093</v>
      </c>
      <c r="B3649" s="4">
        <v>44085</v>
      </c>
      <c r="C3649" t="s">
        <v>11</v>
      </c>
      <c r="D3649" t="s">
        <v>15</v>
      </c>
      <c r="E3649" s="2" t="str">
        <f>VLOOKUP('SampleSuperstore - Main Data'!D3649,Reference!$A$26:$B$74,2,FALSE)</f>
        <v>West</v>
      </c>
      <c r="F3649" s="22" t="s">
        <v>13</v>
      </c>
      <c r="G3649" s="22" t="s">
        <v>14</v>
      </c>
      <c r="H3649" s="24">
        <f>VLOOKUP($G3649, Reference!$A$3:$C$20, 2,FALSE)*I3649</f>
        <v>135</v>
      </c>
      <c r="I3649" s="22">
        <v>3</v>
      </c>
      <c r="J3649" s="26" cm="1">
        <f t="array" ref="J3649">IFERROR(_xlfn.IFS(AND(C3649="Corporate", F3649="Technology"), 3%, C3649="Corporate", 1%),0%)</f>
        <v>0</v>
      </c>
      <c r="K3649" s="24">
        <f>VLOOKUP($G3649, Reference!$A$3:$C$20, 3,FALSE)*I3649</f>
        <v>105</v>
      </c>
      <c r="L3649" s="27">
        <f t="shared" si="112"/>
        <v>30</v>
      </c>
      <c r="M3649" s="27">
        <f t="shared" si="113"/>
        <v>30</v>
      </c>
    </row>
    <row r="3650" spans="1:13" x14ac:dyDescent="0.2">
      <c r="A3650">
        <v>7094</v>
      </c>
      <c r="B3650" s="4">
        <v>44085</v>
      </c>
      <c r="C3650" t="s">
        <v>11</v>
      </c>
      <c r="D3650" t="s">
        <v>36</v>
      </c>
      <c r="E3650" s="2" t="str">
        <f>VLOOKUP('SampleSuperstore - Main Data'!D3650,Reference!$A$26:$B$74,2,FALSE)</f>
        <v>East</v>
      </c>
      <c r="F3650" s="22" t="s">
        <v>13</v>
      </c>
      <c r="G3650" s="22" t="s">
        <v>26</v>
      </c>
      <c r="H3650" s="24">
        <f>VLOOKUP($G3650, Reference!$A$3:$C$20, 2,FALSE)*I3650</f>
        <v>5</v>
      </c>
      <c r="I3650" s="22">
        <v>2</v>
      </c>
      <c r="J3650" s="26" cm="1">
        <f t="array" ref="J3650">IFERROR(_xlfn.IFS(AND(C3650="Corporate", F3650="Technology"), 3%, C3650="Corporate", 1%),0%)</f>
        <v>0</v>
      </c>
      <c r="K3650" s="24">
        <f>VLOOKUP($G3650, Reference!$A$3:$C$20, 3,FALSE)*I3650</f>
        <v>4</v>
      </c>
      <c r="L3650" s="27">
        <f t="shared" ref="L3650:L3713" si="114">H3650-K3650</f>
        <v>1</v>
      </c>
      <c r="M3650" s="27">
        <f t="shared" ref="M3650:M3713" si="115">H3650*(1-J3650)-K3650</f>
        <v>1</v>
      </c>
    </row>
    <row r="3651" spans="1:13" x14ac:dyDescent="0.2">
      <c r="A3651">
        <v>7096</v>
      </c>
      <c r="B3651" s="4">
        <v>44085</v>
      </c>
      <c r="C3651" t="s">
        <v>11</v>
      </c>
      <c r="D3651" t="s">
        <v>40</v>
      </c>
      <c r="E3651" s="2" t="str">
        <f>VLOOKUP('SampleSuperstore - Main Data'!D3651,Reference!$A$26:$B$74,2,FALSE)</f>
        <v>East</v>
      </c>
      <c r="F3651" s="22" t="s">
        <v>13</v>
      </c>
      <c r="G3651" s="22" t="s">
        <v>28</v>
      </c>
      <c r="H3651" s="24">
        <f>VLOOKUP($G3651, Reference!$A$3:$C$20, 2,FALSE)*I3651</f>
        <v>75</v>
      </c>
      <c r="I3651" s="22">
        <v>5</v>
      </c>
      <c r="J3651" s="26" cm="1">
        <f t="array" ref="J3651">IFERROR(_xlfn.IFS(AND(C3651="Corporate", F3651="Technology"), 3%, C3651="Corporate", 1%),0%)</f>
        <v>0</v>
      </c>
      <c r="K3651" s="24">
        <f>VLOOKUP($G3651, Reference!$A$3:$C$20, 3,FALSE)*I3651</f>
        <v>60</v>
      </c>
      <c r="L3651" s="27">
        <f t="shared" si="114"/>
        <v>15</v>
      </c>
      <c r="M3651" s="27">
        <f t="shared" si="115"/>
        <v>15</v>
      </c>
    </row>
    <row r="3652" spans="1:13" x14ac:dyDescent="0.2">
      <c r="A3652">
        <v>7097</v>
      </c>
      <c r="B3652" s="4">
        <v>44085</v>
      </c>
      <c r="C3652" t="s">
        <v>11</v>
      </c>
      <c r="D3652" t="s">
        <v>25</v>
      </c>
      <c r="E3652" s="2" t="str">
        <f>VLOOKUP('SampleSuperstore - Main Data'!D3652,Reference!$A$26:$B$74,2,FALSE)</f>
        <v>Central</v>
      </c>
      <c r="F3652" s="22" t="s">
        <v>13</v>
      </c>
      <c r="G3652" s="22" t="s">
        <v>20</v>
      </c>
      <c r="H3652" s="24">
        <f>VLOOKUP($G3652, Reference!$A$3:$C$20, 2,FALSE)*I3652</f>
        <v>68</v>
      </c>
      <c r="I3652" s="22">
        <v>4</v>
      </c>
      <c r="J3652" s="26" cm="1">
        <f t="array" ref="J3652">IFERROR(_xlfn.IFS(AND(C3652="Corporate", F3652="Technology"), 3%, C3652="Corporate", 1%),0%)</f>
        <v>0</v>
      </c>
      <c r="K3652" s="24">
        <f>VLOOKUP($G3652, Reference!$A$3:$C$20, 3,FALSE)*I3652</f>
        <v>40</v>
      </c>
      <c r="L3652" s="27">
        <f t="shared" si="114"/>
        <v>28</v>
      </c>
      <c r="M3652" s="27">
        <f t="shared" si="115"/>
        <v>28</v>
      </c>
    </row>
    <row r="3653" spans="1:13" x14ac:dyDescent="0.2">
      <c r="A3653">
        <v>7098</v>
      </c>
      <c r="B3653" s="4">
        <v>44085</v>
      </c>
      <c r="C3653" t="s">
        <v>11</v>
      </c>
      <c r="D3653" t="s">
        <v>27</v>
      </c>
      <c r="E3653" s="2" t="str">
        <f>VLOOKUP('SampleSuperstore - Main Data'!D3653,Reference!$A$26:$B$74,2,FALSE)</f>
        <v>East</v>
      </c>
      <c r="F3653" s="22" t="s">
        <v>13</v>
      </c>
      <c r="G3653" s="22" t="s">
        <v>20</v>
      </c>
      <c r="H3653" s="24">
        <f>VLOOKUP($G3653, Reference!$A$3:$C$20, 2,FALSE)*I3653</f>
        <v>51</v>
      </c>
      <c r="I3653" s="22">
        <v>3</v>
      </c>
      <c r="J3653" s="26" cm="1">
        <f t="array" ref="J3653">IFERROR(_xlfn.IFS(AND(C3653="Corporate", F3653="Technology"), 3%, C3653="Corporate", 1%),0%)</f>
        <v>0</v>
      </c>
      <c r="K3653" s="24">
        <f>VLOOKUP($G3653, Reference!$A$3:$C$20, 3,FALSE)*I3653</f>
        <v>30</v>
      </c>
      <c r="L3653" s="27">
        <f t="shared" si="114"/>
        <v>21</v>
      </c>
      <c r="M3653" s="27">
        <f t="shared" si="115"/>
        <v>21</v>
      </c>
    </row>
    <row r="3654" spans="1:13" x14ac:dyDescent="0.2">
      <c r="A3654">
        <v>7099</v>
      </c>
      <c r="B3654" s="4">
        <v>44085</v>
      </c>
      <c r="C3654" t="s">
        <v>11</v>
      </c>
      <c r="D3654" t="s">
        <v>40</v>
      </c>
      <c r="E3654" s="2" t="str">
        <f>VLOOKUP('SampleSuperstore - Main Data'!D3654,Reference!$A$26:$B$74,2,FALSE)</f>
        <v>East</v>
      </c>
      <c r="F3654" s="22" t="s">
        <v>23</v>
      </c>
      <c r="G3654" s="22" t="s">
        <v>38</v>
      </c>
      <c r="H3654" s="24">
        <f>VLOOKUP($G3654, Reference!$A$3:$C$20, 2,FALSE)*I3654</f>
        <v>240</v>
      </c>
      <c r="I3654" s="22">
        <v>3</v>
      </c>
      <c r="J3654" s="26" cm="1">
        <f t="array" ref="J3654">IFERROR(_xlfn.IFS(AND(C3654="Corporate", F3654="Technology"), 3%, C3654="Corporate", 1%),0%)</f>
        <v>0</v>
      </c>
      <c r="K3654" s="24">
        <f>VLOOKUP($G3654, Reference!$A$3:$C$20, 3,FALSE)*I3654</f>
        <v>195</v>
      </c>
      <c r="L3654" s="27">
        <f t="shared" si="114"/>
        <v>45</v>
      </c>
      <c r="M3654" s="27">
        <f t="shared" si="115"/>
        <v>45</v>
      </c>
    </row>
    <row r="3655" spans="1:13" x14ac:dyDescent="0.2">
      <c r="A3655">
        <v>7106</v>
      </c>
      <c r="B3655" s="4">
        <v>44086</v>
      </c>
      <c r="C3655" t="s">
        <v>11</v>
      </c>
      <c r="D3655" t="s">
        <v>15</v>
      </c>
      <c r="E3655" s="2" t="str">
        <f>VLOOKUP('SampleSuperstore - Main Data'!D3655,Reference!$A$26:$B$74,2,FALSE)</f>
        <v>West</v>
      </c>
      <c r="F3655" s="22" t="s">
        <v>23</v>
      </c>
      <c r="G3655" s="22" t="s">
        <v>59</v>
      </c>
      <c r="H3655" s="24">
        <f>VLOOKUP($G3655, Reference!$A$3:$C$20, 2,FALSE)*I3655</f>
        <v>510</v>
      </c>
      <c r="I3655" s="22">
        <v>6</v>
      </c>
      <c r="J3655" s="26" cm="1">
        <f t="array" ref="J3655">IFERROR(_xlfn.IFS(AND(C3655="Corporate", F3655="Technology"), 3%, C3655="Corporate", 1%),0%)</f>
        <v>0</v>
      </c>
      <c r="K3655" s="24">
        <f>VLOOKUP($G3655, Reference!$A$3:$C$20, 3,FALSE)*I3655</f>
        <v>450</v>
      </c>
      <c r="L3655" s="27">
        <f t="shared" si="114"/>
        <v>60</v>
      </c>
      <c r="M3655" s="27">
        <f t="shared" si="115"/>
        <v>60</v>
      </c>
    </row>
    <row r="3656" spans="1:13" x14ac:dyDescent="0.2">
      <c r="A3656">
        <v>7107</v>
      </c>
      <c r="B3656" s="4">
        <v>44086</v>
      </c>
      <c r="C3656" t="s">
        <v>11</v>
      </c>
      <c r="D3656" t="s">
        <v>36</v>
      </c>
      <c r="E3656" s="2" t="str">
        <f>VLOOKUP('SampleSuperstore - Main Data'!D3656,Reference!$A$26:$B$74,2,FALSE)</f>
        <v>East</v>
      </c>
      <c r="F3656" s="22" t="s">
        <v>29</v>
      </c>
      <c r="G3656" s="22" t="s">
        <v>50</v>
      </c>
      <c r="H3656" s="24">
        <f>VLOOKUP($G3656, Reference!$A$3:$C$20, 2,FALSE)*I3656</f>
        <v>597</v>
      </c>
      <c r="I3656" s="22">
        <v>3</v>
      </c>
      <c r="J3656" s="26" cm="1">
        <f t="array" ref="J3656">IFERROR(_xlfn.IFS(AND(C3656="Corporate", F3656="Technology"), 3%, C3656="Corporate", 1%),0%)</f>
        <v>0</v>
      </c>
      <c r="K3656" s="24">
        <f>VLOOKUP($G3656, Reference!$A$3:$C$20, 3,FALSE)*I3656</f>
        <v>495</v>
      </c>
      <c r="L3656" s="27">
        <f t="shared" si="114"/>
        <v>102</v>
      </c>
      <c r="M3656" s="27">
        <f t="shared" si="115"/>
        <v>102</v>
      </c>
    </row>
    <row r="3657" spans="1:13" x14ac:dyDescent="0.2">
      <c r="A3657">
        <v>7108</v>
      </c>
      <c r="B3657" s="4">
        <v>44086</v>
      </c>
      <c r="C3657" t="s">
        <v>11</v>
      </c>
      <c r="D3657" t="s">
        <v>25</v>
      </c>
      <c r="E3657" s="2" t="str">
        <f>VLOOKUP('SampleSuperstore - Main Data'!D3657,Reference!$A$26:$B$74,2,FALSE)</f>
        <v>Central</v>
      </c>
      <c r="F3657" s="22" t="s">
        <v>29</v>
      </c>
      <c r="G3657" s="22" t="s">
        <v>50</v>
      </c>
      <c r="H3657" s="24">
        <f>VLOOKUP($G3657, Reference!$A$3:$C$20, 2,FALSE)*I3657</f>
        <v>597</v>
      </c>
      <c r="I3657" s="22">
        <v>3</v>
      </c>
      <c r="J3657" s="26" cm="1">
        <f t="array" ref="J3657">IFERROR(_xlfn.IFS(AND(C3657="Corporate", F3657="Technology"), 3%, C3657="Corporate", 1%),0%)</f>
        <v>0</v>
      </c>
      <c r="K3657" s="24">
        <f>VLOOKUP($G3657, Reference!$A$3:$C$20, 3,FALSE)*I3657</f>
        <v>495</v>
      </c>
      <c r="L3657" s="27">
        <f t="shared" si="114"/>
        <v>102</v>
      </c>
      <c r="M3657" s="27">
        <f t="shared" si="115"/>
        <v>102</v>
      </c>
    </row>
    <row r="3658" spans="1:13" x14ac:dyDescent="0.2">
      <c r="A3658">
        <v>7109</v>
      </c>
      <c r="B3658" s="4">
        <v>44086</v>
      </c>
      <c r="C3658" t="s">
        <v>11</v>
      </c>
      <c r="D3658" t="s">
        <v>25</v>
      </c>
      <c r="E3658" s="2" t="str">
        <f>VLOOKUP('SampleSuperstore - Main Data'!D3658,Reference!$A$26:$B$74,2,FALSE)</f>
        <v>Central</v>
      </c>
      <c r="F3658" s="22" t="s">
        <v>29</v>
      </c>
      <c r="G3658" s="22" t="s">
        <v>33</v>
      </c>
      <c r="H3658" s="24">
        <f>VLOOKUP($G3658, Reference!$A$3:$C$20, 2,FALSE)*I3658</f>
        <v>15</v>
      </c>
      <c r="I3658" s="22">
        <v>3</v>
      </c>
      <c r="J3658" s="26" cm="1">
        <f t="array" ref="J3658">IFERROR(_xlfn.IFS(AND(C3658="Corporate", F3658="Technology"), 3%, C3658="Corporate", 1%),0%)</f>
        <v>0</v>
      </c>
      <c r="K3658" s="24">
        <f>VLOOKUP($G3658, Reference!$A$3:$C$20, 3,FALSE)*I3658</f>
        <v>7.5</v>
      </c>
      <c r="L3658" s="27">
        <f t="shared" si="114"/>
        <v>7.5</v>
      </c>
      <c r="M3658" s="27">
        <f t="shared" si="115"/>
        <v>7.5</v>
      </c>
    </row>
    <row r="3659" spans="1:13" x14ac:dyDescent="0.2">
      <c r="A3659">
        <v>7110</v>
      </c>
      <c r="B3659" s="4">
        <v>44086</v>
      </c>
      <c r="C3659" t="s">
        <v>11</v>
      </c>
      <c r="D3659" t="s">
        <v>25</v>
      </c>
      <c r="E3659" s="2" t="str">
        <f>VLOOKUP('SampleSuperstore - Main Data'!D3659,Reference!$A$26:$B$74,2,FALSE)</f>
        <v>Central</v>
      </c>
      <c r="F3659" s="22" t="s">
        <v>13</v>
      </c>
      <c r="G3659" s="22" t="s">
        <v>14</v>
      </c>
      <c r="H3659" s="24">
        <f>VLOOKUP($G3659, Reference!$A$3:$C$20, 2,FALSE)*I3659</f>
        <v>360</v>
      </c>
      <c r="I3659" s="22">
        <v>8</v>
      </c>
      <c r="J3659" s="26" cm="1">
        <f t="array" ref="J3659">IFERROR(_xlfn.IFS(AND(C3659="Corporate", F3659="Technology"), 3%, C3659="Corporate", 1%),0%)</f>
        <v>0</v>
      </c>
      <c r="K3659" s="24">
        <f>VLOOKUP($G3659, Reference!$A$3:$C$20, 3,FALSE)*I3659</f>
        <v>280</v>
      </c>
      <c r="L3659" s="27">
        <f t="shared" si="114"/>
        <v>80</v>
      </c>
      <c r="M3659" s="27">
        <f t="shared" si="115"/>
        <v>80</v>
      </c>
    </row>
    <row r="3660" spans="1:13" x14ac:dyDescent="0.2">
      <c r="A3660">
        <v>7112</v>
      </c>
      <c r="B3660" s="4">
        <v>44086</v>
      </c>
      <c r="C3660" t="s">
        <v>11</v>
      </c>
      <c r="D3660" t="s">
        <v>64</v>
      </c>
      <c r="E3660" s="2" t="str">
        <f>VLOOKUP('SampleSuperstore - Main Data'!D3660,Reference!$A$26:$B$74,2,FALSE)</f>
        <v>East</v>
      </c>
      <c r="F3660" s="22" t="s">
        <v>13</v>
      </c>
      <c r="G3660" s="22" t="s">
        <v>49</v>
      </c>
      <c r="H3660" s="24">
        <f>VLOOKUP($G3660, Reference!$A$3:$C$20, 2,FALSE)*I3660</f>
        <v>80</v>
      </c>
      <c r="I3660" s="22">
        <v>2</v>
      </c>
      <c r="J3660" s="26" cm="1">
        <f t="array" ref="J3660">IFERROR(_xlfn.IFS(AND(C3660="Corporate", F3660="Technology"), 3%, C3660="Corporate", 1%),0%)</f>
        <v>0</v>
      </c>
      <c r="K3660" s="24">
        <f>VLOOKUP($G3660, Reference!$A$3:$C$20, 3,FALSE)*I3660</f>
        <v>70</v>
      </c>
      <c r="L3660" s="27">
        <f t="shared" si="114"/>
        <v>10</v>
      </c>
      <c r="M3660" s="27">
        <f t="shared" si="115"/>
        <v>10</v>
      </c>
    </row>
    <row r="3661" spans="1:13" x14ac:dyDescent="0.2">
      <c r="A3661">
        <v>7114</v>
      </c>
      <c r="B3661" s="4">
        <v>44086</v>
      </c>
      <c r="C3661" t="s">
        <v>11</v>
      </c>
      <c r="D3661" t="s">
        <v>15</v>
      </c>
      <c r="E3661" s="2" t="str">
        <f>VLOOKUP('SampleSuperstore - Main Data'!D3661,Reference!$A$26:$B$74,2,FALSE)</f>
        <v>West</v>
      </c>
      <c r="F3661" s="22" t="s">
        <v>29</v>
      </c>
      <c r="G3661" s="22" t="s">
        <v>33</v>
      </c>
      <c r="H3661" s="24">
        <f>VLOOKUP($G3661, Reference!$A$3:$C$20, 2,FALSE)*I3661</f>
        <v>5</v>
      </c>
      <c r="I3661" s="22">
        <v>1</v>
      </c>
      <c r="J3661" s="26" cm="1">
        <f t="array" ref="J3661">IFERROR(_xlfn.IFS(AND(C3661="Corporate", F3661="Technology"), 3%, C3661="Corporate", 1%),0%)</f>
        <v>0</v>
      </c>
      <c r="K3661" s="24">
        <f>VLOOKUP($G3661, Reference!$A$3:$C$20, 3,FALSE)*I3661</f>
        <v>2.5</v>
      </c>
      <c r="L3661" s="27">
        <f t="shared" si="114"/>
        <v>2.5</v>
      </c>
      <c r="M3661" s="27">
        <f t="shared" si="115"/>
        <v>2.5</v>
      </c>
    </row>
    <row r="3662" spans="1:13" x14ac:dyDescent="0.2">
      <c r="A3662">
        <v>7117</v>
      </c>
      <c r="B3662" s="4">
        <v>44086</v>
      </c>
      <c r="C3662" t="s">
        <v>11</v>
      </c>
      <c r="D3662" t="s">
        <v>25</v>
      </c>
      <c r="E3662" s="2" t="str">
        <f>VLOOKUP('SampleSuperstore - Main Data'!D3662,Reference!$A$26:$B$74,2,FALSE)</f>
        <v>Central</v>
      </c>
      <c r="F3662" s="22" t="s">
        <v>13</v>
      </c>
      <c r="G3662" s="22" t="s">
        <v>26</v>
      </c>
      <c r="H3662" s="24">
        <f>VLOOKUP($G3662, Reference!$A$3:$C$20, 2,FALSE)*I3662</f>
        <v>10</v>
      </c>
      <c r="I3662" s="22">
        <v>4</v>
      </c>
      <c r="J3662" s="26" cm="1">
        <f t="array" ref="J3662">IFERROR(_xlfn.IFS(AND(C3662="Corporate", F3662="Technology"), 3%, C3662="Corporate", 1%),0%)</f>
        <v>0</v>
      </c>
      <c r="K3662" s="24">
        <f>VLOOKUP($G3662, Reference!$A$3:$C$20, 3,FALSE)*I3662</f>
        <v>8</v>
      </c>
      <c r="L3662" s="27">
        <f t="shared" si="114"/>
        <v>2</v>
      </c>
      <c r="M3662" s="27">
        <f t="shared" si="115"/>
        <v>2</v>
      </c>
    </row>
    <row r="3663" spans="1:13" x14ac:dyDescent="0.2">
      <c r="A3663">
        <v>7118</v>
      </c>
      <c r="B3663" s="4">
        <v>44086</v>
      </c>
      <c r="C3663" t="s">
        <v>11</v>
      </c>
      <c r="D3663" t="s">
        <v>15</v>
      </c>
      <c r="E3663" s="2" t="str">
        <f>VLOOKUP('SampleSuperstore - Main Data'!D3663,Reference!$A$26:$B$74,2,FALSE)</f>
        <v>West</v>
      </c>
      <c r="F3663" s="22" t="s">
        <v>13</v>
      </c>
      <c r="G3663" s="22" t="s">
        <v>14</v>
      </c>
      <c r="H3663" s="24">
        <f>VLOOKUP($G3663, Reference!$A$3:$C$20, 2,FALSE)*I3663</f>
        <v>225</v>
      </c>
      <c r="I3663" s="22">
        <v>5</v>
      </c>
      <c r="J3663" s="26" cm="1">
        <f t="array" ref="J3663">IFERROR(_xlfn.IFS(AND(C3663="Corporate", F3663="Technology"), 3%, C3663="Corporate", 1%),0%)</f>
        <v>0</v>
      </c>
      <c r="K3663" s="24">
        <f>VLOOKUP($G3663, Reference!$A$3:$C$20, 3,FALSE)*I3663</f>
        <v>175</v>
      </c>
      <c r="L3663" s="27">
        <f t="shared" si="114"/>
        <v>50</v>
      </c>
      <c r="M3663" s="27">
        <f t="shared" si="115"/>
        <v>50</v>
      </c>
    </row>
    <row r="3664" spans="1:13" x14ac:dyDescent="0.2">
      <c r="A3664">
        <v>7121</v>
      </c>
      <c r="B3664" s="4">
        <v>44086</v>
      </c>
      <c r="C3664" t="s">
        <v>11</v>
      </c>
      <c r="D3664" t="s">
        <v>36</v>
      </c>
      <c r="E3664" s="2" t="str">
        <f>VLOOKUP('SampleSuperstore - Main Data'!D3664,Reference!$A$26:$B$74,2,FALSE)</f>
        <v>East</v>
      </c>
      <c r="F3664" s="22" t="s">
        <v>23</v>
      </c>
      <c r="G3664" s="22" t="s">
        <v>37</v>
      </c>
      <c r="H3664" s="24">
        <f>VLOOKUP($G3664, Reference!$A$3:$C$20, 2,FALSE)*I3664</f>
        <v>18</v>
      </c>
      <c r="I3664" s="22">
        <v>2</v>
      </c>
      <c r="J3664" s="26" cm="1">
        <f t="array" ref="J3664">IFERROR(_xlfn.IFS(AND(C3664="Corporate", F3664="Technology"), 3%, C3664="Corporate", 1%),0%)</f>
        <v>0</v>
      </c>
      <c r="K3664" s="24">
        <f>VLOOKUP($G3664, Reference!$A$3:$C$20, 3,FALSE)*I3664</f>
        <v>10</v>
      </c>
      <c r="L3664" s="27">
        <f t="shared" si="114"/>
        <v>8</v>
      </c>
      <c r="M3664" s="27">
        <f t="shared" si="115"/>
        <v>8</v>
      </c>
    </row>
    <row r="3665" spans="1:13" x14ac:dyDescent="0.2">
      <c r="A3665">
        <v>7122</v>
      </c>
      <c r="B3665" s="4">
        <v>44086</v>
      </c>
      <c r="C3665" t="s">
        <v>11</v>
      </c>
      <c r="D3665" t="s">
        <v>40</v>
      </c>
      <c r="E3665" s="2" t="str">
        <f>VLOOKUP('SampleSuperstore - Main Data'!D3665,Reference!$A$26:$B$74,2,FALSE)</f>
        <v>East</v>
      </c>
      <c r="F3665" s="22" t="s">
        <v>13</v>
      </c>
      <c r="G3665" s="22" t="s">
        <v>53</v>
      </c>
      <c r="H3665" s="24">
        <f>VLOOKUP($G3665, Reference!$A$3:$C$20, 2,FALSE)*I3665</f>
        <v>36</v>
      </c>
      <c r="I3665" s="22">
        <v>3</v>
      </c>
      <c r="J3665" s="26" cm="1">
        <f t="array" ref="J3665">IFERROR(_xlfn.IFS(AND(C3665="Corporate", F3665="Technology"), 3%, C3665="Corporate", 1%),0%)</f>
        <v>0</v>
      </c>
      <c r="K3665" s="24">
        <f>VLOOKUP($G3665, Reference!$A$3:$C$20, 3,FALSE)*I3665</f>
        <v>27</v>
      </c>
      <c r="L3665" s="27">
        <f t="shared" si="114"/>
        <v>9</v>
      </c>
      <c r="M3665" s="27">
        <f t="shared" si="115"/>
        <v>9</v>
      </c>
    </row>
    <row r="3666" spans="1:13" x14ac:dyDescent="0.2">
      <c r="A3666">
        <v>7123</v>
      </c>
      <c r="B3666" s="4">
        <v>44086</v>
      </c>
      <c r="C3666" t="s">
        <v>11</v>
      </c>
      <c r="D3666" t="s">
        <v>15</v>
      </c>
      <c r="E3666" s="2" t="str">
        <f>VLOOKUP('SampleSuperstore - Main Data'!D3666,Reference!$A$26:$B$74,2,FALSE)</f>
        <v>West</v>
      </c>
      <c r="F3666" s="22" t="s">
        <v>13</v>
      </c>
      <c r="G3666" s="22" t="s">
        <v>20</v>
      </c>
      <c r="H3666" s="24">
        <f>VLOOKUP($G3666, Reference!$A$3:$C$20, 2,FALSE)*I3666</f>
        <v>34</v>
      </c>
      <c r="I3666" s="22">
        <v>2</v>
      </c>
      <c r="J3666" s="26" cm="1">
        <f t="array" ref="J3666">IFERROR(_xlfn.IFS(AND(C3666="Corporate", F3666="Technology"), 3%, C3666="Corporate", 1%),0%)</f>
        <v>0</v>
      </c>
      <c r="K3666" s="24">
        <f>VLOOKUP($G3666, Reference!$A$3:$C$20, 3,FALSE)*I3666</f>
        <v>20</v>
      </c>
      <c r="L3666" s="27">
        <f t="shared" si="114"/>
        <v>14</v>
      </c>
      <c r="M3666" s="27">
        <f t="shared" si="115"/>
        <v>14</v>
      </c>
    </row>
    <row r="3667" spans="1:13" x14ac:dyDescent="0.2">
      <c r="A3667">
        <v>7124</v>
      </c>
      <c r="B3667" s="4">
        <v>44086</v>
      </c>
      <c r="C3667" t="s">
        <v>11</v>
      </c>
      <c r="D3667" t="s">
        <v>32</v>
      </c>
      <c r="E3667" s="2" t="str">
        <f>VLOOKUP('SampleSuperstore - Main Data'!D3667,Reference!$A$26:$B$74,2,FALSE)</f>
        <v>South</v>
      </c>
      <c r="F3667" s="22" t="s">
        <v>23</v>
      </c>
      <c r="G3667" s="22" t="s">
        <v>24</v>
      </c>
      <c r="H3667" s="24">
        <f>VLOOKUP($G3667, Reference!$A$3:$C$20, 2,FALSE)*I3667</f>
        <v>693</v>
      </c>
      <c r="I3667" s="22">
        <v>7</v>
      </c>
      <c r="J3667" s="26" cm="1">
        <f t="array" ref="J3667">IFERROR(_xlfn.IFS(AND(C3667="Corporate", F3667="Technology"), 3%, C3667="Corporate", 1%),0%)</f>
        <v>0</v>
      </c>
      <c r="K3667" s="24">
        <f>VLOOKUP($G3667, Reference!$A$3:$C$20, 3,FALSE)*I3667</f>
        <v>553</v>
      </c>
      <c r="L3667" s="27">
        <f t="shared" si="114"/>
        <v>140</v>
      </c>
      <c r="M3667" s="27">
        <f t="shared" si="115"/>
        <v>140</v>
      </c>
    </row>
    <row r="3668" spans="1:13" x14ac:dyDescent="0.2">
      <c r="A3668">
        <v>7130</v>
      </c>
      <c r="B3668" s="4">
        <v>44087</v>
      </c>
      <c r="C3668" t="s">
        <v>11</v>
      </c>
      <c r="D3668" t="s">
        <v>36</v>
      </c>
      <c r="E3668" s="2" t="str">
        <f>VLOOKUP('SampleSuperstore - Main Data'!D3668,Reference!$A$26:$B$74,2,FALSE)</f>
        <v>East</v>
      </c>
      <c r="F3668" s="22" t="s">
        <v>23</v>
      </c>
      <c r="G3668" s="22" t="s">
        <v>37</v>
      </c>
      <c r="H3668" s="24">
        <f>VLOOKUP($G3668, Reference!$A$3:$C$20, 2,FALSE)*I3668</f>
        <v>27</v>
      </c>
      <c r="I3668" s="22">
        <v>3</v>
      </c>
      <c r="J3668" s="26" cm="1">
        <f t="array" ref="J3668">IFERROR(_xlfn.IFS(AND(C3668="Corporate", F3668="Technology"), 3%, C3668="Corporate", 1%),0%)</f>
        <v>0</v>
      </c>
      <c r="K3668" s="24">
        <f>VLOOKUP($G3668, Reference!$A$3:$C$20, 3,FALSE)*I3668</f>
        <v>15</v>
      </c>
      <c r="L3668" s="27">
        <f t="shared" si="114"/>
        <v>12</v>
      </c>
      <c r="M3668" s="27">
        <f t="shared" si="115"/>
        <v>12</v>
      </c>
    </row>
    <row r="3669" spans="1:13" x14ac:dyDescent="0.2">
      <c r="A3669">
        <v>7131</v>
      </c>
      <c r="B3669" s="4">
        <v>44087</v>
      </c>
      <c r="C3669" t="s">
        <v>11</v>
      </c>
      <c r="D3669" t="s">
        <v>25</v>
      </c>
      <c r="E3669" s="2" t="str">
        <f>VLOOKUP('SampleSuperstore - Main Data'!D3669,Reference!$A$26:$B$74,2,FALSE)</f>
        <v>Central</v>
      </c>
      <c r="F3669" s="22" t="s">
        <v>23</v>
      </c>
      <c r="G3669" s="22" t="s">
        <v>37</v>
      </c>
      <c r="H3669" s="24">
        <f>VLOOKUP($G3669, Reference!$A$3:$C$20, 2,FALSE)*I3669</f>
        <v>18</v>
      </c>
      <c r="I3669" s="22">
        <v>2</v>
      </c>
      <c r="J3669" s="26" cm="1">
        <f t="array" ref="J3669">IFERROR(_xlfn.IFS(AND(C3669="Corporate", F3669="Technology"), 3%, C3669="Corporate", 1%),0%)</f>
        <v>0</v>
      </c>
      <c r="K3669" s="24">
        <f>VLOOKUP($G3669, Reference!$A$3:$C$20, 3,FALSE)*I3669</f>
        <v>10</v>
      </c>
      <c r="L3669" s="27">
        <f t="shared" si="114"/>
        <v>8</v>
      </c>
      <c r="M3669" s="27">
        <f t="shared" si="115"/>
        <v>8</v>
      </c>
    </row>
    <row r="3670" spans="1:13" x14ac:dyDescent="0.2">
      <c r="A3670">
        <v>7132</v>
      </c>
      <c r="B3670" s="4">
        <v>44087</v>
      </c>
      <c r="C3670" t="s">
        <v>11</v>
      </c>
      <c r="D3670" t="s">
        <v>36</v>
      </c>
      <c r="E3670" s="2" t="str">
        <f>VLOOKUP('SampleSuperstore - Main Data'!D3670,Reference!$A$26:$B$74,2,FALSE)</f>
        <v>East</v>
      </c>
      <c r="F3670" s="22" t="s">
        <v>13</v>
      </c>
      <c r="G3670" s="22" t="s">
        <v>14</v>
      </c>
      <c r="H3670" s="24">
        <f>VLOOKUP($G3670, Reference!$A$3:$C$20, 2,FALSE)*I3670</f>
        <v>45</v>
      </c>
      <c r="I3670" s="22">
        <v>1</v>
      </c>
      <c r="J3670" s="26" cm="1">
        <f t="array" ref="J3670">IFERROR(_xlfn.IFS(AND(C3670="Corporate", F3670="Technology"), 3%, C3670="Corporate", 1%),0%)</f>
        <v>0</v>
      </c>
      <c r="K3670" s="24">
        <f>VLOOKUP($G3670, Reference!$A$3:$C$20, 3,FALSE)*I3670</f>
        <v>35</v>
      </c>
      <c r="L3670" s="27">
        <f t="shared" si="114"/>
        <v>10</v>
      </c>
      <c r="M3670" s="27">
        <f t="shared" si="115"/>
        <v>10</v>
      </c>
    </row>
    <row r="3671" spans="1:13" x14ac:dyDescent="0.2">
      <c r="A3671">
        <v>7134</v>
      </c>
      <c r="B3671" s="4">
        <v>44087</v>
      </c>
      <c r="C3671" t="s">
        <v>11</v>
      </c>
      <c r="D3671" t="s">
        <v>42</v>
      </c>
      <c r="E3671" s="2" t="str">
        <f>VLOOKUP('SampleSuperstore - Main Data'!D3671,Reference!$A$26:$B$74,2,FALSE)</f>
        <v>East</v>
      </c>
      <c r="F3671" s="22" t="s">
        <v>29</v>
      </c>
      <c r="G3671" s="22" t="s">
        <v>50</v>
      </c>
      <c r="H3671" s="24">
        <f>VLOOKUP($G3671, Reference!$A$3:$C$20, 2,FALSE)*I3671</f>
        <v>597</v>
      </c>
      <c r="I3671" s="22">
        <v>3</v>
      </c>
      <c r="J3671" s="26" cm="1">
        <f t="array" ref="J3671">IFERROR(_xlfn.IFS(AND(C3671="Corporate", F3671="Technology"), 3%, C3671="Corporate", 1%),0%)</f>
        <v>0</v>
      </c>
      <c r="K3671" s="24">
        <f>VLOOKUP($G3671, Reference!$A$3:$C$20, 3,FALSE)*I3671</f>
        <v>495</v>
      </c>
      <c r="L3671" s="27">
        <f t="shared" si="114"/>
        <v>102</v>
      </c>
      <c r="M3671" s="27">
        <f t="shared" si="115"/>
        <v>102</v>
      </c>
    </row>
    <row r="3672" spans="1:13" x14ac:dyDescent="0.2">
      <c r="A3672">
        <v>7136</v>
      </c>
      <c r="B3672" s="4">
        <v>44087</v>
      </c>
      <c r="C3672" t="s">
        <v>11</v>
      </c>
      <c r="D3672" t="s">
        <v>25</v>
      </c>
      <c r="E3672" s="2" t="str">
        <f>VLOOKUP('SampleSuperstore - Main Data'!D3672,Reference!$A$26:$B$74,2,FALSE)</f>
        <v>Central</v>
      </c>
      <c r="F3672" s="22" t="s">
        <v>13</v>
      </c>
      <c r="G3672" s="22" t="s">
        <v>53</v>
      </c>
      <c r="H3672" s="24">
        <f>VLOOKUP($G3672, Reference!$A$3:$C$20, 2,FALSE)*I3672</f>
        <v>84</v>
      </c>
      <c r="I3672" s="22">
        <v>7</v>
      </c>
      <c r="J3672" s="26" cm="1">
        <f t="array" ref="J3672">IFERROR(_xlfn.IFS(AND(C3672="Corporate", F3672="Technology"), 3%, C3672="Corporate", 1%),0%)</f>
        <v>0</v>
      </c>
      <c r="K3672" s="24">
        <f>VLOOKUP($G3672, Reference!$A$3:$C$20, 3,FALSE)*I3672</f>
        <v>63</v>
      </c>
      <c r="L3672" s="27">
        <f t="shared" si="114"/>
        <v>21</v>
      </c>
      <c r="M3672" s="27">
        <f t="shared" si="115"/>
        <v>21</v>
      </c>
    </row>
    <row r="3673" spans="1:13" x14ac:dyDescent="0.2">
      <c r="A3673">
        <v>7137</v>
      </c>
      <c r="B3673" s="4">
        <v>44087</v>
      </c>
      <c r="C3673" t="s">
        <v>11</v>
      </c>
      <c r="D3673" t="s">
        <v>32</v>
      </c>
      <c r="E3673" s="2" t="str">
        <f>VLOOKUP('SampleSuperstore - Main Data'!D3673,Reference!$A$26:$B$74,2,FALSE)</f>
        <v>South</v>
      </c>
      <c r="F3673" s="22" t="s">
        <v>29</v>
      </c>
      <c r="G3673" s="22" t="s">
        <v>33</v>
      </c>
      <c r="H3673" s="24">
        <f>VLOOKUP($G3673, Reference!$A$3:$C$20, 2,FALSE)*I3673</f>
        <v>30</v>
      </c>
      <c r="I3673" s="22">
        <v>6</v>
      </c>
      <c r="J3673" s="26" cm="1">
        <f t="array" ref="J3673">IFERROR(_xlfn.IFS(AND(C3673="Corporate", F3673="Technology"), 3%, C3673="Corporate", 1%),0%)</f>
        <v>0</v>
      </c>
      <c r="K3673" s="24">
        <f>VLOOKUP($G3673, Reference!$A$3:$C$20, 3,FALSE)*I3673</f>
        <v>15</v>
      </c>
      <c r="L3673" s="27">
        <f t="shared" si="114"/>
        <v>15</v>
      </c>
      <c r="M3673" s="27">
        <f t="shared" si="115"/>
        <v>15</v>
      </c>
    </row>
    <row r="3674" spans="1:13" x14ac:dyDescent="0.2">
      <c r="A3674">
        <v>7138</v>
      </c>
      <c r="B3674" s="4">
        <v>44087</v>
      </c>
      <c r="C3674" t="s">
        <v>11</v>
      </c>
      <c r="D3674" t="s">
        <v>36</v>
      </c>
      <c r="E3674" s="2" t="str">
        <f>VLOOKUP('SampleSuperstore - Main Data'!D3674,Reference!$A$26:$B$74,2,FALSE)</f>
        <v>East</v>
      </c>
      <c r="F3674" s="22" t="s">
        <v>29</v>
      </c>
      <c r="G3674" s="22" t="s">
        <v>50</v>
      </c>
      <c r="H3674" s="24">
        <f>VLOOKUP($G3674, Reference!$A$3:$C$20, 2,FALSE)*I3674</f>
        <v>597</v>
      </c>
      <c r="I3674" s="22">
        <v>3</v>
      </c>
      <c r="J3674" s="26" cm="1">
        <f t="array" ref="J3674">IFERROR(_xlfn.IFS(AND(C3674="Corporate", F3674="Technology"), 3%, C3674="Corporate", 1%),0%)</f>
        <v>0</v>
      </c>
      <c r="K3674" s="24">
        <f>VLOOKUP($G3674, Reference!$A$3:$C$20, 3,FALSE)*I3674</f>
        <v>495</v>
      </c>
      <c r="L3674" s="27">
        <f t="shared" si="114"/>
        <v>102</v>
      </c>
      <c r="M3674" s="27">
        <f t="shared" si="115"/>
        <v>102</v>
      </c>
    </row>
    <row r="3675" spans="1:13" x14ac:dyDescent="0.2">
      <c r="A3675">
        <v>7139</v>
      </c>
      <c r="B3675" s="4">
        <v>44087</v>
      </c>
      <c r="C3675" t="s">
        <v>11</v>
      </c>
      <c r="D3675" t="s">
        <v>19</v>
      </c>
      <c r="E3675" s="2" t="str">
        <f>VLOOKUP('SampleSuperstore - Main Data'!D3675,Reference!$A$26:$B$74,2,FALSE)</f>
        <v>East</v>
      </c>
      <c r="F3675" s="22" t="s">
        <v>23</v>
      </c>
      <c r="G3675" s="22" t="s">
        <v>37</v>
      </c>
      <c r="H3675" s="24">
        <f>VLOOKUP($G3675, Reference!$A$3:$C$20, 2,FALSE)*I3675</f>
        <v>18</v>
      </c>
      <c r="I3675" s="22">
        <v>2</v>
      </c>
      <c r="J3675" s="26" cm="1">
        <f t="array" ref="J3675">IFERROR(_xlfn.IFS(AND(C3675="Corporate", F3675="Technology"), 3%, C3675="Corporate", 1%),0%)</f>
        <v>0</v>
      </c>
      <c r="K3675" s="24">
        <f>VLOOKUP($G3675, Reference!$A$3:$C$20, 3,FALSE)*I3675</f>
        <v>10</v>
      </c>
      <c r="L3675" s="27">
        <f t="shared" si="114"/>
        <v>8</v>
      </c>
      <c r="M3675" s="27">
        <f t="shared" si="115"/>
        <v>8</v>
      </c>
    </row>
    <row r="3676" spans="1:13" x14ac:dyDescent="0.2">
      <c r="A3676">
        <v>7140</v>
      </c>
      <c r="B3676" s="4">
        <v>44087</v>
      </c>
      <c r="C3676" t="s">
        <v>11</v>
      </c>
      <c r="D3676" t="s">
        <v>36</v>
      </c>
      <c r="E3676" s="2" t="str">
        <f>VLOOKUP('SampleSuperstore - Main Data'!D3676,Reference!$A$26:$B$74,2,FALSE)</f>
        <v>East</v>
      </c>
      <c r="F3676" s="22" t="s">
        <v>13</v>
      </c>
      <c r="G3676" s="22" t="s">
        <v>26</v>
      </c>
      <c r="H3676" s="24">
        <f>VLOOKUP($G3676, Reference!$A$3:$C$20, 2,FALSE)*I3676</f>
        <v>5</v>
      </c>
      <c r="I3676" s="22">
        <v>2</v>
      </c>
      <c r="J3676" s="26" cm="1">
        <f t="array" ref="J3676">IFERROR(_xlfn.IFS(AND(C3676="Corporate", F3676="Technology"), 3%, C3676="Corporate", 1%),0%)</f>
        <v>0</v>
      </c>
      <c r="K3676" s="24">
        <f>VLOOKUP($G3676, Reference!$A$3:$C$20, 3,FALSE)*I3676</f>
        <v>4</v>
      </c>
      <c r="L3676" s="27">
        <f t="shared" si="114"/>
        <v>1</v>
      </c>
      <c r="M3676" s="27">
        <f t="shared" si="115"/>
        <v>1</v>
      </c>
    </row>
    <row r="3677" spans="1:13" x14ac:dyDescent="0.2">
      <c r="A3677">
        <v>7141</v>
      </c>
      <c r="B3677" s="4">
        <v>44087</v>
      </c>
      <c r="C3677" t="s">
        <v>11</v>
      </c>
      <c r="D3677" t="s">
        <v>25</v>
      </c>
      <c r="E3677" s="2" t="str">
        <f>VLOOKUP('SampleSuperstore - Main Data'!D3677,Reference!$A$26:$B$74,2,FALSE)</f>
        <v>Central</v>
      </c>
      <c r="F3677" s="22" t="s">
        <v>13</v>
      </c>
      <c r="G3677" s="22" t="s">
        <v>41</v>
      </c>
      <c r="H3677" s="24">
        <f>VLOOKUP($G3677, Reference!$A$3:$C$20, 2,FALSE)*I3677</f>
        <v>27</v>
      </c>
      <c r="I3677" s="22">
        <v>9</v>
      </c>
      <c r="J3677" s="26" cm="1">
        <f t="array" ref="J3677">IFERROR(_xlfn.IFS(AND(C3677="Corporate", F3677="Technology"), 3%, C3677="Corporate", 1%),0%)</f>
        <v>0</v>
      </c>
      <c r="K3677" s="24">
        <f>VLOOKUP($G3677, Reference!$A$3:$C$20, 3,FALSE)*I3677</f>
        <v>18</v>
      </c>
      <c r="L3677" s="27">
        <f t="shared" si="114"/>
        <v>9</v>
      </c>
      <c r="M3677" s="27">
        <f t="shared" si="115"/>
        <v>9</v>
      </c>
    </row>
    <row r="3678" spans="1:13" x14ac:dyDescent="0.2">
      <c r="A3678">
        <v>7143</v>
      </c>
      <c r="B3678" s="4">
        <v>44087</v>
      </c>
      <c r="C3678" t="s">
        <v>11</v>
      </c>
      <c r="D3678" t="s">
        <v>31</v>
      </c>
      <c r="E3678" s="2" t="str">
        <f>VLOOKUP('SampleSuperstore - Main Data'!D3678,Reference!$A$26:$B$74,2,FALSE)</f>
        <v>Central</v>
      </c>
      <c r="F3678" s="22" t="s">
        <v>29</v>
      </c>
      <c r="G3678" s="22" t="s">
        <v>50</v>
      </c>
      <c r="H3678" s="24">
        <f>VLOOKUP($G3678, Reference!$A$3:$C$20, 2,FALSE)*I3678</f>
        <v>1194</v>
      </c>
      <c r="I3678" s="22">
        <v>6</v>
      </c>
      <c r="J3678" s="26" cm="1">
        <f t="array" ref="J3678">IFERROR(_xlfn.IFS(AND(C3678="Corporate", F3678="Technology"), 3%, C3678="Corporate", 1%),0%)</f>
        <v>0</v>
      </c>
      <c r="K3678" s="24">
        <f>VLOOKUP($G3678, Reference!$A$3:$C$20, 3,FALSE)*I3678</f>
        <v>990</v>
      </c>
      <c r="L3678" s="27">
        <f t="shared" si="114"/>
        <v>204</v>
      </c>
      <c r="M3678" s="27">
        <f t="shared" si="115"/>
        <v>204</v>
      </c>
    </row>
    <row r="3679" spans="1:13" x14ac:dyDescent="0.2">
      <c r="A3679">
        <v>7145</v>
      </c>
      <c r="B3679" s="4">
        <v>44087</v>
      </c>
      <c r="C3679" t="s">
        <v>11</v>
      </c>
      <c r="D3679" t="s">
        <v>51</v>
      </c>
      <c r="E3679" s="2" t="str">
        <f>VLOOKUP('SampleSuperstore - Main Data'!D3679,Reference!$A$26:$B$74,2,FALSE)</f>
        <v>East</v>
      </c>
      <c r="F3679" s="22" t="s">
        <v>29</v>
      </c>
      <c r="G3679" s="22" t="s">
        <v>50</v>
      </c>
      <c r="H3679" s="24">
        <f>VLOOKUP($G3679, Reference!$A$3:$C$20, 2,FALSE)*I3679</f>
        <v>597</v>
      </c>
      <c r="I3679" s="22">
        <v>3</v>
      </c>
      <c r="J3679" s="26" cm="1">
        <f t="array" ref="J3679">IFERROR(_xlfn.IFS(AND(C3679="Corporate", F3679="Technology"), 3%, C3679="Corporate", 1%),0%)</f>
        <v>0</v>
      </c>
      <c r="K3679" s="24">
        <f>VLOOKUP($G3679, Reference!$A$3:$C$20, 3,FALSE)*I3679</f>
        <v>495</v>
      </c>
      <c r="L3679" s="27">
        <f t="shared" si="114"/>
        <v>102</v>
      </c>
      <c r="M3679" s="27">
        <f t="shared" si="115"/>
        <v>102</v>
      </c>
    </row>
    <row r="3680" spans="1:13" x14ac:dyDescent="0.2">
      <c r="A3680">
        <v>7146</v>
      </c>
      <c r="B3680" s="4">
        <v>44087</v>
      </c>
      <c r="C3680" t="s">
        <v>11</v>
      </c>
      <c r="D3680" t="s">
        <v>19</v>
      </c>
      <c r="E3680" s="2" t="str">
        <f>VLOOKUP('SampleSuperstore - Main Data'!D3680,Reference!$A$26:$B$74,2,FALSE)</f>
        <v>East</v>
      </c>
      <c r="F3680" s="22" t="s">
        <v>13</v>
      </c>
      <c r="G3680" s="22" t="s">
        <v>35</v>
      </c>
      <c r="H3680" s="24">
        <f>VLOOKUP($G3680, Reference!$A$3:$C$20, 2,FALSE)*I3680</f>
        <v>24</v>
      </c>
      <c r="I3680" s="22">
        <v>1</v>
      </c>
      <c r="J3680" s="26" cm="1">
        <f t="array" ref="J3680">IFERROR(_xlfn.IFS(AND(C3680="Corporate", F3680="Technology"), 3%, C3680="Corporate", 1%),0%)</f>
        <v>0</v>
      </c>
      <c r="K3680" s="24">
        <f>VLOOKUP($G3680, Reference!$A$3:$C$20, 3,FALSE)*I3680</f>
        <v>19</v>
      </c>
      <c r="L3680" s="27">
        <f t="shared" si="114"/>
        <v>5</v>
      </c>
      <c r="M3680" s="27">
        <f t="shared" si="115"/>
        <v>5</v>
      </c>
    </row>
    <row r="3681" spans="1:13" x14ac:dyDescent="0.2">
      <c r="A3681">
        <v>7148</v>
      </c>
      <c r="B3681" s="4">
        <v>44087</v>
      </c>
      <c r="C3681" t="s">
        <v>11</v>
      </c>
      <c r="D3681" t="s">
        <v>46</v>
      </c>
      <c r="E3681" s="2" t="str">
        <f>VLOOKUP('SampleSuperstore - Main Data'!D3681,Reference!$A$26:$B$74,2,FALSE)</f>
        <v>Central</v>
      </c>
      <c r="F3681" s="22" t="s">
        <v>13</v>
      </c>
      <c r="G3681" s="22" t="s">
        <v>49</v>
      </c>
      <c r="H3681" s="24">
        <f>VLOOKUP($G3681, Reference!$A$3:$C$20, 2,FALSE)*I3681</f>
        <v>80</v>
      </c>
      <c r="I3681" s="22">
        <v>2</v>
      </c>
      <c r="J3681" s="26" cm="1">
        <f t="array" ref="J3681">IFERROR(_xlfn.IFS(AND(C3681="Corporate", F3681="Technology"), 3%, C3681="Corporate", 1%),0%)</f>
        <v>0</v>
      </c>
      <c r="K3681" s="24">
        <f>VLOOKUP($G3681, Reference!$A$3:$C$20, 3,FALSE)*I3681</f>
        <v>70</v>
      </c>
      <c r="L3681" s="27">
        <f t="shared" si="114"/>
        <v>10</v>
      </c>
      <c r="M3681" s="27">
        <f t="shared" si="115"/>
        <v>10</v>
      </c>
    </row>
    <row r="3682" spans="1:13" x14ac:dyDescent="0.2">
      <c r="A3682">
        <v>7150</v>
      </c>
      <c r="B3682" s="4">
        <v>44087</v>
      </c>
      <c r="C3682" t="s">
        <v>11</v>
      </c>
      <c r="D3682" t="s">
        <v>15</v>
      </c>
      <c r="E3682" s="2" t="str">
        <f>VLOOKUP('SampleSuperstore - Main Data'!D3682,Reference!$A$26:$B$74,2,FALSE)</f>
        <v>West</v>
      </c>
      <c r="F3682" s="22" t="s">
        <v>29</v>
      </c>
      <c r="G3682" s="22" t="s">
        <v>50</v>
      </c>
      <c r="H3682" s="24">
        <f>VLOOKUP($G3682, Reference!$A$3:$C$20, 2,FALSE)*I3682</f>
        <v>597</v>
      </c>
      <c r="I3682" s="22">
        <v>3</v>
      </c>
      <c r="J3682" s="26" cm="1">
        <f t="array" ref="J3682">IFERROR(_xlfn.IFS(AND(C3682="Corporate", F3682="Technology"), 3%, C3682="Corporate", 1%),0%)</f>
        <v>0</v>
      </c>
      <c r="K3682" s="24">
        <f>VLOOKUP($G3682, Reference!$A$3:$C$20, 3,FALSE)*I3682</f>
        <v>495</v>
      </c>
      <c r="L3682" s="27">
        <f t="shared" si="114"/>
        <v>102</v>
      </c>
      <c r="M3682" s="27">
        <f t="shared" si="115"/>
        <v>102</v>
      </c>
    </row>
    <row r="3683" spans="1:13" x14ac:dyDescent="0.2">
      <c r="A3683">
        <v>7151</v>
      </c>
      <c r="B3683" s="4">
        <v>44087</v>
      </c>
      <c r="C3683" t="s">
        <v>11</v>
      </c>
      <c r="D3683" t="s">
        <v>44</v>
      </c>
      <c r="E3683" s="2" t="str">
        <f>VLOOKUP('SampleSuperstore - Main Data'!D3683,Reference!$A$26:$B$74,2,FALSE)</f>
        <v>South</v>
      </c>
      <c r="F3683" s="22" t="s">
        <v>23</v>
      </c>
      <c r="G3683" s="22" t="s">
        <v>24</v>
      </c>
      <c r="H3683" s="24">
        <f>VLOOKUP($G3683, Reference!$A$3:$C$20, 2,FALSE)*I3683</f>
        <v>297</v>
      </c>
      <c r="I3683" s="22">
        <v>3</v>
      </c>
      <c r="J3683" s="26" cm="1">
        <f t="array" ref="J3683">IFERROR(_xlfn.IFS(AND(C3683="Corporate", F3683="Technology"), 3%, C3683="Corporate", 1%),0%)</f>
        <v>0</v>
      </c>
      <c r="K3683" s="24">
        <f>VLOOKUP($G3683, Reference!$A$3:$C$20, 3,FALSE)*I3683</f>
        <v>237</v>
      </c>
      <c r="L3683" s="27">
        <f t="shared" si="114"/>
        <v>60</v>
      </c>
      <c r="M3683" s="27">
        <f t="shared" si="115"/>
        <v>60</v>
      </c>
    </row>
    <row r="3684" spans="1:13" x14ac:dyDescent="0.2">
      <c r="A3684">
        <v>7154</v>
      </c>
      <c r="B3684" s="4">
        <v>44088</v>
      </c>
      <c r="C3684" t="s">
        <v>11</v>
      </c>
      <c r="D3684" t="s">
        <v>40</v>
      </c>
      <c r="E3684" s="2" t="str">
        <f>VLOOKUP('SampleSuperstore - Main Data'!D3684,Reference!$A$26:$B$74,2,FALSE)</f>
        <v>East</v>
      </c>
      <c r="F3684" s="22" t="s">
        <v>29</v>
      </c>
      <c r="G3684" s="22" t="s">
        <v>50</v>
      </c>
      <c r="H3684" s="24">
        <f>VLOOKUP($G3684, Reference!$A$3:$C$20, 2,FALSE)*I3684</f>
        <v>398</v>
      </c>
      <c r="I3684" s="22">
        <v>2</v>
      </c>
      <c r="J3684" s="26" cm="1">
        <f t="array" ref="J3684">IFERROR(_xlfn.IFS(AND(C3684="Corporate", F3684="Technology"), 3%, C3684="Corporate", 1%),0%)</f>
        <v>0</v>
      </c>
      <c r="K3684" s="24">
        <f>VLOOKUP($G3684, Reference!$A$3:$C$20, 3,FALSE)*I3684</f>
        <v>330</v>
      </c>
      <c r="L3684" s="27">
        <f t="shared" si="114"/>
        <v>68</v>
      </c>
      <c r="M3684" s="27">
        <f t="shared" si="115"/>
        <v>68</v>
      </c>
    </row>
    <row r="3685" spans="1:13" x14ac:dyDescent="0.2">
      <c r="A3685">
        <v>7155</v>
      </c>
      <c r="B3685" s="4">
        <v>44088</v>
      </c>
      <c r="C3685" t="s">
        <v>11</v>
      </c>
      <c r="D3685" t="s">
        <v>15</v>
      </c>
      <c r="E3685" s="2" t="str">
        <f>VLOOKUP('SampleSuperstore - Main Data'!D3685,Reference!$A$26:$B$74,2,FALSE)</f>
        <v>West</v>
      </c>
      <c r="F3685" s="22" t="s">
        <v>13</v>
      </c>
      <c r="G3685" s="22" t="s">
        <v>26</v>
      </c>
      <c r="H3685" s="24">
        <f>VLOOKUP($G3685, Reference!$A$3:$C$20, 2,FALSE)*I3685</f>
        <v>5</v>
      </c>
      <c r="I3685" s="22">
        <v>2</v>
      </c>
      <c r="J3685" s="26" cm="1">
        <f t="array" ref="J3685">IFERROR(_xlfn.IFS(AND(C3685="Corporate", F3685="Technology"), 3%, C3685="Corporate", 1%),0%)</f>
        <v>0</v>
      </c>
      <c r="K3685" s="24">
        <f>VLOOKUP($G3685, Reference!$A$3:$C$20, 3,FALSE)*I3685</f>
        <v>4</v>
      </c>
      <c r="L3685" s="27">
        <f t="shared" si="114"/>
        <v>1</v>
      </c>
      <c r="M3685" s="27">
        <f t="shared" si="115"/>
        <v>1</v>
      </c>
    </row>
    <row r="3686" spans="1:13" x14ac:dyDescent="0.2">
      <c r="A3686">
        <v>7156</v>
      </c>
      <c r="B3686" s="4">
        <v>44088</v>
      </c>
      <c r="C3686" t="s">
        <v>11</v>
      </c>
      <c r="D3686" t="s">
        <v>19</v>
      </c>
      <c r="E3686" s="2" t="str">
        <f>VLOOKUP('SampleSuperstore - Main Data'!D3686,Reference!$A$26:$B$74,2,FALSE)</f>
        <v>East</v>
      </c>
      <c r="F3686" s="22" t="s">
        <v>13</v>
      </c>
      <c r="G3686" s="22" t="s">
        <v>14</v>
      </c>
      <c r="H3686" s="24">
        <f>VLOOKUP($G3686, Reference!$A$3:$C$20, 2,FALSE)*I3686</f>
        <v>135</v>
      </c>
      <c r="I3686" s="22">
        <v>3</v>
      </c>
      <c r="J3686" s="26" cm="1">
        <f t="array" ref="J3686">IFERROR(_xlfn.IFS(AND(C3686="Corporate", F3686="Technology"), 3%, C3686="Corporate", 1%),0%)</f>
        <v>0</v>
      </c>
      <c r="K3686" s="24">
        <f>VLOOKUP($G3686, Reference!$A$3:$C$20, 3,FALSE)*I3686</f>
        <v>105</v>
      </c>
      <c r="L3686" s="27">
        <f t="shared" si="114"/>
        <v>30</v>
      </c>
      <c r="M3686" s="27">
        <f t="shared" si="115"/>
        <v>30</v>
      </c>
    </row>
    <row r="3687" spans="1:13" x14ac:dyDescent="0.2">
      <c r="A3687">
        <v>7159</v>
      </c>
      <c r="B3687" s="4">
        <v>44088</v>
      </c>
      <c r="C3687" t="s">
        <v>11</v>
      </c>
      <c r="D3687" t="s">
        <v>44</v>
      </c>
      <c r="E3687" s="2" t="str">
        <f>VLOOKUP('SampleSuperstore - Main Data'!D3687,Reference!$A$26:$B$74,2,FALSE)</f>
        <v>South</v>
      </c>
      <c r="F3687" s="22" t="s">
        <v>29</v>
      </c>
      <c r="G3687" s="22" t="s">
        <v>50</v>
      </c>
      <c r="H3687" s="24">
        <f>VLOOKUP($G3687, Reference!$A$3:$C$20, 2,FALSE)*I3687</f>
        <v>398</v>
      </c>
      <c r="I3687" s="22">
        <v>2</v>
      </c>
      <c r="J3687" s="26" cm="1">
        <f t="array" ref="J3687">IFERROR(_xlfn.IFS(AND(C3687="Corporate", F3687="Technology"), 3%, C3687="Corporate", 1%),0%)</f>
        <v>0</v>
      </c>
      <c r="K3687" s="24">
        <f>VLOOKUP($G3687, Reference!$A$3:$C$20, 3,FALSE)*I3687</f>
        <v>330</v>
      </c>
      <c r="L3687" s="27">
        <f t="shared" si="114"/>
        <v>68</v>
      </c>
      <c r="M3687" s="27">
        <f t="shared" si="115"/>
        <v>68</v>
      </c>
    </row>
    <row r="3688" spans="1:13" x14ac:dyDescent="0.2">
      <c r="A3688">
        <v>7160</v>
      </c>
      <c r="B3688" s="4">
        <v>44088</v>
      </c>
      <c r="C3688" t="s">
        <v>11</v>
      </c>
      <c r="D3688" t="s">
        <v>46</v>
      </c>
      <c r="E3688" s="2" t="str">
        <f>VLOOKUP('SampleSuperstore - Main Data'!D3688,Reference!$A$26:$B$74,2,FALSE)</f>
        <v>Central</v>
      </c>
      <c r="F3688" s="22" t="s">
        <v>13</v>
      </c>
      <c r="G3688" s="22" t="s">
        <v>20</v>
      </c>
      <c r="H3688" s="24">
        <f>VLOOKUP($G3688, Reference!$A$3:$C$20, 2,FALSE)*I3688</f>
        <v>51</v>
      </c>
      <c r="I3688" s="22">
        <v>3</v>
      </c>
      <c r="J3688" s="26" cm="1">
        <f t="array" ref="J3688">IFERROR(_xlfn.IFS(AND(C3688="Corporate", F3688="Technology"), 3%, C3688="Corporate", 1%),0%)</f>
        <v>0</v>
      </c>
      <c r="K3688" s="24">
        <f>VLOOKUP($G3688, Reference!$A$3:$C$20, 3,FALSE)*I3688</f>
        <v>30</v>
      </c>
      <c r="L3688" s="27">
        <f t="shared" si="114"/>
        <v>21</v>
      </c>
      <c r="M3688" s="27">
        <f t="shared" si="115"/>
        <v>21</v>
      </c>
    </row>
    <row r="3689" spans="1:13" x14ac:dyDescent="0.2">
      <c r="A3689">
        <v>7162</v>
      </c>
      <c r="B3689" s="4">
        <v>44088</v>
      </c>
      <c r="C3689" t="s">
        <v>11</v>
      </c>
      <c r="D3689" t="s">
        <v>40</v>
      </c>
      <c r="E3689" s="2" t="str">
        <f>VLOOKUP('SampleSuperstore - Main Data'!D3689,Reference!$A$26:$B$74,2,FALSE)</f>
        <v>East</v>
      </c>
      <c r="F3689" s="22" t="s">
        <v>13</v>
      </c>
      <c r="G3689" s="22" t="s">
        <v>26</v>
      </c>
      <c r="H3689" s="24">
        <f>VLOOKUP($G3689, Reference!$A$3:$C$20, 2,FALSE)*I3689</f>
        <v>15</v>
      </c>
      <c r="I3689" s="22">
        <v>6</v>
      </c>
      <c r="J3689" s="26" cm="1">
        <f t="array" ref="J3689">IFERROR(_xlfn.IFS(AND(C3689="Corporate", F3689="Technology"), 3%, C3689="Corporate", 1%),0%)</f>
        <v>0</v>
      </c>
      <c r="K3689" s="24">
        <f>VLOOKUP($G3689, Reference!$A$3:$C$20, 3,FALSE)*I3689</f>
        <v>12</v>
      </c>
      <c r="L3689" s="27">
        <f t="shared" si="114"/>
        <v>3</v>
      </c>
      <c r="M3689" s="27">
        <f t="shared" si="115"/>
        <v>3</v>
      </c>
    </row>
    <row r="3690" spans="1:13" x14ac:dyDescent="0.2">
      <c r="A3690">
        <v>7164</v>
      </c>
      <c r="B3690" s="4">
        <v>44088</v>
      </c>
      <c r="C3690" t="s">
        <v>11</v>
      </c>
      <c r="D3690" t="s">
        <v>15</v>
      </c>
      <c r="E3690" s="2" t="str">
        <f>VLOOKUP('SampleSuperstore - Main Data'!D3690,Reference!$A$26:$B$74,2,FALSE)</f>
        <v>West</v>
      </c>
      <c r="F3690" s="22" t="s">
        <v>13</v>
      </c>
      <c r="G3690" s="22" t="s">
        <v>41</v>
      </c>
      <c r="H3690" s="24">
        <f>VLOOKUP($G3690, Reference!$A$3:$C$20, 2,FALSE)*I3690</f>
        <v>15</v>
      </c>
      <c r="I3690" s="22">
        <v>5</v>
      </c>
      <c r="J3690" s="26" cm="1">
        <f t="array" ref="J3690">IFERROR(_xlfn.IFS(AND(C3690="Corporate", F3690="Technology"), 3%, C3690="Corporate", 1%),0%)</f>
        <v>0</v>
      </c>
      <c r="K3690" s="24">
        <f>VLOOKUP($G3690, Reference!$A$3:$C$20, 3,FALSE)*I3690</f>
        <v>10</v>
      </c>
      <c r="L3690" s="27">
        <f t="shared" si="114"/>
        <v>5</v>
      </c>
      <c r="M3690" s="27">
        <f t="shared" si="115"/>
        <v>5</v>
      </c>
    </row>
    <row r="3691" spans="1:13" x14ac:dyDescent="0.2">
      <c r="A3691">
        <v>7165</v>
      </c>
      <c r="B3691" s="4">
        <v>44088</v>
      </c>
      <c r="C3691" t="s">
        <v>11</v>
      </c>
      <c r="D3691" t="s">
        <v>15</v>
      </c>
      <c r="E3691" s="2" t="str">
        <f>VLOOKUP('SampleSuperstore - Main Data'!D3691,Reference!$A$26:$B$74,2,FALSE)</f>
        <v>West</v>
      </c>
      <c r="F3691" s="22" t="s">
        <v>13</v>
      </c>
      <c r="G3691" s="22" t="s">
        <v>20</v>
      </c>
      <c r="H3691" s="24">
        <f>VLOOKUP($G3691, Reference!$A$3:$C$20, 2,FALSE)*I3691</f>
        <v>68</v>
      </c>
      <c r="I3691" s="22">
        <v>4</v>
      </c>
      <c r="J3691" s="26" cm="1">
        <f t="array" ref="J3691">IFERROR(_xlfn.IFS(AND(C3691="Corporate", F3691="Technology"), 3%, C3691="Corporate", 1%),0%)</f>
        <v>0</v>
      </c>
      <c r="K3691" s="24">
        <f>VLOOKUP($G3691, Reference!$A$3:$C$20, 3,FALSE)*I3691</f>
        <v>40</v>
      </c>
      <c r="L3691" s="27">
        <f t="shared" si="114"/>
        <v>28</v>
      </c>
      <c r="M3691" s="27">
        <f t="shared" si="115"/>
        <v>28</v>
      </c>
    </row>
    <row r="3692" spans="1:13" x14ac:dyDescent="0.2">
      <c r="A3692">
        <v>7166</v>
      </c>
      <c r="B3692" s="4">
        <v>44088</v>
      </c>
      <c r="C3692" t="s">
        <v>11</v>
      </c>
      <c r="D3692" t="s">
        <v>46</v>
      </c>
      <c r="E3692" s="2" t="str">
        <f>VLOOKUP('SampleSuperstore - Main Data'!D3692,Reference!$A$26:$B$74,2,FALSE)</f>
        <v>Central</v>
      </c>
      <c r="F3692" s="22" t="s">
        <v>13</v>
      </c>
      <c r="G3692" s="22" t="s">
        <v>26</v>
      </c>
      <c r="H3692" s="24">
        <f>VLOOKUP($G3692, Reference!$A$3:$C$20, 2,FALSE)*I3692</f>
        <v>17.5</v>
      </c>
      <c r="I3692" s="22">
        <v>7</v>
      </c>
      <c r="J3692" s="26" cm="1">
        <f t="array" ref="J3692">IFERROR(_xlfn.IFS(AND(C3692="Corporate", F3692="Technology"), 3%, C3692="Corporate", 1%),0%)</f>
        <v>0</v>
      </c>
      <c r="K3692" s="24">
        <f>VLOOKUP($G3692, Reference!$A$3:$C$20, 3,FALSE)*I3692</f>
        <v>14</v>
      </c>
      <c r="L3692" s="27">
        <f t="shared" si="114"/>
        <v>3.5</v>
      </c>
      <c r="M3692" s="27">
        <f t="shared" si="115"/>
        <v>3.5</v>
      </c>
    </row>
    <row r="3693" spans="1:13" x14ac:dyDescent="0.2">
      <c r="A3693">
        <v>7167</v>
      </c>
      <c r="B3693" s="4">
        <v>44088</v>
      </c>
      <c r="C3693" t="s">
        <v>11</v>
      </c>
      <c r="D3693" t="s">
        <v>15</v>
      </c>
      <c r="E3693" s="2" t="str">
        <f>VLOOKUP('SampleSuperstore - Main Data'!D3693,Reference!$A$26:$B$74,2,FALSE)</f>
        <v>West</v>
      </c>
      <c r="F3693" s="22" t="s">
        <v>13</v>
      </c>
      <c r="G3693" s="22" t="s">
        <v>14</v>
      </c>
      <c r="H3693" s="24">
        <f>VLOOKUP($G3693, Reference!$A$3:$C$20, 2,FALSE)*I3693</f>
        <v>90</v>
      </c>
      <c r="I3693" s="22">
        <v>2</v>
      </c>
      <c r="J3693" s="26" cm="1">
        <f t="array" ref="J3693">IFERROR(_xlfn.IFS(AND(C3693="Corporate", F3693="Technology"), 3%, C3693="Corporate", 1%),0%)</f>
        <v>0</v>
      </c>
      <c r="K3693" s="24">
        <f>VLOOKUP($G3693, Reference!$A$3:$C$20, 3,FALSE)*I3693</f>
        <v>70</v>
      </c>
      <c r="L3693" s="27">
        <f t="shared" si="114"/>
        <v>20</v>
      </c>
      <c r="M3693" s="27">
        <f t="shared" si="115"/>
        <v>20</v>
      </c>
    </row>
    <row r="3694" spans="1:13" x14ac:dyDescent="0.2">
      <c r="A3694">
        <v>7168</v>
      </c>
      <c r="B3694" s="4">
        <v>44088</v>
      </c>
      <c r="C3694" t="s">
        <v>11</v>
      </c>
      <c r="D3694" t="s">
        <v>15</v>
      </c>
      <c r="E3694" s="2" t="str">
        <f>VLOOKUP('SampleSuperstore - Main Data'!D3694,Reference!$A$26:$B$74,2,FALSE)</f>
        <v>West</v>
      </c>
      <c r="F3694" s="22" t="s">
        <v>29</v>
      </c>
      <c r="G3694" s="22" t="s">
        <v>50</v>
      </c>
      <c r="H3694" s="24">
        <f>VLOOKUP($G3694, Reference!$A$3:$C$20, 2,FALSE)*I3694</f>
        <v>796</v>
      </c>
      <c r="I3694" s="22">
        <v>4</v>
      </c>
      <c r="J3694" s="26" cm="1">
        <f t="array" ref="J3694">IFERROR(_xlfn.IFS(AND(C3694="Corporate", F3694="Technology"), 3%, C3694="Corporate", 1%),0%)</f>
        <v>0</v>
      </c>
      <c r="K3694" s="24">
        <f>VLOOKUP($G3694, Reference!$A$3:$C$20, 3,FALSE)*I3694</f>
        <v>660</v>
      </c>
      <c r="L3694" s="27">
        <f t="shared" si="114"/>
        <v>136</v>
      </c>
      <c r="M3694" s="27">
        <f t="shared" si="115"/>
        <v>136</v>
      </c>
    </row>
    <row r="3695" spans="1:13" x14ac:dyDescent="0.2">
      <c r="A3695">
        <v>7169</v>
      </c>
      <c r="B3695" s="4">
        <v>44088</v>
      </c>
      <c r="C3695" t="s">
        <v>11</v>
      </c>
      <c r="D3695" t="s">
        <v>36</v>
      </c>
      <c r="E3695" s="2" t="str">
        <f>VLOOKUP('SampleSuperstore - Main Data'!D3695,Reference!$A$26:$B$74,2,FALSE)</f>
        <v>East</v>
      </c>
      <c r="F3695" s="22" t="s">
        <v>29</v>
      </c>
      <c r="G3695" s="22" t="s">
        <v>33</v>
      </c>
      <c r="H3695" s="24">
        <f>VLOOKUP($G3695, Reference!$A$3:$C$20, 2,FALSE)*I3695</f>
        <v>10</v>
      </c>
      <c r="I3695" s="22">
        <v>2</v>
      </c>
      <c r="J3695" s="26" cm="1">
        <f t="array" ref="J3695">IFERROR(_xlfn.IFS(AND(C3695="Corporate", F3695="Technology"), 3%, C3695="Corporate", 1%),0%)</f>
        <v>0</v>
      </c>
      <c r="K3695" s="24">
        <f>VLOOKUP($G3695, Reference!$A$3:$C$20, 3,FALSE)*I3695</f>
        <v>5</v>
      </c>
      <c r="L3695" s="27">
        <f t="shared" si="114"/>
        <v>5</v>
      </c>
      <c r="M3695" s="27">
        <f t="shared" si="115"/>
        <v>5</v>
      </c>
    </row>
    <row r="3696" spans="1:13" x14ac:dyDescent="0.2">
      <c r="A3696">
        <v>7170</v>
      </c>
      <c r="B3696" s="4">
        <v>44088</v>
      </c>
      <c r="C3696" t="s">
        <v>11</v>
      </c>
      <c r="D3696" t="s">
        <v>46</v>
      </c>
      <c r="E3696" s="2" t="str">
        <f>VLOOKUP('SampleSuperstore - Main Data'!D3696,Reference!$A$26:$B$74,2,FALSE)</f>
        <v>Central</v>
      </c>
      <c r="F3696" s="22" t="s">
        <v>13</v>
      </c>
      <c r="G3696" s="22" t="s">
        <v>49</v>
      </c>
      <c r="H3696" s="24">
        <f>VLOOKUP($G3696, Reference!$A$3:$C$20, 2,FALSE)*I3696</f>
        <v>40</v>
      </c>
      <c r="I3696" s="22">
        <v>1</v>
      </c>
      <c r="J3696" s="26" cm="1">
        <f t="array" ref="J3696">IFERROR(_xlfn.IFS(AND(C3696="Corporate", F3696="Technology"), 3%, C3696="Corporate", 1%),0%)</f>
        <v>0</v>
      </c>
      <c r="K3696" s="24">
        <f>VLOOKUP($G3696, Reference!$A$3:$C$20, 3,FALSE)*I3696</f>
        <v>35</v>
      </c>
      <c r="L3696" s="27">
        <f t="shared" si="114"/>
        <v>5</v>
      </c>
      <c r="M3696" s="27">
        <f t="shared" si="115"/>
        <v>5</v>
      </c>
    </row>
    <row r="3697" spans="1:13" x14ac:dyDescent="0.2">
      <c r="A3697">
        <v>7171</v>
      </c>
      <c r="B3697" s="4">
        <v>44088</v>
      </c>
      <c r="C3697" t="s">
        <v>11</v>
      </c>
      <c r="D3697" t="s">
        <v>43</v>
      </c>
      <c r="E3697" s="2" t="str">
        <f>VLOOKUP('SampleSuperstore - Main Data'!D3697,Reference!$A$26:$B$74,2,FALSE)</f>
        <v>West</v>
      </c>
      <c r="F3697" s="22" t="s">
        <v>13</v>
      </c>
      <c r="G3697" s="22" t="s">
        <v>14</v>
      </c>
      <c r="H3697" s="24">
        <f>VLOOKUP($G3697, Reference!$A$3:$C$20, 2,FALSE)*I3697</f>
        <v>135</v>
      </c>
      <c r="I3697" s="22">
        <v>3</v>
      </c>
      <c r="J3697" s="26" cm="1">
        <f t="array" ref="J3697">IFERROR(_xlfn.IFS(AND(C3697="Corporate", F3697="Technology"), 3%, C3697="Corporate", 1%),0%)</f>
        <v>0</v>
      </c>
      <c r="K3697" s="24">
        <f>VLOOKUP($G3697, Reference!$A$3:$C$20, 3,FALSE)*I3697</f>
        <v>105</v>
      </c>
      <c r="L3697" s="27">
        <f t="shared" si="114"/>
        <v>30</v>
      </c>
      <c r="M3697" s="27">
        <f t="shared" si="115"/>
        <v>30</v>
      </c>
    </row>
    <row r="3698" spans="1:13" x14ac:dyDescent="0.2">
      <c r="A3698">
        <v>7172</v>
      </c>
      <c r="B3698" s="4">
        <v>44088</v>
      </c>
      <c r="C3698" t="s">
        <v>11</v>
      </c>
      <c r="D3698" t="s">
        <v>57</v>
      </c>
      <c r="E3698" s="2" t="str">
        <f>VLOOKUP('SampleSuperstore - Main Data'!D3698,Reference!$A$26:$B$74,2,FALSE)</f>
        <v>South</v>
      </c>
      <c r="F3698" s="22" t="s">
        <v>13</v>
      </c>
      <c r="G3698" s="22" t="s">
        <v>26</v>
      </c>
      <c r="H3698" s="24">
        <f>VLOOKUP($G3698, Reference!$A$3:$C$20, 2,FALSE)*I3698</f>
        <v>7.5</v>
      </c>
      <c r="I3698" s="22">
        <v>3</v>
      </c>
      <c r="J3698" s="26" cm="1">
        <f t="array" ref="J3698">IFERROR(_xlfn.IFS(AND(C3698="Corporate", F3698="Technology"), 3%, C3698="Corporate", 1%),0%)</f>
        <v>0</v>
      </c>
      <c r="K3698" s="24">
        <f>VLOOKUP($G3698, Reference!$A$3:$C$20, 3,FALSE)*I3698</f>
        <v>6</v>
      </c>
      <c r="L3698" s="27">
        <f t="shared" si="114"/>
        <v>1.5</v>
      </c>
      <c r="M3698" s="27">
        <f t="shared" si="115"/>
        <v>1.5</v>
      </c>
    </row>
    <row r="3699" spans="1:13" x14ac:dyDescent="0.2">
      <c r="A3699">
        <v>7174</v>
      </c>
      <c r="B3699" s="4">
        <v>44088</v>
      </c>
      <c r="C3699" t="s">
        <v>11</v>
      </c>
      <c r="D3699" t="s">
        <v>57</v>
      </c>
      <c r="E3699" s="2" t="str">
        <f>VLOOKUP('SampleSuperstore - Main Data'!D3699,Reference!$A$26:$B$74,2,FALSE)</f>
        <v>South</v>
      </c>
      <c r="F3699" s="22" t="s">
        <v>29</v>
      </c>
      <c r="G3699" s="22" t="s">
        <v>33</v>
      </c>
      <c r="H3699" s="24">
        <f>VLOOKUP($G3699, Reference!$A$3:$C$20, 2,FALSE)*I3699</f>
        <v>10</v>
      </c>
      <c r="I3699" s="22">
        <v>2</v>
      </c>
      <c r="J3699" s="26" cm="1">
        <f t="array" ref="J3699">IFERROR(_xlfn.IFS(AND(C3699="Corporate", F3699="Technology"), 3%, C3699="Corporate", 1%),0%)</f>
        <v>0</v>
      </c>
      <c r="K3699" s="24">
        <f>VLOOKUP($G3699, Reference!$A$3:$C$20, 3,FALSE)*I3699</f>
        <v>5</v>
      </c>
      <c r="L3699" s="27">
        <f t="shared" si="114"/>
        <v>5</v>
      </c>
      <c r="M3699" s="27">
        <f t="shared" si="115"/>
        <v>5</v>
      </c>
    </row>
    <row r="3700" spans="1:13" x14ac:dyDescent="0.2">
      <c r="A3700">
        <v>7175</v>
      </c>
      <c r="B3700" s="4">
        <v>44088</v>
      </c>
      <c r="C3700" t="s">
        <v>11</v>
      </c>
      <c r="D3700" t="s">
        <v>25</v>
      </c>
      <c r="E3700" s="2" t="str">
        <f>VLOOKUP('SampleSuperstore - Main Data'!D3700,Reference!$A$26:$B$74,2,FALSE)</f>
        <v>Central</v>
      </c>
      <c r="F3700" s="22" t="s">
        <v>23</v>
      </c>
      <c r="G3700" s="22" t="s">
        <v>37</v>
      </c>
      <c r="H3700" s="24">
        <f>VLOOKUP($G3700, Reference!$A$3:$C$20, 2,FALSE)*I3700</f>
        <v>45</v>
      </c>
      <c r="I3700" s="22">
        <v>5</v>
      </c>
      <c r="J3700" s="26" cm="1">
        <f t="array" ref="J3700">IFERROR(_xlfn.IFS(AND(C3700="Corporate", F3700="Technology"), 3%, C3700="Corporate", 1%),0%)</f>
        <v>0</v>
      </c>
      <c r="K3700" s="24">
        <f>VLOOKUP($G3700, Reference!$A$3:$C$20, 3,FALSE)*I3700</f>
        <v>25</v>
      </c>
      <c r="L3700" s="27">
        <f t="shared" si="114"/>
        <v>20</v>
      </c>
      <c r="M3700" s="27">
        <f t="shared" si="115"/>
        <v>20</v>
      </c>
    </row>
    <row r="3701" spans="1:13" x14ac:dyDescent="0.2">
      <c r="A3701">
        <v>7176</v>
      </c>
      <c r="B3701" s="4">
        <v>44088</v>
      </c>
      <c r="C3701" t="s">
        <v>11</v>
      </c>
      <c r="D3701" t="s">
        <v>25</v>
      </c>
      <c r="E3701" s="2" t="str">
        <f>VLOOKUP('SampleSuperstore - Main Data'!D3701,Reference!$A$26:$B$74,2,FALSE)</f>
        <v>Central</v>
      </c>
      <c r="F3701" s="22" t="s">
        <v>13</v>
      </c>
      <c r="G3701" s="22" t="s">
        <v>26</v>
      </c>
      <c r="H3701" s="24">
        <f>VLOOKUP($G3701, Reference!$A$3:$C$20, 2,FALSE)*I3701</f>
        <v>2.5</v>
      </c>
      <c r="I3701" s="22">
        <v>1</v>
      </c>
      <c r="J3701" s="26" cm="1">
        <f t="array" ref="J3701">IFERROR(_xlfn.IFS(AND(C3701="Corporate", F3701="Technology"), 3%, C3701="Corporate", 1%),0%)</f>
        <v>0</v>
      </c>
      <c r="K3701" s="24">
        <f>VLOOKUP($G3701, Reference!$A$3:$C$20, 3,FALSE)*I3701</f>
        <v>2</v>
      </c>
      <c r="L3701" s="27">
        <f t="shared" si="114"/>
        <v>0.5</v>
      </c>
      <c r="M3701" s="27">
        <f t="shared" si="115"/>
        <v>0.5</v>
      </c>
    </row>
    <row r="3702" spans="1:13" x14ac:dyDescent="0.2">
      <c r="A3702">
        <v>7177</v>
      </c>
      <c r="B3702" s="4">
        <v>44088</v>
      </c>
      <c r="C3702" t="s">
        <v>11</v>
      </c>
      <c r="D3702" t="s">
        <v>42</v>
      </c>
      <c r="E3702" s="2" t="str">
        <f>VLOOKUP('SampleSuperstore - Main Data'!D3702,Reference!$A$26:$B$74,2,FALSE)</f>
        <v>East</v>
      </c>
      <c r="F3702" s="22" t="s">
        <v>29</v>
      </c>
      <c r="G3702" s="22" t="s">
        <v>33</v>
      </c>
      <c r="H3702" s="24">
        <f>VLOOKUP($G3702, Reference!$A$3:$C$20, 2,FALSE)*I3702</f>
        <v>10</v>
      </c>
      <c r="I3702" s="22">
        <v>2</v>
      </c>
      <c r="J3702" s="26" cm="1">
        <f t="array" ref="J3702">IFERROR(_xlfn.IFS(AND(C3702="Corporate", F3702="Technology"), 3%, C3702="Corporate", 1%),0%)</f>
        <v>0</v>
      </c>
      <c r="K3702" s="24">
        <f>VLOOKUP($G3702, Reference!$A$3:$C$20, 3,FALSE)*I3702</f>
        <v>5</v>
      </c>
      <c r="L3702" s="27">
        <f t="shared" si="114"/>
        <v>5</v>
      </c>
      <c r="M3702" s="27">
        <f t="shared" si="115"/>
        <v>5</v>
      </c>
    </row>
    <row r="3703" spans="1:13" x14ac:dyDescent="0.2">
      <c r="A3703">
        <v>7178</v>
      </c>
      <c r="B3703" s="4">
        <v>44088</v>
      </c>
      <c r="C3703" t="s">
        <v>11</v>
      </c>
      <c r="D3703" t="s">
        <v>25</v>
      </c>
      <c r="E3703" s="2" t="str">
        <f>VLOOKUP('SampleSuperstore - Main Data'!D3703,Reference!$A$26:$B$74,2,FALSE)</f>
        <v>Central</v>
      </c>
      <c r="F3703" s="22" t="s">
        <v>23</v>
      </c>
      <c r="G3703" s="22" t="s">
        <v>59</v>
      </c>
      <c r="H3703" s="24">
        <f>VLOOKUP($G3703, Reference!$A$3:$C$20, 2,FALSE)*I3703</f>
        <v>170</v>
      </c>
      <c r="I3703" s="22">
        <v>2</v>
      </c>
      <c r="J3703" s="26" cm="1">
        <f t="array" ref="J3703">IFERROR(_xlfn.IFS(AND(C3703="Corporate", F3703="Technology"), 3%, C3703="Corporate", 1%),0%)</f>
        <v>0</v>
      </c>
      <c r="K3703" s="24">
        <f>VLOOKUP($G3703, Reference!$A$3:$C$20, 3,FALSE)*I3703</f>
        <v>150</v>
      </c>
      <c r="L3703" s="27">
        <f t="shared" si="114"/>
        <v>20</v>
      </c>
      <c r="M3703" s="27">
        <f t="shared" si="115"/>
        <v>20</v>
      </c>
    </row>
    <row r="3704" spans="1:13" x14ac:dyDescent="0.2">
      <c r="A3704">
        <v>7179</v>
      </c>
      <c r="B3704" s="4">
        <v>44088</v>
      </c>
      <c r="C3704" t="s">
        <v>11</v>
      </c>
      <c r="D3704" t="s">
        <v>46</v>
      </c>
      <c r="E3704" s="2" t="str">
        <f>VLOOKUP('SampleSuperstore - Main Data'!D3704,Reference!$A$26:$B$74,2,FALSE)</f>
        <v>Central</v>
      </c>
      <c r="F3704" s="22" t="s">
        <v>13</v>
      </c>
      <c r="G3704" s="22" t="s">
        <v>20</v>
      </c>
      <c r="H3704" s="24">
        <f>VLOOKUP($G3704, Reference!$A$3:$C$20, 2,FALSE)*I3704</f>
        <v>102</v>
      </c>
      <c r="I3704" s="22">
        <v>6</v>
      </c>
      <c r="J3704" s="26" cm="1">
        <f t="array" ref="J3704">IFERROR(_xlfn.IFS(AND(C3704="Corporate", F3704="Technology"), 3%, C3704="Corporate", 1%),0%)</f>
        <v>0</v>
      </c>
      <c r="K3704" s="24">
        <f>VLOOKUP($G3704, Reference!$A$3:$C$20, 3,FALSE)*I3704</f>
        <v>60</v>
      </c>
      <c r="L3704" s="27">
        <f t="shared" si="114"/>
        <v>42</v>
      </c>
      <c r="M3704" s="27">
        <f t="shared" si="115"/>
        <v>42</v>
      </c>
    </row>
    <row r="3705" spans="1:13" x14ac:dyDescent="0.2">
      <c r="A3705">
        <v>7180</v>
      </c>
      <c r="B3705" s="4">
        <v>44088</v>
      </c>
      <c r="C3705" t="s">
        <v>11</v>
      </c>
      <c r="D3705" t="s">
        <v>32</v>
      </c>
      <c r="E3705" s="2" t="str">
        <f>VLOOKUP('SampleSuperstore - Main Data'!D3705,Reference!$A$26:$B$74,2,FALSE)</f>
        <v>South</v>
      </c>
      <c r="F3705" s="22" t="s">
        <v>13</v>
      </c>
      <c r="G3705" s="22" t="s">
        <v>26</v>
      </c>
      <c r="H3705" s="24">
        <f>VLOOKUP($G3705, Reference!$A$3:$C$20, 2,FALSE)*I3705</f>
        <v>12.5</v>
      </c>
      <c r="I3705" s="22">
        <v>5</v>
      </c>
      <c r="J3705" s="26" cm="1">
        <f t="array" ref="J3705">IFERROR(_xlfn.IFS(AND(C3705="Corporate", F3705="Technology"), 3%, C3705="Corporate", 1%),0%)</f>
        <v>0</v>
      </c>
      <c r="K3705" s="24">
        <f>VLOOKUP($G3705, Reference!$A$3:$C$20, 3,FALSE)*I3705</f>
        <v>10</v>
      </c>
      <c r="L3705" s="27">
        <f t="shared" si="114"/>
        <v>2.5</v>
      </c>
      <c r="M3705" s="27">
        <f t="shared" si="115"/>
        <v>2.5</v>
      </c>
    </row>
    <row r="3706" spans="1:13" x14ac:dyDescent="0.2">
      <c r="A3706">
        <v>7181</v>
      </c>
      <c r="B3706" s="4">
        <v>44088</v>
      </c>
      <c r="C3706" t="s">
        <v>11</v>
      </c>
      <c r="D3706" t="s">
        <v>25</v>
      </c>
      <c r="E3706" s="2" t="str">
        <f>VLOOKUP('SampleSuperstore - Main Data'!D3706,Reference!$A$26:$B$74,2,FALSE)</f>
        <v>Central</v>
      </c>
      <c r="F3706" s="22" t="s">
        <v>23</v>
      </c>
      <c r="G3706" s="22" t="s">
        <v>24</v>
      </c>
      <c r="H3706" s="24">
        <f>VLOOKUP($G3706, Reference!$A$3:$C$20, 2,FALSE)*I3706</f>
        <v>495</v>
      </c>
      <c r="I3706" s="22">
        <v>5</v>
      </c>
      <c r="J3706" s="26" cm="1">
        <f t="array" ref="J3706">IFERROR(_xlfn.IFS(AND(C3706="Corporate", F3706="Technology"), 3%, C3706="Corporate", 1%),0%)</f>
        <v>0</v>
      </c>
      <c r="K3706" s="24">
        <f>VLOOKUP($G3706, Reference!$A$3:$C$20, 3,FALSE)*I3706</f>
        <v>395</v>
      </c>
      <c r="L3706" s="27">
        <f t="shared" si="114"/>
        <v>100</v>
      </c>
      <c r="M3706" s="27">
        <f t="shared" si="115"/>
        <v>100</v>
      </c>
    </row>
    <row r="3707" spans="1:13" x14ac:dyDescent="0.2">
      <c r="A3707">
        <v>7191</v>
      </c>
      <c r="B3707" s="4">
        <v>44089</v>
      </c>
      <c r="C3707" t="s">
        <v>11</v>
      </c>
      <c r="D3707" t="s">
        <v>15</v>
      </c>
      <c r="E3707" s="2" t="str">
        <f>VLOOKUP('SampleSuperstore - Main Data'!D3707,Reference!$A$26:$B$74,2,FALSE)</f>
        <v>West</v>
      </c>
      <c r="F3707" s="22" t="s">
        <v>13</v>
      </c>
      <c r="G3707" s="22" t="s">
        <v>16</v>
      </c>
      <c r="H3707" s="24">
        <f>VLOOKUP($G3707, Reference!$A$3:$C$20, 2,FALSE)*I3707</f>
        <v>38</v>
      </c>
      <c r="I3707" s="22">
        <v>2</v>
      </c>
      <c r="J3707" s="26" cm="1">
        <f t="array" ref="J3707">IFERROR(_xlfn.IFS(AND(C3707="Corporate", F3707="Technology"), 3%, C3707="Corporate", 1%),0%)</f>
        <v>0</v>
      </c>
      <c r="K3707" s="24">
        <f>VLOOKUP($G3707, Reference!$A$3:$C$20, 3,FALSE)*I3707</f>
        <v>20</v>
      </c>
      <c r="L3707" s="27">
        <f t="shared" si="114"/>
        <v>18</v>
      </c>
      <c r="M3707" s="27">
        <f t="shared" si="115"/>
        <v>18</v>
      </c>
    </row>
    <row r="3708" spans="1:13" x14ac:dyDescent="0.2">
      <c r="A3708">
        <v>7193</v>
      </c>
      <c r="B3708" s="4">
        <v>44089</v>
      </c>
      <c r="C3708" t="s">
        <v>11</v>
      </c>
      <c r="D3708" t="s">
        <v>25</v>
      </c>
      <c r="E3708" s="2" t="str">
        <f>VLOOKUP('SampleSuperstore - Main Data'!D3708,Reference!$A$26:$B$74,2,FALSE)</f>
        <v>Central</v>
      </c>
      <c r="F3708" s="22" t="s">
        <v>13</v>
      </c>
      <c r="G3708" s="22" t="s">
        <v>26</v>
      </c>
      <c r="H3708" s="24">
        <f>VLOOKUP($G3708, Reference!$A$3:$C$20, 2,FALSE)*I3708</f>
        <v>2.5</v>
      </c>
      <c r="I3708" s="22">
        <v>1</v>
      </c>
      <c r="J3708" s="26" cm="1">
        <f t="array" ref="J3708">IFERROR(_xlfn.IFS(AND(C3708="Corporate", F3708="Technology"), 3%, C3708="Corporate", 1%),0%)</f>
        <v>0</v>
      </c>
      <c r="K3708" s="24">
        <f>VLOOKUP($G3708, Reference!$A$3:$C$20, 3,FALSE)*I3708</f>
        <v>2</v>
      </c>
      <c r="L3708" s="27">
        <f t="shared" si="114"/>
        <v>0.5</v>
      </c>
      <c r="M3708" s="27">
        <f t="shared" si="115"/>
        <v>0.5</v>
      </c>
    </row>
    <row r="3709" spans="1:13" x14ac:dyDescent="0.2">
      <c r="A3709">
        <v>7194</v>
      </c>
      <c r="B3709" s="4">
        <v>44089</v>
      </c>
      <c r="C3709" t="s">
        <v>11</v>
      </c>
      <c r="D3709" t="s">
        <v>46</v>
      </c>
      <c r="E3709" s="2" t="str">
        <f>VLOOKUP('SampleSuperstore - Main Data'!D3709,Reference!$A$26:$B$74,2,FALSE)</f>
        <v>Central</v>
      </c>
      <c r="F3709" s="22" t="s">
        <v>23</v>
      </c>
      <c r="G3709" s="22" t="s">
        <v>38</v>
      </c>
      <c r="H3709" s="24">
        <f>VLOOKUP($G3709, Reference!$A$3:$C$20, 2,FALSE)*I3709</f>
        <v>320</v>
      </c>
      <c r="I3709" s="22">
        <v>4</v>
      </c>
      <c r="J3709" s="26" cm="1">
        <f t="array" ref="J3709">IFERROR(_xlfn.IFS(AND(C3709="Corporate", F3709="Technology"), 3%, C3709="Corporate", 1%),0%)</f>
        <v>0</v>
      </c>
      <c r="K3709" s="24">
        <f>VLOOKUP($G3709, Reference!$A$3:$C$20, 3,FALSE)*I3709</f>
        <v>260</v>
      </c>
      <c r="L3709" s="27">
        <f t="shared" si="114"/>
        <v>60</v>
      </c>
      <c r="M3709" s="27">
        <f t="shared" si="115"/>
        <v>60</v>
      </c>
    </row>
    <row r="3710" spans="1:13" x14ac:dyDescent="0.2">
      <c r="A3710">
        <v>7197</v>
      </c>
      <c r="B3710" s="4">
        <v>44089</v>
      </c>
      <c r="C3710" t="s">
        <v>11</v>
      </c>
      <c r="D3710" t="s">
        <v>25</v>
      </c>
      <c r="E3710" s="2" t="str">
        <f>VLOOKUP('SampleSuperstore - Main Data'!D3710,Reference!$A$26:$B$74,2,FALSE)</f>
        <v>Central</v>
      </c>
      <c r="F3710" s="22" t="s">
        <v>13</v>
      </c>
      <c r="G3710" s="22" t="s">
        <v>20</v>
      </c>
      <c r="H3710" s="24">
        <f>VLOOKUP($G3710, Reference!$A$3:$C$20, 2,FALSE)*I3710</f>
        <v>51</v>
      </c>
      <c r="I3710" s="22">
        <v>3</v>
      </c>
      <c r="J3710" s="26" cm="1">
        <f t="array" ref="J3710">IFERROR(_xlfn.IFS(AND(C3710="Corporate", F3710="Technology"), 3%, C3710="Corporate", 1%),0%)</f>
        <v>0</v>
      </c>
      <c r="K3710" s="24">
        <f>VLOOKUP($G3710, Reference!$A$3:$C$20, 3,FALSE)*I3710</f>
        <v>30</v>
      </c>
      <c r="L3710" s="27">
        <f t="shared" si="114"/>
        <v>21</v>
      </c>
      <c r="M3710" s="27">
        <f t="shared" si="115"/>
        <v>21</v>
      </c>
    </row>
    <row r="3711" spans="1:13" x14ac:dyDescent="0.2">
      <c r="A3711">
        <v>7198</v>
      </c>
      <c r="B3711" s="4">
        <v>44089</v>
      </c>
      <c r="C3711" t="s">
        <v>11</v>
      </c>
      <c r="D3711" t="s">
        <v>40</v>
      </c>
      <c r="E3711" s="2" t="str">
        <f>VLOOKUP('SampleSuperstore - Main Data'!D3711,Reference!$A$26:$B$74,2,FALSE)</f>
        <v>East</v>
      </c>
      <c r="F3711" s="22" t="s">
        <v>13</v>
      </c>
      <c r="G3711" s="22" t="s">
        <v>14</v>
      </c>
      <c r="H3711" s="24">
        <f>VLOOKUP($G3711, Reference!$A$3:$C$20, 2,FALSE)*I3711</f>
        <v>270</v>
      </c>
      <c r="I3711" s="22">
        <v>6</v>
      </c>
      <c r="J3711" s="26" cm="1">
        <f t="array" ref="J3711">IFERROR(_xlfn.IFS(AND(C3711="Corporate", F3711="Technology"), 3%, C3711="Corporate", 1%),0%)</f>
        <v>0</v>
      </c>
      <c r="K3711" s="24">
        <f>VLOOKUP($G3711, Reference!$A$3:$C$20, 3,FALSE)*I3711</f>
        <v>210</v>
      </c>
      <c r="L3711" s="27">
        <f t="shared" si="114"/>
        <v>60</v>
      </c>
      <c r="M3711" s="27">
        <f t="shared" si="115"/>
        <v>60</v>
      </c>
    </row>
    <row r="3712" spans="1:13" x14ac:dyDescent="0.2">
      <c r="A3712">
        <v>7199</v>
      </c>
      <c r="B3712" s="4">
        <v>44089</v>
      </c>
      <c r="C3712" t="s">
        <v>11</v>
      </c>
      <c r="D3712" t="s">
        <v>74</v>
      </c>
      <c r="E3712" s="2" t="str">
        <f>VLOOKUP('SampleSuperstore - Main Data'!D3712,Reference!$A$26:$B$74,2,FALSE)</f>
        <v>South</v>
      </c>
      <c r="F3712" s="22" t="s">
        <v>13</v>
      </c>
      <c r="G3712" s="22" t="s">
        <v>49</v>
      </c>
      <c r="H3712" s="24">
        <f>VLOOKUP($G3712, Reference!$A$3:$C$20, 2,FALSE)*I3712</f>
        <v>320</v>
      </c>
      <c r="I3712" s="22">
        <v>8</v>
      </c>
      <c r="J3712" s="26" cm="1">
        <f t="array" ref="J3712">IFERROR(_xlfn.IFS(AND(C3712="Corporate", F3712="Technology"), 3%, C3712="Corporate", 1%),0%)</f>
        <v>0</v>
      </c>
      <c r="K3712" s="24">
        <f>VLOOKUP($G3712, Reference!$A$3:$C$20, 3,FALSE)*I3712</f>
        <v>280</v>
      </c>
      <c r="L3712" s="27">
        <f t="shared" si="114"/>
        <v>40</v>
      </c>
      <c r="M3712" s="27">
        <f t="shared" si="115"/>
        <v>40</v>
      </c>
    </row>
    <row r="3713" spans="1:13" x14ac:dyDescent="0.2">
      <c r="A3713">
        <v>7200</v>
      </c>
      <c r="B3713" s="4">
        <v>44089</v>
      </c>
      <c r="C3713" t="s">
        <v>11</v>
      </c>
      <c r="D3713" t="s">
        <v>36</v>
      </c>
      <c r="E3713" s="2" t="str">
        <f>VLOOKUP('SampleSuperstore - Main Data'!D3713,Reference!$A$26:$B$74,2,FALSE)</f>
        <v>East</v>
      </c>
      <c r="F3713" s="22" t="s">
        <v>13</v>
      </c>
      <c r="G3713" s="22" t="s">
        <v>14</v>
      </c>
      <c r="H3713" s="24">
        <f>VLOOKUP($G3713, Reference!$A$3:$C$20, 2,FALSE)*I3713</f>
        <v>270</v>
      </c>
      <c r="I3713" s="22">
        <v>6</v>
      </c>
      <c r="J3713" s="26" cm="1">
        <f t="array" ref="J3713">IFERROR(_xlfn.IFS(AND(C3713="Corporate", F3713="Technology"), 3%, C3713="Corporate", 1%),0%)</f>
        <v>0</v>
      </c>
      <c r="K3713" s="24">
        <f>VLOOKUP($G3713, Reference!$A$3:$C$20, 3,FALSE)*I3713</f>
        <v>210</v>
      </c>
      <c r="L3713" s="27">
        <f t="shared" si="114"/>
        <v>60</v>
      </c>
      <c r="M3713" s="27">
        <f t="shared" si="115"/>
        <v>60</v>
      </c>
    </row>
    <row r="3714" spans="1:13" x14ac:dyDescent="0.2">
      <c r="A3714">
        <v>7201</v>
      </c>
      <c r="B3714" s="4">
        <v>44089</v>
      </c>
      <c r="C3714" t="s">
        <v>11</v>
      </c>
      <c r="D3714" t="s">
        <v>25</v>
      </c>
      <c r="E3714" s="2" t="str">
        <f>VLOOKUP('SampleSuperstore - Main Data'!D3714,Reference!$A$26:$B$74,2,FALSE)</f>
        <v>Central</v>
      </c>
      <c r="F3714" s="22" t="s">
        <v>29</v>
      </c>
      <c r="G3714" s="22" t="s">
        <v>50</v>
      </c>
      <c r="H3714" s="24">
        <f>VLOOKUP($G3714, Reference!$A$3:$C$20, 2,FALSE)*I3714</f>
        <v>597</v>
      </c>
      <c r="I3714" s="22">
        <v>3</v>
      </c>
      <c r="J3714" s="26" cm="1">
        <f t="array" ref="J3714">IFERROR(_xlfn.IFS(AND(C3714="Corporate", F3714="Technology"), 3%, C3714="Corporate", 1%),0%)</f>
        <v>0</v>
      </c>
      <c r="K3714" s="24">
        <f>VLOOKUP($G3714, Reference!$A$3:$C$20, 3,FALSE)*I3714</f>
        <v>495</v>
      </c>
      <c r="L3714" s="27">
        <f t="shared" ref="L3714:L3777" si="116">H3714-K3714</f>
        <v>102</v>
      </c>
      <c r="M3714" s="27">
        <f t="shared" ref="M3714:M3777" si="117">H3714*(1-J3714)-K3714</f>
        <v>102</v>
      </c>
    </row>
    <row r="3715" spans="1:13" x14ac:dyDescent="0.2">
      <c r="A3715">
        <v>7202</v>
      </c>
      <c r="B3715" s="4">
        <v>44089</v>
      </c>
      <c r="C3715" t="s">
        <v>11</v>
      </c>
      <c r="D3715" t="s">
        <v>12</v>
      </c>
      <c r="E3715" s="2" t="str">
        <f>VLOOKUP('SampleSuperstore - Main Data'!D3715,Reference!$A$26:$B$74,2,FALSE)</f>
        <v>West</v>
      </c>
      <c r="F3715" s="22" t="s">
        <v>13</v>
      </c>
      <c r="G3715" s="22" t="s">
        <v>20</v>
      </c>
      <c r="H3715" s="24">
        <f>VLOOKUP($G3715, Reference!$A$3:$C$20, 2,FALSE)*I3715</f>
        <v>51</v>
      </c>
      <c r="I3715" s="22">
        <v>3</v>
      </c>
      <c r="J3715" s="26" cm="1">
        <f t="array" ref="J3715">IFERROR(_xlfn.IFS(AND(C3715="Corporate", F3715="Technology"), 3%, C3715="Corporate", 1%),0%)</f>
        <v>0</v>
      </c>
      <c r="K3715" s="24">
        <f>VLOOKUP($G3715, Reference!$A$3:$C$20, 3,FALSE)*I3715</f>
        <v>30</v>
      </c>
      <c r="L3715" s="27">
        <f t="shared" si="116"/>
        <v>21</v>
      </c>
      <c r="M3715" s="27">
        <f t="shared" si="117"/>
        <v>21</v>
      </c>
    </row>
    <row r="3716" spans="1:13" x14ac:dyDescent="0.2">
      <c r="A3716">
        <v>7205</v>
      </c>
      <c r="B3716" s="4">
        <v>44089</v>
      </c>
      <c r="C3716" t="s">
        <v>11</v>
      </c>
      <c r="D3716" t="s">
        <v>46</v>
      </c>
      <c r="E3716" s="2" t="str">
        <f>VLOOKUP('SampleSuperstore - Main Data'!D3716,Reference!$A$26:$B$74,2,FALSE)</f>
        <v>Central</v>
      </c>
      <c r="F3716" s="22" t="s">
        <v>13</v>
      </c>
      <c r="G3716" s="22" t="s">
        <v>14</v>
      </c>
      <c r="H3716" s="24">
        <f>VLOOKUP($G3716, Reference!$A$3:$C$20, 2,FALSE)*I3716</f>
        <v>360</v>
      </c>
      <c r="I3716" s="22">
        <v>8</v>
      </c>
      <c r="J3716" s="26" cm="1">
        <f t="array" ref="J3716">IFERROR(_xlfn.IFS(AND(C3716="Corporate", F3716="Technology"), 3%, C3716="Corporate", 1%),0%)</f>
        <v>0</v>
      </c>
      <c r="K3716" s="24">
        <f>VLOOKUP($G3716, Reference!$A$3:$C$20, 3,FALSE)*I3716</f>
        <v>280</v>
      </c>
      <c r="L3716" s="27">
        <f t="shared" si="116"/>
        <v>80</v>
      </c>
      <c r="M3716" s="27">
        <f t="shared" si="117"/>
        <v>80</v>
      </c>
    </row>
    <row r="3717" spans="1:13" x14ac:dyDescent="0.2">
      <c r="A3717">
        <v>7208</v>
      </c>
      <c r="B3717" s="4">
        <v>44089</v>
      </c>
      <c r="C3717" t="s">
        <v>11</v>
      </c>
      <c r="D3717" t="s">
        <v>36</v>
      </c>
      <c r="E3717" s="2" t="str">
        <f>VLOOKUP('SampleSuperstore - Main Data'!D3717,Reference!$A$26:$B$74,2,FALSE)</f>
        <v>East</v>
      </c>
      <c r="F3717" s="22" t="s">
        <v>23</v>
      </c>
      <c r="G3717" s="22" t="s">
        <v>24</v>
      </c>
      <c r="H3717" s="24">
        <f>VLOOKUP($G3717, Reference!$A$3:$C$20, 2,FALSE)*I3717</f>
        <v>99</v>
      </c>
      <c r="I3717" s="22">
        <v>1</v>
      </c>
      <c r="J3717" s="26" cm="1">
        <f t="array" ref="J3717">IFERROR(_xlfn.IFS(AND(C3717="Corporate", F3717="Technology"), 3%, C3717="Corporate", 1%),0%)</f>
        <v>0</v>
      </c>
      <c r="K3717" s="24">
        <f>VLOOKUP($G3717, Reference!$A$3:$C$20, 3,FALSE)*I3717</f>
        <v>79</v>
      </c>
      <c r="L3717" s="27">
        <f t="shared" si="116"/>
        <v>20</v>
      </c>
      <c r="M3717" s="27">
        <f t="shared" si="117"/>
        <v>20</v>
      </c>
    </row>
    <row r="3718" spans="1:13" x14ac:dyDescent="0.2">
      <c r="A3718">
        <v>7209</v>
      </c>
      <c r="B3718" s="4">
        <v>44089</v>
      </c>
      <c r="C3718" t="s">
        <v>11</v>
      </c>
      <c r="D3718" t="s">
        <v>15</v>
      </c>
      <c r="E3718" s="2" t="str">
        <f>VLOOKUP('SampleSuperstore - Main Data'!D3718,Reference!$A$26:$B$74,2,FALSE)</f>
        <v>West</v>
      </c>
      <c r="F3718" s="22" t="s">
        <v>29</v>
      </c>
      <c r="G3718" s="22" t="s">
        <v>50</v>
      </c>
      <c r="H3718" s="24">
        <f>VLOOKUP($G3718, Reference!$A$3:$C$20, 2,FALSE)*I3718</f>
        <v>796</v>
      </c>
      <c r="I3718" s="22">
        <v>4</v>
      </c>
      <c r="J3718" s="26" cm="1">
        <f t="array" ref="J3718">IFERROR(_xlfn.IFS(AND(C3718="Corporate", F3718="Technology"), 3%, C3718="Corporate", 1%),0%)</f>
        <v>0</v>
      </c>
      <c r="K3718" s="24">
        <f>VLOOKUP($G3718, Reference!$A$3:$C$20, 3,FALSE)*I3718</f>
        <v>660</v>
      </c>
      <c r="L3718" s="27">
        <f t="shared" si="116"/>
        <v>136</v>
      </c>
      <c r="M3718" s="27">
        <f t="shared" si="117"/>
        <v>136</v>
      </c>
    </row>
    <row r="3719" spans="1:13" x14ac:dyDescent="0.2">
      <c r="A3719">
        <v>7212</v>
      </c>
      <c r="B3719" s="4">
        <v>44089</v>
      </c>
      <c r="C3719" t="s">
        <v>11</v>
      </c>
      <c r="D3719" t="s">
        <v>15</v>
      </c>
      <c r="E3719" s="2" t="str">
        <f>VLOOKUP('SampleSuperstore - Main Data'!D3719,Reference!$A$26:$B$74,2,FALSE)</f>
        <v>West</v>
      </c>
      <c r="F3719" s="22" t="s">
        <v>13</v>
      </c>
      <c r="G3719" s="22" t="s">
        <v>16</v>
      </c>
      <c r="H3719" s="24">
        <f>VLOOKUP($G3719, Reference!$A$3:$C$20, 2,FALSE)*I3719</f>
        <v>95</v>
      </c>
      <c r="I3719" s="22">
        <v>5</v>
      </c>
      <c r="J3719" s="26" cm="1">
        <f t="array" ref="J3719">IFERROR(_xlfn.IFS(AND(C3719="Corporate", F3719="Technology"), 3%, C3719="Corporate", 1%),0%)</f>
        <v>0</v>
      </c>
      <c r="K3719" s="24">
        <f>VLOOKUP($G3719, Reference!$A$3:$C$20, 3,FALSE)*I3719</f>
        <v>50</v>
      </c>
      <c r="L3719" s="27">
        <f t="shared" si="116"/>
        <v>45</v>
      </c>
      <c r="M3719" s="27">
        <f t="shared" si="117"/>
        <v>45</v>
      </c>
    </row>
    <row r="3720" spans="1:13" x14ac:dyDescent="0.2">
      <c r="A3720">
        <v>7213</v>
      </c>
      <c r="B3720" s="4">
        <v>44089</v>
      </c>
      <c r="C3720" t="s">
        <v>11</v>
      </c>
      <c r="D3720" t="s">
        <v>18</v>
      </c>
      <c r="E3720" s="2" t="str">
        <f>VLOOKUP('SampleSuperstore - Main Data'!D3720,Reference!$A$26:$B$74,2,FALSE)</f>
        <v>South</v>
      </c>
      <c r="F3720" s="22" t="s">
        <v>13</v>
      </c>
      <c r="G3720" s="22" t="s">
        <v>14</v>
      </c>
      <c r="H3720" s="24">
        <f>VLOOKUP($G3720, Reference!$A$3:$C$20, 2,FALSE)*I3720</f>
        <v>270</v>
      </c>
      <c r="I3720" s="22">
        <v>6</v>
      </c>
      <c r="J3720" s="26" cm="1">
        <f t="array" ref="J3720">IFERROR(_xlfn.IFS(AND(C3720="Corporate", F3720="Technology"), 3%, C3720="Corporate", 1%),0%)</f>
        <v>0</v>
      </c>
      <c r="K3720" s="24">
        <f>VLOOKUP($G3720, Reference!$A$3:$C$20, 3,FALSE)*I3720</f>
        <v>210</v>
      </c>
      <c r="L3720" s="27">
        <f t="shared" si="116"/>
        <v>60</v>
      </c>
      <c r="M3720" s="27">
        <f t="shared" si="117"/>
        <v>60</v>
      </c>
    </row>
    <row r="3721" spans="1:13" x14ac:dyDescent="0.2">
      <c r="A3721">
        <v>7218</v>
      </c>
      <c r="B3721" s="4">
        <v>44090</v>
      </c>
      <c r="C3721" t="s">
        <v>11</v>
      </c>
      <c r="D3721" t="s">
        <v>42</v>
      </c>
      <c r="E3721" s="2" t="str">
        <f>VLOOKUP('SampleSuperstore - Main Data'!D3721,Reference!$A$26:$B$74,2,FALSE)</f>
        <v>East</v>
      </c>
      <c r="F3721" s="22" t="s">
        <v>13</v>
      </c>
      <c r="G3721" s="22" t="s">
        <v>41</v>
      </c>
      <c r="H3721" s="24">
        <f>VLOOKUP($G3721, Reference!$A$3:$C$20, 2,FALSE)*I3721</f>
        <v>15</v>
      </c>
      <c r="I3721" s="22">
        <v>5</v>
      </c>
      <c r="J3721" s="26" cm="1">
        <f t="array" ref="J3721">IFERROR(_xlfn.IFS(AND(C3721="Corporate", F3721="Technology"), 3%, C3721="Corporate", 1%),0%)</f>
        <v>0</v>
      </c>
      <c r="K3721" s="24">
        <f>VLOOKUP($G3721, Reference!$A$3:$C$20, 3,FALSE)*I3721</f>
        <v>10</v>
      </c>
      <c r="L3721" s="27">
        <f t="shared" si="116"/>
        <v>5</v>
      </c>
      <c r="M3721" s="27">
        <f t="shared" si="117"/>
        <v>5</v>
      </c>
    </row>
    <row r="3722" spans="1:13" x14ac:dyDescent="0.2">
      <c r="A3722">
        <v>7220</v>
      </c>
      <c r="B3722" s="4">
        <v>44090</v>
      </c>
      <c r="C3722" t="s">
        <v>11</v>
      </c>
      <c r="D3722" t="s">
        <v>40</v>
      </c>
      <c r="E3722" s="2" t="str">
        <f>VLOOKUP('SampleSuperstore - Main Data'!D3722,Reference!$A$26:$B$74,2,FALSE)</f>
        <v>East</v>
      </c>
      <c r="F3722" s="22" t="s">
        <v>23</v>
      </c>
      <c r="G3722" s="22" t="s">
        <v>37</v>
      </c>
      <c r="H3722" s="24">
        <f>VLOOKUP($G3722, Reference!$A$3:$C$20, 2,FALSE)*I3722</f>
        <v>9</v>
      </c>
      <c r="I3722" s="22">
        <v>1</v>
      </c>
      <c r="J3722" s="26" cm="1">
        <f t="array" ref="J3722">IFERROR(_xlfn.IFS(AND(C3722="Corporate", F3722="Technology"), 3%, C3722="Corporate", 1%),0%)</f>
        <v>0</v>
      </c>
      <c r="K3722" s="24">
        <f>VLOOKUP($G3722, Reference!$A$3:$C$20, 3,FALSE)*I3722</f>
        <v>5</v>
      </c>
      <c r="L3722" s="27">
        <f t="shared" si="116"/>
        <v>4</v>
      </c>
      <c r="M3722" s="27">
        <f t="shared" si="117"/>
        <v>4</v>
      </c>
    </row>
    <row r="3723" spans="1:13" x14ac:dyDescent="0.2">
      <c r="A3723">
        <v>7222</v>
      </c>
      <c r="B3723" s="4">
        <v>44090</v>
      </c>
      <c r="C3723" t="s">
        <v>11</v>
      </c>
      <c r="D3723" t="s">
        <v>55</v>
      </c>
      <c r="E3723" s="2" t="str">
        <f>VLOOKUP('SampleSuperstore - Main Data'!D3723,Reference!$A$26:$B$74,2,FALSE)</f>
        <v>Central</v>
      </c>
      <c r="F3723" s="22" t="s">
        <v>23</v>
      </c>
      <c r="G3723" s="22" t="s">
        <v>24</v>
      </c>
      <c r="H3723" s="24">
        <f>VLOOKUP($G3723, Reference!$A$3:$C$20, 2,FALSE)*I3723</f>
        <v>495</v>
      </c>
      <c r="I3723" s="22">
        <v>5</v>
      </c>
      <c r="J3723" s="26" cm="1">
        <f t="array" ref="J3723">IFERROR(_xlfn.IFS(AND(C3723="Corporate", F3723="Technology"), 3%, C3723="Corporate", 1%),0%)</f>
        <v>0</v>
      </c>
      <c r="K3723" s="24">
        <f>VLOOKUP($G3723, Reference!$A$3:$C$20, 3,FALSE)*I3723</f>
        <v>395</v>
      </c>
      <c r="L3723" s="27">
        <f t="shared" si="116"/>
        <v>100</v>
      </c>
      <c r="M3723" s="27">
        <f t="shared" si="117"/>
        <v>100</v>
      </c>
    </row>
    <row r="3724" spans="1:13" x14ac:dyDescent="0.2">
      <c r="A3724">
        <v>7223</v>
      </c>
      <c r="B3724" s="4">
        <v>44090</v>
      </c>
      <c r="C3724" t="s">
        <v>11</v>
      </c>
      <c r="D3724" t="s">
        <v>25</v>
      </c>
      <c r="E3724" s="2" t="str">
        <f>VLOOKUP('SampleSuperstore - Main Data'!D3724,Reference!$A$26:$B$74,2,FALSE)</f>
        <v>Central</v>
      </c>
      <c r="F3724" s="22" t="s">
        <v>13</v>
      </c>
      <c r="G3724" s="22" t="s">
        <v>14</v>
      </c>
      <c r="H3724" s="24">
        <f>VLOOKUP($G3724, Reference!$A$3:$C$20, 2,FALSE)*I3724</f>
        <v>135</v>
      </c>
      <c r="I3724" s="22">
        <v>3</v>
      </c>
      <c r="J3724" s="26" cm="1">
        <f t="array" ref="J3724">IFERROR(_xlfn.IFS(AND(C3724="Corporate", F3724="Technology"), 3%, C3724="Corporate", 1%),0%)</f>
        <v>0</v>
      </c>
      <c r="K3724" s="24">
        <f>VLOOKUP($G3724, Reference!$A$3:$C$20, 3,FALSE)*I3724</f>
        <v>105</v>
      </c>
      <c r="L3724" s="27">
        <f t="shared" si="116"/>
        <v>30</v>
      </c>
      <c r="M3724" s="27">
        <f t="shared" si="117"/>
        <v>30</v>
      </c>
    </row>
    <row r="3725" spans="1:13" x14ac:dyDescent="0.2">
      <c r="A3725">
        <v>7224</v>
      </c>
      <c r="B3725" s="4">
        <v>44090</v>
      </c>
      <c r="C3725" t="s">
        <v>11</v>
      </c>
      <c r="D3725" t="s">
        <v>15</v>
      </c>
      <c r="E3725" s="2" t="str">
        <f>VLOOKUP('SampleSuperstore - Main Data'!D3725,Reference!$A$26:$B$74,2,FALSE)</f>
        <v>West</v>
      </c>
      <c r="F3725" s="22" t="s">
        <v>23</v>
      </c>
      <c r="G3725" s="22" t="s">
        <v>38</v>
      </c>
      <c r="H3725" s="24">
        <f>VLOOKUP($G3725, Reference!$A$3:$C$20, 2,FALSE)*I3725</f>
        <v>400</v>
      </c>
      <c r="I3725" s="22">
        <v>5</v>
      </c>
      <c r="J3725" s="26" cm="1">
        <f t="array" ref="J3725">IFERROR(_xlfn.IFS(AND(C3725="Corporate", F3725="Technology"), 3%, C3725="Corporate", 1%),0%)</f>
        <v>0</v>
      </c>
      <c r="K3725" s="24">
        <f>VLOOKUP($G3725, Reference!$A$3:$C$20, 3,FALSE)*I3725</f>
        <v>325</v>
      </c>
      <c r="L3725" s="27">
        <f t="shared" si="116"/>
        <v>75</v>
      </c>
      <c r="M3725" s="27">
        <f t="shared" si="117"/>
        <v>75</v>
      </c>
    </row>
    <row r="3726" spans="1:13" x14ac:dyDescent="0.2">
      <c r="A3726">
        <v>7225</v>
      </c>
      <c r="B3726" s="4">
        <v>44090</v>
      </c>
      <c r="C3726" t="s">
        <v>11</v>
      </c>
      <c r="D3726" t="s">
        <v>22</v>
      </c>
      <c r="E3726" s="2" t="str">
        <f>VLOOKUP('SampleSuperstore - Main Data'!D3726,Reference!$A$26:$B$74,2,FALSE)</f>
        <v>West</v>
      </c>
      <c r="F3726" s="22" t="s">
        <v>13</v>
      </c>
      <c r="G3726" s="22" t="s">
        <v>26</v>
      </c>
      <c r="H3726" s="24">
        <f>VLOOKUP($G3726, Reference!$A$3:$C$20, 2,FALSE)*I3726</f>
        <v>25</v>
      </c>
      <c r="I3726" s="22">
        <v>10</v>
      </c>
      <c r="J3726" s="26" cm="1">
        <f t="array" ref="J3726">IFERROR(_xlfn.IFS(AND(C3726="Corporate", F3726="Technology"), 3%, C3726="Corporate", 1%),0%)</f>
        <v>0</v>
      </c>
      <c r="K3726" s="24">
        <f>VLOOKUP($G3726, Reference!$A$3:$C$20, 3,FALSE)*I3726</f>
        <v>20</v>
      </c>
      <c r="L3726" s="27">
        <f t="shared" si="116"/>
        <v>5</v>
      </c>
      <c r="M3726" s="27">
        <f t="shared" si="117"/>
        <v>5</v>
      </c>
    </row>
    <row r="3727" spans="1:13" x14ac:dyDescent="0.2">
      <c r="A3727">
        <v>7226</v>
      </c>
      <c r="B3727" s="4">
        <v>44090</v>
      </c>
      <c r="C3727" t="s">
        <v>11</v>
      </c>
      <c r="D3727" t="s">
        <v>46</v>
      </c>
      <c r="E3727" s="2" t="str">
        <f>VLOOKUP('SampleSuperstore - Main Data'!D3727,Reference!$A$26:$B$74,2,FALSE)</f>
        <v>Central</v>
      </c>
      <c r="F3727" s="22" t="s">
        <v>13</v>
      </c>
      <c r="G3727" s="22" t="s">
        <v>14</v>
      </c>
      <c r="H3727" s="24">
        <f>VLOOKUP($G3727, Reference!$A$3:$C$20, 2,FALSE)*I3727</f>
        <v>45</v>
      </c>
      <c r="I3727" s="22">
        <v>1</v>
      </c>
      <c r="J3727" s="26" cm="1">
        <f t="array" ref="J3727">IFERROR(_xlfn.IFS(AND(C3727="Corporate", F3727="Technology"), 3%, C3727="Corporate", 1%),0%)</f>
        <v>0</v>
      </c>
      <c r="K3727" s="24">
        <f>VLOOKUP($G3727, Reference!$A$3:$C$20, 3,FALSE)*I3727</f>
        <v>35</v>
      </c>
      <c r="L3727" s="27">
        <f t="shared" si="116"/>
        <v>10</v>
      </c>
      <c r="M3727" s="27">
        <f t="shared" si="117"/>
        <v>10</v>
      </c>
    </row>
    <row r="3728" spans="1:13" x14ac:dyDescent="0.2">
      <c r="A3728">
        <v>7227</v>
      </c>
      <c r="B3728" s="4">
        <v>44090</v>
      </c>
      <c r="C3728" t="s">
        <v>11</v>
      </c>
      <c r="D3728" t="s">
        <v>63</v>
      </c>
      <c r="E3728" s="2" t="str">
        <f>VLOOKUP('SampleSuperstore - Main Data'!D3728,Reference!$A$26:$B$74,2,FALSE)</f>
        <v>East</v>
      </c>
      <c r="F3728" s="22" t="s">
        <v>13</v>
      </c>
      <c r="G3728" s="22" t="s">
        <v>41</v>
      </c>
      <c r="H3728" s="24">
        <f>VLOOKUP($G3728, Reference!$A$3:$C$20, 2,FALSE)*I3728</f>
        <v>18</v>
      </c>
      <c r="I3728" s="22">
        <v>6</v>
      </c>
      <c r="J3728" s="26" cm="1">
        <f t="array" ref="J3728">IFERROR(_xlfn.IFS(AND(C3728="Corporate", F3728="Technology"), 3%, C3728="Corporate", 1%),0%)</f>
        <v>0</v>
      </c>
      <c r="K3728" s="24">
        <f>VLOOKUP($G3728, Reference!$A$3:$C$20, 3,FALSE)*I3728</f>
        <v>12</v>
      </c>
      <c r="L3728" s="27">
        <f t="shared" si="116"/>
        <v>6</v>
      </c>
      <c r="M3728" s="27">
        <f t="shared" si="117"/>
        <v>6</v>
      </c>
    </row>
    <row r="3729" spans="1:13" x14ac:dyDescent="0.2">
      <c r="A3729">
        <v>7228</v>
      </c>
      <c r="B3729" s="4">
        <v>44090</v>
      </c>
      <c r="C3729" t="s">
        <v>11</v>
      </c>
      <c r="D3729" t="s">
        <v>36</v>
      </c>
      <c r="E3729" s="2" t="str">
        <f>VLOOKUP('SampleSuperstore - Main Data'!D3729,Reference!$A$26:$B$74,2,FALSE)</f>
        <v>East</v>
      </c>
      <c r="F3729" s="22" t="s">
        <v>13</v>
      </c>
      <c r="G3729" s="22" t="s">
        <v>14</v>
      </c>
      <c r="H3729" s="24">
        <f>VLOOKUP($G3729, Reference!$A$3:$C$20, 2,FALSE)*I3729</f>
        <v>90</v>
      </c>
      <c r="I3729" s="22">
        <v>2</v>
      </c>
      <c r="J3729" s="26" cm="1">
        <f t="array" ref="J3729">IFERROR(_xlfn.IFS(AND(C3729="Corporate", F3729="Technology"), 3%, C3729="Corporate", 1%),0%)</f>
        <v>0</v>
      </c>
      <c r="K3729" s="24">
        <f>VLOOKUP($G3729, Reference!$A$3:$C$20, 3,FALSE)*I3729</f>
        <v>70</v>
      </c>
      <c r="L3729" s="27">
        <f t="shared" si="116"/>
        <v>20</v>
      </c>
      <c r="M3729" s="27">
        <f t="shared" si="117"/>
        <v>20</v>
      </c>
    </row>
    <row r="3730" spans="1:13" x14ac:dyDescent="0.2">
      <c r="A3730">
        <v>7229</v>
      </c>
      <c r="B3730" s="4">
        <v>44090</v>
      </c>
      <c r="C3730" t="s">
        <v>11</v>
      </c>
      <c r="D3730" t="s">
        <v>36</v>
      </c>
      <c r="E3730" s="2" t="str">
        <f>VLOOKUP('SampleSuperstore - Main Data'!D3730,Reference!$A$26:$B$74,2,FALSE)</f>
        <v>East</v>
      </c>
      <c r="F3730" s="22" t="s">
        <v>13</v>
      </c>
      <c r="G3730" s="22" t="s">
        <v>26</v>
      </c>
      <c r="H3730" s="24">
        <f>VLOOKUP($G3730, Reference!$A$3:$C$20, 2,FALSE)*I3730</f>
        <v>10</v>
      </c>
      <c r="I3730" s="22">
        <v>4</v>
      </c>
      <c r="J3730" s="26" cm="1">
        <f t="array" ref="J3730">IFERROR(_xlfn.IFS(AND(C3730="Corporate", F3730="Technology"), 3%, C3730="Corporate", 1%),0%)</f>
        <v>0</v>
      </c>
      <c r="K3730" s="24">
        <f>VLOOKUP($G3730, Reference!$A$3:$C$20, 3,FALSE)*I3730</f>
        <v>8</v>
      </c>
      <c r="L3730" s="27">
        <f t="shared" si="116"/>
        <v>2</v>
      </c>
      <c r="M3730" s="27">
        <f t="shared" si="117"/>
        <v>2</v>
      </c>
    </row>
    <row r="3731" spans="1:13" x14ac:dyDescent="0.2">
      <c r="A3731">
        <v>7230</v>
      </c>
      <c r="B3731" s="4">
        <v>44090</v>
      </c>
      <c r="C3731" t="s">
        <v>11</v>
      </c>
      <c r="D3731" t="s">
        <v>66</v>
      </c>
      <c r="E3731" s="2" t="str">
        <f>VLOOKUP('SampleSuperstore - Main Data'!D3731,Reference!$A$26:$B$74,2,FALSE)</f>
        <v>Central</v>
      </c>
      <c r="F3731" s="22" t="s">
        <v>13</v>
      </c>
      <c r="G3731" s="22" t="s">
        <v>20</v>
      </c>
      <c r="H3731" s="24">
        <f>VLOOKUP($G3731, Reference!$A$3:$C$20, 2,FALSE)*I3731</f>
        <v>34</v>
      </c>
      <c r="I3731" s="22">
        <v>2</v>
      </c>
      <c r="J3731" s="26" cm="1">
        <f t="array" ref="J3731">IFERROR(_xlfn.IFS(AND(C3731="Corporate", F3731="Technology"), 3%, C3731="Corporate", 1%),0%)</f>
        <v>0</v>
      </c>
      <c r="K3731" s="24">
        <f>VLOOKUP($G3731, Reference!$A$3:$C$20, 3,FALSE)*I3731</f>
        <v>20</v>
      </c>
      <c r="L3731" s="27">
        <f t="shared" si="116"/>
        <v>14</v>
      </c>
      <c r="M3731" s="27">
        <f t="shared" si="117"/>
        <v>14</v>
      </c>
    </row>
    <row r="3732" spans="1:13" x14ac:dyDescent="0.2">
      <c r="A3732">
        <v>7233</v>
      </c>
      <c r="B3732" s="4">
        <v>44090</v>
      </c>
      <c r="C3732" t="s">
        <v>11</v>
      </c>
      <c r="D3732" t="s">
        <v>25</v>
      </c>
      <c r="E3732" s="2" t="str">
        <f>VLOOKUP('SampleSuperstore - Main Data'!D3732,Reference!$A$26:$B$74,2,FALSE)</f>
        <v>Central</v>
      </c>
      <c r="F3732" s="22" t="s">
        <v>23</v>
      </c>
      <c r="G3732" s="22" t="s">
        <v>59</v>
      </c>
      <c r="H3732" s="24">
        <f>VLOOKUP($G3732, Reference!$A$3:$C$20, 2,FALSE)*I3732</f>
        <v>340</v>
      </c>
      <c r="I3732" s="22">
        <v>4</v>
      </c>
      <c r="J3732" s="26" cm="1">
        <f t="array" ref="J3732">IFERROR(_xlfn.IFS(AND(C3732="Corporate", F3732="Technology"), 3%, C3732="Corporate", 1%),0%)</f>
        <v>0</v>
      </c>
      <c r="K3732" s="24">
        <f>VLOOKUP($G3732, Reference!$A$3:$C$20, 3,FALSE)*I3732</f>
        <v>300</v>
      </c>
      <c r="L3732" s="27">
        <f t="shared" si="116"/>
        <v>40</v>
      </c>
      <c r="M3732" s="27">
        <f t="shared" si="117"/>
        <v>40</v>
      </c>
    </row>
    <row r="3733" spans="1:13" x14ac:dyDescent="0.2">
      <c r="A3733">
        <v>7234</v>
      </c>
      <c r="B3733" s="4">
        <v>44090</v>
      </c>
      <c r="C3733" t="s">
        <v>11</v>
      </c>
      <c r="D3733" t="s">
        <v>36</v>
      </c>
      <c r="E3733" s="2" t="str">
        <f>VLOOKUP('SampleSuperstore - Main Data'!D3733,Reference!$A$26:$B$74,2,FALSE)</f>
        <v>East</v>
      </c>
      <c r="F3733" s="22" t="s">
        <v>13</v>
      </c>
      <c r="G3733" s="22" t="s">
        <v>20</v>
      </c>
      <c r="H3733" s="24">
        <f>VLOOKUP($G3733, Reference!$A$3:$C$20, 2,FALSE)*I3733</f>
        <v>34</v>
      </c>
      <c r="I3733" s="22">
        <v>2</v>
      </c>
      <c r="J3733" s="26" cm="1">
        <f t="array" ref="J3733">IFERROR(_xlfn.IFS(AND(C3733="Corporate", F3733="Technology"), 3%, C3733="Corporate", 1%),0%)</f>
        <v>0</v>
      </c>
      <c r="K3733" s="24">
        <f>VLOOKUP($G3733, Reference!$A$3:$C$20, 3,FALSE)*I3733</f>
        <v>20</v>
      </c>
      <c r="L3733" s="27">
        <f t="shared" si="116"/>
        <v>14</v>
      </c>
      <c r="M3733" s="27">
        <f t="shared" si="117"/>
        <v>14</v>
      </c>
    </row>
    <row r="3734" spans="1:13" x14ac:dyDescent="0.2">
      <c r="A3734">
        <v>7236</v>
      </c>
      <c r="B3734" s="4">
        <v>44090</v>
      </c>
      <c r="C3734" t="s">
        <v>11</v>
      </c>
      <c r="D3734" t="s">
        <v>19</v>
      </c>
      <c r="E3734" s="2" t="str">
        <f>VLOOKUP('SampleSuperstore - Main Data'!D3734,Reference!$A$26:$B$74,2,FALSE)</f>
        <v>East</v>
      </c>
      <c r="F3734" s="22" t="s">
        <v>13</v>
      </c>
      <c r="G3734" s="22" t="s">
        <v>53</v>
      </c>
      <c r="H3734" s="24">
        <f>VLOOKUP($G3734, Reference!$A$3:$C$20, 2,FALSE)*I3734</f>
        <v>24</v>
      </c>
      <c r="I3734" s="22">
        <v>2</v>
      </c>
      <c r="J3734" s="26" cm="1">
        <f t="array" ref="J3734">IFERROR(_xlfn.IFS(AND(C3734="Corporate", F3734="Technology"), 3%, C3734="Corporate", 1%),0%)</f>
        <v>0</v>
      </c>
      <c r="K3734" s="24">
        <f>VLOOKUP($G3734, Reference!$A$3:$C$20, 3,FALSE)*I3734</f>
        <v>18</v>
      </c>
      <c r="L3734" s="27">
        <f t="shared" si="116"/>
        <v>6</v>
      </c>
      <c r="M3734" s="27">
        <f t="shared" si="117"/>
        <v>6</v>
      </c>
    </row>
    <row r="3735" spans="1:13" x14ac:dyDescent="0.2">
      <c r="A3735">
        <v>7244</v>
      </c>
      <c r="B3735" s="4">
        <v>44091</v>
      </c>
      <c r="C3735" t="s">
        <v>11</v>
      </c>
      <c r="D3735" t="s">
        <v>56</v>
      </c>
      <c r="E3735" s="2" t="str">
        <f>VLOOKUP('SampleSuperstore - Main Data'!D3735,Reference!$A$26:$B$74,2,FALSE)</f>
        <v>Central</v>
      </c>
      <c r="F3735" s="22" t="s">
        <v>13</v>
      </c>
      <c r="G3735" s="22" t="s">
        <v>26</v>
      </c>
      <c r="H3735" s="24">
        <f>VLOOKUP($G3735, Reference!$A$3:$C$20, 2,FALSE)*I3735</f>
        <v>25</v>
      </c>
      <c r="I3735" s="22">
        <v>10</v>
      </c>
      <c r="J3735" s="26" cm="1">
        <f t="array" ref="J3735">IFERROR(_xlfn.IFS(AND(C3735="Corporate", F3735="Technology"), 3%, C3735="Corporate", 1%),0%)</f>
        <v>0</v>
      </c>
      <c r="K3735" s="24">
        <f>VLOOKUP($G3735, Reference!$A$3:$C$20, 3,FALSE)*I3735</f>
        <v>20</v>
      </c>
      <c r="L3735" s="27">
        <f t="shared" si="116"/>
        <v>5</v>
      </c>
      <c r="M3735" s="27">
        <f t="shared" si="117"/>
        <v>5</v>
      </c>
    </row>
    <row r="3736" spans="1:13" x14ac:dyDescent="0.2">
      <c r="A3736">
        <v>7246</v>
      </c>
      <c r="B3736" s="4">
        <v>44091</v>
      </c>
      <c r="C3736" t="s">
        <v>11</v>
      </c>
      <c r="D3736" t="s">
        <v>40</v>
      </c>
      <c r="E3736" s="2" t="str">
        <f>VLOOKUP('SampleSuperstore - Main Data'!D3736,Reference!$A$26:$B$74,2,FALSE)</f>
        <v>East</v>
      </c>
      <c r="F3736" s="22" t="s">
        <v>13</v>
      </c>
      <c r="G3736" s="22" t="s">
        <v>26</v>
      </c>
      <c r="H3736" s="24">
        <f>VLOOKUP($G3736, Reference!$A$3:$C$20, 2,FALSE)*I3736</f>
        <v>7.5</v>
      </c>
      <c r="I3736" s="22">
        <v>3</v>
      </c>
      <c r="J3736" s="26" cm="1">
        <f t="array" ref="J3736">IFERROR(_xlfn.IFS(AND(C3736="Corporate", F3736="Technology"), 3%, C3736="Corporate", 1%),0%)</f>
        <v>0</v>
      </c>
      <c r="K3736" s="24">
        <f>VLOOKUP($G3736, Reference!$A$3:$C$20, 3,FALSE)*I3736</f>
        <v>6</v>
      </c>
      <c r="L3736" s="27">
        <f t="shared" si="116"/>
        <v>1.5</v>
      </c>
      <c r="M3736" s="27">
        <f t="shared" si="117"/>
        <v>1.5</v>
      </c>
    </row>
    <row r="3737" spans="1:13" x14ac:dyDescent="0.2">
      <c r="A3737">
        <v>7247</v>
      </c>
      <c r="B3737" s="4">
        <v>44091</v>
      </c>
      <c r="C3737" t="s">
        <v>11</v>
      </c>
      <c r="D3737" t="s">
        <v>15</v>
      </c>
      <c r="E3737" s="2" t="str">
        <f>VLOOKUP('SampleSuperstore - Main Data'!D3737,Reference!$A$26:$B$74,2,FALSE)</f>
        <v>West</v>
      </c>
      <c r="F3737" s="22" t="s">
        <v>23</v>
      </c>
      <c r="G3737" s="22" t="s">
        <v>24</v>
      </c>
      <c r="H3737" s="24">
        <f>VLOOKUP($G3737, Reference!$A$3:$C$20, 2,FALSE)*I3737</f>
        <v>396</v>
      </c>
      <c r="I3737" s="22">
        <v>4</v>
      </c>
      <c r="J3737" s="26" cm="1">
        <f t="array" ref="J3737">IFERROR(_xlfn.IFS(AND(C3737="Corporate", F3737="Technology"), 3%, C3737="Corporate", 1%),0%)</f>
        <v>0</v>
      </c>
      <c r="K3737" s="24">
        <f>VLOOKUP($G3737, Reference!$A$3:$C$20, 3,FALSE)*I3737</f>
        <v>316</v>
      </c>
      <c r="L3737" s="27">
        <f t="shared" si="116"/>
        <v>80</v>
      </c>
      <c r="M3737" s="27">
        <f t="shared" si="117"/>
        <v>80</v>
      </c>
    </row>
    <row r="3738" spans="1:13" x14ac:dyDescent="0.2">
      <c r="A3738">
        <v>7248</v>
      </c>
      <c r="B3738" s="4">
        <v>44091</v>
      </c>
      <c r="C3738" t="s">
        <v>11</v>
      </c>
      <c r="D3738" t="s">
        <v>55</v>
      </c>
      <c r="E3738" s="2" t="str">
        <f>VLOOKUP('SampleSuperstore - Main Data'!D3738,Reference!$A$26:$B$74,2,FALSE)</f>
        <v>Central</v>
      </c>
      <c r="F3738" s="22" t="s">
        <v>13</v>
      </c>
      <c r="G3738" s="22" t="s">
        <v>53</v>
      </c>
      <c r="H3738" s="24">
        <f>VLOOKUP($G3738, Reference!$A$3:$C$20, 2,FALSE)*I3738</f>
        <v>72</v>
      </c>
      <c r="I3738" s="22">
        <v>6</v>
      </c>
      <c r="J3738" s="26" cm="1">
        <f t="array" ref="J3738">IFERROR(_xlfn.IFS(AND(C3738="Corporate", F3738="Technology"), 3%, C3738="Corporate", 1%),0%)</f>
        <v>0</v>
      </c>
      <c r="K3738" s="24">
        <f>VLOOKUP($G3738, Reference!$A$3:$C$20, 3,FALSE)*I3738</f>
        <v>54</v>
      </c>
      <c r="L3738" s="27">
        <f t="shared" si="116"/>
        <v>18</v>
      </c>
      <c r="M3738" s="27">
        <f t="shared" si="117"/>
        <v>18</v>
      </c>
    </row>
    <row r="3739" spans="1:13" x14ac:dyDescent="0.2">
      <c r="A3739">
        <v>7249</v>
      </c>
      <c r="B3739" s="4">
        <v>44091</v>
      </c>
      <c r="C3739" t="s">
        <v>11</v>
      </c>
      <c r="D3739" t="s">
        <v>25</v>
      </c>
      <c r="E3739" s="2" t="str">
        <f>VLOOKUP('SampleSuperstore - Main Data'!D3739,Reference!$A$26:$B$74,2,FALSE)</f>
        <v>Central</v>
      </c>
      <c r="F3739" s="22" t="s">
        <v>13</v>
      </c>
      <c r="G3739" s="22" t="s">
        <v>14</v>
      </c>
      <c r="H3739" s="24">
        <f>VLOOKUP($G3739, Reference!$A$3:$C$20, 2,FALSE)*I3739</f>
        <v>225</v>
      </c>
      <c r="I3739" s="22">
        <v>5</v>
      </c>
      <c r="J3739" s="26" cm="1">
        <f t="array" ref="J3739">IFERROR(_xlfn.IFS(AND(C3739="Corporate", F3739="Technology"), 3%, C3739="Corporate", 1%),0%)</f>
        <v>0</v>
      </c>
      <c r="K3739" s="24">
        <f>VLOOKUP($G3739, Reference!$A$3:$C$20, 3,FALSE)*I3739</f>
        <v>175</v>
      </c>
      <c r="L3739" s="27">
        <f t="shared" si="116"/>
        <v>50</v>
      </c>
      <c r="M3739" s="27">
        <f t="shared" si="117"/>
        <v>50</v>
      </c>
    </row>
    <row r="3740" spans="1:13" x14ac:dyDescent="0.2">
      <c r="A3740">
        <v>7250</v>
      </c>
      <c r="B3740" s="4">
        <v>44091</v>
      </c>
      <c r="C3740" t="s">
        <v>11</v>
      </c>
      <c r="D3740" t="s">
        <v>36</v>
      </c>
      <c r="E3740" s="2" t="str">
        <f>VLOOKUP('SampleSuperstore - Main Data'!D3740,Reference!$A$26:$B$74,2,FALSE)</f>
        <v>East</v>
      </c>
      <c r="F3740" s="22" t="s">
        <v>13</v>
      </c>
      <c r="G3740" s="22" t="s">
        <v>26</v>
      </c>
      <c r="H3740" s="24">
        <f>VLOOKUP($G3740, Reference!$A$3:$C$20, 2,FALSE)*I3740</f>
        <v>2.5</v>
      </c>
      <c r="I3740" s="22">
        <v>1</v>
      </c>
      <c r="J3740" s="26" cm="1">
        <f t="array" ref="J3740">IFERROR(_xlfn.IFS(AND(C3740="Corporate", F3740="Technology"), 3%, C3740="Corporate", 1%),0%)</f>
        <v>0</v>
      </c>
      <c r="K3740" s="24">
        <f>VLOOKUP($G3740, Reference!$A$3:$C$20, 3,FALSE)*I3740</f>
        <v>2</v>
      </c>
      <c r="L3740" s="27">
        <f t="shared" si="116"/>
        <v>0.5</v>
      </c>
      <c r="M3740" s="27">
        <f t="shared" si="117"/>
        <v>0.5</v>
      </c>
    </row>
    <row r="3741" spans="1:13" x14ac:dyDescent="0.2">
      <c r="A3741">
        <v>7251</v>
      </c>
      <c r="B3741" s="4">
        <v>44091</v>
      </c>
      <c r="C3741" t="s">
        <v>11</v>
      </c>
      <c r="D3741" t="s">
        <v>15</v>
      </c>
      <c r="E3741" s="2" t="str">
        <f>VLOOKUP('SampleSuperstore - Main Data'!D3741,Reference!$A$26:$B$74,2,FALSE)</f>
        <v>West</v>
      </c>
      <c r="F3741" s="22" t="s">
        <v>13</v>
      </c>
      <c r="G3741" s="22" t="s">
        <v>26</v>
      </c>
      <c r="H3741" s="24">
        <f>VLOOKUP($G3741, Reference!$A$3:$C$20, 2,FALSE)*I3741</f>
        <v>12.5</v>
      </c>
      <c r="I3741" s="22">
        <v>5</v>
      </c>
      <c r="J3741" s="26" cm="1">
        <f t="array" ref="J3741">IFERROR(_xlfn.IFS(AND(C3741="Corporate", F3741="Technology"), 3%, C3741="Corporate", 1%),0%)</f>
        <v>0</v>
      </c>
      <c r="K3741" s="24">
        <f>VLOOKUP($G3741, Reference!$A$3:$C$20, 3,FALSE)*I3741</f>
        <v>10</v>
      </c>
      <c r="L3741" s="27">
        <f t="shared" si="116"/>
        <v>2.5</v>
      </c>
      <c r="M3741" s="27">
        <f t="shared" si="117"/>
        <v>2.5</v>
      </c>
    </row>
    <row r="3742" spans="1:13" x14ac:dyDescent="0.2">
      <c r="A3742">
        <v>7253</v>
      </c>
      <c r="B3742" s="4">
        <v>44091</v>
      </c>
      <c r="C3742" t="s">
        <v>11</v>
      </c>
      <c r="D3742" t="s">
        <v>15</v>
      </c>
      <c r="E3742" s="2" t="str">
        <f>VLOOKUP('SampleSuperstore - Main Data'!D3742,Reference!$A$26:$B$74,2,FALSE)</f>
        <v>West</v>
      </c>
      <c r="F3742" s="22" t="s">
        <v>13</v>
      </c>
      <c r="G3742" s="22" t="s">
        <v>49</v>
      </c>
      <c r="H3742" s="24">
        <f>VLOOKUP($G3742, Reference!$A$3:$C$20, 2,FALSE)*I3742</f>
        <v>200</v>
      </c>
      <c r="I3742" s="22">
        <v>5</v>
      </c>
      <c r="J3742" s="26" cm="1">
        <f t="array" ref="J3742">IFERROR(_xlfn.IFS(AND(C3742="Corporate", F3742="Technology"), 3%, C3742="Corporate", 1%),0%)</f>
        <v>0</v>
      </c>
      <c r="K3742" s="24">
        <f>VLOOKUP($G3742, Reference!$A$3:$C$20, 3,FALSE)*I3742</f>
        <v>175</v>
      </c>
      <c r="L3742" s="27">
        <f t="shared" si="116"/>
        <v>25</v>
      </c>
      <c r="M3742" s="27">
        <f t="shared" si="117"/>
        <v>25</v>
      </c>
    </row>
    <row r="3743" spans="1:13" x14ac:dyDescent="0.2">
      <c r="A3743">
        <v>7255</v>
      </c>
      <c r="B3743" s="4">
        <v>44091</v>
      </c>
      <c r="C3743" t="s">
        <v>11</v>
      </c>
      <c r="D3743" t="s">
        <v>36</v>
      </c>
      <c r="E3743" s="2" t="str">
        <f>VLOOKUP('SampleSuperstore - Main Data'!D3743,Reference!$A$26:$B$74,2,FALSE)</f>
        <v>East</v>
      </c>
      <c r="F3743" s="22" t="s">
        <v>13</v>
      </c>
      <c r="G3743" s="22" t="s">
        <v>49</v>
      </c>
      <c r="H3743" s="24">
        <f>VLOOKUP($G3743, Reference!$A$3:$C$20, 2,FALSE)*I3743</f>
        <v>200</v>
      </c>
      <c r="I3743" s="22">
        <v>5</v>
      </c>
      <c r="J3743" s="26" cm="1">
        <f t="array" ref="J3743">IFERROR(_xlfn.IFS(AND(C3743="Corporate", F3743="Technology"), 3%, C3743="Corporate", 1%),0%)</f>
        <v>0</v>
      </c>
      <c r="K3743" s="24">
        <f>VLOOKUP($G3743, Reference!$A$3:$C$20, 3,FALSE)*I3743</f>
        <v>175</v>
      </c>
      <c r="L3743" s="27">
        <f t="shared" si="116"/>
        <v>25</v>
      </c>
      <c r="M3743" s="27">
        <f t="shared" si="117"/>
        <v>25</v>
      </c>
    </row>
    <row r="3744" spans="1:13" x14ac:dyDescent="0.2">
      <c r="A3744">
        <v>7256</v>
      </c>
      <c r="B3744" s="4">
        <v>44091</v>
      </c>
      <c r="C3744" t="s">
        <v>11</v>
      </c>
      <c r="D3744" t="s">
        <v>36</v>
      </c>
      <c r="E3744" s="2" t="str">
        <f>VLOOKUP('SampleSuperstore - Main Data'!D3744,Reference!$A$26:$B$74,2,FALSE)</f>
        <v>East</v>
      </c>
      <c r="F3744" s="22" t="s">
        <v>13</v>
      </c>
      <c r="G3744" s="22" t="s">
        <v>49</v>
      </c>
      <c r="H3744" s="24">
        <f>VLOOKUP($G3744, Reference!$A$3:$C$20, 2,FALSE)*I3744</f>
        <v>160</v>
      </c>
      <c r="I3744" s="22">
        <v>4</v>
      </c>
      <c r="J3744" s="26" cm="1">
        <f t="array" ref="J3744">IFERROR(_xlfn.IFS(AND(C3744="Corporate", F3744="Technology"), 3%, C3744="Corporate", 1%),0%)</f>
        <v>0</v>
      </c>
      <c r="K3744" s="24">
        <f>VLOOKUP($G3744, Reference!$A$3:$C$20, 3,FALSE)*I3744</f>
        <v>140</v>
      </c>
      <c r="L3744" s="27">
        <f t="shared" si="116"/>
        <v>20</v>
      </c>
      <c r="M3744" s="27">
        <f t="shared" si="117"/>
        <v>20</v>
      </c>
    </row>
    <row r="3745" spans="1:13" x14ac:dyDescent="0.2">
      <c r="A3745">
        <v>7257</v>
      </c>
      <c r="B3745" s="4">
        <v>44091</v>
      </c>
      <c r="C3745" t="s">
        <v>11</v>
      </c>
      <c r="D3745" t="s">
        <v>21</v>
      </c>
      <c r="E3745" s="2" t="str">
        <f>VLOOKUP('SampleSuperstore - Main Data'!D3745,Reference!$A$26:$B$74,2,FALSE)</f>
        <v>West</v>
      </c>
      <c r="F3745" s="22" t="s">
        <v>29</v>
      </c>
      <c r="G3745" s="22" t="s">
        <v>50</v>
      </c>
      <c r="H3745" s="24">
        <f>VLOOKUP($G3745, Reference!$A$3:$C$20, 2,FALSE)*I3745</f>
        <v>398</v>
      </c>
      <c r="I3745" s="22">
        <v>2</v>
      </c>
      <c r="J3745" s="26" cm="1">
        <f t="array" ref="J3745">IFERROR(_xlfn.IFS(AND(C3745="Corporate", F3745="Technology"), 3%, C3745="Corporate", 1%),0%)</f>
        <v>0</v>
      </c>
      <c r="K3745" s="24">
        <f>VLOOKUP($G3745, Reference!$A$3:$C$20, 3,FALSE)*I3745</f>
        <v>330</v>
      </c>
      <c r="L3745" s="27">
        <f t="shared" si="116"/>
        <v>68</v>
      </c>
      <c r="M3745" s="27">
        <f t="shared" si="117"/>
        <v>68</v>
      </c>
    </row>
    <row r="3746" spans="1:13" x14ac:dyDescent="0.2">
      <c r="A3746">
        <v>7258</v>
      </c>
      <c r="B3746" s="4">
        <v>44091</v>
      </c>
      <c r="C3746" t="s">
        <v>11</v>
      </c>
      <c r="D3746" t="s">
        <v>32</v>
      </c>
      <c r="E3746" s="2" t="str">
        <f>VLOOKUP('SampleSuperstore - Main Data'!D3746,Reference!$A$26:$B$74,2,FALSE)</f>
        <v>South</v>
      </c>
      <c r="F3746" s="22" t="s">
        <v>23</v>
      </c>
      <c r="G3746" s="22" t="s">
        <v>38</v>
      </c>
      <c r="H3746" s="24">
        <f>VLOOKUP($G3746, Reference!$A$3:$C$20, 2,FALSE)*I3746</f>
        <v>160</v>
      </c>
      <c r="I3746" s="22">
        <v>2</v>
      </c>
      <c r="J3746" s="26" cm="1">
        <f t="array" ref="J3746">IFERROR(_xlfn.IFS(AND(C3746="Corporate", F3746="Technology"), 3%, C3746="Corporate", 1%),0%)</f>
        <v>0</v>
      </c>
      <c r="K3746" s="24">
        <f>VLOOKUP($G3746, Reference!$A$3:$C$20, 3,FALSE)*I3746</f>
        <v>130</v>
      </c>
      <c r="L3746" s="27">
        <f t="shared" si="116"/>
        <v>30</v>
      </c>
      <c r="M3746" s="27">
        <f t="shared" si="117"/>
        <v>30</v>
      </c>
    </row>
    <row r="3747" spans="1:13" x14ac:dyDescent="0.2">
      <c r="A3747">
        <v>7260</v>
      </c>
      <c r="B3747" s="4">
        <v>44091</v>
      </c>
      <c r="C3747" t="s">
        <v>11</v>
      </c>
      <c r="D3747" t="s">
        <v>36</v>
      </c>
      <c r="E3747" s="2" t="str">
        <f>VLOOKUP('SampleSuperstore - Main Data'!D3747,Reference!$A$26:$B$74,2,FALSE)</f>
        <v>East</v>
      </c>
      <c r="F3747" s="22" t="s">
        <v>13</v>
      </c>
      <c r="G3747" s="22" t="s">
        <v>35</v>
      </c>
      <c r="H3747" s="24">
        <f>VLOOKUP($G3747, Reference!$A$3:$C$20, 2,FALSE)*I3747</f>
        <v>48</v>
      </c>
      <c r="I3747" s="22">
        <v>2</v>
      </c>
      <c r="J3747" s="26" cm="1">
        <f t="array" ref="J3747">IFERROR(_xlfn.IFS(AND(C3747="Corporate", F3747="Technology"), 3%, C3747="Corporate", 1%),0%)</f>
        <v>0</v>
      </c>
      <c r="K3747" s="24">
        <f>VLOOKUP($G3747, Reference!$A$3:$C$20, 3,FALSE)*I3747</f>
        <v>38</v>
      </c>
      <c r="L3747" s="27">
        <f t="shared" si="116"/>
        <v>10</v>
      </c>
      <c r="M3747" s="27">
        <f t="shared" si="117"/>
        <v>10</v>
      </c>
    </row>
    <row r="3748" spans="1:13" x14ac:dyDescent="0.2">
      <c r="A3748">
        <v>7261</v>
      </c>
      <c r="B3748" s="4">
        <v>44091</v>
      </c>
      <c r="C3748" t="s">
        <v>11</v>
      </c>
      <c r="D3748" t="s">
        <v>40</v>
      </c>
      <c r="E3748" s="2" t="str">
        <f>VLOOKUP('SampleSuperstore - Main Data'!D3748,Reference!$A$26:$B$74,2,FALSE)</f>
        <v>East</v>
      </c>
      <c r="F3748" s="22" t="s">
        <v>29</v>
      </c>
      <c r="G3748" s="22" t="s">
        <v>61</v>
      </c>
      <c r="H3748" s="24">
        <f>VLOOKUP($G3748, Reference!$A$3:$C$20, 2,FALSE)*I3748</f>
        <v>3625</v>
      </c>
      <c r="I3748" s="22">
        <v>5</v>
      </c>
      <c r="J3748" s="26" cm="1">
        <f t="array" ref="J3748">IFERROR(_xlfn.IFS(AND(C3748="Corporate", F3748="Technology"), 3%, C3748="Corporate", 1%),0%)</f>
        <v>0</v>
      </c>
      <c r="K3748" s="24">
        <f>VLOOKUP($G3748, Reference!$A$3:$C$20, 3,FALSE)*I3748</f>
        <v>3500</v>
      </c>
      <c r="L3748" s="27">
        <f t="shared" si="116"/>
        <v>125</v>
      </c>
      <c r="M3748" s="27">
        <f t="shared" si="117"/>
        <v>125</v>
      </c>
    </row>
    <row r="3749" spans="1:13" x14ac:dyDescent="0.2">
      <c r="A3749">
        <v>7264</v>
      </c>
      <c r="B3749" s="4">
        <v>44091</v>
      </c>
      <c r="C3749" t="s">
        <v>11</v>
      </c>
      <c r="D3749" t="s">
        <v>15</v>
      </c>
      <c r="E3749" s="2" t="str">
        <f>VLOOKUP('SampleSuperstore - Main Data'!D3749,Reference!$A$26:$B$74,2,FALSE)</f>
        <v>West</v>
      </c>
      <c r="F3749" s="22" t="s">
        <v>13</v>
      </c>
      <c r="G3749" s="22" t="s">
        <v>28</v>
      </c>
      <c r="H3749" s="24">
        <f>VLOOKUP($G3749, Reference!$A$3:$C$20, 2,FALSE)*I3749</f>
        <v>90</v>
      </c>
      <c r="I3749" s="22">
        <v>6</v>
      </c>
      <c r="J3749" s="26" cm="1">
        <f t="array" ref="J3749">IFERROR(_xlfn.IFS(AND(C3749="Corporate", F3749="Technology"), 3%, C3749="Corporate", 1%),0%)</f>
        <v>0</v>
      </c>
      <c r="K3749" s="24">
        <f>VLOOKUP($G3749, Reference!$A$3:$C$20, 3,FALSE)*I3749</f>
        <v>72</v>
      </c>
      <c r="L3749" s="27">
        <f t="shared" si="116"/>
        <v>18</v>
      </c>
      <c r="M3749" s="27">
        <f t="shared" si="117"/>
        <v>18</v>
      </c>
    </row>
    <row r="3750" spans="1:13" x14ac:dyDescent="0.2">
      <c r="A3750">
        <v>7272</v>
      </c>
      <c r="B3750" s="4">
        <v>44092</v>
      </c>
      <c r="C3750" t="s">
        <v>11</v>
      </c>
      <c r="D3750" t="s">
        <v>15</v>
      </c>
      <c r="E3750" s="2" t="str">
        <f>VLOOKUP('SampleSuperstore - Main Data'!D3750,Reference!$A$26:$B$74,2,FALSE)</f>
        <v>West</v>
      </c>
      <c r="F3750" s="22" t="s">
        <v>13</v>
      </c>
      <c r="G3750" s="22" t="s">
        <v>14</v>
      </c>
      <c r="H3750" s="24">
        <f>VLOOKUP($G3750, Reference!$A$3:$C$20, 2,FALSE)*I3750</f>
        <v>45</v>
      </c>
      <c r="I3750" s="22">
        <v>1</v>
      </c>
      <c r="J3750" s="26" cm="1">
        <f t="array" ref="J3750">IFERROR(_xlfn.IFS(AND(C3750="Corporate", F3750="Technology"), 3%, C3750="Corporate", 1%),0%)</f>
        <v>0</v>
      </c>
      <c r="K3750" s="24">
        <f>VLOOKUP($G3750, Reference!$A$3:$C$20, 3,FALSE)*I3750</f>
        <v>35</v>
      </c>
      <c r="L3750" s="27">
        <f t="shared" si="116"/>
        <v>10</v>
      </c>
      <c r="M3750" s="27">
        <f t="shared" si="117"/>
        <v>10</v>
      </c>
    </row>
    <row r="3751" spans="1:13" x14ac:dyDescent="0.2">
      <c r="A3751">
        <v>7273</v>
      </c>
      <c r="B3751" s="4">
        <v>44092</v>
      </c>
      <c r="C3751" t="s">
        <v>11</v>
      </c>
      <c r="D3751" t="s">
        <v>22</v>
      </c>
      <c r="E3751" s="2" t="str">
        <f>VLOOKUP('SampleSuperstore - Main Data'!D3751,Reference!$A$26:$B$74,2,FALSE)</f>
        <v>West</v>
      </c>
      <c r="F3751" s="22" t="s">
        <v>23</v>
      </c>
      <c r="G3751" s="22" t="s">
        <v>37</v>
      </c>
      <c r="H3751" s="24">
        <f>VLOOKUP($G3751, Reference!$A$3:$C$20, 2,FALSE)*I3751</f>
        <v>36</v>
      </c>
      <c r="I3751" s="22">
        <v>4</v>
      </c>
      <c r="J3751" s="26" cm="1">
        <f t="array" ref="J3751">IFERROR(_xlfn.IFS(AND(C3751="Corporate", F3751="Technology"), 3%, C3751="Corporate", 1%),0%)</f>
        <v>0</v>
      </c>
      <c r="K3751" s="24">
        <f>VLOOKUP($G3751, Reference!$A$3:$C$20, 3,FALSE)*I3751</f>
        <v>20</v>
      </c>
      <c r="L3751" s="27">
        <f t="shared" si="116"/>
        <v>16</v>
      </c>
      <c r="M3751" s="27">
        <f t="shared" si="117"/>
        <v>16</v>
      </c>
    </row>
    <row r="3752" spans="1:13" x14ac:dyDescent="0.2">
      <c r="A3752">
        <v>7274</v>
      </c>
      <c r="B3752" s="4">
        <v>44092</v>
      </c>
      <c r="C3752" t="s">
        <v>11</v>
      </c>
      <c r="D3752" t="s">
        <v>15</v>
      </c>
      <c r="E3752" s="2" t="str">
        <f>VLOOKUP('SampleSuperstore - Main Data'!D3752,Reference!$A$26:$B$74,2,FALSE)</f>
        <v>West</v>
      </c>
      <c r="F3752" s="22" t="s">
        <v>23</v>
      </c>
      <c r="G3752" s="22" t="s">
        <v>37</v>
      </c>
      <c r="H3752" s="24">
        <f>VLOOKUP($G3752, Reference!$A$3:$C$20, 2,FALSE)*I3752</f>
        <v>18</v>
      </c>
      <c r="I3752" s="22">
        <v>2</v>
      </c>
      <c r="J3752" s="26" cm="1">
        <f t="array" ref="J3752">IFERROR(_xlfn.IFS(AND(C3752="Corporate", F3752="Technology"), 3%, C3752="Corporate", 1%),0%)</f>
        <v>0</v>
      </c>
      <c r="K3752" s="24">
        <f>VLOOKUP($G3752, Reference!$A$3:$C$20, 3,FALSE)*I3752</f>
        <v>10</v>
      </c>
      <c r="L3752" s="27">
        <f t="shared" si="116"/>
        <v>8</v>
      </c>
      <c r="M3752" s="27">
        <f t="shared" si="117"/>
        <v>8</v>
      </c>
    </row>
    <row r="3753" spans="1:13" x14ac:dyDescent="0.2">
      <c r="A3753">
        <v>7275</v>
      </c>
      <c r="B3753" s="4">
        <v>44092</v>
      </c>
      <c r="C3753" t="s">
        <v>11</v>
      </c>
      <c r="D3753" t="s">
        <v>22</v>
      </c>
      <c r="E3753" s="2" t="str">
        <f>VLOOKUP('SampleSuperstore - Main Data'!D3753,Reference!$A$26:$B$74,2,FALSE)</f>
        <v>West</v>
      </c>
      <c r="F3753" s="22" t="s">
        <v>29</v>
      </c>
      <c r="G3753" s="22" t="s">
        <v>50</v>
      </c>
      <c r="H3753" s="24">
        <f>VLOOKUP($G3753, Reference!$A$3:$C$20, 2,FALSE)*I3753</f>
        <v>199</v>
      </c>
      <c r="I3753" s="22">
        <v>1</v>
      </c>
      <c r="J3753" s="26" cm="1">
        <f t="array" ref="J3753">IFERROR(_xlfn.IFS(AND(C3753="Corporate", F3753="Technology"), 3%, C3753="Corporate", 1%),0%)</f>
        <v>0</v>
      </c>
      <c r="K3753" s="24">
        <f>VLOOKUP($G3753, Reference!$A$3:$C$20, 3,FALSE)*I3753</f>
        <v>165</v>
      </c>
      <c r="L3753" s="27">
        <f t="shared" si="116"/>
        <v>34</v>
      </c>
      <c r="M3753" s="27">
        <f t="shared" si="117"/>
        <v>34</v>
      </c>
    </row>
    <row r="3754" spans="1:13" x14ac:dyDescent="0.2">
      <c r="A3754">
        <v>7276</v>
      </c>
      <c r="B3754" s="4">
        <v>44092</v>
      </c>
      <c r="C3754" t="s">
        <v>11</v>
      </c>
      <c r="D3754" t="s">
        <v>15</v>
      </c>
      <c r="E3754" s="2" t="str">
        <f>VLOOKUP('SampleSuperstore - Main Data'!D3754,Reference!$A$26:$B$74,2,FALSE)</f>
        <v>West</v>
      </c>
      <c r="F3754" s="22" t="s">
        <v>23</v>
      </c>
      <c r="G3754" s="22" t="s">
        <v>37</v>
      </c>
      <c r="H3754" s="24">
        <f>VLOOKUP($G3754, Reference!$A$3:$C$20, 2,FALSE)*I3754</f>
        <v>18</v>
      </c>
      <c r="I3754" s="22">
        <v>2</v>
      </c>
      <c r="J3754" s="26" cm="1">
        <f t="array" ref="J3754">IFERROR(_xlfn.IFS(AND(C3754="Corporate", F3754="Technology"), 3%, C3754="Corporate", 1%),0%)</f>
        <v>0</v>
      </c>
      <c r="K3754" s="24">
        <f>VLOOKUP($G3754, Reference!$A$3:$C$20, 3,FALSE)*I3754</f>
        <v>10</v>
      </c>
      <c r="L3754" s="27">
        <f t="shared" si="116"/>
        <v>8</v>
      </c>
      <c r="M3754" s="27">
        <f t="shared" si="117"/>
        <v>8</v>
      </c>
    </row>
    <row r="3755" spans="1:13" x14ac:dyDescent="0.2">
      <c r="A3755">
        <v>7277</v>
      </c>
      <c r="B3755" s="4">
        <v>44092</v>
      </c>
      <c r="C3755" t="s">
        <v>11</v>
      </c>
      <c r="D3755" t="s">
        <v>25</v>
      </c>
      <c r="E3755" s="2" t="str">
        <f>VLOOKUP('SampleSuperstore - Main Data'!D3755,Reference!$A$26:$B$74,2,FALSE)</f>
        <v>Central</v>
      </c>
      <c r="F3755" s="22" t="s">
        <v>29</v>
      </c>
      <c r="G3755" s="22" t="s">
        <v>33</v>
      </c>
      <c r="H3755" s="24">
        <f>VLOOKUP($G3755, Reference!$A$3:$C$20, 2,FALSE)*I3755</f>
        <v>30</v>
      </c>
      <c r="I3755" s="22">
        <v>6</v>
      </c>
      <c r="J3755" s="26" cm="1">
        <f t="array" ref="J3755">IFERROR(_xlfn.IFS(AND(C3755="Corporate", F3755="Technology"), 3%, C3755="Corporate", 1%),0%)</f>
        <v>0</v>
      </c>
      <c r="K3755" s="24">
        <f>VLOOKUP($G3755, Reference!$A$3:$C$20, 3,FALSE)*I3755</f>
        <v>15</v>
      </c>
      <c r="L3755" s="27">
        <f t="shared" si="116"/>
        <v>15</v>
      </c>
      <c r="M3755" s="27">
        <f t="shared" si="117"/>
        <v>15</v>
      </c>
    </row>
    <row r="3756" spans="1:13" x14ac:dyDescent="0.2">
      <c r="A3756">
        <v>7278</v>
      </c>
      <c r="B3756" s="4">
        <v>44092</v>
      </c>
      <c r="C3756" t="s">
        <v>11</v>
      </c>
      <c r="D3756" t="s">
        <v>25</v>
      </c>
      <c r="E3756" s="2" t="str">
        <f>VLOOKUP('SampleSuperstore - Main Data'!D3756,Reference!$A$26:$B$74,2,FALSE)</f>
        <v>Central</v>
      </c>
      <c r="F3756" s="22" t="s">
        <v>13</v>
      </c>
      <c r="G3756" s="22" t="s">
        <v>14</v>
      </c>
      <c r="H3756" s="24">
        <f>VLOOKUP($G3756, Reference!$A$3:$C$20, 2,FALSE)*I3756</f>
        <v>135</v>
      </c>
      <c r="I3756" s="22">
        <v>3</v>
      </c>
      <c r="J3756" s="26" cm="1">
        <f t="array" ref="J3756">IFERROR(_xlfn.IFS(AND(C3756="Corporate", F3756="Technology"), 3%, C3756="Corporate", 1%),0%)</f>
        <v>0</v>
      </c>
      <c r="K3756" s="24">
        <f>VLOOKUP($G3756, Reference!$A$3:$C$20, 3,FALSE)*I3756</f>
        <v>105</v>
      </c>
      <c r="L3756" s="27">
        <f t="shared" si="116"/>
        <v>30</v>
      </c>
      <c r="M3756" s="27">
        <f t="shared" si="117"/>
        <v>30</v>
      </c>
    </row>
    <row r="3757" spans="1:13" x14ac:dyDescent="0.2">
      <c r="A3757">
        <v>7281</v>
      </c>
      <c r="B3757" s="4">
        <v>44092</v>
      </c>
      <c r="C3757" t="s">
        <v>11</v>
      </c>
      <c r="D3757" t="s">
        <v>21</v>
      </c>
      <c r="E3757" s="2" t="str">
        <f>VLOOKUP('SampleSuperstore - Main Data'!D3757,Reference!$A$26:$B$74,2,FALSE)</f>
        <v>West</v>
      </c>
      <c r="F3757" s="22" t="s">
        <v>29</v>
      </c>
      <c r="G3757" s="22" t="s">
        <v>33</v>
      </c>
      <c r="H3757" s="24">
        <f>VLOOKUP($G3757, Reference!$A$3:$C$20, 2,FALSE)*I3757</f>
        <v>25</v>
      </c>
      <c r="I3757" s="22">
        <v>5</v>
      </c>
      <c r="J3757" s="26" cm="1">
        <f t="array" ref="J3757">IFERROR(_xlfn.IFS(AND(C3757="Corporate", F3757="Technology"), 3%, C3757="Corporate", 1%),0%)</f>
        <v>0</v>
      </c>
      <c r="K3757" s="24">
        <f>VLOOKUP($G3757, Reference!$A$3:$C$20, 3,FALSE)*I3757</f>
        <v>12.5</v>
      </c>
      <c r="L3757" s="27">
        <f t="shared" si="116"/>
        <v>12.5</v>
      </c>
      <c r="M3757" s="27">
        <f t="shared" si="117"/>
        <v>12.5</v>
      </c>
    </row>
    <row r="3758" spans="1:13" x14ac:dyDescent="0.2">
      <c r="A3758">
        <v>7282</v>
      </c>
      <c r="B3758" s="4">
        <v>44092</v>
      </c>
      <c r="C3758" t="s">
        <v>11</v>
      </c>
      <c r="D3758" t="s">
        <v>44</v>
      </c>
      <c r="E3758" s="2" t="str">
        <f>VLOOKUP('SampleSuperstore - Main Data'!D3758,Reference!$A$26:$B$74,2,FALSE)</f>
        <v>South</v>
      </c>
      <c r="F3758" s="22" t="s">
        <v>13</v>
      </c>
      <c r="G3758" s="22" t="s">
        <v>26</v>
      </c>
      <c r="H3758" s="24">
        <f>VLOOKUP($G3758, Reference!$A$3:$C$20, 2,FALSE)*I3758</f>
        <v>10</v>
      </c>
      <c r="I3758" s="22">
        <v>4</v>
      </c>
      <c r="J3758" s="26" cm="1">
        <f t="array" ref="J3758">IFERROR(_xlfn.IFS(AND(C3758="Corporate", F3758="Technology"), 3%, C3758="Corporate", 1%),0%)</f>
        <v>0</v>
      </c>
      <c r="K3758" s="24">
        <f>VLOOKUP($G3758, Reference!$A$3:$C$20, 3,FALSE)*I3758</f>
        <v>8</v>
      </c>
      <c r="L3758" s="27">
        <f t="shared" si="116"/>
        <v>2</v>
      </c>
      <c r="M3758" s="27">
        <f t="shared" si="117"/>
        <v>2</v>
      </c>
    </row>
    <row r="3759" spans="1:13" x14ac:dyDescent="0.2">
      <c r="A3759">
        <v>7286</v>
      </c>
      <c r="B3759" s="4">
        <v>44093</v>
      </c>
      <c r="C3759" t="s">
        <v>11</v>
      </c>
      <c r="D3759" t="s">
        <v>21</v>
      </c>
      <c r="E3759" s="2" t="str">
        <f>VLOOKUP('SampleSuperstore - Main Data'!D3759,Reference!$A$26:$B$74,2,FALSE)</f>
        <v>West</v>
      </c>
      <c r="F3759" s="22" t="s">
        <v>13</v>
      </c>
      <c r="G3759" s="22" t="s">
        <v>35</v>
      </c>
      <c r="H3759" s="24">
        <f>VLOOKUP($G3759, Reference!$A$3:$C$20, 2,FALSE)*I3759</f>
        <v>96</v>
      </c>
      <c r="I3759" s="22">
        <v>4</v>
      </c>
      <c r="J3759" s="26" cm="1">
        <f t="array" ref="J3759">IFERROR(_xlfn.IFS(AND(C3759="Corporate", F3759="Technology"), 3%, C3759="Corporate", 1%),0%)</f>
        <v>0</v>
      </c>
      <c r="K3759" s="24">
        <f>VLOOKUP($G3759, Reference!$A$3:$C$20, 3,FALSE)*I3759</f>
        <v>76</v>
      </c>
      <c r="L3759" s="27">
        <f t="shared" si="116"/>
        <v>20</v>
      </c>
      <c r="M3759" s="27">
        <f t="shared" si="117"/>
        <v>20</v>
      </c>
    </row>
    <row r="3760" spans="1:13" x14ac:dyDescent="0.2">
      <c r="A3760">
        <v>7287</v>
      </c>
      <c r="B3760" s="4">
        <v>44093</v>
      </c>
      <c r="C3760" t="s">
        <v>11</v>
      </c>
      <c r="D3760" t="s">
        <v>18</v>
      </c>
      <c r="E3760" s="2" t="str">
        <f>VLOOKUP('SampleSuperstore - Main Data'!D3760,Reference!$A$26:$B$74,2,FALSE)</f>
        <v>South</v>
      </c>
      <c r="F3760" s="22" t="s">
        <v>13</v>
      </c>
      <c r="G3760" s="22" t="s">
        <v>53</v>
      </c>
      <c r="H3760" s="24">
        <f>VLOOKUP($G3760, Reference!$A$3:$C$20, 2,FALSE)*I3760</f>
        <v>24</v>
      </c>
      <c r="I3760" s="22">
        <v>2</v>
      </c>
      <c r="J3760" s="26" cm="1">
        <f t="array" ref="J3760">IFERROR(_xlfn.IFS(AND(C3760="Corporate", F3760="Technology"), 3%, C3760="Corporate", 1%),0%)</f>
        <v>0</v>
      </c>
      <c r="K3760" s="24">
        <f>VLOOKUP($G3760, Reference!$A$3:$C$20, 3,FALSE)*I3760</f>
        <v>18</v>
      </c>
      <c r="L3760" s="27">
        <f t="shared" si="116"/>
        <v>6</v>
      </c>
      <c r="M3760" s="27">
        <f t="shared" si="117"/>
        <v>6</v>
      </c>
    </row>
    <row r="3761" spans="1:13" x14ac:dyDescent="0.2">
      <c r="A3761">
        <v>7288</v>
      </c>
      <c r="B3761" s="4">
        <v>44093</v>
      </c>
      <c r="C3761" t="s">
        <v>11</v>
      </c>
      <c r="D3761" t="s">
        <v>69</v>
      </c>
      <c r="E3761" s="2" t="str">
        <f>VLOOKUP('SampleSuperstore - Main Data'!D3761,Reference!$A$26:$B$74,2,FALSE)</f>
        <v>Central</v>
      </c>
      <c r="F3761" s="22" t="s">
        <v>29</v>
      </c>
      <c r="G3761" s="22" t="s">
        <v>50</v>
      </c>
      <c r="H3761" s="24">
        <f>VLOOKUP($G3761, Reference!$A$3:$C$20, 2,FALSE)*I3761</f>
        <v>597</v>
      </c>
      <c r="I3761" s="22">
        <v>3</v>
      </c>
      <c r="J3761" s="26" cm="1">
        <f t="array" ref="J3761">IFERROR(_xlfn.IFS(AND(C3761="Corporate", F3761="Technology"), 3%, C3761="Corporate", 1%),0%)</f>
        <v>0</v>
      </c>
      <c r="K3761" s="24">
        <f>VLOOKUP($G3761, Reference!$A$3:$C$20, 3,FALSE)*I3761</f>
        <v>495</v>
      </c>
      <c r="L3761" s="27">
        <f t="shared" si="116"/>
        <v>102</v>
      </c>
      <c r="M3761" s="27">
        <f t="shared" si="117"/>
        <v>102</v>
      </c>
    </row>
    <row r="3762" spans="1:13" x14ac:dyDescent="0.2">
      <c r="A3762">
        <v>7289</v>
      </c>
      <c r="B3762" s="4">
        <v>44093</v>
      </c>
      <c r="C3762" t="s">
        <v>11</v>
      </c>
      <c r="D3762" t="s">
        <v>15</v>
      </c>
      <c r="E3762" s="2" t="str">
        <f>VLOOKUP('SampleSuperstore - Main Data'!D3762,Reference!$A$26:$B$74,2,FALSE)</f>
        <v>West</v>
      </c>
      <c r="F3762" s="22" t="s">
        <v>13</v>
      </c>
      <c r="G3762" s="22" t="s">
        <v>14</v>
      </c>
      <c r="H3762" s="24">
        <f>VLOOKUP($G3762, Reference!$A$3:$C$20, 2,FALSE)*I3762</f>
        <v>225</v>
      </c>
      <c r="I3762" s="22">
        <v>5</v>
      </c>
      <c r="J3762" s="26" cm="1">
        <f t="array" ref="J3762">IFERROR(_xlfn.IFS(AND(C3762="Corporate", F3762="Technology"), 3%, C3762="Corporate", 1%),0%)</f>
        <v>0</v>
      </c>
      <c r="K3762" s="24">
        <f>VLOOKUP($G3762, Reference!$A$3:$C$20, 3,FALSE)*I3762</f>
        <v>175</v>
      </c>
      <c r="L3762" s="27">
        <f t="shared" si="116"/>
        <v>50</v>
      </c>
      <c r="M3762" s="27">
        <f t="shared" si="117"/>
        <v>50</v>
      </c>
    </row>
    <row r="3763" spans="1:13" x14ac:dyDescent="0.2">
      <c r="A3763">
        <v>7291</v>
      </c>
      <c r="B3763" s="4">
        <v>44093</v>
      </c>
      <c r="C3763" t="s">
        <v>11</v>
      </c>
      <c r="D3763" t="s">
        <v>43</v>
      </c>
      <c r="E3763" s="2" t="str">
        <f>VLOOKUP('SampleSuperstore - Main Data'!D3763,Reference!$A$26:$B$74,2,FALSE)</f>
        <v>West</v>
      </c>
      <c r="F3763" s="22" t="s">
        <v>13</v>
      </c>
      <c r="G3763" s="22" t="s">
        <v>49</v>
      </c>
      <c r="H3763" s="24">
        <f>VLOOKUP($G3763, Reference!$A$3:$C$20, 2,FALSE)*I3763</f>
        <v>120</v>
      </c>
      <c r="I3763" s="22">
        <v>3</v>
      </c>
      <c r="J3763" s="26" cm="1">
        <f t="array" ref="J3763">IFERROR(_xlfn.IFS(AND(C3763="Corporate", F3763="Technology"), 3%, C3763="Corporate", 1%),0%)</f>
        <v>0</v>
      </c>
      <c r="K3763" s="24">
        <f>VLOOKUP($G3763, Reference!$A$3:$C$20, 3,FALSE)*I3763</f>
        <v>105</v>
      </c>
      <c r="L3763" s="27">
        <f t="shared" si="116"/>
        <v>15</v>
      </c>
      <c r="M3763" s="27">
        <f t="shared" si="117"/>
        <v>15</v>
      </c>
    </row>
    <row r="3764" spans="1:13" x14ac:dyDescent="0.2">
      <c r="A3764">
        <v>7293</v>
      </c>
      <c r="B3764" s="4">
        <v>44093</v>
      </c>
      <c r="C3764" t="s">
        <v>11</v>
      </c>
      <c r="D3764" t="s">
        <v>64</v>
      </c>
      <c r="E3764" s="2" t="str">
        <f>VLOOKUP('SampleSuperstore - Main Data'!D3764,Reference!$A$26:$B$74,2,FALSE)</f>
        <v>East</v>
      </c>
      <c r="F3764" s="22" t="s">
        <v>13</v>
      </c>
      <c r="G3764" s="22" t="s">
        <v>16</v>
      </c>
      <c r="H3764" s="24">
        <f>VLOOKUP($G3764, Reference!$A$3:$C$20, 2,FALSE)*I3764</f>
        <v>57</v>
      </c>
      <c r="I3764" s="22">
        <v>3</v>
      </c>
      <c r="J3764" s="26" cm="1">
        <f t="array" ref="J3764">IFERROR(_xlfn.IFS(AND(C3764="Corporate", F3764="Technology"), 3%, C3764="Corporate", 1%),0%)</f>
        <v>0</v>
      </c>
      <c r="K3764" s="24">
        <f>VLOOKUP($G3764, Reference!$A$3:$C$20, 3,FALSE)*I3764</f>
        <v>30</v>
      </c>
      <c r="L3764" s="27">
        <f t="shared" si="116"/>
        <v>27</v>
      </c>
      <c r="M3764" s="27">
        <f t="shared" si="117"/>
        <v>27</v>
      </c>
    </row>
    <row r="3765" spans="1:13" x14ac:dyDescent="0.2">
      <c r="A3765">
        <v>7296</v>
      </c>
      <c r="B3765" s="4">
        <v>44093</v>
      </c>
      <c r="C3765" t="s">
        <v>11</v>
      </c>
      <c r="D3765" t="s">
        <v>44</v>
      </c>
      <c r="E3765" s="2" t="str">
        <f>VLOOKUP('SampleSuperstore - Main Data'!D3765,Reference!$A$26:$B$74,2,FALSE)</f>
        <v>South</v>
      </c>
      <c r="F3765" s="22" t="s">
        <v>29</v>
      </c>
      <c r="G3765" s="22" t="s">
        <v>50</v>
      </c>
      <c r="H3765" s="24">
        <f>VLOOKUP($G3765, Reference!$A$3:$C$20, 2,FALSE)*I3765</f>
        <v>398</v>
      </c>
      <c r="I3765" s="22">
        <v>2</v>
      </c>
      <c r="J3765" s="26" cm="1">
        <f t="array" ref="J3765">IFERROR(_xlfn.IFS(AND(C3765="Corporate", F3765="Technology"), 3%, C3765="Corporate", 1%),0%)</f>
        <v>0</v>
      </c>
      <c r="K3765" s="24">
        <f>VLOOKUP($G3765, Reference!$A$3:$C$20, 3,FALSE)*I3765</f>
        <v>330</v>
      </c>
      <c r="L3765" s="27">
        <f t="shared" si="116"/>
        <v>68</v>
      </c>
      <c r="M3765" s="27">
        <f t="shared" si="117"/>
        <v>68</v>
      </c>
    </row>
    <row r="3766" spans="1:13" x14ac:dyDescent="0.2">
      <c r="A3766">
        <v>7298</v>
      </c>
      <c r="B3766" s="4">
        <v>44093</v>
      </c>
      <c r="C3766" t="s">
        <v>11</v>
      </c>
      <c r="D3766" t="s">
        <v>15</v>
      </c>
      <c r="E3766" s="2" t="str">
        <f>VLOOKUP('SampleSuperstore - Main Data'!D3766,Reference!$A$26:$B$74,2,FALSE)</f>
        <v>West</v>
      </c>
      <c r="F3766" s="22" t="s">
        <v>13</v>
      </c>
      <c r="G3766" s="22" t="s">
        <v>53</v>
      </c>
      <c r="H3766" s="24">
        <f>VLOOKUP($G3766, Reference!$A$3:$C$20, 2,FALSE)*I3766</f>
        <v>84</v>
      </c>
      <c r="I3766" s="22">
        <v>7</v>
      </c>
      <c r="J3766" s="26" cm="1">
        <f t="array" ref="J3766">IFERROR(_xlfn.IFS(AND(C3766="Corporate", F3766="Technology"), 3%, C3766="Corporate", 1%),0%)</f>
        <v>0</v>
      </c>
      <c r="K3766" s="24">
        <f>VLOOKUP($G3766, Reference!$A$3:$C$20, 3,FALSE)*I3766</f>
        <v>63</v>
      </c>
      <c r="L3766" s="27">
        <f t="shared" si="116"/>
        <v>21</v>
      </c>
      <c r="M3766" s="27">
        <f t="shared" si="117"/>
        <v>21</v>
      </c>
    </row>
    <row r="3767" spans="1:13" x14ac:dyDescent="0.2">
      <c r="A3767">
        <v>7300</v>
      </c>
      <c r="B3767" s="4">
        <v>44093</v>
      </c>
      <c r="C3767" t="s">
        <v>11</v>
      </c>
      <c r="D3767" t="s">
        <v>18</v>
      </c>
      <c r="E3767" s="2" t="str">
        <f>VLOOKUP('SampleSuperstore - Main Data'!D3767,Reference!$A$26:$B$74,2,FALSE)</f>
        <v>South</v>
      </c>
      <c r="F3767" s="22" t="s">
        <v>23</v>
      </c>
      <c r="G3767" s="22" t="s">
        <v>37</v>
      </c>
      <c r="H3767" s="24">
        <f>VLOOKUP($G3767, Reference!$A$3:$C$20, 2,FALSE)*I3767</f>
        <v>36</v>
      </c>
      <c r="I3767" s="22">
        <v>4</v>
      </c>
      <c r="J3767" s="26" cm="1">
        <f t="array" ref="J3767">IFERROR(_xlfn.IFS(AND(C3767="Corporate", F3767="Technology"), 3%, C3767="Corporate", 1%),0%)</f>
        <v>0</v>
      </c>
      <c r="K3767" s="24">
        <f>VLOOKUP($G3767, Reference!$A$3:$C$20, 3,FALSE)*I3767</f>
        <v>20</v>
      </c>
      <c r="L3767" s="27">
        <f t="shared" si="116"/>
        <v>16</v>
      </c>
      <c r="M3767" s="27">
        <f t="shared" si="117"/>
        <v>16</v>
      </c>
    </row>
    <row r="3768" spans="1:13" x14ac:dyDescent="0.2">
      <c r="A3768">
        <v>7303</v>
      </c>
      <c r="B3768" s="4">
        <v>44093</v>
      </c>
      <c r="C3768" t="s">
        <v>11</v>
      </c>
      <c r="D3768" t="s">
        <v>15</v>
      </c>
      <c r="E3768" s="2" t="str">
        <f>VLOOKUP('SampleSuperstore - Main Data'!D3768,Reference!$A$26:$B$74,2,FALSE)</f>
        <v>West</v>
      </c>
      <c r="F3768" s="22" t="s">
        <v>13</v>
      </c>
      <c r="G3768" s="22" t="s">
        <v>49</v>
      </c>
      <c r="H3768" s="24">
        <f>VLOOKUP($G3768, Reference!$A$3:$C$20, 2,FALSE)*I3768</f>
        <v>40</v>
      </c>
      <c r="I3768" s="22">
        <v>1</v>
      </c>
      <c r="J3768" s="26" cm="1">
        <f t="array" ref="J3768">IFERROR(_xlfn.IFS(AND(C3768="Corporate", F3768="Technology"), 3%, C3768="Corporate", 1%),0%)</f>
        <v>0</v>
      </c>
      <c r="K3768" s="24">
        <f>VLOOKUP($G3768, Reference!$A$3:$C$20, 3,FALSE)*I3768</f>
        <v>35</v>
      </c>
      <c r="L3768" s="27">
        <f t="shared" si="116"/>
        <v>5</v>
      </c>
      <c r="M3768" s="27">
        <f t="shared" si="117"/>
        <v>5</v>
      </c>
    </row>
    <row r="3769" spans="1:13" x14ac:dyDescent="0.2">
      <c r="A3769">
        <v>7304</v>
      </c>
      <c r="B3769" s="4">
        <v>44093</v>
      </c>
      <c r="C3769" t="s">
        <v>11</v>
      </c>
      <c r="D3769" t="s">
        <v>25</v>
      </c>
      <c r="E3769" s="2" t="str">
        <f>VLOOKUP('SampleSuperstore - Main Data'!D3769,Reference!$A$26:$B$74,2,FALSE)</f>
        <v>Central</v>
      </c>
      <c r="F3769" s="22" t="s">
        <v>13</v>
      </c>
      <c r="G3769" s="22" t="s">
        <v>35</v>
      </c>
      <c r="H3769" s="24">
        <f>VLOOKUP($G3769, Reference!$A$3:$C$20, 2,FALSE)*I3769</f>
        <v>24</v>
      </c>
      <c r="I3769" s="22">
        <v>1</v>
      </c>
      <c r="J3769" s="26" cm="1">
        <f t="array" ref="J3769">IFERROR(_xlfn.IFS(AND(C3769="Corporate", F3769="Technology"), 3%, C3769="Corporate", 1%),0%)</f>
        <v>0</v>
      </c>
      <c r="K3769" s="24">
        <f>VLOOKUP($G3769, Reference!$A$3:$C$20, 3,FALSE)*I3769</f>
        <v>19</v>
      </c>
      <c r="L3769" s="27">
        <f t="shared" si="116"/>
        <v>5</v>
      </c>
      <c r="M3769" s="27">
        <f t="shared" si="117"/>
        <v>5</v>
      </c>
    </row>
    <row r="3770" spans="1:13" x14ac:dyDescent="0.2">
      <c r="A3770">
        <v>7305</v>
      </c>
      <c r="B3770" s="4">
        <v>44093</v>
      </c>
      <c r="C3770" t="s">
        <v>11</v>
      </c>
      <c r="D3770" t="s">
        <v>15</v>
      </c>
      <c r="E3770" s="2" t="str">
        <f>VLOOKUP('SampleSuperstore - Main Data'!D3770,Reference!$A$26:$B$74,2,FALSE)</f>
        <v>West</v>
      </c>
      <c r="F3770" s="22" t="s">
        <v>23</v>
      </c>
      <c r="G3770" s="22" t="s">
        <v>59</v>
      </c>
      <c r="H3770" s="24">
        <f>VLOOKUP($G3770, Reference!$A$3:$C$20, 2,FALSE)*I3770</f>
        <v>255</v>
      </c>
      <c r="I3770" s="22">
        <v>3</v>
      </c>
      <c r="J3770" s="26" cm="1">
        <f t="array" ref="J3770">IFERROR(_xlfn.IFS(AND(C3770="Corporate", F3770="Technology"), 3%, C3770="Corporate", 1%),0%)</f>
        <v>0</v>
      </c>
      <c r="K3770" s="24">
        <f>VLOOKUP($G3770, Reference!$A$3:$C$20, 3,FALSE)*I3770</f>
        <v>225</v>
      </c>
      <c r="L3770" s="27">
        <f t="shared" si="116"/>
        <v>30</v>
      </c>
      <c r="M3770" s="27">
        <f t="shared" si="117"/>
        <v>30</v>
      </c>
    </row>
    <row r="3771" spans="1:13" x14ac:dyDescent="0.2">
      <c r="A3771">
        <v>7307</v>
      </c>
      <c r="B3771" s="4">
        <v>44093</v>
      </c>
      <c r="C3771" t="s">
        <v>11</v>
      </c>
      <c r="D3771" t="s">
        <v>32</v>
      </c>
      <c r="E3771" s="2" t="str">
        <f>VLOOKUP('SampleSuperstore - Main Data'!D3771,Reference!$A$26:$B$74,2,FALSE)</f>
        <v>South</v>
      </c>
      <c r="F3771" s="22" t="s">
        <v>13</v>
      </c>
      <c r="G3771" s="22" t="s">
        <v>16</v>
      </c>
      <c r="H3771" s="24">
        <f>VLOOKUP($G3771, Reference!$A$3:$C$20, 2,FALSE)*I3771</f>
        <v>38</v>
      </c>
      <c r="I3771" s="22">
        <v>2</v>
      </c>
      <c r="J3771" s="26" cm="1">
        <f t="array" ref="J3771">IFERROR(_xlfn.IFS(AND(C3771="Corporate", F3771="Technology"), 3%, C3771="Corporate", 1%),0%)</f>
        <v>0</v>
      </c>
      <c r="K3771" s="24">
        <f>VLOOKUP($G3771, Reference!$A$3:$C$20, 3,FALSE)*I3771</f>
        <v>20</v>
      </c>
      <c r="L3771" s="27">
        <f t="shared" si="116"/>
        <v>18</v>
      </c>
      <c r="M3771" s="27">
        <f t="shared" si="117"/>
        <v>18</v>
      </c>
    </row>
    <row r="3772" spans="1:13" x14ac:dyDescent="0.2">
      <c r="A3772">
        <v>7314</v>
      </c>
      <c r="B3772" s="4">
        <v>44094</v>
      </c>
      <c r="C3772" t="s">
        <v>11</v>
      </c>
      <c r="D3772" t="s">
        <v>21</v>
      </c>
      <c r="E3772" s="2" t="str">
        <f>VLOOKUP('SampleSuperstore - Main Data'!D3772,Reference!$A$26:$B$74,2,FALSE)</f>
        <v>West</v>
      </c>
      <c r="F3772" s="22" t="s">
        <v>13</v>
      </c>
      <c r="G3772" s="22" t="s">
        <v>26</v>
      </c>
      <c r="H3772" s="24">
        <f>VLOOKUP($G3772, Reference!$A$3:$C$20, 2,FALSE)*I3772</f>
        <v>2.5</v>
      </c>
      <c r="I3772" s="22">
        <v>1</v>
      </c>
      <c r="J3772" s="26" cm="1">
        <f t="array" ref="J3772">IFERROR(_xlfn.IFS(AND(C3772="Corporate", F3772="Technology"), 3%, C3772="Corporate", 1%),0%)</f>
        <v>0</v>
      </c>
      <c r="K3772" s="24">
        <f>VLOOKUP($G3772, Reference!$A$3:$C$20, 3,FALSE)*I3772</f>
        <v>2</v>
      </c>
      <c r="L3772" s="27">
        <f t="shared" si="116"/>
        <v>0.5</v>
      </c>
      <c r="M3772" s="27">
        <f t="shared" si="117"/>
        <v>0.5</v>
      </c>
    </row>
    <row r="3773" spans="1:13" x14ac:dyDescent="0.2">
      <c r="A3773">
        <v>7315</v>
      </c>
      <c r="B3773" s="4">
        <v>44094</v>
      </c>
      <c r="C3773" t="s">
        <v>11</v>
      </c>
      <c r="D3773" t="s">
        <v>15</v>
      </c>
      <c r="E3773" s="2" t="str">
        <f>VLOOKUP('SampleSuperstore - Main Data'!D3773,Reference!$A$26:$B$74,2,FALSE)</f>
        <v>West</v>
      </c>
      <c r="F3773" s="22" t="s">
        <v>23</v>
      </c>
      <c r="G3773" s="22" t="s">
        <v>38</v>
      </c>
      <c r="H3773" s="24">
        <f>VLOOKUP($G3773, Reference!$A$3:$C$20, 2,FALSE)*I3773</f>
        <v>80</v>
      </c>
      <c r="I3773" s="22">
        <v>1</v>
      </c>
      <c r="J3773" s="26" cm="1">
        <f t="array" ref="J3773">IFERROR(_xlfn.IFS(AND(C3773="Corporate", F3773="Technology"), 3%, C3773="Corporate", 1%),0%)</f>
        <v>0</v>
      </c>
      <c r="K3773" s="24">
        <f>VLOOKUP($G3773, Reference!$A$3:$C$20, 3,FALSE)*I3773</f>
        <v>65</v>
      </c>
      <c r="L3773" s="27">
        <f t="shared" si="116"/>
        <v>15</v>
      </c>
      <c r="M3773" s="27">
        <f t="shared" si="117"/>
        <v>15</v>
      </c>
    </row>
    <row r="3774" spans="1:13" x14ac:dyDescent="0.2">
      <c r="A3774">
        <v>7317</v>
      </c>
      <c r="B3774" s="4">
        <v>44094</v>
      </c>
      <c r="C3774" t="s">
        <v>11</v>
      </c>
      <c r="D3774" t="s">
        <v>58</v>
      </c>
      <c r="E3774" s="2" t="str">
        <f>VLOOKUP('SampleSuperstore - Main Data'!D3774,Reference!$A$26:$B$74,2,FALSE)</f>
        <v>Central</v>
      </c>
      <c r="F3774" s="22" t="s">
        <v>29</v>
      </c>
      <c r="G3774" s="22" t="s">
        <v>50</v>
      </c>
      <c r="H3774" s="24">
        <f>VLOOKUP($G3774, Reference!$A$3:$C$20, 2,FALSE)*I3774</f>
        <v>796</v>
      </c>
      <c r="I3774" s="22">
        <v>4</v>
      </c>
      <c r="J3774" s="26" cm="1">
        <f t="array" ref="J3774">IFERROR(_xlfn.IFS(AND(C3774="Corporate", F3774="Technology"), 3%, C3774="Corporate", 1%),0%)</f>
        <v>0</v>
      </c>
      <c r="K3774" s="24">
        <f>VLOOKUP($G3774, Reference!$A$3:$C$20, 3,FALSE)*I3774</f>
        <v>660</v>
      </c>
      <c r="L3774" s="27">
        <f t="shared" si="116"/>
        <v>136</v>
      </c>
      <c r="M3774" s="27">
        <f t="shared" si="117"/>
        <v>136</v>
      </c>
    </row>
    <row r="3775" spans="1:13" x14ac:dyDescent="0.2">
      <c r="A3775">
        <v>7318</v>
      </c>
      <c r="B3775" s="4">
        <v>44094</v>
      </c>
      <c r="C3775" t="s">
        <v>11</v>
      </c>
      <c r="D3775" t="s">
        <v>40</v>
      </c>
      <c r="E3775" s="2" t="str">
        <f>VLOOKUP('SampleSuperstore - Main Data'!D3775,Reference!$A$26:$B$74,2,FALSE)</f>
        <v>East</v>
      </c>
      <c r="F3775" s="22" t="s">
        <v>13</v>
      </c>
      <c r="G3775" s="22" t="s">
        <v>26</v>
      </c>
      <c r="H3775" s="24">
        <f>VLOOKUP($G3775, Reference!$A$3:$C$20, 2,FALSE)*I3775</f>
        <v>10</v>
      </c>
      <c r="I3775" s="22">
        <v>4</v>
      </c>
      <c r="J3775" s="26" cm="1">
        <f t="array" ref="J3775">IFERROR(_xlfn.IFS(AND(C3775="Corporate", F3775="Technology"), 3%, C3775="Corporate", 1%),0%)</f>
        <v>0</v>
      </c>
      <c r="K3775" s="24">
        <f>VLOOKUP($G3775, Reference!$A$3:$C$20, 3,FALSE)*I3775</f>
        <v>8</v>
      </c>
      <c r="L3775" s="27">
        <f t="shared" si="116"/>
        <v>2</v>
      </c>
      <c r="M3775" s="27">
        <f t="shared" si="117"/>
        <v>2</v>
      </c>
    </row>
    <row r="3776" spans="1:13" x14ac:dyDescent="0.2">
      <c r="A3776">
        <v>7320</v>
      </c>
      <c r="B3776" s="4">
        <v>44094</v>
      </c>
      <c r="C3776" t="s">
        <v>11</v>
      </c>
      <c r="D3776" t="s">
        <v>57</v>
      </c>
      <c r="E3776" s="2" t="str">
        <f>VLOOKUP('SampleSuperstore - Main Data'!D3776,Reference!$A$26:$B$74,2,FALSE)</f>
        <v>South</v>
      </c>
      <c r="F3776" s="22" t="s">
        <v>13</v>
      </c>
      <c r="G3776" s="22" t="s">
        <v>26</v>
      </c>
      <c r="H3776" s="24">
        <f>VLOOKUP($G3776, Reference!$A$3:$C$20, 2,FALSE)*I3776</f>
        <v>5</v>
      </c>
      <c r="I3776" s="22">
        <v>2</v>
      </c>
      <c r="J3776" s="26" cm="1">
        <f t="array" ref="J3776">IFERROR(_xlfn.IFS(AND(C3776="Corporate", F3776="Technology"), 3%, C3776="Corporate", 1%),0%)</f>
        <v>0</v>
      </c>
      <c r="K3776" s="24">
        <f>VLOOKUP($G3776, Reference!$A$3:$C$20, 3,FALSE)*I3776</f>
        <v>4</v>
      </c>
      <c r="L3776" s="27">
        <f t="shared" si="116"/>
        <v>1</v>
      </c>
      <c r="M3776" s="27">
        <f t="shared" si="117"/>
        <v>1</v>
      </c>
    </row>
    <row r="3777" spans="1:13" x14ac:dyDescent="0.2">
      <c r="A3777">
        <v>7321</v>
      </c>
      <c r="B3777" s="4">
        <v>44094</v>
      </c>
      <c r="C3777" t="s">
        <v>11</v>
      </c>
      <c r="D3777" t="s">
        <v>18</v>
      </c>
      <c r="E3777" s="2" t="str">
        <f>VLOOKUP('SampleSuperstore - Main Data'!D3777,Reference!$A$26:$B$74,2,FALSE)</f>
        <v>South</v>
      </c>
      <c r="F3777" s="22" t="s">
        <v>29</v>
      </c>
      <c r="G3777" s="22" t="s">
        <v>33</v>
      </c>
      <c r="H3777" s="24">
        <f>VLOOKUP($G3777, Reference!$A$3:$C$20, 2,FALSE)*I3777</f>
        <v>30</v>
      </c>
      <c r="I3777" s="22">
        <v>6</v>
      </c>
      <c r="J3777" s="26" cm="1">
        <f t="array" ref="J3777">IFERROR(_xlfn.IFS(AND(C3777="Corporate", F3777="Technology"), 3%, C3777="Corporate", 1%),0%)</f>
        <v>0</v>
      </c>
      <c r="K3777" s="24">
        <f>VLOOKUP($G3777, Reference!$A$3:$C$20, 3,FALSE)*I3777</f>
        <v>15</v>
      </c>
      <c r="L3777" s="27">
        <f t="shared" si="116"/>
        <v>15</v>
      </c>
      <c r="M3777" s="27">
        <f t="shared" si="117"/>
        <v>15</v>
      </c>
    </row>
    <row r="3778" spans="1:13" x14ac:dyDescent="0.2">
      <c r="A3778">
        <v>7323</v>
      </c>
      <c r="B3778" s="4">
        <v>44094</v>
      </c>
      <c r="C3778" t="s">
        <v>11</v>
      </c>
      <c r="D3778" t="s">
        <v>47</v>
      </c>
      <c r="E3778" s="2" t="str">
        <f>VLOOKUP('SampleSuperstore - Main Data'!D3778,Reference!$A$26:$B$74,2,FALSE)</f>
        <v>South</v>
      </c>
      <c r="F3778" s="22" t="s">
        <v>29</v>
      </c>
      <c r="G3778" s="22" t="s">
        <v>61</v>
      </c>
      <c r="H3778" s="24">
        <f>VLOOKUP($G3778, Reference!$A$3:$C$20, 2,FALSE)*I3778</f>
        <v>5800</v>
      </c>
      <c r="I3778" s="22">
        <v>8</v>
      </c>
      <c r="J3778" s="26" cm="1">
        <f t="array" ref="J3778">IFERROR(_xlfn.IFS(AND(C3778="Corporate", F3778="Technology"), 3%, C3778="Corporate", 1%),0%)</f>
        <v>0</v>
      </c>
      <c r="K3778" s="24">
        <f>VLOOKUP($G3778, Reference!$A$3:$C$20, 3,FALSE)*I3778</f>
        <v>5600</v>
      </c>
      <c r="L3778" s="27">
        <f t="shared" ref="L3778:L3841" si="118">H3778-K3778</f>
        <v>200</v>
      </c>
      <c r="M3778" s="27">
        <f t="shared" ref="M3778:M3841" si="119">H3778*(1-J3778)-K3778</f>
        <v>200</v>
      </c>
    </row>
    <row r="3779" spans="1:13" x14ac:dyDescent="0.2">
      <c r="A3779">
        <v>7327</v>
      </c>
      <c r="B3779" s="4">
        <v>44094</v>
      </c>
      <c r="C3779" t="s">
        <v>11</v>
      </c>
      <c r="D3779" t="s">
        <v>25</v>
      </c>
      <c r="E3779" s="2" t="str">
        <f>VLOOKUP('SampleSuperstore - Main Data'!D3779,Reference!$A$26:$B$74,2,FALSE)</f>
        <v>Central</v>
      </c>
      <c r="F3779" s="22" t="s">
        <v>29</v>
      </c>
      <c r="G3779" s="22" t="s">
        <v>50</v>
      </c>
      <c r="H3779" s="24">
        <f>VLOOKUP($G3779, Reference!$A$3:$C$20, 2,FALSE)*I3779</f>
        <v>597</v>
      </c>
      <c r="I3779" s="22">
        <v>3</v>
      </c>
      <c r="J3779" s="26" cm="1">
        <f t="array" ref="J3779">IFERROR(_xlfn.IFS(AND(C3779="Corporate", F3779="Technology"), 3%, C3779="Corporate", 1%),0%)</f>
        <v>0</v>
      </c>
      <c r="K3779" s="24">
        <f>VLOOKUP($G3779, Reference!$A$3:$C$20, 3,FALSE)*I3779</f>
        <v>495</v>
      </c>
      <c r="L3779" s="27">
        <f t="shared" si="118"/>
        <v>102</v>
      </c>
      <c r="M3779" s="27">
        <f t="shared" si="119"/>
        <v>102</v>
      </c>
    </row>
    <row r="3780" spans="1:13" x14ac:dyDescent="0.2">
      <c r="A3780">
        <v>7328</v>
      </c>
      <c r="B3780" s="4">
        <v>44094</v>
      </c>
      <c r="C3780" t="s">
        <v>11</v>
      </c>
      <c r="D3780" t="s">
        <v>44</v>
      </c>
      <c r="E3780" s="2" t="str">
        <f>VLOOKUP('SampleSuperstore - Main Data'!D3780,Reference!$A$26:$B$74,2,FALSE)</f>
        <v>South</v>
      </c>
      <c r="F3780" s="22" t="s">
        <v>29</v>
      </c>
      <c r="G3780" s="22" t="s">
        <v>50</v>
      </c>
      <c r="H3780" s="24">
        <f>VLOOKUP($G3780, Reference!$A$3:$C$20, 2,FALSE)*I3780</f>
        <v>796</v>
      </c>
      <c r="I3780" s="22">
        <v>4</v>
      </c>
      <c r="J3780" s="26" cm="1">
        <f t="array" ref="J3780">IFERROR(_xlfn.IFS(AND(C3780="Corporate", F3780="Technology"), 3%, C3780="Corporate", 1%),0%)</f>
        <v>0</v>
      </c>
      <c r="K3780" s="24">
        <f>VLOOKUP($G3780, Reference!$A$3:$C$20, 3,FALSE)*I3780</f>
        <v>660</v>
      </c>
      <c r="L3780" s="27">
        <f t="shared" si="118"/>
        <v>136</v>
      </c>
      <c r="M3780" s="27">
        <f t="shared" si="119"/>
        <v>136</v>
      </c>
    </row>
    <row r="3781" spans="1:13" x14ac:dyDescent="0.2">
      <c r="A3781">
        <v>7329</v>
      </c>
      <c r="B3781" s="4">
        <v>44094</v>
      </c>
      <c r="C3781" t="s">
        <v>11</v>
      </c>
      <c r="D3781" t="s">
        <v>52</v>
      </c>
      <c r="E3781" s="2" t="str">
        <f>VLOOKUP('SampleSuperstore - Main Data'!D3781,Reference!$A$26:$B$74,2,FALSE)</f>
        <v>East</v>
      </c>
      <c r="F3781" s="22" t="s">
        <v>13</v>
      </c>
      <c r="G3781" s="22" t="s">
        <v>14</v>
      </c>
      <c r="H3781" s="24">
        <f>VLOOKUP($G3781, Reference!$A$3:$C$20, 2,FALSE)*I3781</f>
        <v>90</v>
      </c>
      <c r="I3781" s="22">
        <v>2</v>
      </c>
      <c r="J3781" s="26" cm="1">
        <f t="array" ref="J3781">IFERROR(_xlfn.IFS(AND(C3781="Corporate", F3781="Technology"), 3%, C3781="Corporate", 1%),0%)</f>
        <v>0</v>
      </c>
      <c r="K3781" s="24">
        <f>VLOOKUP($G3781, Reference!$A$3:$C$20, 3,FALSE)*I3781</f>
        <v>70</v>
      </c>
      <c r="L3781" s="27">
        <f t="shared" si="118"/>
        <v>20</v>
      </c>
      <c r="M3781" s="27">
        <f t="shared" si="119"/>
        <v>20</v>
      </c>
    </row>
    <row r="3782" spans="1:13" x14ac:dyDescent="0.2">
      <c r="A3782">
        <v>7330</v>
      </c>
      <c r="B3782" s="4">
        <v>44094</v>
      </c>
      <c r="C3782" t="s">
        <v>11</v>
      </c>
      <c r="D3782" t="s">
        <v>15</v>
      </c>
      <c r="E3782" s="2" t="str">
        <f>VLOOKUP('SampleSuperstore - Main Data'!D3782,Reference!$A$26:$B$74,2,FALSE)</f>
        <v>West</v>
      </c>
      <c r="F3782" s="22" t="s">
        <v>13</v>
      </c>
      <c r="G3782" s="22" t="s">
        <v>49</v>
      </c>
      <c r="H3782" s="24">
        <f>VLOOKUP($G3782, Reference!$A$3:$C$20, 2,FALSE)*I3782</f>
        <v>120</v>
      </c>
      <c r="I3782" s="22">
        <v>3</v>
      </c>
      <c r="J3782" s="26" cm="1">
        <f t="array" ref="J3782">IFERROR(_xlfn.IFS(AND(C3782="Corporate", F3782="Technology"), 3%, C3782="Corporate", 1%),0%)</f>
        <v>0</v>
      </c>
      <c r="K3782" s="24">
        <f>VLOOKUP($G3782, Reference!$A$3:$C$20, 3,FALSE)*I3782</f>
        <v>105</v>
      </c>
      <c r="L3782" s="27">
        <f t="shared" si="118"/>
        <v>15</v>
      </c>
      <c r="M3782" s="27">
        <f t="shared" si="119"/>
        <v>15</v>
      </c>
    </row>
    <row r="3783" spans="1:13" x14ac:dyDescent="0.2">
      <c r="A3783">
        <v>7331</v>
      </c>
      <c r="B3783" s="4">
        <v>44094</v>
      </c>
      <c r="C3783" t="s">
        <v>11</v>
      </c>
      <c r="D3783" t="s">
        <v>36</v>
      </c>
      <c r="E3783" s="2" t="str">
        <f>VLOOKUP('SampleSuperstore - Main Data'!D3783,Reference!$A$26:$B$74,2,FALSE)</f>
        <v>East</v>
      </c>
      <c r="F3783" s="22" t="s">
        <v>13</v>
      </c>
      <c r="G3783" s="22" t="s">
        <v>20</v>
      </c>
      <c r="H3783" s="24">
        <f>VLOOKUP($G3783, Reference!$A$3:$C$20, 2,FALSE)*I3783</f>
        <v>34</v>
      </c>
      <c r="I3783" s="22">
        <v>2</v>
      </c>
      <c r="J3783" s="26" cm="1">
        <f t="array" ref="J3783">IFERROR(_xlfn.IFS(AND(C3783="Corporate", F3783="Technology"), 3%, C3783="Corporate", 1%),0%)</f>
        <v>0</v>
      </c>
      <c r="K3783" s="24">
        <f>VLOOKUP($G3783, Reference!$A$3:$C$20, 3,FALSE)*I3783</f>
        <v>20</v>
      </c>
      <c r="L3783" s="27">
        <f t="shared" si="118"/>
        <v>14</v>
      </c>
      <c r="M3783" s="27">
        <f t="shared" si="119"/>
        <v>14</v>
      </c>
    </row>
    <row r="3784" spans="1:13" x14ac:dyDescent="0.2">
      <c r="A3784">
        <v>7332</v>
      </c>
      <c r="B3784" s="4">
        <v>44094</v>
      </c>
      <c r="C3784" t="s">
        <v>11</v>
      </c>
      <c r="D3784" t="s">
        <v>32</v>
      </c>
      <c r="E3784" s="2" t="str">
        <f>VLOOKUP('SampleSuperstore - Main Data'!D3784,Reference!$A$26:$B$74,2,FALSE)</f>
        <v>South</v>
      </c>
      <c r="F3784" s="22" t="s">
        <v>13</v>
      </c>
      <c r="G3784" s="22" t="s">
        <v>14</v>
      </c>
      <c r="H3784" s="24">
        <f>VLOOKUP($G3784, Reference!$A$3:$C$20, 2,FALSE)*I3784</f>
        <v>225</v>
      </c>
      <c r="I3784" s="22">
        <v>5</v>
      </c>
      <c r="J3784" s="26" cm="1">
        <f t="array" ref="J3784">IFERROR(_xlfn.IFS(AND(C3784="Corporate", F3784="Technology"), 3%, C3784="Corporate", 1%),0%)</f>
        <v>0</v>
      </c>
      <c r="K3784" s="24">
        <f>VLOOKUP($G3784, Reference!$A$3:$C$20, 3,FALSE)*I3784</f>
        <v>175</v>
      </c>
      <c r="L3784" s="27">
        <f t="shared" si="118"/>
        <v>50</v>
      </c>
      <c r="M3784" s="27">
        <f t="shared" si="119"/>
        <v>50</v>
      </c>
    </row>
    <row r="3785" spans="1:13" x14ac:dyDescent="0.2">
      <c r="A3785">
        <v>7333</v>
      </c>
      <c r="B3785" s="4">
        <v>44094</v>
      </c>
      <c r="C3785" t="s">
        <v>11</v>
      </c>
      <c r="D3785" t="s">
        <v>19</v>
      </c>
      <c r="E3785" s="2" t="str">
        <f>VLOOKUP('SampleSuperstore - Main Data'!D3785,Reference!$A$26:$B$74,2,FALSE)</f>
        <v>East</v>
      </c>
      <c r="F3785" s="22" t="s">
        <v>13</v>
      </c>
      <c r="G3785" s="22" t="s">
        <v>26</v>
      </c>
      <c r="H3785" s="24">
        <f>VLOOKUP($G3785, Reference!$A$3:$C$20, 2,FALSE)*I3785</f>
        <v>5</v>
      </c>
      <c r="I3785" s="22">
        <v>2</v>
      </c>
      <c r="J3785" s="26" cm="1">
        <f t="array" ref="J3785">IFERROR(_xlfn.IFS(AND(C3785="Corporate", F3785="Technology"), 3%, C3785="Corporate", 1%),0%)</f>
        <v>0</v>
      </c>
      <c r="K3785" s="24">
        <f>VLOOKUP($G3785, Reference!$A$3:$C$20, 3,FALSE)*I3785</f>
        <v>4</v>
      </c>
      <c r="L3785" s="27">
        <f t="shared" si="118"/>
        <v>1</v>
      </c>
      <c r="M3785" s="27">
        <f t="shared" si="119"/>
        <v>1</v>
      </c>
    </row>
    <row r="3786" spans="1:13" x14ac:dyDescent="0.2">
      <c r="A3786">
        <v>7334</v>
      </c>
      <c r="B3786" s="4">
        <v>44094</v>
      </c>
      <c r="C3786" t="s">
        <v>11</v>
      </c>
      <c r="D3786" t="s">
        <v>18</v>
      </c>
      <c r="E3786" s="2" t="str">
        <f>VLOOKUP('SampleSuperstore - Main Data'!D3786,Reference!$A$26:$B$74,2,FALSE)</f>
        <v>South</v>
      </c>
      <c r="F3786" s="22" t="s">
        <v>23</v>
      </c>
      <c r="G3786" s="22" t="s">
        <v>37</v>
      </c>
      <c r="H3786" s="24">
        <f>VLOOKUP($G3786, Reference!$A$3:$C$20, 2,FALSE)*I3786</f>
        <v>27</v>
      </c>
      <c r="I3786" s="22">
        <v>3</v>
      </c>
      <c r="J3786" s="26" cm="1">
        <f t="array" ref="J3786">IFERROR(_xlfn.IFS(AND(C3786="Corporate", F3786="Technology"), 3%, C3786="Corporate", 1%),0%)</f>
        <v>0</v>
      </c>
      <c r="K3786" s="24">
        <f>VLOOKUP($G3786, Reference!$A$3:$C$20, 3,FALSE)*I3786</f>
        <v>15</v>
      </c>
      <c r="L3786" s="27">
        <f t="shared" si="118"/>
        <v>12</v>
      </c>
      <c r="M3786" s="27">
        <f t="shared" si="119"/>
        <v>12</v>
      </c>
    </row>
    <row r="3787" spans="1:13" x14ac:dyDescent="0.2">
      <c r="A3787">
        <v>7336</v>
      </c>
      <c r="B3787" s="4">
        <v>44094</v>
      </c>
      <c r="C3787" t="s">
        <v>11</v>
      </c>
      <c r="D3787" t="s">
        <v>32</v>
      </c>
      <c r="E3787" s="2" t="str">
        <f>VLOOKUP('SampleSuperstore - Main Data'!D3787,Reference!$A$26:$B$74,2,FALSE)</f>
        <v>South</v>
      </c>
      <c r="F3787" s="22" t="s">
        <v>23</v>
      </c>
      <c r="G3787" s="22" t="s">
        <v>38</v>
      </c>
      <c r="H3787" s="24">
        <f>VLOOKUP($G3787, Reference!$A$3:$C$20, 2,FALSE)*I3787</f>
        <v>240</v>
      </c>
      <c r="I3787" s="22">
        <v>3</v>
      </c>
      <c r="J3787" s="26" cm="1">
        <f t="array" ref="J3787">IFERROR(_xlfn.IFS(AND(C3787="Corporate", F3787="Technology"), 3%, C3787="Corporate", 1%),0%)</f>
        <v>0</v>
      </c>
      <c r="K3787" s="24">
        <f>VLOOKUP($G3787, Reference!$A$3:$C$20, 3,FALSE)*I3787</f>
        <v>195</v>
      </c>
      <c r="L3787" s="27">
        <f t="shared" si="118"/>
        <v>45</v>
      </c>
      <c r="M3787" s="27">
        <f t="shared" si="119"/>
        <v>45</v>
      </c>
    </row>
    <row r="3788" spans="1:13" x14ac:dyDescent="0.2">
      <c r="A3788">
        <v>7338</v>
      </c>
      <c r="B3788" s="4">
        <v>44094</v>
      </c>
      <c r="C3788" t="s">
        <v>11</v>
      </c>
      <c r="D3788" t="s">
        <v>15</v>
      </c>
      <c r="E3788" s="2" t="str">
        <f>VLOOKUP('SampleSuperstore - Main Data'!D3788,Reference!$A$26:$B$74,2,FALSE)</f>
        <v>West</v>
      </c>
      <c r="F3788" s="22" t="s">
        <v>23</v>
      </c>
      <c r="G3788" s="22" t="s">
        <v>59</v>
      </c>
      <c r="H3788" s="24">
        <f>VLOOKUP($G3788, Reference!$A$3:$C$20, 2,FALSE)*I3788</f>
        <v>170</v>
      </c>
      <c r="I3788" s="22">
        <v>2</v>
      </c>
      <c r="J3788" s="26" cm="1">
        <f t="array" ref="J3788">IFERROR(_xlfn.IFS(AND(C3788="Corporate", F3788="Technology"), 3%, C3788="Corporate", 1%),0%)</f>
        <v>0</v>
      </c>
      <c r="K3788" s="24">
        <f>VLOOKUP($G3788, Reference!$A$3:$C$20, 3,FALSE)*I3788</f>
        <v>150</v>
      </c>
      <c r="L3788" s="27">
        <f t="shared" si="118"/>
        <v>20</v>
      </c>
      <c r="M3788" s="27">
        <f t="shared" si="119"/>
        <v>20</v>
      </c>
    </row>
    <row r="3789" spans="1:13" x14ac:dyDescent="0.2">
      <c r="A3789">
        <v>7351</v>
      </c>
      <c r="B3789" s="4">
        <v>44095</v>
      </c>
      <c r="C3789" t="s">
        <v>11</v>
      </c>
      <c r="D3789" t="s">
        <v>36</v>
      </c>
      <c r="E3789" s="2" t="str">
        <f>VLOOKUP('SampleSuperstore - Main Data'!D3789,Reference!$A$26:$B$74,2,FALSE)</f>
        <v>East</v>
      </c>
      <c r="F3789" s="22" t="s">
        <v>13</v>
      </c>
      <c r="G3789" s="22" t="s">
        <v>26</v>
      </c>
      <c r="H3789" s="24">
        <f>VLOOKUP($G3789, Reference!$A$3:$C$20, 2,FALSE)*I3789</f>
        <v>2.5</v>
      </c>
      <c r="I3789" s="22">
        <v>1</v>
      </c>
      <c r="J3789" s="26" cm="1">
        <f t="array" ref="J3789">IFERROR(_xlfn.IFS(AND(C3789="Corporate", F3789="Technology"), 3%, C3789="Corporate", 1%),0%)</f>
        <v>0</v>
      </c>
      <c r="K3789" s="24">
        <f>VLOOKUP($G3789, Reference!$A$3:$C$20, 3,FALSE)*I3789</f>
        <v>2</v>
      </c>
      <c r="L3789" s="27">
        <f t="shared" si="118"/>
        <v>0.5</v>
      </c>
      <c r="M3789" s="27">
        <f t="shared" si="119"/>
        <v>0.5</v>
      </c>
    </row>
    <row r="3790" spans="1:13" x14ac:dyDescent="0.2">
      <c r="A3790">
        <v>7352</v>
      </c>
      <c r="B3790" s="4">
        <v>44095</v>
      </c>
      <c r="C3790" t="s">
        <v>11</v>
      </c>
      <c r="D3790" t="s">
        <v>22</v>
      </c>
      <c r="E3790" s="2" t="str">
        <f>VLOOKUP('SampleSuperstore - Main Data'!D3790,Reference!$A$26:$B$74,2,FALSE)</f>
        <v>West</v>
      </c>
      <c r="F3790" s="22" t="s">
        <v>13</v>
      </c>
      <c r="G3790" s="22" t="s">
        <v>26</v>
      </c>
      <c r="H3790" s="24">
        <f>VLOOKUP($G3790, Reference!$A$3:$C$20, 2,FALSE)*I3790</f>
        <v>2.5</v>
      </c>
      <c r="I3790" s="22">
        <v>1</v>
      </c>
      <c r="J3790" s="26" cm="1">
        <f t="array" ref="J3790">IFERROR(_xlfn.IFS(AND(C3790="Corporate", F3790="Technology"), 3%, C3790="Corporate", 1%),0%)</f>
        <v>0</v>
      </c>
      <c r="K3790" s="24">
        <f>VLOOKUP($G3790, Reference!$A$3:$C$20, 3,FALSE)*I3790</f>
        <v>2</v>
      </c>
      <c r="L3790" s="27">
        <f t="shared" si="118"/>
        <v>0.5</v>
      </c>
      <c r="M3790" s="27">
        <f t="shared" si="119"/>
        <v>0.5</v>
      </c>
    </row>
    <row r="3791" spans="1:13" x14ac:dyDescent="0.2">
      <c r="A3791">
        <v>7353</v>
      </c>
      <c r="B3791" s="4">
        <v>44095</v>
      </c>
      <c r="C3791" t="s">
        <v>11</v>
      </c>
      <c r="D3791" t="s">
        <v>36</v>
      </c>
      <c r="E3791" s="2" t="str">
        <f>VLOOKUP('SampleSuperstore - Main Data'!D3791,Reference!$A$26:$B$74,2,FALSE)</f>
        <v>East</v>
      </c>
      <c r="F3791" s="22" t="s">
        <v>29</v>
      </c>
      <c r="G3791" s="22" t="s">
        <v>50</v>
      </c>
      <c r="H3791" s="24">
        <f>VLOOKUP($G3791, Reference!$A$3:$C$20, 2,FALSE)*I3791</f>
        <v>398</v>
      </c>
      <c r="I3791" s="22">
        <v>2</v>
      </c>
      <c r="J3791" s="26" cm="1">
        <f t="array" ref="J3791">IFERROR(_xlfn.IFS(AND(C3791="Corporate", F3791="Technology"), 3%, C3791="Corporate", 1%),0%)</f>
        <v>0</v>
      </c>
      <c r="K3791" s="24">
        <f>VLOOKUP($G3791, Reference!$A$3:$C$20, 3,FALSE)*I3791</f>
        <v>330</v>
      </c>
      <c r="L3791" s="27">
        <f t="shared" si="118"/>
        <v>68</v>
      </c>
      <c r="M3791" s="27">
        <f t="shared" si="119"/>
        <v>68</v>
      </c>
    </row>
    <row r="3792" spans="1:13" x14ac:dyDescent="0.2">
      <c r="A3792">
        <v>7355</v>
      </c>
      <c r="B3792" s="4">
        <v>44095</v>
      </c>
      <c r="C3792" t="s">
        <v>11</v>
      </c>
      <c r="D3792" t="s">
        <v>74</v>
      </c>
      <c r="E3792" s="2" t="str">
        <f>VLOOKUP('SampleSuperstore - Main Data'!D3792,Reference!$A$26:$B$74,2,FALSE)</f>
        <v>South</v>
      </c>
      <c r="F3792" s="22" t="s">
        <v>13</v>
      </c>
      <c r="G3792" s="22" t="s">
        <v>26</v>
      </c>
      <c r="H3792" s="24">
        <f>VLOOKUP($G3792, Reference!$A$3:$C$20, 2,FALSE)*I3792</f>
        <v>15</v>
      </c>
      <c r="I3792" s="22">
        <v>6</v>
      </c>
      <c r="J3792" s="26" cm="1">
        <f t="array" ref="J3792">IFERROR(_xlfn.IFS(AND(C3792="Corporate", F3792="Technology"), 3%, C3792="Corporate", 1%),0%)</f>
        <v>0</v>
      </c>
      <c r="K3792" s="24">
        <f>VLOOKUP($G3792, Reference!$A$3:$C$20, 3,FALSE)*I3792</f>
        <v>12</v>
      </c>
      <c r="L3792" s="27">
        <f t="shared" si="118"/>
        <v>3</v>
      </c>
      <c r="M3792" s="27">
        <f t="shared" si="119"/>
        <v>3</v>
      </c>
    </row>
    <row r="3793" spans="1:13" x14ac:dyDescent="0.2">
      <c r="A3793">
        <v>7356</v>
      </c>
      <c r="B3793" s="4">
        <v>44095</v>
      </c>
      <c r="C3793" t="s">
        <v>11</v>
      </c>
      <c r="D3793" t="s">
        <v>32</v>
      </c>
      <c r="E3793" s="2" t="str">
        <f>VLOOKUP('SampleSuperstore - Main Data'!D3793,Reference!$A$26:$B$74,2,FALSE)</f>
        <v>South</v>
      </c>
      <c r="F3793" s="22" t="s">
        <v>29</v>
      </c>
      <c r="G3793" s="22" t="s">
        <v>33</v>
      </c>
      <c r="H3793" s="24">
        <f>VLOOKUP($G3793, Reference!$A$3:$C$20, 2,FALSE)*I3793</f>
        <v>15</v>
      </c>
      <c r="I3793" s="22">
        <v>3</v>
      </c>
      <c r="J3793" s="26" cm="1">
        <f t="array" ref="J3793">IFERROR(_xlfn.IFS(AND(C3793="Corporate", F3793="Technology"), 3%, C3793="Corporate", 1%),0%)</f>
        <v>0</v>
      </c>
      <c r="K3793" s="24">
        <f>VLOOKUP($G3793, Reference!$A$3:$C$20, 3,FALSE)*I3793</f>
        <v>7.5</v>
      </c>
      <c r="L3793" s="27">
        <f t="shared" si="118"/>
        <v>7.5</v>
      </c>
      <c r="M3793" s="27">
        <f t="shared" si="119"/>
        <v>7.5</v>
      </c>
    </row>
    <row r="3794" spans="1:13" x14ac:dyDescent="0.2">
      <c r="A3794">
        <v>7358</v>
      </c>
      <c r="B3794" s="4">
        <v>44095</v>
      </c>
      <c r="C3794" t="s">
        <v>11</v>
      </c>
      <c r="D3794" t="s">
        <v>15</v>
      </c>
      <c r="E3794" s="2" t="str">
        <f>VLOOKUP('SampleSuperstore - Main Data'!D3794,Reference!$A$26:$B$74,2,FALSE)</f>
        <v>West</v>
      </c>
      <c r="F3794" s="22" t="s">
        <v>13</v>
      </c>
      <c r="G3794" s="22" t="s">
        <v>49</v>
      </c>
      <c r="H3794" s="24">
        <f>VLOOKUP($G3794, Reference!$A$3:$C$20, 2,FALSE)*I3794</f>
        <v>120</v>
      </c>
      <c r="I3794" s="22">
        <v>3</v>
      </c>
      <c r="J3794" s="26" cm="1">
        <f t="array" ref="J3794">IFERROR(_xlfn.IFS(AND(C3794="Corporate", F3794="Technology"), 3%, C3794="Corporate", 1%),0%)</f>
        <v>0</v>
      </c>
      <c r="K3794" s="24">
        <f>VLOOKUP($G3794, Reference!$A$3:$C$20, 3,FALSE)*I3794</f>
        <v>105</v>
      </c>
      <c r="L3794" s="27">
        <f t="shared" si="118"/>
        <v>15</v>
      </c>
      <c r="M3794" s="27">
        <f t="shared" si="119"/>
        <v>15</v>
      </c>
    </row>
    <row r="3795" spans="1:13" x14ac:dyDescent="0.2">
      <c r="A3795">
        <v>7359</v>
      </c>
      <c r="B3795" s="4">
        <v>44095</v>
      </c>
      <c r="C3795" t="s">
        <v>11</v>
      </c>
      <c r="D3795" t="s">
        <v>19</v>
      </c>
      <c r="E3795" s="2" t="str">
        <f>VLOOKUP('SampleSuperstore - Main Data'!D3795,Reference!$A$26:$B$74,2,FALSE)</f>
        <v>East</v>
      </c>
      <c r="F3795" s="22" t="s">
        <v>29</v>
      </c>
      <c r="G3795" s="22" t="s">
        <v>33</v>
      </c>
      <c r="H3795" s="24">
        <f>VLOOKUP($G3795, Reference!$A$3:$C$20, 2,FALSE)*I3795</f>
        <v>10</v>
      </c>
      <c r="I3795" s="22">
        <v>2</v>
      </c>
      <c r="J3795" s="26" cm="1">
        <f t="array" ref="J3795">IFERROR(_xlfn.IFS(AND(C3795="Corporate", F3795="Technology"), 3%, C3795="Corporate", 1%),0%)</f>
        <v>0</v>
      </c>
      <c r="K3795" s="24">
        <f>VLOOKUP($G3795, Reference!$A$3:$C$20, 3,FALSE)*I3795</f>
        <v>5</v>
      </c>
      <c r="L3795" s="27">
        <f t="shared" si="118"/>
        <v>5</v>
      </c>
      <c r="M3795" s="27">
        <f t="shared" si="119"/>
        <v>5</v>
      </c>
    </row>
    <row r="3796" spans="1:13" x14ac:dyDescent="0.2">
      <c r="A3796">
        <v>7360</v>
      </c>
      <c r="B3796" s="4">
        <v>44095</v>
      </c>
      <c r="C3796" t="s">
        <v>11</v>
      </c>
      <c r="D3796" t="s">
        <v>64</v>
      </c>
      <c r="E3796" s="2" t="str">
        <f>VLOOKUP('SampleSuperstore - Main Data'!D3796,Reference!$A$26:$B$74,2,FALSE)</f>
        <v>East</v>
      </c>
      <c r="F3796" s="22" t="s">
        <v>29</v>
      </c>
      <c r="G3796" s="22" t="s">
        <v>30</v>
      </c>
      <c r="H3796" s="24">
        <f>VLOOKUP($G3796, Reference!$A$3:$C$20, 2,FALSE)*I3796</f>
        <v>1350</v>
      </c>
      <c r="I3796" s="22">
        <v>3</v>
      </c>
      <c r="J3796" s="26" cm="1">
        <f t="array" ref="J3796">IFERROR(_xlfn.IFS(AND(C3796="Corporate", F3796="Technology"), 3%, C3796="Corporate", 1%),0%)</f>
        <v>0</v>
      </c>
      <c r="K3796" s="24">
        <f>VLOOKUP($G3796, Reference!$A$3:$C$20, 3,FALSE)*I3796</f>
        <v>1200</v>
      </c>
      <c r="L3796" s="27">
        <f t="shared" si="118"/>
        <v>150</v>
      </c>
      <c r="M3796" s="27">
        <f t="shared" si="119"/>
        <v>150</v>
      </c>
    </row>
    <row r="3797" spans="1:13" x14ac:dyDescent="0.2">
      <c r="A3797">
        <v>7361</v>
      </c>
      <c r="B3797" s="4">
        <v>44095</v>
      </c>
      <c r="C3797" t="s">
        <v>11</v>
      </c>
      <c r="D3797" t="s">
        <v>34</v>
      </c>
      <c r="E3797" s="2" t="str">
        <f>VLOOKUP('SampleSuperstore - Main Data'!D3797,Reference!$A$26:$B$74,2,FALSE)</f>
        <v>South</v>
      </c>
      <c r="F3797" s="22" t="s">
        <v>13</v>
      </c>
      <c r="G3797" s="22" t="s">
        <v>26</v>
      </c>
      <c r="H3797" s="24">
        <f>VLOOKUP($G3797, Reference!$A$3:$C$20, 2,FALSE)*I3797</f>
        <v>7.5</v>
      </c>
      <c r="I3797" s="22">
        <v>3</v>
      </c>
      <c r="J3797" s="26" cm="1">
        <f t="array" ref="J3797">IFERROR(_xlfn.IFS(AND(C3797="Corporate", F3797="Technology"), 3%, C3797="Corporate", 1%),0%)</f>
        <v>0</v>
      </c>
      <c r="K3797" s="24">
        <f>VLOOKUP($G3797, Reference!$A$3:$C$20, 3,FALSE)*I3797</f>
        <v>6</v>
      </c>
      <c r="L3797" s="27">
        <f t="shared" si="118"/>
        <v>1.5</v>
      </c>
      <c r="M3797" s="27">
        <f t="shared" si="119"/>
        <v>1.5</v>
      </c>
    </row>
    <row r="3798" spans="1:13" x14ac:dyDescent="0.2">
      <c r="A3798">
        <v>7362</v>
      </c>
      <c r="B3798" s="4">
        <v>44095</v>
      </c>
      <c r="C3798" t="s">
        <v>11</v>
      </c>
      <c r="D3798" t="s">
        <v>55</v>
      </c>
      <c r="E3798" s="2" t="str">
        <f>VLOOKUP('SampleSuperstore - Main Data'!D3798,Reference!$A$26:$B$74,2,FALSE)</f>
        <v>Central</v>
      </c>
      <c r="F3798" s="22" t="s">
        <v>29</v>
      </c>
      <c r="G3798" s="22" t="s">
        <v>33</v>
      </c>
      <c r="H3798" s="24">
        <f>VLOOKUP($G3798, Reference!$A$3:$C$20, 2,FALSE)*I3798</f>
        <v>15</v>
      </c>
      <c r="I3798" s="22">
        <v>3</v>
      </c>
      <c r="J3798" s="26" cm="1">
        <f t="array" ref="J3798">IFERROR(_xlfn.IFS(AND(C3798="Corporate", F3798="Technology"), 3%, C3798="Corporate", 1%),0%)</f>
        <v>0</v>
      </c>
      <c r="K3798" s="24">
        <f>VLOOKUP($G3798, Reference!$A$3:$C$20, 3,FALSE)*I3798</f>
        <v>7.5</v>
      </c>
      <c r="L3798" s="27">
        <f t="shared" si="118"/>
        <v>7.5</v>
      </c>
      <c r="M3798" s="27">
        <f t="shared" si="119"/>
        <v>7.5</v>
      </c>
    </row>
    <row r="3799" spans="1:13" x14ac:dyDescent="0.2">
      <c r="A3799">
        <v>7363</v>
      </c>
      <c r="B3799" s="4">
        <v>44095</v>
      </c>
      <c r="C3799" t="s">
        <v>11</v>
      </c>
      <c r="D3799" t="s">
        <v>36</v>
      </c>
      <c r="E3799" s="2" t="str">
        <f>VLOOKUP('SampleSuperstore - Main Data'!D3799,Reference!$A$26:$B$74,2,FALSE)</f>
        <v>East</v>
      </c>
      <c r="F3799" s="22" t="s">
        <v>13</v>
      </c>
      <c r="G3799" s="22" t="s">
        <v>49</v>
      </c>
      <c r="H3799" s="24">
        <f>VLOOKUP($G3799, Reference!$A$3:$C$20, 2,FALSE)*I3799</f>
        <v>80</v>
      </c>
      <c r="I3799" s="22">
        <v>2</v>
      </c>
      <c r="J3799" s="26" cm="1">
        <f t="array" ref="J3799">IFERROR(_xlfn.IFS(AND(C3799="Corporate", F3799="Technology"), 3%, C3799="Corporate", 1%),0%)</f>
        <v>0</v>
      </c>
      <c r="K3799" s="24">
        <f>VLOOKUP($G3799, Reference!$A$3:$C$20, 3,FALSE)*I3799</f>
        <v>70</v>
      </c>
      <c r="L3799" s="27">
        <f t="shared" si="118"/>
        <v>10</v>
      </c>
      <c r="M3799" s="27">
        <f t="shared" si="119"/>
        <v>10</v>
      </c>
    </row>
    <row r="3800" spans="1:13" x14ac:dyDescent="0.2">
      <c r="A3800">
        <v>7365</v>
      </c>
      <c r="B3800" s="4">
        <v>44095</v>
      </c>
      <c r="C3800" t="s">
        <v>11</v>
      </c>
      <c r="D3800" t="s">
        <v>21</v>
      </c>
      <c r="E3800" s="2" t="str">
        <f>VLOOKUP('SampleSuperstore - Main Data'!D3800,Reference!$A$26:$B$74,2,FALSE)</f>
        <v>West</v>
      </c>
      <c r="F3800" s="22" t="s">
        <v>13</v>
      </c>
      <c r="G3800" s="22" t="s">
        <v>35</v>
      </c>
      <c r="H3800" s="24">
        <f>VLOOKUP($G3800, Reference!$A$3:$C$20, 2,FALSE)*I3800</f>
        <v>120</v>
      </c>
      <c r="I3800" s="22">
        <v>5</v>
      </c>
      <c r="J3800" s="26" cm="1">
        <f t="array" ref="J3800">IFERROR(_xlfn.IFS(AND(C3800="Corporate", F3800="Technology"), 3%, C3800="Corporate", 1%),0%)</f>
        <v>0</v>
      </c>
      <c r="K3800" s="24">
        <f>VLOOKUP($G3800, Reference!$A$3:$C$20, 3,FALSE)*I3800</f>
        <v>95</v>
      </c>
      <c r="L3800" s="27">
        <f t="shared" si="118"/>
        <v>25</v>
      </c>
      <c r="M3800" s="27">
        <f t="shared" si="119"/>
        <v>25</v>
      </c>
    </row>
    <row r="3801" spans="1:13" x14ac:dyDescent="0.2">
      <c r="A3801">
        <v>7367</v>
      </c>
      <c r="B3801" s="4">
        <v>44095</v>
      </c>
      <c r="C3801" t="s">
        <v>11</v>
      </c>
      <c r="D3801" t="s">
        <v>72</v>
      </c>
      <c r="E3801" s="2" t="str">
        <f>VLOOKUP('SampleSuperstore - Main Data'!D3801,Reference!$A$26:$B$74,2,FALSE)</f>
        <v>South</v>
      </c>
      <c r="F3801" s="22" t="s">
        <v>29</v>
      </c>
      <c r="G3801" s="22" t="s">
        <v>33</v>
      </c>
      <c r="H3801" s="24">
        <f>VLOOKUP($G3801, Reference!$A$3:$C$20, 2,FALSE)*I3801</f>
        <v>20</v>
      </c>
      <c r="I3801" s="22">
        <v>4</v>
      </c>
      <c r="J3801" s="26" cm="1">
        <f t="array" ref="J3801">IFERROR(_xlfn.IFS(AND(C3801="Corporate", F3801="Technology"), 3%, C3801="Corporate", 1%),0%)</f>
        <v>0</v>
      </c>
      <c r="K3801" s="24">
        <f>VLOOKUP($G3801, Reference!$A$3:$C$20, 3,FALSE)*I3801</f>
        <v>10</v>
      </c>
      <c r="L3801" s="27">
        <f t="shared" si="118"/>
        <v>10</v>
      </c>
      <c r="M3801" s="27">
        <f t="shared" si="119"/>
        <v>10</v>
      </c>
    </row>
    <row r="3802" spans="1:13" x14ac:dyDescent="0.2">
      <c r="A3802">
        <v>7368</v>
      </c>
      <c r="B3802" s="4">
        <v>44095</v>
      </c>
      <c r="C3802" t="s">
        <v>11</v>
      </c>
      <c r="D3802" t="s">
        <v>48</v>
      </c>
      <c r="E3802" s="2" t="str">
        <f>VLOOKUP('SampleSuperstore - Main Data'!D3802,Reference!$A$26:$B$74,2,FALSE)</f>
        <v>South</v>
      </c>
      <c r="F3802" s="22" t="s">
        <v>13</v>
      </c>
      <c r="G3802" s="22" t="s">
        <v>14</v>
      </c>
      <c r="H3802" s="24">
        <f>VLOOKUP($G3802, Reference!$A$3:$C$20, 2,FALSE)*I3802</f>
        <v>135</v>
      </c>
      <c r="I3802" s="22">
        <v>3</v>
      </c>
      <c r="J3802" s="26" cm="1">
        <f t="array" ref="J3802">IFERROR(_xlfn.IFS(AND(C3802="Corporate", F3802="Technology"), 3%, C3802="Corporate", 1%),0%)</f>
        <v>0</v>
      </c>
      <c r="K3802" s="24">
        <f>VLOOKUP($G3802, Reference!$A$3:$C$20, 3,FALSE)*I3802</f>
        <v>105</v>
      </c>
      <c r="L3802" s="27">
        <f t="shared" si="118"/>
        <v>30</v>
      </c>
      <c r="M3802" s="27">
        <f t="shared" si="119"/>
        <v>30</v>
      </c>
    </row>
    <row r="3803" spans="1:13" x14ac:dyDescent="0.2">
      <c r="A3803">
        <v>7370</v>
      </c>
      <c r="B3803" s="4">
        <v>44095</v>
      </c>
      <c r="C3803" t="s">
        <v>11</v>
      </c>
      <c r="D3803" t="s">
        <v>60</v>
      </c>
      <c r="E3803" s="2" t="str">
        <f>VLOOKUP('SampleSuperstore - Main Data'!D3803,Reference!$A$26:$B$74,2,FALSE)</f>
        <v>West</v>
      </c>
      <c r="F3803" s="22" t="s">
        <v>13</v>
      </c>
      <c r="G3803" s="22" t="s">
        <v>26</v>
      </c>
      <c r="H3803" s="24">
        <f>VLOOKUP($G3803, Reference!$A$3:$C$20, 2,FALSE)*I3803</f>
        <v>27.5</v>
      </c>
      <c r="I3803" s="22">
        <v>11</v>
      </c>
      <c r="J3803" s="26" cm="1">
        <f t="array" ref="J3803">IFERROR(_xlfn.IFS(AND(C3803="Corporate", F3803="Technology"), 3%, C3803="Corporate", 1%),0%)</f>
        <v>0</v>
      </c>
      <c r="K3803" s="24">
        <f>VLOOKUP($G3803, Reference!$A$3:$C$20, 3,FALSE)*I3803</f>
        <v>22</v>
      </c>
      <c r="L3803" s="27">
        <f t="shared" si="118"/>
        <v>5.5</v>
      </c>
      <c r="M3803" s="27">
        <f t="shared" si="119"/>
        <v>5.5</v>
      </c>
    </row>
    <row r="3804" spans="1:13" x14ac:dyDescent="0.2">
      <c r="A3804">
        <v>7371</v>
      </c>
      <c r="B3804" s="4">
        <v>44095</v>
      </c>
      <c r="C3804" t="s">
        <v>11</v>
      </c>
      <c r="D3804" t="s">
        <v>46</v>
      </c>
      <c r="E3804" s="2" t="str">
        <f>VLOOKUP('SampleSuperstore - Main Data'!D3804,Reference!$A$26:$B$74,2,FALSE)</f>
        <v>Central</v>
      </c>
      <c r="F3804" s="22" t="s">
        <v>13</v>
      </c>
      <c r="G3804" s="22" t="s">
        <v>26</v>
      </c>
      <c r="H3804" s="24">
        <f>VLOOKUP($G3804, Reference!$A$3:$C$20, 2,FALSE)*I3804</f>
        <v>7.5</v>
      </c>
      <c r="I3804" s="22">
        <v>3</v>
      </c>
      <c r="J3804" s="26" cm="1">
        <f t="array" ref="J3804">IFERROR(_xlfn.IFS(AND(C3804="Corporate", F3804="Technology"), 3%, C3804="Corporate", 1%),0%)</f>
        <v>0</v>
      </c>
      <c r="K3804" s="24">
        <f>VLOOKUP($G3804, Reference!$A$3:$C$20, 3,FALSE)*I3804</f>
        <v>6</v>
      </c>
      <c r="L3804" s="27">
        <f t="shared" si="118"/>
        <v>1.5</v>
      </c>
      <c r="M3804" s="27">
        <f t="shared" si="119"/>
        <v>1.5</v>
      </c>
    </row>
    <row r="3805" spans="1:13" x14ac:dyDescent="0.2">
      <c r="A3805">
        <v>7372</v>
      </c>
      <c r="B3805" s="4">
        <v>44095</v>
      </c>
      <c r="C3805" t="s">
        <v>11</v>
      </c>
      <c r="D3805" t="s">
        <v>21</v>
      </c>
      <c r="E3805" s="2" t="str">
        <f>VLOOKUP('SampleSuperstore - Main Data'!D3805,Reference!$A$26:$B$74,2,FALSE)</f>
        <v>West</v>
      </c>
      <c r="F3805" s="22" t="s">
        <v>29</v>
      </c>
      <c r="G3805" s="22" t="s">
        <v>33</v>
      </c>
      <c r="H3805" s="24">
        <f>VLOOKUP($G3805, Reference!$A$3:$C$20, 2,FALSE)*I3805</f>
        <v>30</v>
      </c>
      <c r="I3805" s="22">
        <v>6</v>
      </c>
      <c r="J3805" s="26" cm="1">
        <f t="array" ref="J3805">IFERROR(_xlfn.IFS(AND(C3805="Corporate", F3805="Technology"), 3%, C3805="Corporate", 1%),0%)</f>
        <v>0</v>
      </c>
      <c r="K3805" s="24">
        <f>VLOOKUP($G3805, Reference!$A$3:$C$20, 3,FALSE)*I3805</f>
        <v>15</v>
      </c>
      <c r="L3805" s="27">
        <f t="shared" si="118"/>
        <v>15</v>
      </c>
      <c r="M3805" s="27">
        <f t="shared" si="119"/>
        <v>15</v>
      </c>
    </row>
    <row r="3806" spans="1:13" x14ac:dyDescent="0.2">
      <c r="A3806">
        <v>7380</v>
      </c>
      <c r="B3806" s="4">
        <v>44096</v>
      </c>
      <c r="C3806" t="s">
        <v>11</v>
      </c>
      <c r="D3806" t="s">
        <v>36</v>
      </c>
      <c r="E3806" s="2" t="str">
        <f>VLOOKUP('SampleSuperstore - Main Data'!D3806,Reference!$A$26:$B$74,2,FALSE)</f>
        <v>East</v>
      </c>
      <c r="F3806" s="22" t="s">
        <v>13</v>
      </c>
      <c r="G3806" s="22" t="s">
        <v>20</v>
      </c>
      <c r="H3806" s="24">
        <f>VLOOKUP($G3806, Reference!$A$3:$C$20, 2,FALSE)*I3806</f>
        <v>34</v>
      </c>
      <c r="I3806" s="22">
        <v>2</v>
      </c>
      <c r="J3806" s="26" cm="1">
        <f t="array" ref="J3806">IFERROR(_xlfn.IFS(AND(C3806="Corporate", F3806="Technology"), 3%, C3806="Corporate", 1%),0%)</f>
        <v>0</v>
      </c>
      <c r="K3806" s="24">
        <f>VLOOKUP($G3806, Reference!$A$3:$C$20, 3,FALSE)*I3806</f>
        <v>20</v>
      </c>
      <c r="L3806" s="27">
        <f t="shared" si="118"/>
        <v>14</v>
      </c>
      <c r="M3806" s="27">
        <f t="shared" si="119"/>
        <v>14</v>
      </c>
    </row>
    <row r="3807" spans="1:13" x14ac:dyDescent="0.2">
      <c r="A3807">
        <v>7382</v>
      </c>
      <c r="B3807" s="4">
        <v>44096</v>
      </c>
      <c r="C3807" t="s">
        <v>11</v>
      </c>
      <c r="D3807" t="s">
        <v>25</v>
      </c>
      <c r="E3807" s="2" t="str">
        <f>VLOOKUP('SampleSuperstore - Main Data'!D3807,Reference!$A$26:$B$74,2,FALSE)</f>
        <v>Central</v>
      </c>
      <c r="F3807" s="22" t="s">
        <v>13</v>
      </c>
      <c r="G3807" s="22" t="s">
        <v>26</v>
      </c>
      <c r="H3807" s="24">
        <f>VLOOKUP($G3807, Reference!$A$3:$C$20, 2,FALSE)*I3807</f>
        <v>10</v>
      </c>
      <c r="I3807" s="22">
        <v>4</v>
      </c>
      <c r="J3807" s="26" cm="1">
        <f t="array" ref="J3807">IFERROR(_xlfn.IFS(AND(C3807="Corporate", F3807="Technology"), 3%, C3807="Corporate", 1%),0%)</f>
        <v>0</v>
      </c>
      <c r="K3807" s="24">
        <f>VLOOKUP($G3807, Reference!$A$3:$C$20, 3,FALSE)*I3807</f>
        <v>8</v>
      </c>
      <c r="L3807" s="27">
        <f t="shared" si="118"/>
        <v>2</v>
      </c>
      <c r="M3807" s="27">
        <f t="shared" si="119"/>
        <v>2</v>
      </c>
    </row>
    <row r="3808" spans="1:13" x14ac:dyDescent="0.2">
      <c r="A3808">
        <v>7383</v>
      </c>
      <c r="B3808" s="4">
        <v>44096</v>
      </c>
      <c r="C3808" t="s">
        <v>11</v>
      </c>
      <c r="D3808" t="s">
        <v>57</v>
      </c>
      <c r="E3808" s="2" t="str">
        <f>VLOOKUP('SampleSuperstore - Main Data'!D3808,Reference!$A$26:$B$74,2,FALSE)</f>
        <v>South</v>
      </c>
      <c r="F3808" s="22" t="s">
        <v>23</v>
      </c>
      <c r="G3808" s="22" t="s">
        <v>37</v>
      </c>
      <c r="H3808" s="24">
        <f>VLOOKUP($G3808, Reference!$A$3:$C$20, 2,FALSE)*I3808</f>
        <v>27</v>
      </c>
      <c r="I3808" s="22">
        <v>3</v>
      </c>
      <c r="J3808" s="26" cm="1">
        <f t="array" ref="J3808">IFERROR(_xlfn.IFS(AND(C3808="Corporate", F3808="Technology"), 3%, C3808="Corporate", 1%),0%)</f>
        <v>0</v>
      </c>
      <c r="K3808" s="24">
        <f>VLOOKUP($G3808, Reference!$A$3:$C$20, 3,FALSE)*I3808</f>
        <v>15</v>
      </c>
      <c r="L3808" s="27">
        <f t="shared" si="118"/>
        <v>12</v>
      </c>
      <c r="M3808" s="27">
        <f t="shared" si="119"/>
        <v>12</v>
      </c>
    </row>
    <row r="3809" spans="1:13" x14ac:dyDescent="0.2">
      <c r="A3809">
        <v>7384</v>
      </c>
      <c r="B3809" s="4">
        <v>44096</v>
      </c>
      <c r="C3809" t="s">
        <v>11</v>
      </c>
      <c r="D3809" t="s">
        <v>15</v>
      </c>
      <c r="E3809" s="2" t="str">
        <f>VLOOKUP('SampleSuperstore - Main Data'!D3809,Reference!$A$26:$B$74,2,FALSE)</f>
        <v>West</v>
      </c>
      <c r="F3809" s="22" t="s">
        <v>29</v>
      </c>
      <c r="G3809" s="22" t="s">
        <v>33</v>
      </c>
      <c r="H3809" s="24">
        <f>VLOOKUP($G3809, Reference!$A$3:$C$20, 2,FALSE)*I3809</f>
        <v>15</v>
      </c>
      <c r="I3809" s="22">
        <v>3</v>
      </c>
      <c r="J3809" s="26" cm="1">
        <f t="array" ref="J3809">IFERROR(_xlfn.IFS(AND(C3809="Corporate", F3809="Technology"), 3%, C3809="Corporate", 1%),0%)</f>
        <v>0</v>
      </c>
      <c r="K3809" s="24">
        <f>VLOOKUP($G3809, Reference!$A$3:$C$20, 3,FALSE)*I3809</f>
        <v>7.5</v>
      </c>
      <c r="L3809" s="27">
        <f t="shared" si="118"/>
        <v>7.5</v>
      </c>
      <c r="M3809" s="27">
        <f t="shared" si="119"/>
        <v>7.5</v>
      </c>
    </row>
    <row r="3810" spans="1:13" x14ac:dyDescent="0.2">
      <c r="A3810">
        <v>7385</v>
      </c>
      <c r="B3810" s="4">
        <v>44096</v>
      </c>
      <c r="C3810" t="s">
        <v>11</v>
      </c>
      <c r="D3810" t="s">
        <v>43</v>
      </c>
      <c r="E3810" s="2" t="str">
        <f>VLOOKUP('SampleSuperstore - Main Data'!D3810,Reference!$A$26:$B$74,2,FALSE)</f>
        <v>West</v>
      </c>
      <c r="F3810" s="22" t="s">
        <v>13</v>
      </c>
      <c r="G3810" s="22" t="s">
        <v>53</v>
      </c>
      <c r="H3810" s="24">
        <f>VLOOKUP($G3810, Reference!$A$3:$C$20, 2,FALSE)*I3810</f>
        <v>12</v>
      </c>
      <c r="I3810" s="22">
        <v>1</v>
      </c>
      <c r="J3810" s="26" cm="1">
        <f t="array" ref="J3810">IFERROR(_xlfn.IFS(AND(C3810="Corporate", F3810="Technology"), 3%, C3810="Corporate", 1%),0%)</f>
        <v>0</v>
      </c>
      <c r="K3810" s="24">
        <f>VLOOKUP($G3810, Reference!$A$3:$C$20, 3,FALSE)*I3810</f>
        <v>9</v>
      </c>
      <c r="L3810" s="27">
        <f t="shared" si="118"/>
        <v>3</v>
      </c>
      <c r="M3810" s="27">
        <f t="shared" si="119"/>
        <v>3</v>
      </c>
    </row>
    <row r="3811" spans="1:13" x14ac:dyDescent="0.2">
      <c r="A3811">
        <v>7386</v>
      </c>
      <c r="B3811" s="4">
        <v>44096</v>
      </c>
      <c r="C3811" t="s">
        <v>11</v>
      </c>
      <c r="D3811" t="s">
        <v>66</v>
      </c>
      <c r="E3811" s="2" t="str">
        <f>VLOOKUP('SampleSuperstore - Main Data'!D3811,Reference!$A$26:$B$74,2,FALSE)</f>
        <v>Central</v>
      </c>
      <c r="F3811" s="22" t="s">
        <v>13</v>
      </c>
      <c r="G3811" s="22" t="s">
        <v>14</v>
      </c>
      <c r="H3811" s="24">
        <f>VLOOKUP($G3811, Reference!$A$3:$C$20, 2,FALSE)*I3811</f>
        <v>90</v>
      </c>
      <c r="I3811" s="22">
        <v>2</v>
      </c>
      <c r="J3811" s="26" cm="1">
        <f t="array" ref="J3811">IFERROR(_xlfn.IFS(AND(C3811="Corporate", F3811="Technology"), 3%, C3811="Corporate", 1%),0%)</f>
        <v>0</v>
      </c>
      <c r="K3811" s="24">
        <f>VLOOKUP($G3811, Reference!$A$3:$C$20, 3,FALSE)*I3811</f>
        <v>70</v>
      </c>
      <c r="L3811" s="27">
        <f t="shared" si="118"/>
        <v>20</v>
      </c>
      <c r="M3811" s="27">
        <f t="shared" si="119"/>
        <v>20</v>
      </c>
    </row>
    <row r="3812" spans="1:13" x14ac:dyDescent="0.2">
      <c r="A3812">
        <v>7387</v>
      </c>
      <c r="B3812" s="4">
        <v>44096</v>
      </c>
      <c r="C3812" t="s">
        <v>11</v>
      </c>
      <c r="D3812" t="s">
        <v>36</v>
      </c>
      <c r="E3812" s="2" t="str">
        <f>VLOOKUP('SampleSuperstore - Main Data'!D3812,Reference!$A$26:$B$74,2,FALSE)</f>
        <v>East</v>
      </c>
      <c r="F3812" s="22" t="s">
        <v>29</v>
      </c>
      <c r="G3812" s="22" t="s">
        <v>33</v>
      </c>
      <c r="H3812" s="24">
        <f>VLOOKUP($G3812, Reference!$A$3:$C$20, 2,FALSE)*I3812</f>
        <v>10</v>
      </c>
      <c r="I3812" s="22">
        <v>2</v>
      </c>
      <c r="J3812" s="26" cm="1">
        <f t="array" ref="J3812">IFERROR(_xlfn.IFS(AND(C3812="Corporate", F3812="Technology"), 3%, C3812="Corporate", 1%),0%)</f>
        <v>0</v>
      </c>
      <c r="K3812" s="24">
        <f>VLOOKUP($G3812, Reference!$A$3:$C$20, 3,FALSE)*I3812</f>
        <v>5</v>
      </c>
      <c r="L3812" s="27">
        <f t="shared" si="118"/>
        <v>5</v>
      </c>
      <c r="M3812" s="27">
        <f t="shared" si="119"/>
        <v>5</v>
      </c>
    </row>
    <row r="3813" spans="1:13" x14ac:dyDescent="0.2">
      <c r="A3813">
        <v>7389</v>
      </c>
      <c r="B3813" s="4">
        <v>44096</v>
      </c>
      <c r="C3813" t="s">
        <v>11</v>
      </c>
      <c r="D3813" t="s">
        <v>46</v>
      </c>
      <c r="E3813" s="2" t="str">
        <f>VLOOKUP('SampleSuperstore - Main Data'!D3813,Reference!$A$26:$B$74,2,FALSE)</f>
        <v>Central</v>
      </c>
      <c r="F3813" s="22" t="s">
        <v>13</v>
      </c>
      <c r="G3813" s="22" t="s">
        <v>16</v>
      </c>
      <c r="H3813" s="24">
        <f>VLOOKUP($G3813, Reference!$A$3:$C$20, 2,FALSE)*I3813</f>
        <v>38</v>
      </c>
      <c r="I3813" s="22">
        <v>2</v>
      </c>
      <c r="J3813" s="26" cm="1">
        <f t="array" ref="J3813">IFERROR(_xlfn.IFS(AND(C3813="Corporate", F3813="Technology"), 3%, C3813="Corporate", 1%),0%)</f>
        <v>0</v>
      </c>
      <c r="K3813" s="24">
        <f>VLOOKUP($G3813, Reference!$A$3:$C$20, 3,FALSE)*I3813</f>
        <v>20</v>
      </c>
      <c r="L3813" s="27">
        <f t="shared" si="118"/>
        <v>18</v>
      </c>
      <c r="M3813" s="27">
        <f t="shared" si="119"/>
        <v>18</v>
      </c>
    </row>
    <row r="3814" spans="1:13" x14ac:dyDescent="0.2">
      <c r="A3814">
        <v>7390</v>
      </c>
      <c r="B3814" s="4">
        <v>44096</v>
      </c>
      <c r="C3814" t="s">
        <v>11</v>
      </c>
      <c r="D3814" t="s">
        <v>25</v>
      </c>
      <c r="E3814" s="2" t="str">
        <f>VLOOKUP('SampleSuperstore - Main Data'!D3814,Reference!$A$26:$B$74,2,FALSE)</f>
        <v>Central</v>
      </c>
      <c r="F3814" s="22" t="s">
        <v>13</v>
      </c>
      <c r="G3814" s="22" t="s">
        <v>14</v>
      </c>
      <c r="H3814" s="24">
        <f>VLOOKUP($G3814, Reference!$A$3:$C$20, 2,FALSE)*I3814</f>
        <v>315</v>
      </c>
      <c r="I3814" s="22">
        <v>7</v>
      </c>
      <c r="J3814" s="26" cm="1">
        <f t="array" ref="J3814">IFERROR(_xlfn.IFS(AND(C3814="Corporate", F3814="Technology"), 3%, C3814="Corporate", 1%),0%)</f>
        <v>0</v>
      </c>
      <c r="K3814" s="24">
        <f>VLOOKUP($G3814, Reference!$A$3:$C$20, 3,FALSE)*I3814</f>
        <v>245</v>
      </c>
      <c r="L3814" s="27">
        <f t="shared" si="118"/>
        <v>70</v>
      </c>
      <c r="M3814" s="27">
        <f t="shared" si="119"/>
        <v>70</v>
      </c>
    </row>
    <row r="3815" spans="1:13" x14ac:dyDescent="0.2">
      <c r="A3815">
        <v>7391</v>
      </c>
      <c r="B3815" s="4">
        <v>44096</v>
      </c>
      <c r="C3815" t="s">
        <v>11</v>
      </c>
      <c r="D3815" t="s">
        <v>44</v>
      </c>
      <c r="E3815" s="2" t="str">
        <f>VLOOKUP('SampleSuperstore - Main Data'!D3815,Reference!$A$26:$B$74,2,FALSE)</f>
        <v>South</v>
      </c>
      <c r="F3815" s="22" t="s">
        <v>13</v>
      </c>
      <c r="G3815" s="22" t="s">
        <v>35</v>
      </c>
      <c r="H3815" s="24">
        <f>VLOOKUP($G3815, Reference!$A$3:$C$20, 2,FALSE)*I3815</f>
        <v>96</v>
      </c>
      <c r="I3815" s="22">
        <v>4</v>
      </c>
      <c r="J3815" s="26" cm="1">
        <f t="array" ref="J3815">IFERROR(_xlfn.IFS(AND(C3815="Corporate", F3815="Technology"), 3%, C3815="Corporate", 1%),0%)</f>
        <v>0</v>
      </c>
      <c r="K3815" s="24">
        <f>VLOOKUP($G3815, Reference!$A$3:$C$20, 3,FALSE)*I3815</f>
        <v>76</v>
      </c>
      <c r="L3815" s="27">
        <f t="shared" si="118"/>
        <v>20</v>
      </c>
      <c r="M3815" s="27">
        <f t="shared" si="119"/>
        <v>20</v>
      </c>
    </row>
    <row r="3816" spans="1:13" x14ac:dyDescent="0.2">
      <c r="A3816">
        <v>7393</v>
      </c>
      <c r="B3816" s="4">
        <v>44096</v>
      </c>
      <c r="C3816" t="s">
        <v>11</v>
      </c>
      <c r="D3816" t="s">
        <v>25</v>
      </c>
      <c r="E3816" s="2" t="str">
        <f>VLOOKUP('SampleSuperstore - Main Data'!D3816,Reference!$A$26:$B$74,2,FALSE)</f>
        <v>Central</v>
      </c>
      <c r="F3816" s="22" t="s">
        <v>13</v>
      </c>
      <c r="G3816" s="22" t="s">
        <v>20</v>
      </c>
      <c r="H3816" s="24">
        <f>VLOOKUP($G3816, Reference!$A$3:$C$20, 2,FALSE)*I3816</f>
        <v>85</v>
      </c>
      <c r="I3816" s="22">
        <v>5</v>
      </c>
      <c r="J3816" s="26" cm="1">
        <f t="array" ref="J3816">IFERROR(_xlfn.IFS(AND(C3816="Corporate", F3816="Technology"), 3%, C3816="Corporate", 1%),0%)</f>
        <v>0</v>
      </c>
      <c r="K3816" s="24">
        <f>VLOOKUP($G3816, Reference!$A$3:$C$20, 3,FALSE)*I3816</f>
        <v>50</v>
      </c>
      <c r="L3816" s="27">
        <f t="shared" si="118"/>
        <v>35</v>
      </c>
      <c r="M3816" s="27">
        <f t="shared" si="119"/>
        <v>35</v>
      </c>
    </row>
    <row r="3817" spans="1:13" x14ac:dyDescent="0.2">
      <c r="A3817">
        <v>7394</v>
      </c>
      <c r="B3817" s="4">
        <v>44096</v>
      </c>
      <c r="C3817" t="s">
        <v>11</v>
      </c>
      <c r="D3817" t="s">
        <v>47</v>
      </c>
      <c r="E3817" s="2" t="str">
        <f>VLOOKUP('SampleSuperstore - Main Data'!D3817,Reference!$A$26:$B$74,2,FALSE)</f>
        <v>South</v>
      </c>
      <c r="F3817" s="22" t="s">
        <v>29</v>
      </c>
      <c r="G3817" s="22" t="s">
        <v>50</v>
      </c>
      <c r="H3817" s="24">
        <f>VLOOKUP($G3817, Reference!$A$3:$C$20, 2,FALSE)*I3817</f>
        <v>1194</v>
      </c>
      <c r="I3817" s="22">
        <v>6</v>
      </c>
      <c r="J3817" s="26" cm="1">
        <f t="array" ref="J3817">IFERROR(_xlfn.IFS(AND(C3817="Corporate", F3817="Technology"), 3%, C3817="Corporate", 1%),0%)</f>
        <v>0</v>
      </c>
      <c r="K3817" s="24">
        <f>VLOOKUP($G3817, Reference!$A$3:$C$20, 3,FALSE)*I3817</f>
        <v>990</v>
      </c>
      <c r="L3817" s="27">
        <f t="shared" si="118"/>
        <v>204</v>
      </c>
      <c r="M3817" s="27">
        <f t="shared" si="119"/>
        <v>204</v>
      </c>
    </row>
    <row r="3818" spans="1:13" x14ac:dyDescent="0.2">
      <c r="A3818">
        <v>7396</v>
      </c>
      <c r="B3818" s="4">
        <v>44096</v>
      </c>
      <c r="C3818" t="s">
        <v>11</v>
      </c>
      <c r="D3818" t="s">
        <v>43</v>
      </c>
      <c r="E3818" s="2" t="str">
        <f>VLOOKUP('SampleSuperstore - Main Data'!D3818,Reference!$A$26:$B$74,2,FALSE)</f>
        <v>West</v>
      </c>
      <c r="F3818" s="22" t="s">
        <v>13</v>
      </c>
      <c r="G3818" s="22" t="s">
        <v>28</v>
      </c>
      <c r="H3818" s="24">
        <f>VLOOKUP($G3818, Reference!$A$3:$C$20, 2,FALSE)*I3818</f>
        <v>15</v>
      </c>
      <c r="I3818" s="22">
        <v>1</v>
      </c>
      <c r="J3818" s="26" cm="1">
        <f t="array" ref="J3818">IFERROR(_xlfn.IFS(AND(C3818="Corporate", F3818="Technology"), 3%, C3818="Corporate", 1%),0%)</f>
        <v>0</v>
      </c>
      <c r="K3818" s="24">
        <f>VLOOKUP($G3818, Reference!$A$3:$C$20, 3,FALSE)*I3818</f>
        <v>12</v>
      </c>
      <c r="L3818" s="27">
        <f t="shared" si="118"/>
        <v>3</v>
      </c>
      <c r="M3818" s="27">
        <f t="shared" si="119"/>
        <v>3</v>
      </c>
    </row>
    <row r="3819" spans="1:13" x14ac:dyDescent="0.2">
      <c r="A3819">
        <v>7397</v>
      </c>
      <c r="B3819" s="4">
        <v>44096</v>
      </c>
      <c r="C3819" t="s">
        <v>11</v>
      </c>
      <c r="D3819" t="s">
        <v>15</v>
      </c>
      <c r="E3819" s="2" t="str">
        <f>VLOOKUP('SampleSuperstore - Main Data'!D3819,Reference!$A$26:$B$74,2,FALSE)</f>
        <v>West</v>
      </c>
      <c r="F3819" s="22" t="s">
        <v>13</v>
      </c>
      <c r="G3819" s="22" t="s">
        <v>26</v>
      </c>
      <c r="H3819" s="24">
        <f>VLOOKUP($G3819, Reference!$A$3:$C$20, 2,FALSE)*I3819</f>
        <v>5</v>
      </c>
      <c r="I3819" s="22">
        <v>2</v>
      </c>
      <c r="J3819" s="26" cm="1">
        <f t="array" ref="J3819">IFERROR(_xlfn.IFS(AND(C3819="Corporate", F3819="Technology"), 3%, C3819="Corporate", 1%),0%)</f>
        <v>0</v>
      </c>
      <c r="K3819" s="24">
        <f>VLOOKUP($G3819, Reference!$A$3:$C$20, 3,FALSE)*I3819</f>
        <v>4</v>
      </c>
      <c r="L3819" s="27">
        <f t="shared" si="118"/>
        <v>1</v>
      </c>
      <c r="M3819" s="27">
        <f t="shared" si="119"/>
        <v>1</v>
      </c>
    </row>
    <row r="3820" spans="1:13" x14ac:dyDescent="0.2">
      <c r="A3820">
        <v>7399</v>
      </c>
      <c r="B3820" s="4">
        <v>44096</v>
      </c>
      <c r="C3820" t="s">
        <v>11</v>
      </c>
      <c r="D3820" t="s">
        <v>19</v>
      </c>
      <c r="E3820" s="2" t="str">
        <f>VLOOKUP('SampleSuperstore - Main Data'!D3820,Reference!$A$26:$B$74,2,FALSE)</f>
        <v>East</v>
      </c>
      <c r="F3820" s="22" t="s">
        <v>13</v>
      </c>
      <c r="G3820" s="22" t="s">
        <v>14</v>
      </c>
      <c r="H3820" s="24">
        <f>VLOOKUP($G3820, Reference!$A$3:$C$20, 2,FALSE)*I3820</f>
        <v>135</v>
      </c>
      <c r="I3820" s="22">
        <v>3</v>
      </c>
      <c r="J3820" s="26" cm="1">
        <f t="array" ref="J3820">IFERROR(_xlfn.IFS(AND(C3820="Corporate", F3820="Technology"), 3%, C3820="Corporate", 1%),0%)</f>
        <v>0</v>
      </c>
      <c r="K3820" s="24">
        <f>VLOOKUP($G3820, Reference!$A$3:$C$20, 3,FALSE)*I3820</f>
        <v>105</v>
      </c>
      <c r="L3820" s="27">
        <f t="shared" si="118"/>
        <v>30</v>
      </c>
      <c r="M3820" s="27">
        <f t="shared" si="119"/>
        <v>30</v>
      </c>
    </row>
    <row r="3821" spans="1:13" x14ac:dyDescent="0.2">
      <c r="A3821">
        <v>7401</v>
      </c>
      <c r="B3821" s="4">
        <v>44096</v>
      </c>
      <c r="C3821" t="s">
        <v>11</v>
      </c>
      <c r="D3821" t="s">
        <v>32</v>
      </c>
      <c r="E3821" s="2" t="str">
        <f>VLOOKUP('SampleSuperstore - Main Data'!D3821,Reference!$A$26:$B$74,2,FALSE)</f>
        <v>South</v>
      </c>
      <c r="F3821" s="22" t="s">
        <v>29</v>
      </c>
      <c r="G3821" s="22" t="s">
        <v>30</v>
      </c>
      <c r="H3821" s="24">
        <f>VLOOKUP($G3821, Reference!$A$3:$C$20, 2,FALSE)*I3821</f>
        <v>900</v>
      </c>
      <c r="I3821" s="22">
        <v>2</v>
      </c>
      <c r="J3821" s="26" cm="1">
        <f t="array" ref="J3821">IFERROR(_xlfn.IFS(AND(C3821="Corporate", F3821="Technology"), 3%, C3821="Corporate", 1%),0%)</f>
        <v>0</v>
      </c>
      <c r="K3821" s="24">
        <f>VLOOKUP($G3821, Reference!$A$3:$C$20, 3,FALSE)*I3821</f>
        <v>800</v>
      </c>
      <c r="L3821" s="27">
        <f t="shared" si="118"/>
        <v>100</v>
      </c>
      <c r="M3821" s="27">
        <f t="shared" si="119"/>
        <v>100</v>
      </c>
    </row>
    <row r="3822" spans="1:13" x14ac:dyDescent="0.2">
      <c r="A3822">
        <v>7402</v>
      </c>
      <c r="B3822" s="4">
        <v>44096</v>
      </c>
      <c r="C3822" t="s">
        <v>11</v>
      </c>
      <c r="D3822" t="s">
        <v>25</v>
      </c>
      <c r="E3822" s="2" t="str">
        <f>VLOOKUP('SampleSuperstore - Main Data'!D3822,Reference!$A$26:$B$74,2,FALSE)</f>
        <v>Central</v>
      </c>
      <c r="F3822" s="22" t="s">
        <v>29</v>
      </c>
      <c r="G3822" s="22" t="s">
        <v>50</v>
      </c>
      <c r="H3822" s="24">
        <f>VLOOKUP($G3822, Reference!$A$3:$C$20, 2,FALSE)*I3822</f>
        <v>995</v>
      </c>
      <c r="I3822" s="22">
        <v>5</v>
      </c>
      <c r="J3822" s="26" cm="1">
        <f t="array" ref="J3822">IFERROR(_xlfn.IFS(AND(C3822="Corporate", F3822="Technology"), 3%, C3822="Corporate", 1%),0%)</f>
        <v>0</v>
      </c>
      <c r="K3822" s="24">
        <f>VLOOKUP($G3822, Reference!$A$3:$C$20, 3,FALSE)*I3822</f>
        <v>825</v>
      </c>
      <c r="L3822" s="27">
        <f t="shared" si="118"/>
        <v>170</v>
      </c>
      <c r="M3822" s="27">
        <f t="shared" si="119"/>
        <v>170</v>
      </c>
    </row>
    <row r="3823" spans="1:13" x14ac:dyDescent="0.2">
      <c r="A3823">
        <v>7403</v>
      </c>
      <c r="B3823" s="4">
        <v>44096</v>
      </c>
      <c r="C3823" t="s">
        <v>11</v>
      </c>
      <c r="D3823" t="s">
        <v>70</v>
      </c>
      <c r="E3823" s="2" t="str">
        <f>VLOOKUP('SampleSuperstore - Main Data'!D3823,Reference!$A$26:$B$74,2,FALSE)</f>
        <v>Central</v>
      </c>
      <c r="F3823" s="22" t="s">
        <v>23</v>
      </c>
      <c r="G3823" s="22" t="s">
        <v>24</v>
      </c>
      <c r="H3823" s="24">
        <f>VLOOKUP($G3823, Reference!$A$3:$C$20, 2,FALSE)*I3823</f>
        <v>99</v>
      </c>
      <c r="I3823" s="22">
        <v>1</v>
      </c>
      <c r="J3823" s="26" cm="1">
        <f t="array" ref="J3823">IFERROR(_xlfn.IFS(AND(C3823="Corporate", F3823="Technology"), 3%, C3823="Corporate", 1%),0%)</f>
        <v>0</v>
      </c>
      <c r="K3823" s="24">
        <f>VLOOKUP($G3823, Reference!$A$3:$C$20, 3,FALSE)*I3823</f>
        <v>79</v>
      </c>
      <c r="L3823" s="27">
        <f t="shared" si="118"/>
        <v>20</v>
      </c>
      <c r="M3823" s="27">
        <f t="shared" si="119"/>
        <v>20</v>
      </c>
    </row>
    <row r="3824" spans="1:13" x14ac:dyDescent="0.2">
      <c r="A3824">
        <v>7409</v>
      </c>
      <c r="B3824" s="4">
        <v>44097</v>
      </c>
      <c r="C3824" t="s">
        <v>11</v>
      </c>
      <c r="D3824" t="s">
        <v>12</v>
      </c>
      <c r="E3824" s="2" t="str">
        <f>VLOOKUP('SampleSuperstore - Main Data'!D3824,Reference!$A$26:$B$74,2,FALSE)</f>
        <v>West</v>
      </c>
      <c r="F3824" s="22" t="s">
        <v>13</v>
      </c>
      <c r="G3824" s="22" t="s">
        <v>14</v>
      </c>
      <c r="H3824" s="24">
        <f>VLOOKUP($G3824, Reference!$A$3:$C$20, 2,FALSE)*I3824</f>
        <v>135</v>
      </c>
      <c r="I3824" s="22">
        <v>3</v>
      </c>
      <c r="J3824" s="26" cm="1">
        <f t="array" ref="J3824">IFERROR(_xlfn.IFS(AND(C3824="Corporate", F3824="Technology"), 3%, C3824="Corporate", 1%),0%)</f>
        <v>0</v>
      </c>
      <c r="K3824" s="24">
        <f>VLOOKUP($G3824, Reference!$A$3:$C$20, 3,FALSE)*I3824</f>
        <v>105</v>
      </c>
      <c r="L3824" s="27">
        <f t="shared" si="118"/>
        <v>30</v>
      </c>
      <c r="M3824" s="27">
        <f t="shared" si="119"/>
        <v>30</v>
      </c>
    </row>
    <row r="3825" spans="1:13" x14ac:dyDescent="0.2">
      <c r="A3825">
        <v>7410</v>
      </c>
      <c r="B3825" s="4">
        <v>44097</v>
      </c>
      <c r="C3825" t="s">
        <v>11</v>
      </c>
      <c r="D3825" t="s">
        <v>15</v>
      </c>
      <c r="E3825" s="2" t="str">
        <f>VLOOKUP('SampleSuperstore - Main Data'!D3825,Reference!$A$26:$B$74,2,FALSE)</f>
        <v>West</v>
      </c>
      <c r="F3825" s="22" t="s">
        <v>13</v>
      </c>
      <c r="G3825" s="22" t="s">
        <v>35</v>
      </c>
      <c r="H3825" s="24">
        <f>VLOOKUP($G3825, Reference!$A$3:$C$20, 2,FALSE)*I3825</f>
        <v>48</v>
      </c>
      <c r="I3825" s="22">
        <v>2</v>
      </c>
      <c r="J3825" s="26" cm="1">
        <f t="array" ref="J3825">IFERROR(_xlfn.IFS(AND(C3825="Corporate", F3825="Technology"), 3%, C3825="Corporate", 1%),0%)</f>
        <v>0</v>
      </c>
      <c r="K3825" s="24">
        <f>VLOOKUP($G3825, Reference!$A$3:$C$20, 3,FALSE)*I3825</f>
        <v>38</v>
      </c>
      <c r="L3825" s="27">
        <f t="shared" si="118"/>
        <v>10</v>
      </c>
      <c r="M3825" s="27">
        <f t="shared" si="119"/>
        <v>10</v>
      </c>
    </row>
    <row r="3826" spans="1:13" x14ac:dyDescent="0.2">
      <c r="A3826">
        <v>7413</v>
      </c>
      <c r="B3826" s="4">
        <v>44097</v>
      </c>
      <c r="C3826" t="s">
        <v>11</v>
      </c>
      <c r="D3826" t="s">
        <v>36</v>
      </c>
      <c r="E3826" s="2" t="str">
        <f>VLOOKUP('SampleSuperstore - Main Data'!D3826,Reference!$A$26:$B$74,2,FALSE)</f>
        <v>East</v>
      </c>
      <c r="F3826" s="22" t="s">
        <v>13</v>
      </c>
      <c r="G3826" s="22" t="s">
        <v>16</v>
      </c>
      <c r="H3826" s="24">
        <f>VLOOKUP($G3826, Reference!$A$3:$C$20, 2,FALSE)*I3826</f>
        <v>57</v>
      </c>
      <c r="I3826" s="22">
        <v>3</v>
      </c>
      <c r="J3826" s="26" cm="1">
        <f t="array" ref="J3826">IFERROR(_xlfn.IFS(AND(C3826="Corporate", F3826="Technology"), 3%, C3826="Corporate", 1%),0%)</f>
        <v>0</v>
      </c>
      <c r="K3826" s="24">
        <f>VLOOKUP($G3826, Reference!$A$3:$C$20, 3,FALSE)*I3826</f>
        <v>30</v>
      </c>
      <c r="L3826" s="27">
        <f t="shared" si="118"/>
        <v>27</v>
      </c>
      <c r="M3826" s="27">
        <f t="shared" si="119"/>
        <v>27</v>
      </c>
    </row>
    <row r="3827" spans="1:13" x14ac:dyDescent="0.2">
      <c r="A3827">
        <v>7414</v>
      </c>
      <c r="B3827" s="4">
        <v>44097</v>
      </c>
      <c r="C3827" t="s">
        <v>11</v>
      </c>
      <c r="D3827" t="s">
        <v>36</v>
      </c>
      <c r="E3827" s="2" t="str">
        <f>VLOOKUP('SampleSuperstore - Main Data'!D3827,Reference!$A$26:$B$74,2,FALSE)</f>
        <v>East</v>
      </c>
      <c r="F3827" s="22" t="s">
        <v>23</v>
      </c>
      <c r="G3827" s="22" t="s">
        <v>38</v>
      </c>
      <c r="H3827" s="24">
        <f>VLOOKUP($G3827, Reference!$A$3:$C$20, 2,FALSE)*I3827</f>
        <v>160</v>
      </c>
      <c r="I3827" s="22">
        <v>2</v>
      </c>
      <c r="J3827" s="26" cm="1">
        <f t="array" ref="J3827">IFERROR(_xlfn.IFS(AND(C3827="Corporate", F3827="Technology"), 3%, C3827="Corporate", 1%),0%)</f>
        <v>0</v>
      </c>
      <c r="K3827" s="24">
        <f>VLOOKUP($G3827, Reference!$A$3:$C$20, 3,FALSE)*I3827</f>
        <v>130</v>
      </c>
      <c r="L3827" s="27">
        <f t="shared" si="118"/>
        <v>30</v>
      </c>
      <c r="M3827" s="27">
        <f t="shared" si="119"/>
        <v>30</v>
      </c>
    </row>
    <row r="3828" spans="1:13" x14ac:dyDescent="0.2">
      <c r="A3828">
        <v>7415</v>
      </c>
      <c r="B3828" s="4">
        <v>44097</v>
      </c>
      <c r="C3828" t="s">
        <v>11</v>
      </c>
      <c r="D3828" t="s">
        <v>19</v>
      </c>
      <c r="E3828" s="2" t="str">
        <f>VLOOKUP('SampleSuperstore - Main Data'!D3828,Reference!$A$26:$B$74,2,FALSE)</f>
        <v>East</v>
      </c>
      <c r="F3828" s="22" t="s">
        <v>29</v>
      </c>
      <c r="G3828" s="22" t="s">
        <v>33</v>
      </c>
      <c r="H3828" s="24">
        <f>VLOOKUP($G3828, Reference!$A$3:$C$20, 2,FALSE)*I3828</f>
        <v>5</v>
      </c>
      <c r="I3828" s="22">
        <v>1</v>
      </c>
      <c r="J3828" s="26" cm="1">
        <f t="array" ref="J3828">IFERROR(_xlfn.IFS(AND(C3828="Corporate", F3828="Technology"), 3%, C3828="Corporate", 1%),0%)</f>
        <v>0</v>
      </c>
      <c r="K3828" s="24">
        <f>VLOOKUP($G3828, Reference!$A$3:$C$20, 3,FALSE)*I3828</f>
        <v>2.5</v>
      </c>
      <c r="L3828" s="27">
        <f t="shared" si="118"/>
        <v>2.5</v>
      </c>
      <c r="M3828" s="27">
        <f t="shared" si="119"/>
        <v>2.5</v>
      </c>
    </row>
    <row r="3829" spans="1:13" x14ac:dyDescent="0.2">
      <c r="A3829">
        <v>7416</v>
      </c>
      <c r="B3829" s="4">
        <v>44097</v>
      </c>
      <c r="C3829" t="s">
        <v>11</v>
      </c>
      <c r="D3829" t="s">
        <v>40</v>
      </c>
      <c r="E3829" s="2" t="str">
        <f>VLOOKUP('SampleSuperstore - Main Data'!D3829,Reference!$A$26:$B$74,2,FALSE)</f>
        <v>East</v>
      </c>
      <c r="F3829" s="22" t="s">
        <v>29</v>
      </c>
      <c r="G3829" s="22" t="s">
        <v>50</v>
      </c>
      <c r="H3829" s="24">
        <f>VLOOKUP($G3829, Reference!$A$3:$C$20, 2,FALSE)*I3829</f>
        <v>398</v>
      </c>
      <c r="I3829" s="22">
        <v>2</v>
      </c>
      <c r="J3829" s="26" cm="1">
        <f t="array" ref="J3829">IFERROR(_xlfn.IFS(AND(C3829="Corporate", F3829="Technology"), 3%, C3829="Corporate", 1%),0%)</f>
        <v>0</v>
      </c>
      <c r="K3829" s="24">
        <f>VLOOKUP($G3829, Reference!$A$3:$C$20, 3,FALSE)*I3829</f>
        <v>330</v>
      </c>
      <c r="L3829" s="27">
        <f t="shared" si="118"/>
        <v>68</v>
      </c>
      <c r="M3829" s="27">
        <f t="shared" si="119"/>
        <v>68</v>
      </c>
    </row>
    <row r="3830" spans="1:13" x14ac:dyDescent="0.2">
      <c r="A3830">
        <v>7419</v>
      </c>
      <c r="B3830" s="4">
        <v>44097</v>
      </c>
      <c r="C3830" t="s">
        <v>11</v>
      </c>
      <c r="D3830" t="s">
        <v>46</v>
      </c>
      <c r="E3830" s="2" t="str">
        <f>VLOOKUP('SampleSuperstore - Main Data'!D3830,Reference!$A$26:$B$74,2,FALSE)</f>
        <v>Central</v>
      </c>
      <c r="F3830" s="22" t="s">
        <v>13</v>
      </c>
      <c r="G3830" s="22" t="s">
        <v>20</v>
      </c>
      <c r="H3830" s="24">
        <f>VLOOKUP($G3830, Reference!$A$3:$C$20, 2,FALSE)*I3830</f>
        <v>51</v>
      </c>
      <c r="I3830" s="22">
        <v>3</v>
      </c>
      <c r="J3830" s="26" cm="1">
        <f t="array" ref="J3830">IFERROR(_xlfn.IFS(AND(C3830="Corporate", F3830="Technology"), 3%, C3830="Corporate", 1%),0%)</f>
        <v>0</v>
      </c>
      <c r="K3830" s="24">
        <f>VLOOKUP($G3830, Reference!$A$3:$C$20, 3,FALSE)*I3830</f>
        <v>30</v>
      </c>
      <c r="L3830" s="27">
        <f t="shared" si="118"/>
        <v>21</v>
      </c>
      <c r="M3830" s="27">
        <f t="shared" si="119"/>
        <v>21</v>
      </c>
    </row>
    <row r="3831" spans="1:13" x14ac:dyDescent="0.2">
      <c r="A3831">
        <v>7422</v>
      </c>
      <c r="B3831" s="4">
        <v>44097</v>
      </c>
      <c r="C3831" t="s">
        <v>11</v>
      </c>
      <c r="D3831" t="s">
        <v>19</v>
      </c>
      <c r="E3831" s="2" t="str">
        <f>VLOOKUP('SampleSuperstore - Main Data'!D3831,Reference!$A$26:$B$74,2,FALSE)</f>
        <v>East</v>
      </c>
      <c r="F3831" s="22" t="s">
        <v>29</v>
      </c>
      <c r="G3831" s="22" t="s">
        <v>30</v>
      </c>
      <c r="H3831" s="24">
        <f>VLOOKUP($G3831, Reference!$A$3:$C$20, 2,FALSE)*I3831</f>
        <v>2250</v>
      </c>
      <c r="I3831" s="22">
        <v>5</v>
      </c>
      <c r="J3831" s="26" cm="1">
        <f t="array" ref="J3831">IFERROR(_xlfn.IFS(AND(C3831="Corporate", F3831="Technology"), 3%, C3831="Corporate", 1%),0%)</f>
        <v>0</v>
      </c>
      <c r="K3831" s="24">
        <f>VLOOKUP($G3831, Reference!$A$3:$C$20, 3,FALSE)*I3831</f>
        <v>2000</v>
      </c>
      <c r="L3831" s="27">
        <f t="shared" si="118"/>
        <v>250</v>
      </c>
      <c r="M3831" s="27">
        <f t="shared" si="119"/>
        <v>250</v>
      </c>
    </row>
    <row r="3832" spans="1:13" x14ac:dyDescent="0.2">
      <c r="A3832">
        <v>7423</v>
      </c>
      <c r="B3832" s="4">
        <v>44097</v>
      </c>
      <c r="C3832" t="s">
        <v>11</v>
      </c>
      <c r="D3832" t="s">
        <v>44</v>
      </c>
      <c r="E3832" s="2" t="str">
        <f>VLOOKUP('SampleSuperstore - Main Data'!D3832,Reference!$A$26:$B$74,2,FALSE)</f>
        <v>South</v>
      </c>
      <c r="F3832" s="22" t="s">
        <v>13</v>
      </c>
      <c r="G3832" s="22" t="s">
        <v>20</v>
      </c>
      <c r="H3832" s="24">
        <f>VLOOKUP($G3832, Reference!$A$3:$C$20, 2,FALSE)*I3832</f>
        <v>136</v>
      </c>
      <c r="I3832" s="22">
        <v>8</v>
      </c>
      <c r="J3832" s="26" cm="1">
        <f t="array" ref="J3832">IFERROR(_xlfn.IFS(AND(C3832="Corporate", F3832="Technology"), 3%, C3832="Corporate", 1%),0%)</f>
        <v>0</v>
      </c>
      <c r="K3832" s="24">
        <f>VLOOKUP($G3832, Reference!$A$3:$C$20, 3,FALSE)*I3832</f>
        <v>80</v>
      </c>
      <c r="L3832" s="27">
        <f t="shared" si="118"/>
        <v>56</v>
      </c>
      <c r="M3832" s="27">
        <f t="shared" si="119"/>
        <v>56</v>
      </c>
    </row>
    <row r="3833" spans="1:13" x14ac:dyDescent="0.2">
      <c r="A3833">
        <v>7424</v>
      </c>
      <c r="B3833" s="4">
        <v>44097</v>
      </c>
      <c r="C3833" t="s">
        <v>11</v>
      </c>
      <c r="D3833" t="s">
        <v>43</v>
      </c>
      <c r="E3833" s="2" t="str">
        <f>VLOOKUP('SampleSuperstore - Main Data'!D3833,Reference!$A$26:$B$74,2,FALSE)</f>
        <v>West</v>
      </c>
      <c r="F3833" s="22" t="s">
        <v>29</v>
      </c>
      <c r="G3833" s="22" t="s">
        <v>33</v>
      </c>
      <c r="H3833" s="24">
        <f>VLOOKUP($G3833, Reference!$A$3:$C$20, 2,FALSE)*I3833</f>
        <v>20</v>
      </c>
      <c r="I3833" s="22">
        <v>4</v>
      </c>
      <c r="J3833" s="26" cm="1">
        <f t="array" ref="J3833">IFERROR(_xlfn.IFS(AND(C3833="Corporate", F3833="Technology"), 3%, C3833="Corporate", 1%),0%)</f>
        <v>0</v>
      </c>
      <c r="K3833" s="24">
        <f>VLOOKUP($G3833, Reference!$A$3:$C$20, 3,FALSE)*I3833</f>
        <v>10</v>
      </c>
      <c r="L3833" s="27">
        <f t="shared" si="118"/>
        <v>10</v>
      </c>
      <c r="M3833" s="27">
        <f t="shared" si="119"/>
        <v>10</v>
      </c>
    </row>
    <row r="3834" spans="1:13" x14ac:dyDescent="0.2">
      <c r="A3834">
        <v>7426</v>
      </c>
      <c r="B3834" s="4">
        <v>44097</v>
      </c>
      <c r="C3834" t="s">
        <v>11</v>
      </c>
      <c r="D3834" t="s">
        <v>36</v>
      </c>
      <c r="E3834" s="2" t="str">
        <f>VLOOKUP('SampleSuperstore - Main Data'!D3834,Reference!$A$26:$B$74,2,FALSE)</f>
        <v>East</v>
      </c>
      <c r="F3834" s="22" t="s">
        <v>13</v>
      </c>
      <c r="G3834" s="22" t="s">
        <v>26</v>
      </c>
      <c r="H3834" s="24">
        <f>VLOOKUP($G3834, Reference!$A$3:$C$20, 2,FALSE)*I3834</f>
        <v>15</v>
      </c>
      <c r="I3834" s="22">
        <v>6</v>
      </c>
      <c r="J3834" s="26" cm="1">
        <f t="array" ref="J3834">IFERROR(_xlfn.IFS(AND(C3834="Corporate", F3834="Technology"), 3%, C3834="Corporate", 1%),0%)</f>
        <v>0</v>
      </c>
      <c r="K3834" s="24">
        <f>VLOOKUP($G3834, Reference!$A$3:$C$20, 3,FALSE)*I3834</f>
        <v>12</v>
      </c>
      <c r="L3834" s="27">
        <f t="shared" si="118"/>
        <v>3</v>
      </c>
      <c r="M3834" s="27">
        <f t="shared" si="119"/>
        <v>3</v>
      </c>
    </row>
    <row r="3835" spans="1:13" x14ac:dyDescent="0.2">
      <c r="A3835">
        <v>7428</v>
      </c>
      <c r="B3835" s="4">
        <v>44097</v>
      </c>
      <c r="C3835" t="s">
        <v>11</v>
      </c>
      <c r="D3835" t="s">
        <v>70</v>
      </c>
      <c r="E3835" s="2" t="str">
        <f>VLOOKUP('SampleSuperstore - Main Data'!D3835,Reference!$A$26:$B$74,2,FALSE)</f>
        <v>Central</v>
      </c>
      <c r="F3835" s="22" t="s">
        <v>13</v>
      </c>
      <c r="G3835" s="22" t="s">
        <v>53</v>
      </c>
      <c r="H3835" s="24">
        <f>VLOOKUP($G3835, Reference!$A$3:$C$20, 2,FALSE)*I3835</f>
        <v>24</v>
      </c>
      <c r="I3835" s="22">
        <v>2</v>
      </c>
      <c r="J3835" s="26" cm="1">
        <f t="array" ref="J3835">IFERROR(_xlfn.IFS(AND(C3835="Corporate", F3835="Technology"), 3%, C3835="Corporate", 1%),0%)</f>
        <v>0</v>
      </c>
      <c r="K3835" s="24">
        <f>VLOOKUP($G3835, Reference!$A$3:$C$20, 3,FALSE)*I3835</f>
        <v>18</v>
      </c>
      <c r="L3835" s="27">
        <f t="shared" si="118"/>
        <v>6</v>
      </c>
      <c r="M3835" s="27">
        <f t="shared" si="119"/>
        <v>6</v>
      </c>
    </row>
    <row r="3836" spans="1:13" x14ac:dyDescent="0.2">
      <c r="A3836">
        <v>7429</v>
      </c>
      <c r="B3836" s="4">
        <v>44097</v>
      </c>
      <c r="C3836" t="s">
        <v>11</v>
      </c>
      <c r="D3836" t="s">
        <v>15</v>
      </c>
      <c r="E3836" s="2" t="str">
        <f>VLOOKUP('SampleSuperstore - Main Data'!D3836,Reference!$A$26:$B$74,2,FALSE)</f>
        <v>West</v>
      </c>
      <c r="F3836" s="22" t="s">
        <v>13</v>
      </c>
      <c r="G3836" s="22" t="s">
        <v>26</v>
      </c>
      <c r="H3836" s="24">
        <f>VLOOKUP($G3836, Reference!$A$3:$C$20, 2,FALSE)*I3836</f>
        <v>2.5</v>
      </c>
      <c r="I3836" s="22">
        <v>1</v>
      </c>
      <c r="J3836" s="26" cm="1">
        <f t="array" ref="J3836">IFERROR(_xlfn.IFS(AND(C3836="Corporate", F3836="Technology"), 3%, C3836="Corporate", 1%),0%)</f>
        <v>0</v>
      </c>
      <c r="K3836" s="24">
        <f>VLOOKUP($G3836, Reference!$A$3:$C$20, 3,FALSE)*I3836</f>
        <v>2</v>
      </c>
      <c r="L3836" s="27">
        <f t="shared" si="118"/>
        <v>0.5</v>
      </c>
      <c r="M3836" s="27">
        <f t="shared" si="119"/>
        <v>0.5</v>
      </c>
    </row>
    <row r="3837" spans="1:13" x14ac:dyDescent="0.2">
      <c r="A3837">
        <v>7430</v>
      </c>
      <c r="B3837" s="4">
        <v>44097</v>
      </c>
      <c r="C3837" t="s">
        <v>11</v>
      </c>
      <c r="D3837" t="s">
        <v>55</v>
      </c>
      <c r="E3837" s="2" t="str">
        <f>VLOOKUP('SampleSuperstore - Main Data'!D3837,Reference!$A$26:$B$74,2,FALSE)</f>
        <v>Central</v>
      </c>
      <c r="F3837" s="22" t="s">
        <v>13</v>
      </c>
      <c r="G3837" s="22" t="s">
        <v>16</v>
      </c>
      <c r="H3837" s="24">
        <f>VLOOKUP($G3837, Reference!$A$3:$C$20, 2,FALSE)*I3837</f>
        <v>57</v>
      </c>
      <c r="I3837" s="22">
        <v>3</v>
      </c>
      <c r="J3837" s="26" cm="1">
        <f t="array" ref="J3837">IFERROR(_xlfn.IFS(AND(C3837="Corporate", F3837="Technology"), 3%, C3837="Corporate", 1%),0%)</f>
        <v>0</v>
      </c>
      <c r="K3837" s="24">
        <f>VLOOKUP($G3837, Reference!$A$3:$C$20, 3,FALSE)*I3837</f>
        <v>30</v>
      </c>
      <c r="L3837" s="27">
        <f t="shared" si="118"/>
        <v>27</v>
      </c>
      <c r="M3837" s="27">
        <f t="shared" si="119"/>
        <v>27</v>
      </c>
    </row>
    <row r="3838" spans="1:13" x14ac:dyDescent="0.2">
      <c r="A3838">
        <v>7435</v>
      </c>
      <c r="B3838" s="4">
        <v>44098</v>
      </c>
      <c r="C3838" t="s">
        <v>11</v>
      </c>
      <c r="D3838" t="s">
        <v>40</v>
      </c>
      <c r="E3838" s="2" t="str">
        <f>VLOOKUP('SampleSuperstore - Main Data'!D3838,Reference!$A$26:$B$74,2,FALSE)</f>
        <v>East</v>
      </c>
      <c r="F3838" s="22" t="s">
        <v>13</v>
      </c>
      <c r="G3838" s="22" t="s">
        <v>26</v>
      </c>
      <c r="H3838" s="24">
        <f>VLOOKUP($G3838, Reference!$A$3:$C$20, 2,FALSE)*I3838</f>
        <v>7.5</v>
      </c>
      <c r="I3838" s="22">
        <v>3</v>
      </c>
      <c r="J3838" s="26" cm="1">
        <f t="array" ref="J3838">IFERROR(_xlfn.IFS(AND(C3838="Corporate", F3838="Technology"), 3%, C3838="Corporate", 1%),0%)</f>
        <v>0</v>
      </c>
      <c r="K3838" s="24">
        <f>VLOOKUP($G3838, Reference!$A$3:$C$20, 3,FALSE)*I3838</f>
        <v>6</v>
      </c>
      <c r="L3838" s="27">
        <f t="shared" si="118"/>
        <v>1.5</v>
      </c>
      <c r="M3838" s="27">
        <f t="shared" si="119"/>
        <v>1.5</v>
      </c>
    </row>
    <row r="3839" spans="1:13" x14ac:dyDescent="0.2">
      <c r="A3839">
        <v>7436</v>
      </c>
      <c r="B3839" s="4">
        <v>44098</v>
      </c>
      <c r="C3839" t="s">
        <v>11</v>
      </c>
      <c r="D3839" t="s">
        <v>25</v>
      </c>
      <c r="E3839" s="2" t="str">
        <f>VLOOKUP('SampleSuperstore - Main Data'!D3839,Reference!$A$26:$B$74,2,FALSE)</f>
        <v>Central</v>
      </c>
      <c r="F3839" s="22" t="s">
        <v>13</v>
      </c>
      <c r="G3839" s="22" t="s">
        <v>14</v>
      </c>
      <c r="H3839" s="24">
        <f>VLOOKUP($G3839, Reference!$A$3:$C$20, 2,FALSE)*I3839</f>
        <v>135</v>
      </c>
      <c r="I3839" s="22">
        <v>3</v>
      </c>
      <c r="J3839" s="26" cm="1">
        <f t="array" ref="J3839">IFERROR(_xlfn.IFS(AND(C3839="Corporate", F3839="Technology"), 3%, C3839="Corporate", 1%),0%)</f>
        <v>0</v>
      </c>
      <c r="K3839" s="24">
        <f>VLOOKUP($G3839, Reference!$A$3:$C$20, 3,FALSE)*I3839</f>
        <v>105</v>
      </c>
      <c r="L3839" s="27">
        <f t="shared" si="118"/>
        <v>30</v>
      </c>
      <c r="M3839" s="27">
        <f t="shared" si="119"/>
        <v>30</v>
      </c>
    </row>
    <row r="3840" spans="1:13" x14ac:dyDescent="0.2">
      <c r="A3840">
        <v>7437</v>
      </c>
      <c r="B3840" s="4">
        <v>44098</v>
      </c>
      <c r="C3840" t="s">
        <v>11</v>
      </c>
      <c r="D3840" t="s">
        <v>81</v>
      </c>
      <c r="E3840" s="2" t="str">
        <f>VLOOKUP('SampleSuperstore - Main Data'!D3840,Reference!$A$26:$B$74,2,FALSE)</f>
        <v>East</v>
      </c>
      <c r="F3840" s="22" t="s">
        <v>13</v>
      </c>
      <c r="G3840" s="22" t="s">
        <v>26</v>
      </c>
      <c r="H3840" s="24">
        <f>VLOOKUP($G3840, Reference!$A$3:$C$20, 2,FALSE)*I3840</f>
        <v>5</v>
      </c>
      <c r="I3840" s="22">
        <v>2</v>
      </c>
      <c r="J3840" s="26" cm="1">
        <f t="array" ref="J3840">IFERROR(_xlfn.IFS(AND(C3840="Corporate", F3840="Technology"), 3%, C3840="Corporate", 1%),0%)</f>
        <v>0</v>
      </c>
      <c r="K3840" s="24">
        <f>VLOOKUP($G3840, Reference!$A$3:$C$20, 3,FALSE)*I3840</f>
        <v>4</v>
      </c>
      <c r="L3840" s="27">
        <f t="shared" si="118"/>
        <v>1</v>
      </c>
      <c r="M3840" s="27">
        <f t="shared" si="119"/>
        <v>1</v>
      </c>
    </row>
    <row r="3841" spans="1:13" x14ac:dyDescent="0.2">
      <c r="A3841">
        <v>7438</v>
      </c>
      <c r="B3841" s="4">
        <v>44098</v>
      </c>
      <c r="C3841" t="s">
        <v>11</v>
      </c>
      <c r="D3841" t="s">
        <v>55</v>
      </c>
      <c r="E3841" s="2" t="str">
        <f>VLOOKUP('SampleSuperstore - Main Data'!D3841,Reference!$A$26:$B$74,2,FALSE)</f>
        <v>Central</v>
      </c>
      <c r="F3841" s="22" t="s">
        <v>13</v>
      </c>
      <c r="G3841" s="22" t="s">
        <v>26</v>
      </c>
      <c r="H3841" s="24">
        <f>VLOOKUP($G3841, Reference!$A$3:$C$20, 2,FALSE)*I3841</f>
        <v>12.5</v>
      </c>
      <c r="I3841" s="22">
        <v>5</v>
      </c>
      <c r="J3841" s="26" cm="1">
        <f t="array" ref="J3841">IFERROR(_xlfn.IFS(AND(C3841="Corporate", F3841="Technology"), 3%, C3841="Corporate", 1%),0%)</f>
        <v>0</v>
      </c>
      <c r="K3841" s="24">
        <f>VLOOKUP($G3841, Reference!$A$3:$C$20, 3,FALSE)*I3841</f>
        <v>10</v>
      </c>
      <c r="L3841" s="27">
        <f t="shared" si="118"/>
        <v>2.5</v>
      </c>
      <c r="M3841" s="27">
        <f t="shared" si="119"/>
        <v>2.5</v>
      </c>
    </row>
    <row r="3842" spans="1:13" x14ac:dyDescent="0.2">
      <c r="A3842">
        <v>7439</v>
      </c>
      <c r="B3842" s="4">
        <v>44098</v>
      </c>
      <c r="C3842" t="s">
        <v>11</v>
      </c>
      <c r="D3842" t="s">
        <v>15</v>
      </c>
      <c r="E3842" s="2" t="str">
        <f>VLOOKUP('SampleSuperstore - Main Data'!D3842,Reference!$A$26:$B$74,2,FALSE)</f>
        <v>West</v>
      </c>
      <c r="F3842" s="22" t="s">
        <v>13</v>
      </c>
      <c r="G3842" s="22" t="s">
        <v>26</v>
      </c>
      <c r="H3842" s="24">
        <f>VLOOKUP($G3842, Reference!$A$3:$C$20, 2,FALSE)*I3842</f>
        <v>15</v>
      </c>
      <c r="I3842" s="22">
        <v>6</v>
      </c>
      <c r="J3842" s="26" cm="1">
        <f t="array" ref="J3842">IFERROR(_xlfn.IFS(AND(C3842="Corporate", F3842="Technology"), 3%, C3842="Corporate", 1%),0%)</f>
        <v>0</v>
      </c>
      <c r="K3842" s="24">
        <f>VLOOKUP($G3842, Reference!$A$3:$C$20, 3,FALSE)*I3842</f>
        <v>12</v>
      </c>
      <c r="L3842" s="27">
        <f t="shared" ref="L3842:L3905" si="120">H3842-K3842</f>
        <v>3</v>
      </c>
      <c r="M3842" s="27">
        <f t="shared" ref="M3842:M3905" si="121">H3842*(1-J3842)-K3842</f>
        <v>3</v>
      </c>
    </row>
    <row r="3843" spans="1:13" x14ac:dyDescent="0.2">
      <c r="A3843">
        <v>7440</v>
      </c>
      <c r="B3843" s="4">
        <v>44098</v>
      </c>
      <c r="C3843" t="s">
        <v>11</v>
      </c>
      <c r="D3843" t="s">
        <v>36</v>
      </c>
      <c r="E3843" s="2" t="str">
        <f>VLOOKUP('SampleSuperstore - Main Data'!D3843,Reference!$A$26:$B$74,2,FALSE)</f>
        <v>East</v>
      </c>
      <c r="F3843" s="22" t="s">
        <v>13</v>
      </c>
      <c r="G3843" s="22" t="s">
        <v>41</v>
      </c>
      <c r="H3843" s="24">
        <f>VLOOKUP($G3843, Reference!$A$3:$C$20, 2,FALSE)*I3843</f>
        <v>6</v>
      </c>
      <c r="I3843" s="22">
        <v>2</v>
      </c>
      <c r="J3843" s="26" cm="1">
        <f t="array" ref="J3843">IFERROR(_xlfn.IFS(AND(C3843="Corporate", F3843="Technology"), 3%, C3843="Corporate", 1%),0%)</f>
        <v>0</v>
      </c>
      <c r="K3843" s="24">
        <f>VLOOKUP($G3843, Reference!$A$3:$C$20, 3,FALSE)*I3843</f>
        <v>4</v>
      </c>
      <c r="L3843" s="27">
        <f t="shared" si="120"/>
        <v>2</v>
      </c>
      <c r="M3843" s="27">
        <f t="shared" si="121"/>
        <v>2</v>
      </c>
    </row>
    <row r="3844" spans="1:13" x14ac:dyDescent="0.2">
      <c r="A3844">
        <v>7441</v>
      </c>
      <c r="B3844" s="4">
        <v>44098</v>
      </c>
      <c r="C3844" t="s">
        <v>11</v>
      </c>
      <c r="D3844" t="s">
        <v>36</v>
      </c>
      <c r="E3844" s="2" t="str">
        <f>VLOOKUP('SampleSuperstore - Main Data'!D3844,Reference!$A$26:$B$74,2,FALSE)</f>
        <v>East</v>
      </c>
      <c r="F3844" s="22" t="s">
        <v>13</v>
      </c>
      <c r="G3844" s="22" t="s">
        <v>14</v>
      </c>
      <c r="H3844" s="24">
        <f>VLOOKUP($G3844, Reference!$A$3:$C$20, 2,FALSE)*I3844</f>
        <v>180</v>
      </c>
      <c r="I3844" s="22">
        <v>4</v>
      </c>
      <c r="J3844" s="26" cm="1">
        <f t="array" ref="J3844">IFERROR(_xlfn.IFS(AND(C3844="Corporate", F3844="Technology"), 3%, C3844="Corporate", 1%),0%)</f>
        <v>0</v>
      </c>
      <c r="K3844" s="24">
        <f>VLOOKUP($G3844, Reference!$A$3:$C$20, 3,FALSE)*I3844</f>
        <v>140</v>
      </c>
      <c r="L3844" s="27">
        <f t="shared" si="120"/>
        <v>40</v>
      </c>
      <c r="M3844" s="27">
        <f t="shared" si="121"/>
        <v>40</v>
      </c>
    </row>
    <row r="3845" spans="1:13" x14ac:dyDescent="0.2">
      <c r="A3845">
        <v>7442</v>
      </c>
      <c r="B3845" s="4">
        <v>44098</v>
      </c>
      <c r="C3845" t="s">
        <v>11</v>
      </c>
      <c r="D3845" t="s">
        <v>21</v>
      </c>
      <c r="E3845" s="2" t="str">
        <f>VLOOKUP('SampleSuperstore - Main Data'!D3845,Reference!$A$26:$B$74,2,FALSE)</f>
        <v>West</v>
      </c>
      <c r="F3845" s="22" t="s">
        <v>13</v>
      </c>
      <c r="G3845" s="22" t="s">
        <v>20</v>
      </c>
      <c r="H3845" s="24">
        <f>VLOOKUP($G3845, Reference!$A$3:$C$20, 2,FALSE)*I3845</f>
        <v>51</v>
      </c>
      <c r="I3845" s="22">
        <v>3</v>
      </c>
      <c r="J3845" s="26" cm="1">
        <f t="array" ref="J3845">IFERROR(_xlfn.IFS(AND(C3845="Corporate", F3845="Technology"), 3%, C3845="Corporate", 1%),0%)</f>
        <v>0</v>
      </c>
      <c r="K3845" s="24">
        <f>VLOOKUP($G3845, Reference!$A$3:$C$20, 3,FALSE)*I3845</f>
        <v>30</v>
      </c>
      <c r="L3845" s="27">
        <f t="shared" si="120"/>
        <v>21</v>
      </c>
      <c r="M3845" s="27">
        <f t="shared" si="121"/>
        <v>21</v>
      </c>
    </row>
    <row r="3846" spans="1:13" x14ac:dyDescent="0.2">
      <c r="A3846">
        <v>7443</v>
      </c>
      <c r="B3846" s="4">
        <v>44098</v>
      </c>
      <c r="C3846" t="s">
        <v>11</v>
      </c>
      <c r="D3846" t="s">
        <v>64</v>
      </c>
      <c r="E3846" s="2" t="str">
        <f>VLOOKUP('SampleSuperstore - Main Data'!D3846,Reference!$A$26:$B$74,2,FALSE)</f>
        <v>East</v>
      </c>
      <c r="F3846" s="22" t="s">
        <v>13</v>
      </c>
      <c r="G3846" s="22" t="s">
        <v>26</v>
      </c>
      <c r="H3846" s="24">
        <f>VLOOKUP($G3846, Reference!$A$3:$C$20, 2,FALSE)*I3846</f>
        <v>17.5</v>
      </c>
      <c r="I3846" s="22">
        <v>7</v>
      </c>
      <c r="J3846" s="26" cm="1">
        <f t="array" ref="J3846">IFERROR(_xlfn.IFS(AND(C3846="Corporate", F3846="Technology"), 3%, C3846="Corporate", 1%),0%)</f>
        <v>0</v>
      </c>
      <c r="K3846" s="24">
        <f>VLOOKUP($G3846, Reference!$A$3:$C$20, 3,FALSE)*I3846</f>
        <v>14</v>
      </c>
      <c r="L3846" s="27">
        <f t="shared" si="120"/>
        <v>3.5</v>
      </c>
      <c r="M3846" s="27">
        <f t="shared" si="121"/>
        <v>3.5</v>
      </c>
    </row>
    <row r="3847" spans="1:13" x14ac:dyDescent="0.2">
      <c r="A3847">
        <v>7444</v>
      </c>
      <c r="B3847" s="4">
        <v>44098</v>
      </c>
      <c r="C3847" t="s">
        <v>11</v>
      </c>
      <c r="D3847" t="s">
        <v>15</v>
      </c>
      <c r="E3847" s="2" t="str">
        <f>VLOOKUP('SampleSuperstore - Main Data'!D3847,Reference!$A$26:$B$74,2,FALSE)</f>
        <v>West</v>
      </c>
      <c r="F3847" s="22" t="s">
        <v>13</v>
      </c>
      <c r="G3847" s="22" t="s">
        <v>26</v>
      </c>
      <c r="H3847" s="24">
        <f>VLOOKUP($G3847, Reference!$A$3:$C$20, 2,FALSE)*I3847</f>
        <v>5</v>
      </c>
      <c r="I3847" s="22">
        <v>2</v>
      </c>
      <c r="J3847" s="26" cm="1">
        <f t="array" ref="J3847">IFERROR(_xlfn.IFS(AND(C3847="Corporate", F3847="Technology"), 3%, C3847="Corporate", 1%),0%)</f>
        <v>0</v>
      </c>
      <c r="K3847" s="24">
        <f>VLOOKUP($G3847, Reference!$A$3:$C$20, 3,FALSE)*I3847</f>
        <v>4</v>
      </c>
      <c r="L3847" s="27">
        <f t="shared" si="120"/>
        <v>1</v>
      </c>
      <c r="M3847" s="27">
        <f t="shared" si="121"/>
        <v>1</v>
      </c>
    </row>
    <row r="3848" spans="1:13" x14ac:dyDescent="0.2">
      <c r="A3848">
        <v>7445</v>
      </c>
      <c r="B3848" s="4">
        <v>44098</v>
      </c>
      <c r="C3848" t="s">
        <v>11</v>
      </c>
      <c r="D3848" t="s">
        <v>32</v>
      </c>
      <c r="E3848" s="2" t="str">
        <f>VLOOKUP('SampleSuperstore - Main Data'!D3848,Reference!$A$26:$B$74,2,FALSE)</f>
        <v>South</v>
      </c>
      <c r="F3848" s="22" t="s">
        <v>13</v>
      </c>
      <c r="G3848" s="22" t="s">
        <v>35</v>
      </c>
      <c r="H3848" s="24">
        <f>VLOOKUP($G3848, Reference!$A$3:$C$20, 2,FALSE)*I3848</f>
        <v>144</v>
      </c>
      <c r="I3848" s="22">
        <v>6</v>
      </c>
      <c r="J3848" s="26" cm="1">
        <f t="array" ref="J3848">IFERROR(_xlfn.IFS(AND(C3848="Corporate", F3848="Technology"), 3%, C3848="Corporate", 1%),0%)</f>
        <v>0</v>
      </c>
      <c r="K3848" s="24">
        <f>VLOOKUP($G3848, Reference!$A$3:$C$20, 3,FALSE)*I3848</f>
        <v>114</v>
      </c>
      <c r="L3848" s="27">
        <f t="shared" si="120"/>
        <v>30</v>
      </c>
      <c r="M3848" s="27">
        <f t="shared" si="121"/>
        <v>30</v>
      </c>
    </row>
    <row r="3849" spans="1:13" x14ac:dyDescent="0.2">
      <c r="A3849">
        <v>7446</v>
      </c>
      <c r="B3849" s="4">
        <v>44098</v>
      </c>
      <c r="C3849" t="s">
        <v>11</v>
      </c>
      <c r="D3849" t="s">
        <v>21</v>
      </c>
      <c r="E3849" s="2" t="str">
        <f>VLOOKUP('SampleSuperstore - Main Data'!D3849,Reference!$A$26:$B$74,2,FALSE)</f>
        <v>West</v>
      </c>
      <c r="F3849" s="22" t="s">
        <v>29</v>
      </c>
      <c r="G3849" s="22" t="s">
        <v>50</v>
      </c>
      <c r="H3849" s="24">
        <f>VLOOKUP($G3849, Reference!$A$3:$C$20, 2,FALSE)*I3849</f>
        <v>995</v>
      </c>
      <c r="I3849" s="22">
        <v>5</v>
      </c>
      <c r="J3849" s="26" cm="1">
        <f t="array" ref="J3849">IFERROR(_xlfn.IFS(AND(C3849="Corporate", F3849="Technology"), 3%, C3849="Corporate", 1%),0%)</f>
        <v>0</v>
      </c>
      <c r="K3849" s="24">
        <f>VLOOKUP($G3849, Reference!$A$3:$C$20, 3,FALSE)*I3849</f>
        <v>825</v>
      </c>
      <c r="L3849" s="27">
        <f t="shared" si="120"/>
        <v>170</v>
      </c>
      <c r="M3849" s="27">
        <f t="shared" si="121"/>
        <v>170</v>
      </c>
    </row>
    <row r="3850" spans="1:13" x14ac:dyDescent="0.2">
      <c r="A3850">
        <v>7447</v>
      </c>
      <c r="B3850" s="4">
        <v>44098</v>
      </c>
      <c r="C3850" t="s">
        <v>11</v>
      </c>
      <c r="D3850" t="s">
        <v>46</v>
      </c>
      <c r="E3850" s="2" t="str">
        <f>VLOOKUP('SampleSuperstore - Main Data'!D3850,Reference!$A$26:$B$74,2,FALSE)</f>
        <v>Central</v>
      </c>
      <c r="F3850" s="22" t="s">
        <v>29</v>
      </c>
      <c r="G3850" s="22" t="s">
        <v>50</v>
      </c>
      <c r="H3850" s="24">
        <f>VLOOKUP($G3850, Reference!$A$3:$C$20, 2,FALSE)*I3850</f>
        <v>398</v>
      </c>
      <c r="I3850" s="22">
        <v>2</v>
      </c>
      <c r="J3850" s="26" cm="1">
        <f t="array" ref="J3850">IFERROR(_xlfn.IFS(AND(C3850="Corporate", F3850="Technology"), 3%, C3850="Corporate", 1%),0%)</f>
        <v>0</v>
      </c>
      <c r="K3850" s="24">
        <f>VLOOKUP($G3850, Reference!$A$3:$C$20, 3,FALSE)*I3850</f>
        <v>330</v>
      </c>
      <c r="L3850" s="27">
        <f t="shared" si="120"/>
        <v>68</v>
      </c>
      <c r="M3850" s="27">
        <f t="shared" si="121"/>
        <v>68</v>
      </c>
    </row>
    <row r="3851" spans="1:13" x14ac:dyDescent="0.2">
      <c r="A3851">
        <v>7448</v>
      </c>
      <c r="B3851" s="4">
        <v>44098</v>
      </c>
      <c r="C3851" t="s">
        <v>11</v>
      </c>
      <c r="D3851" t="s">
        <v>15</v>
      </c>
      <c r="E3851" s="2" t="str">
        <f>VLOOKUP('SampleSuperstore - Main Data'!D3851,Reference!$A$26:$B$74,2,FALSE)</f>
        <v>West</v>
      </c>
      <c r="F3851" s="22" t="s">
        <v>13</v>
      </c>
      <c r="G3851" s="22" t="s">
        <v>20</v>
      </c>
      <c r="H3851" s="24">
        <f>VLOOKUP($G3851, Reference!$A$3:$C$20, 2,FALSE)*I3851</f>
        <v>34</v>
      </c>
      <c r="I3851" s="22">
        <v>2</v>
      </c>
      <c r="J3851" s="26" cm="1">
        <f t="array" ref="J3851">IFERROR(_xlfn.IFS(AND(C3851="Corporate", F3851="Technology"), 3%, C3851="Corporate", 1%),0%)</f>
        <v>0</v>
      </c>
      <c r="K3851" s="24">
        <f>VLOOKUP($G3851, Reference!$A$3:$C$20, 3,FALSE)*I3851</f>
        <v>20</v>
      </c>
      <c r="L3851" s="27">
        <f t="shared" si="120"/>
        <v>14</v>
      </c>
      <c r="M3851" s="27">
        <f t="shared" si="121"/>
        <v>14</v>
      </c>
    </row>
    <row r="3852" spans="1:13" x14ac:dyDescent="0.2">
      <c r="A3852">
        <v>7449</v>
      </c>
      <c r="B3852" s="4">
        <v>44098</v>
      </c>
      <c r="C3852" t="s">
        <v>11</v>
      </c>
      <c r="D3852" t="s">
        <v>31</v>
      </c>
      <c r="E3852" s="2" t="str">
        <f>VLOOKUP('SampleSuperstore - Main Data'!D3852,Reference!$A$26:$B$74,2,FALSE)</f>
        <v>Central</v>
      </c>
      <c r="F3852" s="22" t="s">
        <v>13</v>
      </c>
      <c r="G3852" s="22" t="s">
        <v>53</v>
      </c>
      <c r="H3852" s="24">
        <f>VLOOKUP($G3852, Reference!$A$3:$C$20, 2,FALSE)*I3852</f>
        <v>24</v>
      </c>
      <c r="I3852" s="22">
        <v>2</v>
      </c>
      <c r="J3852" s="26" cm="1">
        <f t="array" ref="J3852">IFERROR(_xlfn.IFS(AND(C3852="Corporate", F3852="Technology"), 3%, C3852="Corporate", 1%),0%)</f>
        <v>0</v>
      </c>
      <c r="K3852" s="24">
        <f>VLOOKUP($G3852, Reference!$A$3:$C$20, 3,FALSE)*I3852</f>
        <v>18</v>
      </c>
      <c r="L3852" s="27">
        <f t="shared" si="120"/>
        <v>6</v>
      </c>
      <c r="M3852" s="27">
        <f t="shared" si="121"/>
        <v>6</v>
      </c>
    </row>
    <row r="3853" spans="1:13" x14ac:dyDescent="0.2">
      <c r="A3853">
        <v>7450</v>
      </c>
      <c r="B3853" s="4">
        <v>44098</v>
      </c>
      <c r="C3853" t="s">
        <v>11</v>
      </c>
      <c r="D3853" t="s">
        <v>15</v>
      </c>
      <c r="E3853" s="2" t="str">
        <f>VLOOKUP('SampleSuperstore - Main Data'!D3853,Reference!$A$26:$B$74,2,FALSE)</f>
        <v>West</v>
      </c>
      <c r="F3853" s="22" t="s">
        <v>23</v>
      </c>
      <c r="G3853" s="22" t="s">
        <v>37</v>
      </c>
      <c r="H3853" s="24">
        <f>VLOOKUP($G3853, Reference!$A$3:$C$20, 2,FALSE)*I3853</f>
        <v>36</v>
      </c>
      <c r="I3853" s="22">
        <v>4</v>
      </c>
      <c r="J3853" s="26" cm="1">
        <f t="array" ref="J3853">IFERROR(_xlfn.IFS(AND(C3853="Corporate", F3853="Technology"), 3%, C3853="Corporate", 1%),0%)</f>
        <v>0</v>
      </c>
      <c r="K3853" s="24">
        <f>VLOOKUP($G3853, Reference!$A$3:$C$20, 3,FALSE)*I3853</f>
        <v>20</v>
      </c>
      <c r="L3853" s="27">
        <f t="shared" si="120"/>
        <v>16</v>
      </c>
      <c r="M3853" s="27">
        <f t="shared" si="121"/>
        <v>16</v>
      </c>
    </row>
    <row r="3854" spans="1:13" x14ac:dyDescent="0.2">
      <c r="A3854">
        <v>7451</v>
      </c>
      <c r="B3854" s="4">
        <v>44098</v>
      </c>
      <c r="C3854" t="s">
        <v>11</v>
      </c>
      <c r="D3854" t="s">
        <v>40</v>
      </c>
      <c r="E3854" s="2" t="str">
        <f>VLOOKUP('SampleSuperstore - Main Data'!D3854,Reference!$A$26:$B$74,2,FALSE)</f>
        <v>East</v>
      </c>
      <c r="F3854" s="22" t="s">
        <v>29</v>
      </c>
      <c r="G3854" s="22" t="s">
        <v>50</v>
      </c>
      <c r="H3854" s="24">
        <f>VLOOKUP($G3854, Reference!$A$3:$C$20, 2,FALSE)*I3854</f>
        <v>597</v>
      </c>
      <c r="I3854" s="22">
        <v>3</v>
      </c>
      <c r="J3854" s="26" cm="1">
        <f t="array" ref="J3854">IFERROR(_xlfn.IFS(AND(C3854="Corporate", F3854="Technology"), 3%, C3854="Corporate", 1%),0%)</f>
        <v>0</v>
      </c>
      <c r="K3854" s="24">
        <f>VLOOKUP($G3854, Reference!$A$3:$C$20, 3,FALSE)*I3854</f>
        <v>495</v>
      </c>
      <c r="L3854" s="27">
        <f t="shared" si="120"/>
        <v>102</v>
      </c>
      <c r="M3854" s="27">
        <f t="shared" si="121"/>
        <v>102</v>
      </c>
    </row>
    <row r="3855" spans="1:13" x14ac:dyDescent="0.2">
      <c r="A3855">
        <v>7452</v>
      </c>
      <c r="B3855" s="4">
        <v>44098</v>
      </c>
      <c r="C3855" t="s">
        <v>11</v>
      </c>
      <c r="D3855" t="s">
        <v>19</v>
      </c>
      <c r="E3855" s="2" t="str">
        <f>VLOOKUP('SampleSuperstore - Main Data'!D3855,Reference!$A$26:$B$74,2,FALSE)</f>
        <v>East</v>
      </c>
      <c r="F3855" s="22" t="s">
        <v>29</v>
      </c>
      <c r="G3855" s="22" t="s">
        <v>33</v>
      </c>
      <c r="H3855" s="24">
        <f>VLOOKUP($G3855, Reference!$A$3:$C$20, 2,FALSE)*I3855</f>
        <v>15</v>
      </c>
      <c r="I3855" s="22">
        <v>3</v>
      </c>
      <c r="J3855" s="26" cm="1">
        <f t="array" ref="J3855">IFERROR(_xlfn.IFS(AND(C3855="Corporate", F3855="Technology"), 3%, C3855="Corporate", 1%),0%)</f>
        <v>0</v>
      </c>
      <c r="K3855" s="24">
        <f>VLOOKUP($G3855, Reference!$A$3:$C$20, 3,FALSE)*I3855</f>
        <v>7.5</v>
      </c>
      <c r="L3855" s="27">
        <f t="shared" si="120"/>
        <v>7.5</v>
      </c>
      <c r="M3855" s="27">
        <f t="shared" si="121"/>
        <v>7.5</v>
      </c>
    </row>
    <row r="3856" spans="1:13" x14ac:dyDescent="0.2">
      <c r="A3856">
        <v>7455</v>
      </c>
      <c r="B3856" s="4">
        <v>44098</v>
      </c>
      <c r="C3856" t="s">
        <v>11</v>
      </c>
      <c r="D3856" t="s">
        <v>51</v>
      </c>
      <c r="E3856" s="2" t="str">
        <f>VLOOKUP('SampleSuperstore - Main Data'!D3856,Reference!$A$26:$B$74,2,FALSE)</f>
        <v>East</v>
      </c>
      <c r="F3856" s="22" t="s">
        <v>13</v>
      </c>
      <c r="G3856" s="22" t="s">
        <v>14</v>
      </c>
      <c r="H3856" s="24">
        <f>VLOOKUP($G3856, Reference!$A$3:$C$20, 2,FALSE)*I3856</f>
        <v>135</v>
      </c>
      <c r="I3856" s="22">
        <v>3</v>
      </c>
      <c r="J3856" s="26" cm="1">
        <f t="array" ref="J3856">IFERROR(_xlfn.IFS(AND(C3856="Corporate", F3856="Technology"), 3%, C3856="Corporate", 1%),0%)</f>
        <v>0</v>
      </c>
      <c r="K3856" s="24">
        <f>VLOOKUP($G3856, Reference!$A$3:$C$20, 3,FALSE)*I3856</f>
        <v>105</v>
      </c>
      <c r="L3856" s="27">
        <f t="shared" si="120"/>
        <v>30</v>
      </c>
      <c r="M3856" s="27">
        <f t="shared" si="121"/>
        <v>30</v>
      </c>
    </row>
    <row r="3857" spans="1:13" x14ac:dyDescent="0.2">
      <c r="A3857">
        <v>7458</v>
      </c>
      <c r="B3857" s="4">
        <v>44098</v>
      </c>
      <c r="C3857" t="s">
        <v>11</v>
      </c>
      <c r="D3857" t="s">
        <v>12</v>
      </c>
      <c r="E3857" s="2" t="str">
        <f>VLOOKUP('SampleSuperstore - Main Data'!D3857,Reference!$A$26:$B$74,2,FALSE)</f>
        <v>West</v>
      </c>
      <c r="F3857" s="22" t="s">
        <v>13</v>
      </c>
      <c r="G3857" s="22" t="s">
        <v>14</v>
      </c>
      <c r="H3857" s="24">
        <f>VLOOKUP($G3857, Reference!$A$3:$C$20, 2,FALSE)*I3857</f>
        <v>270</v>
      </c>
      <c r="I3857" s="22">
        <v>6</v>
      </c>
      <c r="J3857" s="26" cm="1">
        <f t="array" ref="J3857">IFERROR(_xlfn.IFS(AND(C3857="Corporate", F3857="Technology"), 3%, C3857="Corporate", 1%),0%)</f>
        <v>0</v>
      </c>
      <c r="K3857" s="24">
        <f>VLOOKUP($G3857, Reference!$A$3:$C$20, 3,FALSE)*I3857</f>
        <v>210</v>
      </c>
      <c r="L3857" s="27">
        <f t="shared" si="120"/>
        <v>60</v>
      </c>
      <c r="M3857" s="27">
        <f t="shared" si="121"/>
        <v>60</v>
      </c>
    </row>
    <row r="3858" spans="1:13" x14ac:dyDescent="0.2">
      <c r="A3858">
        <v>7459</v>
      </c>
      <c r="B3858" s="4">
        <v>44098</v>
      </c>
      <c r="C3858" t="s">
        <v>11</v>
      </c>
      <c r="D3858" t="s">
        <v>52</v>
      </c>
      <c r="E3858" s="2" t="str">
        <f>VLOOKUP('SampleSuperstore - Main Data'!D3858,Reference!$A$26:$B$74,2,FALSE)</f>
        <v>East</v>
      </c>
      <c r="F3858" s="22" t="s">
        <v>23</v>
      </c>
      <c r="G3858" s="22" t="s">
        <v>24</v>
      </c>
      <c r="H3858" s="24">
        <f>VLOOKUP($G3858, Reference!$A$3:$C$20, 2,FALSE)*I3858</f>
        <v>297</v>
      </c>
      <c r="I3858" s="22">
        <v>3</v>
      </c>
      <c r="J3858" s="26" cm="1">
        <f t="array" ref="J3858">IFERROR(_xlfn.IFS(AND(C3858="Corporate", F3858="Technology"), 3%, C3858="Corporate", 1%),0%)</f>
        <v>0</v>
      </c>
      <c r="K3858" s="24">
        <f>VLOOKUP($G3858, Reference!$A$3:$C$20, 3,FALSE)*I3858</f>
        <v>237</v>
      </c>
      <c r="L3858" s="27">
        <f t="shared" si="120"/>
        <v>60</v>
      </c>
      <c r="M3858" s="27">
        <f t="shared" si="121"/>
        <v>60</v>
      </c>
    </row>
    <row r="3859" spans="1:13" x14ac:dyDescent="0.2">
      <c r="A3859">
        <v>7460</v>
      </c>
      <c r="B3859" s="4">
        <v>44098</v>
      </c>
      <c r="C3859" t="s">
        <v>11</v>
      </c>
      <c r="D3859" t="s">
        <v>64</v>
      </c>
      <c r="E3859" s="2" t="str">
        <f>VLOOKUP('SampleSuperstore - Main Data'!D3859,Reference!$A$26:$B$74,2,FALSE)</f>
        <v>East</v>
      </c>
      <c r="F3859" s="22" t="s">
        <v>13</v>
      </c>
      <c r="G3859" s="22" t="s">
        <v>20</v>
      </c>
      <c r="H3859" s="24">
        <f>VLOOKUP($G3859, Reference!$A$3:$C$20, 2,FALSE)*I3859</f>
        <v>51</v>
      </c>
      <c r="I3859" s="22">
        <v>3</v>
      </c>
      <c r="J3859" s="26" cm="1">
        <f t="array" ref="J3859">IFERROR(_xlfn.IFS(AND(C3859="Corporate", F3859="Technology"), 3%, C3859="Corporate", 1%),0%)</f>
        <v>0</v>
      </c>
      <c r="K3859" s="24">
        <f>VLOOKUP($G3859, Reference!$A$3:$C$20, 3,FALSE)*I3859</f>
        <v>30</v>
      </c>
      <c r="L3859" s="27">
        <f t="shared" si="120"/>
        <v>21</v>
      </c>
      <c r="M3859" s="27">
        <f t="shared" si="121"/>
        <v>21</v>
      </c>
    </row>
    <row r="3860" spans="1:13" x14ac:dyDescent="0.2">
      <c r="A3860">
        <v>7463</v>
      </c>
      <c r="B3860" s="4">
        <v>44098</v>
      </c>
      <c r="C3860" t="s">
        <v>11</v>
      </c>
      <c r="D3860" t="s">
        <v>40</v>
      </c>
      <c r="E3860" s="2" t="str">
        <f>VLOOKUP('SampleSuperstore - Main Data'!D3860,Reference!$A$26:$B$74,2,FALSE)</f>
        <v>East</v>
      </c>
      <c r="F3860" s="22" t="s">
        <v>13</v>
      </c>
      <c r="G3860" s="22" t="s">
        <v>49</v>
      </c>
      <c r="H3860" s="24">
        <f>VLOOKUP($G3860, Reference!$A$3:$C$20, 2,FALSE)*I3860</f>
        <v>120</v>
      </c>
      <c r="I3860" s="22">
        <v>3</v>
      </c>
      <c r="J3860" s="26" cm="1">
        <f t="array" ref="J3860">IFERROR(_xlfn.IFS(AND(C3860="Corporate", F3860="Technology"), 3%, C3860="Corporate", 1%),0%)</f>
        <v>0</v>
      </c>
      <c r="K3860" s="24">
        <f>VLOOKUP($G3860, Reference!$A$3:$C$20, 3,FALSE)*I3860</f>
        <v>105</v>
      </c>
      <c r="L3860" s="27">
        <f t="shared" si="120"/>
        <v>15</v>
      </c>
      <c r="M3860" s="27">
        <f t="shared" si="121"/>
        <v>15</v>
      </c>
    </row>
    <row r="3861" spans="1:13" x14ac:dyDescent="0.2">
      <c r="A3861">
        <v>7477</v>
      </c>
      <c r="B3861" s="4">
        <v>44099</v>
      </c>
      <c r="C3861" t="s">
        <v>11</v>
      </c>
      <c r="D3861" t="s">
        <v>46</v>
      </c>
      <c r="E3861" s="2" t="str">
        <f>VLOOKUP('SampleSuperstore - Main Data'!D3861,Reference!$A$26:$B$74,2,FALSE)</f>
        <v>Central</v>
      </c>
      <c r="F3861" s="22" t="s">
        <v>23</v>
      </c>
      <c r="G3861" s="22" t="s">
        <v>24</v>
      </c>
      <c r="H3861" s="24">
        <f>VLOOKUP($G3861, Reference!$A$3:$C$20, 2,FALSE)*I3861</f>
        <v>297</v>
      </c>
      <c r="I3861" s="22">
        <v>3</v>
      </c>
      <c r="J3861" s="26" cm="1">
        <f t="array" ref="J3861">IFERROR(_xlfn.IFS(AND(C3861="Corporate", F3861="Technology"), 3%, C3861="Corporate", 1%),0%)</f>
        <v>0</v>
      </c>
      <c r="K3861" s="24">
        <f>VLOOKUP($G3861, Reference!$A$3:$C$20, 3,FALSE)*I3861</f>
        <v>237</v>
      </c>
      <c r="L3861" s="27">
        <f t="shared" si="120"/>
        <v>60</v>
      </c>
      <c r="M3861" s="27">
        <f t="shared" si="121"/>
        <v>60</v>
      </c>
    </row>
    <row r="3862" spans="1:13" x14ac:dyDescent="0.2">
      <c r="A3862">
        <v>7482</v>
      </c>
      <c r="B3862" s="4">
        <v>44099</v>
      </c>
      <c r="C3862" t="s">
        <v>11</v>
      </c>
      <c r="D3862" t="s">
        <v>15</v>
      </c>
      <c r="E3862" s="2" t="str">
        <f>VLOOKUP('SampleSuperstore - Main Data'!D3862,Reference!$A$26:$B$74,2,FALSE)</f>
        <v>West</v>
      </c>
      <c r="F3862" s="22" t="s">
        <v>13</v>
      </c>
      <c r="G3862" s="22" t="s">
        <v>26</v>
      </c>
      <c r="H3862" s="24">
        <f>VLOOKUP($G3862, Reference!$A$3:$C$20, 2,FALSE)*I3862</f>
        <v>5</v>
      </c>
      <c r="I3862" s="22">
        <v>2</v>
      </c>
      <c r="J3862" s="26" cm="1">
        <f t="array" ref="J3862">IFERROR(_xlfn.IFS(AND(C3862="Corporate", F3862="Technology"), 3%, C3862="Corporate", 1%),0%)</f>
        <v>0</v>
      </c>
      <c r="K3862" s="24">
        <f>VLOOKUP($G3862, Reference!$A$3:$C$20, 3,FALSE)*I3862</f>
        <v>4</v>
      </c>
      <c r="L3862" s="27">
        <f t="shared" si="120"/>
        <v>1</v>
      </c>
      <c r="M3862" s="27">
        <f t="shared" si="121"/>
        <v>1</v>
      </c>
    </row>
    <row r="3863" spans="1:13" x14ac:dyDescent="0.2">
      <c r="A3863">
        <v>7483</v>
      </c>
      <c r="B3863" s="4">
        <v>44099</v>
      </c>
      <c r="C3863" t="s">
        <v>11</v>
      </c>
      <c r="D3863" t="s">
        <v>60</v>
      </c>
      <c r="E3863" s="2" t="str">
        <f>VLOOKUP('SampleSuperstore - Main Data'!D3863,Reference!$A$26:$B$74,2,FALSE)</f>
        <v>West</v>
      </c>
      <c r="F3863" s="22" t="s">
        <v>23</v>
      </c>
      <c r="G3863" s="22" t="s">
        <v>38</v>
      </c>
      <c r="H3863" s="24">
        <f>VLOOKUP($G3863, Reference!$A$3:$C$20, 2,FALSE)*I3863</f>
        <v>160</v>
      </c>
      <c r="I3863" s="22">
        <v>2</v>
      </c>
      <c r="J3863" s="26" cm="1">
        <f t="array" ref="J3863">IFERROR(_xlfn.IFS(AND(C3863="Corporate", F3863="Technology"), 3%, C3863="Corporate", 1%),0%)</f>
        <v>0</v>
      </c>
      <c r="K3863" s="24">
        <f>VLOOKUP($G3863, Reference!$A$3:$C$20, 3,FALSE)*I3863</f>
        <v>130</v>
      </c>
      <c r="L3863" s="27">
        <f t="shared" si="120"/>
        <v>30</v>
      </c>
      <c r="M3863" s="27">
        <f t="shared" si="121"/>
        <v>30</v>
      </c>
    </row>
    <row r="3864" spans="1:13" x14ac:dyDescent="0.2">
      <c r="A3864">
        <v>7484</v>
      </c>
      <c r="B3864" s="4">
        <v>44099</v>
      </c>
      <c r="C3864" t="s">
        <v>11</v>
      </c>
      <c r="D3864" t="s">
        <v>25</v>
      </c>
      <c r="E3864" s="2" t="str">
        <f>VLOOKUP('SampleSuperstore - Main Data'!D3864,Reference!$A$26:$B$74,2,FALSE)</f>
        <v>Central</v>
      </c>
      <c r="F3864" s="22" t="s">
        <v>23</v>
      </c>
      <c r="G3864" s="22" t="s">
        <v>38</v>
      </c>
      <c r="H3864" s="24">
        <f>VLOOKUP($G3864, Reference!$A$3:$C$20, 2,FALSE)*I3864</f>
        <v>320</v>
      </c>
      <c r="I3864" s="22">
        <v>4</v>
      </c>
      <c r="J3864" s="26" cm="1">
        <f t="array" ref="J3864">IFERROR(_xlfn.IFS(AND(C3864="Corporate", F3864="Technology"), 3%, C3864="Corporate", 1%),0%)</f>
        <v>0</v>
      </c>
      <c r="K3864" s="24">
        <f>VLOOKUP($G3864, Reference!$A$3:$C$20, 3,FALSE)*I3864</f>
        <v>260</v>
      </c>
      <c r="L3864" s="27">
        <f t="shared" si="120"/>
        <v>60</v>
      </c>
      <c r="M3864" s="27">
        <f t="shared" si="121"/>
        <v>60</v>
      </c>
    </row>
    <row r="3865" spans="1:13" x14ac:dyDescent="0.2">
      <c r="A3865">
        <v>7485</v>
      </c>
      <c r="B3865" s="4">
        <v>44099</v>
      </c>
      <c r="C3865" t="s">
        <v>11</v>
      </c>
      <c r="D3865" t="s">
        <v>25</v>
      </c>
      <c r="E3865" s="2" t="str">
        <f>VLOOKUP('SampleSuperstore - Main Data'!D3865,Reference!$A$26:$B$74,2,FALSE)</f>
        <v>Central</v>
      </c>
      <c r="F3865" s="22" t="s">
        <v>13</v>
      </c>
      <c r="G3865" s="22" t="s">
        <v>35</v>
      </c>
      <c r="H3865" s="24">
        <f>VLOOKUP($G3865, Reference!$A$3:$C$20, 2,FALSE)*I3865</f>
        <v>192</v>
      </c>
      <c r="I3865" s="22">
        <v>8</v>
      </c>
      <c r="J3865" s="26" cm="1">
        <f t="array" ref="J3865">IFERROR(_xlfn.IFS(AND(C3865="Corporate", F3865="Technology"), 3%, C3865="Corporate", 1%),0%)</f>
        <v>0</v>
      </c>
      <c r="K3865" s="24">
        <f>VLOOKUP($G3865, Reference!$A$3:$C$20, 3,FALSE)*I3865</f>
        <v>152</v>
      </c>
      <c r="L3865" s="27">
        <f t="shared" si="120"/>
        <v>40</v>
      </c>
      <c r="M3865" s="27">
        <f t="shared" si="121"/>
        <v>40</v>
      </c>
    </row>
    <row r="3866" spans="1:13" x14ac:dyDescent="0.2">
      <c r="A3866">
        <v>7486</v>
      </c>
      <c r="B3866" s="4">
        <v>44099</v>
      </c>
      <c r="C3866" t="s">
        <v>11</v>
      </c>
      <c r="D3866" t="s">
        <v>46</v>
      </c>
      <c r="E3866" s="2" t="str">
        <f>VLOOKUP('SampleSuperstore - Main Data'!D3866,Reference!$A$26:$B$74,2,FALSE)</f>
        <v>Central</v>
      </c>
      <c r="F3866" s="22" t="s">
        <v>23</v>
      </c>
      <c r="G3866" s="22" t="s">
        <v>59</v>
      </c>
      <c r="H3866" s="24">
        <f>VLOOKUP($G3866, Reference!$A$3:$C$20, 2,FALSE)*I3866</f>
        <v>425</v>
      </c>
      <c r="I3866" s="22">
        <v>5</v>
      </c>
      <c r="J3866" s="26" cm="1">
        <f t="array" ref="J3866">IFERROR(_xlfn.IFS(AND(C3866="Corporate", F3866="Technology"), 3%, C3866="Corporate", 1%),0%)</f>
        <v>0</v>
      </c>
      <c r="K3866" s="24">
        <f>VLOOKUP($G3866, Reference!$A$3:$C$20, 3,FALSE)*I3866</f>
        <v>375</v>
      </c>
      <c r="L3866" s="27">
        <f t="shared" si="120"/>
        <v>50</v>
      </c>
      <c r="M3866" s="27">
        <f t="shared" si="121"/>
        <v>50</v>
      </c>
    </row>
    <row r="3867" spans="1:13" x14ac:dyDescent="0.2">
      <c r="A3867">
        <v>7488</v>
      </c>
      <c r="B3867" s="4">
        <v>44099</v>
      </c>
      <c r="C3867" t="s">
        <v>11</v>
      </c>
      <c r="D3867" t="s">
        <v>21</v>
      </c>
      <c r="E3867" s="2" t="str">
        <f>VLOOKUP('SampleSuperstore - Main Data'!D3867,Reference!$A$26:$B$74,2,FALSE)</f>
        <v>West</v>
      </c>
      <c r="F3867" s="22" t="s">
        <v>29</v>
      </c>
      <c r="G3867" s="22" t="s">
        <v>50</v>
      </c>
      <c r="H3867" s="24">
        <f>VLOOKUP($G3867, Reference!$A$3:$C$20, 2,FALSE)*I3867</f>
        <v>995</v>
      </c>
      <c r="I3867" s="22">
        <v>5</v>
      </c>
      <c r="J3867" s="26" cm="1">
        <f t="array" ref="J3867">IFERROR(_xlfn.IFS(AND(C3867="Corporate", F3867="Technology"), 3%, C3867="Corporate", 1%),0%)</f>
        <v>0</v>
      </c>
      <c r="K3867" s="24">
        <f>VLOOKUP($G3867, Reference!$A$3:$C$20, 3,FALSE)*I3867</f>
        <v>825</v>
      </c>
      <c r="L3867" s="27">
        <f t="shared" si="120"/>
        <v>170</v>
      </c>
      <c r="M3867" s="27">
        <f t="shared" si="121"/>
        <v>170</v>
      </c>
    </row>
    <row r="3868" spans="1:13" x14ac:dyDescent="0.2">
      <c r="A3868">
        <v>7489</v>
      </c>
      <c r="B3868" s="4">
        <v>44099</v>
      </c>
      <c r="C3868" t="s">
        <v>11</v>
      </c>
      <c r="D3868" t="s">
        <v>21</v>
      </c>
      <c r="E3868" s="2" t="str">
        <f>VLOOKUP('SampleSuperstore - Main Data'!D3868,Reference!$A$26:$B$74,2,FALSE)</f>
        <v>West</v>
      </c>
      <c r="F3868" s="22" t="s">
        <v>13</v>
      </c>
      <c r="G3868" s="22" t="s">
        <v>35</v>
      </c>
      <c r="H3868" s="24">
        <f>VLOOKUP($G3868, Reference!$A$3:$C$20, 2,FALSE)*I3868</f>
        <v>48</v>
      </c>
      <c r="I3868" s="22">
        <v>2</v>
      </c>
      <c r="J3868" s="26" cm="1">
        <f t="array" ref="J3868">IFERROR(_xlfn.IFS(AND(C3868="Corporate", F3868="Technology"), 3%, C3868="Corporate", 1%),0%)</f>
        <v>0</v>
      </c>
      <c r="K3868" s="24">
        <f>VLOOKUP($G3868, Reference!$A$3:$C$20, 3,FALSE)*I3868</f>
        <v>38</v>
      </c>
      <c r="L3868" s="27">
        <f t="shared" si="120"/>
        <v>10</v>
      </c>
      <c r="M3868" s="27">
        <f t="shared" si="121"/>
        <v>10</v>
      </c>
    </row>
    <row r="3869" spans="1:13" x14ac:dyDescent="0.2">
      <c r="A3869">
        <v>7490</v>
      </c>
      <c r="B3869" s="4">
        <v>44099</v>
      </c>
      <c r="C3869" t="s">
        <v>11</v>
      </c>
      <c r="D3869" t="s">
        <v>15</v>
      </c>
      <c r="E3869" s="2" t="str">
        <f>VLOOKUP('SampleSuperstore - Main Data'!D3869,Reference!$A$26:$B$74,2,FALSE)</f>
        <v>West</v>
      </c>
      <c r="F3869" s="22" t="s">
        <v>29</v>
      </c>
      <c r="G3869" s="22" t="s">
        <v>33</v>
      </c>
      <c r="H3869" s="24">
        <f>VLOOKUP($G3869, Reference!$A$3:$C$20, 2,FALSE)*I3869</f>
        <v>55</v>
      </c>
      <c r="I3869" s="22">
        <v>11</v>
      </c>
      <c r="J3869" s="26" cm="1">
        <f t="array" ref="J3869">IFERROR(_xlfn.IFS(AND(C3869="Corporate", F3869="Technology"), 3%, C3869="Corporate", 1%),0%)</f>
        <v>0</v>
      </c>
      <c r="K3869" s="24">
        <f>VLOOKUP($G3869, Reference!$A$3:$C$20, 3,FALSE)*I3869</f>
        <v>27.5</v>
      </c>
      <c r="L3869" s="27">
        <f t="shared" si="120"/>
        <v>27.5</v>
      </c>
      <c r="M3869" s="27">
        <f t="shared" si="121"/>
        <v>27.5</v>
      </c>
    </row>
    <row r="3870" spans="1:13" x14ac:dyDescent="0.2">
      <c r="A3870">
        <v>7491</v>
      </c>
      <c r="B3870" s="4">
        <v>44099</v>
      </c>
      <c r="C3870" t="s">
        <v>11</v>
      </c>
      <c r="D3870" t="s">
        <v>47</v>
      </c>
      <c r="E3870" s="2" t="str">
        <f>VLOOKUP('SampleSuperstore - Main Data'!D3870,Reference!$A$26:$B$74,2,FALSE)</f>
        <v>South</v>
      </c>
      <c r="F3870" s="22" t="s">
        <v>13</v>
      </c>
      <c r="G3870" s="22" t="s">
        <v>35</v>
      </c>
      <c r="H3870" s="24">
        <f>VLOOKUP($G3870, Reference!$A$3:$C$20, 2,FALSE)*I3870</f>
        <v>72</v>
      </c>
      <c r="I3870" s="22">
        <v>3</v>
      </c>
      <c r="J3870" s="26" cm="1">
        <f t="array" ref="J3870">IFERROR(_xlfn.IFS(AND(C3870="Corporate", F3870="Technology"), 3%, C3870="Corporate", 1%),0%)</f>
        <v>0</v>
      </c>
      <c r="K3870" s="24">
        <f>VLOOKUP($G3870, Reference!$A$3:$C$20, 3,FALSE)*I3870</f>
        <v>57</v>
      </c>
      <c r="L3870" s="27">
        <f t="shared" si="120"/>
        <v>15</v>
      </c>
      <c r="M3870" s="27">
        <f t="shared" si="121"/>
        <v>15</v>
      </c>
    </row>
    <row r="3871" spans="1:13" x14ac:dyDescent="0.2">
      <c r="A3871">
        <v>7492</v>
      </c>
      <c r="B3871" s="4">
        <v>44099</v>
      </c>
      <c r="C3871" t="s">
        <v>11</v>
      </c>
      <c r="D3871" t="s">
        <v>40</v>
      </c>
      <c r="E3871" s="2" t="str">
        <f>VLOOKUP('SampleSuperstore - Main Data'!D3871,Reference!$A$26:$B$74,2,FALSE)</f>
        <v>East</v>
      </c>
      <c r="F3871" s="22" t="s">
        <v>29</v>
      </c>
      <c r="G3871" s="22" t="s">
        <v>61</v>
      </c>
      <c r="H3871" s="24">
        <f>VLOOKUP($G3871, Reference!$A$3:$C$20, 2,FALSE)*I3871</f>
        <v>3625</v>
      </c>
      <c r="I3871" s="22">
        <v>5</v>
      </c>
      <c r="J3871" s="26" cm="1">
        <f t="array" ref="J3871">IFERROR(_xlfn.IFS(AND(C3871="Corporate", F3871="Technology"), 3%, C3871="Corporate", 1%),0%)</f>
        <v>0</v>
      </c>
      <c r="K3871" s="24">
        <f>VLOOKUP($G3871, Reference!$A$3:$C$20, 3,FALSE)*I3871</f>
        <v>3500</v>
      </c>
      <c r="L3871" s="27">
        <f t="shared" si="120"/>
        <v>125</v>
      </c>
      <c r="M3871" s="27">
        <f t="shared" si="121"/>
        <v>125</v>
      </c>
    </row>
    <row r="3872" spans="1:13" x14ac:dyDescent="0.2">
      <c r="A3872">
        <v>7494</v>
      </c>
      <c r="B3872" s="4">
        <v>44099</v>
      </c>
      <c r="C3872" t="s">
        <v>11</v>
      </c>
      <c r="D3872" t="s">
        <v>66</v>
      </c>
      <c r="E3872" s="2" t="str">
        <f>VLOOKUP('SampleSuperstore - Main Data'!D3872,Reference!$A$26:$B$74,2,FALSE)</f>
        <v>Central</v>
      </c>
      <c r="F3872" s="22" t="s">
        <v>29</v>
      </c>
      <c r="G3872" s="22" t="s">
        <v>50</v>
      </c>
      <c r="H3872" s="24">
        <f>VLOOKUP($G3872, Reference!$A$3:$C$20, 2,FALSE)*I3872</f>
        <v>398</v>
      </c>
      <c r="I3872" s="22">
        <v>2</v>
      </c>
      <c r="J3872" s="26" cm="1">
        <f t="array" ref="J3872">IFERROR(_xlfn.IFS(AND(C3872="Corporate", F3872="Technology"), 3%, C3872="Corporate", 1%),0%)</f>
        <v>0</v>
      </c>
      <c r="K3872" s="24">
        <f>VLOOKUP($G3872, Reference!$A$3:$C$20, 3,FALSE)*I3872</f>
        <v>330</v>
      </c>
      <c r="L3872" s="27">
        <f t="shared" si="120"/>
        <v>68</v>
      </c>
      <c r="M3872" s="27">
        <f t="shared" si="121"/>
        <v>68</v>
      </c>
    </row>
    <row r="3873" spans="1:13" x14ac:dyDescent="0.2">
      <c r="A3873">
        <v>7496</v>
      </c>
      <c r="B3873" s="4">
        <v>44099</v>
      </c>
      <c r="C3873" t="s">
        <v>11</v>
      </c>
      <c r="D3873" t="s">
        <v>40</v>
      </c>
      <c r="E3873" s="2" t="str">
        <f>VLOOKUP('SampleSuperstore - Main Data'!D3873,Reference!$A$26:$B$74,2,FALSE)</f>
        <v>East</v>
      </c>
      <c r="F3873" s="22" t="s">
        <v>13</v>
      </c>
      <c r="G3873" s="22" t="s">
        <v>49</v>
      </c>
      <c r="H3873" s="24">
        <f>VLOOKUP($G3873, Reference!$A$3:$C$20, 2,FALSE)*I3873</f>
        <v>280</v>
      </c>
      <c r="I3873" s="22">
        <v>7</v>
      </c>
      <c r="J3873" s="26" cm="1">
        <f t="array" ref="J3873">IFERROR(_xlfn.IFS(AND(C3873="Corporate", F3873="Technology"), 3%, C3873="Corporate", 1%),0%)</f>
        <v>0</v>
      </c>
      <c r="K3873" s="24">
        <f>VLOOKUP($G3873, Reference!$A$3:$C$20, 3,FALSE)*I3873</f>
        <v>245</v>
      </c>
      <c r="L3873" s="27">
        <f t="shared" si="120"/>
        <v>35</v>
      </c>
      <c r="M3873" s="27">
        <f t="shared" si="121"/>
        <v>35</v>
      </c>
    </row>
    <row r="3874" spans="1:13" x14ac:dyDescent="0.2">
      <c r="A3874">
        <v>7504</v>
      </c>
      <c r="B3874" s="4">
        <v>44100</v>
      </c>
      <c r="C3874" t="s">
        <v>11</v>
      </c>
      <c r="D3874" t="s">
        <v>36</v>
      </c>
      <c r="E3874" s="2" t="str">
        <f>VLOOKUP('SampleSuperstore - Main Data'!D3874,Reference!$A$26:$B$74,2,FALSE)</f>
        <v>East</v>
      </c>
      <c r="F3874" s="22" t="s">
        <v>13</v>
      </c>
      <c r="G3874" s="22" t="s">
        <v>14</v>
      </c>
      <c r="H3874" s="24">
        <f>VLOOKUP($G3874, Reference!$A$3:$C$20, 2,FALSE)*I3874</f>
        <v>90</v>
      </c>
      <c r="I3874" s="22">
        <v>2</v>
      </c>
      <c r="J3874" s="26" cm="1">
        <f t="array" ref="J3874">IFERROR(_xlfn.IFS(AND(C3874="Corporate", F3874="Technology"), 3%, C3874="Corporate", 1%),0%)</f>
        <v>0</v>
      </c>
      <c r="K3874" s="24">
        <f>VLOOKUP($G3874, Reference!$A$3:$C$20, 3,FALSE)*I3874</f>
        <v>70</v>
      </c>
      <c r="L3874" s="27">
        <f t="shared" si="120"/>
        <v>20</v>
      </c>
      <c r="M3874" s="27">
        <f t="shared" si="121"/>
        <v>20</v>
      </c>
    </row>
    <row r="3875" spans="1:13" x14ac:dyDescent="0.2">
      <c r="A3875">
        <v>7506</v>
      </c>
      <c r="B3875" s="4">
        <v>44100</v>
      </c>
      <c r="C3875" t="s">
        <v>11</v>
      </c>
      <c r="D3875" t="s">
        <v>25</v>
      </c>
      <c r="E3875" s="2" t="str">
        <f>VLOOKUP('SampleSuperstore - Main Data'!D3875,Reference!$A$26:$B$74,2,FALSE)</f>
        <v>Central</v>
      </c>
      <c r="F3875" s="22" t="s">
        <v>29</v>
      </c>
      <c r="G3875" s="22" t="s">
        <v>33</v>
      </c>
      <c r="H3875" s="24">
        <f>VLOOKUP($G3875, Reference!$A$3:$C$20, 2,FALSE)*I3875</f>
        <v>10</v>
      </c>
      <c r="I3875" s="22">
        <v>2</v>
      </c>
      <c r="J3875" s="26" cm="1">
        <f t="array" ref="J3875">IFERROR(_xlfn.IFS(AND(C3875="Corporate", F3875="Technology"), 3%, C3875="Corporate", 1%),0%)</f>
        <v>0</v>
      </c>
      <c r="K3875" s="24">
        <f>VLOOKUP($G3875, Reference!$A$3:$C$20, 3,FALSE)*I3875</f>
        <v>5</v>
      </c>
      <c r="L3875" s="27">
        <f t="shared" si="120"/>
        <v>5</v>
      </c>
      <c r="M3875" s="27">
        <f t="shared" si="121"/>
        <v>5</v>
      </c>
    </row>
    <row r="3876" spans="1:13" x14ac:dyDescent="0.2">
      <c r="A3876">
        <v>7507</v>
      </c>
      <c r="B3876" s="4">
        <v>44100</v>
      </c>
      <c r="C3876" t="s">
        <v>11</v>
      </c>
      <c r="D3876" t="s">
        <v>15</v>
      </c>
      <c r="E3876" s="2" t="str">
        <f>VLOOKUP('SampleSuperstore - Main Data'!D3876,Reference!$A$26:$B$74,2,FALSE)</f>
        <v>West</v>
      </c>
      <c r="F3876" s="22" t="s">
        <v>23</v>
      </c>
      <c r="G3876" s="22" t="s">
        <v>38</v>
      </c>
      <c r="H3876" s="24">
        <f>VLOOKUP($G3876, Reference!$A$3:$C$20, 2,FALSE)*I3876</f>
        <v>160</v>
      </c>
      <c r="I3876" s="22">
        <v>2</v>
      </c>
      <c r="J3876" s="26" cm="1">
        <f t="array" ref="J3876">IFERROR(_xlfn.IFS(AND(C3876="Corporate", F3876="Technology"), 3%, C3876="Corporate", 1%),0%)</f>
        <v>0</v>
      </c>
      <c r="K3876" s="24">
        <f>VLOOKUP($G3876, Reference!$A$3:$C$20, 3,FALSE)*I3876</f>
        <v>130</v>
      </c>
      <c r="L3876" s="27">
        <f t="shared" si="120"/>
        <v>30</v>
      </c>
      <c r="M3876" s="27">
        <f t="shared" si="121"/>
        <v>30</v>
      </c>
    </row>
    <row r="3877" spans="1:13" x14ac:dyDescent="0.2">
      <c r="A3877">
        <v>7509</v>
      </c>
      <c r="B3877" s="4">
        <v>44100</v>
      </c>
      <c r="C3877" t="s">
        <v>11</v>
      </c>
      <c r="D3877" t="s">
        <v>15</v>
      </c>
      <c r="E3877" s="2" t="str">
        <f>VLOOKUP('SampleSuperstore - Main Data'!D3877,Reference!$A$26:$B$74,2,FALSE)</f>
        <v>West</v>
      </c>
      <c r="F3877" s="22" t="s">
        <v>13</v>
      </c>
      <c r="G3877" s="22" t="s">
        <v>49</v>
      </c>
      <c r="H3877" s="24">
        <f>VLOOKUP($G3877, Reference!$A$3:$C$20, 2,FALSE)*I3877</f>
        <v>280</v>
      </c>
      <c r="I3877" s="22">
        <v>7</v>
      </c>
      <c r="J3877" s="26" cm="1">
        <f t="array" ref="J3877">IFERROR(_xlfn.IFS(AND(C3877="Corporate", F3877="Technology"), 3%, C3877="Corporate", 1%),0%)</f>
        <v>0</v>
      </c>
      <c r="K3877" s="24">
        <f>VLOOKUP($G3877, Reference!$A$3:$C$20, 3,FALSE)*I3877</f>
        <v>245</v>
      </c>
      <c r="L3877" s="27">
        <f t="shared" si="120"/>
        <v>35</v>
      </c>
      <c r="M3877" s="27">
        <f t="shared" si="121"/>
        <v>35</v>
      </c>
    </row>
    <row r="3878" spans="1:13" x14ac:dyDescent="0.2">
      <c r="A3878">
        <v>7510</v>
      </c>
      <c r="B3878" s="4">
        <v>44100</v>
      </c>
      <c r="C3878" t="s">
        <v>11</v>
      </c>
      <c r="D3878" t="s">
        <v>67</v>
      </c>
      <c r="E3878" s="2" t="str">
        <f>VLOOKUP('SampleSuperstore - Main Data'!D3878,Reference!$A$26:$B$74,2,FALSE)</f>
        <v>West</v>
      </c>
      <c r="F3878" s="22" t="s">
        <v>13</v>
      </c>
      <c r="G3878" s="22" t="s">
        <v>20</v>
      </c>
      <c r="H3878" s="24">
        <f>VLOOKUP($G3878, Reference!$A$3:$C$20, 2,FALSE)*I3878</f>
        <v>17</v>
      </c>
      <c r="I3878" s="22">
        <v>1</v>
      </c>
      <c r="J3878" s="26" cm="1">
        <f t="array" ref="J3878">IFERROR(_xlfn.IFS(AND(C3878="Corporate", F3878="Technology"), 3%, C3878="Corporate", 1%),0%)</f>
        <v>0</v>
      </c>
      <c r="K3878" s="24">
        <f>VLOOKUP($G3878, Reference!$A$3:$C$20, 3,FALSE)*I3878</f>
        <v>10</v>
      </c>
      <c r="L3878" s="27">
        <f t="shared" si="120"/>
        <v>7</v>
      </c>
      <c r="M3878" s="27">
        <f t="shared" si="121"/>
        <v>7</v>
      </c>
    </row>
    <row r="3879" spans="1:13" x14ac:dyDescent="0.2">
      <c r="A3879">
        <v>7511</v>
      </c>
      <c r="B3879" s="4">
        <v>44100</v>
      </c>
      <c r="C3879" t="s">
        <v>11</v>
      </c>
      <c r="D3879" t="s">
        <v>57</v>
      </c>
      <c r="E3879" s="2" t="str">
        <f>VLOOKUP('SampleSuperstore - Main Data'!D3879,Reference!$A$26:$B$74,2,FALSE)</f>
        <v>South</v>
      </c>
      <c r="F3879" s="22" t="s">
        <v>13</v>
      </c>
      <c r="G3879" s="22" t="s">
        <v>20</v>
      </c>
      <c r="H3879" s="24">
        <f>VLOOKUP($G3879, Reference!$A$3:$C$20, 2,FALSE)*I3879</f>
        <v>68</v>
      </c>
      <c r="I3879" s="22">
        <v>4</v>
      </c>
      <c r="J3879" s="26" cm="1">
        <f t="array" ref="J3879">IFERROR(_xlfn.IFS(AND(C3879="Corporate", F3879="Technology"), 3%, C3879="Corporate", 1%),0%)</f>
        <v>0</v>
      </c>
      <c r="K3879" s="24">
        <f>VLOOKUP($G3879, Reference!$A$3:$C$20, 3,FALSE)*I3879</f>
        <v>40</v>
      </c>
      <c r="L3879" s="27">
        <f t="shared" si="120"/>
        <v>28</v>
      </c>
      <c r="M3879" s="27">
        <f t="shared" si="121"/>
        <v>28</v>
      </c>
    </row>
    <row r="3880" spans="1:13" x14ac:dyDescent="0.2">
      <c r="A3880">
        <v>7512</v>
      </c>
      <c r="B3880" s="4">
        <v>44100</v>
      </c>
      <c r="C3880" t="s">
        <v>11</v>
      </c>
      <c r="D3880" t="s">
        <v>31</v>
      </c>
      <c r="E3880" s="2" t="str">
        <f>VLOOKUP('SampleSuperstore - Main Data'!D3880,Reference!$A$26:$B$74,2,FALSE)</f>
        <v>Central</v>
      </c>
      <c r="F3880" s="22" t="s">
        <v>29</v>
      </c>
      <c r="G3880" s="22" t="s">
        <v>50</v>
      </c>
      <c r="H3880" s="24">
        <f>VLOOKUP($G3880, Reference!$A$3:$C$20, 2,FALSE)*I3880</f>
        <v>796</v>
      </c>
      <c r="I3880" s="22">
        <v>4</v>
      </c>
      <c r="J3880" s="26" cm="1">
        <f t="array" ref="J3880">IFERROR(_xlfn.IFS(AND(C3880="Corporate", F3880="Technology"), 3%, C3880="Corporate", 1%),0%)</f>
        <v>0</v>
      </c>
      <c r="K3880" s="24">
        <f>VLOOKUP($G3880, Reference!$A$3:$C$20, 3,FALSE)*I3880</f>
        <v>660</v>
      </c>
      <c r="L3880" s="27">
        <f t="shared" si="120"/>
        <v>136</v>
      </c>
      <c r="M3880" s="27">
        <f t="shared" si="121"/>
        <v>136</v>
      </c>
    </row>
    <row r="3881" spans="1:13" x14ac:dyDescent="0.2">
      <c r="A3881">
        <v>7515</v>
      </c>
      <c r="B3881" s="4">
        <v>44100</v>
      </c>
      <c r="C3881" t="s">
        <v>11</v>
      </c>
      <c r="D3881" t="s">
        <v>25</v>
      </c>
      <c r="E3881" s="2" t="str">
        <f>VLOOKUP('SampleSuperstore - Main Data'!D3881,Reference!$A$26:$B$74,2,FALSE)</f>
        <v>Central</v>
      </c>
      <c r="F3881" s="22" t="s">
        <v>13</v>
      </c>
      <c r="G3881" s="22" t="s">
        <v>14</v>
      </c>
      <c r="H3881" s="24">
        <f>VLOOKUP($G3881, Reference!$A$3:$C$20, 2,FALSE)*I3881</f>
        <v>315</v>
      </c>
      <c r="I3881" s="22">
        <v>7</v>
      </c>
      <c r="J3881" s="26" cm="1">
        <f t="array" ref="J3881">IFERROR(_xlfn.IFS(AND(C3881="Corporate", F3881="Technology"), 3%, C3881="Corporate", 1%),0%)</f>
        <v>0</v>
      </c>
      <c r="K3881" s="24">
        <f>VLOOKUP($G3881, Reference!$A$3:$C$20, 3,FALSE)*I3881</f>
        <v>245</v>
      </c>
      <c r="L3881" s="27">
        <f t="shared" si="120"/>
        <v>70</v>
      </c>
      <c r="M3881" s="27">
        <f t="shared" si="121"/>
        <v>70</v>
      </c>
    </row>
    <row r="3882" spans="1:13" x14ac:dyDescent="0.2">
      <c r="A3882">
        <v>7517</v>
      </c>
      <c r="B3882" s="4">
        <v>44100</v>
      </c>
      <c r="C3882" t="s">
        <v>11</v>
      </c>
      <c r="D3882" t="s">
        <v>32</v>
      </c>
      <c r="E3882" s="2" t="str">
        <f>VLOOKUP('SampleSuperstore - Main Data'!D3882,Reference!$A$26:$B$74,2,FALSE)</f>
        <v>South</v>
      </c>
      <c r="F3882" s="22" t="s">
        <v>13</v>
      </c>
      <c r="G3882" s="22" t="s">
        <v>35</v>
      </c>
      <c r="H3882" s="24">
        <f>VLOOKUP($G3882, Reference!$A$3:$C$20, 2,FALSE)*I3882</f>
        <v>48</v>
      </c>
      <c r="I3882" s="22">
        <v>2</v>
      </c>
      <c r="J3882" s="26" cm="1">
        <f t="array" ref="J3882">IFERROR(_xlfn.IFS(AND(C3882="Corporate", F3882="Technology"), 3%, C3882="Corporate", 1%),0%)</f>
        <v>0</v>
      </c>
      <c r="K3882" s="24">
        <f>VLOOKUP($G3882, Reference!$A$3:$C$20, 3,FALSE)*I3882</f>
        <v>38</v>
      </c>
      <c r="L3882" s="27">
        <f t="shared" si="120"/>
        <v>10</v>
      </c>
      <c r="M3882" s="27">
        <f t="shared" si="121"/>
        <v>10</v>
      </c>
    </row>
    <row r="3883" spans="1:13" x14ac:dyDescent="0.2">
      <c r="A3883">
        <v>7518</v>
      </c>
      <c r="B3883" s="4">
        <v>44100</v>
      </c>
      <c r="C3883" t="s">
        <v>11</v>
      </c>
      <c r="D3883" t="s">
        <v>15</v>
      </c>
      <c r="E3883" s="2" t="str">
        <f>VLOOKUP('SampleSuperstore - Main Data'!D3883,Reference!$A$26:$B$74,2,FALSE)</f>
        <v>West</v>
      </c>
      <c r="F3883" s="22" t="s">
        <v>13</v>
      </c>
      <c r="G3883" s="22" t="s">
        <v>49</v>
      </c>
      <c r="H3883" s="24">
        <f>VLOOKUP($G3883, Reference!$A$3:$C$20, 2,FALSE)*I3883</f>
        <v>120</v>
      </c>
      <c r="I3883" s="22">
        <v>3</v>
      </c>
      <c r="J3883" s="26" cm="1">
        <f t="array" ref="J3883">IFERROR(_xlfn.IFS(AND(C3883="Corporate", F3883="Technology"), 3%, C3883="Corporate", 1%),0%)</f>
        <v>0</v>
      </c>
      <c r="K3883" s="24">
        <f>VLOOKUP($G3883, Reference!$A$3:$C$20, 3,FALSE)*I3883</f>
        <v>105</v>
      </c>
      <c r="L3883" s="27">
        <f t="shared" si="120"/>
        <v>15</v>
      </c>
      <c r="M3883" s="27">
        <f t="shared" si="121"/>
        <v>15</v>
      </c>
    </row>
    <row r="3884" spans="1:13" x14ac:dyDescent="0.2">
      <c r="A3884">
        <v>7519</v>
      </c>
      <c r="B3884" s="4">
        <v>44100</v>
      </c>
      <c r="C3884" t="s">
        <v>11</v>
      </c>
      <c r="D3884" t="s">
        <v>70</v>
      </c>
      <c r="E3884" s="2" t="str">
        <f>VLOOKUP('SampleSuperstore - Main Data'!D3884,Reference!$A$26:$B$74,2,FALSE)</f>
        <v>Central</v>
      </c>
      <c r="F3884" s="22" t="s">
        <v>29</v>
      </c>
      <c r="G3884" s="22" t="s">
        <v>33</v>
      </c>
      <c r="H3884" s="24">
        <f>VLOOKUP($G3884, Reference!$A$3:$C$20, 2,FALSE)*I3884</f>
        <v>20</v>
      </c>
      <c r="I3884" s="22">
        <v>4</v>
      </c>
      <c r="J3884" s="26" cm="1">
        <f t="array" ref="J3884">IFERROR(_xlfn.IFS(AND(C3884="Corporate", F3884="Technology"), 3%, C3884="Corporate", 1%),0%)</f>
        <v>0</v>
      </c>
      <c r="K3884" s="24">
        <f>VLOOKUP($G3884, Reference!$A$3:$C$20, 3,FALSE)*I3884</f>
        <v>10</v>
      </c>
      <c r="L3884" s="27">
        <f t="shared" si="120"/>
        <v>10</v>
      </c>
      <c r="M3884" s="27">
        <f t="shared" si="121"/>
        <v>10</v>
      </c>
    </row>
    <row r="3885" spans="1:13" x14ac:dyDescent="0.2">
      <c r="A3885">
        <v>7520</v>
      </c>
      <c r="B3885" s="4">
        <v>44100</v>
      </c>
      <c r="C3885" t="s">
        <v>11</v>
      </c>
      <c r="D3885" t="s">
        <v>18</v>
      </c>
      <c r="E3885" s="2" t="str">
        <f>VLOOKUP('SampleSuperstore - Main Data'!D3885,Reference!$A$26:$B$74,2,FALSE)</f>
        <v>South</v>
      </c>
      <c r="F3885" s="22" t="s">
        <v>13</v>
      </c>
      <c r="G3885" s="22" t="s">
        <v>26</v>
      </c>
      <c r="H3885" s="24">
        <f>VLOOKUP($G3885, Reference!$A$3:$C$20, 2,FALSE)*I3885</f>
        <v>10</v>
      </c>
      <c r="I3885" s="22">
        <v>4</v>
      </c>
      <c r="J3885" s="26" cm="1">
        <f t="array" ref="J3885">IFERROR(_xlfn.IFS(AND(C3885="Corporate", F3885="Technology"), 3%, C3885="Corporate", 1%),0%)</f>
        <v>0</v>
      </c>
      <c r="K3885" s="24">
        <f>VLOOKUP($G3885, Reference!$A$3:$C$20, 3,FALSE)*I3885</f>
        <v>8</v>
      </c>
      <c r="L3885" s="27">
        <f t="shared" si="120"/>
        <v>2</v>
      </c>
      <c r="M3885" s="27">
        <f t="shared" si="121"/>
        <v>2</v>
      </c>
    </row>
    <row r="3886" spans="1:13" x14ac:dyDescent="0.2">
      <c r="A3886">
        <v>7521</v>
      </c>
      <c r="B3886" s="4">
        <v>44100</v>
      </c>
      <c r="C3886" t="s">
        <v>11</v>
      </c>
      <c r="D3886" t="s">
        <v>15</v>
      </c>
      <c r="E3886" s="2" t="str">
        <f>VLOOKUP('SampleSuperstore - Main Data'!D3886,Reference!$A$26:$B$74,2,FALSE)</f>
        <v>West</v>
      </c>
      <c r="F3886" s="22" t="s">
        <v>13</v>
      </c>
      <c r="G3886" s="22" t="s">
        <v>20</v>
      </c>
      <c r="H3886" s="24">
        <f>VLOOKUP($G3886, Reference!$A$3:$C$20, 2,FALSE)*I3886</f>
        <v>34</v>
      </c>
      <c r="I3886" s="22">
        <v>2</v>
      </c>
      <c r="J3886" s="26" cm="1">
        <f t="array" ref="J3886">IFERROR(_xlfn.IFS(AND(C3886="Corporate", F3886="Technology"), 3%, C3886="Corporate", 1%),0%)</f>
        <v>0</v>
      </c>
      <c r="K3886" s="24">
        <f>VLOOKUP($G3886, Reference!$A$3:$C$20, 3,FALSE)*I3886</f>
        <v>20</v>
      </c>
      <c r="L3886" s="27">
        <f t="shared" si="120"/>
        <v>14</v>
      </c>
      <c r="M3886" s="27">
        <f t="shared" si="121"/>
        <v>14</v>
      </c>
    </row>
    <row r="3887" spans="1:13" x14ac:dyDescent="0.2">
      <c r="A3887">
        <v>7522</v>
      </c>
      <c r="B3887" s="4">
        <v>44100</v>
      </c>
      <c r="C3887" t="s">
        <v>11</v>
      </c>
      <c r="D3887" t="s">
        <v>44</v>
      </c>
      <c r="E3887" s="2" t="str">
        <f>VLOOKUP('SampleSuperstore - Main Data'!D3887,Reference!$A$26:$B$74,2,FALSE)</f>
        <v>South</v>
      </c>
      <c r="F3887" s="22" t="s">
        <v>23</v>
      </c>
      <c r="G3887" s="22" t="s">
        <v>38</v>
      </c>
      <c r="H3887" s="24">
        <f>VLOOKUP($G3887, Reference!$A$3:$C$20, 2,FALSE)*I3887</f>
        <v>400</v>
      </c>
      <c r="I3887" s="22">
        <v>5</v>
      </c>
      <c r="J3887" s="26" cm="1">
        <f t="array" ref="J3887">IFERROR(_xlfn.IFS(AND(C3887="Corporate", F3887="Technology"), 3%, C3887="Corporate", 1%),0%)</f>
        <v>0</v>
      </c>
      <c r="K3887" s="24">
        <f>VLOOKUP($G3887, Reference!$A$3:$C$20, 3,FALSE)*I3887</f>
        <v>325</v>
      </c>
      <c r="L3887" s="27">
        <f t="shared" si="120"/>
        <v>75</v>
      </c>
      <c r="M3887" s="27">
        <f t="shared" si="121"/>
        <v>75</v>
      </c>
    </row>
    <row r="3888" spans="1:13" x14ac:dyDescent="0.2">
      <c r="A3888">
        <v>7524</v>
      </c>
      <c r="B3888" s="4">
        <v>44100</v>
      </c>
      <c r="C3888" t="s">
        <v>11</v>
      </c>
      <c r="D3888" t="s">
        <v>18</v>
      </c>
      <c r="E3888" s="2" t="str">
        <f>VLOOKUP('SampleSuperstore - Main Data'!D3888,Reference!$A$26:$B$74,2,FALSE)</f>
        <v>South</v>
      </c>
      <c r="F3888" s="22" t="s">
        <v>23</v>
      </c>
      <c r="G3888" s="22" t="s">
        <v>38</v>
      </c>
      <c r="H3888" s="24">
        <f>VLOOKUP($G3888, Reference!$A$3:$C$20, 2,FALSE)*I3888</f>
        <v>560</v>
      </c>
      <c r="I3888" s="22">
        <v>7</v>
      </c>
      <c r="J3888" s="26" cm="1">
        <f t="array" ref="J3888">IFERROR(_xlfn.IFS(AND(C3888="Corporate", F3888="Technology"), 3%, C3888="Corporate", 1%),0%)</f>
        <v>0</v>
      </c>
      <c r="K3888" s="24">
        <f>VLOOKUP($G3888, Reference!$A$3:$C$20, 3,FALSE)*I3888</f>
        <v>455</v>
      </c>
      <c r="L3888" s="27">
        <f t="shared" si="120"/>
        <v>105</v>
      </c>
      <c r="M3888" s="27">
        <f t="shared" si="121"/>
        <v>105</v>
      </c>
    </row>
    <row r="3889" spans="1:13" x14ac:dyDescent="0.2">
      <c r="A3889">
        <v>7525</v>
      </c>
      <c r="B3889" s="4">
        <v>44100</v>
      </c>
      <c r="C3889" t="s">
        <v>11</v>
      </c>
      <c r="D3889" t="s">
        <v>21</v>
      </c>
      <c r="E3889" s="2" t="str">
        <f>VLOOKUP('SampleSuperstore - Main Data'!D3889,Reference!$A$26:$B$74,2,FALSE)</f>
        <v>West</v>
      </c>
      <c r="F3889" s="22" t="s">
        <v>23</v>
      </c>
      <c r="G3889" s="22" t="s">
        <v>37</v>
      </c>
      <c r="H3889" s="24">
        <f>VLOOKUP($G3889, Reference!$A$3:$C$20, 2,FALSE)*I3889</f>
        <v>63</v>
      </c>
      <c r="I3889" s="22">
        <v>7</v>
      </c>
      <c r="J3889" s="26" cm="1">
        <f t="array" ref="J3889">IFERROR(_xlfn.IFS(AND(C3889="Corporate", F3889="Technology"), 3%, C3889="Corporate", 1%),0%)</f>
        <v>0</v>
      </c>
      <c r="K3889" s="24">
        <f>VLOOKUP($G3889, Reference!$A$3:$C$20, 3,FALSE)*I3889</f>
        <v>35</v>
      </c>
      <c r="L3889" s="27">
        <f t="shared" si="120"/>
        <v>28</v>
      </c>
      <c r="M3889" s="27">
        <f t="shared" si="121"/>
        <v>28</v>
      </c>
    </row>
    <row r="3890" spans="1:13" x14ac:dyDescent="0.2">
      <c r="A3890">
        <v>7526</v>
      </c>
      <c r="B3890" s="4">
        <v>44100</v>
      </c>
      <c r="C3890" t="s">
        <v>11</v>
      </c>
      <c r="D3890" t="s">
        <v>21</v>
      </c>
      <c r="E3890" s="2" t="str">
        <f>VLOOKUP('SampleSuperstore - Main Data'!D3890,Reference!$A$26:$B$74,2,FALSE)</f>
        <v>West</v>
      </c>
      <c r="F3890" s="22" t="s">
        <v>29</v>
      </c>
      <c r="G3890" s="22" t="s">
        <v>33</v>
      </c>
      <c r="H3890" s="24">
        <f>VLOOKUP($G3890, Reference!$A$3:$C$20, 2,FALSE)*I3890</f>
        <v>20</v>
      </c>
      <c r="I3890" s="22">
        <v>4</v>
      </c>
      <c r="J3890" s="26" cm="1">
        <f t="array" ref="J3890">IFERROR(_xlfn.IFS(AND(C3890="Corporate", F3890="Technology"), 3%, C3890="Corporate", 1%),0%)</f>
        <v>0</v>
      </c>
      <c r="K3890" s="24">
        <f>VLOOKUP($G3890, Reference!$A$3:$C$20, 3,FALSE)*I3890</f>
        <v>10</v>
      </c>
      <c r="L3890" s="27">
        <f t="shared" si="120"/>
        <v>10</v>
      </c>
      <c r="M3890" s="27">
        <f t="shared" si="121"/>
        <v>10</v>
      </c>
    </row>
    <row r="3891" spans="1:13" x14ac:dyDescent="0.2">
      <c r="A3891">
        <v>7527</v>
      </c>
      <c r="B3891" s="4">
        <v>44100</v>
      </c>
      <c r="C3891" t="s">
        <v>11</v>
      </c>
      <c r="D3891" t="s">
        <v>66</v>
      </c>
      <c r="E3891" s="2" t="str">
        <f>VLOOKUP('SampleSuperstore - Main Data'!D3891,Reference!$A$26:$B$74,2,FALSE)</f>
        <v>Central</v>
      </c>
      <c r="F3891" s="22" t="s">
        <v>23</v>
      </c>
      <c r="G3891" s="22" t="s">
        <v>38</v>
      </c>
      <c r="H3891" s="24">
        <f>VLOOKUP($G3891, Reference!$A$3:$C$20, 2,FALSE)*I3891</f>
        <v>160</v>
      </c>
      <c r="I3891" s="22">
        <v>2</v>
      </c>
      <c r="J3891" s="26" cm="1">
        <f t="array" ref="J3891">IFERROR(_xlfn.IFS(AND(C3891="Corporate", F3891="Technology"), 3%, C3891="Corporate", 1%),0%)</f>
        <v>0</v>
      </c>
      <c r="K3891" s="24">
        <f>VLOOKUP($G3891, Reference!$A$3:$C$20, 3,FALSE)*I3891</f>
        <v>130</v>
      </c>
      <c r="L3891" s="27">
        <f t="shared" si="120"/>
        <v>30</v>
      </c>
      <c r="M3891" s="27">
        <f t="shared" si="121"/>
        <v>30</v>
      </c>
    </row>
    <row r="3892" spans="1:13" x14ac:dyDescent="0.2">
      <c r="A3892">
        <v>7528</v>
      </c>
      <c r="B3892" s="4">
        <v>44100</v>
      </c>
      <c r="C3892" t="s">
        <v>11</v>
      </c>
      <c r="D3892" t="s">
        <v>15</v>
      </c>
      <c r="E3892" s="2" t="str">
        <f>VLOOKUP('SampleSuperstore - Main Data'!D3892,Reference!$A$26:$B$74,2,FALSE)</f>
        <v>West</v>
      </c>
      <c r="F3892" s="22" t="s">
        <v>13</v>
      </c>
      <c r="G3892" s="22" t="s">
        <v>49</v>
      </c>
      <c r="H3892" s="24">
        <f>VLOOKUP($G3892, Reference!$A$3:$C$20, 2,FALSE)*I3892</f>
        <v>120</v>
      </c>
      <c r="I3892" s="22">
        <v>3</v>
      </c>
      <c r="J3892" s="26" cm="1">
        <f t="array" ref="J3892">IFERROR(_xlfn.IFS(AND(C3892="Corporate", F3892="Technology"), 3%, C3892="Corporate", 1%),0%)</f>
        <v>0</v>
      </c>
      <c r="K3892" s="24">
        <f>VLOOKUP($G3892, Reference!$A$3:$C$20, 3,FALSE)*I3892</f>
        <v>105</v>
      </c>
      <c r="L3892" s="27">
        <f t="shared" si="120"/>
        <v>15</v>
      </c>
      <c r="M3892" s="27">
        <f t="shared" si="121"/>
        <v>15</v>
      </c>
    </row>
    <row r="3893" spans="1:13" x14ac:dyDescent="0.2">
      <c r="A3893">
        <v>7529</v>
      </c>
      <c r="B3893" s="4">
        <v>44100</v>
      </c>
      <c r="C3893" t="s">
        <v>11</v>
      </c>
      <c r="D3893" t="s">
        <v>40</v>
      </c>
      <c r="E3893" s="2" t="str">
        <f>VLOOKUP('SampleSuperstore - Main Data'!D3893,Reference!$A$26:$B$74,2,FALSE)</f>
        <v>East</v>
      </c>
      <c r="F3893" s="22" t="s">
        <v>13</v>
      </c>
      <c r="G3893" s="22" t="s">
        <v>26</v>
      </c>
      <c r="H3893" s="24">
        <f>VLOOKUP($G3893, Reference!$A$3:$C$20, 2,FALSE)*I3893</f>
        <v>5</v>
      </c>
      <c r="I3893" s="22">
        <v>2</v>
      </c>
      <c r="J3893" s="26" cm="1">
        <f t="array" ref="J3893">IFERROR(_xlfn.IFS(AND(C3893="Corporate", F3893="Technology"), 3%, C3893="Corporate", 1%),0%)</f>
        <v>0</v>
      </c>
      <c r="K3893" s="24">
        <f>VLOOKUP($G3893, Reference!$A$3:$C$20, 3,FALSE)*I3893</f>
        <v>4</v>
      </c>
      <c r="L3893" s="27">
        <f t="shared" si="120"/>
        <v>1</v>
      </c>
      <c r="M3893" s="27">
        <f t="shared" si="121"/>
        <v>1</v>
      </c>
    </row>
    <row r="3894" spans="1:13" x14ac:dyDescent="0.2">
      <c r="A3894">
        <v>7534</v>
      </c>
      <c r="B3894" s="4">
        <v>44101</v>
      </c>
      <c r="C3894" t="s">
        <v>11</v>
      </c>
      <c r="D3894" t="s">
        <v>36</v>
      </c>
      <c r="E3894" s="2" t="str">
        <f>VLOOKUP('SampleSuperstore - Main Data'!D3894,Reference!$A$26:$B$74,2,FALSE)</f>
        <v>East</v>
      </c>
      <c r="F3894" s="22" t="s">
        <v>13</v>
      </c>
      <c r="G3894" s="22" t="s">
        <v>41</v>
      </c>
      <c r="H3894" s="24">
        <f>VLOOKUP($G3894, Reference!$A$3:$C$20, 2,FALSE)*I3894</f>
        <v>12</v>
      </c>
      <c r="I3894" s="22">
        <v>4</v>
      </c>
      <c r="J3894" s="26" cm="1">
        <f t="array" ref="J3894">IFERROR(_xlfn.IFS(AND(C3894="Corporate", F3894="Technology"), 3%, C3894="Corporate", 1%),0%)</f>
        <v>0</v>
      </c>
      <c r="K3894" s="24">
        <f>VLOOKUP($G3894, Reference!$A$3:$C$20, 3,FALSE)*I3894</f>
        <v>8</v>
      </c>
      <c r="L3894" s="27">
        <f t="shared" si="120"/>
        <v>4</v>
      </c>
      <c r="M3894" s="27">
        <f t="shared" si="121"/>
        <v>4</v>
      </c>
    </row>
    <row r="3895" spans="1:13" x14ac:dyDescent="0.2">
      <c r="A3895">
        <v>7536</v>
      </c>
      <c r="B3895" s="4">
        <v>44101</v>
      </c>
      <c r="C3895" t="s">
        <v>11</v>
      </c>
      <c r="D3895" t="s">
        <v>15</v>
      </c>
      <c r="E3895" s="2" t="str">
        <f>VLOOKUP('SampleSuperstore - Main Data'!D3895,Reference!$A$26:$B$74,2,FALSE)</f>
        <v>West</v>
      </c>
      <c r="F3895" s="22" t="s">
        <v>13</v>
      </c>
      <c r="G3895" s="22" t="s">
        <v>16</v>
      </c>
      <c r="H3895" s="24">
        <f>VLOOKUP($G3895, Reference!$A$3:$C$20, 2,FALSE)*I3895</f>
        <v>133</v>
      </c>
      <c r="I3895" s="22">
        <v>7</v>
      </c>
      <c r="J3895" s="26" cm="1">
        <f t="array" ref="J3895">IFERROR(_xlfn.IFS(AND(C3895="Corporate", F3895="Technology"), 3%, C3895="Corporate", 1%),0%)</f>
        <v>0</v>
      </c>
      <c r="K3895" s="24">
        <f>VLOOKUP($G3895, Reference!$A$3:$C$20, 3,FALSE)*I3895</f>
        <v>70</v>
      </c>
      <c r="L3895" s="27">
        <f t="shared" si="120"/>
        <v>63</v>
      </c>
      <c r="M3895" s="27">
        <f t="shared" si="121"/>
        <v>63</v>
      </c>
    </row>
    <row r="3896" spans="1:13" x14ac:dyDescent="0.2">
      <c r="A3896">
        <v>7540</v>
      </c>
      <c r="B3896" s="4">
        <v>44101</v>
      </c>
      <c r="C3896" t="s">
        <v>11</v>
      </c>
      <c r="D3896" t="s">
        <v>34</v>
      </c>
      <c r="E3896" s="2" t="str">
        <f>VLOOKUP('SampleSuperstore - Main Data'!D3896,Reference!$A$26:$B$74,2,FALSE)</f>
        <v>South</v>
      </c>
      <c r="F3896" s="22" t="s">
        <v>13</v>
      </c>
      <c r="G3896" s="22" t="s">
        <v>41</v>
      </c>
      <c r="H3896" s="24">
        <f>VLOOKUP($G3896, Reference!$A$3:$C$20, 2,FALSE)*I3896</f>
        <v>12</v>
      </c>
      <c r="I3896" s="22">
        <v>4</v>
      </c>
      <c r="J3896" s="26" cm="1">
        <f t="array" ref="J3896">IFERROR(_xlfn.IFS(AND(C3896="Corporate", F3896="Technology"), 3%, C3896="Corporate", 1%),0%)</f>
        <v>0</v>
      </c>
      <c r="K3896" s="24">
        <f>VLOOKUP($G3896, Reference!$A$3:$C$20, 3,FALSE)*I3896</f>
        <v>8</v>
      </c>
      <c r="L3896" s="27">
        <f t="shared" si="120"/>
        <v>4</v>
      </c>
      <c r="M3896" s="27">
        <f t="shared" si="121"/>
        <v>4</v>
      </c>
    </row>
    <row r="3897" spans="1:13" x14ac:dyDescent="0.2">
      <c r="A3897">
        <v>7545</v>
      </c>
      <c r="B3897" s="4">
        <v>44101</v>
      </c>
      <c r="C3897" t="s">
        <v>11</v>
      </c>
      <c r="D3897" t="s">
        <v>15</v>
      </c>
      <c r="E3897" s="2" t="str">
        <f>VLOOKUP('SampleSuperstore - Main Data'!D3897,Reference!$A$26:$B$74,2,FALSE)</f>
        <v>West</v>
      </c>
      <c r="F3897" s="22" t="s">
        <v>23</v>
      </c>
      <c r="G3897" s="22" t="s">
        <v>37</v>
      </c>
      <c r="H3897" s="24">
        <f>VLOOKUP($G3897, Reference!$A$3:$C$20, 2,FALSE)*I3897</f>
        <v>18</v>
      </c>
      <c r="I3897" s="22">
        <v>2</v>
      </c>
      <c r="J3897" s="26" cm="1">
        <f t="array" ref="J3897">IFERROR(_xlfn.IFS(AND(C3897="Corporate", F3897="Technology"), 3%, C3897="Corporate", 1%),0%)</f>
        <v>0</v>
      </c>
      <c r="K3897" s="24">
        <f>VLOOKUP($G3897, Reference!$A$3:$C$20, 3,FALSE)*I3897</f>
        <v>10</v>
      </c>
      <c r="L3897" s="27">
        <f t="shared" si="120"/>
        <v>8</v>
      </c>
      <c r="M3897" s="27">
        <f t="shared" si="121"/>
        <v>8</v>
      </c>
    </row>
    <row r="3898" spans="1:13" x14ac:dyDescent="0.2">
      <c r="A3898">
        <v>7546</v>
      </c>
      <c r="B3898" s="4">
        <v>44101</v>
      </c>
      <c r="C3898" t="s">
        <v>11</v>
      </c>
      <c r="D3898" t="s">
        <v>36</v>
      </c>
      <c r="E3898" s="2" t="str">
        <f>VLOOKUP('SampleSuperstore - Main Data'!D3898,Reference!$A$26:$B$74,2,FALSE)</f>
        <v>East</v>
      </c>
      <c r="F3898" s="22" t="s">
        <v>13</v>
      </c>
      <c r="G3898" s="22" t="s">
        <v>14</v>
      </c>
      <c r="H3898" s="24">
        <f>VLOOKUP($G3898, Reference!$A$3:$C$20, 2,FALSE)*I3898</f>
        <v>90</v>
      </c>
      <c r="I3898" s="22">
        <v>2</v>
      </c>
      <c r="J3898" s="26" cm="1">
        <f t="array" ref="J3898">IFERROR(_xlfn.IFS(AND(C3898="Corporate", F3898="Technology"), 3%, C3898="Corporate", 1%),0%)</f>
        <v>0</v>
      </c>
      <c r="K3898" s="24">
        <f>VLOOKUP($G3898, Reference!$A$3:$C$20, 3,FALSE)*I3898</f>
        <v>70</v>
      </c>
      <c r="L3898" s="27">
        <f t="shared" si="120"/>
        <v>20</v>
      </c>
      <c r="M3898" s="27">
        <f t="shared" si="121"/>
        <v>20</v>
      </c>
    </row>
    <row r="3899" spans="1:13" x14ac:dyDescent="0.2">
      <c r="A3899">
        <v>7547</v>
      </c>
      <c r="B3899" s="4">
        <v>44101</v>
      </c>
      <c r="C3899" t="s">
        <v>11</v>
      </c>
      <c r="D3899" t="s">
        <v>40</v>
      </c>
      <c r="E3899" s="2" t="str">
        <f>VLOOKUP('SampleSuperstore - Main Data'!D3899,Reference!$A$26:$B$74,2,FALSE)</f>
        <v>East</v>
      </c>
      <c r="F3899" s="22" t="s">
        <v>13</v>
      </c>
      <c r="G3899" s="22" t="s">
        <v>14</v>
      </c>
      <c r="H3899" s="24">
        <f>VLOOKUP($G3899, Reference!$A$3:$C$20, 2,FALSE)*I3899</f>
        <v>180</v>
      </c>
      <c r="I3899" s="22">
        <v>4</v>
      </c>
      <c r="J3899" s="26" cm="1">
        <f t="array" ref="J3899">IFERROR(_xlfn.IFS(AND(C3899="Corporate", F3899="Technology"), 3%, C3899="Corporate", 1%),0%)</f>
        <v>0</v>
      </c>
      <c r="K3899" s="24">
        <f>VLOOKUP($G3899, Reference!$A$3:$C$20, 3,FALSE)*I3899</f>
        <v>140</v>
      </c>
      <c r="L3899" s="27">
        <f t="shared" si="120"/>
        <v>40</v>
      </c>
      <c r="M3899" s="27">
        <f t="shared" si="121"/>
        <v>40</v>
      </c>
    </row>
    <row r="3900" spans="1:13" x14ac:dyDescent="0.2">
      <c r="A3900">
        <v>7548</v>
      </c>
      <c r="B3900" s="4">
        <v>44101</v>
      </c>
      <c r="C3900" t="s">
        <v>11</v>
      </c>
      <c r="D3900" t="s">
        <v>47</v>
      </c>
      <c r="E3900" s="2" t="str">
        <f>VLOOKUP('SampleSuperstore - Main Data'!D3900,Reference!$A$26:$B$74,2,FALSE)</f>
        <v>South</v>
      </c>
      <c r="F3900" s="22" t="s">
        <v>29</v>
      </c>
      <c r="G3900" s="22" t="s">
        <v>50</v>
      </c>
      <c r="H3900" s="24">
        <f>VLOOKUP($G3900, Reference!$A$3:$C$20, 2,FALSE)*I3900</f>
        <v>995</v>
      </c>
      <c r="I3900" s="22">
        <v>5</v>
      </c>
      <c r="J3900" s="26" cm="1">
        <f t="array" ref="J3900">IFERROR(_xlfn.IFS(AND(C3900="Corporate", F3900="Technology"), 3%, C3900="Corporate", 1%),0%)</f>
        <v>0</v>
      </c>
      <c r="K3900" s="24">
        <f>VLOOKUP($G3900, Reference!$A$3:$C$20, 3,FALSE)*I3900</f>
        <v>825</v>
      </c>
      <c r="L3900" s="27">
        <f t="shared" si="120"/>
        <v>170</v>
      </c>
      <c r="M3900" s="27">
        <f t="shared" si="121"/>
        <v>170</v>
      </c>
    </row>
    <row r="3901" spans="1:13" x14ac:dyDescent="0.2">
      <c r="A3901">
        <v>7553</v>
      </c>
      <c r="B3901" s="4">
        <v>44101</v>
      </c>
      <c r="C3901" t="s">
        <v>11</v>
      </c>
      <c r="D3901" t="s">
        <v>46</v>
      </c>
      <c r="E3901" s="2" t="str">
        <f>VLOOKUP('SampleSuperstore - Main Data'!D3901,Reference!$A$26:$B$74,2,FALSE)</f>
        <v>Central</v>
      </c>
      <c r="F3901" s="22" t="s">
        <v>13</v>
      </c>
      <c r="G3901" s="22" t="s">
        <v>14</v>
      </c>
      <c r="H3901" s="24">
        <f>VLOOKUP($G3901, Reference!$A$3:$C$20, 2,FALSE)*I3901</f>
        <v>180</v>
      </c>
      <c r="I3901" s="22">
        <v>4</v>
      </c>
      <c r="J3901" s="26" cm="1">
        <f t="array" ref="J3901">IFERROR(_xlfn.IFS(AND(C3901="Corporate", F3901="Technology"), 3%, C3901="Corporate", 1%),0%)</f>
        <v>0</v>
      </c>
      <c r="K3901" s="24">
        <f>VLOOKUP($G3901, Reference!$A$3:$C$20, 3,FALSE)*I3901</f>
        <v>140</v>
      </c>
      <c r="L3901" s="27">
        <f t="shared" si="120"/>
        <v>40</v>
      </c>
      <c r="M3901" s="27">
        <f t="shared" si="121"/>
        <v>40</v>
      </c>
    </row>
    <row r="3902" spans="1:13" x14ac:dyDescent="0.2">
      <c r="A3902">
        <v>7555</v>
      </c>
      <c r="B3902" s="4">
        <v>44101</v>
      </c>
      <c r="C3902" t="s">
        <v>11</v>
      </c>
      <c r="D3902" t="s">
        <v>15</v>
      </c>
      <c r="E3902" s="2" t="str">
        <f>VLOOKUP('SampleSuperstore - Main Data'!D3902,Reference!$A$26:$B$74,2,FALSE)</f>
        <v>West</v>
      </c>
      <c r="F3902" s="22" t="s">
        <v>13</v>
      </c>
      <c r="G3902" s="22" t="s">
        <v>14</v>
      </c>
      <c r="H3902" s="24">
        <f>VLOOKUP($G3902, Reference!$A$3:$C$20, 2,FALSE)*I3902</f>
        <v>225</v>
      </c>
      <c r="I3902" s="22">
        <v>5</v>
      </c>
      <c r="J3902" s="26" cm="1">
        <f t="array" ref="J3902">IFERROR(_xlfn.IFS(AND(C3902="Corporate", F3902="Technology"), 3%, C3902="Corporate", 1%),0%)</f>
        <v>0</v>
      </c>
      <c r="K3902" s="24">
        <f>VLOOKUP($G3902, Reference!$A$3:$C$20, 3,FALSE)*I3902</f>
        <v>175</v>
      </c>
      <c r="L3902" s="27">
        <f t="shared" si="120"/>
        <v>50</v>
      </c>
      <c r="M3902" s="27">
        <f t="shared" si="121"/>
        <v>50</v>
      </c>
    </row>
    <row r="3903" spans="1:13" x14ac:dyDescent="0.2">
      <c r="A3903">
        <v>7562</v>
      </c>
      <c r="B3903" s="4">
        <v>44102</v>
      </c>
      <c r="C3903" t="s">
        <v>11</v>
      </c>
      <c r="D3903" t="s">
        <v>25</v>
      </c>
      <c r="E3903" s="2" t="str">
        <f>VLOOKUP('SampleSuperstore - Main Data'!D3903,Reference!$A$26:$B$74,2,FALSE)</f>
        <v>Central</v>
      </c>
      <c r="F3903" s="22" t="s">
        <v>13</v>
      </c>
      <c r="G3903" s="22" t="s">
        <v>49</v>
      </c>
      <c r="H3903" s="24">
        <f>VLOOKUP($G3903, Reference!$A$3:$C$20, 2,FALSE)*I3903</f>
        <v>240</v>
      </c>
      <c r="I3903" s="22">
        <v>6</v>
      </c>
      <c r="J3903" s="26" cm="1">
        <f t="array" ref="J3903">IFERROR(_xlfn.IFS(AND(C3903="Corporate", F3903="Technology"), 3%, C3903="Corporate", 1%),0%)</f>
        <v>0</v>
      </c>
      <c r="K3903" s="24">
        <f>VLOOKUP($G3903, Reference!$A$3:$C$20, 3,FALSE)*I3903</f>
        <v>210</v>
      </c>
      <c r="L3903" s="27">
        <f t="shared" si="120"/>
        <v>30</v>
      </c>
      <c r="M3903" s="27">
        <f t="shared" si="121"/>
        <v>30</v>
      </c>
    </row>
    <row r="3904" spans="1:13" x14ac:dyDescent="0.2">
      <c r="A3904">
        <v>7563</v>
      </c>
      <c r="B3904" s="4">
        <v>44102</v>
      </c>
      <c r="C3904" t="s">
        <v>11</v>
      </c>
      <c r="D3904" t="s">
        <v>25</v>
      </c>
      <c r="E3904" s="2" t="str">
        <f>VLOOKUP('SampleSuperstore - Main Data'!D3904,Reference!$A$26:$B$74,2,FALSE)</f>
        <v>Central</v>
      </c>
      <c r="F3904" s="22" t="s">
        <v>13</v>
      </c>
      <c r="G3904" s="22" t="s">
        <v>20</v>
      </c>
      <c r="H3904" s="24">
        <f>VLOOKUP($G3904, Reference!$A$3:$C$20, 2,FALSE)*I3904</f>
        <v>51</v>
      </c>
      <c r="I3904" s="22">
        <v>3</v>
      </c>
      <c r="J3904" s="26" cm="1">
        <f t="array" ref="J3904">IFERROR(_xlfn.IFS(AND(C3904="Corporate", F3904="Technology"), 3%, C3904="Corporate", 1%),0%)</f>
        <v>0</v>
      </c>
      <c r="K3904" s="24">
        <f>VLOOKUP($G3904, Reference!$A$3:$C$20, 3,FALSE)*I3904</f>
        <v>30</v>
      </c>
      <c r="L3904" s="27">
        <f t="shared" si="120"/>
        <v>21</v>
      </c>
      <c r="M3904" s="27">
        <f t="shared" si="121"/>
        <v>21</v>
      </c>
    </row>
    <row r="3905" spans="1:13" x14ac:dyDescent="0.2">
      <c r="A3905">
        <v>7566</v>
      </c>
      <c r="B3905" s="4">
        <v>44102</v>
      </c>
      <c r="C3905" t="s">
        <v>11</v>
      </c>
      <c r="D3905" t="s">
        <v>40</v>
      </c>
      <c r="E3905" s="2" t="str">
        <f>VLOOKUP('SampleSuperstore - Main Data'!D3905,Reference!$A$26:$B$74,2,FALSE)</f>
        <v>East</v>
      </c>
      <c r="F3905" s="22" t="s">
        <v>13</v>
      </c>
      <c r="G3905" s="22" t="s">
        <v>16</v>
      </c>
      <c r="H3905" s="24">
        <f>VLOOKUP($G3905, Reference!$A$3:$C$20, 2,FALSE)*I3905</f>
        <v>19</v>
      </c>
      <c r="I3905" s="22">
        <v>1</v>
      </c>
      <c r="J3905" s="26" cm="1">
        <f t="array" ref="J3905">IFERROR(_xlfn.IFS(AND(C3905="Corporate", F3905="Technology"), 3%, C3905="Corporate", 1%),0%)</f>
        <v>0</v>
      </c>
      <c r="K3905" s="24">
        <f>VLOOKUP($G3905, Reference!$A$3:$C$20, 3,FALSE)*I3905</f>
        <v>10</v>
      </c>
      <c r="L3905" s="27">
        <f t="shared" si="120"/>
        <v>9</v>
      </c>
      <c r="M3905" s="27">
        <f t="shared" si="121"/>
        <v>9</v>
      </c>
    </row>
    <row r="3906" spans="1:13" x14ac:dyDescent="0.2">
      <c r="A3906">
        <v>7567</v>
      </c>
      <c r="B3906" s="4">
        <v>44102</v>
      </c>
      <c r="C3906" t="s">
        <v>11</v>
      </c>
      <c r="D3906" t="s">
        <v>15</v>
      </c>
      <c r="E3906" s="2" t="str">
        <f>VLOOKUP('SampleSuperstore - Main Data'!D3906,Reference!$A$26:$B$74,2,FALSE)</f>
        <v>West</v>
      </c>
      <c r="F3906" s="22" t="s">
        <v>13</v>
      </c>
      <c r="G3906" s="22" t="s">
        <v>41</v>
      </c>
      <c r="H3906" s="24">
        <f>VLOOKUP($G3906, Reference!$A$3:$C$20, 2,FALSE)*I3906</f>
        <v>15</v>
      </c>
      <c r="I3906" s="22">
        <v>5</v>
      </c>
      <c r="J3906" s="26" cm="1">
        <f t="array" ref="J3906">IFERROR(_xlfn.IFS(AND(C3906="Corporate", F3906="Technology"), 3%, C3906="Corporate", 1%),0%)</f>
        <v>0</v>
      </c>
      <c r="K3906" s="24">
        <f>VLOOKUP($G3906, Reference!$A$3:$C$20, 3,FALSE)*I3906</f>
        <v>10</v>
      </c>
      <c r="L3906" s="27">
        <f t="shared" ref="L3906:L3969" si="122">H3906-K3906</f>
        <v>5</v>
      </c>
      <c r="M3906" s="27">
        <f t="shared" ref="M3906:M3969" si="123">H3906*(1-J3906)-K3906</f>
        <v>5</v>
      </c>
    </row>
    <row r="3907" spans="1:13" x14ac:dyDescent="0.2">
      <c r="A3907">
        <v>7568</v>
      </c>
      <c r="B3907" s="4">
        <v>44102</v>
      </c>
      <c r="C3907" t="s">
        <v>11</v>
      </c>
      <c r="D3907" t="s">
        <v>47</v>
      </c>
      <c r="E3907" s="2" t="str">
        <f>VLOOKUP('SampleSuperstore - Main Data'!D3907,Reference!$A$26:$B$74,2,FALSE)</f>
        <v>South</v>
      </c>
      <c r="F3907" s="22" t="s">
        <v>29</v>
      </c>
      <c r="G3907" s="22" t="s">
        <v>33</v>
      </c>
      <c r="H3907" s="24">
        <f>VLOOKUP($G3907, Reference!$A$3:$C$20, 2,FALSE)*I3907</f>
        <v>15</v>
      </c>
      <c r="I3907" s="22">
        <v>3</v>
      </c>
      <c r="J3907" s="26" cm="1">
        <f t="array" ref="J3907">IFERROR(_xlfn.IFS(AND(C3907="Corporate", F3907="Technology"), 3%, C3907="Corporate", 1%),0%)</f>
        <v>0</v>
      </c>
      <c r="K3907" s="24">
        <f>VLOOKUP($G3907, Reference!$A$3:$C$20, 3,FALSE)*I3907</f>
        <v>7.5</v>
      </c>
      <c r="L3907" s="27">
        <f t="shared" si="122"/>
        <v>7.5</v>
      </c>
      <c r="M3907" s="27">
        <f t="shared" si="123"/>
        <v>7.5</v>
      </c>
    </row>
    <row r="3908" spans="1:13" x14ac:dyDescent="0.2">
      <c r="A3908">
        <v>7569</v>
      </c>
      <c r="B3908" s="4">
        <v>44102</v>
      </c>
      <c r="C3908" t="s">
        <v>11</v>
      </c>
      <c r="D3908" t="s">
        <v>36</v>
      </c>
      <c r="E3908" s="2" t="str">
        <f>VLOOKUP('SampleSuperstore - Main Data'!D3908,Reference!$A$26:$B$74,2,FALSE)</f>
        <v>East</v>
      </c>
      <c r="F3908" s="22" t="s">
        <v>23</v>
      </c>
      <c r="G3908" s="22" t="s">
        <v>37</v>
      </c>
      <c r="H3908" s="24">
        <f>VLOOKUP($G3908, Reference!$A$3:$C$20, 2,FALSE)*I3908</f>
        <v>36</v>
      </c>
      <c r="I3908" s="22">
        <v>4</v>
      </c>
      <c r="J3908" s="26" cm="1">
        <f t="array" ref="J3908">IFERROR(_xlfn.IFS(AND(C3908="Corporate", F3908="Technology"), 3%, C3908="Corporate", 1%),0%)</f>
        <v>0</v>
      </c>
      <c r="K3908" s="24">
        <f>VLOOKUP($G3908, Reference!$A$3:$C$20, 3,FALSE)*I3908</f>
        <v>20</v>
      </c>
      <c r="L3908" s="27">
        <f t="shared" si="122"/>
        <v>16</v>
      </c>
      <c r="M3908" s="27">
        <f t="shared" si="123"/>
        <v>16</v>
      </c>
    </row>
    <row r="3909" spans="1:13" x14ac:dyDescent="0.2">
      <c r="A3909">
        <v>7572</v>
      </c>
      <c r="B3909" s="4">
        <v>44102</v>
      </c>
      <c r="C3909" t="s">
        <v>11</v>
      </c>
      <c r="D3909" t="s">
        <v>52</v>
      </c>
      <c r="E3909" s="2" t="str">
        <f>VLOOKUP('SampleSuperstore - Main Data'!D3909,Reference!$A$26:$B$74,2,FALSE)</f>
        <v>East</v>
      </c>
      <c r="F3909" s="22" t="s">
        <v>13</v>
      </c>
      <c r="G3909" s="22" t="s">
        <v>16</v>
      </c>
      <c r="H3909" s="24">
        <f>VLOOKUP($G3909, Reference!$A$3:$C$20, 2,FALSE)*I3909</f>
        <v>38</v>
      </c>
      <c r="I3909" s="22">
        <v>2</v>
      </c>
      <c r="J3909" s="26" cm="1">
        <f t="array" ref="J3909">IFERROR(_xlfn.IFS(AND(C3909="Corporate", F3909="Technology"), 3%, C3909="Corporate", 1%),0%)</f>
        <v>0</v>
      </c>
      <c r="K3909" s="24">
        <f>VLOOKUP($G3909, Reference!$A$3:$C$20, 3,FALSE)*I3909</f>
        <v>20</v>
      </c>
      <c r="L3909" s="27">
        <f t="shared" si="122"/>
        <v>18</v>
      </c>
      <c r="M3909" s="27">
        <f t="shared" si="123"/>
        <v>18</v>
      </c>
    </row>
    <row r="3910" spans="1:13" x14ac:dyDescent="0.2">
      <c r="A3910">
        <v>7573</v>
      </c>
      <c r="B3910" s="4">
        <v>44102</v>
      </c>
      <c r="C3910" t="s">
        <v>11</v>
      </c>
      <c r="D3910" t="s">
        <v>15</v>
      </c>
      <c r="E3910" s="2" t="str">
        <f>VLOOKUP('SampleSuperstore - Main Data'!D3910,Reference!$A$26:$B$74,2,FALSE)</f>
        <v>West</v>
      </c>
      <c r="F3910" s="22" t="s">
        <v>13</v>
      </c>
      <c r="G3910" s="22" t="s">
        <v>14</v>
      </c>
      <c r="H3910" s="24">
        <f>VLOOKUP($G3910, Reference!$A$3:$C$20, 2,FALSE)*I3910</f>
        <v>360</v>
      </c>
      <c r="I3910" s="22">
        <v>8</v>
      </c>
      <c r="J3910" s="26" cm="1">
        <f t="array" ref="J3910">IFERROR(_xlfn.IFS(AND(C3910="Corporate", F3910="Technology"), 3%, C3910="Corporate", 1%),0%)</f>
        <v>0</v>
      </c>
      <c r="K3910" s="24">
        <f>VLOOKUP($G3910, Reference!$A$3:$C$20, 3,FALSE)*I3910</f>
        <v>280</v>
      </c>
      <c r="L3910" s="27">
        <f t="shared" si="122"/>
        <v>80</v>
      </c>
      <c r="M3910" s="27">
        <f t="shared" si="123"/>
        <v>80</v>
      </c>
    </row>
    <row r="3911" spans="1:13" x14ac:dyDescent="0.2">
      <c r="A3911">
        <v>7586</v>
      </c>
      <c r="B3911" s="4">
        <v>44103</v>
      </c>
      <c r="C3911" t="s">
        <v>11</v>
      </c>
      <c r="D3911" t="s">
        <v>34</v>
      </c>
      <c r="E3911" s="2" t="str">
        <f>VLOOKUP('SampleSuperstore - Main Data'!D3911,Reference!$A$26:$B$74,2,FALSE)</f>
        <v>South</v>
      </c>
      <c r="F3911" s="22" t="s">
        <v>13</v>
      </c>
      <c r="G3911" s="22" t="s">
        <v>49</v>
      </c>
      <c r="H3911" s="24">
        <f>VLOOKUP($G3911, Reference!$A$3:$C$20, 2,FALSE)*I3911</f>
        <v>120</v>
      </c>
      <c r="I3911" s="22">
        <v>3</v>
      </c>
      <c r="J3911" s="26" cm="1">
        <f t="array" ref="J3911">IFERROR(_xlfn.IFS(AND(C3911="Corporate", F3911="Technology"), 3%, C3911="Corporate", 1%),0%)</f>
        <v>0</v>
      </c>
      <c r="K3911" s="24">
        <f>VLOOKUP($G3911, Reference!$A$3:$C$20, 3,FALSE)*I3911</f>
        <v>105</v>
      </c>
      <c r="L3911" s="27">
        <f t="shared" si="122"/>
        <v>15</v>
      </c>
      <c r="M3911" s="27">
        <f t="shared" si="123"/>
        <v>15</v>
      </c>
    </row>
    <row r="3912" spans="1:13" x14ac:dyDescent="0.2">
      <c r="A3912">
        <v>7588</v>
      </c>
      <c r="B3912" s="4">
        <v>44103</v>
      </c>
      <c r="C3912" t="s">
        <v>11</v>
      </c>
      <c r="D3912" t="s">
        <v>21</v>
      </c>
      <c r="E3912" s="2" t="str">
        <f>VLOOKUP('SampleSuperstore - Main Data'!D3912,Reference!$A$26:$B$74,2,FALSE)</f>
        <v>West</v>
      </c>
      <c r="F3912" s="22" t="s">
        <v>23</v>
      </c>
      <c r="G3912" s="22" t="s">
        <v>38</v>
      </c>
      <c r="H3912" s="24">
        <f>VLOOKUP($G3912, Reference!$A$3:$C$20, 2,FALSE)*I3912</f>
        <v>400</v>
      </c>
      <c r="I3912" s="22">
        <v>5</v>
      </c>
      <c r="J3912" s="26" cm="1">
        <f t="array" ref="J3912">IFERROR(_xlfn.IFS(AND(C3912="Corporate", F3912="Technology"), 3%, C3912="Corporate", 1%),0%)</f>
        <v>0</v>
      </c>
      <c r="K3912" s="24">
        <f>VLOOKUP($G3912, Reference!$A$3:$C$20, 3,FALSE)*I3912</f>
        <v>325</v>
      </c>
      <c r="L3912" s="27">
        <f t="shared" si="122"/>
        <v>75</v>
      </c>
      <c r="M3912" s="27">
        <f t="shared" si="123"/>
        <v>75</v>
      </c>
    </row>
    <row r="3913" spans="1:13" x14ac:dyDescent="0.2">
      <c r="A3913">
        <v>7589</v>
      </c>
      <c r="B3913" s="4">
        <v>44103</v>
      </c>
      <c r="C3913" t="s">
        <v>11</v>
      </c>
      <c r="D3913" t="s">
        <v>25</v>
      </c>
      <c r="E3913" s="2" t="str">
        <f>VLOOKUP('SampleSuperstore - Main Data'!D3913,Reference!$A$26:$B$74,2,FALSE)</f>
        <v>Central</v>
      </c>
      <c r="F3913" s="22" t="s">
        <v>23</v>
      </c>
      <c r="G3913" s="22" t="s">
        <v>24</v>
      </c>
      <c r="H3913" s="24">
        <f>VLOOKUP($G3913, Reference!$A$3:$C$20, 2,FALSE)*I3913</f>
        <v>198</v>
      </c>
      <c r="I3913" s="22">
        <v>2</v>
      </c>
      <c r="J3913" s="26" cm="1">
        <f t="array" ref="J3913">IFERROR(_xlfn.IFS(AND(C3913="Corporate", F3913="Technology"), 3%, C3913="Corporate", 1%),0%)</f>
        <v>0</v>
      </c>
      <c r="K3913" s="24">
        <f>VLOOKUP($G3913, Reference!$A$3:$C$20, 3,FALSE)*I3913</f>
        <v>158</v>
      </c>
      <c r="L3913" s="27">
        <f t="shared" si="122"/>
        <v>40</v>
      </c>
      <c r="M3913" s="27">
        <f t="shared" si="123"/>
        <v>40</v>
      </c>
    </row>
    <row r="3914" spans="1:13" x14ac:dyDescent="0.2">
      <c r="A3914">
        <v>7594</v>
      </c>
      <c r="B3914" s="4">
        <v>44103</v>
      </c>
      <c r="C3914" t="s">
        <v>11</v>
      </c>
      <c r="D3914" t="s">
        <v>25</v>
      </c>
      <c r="E3914" s="2" t="str">
        <f>VLOOKUP('SampleSuperstore - Main Data'!D3914,Reference!$A$26:$B$74,2,FALSE)</f>
        <v>Central</v>
      </c>
      <c r="F3914" s="22" t="s">
        <v>13</v>
      </c>
      <c r="G3914" s="22" t="s">
        <v>20</v>
      </c>
      <c r="H3914" s="24">
        <f>VLOOKUP($G3914, Reference!$A$3:$C$20, 2,FALSE)*I3914</f>
        <v>136</v>
      </c>
      <c r="I3914" s="22">
        <v>8</v>
      </c>
      <c r="J3914" s="26" cm="1">
        <f t="array" ref="J3914">IFERROR(_xlfn.IFS(AND(C3914="Corporate", F3914="Technology"), 3%, C3914="Corporate", 1%),0%)</f>
        <v>0</v>
      </c>
      <c r="K3914" s="24">
        <f>VLOOKUP($G3914, Reference!$A$3:$C$20, 3,FALSE)*I3914</f>
        <v>80</v>
      </c>
      <c r="L3914" s="27">
        <f t="shared" si="122"/>
        <v>56</v>
      </c>
      <c r="M3914" s="27">
        <f t="shared" si="123"/>
        <v>56</v>
      </c>
    </row>
    <row r="3915" spans="1:13" x14ac:dyDescent="0.2">
      <c r="A3915">
        <v>7596</v>
      </c>
      <c r="B3915" s="4">
        <v>44103</v>
      </c>
      <c r="C3915" t="s">
        <v>11</v>
      </c>
      <c r="D3915" t="s">
        <v>66</v>
      </c>
      <c r="E3915" s="2" t="str">
        <f>VLOOKUP('SampleSuperstore - Main Data'!D3915,Reference!$A$26:$B$74,2,FALSE)</f>
        <v>Central</v>
      </c>
      <c r="F3915" s="22" t="s">
        <v>13</v>
      </c>
      <c r="G3915" s="22" t="s">
        <v>49</v>
      </c>
      <c r="H3915" s="24">
        <f>VLOOKUP($G3915, Reference!$A$3:$C$20, 2,FALSE)*I3915</f>
        <v>120</v>
      </c>
      <c r="I3915" s="22">
        <v>3</v>
      </c>
      <c r="J3915" s="26" cm="1">
        <f t="array" ref="J3915">IFERROR(_xlfn.IFS(AND(C3915="Corporate", F3915="Technology"), 3%, C3915="Corporate", 1%),0%)</f>
        <v>0</v>
      </c>
      <c r="K3915" s="24">
        <f>VLOOKUP($G3915, Reference!$A$3:$C$20, 3,FALSE)*I3915</f>
        <v>105</v>
      </c>
      <c r="L3915" s="27">
        <f t="shared" si="122"/>
        <v>15</v>
      </c>
      <c r="M3915" s="27">
        <f t="shared" si="123"/>
        <v>15</v>
      </c>
    </row>
    <row r="3916" spans="1:13" x14ac:dyDescent="0.2">
      <c r="A3916">
        <v>7597</v>
      </c>
      <c r="B3916" s="4">
        <v>44103</v>
      </c>
      <c r="C3916" t="s">
        <v>11</v>
      </c>
      <c r="D3916" t="s">
        <v>21</v>
      </c>
      <c r="E3916" s="2" t="str">
        <f>VLOOKUP('SampleSuperstore - Main Data'!D3916,Reference!$A$26:$B$74,2,FALSE)</f>
        <v>West</v>
      </c>
      <c r="F3916" s="22" t="s">
        <v>23</v>
      </c>
      <c r="G3916" s="22" t="s">
        <v>24</v>
      </c>
      <c r="H3916" s="24">
        <f>VLOOKUP($G3916, Reference!$A$3:$C$20, 2,FALSE)*I3916</f>
        <v>99</v>
      </c>
      <c r="I3916" s="22">
        <v>1</v>
      </c>
      <c r="J3916" s="26" cm="1">
        <f t="array" ref="J3916">IFERROR(_xlfn.IFS(AND(C3916="Corporate", F3916="Technology"), 3%, C3916="Corporate", 1%),0%)</f>
        <v>0</v>
      </c>
      <c r="K3916" s="24">
        <f>VLOOKUP($G3916, Reference!$A$3:$C$20, 3,FALSE)*I3916</f>
        <v>79</v>
      </c>
      <c r="L3916" s="27">
        <f t="shared" si="122"/>
        <v>20</v>
      </c>
      <c r="M3916" s="27">
        <f t="shared" si="123"/>
        <v>20</v>
      </c>
    </row>
    <row r="3917" spans="1:13" x14ac:dyDescent="0.2">
      <c r="A3917">
        <v>7598</v>
      </c>
      <c r="B3917" s="4">
        <v>44103</v>
      </c>
      <c r="C3917" t="s">
        <v>11</v>
      </c>
      <c r="D3917" t="s">
        <v>15</v>
      </c>
      <c r="E3917" s="2" t="str">
        <f>VLOOKUP('SampleSuperstore - Main Data'!D3917,Reference!$A$26:$B$74,2,FALSE)</f>
        <v>West</v>
      </c>
      <c r="F3917" s="22" t="s">
        <v>29</v>
      </c>
      <c r="G3917" s="22" t="s">
        <v>50</v>
      </c>
      <c r="H3917" s="24">
        <f>VLOOKUP($G3917, Reference!$A$3:$C$20, 2,FALSE)*I3917</f>
        <v>597</v>
      </c>
      <c r="I3917" s="22">
        <v>3</v>
      </c>
      <c r="J3917" s="26" cm="1">
        <f t="array" ref="J3917">IFERROR(_xlfn.IFS(AND(C3917="Corporate", F3917="Technology"), 3%, C3917="Corporate", 1%),0%)</f>
        <v>0</v>
      </c>
      <c r="K3917" s="24">
        <f>VLOOKUP($G3917, Reference!$A$3:$C$20, 3,FALSE)*I3917</f>
        <v>495</v>
      </c>
      <c r="L3917" s="27">
        <f t="shared" si="122"/>
        <v>102</v>
      </c>
      <c r="M3917" s="27">
        <f t="shared" si="123"/>
        <v>102</v>
      </c>
    </row>
    <row r="3918" spans="1:13" x14ac:dyDescent="0.2">
      <c r="A3918">
        <v>7599</v>
      </c>
      <c r="B3918" s="4">
        <v>44103</v>
      </c>
      <c r="C3918" t="s">
        <v>11</v>
      </c>
      <c r="D3918" t="s">
        <v>72</v>
      </c>
      <c r="E3918" s="2" t="str">
        <f>VLOOKUP('SampleSuperstore - Main Data'!D3918,Reference!$A$26:$B$74,2,FALSE)</f>
        <v>South</v>
      </c>
      <c r="F3918" s="22" t="s">
        <v>13</v>
      </c>
      <c r="G3918" s="22" t="s">
        <v>49</v>
      </c>
      <c r="H3918" s="24">
        <f>VLOOKUP($G3918, Reference!$A$3:$C$20, 2,FALSE)*I3918</f>
        <v>160</v>
      </c>
      <c r="I3918" s="22">
        <v>4</v>
      </c>
      <c r="J3918" s="26" cm="1">
        <f t="array" ref="J3918">IFERROR(_xlfn.IFS(AND(C3918="Corporate", F3918="Technology"), 3%, C3918="Corporate", 1%),0%)</f>
        <v>0</v>
      </c>
      <c r="K3918" s="24">
        <f>VLOOKUP($G3918, Reference!$A$3:$C$20, 3,FALSE)*I3918</f>
        <v>140</v>
      </c>
      <c r="L3918" s="27">
        <f t="shared" si="122"/>
        <v>20</v>
      </c>
      <c r="M3918" s="27">
        <f t="shared" si="123"/>
        <v>20</v>
      </c>
    </row>
    <row r="3919" spans="1:13" x14ac:dyDescent="0.2">
      <c r="A3919">
        <v>7602</v>
      </c>
      <c r="B3919" s="4">
        <v>44103</v>
      </c>
      <c r="C3919" t="s">
        <v>11</v>
      </c>
      <c r="D3919" t="s">
        <v>57</v>
      </c>
      <c r="E3919" s="2" t="str">
        <f>VLOOKUP('SampleSuperstore - Main Data'!D3919,Reference!$A$26:$B$74,2,FALSE)</f>
        <v>South</v>
      </c>
      <c r="F3919" s="22" t="s">
        <v>23</v>
      </c>
      <c r="G3919" s="22" t="s">
        <v>37</v>
      </c>
      <c r="H3919" s="24">
        <f>VLOOKUP($G3919, Reference!$A$3:$C$20, 2,FALSE)*I3919</f>
        <v>27</v>
      </c>
      <c r="I3919" s="22">
        <v>3</v>
      </c>
      <c r="J3919" s="26" cm="1">
        <f t="array" ref="J3919">IFERROR(_xlfn.IFS(AND(C3919="Corporate", F3919="Technology"), 3%, C3919="Corporate", 1%),0%)</f>
        <v>0</v>
      </c>
      <c r="K3919" s="24">
        <f>VLOOKUP($G3919, Reference!$A$3:$C$20, 3,FALSE)*I3919</f>
        <v>15</v>
      </c>
      <c r="L3919" s="27">
        <f t="shared" si="122"/>
        <v>12</v>
      </c>
      <c r="M3919" s="27">
        <f t="shared" si="123"/>
        <v>12</v>
      </c>
    </row>
    <row r="3920" spans="1:13" x14ac:dyDescent="0.2">
      <c r="A3920">
        <v>7607</v>
      </c>
      <c r="B3920" s="4">
        <v>44104</v>
      </c>
      <c r="C3920" t="s">
        <v>11</v>
      </c>
      <c r="D3920" t="s">
        <v>21</v>
      </c>
      <c r="E3920" s="2" t="str">
        <f>VLOOKUP('SampleSuperstore - Main Data'!D3920,Reference!$A$26:$B$74,2,FALSE)</f>
        <v>West</v>
      </c>
      <c r="F3920" s="22" t="s">
        <v>13</v>
      </c>
      <c r="G3920" s="22" t="s">
        <v>26</v>
      </c>
      <c r="H3920" s="24">
        <f>VLOOKUP($G3920, Reference!$A$3:$C$20, 2,FALSE)*I3920</f>
        <v>5</v>
      </c>
      <c r="I3920" s="22">
        <v>2</v>
      </c>
      <c r="J3920" s="26" cm="1">
        <f t="array" ref="J3920">IFERROR(_xlfn.IFS(AND(C3920="Corporate", F3920="Technology"), 3%, C3920="Corporate", 1%),0%)</f>
        <v>0</v>
      </c>
      <c r="K3920" s="24">
        <f>VLOOKUP($G3920, Reference!$A$3:$C$20, 3,FALSE)*I3920</f>
        <v>4</v>
      </c>
      <c r="L3920" s="27">
        <f t="shared" si="122"/>
        <v>1</v>
      </c>
      <c r="M3920" s="27">
        <f t="shared" si="123"/>
        <v>1</v>
      </c>
    </row>
    <row r="3921" spans="1:13" x14ac:dyDescent="0.2">
      <c r="A3921">
        <v>7609</v>
      </c>
      <c r="B3921" s="4">
        <v>44104</v>
      </c>
      <c r="C3921" t="s">
        <v>11</v>
      </c>
      <c r="D3921" t="s">
        <v>36</v>
      </c>
      <c r="E3921" s="2" t="str">
        <f>VLOOKUP('SampleSuperstore - Main Data'!D3921,Reference!$A$26:$B$74,2,FALSE)</f>
        <v>East</v>
      </c>
      <c r="F3921" s="22" t="s">
        <v>13</v>
      </c>
      <c r="G3921" s="22" t="s">
        <v>26</v>
      </c>
      <c r="H3921" s="24">
        <f>VLOOKUP($G3921, Reference!$A$3:$C$20, 2,FALSE)*I3921</f>
        <v>5</v>
      </c>
      <c r="I3921" s="22">
        <v>2</v>
      </c>
      <c r="J3921" s="26" cm="1">
        <f t="array" ref="J3921">IFERROR(_xlfn.IFS(AND(C3921="Corporate", F3921="Technology"), 3%, C3921="Corporate", 1%),0%)</f>
        <v>0</v>
      </c>
      <c r="K3921" s="24">
        <f>VLOOKUP($G3921, Reference!$A$3:$C$20, 3,FALSE)*I3921</f>
        <v>4</v>
      </c>
      <c r="L3921" s="27">
        <f t="shared" si="122"/>
        <v>1</v>
      </c>
      <c r="M3921" s="27">
        <f t="shared" si="123"/>
        <v>1</v>
      </c>
    </row>
    <row r="3922" spans="1:13" x14ac:dyDescent="0.2">
      <c r="A3922">
        <v>7610</v>
      </c>
      <c r="B3922" s="4">
        <v>44104</v>
      </c>
      <c r="C3922" t="s">
        <v>11</v>
      </c>
      <c r="D3922" t="s">
        <v>34</v>
      </c>
      <c r="E3922" s="2" t="str">
        <f>VLOOKUP('SampleSuperstore - Main Data'!D3922,Reference!$A$26:$B$74,2,FALSE)</f>
        <v>South</v>
      </c>
      <c r="F3922" s="22" t="s">
        <v>13</v>
      </c>
      <c r="G3922" s="22" t="s">
        <v>26</v>
      </c>
      <c r="H3922" s="24">
        <f>VLOOKUP($G3922, Reference!$A$3:$C$20, 2,FALSE)*I3922</f>
        <v>5</v>
      </c>
      <c r="I3922" s="22">
        <v>2</v>
      </c>
      <c r="J3922" s="26" cm="1">
        <f t="array" ref="J3922">IFERROR(_xlfn.IFS(AND(C3922="Corporate", F3922="Technology"), 3%, C3922="Corporate", 1%),0%)</f>
        <v>0</v>
      </c>
      <c r="K3922" s="24">
        <f>VLOOKUP($G3922, Reference!$A$3:$C$20, 3,FALSE)*I3922</f>
        <v>4</v>
      </c>
      <c r="L3922" s="27">
        <f t="shared" si="122"/>
        <v>1</v>
      </c>
      <c r="M3922" s="27">
        <f t="shared" si="123"/>
        <v>1</v>
      </c>
    </row>
    <row r="3923" spans="1:13" x14ac:dyDescent="0.2">
      <c r="A3923">
        <v>7611</v>
      </c>
      <c r="B3923" s="4">
        <v>44104</v>
      </c>
      <c r="C3923" t="s">
        <v>11</v>
      </c>
      <c r="D3923" t="s">
        <v>25</v>
      </c>
      <c r="E3923" s="2" t="str">
        <f>VLOOKUP('SampleSuperstore - Main Data'!D3923,Reference!$A$26:$B$74,2,FALSE)</f>
        <v>Central</v>
      </c>
      <c r="F3923" s="22" t="s">
        <v>13</v>
      </c>
      <c r="G3923" s="22" t="s">
        <v>26</v>
      </c>
      <c r="H3923" s="24">
        <f>VLOOKUP($G3923, Reference!$A$3:$C$20, 2,FALSE)*I3923</f>
        <v>2.5</v>
      </c>
      <c r="I3923" s="22">
        <v>1</v>
      </c>
      <c r="J3923" s="26" cm="1">
        <f t="array" ref="J3923">IFERROR(_xlfn.IFS(AND(C3923="Corporate", F3923="Technology"), 3%, C3923="Corporate", 1%),0%)</f>
        <v>0</v>
      </c>
      <c r="K3923" s="24">
        <f>VLOOKUP($G3923, Reference!$A$3:$C$20, 3,FALSE)*I3923</f>
        <v>2</v>
      </c>
      <c r="L3923" s="27">
        <f t="shared" si="122"/>
        <v>0.5</v>
      </c>
      <c r="M3923" s="27">
        <f t="shared" si="123"/>
        <v>0.5</v>
      </c>
    </row>
    <row r="3924" spans="1:13" x14ac:dyDescent="0.2">
      <c r="A3924">
        <v>7612</v>
      </c>
      <c r="B3924" s="4">
        <v>44104</v>
      </c>
      <c r="C3924" t="s">
        <v>11</v>
      </c>
      <c r="D3924" t="s">
        <v>15</v>
      </c>
      <c r="E3924" s="2" t="str">
        <f>VLOOKUP('SampleSuperstore - Main Data'!D3924,Reference!$A$26:$B$74,2,FALSE)</f>
        <v>West</v>
      </c>
      <c r="F3924" s="22" t="s">
        <v>29</v>
      </c>
      <c r="G3924" s="22" t="s">
        <v>50</v>
      </c>
      <c r="H3924" s="24">
        <f>VLOOKUP($G3924, Reference!$A$3:$C$20, 2,FALSE)*I3924</f>
        <v>1194</v>
      </c>
      <c r="I3924" s="22">
        <v>6</v>
      </c>
      <c r="J3924" s="26" cm="1">
        <f t="array" ref="J3924">IFERROR(_xlfn.IFS(AND(C3924="Corporate", F3924="Technology"), 3%, C3924="Corporate", 1%),0%)</f>
        <v>0</v>
      </c>
      <c r="K3924" s="24">
        <f>VLOOKUP($G3924, Reference!$A$3:$C$20, 3,FALSE)*I3924</f>
        <v>990</v>
      </c>
      <c r="L3924" s="27">
        <f t="shared" si="122"/>
        <v>204</v>
      </c>
      <c r="M3924" s="27">
        <f t="shared" si="123"/>
        <v>204</v>
      </c>
    </row>
    <row r="3925" spans="1:13" x14ac:dyDescent="0.2">
      <c r="A3925">
        <v>7613</v>
      </c>
      <c r="B3925" s="4">
        <v>44104</v>
      </c>
      <c r="C3925" t="s">
        <v>11</v>
      </c>
      <c r="D3925" t="s">
        <v>15</v>
      </c>
      <c r="E3925" s="2" t="str">
        <f>VLOOKUP('SampleSuperstore - Main Data'!D3925,Reference!$A$26:$B$74,2,FALSE)</f>
        <v>West</v>
      </c>
      <c r="F3925" s="22" t="s">
        <v>23</v>
      </c>
      <c r="G3925" s="22" t="s">
        <v>59</v>
      </c>
      <c r="H3925" s="24">
        <f>VLOOKUP($G3925, Reference!$A$3:$C$20, 2,FALSE)*I3925</f>
        <v>510</v>
      </c>
      <c r="I3925" s="22">
        <v>6</v>
      </c>
      <c r="J3925" s="26" cm="1">
        <f t="array" ref="J3925">IFERROR(_xlfn.IFS(AND(C3925="Corporate", F3925="Technology"), 3%, C3925="Corporate", 1%),0%)</f>
        <v>0</v>
      </c>
      <c r="K3925" s="24">
        <f>VLOOKUP($G3925, Reference!$A$3:$C$20, 3,FALSE)*I3925</f>
        <v>450</v>
      </c>
      <c r="L3925" s="27">
        <f t="shared" si="122"/>
        <v>60</v>
      </c>
      <c r="M3925" s="27">
        <f t="shared" si="123"/>
        <v>60</v>
      </c>
    </row>
    <row r="3926" spans="1:13" x14ac:dyDescent="0.2">
      <c r="A3926">
        <v>7614</v>
      </c>
      <c r="B3926" s="4">
        <v>44104</v>
      </c>
      <c r="C3926" t="s">
        <v>11</v>
      </c>
      <c r="D3926" t="s">
        <v>60</v>
      </c>
      <c r="E3926" s="2" t="str">
        <f>VLOOKUP('SampleSuperstore - Main Data'!D3926,Reference!$A$26:$B$74,2,FALSE)</f>
        <v>West</v>
      </c>
      <c r="F3926" s="22" t="s">
        <v>29</v>
      </c>
      <c r="G3926" s="22" t="s">
        <v>33</v>
      </c>
      <c r="H3926" s="24">
        <f>VLOOKUP($G3926, Reference!$A$3:$C$20, 2,FALSE)*I3926</f>
        <v>15</v>
      </c>
      <c r="I3926" s="22">
        <v>3</v>
      </c>
      <c r="J3926" s="26" cm="1">
        <f t="array" ref="J3926">IFERROR(_xlfn.IFS(AND(C3926="Corporate", F3926="Technology"), 3%, C3926="Corporate", 1%),0%)</f>
        <v>0</v>
      </c>
      <c r="K3926" s="24">
        <f>VLOOKUP($G3926, Reference!$A$3:$C$20, 3,FALSE)*I3926</f>
        <v>7.5</v>
      </c>
      <c r="L3926" s="27">
        <f t="shared" si="122"/>
        <v>7.5</v>
      </c>
      <c r="M3926" s="27">
        <f t="shared" si="123"/>
        <v>7.5</v>
      </c>
    </row>
    <row r="3927" spans="1:13" x14ac:dyDescent="0.2">
      <c r="A3927">
        <v>7616</v>
      </c>
      <c r="B3927" s="4">
        <v>44104</v>
      </c>
      <c r="C3927" t="s">
        <v>11</v>
      </c>
      <c r="D3927" t="s">
        <v>25</v>
      </c>
      <c r="E3927" s="2" t="str">
        <f>VLOOKUP('SampleSuperstore - Main Data'!D3927,Reference!$A$26:$B$74,2,FALSE)</f>
        <v>Central</v>
      </c>
      <c r="F3927" s="22" t="s">
        <v>13</v>
      </c>
      <c r="G3927" s="22" t="s">
        <v>14</v>
      </c>
      <c r="H3927" s="24">
        <f>VLOOKUP($G3927, Reference!$A$3:$C$20, 2,FALSE)*I3927</f>
        <v>45</v>
      </c>
      <c r="I3927" s="22">
        <v>1</v>
      </c>
      <c r="J3927" s="26" cm="1">
        <f t="array" ref="J3927">IFERROR(_xlfn.IFS(AND(C3927="Corporate", F3927="Technology"), 3%, C3927="Corporate", 1%),0%)</f>
        <v>0</v>
      </c>
      <c r="K3927" s="24">
        <f>VLOOKUP($G3927, Reference!$A$3:$C$20, 3,FALSE)*I3927</f>
        <v>35</v>
      </c>
      <c r="L3927" s="27">
        <f t="shared" si="122"/>
        <v>10</v>
      </c>
      <c r="M3927" s="27">
        <f t="shared" si="123"/>
        <v>10</v>
      </c>
    </row>
    <row r="3928" spans="1:13" x14ac:dyDescent="0.2">
      <c r="A3928">
        <v>7617</v>
      </c>
      <c r="B3928" s="4">
        <v>44104</v>
      </c>
      <c r="C3928" t="s">
        <v>11</v>
      </c>
      <c r="D3928" t="s">
        <v>32</v>
      </c>
      <c r="E3928" s="2" t="str">
        <f>VLOOKUP('SampleSuperstore - Main Data'!D3928,Reference!$A$26:$B$74,2,FALSE)</f>
        <v>South</v>
      </c>
      <c r="F3928" s="22" t="s">
        <v>13</v>
      </c>
      <c r="G3928" s="22" t="s">
        <v>14</v>
      </c>
      <c r="H3928" s="24">
        <f>VLOOKUP($G3928, Reference!$A$3:$C$20, 2,FALSE)*I3928</f>
        <v>45</v>
      </c>
      <c r="I3928" s="22">
        <v>1</v>
      </c>
      <c r="J3928" s="26" cm="1">
        <f t="array" ref="J3928">IFERROR(_xlfn.IFS(AND(C3928="Corporate", F3928="Technology"), 3%, C3928="Corporate", 1%),0%)</f>
        <v>0</v>
      </c>
      <c r="K3928" s="24">
        <f>VLOOKUP($G3928, Reference!$A$3:$C$20, 3,FALSE)*I3928</f>
        <v>35</v>
      </c>
      <c r="L3928" s="27">
        <f t="shared" si="122"/>
        <v>10</v>
      </c>
      <c r="M3928" s="27">
        <f t="shared" si="123"/>
        <v>10</v>
      </c>
    </row>
    <row r="3929" spans="1:13" x14ac:dyDescent="0.2">
      <c r="A3929">
        <v>7620</v>
      </c>
      <c r="B3929" s="4">
        <v>44104</v>
      </c>
      <c r="C3929" t="s">
        <v>11</v>
      </c>
      <c r="D3929" t="s">
        <v>46</v>
      </c>
      <c r="E3929" s="2" t="str">
        <f>VLOOKUP('SampleSuperstore - Main Data'!D3929,Reference!$A$26:$B$74,2,FALSE)</f>
        <v>Central</v>
      </c>
      <c r="F3929" s="22" t="s">
        <v>29</v>
      </c>
      <c r="G3929" s="22" t="s">
        <v>50</v>
      </c>
      <c r="H3929" s="24">
        <f>VLOOKUP($G3929, Reference!$A$3:$C$20, 2,FALSE)*I3929</f>
        <v>597</v>
      </c>
      <c r="I3929" s="22">
        <v>3</v>
      </c>
      <c r="J3929" s="26" cm="1">
        <f t="array" ref="J3929">IFERROR(_xlfn.IFS(AND(C3929="Corporate", F3929="Technology"), 3%, C3929="Corporate", 1%),0%)</f>
        <v>0</v>
      </c>
      <c r="K3929" s="24">
        <f>VLOOKUP($G3929, Reference!$A$3:$C$20, 3,FALSE)*I3929</f>
        <v>495</v>
      </c>
      <c r="L3929" s="27">
        <f t="shared" si="122"/>
        <v>102</v>
      </c>
      <c r="M3929" s="27">
        <f t="shared" si="123"/>
        <v>102</v>
      </c>
    </row>
    <row r="3930" spans="1:13" x14ac:dyDescent="0.2">
      <c r="A3930">
        <v>7621</v>
      </c>
      <c r="B3930" s="4">
        <v>44104</v>
      </c>
      <c r="C3930" t="s">
        <v>11</v>
      </c>
      <c r="D3930" t="s">
        <v>46</v>
      </c>
      <c r="E3930" s="2" t="str">
        <f>VLOOKUP('SampleSuperstore - Main Data'!D3930,Reference!$A$26:$B$74,2,FALSE)</f>
        <v>Central</v>
      </c>
      <c r="F3930" s="22" t="s">
        <v>13</v>
      </c>
      <c r="G3930" s="22" t="s">
        <v>26</v>
      </c>
      <c r="H3930" s="24">
        <f>VLOOKUP($G3930, Reference!$A$3:$C$20, 2,FALSE)*I3930</f>
        <v>2.5</v>
      </c>
      <c r="I3930" s="22">
        <v>1</v>
      </c>
      <c r="J3930" s="26" cm="1">
        <f t="array" ref="J3930">IFERROR(_xlfn.IFS(AND(C3930="Corporate", F3930="Technology"), 3%, C3930="Corporate", 1%),0%)</f>
        <v>0</v>
      </c>
      <c r="K3930" s="24">
        <f>VLOOKUP($G3930, Reference!$A$3:$C$20, 3,FALSE)*I3930</f>
        <v>2</v>
      </c>
      <c r="L3930" s="27">
        <f t="shared" si="122"/>
        <v>0.5</v>
      </c>
      <c r="M3930" s="27">
        <f t="shared" si="123"/>
        <v>0.5</v>
      </c>
    </row>
    <row r="3931" spans="1:13" x14ac:dyDescent="0.2">
      <c r="A3931">
        <v>7623</v>
      </c>
      <c r="B3931" s="4">
        <v>44104</v>
      </c>
      <c r="C3931" t="s">
        <v>11</v>
      </c>
      <c r="D3931" t="s">
        <v>18</v>
      </c>
      <c r="E3931" s="2" t="str">
        <f>VLOOKUP('SampleSuperstore - Main Data'!D3931,Reference!$A$26:$B$74,2,FALSE)</f>
        <v>South</v>
      </c>
      <c r="F3931" s="22" t="s">
        <v>13</v>
      </c>
      <c r="G3931" s="22" t="s">
        <v>49</v>
      </c>
      <c r="H3931" s="24">
        <f>VLOOKUP($G3931, Reference!$A$3:$C$20, 2,FALSE)*I3931</f>
        <v>120</v>
      </c>
      <c r="I3931" s="22">
        <v>3</v>
      </c>
      <c r="J3931" s="26" cm="1">
        <f t="array" ref="J3931">IFERROR(_xlfn.IFS(AND(C3931="Corporate", F3931="Technology"), 3%, C3931="Corporate", 1%),0%)</f>
        <v>0</v>
      </c>
      <c r="K3931" s="24">
        <f>VLOOKUP($G3931, Reference!$A$3:$C$20, 3,FALSE)*I3931</f>
        <v>105</v>
      </c>
      <c r="L3931" s="27">
        <f t="shared" si="122"/>
        <v>15</v>
      </c>
      <c r="M3931" s="27">
        <f t="shared" si="123"/>
        <v>15</v>
      </c>
    </row>
    <row r="3932" spans="1:13" x14ac:dyDescent="0.2">
      <c r="A3932">
        <v>7624</v>
      </c>
      <c r="B3932" s="4">
        <v>44104</v>
      </c>
      <c r="C3932" t="s">
        <v>11</v>
      </c>
      <c r="D3932" t="s">
        <v>19</v>
      </c>
      <c r="E3932" s="2" t="str">
        <f>VLOOKUP('SampleSuperstore - Main Data'!D3932,Reference!$A$26:$B$74,2,FALSE)</f>
        <v>East</v>
      </c>
      <c r="F3932" s="22" t="s">
        <v>13</v>
      </c>
      <c r="G3932" s="22" t="s">
        <v>28</v>
      </c>
      <c r="H3932" s="24">
        <f>VLOOKUP($G3932, Reference!$A$3:$C$20, 2,FALSE)*I3932</f>
        <v>60</v>
      </c>
      <c r="I3932" s="22">
        <v>4</v>
      </c>
      <c r="J3932" s="26" cm="1">
        <f t="array" ref="J3932">IFERROR(_xlfn.IFS(AND(C3932="Corporate", F3932="Technology"), 3%, C3932="Corporate", 1%),0%)</f>
        <v>0</v>
      </c>
      <c r="K3932" s="24">
        <f>VLOOKUP($G3932, Reference!$A$3:$C$20, 3,FALSE)*I3932</f>
        <v>48</v>
      </c>
      <c r="L3932" s="27">
        <f t="shared" si="122"/>
        <v>12</v>
      </c>
      <c r="M3932" s="27">
        <f t="shared" si="123"/>
        <v>12</v>
      </c>
    </row>
    <row r="3933" spans="1:13" x14ac:dyDescent="0.2">
      <c r="A3933">
        <v>7625</v>
      </c>
      <c r="B3933" s="4">
        <v>44104</v>
      </c>
      <c r="C3933" t="s">
        <v>11</v>
      </c>
      <c r="D3933" t="s">
        <v>36</v>
      </c>
      <c r="E3933" s="2" t="str">
        <f>VLOOKUP('SampleSuperstore - Main Data'!D3933,Reference!$A$26:$B$74,2,FALSE)</f>
        <v>East</v>
      </c>
      <c r="F3933" s="22" t="s">
        <v>29</v>
      </c>
      <c r="G3933" s="22" t="s">
        <v>50</v>
      </c>
      <c r="H3933" s="24">
        <f>VLOOKUP($G3933, Reference!$A$3:$C$20, 2,FALSE)*I3933</f>
        <v>398</v>
      </c>
      <c r="I3933" s="22">
        <v>2</v>
      </c>
      <c r="J3933" s="26" cm="1">
        <f t="array" ref="J3933">IFERROR(_xlfn.IFS(AND(C3933="Corporate", F3933="Technology"), 3%, C3933="Corporate", 1%),0%)</f>
        <v>0</v>
      </c>
      <c r="K3933" s="24">
        <f>VLOOKUP($G3933, Reference!$A$3:$C$20, 3,FALSE)*I3933</f>
        <v>330</v>
      </c>
      <c r="L3933" s="27">
        <f t="shared" si="122"/>
        <v>68</v>
      </c>
      <c r="M3933" s="27">
        <f t="shared" si="123"/>
        <v>68</v>
      </c>
    </row>
    <row r="3934" spans="1:13" x14ac:dyDescent="0.2">
      <c r="A3934">
        <v>7626</v>
      </c>
      <c r="B3934" s="4">
        <v>44104</v>
      </c>
      <c r="C3934" t="s">
        <v>11</v>
      </c>
      <c r="D3934" t="s">
        <v>36</v>
      </c>
      <c r="E3934" s="2" t="str">
        <f>VLOOKUP('SampleSuperstore - Main Data'!D3934,Reference!$A$26:$B$74,2,FALSE)</f>
        <v>East</v>
      </c>
      <c r="F3934" s="22" t="s">
        <v>13</v>
      </c>
      <c r="G3934" s="22" t="s">
        <v>49</v>
      </c>
      <c r="H3934" s="24">
        <f>VLOOKUP($G3934, Reference!$A$3:$C$20, 2,FALSE)*I3934</f>
        <v>240</v>
      </c>
      <c r="I3934" s="22">
        <v>6</v>
      </c>
      <c r="J3934" s="26" cm="1">
        <f t="array" ref="J3934">IFERROR(_xlfn.IFS(AND(C3934="Corporate", F3934="Technology"), 3%, C3934="Corporate", 1%),0%)</f>
        <v>0</v>
      </c>
      <c r="K3934" s="24">
        <f>VLOOKUP($G3934, Reference!$A$3:$C$20, 3,FALSE)*I3934</f>
        <v>210</v>
      </c>
      <c r="L3934" s="27">
        <f t="shared" si="122"/>
        <v>30</v>
      </c>
      <c r="M3934" s="27">
        <f t="shared" si="123"/>
        <v>30</v>
      </c>
    </row>
    <row r="3935" spans="1:13" x14ac:dyDescent="0.2">
      <c r="A3935">
        <v>7628</v>
      </c>
      <c r="B3935" s="4">
        <v>44104</v>
      </c>
      <c r="C3935" t="s">
        <v>11</v>
      </c>
      <c r="D3935" t="s">
        <v>15</v>
      </c>
      <c r="E3935" s="2" t="str">
        <f>VLOOKUP('SampleSuperstore - Main Data'!D3935,Reference!$A$26:$B$74,2,FALSE)</f>
        <v>West</v>
      </c>
      <c r="F3935" s="22" t="s">
        <v>23</v>
      </c>
      <c r="G3935" s="22" t="s">
        <v>59</v>
      </c>
      <c r="H3935" s="24">
        <f>VLOOKUP($G3935, Reference!$A$3:$C$20, 2,FALSE)*I3935</f>
        <v>170</v>
      </c>
      <c r="I3935" s="22">
        <v>2</v>
      </c>
      <c r="J3935" s="26" cm="1">
        <f t="array" ref="J3935">IFERROR(_xlfn.IFS(AND(C3935="Corporate", F3935="Technology"), 3%, C3935="Corporate", 1%),0%)</f>
        <v>0</v>
      </c>
      <c r="K3935" s="24">
        <f>VLOOKUP($G3935, Reference!$A$3:$C$20, 3,FALSE)*I3935</f>
        <v>150</v>
      </c>
      <c r="L3935" s="27">
        <f t="shared" si="122"/>
        <v>20</v>
      </c>
      <c r="M3935" s="27">
        <f t="shared" si="123"/>
        <v>20</v>
      </c>
    </row>
    <row r="3936" spans="1:13" x14ac:dyDescent="0.2">
      <c r="A3936">
        <v>7632</v>
      </c>
      <c r="B3936" s="4">
        <v>44105</v>
      </c>
      <c r="C3936" t="s">
        <v>11</v>
      </c>
      <c r="D3936" t="s">
        <v>31</v>
      </c>
      <c r="E3936" s="2" t="str">
        <f>VLOOKUP('SampleSuperstore - Main Data'!D3936,Reference!$A$26:$B$74,2,FALSE)</f>
        <v>Central</v>
      </c>
      <c r="F3936" s="22" t="s">
        <v>29</v>
      </c>
      <c r="G3936" s="22" t="s">
        <v>50</v>
      </c>
      <c r="H3936" s="24">
        <f>VLOOKUP($G3936, Reference!$A$3:$C$20, 2,FALSE)*I3936</f>
        <v>199</v>
      </c>
      <c r="I3936" s="22">
        <v>1</v>
      </c>
      <c r="J3936" s="26" cm="1">
        <f t="array" ref="J3936">IFERROR(_xlfn.IFS(AND(C3936="Corporate", F3936="Technology"), 3%, C3936="Corporate", 1%),0%)</f>
        <v>0</v>
      </c>
      <c r="K3936" s="24">
        <f>VLOOKUP($G3936, Reference!$A$3:$C$20, 3,FALSE)*I3936</f>
        <v>165</v>
      </c>
      <c r="L3936" s="27">
        <f t="shared" si="122"/>
        <v>34</v>
      </c>
      <c r="M3936" s="27">
        <f t="shared" si="123"/>
        <v>34</v>
      </c>
    </row>
    <row r="3937" spans="1:13" x14ac:dyDescent="0.2">
      <c r="A3937">
        <v>7633</v>
      </c>
      <c r="B3937" s="4">
        <v>44105</v>
      </c>
      <c r="C3937" t="s">
        <v>11</v>
      </c>
      <c r="D3937" t="s">
        <v>15</v>
      </c>
      <c r="E3937" s="2" t="str">
        <f>VLOOKUP('SampleSuperstore - Main Data'!D3937,Reference!$A$26:$B$74,2,FALSE)</f>
        <v>West</v>
      </c>
      <c r="F3937" s="22" t="s">
        <v>23</v>
      </c>
      <c r="G3937" s="22" t="s">
        <v>37</v>
      </c>
      <c r="H3937" s="24">
        <f>VLOOKUP($G3937, Reference!$A$3:$C$20, 2,FALSE)*I3937</f>
        <v>45</v>
      </c>
      <c r="I3937" s="22">
        <v>5</v>
      </c>
      <c r="J3937" s="26" cm="1">
        <f t="array" ref="J3937">IFERROR(_xlfn.IFS(AND(C3937="Corporate", F3937="Technology"), 3%, C3937="Corporate", 1%),0%)</f>
        <v>0</v>
      </c>
      <c r="K3937" s="24">
        <f>VLOOKUP($G3937, Reference!$A$3:$C$20, 3,FALSE)*I3937</f>
        <v>25</v>
      </c>
      <c r="L3937" s="27">
        <f t="shared" si="122"/>
        <v>20</v>
      </c>
      <c r="M3937" s="27">
        <f t="shared" si="123"/>
        <v>20</v>
      </c>
    </row>
    <row r="3938" spans="1:13" x14ac:dyDescent="0.2">
      <c r="A3938">
        <v>7634</v>
      </c>
      <c r="B3938" s="4">
        <v>44105</v>
      </c>
      <c r="C3938" t="s">
        <v>11</v>
      </c>
      <c r="D3938" t="s">
        <v>36</v>
      </c>
      <c r="E3938" s="2" t="str">
        <f>VLOOKUP('SampleSuperstore - Main Data'!D3938,Reference!$A$26:$B$74,2,FALSE)</f>
        <v>East</v>
      </c>
      <c r="F3938" s="22" t="s">
        <v>23</v>
      </c>
      <c r="G3938" s="22" t="s">
        <v>37</v>
      </c>
      <c r="H3938" s="24">
        <f>VLOOKUP($G3938, Reference!$A$3:$C$20, 2,FALSE)*I3938</f>
        <v>18</v>
      </c>
      <c r="I3938" s="22">
        <v>2</v>
      </c>
      <c r="J3938" s="26" cm="1">
        <f t="array" ref="J3938">IFERROR(_xlfn.IFS(AND(C3938="Corporate", F3938="Technology"), 3%, C3938="Corporate", 1%),0%)</f>
        <v>0</v>
      </c>
      <c r="K3938" s="24">
        <f>VLOOKUP($G3938, Reference!$A$3:$C$20, 3,FALSE)*I3938</f>
        <v>10</v>
      </c>
      <c r="L3938" s="27">
        <f t="shared" si="122"/>
        <v>8</v>
      </c>
      <c r="M3938" s="27">
        <f t="shared" si="123"/>
        <v>8</v>
      </c>
    </row>
    <row r="3939" spans="1:13" x14ac:dyDescent="0.2">
      <c r="A3939">
        <v>7635</v>
      </c>
      <c r="B3939" s="4">
        <v>44105</v>
      </c>
      <c r="C3939" t="s">
        <v>11</v>
      </c>
      <c r="D3939" t="s">
        <v>15</v>
      </c>
      <c r="E3939" s="2" t="str">
        <f>VLOOKUP('SampleSuperstore - Main Data'!D3939,Reference!$A$26:$B$74,2,FALSE)</f>
        <v>West</v>
      </c>
      <c r="F3939" s="22" t="s">
        <v>23</v>
      </c>
      <c r="G3939" s="22" t="s">
        <v>24</v>
      </c>
      <c r="H3939" s="24">
        <f>VLOOKUP($G3939, Reference!$A$3:$C$20, 2,FALSE)*I3939</f>
        <v>297</v>
      </c>
      <c r="I3939" s="22">
        <v>3</v>
      </c>
      <c r="J3939" s="26" cm="1">
        <f t="array" ref="J3939">IFERROR(_xlfn.IFS(AND(C3939="Corporate", F3939="Technology"), 3%, C3939="Corporate", 1%),0%)</f>
        <v>0</v>
      </c>
      <c r="K3939" s="24">
        <f>VLOOKUP($G3939, Reference!$A$3:$C$20, 3,FALSE)*I3939</f>
        <v>237</v>
      </c>
      <c r="L3939" s="27">
        <f t="shared" si="122"/>
        <v>60</v>
      </c>
      <c r="M3939" s="27">
        <f t="shared" si="123"/>
        <v>60</v>
      </c>
    </row>
    <row r="3940" spans="1:13" x14ac:dyDescent="0.2">
      <c r="A3940">
        <v>7637</v>
      </c>
      <c r="B3940" s="4">
        <v>44105</v>
      </c>
      <c r="C3940" t="s">
        <v>11</v>
      </c>
      <c r="D3940" t="s">
        <v>40</v>
      </c>
      <c r="E3940" s="2" t="str">
        <f>VLOOKUP('SampleSuperstore - Main Data'!D3940,Reference!$A$26:$B$74,2,FALSE)</f>
        <v>East</v>
      </c>
      <c r="F3940" s="22" t="s">
        <v>13</v>
      </c>
      <c r="G3940" s="22" t="s">
        <v>49</v>
      </c>
      <c r="H3940" s="24">
        <f>VLOOKUP($G3940, Reference!$A$3:$C$20, 2,FALSE)*I3940</f>
        <v>120</v>
      </c>
      <c r="I3940" s="22">
        <v>3</v>
      </c>
      <c r="J3940" s="26" cm="1">
        <f t="array" ref="J3940">IFERROR(_xlfn.IFS(AND(C3940="Corporate", F3940="Technology"), 3%, C3940="Corporate", 1%),0%)</f>
        <v>0</v>
      </c>
      <c r="K3940" s="24">
        <f>VLOOKUP($G3940, Reference!$A$3:$C$20, 3,FALSE)*I3940</f>
        <v>105</v>
      </c>
      <c r="L3940" s="27">
        <f t="shared" si="122"/>
        <v>15</v>
      </c>
      <c r="M3940" s="27">
        <f t="shared" si="123"/>
        <v>15</v>
      </c>
    </row>
    <row r="3941" spans="1:13" x14ac:dyDescent="0.2">
      <c r="A3941">
        <v>7638</v>
      </c>
      <c r="B3941" s="4">
        <v>44105</v>
      </c>
      <c r="C3941" t="s">
        <v>11</v>
      </c>
      <c r="D3941" t="s">
        <v>15</v>
      </c>
      <c r="E3941" s="2" t="str">
        <f>VLOOKUP('SampleSuperstore - Main Data'!D3941,Reference!$A$26:$B$74,2,FALSE)</f>
        <v>West</v>
      </c>
      <c r="F3941" s="22" t="s">
        <v>13</v>
      </c>
      <c r="G3941" s="22" t="s">
        <v>26</v>
      </c>
      <c r="H3941" s="24">
        <f>VLOOKUP($G3941, Reference!$A$3:$C$20, 2,FALSE)*I3941</f>
        <v>5</v>
      </c>
      <c r="I3941" s="22">
        <v>2</v>
      </c>
      <c r="J3941" s="26" cm="1">
        <f t="array" ref="J3941">IFERROR(_xlfn.IFS(AND(C3941="Corporate", F3941="Technology"), 3%, C3941="Corporate", 1%),0%)</f>
        <v>0</v>
      </c>
      <c r="K3941" s="24">
        <f>VLOOKUP($G3941, Reference!$A$3:$C$20, 3,FALSE)*I3941</f>
        <v>4</v>
      </c>
      <c r="L3941" s="27">
        <f t="shared" si="122"/>
        <v>1</v>
      </c>
      <c r="M3941" s="27">
        <f t="shared" si="123"/>
        <v>1</v>
      </c>
    </row>
    <row r="3942" spans="1:13" x14ac:dyDescent="0.2">
      <c r="A3942">
        <v>7639</v>
      </c>
      <c r="B3942" s="4">
        <v>44105</v>
      </c>
      <c r="C3942" t="s">
        <v>11</v>
      </c>
      <c r="D3942" t="s">
        <v>31</v>
      </c>
      <c r="E3942" s="2" t="str">
        <f>VLOOKUP('SampleSuperstore - Main Data'!D3942,Reference!$A$26:$B$74,2,FALSE)</f>
        <v>Central</v>
      </c>
      <c r="F3942" s="22" t="s">
        <v>13</v>
      </c>
      <c r="G3942" s="22" t="s">
        <v>16</v>
      </c>
      <c r="H3942" s="24">
        <f>VLOOKUP($G3942, Reference!$A$3:$C$20, 2,FALSE)*I3942</f>
        <v>38</v>
      </c>
      <c r="I3942" s="22">
        <v>2</v>
      </c>
      <c r="J3942" s="26" cm="1">
        <f t="array" ref="J3942">IFERROR(_xlfn.IFS(AND(C3942="Corporate", F3942="Technology"), 3%, C3942="Corporate", 1%),0%)</f>
        <v>0</v>
      </c>
      <c r="K3942" s="24">
        <f>VLOOKUP($G3942, Reference!$A$3:$C$20, 3,FALSE)*I3942</f>
        <v>20</v>
      </c>
      <c r="L3942" s="27">
        <f t="shared" si="122"/>
        <v>18</v>
      </c>
      <c r="M3942" s="27">
        <f t="shared" si="123"/>
        <v>18</v>
      </c>
    </row>
    <row r="3943" spans="1:13" x14ac:dyDescent="0.2">
      <c r="A3943">
        <v>7641</v>
      </c>
      <c r="B3943" s="4">
        <v>44105</v>
      </c>
      <c r="C3943" t="s">
        <v>11</v>
      </c>
      <c r="D3943" t="s">
        <v>36</v>
      </c>
      <c r="E3943" s="2" t="str">
        <f>VLOOKUP('SampleSuperstore - Main Data'!D3943,Reference!$A$26:$B$74,2,FALSE)</f>
        <v>East</v>
      </c>
      <c r="F3943" s="22" t="s">
        <v>13</v>
      </c>
      <c r="G3943" s="22" t="s">
        <v>14</v>
      </c>
      <c r="H3943" s="24">
        <f>VLOOKUP($G3943, Reference!$A$3:$C$20, 2,FALSE)*I3943</f>
        <v>180</v>
      </c>
      <c r="I3943" s="22">
        <v>4</v>
      </c>
      <c r="J3943" s="26" cm="1">
        <f t="array" ref="J3943">IFERROR(_xlfn.IFS(AND(C3943="Corporate", F3943="Technology"), 3%, C3943="Corporate", 1%),0%)</f>
        <v>0</v>
      </c>
      <c r="K3943" s="24">
        <f>VLOOKUP($G3943, Reference!$A$3:$C$20, 3,FALSE)*I3943</f>
        <v>140</v>
      </c>
      <c r="L3943" s="27">
        <f t="shared" si="122"/>
        <v>40</v>
      </c>
      <c r="M3943" s="27">
        <f t="shared" si="123"/>
        <v>40</v>
      </c>
    </row>
    <row r="3944" spans="1:13" x14ac:dyDescent="0.2">
      <c r="A3944">
        <v>7642</v>
      </c>
      <c r="B3944" s="4">
        <v>44105</v>
      </c>
      <c r="C3944" t="s">
        <v>11</v>
      </c>
      <c r="D3944" t="s">
        <v>36</v>
      </c>
      <c r="E3944" s="2" t="str">
        <f>VLOOKUP('SampleSuperstore - Main Data'!D3944,Reference!$A$26:$B$74,2,FALSE)</f>
        <v>East</v>
      </c>
      <c r="F3944" s="22" t="s">
        <v>13</v>
      </c>
      <c r="G3944" s="22" t="s">
        <v>14</v>
      </c>
      <c r="H3944" s="24">
        <f>VLOOKUP($G3944, Reference!$A$3:$C$20, 2,FALSE)*I3944</f>
        <v>135</v>
      </c>
      <c r="I3944" s="22">
        <v>3</v>
      </c>
      <c r="J3944" s="26" cm="1">
        <f t="array" ref="J3944">IFERROR(_xlfn.IFS(AND(C3944="Corporate", F3944="Technology"), 3%, C3944="Corporate", 1%),0%)</f>
        <v>0</v>
      </c>
      <c r="K3944" s="24">
        <f>VLOOKUP($G3944, Reference!$A$3:$C$20, 3,FALSE)*I3944</f>
        <v>105</v>
      </c>
      <c r="L3944" s="27">
        <f t="shared" si="122"/>
        <v>30</v>
      </c>
      <c r="M3944" s="27">
        <f t="shared" si="123"/>
        <v>30</v>
      </c>
    </row>
    <row r="3945" spans="1:13" x14ac:dyDescent="0.2">
      <c r="A3945">
        <v>7643</v>
      </c>
      <c r="B3945" s="4">
        <v>44105</v>
      </c>
      <c r="C3945" t="s">
        <v>11</v>
      </c>
      <c r="D3945" t="s">
        <v>36</v>
      </c>
      <c r="E3945" s="2" t="str">
        <f>VLOOKUP('SampleSuperstore - Main Data'!D3945,Reference!$A$26:$B$74,2,FALSE)</f>
        <v>East</v>
      </c>
      <c r="F3945" s="22" t="s">
        <v>13</v>
      </c>
      <c r="G3945" s="22" t="s">
        <v>26</v>
      </c>
      <c r="H3945" s="24">
        <f>VLOOKUP($G3945, Reference!$A$3:$C$20, 2,FALSE)*I3945</f>
        <v>5</v>
      </c>
      <c r="I3945" s="22">
        <v>2</v>
      </c>
      <c r="J3945" s="26" cm="1">
        <f t="array" ref="J3945">IFERROR(_xlfn.IFS(AND(C3945="Corporate", F3945="Technology"), 3%, C3945="Corporate", 1%),0%)</f>
        <v>0</v>
      </c>
      <c r="K3945" s="24">
        <f>VLOOKUP($G3945, Reference!$A$3:$C$20, 3,FALSE)*I3945</f>
        <v>4</v>
      </c>
      <c r="L3945" s="27">
        <f t="shared" si="122"/>
        <v>1</v>
      </c>
      <c r="M3945" s="27">
        <f t="shared" si="123"/>
        <v>1</v>
      </c>
    </row>
    <row r="3946" spans="1:13" x14ac:dyDescent="0.2">
      <c r="A3946">
        <v>7644</v>
      </c>
      <c r="B3946" s="4">
        <v>44105</v>
      </c>
      <c r="C3946" t="s">
        <v>11</v>
      </c>
      <c r="D3946" t="s">
        <v>27</v>
      </c>
      <c r="E3946" s="2" t="str">
        <f>VLOOKUP('SampleSuperstore - Main Data'!D3946,Reference!$A$26:$B$74,2,FALSE)</f>
        <v>East</v>
      </c>
      <c r="F3946" s="22" t="s">
        <v>13</v>
      </c>
      <c r="G3946" s="22" t="s">
        <v>14</v>
      </c>
      <c r="H3946" s="24">
        <f>VLOOKUP($G3946, Reference!$A$3:$C$20, 2,FALSE)*I3946</f>
        <v>45</v>
      </c>
      <c r="I3946" s="22">
        <v>1</v>
      </c>
      <c r="J3946" s="26" cm="1">
        <f t="array" ref="J3946">IFERROR(_xlfn.IFS(AND(C3946="Corporate", F3946="Technology"), 3%, C3946="Corporate", 1%),0%)</f>
        <v>0</v>
      </c>
      <c r="K3946" s="24">
        <f>VLOOKUP($G3946, Reference!$A$3:$C$20, 3,FALSE)*I3946</f>
        <v>35</v>
      </c>
      <c r="L3946" s="27">
        <f t="shared" si="122"/>
        <v>10</v>
      </c>
      <c r="M3946" s="27">
        <f t="shared" si="123"/>
        <v>10</v>
      </c>
    </row>
    <row r="3947" spans="1:13" x14ac:dyDescent="0.2">
      <c r="A3947">
        <v>7645</v>
      </c>
      <c r="B3947" s="4">
        <v>44105</v>
      </c>
      <c r="C3947" t="s">
        <v>11</v>
      </c>
      <c r="D3947" t="s">
        <v>36</v>
      </c>
      <c r="E3947" s="2" t="str">
        <f>VLOOKUP('SampleSuperstore - Main Data'!D3947,Reference!$A$26:$B$74,2,FALSE)</f>
        <v>East</v>
      </c>
      <c r="F3947" s="22" t="s">
        <v>13</v>
      </c>
      <c r="G3947" s="22" t="s">
        <v>16</v>
      </c>
      <c r="H3947" s="24">
        <f>VLOOKUP($G3947, Reference!$A$3:$C$20, 2,FALSE)*I3947</f>
        <v>190</v>
      </c>
      <c r="I3947" s="22">
        <v>10</v>
      </c>
      <c r="J3947" s="26" cm="1">
        <f t="array" ref="J3947">IFERROR(_xlfn.IFS(AND(C3947="Corporate", F3947="Technology"), 3%, C3947="Corporate", 1%),0%)</f>
        <v>0</v>
      </c>
      <c r="K3947" s="24">
        <f>VLOOKUP($G3947, Reference!$A$3:$C$20, 3,FALSE)*I3947</f>
        <v>100</v>
      </c>
      <c r="L3947" s="27">
        <f t="shared" si="122"/>
        <v>90</v>
      </c>
      <c r="M3947" s="27">
        <f t="shared" si="123"/>
        <v>90</v>
      </c>
    </row>
    <row r="3948" spans="1:13" x14ac:dyDescent="0.2">
      <c r="A3948">
        <v>7652</v>
      </c>
      <c r="B3948" s="4">
        <v>44106</v>
      </c>
      <c r="C3948" t="s">
        <v>11</v>
      </c>
      <c r="D3948" t="s">
        <v>75</v>
      </c>
      <c r="E3948" s="2" t="str">
        <f>VLOOKUP('SampleSuperstore - Main Data'!D3948,Reference!$A$26:$B$74,2,FALSE)</f>
        <v>South</v>
      </c>
      <c r="F3948" s="22" t="s">
        <v>29</v>
      </c>
      <c r="G3948" s="22" t="s">
        <v>50</v>
      </c>
      <c r="H3948" s="24">
        <f>VLOOKUP($G3948, Reference!$A$3:$C$20, 2,FALSE)*I3948</f>
        <v>995</v>
      </c>
      <c r="I3948" s="22">
        <v>5</v>
      </c>
      <c r="J3948" s="26" cm="1">
        <f t="array" ref="J3948">IFERROR(_xlfn.IFS(AND(C3948="Corporate", F3948="Technology"), 3%, C3948="Corporate", 1%),0%)</f>
        <v>0</v>
      </c>
      <c r="K3948" s="24">
        <f>VLOOKUP($G3948, Reference!$A$3:$C$20, 3,FALSE)*I3948</f>
        <v>825</v>
      </c>
      <c r="L3948" s="27">
        <f t="shared" si="122"/>
        <v>170</v>
      </c>
      <c r="M3948" s="27">
        <f t="shared" si="123"/>
        <v>170</v>
      </c>
    </row>
    <row r="3949" spans="1:13" x14ac:dyDescent="0.2">
      <c r="A3949">
        <v>7653</v>
      </c>
      <c r="B3949" s="4">
        <v>44106</v>
      </c>
      <c r="C3949" t="s">
        <v>11</v>
      </c>
      <c r="D3949" t="s">
        <v>15</v>
      </c>
      <c r="E3949" s="2" t="str">
        <f>VLOOKUP('SampleSuperstore - Main Data'!D3949,Reference!$A$26:$B$74,2,FALSE)</f>
        <v>West</v>
      </c>
      <c r="F3949" s="22" t="s">
        <v>13</v>
      </c>
      <c r="G3949" s="22" t="s">
        <v>26</v>
      </c>
      <c r="H3949" s="24">
        <f>VLOOKUP($G3949, Reference!$A$3:$C$20, 2,FALSE)*I3949</f>
        <v>7.5</v>
      </c>
      <c r="I3949" s="22">
        <v>3</v>
      </c>
      <c r="J3949" s="26" cm="1">
        <f t="array" ref="J3949">IFERROR(_xlfn.IFS(AND(C3949="Corporate", F3949="Technology"), 3%, C3949="Corporate", 1%),0%)</f>
        <v>0</v>
      </c>
      <c r="K3949" s="24">
        <f>VLOOKUP($G3949, Reference!$A$3:$C$20, 3,FALSE)*I3949</f>
        <v>6</v>
      </c>
      <c r="L3949" s="27">
        <f t="shared" si="122"/>
        <v>1.5</v>
      </c>
      <c r="M3949" s="27">
        <f t="shared" si="123"/>
        <v>1.5</v>
      </c>
    </row>
    <row r="3950" spans="1:13" x14ac:dyDescent="0.2">
      <c r="A3950">
        <v>7655</v>
      </c>
      <c r="B3950" s="4">
        <v>44106</v>
      </c>
      <c r="C3950" t="s">
        <v>11</v>
      </c>
      <c r="D3950" t="s">
        <v>12</v>
      </c>
      <c r="E3950" s="2" t="str">
        <f>VLOOKUP('SampleSuperstore - Main Data'!D3950,Reference!$A$26:$B$74,2,FALSE)</f>
        <v>West</v>
      </c>
      <c r="F3950" s="22" t="s">
        <v>23</v>
      </c>
      <c r="G3950" s="22" t="s">
        <v>37</v>
      </c>
      <c r="H3950" s="24">
        <f>VLOOKUP($G3950, Reference!$A$3:$C$20, 2,FALSE)*I3950</f>
        <v>36</v>
      </c>
      <c r="I3950" s="22">
        <v>4</v>
      </c>
      <c r="J3950" s="26" cm="1">
        <f t="array" ref="J3950">IFERROR(_xlfn.IFS(AND(C3950="Corporate", F3950="Technology"), 3%, C3950="Corporate", 1%),0%)</f>
        <v>0</v>
      </c>
      <c r="K3950" s="24">
        <f>VLOOKUP($G3950, Reference!$A$3:$C$20, 3,FALSE)*I3950</f>
        <v>20</v>
      </c>
      <c r="L3950" s="27">
        <f t="shared" si="122"/>
        <v>16</v>
      </c>
      <c r="M3950" s="27">
        <f t="shared" si="123"/>
        <v>16</v>
      </c>
    </row>
    <row r="3951" spans="1:13" x14ac:dyDescent="0.2">
      <c r="A3951">
        <v>7657</v>
      </c>
      <c r="B3951" s="4">
        <v>44106</v>
      </c>
      <c r="C3951" t="s">
        <v>11</v>
      </c>
      <c r="D3951" t="s">
        <v>15</v>
      </c>
      <c r="E3951" s="2" t="str">
        <f>VLOOKUP('SampleSuperstore - Main Data'!D3951,Reference!$A$26:$B$74,2,FALSE)</f>
        <v>West</v>
      </c>
      <c r="F3951" s="22" t="s">
        <v>13</v>
      </c>
      <c r="G3951" s="22" t="s">
        <v>26</v>
      </c>
      <c r="H3951" s="24">
        <f>VLOOKUP($G3951, Reference!$A$3:$C$20, 2,FALSE)*I3951</f>
        <v>32.5</v>
      </c>
      <c r="I3951" s="22">
        <v>13</v>
      </c>
      <c r="J3951" s="26" cm="1">
        <f t="array" ref="J3951">IFERROR(_xlfn.IFS(AND(C3951="Corporate", F3951="Technology"), 3%, C3951="Corporate", 1%),0%)</f>
        <v>0</v>
      </c>
      <c r="K3951" s="24">
        <f>VLOOKUP($G3951, Reference!$A$3:$C$20, 3,FALSE)*I3951</f>
        <v>26</v>
      </c>
      <c r="L3951" s="27">
        <f t="shared" si="122"/>
        <v>6.5</v>
      </c>
      <c r="M3951" s="27">
        <f t="shared" si="123"/>
        <v>6.5</v>
      </c>
    </row>
    <row r="3952" spans="1:13" x14ac:dyDescent="0.2">
      <c r="A3952">
        <v>7659</v>
      </c>
      <c r="B3952" s="4">
        <v>44106</v>
      </c>
      <c r="C3952" t="s">
        <v>11</v>
      </c>
      <c r="D3952" t="s">
        <v>19</v>
      </c>
      <c r="E3952" s="2" t="str">
        <f>VLOOKUP('SampleSuperstore - Main Data'!D3952,Reference!$A$26:$B$74,2,FALSE)</f>
        <v>East</v>
      </c>
      <c r="F3952" s="22" t="s">
        <v>13</v>
      </c>
      <c r="G3952" s="22" t="s">
        <v>26</v>
      </c>
      <c r="H3952" s="24">
        <f>VLOOKUP($G3952, Reference!$A$3:$C$20, 2,FALSE)*I3952</f>
        <v>10</v>
      </c>
      <c r="I3952" s="22">
        <v>4</v>
      </c>
      <c r="J3952" s="26" cm="1">
        <f t="array" ref="J3952">IFERROR(_xlfn.IFS(AND(C3952="Corporate", F3952="Technology"), 3%, C3952="Corporate", 1%),0%)</f>
        <v>0</v>
      </c>
      <c r="K3952" s="24">
        <f>VLOOKUP($G3952, Reference!$A$3:$C$20, 3,FALSE)*I3952</f>
        <v>8</v>
      </c>
      <c r="L3952" s="27">
        <f t="shared" si="122"/>
        <v>2</v>
      </c>
      <c r="M3952" s="27">
        <f t="shared" si="123"/>
        <v>2</v>
      </c>
    </row>
    <row r="3953" spans="1:13" x14ac:dyDescent="0.2">
      <c r="A3953">
        <v>7661</v>
      </c>
      <c r="B3953" s="4">
        <v>44106</v>
      </c>
      <c r="C3953" t="s">
        <v>11</v>
      </c>
      <c r="D3953" t="s">
        <v>64</v>
      </c>
      <c r="E3953" s="2" t="str">
        <f>VLOOKUP('SampleSuperstore - Main Data'!D3953,Reference!$A$26:$B$74,2,FALSE)</f>
        <v>East</v>
      </c>
      <c r="F3953" s="22" t="s">
        <v>13</v>
      </c>
      <c r="G3953" s="22" t="s">
        <v>14</v>
      </c>
      <c r="H3953" s="24">
        <f>VLOOKUP($G3953, Reference!$A$3:$C$20, 2,FALSE)*I3953</f>
        <v>135</v>
      </c>
      <c r="I3953" s="22">
        <v>3</v>
      </c>
      <c r="J3953" s="26" cm="1">
        <f t="array" ref="J3953">IFERROR(_xlfn.IFS(AND(C3953="Corporate", F3953="Technology"), 3%, C3953="Corporate", 1%),0%)</f>
        <v>0</v>
      </c>
      <c r="K3953" s="24">
        <f>VLOOKUP($G3953, Reference!$A$3:$C$20, 3,FALSE)*I3953</f>
        <v>105</v>
      </c>
      <c r="L3953" s="27">
        <f t="shared" si="122"/>
        <v>30</v>
      </c>
      <c r="M3953" s="27">
        <f t="shared" si="123"/>
        <v>30</v>
      </c>
    </row>
    <row r="3954" spans="1:13" x14ac:dyDescent="0.2">
      <c r="A3954">
        <v>7663</v>
      </c>
      <c r="B3954" s="4">
        <v>44106</v>
      </c>
      <c r="C3954" t="s">
        <v>11</v>
      </c>
      <c r="D3954" t="s">
        <v>74</v>
      </c>
      <c r="E3954" s="2" t="str">
        <f>VLOOKUP('SampleSuperstore - Main Data'!D3954,Reference!$A$26:$B$74,2,FALSE)</f>
        <v>South</v>
      </c>
      <c r="F3954" s="22" t="s">
        <v>13</v>
      </c>
      <c r="G3954" s="22" t="s">
        <v>49</v>
      </c>
      <c r="H3954" s="24">
        <f>VLOOKUP($G3954, Reference!$A$3:$C$20, 2,FALSE)*I3954</f>
        <v>160</v>
      </c>
      <c r="I3954" s="22">
        <v>4</v>
      </c>
      <c r="J3954" s="26" cm="1">
        <f t="array" ref="J3954">IFERROR(_xlfn.IFS(AND(C3954="Corporate", F3954="Technology"), 3%, C3954="Corporate", 1%),0%)</f>
        <v>0</v>
      </c>
      <c r="K3954" s="24">
        <f>VLOOKUP($G3954, Reference!$A$3:$C$20, 3,FALSE)*I3954</f>
        <v>140</v>
      </c>
      <c r="L3954" s="27">
        <f t="shared" si="122"/>
        <v>20</v>
      </c>
      <c r="M3954" s="27">
        <f t="shared" si="123"/>
        <v>20</v>
      </c>
    </row>
    <row r="3955" spans="1:13" x14ac:dyDescent="0.2">
      <c r="A3955">
        <v>7664</v>
      </c>
      <c r="B3955" s="4">
        <v>44106</v>
      </c>
      <c r="C3955" t="s">
        <v>11</v>
      </c>
      <c r="D3955" t="s">
        <v>21</v>
      </c>
      <c r="E3955" s="2" t="str">
        <f>VLOOKUP('SampleSuperstore - Main Data'!D3955,Reference!$A$26:$B$74,2,FALSE)</f>
        <v>West</v>
      </c>
      <c r="F3955" s="22" t="s">
        <v>13</v>
      </c>
      <c r="G3955" s="22" t="s">
        <v>49</v>
      </c>
      <c r="H3955" s="24">
        <f>VLOOKUP($G3955, Reference!$A$3:$C$20, 2,FALSE)*I3955</f>
        <v>120</v>
      </c>
      <c r="I3955" s="22">
        <v>3</v>
      </c>
      <c r="J3955" s="26" cm="1">
        <f t="array" ref="J3955">IFERROR(_xlfn.IFS(AND(C3955="Corporate", F3955="Technology"), 3%, C3955="Corporate", 1%),0%)</f>
        <v>0</v>
      </c>
      <c r="K3955" s="24">
        <f>VLOOKUP($G3955, Reference!$A$3:$C$20, 3,FALSE)*I3955</f>
        <v>105</v>
      </c>
      <c r="L3955" s="27">
        <f t="shared" si="122"/>
        <v>15</v>
      </c>
      <c r="M3955" s="27">
        <f t="shared" si="123"/>
        <v>15</v>
      </c>
    </row>
    <row r="3956" spans="1:13" x14ac:dyDescent="0.2">
      <c r="A3956">
        <v>7668</v>
      </c>
      <c r="B3956" s="4">
        <v>44106</v>
      </c>
      <c r="C3956" t="s">
        <v>11</v>
      </c>
      <c r="D3956" t="s">
        <v>43</v>
      </c>
      <c r="E3956" s="2" t="str">
        <f>VLOOKUP('SampleSuperstore - Main Data'!D3956,Reference!$A$26:$B$74,2,FALSE)</f>
        <v>West</v>
      </c>
      <c r="F3956" s="22" t="s">
        <v>23</v>
      </c>
      <c r="G3956" s="22" t="s">
        <v>24</v>
      </c>
      <c r="H3956" s="24">
        <f>VLOOKUP($G3956, Reference!$A$3:$C$20, 2,FALSE)*I3956</f>
        <v>396</v>
      </c>
      <c r="I3956" s="22">
        <v>4</v>
      </c>
      <c r="J3956" s="26" cm="1">
        <f t="array" ref="J3956">IFERROR(_xlfn.IFS(AND(C3956="Corporate", F3956="Technology"), 3%, C3956="Corporate", 1%),0%)</f>
        <v>0</v>
      </c>
      <c r="K3956" s="24">
        <f>VLOOKUP($G3956, Reference!$A$3:$C$20, 3,FALSE)*I3956</f>
        <v>316</v>
      </c>
      <c r="L3956" s="27">
        <f t="shared" si="122"/>
        <v>80</v>
      </c>
      <c r="M3956" s="27">
        <f t="shared" si="123"/>
        <v>80</v>
      </c>
    </row>
    <row r="3957" spans="1:13" x14ac:dyDescent="0.2">
      <c r="A3957">
        <v>7669</v>
      </c>
      <c r="B3957" s="4">
        <v>44106</v>
      </c>
      <c r="C3957" t="s">
        <v>11</v>
      </c>
      <c r="D3957" t="s">
        <v>44</v>
      </c>
      <c r="E3957" s="2" t="str">
        <f>VLOOKUP('SampleSuperstore - Main Data'!D3957,Reference!$A$26:$B$74,2,FALSE)</f>
        <v>South</v>
      </c>
      <c r="F3957" s="22" t="s">
        <v>23</v>
      </c>
      <c r="G3957" s="22" t="s">
        <v>37</v>
      </c>
      <c r="H3957" s="24">
        <f>VLOOKUP($G3957, Reference!$A$3:$C$20, 2,FALSE)*I3957</f>
        <v>27</v>
      </c>
      <c r="I3957" s="22">
        <v>3</v>
      </c>
      <c r="J3957" s="26" cm="1">
        <f t="array" ref="J3957">IFERROR(_xlfn.IFS(AND(C3957="Corporate", F3957="Technology"), 3%, C3957="Corporate", 1%),0%)</f>
        <v>0</v>
      </c>
      <c r="K3957" s="24">
        <f>VLOOKUP($G3957, Reference!$A$3:$C$20, 3,FALSE)*I3957</f>
        <v>15</v>
      </c>
      <c r="L3957" s="27">
        <f t="shared" si="122"/>
        <v>12</v>
      </c>
      <c r="M3957" s="27">
        <f t="shared" si="123"/>
        <v>12</v>
      </c>
    </row>
    <row r="3958" spans="1:13" x14ac:dyDescent="0.2">
      <c r="A3958">
        <v>7678</v>
      </c>
      <c r="B3958" s="4">
        <v>44107</v>
      </c>
      <c r="C3958" t="s">
        <v>11</v>
      </c>
      <c r="D3958" t="s">
        <v>19</v>
      </c>
      <c r="E3958" s="2" t="str">
        <f>VLOOKUP('SampleSuperstore - Main Data'!D3958,Reference!$A$26:$B$74,2,FALSE)</f>
        <v>East</v>
      </c>
      <c r="F3958" s="22" t="s">
        <v>13</v>
      </c>
      <c r="G3958" s="22" t="s">
        <v>53</v>
      </c>
      <c r="H3958" s="24">
        <f>VLOOKUP($G3958, Reference!$A$3:$C$20, 2,FALSE)*I3958</f>
        <v>24</v>
      </c>
      <c r="I3958" s="22">
        <v>2</v>
      </c>
      <c r="J3958" s="26" cm="1">
        <f t="array" ref="J3958">IFERROR(_xlfn.IFS(AND(C3958="Corporate", F3958="Technology"), 3%, C3958="Corporate", 1%),0%)</f>
        <v>0</v>
      </c>
      <c r="K3958" s="24">
        <f>VLOOKUP($G3958, Reference!$A$3:$C$20, 3,FALSE)*I3958</f>
        <v>18</v>
      </c>
      <c r="L3958" s="27">
        <f t="shared" si="122"/>
        <v>6</v>
      </c>
      <c r="M3958" s="27">
        <f t="shared" si="123"/>
        <v>6</v>
      </c>
    </row>
    <row r="3959" spans="1:13" x14ac:dyDescent="0.2">
      <c r="A3959">
        <v>7679</v>
      </c>
      <c r="B3959" s="4">
        <v>44107</v>
      </c>
      <c r="C3959" t="s">
        <v>11</v>
      </c>
      <c r="D3959" t="s">
        <v>43</v>
      </c>
      <c r="E3959" s="2" t="str">
        <f>VLOOKUP('SampleSuperstore - Main Data'!D3959,Reference!$A$26:$B$74,2,FALSE)</f>
        <v>West</v>
      </c>
      <c r="F3959" s="22" t="s">
        <v>13</v>
      </c>
      <c r="G3959" s="22" t="s">
        <v>20</v>
      </c>
      <c r="H3959" s="24">
        <f>VLOOKUP($G3959, Reference!$A$3:$C$20, 2,FALSE)*I3959</f>
        <v>51</v>
      </c>
      <c r="I3959" s="22">
        <v>3</v>
      </c>
      <c r="J3959" s="26" cm="1">
        <f t="array" ref="J3959">IFERROR(_xlfn.IFS(AND(C3959="Corporate", F3959="Technology"), 3%, C3959="Corporate", 1%),0%)</f>
        <v>0</v>
      </c>
      <c r="K3959" s="24">
        <f>VLOOKUP($G3959, Reference!$A$3:$C$20, 3,FALSE)*I3959</f>
        <v>30</v>
      </c>
      <c r="L3959" s="27">
        <f t="shared" si="122"/>
        <v>21</v>
      </c>
      <c r="M3959" s="27">
        <f t="shared" si="123"/>
        <v>21</v>
      </c>
    </row>
    <row r="3960" spans="1:13" x14ac:dyDescent="0.2">
      <c r="A3960">
        <v>7680</v>
      </c>
      <c r="B3960" s="4">
        <v>44107</v>
      </c>
      <c r="C3960" t="s">
        <v>11</v>
      </c>
      <c r="D3960" t="s">
        <v>15</v>
      </c>
      <c r="E3960" s="2" t="str">
        <f>VLOOKUP('SampleSuperstore - Main Data'!D3960,Reference!$A$26:$B$74,2,FALSE)</f>
        <v>West</v>
      </c>
      <c r="F3960" s="22" t="s">
        <v>13</v>
      </c>
      <c r="G3960" s="22" t="s">
        <v>14</v>
      </c>
      <c r="H3960" s="24">
        <f>VLOOKUP($G3960, Reference!$A$3:$C$20, 2,FALSE)*I3960</f>
        <v>135</v>
      </c>
      <c r="I3960" s="22">
        <v>3</v>
      </c>
      <c r="J3960" s="26" cm="1">
        <f t="array" ref="J3960">IFERROR(_xlfn.IFS(AND(C3960="Corporate", F3960="Technology"), 3%, C3960="Corporate", 1%),0%)</f>
        <v>0</v>
      </c>
      <c r="K3960" s="24">
        <f>VLOOKUP($G3960, Reference!$A$3:$C$20, 3,FALSE)*I3960</f>
        <v>105</v>
      </c>
      <c r="L3960" s="27">
        <f t="shared" si="122"/>
        <v>30</v>
      </c>
      <c r="M3960" s="27">
        <f t="shared" si="123"/>
        <v>30</v>
      </c>
    </row>
    <row r="3961" spans="1:13" x14ac:dyDescent="0.2">
      <c r="A3961">
        <v>7681</v>
      </c>
      <c r="B3961" s="4">
        <v>44107</v>
      </c>
      <c r="C3961" t="s">
        <v>11</v>
      </c>
      <c r="D3961" t="s">
        <v>32</v>
      </c>
      <c r="E3961" s="2" t="str">
        <f>VLOOKUP('SampleSuperstore - Main Data'!D3961,Reference!$A$26:$B$74,2,FALSE)</f>
        <v>South</v>
      </c>
      <c r="F3961" s="22" t="s">
        <v>13</v>
      </c>
      <c r="G3961" s="22" t="s">
        <v>16</v>
      </c>
      <c r="H3961" s="24">
        <f>VLOOKUP($G3961, Reference!$A$3:$C$20, 2,FALSE)*I3961</f>
        <v>57</v>
      </c>
      <c r="I3961" s="22">
        <v>3</v>
      </c>
      <c r="J3961" s="26" cm="1">
        <f t="array" ref="J3961">IFERROR(_xlfn.IFS(AND(C3961="Corporate", F3961="Technology"), 3%, C3961="Corporate", 1%),0%)</f>
        <v>0</v>
      </c>
      <c r="K3961" s="24">
        <f>VLOOKUP($G3961, Reference!$A$3:$C$20, 3,FALSE)*I3961</f>
        <v>30</v>
      </c>
      <c r="L3961" s="27">
        <f t="shared" si="122"/>
        <v>27</v>
      </c>
      <c r="M3961" s="27">
        <f t="shared" si="123"/>
        <v>27</v>
      </c>
    </row>
    <row r="3962" spans="1:13" x14ac:dyDescent="0.2">
      <c r="A3962">
        <v>7684</v>
      </c>
      <c r="B3962" s="4">
        <v>44107</v>
      </c>
      <c r="C3962" t="s">
        <v>11</v>
      </c>
      <c r="D3962" t="s">
        <v>32</v>
      </c>
      <c r="E3962" s="2" t="str">
        <f>VLOOKUP('SampleSuperstore - Main Data'!D3962,Reference!$A$26:$B$74,2,FALSE)</f>
        <v>South</v>
      </c>
      <c r="F3962" s="22" t="s">
        <v>13</v>
      </c>
      <c r="G3962" s="22" t="s">
        <v>53</v>
      </c>
      <c r="H3962" s="24">
        <f>VLOOKUP($G3962, Reference!$A$3:$C$20, 2,FALSE)*I3962</f>
        <v>36</v>
      </c>
      <c r="I3962" s="22">
        <v>3</v>
      </c>
      <c r="J3962" s="26" cm="1">
        <f t="array" ref="J3962">IFERROR(_xlfn.IFS(AND(C3962="Corporate", F3962="Technology"), 3%, C3962="Corporate", 1%),0%)</f>
        <v>0</v>
      </c>
      <c r="K3962" s="24">
        <f>VLOOKUP($G3962, Reference!$A$3:$C$20, 3,FALSE)*I3962</f>
        <v>27</v>
      </c>
      <c r="L3962" s="27">
        <f t="shared" si="122"/>
        <v>9</v>
      </c>
      <c r="M3962" s="27">
        <f t="shared" si="123"/>
        <v>9</v>
      </c>
    </row>
    <row r="3963" spans="1:13" x14ac:dyDescent="0.2">
      <c r="A3963">
        <v>7685</v>
      </c>
      <c r="B3963" s="4">
        <v>44107</v>
      </c>
      <c r="C3963" t="s">
        <v>11</v>
      </c>
      <c r="D3963" t="s">
        <v>36</v>
      </c>
      <c r="E3963" s="2" t="str">
        <f>VLOOKUP('SampleSuperstore - Main Data'!D3963,Reference!$A$26:$B$74,2,FALSE)</f>
        <v>East</v>
      </c>
      <c r="F3963" s="22" t="s">
        <v>29</v>
      </c>
      <c r="G3963" s="22" t="s">
        <v>33</v>
      </c>
      <c r="H3963" s="24">
        <f>VLOOKUP($G3963, Reference!$A$3:$C$20, 2,FALSE)*I3963</f>
        <v>10</v>
      </c>
      <c r="I3963" s="22">
        <v>2</v>
      </c>
      <c r="J3963" s="26" cm="1">
        <f t="array" ref="J3963">IFERROR(_xlfn.IFS(AND(C3963="Corporate", F3963="Technology"), 3%, C3963="Corporate", 1%),0%)</f>
        <v>0</v>
      </c>
      <c r="K3963" s="24">
        <f>VLOOKUP($G3963, Reference!$A$3:$C$20, 3,FALSE)*I3963</f>
        <v>5</v>
      </c>
      <c r="L3963" s="27">
        <f t="shared" si="122"/>
        <v>5</v>
      </c>
      <c r="M3963" s="27">
        <f t="shared" si="123"/>
        <v>5</v>
      </c>
    </row>
    <row r="3964" spans="1:13" x14ac:dyDescent="0.2">
      <c r="A3964">
        <v>7688</v>
      </c>
      <c r="B3964" s="4">
        <v>44107</v>
      </c>
      <c r="C3964" t="s">
        <v>11</v>
      </c>
      <c r="D3964" t="s">
        <v>25</v>
      </c>
      <c r="E3964" s="2" t="str">
        <f>VLOOKUP('SampleSuperstore - Main Data'!D3964,Reference!$A$26:$B$74,2,FALSE)</f>
        <v>Central</v>
      </c>
      <c r="F3964" s="22" t="s">
        <v>13</v>
      </c>
      <c r="G3964" s="22" t="s">
        <v>14</v>
      </c>
      <c r="H3964" s="24">
        <f>VLOOKUP($G3964, Reference!$A$3:$C$20, 2,FALSE)*I3964</f>
        <v>360</v>
      </c>
      <c r="I3964" s="22">
        <v>8</v>
      </c>
      <c r="J3964" s="26" cm="1">
        <f t="array" ref="J3964">IFERROR(_xlfn.IFS(AND(C3964="Corporate", F3964="Technology"), 3%, C3964="Corporate", 1%),0%)</f>
        <v>0</v>
      </c>
      <c r="K3964" s="24">
        <f>VLOOKUP($G3964, Reference!$A$3:$C$20, 3,FALSE)*I3964</f>
        <v>280</v>
      </c>
      <c r="L3964" s="27">
        <f t="shared" si="122"/>
        <v>80</v>
      </c>
      <c r="M3964" s="27">
        <f t="shared" si="123"/>
        <v>80</v>
      </c>
    </row>
    <row r="3965" spans="1:13" x14ac:dyDescent="0.2">
      <c r="A3965">
        <v>7689</v>
      </c>
      <c r="B3965" s="4">
        <v>44107</v>
      </c>
      <c r="C3965" t="s">
        <v>11</v>
      </c>
      <c r="D3965" t="s">
        <v>18</v>
      </c>
      <c r="E3965" s="2" t="str">
        <f>VLOOKUP('SampleSuperstore - Main Data'!D3965,Reference!$A$26:$B$74,2,FALSE)</f>
        <v>South</v>
      </c>
      <c r="F3965" s="22" t="s">
        <v>13</v>
      </c>
      <c r="G3965" s="22" t="s">
        <v>53</v>
      </c>
      <c r="H3965" s="24">
        <f>VLOOKUP($G3965, Reference!$A$3:$C$20, 2,FALSE)*I3965</f>
        <v>48</v>
      </c>
      <c r="I3965" s="22">
        <v>4</v>
      </c>
      <c r="J3965" s="26" cm="1">
        <f t="array" ref="J3965">IFERROR(_xlfn.IFS(AND(C3965="Corporate", F3965="Technology"), 3%, C3965="Corporate", 1%),0%)</f>
        <v>0</v>
      </c>
      <c r="K3965" s="24">
        <f>VLOOKUP($G3965, Reference!$A$3:$C$20, 3,FALSE)*I3965</f>
        <v>36</v>
      </c>
      <c r="L3965" s="27">
        <f t="shared" si="122"/>
        <v>12</v>
      </c>
      <c r="M3965" s="27">
        <f t="shared" si="123"/>
        <v>12</v>
      </c>
    </row>
    <row r="3966" spans="1:13" x14ac:dyDescent="0.2">
      <c r="A3966">
        <v>7690</v>
      </c>
      <c r="B3966" s="4">
        <v>44107</v>
      </c>
      <c r="C3966" t="s">
        <v>11</v>
      </c>
      <c r="D3966" t="s">
        <v>36</v>
      </c>
      <c r="E3966" s="2" t="str">
        <f>VLOOKUP('SampleSuperstore - Main Data'!D3966,Reference!$A$26:$B$74,2,FALSE)</f>
        <v>East</v>
      </c>
      <c r="F3966" s="22" t="s">
        <v>29</v>
      </c>
      <c r="G3966" s="22" t="s">
        <v>33</v>
      </c>
      <c r="H3966" s="24">
        <f>VLOOKUP($G3966, Reference!$A$3:$C$20, 2,FALSE)*I3966</f>
        <v>10</v>
      </c>
      <c r="I3966" s="22">
        <v>2</v>
      </c>
      <c r="J3966" s="26" cm="1">
        <f t="array" ref="J3966">IFERROR(_xlfn.IFS(AND(C3966="Corporate", F3966="Technology"), 3%, C3966="Corporate", 1%),0%)</f>
        <v>0</v>
      </c>
      <c r="K3966" s="24">
        <f>VLOOKUP($G3966, Reference!$A$3:$C$20, 3,FALSE)*I3966</f>
        <v>5</v>
      </c>
      <c r="L3966" s="27">
        <f t="shared" si="122"/>
        <v>5</v>
      </c>
      <c r="M3966" s="27">
        <f t="shared" si="123"/>
        <v>5</v>
      </c>
    </row>
    <row r="3967" spans="1:13" x14ac:dyDescent="0.2">
      <c r="A3967">
        <v>7692</v>
      </c>
      <c r="B3967" s="4">
        <v>44107</v>
      </c>
      <c r="C3967" t="s">
        <v>11</v>
      </c>
      <c r="D3967" t="s">
        <v>25</v>
      </c>
      <c r="E3967" s="2" t="str">
        <f>VLOOKUP('SampleSuperstore - Main Data'!D3967,Reference!$A$26:$B$74,2,FALSE)</f>
        <v>Central</v>
      </c>
      <c r="F3967" s="22" t="s">
        <v>13</v>
      </c>
      <c r="G3967" s="22" t="s">
        <v>49</v>
      </c>
      <c r="H3967" s="24">
        <f>VLOOKUP($G3967, Reference!$A$3:$C$20, 2,FALSE)*I3967</f>
        <v>120</v>
      </c>
      <c r="I3967" s="22">
        <v>3</v>
      </c>
      <c r="J3967" s="26" cm="1">
        <f t="array" ref="J3967">IFERROR(_xlfn.IFS(AND(C3967="Corporate", F3967="Technology"), 3%, C3967="Corporate", 1%),0%)</f>
        <v>0</v>
      </c>
      <c r="K3967" s="24">
        <f>VLOOKUP($G3967, Reference!$A$3:$C$20, 3,FALSE)*I3967</f>
        <v>105</v>
      </c>
      <c r="L3967" s="27">
        <f t="shared" si="122"/>
        <v>15</v>
      </c>
      <c r="M3967" s="27">
        <f t="shared" si="123"/>
        <v>15</v>
      </c>
    </row>
    <row r="3968" spans="1:13" x14ac:dyDescent="0.2">
      <c r="A3968">
        <v>7693</v>
      </c>
      <c r="B3968" s="4">
        <v>44107</v>
      </c>
      <c r="C3968" t="s">
        <v>11</v>
      </c>
      <c r="D3968" t="s">
        <v>15</v>
      </c>
      <c r="E3968" s="2" t="str">
        <f>VLOOKUP('SampleSuperstore - Main Data'!D3968,Reference!$A$26:$B$74,2,FALSE)</f>
        <v>West</v>
      </c>
      <c r="F3968" s="22" t="s">
        <v>29</v>
      </c>
      <c r="G3968" s="22" t="s">
        <v>61</v>
      </c>
      <c r="H3968" s="24">
        <f>VLOOKUP($G3968, Reference!$A$3:$C$20, 2,FALSE)*I3968</f>
        <v>1450</v>
      </c>
      <c r="I3968" s="22">
        <v>2</v>
      </c>
      <c r="J3968" s="26" cm="1">
        <f t="array" ref="J3968">IFERROR(_xlfn.IFS(AND(C3968="Corporate", F3968="Technology"), 3%, C3968="Corporate", 1%),0%)</f>
        <v>0</v>
      </c>
      <c r="K3968" s="24">
        <f>VLOOKUP($G3968, Reference!$A$3:$C$20, 3,FALSE)*I3968</f>
        <v>1400</v>
      </c>
      <c r="L3968" s="27">
        <f t="shared" si="122"/>
        <v>50</v>
      </c>
      <c r="M3968" s="27">
        <f t="shared" si="123"/>
        <v>50</v>
      </c>
    </row>
    <row r="3969" spans="1:13" x14ac:dyDescent="0.2">
      <c r="A3969">
        <v>7696</v>
      </c>
      <c r="B3969" s="4">
        <v>44107</v>
      </c>
      <c r="C3969" t="s">
        <v>11</v>
      </c>
      <c r="D3969" t="s">
        <v>15</v>
      </c>
      <c r="E3969" s="2" t="str">
        <f>VLOOKUP('SampleSuperstore - Main Data'!D3969,Reference!$A$26:$B$74,2,FALSE)</f>
        <v>West</v>
      </c>
      <c r="F3969" s="22" t="s">
        <v>13</v>
      </c>
      <c r="G3969" s="22" t="s">
        <v>35</v>
      </c>
      <c r="H3969" s="24">
        <f>VLOOKUP($G3969, Reference!$A$3:$C$20, 2,FALSE)*I3969</f>
        <v>72</v>
      </c>
      <c r="I3969" s="22">
        <v>3</v>
      </c>
      <c r="J3969" s="26" cm="1">
        <f t="array" ref="J3969">IFERROR(_xlfn.IFS(AND(C3969="Corporate", F3969="Technology"), 3%, C3969="Corporate", 1%),0%)</f>
        <v>0</v>
      </c>
      <c r="K3969" s="24">
        <f>VLOOKUP($G3969, Reference!$A$3:$C$20, 3,FALSE)*I3969</f>
        <v>57</v>
      </c>
      <c r="L3969" s="27">
        <f t="shared" si="122"/>
        <v>15</v>
      </c>
      <c r="M3969" s="27">
        <f t="shared" si="123"/>
        <v>15</v>
      </c>
    </row>
    <row r="3970" spans="1:13" x14ac:dyDescent="0.2">
      <c r="A3970">
        <v>7703</v>
      </c>
      <c r="B3970" s="4">
        <v>44108</v>
      </c>
      <c r="C3970" t="s">
        <v>11</v>
      </c>
      <c r="D3970" t="s">
        <v>40</v>
      </c>
      <c r="E3970" s="2" t="str">
        <f>VLOOKUP('SampleSuperstore - Main Data'!D3970,Reference!$A$26:$B$74,2,FALSE)</f>
        <v>East</v>
      </c>
      <c r="F3970" s="22" t="s">
        <v>29</v>
      </c>
      <c r="G3970" s="22" t="s">
        <v>33</v>
      </c>
      <c r="H3970" s="24">
        <f>VLOOKUP($G3970, Reference!$A$3:$C$20, 2,FALSE)*I3970</f>
        <v>15</v>
      </c>
      <c r="I3970" s="22">
        <v>3</v>
      </c>
      <c r="J3970" s="26" cm="1">
        <f t="array" ref="J3970">IFERROR(_xlfn.IFS(AND(C3970="Corporate", F3970="Technology"), 3%, C3970="Corporate", 1%),0%)</f>
        <v>0</v>
      </c>
      <c r="K3970" s="24">
        <f>VLOOKUP($G3970, Reference!$A$3:$C$20, 3,FALSE)*I3970</f>
        <v>7.5</v>
      </c>
      <c r="L3970" s="27">
        <f t="shared" ref="L3970:L4033" si="124">H3970-K3970</f>
        <v>7.5</v>
      </c>
      <c r="M3970" s="27">
        <f t="shared" ref="M3970:M4033" si="125">H3970*(1-J3970)-K3970</f>
        <v>7.5</v>
      </c>
    </row>
    <row r="3971" spans="1:13" x14ac:dyDescent="0.2">
      <c r="A3971">
        <v>7705</v>
      </c>
      <c r="B3971" s="4">
        <v>44108</v>
      </c>
      <c r="C3971" t="s">
        <v>11</v>
      </c>
      <c r="D3971" t="s">
        <v>15</v>
      </c>
      <c r="E3971" s="2" t="str">
        <f>VLOOKUP('SampleSuperstore - Main Data'!D3971,Reference!$A$26:$B$74,2,FALSE)</f>
        <v>West</v>
      </c>
      <c r="F3971" s="22" t="s">
        <v>13</v>
      </c>
      <c r="G3971" s="22" t="s">
        <v>26</v>
      </c>
      <c r="H3971" s="24">
        <f>VLOOKUP($G3971, Reference!$A$3:$C$20, 2,FALSE)*I3971</f>
        <v>5</v>
      </c>
      <c r="I3971" s="22">
        <v>2</v>
      </c>
      <c r="J3971" s="26" cm="1">
        <f t="array" ref="J3971">IFERROR(_xlfn.IFS(AND(C3971="Corporate", F3971="Technology"), 3%, C3971="Corporate", 1%),0%)</f>
        <v>0</v>
      </c>
      <c r="K3971" s="24">
        <f>VLOOKUP($G3971, Reference!$A$3:$C$20, 3,FALSE)*I3971</f>
        <v>4</v>
      </c>
      <c r="L3971" s="27">
        <f t="shared" si="124"/>
        <v>1</v>
      </c>
      <c r="M3971" s="27">
        <f t="shared" si="125"/>
        <v>1</v>
      </c>
    </row>
    <row r="3972" spans="1:13" x14ac:dyDescent="0.2">
      <c r="A3972">
        <v>7707</v>
      </c>
      <c r="B3972" s="4">
        <v>44108</v>
      </c>
      <c r="C3972" t="s">
        <v>11</v>
      </c>
      <c r="D3972" t="s">
        <v>51</v>
      </c>
      <c r="E3972" s="2" t="str">
        <f>VLOOKUP('SampleSuperstore - Main Data'!D3972,Reference!$A$26:$B$74,2,FALSE)</f>
        <v>East</v>
      </c>
      <c r="F3972" s="22" t="s">
        <v>13</v>
      </c>
      <c r="G3972" s="22" t="s">
        <v>20</v>
      </c>
      <c r="H3972" s="24">
        <f>VLOOKUP($G3972, Reference!$A$3:$C$20, 2,FALSE)*I3972</f>
        <v>68</v>
      </c>
      <c r="I3972" s="22">
        <v>4</v>
      </c>
      <c r="J3972" s="26" cm="1">
        <f t="array" ref="J3972">IFERROR(_xlfn.IFS(AND(C3972="Corporate", F3972="Technology"), 3%, C3972="Corporate", 1%),0%)</f>
        <v>0</v>
      </c>
      <c r="K3972" s="24">
        <f>VLOOKUP($G3972, Reference!$A$3:$C$20, 3,FALSE)*I3972</f>
        <v>40</v>
      </c>
      <c r="L3972" s="27">
        <f t="shared" si="124"/>
        <v>28</v>
      </c>
      <c r="M3972" s="27">
        <f t="shared" si="125"/>
        <v>28</v>
      </c>
    </row>
    <row r="3973" spans="1:13" x14ac:dyDescent="0.2">
      <c r="A3973">
        <v>7710</v>
      </c>
      <c r="B3973" s="4">
        <v>44108</v>
      </c>
      <c r="C3973" t="s">
        <v>11</v>
      </c>
      <c r="D3973" t="s">
        <v>40</v>
      </c>
      <c r="E3973" s="2" t="str">
        <f>VLOOKUP('SampleSuperstore - Main Data'!D3973,Reference!$A$26:$B$74,2,FALSE)</f>
        <v>East</v>
      </c>
      <c r="F3973" s="22" t="s">
        <v>13</v>
      </c>
      <c r="G3973" s="22" t="s">
        <v>14</v>
      </c>
      <c r="H3973" s="24">
        <f>VLOOKUP($G3973, Reference!$A$3:$C$20, 2,FALSE)*I3973</f>
        <v>270</v>
      </c>
      <c r="I3973" s="22">
        <v>6</v>
      </c>
      <c r="J3973" s="26" cm="1">
        <f t="array" ref="J3973">IFERROR(_xlfn.IFS(AND(C3973="Corporate", F3973="Technology"), 3%, C3973="Corporate", 1%),0%)</f>
        <v>0</v>
      </c>
      <c r="K3973" s="24">
        <f>VLOOKUP($G3973, Reference!$A$3:$C$20, 3,FALSE)*I3973</f>
        <v>210</v>
      </c>
      <c r="L3973" s="27">
        <f t="shared" si="124"/>
        <v>60</v>
      </c>
      <c r="M3973" s="27">
        <f t="shared" si="125"/>
        <v>60</v>
      </c>
    </row>
    <row r="3974" spans="1:13" x14ac:dyDescent="0.2">
      <c r="A3974">
        <v>7713</v>
      </c>
      <c r="B3974" s="4">
        <v>44108</v>
      </c>
      <c r="C3974" t="s">
        <v>11</v>
      </c>
      <c r="D3974" t="s">
        <v>46</v>
      </c>
      <c r="E3974" s="2" t="str">
        <f>VLOOKUP('SampleSuperstore - Main Data'!D3974,Reference!$A$26:$B$74,2,FALSE)</f>
        <v>Central</v>
      </c>
      <c r="F3974" s="22" t="s">
        <v>13</v>
      </c>
      <c r="G3974" s="22" t="s">
        <v>26</v>
      </c>
      <c r="H3974" s="24">
        <f>VLOOKUP($G3974, Reference!$A$3:$C$20, 2,FALSE)*I3974</f>
        <v>7.5</v>
      </c>
      <c r="I3974" s="22">
        <v>3</v>
      </c>
      <c r="J3974" s="26" cm="1">
        <f t="array" ref="J3974">IFERROR(_xlfn.IFS(AND(C3974="Corporate", F3974="Technology"), 3%, C3974="Corporate", 1%),0%)</f>
        <v>0</v>
      </c>
      <c r="K3974" s="24">
        <f>VLOOKUP($G3974, Reference!$A$3:$C$20, 3,FALSE)*I3974</f>
        <v>6</v>
      </c>
      <c r="L3974" s="27">
        <f t="shared" si="124"/>
        <v>1.5</v>
      </c>
      <c r="M3974" s="27">
        <f t="shared" si="125"/>
        <v>1.5</v>
      </c>
    </row>
    <row r="3975" spans="1:13" x14ac:dyDescent="0.2">
      <c r="A3975">
        <v>7714</v>
      </c>
      <c r="B3975" s="4">
        <v>44108</v>
      </c>
      <c r="C3975" t="s">
        <v>11</v>
      </c>
      <c r="D3975" t="s">
        <v>15</v>
      </c>
      <c r="E3975" s="2" t="str">
        <f>VLOOKUP('SampleSuperstore - Main Data'!D3975,Reference!$A$26:$B$74,2,FALSE)</f>
        <v>West</v>
      </c>
      <c r="F3975" s="22" t="s">
        <v>13</v>
      </c>
      <c r="G3975" s="22" t="s">
        <v>49</v>
      </c>
      <c r="H3975" s="24">
        <f>VLOOKUP($G3975, Reference!$A$3:$C$20, 2,FALSE)*I3975</f>
        <v>120</v>
      </c>
      <c r="I3975" s="22">
        <v>3</v>
      </c>
      <c r="J3975" s="26" cm="1">
        <f t="array" ref="J3975">IFERROR(_xlfn.IFS(AND(C3975="Corporate", F3975="Technology"), 3%, C3975="Corporate", 1%),0%)</f>
        <v>0</v>
      </c>
      <c r="K3975" s="24">
        <f>VLOOKUP($G3975, Reference!$A$3:$C$20, 3,FALSE)*I3975</f>
        <v>105</v>
      </c>
      <c r="L3975" s="27">
        <f t="shared" si="124"/>
        <v>15</v>
      </c>
      <c r="M3975" s="27">
        <f t="shared" si="125"/>
        <v>15</v>
      </c>
    </row>
    <row r="3976" spans="1:13" x14ac:dyDescent="0.2">
      <c r="A3976">
        <v>7723</v>
      </c>
      <c r="B3976" s="4">
        <v>44109</v>
      </c>
      <c r="C3976" t="s">
        <v>11</v>
      </c>
      <c r="D3976" t="s">
        <v>15</v>
      </c>
      <c r="E3976" s="2" t="str">
        <f>VLOOKUP('SampleSuperstore - Main Data'!D3976,Reference!$A$26:$B$74,2,FALSE)</f>
        <v>West</v>
      </c>
      <c r="F3976" s="22" t="s">
        <v>23</v>
      </c>
      <c r="G3976" s="22" t="s">
        <v>59</v>
      </c>
      <c r="H3976" s="24">
        <f>VLOOKUP($G3976, Reference!$A$3:$C$20, 2,FALSE)*I3976</f>
        <v>1020</v>
      </c>
      <c r="I3976" s="22">
        <v>12</v>
      </c>
      <c r="J3976" s="26" cm="1">
        <f t="array" ref="J3976">IFERROR(_xlfn.IFS(AND(C3976="Corporate", F3976="Technology"), 3%, C3976="Corporate", 1%),0%)</f>
        <v>0</v>
      </c>
      <c r="K3976" s="24">
        <f>VLOOKUP($G3976, Reference!$A$3:$C$20, 3,FALSE)*I3976</f>
        <v>900</v>
      </c>
      <c r="L3976" s="27">
        <f t="shared" si="124"/>
        <v>120</v>
      </c>
      <c r="M3976" s="27">
        <f t="shared" si="125"/>
        <v>120</v>
      </c>
    </row>
    <row r="3977" spans="1:13" x14ac:dyDescent="0.2">
      <c r="A3977">
        <v>7724</v>
      </c>
      <c r="B3977" s="4">
        <v>44109</v>
      </c>
      <c r="C3977" t="s">
        <v>11</v>
      </c>
      <c r="D3977" t="s">
        <v>25</v>
      </c>
      <c r="E3977" s="2" t="str">
        <f>VLOOKUP('SampleSuperstore - Main Data'!D3977,Reference!$A$26:$B$74,2,FALSE)</f>
        <v>Central</v>
      </c>
      <c r="F3977" s="22" t="s">
        <v>13</v>
      </c>
      <c r="G3977" s="22" t="s">
        <v>20</v>
      </c>
      <c r="H3977" s="24">
        <f>VLOOKUP($G3977, Reference!$A$3:$C$20, 2,FALSE)*I3977</f>
        <v>51</v>
      </c>
      <c r="I3977" s="22">
        <v>3</v>
      </c>
      <c r="J3977" s="26" cm="1">
        <f t="array" ref="J3977">IFERROR(_xlfn.IFS(AND(C3977="Corporate", F3977="Technology"), 3%, C3977="Corporate", 1%),0%)</f>
        <v>0</v>
      </c>
      <c r="K3977" s="24">
        <f>VLOOKUP($G3977, Reference!$A$3:$C$20, 3,FALSE)*I3977</f>
        <v>30</v>
      </c>
      <c r="L3977" s="27">
        <f t="shared" si="124"/>
        <v>21</v>
      </c>
      <c r="M3977" s="27">
        <f t="shared" si="125"/>
        <v>21</v>
      </c>
    </row>
    <row r="3978" spans="1:13" x14ac:dyDescent="0.2">
      <c r="A3978">
        <v>7725</v>
      </c>
      <c r="B3978" s="4">
        <v>44109</v>
      </c>
      <c r="C3978" t="s">
        <v>11</v>
      </c>
      <c r="D3978" t="s">
        <v>25</v>
      </c>
      <c r="E3978" s="2" t="str">
        <f>VLOOKUP('SampleSuperstore - Main Data'!D3978,Reference!$A$26:$B$74,2,FALSE)</f>
        <v>Central</v>
      </c>
      <c r="F3978" s="22" t="s">
        <v>13</v>
      </c>
      <c r="G3978" s="22" t="s">
        <v>14</v>
      </c>
      <c r="H3978" s="24">
        <f>VLOOKUP($G3978, Reference!$A$3:$C$20, 2,FALSE)*I3978</f>
        <v>270</v>
      </c>
      <c r="I3978" s="22">
        <v>6</v>
      </c>
      <c r="J3978" s="26" cm="1">
        <f t="array" ref="J3978">IFERROR(_xlfn.IFS(AND(C3978="Corporate", F3978="Technology"), 3%, C3978="Corporate", 1%),0%)</f>
        <v>0</v>
      </c>
      <c r="K3978" s="24">
        <f>VLOOKUP($G3978, Reference!$A$3:$C$20, 3,FALSE)*I3978</f>
        <v>210</v>
      </c>
      <c r="L3978" s="27">
        <f t="shared" si="124"/>
        <v>60</v>
      </c>
      <c r="M3978" s="27">
        <f t="shared" si="125"/>
        <v>60</v>
      </c>
    </row>
    <row r="3979" spans="1:13" x14ac:dyDescent="0.2">
      <c r="A3979">
        <v>7727</v>
      </c>
      <c r="B3979" s="4">
        <v>44109</v>
      </c>
      <c r="C3979" t="s">
        <v>11</v>
      </c>
      <c r="D3979" t="s">
        <v>15</v>
      </c>
      <c r="E3979" s="2" t="str">
        <f>VLOOKUP('SampleSuperstore - Main Data'!D3979,Reference!$A$26:$B$74,2,FALSE)</f>
        <v>West</v>
      </c>
      <c r="F3979" s="22" t="s">
        <v>29</v>
      </c>
      <c r="G3979" s="22" t="s">
        <v>33</v>
      </c>
      <c r="H3979" s="24">
        <f>VLOOKUP($G3979, Reference!$A$3:$C$20, 2,FALSE)*I3979</f>
        <v>45</v>
      </c>
      <c r="I3979" s="22">
        <v>9</v>
      </c>
      <c r="J3979" s="26" cm="1">
        <f t="array" ref="J3979">IFERROR(_xlfn.IFS(AND(C3979="Corporate", F3979="Technology"), 3%, C3979="Corporate", 1%),0%)</f>
        <v>0</v>
      </c>
      <c r="K3979" s="24">
        <f>VLOOKUP($G3979, Reference!$A$3:$C$20, 3,FALSE)*I3979</f>
        <v>22.5</v>
      </c>
      <c r="L3979" s="27">
        <f t="shared" si="124"/>
        <v>22.5</v>
      </c>
      <c r="M3979" s="27">
        <f t="shared" si="125"/>
        <v>22.5</v>
      </c>
    </row>
    <row r="3980" spans="1:13" x14ac:dyDescent="0.2">
      <c r="A3980">
        <v>7728</v>
      </c>
      <c r="B3980" s="4">
        <v>44109</v>
      </c>
      <c r="C3980" t="s">
        <v>11</v>
      </c>
      <c r="D3980" t="s">
        <v>64</v>
      </c>
      <c r="E3980" s="2" t="str">
        <f>VLOOKUP('SampleSuperstore - Main Data'!D3980,Reference!$A$26:$B$74,2,FALSE)</f>
        <v>East</v>
      </c>
      <c r="F3980" s="22" t="s">
        <v>23</v>
      </c>
      <c r="G3980" s="22" t="s">
        <v>38</v>
      </c>
      <c r="H3980" s="24">
        <f>VLOOKUP($G3980, Reference!$A$3:$C$20, 2,FALSE)*I3980</f>
        <v>240</v>
      </c>
      <c r="I3980" s="22">
        <v>3</v>
      </c>
      <c r="J3980" s="26" cm="1">
        <f t="array" ref="J3980">IFERROR(_xlfn.IFS(AND(C3980="Corporate", F3980="Technology"), 3%, C3980="Corporate", 1%),0%)</f>
        <v>0</v>
      </c>
      <c r="K3980" s="24">
        <f>VLOOKUP($G3980, Reference!$A$3:$C$20, 3,FALSE)*I3980</f>
        <v>195</v>
      </c>
      <c r="L3980" s="27">
        <f t="shared" si="124"/>
        <v>45</v>
      </c>
      <c r="M3980" s="27">
        <f t="shared" si="125"/>
        <v>45</v>
      </c>
    </row>
    <row r="3981" spans="1:13" x14ac:dyDescent="0.2">
      <c r="A3981">
        <v>7729</v>
      </c>
      <c r="B3981" s="4">
        <v>44109</v>
      </c>
      <c r="C3981" t="s">
        <v>11</v>
      </c>
      <c r="D3981" t="s">
        <v>56</v>
      </c>
      <c r="E3981" s="2" t="str">
        <f>VLOOKUP('SampleSuperstore - Main Data'!D3981,Reference!$A$26:$B$74,2,FALSE)</f>
        <v>Central</v>
      </c>
      <c r="F3981" s="22" t="s">
        <v>23</v>
      </c>
      <c r="G3981" s="22" t="s">
        <v>37</v>
      </c>
      <c r="H3981" s="24">
        <f>VLOOKUP($G3981, Reference!$A$3:$C$20, 2,FALSE)*I3981</f>
        <v>27</v>
      </c>
      <c r="I3981" s="22">
        <v>3</v>
      </c>
      <c r="J3981" s="26" cm="1">
        <f t="array" ref="J3981">IFERROR(_xlfn.IFS(AND(C3981="Corporate", F3981="Technology"), 3%, C3981="Corporate", 1%),0%)</f>
        <v>0</v>
      </c>
      <c r="K3981" s="24">
        <f>VLOOKUP($G3981, Reference!$A$3:$C$20, 3,FALSE)*I3981</f>
        <v>15</v>
      </c>
      <c r="L3981" s="27">
        <f t="shared" si="124"/>
        <v>12</v>
      </c>
      <c r="M3981" s="27">
        <f t="shared" si="125"/>
        <v>12</v>
      </c>
    </row>
    <row r="3982" spans="1:13" x14ac:dyDescent="0.2">
      <c r="A3982">
        <v>7733</v>
      </c>
      <c r="B3982" s="4">
        <v>44109</v>
      </c>
      <c r="C3982" t="s">
        <v>11</v>
      </c>
      <c r="D3982" t="s">
        <v>36</v>
      </c>
      <c r="E3982" s="2" t="str">
        <f>VLOOKUP('SampleSuperstore - Main Data'!D3982,Reference!$A$26:$B$74,2,FALSE)</f>
        <v>East</v>
      </c>
      <c r="F3982" s="22" t="s">
        <v>13</v>
      </c>
      <c r="G3982" s="22" t="s">
        <v>41</v>
      </c>
      <c r="H3982" s="24">
        <f>VLOOKUP($G3982, Reference!$A$3:$C$20, 2,FALSE)*I3982</f>
        <v>18</v>
      </c>
      <c r="I3982" s="22">
        <v>6</v>
      </c>
      <c r="J3982" s="26" cm="1">
        <f t="array" ref="J3982">IFERROR(_xlfn.IFS(AND(C3982="Corporate", F3982="Technology"), 3%, C3982="Corporate", 1%),0%)</f>
        <v>0</v>
      </c>
      <c r="K3982" s="24">
        <f>VLOOKUP($G3982, Reference!$A$3:$C$20, 3,FALSE)*I3982</f>
        <v>12</v>
      </c>
      <c r="L3982" s="27">
        <f t="shared" si="124"/>
        <v>6</v>
      </c>
      <c r="M3982" s="27">
        <f t="shared" si="125"/>
        <v>6</v>
      </c>
    </row>
    <row r="3983" spans="1:13" x14ac:dyDescent="0.2">
      <c r="A3983">
        <v>7734</v>
      </c>
      <c r="B3983" s="4">
        <v>44109</v>
      </c>
      <c r="C3983" t="s">
        <v>11</v>
      </c>
      <c r="D3983" t="s">
        <v>25</v>
      </c>
      <c r="E3983" s="2" t="str">
        <f>VLOOKUP('SampleSuperstore - Main Data'!D3983,Reference!$A$26:$B$74,2,FALSE)</f>
        <v>Central</v>
      </c>
      <c r="F3983" s="22" t="s">
        <v>29</v>
      </c>
      <c r="G3983" s="22" t="s">
        <v>50</v>
      </c>
      <c r="H3983" s="24">
        <f>VLOOKUP($G3983, Reference!$A$3:$C$20, 2,FALSE)*I3983</f>
        <v>199</v>
      </c>
      <c r="I3983" s="22">
        <v>1</v>
      </c>
      <c r="J3983" s="26" cm="1">
        <f t="array" ref="J3983">IFERROR(_xlfn.IFS(AND(C3983="Corporate", F3983="Technology"), 3%, C3983="Corporate", 1%),0%)</f>
        <v>0</v>
      </c>
      <c r="K3983" s="24">
        <f>VLOOKUP($G3983, Reference!$A$3:$C$20, 3,FALSE)*I3983</f>
        <v>165</v>
      </c>
      <c r="L3983" s="27">
        <f t="shared" si="124"/>
        <v>34</v>
      </c>
      <c r="M3983" s="27">
        <f t="shared" si="125"/>
        <v>34</v>
      </c>
    </row>
    <row r="3984" spans="1:13" x14ac:dyDescent="0.2">
      <c r="A3984">
        <v>7737</v>
      </c>
      <c r="B3984" s="4">
        <v>44109</v>
      </c>
      <c r="C3984" t="s">
        <v>11</v>
      </c>
      <c r="D3984" t="s">
        <v>15</v>
      </c>
      <c r="E3984" s="2" t="str">
        <f>VLOOKUP('SampleSuperstore - Main Data'!D3984,Reference!$A$26:$B$74,2,FALSE)</f>
        <v>West</v>
      </c>
      <c r="F3984" s="22" t="s">
        <v>13</v>
      </c>
      <c r="G3984" s="22" t="s">
        <v>26</v>
      </c>
      <c r="H3984" s="24">
        <f>VLOOKUP($G3984, Reference!$A$3:$C$20, 2,FALSE)*I3984</f>
        <v>7.5</v>
      </c>
      <c r="I3984" s="22">
        <v>3</v>
      </c>
      <c r="J3984" s="26" cm="1">
        <f t="array" ref="J3984">IFERROR(_xlfn.IFS(AND(C3984="Corporate", F3984="Technology"), 3%, C3984="Corporate", 1%),0%)</f>
        <v>0</v>
      </c>
      <c r="K3984" s="24">
        <f>VLOOKUP($G3984, Reference!$A$3:$C$20, 3,FALSE)*I3984</f>
        <v>6</v>
      </c>
      <c r="L3984" s="27">
        <f t="shared" si="124"/>
        <v>1.5</v>
      </c>
      <c r="M3984" s="27">
        <f t="shared" si="125"/>
        <v>1.5</v>
      </c>
    </row>
    <row r="3985" spans="1:13" x14ac:dyDescent="0.2">
      <c r="A3985">
        <v>7745</v>
      </c>
      <c r="B3985" s="4">
        <v>44110</v>
      </c>
      <c r="C3985" t="s">
        <v>11</v>
      </c>
      <c r="D3985" t="s">
        <v>32</v>
      </c>
      <c r="E3985" s="2" t="str">
        <f>VLOOKUP('SampleSuperstore - Main Data'!D3985,Reference!$A$26:$B$74,2,FALSE)</f>
        <v>South</v>
      </c>
      <c r="F3985" s="22" t="s">
        <v>13</v>
      </c>
      <c r="G3985" s="22" t="s">
        <v>16</v>
      </c>
      <c r="H3985" s="24">
        <f>VLOOKUP($G3985, Reference!$A$3:$C$20, 2,FALSE)*I3985</f>
        <v>57</v>
      </c>
      <c r="I3985" s="22">
        <v>3</v>
      </c>
      <c r="J3985" s="26" cm="1">
        <f t="array" ref="J3985">IFERROR(_xlfn.IFS(AND(C3985="Corporate", F3985="Technology"), 3%, C3985="Corporate", 1%),0%)</f>
        <v>0</v>
      </c>
      <c r="K3985" s="24">
        <f>VLOOKUP($G3985, Reference!$A$3:$C$20, 3,FALSE)*I3985</f>
        <v>30</v>
      </c>
      <c r="L3985" s="27">
        <f t="shared" si="124"/>
        <v>27</v>
      </c>
      <c r="M3985" s="27">
        <f t="shared" si="125"/>
        <v>27</v>
      </c>
    </row>
    <row r="3986" spans="1:13" x14ac:dyDescent="0.2">
      <c r="A3986">
        <v>7746</v>
      </c>
      <c r="B3986" s="4">
        <v>44110</v>
      </c>
      <c r="C3986" t="s">
        <v>11</v>
      </c>
      <c r="D3986" t="s">
        <v>22</v>
      </c>
      <c r="E3986" s="2" t="str">
        <f>VLOOKUP('SampleSuperstore - Main Data'!D3986,Reference!$A$26:$B$74,2,FALSE)</f>
        <v>West</v>
      </c>
      <c r="F3986" s="22" t="s">
        <v>29</v>
      </c>
      <c r="G3986" s="22" t="s">
        <v>33</v>
      </c>
      <c r="H3986" s="24">
        <f>VLOOKUP($G3986, Reference!$A$3:$C$20, 2,FALSE)*I3986</f>
        <v>15</v>
      </c>
      <c r="I3986" s="22">
        <v>3</v>
      </c>
      <c r="J3986" s="26" cm="1">
        <f t="array" ref="J3986">IFERROR(_xlfn.IFS(AND(C3986="Corporate", F3986="Technology"), 3%, C3986="Corporate", 1%),0%)</f>
        <v>0</v>
      </c>
      <c r="K3986" s="24">
        <f>VLOOKUP($G3986, Reference!$A$3:$C$20, 3,FALSE)*I3986</f>
        <v>7.5</v>
      </c>
      <c r="L3986" s="27">
        <f t="shared" si="124"/>
        <v>7.5</v>
      </c>
      <c r="M3986" s="27">
        <f t="shared" si="125"/>
        <v>7.5</v>
      </c>
    </row>
    <row r="3987" spans="1:13" x14ac:dyDescent="0.2">
      <c r="A3987">
        <v>7747</v>
      </c>
      <c r="B3987" s="4">
        <v>44110</v>
      </c>
      <c r="C3987" t="s">
        <v>11</v>
      </c>
      <c r="D3987" t="s">
        <v>19</v>
      </c>
      <c r="E3987" s="2" t="str">
        <f>VLOOKUP('SampleSuperstore - Main Data'!D3987,Reference!$A$26:$B$74,2,FALSE)</f>
        <v>East</v>
      </c>
      <c r="F3987" s="22" t="s">
        <v>13</v>
      </c>
      <c r="G3987" s="22" t="s">
        <v>41</v>
      </c>
      <c r="H3987" s="24">
        <f>VLOOKUP($G3987, Reference!$A$3:$C$20, 2,FALSE)*I3987</f>
        <v>18</v>
      </c>
      <c r="I3987" s="22">
        <v>6</v>
      </c>
      <c r="J3987" s="26" cm="1">
        <f t="array" ref="J3987">IFERROR(_xlfn.IFS(AND(C3987="Corporate", F3987="Technology"), 3%, C3987="Corporate", 1%),0%)</f>
        <v>0</v>
      </c>
      <c r="K3987" s="24">
        <f>VLOOKUP($G3987, Reference!$A$3:$C$20, 3,FALSE)*I3987</f>
        <v>12</v>
      </c>
      <c r="L3987" s="27">
        <f t="shared" si="124"/>
        <v>6</v>
      </c>
      <c r="M3987" s="27">
        <f t="shared" si="125"/>
        <v>6</v>
      </c>
    </row>
    <row r="3988" spans="1:13" x14ac:dyDescent="0.2">
      <c r="A3988">
        <v>7749</v>
      </c>
      <c r="B3988" s="4">
        <v>44110</v>
      </c>
      <c r="C3988" t="s">
        <v>11</v>
      </c>
      <c r="D3988" t="s">
        <v>66</v>
      </c>
      <c r="E3988" s="2" t="str">
        <f>VLOOKUP('SampleSuperstore - Main Data'!D3988,Reference!$A$26:$B$74,2,FALSE)</f>
        <v>Central</v>
      </c>
      <c r="F3988" s="22" t="s">
        <v>29</v>
      </c>
      <c r="G3988" s="22" t="s">
        <v>33</v>
      </c>
      <c r="H3988" s="24">
        <f>VLOOKUP($G3988, Reference!$A$3:$C$20, 2,FALSE)*I3988</f>
        <v>20</v>
      </c>
      <c r="I3988" s="22">
        <v>4</v>
      </c>
      <c r="J3988" s="26" cm="1">
        <f t="array" ref="J3988">IFERROR(_xlfn.IFS(AND(C3988="Corporate", F3988="Technology"), 3%, C3988="Corporate", 1%),0%)</f>
        <v>0</v>
      </c>
      <c r="K3988" s="24">
        <f>VLOOKUP($G3988, Reference!$A$3:$C$20, 3,FALSE)*I3988</f>
        <v>10</v>
      </c>
      <c r="L3988" s="27">
        <f t="shared" si="124"/>
        <v>10</v>
      </c>
      <c r="M3988" s="27">
        <f t="shared" si="125"/>
        <v>10</v>
      </c>
    </row>
    <row r="3989" spans="1:13" x14ac:dyDescent="0.2">
      <c r="A3989">
        <v>7751</v>
      </c>
      <c r="B3989" s="4">
        <v>44110</v>
      </c>
      <c r="C3989" t="s">
        <v>11</v>
      </c>
      <c r="D3989" t="s">
        <v>21</v>
      </c>
      <c r="E3989" s="2" t="str">
        <f>VLOOKUP('SampleSuperstore - Main Data'!D3989,Reference!$A$26:$B$74,2,FALSE)</f>
        <v>West</v>
      </c>
      <c r="F3989" s="22" t="s">
        <v>13</v>
      </c>
      <c r="G3989" s="22" t="s">
        <v>14</v>
      </c>
      <c r="H3989" s="24">
        <f>VLOOKUP($G3989, Reference!$A$3:$C$20, 2,FALSE)*I3989</f>
        <v>135</v>
      </c>
      <c r="I3989" s="22">
        <v>3</v>
      </c>
      <c r="J3989" s="26" cm="1">
        <f t="array" ref="J3989">IFERROR(_xlfn.IFS(AND(C3989="Corporate", F3989="Technology"), 3%, C3989="Corporate", 1%),0%)</f>
        <v>0</v>
      </c>
      <c r="K3989" s="24">
        <f>VLOOKUP($G3989, Reference!$A$3:$C$20, 3,FALSE)*I3989</f>
        <v>105</v>
      </c>
      <c r="L3989" s="27">
        <f t="shared" si="124"/>
        <v>30</v>
      </c>
      <c r="M3989" s="27">
        <f t="shared" si="125"/>
        <v>30</v>
      </c>
    </row>
    <row r="3990" spans="1:13" x14ac:dyDescent="0.2">
      <c r="A3990">
        <v>7752</v>
      </c>
      <c r="B3990" s="4">
        <v>44110</v>
      </c>
      <c r="C3990" t="s">
        <v>11</v>
      </c>
      <c r="D3990" t="s">
        <v>25</v>
      </c>
      <c r="E3990" s="2" t="str">
        <f>VLOOKUP('SampleSuperstore - Main Data'!D3990,Reference!$A$26:$B$74,2,FALSE)</f>
        <v>Central</v>
      </c>
      <c r="F3990" s="22" t="s">
        <v>13</v>
      </c>
      <c r="G3990" s="22" t="s">
        <v>26</v>
      </c>
      <c r="H3990" s="24">
        <f>VLOOKUP($G3990, Reference!$A$3:$C$20, 2,FALSE)*I3990</f>
        <v>7.5</v>
      </c>
      <c r="I3990" s="22">
        <v>3</v>
      </c>
      <c r="J3990" s="26" cm="1">
        <f t="array" ref="J3990">IFERROR(_xlfn.IFS(AND(C3990="Corporate", F3990="Technology"), 3%, C3990="Corporate", 1%),0%)</f>
        <v>0</v>
      </c>
      <c r="K3990" s="24">
        <f>VLOOKUP($G3990, Reference!$A$3:$C$20, 3,FALSE)*I3990</f>
        <v>6</v>
      </c>
      <c r="L3990" s="27">
        <f t="shared" si="124"/>
        <v>1.5</v>
      </c>
      <c r="M3990" s="27">
        <f t="shared" si="125"/>
        <v>1.5</v>
      </c>
    </row>
    <row r="3991" spans="1:13" x14ac:dyDescent="0.2">
      <c r="A3991">
        <v>7755</v>
      </c>
      <c r="B3991" s="4">
        <v>44110</v>
      </c>
      <c r="C3991" t="s">
        <v>11</v>
      </c>
      <c r="D3991" t="s">
        <v>18</v>
      </c>
      <c r="E3991" s="2" t="str">
        <f>VLOOKUP('SampleSuperstore - Main Data'!D3991,Reference!$A$26:$B$74,2,FALSE)</f>
        <v>South</v>
      </c>
      <c r="F3991" s="22" t="s">
        <v>23</v>
      </c>
      <c r="G3991" s="22" t="s">
        <v>24</v>
      </c>
      <c r="H3991" s="24">
        <f>VLOOKUP($G3991, Reference!$A$3:$C$20, 2,FALSE)*I3991</f>
        <v>297</v>
      </c>
      <c r="I3991" s="22">
        <v>3</v>
      </c>
      <c r="J3991" s="26" cm="1">
        <f t="array" ref="J3991">IFERROR(_xlfn.IFS(AND(C3991="Corporate", F3991="Technology"), 3%, C3991="Corporate", 1%),0%)</f>
        <v>0</v>
      </c>
      <c r="K3991" s="24">
        <f>VLOOKUP($G3991, Reference!$A$3:$C$20, 3,FALSE)*I3991</f>
        <v>237</v>
      </c>
      <c r="L3991" s="27">
        <f t="shared" si="124"/>
        <v>60</v>
      </c>
      <c r="M3991" s="27">
        <f t="shared" si="125"/>
        <v>60</v>
      </c>
    </row>
    <row r="3992" spans="1:13" x14ac:dyDescent="0.2">
      <c r="A3992">
        <v>7757</v>
      </c>
      <c r="B3992" s="4">
        <v>44110</v>
      </c>
      <c r="C3992" t="s">
        <v>11</v>
      </c>
      <c r="D3992" t="s">
        <v>48</v>
      </c>
      <c r="E3992" s="2" t="str">
        <f>VLOOKUP('SampleSuperstore - Main Data'!D3992,Reference!$A$26:$B$74,2,FALSE)</f>
        <v>South</v>
      </c>
      <c r="F3992" s="22" t="s">
        <v>13</v>
      </c>
      <c r="G3992" s="22" t="s">
        <v>26</v>
      </c>
      <c r="H3992" s="24">
        <f>VLOOKUP($G3992, Reference!$A$3:$C$20, 2,FALSE)*I3992</f>
        <v>10</v>
      </c>
      <c r="I3992" s="22">
        <v>4</v>
      </c>
      <c r="J3992" s="26" cm="1">
        <f t="array" ref="J3992">IFERROR(_xlfn.IFS(AND(C3992="Corporate", F3992="Technology"), 3%, C3992="Corporate", 1%),0%)</f>
        <v>0</v>
      </c>
      <c r="K3992" s="24">
        <f>VLOOKUP($G3992, Reference!$A$3:$C$20, 3,FALSE)*I3992</f>
        <v>8</v>
      </c>
      <c r="L3992" s="27">
        <f t="shared" si="124"/>
        <v>2</v>
      </c>
      <c r="M3992" s="27">
        <f t="shared" si="125"/>
        <v>2</v>
      </c>
    </row>
    <row r="3993" spans="1:13" x14ac:dyDescent="0.2">
      <c r="A3993">
        <v>7758</v>
      </c>
      <c r="B3993" s="4">
        <v>44110</v>
      </c>
      <c r="C3993" t="s">
        <v>11</v>
      </c>
      <c r="D3993" t="s">
        <v>36</v>
      </c>
      <c r="E3993" s="2" t="str">
        <f>VLOOKUP('SampleSuperstore - Main Data'!D3993,Reference!$A$26:$B$74,2,FALSE)</f>
        <v>East</v>
      </c>
      <c r="F3993" s="22" t="s">
        <v>13</v>
      </c>
      <c r="G3993" s="22" t="s">
        <v>41</v>
      </c>
      <c r="H3993" s="24">
        <f>VLOOKUP($G3993, Reference!$A$3:$C$20, 2,FALSE)*I3993</f>
        <v>6</v>
      </c>
      <c r="I3993" s="22">
        <v>2</v>
      </c>
      <c r="J3993" s="26" cm="1">
        <f t="array" ref="J3993">IFERROR(_xlfn.IFS(AND(C3993="Corporate", F3993="Technology"), 3%, C3993="Corporate", 1%),0%)</f>
        <v>0</v>
      </c>
      <c r="K3993" s="24">
        <f>VLOOKUP($G3993, Reference!$A$3:$C$20, 3,FALSE)*I3993</f>
        <v>4</v>
      </c>
      <c r="L3993" s="27">
        <f t="shared" si="124"/>
        <v>2</v>
      </c>
      <c r="M3993" s="27">
        <f t="shared" si="125"/>
        <v>2</v>
      </c>
    </row>
    <row r="3994" spans="1:13" x14ac:dyDescent="0.2">
      <c r="A3994">
        <v>7760</v>
      </c>
      <c r="B3994" s="4">
        <v>44110</v>
      </c>
      <c r="C3994" t="s">
        <v>11</v>
      </c>
      <c r="D3994" t="s">
        <v>55</v>
      </c>
      <c r="E3994" s="2" t="str">
        <f>VLOOKUP('SampleSuperstore - Main Data'!D3994,Reference!$A$26:$B$74,2,FALSE)</f>
        <v>Central</v>
      </c>
      <c r="F3994" s="22" t="s">
        <v>13</v>
      </c>
      <c r="G3994" s="22" t="s">
        <v>20</v>
      </c>
      <c r="H3994" s="24">
        <f>VLOOKUP($G3994, Reference!$A$3:$C$20, 2,FALSE)*I3994</f>
        <v>102</v>
      </c>
      <c r="I3994" s="22">
        <v>6</v>
      </c>
      <c r="J3994" s="26" cm="1">
        <f t="array" ref="J3994">IFERROR(_xlfn.IFS(AND(C3994="Corporate", F3994="Technology"), 3%, C3994="Corporate", 1%),0%)</f>
        <v>0</v>
      </c>
      <c r="K3994" s="24">
        <f>VLOOKUP($G3994, Reference!$A$3:$C$20, 3,FALSE)*I3994</f>
        <v>60</v>
      </c>
      <c r="L3994" s="27">
        <f t="shared" si="124"/>
        <v>42</v>
      </c>
      <c r="M3994" s="27">
        <f t="shared" si="125"/>
        <v>42</v>
      </c>
    </row>
    <row r="3995" spans="1:13" x14ac:dyDescent="0.2">
      <c r="A3995">
        <v>7761</v>
      </c>
      <c r="B3995" s="4">
        <v>44110</v>
      </c>
      <c r="C3995" t="s">
        <v>11</v>
      </c>
      <c r="D3995" t="s">
        <v>40</v>
      </c>
      <c r="E3995" s="2" t="str">
        <f>VLOOKUP('SampleSuperstore - Main Data'!D3995,Reference!$A$26:$B$74,2,FALSE)</f>
        <v>East</v>
      </c>
      <c r="F3995" s="22" t="s">
        <v>13</v>
      </c>
      <c r="G3995" s="22" t="s">
        <v>28</v>
      </c>
      <c r="H3995" s="24">
        <f>VLOOKUP($G3995, Reference!$A$3:$C$20, 2,FALSE)*I3995</f>
        <v>45</v>
      </c>
      <c r="I3995" s="22">
        <v>3</v>
      </c>
      <c r="J3995" s="26" cm="1">
        <f t="array" ref="J3995">IFERROR(_xlfn.IFS(AND(C3995="Corporate", F3995="Technology"), 3%, C3995="Corporate", 1%),0%)</f>
        <v>0</v>
      </c>
      <c r="K3995" s="24">
        <f>VLOOKUP($G3995, Reference!$A$3:$C$20, 3,FALSE)*I3995</f>
        <v>36</v>
      </c>
      <c r="L3995" s="27">
        <f t="shared" si="124"/>
        <v>9</v>
      </c>
      <c r="M3995" s="27">
        <f t="shared" si="125"/>
        <v>9</v>
      </c>
    </row>
    <row r="3996" spans="1:13" x14ac:dyDescent="0.2">
      <c r="A3996">
        <v>7762</v>
      </c>
      <c r="B3996" s="4">
        <v>44110</v>
      </c>
      <c r="C3996" t="s">
        <v>11</v>
      </c>
      <c r="D3996" t="s">
        <v>32</v>
      </c>
      <c r="E3996" s="2" t="str">
        <f>VLOOKUP('SampleSuperstore - Main Data'!D3996,Reference!$A$26:$B$74,2,FALSE)</f>
        <v>South</v>
      </c>
      <c r="F3996" s="22" t="s">
        <v>23</v>
      </c>
      <c r="G3996" s="22" t="s">
        <v>59</v>
      </c>
      <c r="H3996" s="24">
        <f>VLOOKUP($G3996, Reference!$A$3:$C$20, 2,FALSE)*I3996</f>
        <v>595</v>
      </c>
      <c r="I3996" s="22">
        <v>7</v>
      </c>
      <c r="J3996" s="26" cm="1">
        <f t="array" ref="J3996">IFERROR(_xlfn.IFS(AND(C3996="Corporate", F3996="Technology"), 3%, C3996="Corporate", 1%),0%)</f>
        <v>0</v>
      </c>
      <c r="K3996" s="24">
        <f>VLOOKUP($G3996, Reference!$A$3:$C$20, 3,FALSE)*I3996</f>
        <v>525</v>
      </c>
      <c r="L3996" s="27">
        <f t="shared" si="124"/>
        <v>70</v>
      </c>
      <c r="M3996" s="27">
        <f t="shared" si="125"/>
        <v>70</v>
      </c>
    </row>
    <row r="3997" spans="1:13" x14ac:dyDescent="0.2">
      <c r="A3997">
        <v>7763</v>
      </c>
      <c r="B3997" s="4">
        <v>44110</v>
      </c>
      <c r="C3997" t="s">
        <v>11</v>
      </c>
      <c r="D3997" t="s">
        <v>36</v>
      </c>
      <c r="E3997" s="2" t="str">
        <f>VLOOKUP('SampleSuperstore - Main Data'!D3997,Reference!$A$26:$B$74,2,FALSE)</f>
        <v>East</v>
      </c>
      <c r="F3997" s="22" t="s">
        <v>13</v>
      </c>
      <c r="G3997" s="22" t="s">
        <v>26</v>
      </c>
      <c r="H3997" s="24">
        <f>VLOOKUP($G3997, Reference!$A$3:$C$20, 2,FALSE)*I3997</f>
        <v>22.5</v>
      </c>
      <c r="I3997" s="22">
        <v>9</v>
      </c>
      <c r="J3997" s="26" cm="1">
        <f t="array" ref="J3997">IFERROR(_xlfn.IFS(AND(C3997="Corporate", F3997="Technology"), 3%, C3997="Corporate", 1%),0%)</f>
        <v>0</v>
      </c>
      <c r="K3997" s="24">
        <f>VLOOKUP($G3997, Reference!$A$3:$C$20, 3,FALSE)*I3997</f>
        <v>18</v>
      </c>
      <c r="L3997" s="27">
        <f t="shared" si="124"/>
        <v>4.5</v>
      </c>
      <c r="M3997" s="27">
        <f t="shared" si="125"/>
        <v>4.5</v>
      </c>
    </row>
    <row r="3998" spans="1:13" x14ac:dyDescent="0.2">
      <c r="A3998">
        <v>7764</v>
      </c>
      <c r="B3998" s="4">
        <v>44110</v>
      </c>
      <c r="C3998" t="s">
        <v>11</v>
      </c>
      <c r="D3998" t="s">
        <v>75</v>
      </c>
      <c r="E3998" s="2" t="str">
        <f>VLOOKUP('SampleSuperstore - Main Data'!D3998,Reference!$A$26:$B$74,2,FALSE)</f>
        <v>South</v>
      </c>
      <c r="F3998" s="22" t="s">
        <v>13</v>
      </c>
      <c r="G3998" s="22" t="s">
        <v>49</v>
      </c>
      <c r="H3998" s="24">
        <f>VLOOKUP($G3998, Reference!$A$3:$C$20, 2,FALSE)*I3998</f>
        <v>280</v>
      </c>
      <c r="I3998" s="22">
        <v>7</v>
      </c>
      <c r="J3998" s="26" cm="1">
        <f t="array" ref="J3998">IFERROR(_xlfn.IFS(AND(C3998="Corporate", F3998="Technology"), 3%, C3998="Corporate", 1%),0%)</f>
        <v>0</v>
      </c>
      <c r="K3998" s="24">
        <f>VLOOKUP($G3998, Reference!$A$3:$C$20, 3,FALSE)*I3998</f>
        <v>245</v>
      </c>
      <c r="L3998" s="27">
        <f t="shared" si="124"/>
        <v>35</v>
      </c>
      <c r="M3998" s="27">
        <f t="shared" si="125"/>
        <v>35</v>
      </c>
    </row>
    <row r="3999" spans="1:13" x14ac:dyDescent="0.2">
      <c r="A3999">
        <v>7765</v>
      </c>
      <c r="B3999" s="4">
        <v>44110</v>
      </c>
      <c r="C3999" t="s">
        <v>11</v>
      </c>
      <c r="D3999" t="s">
        <v>19</v>
      </c>
      <c r="E3999" s="2" t="str">
        <f>VLOOKUP('SampleSuperstore - Main Data'!D3999,Reference!$A$26:$B$74,2,FALSE)</f>
        <v>East</v>
      </c>
      <c r="F3999" s="22" t="s">
        <v>13</v>
      </c>
      <c r="G3999" s="22" t="s">
        <v>49</v>
      </c>
      <c r="H3999" s="24">
        <f>VLOOKUP($G3999, Reference!$A$3:$C$20, 2,FALSE)*I3999</f>
        <v>80</v>
      </c>
      <c r="I3999" s="22">
        <v>2</v>
      </c>
      <c r="J3999" s="26" cm="1">
        <f t="array" ref="J3999">IFERROR(_xlfn.IFS(AND(C3999="Corporate", F3999="Technology"), 3%, C3999="Corporate", 1%),0%)</f>
        <v>0</v>
      </c>
      <c r="K3999" s="24">
        <f>VLOOKUP($G3999, Reference!$A$3:$C$20, 3,FALSE)*I3999</f>
        <v>70</v>
      </c>
      <c r="L3999" s="27">
        <f t="shared" si="124"/>
        <v>10</v>
      </c>
      <c r="M3999" s="27">
        <f t="shared" si="125"/>
        <v>10</v>
      </c>
    </row>
    <row r="4000" spans="1:13" x14ac:dyDescent="0.2">
      <c r="A4000">
        <v>7766</v>
      </c>
      <c r="B4000" s="4">
        <v>44110</v>
      </c>
      <c r="C4000" t="s">
        <v>11</v>
      </c>
      <c r="D4000" t="s">
        <v>21</v>
      </c>
      <c r="E4000" s="2" t="str">
        <f>VLOOKUP('SampleSuperstore - Main Data'!D4000,Reference!$A$26:$B$74,2,FALSE)</f>
        <v>West</v>
      </c>
      <c r="F4000" s="22" t="s">
        <v>29</v>
      </c>
      <c r="G4000" s="22" t="s">
        <v>33</v>
      </c>
      <c r="H4000" s="24">
        <f>VLOOKUP($G4000, Reference!$A$3:$C$20, 2,FALSE)*I4000</f>
        <v>10</v>
      </c>
      <c r="I4000" s="22">
        <v>2</v>
      </c>
      <c r="J4000" s="26" cm="1">
        <f t="array" ref="J4000">IFERROR(_xlfn.IFS(AND(C4000="Corporate", F4000="Technology"), 3%, C4000="Corporate", 1%),0%)</f>
        <v>0</v>
      </c>
      <c r="K4000" s="24">
        <f>VLOOKUP($G4000, Reference!$A$3:$C$20, 3,FALSE)*I4000</f>
        <v>5</v>
      </c>
      <c r="L4000" s="27">
        <f t="shared" si="124"/>
        <v>5</v>
      </c>
      <c r="M4000" s="27">
        <f t="shared" si="125"/>
        <v>5</v>
      </c>
    </row>
    <row r="4001" spans="1:13" x14ac:dyDescent="0.2">
      <c r="A4001">
        <v>7767</v>
      </c>
      <c r="B4001" s="4">
        <v>44110</v>
      </c>
      <c r="C4001" t="s">
        <v>11</v>
      </c>
      <c r="D4001" t="s">
        <v>25</v>
      </c>
      <c r="E4001" s="2" t="str">
        <f>VLOOKUP('SampleSuperstore - Main Data'!D4001,Reference!$A$26:$B$74,2,FALSE)</f>
        <v>Central</v>
      </c>
      <c r="F4001" s="22" t="s">
        <v>29</v>
      </c>
      <c r="G4001" s="22" t="s">
        <v>33</v>
      </c>
      <c r="H4001" s="24">
        <f>VLOOKUP($G4001, Reference!$A$3:$C$20, 2,FALSE)*I4001</f>
        <v>5</v>
      </c>
      <c r="I4001" s="22">
        <v>1</v>
      </c>
      <c r="J4001" s="26" cm="1">
        <f t="array" ref="J4001">IFERROR(_xlfn.IFS(AND(C4001="Corporate", F4001="Technology"), 3%, C4001="Corporate", 1%),0%)</f>
        <v>0</v>
      </c>
      <c r="K4001" s="24">
        <f>VLOOKUP($G4001, Reference!$A$3:$C$20, 3,FALSE)*I4001</f>
        <v>2.5</v>
      </c>
      <c r="L4001" s="27">
        <f t="shared" si="124"/>
        <v>2.5</v>
      </c>
      <c r="M4001" s="27">
        <f t="shared" si="125"/>
        <v>2.5</v>
      </c>
    </row>
    <row r="4002" spans="1:13" x14ac:dyDescent="0.2">
      <c r="A4002">
        <v>7768</v>
      </c>
      <c r="B4002" s="4">
        <v>44110</v>
      </c>
      <c r="C4002" t="s">
        <v>11</v>
      </c>
      <c r="D4002" t="s">
        <v>46</v>
      </c>
      <c r="E4002" s="2" t="str">
        <f>VLOOKUP('SampleSuperstore - Main Data'!D4002,Reference!$A$26:$B$74,2,FALSE)</f>
        <v>Central</v>
      </c>
      <c r="F4002" s="22" t="s">
        <v>13</v>
      </c>
      <c r="G4002" s="22" t="s">
        <v>49</v>
      </c>
      <c r="H4002" s="24">
        <f>VLOOKUP($G4002, Reference!$A$3:$C$20, 2,FALSE)*I4002</f>
        <v>120</v>
      </c>
      <c r="I4002" s="22">
        <v>3</v>
      </c>
      <c r="J4002" s="26" cm="1">
        <f t="array" ref="J4002">IFERROR(_xlfn.IFS(AND(C4002="Corporate", F4002="Technology"), 3%, C4002="Corporate", 1%),0%)</f>
        <v>0</v>
      </c>
      <c r="K4002" s="24">
        <f>VLOOKUP($G4002, Reference!$A$3:$C$20, 3,FALSE)*I4002</f>
        <v>105</v>
      </c>
      <c r="L4002" s="27">
        <f t="shared" si="124"/>
        <v>15</v>
      </c>
      <c r="M4002" s="27">
        <f t="shared" si="125"/>
        <v>15</v>
      </c>
    </row>
    <row r="4003" spans="1:13" x14ac:dyDescent="0.2">
      <c r="A4003">
        <v>7769</v>
      </c>
      <c r="B4003" s="4">
        <v>44110</v>
      </c>
      <c r="C4003" t="s">
        <v>11</v>
      </c>
      <c r="D4003" t="s">
        <v>36</v>
      </c>
      <c r="E4003" s="2" t="str">
        <f>VLOOKUP('SampleSuperstore - Main Data'!D4003,Reference!$A$26:$B$74,2,FALSE)</f>
        <v>East</v>
      </c>
      <c r="F4003" s="22" t="s">
        <v>13</v>
      </c>
      <c r="G4003" s="22" t="s">
        <v>49</v>
      </c>
      <c r="H4003" s="24">
        <f>VLOOKUP($G4003, Reference!$A$3:$C$20, 2,FALSE)*I4003</f>
        <v>80</v>
      </c>
      <c r="I4003" s="22">
        <v>2</v>
      </c>
      <c r="J4003" s="26" cm="1">
        <f t="array" ref="J4003">IFERROR(_xlfn.IFS(AND(C4003="Corporate", F4003="Technology"), 3%, C4003="Corporate", 1%),0%)</f>
        <v>0</v>
      </c>
      <c r="K4003" s="24">
        <f>VLOOKUP($G4003, Reference!$A$3:$C$20, 3,FALSE)*I4003</f>
        <v>70</v>
      </c>
      <c r="L4003" s="27">
        <f t="shared" si="124"/>
        <v>10</v>
      </c>
      <c r="M4003" s="27">
        <f t="shared" si="125"/>
        <v>10</v>
      </c>
    </row>
    <row r="4004" spans="1:13" x14ac:dyDescent="0.2">
      <c r="A4004">
        <v>7770</v>
      </c>
      <c r="B4004" s="4">
        <v>44110</v>
      </c>
      <c r="C4004" t="s">
        <v>11</v>
      </c>
      <c r="D4004" t="s">
        <v>36</v>
      </c>
      <c r="E4004" s="2" t="str">
        <f>VLOOKUP('SampleSuperstore - Main Data'!D4004,Reference!$A$26:$B$74,2,FALSE)</f>
        <v>East</v>
      </c>
      <c r="F4004" s="22" t="s">
        <v>13</v>
      </c>
      <c r="G4004" s="22" t="s">
        <v>26</v>
      </c>
      <c r="H4004" s="24">
        <f>VLOOKUP($G4004, Reference!$A$3:$C$20, 2,FALSE)*I4004</f>
        <v>2.5</v>
      </c>
      <c r="I4004" s="22">
        <v>1</v>
      </c>
      <c r="J4004" s="26" cm="1">
        <f t="array" ref="J4004">IFERROR(_xlfn.IFS(AND(C4004="Corporate", F4004="Technology"), 3%, C4004="Corporate", 1%),0%)</f>
        <v>0</v>
      </c>
      <c r="K4004" s="24">
        <f>VLOOKUP($G4004, Reference!$A$3:$C$20, 3,FALSE)*I4004</f>
        <v>2</v>
      </c>
      <c r="L4004" s="27">
        <f t="shared" si="124"/>
        <v>0.5</v>
      </c>
      <c r="M4004" s="27">
        <f t="shared" si="125"/>
        <v>0.5</v>
      </c>
    </row>
    <row r="4005" spans="1:13" x14ac:dyDescent="0.2">
      <c r="A4005">
        <v>7775</v>
      </c>
      <c r="B4005" s="4">
        <v>44111</v>
      </c>
      <c r="C4005" t="s">
        <v>11</v>
      </c>
      <c r="D4005" t="s">
        <v>40</v>
      </c>
      <c r="E4005" s="2" t="str">
        <f>VLOOKUP('SampleSuperstore - Main Data'!D4005,Reference!$A$26:$B$74,2,FALSE)</f>
        <v>East</v>
      </c>
      <c r="F4005" s="22" t="s">
        <v>13</v>
      </c>
      <c r="G4005" s="22" t="s">
        <v>26</v>
      </c>
      <c r="H4005" s="24">
        <f>VLOOKUP($G4005, Reference!$A$3:$C$20, 2,FALSE)*I4005</f>
        <v>15</v>
      </c>
      <c r="I4005" s="22">
        <v>6</v>
      </c>
      <c r="J4005" s="26" cm="1">
        <f t="array" ref="J4005">IFERROR(_xlfn.IFS(AND(C4005="Corporate", F4005="Technology"), 3%, C4005="Corporate", 1%),0%)</f>
        <v>0</v>
      </c>
      <c r="K4005" s="24">
        <f>VLOOKUP($G4005, Reference!$A$3:$C$20, 3,FALSE)*I4005</f>
        <v>12</v>
      </c>
      <c r="L4005" s="27">
        <f t="shared" si="124"/>
        <v>3</v>
      </c>
      <c r="M4005" s="27">
        <f t="shared" si="125"/>
        <v>3</v>
      </c>
    </row>
    <row r="4006" spans="1:13" x14ac:dyDescent="0.2">
      <c r="A4006">
        <v>7777</v>
      </c>
      <c r="B4006" s="4">
        <v>44111</v>
      </c>
      <c r="C4006" t="s">
        <v>11</v>
      </c>
      <c r="D4006" t="s">
        <v>25</v>
      </c>
      <c r="E4006" s="2" t="str">
        <f>VLOOKUP('SampleSuperstore - Main Data'!D4006,Reference!$A$26:$B$74,2,FALSE)</f>
        <v>Central</v>
      </c>
      <c r="F4006" s="22" t="s">
        <v>13</v>
      </c>
      <c r="G4006" s="22" t="s">
        <v>26</v>
      </c>
      <c r="H4006" s="24">
        <f>VLOOKUP($G4006, Reference!$A$3:$C$20, 2,FALSE)*I4006</f>
        <v>7.5</v>
      </c>
      <c r="I4006" s="22">
        <v>3</v>
      </c>
      <c r="J4006" s="26" cm="1">
        <f t="array" ref="J4006">IFERROR(_xlfn.IFS(AND(C4006="Corporate", F4006="Technology"), 3%, C4006="Corporate", 1%),0%)</f>
        <v>0</v>
      </c>
      <c r="K4006" s="24">
        <f>VLOOKUP($G4006, Reference!$A$3:$C$20, 3,FALSE)*I4006</f>
        <v>6</v>
      </c>
      <c r="L4006" s="27">
        <f t="shared" si="124"/>
        <v>1.5</v>
      </c>
      <c r="M4006" s="27">
        <f t="shared" si="125"/>
        <v>1.5</v>
      </c>
    </row>
    <row r="4007" spans="1:13" x14ac:dyDescent="0.2">
      <c r="A4007">
        <v>7778</v>
      </c>
      <c r="B4007" s="4">
        <v>44111</v>
      </c>
      <c r="C4007" t="s">
        <v>11</v>
      </c>
      <c r="D4007" t="s">
        <v>12</v>
      </c>
      <c r="E4007" s="2" t="str">
        <f>VLOOKUP('SampleSuperstore - Main Data'!D4007,Reference!$A$26:$B$74,2,FALSE)</f>
        <v>West</v>
      </c>
      <c r="F4007" s="22" t="s">
        <v>29</v>
      </c>
      <c r="G4007" s="22" t="s">
        <v>50</v>
      </c>
      <c r="H4007" s="24">
        <f>VLOOKUP($G4007, Reference!$A$3:$C$20, 2,FALSE)*I4007</f>
        <v>796</v>
      </c>
      <c r="I4007" s="22">
        <v>4</v>
      </c>
      <c r="J4007" s="26" cm="1">
        <f t="array" ref="J4007">IFERROR(_xlfn.IFS(AND(C4007="Corporate", F4007="Technology"), 3%, C4007="Corporate", 1%),0%)</f>
        <v>0</v>
      </c>
      <c r="K4007" s="24">
        <f>VLOOKUP($G4007, Reference!$A$3:$C$20, 3,FALSE)*I4007</f>
        <v>660</v>
      </c>
      <c r="L4007" s="27">
        <f t="shared" si="124"/>
        <v>136</v>
      </c>
      <c r="M4007" s="27">
        <f t="shared" si="125"/>
        <v>136</v>
      </c>
    </row>
    <row r="4008" spans="1:13" x14ac:dyDescent="0.2">
      <c r="A4008">
        <v>7779</v>
      </c>
      <c r="B4008" s="4">
        <v>44111</v>
      </c>
      <c r="C4008" t="s">
        <v>11</v>
      </c>
      <c r="D4008" t="s">
        <v>25</v>
      </c>
      <c r="E4008" s="2" t="str">
        <f>VLOOKUP('SampleSuperstore - Main Data'!D4008,Reference!$A$26:$B$74,2,FALSE)</f>
        <v>Central</v>
      </c>
      <c r="F4008" s="22" t="s">
        <v>29</v>
      </c>
      <c r="G4008" s="22" t="s">
        <v>33</v>
      </c>
      <c r="H4008" s="24">
        <f>VLOOKUP($G4008, Reference!$A$3:$C$20, 2,FALSE)*I4008</f>
        <v>15</v>
      </c>
      <c r="I4008" s="22">
        <v>3</v>
      </c>
      <c r="J4008" s="26" cm="1">
        <f t="array" ref="J4008">IFERROR(_xlfn.IFS(AND(C4008="Corporate", F4008="Technology"), 3%, C4008="Corporate", 1%),0%)</f>
        <v>0</v>
      </c>
      <c r="K4008" s="24">
        <f>VLOOKUP($G4008, Reference!$A$3:$C$20, 3,FALSE)*I4008</f>
        <v>7.5</v>
      </c>
      <c r="L4008" s="27">
        <f t="shared" si="124"/>
        <v>7.5</v>
      </c>
      <c r="M4008" s="27">
        <f t="shared" si="125"/>
        <v>7.5</v>
      </c>
    </row>
    <row r="4009" spans="1:13" x14ac:dyDescent="0.2">
      <c r="A4009">
        <v>7784</v>
      </c>
      <c r="B4009" s="4">
        <v>44111</v>
      </c>
      <c r="C4009" t="s">
        <v>11</v>
      </c>
      <c r="D4009" t="s">
        <v>58</v>
      </c>
      <c r="E4009" s="2" t="str">
        <f>VLOOKUP('SampleSuperstore - Main Data'!D4009,Reference!$A$26:$B$74,2,FALSE)</f>
        <v>Central</v>
      </c>
      <c r="F4009" s="22" t="s">
        <v>13</v>
      </c>
      <c r="G4009" s="22" t="s">
        <v>49</v>
      </c>
      <c r="H4009" s="24">
        <f>VLOOKUP($G4009, Reference!$A$3:$C$20, 2,FALSE)*I4009</f>
        <v>80</v>
      </c>
      <c r="I4009" s="22">
        <v>2</v>
      </c>
      <c r="J4009" s="26" cm="1">
        <f t="array" ref="J4009">IFERROR(_xlfn.IFS(AND(C4009="Corporate", F4009="Technology"), 3%, C4009="Corporate", 1%),0%)</f>
        <v>0</v>
      </c>
      <c r="K4009" s="24">
        <f>VLOOKUP($G4009, Reference!$A$3:$C$20, 3,FALSE)*I4009</f>
        <v>70</v>
      </c>
      <c r="L4009" s="27">
        <f t="shared" si="124"/>
        <v>10</v>
      </c>
      <c r="M4009" s="27">
        <f t="shared" si="125"/>
        <v>10</v>
      </c>
    </row>
    <row r="4010" spans="1:13" x14ac:dyDescent="0.2">
      <c r="A4010">
        <v>7785</v>
      </c>
      <c r="B4010" s="4">
        <v>44111</v>
      </c>
      <c r="C4010" t="s">
        <v>11</v>
      </c>
      <c r="D4010" t="s">
        <v>15</v>
      </c>
      <c r="E4010" s="2" t="str">
        <f>VLOOKUP('SampleSuperstore - Main Data'!D4010,Reference!$A$26:$B$74,2,FALSE)</f>
        <v>West</v>
      </c>
      <c r="F4010" s="22" t="s">
        <v>13</v>
      </c>
      <c r="G4010" s="22" t="s">
        <v>20</v>
      </c>
      <c r="H4010" s="24">
        <f>VLOOKUP($G4010, Reference!$A$3:$C$20, 2,FALSE)*I4010</f>
        <v>51</v>
      </c>
      <c r="I4010" s="22">
        <v>3</v>
      </c>
      <c r="J4010" s="26" cm="1">
        <f t="array" ref="J4010">IFERROR(_xlfn.IFS(AND(C4010="Corporate", F4010="Technology"), 3%, C4010="Corporate", 1%),0%)</f>
        <v>0</v>
      </c>
      <c r="K4010" s="24">
        <f>VLOOKUP($G4010, Reference!$A$3:$C$20, 3,FALSE)*I4010</f>
        <v>30</v>
      </c>
      <c r="L4010" s="27">
        <f t="shared" si="124"/>
        <v>21</v>
      </c>
      <c r="M4010" s="27">
        <f t="shared" si="125"/>
        <v>21</v>
      </c>
    </row>
    <row r="4011" spans="1:13" x14ac:dyDescent="0.2">
      <c r="A4011">
        <v>7786</v>
      </c>
      <c r="B4011" s="4">
        <v>44111</v>
      </c>
      <c r="C4011" t="s">
        <v>11</v>
      </c>
      <c r="D4011" t="s">
        <v>15</v>
      </c>
      <c r="E4011" s="2" t="str">
        <f>VLOOKUP('SampleSuperstore - Main Data'!D4011,Reference!$A$26:$B$74,2,FALSE)</f>
        <v>West</v>
      </c>
      <c r="F4011" s="22" t="s">
        <v>23</v>
      </c>
      <c r="G4011" s="22" t="s">
        <v>37</v>
      </c>
      <c r="H4011" s="24">
        <f>VLOOKUP($G4011, Reference!$A$3:$C$20, 2,FALSE)*I4011</f>
        <v>54</v>
      </c>
      <c r="I4011" s="22">
        <v>6</v>
      </c>
      <c r="J4011" s="26" cm="1">
        <f t="array" ref="J4011">IFERROR(_xlfn.IFS(AND(C4011="Corporate", F4011="Technology"), 3%, C4011="Corporate", 1%),0%)</f>
        <v>0</v>
      </c>
      <c r="K4011" s="24">
        <f>VLOOKUP($G4011, Reference!$A$3:$C$20, 3,FALSE)*I4011</f>
        <v>30</v>
      </c>
      <c r="L4011" s="27">
        <f t="shared" si="124"/>
        <v>24</v>
      </c>
      <c r="M4011" s="27">
        <f t="shared" si="125"/>
        <v>24</v>
      </c>
    </row>
    <row r="4012" spans="1:13" x14ac:dyDescent="0.2">
      <c r="A4012">
        <v>7788</v>
      </c>
      <c r="B4012" s="4">
        <v>44111</v>
      </c>
      <c r="C4012" t="s">
        <v>11</v>
      </c>
      <c r="D4012" t="s">
        <v>79</v>
      </c>
      <c r="E4012" s="2" t="str">
        <f>VLOOKUP('SampleSuperstore - Main Data'!D4012,Reference!$A$26:$B$74,2,FALSE)</f>
        <v>West</v>
      </c>
      <c r="F4012" s="22" t="s">
        <v>29</v>
      </c>
      <c r="G4012" s="22" t="s">
        <v>50</v>
      </c>
      <c r="H4012" s="24">
        <f>VLOOKUP($G4012, Reference!$A$3:$C$20, 2,FALSE)*I4012</f>
        <v>597</v>
      </c>
      <c r="I4012" s="22">
        <v>3</v>
      </c>
      <c r="J4012" s="26" cm="1">
        <f t="array" ref="J4012">IFERROR(_xlfn.IFS(AND(C4012="Corporate", F4012="Technology"), 3%, C4012="Corporate", 1%),0%)</f>
        <v>0</v>
      </c>
      <c r="K4012" s="24">
        <f>VLOOKUP($G4012, Reference!$A$3:$C$20, 3,FALSE)*I4012</f>
        <v>495</v>
      </c>
      <c r="L4012" s="27">
        <f t="shared" si="124"/>
        <v>102</v>
      </c>
      <c r="M4012" s="27">
        <f t="shared" si="125"/>
        <v>102</v>
      </c>
    </row>
    <row r="4013" spans="1:13" x14ac:dyDescent="0.2">
      <c r="A4013">
        <v>7789</v>
      </c>
      <c r="B4013" s="4">
        <v>44111</v>
      </c>
      <c r="C4013" t="s">
        <v>11</v>
      </c>
      <c r="D4013" t="s">
        <v>18</v>
      </c>
      <c r="E4013" s="2" t="str">
        <f>VLOOKUP('SampleSuperstore - Main Data'!D4013,Reference!$A$26:$B$74,2,FALSE)</f>
        <v>South</v>
      </c>
      <c r="F4013" s="22" t="s">
        <v>13</v>
      </c>
      <c r="G4013" s="22" t="s">
        <v>35</v>
      </c>
      <c r="H4013" s="24">
        <f>VLOOKUP($G4013, Reference!$A$3:$C$20, 2,FALSE)*I4013</f>
        <v>120</v>
      </c>
      <c r="I4013" s="22">
        <v>5</v>
      </c>
      <c r="J4013" s="26" cm="1">
        <f t="array" ref="J4013">IFERROR(_xlfn.IFS(AND(C4013="Corporate", F4013="Technology"), 3%, C4013="Corporate", 1%),0%)</f>
        <v>0</v>
      </c>
      <c r="K4013" s="24">
        <f>VLOOKUP($G4013, Reference!$A$3:$C$20, 3,FALSE)*I4013</f>
        <v>95</v>
      </c>
      <c r="L4013" s="27">
        <f t="shared" si="124"/>
        <v>25</v>
      </c>
      <c r="M4013" s="27">
        <f t="shared" si="125"/>
        <v>25</v>
      </c>
    </row>
    <row r="4014" spans="1:13" x14ac:dyDescent="0.2">
      <c r="A4014">
        <v>7790</v>
      </c>
      <c r="B4014" s="4">
        <v>44111</v>
      </c>
      <c r="C4014" t="s">
        <v>11</v>
      </c>
      <c r="D4014" t="s">
        <v>36</v>
      </c>
      <c r="E4014" s="2" t="str">
        <f>VLOOKUP('SampleSuperstore - Main Data'!D4014,Reference!$A$26:$B$74,2,FALSE)</f>
        <v>East</v>
      </c>
      <c r="F4014" s="22" t="s">
        <v>23</v>
      </c>
      <c r="G4014" s="22" t="s">
        <v>37</v>
      </c>
      <c r="H4014" s="24">
        <f>VLOOKUP($G4014, Reference!$A$3:$C$20, 2,FALSE)*I4014</f>
        <v>27</v>
      </c>
      <c r="I4014" s="22">
        <v>3</v>
      </c>
      <c r="J4014" s="26" cm="1">
        <f t="array" ref="J4014">IFERROR(_xlfn.IFS(AND(C4014="Corporate", F4014="Technology"), 3%, C4014="Corporate", 1%),0%)</f>
        <v>0</v>
      </c>
      <c r="K4014" s="24">
        <f>VLOOKUP($G4014, Reference!$A$3:$C$20, 3,FALSE)*I4014</f>
        <v>15</v>
      </c>
      <c r="L4014" s="27">
        <f t="shared" si="124"/>
        <v>12</v>
      </c>
      <c r="M4014" s="27">
        <f t="shared" si="125"/>
        <v>12</v>
      </c>
    </row>
    <row r="4015" spans="1:13" x14ac:dyDescent="0.2">
      <c r="A4015">
        <v>7792</v>
      </c>
      <c r="B4015" s="4">
        <v>44111</v>
      </c>
      <c r="C4015" t="s">
        <v>11</v>
      </c>
      <c r="D4015" t="s">
        <v>32</v>
      </c>
      <c r="E4015" s="2" t="str">
        <f>VLOOKUP('SampleSuperstore - Main Data'!D4015,Reference!$A$26:$B$74,2,FALSE)</f>
        <v>South</v>
      </c>
      <c r="F4015" s="22" t="s">
        <v>23</v>
      </c>
      <c r="G4015" s="22" t="s">
        <v>24</v>
      </c>
      <c r="H4015" s="24">
        <f>VLOOKUP($G4015, Reference!$A$3:$C$20, 2,FALSE)*I4015</f>
        <v>99</v>
      </c>
      <c r="I4015" s="22">
        <v>1</v>
      </c>
      <c r="J4015" s="26" cm="1">
        <f t="array" ref="J4015">IFERROR(_xlfn.IFS(AND(C4015="Corporate", F4015="Technology"), 3%, C4015="Corporate", 1%),0%)</f>
        <v>0</v>
      </c>
      <c r="K4015" s="24">
        <f>VLOOKUP($G4015, Reference!$A$3:$C$20, 3,FALSE)*I4015</f>
        <v>79</v>
      </c>
      <c r="L4015" s="27">
        <f t="shared" si="124"/>
        <v>20</v>
      </c>
      <c r="M4015" s="27">
        <f t="shared" si="125"/>
        <v>20</v>
      </c>
    </row>
    <row r="4016" spans="1:13" x14ac:dyDescent="0.2">
      <c r="A4016">
        <v>7793</v>
      </c>
      <c r="B4016" s="4">
        <v>44111</v>
      </c>
      <c r="C4016" t="s">
        <v>11</v>
      </c>
      <c r="D4016" t="s">
        <v>25</v>
      </c>
      <c r="E4016" s="2" t="str">
        <f>VLOOKUP('SampleSuperstore - Main Data'!D4016,Reference!$A$26:$B$74,2,FALSE)</f>
        <v>Central</v>
      </c>
      <c r="F4016" s="22" t="s">
        <v>13</v>
      </c>
      <c r="G4016" s="22" t="s">
        <v>26</v>
      </c>
      <c r="H4016" s="24">
        <f>VLOOKUP($G4016, Reference!$A$3:$C$20, 2,FALSE)*I4016</f>
        <v>15</v>
      </c>
      <c r="I4016" s="22">
        <v>6</v>
      </c>
      <c r="J4016" s="26" cm="1">
        <f t="array" ref="J4016">IFERROR(_xlfn.IFS(AND(C4016="Corporate", F4016="Technology"), 3%, C4016="Corporate", 1%),0%)</f>
        <v>0</v>
      </c>
      <c r="K4016" s="24">
        <f>VLOOKUP($G4016, Reference!$A$3:$C$20, 3,FALSE)*I4016</f>
        <v>12</v>
      </c>
      <c r="L4016" s="27">
        <f t="shared" si="124"/>
        <v>3</v>
      </c>
      <c r="M4016" s="27">
        <f t="shared" si="125"/>
        <v>3</v>
      </c>
    </row>
    <row r="4017" spans="1:13" x14ac:dyDescent="0.2">
      <c r="A4017">
        <v>7796</v>
      </c>
      <c r="B4017" s="4">
        <v>44111</v>
      </c>
      <c r="C4017" t="s">
        <v>11</v>
      </c>
      <c r="D4017" t="s">
        <v>19</v>
      </c>
      <c r="E4017" s="2" t="str">
        <f>VLOOKUP('SampleSuperstore - Main Data'!D4017,Reference!$A$26:$B$74,2,FALSE)</f>
        <v>East</v>
      </c>
      <c r="F4017" s="22" t="s">
        <v>29</v>
      </c>
      <c r="G4017" s="22" t="s">
        <v>50</v>
      </c>
      <c r="H4017" s="24">
        <f>VLOOKUP($G4017, Reference!$A$3:$C$20, 2,FALSE)*I4017</f>
        <v>1393</v>
      </c>
      <c r="I4017" s="22">
        <v>7</v>
      </c>
      <c r="J4017" s="26" cm="1">
        <f t="array" ref="J4017">IFERROR(_xlfn.IFS(AND(C4017="Corporate", F4017="Technology"), 3%, C4017="Corporate", 1%),0%)</f>
        <v>0</v>
      </c>
      <c r="K4017" s="24">
        <f>VLOOKUP($G4017, Reference!$A$3:$C$20, 3,FALSE)*I4017</f>
        <v>1155</v>
      </c>
      <c r="L4017" s="27">
        <f t="shared" si="124"/>
        <v>238</v>
      </c>
      <c r="M4017" s="27">
        <f t="shared" si="125"/>
        <v>238</v>
      </c>
    </row>
    <row r="4018" spans="1:13" x14ac:dyDescent="0.2">
      <c r="A4018">
        <v>7798</v>
      </c>
      <c r="B4018" s="4">
        <v>44111</v>
      </c>
      <c r="C4018" t="s">
        <v>11</v>
      </c>
      <c r="D4018" t="s">
        <v>36</v>
      </c>
      <c r="E4018" s="2" t="str">
        <f>VLOOKUP('SampleSuperstore - Main Data'!D4018,Reference!$A$26:$B$74,2,FALSE)</f>
        <v>East</v>
      </c>
      <c r="F4018" s="22" t="s">
        <v>13</v>
      </c>
      <c r="G4018" s="22" t="s">
        <v>14</v>
      </c>
      <c r="H4018" s="24">
        <f>VLOOKUP($G4018, Reference!$A$3:$C$20, 2,FALSE)*I4018</f>
        <v>405</v>
      </c>
      <c r="I4018" s="22">
        <v>9</v>
      </c>
      <c r="J4018" s="26" cm="1">
        <f t="array" ref="J4018">IFERROR(_xlfn.IFS(AND(C4018="Corporate", F4018="Technology"), 3%, C4018="Corporate", 1%),0%)</f>
        <v>0</v>
      </c>
      <c r="K4018" s="24">
        <f>VLOOKUP($G4018, Reference!$A$3:$C$20, 3,FALSE)*I4018</f>
        <v>315</v>
      </c>
      <c r="L4018" s="27">
        <f t="shared" si="124"/>
        <v>90</v>
      </c>
      <c r="M4018" s="27">
        <f t="shared" si="125"/>
        <v>90</v>
      </c>
    </row>
    <row r="4019" spans="1:13" x14ac:dyDescent="0.2">
      <c r="A4019">
        <v>7799</v>
      </c>
      <c r="B4019" s="4">
        <v>44111</v>
      </c>
      <c r="C4019" t="s">
        <v>11</v>
      </c>
      <c r="D4019" t="s">
        <v>15</v>
      </c>
      <c r="E4019" s="2" t="str">
        <f>VLOOKUP('SampleSuperstore - Main Data'!D4019,Reference!$A$26:$B$74,2,FALSE)</f>
        <v>West</v>
      </c>
      <c r="F4019" s="22" t="s">
        <v>13</v>
      </c>
      <c r="G4019" s="22" t="s">
        <v>26</v>
      </c>
      <c r="H4019" s="24">
        <f>VLOOKUP($G4019, Reference!$A$3:$C$20, 2,FALSE)*I4019</f>
        <v>5</v>
      </c>
      <c r="I4019" s="22">
        <v>2</v>
      </c>
      <c r="J4019" s="26" cm="1">
        <f t="array" ref="J4019">IFERROR(_xlfn.IFS(AND(C4019="Corporate", F4019="Technology"), 3%, C4019="Corporate", 1%),0%)</f>
        <v>0</v>
      </c>
      <c r="K4019" s="24">
        <f>VLOOKUP($G4019, Reference!$A$3:$C$20, 3,FALSE)*I4019</f>
        <v>4</v>
      </c>
      <c r="L4019" s="27">
        <f t="shared" si="124"/>
        <v>1</v>
      </c>
      <c r="M4019" s="27">
        <f t="shared" si="125"/>
        <v>1</v>
      </c>
    </row>
    <row r="4020" spans="1:13" x14ac:dyDescent="0.2">
      <c r="A4020">
        <v>7801</v>
      </c>
      <c r="B4020" s="4">
        <v>44111</v>
      </c>
      <c r="C4020" t="s">
        <v>11</v>
      </c>
      <c r="D4020" t="s">
        <v>36</v>
      </c>
      <c r="E4020" s="2" t="str">
        <f>VLOOKUP('SampleSuperstore - Main Data'!D4020,Reference!$A$26:$B$74,2,FALSE)</f>
        <v>East</v>
      </c>
      <c r="F4020" s="22" t="s">
        <v>13</v>
      </c>
      <c r="G4020" s="22" t="s">
        <v>49</v>
      </c>
      <c r="H4020" s="24">
        <f>VLOOKUP($G4020, Reference!$A$3:$C$20, 2,FALSE)*I4020</f>
        <v>240</v>
      </c>
      <c r="I4020" s="22">
        <v>6</v>
      </c>
      <c r="J4020" s="26" cm="1">
        <f t="array" ref="J4020">IFERROR(_xlfn.IFS(AND(C4020="Corporate", F4020="Technology"), 3%, C4020="Corporate", 1%),0%)</f>
        <v>0</v>
      </c>
      <c r="K4020" s="24">
        <f>VLOOKUP($G4020, Reference!$A$3:$C$20, 3,FALSE)*I4020</f>
        <v>210</v>
      </c>
      <c r="L4020" s="27">
        <f t="shared" si="124"/>
        <v>30</v>
      </c>
      <c r="M4020" s="27">
        <f t="shared" si="125"/>
        <v>30</v>
      </c>
    </row>
    <row r="4021" spans="1:13" x14ac:dyDescent="0.2">
      <c r="A4021">
        <v>7802</v>
      </c>
      <c r="B4021" s="4">
        <v>44111</v>
      </c>
      <c r="C4021" t="s">
        <v>11</v>
      </c>
      <c r="D4021" t="s">
        <v>15</v>
      </c>
      <c r="E4021" s="2" t="str">
        <f>VLOOKUP('SampleSuperstore - Main Data'!D4021,Reference!$A$26:$B$74,2,FALSE)</f>
        <v>West</v>
      </c>
      <c r="F4021" s="22" t="s">
        <v>13</v>
      </c>
      <c r="G4021" s="22" t="s">
        <v>26</v>
      </c>
      <c r="H4021" s="24">
        <f>VLOOKUP($G4021, Reference!$A$3:$C$20, 2,FALSE)*I4021</f>
        <v>7.5</v>
      </c>
      <c r="I4021" s="22">
        <v>3</v>
      </c>
      <c r="J4021" s="26" cm="1">
        <f t="array" ref="J4021">IFERROR(_xlfn.IFS(AND(C4021="Corporate", F4021="Technology"), 3%, C4021="Corporate", 1%),0%)</f>
        <v>0</v>
      </c>
      <c r="K4021" s="24">
        <f>VLOOKUP($G4021, Reference!$A$3:$C$20, 3,FALSE)*I4021</f>
        <v>6</v>
      </c>
      <c r="L4021" s="27">
        <f t="shared" si="124"/>
        <v>1.5</v>
      </c>
      <c r="M4021" s="27">
        <f t="shared" si="125"/>
        <v>1.5</v>
      </c>
    </row>
    <row r="4022" spans="1:13" x14ac:dyDescent="0.2">
      <c r="A4022">
        <v>7813</v>
      </c>
      <c r="B4022" s="4">
        <v>44112</v>
      </c>
      <c r="C4022" t="s">
        <v>11</v>
      </c>
      <c r="D4022" t="s">
        <v>72</v>
      </c>
      <c r="E4022" s="2" t="str">
        <f>VLOOKUP('SampleSuperstore - Main Data'!D4022,Reference!$A$26:$B$74,2,FALSE)</f>
        <v>South</v>
      </c>
      <c r="F4022" s="22" t="s">
        <v>29</v>
      </c>
      <c r="G4022" s="22" t="s">
        <v>33</v>
      </c>
      <c r="H4022" s="24">
        <f>VLOOKUP($G4022, Reference!$A$3:$C$20, 2,FALSE)*I4022</f>
        <v>15</v>
      </c>
      <c r="I4022" s="22">
        <v>3</v>
      </c>
      <c r="J4022" s="26" cm="1">
        <f t="array" ref="J4022">IFERROR(_xlfn.IFS(AND(C4022="Corporate", F4022="Technology"), 3%, C4022="Corporate", 1%),0%)</f>
        <v>0</v>
      </c>
      <c r="K4022" s="24">
        <f>VLOOKUP($G4022, Reference!$A$3:$C$20, 3,FALSE)*I4022</f>
        <v>7.5</v>
      </c>
      <c r="L4022" s="27">
        <f t="shared" si="124"/>
        <v>7.5</v>
      </c>
      <c r="M4022" s="27">
        <f t="shared" si="125"/>
        <v>7.5</v>
      </c>
    </row>
    <row r="4023" spans="1:13" x14ac:dyDescent="0.2">
      <c r="A4023">
        <v>7814</v>
      </c>
      <c r="B4023" s="4">
        <v>44112</v>
      </c>
      <c r="C4023" t="s">
        <v>11</v>
      </c>
      <c r="D4023" t="s">
        <v>47</v>
      </c>
      <c r="E4023" s="2" t="str">
        <f>VLOOKUP('SampleSuperstore - Main Data'!D4023,Reference!$A$26:$B$74,2,FALSE)</f>
        <v>South</v>
      </c>
      <c r="F4023" s="22" t="s">
        <v>23</v>
      </c>
      <c r="G4023" s="22" t="s">
        <v>37</v>
      </c>
      <c r="H4023" s="24">
        <f>VLOOKUP($G4023, Reference!$A$3:$C$20, 2,FALSE)*I4023</f>
        <v>9</v>
      </c>
      <c r="I4023" s="22">
        <v>1</v>
      </c>
      <c r="J4023" s="26" cm="1">
        <f t="array" ref="J4023">IFERROR(_xlfn.IFS(AND(C4023="Corporate", F4023="Technology"), 3%, C4023="Corporate", 1%),0%)</f>
        <v>0</v>
      </c>
      <c r="K4023" s="24">
        <f>VLOOKUP($G4023, Reference!$A$3:$C$20, 3,FALSE)*I4023</f>
        <v>5</v>
      </c>
      <c r="L4023" s="27">
        <f t="shared" si="124"/>
        <v>4</v>
      </c>
      <c r="M4023" s="27">
        <f t="shared" si="125"/>
        <v>4</v>
      </c>
    </row>
    <row r="4024" spans="1:13" x14ac:dyDescent="0.2">
      <c r="A4024">
        <v>7815</v>
      </c>
      <c r="B4024" s="4">
        <v>44112</v>
      </c>
      <c r="C4024" t="s">
        <v>11</v>
      </c>
      <c r="D4024" t="s">
        <v>15</v>
      </c>
      <c r="E4024" s="2" t="str">
        <f>VLOOKUP('SampleSuperstore - Main Data'!D4024,Reference!$A$26:$B$74,2,FALSE)</f>
        <v>West</v>
      </c>
      <c r="F4024" s="22" t="s">
        <v>29</v>
      </c>
      <c r="G4024" s="22" t="s">
        <v>50</v>
      </c>
      <c r="H4024" s="24">
        <f>VLOOKUP($G4024, Reference!$A$3:$C$20, 2,FALSE)*I4024</f>
        <v>995</v>
      </c>
      <c r="I4024" s="22">
        <v>5</v>
      </c>
      <c r="J4024" s="26" cm="1">
        <f t="array" ref="J4024">IFERROR(_xlfn.IFS(AND(C4024="Corporate", F4024="Technology"), 3%, C4024="Corporate", 1%),0%)</f>
        <v>0</v>
      </c>
      <c r="K4024" s="24">
        <f>VLOOKUP($G4024, Reference!$A$3:$C$20, 3,FALSE)*I4024</f>
        <v>825</v>
      </c>
      <c r="L4024" s="27">
        <f t="shared" si="124"/>
        <v>170</v>
      </c>
      <c r="M4024" s="27">
        <f t="shared" si="125"/>
        <v>170</v>
      </c>
    </row>
    <row r="4025" spans="1:13" x14ac:dyDescent="0.2">
      <c r="A4025">
        <v>7816</v>
      </c>
      <c r="B4025" s="4">
        <v>44112</v>
      </c>
      <c r="C4025" t="s">
        <v>11</v>
      </c>
      <c r="D4025" t="s">
        <v>47</v>
      </c>
      <c r="E4025" s="2" t="str">
        <f>VLOOKUP('SampleSuperstore - Main Data'!D4025,Reference!$A$26:$B$74,2,FALSE)</f>
        <v>South</v>
      </c>
      <c r="F4025" s="22" t="s">
        <v>13</v>
      </c>
      <c r="G4025" s="22" t="s">
        <v>14</v>
      </c>
      <c r="H4025" s="24">
        <f>VLOOKUP($G4025, Reference!$A$3:$C$20, 2,FALSE)*I4025</f>
        <v>45</v>
      </c>
      <c r="I4025" s="22">
        <v>1</v>
      </c>
      <c r="J4025" s="26" cm="1">
        <f t="array" ref="J4025">IFERROR(_xlfn.IFS(AND(C4025="Corporate", F4025="Technology"), 3%, C4025="Corporate", 1%),0%)</f>
        <v>0</v>
      </c>
      <c r="K4025" s="24">
        <f>VLOOKUP($G4025, Reference!$A$3:$C$20, 3,FALSE)*I4025</f>
        <v>35</v>
      </c>
      <c r="L4025" s="27">
        <f t="shared" si="124"/>
        <v>10</v>
      </c>
      <c r="M4025" s="27">
        <f t="shared" si="125"/>
        <v>10</v>
      </c>
    </row>
    <row r="4026" spans="1:13" x14ac:dyDescent="0.2">
      <c r="A4026">
        <v>7818</v>
      </c>
      <c r="B4026" s="4">
        <v>44112</v>
      </c>
      <c r="C4026" t="s">
        <v>11</v>
      </c>
      <c r="D4026" t="s">
        <v>25</v>
      </c>
      <c r="E4026" s="2" t="str">
        <f>VLOOKUP('SampleSuperstore - Main Data'!D4026,Reference!$A$26:$B$74,2,FALSE)</f>
        <v>Central</v>
      </c>
      <c r="F4026" s="22" t="s">
        <v>13</v>
      </c>
      <c r="G4026" s="22" t="s">
        <v>14</v>
      </c>
      <c r="H4026" s="24">
        <f>VLOOKUP($G4026, Reference!$A$3:$C$20, 2,FALSE)*I4026</f>
        <v>90</v>
      </c>
      <c r="I4026" s="22">
        <v>2</v>
      </c>
      <c r="J4026" s="26" cm="1">
        <f t="array" ref="J4026">IFERROR(_xlfn.IFS(AND(C4026="Corporate", F4026="Technology"), 3%, C4026="Corporate", 1%),0%)</f>
        <v>0</v>
      </c>
      <c r="K4026" s="24">
        <f>VLOOKUP($G4026, Reference!$A$3:$C$20, 3,FALSE)*I4026</f>
        <v>70</v>
      </c>
      <c r="L4026" s="27">
        <f t="shared" si="124"/>
        <v>20</v>
      </c>
      <c r="M4026" s="27">
        <f t="shared" si="125"/>
        <v>20</v>
      </c>
    </row>
    <row r="4027" spans="1:13" x14ac:dyDescent="0.2">
      <c r="A4027">
        <v>7819</v>
      </c>
      <c r="B4027" s="4">
        <v>44112</v>
      </c>
      <c r="C4027" t="s">
        <v>11</v>
      </c>
      <c r="D4027" t="s">
        <v>15</v>
      </c>
      <c r="E4027" s="2" t="str">
        <f>VLOOKUP('SampleSuperstore - Main Data'!D4027,Reference!$A$26:$B$74,2,FALSE)</f>
        <v>West</v>
      </c>
      <c r="F4027" s="22" t="s">
        <v>13</v>
      </c>
      <c r="G4027" s="22" t="s">
        <v>14</v>
      </c>
      <c r="H4027" s="24">
        <f>VLOOKUP($G4027, Reference!$A$3:$C$20, 2,FALSE)*I4027</f>
        <v>135</v>
      </c>
      <c r="I4027" s="22">
        <v>3</v>
      </c>
      <c r="J4027" s="26" cm="1">
        <f t="array" ref="J4027">IFERROR(_xlfn.IFS(AND(C4027="Corporate", F4027="Technology"), 3%, C4027="Corporate", 1%),0%)</f>
        <v>0</v>
      </c>
      <c r="K4027" s="24">
        <f>VLOOKUP($G4027, Reference!$A$3:$C$20, 3,FALSE)*I4027</f>
        <v>105</v>
      </c>
      <c r="L4027" s="27">
        <f t="shared" si="124"/>
        <v>30</v>
      </c>
      <c r="M4027" s="27">
        <f t="shared" si="125"/>
        <v>30</v>
      </c>
    </row>
    <row r="4028" spans="1:13" x14ac:dyDescent="0.2">
      <c r="A4028">
        <v>7820</v>
      </c>
      <c r="B4028" s="4">
        <v>44112</v>
      </c>
      <c r="C4028" t="s">
        <v>11</v>
      </c>
      <c r="D4028" t="s">
        <v>46</v>
      </c>
      <c r="E4028" s="2" t="str">
        <f>VLOOKUP('SampleSuperstore - Main Data'!D4028,Reference!$A$26:$B$74,2,FALSE)</f>
        <v>Central</v>
      </c>
      <c r="F4028" s="22" t="s">
        <v>29</v>
      </c>
      <c r="G4028" s="22" t="s">
        <v>50</v>
      </c>
      <c r="H4028" s="24">
        <f>VLOOKUP($G4028, Reference!$A$3:$C$20, 2,FALSE)*I4028</f>
        <v>796</v>
      </c>
      <c r="I4028" s="22">
        <v>4</v>
      </c>
      <c r="J4028" s="26" cm="1">
        <f t="array" ref="J4028">IFERROR(_xlfn.IFS(AND(C4028="Corporate", F4028="Technology"), 3%, C4028="Corporate", 1%),0%)</f>
        <v>0</v>
      </c>
      <c r="K4028" s="24">
        <f>VLOOKUP($G4028, Reference!$A$3:$C$20, 3,FALSE)*I4028</f>
        <v>660</v>
      </c>
      <c r="L4028" s="27">
        <f t="shared" si="124"/>
        <v>136</v>
      </c>
      <c r="M4028" s="27">
        <f t="shared" si="125"/>
        <v>136</v>
      </c>
    </row>
    <row r="4029" spans="1:13" x14ac:dyDescent="0.2">
      <c r="A4029">
        <v>7821</v>
      </c>
      <c r="B4029" s="4">
        <v>44112</v>
      </c>
      <c r="C4029" t="s">
        <v>11</v>
      </c>
      <c r="D4029" t="s">
        <v>31</v>
      </c>
      <c r="E4029" s="2" t="str">
        <f>VLOOKUP('SampleSuperstore - Main Data'!D4029,Reference!$A$26:$B$74,2,FALSE)</f>
        <v>Central</v>
      </c>
      <c r="F4029" s="22" t="s">
        <v>23</v>
      </c>
      <c r="G4029" s="22" t="s">
        <v>24</v>
      </c>
      <c r="H4029" s="24">
        <f>VLOOKUP($G4029, Reference!$A$3:$C$20, 2,FALSE)*I4029</f>
        <v>198</v>
      </c>
      <c r="I4029" s="22">
        <v>2</v>
      </c>
      <c r="J4029" s="26" cm="1">
        <f t="array" ref="J4029">IFERROR(_xlfn.IFS(AND(C4029="Corporate", F4029="Technology"), 3%, C4029="Corporate", 1%),0%)</f>
        <v>0</v>
      </c>
      <c r="K4029" s="24">
        <f>VLOOKUP($G4029, Reference!$A$3:$C$20, 3,FALSE)*I4029</f>
        <v>158</v>
      </c>
      <c r="L4029" s="27">
        <f t="shared" si="124"/>
        <v>40</v>
      </c>
      <c r="M4029" s="27">
        <f t="shared" si="125"/>
        <v>40</v>
      </c>
    </row>
    <row r="4030" spans="1:13" x14ac:dyDescent="0.2">
      <c r="A4030">
        <v>7822</v>
      </c>
      <c r="B4030" s="4">
        <v>44112</v>
      </c>
      <c r="C4030" t="s">
        <v>11</v>
      </c>
      <c r="D4030" t="s">
        <v>27</v>
      </c>
      <c r="E4030" s="2" t="str">
        <f>VLOOKUP('SampleSuperstore - Main Data'!D4030,Reference!$A$26:$B$74,2,FALSE)</f>
        <v>East</v>
      </c>
      <c r="F4030" s="22" t="s">
        <v>13</v>
      </c>
      <c r="G4030" s="22" t="s">
        <v>26</v>
      </c>
      <c r="H4030" s="24">
        <f>VLOOKUP($G4030, Reference!$A$3:$C$20, 2,FALSE)*I4030</f>
        <v>5</v>
      </c>
      <c r="I4030" s="22">
        <v>2</v>
      </c>
      <c r="J4030" s="26" cm="1">
        <f t="array" ref="J4030">IFERROR(_xlfn.IFS(AND(C4030="Corporate", F4030="Technology"), 3%, C4030="Corporate", 1%),0%)</f>
        <v>0</v>
      </c>
      <c r="K4030" s="24">
        <f>VLOOKUP($G4030, Reference!$A$3:$C$20, 3,FALSE)*I4030</f>
        <v>4</v>
      </c>
      <c r="L4030" s="27">
        <f t="shared" si="124"/>
        <v>1</v>
      </c>
      <c r="M4030" s="27">
        <f t="shared" si="125"/>
        <v>1</v>
      </c>
    </row>
    <row r="4031" spans="1:13" x14ac:dyDescent="0.2">
      <c r="A4031">
        <v>7823</v>
      </c>
      <c r="B4031" s="4">
        <v>44112</v>
      </c>
      <c r="C4031" t="s">
        <v>11</v>
      </c>
      <c r="D4031" t="s">
        <v>58</v>
      </c>
      <c r="E4031" s="2" t="str">
        <f>VLOOKUP('SampleSuperstore - Main Data'!D4031,Reference!$A$26:$B$74,2,FALSE)</f>
        <v>Central</v>
      </c>
      <c r="F4031" s="22" t="s">
        <v>13</v>
      </c>
      <c r="G4031" s="22" t="s">
        <v>26</v>
      </c>
      <c r="H4031" s="24">
        <f>VLOOKUP($G4031, Reference!$A$3:$C$20, 2,FALSE)*I4031</f>
        <v>7.5</v>
      </c>
      <c r="I4031" s="22">
        <v>3</v>
      </c>
      <c r="J4031" s="26" cm="1">
        <f t="array" ref="J4031">IFERROR(_xlfn.IFS(AND(C4031="Corporate", F4031="Technology"), 3%, C4031="Corporate", 1%),0%)</f>
        <v>0</v>
      </c>
      <c r="K4031" s="24">
        <f>VLOOKUP($G4031, Reference!$A$3:$C$20, 3,FALSE)*I4031</f>
        <v>6</v>
      </c>
      <c r="L4031" s="27">
        <f t="shared" si="124"/>
        <v>1.5</v>
      </c>
      <c r="M4031" s="27">
        <f t="shared" si="125"/>
        <v>1.5</v>
      </c>
    </row>
    <row r="4032" spans="1:13" x14ac:dyDescent="0.2">
      <c r="A4032">
        <v>7825</v>
      </c>
      <c r="B4032" s="4">
        <v>44112</v>
      </c>
      <c r="C4032" t="s">
        <v>11</v>
      </c>
      <c r="D4032" t="s">
        <v>19</v>
      </c>
      <c r="E4032" s="2" t="str">
        <f>VLOOKUP('SampleSuperstore - Main Data'!D4032,Reference!$A$26:$B$74,2,FALSE)</f>
        <v>East</v>
      </c>
      <c r="F4032" s="22" t="s">
        <v>23</v>
      </c>
      <c r="G4032" s="22" t="s">
        <v>37</v>
      </c>
      <c r="H4032" s="24">
        <f>VLOOKUP($G4032, Reference!$A$3:$C$20, 2,FALSE)*I4032</f>
        <v>63</v>
      </c>
      <c r="I4032" s="22">
        <v>7</v>
      </c>
      <c r="J4032" s="26" cm="1">
        <f t="array" ref="J4032">IFERROR(_xlfn.IFS(AND(C4032="Corporate", F4032="Technology"), 3%, C4032="Corporate", 1%),0%)</f>
        <v>0</v>
      </c>
      <c r="K4032" s="24">
        <f>VLOOKUP($G4032, Reference!$A$3:$C$20, 3,FALSE)*I4032</f>
        <v>35</v>
      </c>
      <c r="L4032" s="27">
        <f t="shared" si="124"/>
        <v>28</v>
      </c>
      <c r="M4032" s="27">
        <f t="shared" si="125"/>
        <v>28</v>
      </c>
    </row>
    <row r="4033" spans="1:13" x14ac:dyDescent="0.2">
      <c r="A4033">
        <v>7826</v>
      </c>
      <c r="B4033" s="4">
        <v>44112</v>
      </c>
      <c r="C4033" t="s">
        <v>11</v>
      </c>
      <c r="D4033" t="s">
        <v>25</v>
      </c>
      <c r="E4033" s="2" t="str">
        <f>VLOOKUP('SampleSuperstore - Main Data'!D4033,Reference!$A$26:$B$74,2,FALSE)</f>
        <v>Central</v>
      </c>
      <c r="F4033" s="22" t="s">
        <v>29</v>
      </c>
      <c r="G4033" s="22" t="s">
        <v>50</v>
      </c>
      <c r="H4033" s="24">
        <f>VLOOKUP($G4033, Reference!$A$3:$C$20, 2,FALSE)*I4033</f>
        <v>597</v>
      </c>
      <c r="I4033" s="22">
        <v>3</v>
      </c>
      <c r="J4033" s="26" cm="1">
        <f t="array" ref="J4033">IFERROR(_xlfn.IFS(AND(C4033="Corporate", F4033="Technology"), 3%, C4033="Corporate", 1%),0%)</f>
        <v>0</v>
      </c>
      <c r="K4033" s="24">
        <f>VLOOKUP($G4033, Reference!$A$3:$C$20, 3,FALSE)*I4033</f>
        <v>495</v>
      </c>
      <c r="L4033" s="27">
        <f t="shared" si="124"/>
        <v>102</v>
      </c>
      <c r="M4033" s="27">
        <f t="shared" si="125"/>
        <v>102</v>
      </c>
    </row>
    <row r="4034" spans="1:13" x14ac:dyDescent="0.2">
      <c r="A4034">
        <v>7827</v>
      </c>
      <c r="B4034" s="4">
        <v>44112</v>
      </c>
      <c r="C4034" t="s">
        <v>11</v>
      </c>
      <c r="D4034" t="s">
        <v>36</v>
      </c>
      <c r="E4034" s="2" t="str">
        <f>VLOOKUP('SampleSuperstore - Main Data'!D4034,Reference!$A$26:$B$74,2,FALSE)</f>
        <v>East</v>
      </c>
      <c r="F4034" s="22" t="s">
        <v>13</v>
      </c>
      <c r="G4034" s="22" t="s">
        <v>14</v>
      </c>
      <c r="H4034" s="24">
        <f>VLOOKUP($G4034, Reference!$A$3:$C$20, 2,FALSE)*I4034</f>
        <v>90</v>
      </c>
      <c r="I4034" s="22">
        <v>2</v>
      </c>
      <c r="J4034" s="26" cm="1">
        <f t="array" ref="J4034">IFERROR(_xlfn.IFS(AND(C4034="Corporate", F4034="Technology"), 3%, C4034="Corporate", 1%),0%)</f>
        <v>0</v>
      </c>
      <c r="K4034" s="24">
        <f>VLOOKUP($G4034, Reference!$A$3:$C$20, 3,FALSE)*I4034</f>
        <v>70</v>
      </c>
      <c r="L4034" s="27">
        <f t="shared" ref="L4034:L4097" si="126">H4034-K4034</f>
        <v>20</v>
      </c>
      <c r="M4034" s="27">
        <f t="shared" ref="M4034:M4097" si="127">H4034*(1-J4034)-K4034</f>
        <v>20</v>
      </c>
    </row>
    <row r="4035" spans="1:13" x14ac:dyDescent="0.2">
      <c r="A4035">
        <v>7828</v>
      </c>
      <c r="B4035" s="4">
        <v>44112</v>
      </c>
      <c r="C4035" t="s">
        <v>11</v>
      </c>
      <c r="D4035" t="s">
        <v>15</v>
      </c>
      <c r="E4035" s="2" t="str">
        <f>VLOOKUP('SampleSuperstore - Main Data'!D4035,Reference!$A$26:$B$74,2,FALSE)</f>
        <v>West</v>
      </c>
      <c r="F4035" s="22" t="s">
        <v>13</v>
      </c>
      <c r="G4035" s="22" t="s">
        <v>35</v>
      </c>
      <c r="H4035" s="24">
        <f>VLOOKUP($G4035, Reference!$A$3:$C$20, 2,FALSE)*I4035</f>
        <v>96</v>
      </c>
      <c r="I4035" s="22">
        <v>4</v>
      </c>
      <c r="J4035" s="26" cm="1">
        <f t="array" ref="J4035">IFERROR(_xlfn.IFS(AND(C4035="Corporate", F4035="Technology"), 3%, C4035="Corporate", 1%),0%)</f>
        <v>0</v>
      </c>
      <c r="K4035" s="24">
        <f>VLOOKUP($G4035, Reference!$A$3:$C$20, 3,FALSE)*I4035</f>
        <v>76</v>
      </c>
      <c r="L4035" s="27">
        <f t="shared" si="126"/>
        <v>20</v>
      </c>
      <c r="M4035" s="27">
        <f t="shared" si="127"/>
        <v>20</v>
      </c>
    </row>
    <row r="4036" spans="1:13" x14ac:dyDescent="0.2">
      <c r="A4036">
        <v>7829</v>
      </c>
      <c r="B4036" s="4">
        <v>44112</v>
      </c>
      <c r="C4036" t="s">
        <v>11</v>
      </c>
      <c r="D4036" t="s">
        <v>19</v>
      </c>
      <c r="E4036" s="2" t="str">
        <f>VLOOKUP('SampleSuperstore - Main Data'!D4036,Reference!$A$26:$B$74,2,FALSE)</f>
        <v>East</v>
      </c>
      <c r="F4036" s="22" t="s">
        <v>13</v>
      </c>
      <c r="G4036" s="22" t="s">
        <v>26</v>
      </c>
      <c r="H4036" s="24">
        <f>VLOOKUP($G4036, Reference!$A$3:$C$20, 2,FALSE)*I4036</f>
        <v>17.5</v>
      </c>
      <c r="I4036" s="22">
        <v>7</v>
      </c>
      <c r="J4036" s="26" cm="1">
        <f t="array" ref="J4036">IFERROR(_xlfn.IFS(AND(C4036="Corporate", F4036="Technology"), 3%, C4036="Corporate", 1%),0%)</f>
        <v>0</v>
      </c>
      <c r="K4036" s="24">
        <f>VLOOKUP($G4036, Reference!$A$3:$C$20, 3,FALSE)*I4036</f>
        <v>14</v>
      </c>
      <c r="L4036" s="27">
        <f t="shared" si="126"/>
        <v>3.5</v>
      </c>
      <c r="M4036" s="27">
        <f t="shared" si="127"/>
        <v>3.5</v>
      </c>
    </row>
    <row r="4037" spans="1:13" x14ac:dyDescent="0.2">
      <c r="A4037">
        <v>7830</v>
      </c>
      <c r="B4037" s="4">
        <v>44112</v>
      </c>
      <c r="C4037" t="s">
        <v>11</v>
      </c>
      <c r="D4037" t="s">
        <v>36</v>
      </c>
      <c r="E4037" s="2" t="str">
        <f>VLOOKUP('SampleSuperstore - Main Data'!D4037,Reference!$A$26:$B$74,2,FALSE)</f>
        <v>East</v>
      </c>
      <c r="F4037" s="22" t="s">
        <v>23</v>
      </c>
      <c r="G4037" s="22" t="s">
        <v>38</v>
      </c>
      <c r="H4037" s="24">
        <f>VLOOKUP($G4037, Reference!$A$3:$C$20, 2,FALSE)*I4037</f>
        <v>800</v>
      </c>
      <c r="I4037" s="22">
        <v>10</v>
      </c>
      <c r="J4037" s="26" cm="1">
        <f t="array" ref="J4037">IFERROR(_xlfn.IFS(AND(C4037="Corporate", F4037="Technology"), 3%, C4037="Corporate", 1%),0%)</f>
        <v>0</v>
      </c>
      <c r="K4037" s="24">
        <f>VLOOKUP($G4037, Reference!$A$3:$C$20, 3,FALSE)*I4037</f>
        <v>650</v>
      </c>
      <c r="L4037" s="27">
        <f t="shared" si="126"/>
        <v>150</v>
      </c>
      <c r="M4037" s="27">
        <f t="shared" si="127"/>
        <v>150</v>
      </c>
    </row>
    <row r="4038" spans="1:13" x14ac:dyDescent="0.2">
      <c r="A4038">
        <v>7833</v>
      </c>
      <c r="B4038" s="4">
        <v>44112</v>
      </c>
      <c r="C4038" t="s">
        <v>11</v>
      </c>
      <c r="D4038" t="s">
        <v>15</v>
      </c>
      <c r="E4038" s="2" t="str">
        <f>VLOOKUP('SampleSuperstore - Main Data'!D4038,Reference!$A$26:$B$74,2,FALSE)</f>
        <v>West</v>
      </c>
      <c r="F4038" s="22" t="s">
        <v>29</v>
      </c>
      <c r="G4038" s="22" t="s">
        <v>33</v>
      </c>
      <c r="H4038" s="24">
        <f>VLOOKUP($G4038, Reference!$A$3:$C$20, 2,FALSE)*I4038</f>
        <v>10</v>
      </c>
      <c r="I4038" s="22">
        <v>2</v>
      </c>
      <c r="J4038" s="26" cm="1">
        <f t="array" ref="J4038">IFERROR(_xlfn.IFS(AND(C4038="Corporate", F4038="Technology"), 3%, C4038="Corporate", 1%),0%)</f>
        <v>0</v>
      </c>
      <c r="K4038" s="24">
        <f>VLOOKUP($G4038, Reference!$A$3:$C$20, 3,FALSE)*I4038</f>
        <v>5</v>
      </c>
      <c r="L4038" s="27">
        <f t="shared" si="126"/>
        <v>5</v>
      </c>
      <c r="M4038" s="27">
        <f t="shared" si="127"/>
        <v>5</v>
      </c>
    </row>
    <row r="4039" spans="1:13" x14ac:dyDescent="0.2">
      <c r="A4039">
        <v>7834</v>
      </c>
      <c r="B4039" s="4">
        <v>44112</v>
      </c>
      <c r="C4039" t="s">
        <v>11</v>
      </c>
      <c r="D4039" t="s">
        <v>57</v>
      </c>
      <c r="E4039" s="2" t="str">
        <f>VLOOKUP('SampleSuperstore - Main Data'!D4039,Reference!$A$26:$B$74,2,FALSE)</f>
        <v>South</v>
      </c>
      <c r="F4039" s="22" t="s">
        <v>29</v>
      </c>
      <c r="G4039" s="22" t="s">
        <v>30</v>
      </c>
      <c r="H4039" s="24">
        <f>VLOOKUP($G4039, Reference!$A$3:$C$20, 2,FALSE)*I4039</f>
        <v>900</v>
      </c>
      <c r="I4039" s="22">
        <v>2</v>
      </c>
      <c r="J4039" s="26" cm="1">
        <f t="array" ref="J4039">IFERROR(_xlfn.IFS(AND(C4039="Corporate", F4039="Technology"), 3%, C4039="Corporate", 1%),0%)</f>
        <v>0</v>
      </c>
      <c r="K4039" s="24">
        <f>VLOOKUP($G4039, Reference!$A$3:$C$20, 3,FALSE)*I4039</f>
        <v>800</v>
      </c>
      <c r="L4039" s="27">
        <f t="shared" si="126"/>
        <v>100</v>
      </c>
      <c r="M4039" s="27">
        <f t="shared" si="127"/>
        <v>100</v>
      </c>
    </row>
    <row r="4040" spans="1:13" x14ac:dyDescent="0.2">
      <c r="A4040">
        <v>7836</v>
      </c>
      <c r="B4040" s="4">
        <v>44112</v>
      </c>
      <c r="C4040" t="s">
        <v>11</v>
      </c>
      <c r="D4040" t="s">
        <v>77</v>
      </c>
      <c r="E4040" s="2" t="str">
        <f>VLOOKUP('SampleSuperstore - Main Data'!D4040,Reference!$A$26:$B$74,2,FALSE)</f>
        <v>West</v>
      </c>
      <c r="F4040" s="22" t="s">
        <v>13</v>
      </c>
      <c r="G4040" s="22" t="s">
        <v>49</v>
      </c>
      <c r="H4040" s="24">
        <f>VLOOKUP($G4040, Reference!$A$3:$C$20, 2,FALSE)*I4040</f>
        <v>280</v>
      </c>
      <c r="I4040" s="22">
        <v>7</v>
      </c>
      <c r="J4040" s="26" cm="1">
        <f t="array" ref="J4040">IFERROR(_xlfn.IFS(AND(C4040="Corporate", F4040="Technology"), 3%, C4040="Corporate", 1%),0%)</f>
        <v>0</v>
      </c>
      <c r="K4040" s="24">
        <f>VLOOKUP($G4040, Reference!$A$3:$C$20, 3,FALSE)*I4040</f>
        <v>245</v>
      </c>
      <c r="L4040" s="27">
        <f t="shared" si="126"/>
        <v>35</v>
      </c>
      <c r="M4040" s="27">
        <f t="shared" si="127"/>
        <v>35</v>
      </c>
    </row>
    <row r="4041" spans="1:13" x14ac:dyDescent="0.2">
      <c r="A4041">
        <v>7839</v>
      </c>
      <c r="B4041" s="4">
        <v>44112</v>
      </c>
      <c r="C4041" t="s">
        <v>11</v>
      </c>
      <c r="D4041" t="s">
        <v>31</v>
      </c>
      <c r="E4041" s="2" t="str">
        <f>VLOOKUP('SampleSuperstore - Main Data'!D4041,Reference!$A$26:$B$74,2,FALSE)</f>
        <v>Central</v>
      </c>
      <c r="F4041" s="22" t="s">
        <v>29</v>
      </c>
      <c r="G4041" s="22" t="s">
        <v>50</v>
      </c>
      <c r="H4041" s="24">
        <f>VLOOKUP($G4041, Reference!$A$3:$C$20, 2,FALSE)*I4041</f>
        <v>398</v>
      </c>
      <c r="I4041" s="22">
        <v>2</v>
      </c>
      <c r="J4041" s="26" cm="1">
        <f t="array" ref="J4041">IFERROR(_xlfn.IFS(AND(C4041="Corporate", F4041="Technology"), 3%, C4041="Corporate", 1%),0%)</f>
        <v>0</v>
      </c>
      <c r="K4041" s="24">
        <f>VLOOKUP($G4041, Reference!$A$3:$C$20, 3,FALSE)*I4041</f>
        <v>330</v>
      </c>
      <c r="L4041" s="27">
        <f t="shared" si="126"/>
        <v>68</v>
      </c>
      <c r="M4041" s="27">
        <f t="shared" si="127"/>
        <v>68</v>
      </c>
    </row>
    <row r="4042" spans="1:13" x14ac:dyDescent="0.2">
      <c r="A4042">
        <v>7844</v>
      </c>
      <c r="B4042" s="4">
        <v>44113</v>
      </c>
      <c r="C4042" t="s">
        <v>11</v>
      </c>
      <c r="D4042" t="s">
        <v>32</v>
      </c>
      <c r="E4042" s="2" t="str">
        <f>VLOOKUP('SampleSuperstore - Main Data'!D4042,Reference!$A$26:$B$74,2,FALSE)</f>
        <v>South</v>
      </c>
      <c r="F4042" s="22" t="s">
        <v>13</v>
      </c>
      <c r="G4042" s="22" t="s">
        <v>14</v>
      </c>
      <c r="H4042" s="24">
        <f>VLOOKUP($G4042, Reference!$A$3:$C$20, 2,FALSE)*I4042</f>
        <v>135</v>
      </c>
      <c r="I4042" s="22">
        <v>3</v>
      </c>
      <c r="J4042" s="26" cm="1">
        <f t="array" ref="J4042">IFERROR(_xlfn.IFS(AND(C4042="Corporate", F4042="Technology"), 3%, C4042="Corporate", 1%),0%)</f>
        <v>0</v>
      </c>
      <c r="K4042" s="24">
        <f>VLOOKUP($G4042, Reference!$A$3:$C$20, 3,FALSE)*I4042</f>
        <v>105</v>
      </c>
      <c r="L4042" s="27">
        <f t="shared" si="126"/>
        <v>30</v>
      </c>
      <c r="M4042" s="27">
        <f t="shared" si="127"/>
        <v>30</v>
      </c>
    </row>
    <row r="4043" spans="1:13" x14ac:dyDescent="0.2">
      <c r="A4043">
        <v>7845</v>
      </c>
      <c r="B4043" s="4">
        <v>44113</v>
      </c>
      <c r="C4043" t="s">
        <v>11</v>
      </c>
      <c r="D4043" t="s">
        <v>44</v>
      </c>
      <c r="E4043" s="2" t="str">
        <f>VLOOKUP('SampleSuperstore - Main Data'!D4043,Reference!$A$26:$B$74,2,FALSE)</f>
        <v>South</v>
      </c>
      <c r="F4043" s="22" t="s">
        <v>29</v>
      </c>
      <c r="G4043" s="22" t="s">
        <v>50</v>
      </c>
      <c r="H4043" s="24">
        <f>VLOOKUP($G4043, Reference!$A$3:$C$20, 2,FALSE)*I4043</f>
        <v>995</v>
      </c>
      <c r="I4043" s="22">
        <v>5</v>
      </c>
      <c r="J4043" s="26" cm="1">
        <f t="array" ref="J4043">IFERROR(_xlfn.IFS(AND(C4043="Corporate", F4043="Technology"), 3%, C4043="Corporate", 1%),0%)</f>
        <v>0</v>
      </c>
      <c r="K4043" s="24">
        <f>VLOOKUP($G4043, Reference!$A$3:$C$20, 3,FALSE)*I4043</f>
        <v>825</v>
      </c>
      <c r="L4043" s="27">
        <f t="shared" si="126"/>
        <v>170</v>
      </c>
      <c r="M4043" s="27">
        <f t="shared" si="127"/>
        <v>170</v>
      </c>
    </row>
    <row r="4044" spans="1:13" x14ac:dyDescent="0.2">
      <c r="A4044">
        <v>7846</v>
      </c>
      <c r="B4044" s="4">
        <v>44113</v>
      </c>
      <c r="C4044" t="s">
        <v>11</v>
      </c>
      <c r="D4044" t="s">
        <v>46</v>
      </c>
      <c r="E4044" s="2" t="str">
        <f>VLOOKUP('SampleSuperstore - Main Data'!D4044,Reference!$A$26:$B$74,2,FALSE)</f>
        <v>Central</v>
      </c>
      <c r="F4044" s="22" t="s">
        <v>29</v>
      </c>
      <c r="G4044" s="22" t="s">
        <v>33</v>
      </c>
      <c r="H4044" s="24">
        <f>VLOOKUP($G4044, Reference!$A$3:$C$20, 2,FALSE)*I4044</f>
        <v>15</v>
      </c>
      <c r="I4044" s="22">
        <v>3</v>
      </c>
      <c r="J4044" s="26" cm="1">
        <f t="array" ref="J4044">IFERROR(_xlfn.IFS(AND(C4044="Corporate", F4044="Technology"), 3%, C4044="Corporate", 1%),0%)</f>
        <v>0</v>
      </c>
      <c r="K4044" s="24">
        <f>VLOOKUP($G4044, Reference!$A$3:$C$20, 3,FALSE)*I4044</f>
        <v>7.5</v>
      </c>
      <c r="L4044" s="27">
        <f t="shared" si="126"/>
        <v>7.5</v>
      </c>
      <c r="M4044" s="27">
        <f t="shared" si="127"/>
        <v>7.5</v>
      </c>
    </row>
    <row r="4045" spans="1:13" x14ac:dyDescent="0.2">
      <c r="A4045">
        <v>7850</v>
      </c>
      <c r="B4045" s="4">
        <v>44113</v>
      </c>
      <c r="C4045" t="s">
        <v>11</v>
      </c>
      <c r="D4045" t="s">
        <v>25</v>
      </c>
      <c r="E4045" s="2" t="str">
        <f>VLOOKUP('SampleSuperstore - Main Data'!D4045,Reference!$A$26:$B$74,2,FALSE)</f>
        <v>Central</v>
      </c>
      <c r="F4045" s="22" t="s">
        <v>13</v>
      </c>
      <c r="G4045" s="22" t="s">
        <v>26</v>
      </c>
      <c r="H4045" s="24">
        <f>VLOOKUP($G4045, Reference!$A$3:$C$20, 2,FALSE)*I4045</f>
        <v>5</v>
      </c>
      <c r="I4045" s="22">
        <v>2</v>
      </c>
      <c r="J4045" s="26" cm="1">
        <f t="array" ref="J4045">IFERROR(_xlfn.IFS(AND(C4045="Corporate", F4045="Technology"), 3%, C4045="Corporate", 1%),0%)</f>
        <v>0</v>
      </c>
      <c r="K4045" s="24">
        <f>VLOOKUP($G4045, Reference!$A$3:$C$20, 3,FALSE)*I4045</f>
        <v>4</v>
      </c>
      <c r="L4045" s="27">
        <f t="shared" si="126"/>
        <v>1</v>
      </c>
      <c r="M4045" s="27">
        <f t="shared" si="127"/>
        <v>1</v>
      </c>
    </row>
    <row r="4046" spans="1:13" x14ac:dyDescent="0.2">
      <c r="A4046">
        <v>7851</v>
      </c>
      <c r="B4046" s="4">
        <v>44113</v>
      </c>
      <c r="C4046" t="s">
        <v>11</v>
      </c>
      <c r="D4046" t="s">
        <v>12</v>
      </c>
      <c r="E4046" s="2" t="str">
        <f>VLOOKUP('SampleSuperstore - Main Data'!D4046,Reference!$A$26:$B$74,2,FALSE)</f>
        <v>West</v>
      </c>
      <c r="F4046" s="22" t="s">
        <v>13</v>
      </c>
      <c r="G4046" s="22" t="s">
        <v>26</v>
      </c>
      <c r="H4046" s="24">
        <f>VLOOKUP($G4046, Reference!$A$3:$C$20, 2,FALSE)*I4046</f>
        <v>20</v>
      </c>
      <c r="I4046" s="22">
        <v>8</v>
      </c>
      <c r="J4046" s="26" cm="1">
        <f t="array" ref="J4046">IFERROR(_xlfn.IFS(AND(C4046="Corporate", F4046="Technology"), 3%, C4046="Corporate", 1%),0%)</f>
        <v>0</v>
      </c>
      <c r="K4046" s="24">
        <f>VLOOKUP($G4046, Reference!$A$3:$C$20, 3,FALSE)*I4046</f>
        <v>16</v>
      </c>
      <c r="L4046" s="27">
        <f t="shared" si="126"/>
        <v>4</v>
      </c>
      <c r="M4046" s="27">
        <f t="shared" si="127"/>
        <v>4</v>
      </c>
    </row>
    <row r="4047" spans="1:13" x14ac:dyDescent="0.2">
      <c r="A4047">
        <v>7852</v>
      </c>
      <c r="B4047" s="4">
        <v>44113</v>
      </c>
      <c r="C4047" t="s">
        <v>11</v>
      </c>
      <c r="D4047" t="s">
        <v>15</v>
      </c>
      <c r="E4047" s="2" t="str">
        <f>VLOOKUP('SampleSuperstore - Main Data'!D4047,Reference!$A$26:$B$74,2,FALSE)</f>
        <v>West</v>
      </c>
      <c r="F4047" s="22" t="s">
        <v>23</v>
      </c>
      <c r="G4047" s="22" t="s">
        <v>37</v>
      </c>
      <c r="H4047" s="24">
        <f>VLOOKUP($G4047, Reference!$A$3:$C$20, 2,FALSE)*I4047</f>
        <v>81</v>
      </c>
      <c r="I4047" s="22">
        <v>9</v>
      </c>
      <c r="J4047" s="26" cm="1">
        <f t="array" ref="J4047">IFERROR(_xlfn.IFS(AND(C4047="Corporate", F4047="Technology"), 3%, C4047="Corporate", 1%),0%)</f>
        <v>0</v>
      </c>
      <c r="K4047" s="24">
        <f>VLOOKUP($G4047, Reference!$A$3:$C$20, 3,FALSE)*I4047</f>
        <v>45</v>
      </c>
      <c r="L4047" s="27">
        <f t="shared" si="126"/>
        <v>36</v>
      </c>
      <c r="M4047" s="27">
        <f t="shared" si="127"/>
        <v>36</v>
      </c>
    </row>
    <row r="4048" spans="1:13" x14ac:dyDescent="0.2">
      <c r="A4048">
        <v>7854</v>
      </c>
      <c r="B4048" s="4">
        <v>44113</v>
      </c>
      <c r="C4048" t="s">
        <v>11</v>
      </c>
      <c r="D4048" t="s">
        <v>32</v>
      </c>
      <c r="E4048" s="2" t="str">
        <f>VLOOKUP('SampleSuperstore - Main Data'!D4048,Reference!$A$26:$B$74,2,FALSE)</f>
        <v>South</v>
      </c>
      <c r="F4048" s="22" t="s">
        <v>13</v>
      </c>
      <c r="G4048" s="22" t="s">
        <v>14</v>
      </c>
      <c r="H4048" s="24">
        <f>VLOOKUP($G4048, Reference!$A$3:$C$20, 2,FALSE)*I4048</f>
        <v>135</v>
      </c>
      <c r="I4048" s="22">
        <v>3</v>
      </c>
      <c r="J4048" s="26" cm="1">
        <f t="array" ref="J4048">IFERROR(_xlfn.IFS(AND(C4048="Corporate", F4048="Technology"), 3%, C4048="Corporate", 1%),0%)</f>
        <v>0</v>
      </c>
      <c r="K4048" s="24">
        <f>VLOOKUP($G4048, Reference!$A$3:$C$20, 3,FALSE)*I4048</f>
        <v>105</v>
      </c>
      <c r="L4048" s="27">
        <f t="shared" si="126"/>
        <v>30</v>
      </c>
      <c r="M4048" s="27">
        <f t="shared" si="127"/>
        <v>30</v>
      </c>
    </row>
    <row r="4049" spans="1:13" x14ac:dyDescent="0.2">
      <c r="A4049">
        <v>7855</v>
      </c>
      <c r="B4049" s="4">
        <v>44113</v>
      </c>
      <c r="C4049" t="s">
        <v>11</v>
      </c>
      <c r="D4049" t="s">
        <v>15</v>
      </c>
      <c r="E4049" s="2" t="str">
        <f>VLOOKUP('SampleSuperstore - Main Data'!D4049,Reference!$A$26:$B$74,2,FALSE)</f>
        <v>West</v>
      </c>
      <c r="F4049" s="22" t="s">
        <v>13</v>
      </c>
      <c r="G4049" s="22" t="s">
        <v>16</v>
      </c>
      <c r="H4049" s="24">
        <f>VLOOKUP($G4049, Reference!$A$3:$C$20, 2,FALSE)*I4049</f>
        <v>57</v>
      </c>
      <c r="I4049" s="22">
        <v>3</v>
      </c>
      <c r="J4049" s="26" cm="1">
        <f t="array" ref="J4049">IFERROR(_xlfn.IFS(AND(C4049="Corporate", F4049="Technology"), 3%, C4049="Corporate", 1%),0%)</f>
        <v>0</v>
      </c>
      <c r="K4049" s="24">
        <f>VLOOKUP($G4049, Reference!$A$3:$C$20, 3,FALSE)*I4049</f>
        <v>30</v>
      </c>
      <c r="L4049" s="27">
        <f t="shared" si="126"/>
        <v>27</v>
      </c>
      <c r="M4049" s="27">
        <f t="shared" si="127"/>
        <v>27</v>
      </c>
    </row>
    <row r="4050" spans="1:13" x14ac:dyDescent="0.2">
      <c r="A4050">
        <v>7857</v>
      </c>
      <c r="B4050" s="4">
        <v>44113</v>
      </c>
      <c r="C4050" t="s">
        <v>11</v>
      </c>
      <c r="D4050" t="s">
        <v>25</v>
      </c>
      <c r="E4050" s="2" t="str">
        <f>VLOOKUP('SampleSuperstore - Main Data'!D4050,Reference!$A$26:$B$74,2,FALSE)</f>
        <v>Central</v>
      </c>
      <c r="F4050" s="22" t="s">
        <v>13</v>
      </c>
      <c r="G4050" s="22" t="s">
        <v>49</v>
      </c>
      <c r="H4050" s="24">
        <f>VLOOKUP($G4050, Reference!$A$3:$C$20, 2,FALSE)*I4050</f>
        <v>120</v>
      </c>
      <c r="I4050" s="22">
        <v>3</v>
      </c>
      <c r="J4050" s="26" cm="1">
        <f t="array" ref="J4050">IFERROR(_xlfn.IFS(AND(C4050="Corporate", F4050="Technology"), 3%, C4050="Corporate", 1%),0%)</f>
        <v>0</v>
      </c>
      <c r="K4050" s="24">
        <f>VLOOKUP($G4050, Reference!$A$3:$C$20, 3,FALSE)*I4050</f>
        <v>105</v>
      </c>
      <c r="L4050" s="27">
        <f t="shared" si="126"/>
        <v>15</v>
      </c>
      <c r="M4050" s="27">
        <f t="shared" si="127"/>
        <v>15</v>
      </c>
    </row>
    <row r="4051" spans="1:13" x14ac:dyDescent="0.2">
      <c r="A4051">
        <v>7864</v>
      </c>
      <c r="B4051" s="4">
        <v>44114</v>
      </c>
      <c r="C4051" t="s">
        <v>11</v>
      </c>
      <c r="D4051" t="s">
        <v>46</v>
      </c>
      <c r="E4051" s="2" t="str">
        <f>VLOOKUP('SampleSuperstore - Main Data'!D4051,Reference!$A$26:$B$74,2,FALSE)</f>
        <v>Central</v>
      </c>
      <c r="F4051" s="22" t="s">
        <v>23</v>
      </c>
      <c r="G4051" s="22" t="s">
        <v>37</v>
      </c>
      <c r="H4051" s="24">
        <f>VLOOKUP($G4051, Reference!$A$3:$C$20, 2,FALSE)*I4051</f>
        <v>9</v>
      </c>
      <c r="I4051" s="22">
        <v>1</v>
      </c>
      <c r="J4051" s="26" cm="1">
        <f t="array" ref="J4051">IFERROR(_xlfn.IFS(AND(C4051="Corporate", F4051="Technology"), 3%, C4051="Corporate", 1%),0%)</f>
        <v>0</v>
      </c>
      <c r="K4051" s="24">
        <f>VLOOKUP($G4051, Reference!$A$3:$C$20, 3,FALSE)*I4051</f>
        <v>5</v>
      </c>
      <c r="L4051" s="27">
        <f t="shared" si="126"/>
        <v>4</v>
      </c>
      <c r="M4051" s="27">
        <f t="shared" si="127"/>
        <v>4</v>
      </c>
    </row>
    <row r="4052" spans="1:13" x14ac:dyDescent="0.2">
      <c r="A4052">
        <v>7865</v>
      </c>
      <c r="B4052" s="4">
        <v>44114</v>
      </c>
      <c r="C4052" t="s">
        <v>11</v>
      </c>
      <c r="D4052" t="s">
        <v>36</v>
      </c>
      <c r="E4052" s="2" t="str">
        <f>VLOOKUP('SampleSuperstore - Main Data'!D4052,Reference!$A$26:$B$74,2,FALSE)</f>
        <v>East</v>
      </c>
      <c r="F4052" s="22" t="s">
        <v>23</v>
      </c>
      <c r="G4052" s="22" t="s">
        <v>38</v>
      </c>
      <c r="H4052" s="24">
        <f>VLOOKUP($G4052, Reference!$A$3:$C$20, 2,FALSE)*I4052</f>
        <v>320</v>
      </c>
      <c r="I4052" s="22">
        <v>4</v>
      </c>
      <c r="J4052" s="26" cm="1">
        <f t="array" ref="J4052">IFERROR(_xlfn.IFS(AND(C4052="Corporate", F4052="Technology"), 3%, C4052="Corporate", 1%),0%)</f>
        <v>0</v>
      </c>
      <c r="K4052" s="24">
        <f>VLOOKUP($G4052, Reference!$A$3:$C$20, 3,FALSE)*I4052</f>
        <v>260</v>
      </c>
      <c r="L4052" s="27">
        <f t="shared" si="126"/>
        <v>60</v>
      </c>
      <c r="M4052" s="27">
        <f t="shared" si="127"/>
        <v>60</v>
      </c>
    </row>
    <row r="4053" spans="1:13" x14ac:dyDescent="0.2">
      <c r="A4053">
        <v>7866</v>
      </c>
      <c r="B4053" s="4">
        <v>44114</v>
      </c>
      <c r="C4053" t="s">
        <v>11</v>
      </c>
      <c r="D4053" t="s">
        <v>19</v>
      </c>
      <c r="E4053" s="2" t="str">
        <f>VLOOKUP('SampleSuperstore - Main Data'!D4053,Reference!$A$26:$B$74,2,FALSE)</f>
        <v>East</v>
      </c>
      <c r="F4053" s="22" t="s">
        <v>29</v>
      </c>
      <c r="G4053" s="22" t="s">
        <v>33</v>
      </c>
      <c r="H4053" s="24">
        <f>VLOOKUP($G4053, Reference!$A$3:$C$20, 2,FALSE)*I4053</f>
        <v>10</v>
      </c>
      <c r="I4053" s="22">
        <v>2</v>
      </c>
      <c r="J4053" s="26" cm="1">
        <f t="array" ref="J4053">IFERROR(_xlfn.IFS(AND(C4053="Corporate", F4053="Technology"), 3%, C4053="Corporate", 1%),0%)</f>
        <v>0</v>
      </c>
      <c r="K4053" s="24">
        <f>VLOOKUP($G4053, Reference!$A$3:$C$20, 3,FALSE)*I4053</f>
        <v>5</v>
      </c>
      <c r="L4053" s="27">
        <f t="shared" si="126"/>
        <v>5</v>
      </c>
      <c r="M4053" s="27">
        <f t="shared" si="127"/>
        <v>5</v>
      </c>
    </row>
    <row r="4054" spans="1:13" x14ac:dyDescent="0.2">
      <c r="A4054">
        <v>7867</v>
      </c>
      <c r="B4054" s="4">
        <v>44114</v>
      </c>
      <c r="C4054" t="s">
        <v>11</v>
      </c>
      <c r="D4054" t="s">
        <v>46</v>
      </c>
      <c r="E4054" s="2" t="str">
        <f>VLOOKUP('SampleSuperstore - Main Data'!D4054,Reference!$A$26:$B$74,2,FALSE)</f>
        <v>Central</v>
      </c>
      <c r="F4054" s="22" t="s">
        <v>13</v>
      </c>
      <c r="G4054" s="22" t="s">
        <v>26</v>
      </c>
      <c r="H4054" s="24">
        <f>VLOOKUP($G4054, Reference!$A$3:$C$20, 2,FALSE)*I4054</f>
        <v>10</v>
      </c>
      <c r="I4054" s="22">
        <v>4</v>
      </c>
      <c r="J4054" s="26" cm="1">
        <f t="array" ref="J4054">IFERROR(_xlfn.IFS(AND(C4054="Corporate", F4054="Technology"), 3%, C4054="Corporate", 1%),0%)</f>
        <v>0</v>
      </c>
      <c r="K4054" s="24">
        <f>VLOOKUP($G4054, Reference!$A$3:$C$20, 3,FALSE)*I4054</f>
        <v>8</v>
      </c>
      <c r="L4054" s="27">
        <f t="shared" si="126"/>
        <v>2</v>
      </c>
      <c r="M4054" s="27">
        <f t="shared" si="127"/>
        <v>2</v>
      </c>
    </row>
    <row r="4055" spans="1:13" x14ac:dyDescent="0.2">
      <c r="A4055">
        <v>7870</v>
      </c>
      <c r="B4055" s="4">
        <v>44114</v>
      </c>
      <c r="C4055" t="s">
        <v>11</v>
      </c>
      <c r="D4055" t="s">
        <v>21</v>
      </c>
      <c r="E4055" s="2" t="str">
        <f>VLOOKUP('SampleSuperstore - Main Data'!D4055,Reference!$A$26:$B$74,2,FALSE)</f>
        <v>West</v>
      </c>
      <c r="F4055" s="22" t="s">
        <v>13</v>
      </c>
      <c r="G4055" s="22" t="s">
        <v>26</v>
      </c>
      <c r="H4055" s="24">
        <f>VLOOKUP($G4055, Reference!$A$3:$C$20, 2,FALSE)*I4055</f>
        <v>7.5</v>
      </c>
      <c r="I4055" s="22">
        <v>3</v>
      </c>
      <c r="J4055" s="26" cm="1">
        <f t="array" ref="J4055">IFERROR(_xlfn.IFS(AND(C4055="Corporate", F4055="Technology"), 3%, C4055="Corporate", 1%),0%)</f>
        <v>0</v>
      </c>
      <c r="K4055" s="24">
        <f>VLOOKUP($G4055, Reference!$A$3:$C$20, 3,FALSE)*I4055</f>
        <v>6</v>
      </c>
      <c r="L4055" s="27">
        <f t="shared" si="126"/>
        <v>1.5</v>
      </c>
      <c r="M4055" s="27">
        <f t="shared" si="127"/>
        <v>1.5</v>
      </c>
    </row>
    <row r="4056" spans="1:13" x14ac:dyDescent="0.2">
      <c r="A4056">
        <v>7874</v>
      </c>
      <c r="B4056" s="4">
        <v>44114</v>
      </c>
      <c r="C4056" t="s">
        <v>11</v>
      </c>
      <c r="D4056" t="s">
        <v>44</v>
      </c>
      <c r="E4056" s="2" t="str">
        <f>VLOOKUP('SampleSuperstore - Main Data'!D4056,Reference!$A$26:$B$74,2,FALSE)</f>
        <v>South</v>
      </c>
      <c r="F4056" s="22" t="s">
        <v>13</v>
      </c>
      <c r="G4056" s="22" t="s">
        <v>16</v>
      </c>
      <c r="H4056" s="24">
        <f>VLOOKUP($G4056, Reference!$A$3:$C$20, 2,FALSE)*I4056</f>
        <v>57</v>
      </c>
      <c r="I4056" s="22">
        <v>3</v>
      </c>
      <c r="J4056" s="26" cm="1">
        <f t="array" ref="J4056">IFERROR(_xlfn.IFS(AND(C4056="Corporate", F4056="Technology"), 3%, C4056="Corporate", 1%),0%)</f>
        <v>0</v>
      </c>
      <c r="K4056" s="24">
        <f>VLOOKUP($G4056, Reference!$A$3:$C$20, 3,FALSE)*I4056</f>
        <v>30</v>
      </c>
      <c r="L4056" s="27">
        <f t="shared" si="126"/>
        <v>27</v>
      </c>
      <c r="M4056" s="27">
        <f t="shared" si="127"/>
        <v>27</v>
      </c>
    </row>
    <row r="4057" spans="1:13" x14ac:dyDescent="0.2">
      <c r="A4057">
        <v>7878</v>
      </c>
      <c r="B4057" s="4">
        <v>44114</v>
      </c>
      <c r="C4057" t="s">
        <v>11</v>
      </c>
      <c r="D4057" t="s">
        <v>15</v>
      </c>
      <c r="E4057" s="2" t="str">
        <f>VLOOKUP('SampleSuperstore - Main Data'!D4057,Reference!$A$26:$B$74,2,FALSE)</f>
        <v>West</v>
      </c>
      <c r="F4057" s="22" t="s">
        <v>23</v>
      </c>
      <c r="G4057" s="22" t="s">
        <v>24</v>
      </c>
      <c r="H4057" s="24">
        <f>VLOOKUP($G4057, Reference!$A$3:$C$20, 2,FALSE)*I4057</f>
        <v>297</v>
      </c>
      <c r="I4057" s="22">
        <v>3</v>
      </c>
      <c r="J4057" s="26" cm="1">
        <f t="array" ref="J4057">IFERROR(_xlfn.IFS(AND(C4057="Corporate", F4057="Technology"), 3%, C4057="Corporate", 1%),0%)</f>
        <v>0</v>
      </c>
      <c r="K4057" s="24">
        <f>VLOOKUP($G4057, Reference!$A$3:$C$20, 3,FALSE)*I4057</f>
        <v>237</v>
      </c>
      <c r="L4057" s="27">
        <f t="shared" si="126"/>
        <v>60</v>
      </c>
      <c r="M4057" s="27">
        <f t="shared" si="127"/>
        <v>60</v>
      </c>
    </row>
    <row r="4058" spans="1:13" x14ac:dyDescent="0.2">
      <c r="A4058">
        <v>7879</v>
      </c>
      <c r="B4058" s="4">
        <v>44114</v>
      </c>
      <c r="C4058" t="s">
        <v>11</v>
      </c>
      <c r="D4058" t="s">
        <v>47</v>
      </c>
      <c r="E4058" s="2" t="str">
        <f>VLOOKUP('SampleSuperstore - Main Data'!D4058,Reference!$A$26:$B$74,2,FALSE)</f>
        <v>South</v>
      </c>
      <c r="F4058" s="22" t="s">
        <v>29</v>
      </c>
      <c r="G4058" s="22" t="s">
        <v>33</v>
      </c>
      <c r="H4058" s="24">
        <f>VLOOKUP($G4058, Reference!$A$3:$C$20, 2,FALSE)*I4058</f>
        <v>15</v>
      </c>
      <c r="I4058" s="22">
        <v>3</v>
      </c>
      <c r="J4058" s="26" cm="1">
        <f t="array" ref="J4058">IFERROR(_xlfn.IFS(AND(C4058="Corporate", F4058="Technology"), 3%, C4058="Corporate", 1%),0%)</f>
        <v>0</v>
      </c>
      <c r="K4058" s="24">
        <f>VLOOKUP($G4058, Reference!$A$3:$C$20, 3,FALSE)*I4058</f>
        <v>7.5</v>
      </c>
      <c r="L4058" s="27">
        <f t="shared" si="126"/>
        <v>7.5</v>
      </c>
      <c r="M4058" s="27">
        <f t="shared" si="127"/>
        <v>7.5</v>
      </c>
    </row>
    <row r="4059" spans="1:13" x14ac:dyDescent="0.2">
      <c r="A4059">
        <v>7884</v>
      </c>
      <c r="B4059" s="4">
        <v>44115</v>
      </c>
      <c r="C4059" t="s">
        <v>11</v>
      </c>
      <c r="D4059" t="s">
        <v>15</v>
      </c>
      <c r="E4059" s="2" t="str">
        <f>VLOOKUP('SampleSuperstore - Main Data'!D4059,Reference!$A$26:$B$74,2,FALSE)</f>
        <v>West</v>
      </c>
      <c r="F4059" s="22" t="s">
        <v>13</v>
      </c>
      <c r="G4059" s="22" t="s">
        <v>14</v>
      </c>
      <c r="H4059" s="24">
        <f>VLOOKUP($G4059, Reference!$A$3:$C$20, 2,FALSE)*I4059</f>
        <v>90</v>
      </c>
      <c r="I4059" s="22">
        <v>2</v>
      </c>
      <c r="J4059" s="26" cm="1">
        <f t="array" ref="J4059">IFERROR(_xlfn.IFS(AND(C4059="Corporate", F4059="Technology"), 3%, C4059="Corporate", 1%),0%)</f>
        <v>0</v>
      </c>
      <c r="K4059" s="24">
        <f>VLOOKUP($G4059, Reference!$A$3:$C$20, 3,FALSE)*I4059</f>
        <v>70</v>
      </c>
      <c r="L4059" s="27">
        <f t="shared" si="126"/>
        <v>20</v>
      </c>
      <c r="M4059" s="27">
        <f t="shared" si="127"/>
        <v>20</v>
      </c>
    </row>
    <row r="4060" spans="1:13" x14ac:dyDescent="0.2">
      <c r="A4060">
        <v>7887</v>
      </c>
      <c r="B4060" s="4">
        <v>44115</v>
      </c>
      <c r="C4060" t="s">
        <v>11</v>
      </c>
      <c r="D4060" t="s">
        <v>25</v>
      </c>
      <c r="E4060" s="2" t="str">
        <f>VLOOKUP('SampleSuperstore - Main Data'!D4060,Reference!$A$26:$B$74,2,FALSE)</f>
        <v>Central</v>
      </c>
      <c r="F4060" s="22" t="s">
        <v>13</v>
      </c>
      <c r="G4060" s="22" t="s">
        <v>49</v>
      </c>
      <c r="H4060" s="24">
        <f>VLOOKUP($G4060, Reference!$A$3:$C$20, 2,FALSE)*I4060</f>
        <v>80</v>
      </c>
      <c r="I4060" s="22">
        <v>2</v>
      </c>
      <c r="J4060" s="26" cm="1">
        <f t="array" ref="J4060">IFERROR(_xlfn.IFS(AND(C4060="Corporate", F4060="Technology"), 3%, C4060="Corporate", 1%),0%)</f>
        <v>0</v>
      </c>
      <c r="K4060" s="24">
        <f>VLOOKUP($G4060, Reference!$A$3:$C$20, 3,FALSE)*I4060</f>
        <v>70</v>
      </c>
      <c r="L4060" s="27">
        <f t="shared" si="126"/>
        <v>10</v>
      </c>
      <c r="M4060" s="27">
        <f t="shared" si="127"/>
        <v>10</v>
      </c>
    </row>
    <row r="4061" spans="1:13" x14ac:dyDescent="0.2">
      <c r="A4061">
        <v>7888</v>
      </c>
      <c r="B4061" s="4">
        <v>44115</v>
      </c>
      <c r="C4061" t="s">
        <v>11</v>
      </c>
      <c r="D4061" t="s">
        <v>40</v>
      </c>
      <c r="E4061" s="2" t="str">
        <f>VLOOKUP('SampleSuperstore - Main Data'!D4061,Reference!$A$26:$B$74,2,FALSE)</f>
        <v>East</v>
      </c>
      <c r="F4061" s="22" t="s">
        <v>13</v>
      </c>
      <c r="G4061" s="22" t="s">
        <v>26</v>
      </c>
      <c r="H4061" s="24">
        <f>VLOOKUP($G4061, Reference!$A$3:$C$20, 2,FALSE)*I4061</f>
        <v>7.5</v>
      </c>
      <c r="I4061" s="22">
        <v>3</v>
      </c>
      <c r="J4061" s="26" cm="1">
        <f t="array" ref="J4061">IFERROR(_xlfn.IFS(AND(C4061="Corporate", F4061="Technology"), 3%, C4061="Corporate", 1%),0%)</f>
        <v>0</v>
      </c>
      <c r="K4061" s="24">
        <f>VLOOKUP($G4061, Reference!$A$3:$C$20, 3,FALSE)*I4061</f>
        <v>6</v>
      </c>
      <c r="L4061" s="27">
        <f t="shared" si="126"/>
        <v>1.5</v>
      </c>
      <c r="M4061" s="27">
        <f t="shared" si="127"/>
        <v>1.5</v>
      </c>
    </row>
    <row r="4062" spans="1:13" x14ac:dyDescent="0.2">
      <c r="A4062">
        <v>7889</v>
      </c>
      <c r="B4062" s="4">
        <v>44115</v>
      </c>
      <c r="C4062" t="s">
        <v>11</v>
      </c>
      <c r="D4062" t="s">
        <v>25</v>
      </c>
      <c r="E4062" s="2" t="str">
        <f>VLOOKUP('SampleSuperstore - Main Data'!D4062,Reference!$A$26:$B$74,2,FALSE)</f>
        <v>Central</v>
      </c>
      <c r="F4062" s="22" t="s">
        <v>13</v>
      </c>
      <c r="G4062" s="22" t="s">
        <v>20</v>
      </c>
      <c r="H4062" s="24">
        <f>VLOOKUP($G4062, Reference!$A$3:$C$20, 2,FALSE)*I4062</f>
        <v>51</v>
      </c>
      <c r="I4062" s="22">
        <v>3</v>
      </c>
      <c r="J4062" s="26" cm="1">
        <f t="array" ref="J4062">IFERROR(_xlfn.IFS(AND(C4062="Corporate", F4062="Technology"), 3%, C4062="Corporate", 1%),0%)</f>
        <v>0</v>
      </c>
      <c r="K4062" s="24">
        <f>VLOOKUP($G4062, Reference!$A$3:$C$20, 3,FALSE)*I4062</f>
        <v>30</v>
      </c>
      <c r="L4062" s="27">
        <f t="shared" si="126"/>
        <v>21</v>
      </c>
      <c r="M4062" s="27">
        <f t="shared" si="127"/>
        <v>21</v>
      </c>
    </row>
    <row r="4063" spans="1:13" x14ac:dyDescent="0.2">
      <c r="A4063">
        <v>7891</v>
      </c>
      <c r="B4063" s="4">
        <v>44115</v>
      </c>
      <c r="C4063" t="s">
        <v>11</v>
      </c>
      <c r="D4063" t="s">
        <v>62</v>
      </c>
      <c r="E4063" s="2" t="str">
        <f>VLOOKUP('SampleSuperstore - Main Data'!D4063,Reference!$A$26:$B$74,2,FALSE)</f>
        <v>South</v>
      </c>
      <c r="F4063" s="22" t="s">
        <v>29</v>
      </c>
      <c r="G4063" s="22" t="s">
        <v>33</v>
      </c>
      <c r="H4063" s="24">
        <f>VLOOKUP($G4063, Reference!$A$3:$C$20, 2,FALSE)*I4063</f>
        <v>10</v>
      </c>
      <c r="I4063" s="22">
        <v>2</v>
      </c>
      <c r="J4063" s="26" cm="1">
        <f t="array" ref="J4063">IFERROR(_xlfn.IFS(AND(C4063="Corporate", F4063="Technology"), 3%, C4063="Corporate", 1%),0%)</f>
        <v>0</v>
      </c>
      <c r="K4063" s="24">
        <f>VLOOKUP($G4063, Reference!$A$3:$C$20, 3,FALSE)*I4063</f>
        <v>5</v>
      </c>
      <c r="L4063" s="27">
        <f t="shared" si="126"/>
        <v>5</v>
      </c>
      <c r="M4063" s="27">
        <f t="shared" si="127"/>
        <v>5</v>
      </c>
    </row>
    <row r="4064" spans="1:13" x14ac:dyDescent="0.2">
      <c r="A4064">
        <v>7892</v>
      </c>
      <c r="B4064" s="4">
        <v>44115</v>
      </c>
      <c r="C4064" t="s">
        <v>11</v>
      </c>
      <c r="D4064" t="s">
        <v>72</v>
      </c>
      <c r="E4064" s="2" t="str">
        <f>VLOOKUP('SampleSuperstore - Main Data'!D4064,Reference!$A$26:$B$74,2,FALSE)</f>
        <v>South</v>
      </c>
      <c r="F4064" s="22" t="s">
        <v>23</v>
      </c>
      <c r="G4064" s="22" t="s">
        <v>37</v>
      </c>
      <c r="H4064" s="24">
        <f>VLOOKUP($G4064, Reference!$A$3:$C$20, 2,FALSE)*I4064</f>
        <v>54</v>
      </c>
      <c r="I4064" s="22">
        <v>6</v>
      </c>
      <c r="J4064" s="26" cm="1">
        <f t="array" ref="J4064">IFERROR(_xlfn.IFS(AND(C4064="Corporate", F4064="Technology"), 3%, C4064="Corporate", 1%),0%)</f>
        <v>0</v>
      </c>
      <c r="K4064" s="24">
        <f>VLOOKUP($G4064, Reference!$A$3:$C$20, 3,FALSE)*I4064</f>
        <v>30</v>
      </c>
      <c r="L4064" s="27">
        <f t="shared" si="126"/>
        <v>24</v>
      </c>
      <c r="M4064" s="27">
        <f t="shared" si="127"/>
        <v>24</v>
      </c>
    </row>
    <row r="4065" spans="1:13" x14ac:dyDescent="0.2">
      <c r="A4065">
        <v>7893</v>
      </c>
      <c r="B4065" s="4">
        <v>44115</v>
      </c>
      <c r="C4065" t="s">
        <v>11</v>
      </c>
      <c r="D4065" t="s">
        <v>42</v>
      </c>
      <c r="E4065" s="2" t="str">
        <f>VLOOKUP('SampleSuperstore - Main Data'!D4065,Reference!$A$26:$B$74,2,FALSE)</f>
        <v>East</v>
      </c>
      <c r="F4065" s="22" t="s">
        <v>13</v>
      </c>
      <c r="G4065" s="22" t="s">
        <v>26</v>
      </c>
      <c r="H4065" s="24">
        <f>VLOOKUP($G4065, Reference!$A$3:$C$20, 2,FALSE)*I4065</f>
        <v>7.5</v>
      </c>
      <c r="I4065" s="22">
        <v>3</v>
      </c>
      <c r="J4065" s="26" cm="1">
        <f t="array" ref="J4065">IFERROR(_xlfn.IFS(AND(C4065="Corporate", F4065="Technology"), 3%, C4065="Corporate", 1%),0%)</f>
        <v>0</v>
      </c>
      <c r="K4065" s="24">
        <f>VLOOKUP($G4065, Reference!$A$3:$C$20, 3,FALSE)*I4065</f>
        <v>6</v>
      </c>
      <c r="L4065" s="27">
        <f t="shared" si="126"/>
        <v>1.5</v>
      </c>
      <c r="M4065" s="27">
        <f t="shared" si="127"/>
        <v>1.5</v>
      </c>
    </row>
    <row r="4066" spans="1:13" x14ac:dyDescent="0.2">
      <c r="A4066">
        <v>7895</v>
      </c>
      <c r="B4066" s="4">
        <v>44115</v>
      </c>
      <c r="C4066" t="s">
        <v>11</v>
      </c>
      <c r="D4066" t="s">
        <v>25</v>
      </c>
      <c r="E4066" s="2" t="str">
        <f>VLOOKUP('SampleSuperstore - Main Data'!D4066,Reference!$A$26:$B$74,2,FALSE)</f>
        <v>Central</v>
      </c>
      <c r="F4066" s="22" t="s">
        <v>13</v>
      </c>
      <c r="G4066" s="22" t="s">
        <v>14</v>
      </c>
      <c r="H4066" s="24">
        <f>VLOOKUP($G4066, Reference!$A$3:$C$20, 2,FALSE)*I4066</f>
        <v>180</v>
      </c>
      <c r="I4066" s="22">
        <v>4</v>
      </c>
      <c r="J4066" s="26" cm="1">
        <f t="array" ref="J4066">IFERROR(_xlfn.IFS(AND(C4066="Corporate", F4066="Technology"), 3%, C4066="Corporate", 1%),0%)</f>
        <v>0</v>
      </c>
      <c r="K4066" s="24">
        <f>VLOOKUP($G4066, Reference!$A$3:$C$20, 3,FALSE)*I4066</f>
        <v>140</v>
      </c>
      <c r="L4066" s="27">
        <f t="shared" si="126"/>
        <v>40</v>
      </c>
      <c r="M4066" s="27">
        <f t="shared" si="127"/>
        <v>40</v>
      </c>
    </row>
    <row r="4067" spans="1:13" x14ac:dyDescent="0.2">
      <c r="A4067">
        <v>7897</v>
      </c>
      <c r="B4067" s="4">
        <v>44115</v>
      </c>
      <c r="C4067" t="s">
        <v>11</v>
      </c>
      <c r="D4067" t="s">
        <v>47</v>
      </c>
      <c r="E4067" s="2" t="str">
        <f>VLOOKUP('SampleSuperstore - Main Data'!D4067,Reference!$A$26:$B$74,2,FALSE)</f>
        <v>South</v>
      </c>
      <c r="F4067" s="22" t="s">
        <v>29</v>
      </c>
      <c r="G4067" s="22" t="s">
        <v>33</v>
      </c>
      <c r="H4067" s="24">
        <f>VLOOKUP($G4067, Reference!$A$3:$C$20, 2,FALSE)*I4067</f>
        <v>10</v>
      </c>
      <c r="I4067" s="22">
        <v>2</v>
      </c>
      <c r="J4067" s="26" cm="1">
        <f t="array" ref="J4067">IFERROR(_xlfn.IFS(AND(C4067="Corporate", F4067="Technology"), 3%, C4067="Corporate", 1%),0%)</f>
        <v>0</v>
      </c>
      <c r="K4067" s="24">
        <f>VLOOKUP($G4067, Reference!$A$3:$C$20, 3,FALSE)*I4067</f>
        <v>5</v>
      </c>
      <c r="L4067" s="27">
        <f t="shared" si="126"/>
        <v>5</v>
      </c>
      <c r="M4067" s="27">
        <f t="shared" si="127"/>
        <v>5</v>
      </c>
    </row>
    <row r="4068" spans="1:13" x14ac:dyDescent="0.2">
      <c r="A4068">
        <v>7898</v>
      </c>
      <c r="B4068" s="4">
        <v>44115</v>
      </c>
      <c r="C4068" t="s">
        <v>11</v>
      </c>
      <c r="D4068" t="s">
        <v>40</v>
      </c>
      <c r="E4068" s="2" t="str">
        <f>VLOOKUP('SampleSuperstore - Main Data'!D4068,Reference!$A$26:$B$74,2,FALSE)</f>
        <v>East</v>
      </c>
      <c r="F4068" s="22" t="s">
        <v>13</v>
      </c>
      <c r="G4068" s="22" t="s">
        <v>28</v>
      </c>
      <c r="H4068" s="24">
        <f>VLOOKUP($G4068, Reference!$A$3:$C$20, 2,FALSE)*I4068</f>
        <v>60</v>
      </c>
      <c r="I4068" s="22">
        <v>4</v>
      </c>
      <c r="J4068" s="26" cm="1">
        <f t="array" ref="J4068">IFERROR(_xlfn.IFS(AND(C4068="Corporate", F4068="Technology"), 3%, C4068="Corporate", 1%),0%)</f>
        <v>0</v>
      </c>
      <c r="K4068" s="24">
        <f>VLOOKUP($G4068, Reference!$A$3:$C$20, 3,FALSE)*I4068</f>
        <v>48</v>
      </c>
      <c r="L4068" s="27">
        <f t="shared" si="126"/>
        <v>12</v>
      </c>
      <c r="M4068" s="27">
        <f t="shared" si="127"/>
        <v>12</v>
      </c>
    </row>
    <row r="4069" spans="1:13" x14ac:dyDescent="0.2">
      <c r="A4069">
        <v>7899</v>
      </c>
      <c r="B4069" s="4">
        <v>44115</v>
      </c>
      <c r="C4069" t="s">
        <v>11</v>
      </c>
      <c r="D4069" t="s">
        <v>18</v>
      </c>
      <c r="E4069" s="2" t="str">
        <f>VLOOKUP('SampleSuperstore - Main Data'!D4069,Reference!$A$26:$B$74,2,FALSE)</f>
        <v>South</v>
      </c>
      <c r="F4069" s="22" t="s">
        <v>29</v>
      </c>
      <c r="G4069" s="22" t="s">
        <v>33</v>
      </c>
      <c r="H4069" s="24">
        <f>VLOOKUP($G4069, Reference!$A$3:$C$20, 2,FALSE)*I4069</f>
        <v>65</v>
      </c>
      <c r="I4069" s="22">
        <v>13</v>
      </c>
      <c r="J4069" s="26" cm="1">
        <f t="array" ref="J4069">IFERROR(_xlfn.IFS(AND(C4069="Corporate", F4069="Technology"), 3%, C4069="Corporate", 1%),0%)</f>
        <v>0</v>
      </c>
      <c r="K4069" s="24">
        <f>VLOOKUP($G4069, Reference!$A$3:$C$20, 3,FALSE)*I4069</f>
        <v>32.5</v>
      </c>
      <c r="L4069" s="27">
        <f t="shared" si="126"/>
        <v>32.5</v>
      </c>
      <c r="M4069" s="27">
        <f t="shared" si="127"/>
        <v>32.5</v>
      </c>
    </row>
    <row r="4070" spans="1:13" x14ac:dyDescent="0.2">
      <c r="A4070">
        <v>7901</v>
      </c>
      <c r="B4070" s="4">
        <v>44115</v>
      </c>
      <c r="C4070" t="s">
        <v>11</v>
      </c>
      <c r="D4070" t="s">
        <v>25</v>
      </c>
      <c r="E4070" s="2" t="str">
        <f>VLOOKUP('SampleSuperstore - Main Data'!D4070,Reference!$A$26:$B$74,2,FALSE)</f>
        <v>Central</v>
      </c>
      <c r="F4070" s="22" t="s">
        <v>23</v>
      </c>
      <c r="G4070" s="22" t="s">
        <v>37</v>
      </c>
      <c r="H4070" s="24">
        <f>VLOOKUP($G4070, Reference!$A$3:$C$20, 2,FALSE)*I4070</f>
        <v>27</v>
      </c>
      <c r="I4070" s="22">
        <v>3</v>
      </c>
      <c r="J4070" s="26" cm="1">
        <f t="array" ref="J4070">IFERROR(_xlfn.IFS(AND(C4070="Corporate", F4070="Technology"), 3%, C4070="Corporate", 1%),0%)</f>
        <v>0</v>
      </c>
      <c r="K4070" s="24">
        <f>VLOOKUP($G4070, Reference!$A$3:$C$20, 3,FALSE)*I4070</f>
        <v>15</v>
      </c>
      <c r="L4070" s="27">
        <f t="shared" si="126"/>
        <v>12</v>
      </c>
      <c r="M4070" s="27">
        <f t="shared" si="127"/>
        <v>12</v>
      </c>
    </row>
    <row r="4071" spans="1:13" x14ac:dyDescent="0.2">
      <c r="A4071">
        <v>7902</v>
      </c>
      <c r="B4071" s="4">
        <v>44115</v>
      </c>
      <c r="C4071" t="s">
        <v>11</v>
      </c>
      <c r="D4071" t="s">
        <v>15</v>
      </c>
      <c r="E4071" s="2" t="str">
        <f>VLOOKUP('SampleSuperstore - Main Data'!D4071,Reference!$A$26:$B$74,2,FALSE)</f>
        <v>West</v>
      </c>
      <c r="F4071" s="22" t="s">
        <v>29</v>
      </c>
      <c r="G4071" s="22" t="s">
        <v>61</v>
      </c>
      <c r="H4071" s="24">
        <f>VLOOKUP($G4071, Reference!$A$3:$C$20, 2,FALSE)*I4071</f>
        <v>3625</v>
      </c>
      <c r="I4071" s="22">
        <v>5</v>
      </c>
      <c r="J4071" s="26" cm="1">
        <f t="array" ref="J4071">IFERROR(_xlfn.IFS(AND(C4071="Corporate", F4071="Technology"), 3%, C4071="Corporate", 1%),0%)</f>
        <v>0</v>
      </c>
      <c r="K4071" s="24">
        <f>VLOOKUP($G4071, Reference!$A$3:$C$20, 3,FALSE)*I4071</f>
        <v>3500</v>
      </c>
      <c r="L4071" s="27">
        <f t="shared" si="126"/>
        <v>125</v>
      </c>
      <c r="M4071" s="27">
        <f t="shared" si="127"/>
        <v>125</v>
      </c>
    </row>
    <row r="4072" spans="1:13" x14ac:dyDescent="0.2">
      <c r="A4072">
        <v>7911</v>
      </c>
      <c r="B4072" s="4">
        <v>44116</v>
      </c>
      <c r="C4072" t="s">
        <v>11</v>
      </c>
      <c r="D4072" t="s">
        <v>15</v>
      </c>
      <c r="E4072" s="2" t="str">
        <f>VLOOKUP('SampleSuperstore - Main Data'!D4072,Reference!$A$26:$B$74,2,FALSE)</f>
        <v>West</v>
      </c>
      <c r="F4072" s="22" t="s">
        <v>13</v>
      </c>
      <c r="G4072" s="22" t="s">
        <v>14</v>
      </c>
      <c r="H4072" s="24">
        <f>VLOOKUP($G4072, Reference!$A$3:$C$20, 2,FALSE)*I4072</f>
        <v>180</v>
      </c>
      <c r="I4072" s="22">
        <v>4</v>
      </c>
      <c r="J4072" s="26" cm="1">
        <f t="array" ref="J4072">IFERROR(_xlfn.IFS(AND(C4072="Corporate", F4072="Technology"), 3%, C4072="Corporate", 1%),0%)</f>
        <v>0</v>
      </c>
      <c r="K4072" s="24">
        <f>VLOOKUP($G4072, Reference!$A$3:$C$20, 3,FALSE)*I4072</f>
        <v>140</v>
      </c>
      <c r="L4072" s="27">
        <f t="shared" si="126"/>
        <v>40</v>
      </c>
      <c r="M4072" s="27">
        <f t="shared" si="127"/>
        <v>40</v>
      </c>
    </row>
    <row r="4073" spans="1:13" x14ac:dyDescent="0.2">
      <c r="A4073">
        <v>7912</v>
      </c>
      <c r="B4073" s="4">
        <v>44116</v>
      </c>
      <c r="C4073" t="s">
        <v>11</v>
      </c>
      <c r="D4073" t="s">
        <v>40</v>
      </c>
      <c r="E4073" s="2" t="str">
        <f>VLOOKUP('SampleSuperstore - Main Data'!D4073,Reference!$A$26:$B$74,2,FALSE)</f>
        <v>East</v>
      </c>
      <c r="F4073" s="22" t="s">
        <v>29</v>
      </c>
      <c r="G4073" s="22" t="s">
        <v>50</v>
      </c>
      <c r="H4073" s="24">
        <f>VLOOKUP($G4073, Reference!$A$3:$C$20, 2,FALSE)*I4073</f>
        <v>398</v>
      </c>
      <c r="I4073" s="22">
        <v>2</v>
      </c>
      <c r="J4073" s="26" cm="1">
        <f t="array" ref="J4073">IFERROR(_xlfn.IFS(AND(C4073="Corporate", F4073="Technology"), 3%, C4073="Corporate", 1%),0%)</f>
        <v>0</v>
      </c>
      <c r="K4073" s="24">
        <f>VLOOKUP($G4073, Reference!$A$3:$C$20, 3,FALSE)*I4073</f>
        <v>330</v>
      </c>
      <c r="L4073" s="27">
        <f t="shared" si="126"/>
        <v>68</v>
      </c>
      <c r="M4073" s="27">
        <f t="shared" si="127"/>
        <v>68</v>
      </c>
    </row>
    <row r="4074" spans="1:13" x14ac:dyDescent="0.2">
      <c r="A4074">
        <v>7914</v>
      </c>
      <c r="B4074" s="4">
        <v>44116</v>
      </c>
      <c r="C4074" t="s">
        <v>11</v>
      </c>
      <c r="D4074" t="s">
        <v>55</v>
      </c>
      <c r="E4074" s="2" t="str">
        <f>VLOOKUP('SampleSuperstore - Main Data'!D4074,Reference!$A$26:$B$74,2,FALSE)</f>
        <v>Central</v>
      </c>
      <c r="F4074" s="22" t="s">
        <v>29</v>
      </c>
      <c r="G4074" s="22" t="s">
        <v>50</v>
      </c>
      <c r="H4074" s="24">
        <f>VLOOKUP($G4074, Reference!$A$3:$C$20, 2,FALSE)*I4074</f>
        <v>398</v>
      </c>
      <c r="I4074" s="22">
        <v>2</v>
      </c>
      <c r="J4074" s="26" cm="1">
        <f t="array" ref="J4074">IFERROR(_xlfn.IFS(AND(C4074="Corporate", F4074="Technology"), 3%, C4074="Corporate", 1%),0%)</f>
        <v>0</v>
      </c>
      <c r="K4074" s="24">
        <f>VLOOKUP($G4074, Reference!$A$3:$C$20, 3,FALSE)*I4074</f>
        <v>330</v>
      </c>
      <c r="L4074" s="27">
        <f t="shared" si="126"/>
        <v>68</v>
      </c>
      <c r="M4074" s="27">
        <f t="shared" si="127"/>
        <v>68</v>
      </c>
    </row>
    <row r="4075" spans="1:13" x14ac:dyDescent="0.2">
      <c r="A4075">
        <v>7915</v>
      </c>
      <c r="B4075" s="4">
        <v>44116</v>
      </c>
      <c r="C4075" t="s">
        <v>11</v>
      </c>
      <c r="D4075" t="s">
        <v>55</v>
      </c>
      <c r="E4075" s="2" t="str">
        <f>VLOOKUP('SampleSuperstore - Main Data'!D4075,Reference!$A$26:$B$74,2,FALSE)</f>
        <v>Central</v>
      </c>
      <c r="F4075" s="22" t="s">
        <v>13</v>
      </c>
      <c r="G4075" s="22" t="s">
        <v>49</v>
      </c>
      <c r="H4075" s="24">
        <f>VLOOKUP($G4075, Reference!$A$3:$C$20, 2,FALSE)*I4075</f>
        <v>40</v>
      </c>
      <c r="I4075" s="22">
        <v>1</v>
      </c>
      <c r="J4075" s="26" cm="1">
        <f t="array" ref="J4075">IFERROR(_xlfn.IFS(AND(C4075="Corporate", F4075="Technology"), 3%, C4075="Corporate", 1%),0%)</f>
        <v>0</v>
      </c>
      <c r="K4075" s="24">
        <f>VLOOKUP($G4075, Reference!$A$3:$C$20, 3,FALSE)*I4075</f>
        <v>35</v>
      </c>
      <c r="L4075" s="27">
        <f t="shared" si="126"/>
        <v>5</v>
      </c>
      <c r="M4075" s="27">
        <f t="shared" si="127"/>
        <v>5</v>
      </c>
    </row>
    <row r="4076" spans="1:13" x14ac:dyDescent="0.2">
      <c r="A4076">
        <v>7916</v>
      </c>
      <c r="B4076" s="4">
        <v>44116</v>
      </c>
      <c r="C4076" t="s">
        <v>11</v>
      </c>
      <c r="D4076" t="s">
        <v>36</v>
      </c>
      <c r="E4076" s="2" t="str">
        <f>VLOOKUP('SampleSuperstore - Main Data'!D4076,Reference!$A$26:$B$74,2,FALSE)</f>
        <v>East</v>
      </c>
      <c r="F4076" s="22" t="s">
        <v>23</v>
      </c>
      <c r="G4076" s="22" t="s">
        <v>24</v>
      </c>
      <c r="H4076" s="24">
        <f>VLOOKUP($G4076, Reference!$A$3:$C$20, 2,FALSE)*I4076</f>
        <v>396</v>
      </c>
      <c r="I4076" s="22">
        <v>4</v>
      </c>
      <c r="J4076" s="26" cm="1">
        <f t="array" ref="J4076">IFERROR(_xlfn.IFS(AND(C4076="Corporate", F4076="Technology"), 3%, C4076="Corporate", 1%),0%)</f>
        <v>0</v>
      </c>
      <c r="K4076" s="24">
        <f>VLOOKUP($G4076, Reference!$A$3:$C$20, 3,FALSE)*I4076</f>
        <v>316</v>
      </c>
      <c r="L4076" s="27">
        <f t="shared" si="126"/>
        <v>80</v>
      </c>
      <c r="M4076" s="27">
        <f t="shared" si="127"/>
        <v>80</v>
      </c>
    </row>
    <row r="4077" spans="1:13" x14ac:dyDescent="0.2">
      <c r="A4077">
        <v>7917</v>
      </c>
      <c r="B4077" s="4">
        <v>44116</v>
      </c>
      <c r="C4077" t="s">
        <v>11</v>
      </c>
      <c r="D4077" t="s">
        <v>15</v>
      </c>
      <c r="E4077" s="2" t="str">
        <f>VLOOKUP('SampleSuperstore - Main Data'!D4077,Reference!$A$26:$B$74,2,FALSE)</f>
        <v>West</v>
      </c>
      <c r="F4077" s="22" t="s">
        <v>13</v>
      </c>
      <c r="G4077" s="22" t="s">
        <v>28</v>
      </c>
      <c r="H4077" s="24">
        <f>VLOOKUP($G4077, Reference!$A$3:$C$20, 2,FALSE)*I4077</f>
        <v>60</v>
      </c>
      <c r="I4077" s="22">
        <v>4</v>
      </c>
      <c r="J4077" s="26" cm="1">
        <f t="array" ref="J4077">IFERROR(_xlfn.IFS(AND(C4077="Corporate", F4077="Technology"), 3%, C4077="Corporate", 1%),0%)</f>
        <v>0</v>
      </c>
      <c r="K4077" s="24">
        <f>VLOOKUP($G4077, Reference!$A$3:$C$20, 3,FALSE)*I4077</f>
        <v>48</v>
      </c>
      <c r="L4077" s="27">
        <f t="shared" si="126"/>
        <v>12</v>
      </c>
      <c r="M4077" s="27">
        <f t="shared" si="127"/>
        <v>12</v>
      </c>
    </row>
    <row r="4078" spans="1:13" x14ac:dyDescent="0.2">
      <c r="A4078">
        <v>7918</v>
      </c>
      <c r="B4078" s="4">
        <v>44116</v>
      </c>
      <c r="C4078" t="s">
        <v>11</v>
      </c>
      <c r="D4078" t="s">
        <v>15</v>
      </c>
      <c r="E4078" s="2" t="str">
        <f>VLOOKUP('SampleSuperstore - Main Data'!D4078,Reference!$A$26:$B$74,2,FALSE)</f>
        <v>West</v>
      </c>
      <c r="F4078" s="22" t="s">
        <v>29</v>
      </c>
      <c r="G4078" s="22" t="s">
        <v>30</v>
      </c>
      <c r="H4078" s="24">
        <f>VLOOKUP($G4078, Reference!$A$3:$C$20, 2,FALSE)*I4078</f>
        <v>900</v>
      </c>
      <c r="I4078" s="22">
        <v>2</v>
      </c>
      <c r="J4078" s="26" cm="1">
        <f t="array" ref="J4078">IFERROR(_xlfn.IFS(AND(C4078="Corporate", F4078="Technology"), 3%, C4078="Corporate", 1%),0%)</f>
        <v>0</v>
      </c>
      <c r="K4078" s="24">
        <f>VLOOKUP($G4078, Reference!$A$3:$C$20, 3,FALSE)*I4078</f>
        <v>800</v>
      </c>
      <c r="L4078" s="27">
        <f t="shared" si="126"/>
        <v>100</v>
      </c>
      <c r="M4078" s="27">
        <f t="shared" si="127"/>
        <v>100</v>
      </c>
    </row>
    <row r="4079" spans="1:13" x14ac:dyDescent="0.2">
      <c r="A4079">
        <v>7920</v>
      </c>
      <c r="B4079" s="4">
        <v>44116</v>
      </c>
      <c r="C4079" t="s">
        <v>11</v>
      </c>
      <c r="D4079" t="s">
        <v>15</v>
      </c>
      <c r="E4079" s="2" t="str">
        <f>VLOOKUP('SampleSuperstore - Main Data'!D4079,Reference!$A$26:$B$74,2,FALSE)</f>
        <v>West</v>
      </c>
      <c r="F4079" s="22" t="s">
        <v>23</v>
      </c>
      <c r="G4079" s="22" t="s">
        <v>59</v>
      </c>
      <c r="H4079" s="24">
        <f>VLOOKUP($G4079, Reference!$A$3:$C$20, 2,FALSE)*I4079</f>
        <v>340</v>
      </c>
      <c r="I4079" s="22">
        <v>4</v>
      </c>
      <c r="J4079" s="26" cm="1">
        <f t="array" ref="J4079">IFERROR(_xlfn.IFS(AND(C4079="Corporate", F4079="Technology"), 3%, C4079="Corporate", 1%),0%)</f>
        <v>0</v>
      </c>
      <c r="K4079" s="24">
        <f>VLOOKUP($G4079, Reference!$A$3:$C$20, 3,FALSE)*I4079</f>
        <v>300</v>
      </c>
      <c r="L4079" s="27">
        <f t="shared" si="126"/>
        <v>40</v>
      </c>
      <c r="M4079" s="27">
        <f t="shared" si="127"/>
        <v>40</v>
      </c>
    </row>
    <row r="4080" spans="1:13" x14ac:dyDescent="0.2">
      <c r="A4080">
        <v>7921</v>
      </c>
      <c r="B4080" s="4">
        <v>44116</v>
      </c>
      <c r="C4080" t="s">
        <v>11</v>
      </c>
      <c r="D4080" t="s">
        <v>15</v>
      </c>
      <c r="E4080" s="2" t="str">
        <f>VLOOKUP('SampleSuperstore - Main Data'!D4080,Reference!$A$26:$B$74,2,FALSE)</f>
        <v>West</v>
      </c>
      <c r="F4080" s="22" t="s">
        <v>13</v>
      </c>
      <c r="G4080" s="22" t="s">
        <v>26</v>
      </c>
      <c r="H4080" s="24">
        <f>VLOOKUP($G4080, Reference!$A$3:$C$20, 2,FALSE)*I4080</f>
        <v>7.5</v>
      </c>
      <c r="I4080" s="22">
        <v>3</v>
      </c>
      <c r="J4080" s="26" cm="1">
        <f t="array" ref="J4080">IFERROR(_xlfn.IFS(AND(C4080="Corporate", F4080="Technology"), 3%, C4080="Corporate", 1%),0%)</f>
        <v>0</v>
      </c>
      <c r="K4080" s="24">
        <f>VLOOKUP($G4080, Reference!$A$3:$C$20, 3,FALSE)*I4080</f>
        <v>6</v>
      </c>
      <c r="L4080" s="27">
        <f t="shared" si="126"/>
        <v>1.5</v>
      </c>
      <c r="M4080" s="27">
        <f t="shared" si="127"/>
        <v>1.5</v>
      </c>
    </row>
    <row r="4081" spans="1:13" x14ac:dyDescent="0.2">
      <c r="A4081">
        <v>7922</v>
      </c>
      <c r="B4081" s="4">
        <v>44116</v>
      </c>
      <c r="C4081" t="s">
        <v>11</v>
      </c>
      <c r="D4081" t="s">
        <v>36</v>
      </c>
      <c r="E4081" s="2" t="str">
        <f>VLOOKUP('SampleSuperstore - Main Data'!D4081,Reference!$A$26:$B$74,2,FALSE)</f>
        <v>East</v>
      </c>
      <c r="F4081" s="22" t="s">
        <v>29</v>
      </c>
      <c r="G4081" s="22" t="s">
        <v>61</v>
      </c>
      <c r="H4081" s="24">
        <f>VLOOKUP($G4081, Reference!$A$3:$C$20, 2,FALSE)*I4081</f>
        <v>5075</v>
      </c>
      <c r="I4081" s="22">
        <v>7</v>
      </c>
      <c r="J4081" s="26" cm="1">
        <f t="array" ref="J4081">IFERROR(_xlfn.IFS(AND(C4081="Corporate", F4081="Technology"), 3%, C4081="Corporate", 1%),0%)</f>
        <v>0</v>
      </c>
      <c r="K4081" s="24">
        <f>VLOOKUP($G4081, Reference!$A$3:$C$20, 3,FALSE)*I4081</f>
        <v>4900</v>
      </c>
      <c r="L4081" s="27">
        <f t="shared" si="126"/>
        <v>175</v>
      </c>
      <c r="M4081" s="27">
        <f t="shared" si="127"/>
        <v>175</v>
      </c>
    </row>
    <row r="4082" spans="1:13" x14ac:dyDescent="0.2">
      <c r="A4082">
        <v>7923</v>
      </c>
      <c r="B4082" s="4">
        <v>44116</v>
      </c>
      <c r="C4082" t="s">
        <v>11</v>
      </c>
      <c r="D4082" t="s">
        <v>42</v>
      </c>
      <c r="E4082" s="2" t="str">
        <f>VLOOKUP('SampleSuperstore - Main Data'!D4082,Reference!$A$26:$B$74,2,FALSE)</f>
        <v>East</v>
      </c>
      <c r="F4082" s="22" t="s">
        <v>13</v>
      </c>
      <c r="G4082" s="22" t="s">
        <v>35</v>
      </c>
      <c r="H4082" s="24">
        <f>VLOOKUP($G4082, Reference!$A$3:$C$20, 2,FALSE)*I4082</f>
        <v>48</v>
      </c>
      <c r="I4082" s="22">
        <v>2</v>
      </c>
      <c r="J4082" s="26" cm="1">
        <f t="array" ref="J4082">IFERROR(_xlfn.IFS(AND(C4082="Corporate", F4082="Technology"), 3%, C4082="Corporate", 1%),0%)</f>
        <v>0</v>
      </c>
      <c r="K4082" s="24">
        <f>VLOOKUP($G4082, Reference!$A$3:$C$20, 3,FALSE)*I4082</f>
        <v>38</v>
      </c>
      <c r="L4082" s="27">
        <f t="shared" si="126"/>
        <v>10</v>
      </c>
      <c r="M4082" s="27">
        <f t="shared" si="127"/>
        <v>10</v>
      </c>
    </row>
    <row r="4083" spans="1:13" x14ac:dyDescent="0.2">
      <c r="A4083">
        <v>7925</v>
      </c>
      <c r="B4083" s="4">
        <v>44116</v>
      </c>
      <c r="C4083" t="s">
        <v>11</v>
      </c>
      <c r="D4083" t="s">
        <v>25</v>
      </c>
      <c r="E4083" s="2" t="str">
        <f>VLOOKUP('SampleSuperstore - Main Data'!D4083,Reference!$A$26:$B$74,2,FALSE)</f>
        <v>Central</v>
      </c>
      <c r="F4083" s="22" t="s">
        <v>13</v>
      </c>
      <c r="G4083" s="22" t="s">
        <v>49</v>
      </c>
      <c r="H4083" s="24">
        <f>VLOOKUP($G4083, Reference!$A$3:$C$20, 2,FALSE)*I4083</f>
        <v>120</v>
      </c>
      <c r="I4083" s="22">
        <v>3</v>
      </c>
      <c r="J4083" s="26" cm="1">
        <f t="array" ref="J4083">IFERROR(_xlfn.IFS(AND(C4083="Corporate", F4083="Technology"), 3%, C4083="Corporate", 1%),0%)</f>
        <v>0</v>
      </c>
      <c r="K4083" s="24">
        <f>VLOOKUP($G4083, Reference!$A$3:$C$20, 3,FALSE)*I4083</f>
        <v>105</v>
      </c>
      <c r="L4083" s="27">
        <f t="shared" si="126"/>
        <v>15</v>
      </c>
      <c r="M4083" s="27">
        <f t="shared" si="127"/>
        <v>15</v>
      </c>
    </row>
    <row r="4084" spans="1:13" x14ac:dyDescent="0.2">
      <c r="A4084">
        <v>7927</v>
      </c>
      <c r="B4084" s="4">
        <v>44116</v>
      </c>
      <c r="C4084" t="s">
        <v>11</v>
      </c>
      <c r="D4084" t="s">
        <v>22</v>
      </c>
      <c r="E4084" s="2" t="str">
        <f>VLOOKUP('SampleSuperstore - Main Data'!D4084,Reference!$A$26:$B$74,2,FALSE)</f>
        <v>West</v>
      </c>
      <c r="F4084" s="22" t="s">
        <v>13</v>
      </c>
      <c r="G4084" s="22" t="s">
        <v>26</v>
      </c>
      <c r="H4084" s="24">
        <f>VLOOKUP($G4084, Reference!$A$3:$C$20, 2,FALSE)*I4084</f>
        <v>7.5</v>
      </c>
      <c r="I4084" s="22">
        <v>3</v>
      </c>
      <c r="J4084" s="26" cm="1">
        <f t="array" ref="J4084">IFERROR(_xlfn.IFS(AND(C4084="Corporate", F4084="Technology"), 3%, C4084="Corporate", 1%),0%)</f>
        <v>0</v>
      </c>
      <c r="K4084" s="24">
        <f>VLOOKUP($G4084, Reference!$A$3:$C$20, 3,FALSE)*I4084</f>
        <v>6</v>
      </c>
      <c r="L4084" s="27">
        <f t="shared" si="126"/>
        <v>1.5</v>
      </c>
      <c r="M4084" s="27">
        <f t="shared" si="127"/>
        <v>1.5</v>
      </c>
    </row>
    <row r="4085" spans="1:13" x14ac:dyDescent="0.2">
      <c r="A4085">
        <v>7931</v>
      </c>
      <c r="B4085" s="4">
        <v>44117</v>
      </c>
      <c r="C4085" t="s">
        <v>11</v>
      </c>
      <c r="D4085" t="s">
        <v>52</v>
      </c>
      <c r="E4085" s="2" t="str">
        <f>VLOOKUP('SampleSuperstore - Main Data'!D4085,Reference!$A$26:$B$74,2,FALSE)</f>
        <v>East</v>
      </c>
      <c r="F4085" s="22" t="s">
        <v>23</v>
      </c>
      <c r="G4085" s="22" t="s">
        <v>59</v>
      </c>
      <c r="H4085" s="24">
        <f>VLOOKUP($G4085, Reference!$A$3:$C$20, 2,FALSE)*I4085</f>
        <v>170</v>
      </c>
      <c r="I4085" s="22">
        <v>2</v>
      </c>
      <c r="J4085" s="26" cm="1">
        <f t="array" ref="J4085">IFERROR(_xlfn.IFS(AND(C4085="Corporate", F4085="Technology"), 3%, C4085="Corporate", 1%),0%)</f>
        <v>0</v>
      </c>
      <c r="K4085" s="24">
        <f>VLOOKUP($G4085, Reference!$A$3:$C$20, 3,FALSE)*I4085</f>
        <v>150</v>
      </c>
      <c r="L4085" s="27">
        <f t="shared" si="126"/>
        <v>20</v>
      </c>
      <c r="M4085" s="27">
        <f t="shared" si="127"/>
        <v>20</v>
      </c>
    </row>
    <row r="4086" spans="1:13" x14ac:dyDescent="0.2">
      <c r="A4086">
        <v>7932</v>
      </c>
      <c r="B4086" s="4">
        <v>44117</v>
      </c>
      <c r="C4086" t="s">
        <v>11</v>
      </c>
      <c r="D4086" t="s">
        <v>36</v>
      </c>
      <c r="E4086" s="2" t="str">
        <f>VLOOKUP('SampleSuperstore - Main Data'!D4086,Reference!$A$26:$B$74,2,FALSE)</f>
        <v>East</v>
      </c>
      <c r="F4086" s="22" t="s">
        <v>13</v>
      </c>
      <c r="G4086" s="22" t="s">
        <v>35</v>
      </c>
      <c r="H4086" s="24">
        <f>VLOOKUP($G4086, Reference!$A$3:$C$20, 2,FALSE)*I4086</f>
        <v>120</v>
      </c>
      <c r="I4086" s="22">
        <v>5</v>
      </c>
      <c r="J4086" s="26" cm="1">
        <f t="array" ref="J4086">IFERROR(_xlfn.IFS(AND(C4086="Corporate", F4086="Technology"), 3%, C4086="Corporate", 1%),0%)</f>
        <v>0</v>
      </c>
      <c r="K4086" s="24">
        <f>VLOOKUP($G4086, Reference!$A$3:$C$20, 3,FALSE)*I4086</f>
        <v>95</v>
      </c>
      <c r="L4086" s="27">
        <f t="shared" si="126"/>
        <v>25</v>
      </c>
      <c r="M4086" s="27">
        <f t="shared" si="127"/>
        <v>25</v>
      </c>
    </row>
    <row r="4087" spans="1:13" x14ac:dyDescent="0.2">
      <c r="A4087">
        <v>7934</v>
      </c>
      <c r="B4087" s="4">
        <v>44117</v>
      </c>
      <c r="C4087" t="s">
        <v>11</v>
      </c>
      <c r="D4087" t="s">
        <v>75</v>
      </c>
      <c r="E4087" s="2" t="str">
        <f>VLOOKUP('SampleSuperstore - Main Data'!D4087,Reference!$A$26:$B$74,2,FALSE)</f>
        <v>South</v>
      </c>
      <c r="F4087" s="22" t="s">
        <v>23</v>
      </c>
      <c r="G4087" s="22" t="s">
        <v>24</v>
      </c>
      <c r="H4087" s="24">
        <f>VLOOKUP($G4087, Reference!$A$3:$C$20, 2,FALSE)*I4087</f>
        <v>99</v>
      </c>
      <c r="I4087" s="22">
        <v>1</v>
      </c>
      <c r="J4087" s="26" cm="1">
        <f t="array" ref="J4087">IFERROR(_xlfn.IFS(AND(C4087="Corporate", F4087="Technology"), 3%, C4087="Corporate", 1%),0%)</f>
        <v>0</v>
      </c>
      <c r="K4087" s="24">
        <f>VLOOKUP($G4087, Reference!$A$3:$C$20, 3,FALSE)*I4087</f>
        <v>79</v>
      </c>
      <c r="L4087" s="27">
        <f t="shared" si="126"/>
        <v>20</v>
      </c>
      <c r="M4087" s="27">
        <f t="shared" si="127"/>
        <v>20</v>
      </c>
    </row>
    <row r="4088" spans="1:13" x14ac:dyDescent="0.2">
      <c r="A4088">
        <v>7936</v>
      </c>
      <c r="B4088" s="4">
        <v>44117</v>
      </c>
      <c r="C4088" t="s">
        <v>11</v>
      </c>
      <c r="D4088" t="s">
        <v>21</v>
      </c>
      <c r="E4088" s="2" t="str">
        <f>VLOOKUP('SampleSuperstore - Main Data'!D4088,Reference!$A$26:$B$74,2,FALSE)</f>
        <v>West</v>
      </c>
      <c r="F4088" s="22" t="s">
        <v>13</v>
      </c>
      <c r="G4088" s="22" t="s">
        <v>26</v>
      </c>
      <c r="H4088" s="24">
        <f>VLOOKUP($G4088, Reference!$A$3:$C$20, 2,FALSE)*I4088</f>
        <v>7.5</v>
      </c>
      <c r="I4088" s="22">
        <v>3</v>
      </c>
      <c r="J4088" s="26" cm="1">
        <f t="array" ref="J4088">IFERROR(_xlfn.IFS(AND(C4088="Corporate", F4088="Technology"), 3%, C4088="Corporate", 1%),0%)</f>
        <v>0</v>
      </c>
      <c r="K4088" s="24">
        <f>VLOOKUP($G4088, Reference!$A$3:$C$20, 3,FALSE)*I4088</f>
        <v>6</v>
      </c>
      <c r="L4088" s="27">
        <f t="shared" si="126"/>
        <v>1.5</v>
      </c>
      <c r="M4088" s="27">
        <f t="shared" si="127"/>
        <v>1.5</v>
      </c>
    </row>
    <row r="4089" spans="1:13" x14ac:dyDescent="0.2">
      <c r="A4089">
        <v>7937</v>
      </c>
      <c r="B4089" s="4">
        <v>44117</v>
      </c>
      <c r="C4089" t="s">
        <v>11</v>
      </c>
      <c r="D4089" t="s">
        <v>36</v>
      </c>
      <c r="E4089" s="2" t="str">
        <f>VLOOKUP('SampleSuperstore - Main Data'!D4089,Reference!$A$26:$B$74,2,FALSE)</f>
        <v>East</v>
      </c>
      <c r="F4089" s="22" t="s">
        <v>23</v>
      </c>
      <c r="G4089" s="22" t="s">
        <v>38</v>
      </c>
      <c r="H4089" s="24">
        <f>VLOOKUP($G4089, Reference!$A$3:$C$20, 2,FALSE)*I4089</f>
        <v>80</v>
      </c>
      <c r="I4089" s="22">
        <v>1</v>
      </c>
      <c r="J4089" s="26" cm="1">
        <f t="array" ref="J4089">IFERROR(_xlfn.IFS(AND(C4089="Corporate", F4089="Technology"), 3%, C4089="Corporate", 1%),0%)</f>
        <v>0</v>
      </c>
      <c r="K4089" s="24">
        <f>VLOOKUP($G4089, Reference!$A$3:$C$20, 3,FALSE)*I4089</f>
        <v>65</v>
      </c>
      <c r="L4089" s="27">
        <f t="shared" si="126"/>
        <v>15</v>
      </c>
      <c r="M4089" s="27">
        <f t="shared" si="127"/>
        <v>15</v>
      </c>
    </row>
    <row r="4090" spans="1:13" x14ac:dyDescent="0.2">
      <c r="A4090">
        <v>7939</v>
      </c>
      <c r="B4090" s="4">
        <v>44117</v>
      </c>
      <c r="C4090" t="s">
        <v>11</v>
      </c>
      <c r="D4090" t="s">
        <v>21</v>
      </c>
      <c r="E4090" s="2" t="str">
        <f>VLOOKUP('SampleSuperstore - Main Data'!D4090,Reference!$A$26:$B$74,2,FALSE)</f>
        <v>West</v>
      </c>
      <c r="F4090" s="22" t="s">
        <v>23</v>
      </c>
      <c r="G4090" s="22" t="s">
        <v>24</v>
      </c>
      <c r="H4090" s="24">
        <f>VLOOKUP($G4090, Reference!$A$3:$C$20, 2,FALSE)*I4090</f>
        <v>594</v>
      </c>
      <c r="I4090" s="22">
        <v>6</v>
      </c>
      <c r="J4090" s="26" cm="1">
        <f t="array" ref="J4090">IFERROR(_xlfn.IFS(AND(C4090="Corporate", F4090="Technology"), 3%, C4090="Corporate", 1%),0%)</f>
        <v>0</v>
      </c>
      <c r="K4090" s="24">
        <f>VLOOKUP($G4090, Reference!$A$3:$C$20, 3,FALSE)*I4090</f>
        <v>474</v>
      </c>
      <c r="L4090" s="27">
        <f t="shared" si="126"/>
        <v>120</v>
      </c>
      <c r="M4090" s="27">
        <f t="shared" si="127"/>
        <v>120</v>
      </c>
    </row>
    <row r="4091" spans="1:13" x14ac:dyDescent="0.2">
      <c r="A4091">
        <v>7940</v>
      </c>
      <c r="B4091" s="4">
        <v>44117</v>
      </c>
      <c r="C4091" t="s">
        <v>11</v>
      </c>
      <c r="D4091" t="s">
        <v>40</v>
      </c>
      <c r="E4091" s="2" t="str">
        <f>VLOOKUP('SampleSuperstore - Main Data'!D4091,Reference!$A$26:$B$74,2,FALSE)</f>
        <v>East</v>
      </c>
      <c r="F4091" s="22" t="s">
        <v>29</v>
      </c>
      <c r="G4091" s="22" t="s">
        <v>33</v>
      </c>
      <c r="H4091" s="24">
        <f>VLOOKUP($G4091, Reference!$A$3:$C$20, 2,FALSE)*I4091</f>
        <v>10</v>
      </c>
      <c r="I4091" s="22">
        <v>2</v>
      </c>
      <c r="J4091" s="26" cm="1">
        <f t="array" ref="J4091">IFERROR(_xlfn.IFS(AND(C4091="Corporate", F4091="Technology"), 3%, C4091="Corporate", 1%),0%)</f>
        <v>0</v>
      </c>
      <c r="K4091" s="24">
        <f>VLOOKUP($G4091, Reference!$A$3:$C$20, 3,FALSE)*I4091</f>
        <v>5</v>
      </c>
      <c r="L4091" s="27">
        <f t="shared" si="126"/>
        <v>5</v>
      </c>
      <c r="M4091" s="27">
        <f t="shared" si="127"/>
        <v>5</v>
      </c>
    </row>
    <row r="4092" spans="1:13" x14ac:dyDescent="0.2">
      <c r="A4092">
        <v>7942</v>
      </c>
      <c r="B4092" s="4">
        <v>44117</v>
      </c>
      <c r="C4092" t="s">
        <v>11</v>
      </c>
      <c r="D4092" t="s">
        <v>15</v>
      </c>
      <c r="E4092" s="2" t="str">
        <f>VLOOKUP('SampleSuperstore - Main Data'!D4092,Reference!$A$26:$B$74,2,FALSE)</f>
        <v>West</v>
      </c>
      <c r="F4092" s="22" t="s">
        <v>13</v>
      </c>
      <c r="G4092" s="22" t="s">
        <v>14</v>
      </c>
      <c r="H4092" s="24">
        <f>VLOOKUP($G4092, Reference!$A$3:$C$20, 2,FALSE)*I4092</f>
        <v>135</v>
      </c>
      <c r="I4092" s="22">
        <v>3</v>
      </c>
      <c r="J4092" s="26" cm="1">
        <f t="array" ref="J4092">IFERROR(_xlfn.IFS(AND(C4092="Corporate", F4092="Technology"), 3%, C4092="Corporate", 1%),0%)</f>
        <v>0</v>
      </c>
      <c r="K4092" s="24">
        <f>VLOOKUP($G4092, Reference!$A$3:$C$20, 3,FALSE)*I4092</f>
        <v>105</v>
      </c>
      <c r="L4092" s="27">
        <f t="shared" si="126"/>
        <v>30</v>
      </c>
      <c r="M4092" s="27">
        <f t="shared" si="127"/>
        <v>30</v>
      </c>
    </row>
    <row r="4093" spans="1:13" x14ac:dyDescent="0.2">
      <c r="A4093">
        <v>7945</v>
      </c>
      <c r="B4093" s="4">
        <v>44117</v>
      </c>
      <c r="C4093" t="s">
        <v>11</v>
      </c>
      <c r="D4093" t="s">
        <v>15</v>
      </c>
      <c r="E4093" s="2" t="str">
        <f>VLOOKUP('SampleSuperstore - Main Data'!D4093,Reference!$A$26:$B$74,2,FALSE)</f>
        <v>West</v>
      </c>
      <c r="F4093" s="22" t="s">
        <v>13</v>
      </c>
      <c r="G4093" s="22" t="s">
        <v>20</v>
      </c>
      <c r="H4093" s="24">
        <f>VLOOKUP($G4093, Reference!$A$3:$C$20, 2,FALSE)*I4093</f>
        <v>51</v>
      </c>
      <c r="I4093" s="22">
        <v>3</v>
      </c>
      <c r="J4093" s="26" cm="1">
        <f t="array" ref="J4093">IFERROR(_xlfn.IFS(AND(C4093="Corporate", F4093="Technology"), 3%, C4093="Corporate", 1%),0%)</f>
        <v>0</v>
      </c>
      <c r="K4093" s="24">
        <f>VLOOKUP($G4093, Reference!$A$3:$C$20, 3,FALSE)*I4093</f>
        <v>30</v>
      </c>
      <c r="L4093" s="27">
        <f t="shared" si="126"/>
        <v>21</v>
      </c>
      <c r="M4093" s="27">
        <f t="shared" si="127"/>
        <v>21</v>
      </c>
    </row>
    <row r="4094" spans="1:13" x14ac:dyDescent="0.2">
      <c r="A4094">
        <v>7948</v>
      </c>
      <c r="B4094" s="4">
        <v>44117</v>
      </c>
      <c r="C4094" t="s">
        <v>11</v>
      </c>
      <c r="D4094" t="s">
        <v>32</v>
      </c>
      <c r="E4094" s="2" t="str">
        <f>VLOOKUP('SampleSuperstore - Main Data'!D4094,Reference!$A$26:$B$74,2,FALSE)</f>
        <v>South</v>
      </c>
      <c r="F4094" s="22" t="s">
        <v>29</v>
      </c>
      <c r="G4094" s="22" t="s">
        <v>61</v>
      </c>
      <c r="H4094" s="24">
        <f>VLOOKUP($G4094, Reference!$A$3:$C$20, 2,FALSE)*I4094</f>
        <v>1450</v>
      </c>
      <c r="I4094" s="22">
        <v>2</v>
      </c>
      <c r="J4094" s="26" cm="1">
        <f t="array" ref="J4094">IFERROR(_xlfn.IFS(AND(C4094="Corporate", F4094="Technology"), 3%, C4094="Corporate", 1%),0%)</f>
        <v>0</v>
      </c>
      <c r="K4094" s="24">
        <f>VLOOKUP($G4094, Reference!$A$3:$C$20, 3,FALSE)*I4094</f>
        <v>1400</v>
      </c>
      <c r="L4094" s="27">
        <f t="shared" si="126"/>
        <v>50</v>
      </c>
      <c r="M4094" s="27">
        <f t="shared" si="127"/>
        <v>50</v>
      </c>
    </row>
    <row r="4095" spans="1:13" x14ac:dyDescent="0.2">
      <c r="A4095">
        <v>7949</v>
      </c>
      <c r="B4095" s="4">
        <v>44117</v>
      </c>
      <c r="C4095" t="s">
        <v>11</v>
      </c>
      <c r="D4095" t="s">
        <v>15</v>
      </c>
      <c r="E4095" s="2" t="str">
        <f>VLOOKUP('SampleSuperstore - Main Data'!D4095,Reference!$A$26:$B$74,2,FALSE)</f>
        <v>West</v>
      </c>
      <c r="F4095" s="22" t="s">
        <v>13</v>
      </c>
      <c r="G4095" s="22" t="s">
        <v>20</v>
      </c>
      <c r="H4095" s="24">
        <f>VLOOKUP($G4095, Reference!$A$3:$C$20, 2,FALSE)*I4095</f>
        <v>51</v>
      </c>
      <c r="I4095" s="22">
        <v>3</v>
      </c>
      <c r="J4095" s="26" cm="1">
        <f t="array" ref="J4095">IFERROR(_xlfn.IFS(AND(C4095="Corporate", F4095="Technology"), 3%, C4095="Corporate", 1%),0%)</f>
        <v>0</v>
      </c>
      <c r="K4095" s="24">
        <f>VLOOKUP($G4095, Reference!$A$3:$C$20, 3,FALSE)*I4095</f>
        <v>30</v>
      </c>
      <c r="L4095" s="27">
        <f t="shared" si="126"/>
        <v>21</v>
      </c>
      <c r="M4095" s="27">
        <f t="shared" si="127"/>
        <v>21</v>
      </c>
    </row>
    <row r="4096" spans="1:13" x14ac:dyDescent="0.2">
      <c r="A4096">
        <v>7950</v>
      </c>
      <c r="B4096" s="4">
        <v>44117</v>
      </c>
      <c r="C4096" t="s">
        <v>11</v>
      </c>
      <c r="D4096" t="s">
        <v>71</v>
      </c>
      <c r="E4096" s="2" t="str">
        <f>VLOOKUP('SampleSuperstore - Main Data'!D4096,Reference!$A$26:$B$74,2,FALSE)</f>
        <v>Central</v>
      </c>
      <c r="F4096" s="22" t="s">
        <v>13</v>
      </c>
      <c r="G4096" s="22" t="s">
        <v>14</v>
      </c>
      <c r="H4096" s="24">
        <f>VLOOKUP($G4096, Reference!$A$3:$C$20, 2,FALSE)*I4096</f>
        <v>135</v>
      </c>
      <c r="I4096" s="22">
        <v>3</v>
      </c>
      <c r="J4096" s="26" cm="1">
        <f t="array" ref="J4096">IFERROR(_xlfn.IFS(AND(C4096="Corporate", F4096="Technology"), 3%, C4096="Corporate", 1%),0%)</f>
        <v>0</v>
      </c>
      <c r="K4096" s="24">
        <f>VLOOKUP($G4096, Reference!$A$3:$C$20, 3,FALSE)*I4096</f>
        <v>105</v>
      </c>
      <c r="L4096" s="27">
        <f t="shared" si="126"/>
        <v>30</v>
      </c>
      <c r="M4096" s="27">
        <f t="shared" si="127"/>
        <v>30</v>
      </c>
    </row>
    <row r="4097" spans="1:13" x14ac:dyDescent="0.2">
      <c r="A4097">
        <v>7951</v>
      </c>
      <c r="B4097" s="4">
        <v>44117</v>
      </c>
      <c r="C4097" t="s">
        <v>11</v>
      </c>
      <c r="D4097" t="s">
        <v>51</v>
      </c>
      <c r="E4097" s="2" t="str">
        <f>VLOOKUP('SampleSuperstore - Main Data'!D4097,Reference!$A$26:$B$74,2,FALSE)</f>
        <v>East</v>
      </c>
      <c r="F4097" s="22" t="s">
        <v>29</v>
      </c>
      <c r="G4097" s="22" t="s">
        <v>50</v>
      </c>
      <c r="H4097" s="24">
        <f>VLOOKUP($G4097, Reference!$A$3:$C$20, 2,FALSE)*I4097</f>
        <v>995</v>
      </c>
      <c r="I4097" s="22">
        <v>5</v>
      </c>
      <c r="J4097" s="26" cm="1">
        <f t="array" ref="J4097">IFERROR(_xlfn.IFS(AND(C4097="Corporate", F4097="Technology"), 3%, C4097="Corporate", 1%),0%)</f>
        <v>0</v>
      </c>
      <c r="K4097" s="24">
        <f>VLOOKUP($G4097, Reference!$A$3:$C$20, 3,FALSE)*I4097</f>
        <v>825</v>
      </c>
      <c r="L4097" s="27">
        <f t="shared" si="126"/>
        <v>170</v>
      </c>
      <c r="M4097" s="27">
        <f t="shared" si="127"/>
        <v>170</v>
      </c>
    </row>
    <row r="4098" spans="1:13" x14ac:dyDescent="0.2">
      <c r="A4098">
        <v>7952</v>
      </c>
      <c r="B4098" s="4">
        <v>44117</v>
      </c>
      <c r="C4098" t="s">
        <v>11</v>
      </c>
      <c r="D4098" t="s">
        <v>15</v>
      </c>
      <c r="E4098" s="2" t="str">
        <f>VLOOKUP('SampleSuperstore - Main Data'!D4098,Reference!$A$26:$B$74,2,FALSE)</f>
        <v>West</v>
      </c>
      <c r="F4098" s="22" t="s">
        <v>13</v>
      </c>
      <c r="G4098" s="22" t="s">
        <v>53</v>
      </c>
      <c r="H4098" s="24">
        <f>VLOOKUP($G4098, Reference!$A$3:$C$20, 2,FALSE)*I4098</f>
        <v>36</v>
      </c>
      <c r="I4098" s="22">
        <v>3</v>
      </c>
      <c r="J4098" s="26" cm="1">
        <f t="array" ref="J4098">IFERROR(_xlfn.IFS(AND(C4098="Corporate", F4098="Technology"), 3%, C4098="Corporate", 1%),0%)</f>
        <v>0</v>
      </c>
      <c r="K4098" s="24">
        <f>VLOOKUP($G4098, Reference!$A$3:$C$20, 3,FALSE)*I4098</f>
        <v>27</v>
      </c>
      <c r="L4098" s="27">
        <f t="shared" ref="L4098:L4161" si="128">H4098-K4098</f>
        <v>9</v>
      </c>
      <c r="M4098" s="27">
        <f t="shared" ref="M4098:M4161" si="129">H4098*(1-J4098)-K4098</f>
        <v>9</v>
      </c>
    </row>
    <row r="4099" spans="1:13" x14ac:dyDescent="0.2">
      <c r="A4099">
        <v>7953</v>
      </c>
      <c r="B4099" s="4">
        <v>44117</v>
      </c>
      <c r="C4099" t="s">
        <v>11</v>
      </c>
      <c r="D4099" t="s">
        <v>15</v>
      </c>
      <c r="E4099" s="2" t="str">
        <f>VLOOKUP('SampleSuperstore - Main Data'!D4099,Reference!$A$26:$B$74,2,FALSE)</f>
        <v>West</v>
      </c>
      <c r="F4099" s="22" t="s">
        <v>13</v>
      </c>
      <c r="G4099" s="22" t="s">
        <v>14</v>
      </c>
      <c r="H4099" s="24">
        <f>VLOOKUP($G4099, Reference!$A$3:$C$20, 2,FALSE)*I4099</f>
        <v>135</v>
      </c>
      <c r="I4099" s="22">
        <v>3</v>
      </c>
      <c r="J4099" s="26" cm="1">
        <f t="array" ref="J4099">IFERROR(_xlfn.IFS(AND(C4099="Corporate", F4099="Technology"), 3%, C4099="Corporate", 1%),0%)</f>
        <v>0</v>
      </c>
      <c r="K4099" s="24">
        <f>VLOOKUP($G4099, Reference!$A$3:$C$20, 3,FALSE)*I4099</f>
        <v>105</v>
      </c>
      <c r="L4099" s="27">
        <f t="shared" si="128"/>
        <v>30</v>
      </c>
      <c r="M4099" s="27">
        <f t="shared" si="129"/>
        <v>30</v>
      </c>
    </row>
    <row r="4100" spans="1:13" x14ac:dyDescent="0.2">
      <c r="A4100">
        <v>7954</v>
      </c>
      <c r="B4100" s="4">
        <v>44117</v>
      </c>
      <c r="C4100" t="s">
        <v>11</v>
      </c>
      <c r="D4100" t="s">
        <v>46</v>
      </c>
      <c r="E4100" s="2" t="str">
        <f>VLOOKUP('SampleSuperstore - Main Data'!D4100,Reference!$A$26:$B$74,2,FALSE)</f>
        <v>Central</v>
      </c>
      <c r="F4100" s="22" t="s">
        <v>13</v>
      </c>
      <c r="G4100" s="22" t="s">
        <v>53</v>
      </c>
      <c r="H4100" s="24">
        <f>VLOOKUP($G4100, Reference!$A$3:$C$20, 2,FALSE)*I4100</f>
        <v>12</v>
      </c>
      <c r="I4100" s="22">
        <v>1</v>
      </c>
      <c r="J4100" s="26" cm="1">
        <f t="array" ref="J4100">IFERROR(_xlfn.IFS(AND(C4100="Corporate", F4100="Technology"), 3%, C4100="Corporate", 1%),0%)</f>
        <v>0</v>
      </c>
      <c r="K4100" s="24">
        <f>VLOOKUP($G4100, Reference!$A$3:$C$20, 3,FALSE)*I4100</f>
        <v>9</v>
      </c>
      <c r="L4100" s="27">
        <f t="shared" si="128"/>
        <v>3</v>
      </c>
      <c r="M4100" s="27">
        <f t="shared" si="129"/>
        <v>3</v>
      </c>
    </row>
    <row r="4101" spans="1:13" x14ac:dyDescent="0.2">
      <c r="A4101">
        <v>7958</v>
      </c>
      <c r="B4101" s="4">
        <v>44117</v>
      </c>
      <c r="C4101" t="s">
        <v>11</v>
      </c>
      <c r="D4101" t="s">
        <v>60</v>
      </c>
      <c r="E4101" s="2" t="str">
        <f>VLOOKUP('SampleSuperstore - Main Data'!D4101,Reference!$A$26:$B$74,2,FALSE)</f>
        <v>West</v>
      </c>
      <c r="F4101" s="22" t="s">
        <v>13</v>
      </c>
      <c r="G4101" s="22" t="s">
        <v>26</v>
      </c>
      <c r="H4101" s="24">
        <f>VLOOKUP($G4101, Reference!$A$3:$C$20, 2,FALSE)*I4101</f>
        <v>5</v>
      </c>
      <c r="I4101" s="22">
        <v>2</v>
      </c>
      <c r="J4101" s="26" cm="1">
        <f t="array" ref="J4101">IFERROR(_xlfn.IFS(AND(C4101="Corporate", F4101="Technology"), 3%, C4101="Corporate", 1%),0%)</f>
        <v>0</v>
      </c>
      <c r="K4101" s="24">
        <f>VLOOKUP($G4101, Reference!$A$3:$C$20, 3,FALSE)*I4101</f>
        <v>4</v>
      </c>
      <c r="L4101" s="27">
        <f t="shared" si="128"/>
        <v>1</v>
      </c>
      <c r="M4101" s="27">
        <f t="shared" si="129"/>
        <v>1</v>
      </c>
    </row>
    <row r="4102" spans="1:13" x14ac:dyDescent="0.2">
      <c r="A4102">
        <v>7964</v>
      </c>
      <c r="B4102" s="4">
        <v>44118</v>
      </c>
      <c r="C4102" t="s">
        <v>11</v>
      </c>
      <c r="D4102" t="s">
        <v>75</v>
      </c>
      <c r="E4102" s="2" t="str">
        <f>VLOOKUP('SampleSuperstore - Main Data'!D4102,Reference!$A$26:$B$74,2,FALSE)</f>
        <v>South</v>
      </c>
      <c r="F4102" s="22" t="s">
        <v>13</v>
      </c>
      <c r="G4102" s="22" t="s">
        <v>14</v>
      </c>
      <c r="H4102" s="24">
        <f>VLOOKUP($G4102, Reference!$A$3:$C$20, 2,FALSE)*I4102</f>
        <v>90</v>
      </c>
      <c r="I4102" s="22">
        <v>2</v>
      </c>
      <c r="J4102" s="26" cm="1">
        <f t="array" ref="J4102">IFERROR(_xlfn.IFS(AND(C4102="Corporate", F4102="Technology"), 3%, C4102="Corporate", 1%),0%)</f>
        <v>0</v>
      </c>
      <c r="K4102" s="24">
        <f>VLOOKUP($G4102, Reference!$A$3:$C$20, 3,FALSE)*I4102</f>
        <v>70</v>
      </c>
      <c r="L4102" s="27">
        <f t="shared" si="128"/>
        <v>20</v>
      </c>
      <c r="M4102" s="27">
        <f t="shared" si="129"/>
        <v>20</v>
      </c>
    </row>
    <row r="4103" spans="1:13" x14ac:dyDescent="0.2">
      <c r="A4103">
        <v>7965</v>
      </c>
      <c r="B4103" s="4">
        <v>44118</v>
      </c>
      <c r="C4103" t="s">
        <v>11</v>
      </c>
      <c r="D4103" t="s">
        <v>25</v>
      </c>
      <c r="E4103" s="2" t="str">
        <f>VLOOKUP('SampleSuperstore - Main Data'!D4103,Reference!$A$26:$B$74,2,FALSE)</f>
        <v>Central</v>
      </c>
      <c r="F4103" s="22" t="s">
        <v>23</v>
      </c>
      <c r="G4103" s="22" t="s">
        <v>24</v>
      </c>
      <c r="H4103" s="24">
        <f>VLOOKUP($G4103, Reference!$A$3:$C$20, 2,FALSE)*I4103</f>
        <v>495</v>
      </c>
      <c r="I4103" s="22">
        <v>5</v>
      </c>
      <c r="J4103" s="26" cm="1">
        <f t="array" ref="J4103">IFERROR(_xlfn.IFS(AND(C4103="Corporate", F4103="Technology"), 3%, C4103="Corporate", 1%),0%)</f>
        <v>0</v>
      </c>
      <c r="K4103" s="24">
        <f>VLOOKUP($G4103, Reference!$A$3:$C$20, 3,FALSE)*I4103</f>
        <v>395</v>
      </c>
      <c r="L4103" s="27">
        <f t="shared" si="128"/>
        <v>100</v>
      </c>
      <c r="M4103" s="27">
        <f t="shared" si="129"/>
        <v>100</v>
      </c>
    </row>
    <row r="4104" spans="1:13" x14ac:dyDescent="0.2">
      <c r="A4104">
        <v>7967</v>
      </c>
      <c r="B4104" s="4">
        <v>44118</v>
      </c>
      <c r="C4104" t="s">
        <v>11</v>
      </c>
      <c r="D4104" t="s">
        <v>40</v>
      </c>
      <c r="E4104" s="2" t="str">
        <f>VLOOKUP('SampleSuperstore - Main Data'!D4104,Reference!$A$26:$B$74,2,FALSE)</f>
        <v>East</v>
      </c>
      <c r="F4104" s="22" t="s">
        <v>13</v>
      </c>
      <c r="G4104" s="22" t="s">
        <v>26</v>
      </c>
      <c r="H4104" s="24">
        <f>VLOOKUP($G4104, Reference!$A$3:$C$20, 2,FALSE)*I4104</f>
        <v>7.5</v>
      </c>
      <c r="I4104" s="22">
        <v>3</v>
      </c>
      <c r="J4104" s="26" cm="1">
        <f t="array" ref="J4104">IFERROR(_xlfn.IFS(AND(C4104="Corporate", F4104="Technology"), 3%, C4104="Corporate", 1%),0%)</f>
        <v>0</v>
      </c>
      <c r="K4104" s="24">
        <f>VLOOKUP($G4104, Reference!$A$3:$C$20, 3,FALSE)*I4104</f>
        <v>6</v>
      </c>
      <c r="L4104" s="27">
        <f t="shared" si="128"/>
        <v>1.5</v>
      </c>
      <c r="M4104" s="27">
        <f t="shared" si="129"/>
        <v>1.5</v>
      </c>
    </row>
    <row r="4105" spans="1:13" x14ac:dyDescent="0.2">
      <c r="A4105">
        <v>7969</v>
      </c>
      <c r="B4105" s="4">
        <v>44118</v>
      </c>
      <c r="C4105" t="s">
        <v>11</v>
      </c>
      <c r="D4105" t="s">
        <v>44</v>
      </c>
      <c r="E4105" s="2" t="str">
        <f>VLOOKUP('SampleSuperstore - Main Data'!D4105,Reference!$A$26:$B$74,2,FALSE)</f>
        <v>South</v>
      </c>
      <c r="F4105" s="22" t="s">
        <v>29</v>
      </c>
      <c r="G4105" s="22" t="s">
        <v>33</v>
      </c>
      <c r="H4105" s="24">
        <f>VLOOKUP($G4105, Reference!$A$3:$C$20, 2,FALSE)*I4105</f>
        <v>5</v>
      </c>
      <c r="I4105" s="22">
        <v>1</v>
      </c>
      <c r="J4105" s="26" cm="1">
        <f t="array" ref="J4105">IFERROR(_xlfn.IFS(AND(C4105="Corporate", F4105="Technology"), 3%, C4105="Corporate", 1%),0%)</f>
        <v>0</v>
      </c>
      <c r="K4105" s="24">
        <f>VLOOKUP($G4105, Reference!$A$3:$C$20, 3,FALSE)*I4105</f>
        <v>2.5</v>
      </c>
      <c r="L4105" s="27">
        <f t="shared" si="128"/>
        <v>2.5</v>
      </c>
      <c r="M4105" s="27">
        <f t="shared" si="129"/>
        <v>2.5</v>
      </c>
    </row>
    <row r="4106" spans="1:13" x14ac:dyDescent="0.2">
      <c r="A4106">
        <v>7970</v>
      </c>
      <c r="B4106" s="4">
        <v>44118</v>
      </c>
      <c r="C4106" t="s">
        <v>11</v>
      </c>
      <c r="D4106" t="s">
        <v>62</v>
      </c>
      <c r="E4106" s="2" t="str">
        <f>VLOOKUP('SampleSuperstore - Main Data'!D4106,Reference!$A$26:$B$74,2,FALSE)</f>
        <v>South</v>
      </c>
      <c r="F4106" s="22" t="s">
        <v>13</v>
      </c>
      <c r="G4106" s="22" t="s">
        <v>14</v>
      </c>
      <c r="H4106" s="24">
        <f>VLOOKUP($G4106, Reference!$A$3:$C$20, 2,FALSE)*I4106</f>
        <v>225</v>
      </c>
      <c r="I4106" s="22">
        <v>5</v>
      </c>
      <c r="J4106" s="26" cm="1">
        <f t="array" ref="J4106">IFERROR(_xlfn.IFS(AND(C4106="Corporate", F4106="Technology"), 3%, C4106="Corporate", 1%),0%)</f>
        <v>0</v>
      </c>
      <c r="K4106" s="24">
        <f>VLOOKUP($G4106, Reference!$A$3:$C$20, 3,FALSE)*I4106</f>
        <v>175</v>
      </c>
      <c r="L4106" s="27">
        <f t="shared" si="128"/>
        <v>50</v>
      </c>
      <c r="M4106" s="27">
        <f t="shared" si="129"/>
        <v>50</v>
      </c>
    </row>
    <row r="4107" spans="1:13" x14ac:dyDescent="0.2">
      <c r="A4107">
        <v>7971</v>
      </c>
      <c r="B4107" s="4">
        <v>44118</v>
      </c>
      <c r="C4107" t="s">
        <v>11</v>
      </c>
      <c r="D4107" t="s">
        <v>40</v>
      </c>
      <c r="E4107" s="2" t="str">
        <f>VLOOKUP('SampleSuperstore - Main Data'!D4107,Reference!$A$26:$B$74,2,FALSE)</f>
        <v>East</v>
      </c>
      <c r="F4107" s="22" t="s">
        <v>13</v>
      </c>
      <c r="G4107" s="22" t="s">
        <v>49</v>
      </c>
      <c r="H4107" s="24">
        <f>VLOOKUP($G4107, Reference!$A$3:$C$20, 2,FALSE)*I4107</f>
        <v>40</v>
      </c>
      <c r="I4107" s="22">
        <v>1</v>
      </c>
      <c r="J4107" s="26" cm="1">
        <f t="array" ref="J4107">IFERROR(_xlfn.IFS(AND(C4107="Corporate", F4107="Technology"), 3%, C4107="Corporate", 1%),0%)</f>
        <v>0</v>
      </c>
      <c r="K4107" s="24">
        <f>VLOOKUP($G4107, Reference!$A$3:$C$20, 3,FALSE)*I4107</f>
        <v>35</v>
      </c>
      <c r="L4107" s="27">
        <f t="shared" si="128"/>
        <v>5</v>
      </c>
      <c r="M4107" s="27">
        <f t="shared" si="129"/>
        <v>5</v>
      </c>
    </row>
    <row r="4108" spans="1:13" x14ac:dyDescent="0.2">
      <c r="A4108">
        <v>7973</v>
      </c>
      <c r="B4108" s="4">
        <v>44118</v>
      </c>
      <c r="C4108" t="s">
        <v>11</v>
      </c>
      <c r="D4108" t="s">
        <v>15</v>
      </c>
      <c r="E4108" s="2" t="str">
        <f>VLOOKUP('SampleSuperstore - Main Data'!D4108,Reference!$A$26:$B$74,2,FALSE)</f>
        <v>West</v>
      </c>
      <c r="F4108" s="22" t="s">
        <v>13</v>
      </c>
      <c r="G4108" s="22" t="s">
        <v>53</v>
      </c>
      <c r="H4108" s="24">
        <f>VLOOKUP($G4108, Reference!$A$3:$C$20, 2,FALSE)*I4108</f>
        <v>24</v>
      </c>
      <c r="I4108" s="22">
        <v>2</v>
      </c>
      <c r="J4108" s="26" cm="1">
        <f t="array" ref="J4108">IFERROR(_xlfn.IFS(AND(C4108="Corporate", F4108="Technology"), 3%, C4108="Corporate", 1%),0%)</f>
        <v>0</v>
      </c>
      <c r="K4108" s="24">
        <f>VLOOKUP($G4108, Reference!$A$3:$C$20, 3,FALSE)*I4108</f>
        <v>18</v>
      </c>
      <c r="L4108" s="27">
        <f t="shared" si="128"/>
        <v>6</v>
      </c>
      <c r="M4108" s="27">
        <f t="shared" si="129"/>
        <v>6</v>
      </c>
    </row>
    <row r="4109" spans="1:13" x14ac:dyDescent="0.2">
      <c r="A4109">
        <v>7974</v>
      </c>
      <c r="B4109" s="4">
        <v>44118</v>
      </c>
      <c r="C4109" t="s">
        <v>11</v>
      </c>
      <c r="D4109" t="s">
        <v>21</v>
      </c>
      <c r="E4109" s="2" t="str">
        <f>VLOOKUP('SampleSuperstore - Main Data'!D4109,Reference!$A$26:$B$74,2,FALSE)</f>
        <v>West</v>
      </c>
      <c r="F4109" s="22" t="s">
        <v>13</v>
      </c>
      <c r="G4109" s="22" t="s">
        <v>14</v>
      </c>
      <c r="H4109" s="24">
        <f>VLOOKUP($G4109, Reference!$A$3:$C$20, 2,FALSE)*I4109</f>
        <v>315</v>
      </c>
      <c r="I4109" s="22">
        <v>7</v>
      </c>
      <c r="J4109" s="26" cm="1">
        <f t="array" ref="J4109">IFERROR(_xlfn.IFS(AND(C4109="Corporate", F4109="Technology"), 3%, C4109="Corporate", 1%),0%)</f>
        <v>0</v>
      </c>
      <c r="K4109" s="24">
        <f>VLOOKUP($G4109, Reference!$A$3:$C$20, 3,FALSE)*I4109</f>
        <v>245</v>
      </c>
      <c r="L4109" s="27">
        <f t="shared" si="128"/>
        <v>70</v>
      </c>
      <c r="M4109" s="27">
        <f t="shared" si="129"/>
        <v>70</v>
      </c>
    </row>
    <row r="4110" spans="1:13" x14ac:dyDescent="0.2">
      <c r="A4110">
        <v>7976</v>
      </c>
      <c r="B4110" s="4">
        <v>44118</v>
      </c>
      <c r="C4110" t="s">
        <v>11</v>
      </c>
      <c r="D4110" t="s">
        <v>19</v>
      </c>
      <c r="E4110" s="2" t="str">
        <f>VLOOKUP('SampleSuperstore - Main Data'!D4110,Reference!$A$26:$B$74,2,FALSE)</f>
        <v>East</v>
      </c>
      <c r="F4110" s="22" t="s">
        <v>13</v>
      </c>
      <c r="G4110" s="22" t="s">
        <v>26</v>
      </c>
      <c r="H4110" s="24">
        <f>VLOOKUP($G4110, Reference!$A$3:$C$20, 2,FALSE)*I4110</f>
        <v>7.5</v>
      </c>
      <c r="I4110" s="22">
        <v>3</v>
      </c>
      <c r="J4110" s="26" cm="1">
        <f t="array" ref="J4110">IFERROR(_xlfn.IFS(AND(C4110="Corporate", F4110="Technology"), 3%, C4110="Corporate", 1%),0%)</f>
        <v>0</v>
      </c>
      <c r="K4110" s="24">
        <f>VLOOKUP($G4110, Reference!$A$3:$C$20, 3,FALSE)*I4110</f>
        <v>6</v>
      </c>
      <c r="L4110" s="27">
        <f t="shared" si="128"/>
        <v>1.5</v>
      </c>
      <c r="M4110" s="27">
        <f t="shared" si="129"/>
        <v>1.5</v>
      </c>
    </row>
    <row r="4111" spans="1:13" x14ac:dyDescent="0.2">
      <c r="A4111">
        <v>7977</v>
      </c>
      <c r="B4111" s="4">
        <v>44118</v>
      </c>
      <c r="C4111" t="s">
        <v>11</v>
      </c>
      <c r="D4111" t="s">
        <v>19</v>
      </c>
      <c r="E4111" s="2" t="str">
        <f>VLOOKUP('SampleSuperstore - Main Data'!D4111,Reference!$A$26:$B$74,2,FALSE)</f>
        <v>East</v>
      </c>
      <c r="F4111" s="22" t="s">
        <v>13</v>
      </c>
      <c r="G4111" s="22" t="s">
        <v>14</v>
      </c>
      <c r="H4111" s="24">
        <f>VLOOKUP($G4111, Reference!$A$3:$C$20, 2,FALSE)*I4111</f>
        <v>225</v>
      </c>
      <c r="I4111" s="22">
        <v>5</v>
      </c>
      <c r="J4111" s="26" cm="1">
        <f t="array" ref="J4111">IFERROR(_xlfn.IFS(AND(C4111="Corporate", F4111="Technology"), 3%, C4111="Corporate", 1%),0%)</f>
        <v>0</v>
      </c>
      <c r="K4111" s="24">
        <f>VLOOKUP($G4111, Reference!$A$3:$C$20, 3,FALSE)*I4111</f>
        <v>175</v>
      </c>
      <c r="L4111" s="27">
        <f t="shared" si="128"/>
        <v>50</v>
      </c>
      <c r="M4111" s="27">
        <f t="shared" si="129"/>
        <v>50</v>
      </c>
    </row>
    <row r="4112" spans="1:13" x14ac:dyDescent="0.2">
      <c r="A4112">
        <v>7982</v>
      </c>
      <c r="B4112" s="4">
        <v>44119</v>
      </c>
      <c r="C4112" t="s">
        <v>11</v>
      </c>
      <c r="D4112" t="s">
        <v>47</v>
      </c>
      <c r="E4112" s="2" t="str">
        <f>VLOOKUP('SampleSuperstore - Main Data'!D4112,Reference!$A$26:$B$74,2,FALSE)</f>
        <v>South</v>
      </c>
      <c r="F4112" s="22" t="s">
        <v>13</v>
      </c>
      <c r="G4112" s="22" t="s">
        <v>26</v>
      </c>
      <c r="H4112" s="24">
        <f>VLOOKUP($G4112, Reference!$A$3:$C$20, 2,FALSE)*I4112</f>
        <v>20</v>
      </c>
      <c r="I4112" s="22">
        <v>8</v>
      </c>
      <c r="J4112" s="26" cm="1">
        <f t="array" ref="J4112">IFERROR(_xlfn.IFS(AND(C4112="Corporate", F4112="Technology"), 3%, C4112="Corporate", 1%),0%)</f>
        <v>0</v>
      </c>
      <c r="K4112" s="24">
        <f>VLOOKUP($G4112, Reference!$A$3:$C$20, 3,FALSE)*I4112</f>
        <v>16</v>
      </c>
      <c r="L4112" s="27">
        <f t="shared" si="128"/>
        <v>4</v>
      </c>
      <c r="M4112" s="27">
        <f t="shared" si="129"/>
        <v>4</v>
      </c>
    </row>
    <row r="4113" spans="1:13" x14ac:dyDescent="0.2">
      <c r="A4113">
        <v>7984</v>
      </c>
      <c r="B4113" s="4">
        <v>44119</v>
      </c>
      <c r="C4113" t="s">
        <v>11</v>
      </c>
      <c r="D4113" t="s">
        <v>15</v>
      </c>
      <c r="E4113" s="2" t="str">
        <f>VLOOKUP('SampleSuperstore - Main Data'!D4113,Reference!$A$26:$B$74,2,FALSE)</f>
        <v>West</v>
      </c>
      <c r="F4113" s="22" t="s">
        <v>29</v>
      </c>
      <c r="G4113" s="22" t="s">
        <v>50</v>
      </c>
      <c r="H4113" s="24">
        <f>VLOOKUP($G4113, Reference!$A$3:$C$20, 2,FALSE)*I4113</f>
        <v>2388</v>
      </c>
      <c r="I4113" s="22">
        <v>12</v>
      </c>
      <c r="J4113" s="26" cm="1">
        <f t="array" ref="J4113">IFERROR(_xlfn.IFS(AND(C4113="Corporate", F4113="Technology"), 3%, C4113="Corporate", 1%),0%)</f>
        <v>0</v>
      </c>
      <c r="K4113" s="24">
        <f>VLOOKUP($G4113, Reference!$A$3:$C$20, 3,FALSE)*I4113</f>
        <v>1980</v>
      </c>
      <c r="L4113" s="27">
        <f t="shared" si="128"/>
        <v>408</v>
      </c>
      <c r="M4113" s="27">
        <f t="shared" si="129"/>
        <v>408</v>
      </c>
    </row>
    <row r="4114" spans="1:13" x14ac:dyDescent="0.2">
      <c r="A4114">
        <v>7985</v>
      </c>
      <c r="B4114" s="4">
        <v>44119</v>
      </c>
      <c r="C4114" t="s">
        <v>11</v>
      </c>
      <c r="D4114" t="s">
        <v>36</v>
      </c>
      <c r="E4114" s="2" t="str">
        <f>VLOOKUP('SampleSuperstore - Main Data'!D4114,Reference!$A$26:$B$74,2,FALSE)</f>
        <v>East</v>
      </c>
      <c r="F4114" s="22" t="s">
        <v>23</v>
      </c>
      <c r="G4114" s="22" t="s">
        <v>24</v>
      </c>
      <c r="H4114" s="24">
        <f>VLOOKUP($G4114, Reference!$A$3:$C$20, 2,FALSE)*I4114</f>
        <v>891</v>
      </c>
      <c r="I4114" s="22">
        <v>9</v>
      </c>
      <c r="J4114" s="26" cm="1">
        <f t="array" ref="J4114">IFERROR(_xlfn.IFS(AND(C4114="Corporate", F4114="Technology"), 3%, C4114="Corporate", 1%),0%)</f>
        <v>0</v>
      </c>
      <c r="K4114" s="24">
        <f>VLOOKUP($G4114, Reference!$A$3:$C$20, 3,FALSE)*I4114</f>
        <v>711</v>
      </c>
      <c r="L4114" s="27">
        <f t="shared" si="128"/>
        <v>180</v>
      </c>
      <c r="M4114" s="27">
        <f t="shared" si="129"/>
        <v>180</v>
      </c>
    </row>
    <row r="4115" spans="1:13" x14ac:dyDescent="0.2">
      <c r="A4115">
        <v>7987</v>
      </c>
      <c r="B4115" s="4">
        <v>44119</v>
      </c>
      <c r="C4115" t="s">
        <v>11</v>
      </c>
      <c r="D4115" t="s">
        <v>42</v>
      </c>
      <c r="E4115" s="2" t="str">
        <f>VLOOKUP('SampleSuperstore - Main Data'!D4115,Reference!$A$26:$B$74,2,FALSE)</f>
        <v>East</v>
      </c>
      <c r="F4115" s="22" t="s">
        <v>13</v>
      </c>
      <c r="G4115" s="22" t="s">
        <v>16</v>
      </c>
      <c r="H4115" s="24">
        <f>VLOOKUP($G4115, Reference!$A$3:$C$20, 2,FALSE)*I4115</f>
        <v>19</v>
      </c>
      <c r="I4115" s="22">
        <v>1</v>
      </c>
      <c r="J4115" s="26" cm="1">
        <f t="array" ref="J4115">IFERROR(_xlfn.IFS(AND(C4115="Corporate", F4115="Technology"), 3%, C4115="Corporate", 1%),0%)</f>
        <v>0</v>
      </c>
      <c r="K4115" s="24">
        <f>VLOOKUP($G4115, Reference!$A$3:$C$20, 3,FALSE)*I4115</f>
        <v>10</v>
      </c>
      <c r="L4115" s="27">
        <f t="shared" si="128"/>
        <v>9</v>
      </c>
      <c r="M4115" s="27">
        <f t="shared" si="129"/>
        <v>9</v>
      </c>
    </row>
    <row r="4116" spans="1:13" x14ac:dyDescent="0.2">
      <c r="A4116">
        <v>7990</v>
      </c>
      <c r="B4116" s="4">
        <v>44119</v>
      </c>
      <c r="C4116" t="s">
        <v>11</v>
      </c>
      <c r="D4116" t="s">
        <v>25</v>
      </c>
      <c r="E4116" s="2" t="str">
        <f>VLOOKUP('SampleSuperstore - Main Data'!D4116,Reference!$A$26:$B$74,2,FALSE)</f>
        <v>Central</v>
      </c>
      <c r="F4116" s="22" t="s">
        <v>23</v>
      </c>
      <c r="G4116" s="22" t="s">
        <v>59</v>
      </c>
      <c r="H4116" s="24">
        <f>VLOOKUP($G4116, Reference!$A$3:$C$20, 2,FALSE)*I4116</f>
        <v>170</v>
      </c>
      <c r="I4116" s="22">
        <v>2</v>
      </c>
      <c r="J4116" s="26" cm="1">
        <f t="array" ref="J4116">IFERROR(_xlfn.IFS(AND(C4116="Corporate", F4116="Technology"), 3%, C4116="Corporate", 1%),0%)</f>
        <v>0</v>
      </c>
      <c r="K4116" s="24">
        <f>VLOOKUP($G4116, Reference!$A$3:$C$20, 3,FALSE)*I4116</f>
        <v>150</v>
      </c>
      <c r="L4116" s="27">
        <f t="shared" si="128"/>
        <v>20</v>
      </c>
      <c r="M4116" s="27">
        <f t="shared" si="129"/>
        <v>20</v>
      </c>
    </row>
    <row r="4117" spans="1:13" x14ac:dyDescent="0.2">
      <c r="A4117">
        <v>7994</v>
      </c>
      <c r="B4117" s="4">
        <v>44119</v>
      </c>
      <c r="C4117" t="s">
        <v>11</v>
      </c>
      <c r="D4117" t="s">
        <v>40</v>
      </c>
      <c r="E4117" s="2" t="str">
        <f>VLOOKUP('SampleSuperstore - Main Data'!D4117,Reference!$A$26:$B$74,2,FALSE)</f>
        <v>East</v>
      </c>
      <c r="F4117" s="22" t="s">
        <v>23</v>
      </c>
      <c r="G4117" s="22" t="s">
        <v>24</v>
      </c>
      <c r="H4117" s="24">
        <f>VLOOKUP($G4117, Reference!$A$3:$C$20, 2,FALSE)*I4117</f>
        <v>198</v>
      </c>
      <c r="I4117" s="22">
        <v>2</v>
      </c>
      <c r="J4117" s="26" cm="1">
        <f t="array" ref="J4117">IFERROR(_xlfn.IFS(AND(C4117="Corporate", F4117="Technology"), 3%, C4117="Corporate", 1%),0%)</f>
        <v>0</v>
      </c>
      <c r="K4117" s="24">
        <f>VLOOKUP($G4117, Reference!$A$3:$C$20, 3,FALSE)*I4117</f>
        <v>158</v>
      </c>
      <c r="L4117" s="27">
        <f t="shared" si="128"/>
        <v>40</v>
      </c>
      <c r="M4117" s="27">
        <f t="shared" si="129"/>
        <v>40</v>
      </c>
    </row>
    <row r="4118" spans="1:13" x14ac:dyDescent="0.2">
      <c r="A4118">
        <v>7995</v>
      </c>
      <c r="B4118" s="4">
        <v>44119</v>
      </c>
      <c r="C4118" t="s">
        <v>11</v>
      </c>
      <c r="D4118" t="s">
        <v>21</v>
      </c>
      <c r="E4118" s="2" t="str">
        <f>VLOOKUP('SampleSuperstore - Main Data'!D4118,Reference!$A$26:$B$74,2,FALSE)</f>
        <v>West</v>
      </c>
      <c r="F4118" s="22" t="s">
        <v>13</v>
      </c>
      <c r="G4118" s="22" t="s">
        <v>26</v>
      </c>
      <c r="H4118" s="24">
        <f>VLOOKUP($G4118, Reference!$A$3:$C$20, 2,FALSE)*I4118</f>
        <v>7.5</v>
      </c>
      <c r="I4118" s="22">
        <v>3</v>
      </c>
      <c r="J4118" s="26" cm="1">
        <f t="array" ref="J4118">IFERROR(_xlfn.IFS(AND(C4118="Corporate", F4118="Technology"), 3%, C4118="Corporate", 1%),0%)</f>
        <v>0</v>
      </c>
      <c r="K4118" s="24">
        <f>VLOOKUP($G4118, Reference!$A$3:$C$20, 3,FALSE)*I4118</f>
        <v>6</v>
      </c>
      <c r="L4118" s="27">
        <f t="shared" si="128"/>
        <v>1.5</v>
      </c>
      <c r="M4118" s="27">
        <f t="shared" si="129"/>
        <v>1.5</v>
      </c>
    </row>
    <row r="4119" spans="1:13" x14ac:dyDescent="0.2">
      <c r="A4119">
        <v>7996</v>
      </c>
      <c r="B4119" s="4">
        <v>44119</v>
      </c>
      <c r="C4119" t="s">
        <v>11</v>
      </c>
      <c r="D4119" t="s">
        <v>19</v>
      </c>
      <c r="E4119" s="2" t="str">
        <f>VLOOKUP('SampleSuperstore - Main Data'!D4119,Reference!$A$26:$B$74,2,FALSE)</f>
        <v>East</v>
      </c>
      <c r="F4119" s="22" t="s">
        <v>13</v>
      </c>
      <c r="G4119" s="22" t="s">
        <v>53</v>
      </c>
      <c r="H4119" s="24">
        <f>VLOOKUP($G4119, Reference!$A$3:$C$20, 2,FALSE)*I4119</f>
        <v>60</v>
      </c>
      <c r="I4119" s="22">
        <v>5</v>
      </c>
      <c r="J4119" s="26" cm="1">
        <f t="array" ref="J4119">IFERROR(_xlfn.IFS(AND(C4119="Corporate", F4119="Technology"), 3%, C4119="Corporate", 1%),0%)</f>
        <v>0</v>
      </c>
      <c r="K4119" s="24">
        <f>VLOOKUP($G4119, Reference!$A$3:$C$20, 3,FALSE)*I4119</f>
        <v>45</v>
      </c>
      <c r="L4119" s="27">
        <f t="shared" si="128"/>
        <v>15</v>
      </c>
      <c r="M4119" s="27">
        <f t="shared" si="129"/>
        <v>15</v>
      </c>
    </row>
    <row r="4120" spans="1:13" x14ac:dyDescent="0.2">
      <c r="A4120">
        <v>7997</v>
      </c>
      <c r="B4120" s="4">
        <v>44119</v>
      </c>
      <c r="C4120" t="s">
        <v>11</v>
      </c>
      <c r="D4120" t="s">
        <v>36</v>
      </c>
      <c r="E4120" s="2" t="str">
        <f>VLOOKUP('SampleSuperstore - Main Data'!D4120,Reference!$A$26:$B$74,2,FALSE)</f>
        <v>East</v>
      </c>
      <c r="F4120" s="22" t="s">
        <v>23</v>
      </c>
      <c r="G4120" s="22" t="s">
        <v>37</v>
      </c>
      <c r="H4120" s="24">
        <f>VLOOKUP($G4120, Reference!$A$3:$C$20, 2,FALSE)*I4120</f>
        <v>27</v>
      </c>
      <c r="I4120" s="22">
        <v>3</v>
      </c>
      <c r="J4120" s="26" cm="1">
        <f t="array" ref="J4120">IFERROR(_xlfn.IFS(AND(C4120="Corporate", F4120="Technology"), 3%, C4120="Corporate", 1%),0%)</f>
        <v>0</v>
      </c>
      <c r="K4120" s="24">
        <f>VLOOKUP($G4120, Reference!$A$3:$C$20, 3,FALSE)*I4120</f>
        <v>15</v>
      </c>
      <c r="L4120" s="27">
        <f t="shared" si="128"/>
        <v>12</v>
      </c>
      <c r="M4120" s="27">
        <f t="shared" si="129"/>
        <v>12</v>
      </c>
    </row>
    <row r="4121" spans="1:13" x14ac:dyDescent="0.2">
      <c r="A4121">
        <v>7998</v>
      </c>
      <c r="B4121" s="4">
        <v>44119</v>
      </c>
      <c r="C4121" t="s">
        <v>11</v>
      </c>
      <c r="D4121" t="s">
        <v>31</v>
      </c>
      <c r="E4121" s="2" t="str">
        <f>VLOOKUP('SampleSuperstore - Main Data'!D4121,Reference!$A$26:$B$74,2,FALSE)</f>
        <v>Central</v>
      </c>
      <c r="F4121" s="22" t="s">
        <v>13</v>
      </c>
      <c r="G4121" s="22" t="s">
        <v>20</v>
      </c>
      <c r="H4121" s="24">
        <f>VLOOKUP($G4121, Reference!$A$3:$C$20, 2,FALSE)*I4121</f>
        <v>34</v>
      </c>
      <c r="I4121" s="22">
        <v>2</v>
      </c>
      <c r="J4121" s="26" cm="1">
        <f t="array" ref="J4121">IFERROR(_xlfn.IFS(AND(C4121="Corporate", F4121="Technology"), 3%, C4121="Corporate", 1%),0%)</f>
        <v>0</v>
      </c>
      <c r="K4121" s="24">
        <f>VLOOKUP($G4121, Reference!$A$3:$C$20, 3,FALSE)*I4121</f>
        <v>20</v>
      </c>
      <c r="L4121" s="27">
        <f t="shared" si="128"/>
        <v>14</v>
      </c>
      <c r="M4121" s="27">
        <f t="shared" si="129"/>
        <v>14</v>
      </c>
    </row>
    <row r="4122" spans="1:13" x14ac:dyDescent="0.2">
      <c r="A4122">
        <v>7999</v>
      </c>
      <c r="B4122" s="4">
        <v>44119</v>
      </c>
      <c r="C4122" t="s">
        <v>11</v>
      </c>
      <c r="D4122" t="s">
        <v>57</v>
      </c>
      <c r="E4122" s="2" t="str">
        <f>VLOOKUP('SampleSuperstore - Main Data'!D4122,Reference!$A$26:$B$74,2,FALSE)</f>
        <v>South</v>
      </c>
      <c r="F4122" s="22" t="s">
        <v>13</v>
      </c>
      <c r="G4122" s="22" t="s">
        <v>53</v>
      </c>
      <c r="H4122" s="24">
        <f>VLOOKUP($G4122, Reference!$A$3:$C$20, 2,FALSE)*I4122</f>
        <v>60</v>
      </c>
      <c r="I4122" s="22">
        <v>5</v>
      </c>
      <c r="J4122" s="26" cm="1">
        <f t="array" ref="J4122">IFERROR(_xlfn.IFS(AND(C4122="Corporate", F4122="Technology"), 3%, C4122="Corporate", 1%),0%)</f>
        <v>0</v>
      </c>
      <c r="K4122" s="24">
        <f>VLOOKUP($G4122, Reference!$A$3:$C$20, 3,FALSE)*I4122</f>
        <v>45</v>
      </c>
      <c r="L4122" s="27">
        <f t="shared" si="128"/>
        <v>15</v>
      </c>
      <c r="M4122" s="27">
        <f t="shared" si="129"/>
        <v>15</v>
      </c>
    </row>
    <row r="4123" spans="1:13" x14ac:dyDescent="0.2">
      <c r="A4123">
        <v>8002</v>
      </c>
      <c r="B4123" s="4">
        <v>44119</v>
      </c>
      <c r="C4123" t="s">
        <v>11</v>
      </c>
      <c r="D4123" t="s">
        <v>22</v>
      </c>
      <c r="E4123" s="2" t="str">
        <f>VLOOKUP('SampleSuperstore - Main Data'!D4123,Reference!$A$26:$B$74,2,FALSE)</f>
        <v>West</v>
      </c>
      <c r="F4123" s="22" t="s">
        <v>29</v>
      </c>
      <c r="G4123" s="22" t="s">
        <v>33</v>
      </c>
      <c r="H4123" s="24">
        <f>VLOOKUP($G4123, Reference!$A$3:$C$20, 2,FALSE)*I4123</f>
        <v>10</v>
      </c>
      <c r="I4123" s="22">
        <v>2</v>
      </c>
      <c r="J4123" s="26" cm="1">
        <f t="array" ref="J4123">IFERROR(_xlfn.IFS(AND(C4123="Corporate", F4123="Technology"), 3%, C4123="Corporate", 1%),0%)</f>
        <v>0</v>
      </c>
      <c r="K4123" s="24">
        <f>VLOOKUP($G4123, Reference!$A$3:$C$20, 3,FALSE)*I4123</f>
        <v>5</v>
      </c>
      <c r="L4123" s="27">
        <f t="shared" si="128"/>
        <v>5</v>
      </c>
      <c r="M4123" s="27">
        <f t="shared" si="129"/>
        <v>5</v>
      </c>
    </row>
    <row r="4124" spans="1:13" x14ac:dyDescent="0.2">
      <c r="A4124">
        <v>8003</v>
      </c>
      <c r="B4124" s="4">
        <v>44119</v>
      </c>
      <c r="C4124" t="s">
        <v>11</v>
      </c>
      <c r="D4124" t="s">
        <v>43</v>
      </c>
      <c r="E4124" s="2" t="str">
        <f>VLOOKUP('SampleSuperstore - Main Data'!D4124,Reference!$A$26:$B$74,2,FALSE)</f>
        <v>West</v>
      </c>
      <c r="F4124" s="22" t="s">
        <v>13</v>
      </c>
      <c r="G4124" s="22" t="s">
        <v>16</v>
      </c>
      <c r="H4124" s="24">
        <f>VLOOKUP($G4124, Reference!$A$3:$C$20, 2,FALSE)*I4124</f>
        <v>38</v>
      </c>
      <c r="I4124" s="22">
        <v>2</v>
      </c>
      <c r="J4124" s="26" cm="1">
        <f t="array" ref="J4124">IFERROR(_xlfn.IFS(AND(C4124="Corporate", F4124="Technology"), 3%, C4124="Corporate", 1%),0%)</f>
        <v>0</v>
      </c>
      <c r="K4124" s="24">
        <f>VLOOKUP($G4124, Reference!$A$3:$C$20, 3,FALSE)*I4124</f>
        <v>20</v>
      </c>
      <c r="L4124" s="27">
        <f t="shared" si="128"/>
        <v>18</v>
      </c>
      <c r="M4124" s="27">
        <f t="shared" si="129"/>
        <v>18</v>
      </c>
    </row>
    <row r="4125" spans="1:13" x14ac:dyDescent="0.2">
      <c r="A4125">
        <v>8011</v>
      </c>
      <c r="B4125" s="4">
        <v>44120</v>
      </c>
      <c r="C4125" t="s">
        <v>11</v>
      </c>
      <c r="D4125" t="s">
        <v>12</v>
      </c>
      <c r="E4125" s="2" t="str">
        <f>VLOOKUP('SampleSuperstore - Main Data'!D4125,Reference!$A$26:$B$74,2,FALSE)</f>
        <v>West</v>
      </c>
      <c r="F4125" s="22" t="s">
        <v>23</v>
      </c>
      <c r="G4125" s="22" t="s">
        <v>24</v>
      </c>
      <c r="H4125" s="24">
        <f>VLOOKUP($G4125, Reference!$A$3:$C$20, 2,FALSE)*I4125</f>
        <v>396</v>
      </c>
      <c r="I4125" s="22">
        <v>4</v>
      </c>
      <c r="J4125" s="26" cm="1">
        <f t="array" ref="J4125">IFERROR(_xlfn.IFS(AND(C4125="Corporate", F4125="Technology"), 3%, C4125="Corporate", 1%),0%)</f>
        <v>0</v>
      </c>
      <c r="K4125" s="24">
        <f>VLOOKUP($G4125, Reference!$A$3:$C$20, 3,FALSE)*I4125</f>
        <v>316</v>
      </c>
      <c r="L4125" s="27">
        <f t="shared" si="128"/>
        <v>80</v>
      </c>
      <c r="M4125" s="27">
        <f t="shared" si="129"/>
        <v>80</v>
      </c>
    </row>
    <row r="4126" spans="1:13" x14ac:dyDescent="0.2">
      <c r="A4126">
        <v>8012</v>
      </c>
      <c r="B4126" s="4">
        <v>44120</v>
      </c>
      <c r="C4126" t="s">
        <v>11</v>
      </c>
      <c r="D4126" t="s">
        <v>75</v>
      </c>
      <c r="E4126" s="2" t="str">
        <f>VLOOKUP('SampleSuperstore - Main Data'!D4126,Reference!$A$26:$B$74,2,FALSE)</f>
        <v>South</v>
      </c>
      <c r="F4126" s="22" t="s">
        <v>23</v>
      </c>
      <c r="G4126" s="22" t="s">
        <v>37</v>
      </c>
      <c r="H4126" s="24">
        <f>VLOOKUP($G4126, Reference!$A$3:$C$20, 2,FALSE)*I4126</f>
        <v>18</v>
      </c>
      <c r="I4126" s="22">
        <v>2</v>
      </c>
      <c r="J4126" s="26" cm="1">
        <f t="array" ref="J4126">IFERROR(_xlfn.IFS(AND(C4126="Corporate", F4126="Technology"), 3%, C4126="Corporate", 1%),0%)</f>
        <v>0</v>
      </c>
      <c r="K4126" s="24">
        <f>VLOOKUP($G4126, Reference!$A$3:$C$20, 3,FALSE)*I4126</f>
        <v>10</v>
      </c>
      <c r="L4126" s="27">
        <f t="shared" si="128"/>
        <v>8</v>
      </c>
      <c r="M4126" s="27">
        <f t="shared" si="129"/>
        <v>8</v>
      </c>
    </row>
    <row r="4127" spans="1:13" x14ac:dyDescent="0.2">
      <c r="A4127">
        <v>8013</v>
      </c>
      <c r="B4127" s="4">
        <v>44120</v>
      </c>
      <c r="C4127" t="s">
        <v>11</v>
      </c>
      <c r="D4127" t="s">
        <v>15</v>
      </c>
      <c r="E4127" s="2" t="str">
        <f>VLOOKUP('SampleSuperstore - Main Data'!D4127,Reference!$A$26:$B$74,2,FALSE)</f>
        <v>West</v>
      </c>
      <c r="F4127" s="22" t="s">
        <v>13</v>
      </c>
      <c r="G4127" s="22" t="s">
        <v>26</v>
      </c>
      <c r="H4127" s="24">
        <f>VLOOKUP($G4127, Reference!$A$3:$C$20, 2,FALSE)*I4127</f>
        <v>12.5</v>
      </c>
      <c r="I4127" s="22">
        <v>5</v>
      </c>
      <c r="J4127" s="26" cm="1">
        <f t="array" ref="J4127">IFERROR(_xlfn.IFS(AND(C4127="Corporate", F4127="Technology"), 3%, C4127="Corporate", 1%),0%)</f>
        <v>0</v>
      </c>
      <c r="K4127" s="24">
        <f>VLOOKUP($G4127, Reference!$A$3:$C$20, 3,FALSE)*I4127</f>
        <v>10</v>
      </c>
      <c r="L4127" s="27">
        <f t="shared" si="128"/>
        <v>2.5</v>
      </c>
      <c r="M4127" s="27">
        <f t="shared" si="129"/>
        <v>2.5</v>
      </c>
    </row>
    <row r="4128" spans="1:13" x14ac:dyDescent="0.2">
      <c r="A4128">
        <v>8015</v>
      </c>
      <c r="B4128" s="4">
        <v>44120</v>
      </c>
      <c r="C4128" t="s">
        <v>11</v>
      </c>
      <c r="D4128" t="s">
        <v>66</v>
      </c>
      <c r="E4128" s="2" t="str">
        <f>VLOOKUP('SampleSuperstore - Main Data'!D4128,Reference!$A$26:$B$74,2,FALSE)</f>
        <v>Central</v>
      </c>
      <c r="F4128" s="22" t="s">
        <v>13</v>
      </c>
      <c r="G4128" s="22" t="s">
        <v>26</v>
      </c>
      <c r="H4128" s="24">
        <f>VLOOKUP($G4128, Reference!$A$3:$C$20, 2,FALSE)*I4128</f>
        <v>2.5</v>
      </c>
      <c r="I4128" s="22">
        <v>1</v>
      </c>
      <c r="J4128" s="26" cm="1">
        <f t="array" ref="J4128">IFERROR(_xlfn.IFS(AND(C4128="Corporate", F4128="Technology"), 3%, C4128="Corporate", 1%),0%)</f>
        <v>0</v>
      </c>
      <c r="K4128" s="24">
        <f>VLOOKUP($G4128, Reference!$A$3:$C$20, 3,FALSE)*I4128</f>
        <v>2</v>
      </c>
      <c r="L4128" s="27">
        <f t="shared" si="128"/>
        <v>0.5</v>
      </c>
      <c r="M4128" s="27">
        <f t="shared" si="129"/>
        <v>0.5</v>
      </c>
    </row>
    <row r="4129" spans="1:13" x14ac:dyDescent="0.2">
      <c r="A4129">
        <v>8018</v>
      </c>
      <c r="B4129" s="4">
        <v>44120</v>
      </c>
      <c r="C4129" t="s">
        <v>11</v>
      </c>
      <c r="D4129" t="s">
        <v>34</v>
      </c>
      <c r="E4129" s="2" t="str">
        <f>VLOOKUP('SampleSuperstore - Main Data'!D4129,Reference!$A$26:$B$74,2,FALSE)</f>
        <v>South</v>
      </c>
      <c r="F4129" s="22" t="s">
        <v>23</v>
      </c>
      <c r="G4129" s="22" t="s">
        <v>37</v>
      </c>
      <c r="H4129" s="24">
        <f>VLOOKUP($G4129, Reference!$A$3:$C$20, 2,FALSE)*I4129</f>
        <v>27</v>
      </c>
      <c r="I4129" s="22">
        <v>3</v>
      </c>
      <c r="J4129" s="26" cm="1">
        <f t="array" ref="J4129">IFERROR(_xlfn.IFS(AND(C4129="Corporate", F4129="Technology"), 3%, C4129="Corporate", 1%),0%)</f>
        <v>0</v>
      </c>
      <c r="K4129" s="24">
        <f>VLOOKUP($G4129, Reference!$A$3:$C$20, 3,FALSE)*I4129</f>
        <v>15</v>
      </c>
      <c r="L4129" s="27">
        <f t="shared" si="128"/>
        <v>12</v>
      </c>
      <c r="M4129" s="27">
        <f t="shared" si="129"/>
        <v>12</v>
      </c>
    </row>
    <row r="4130" spans="1:13" x14ac:dyDescent="0.2">
      <c r="A4130">
        <v>8020</v>
      </c>
      <c r="B4130" s="4">
        <v>44120</v>
      </c>
      <c r="C4130" t="s">
        <v>11</v>
      </c>
      <c r="D4130" t="s">
        <v>15</v>
      </c>
      <c r="E4130" s="2" t="str">
        <f>VLOOKUP('SampleSuperstore - Main Data'!D4130,Reference!$A$26:$B$74,2,FALSE)</f>
        <v>West</v>
      </c>
      <c r="F4130" s="22" t="s">
        <v>23</v>
      </c>
      <c r="G4130" s="22" t="s">
        <v>59</v>
      </c>
      <c r="H4130" s="24">
        <f>VLOOKUP($G4130, Reference!$A$3:$C$20, 2,FALSE)*I4130</f>
        <v>595</v>
      </c>
      <c r="I4130" s="22">
        <v>7</v>
      </c>
      <c r="J4130" s="26" cm="1">
        <f t="array" ref="J4130">IFERROR(_xlfn.IFS(AND(C4130="Corporate", F4130="Technology"), 3%, C4130="Corporate", 1%),0%)</f>
        <v>0</v>
      </c>
      <c r="K4130" s="24">
        <f>VLOOKUP($G4130, Reference!$A$3:$C$20, 3,FALSE)*I4130</f>
        <v>525</v>
      </c>
      <c r="L4130" s="27">
        <f t="shared" si="128"/>
        <v>70</v>
      </c>
      <c r="M4130" s="27">
        <f t="shared" si="129"/>
        <v>70</v>
      </c>
    </row>
    <row r="4131" spans="1:13" x14ac:dyDescent="0.2">
      <c r="A4131">
        <v>8022</v>
      </c>
      <c r="B4131" s="4">
        <v>44120</v>
      </c>
      <c r="C4131" t="s">
        <v>11</v>
      </c>
      <c r="D4131" t="s">
        <v>21</v>
      </c>
      <c r="E4131" s="2" t="str">
        <f>VLOOKUP('SampleSuperstore - Main Data'!D4131,Reference!$A$26:$B$74,2,FALSE)</f>
        <v>West</v>
      </c>
      <c r="F4131" s="22" t="s">
        <v>13</v>
      </c>
      <c r="G4131" s="22" t="s">
        <v>26</v>
      </c>
      <c r="H4131" s="24">
        <f>VLOOKUP($G4131, Reference!$A$3:$C$20, 2,FALSE)*I4131</f>
        <v>12.5</v>
      </c>
      <c r="I4131" s="22">
        <v>5</v>
      </c>
      <c r="J4131" s="26" cm="1">
        <f t="array" ref="J4131">IFERROR(_xlfn.IFS(AND(C4131="Corporate", F4131="Technology"), 3%, C4131="Corporate", 1%),0%)</f>
        <v>0</v>
      </c>
      <c r="K4131" s="24">
        <f>VLOOKUP($G4131, Reference!$A$3:$C$20, 3,FALSE)*I4131</f>
        <v>10</v>
      </c>
      <c r="L4131" s="27">
        <f t="shared" si="128"/>
        <v>2.5</v>
      </c>
      <c r="M4131" s="27">
        <f t="shared" si="129"/>
        <v>2.5</v>
      </c>
    </row>
    <row r="4132" spans="1:13" x14ac:dyDescent="0.2">
      <c r="A4132">
        <v>8023</v>
      </c>
      <c r="B4132" s="4">
        <v>44120</v>
      </c>
      <c r="C4132" t="s">
        <v>11</v>
      </c>
      <c r="D4132" t="s">
        <v>15</v>
      </c>
      <c r="E4132" s="2" t="str">
        <f>VLOOKUP('SampleSuperstore - Main Data'!D4132,Reference!$A$26:$B$74,2,FALSE)</f>
        <v>West</v>
      </c>
      <c r="F4132" s="22" t="s">
        <v>13</v>
      </c>
      <c r="G4132" s="22" t="s">
        <v>41</v>
      </c>
      <c r="H4132" s="24">
        <f>VLOOKUP($G4132, Reference!$A$3:$C$20, 2,FALSE)*I4132</f>
        <v>9</v>
      </c>
      <c r="I4132" s="22">
        <v>3</v>
      </c>
      <c r="J4132" s="26" cm="1">
        <f t="array" ref="J4132">IFERROR(_xlfn.IFS(AND(C4132="Corporate", F4132="Technology"), 3%, C4132="Corporate", 1%),0%)</f>
        <v>0</v>
      </c>
      <c r="K4132" s="24">
        <f>VLOOKUP($G4132, Reference!$A$3:$C$20, 3,FALSE)*I4132</f>
        <v>6</v>
      </c>
      <c r="L4132" s="27">
        <f t="shared" si="128"/>
        <v>3</v>
      </c>
      <c r="M4132" s="27">
        <f t="shared" si="129"/>
        <v>3</v>
      </c>
    </row>
    <row r="4133" spans="1:13" x14ac:dyDescent="0.2">
      <c r="A4133">
        <v>8024</v>
      </c>
      <c r="B4133" s="4">
        <v>44120</v>
      </c>
      <c r="C4133" t="s">
        <v>11</v>
      </c>
      <c r="D4133" t="s">
        <v>19</v>
      </c>
      <c r="E4133" s="2" t="str">
        <f>VLOOKUP('SampleSuperstore - Main Data'!D4133,Reference!$A$26:$B$74,2,FALSE)</f>
        <v>East</v>
      </c>
      <c r="F4133" s="22" t="s">
        <v>13</v>
      </c>
      <c r="G4133" s="22" t="s">
        <v>16</v>
      </c>
      <c r="H4133" s="24">
        <f>VLOOKUP($G4133, Reference!$A$3:$C$20, 2,FALSE)*I4133</f>
        <v>19</v>
      </c>
      <c r="I4133" s="22">
        <v>1</v>
      </c>
      <c r="J4133" s="26" cm="1">
        <f t="array" ref="J4133">IFERROR(_xlfn.IFS(AND(C4133="Corporate", F4133="Technology"), 3%, C4133="Corporate", 1%),0%)</f>
        <v>0</v>
      </c>
      <c r="K4133" s="24">
        <f>VLOOKUP($G4133, Reference!$A$3:$C$20, 3,FALSE)*I4133</f>
        <v>10</v>
      </c>
      <c r="L4133" s="27">
        <f t="shared" si="128"/>
        <v>9</v>
      </c>
      <c r="M4133" s="27">
        <f t="shared" si="129"/>
        <v>9</v>
      </c>
    </row>
    <row r="4134" spans="1:13" x14ac:dyDescent="0.2">
      <c r="A4134">
        <v>8031</v>
      </c>
      <c r="B4134" s="4">
        <v>44121</v>
      </c>
      <c r="C4134" t="s">
        <v>11</v>
      </c>
      <c r="D4134" t="s">
        <v>56</v>
      </c>
      <c r="E4134" s="2" t="str">
        <f>VLOOKUP('SampleSuperstore - Main Data'!D4134,Reference!$A$26:$B$74,2,FALSE)</f>
        <v>Central</v>
      </c>
      <c r="F4134" s="22" t="s">
        <v>13</v>
      </c>
      <c r="G4134" s="22" t="s">
        <v>20</v>
      </c>
      <c r="H4134" s="24">
        <f>VLOOKUP($G4134, Reference!$A$3:$C$20, 2,FALSE)*I4134</f>
        <v>102</v>
      </c>
      <c r="I4134" s="22">
        <v>6</v>
      </c>
      <c r="J4134" s="26" cm="1">
        <f t="array" ref="J4134">IFERROR(_xlfn.IFS(AND(C4134="Corporate", F4134="Technology"), 3%, C4134="Corporate", 1%),0%)</f>
        <v>0</v>
      </c>
      <c r="K4134" s="24">
        <f>VLOOKUP($G4134, Reference!$A$3:$C$20, 3,FALSE)*I4134</f>
        <v>60</v>
      </c>
      <c r="L4134" s="27">
        <f t="shared" si="128"/>
        <v>42</v>
      </c>
      <c r="M4134" s="27">
        <f t="shared" si="129"/>
        <v>42</v>
      </c>
    </row>
    <row r="4135" spans="1:13" x14ac:dyDescent="0.2">
      <c r="A4135">
        <v>8033</v>
      </c>
      <c r="B4135" s="4">
        <v>44121</v>
      </c>
      <c r="C4135" t="s">
        <v>11</v>
      </c>
      <c r="D4135" t="s">
        <v>15</v>
      </c>
      <c r="E4135" s="2" t="str">
        <f>VLOOKUP('SampleSuperstore - Main Data'!D4135,Reference!$A$26:$B$74,2,FALSE)</f>
        <v>West</v>
      </c>
      <c r="F4135" s="22" t="s">
        <v>13</v>
      </c>
      <c r="G4135" s="22" t="s">
        <v>14</v>
      </c>
      <c r="H4135" s="24">
        <f>VLOOKUP($G4135, Reference!$A$3:$C$20, 2,FALSE)*I4135</f>
        <v>45</v>
      </c>
      <c r="I4135" s="22">
        <v>1</v>
      </c>
      <c r="J4135" s="26" cm="1">
        <f t="array" ref="J4135">IFERROR(_xlfn.IFS(AND(C4135="Corporate", F4135="Technology"), 3%, C4135="Corporate", 1%),0%)</f>
        <v>0</v>
      </c>
      <c r="K4135" s="24">
        <f>VLOOKUP($G4135, Reference!$A$3:$C$20, 3,FALSE)*I4135</f>
        <v>35</v>
      </c>
      <c r="L4135" s="27">
        <f t="shared" si="128"/>
        <v>10</v>
      </c>
      <c r="M4135" s="27">
        <f t="shared" si="129"/>
        <v>10</v>
      </c>
    </row>
    <row r="4136" spans="1:13" x14ac:dyDescent="0.2">
      <c r="A4136">
        <v>8034</v>
      </c>
      <c r="B4136" s="4">
        <v>44121</v>
      </c>
      <c r="C4136" t="s">
        <v>11</v>
      </c>
      <c r="D4136" t="s">
        <v>62</v>
      </c>
      <c r="E4136" s="2" t="str">
        <f>VLOOKUP('SampleSuperstore - Main Data'!D4136,Reference!$A$26:$B$74,2,FALSE)</f>
        <v>South</v>
      </c>
      <c r="F4136" s="22" t="s">
        <v>23</v>
      </c>
      <c r="G4136" s="22" t="s">
        <v>37</v>
      </c>
      <c r="H4136" s="24">
        <f>VLOOKUP($G4136, Reference!$A$3:$C$20, 2,FALSE)*I4136</f>
        <v>45</v>
      </c>
      <c r="I4136" s="22">
        <v>5</v>
      </c>
      <c r="J4136" s="26" cm="1">
        <f t="array" ref="J4136">IFERROR(_xlfn.IFS(AND(C4136="Corporate", F4136="Technology"), 3%, C4136="Corporate", 1%),0%)</f>
        <v>0</v>
      </c>
      <c r="K4136" s="24">
        <f>VLOOKUP($G4136, Reference!$A$3:$C$20, 3,FALSE)*I4136</f>
        <v>25</v>
      </c>
      <c r="L4136" s="27">
        <f t="shared" si="128"/>
        <v>20</v>
      </c>
      <c r="M4136" s="27">
        <f t="shared" si="129"/>
        <v>20</v>
      </c>
    </row>
    <row r="4137" spans="1:13" x14ac:dyDescent="0.2">
      <c r="A4137">
        <v>8036</v>
      </c>
      <c r="B4137" s="4">
        <v>44121</v>
      </c>
      <c r="C4137" t="s">
        <v>11</v>
      </c>
      <c r="D4137" t="s">
        <v>36</v>
      </c>
      <c r="E4137" s="2" t="str">
        <f>VLOOKUP('SampleSuperstore - Main Data'!D4137,Reference!$A$26:$B$74,2,FALSE)</f>
        <v>East</v>
      </c>
      <c r="F4137" s="22" t="s">
        <v>23</v>
      </c>
      <c r="G4137" s="22" t="s">
        <v>38</v>
      </c>
      <c r="H4137" s="24">
        <f>VLOOKUP($G4137, Reference!$A$3:$C$20, 2,FALSE)*I4137</f>
        <v>240</v>
      </c>
      <c r="I4137" s="22">
        <v>3</v>
      </c>
      <c r="J4137" s="26" cm="1">
        <f t="array" ref="J4137">IFERROR(_xlfn.IFS(AND(C4137="Corporate", F4137="Technology"), 3%, C4137="Corporate", 1%),0%)</f>
        <v>0</v>
      </c>
      <c r="K4137" s="24">
        <f>VLOOKUP($G4137, Reference!$A$3:$C$20, 3,FALSE)*I4137</f>
        <v>195</v>
      </c>
      <c r="L4137" s="27">
        <f t="shared" si="128"/>
        <v>45</v>
      </c>
      <c r="M4137" s="27">
        <f t="shared" si="129"/>
        <v>45</v>
      </c>
    </row>
    <row r="4138" spans="1:13" x14ac:dyDescent="0.2">
      <c r="A4138">
        <v>8037</v>
      </c>
      <c r="B4138" s="4">
        <v>44121</v>
      </c>
      <c r="C4138" t="s">
        <v>11</v>
      </c>
      <c r="D4138" t="s">
        <v>15</v>
      </c>
      <c r="E4138" s="2" t="str">
        <f>VLOOKUP('SampleSuperstore - Main Data'!D4138,Reference!$A$26:$B$74,2,FALSE)</f>
        <v>West</v>
      </c>
      <c r="F4138" s="22" t="s">
        <v>23</v>
      </c>
      <c r="G4138" s="22" t="s">
        <v>37</v>
      </c>
      <c r="H4138" s="24">
        <f>VLOOKUP($G4138, Reference!$A$3:$C$20, 2,FALSE)*I4138</f>
        <v>99</v>
      </c>
      <c r="I4138" s="22">
        <v>11</v>
      </c>
      <c r="J4138" s="26" cm="1">
        <f t="array" ref="J4138">IFERROR(_xlfn.IFS(AND(C4138="Corporate", F4138="Technology"), 3%, C4138="Corporate", 1%),0%)</f>
        <v>0</v>
      </c>
      <c r="K4138" s="24">
        <f>VLOOKUP($G4138, Reference!$A$3:$C$20, 3,FALSE)*I4138</f>
        <v>55</v>
      </c>
      <c r="L4138" s="27">
        <f t="shared" si="128"/>
        <v>44</v>
      </c>
      <c r="M4138" s="27">
        <f t="shared" si="129"/>
        <v>44</v>
      </c>
    </row>
    <row r="4139" spans="1:13" x14ac:dyDescent="0.2">
      <c r="A4139">
        <v>8040</v>
      </c>
      <c r="B4139" s="4">
        <v>44121</v>
      </c>
      <c r="C4139" t="s">
        <v>11</v>
      </c>
      <c r="D4139" t="s">
        <v>46</v>
      </c>
      <c r="E4139" s="2" t="str">
        <f>VLOOKUP('SampleSuperstore - Main Data'!D4139,Reference!$A$26:$B$74,2,FALSE)</f>
        <v>Central</v>
      </c>
      <c r="F4139" s="22" t="s">
        <v>13</v>
      </c>
      <c r="G4139" s="22" t="s">
        <v>26</v>
      </c>
      <c r="H4139" s="24">
        <f>VLOOKUP($G4139, Reference!$A$3:$C$20, 2,FALSE)*I4139</f>
        <v>7.5</v>
      </c>
      <c r="I4139" s="22">
        <v>3</v>
      </c>
      <c r="J4139" s="26" cm="1">
        <f t="array" ref="J4139">IFERROR(_xlfn.IFS(AND(C4139="Corporate", F4139="Technology"), 3%, C4139="Corporate", 1%),0%)</f>
        <v>0</v>
      </c>
      <c r="K4139" s="24">
        <f>VLOOKUP($G4139, Reference!$A$3:$C$20, 3,FALSE)*I4139</f>
        <v>6</v>
      </c>
      <c r="L4139" s="27">
        <f t="shared" si="128"/>
        <v>1.5</v>
      </c>
      <c r="M4139" s="27">
        <f t="shared" si="129"/>
        <v>1.5</v>
      </c>
    </row>
    <row r="4140" spans="1:13" x14ac:dyDescent="0.2">
      <c r="A4140">
        <v>8041</v>
      </c>
      <c r="B4140" s="4">
        <v>44121</v>
      </c>
      <c r="C4140" t="s">
        <v>11</v>
      </c>
      <c r="D4140" t="s">
        <v>40</v>
      </c>
      <c r="E4140" s="2" t="str">
        <f>VLOOKUP('SampleSuperstore - Main Data'!D4140,Reference!$A$26:$B$74,2,FALSE)</f>
        <v>East</v>
      </c>
      <c r="F4140" s="22" t="s">
        <v>29</v>
      </c>
      <c r="G4140" s="22" t="s">
        <v>50</v>
      </c>
      <c r="H4140" s="24">
        <f>VLOOKUP($G4140, Reference!$A$3:$C$20, 2,FALSE)*I4140</f>
        <v>597</v>
      </c>
      <c r="I4140" s="22">
        <v>3</v>
      </c>
      <c r="J4140" s="26" cm="1">
        <f t="array" ref="J4140">IFERROR(_xlfn.IFS(AND(C4140="Corporate", F4140="Technology"), 3%, C4140="Corporate", 1%),0%)</f>
        <v>0</v>
      </c>
      <c r="K4140" s="24">
        <f>VLOOKUP($G4140, Reference!$A$3:$C$20, 3,FALSE)*I4140</f>
        <v>495</v>
      </c>
      <c r="L4140" s="27">
        <f t="shared" si="128"/>
        <v>102</v>
      </c>
      <c r="M4140" s="27">
        <f t="shared" si="129"/>
        <v>102</v>
      </c>
    </row>
    <row r="4141" spans="1:13" x14ac:dyDescent="0.2">
      <c r="A4141">
        <v>8044</v>
      </c>
      <c r="B4141" s="4">
        <v>44121</v>
      </c>
      <c r="C4141" t="s">
        <v>11</v>
      </c>
      <c r="D4141" t="s">
        <v>18</v>
      </c>
      <c r="E4141" s="2" t="str">
        <f>VLOOKUP('SampleSuperstore - Main Data'!D4141,Reference!$A$26:$B$74,2,FALSE)</f>
        <v>South</v>
      </c>
      <c r="F4141" s="22" t="s">
        <v>13</v>
      </c>
      <c r="G4141" s="22" t="s">
        <v>26</v>
      </c>
      <c r="H4141" s="24">
        <f>VLOOKUP($G4141, Reference!$A$3:$C$20, 2,FALSE)*I4141</f>
        <v>12.5</v>
      </c>
      <c r="I4141" s="22">
        <v>5</v>
      </c>
      <c r="J4141" s="26" cm="1">
        <f t="array" ref="J4141">IFERROR(_xlfn.IFS(AND(C4141="Corporate", F4141="Technology"), 3%, C4141="Corporate", 1%),0%)</f>
        <v>0</v>
      </c>
      <c r="K4141" s="24">
        <f>VLOOKUP($G4141, Reference!$A$3:$C$20, 3,FALSE)*I4141</f>
        <v>10</v>
      </c>
      <c r="L4141" s="27">
        <f t="shared" si="128"/>
        <v>2.5</v>
      </c>
      <c r="M4141" s="27">
        <f t="shared" si="129"/>
        <v>2.5</v>
      </c>
    </row>
    <row r="4142" spans="1:13" x14ac:dyDescent="0.2">
      <c r="A4142">
        <v>8045</v>
      </c>
      <c r="B4142" s="4">
        <v>44121</v>
      </c>
      <c r="C4142" t="s">
        <v>11</v>
      </c>
      <c r="D4142" t="s">
        <v>15</v>
      </c>
      <c r="E4142" s="2" t="str">
        <f>VLOOKUP('SampleSuperstore - Main Data'!D4142,Reference!$A$26:$B$74,2,FALSE)</f>
        <v>West</v>
      </c>
      <c r="F4142" s="22" t="s">
        <v>23</v>
      </c>
      <c r="G4142" s="22" t="s">
        <v>59</v>
      </c>
      <c r="H4142" s="24">
        <f>VLOOKUP($G4142, Reference!$A$3:$C$20, 2,FALSE)*I4142</f>
        <v>170</v>
      </c>
      <c r="I4142" s="22">
        <v>2</v>
      </c>
      <c r="J4142" s="26" cm="1">
        <f t="array" ref="J4142">IFERROR(_xlfn.IFS(AND(C4142="Corporate", F4142="Technology"), 3%, C4142="Corporate", 1%),0%)</f>
        <v>0</v>
      </c>
      <c r="K4142" s="24">
        <f>VLOOKUP($G4142, Reference!$A$3:$C$20, 3,FALSE)*I4142</f>
        <v>150</v>
      </c>
      <c r="L4142" s="27">
        <f t="shared" si="128"/>
        <v>20</v>
      </c>
      <c r="M4142" s="27">
        <f t="shared" si="129"/>
        <v>20</v>
      </c>
    </row>
    <row r="4143" spans="1:13" x14ac:dyDescent="0.2">
      <c r="A4143">
        <v>8046</v>
      </c>
      <c r="B4143" s="4">
        <v>44121</v>
      </c>
      <c r="C4143" t="s">
        <v>11</v>
      </c>
      <c r="D4143" t="s">
        <v>34</v>
      </c>
      <c r="E4143" s="2" t="str">
        <f>VLOOKUP('SampleSuperstore - Main Data'!D4143,Reference!$A$26:$B$74,2,FALSE)</f>
        <v>South</v>
      </c>
      <c r="F4143" s="22" t="s">
        <v>13</v>
      </c>
      <c r="G4143" s="22" t="s">
        <v>16</v>
      </c>
      <c r="H4143" s="24">
        <f>VLOOKUP($G4143, Reference!$A$3:$C$20, 2,FALSE)*I4143</f>
        <v>38</v>
      </c>
      <c r="I4143" s="22">
        <v>2</v>
      </c>
      <c r="J4143" s="26" cm="1">
        <f t="array" ref="J4143">IFERROR(_xlfn.IFS(AND(C4143="Corporate", F4143="Technology"), 3%, C4143="Corporate", 1%),0%)</f>
        <v>0</v>
      </c>
      <c r="K4143" s="24">
        <f>VLOOKUP($G4143, Reference!$A$3:$C$20, 3,FALSE)*I4143</f>
        <v>20</v>
      </c>
      <c r="L4143" s="27">
        <f t="shared" si="128"/>
        <v>18</v>
      </c>
      <c r="M4143" s="27">
        <f t="shared" si="129"/>
        <v>18</v>
      </c>
    </row>
    <row r="4144" spans="1:13" x14ac:dyDescent="0.2">
      <c r="A4144">
        <v>8048</v>
      </c>
      <c r="B4144" s="4">
        <v>44121</v>
      </c>
      <c r="C4144" t="s">
        <v>11</v>
      </c>
      <c r="D4144" t="s">
        <v>40</v>
      </c>
      <c r="E4144" s="2" t="str">
        <f>VLOOKUP('SampleSuperstore - Main Data'!D4144,Reference!$A$26:$B$74,2,FALSE)</f>
        <v>East</v>
      </c>
      <c r="F4144" s="22" t="s">
        <v>29</v>
      </c>
      <c r="G4144" s="22" t="s">
        <v>50</v>
      </c>
      <c r="H4144" s="24">
        <f>VLOOKUP($G4144, Reference!$A$3:$C$20, 2,FALSE)*I4144</f>
        <v>995</v>
      </c>
      <c r="I4144" s="22">
        <v>5</v>
      </c>
      <c r="J4144" s="26" cm="1">
        <f t="array" ref="J4144">IFERROR(_xlfn.IFS(AND(C4144="Corporate", F4144="Technology"), 3%, C4144="Corporate", 1%),0%)</f>
        <v>0</v>
      </c>
      <c r="K4144" s="24">
        <f>VLOOKUP($G4144, Reference!$A$3:$C$20, 3,FALSE)*I4144</f>
        <v>825</v>
      </c>
      <c r="L4144" s="27">
        <f t="shared" si="128"/>
        <v>170</v>
      </c>
      <c r="M4144" s="27">
        <f t="shared" si="129"/>
        <v>170</v>
      </c>
    </row>
    <row r="4145" spans="1:13" x14ac:dyDescent="0.2">
      <c r="A4145">
        <v>8049</v>
      </c>
      <c r="B4145" s="4">
        <v>44121</v>
      </c>
      <c r="C4145" t="s">
        <v>11</v>
      </c>
      <c r="D4145" t="s">
        <v>31</v>
      </c>
      <c r="E4145" s="2" t="str">
        <f>VLOOKUP('SampleSuperstore - Main Data'!D4145,Reference!$A$26:$B$74,2,FALSE)</f>
        <v>Central</v>
      </c>
      <c r="F4145" s="22" t="s">
        <v>13</v>
      </c>
      <c r="G4145" s="22" t="s">
        <v>28</v>
      </c>
      <c r="H4145" s="24">
        <f>VLOOKUP($G4145, Reference!$A$3:$C$20, 2,FALSE)*I4145</f>
        <v>30</v>
      </c>
      <c r="I4145" s="22">
        <v>2</v>
      </c>
      <c r="J4145" s="26" cm="1">
        <f t="array" ref="J4145">IFERROR(_xlfn.IFS(AND(C4145="Corporate", F4145="Technology"), 3%, C4145="Corporate", 1%),0%)</f>
        <v>0</v>
      </c>
      <c r="K4145" s="24">
        <f>VLOOKUP($G4145, Reference!$A$3:$C$20, 3,FALSE)*I4145</f>
        <v>24</v>
      </c>
      <c r="L4145" s="27">
        <f t="shared" si="128"/>
        <v>6</v>
      </c>
      <c r="M4145" s="27">
        <f t="shared" si="129"/>
        <v>6</v>
      </c>
    </row>
    <row r="4146" spans="1:13" x14ac:dyDescent="0.2">
      <c r="A4146">
        <v>8050</v>
      </c>
      <c r="B4146" s="4">
        <v>44121</v>
      </c>
      <c r="C4146" t="s">
        <v>11</v>
      </c>
      <c r="D4146" t="s">
        <v>36</v>
      </c>
      <c r="E4146" s="2" t="str">
        <f>VLOOKUP('SampleSuperstore - Main Data'!D4146,Reference!$A$26:$B$74,2,FALSE)</f>
        <v>East</v>
      </c>
      <c r="F4146" s="22" t="s">
        <v>13</v>
      </c>
      <c r="G4146" s="22" t="s">
        <v>14</v>
      </c>
      <c r="H4146" s="24">
        <f>VLOOKUP($G4146, Reference!$A$3:$C$20, 2,FALSE)*I4146</f>
        <v>90</v>
      </c>
      <c r="I4146" s="22">
        <v>2</v>
      </c>
      <c r="J4146" s="26" cm="1">
        <f t="array" ref="J4146">IFERROR(_xlfn.IFS(AND(C4146="Corporate", F4146="Technology"), 3%, C4146="Corporate", 1%),0%)</f>
        <v>0</v>
      </c>
      <c r="K4146" s="24">
        <f>VLOOKUP($G4146, Reference!$A$3:$C$20, 3,FALSE)*I4146</f>
        <v>70</v>
      </c>
      <c r="L4146" s="27">
        <f t="shared" si="128"/>
        <v>20</v>
      </c>
      <c r="M4146" s="27">
        <f t="shared" si="129"/>
        <v>20</v>
      </c>
    </row>
    <row r="4147" spans="1:13" x14ac:dyDescent="0.2">
      <c r="A4147">
        <v>8055</v>
      </c>
      <c r="B4147" s="4">
        <v>44122</v>
      </c>
      <c r="C4147" t="s">
        <v>11</v>
      </c>
      <c r="D4147" t="s">
        <v>25</v>
      </c>
      <c r="E4147" s="2" t="str">
        <f>VLOOKUP('SampleSuperstore - Main Data'!D4147,Reference!$A$26:$B$74,2,FALSE)</f>
        <v>Central</v>
      </c>
      <c r="F4147" s="22" t="s">
        <v>23</v>
      </c>
      <c r="G4147" s="22" t="s">
        <v>24</v>
      </c>
      <c r="H4147" s="24">
        <f>VLOOKUP($G4147, Reference!$A$3:$C$20, 2,FALSE)*I4147</f>
        <v>495</v>
      </c>
      <c r="I4147" s="22">
        <v>5</v>
      </c>
      <c r="J4147" s="26" cm="1">
        <f t="array" ref="J4147">IFERROR(_xlfn.IFS(AND(C4147="Corporate", F4147="Technology"), 3%, C4147="Corporate", 1%),0%)</f>
        <v>0</v>
      </c>
      <c r="K4147" s="24">
        <f>VLOOKUP($G4147, Reference!$A$3:$C$20, 3,FALSE)*I4147</f>
        <v>395</v>
      </c>
      <c r="L4147" s="27">
        <f t="shared" si="128"/>
        <v>100</v>
      </c>
      <c r="M4147" s="27">
        <f t="shared" si="129"/>
        <v>100</v>
      </c>
    </row>
    <row r="4148" spans="1:13" x14ac:dyDescent="0.2">
      <c r="A4148">
        <v>8056</v>
      </c>
      <c r="B4148" s="4">
        <v>44122</v>
      </c>
      <c r="C4148" t="s">
        <v>11</v>
      </c>
      <c r="D4148" t="s">
        <v>57</v>
      </c>
      <c r="E4148" s="2" t="str">
        <f>VLOOKUP('SampleSuperstore - Main Data'!D4148,Reference!$A$26:$B$74,2,FALSE)</f>
        <v>South</v>
      </c>
      <c r="F4148" s="22" t="s">
        <v>13</v>
      </c>
      <c r="G4148" s="22" t="s">
        <v>35</v>
      </c>
      <c r="H4148" s="24">
        <f>VLOOKUP($G4148, Reference!$A$3:$C$20, 2,FALSE)*I4148</f>
        <v>48</v>
      </c>
      <c r="I4148" s="22">
        <v>2</v>
      </c>
      <c r="J4148" s="26" cm="1">
        <f t="array" ref="J4148">IFERROR(_xlfn.IFS(AND(C4148="Corporate", F4148="Technology"), 3%, C4148="Corporate", 1%),0%)</f>
        <v>0</v>
      </c>
      <c r="K4148" s="24">
        <f>VLOOKUP($G4148, Reference!$A$3:$C$20, 3,FALSE)*I4148</f>
        <v>38</v>
      </c>
      <c r="L4148" s="27">
        <f t="shared" si="128"/>
        <v>10</v>
      </c>
      <c r="M4148" s="27">
        <f t="shared" si="129"/>
        <v>10</v>
      </c>
    </row>
    <row r="4149" spans="1:13" x14ac:dyDescent="0.2">
      <c r="A4149">
        <v>8057</v>
      </c>
      <c r="B4149" s="4">
        <v>44122</v>
      </c>
      <c r="C4149" t="s">
        <v>11</v>
      </c>
      <c r="D4149" t="s">
        <v>21</v>
      </c>
      <c r="E4149" s="2" t="str">
        <f>VLOOKUP('SampleSuperstore - Main Data'!D4149,Reference!$A$26:$B$74,2,FALSE)</f>
        <v>West</v>
      </c>
      <c r="F4149" s="22" t="s">
        <v>13</v>
      </c>
      <c r="G4149" s="22" t="s">
        <v>49</v>
      </c>
      <c r="H4149" s="24">
        <f>VLOOKUP($G4149, Reference!$A$3:$C$20, 2,FALSE)*I4149</f>
        <v>240</v>
      </c>
      <c r="I4149" s="22">
        <v>6</v>
      </c>
      <c r="J4149" s="26" cm="1">
        <f t="array" ref="J4149">IFERROR(_xlfn.IFS(AND(C4149="Corporate", F4149="Technology"), 3%, C4149="Corporate", 1%),0%)</f>
        <v>0</v>
      </c>
      <c r="K4149" s="24">
        <f>VLOOKUP($G4149, Reference!$A$3:$C$20, 3,FALSE)*I4149</f>
        <v>210</v>
      </c>
      <c r="L4149" s="27">
        <f t="shared" si="128"/>
        <v>30</v>
      </c>
      <c r="M4149" s="27">
        <f t="shared" si="129"/>
        <v>30</v>
      </c>
    </row>
    <row r="4150" spans="1:13" x14ac:dyDescent="0.2">
      <c r="A4150">
        <v>8058</v>
      </c>
      <c r="B4150" s="4">
        <v>44122</v>
      </c>
      <c r="C4150" t="s">
        <v>11</v>
      </c>
      <c r="D4150" t="s">
        <v>36</v>
      </c>
      <c r="E4150" s="2" t="str">
        <f>VLOOKUP('SampleSuperstore - Main Data'!D4150,Reference!$A$26:$B$74,2,FALSE)</f>
        <v>East</v>
      </c>
      <c r="F4150" s="22" t="s">
        <v>13</v>
      </c>
      <c r="G4150" s="22" t="s">
        <v>26</v>
      </c>
      <c r="H4150" s="24">
        <f>VLOOKUP($G4150, Reference!$A$3:$C$20, 2,FALSE)*I4150</f>
        <v>27.5</v>
      </c>
      <c r="I4150" s="22">
        <v>11</v>
      </c>
      <c r="J4150" s="26" cm="1">
        <f t="array" ref="J4150">IFERROR(_xlfn.IFS(AND(C4150="Corporate", F4150="Technology"), 3%, C4150="Corporate", 1%),0%)</f>
        <v>0</v>
      </c>
      <c r="K4150" s="24">
        <f>VLOOKUP($G4150, Reference!$A$3:$C$20, 3,FALSE)*I4150</f>
        <v>22</v>
      </c>
      <c r="L4150" s="27">
        <f t="shared" si="128"/>
        <v>5.5</v>
      </c>
      <c r="M4150" s="27">
        <f t="shared" si="129"/>
        <v>5.5</v>
      </c>
    </row>
    <row r="4151" spans="1:13" x14ac:dyDescent="0.2">
      <c r="A4151">
        <v>8061</v>
      </c>
      <c r="B4151" s="4">
        <v>44122</v>
      </c>
      <c r="C4151" t="s">
        <v>11</v>
      </c>
      <c r="D4151" t="s">
        <v>15</v>
      </c>
      <c r="E4151" s="2" t="str">
        <f>VLOOKUP('SampleSuperstore - Main Data'!D4151,Reference!$A$26:$B$74,2,FALSE)</f>
        <v>West</v>
      </c>
      <c r="F4151" s="22" t="s">
        <v>29</v>
      </c>
      <c r="G4151" s="22" t="s">
        <v>33</v>
      </c>
      <c r="H4151" s="24">
        <f>VLOOKUP($G4151, Reference!$A$3:$C$20, 2,FALSE)*I4151</f>
        <v>35</v>
      </c>
      <c r="I4151" s="22">
        <v>7</v>
      </c>
      <c r="J4151" s="26" cm="1">
        <f t="array" ref="J4151">IFERROR(_xlfn.IFS(AND(C4151="Corporate", F4151="Technology"), 3%, C4151="Corporate", 1%),0%)</f>
        <v>0</v>
      </c>
      <c r="K4151" s="24">
        <f>VLOOKUP($G4151, Reference!$A$3:$C$20, 3,FALSE)*I4151</f>
        <v>17.5</v>
      </c>
      <c r="L4151" s="27">
        <f t="shared" si="128"/>
        <v>17.5</v>
      </c>
      <c r="M4151" s="27">
        <f t="shared" si="129"/>
        <v>17.5</v>
      </c>
    </row>
    <row r="4152" spans="1:13" x14ac:dyDescent="0.2">
      <c r="A4152">
        <v>8062</v>
      </c>
      <c r="B4152" s="4">
        <v>44122</v>
      </c>
      <c r="C4152" t="s">
        <v>11</v>
      </c>
      <c r="D4152" t="s">
        <v>58</v>
      </c>
      <c r="E4152" s="2" t="str">
        <f>VLOOKUP('SampleSuperstore - Main Data'!D4152,Reference!$A$26:$B$74,2,FALSE)</f>
        <v>Central</v>
      </c>
      <c r="F4152" s="22" t="s">
        <v>29</v>
      </c>
      <c r="G4152" s="22" t="s">
        <v>50</v>
      </c>
      <c r="H4152" s="24">
        <f>VLOOKUP($G4152, Reference!$A$3:$C$20, 2,FALSE)*I4152</f>
        <v>995</v>
      </c>
      <c r="I4152" s="22">
        <v>5</v>
      </c>
      <c r="J4152" s="26" cm="1">
        <f t="array" ref="J4152">IFERROR(_xlfn.IFS(AND(C4152="Corporate", F4152="Technology"), 3%, C4152="Corporate", 1%),0%)</f>
        <v>0</v>
      </c>
      <c r="K4152" s="24">
        <f>VLOOKUP($G4152, Reference!$A$3:$C$20, 3,FALSE)*I4152</f>
        <v>825</v>
      </c>
      <c r="L4152" s="27">
        <f t="shared" si="128"/>
        <v>170</v>
      </c>
      <c r="M4152" s="27">
        <f t="shared" si="129"/>
        <v>170</v>
      </c>
    </row>
    <row r="4153" spans="1:13" x14ac:dyDescent="0.2">
      <c r="A4153">
        <v>8063</v>
      </c>
      <c r="B4153" s="4">
        <v>44122</v>
      </c>
      <c r="C4153" t="s">
        <v>11</v>
      </c>
      <c r="D4153" t="s">
        <v>34</v>
      </c>
      <c r="E4153" s="2" t="str">
        <f>VLOOKUP('SampleSuperstore - Main Data'!D4153,Reference!$A$26:$B$74,2,FALSE)</f>
        <v>South</v>
      </c>
      <c r="F4153" s="22" t="s">
        <v>13</v>
      </c>
      <c r="G4153" s="22" t="s">
        <v>14</v>
      </c>
      <c r="H4153" s="24">
        <f>VLOOKUP($G4153, Reference!$A$3:$C$20, 2,FALSE)*I4153</f>
        <v>90</v>
      </c>
      <c r="I4153" s="22">
        <v>2</v>
      </c>
      <c r="J4153" s="26" cm="1">
        <f t="array" ref="J4153">IFERROR(_xlfn.IFS(AND(C4153="Corporate", F4153="Technology"), 3%, C4153="Corporate", 1%),0%)</f>
        <v>0</v>
      </c>
      <c r="K4153" s="24">
        <f>VLOOKUP($G4153, Reference!$A$3:$C$20, 3,FALSE)*I4153</f>
        <v>70</v>
      </c>
      <c r="L4153" s="27">
        <f t="shared" si="128"/>
        <v>20</v>
      </c>
      <c r="M4153" s="27">
        <f t="shared" si="129"/>
        <v>20</v>
      </c>
    </row>
    <row r="4154" spans="1:13" x14ac:dyDescent="0.2">
      <c r="A4154">
        <v>8065</v>
      </c>
      <c r="B4154" s="4">
        <v>44122</v>
      </c>
      <c r="C4154" t="s">
        <v>11</v>
      </c>
      <c r="D4154" t="s">
        <v>15</v>
      </c>
      <c r="E4154" s="2" t="str">
        <f>VLOOKUP('SampleSuperstore - Main Data'!D4154,Reference!$A$26:$B$74,2,FALSE)</f>
        <v>West</v>
      </c>
      <c r="F4154" s="22" t="s">
        <v>13</v>
      </c>
      <c r="G4154" s="22" t="s">
        <v>14</v>
      </c>
      <c r="H4154" s="24">
        <f>VLOOKUP($G4154, Reference!$A$3:$C$20, 2,FALSE)*I4154</f>
        <v>225</v>
      </c>
      <c r="I4154" s="22">
        <v>5</v>
      </c>
      <c r="J4154" s="26" cm="1">
        <f t="array" ref="J4154">IFERROR(_xlfn.IFS(AND(C4154="Corporate", F4154="Technology"), 3%, C4154="Corporate", 1%),0%)</f>
        <v>0</v>
      </c>
      <c r="K4154" s="24">
        <f>VLOOKUP($G4154, Reference!$A$3:$C$20, 3,FALSE)*I4154</f>
        <v>175</v>
      </c>
      <c r="L4154" s="27">
        <f t="shared" si="128"/>
        <v>50</v>
      </c>
      <c r="M4154" s="27">
        <f t="shared" si="129"/>
        <v>50</v>
      </c>
    </row>
    <row r="4155" spans="1:13" x14ac:dyDescent="0.2">
      <c r="A4155">
        <v>8066</v>
      </c>
      <c r="B4155" s="4">
        <v>44122</v>
      </c>
      <c r="C4155" t="s">
        <v>11</v>
      </c>
      <c r="D4155" t="s">
        <v>25</v>
      </c>
      <c r="E4155" s="2" t="str">
        <f>VLOOKUP('SampleSuperstore - Main Data'!D4155,Reference!$A$26:$B$74,2,FALSE)</f>
        <v>Central</v>
      </c>
      <c r="F4155" s="22" t="s">
        <v>23</v>
      </c>
      <c r="G4155" s="22" t="s">
        <v>24</v>
      </c>
      <c r="H4155" s="24">
        <f>VLOOKUP($G4155, Reference!$A$3:$C$20, 2,FALSE)*I4155</f>
        <v>297</v>
      </c>
      <c r="I4155" s="22">
        <v>3</v>
      </c>
      <c r="J4155" s="26" cm="1">
        <f t="array" ref="J4155">IFERROR(_xlfn.IFS(AND(C4155="Corporate", F4155="Technology"), 3%, C4155="Corporate", 1%),0%)</f>
        <v>0</v>
      </c>
      <c r="K4155" s="24">
        <f>VLOOKUP($G4155, Reference!$A$3:$C$20, 3,FALSE)*I4155</f>
        <v>237</v>
      </c>
      <c r="L4155" s="27">
        <f t="shared" si="128"/>
        <v>60</v>
      </c>
      <c r="M4155" s="27">
        <f t="shared" si="129"/>
        <v>60</v>
      </c>
    </row>
    <row r="4156" spans="1:13" x14ac:dyDescent="0.2">
      <c r="A4156">
        <v>8067</v>
      </c>
      <c r="B4156" s="4">
        <v>44122</v>
      </c>
      <c r="C4156" t="s">
        <v>11</v>
      </c>
      <c r="D4156" t="s">
        <v>46</v>
      </c>
      <c r="E4156" s="2" t="str">
        <f>VLOOKUP('SampleSuperstore - Main Data'!D4156,Reference!$A$26:$B$74,2,FALSE)</f>
        <v>Central</v>
      </c>
      <c r="F4156" s="22" t="s">
        <v>13</v>
      </c>
      <c r="G4156" s="22" t="s">
        <v>14</v>
      </c>
      <c r="H4156" s="24">
        <f>VLOOKUP($G4156, Reference!$A$3:$C$20, 2,FALSE)*I4156</f>
        <v>90</v>
      </c>
      <c r="I4156" s="22">
        <v>2</v>
      </c>
      <c r="J4156" s="26" cm="1">
        <f t="array" ref="J4156">IFERROR(_xlfn.IFS(AND(C4156="Corporate", F4156="Technology"), 3%, C4156="Corporate", 1%),0%)</f>
        <v>0</v>
      </c>
      <c r="K4156" s="24">
        <f>VLOOKUP($G4156, Reference!$A$3:$C$20, 3,FALSE)*I4156</f>
        <v>70</v>
      </c>
      <c r="L4156" s="27">
        <f t="shared" si="128"/>
        <v>20</v>
      </c>
      <c r="M4156" s="27">
        <f t="shared" si="129"/>
        <v>20</v>
      </c>
    </row>
    <row r="4157" spans="1:13" x14ac:dyDescent="0.2">
      <c r="A4157">
        <v>8068</v>
      </c>
      <c r="B4157" s="4">
        <v>44122</v>
      </c>
      <c r="C4157" t="s">
        <v>11</v>
      </c>
      <c r="D4157" t="s">
        <v>46</v>
      </c>
      <c r="E4157" s="2" t="str">
        <f>VLOOKUP('SampleSuperstore - Main Data'!D4157,Reference!$A$26:$B$74,2,FALSE)</f>
        <v>Central</v>
      </c>
      <c r="F4157" s="22" t="s">
        <v>13</v>
      </c>
      <c r="G4157" s="22" t="s">
        <v>28</v>
      </c>
      <c r="H4157" s="24">
        <f>VLOOKUP($G4157, Reference!$A$3:$C$20, 2,FALSE)*I4157</f>
        <v>45</v>
      </c>
      <c r="I4157" s="22">
        <v>3</v>
      </c>
      <c r="J4157" s="26" cm="1">
        <f t="array" ref="J4157">IFERROR(_xlfn.IFS(AND(C4157="Corporate", F4157="Technology"), 3%, C4157="Corporate", 1%),0%)</f>
        <v>0</v>
      </c>
      <c r="K4157" s="24">
        <f>VLOOKUP($G4157, Reference!$A$3:$C$20, 3,FALSE)*I4157</f>
        <v>36</v>
      </c>
      <c r="L4157" s="27">
        <f t="shared" si="128"/>
        <v>9</v>
      </c>
      <c r="M4157" s="27">
        <f t="shared" si="129"/>
        <v>9</v>
      </c>
    </row>
    <row r="4158" spans="1:13" x14ac:dyDescent="0.2">
      <c r="A4158">
        <v>8073</v>
      </c>
      <c r="B4158" s="4">
        <v>44122</v>
      </c>
      <c r="C4158" t="s">
        <v>11</v>
      </c>
      <c r="D4158" t="s">
        <v>15</v>
      </c>
      <c r="E4158" s="2" t="str">
        <f>VLOOKUP('SampleSuperstore - Main Data'!D4158,Reference!$A$26:$B$74,2,FALSE)</f>
        <v>West</v>
      </c>
      <c r="F4158" s="22" t="s">
        <v>13</v>
      </c>
      <c r="G4158" s="22" t="s">
        <v>16</v>
      </c>
      <c r="H4158" s="24">
        <f>VLOOKUP($G4158, Reference!$A$3:$C$20, 2,FALSE)*I4158</f>
        <v>114</v>
      </c>
      <c r="I4158" s="22">
        <v>6</v>
      </c>
      <c r="J4158" s="26" cm="1">
        <f t="array" ref="J4158">IFERROR(_xlfn.IFS(AND(C4158="Corporate", F4158="Technology"), 3%, C4158="Corporate", 1%),0%)</f>
        <v>0</v>
      </c>
      <c r="K4158" s="24">
        <f>VLOOKUP($G4158, Reference!$A$3:$C$20, 3,FALSE)*I4158</f>
        <v>60</v>
      </c>
      <c r="L4158" s="27">
        <f t="shared" si="128"/>
        <v>54</v>
      </c>
      <c r="M4158" s="27">
        <f t="shared" si="129"/>
        <v>54</v>
      </c>
    </row>
    <row r="4159" spans="1:13" x14ac:dyDescent="0.2">
      <c r="A4159">
        <v>8074</v>
      </c>
      <c r="B4159" s="4">
        <v>44122</v>
      </c>
      <c r="C4159" t="s">
        <v>11</v>
      </c>
      <c r="D4159" t="s">
        <v>15</v>
      </c>
      <c r="E4159" s="2" t="str">
        <f>VLOOKUP('SampleSuperstore - Main Data'!D4159,Reference!$A$26:$B$74,2,FALSE)</f>
        <v>West</v>
      </c>
      <c r="F4159" s="22" t="s">
        <v>13</v>
      </c>
      <c r="G4159" s="22" t="s">
        <v>14</v>
      </c>
      <c r="H4159" s="24">
        <f>VLOOKUP($G4159, Reference!$A$3:$C$20, 2,FALSE)*I4159</f>
        <v>225</v>
      </c>
      <c r="I4159" s="22">
        <v>5</v>
      </c>
      <c r="J4159" s="26" cm="1">
        <f t="array" ref="J4159">IFERROR(_xlfn.IFS(AND(C4159="Corporate", F4159="Technology"), 3%, C4159="Corporate", 1%),0%)</f>
        <v>0</v>
      </c>
      <c r="K4159" s="24">
        <f>VLOOKUP($G4159, Reference!$A$3:$C$20, 3,FALSE)*I4159</f>
        <v>175</v>
      </c>
      <c r="L4159" s="27">
        <f t="shared" si="128"/>
        <v>50</v>
      </c>
      <c r="M4159" s="27">
        <f t="shared" si="129"/>
        <v>50</v>
      </c>
    </row>
    <row r="4160" spans="1:13" x14ac:dyDescent="0.2">
      <c r="A4160">
        <v>8076</v>
      </c>
      <c r="B4160" s="4">
        <v>44122</v>
      </c>
      <c r="C4160" t="s">
        <v>11</v>
      </c>
      <c r="D4160" t="s">
        <v>21</v>
      </c>
      <c r="E4160" s="2" t="str">
        <f>VLOOKUP('SampleSuperstore - Main Data'!D4160,Reference!$A$26:$B$74,2,FALSE)</f>
        <v>West</v>
      </c>
      <c r="F4160" s="22" t="s">
        <v>13</v>
      </c>
      <c r="G4160" s="22" t="s">
        <v>28</v>
      </c>
      <c r="H4160" s="24">
        <f>VLOOKUP($G4160, Reference!$A$3:$C$20, 2,FALSE)*I4160</f>
        <v>30</v>
      </c>
      <c r="I4160" s="22">
        <v>2</v>
      </c>
      <c r="J4160" s="26" cm="1">
        <f t="array" ref="J4160">IFERROR(_xlfn.IFS(AND(C4160="Corporate", F4160="Technology"), 3%, C4160="Corporate", 1%),0%)</f>
        <v>0</v>
      </c>
      <c r="K4160" s="24">
        <f>VLOOKUP($G4160, Reference!$A$3:$C$20, 3,FALSE)*I4160</f>
        <v>24</v>
      </c>
      <c r="L4160" s="27">
        <f t="shared" si="128"/>
        <v>6</v>
      </c>
      <c r="M4160" s="27">
        <f t="shared" si="129"/>
        <v>6</v>
      </c>
    </row>
    <row r="4161" spans="1:13" x14ac:dyDescent="0.2">
      <c r="A4161">
        <v>8077</v>
      </c>
      <c r="B4161" s="4">
        <v>44122</v>
      </c>
      <c r="C4161" t="s">
        <v>11</v>
      </c>
      <c r="D4161" t="s">
        <v>46</v>
      </c>
      <c r="E4161" s="2" t="str">
        <f>VLOOKUP('SampleSuperstore - Main Data'!D4161,Reference!$A$26:$B$74,2,FALSE)</f>
        <v>Central</v>
      </c>
      <c r="F4161" s="22" t="s">
        <v>13</v>
      </c>
      <c r="G4161" s="22" t="s">
        <v>41</v>
      </c>
      <c r="H4161" s="24">
        <f>VLOOKUP($G4161, Reference!$A$3:$C$20, 2,FALSE)*I4161</f>
        <v>6</v>
      </c>
      <c r="I4161" s="22">
        <v>2</v>
      </c>
      <c r="J4161" s="26" cm="1">
        <f t="array" ref="J4161">IFERROR(_xlfn.IFS(AND(C4161="Corporate", F4161="Technology"), 3%, C4161="Corporate", 1%),0%)</f>
        <v>0</v>
      </c>
      <c r="K4161" s="24">
        <f>VLOOKUP($G4161, Reference!$A$3:$C$20, 3,FALSE)*I4161</f>
        <v>4</v>
      </c>
      <c r="L4161" s="27">
        <f t="shared" si="128"/>
        <v>2</v>
      </c>
      <c r="M4161" s="27">
        <f t="shared" si="129"/>
        <v>2</v>
      </c>
    </row>
    <row r="4162" spans="1:13" x14ac:dyDescent="0.2">
      <c r="A4162">
        <v>8078</v>
      </c>
      <c r="B4162" s="4">
        <v>44122</v>
      </c>
      <c r="C4162" t="s">
        <v>11</v>
      </c>
      <c r="D4162" t="s">
        <v>57</v>
      </c>
      <c r="E4162" s="2" t="str">
        <f>VLOOKUP('SampleSuperstore - Main Data'!D4162,Reference!$A$26:$B$74,2,FALSE)</f>
        <v>South</v>
      </c>
      <c r="F4162" s="22" t="s">
        <v>13</v>
      </c>
      <c r="G4162" s="22" t="s">
        <v>16</v>
      </c>
      <c r="H4162" s="24">
        <f>VLOOKUP($G4162, Reference!$A$3:$C$20, 2,FALSE)*I4162</f>
        <v>38</v>
      </c>
      <c r="I4162" s="22">
        <v>2</v>
      </c>
      <c r="J4162" s="26" cm="1">
        <f t="array" ref="J4162">IFERROR(_xlfn.IFS(AND(C4162="Corporate", F4162="Technology"), 3%, C4162="Corporate", 1%),0%)</f>
        <v>0</v>
      </c>
      <c r="K4162" s="24">
        <f>VLOOKUP($G4162, Reference!$A$3:$C$20, 3,FALSE)*I4162</f>
        <v>20</v>
      </c>
      <c r="L4162" s="27">
        <f t="shared" ref="L4162:L4225" si="130">H4162-K4162</f>
        <v>18</v>
      </c>
      <c r="M4162" s="27">
        <f t="shared" ref="M4162:M4225" si="131">H4162*(1-J4162)-K4162</f>
        <v>18</v>
      </c>
    </row>
    <row r="4163" spans="1:13" x14ac:dyDescent="0.2">
      <c r="A4163">
        <v>8079</v>
      </c>
      <c r="B4163" s="4">
        <v>44122</v>
      </c>
      <c r="C4163" t="s">
        <v>11</v>
      </c>
      <c r="D4163" t="s">
        <v>15</v>
      </c>
      <c r="E4163" s="2" t="str">
        <f>VLOOKUP('SampleSuperstore - Main Data'!D4163,Reference!$A$26:$B$74,2,FALSE)</f>
        <v>West</v>
      </c>
      <c r="F4163" s="22" t="s">
        <v>29</v>
      </c>
      <c r="G4163" s="22" t="s">
        <v>50</v>
      </c>
      <c r="H4163" s="24">
        <f>VLOOKUP($G4163, Reference!$A$3:$C$20, 2,FALSE)*I4163</f>
        <v>995</v>
      </c>
      <c r="I4163" s="22">
        <v>5</v>
      </c>
      <c r="J4163" s="26" cm="1">
        <f t="array" ref="J4163">IFERROR(_xlfn.IFS(AND(C4163="Corporate", F4163="Technology"), 3%, C4163="Corporate", 1%),0%)</f>
        <v>0</v>
      </c>
      <c r="K4163" s="24">
        <f>VLOOKUP($G4163, Reference!$A$3:$C$20, 3,FALSE)*I4163</f>
        <v>825</v>
      </c>
      <c r="L4163" s="27">
        <f t="shared" si="130"/>
        <v>170</v>
      </c>
      <c r="M4163" s="27">
        <f t="shared" si="131"/>
        <v>170</v>
      </c>
    </row>
    <row r="4164" spans="1:13" x14ac:dyDescent="0.2">
      <c r="A4164">
        <v>8083</v>
      </c>
      <c r="B4164" s="4">
        <v>44123</v>
      </c>
      <c r="C4164" t="s">
        <v>11</v>
      </c>
      <c r="D4164" t="s">
        <v>15</v>
      </c>
      <c r="E4164" s="2" t="str">
        <f>VLOOKUP('SampleSuperstore - Main Data'!D4164,Reference!$A$26:$B$74,2,FALSE)</f>
        <v>West</v>
      </c>
      <c r="F4164" s="22" t="s">
        <v>13</v>
      </c>
      <c r="G4164" s="22" t="s">
        <v>49</v>
      </c>
      <c r="H4164" s="24">
        <f>VLOOKUP($G4164, Reference!$A$3:$C$20, 2,FALSE)*I4164</f>
        <v>120</v>
      </c>
      <c r="I4164" s="22">
        <v>3</v>
      </c>
      <c r="J4164" s="26" cm="1">
        <f t="array" ref="J4164">IFERROR(_xlfn.IFS(AND(C4164="Corporate", F4164="Technology"), 3%, C4164="Corporate", 1%),0%)</f>
        <v>0</v>
      </c>
      <c r="K4164" s="24">
        <f>VLOOKUP($G4164, Reference!$A$3:$C$20, 3,FALSE)*I4164</f>
        <v>105</v>
      </c>
      <c r="L4164" s="27">
        <f t="shared" si="130"/>
        <v>15</v>
      </c>
      <c r="M4164" s="27">
        <f t="shared" si="131"/>
        <v>15</v>
      </c>
    </row>
    <row r="4165" spans="1:13" x14ac:dyDescent="0.2">
      <c r="A4165">
        <v>8084</v>
      </c>
      <c r="B4165" s="4">
        <v>44123</v>
      </c>
      <c r="C4165" t="s">
        <v>11</v>
      </c>
      <c r="D4165" t="s">
        <v>31</v>
      </c>
      <c r="E4165" s="2" t="str">
        <f>VLOOKUP('SampleSuperstore - Main Data'!D4165,Reference!$A$26:$B$74,2,FALSE)</f>
        <v>Central</v>
      </c>
      <c r="F4165" s="22" t="s">
        <v>13</v>
      </c>
      <c r="G4165" s="22" t="s">
        <v>41</v>
      </c>
      <c r="H4165" s="24">
        <f>VLOOKUP($G4165, Reference!$A$3:$C$20, 2,FALSE)*I4165</f>
        <v>6</v>
      </c>
      <c r="I4165" s="22">
        <v>2</v>
      </c>
      <c r="J4165" s="26" cm="1">
        <f t="array" ref="J4165">IFERROR(_xlfn.IFS(AND(C4165="Corporate", F4165="Technology"), 3%, C4165="Corporate", 1%),0%)</f>
        <v>0</v>
      </c>
      <c r="K4165" s="24">
        <f>VLOOKUP($G4165, Reference!$A$3:$C$20, 3,FALSE)*I4165</f>
        <v>4</v>
      </c>
      <c r="L4165" s="27">
        <f t="shared" si="130"/>
        <v>2</v>
      </c>
      <c r="M4165" s="27">
        <f t="shared" si="131"/>
        <v>2</v>
      </c>
    </row>
    <row r="4166" spans="1:13" x14ac:dyDescent="0.2">
      <c r="A4166">
        <v>8089</v>
      </c>
      <c r="B4166" s="4">
        <v>44123</v>
      </c>
      <c r="C4166" t="s">
        <v>11</v>
      </c>
      <c r="D4166" t="s">
        <v>32</v>
      </c>
      <c r="E4166" s="2" t="str">
        <f>VLOOKUP('SampleSuperstore - Main Data'!D4166,Reference!$A$26:$B$74,2,FALSE)</f>
        <v>South</v>
      </c>
      <c r="F4166" s="22" t="s">
        <v>13</v>
      </c>
      <c r="G4166" s="22" t="s">
        <v>35</v>
      </c>
      <c r="H4166" s="24">
        <f>VLOOKUP($G4166, Reference!$A$3:$C$20, 2,FALSE)*I4166</f>
        <v>120</v>
      </c>
      <c r="I4166" s="22">
        <v>5</v>
      </c>
      <c r="J4166" s="26" cm="1">
        <f t="array" ref="J4166">IFERROR(_xlfn.IFS(AND(C4166="Corporate", F4166="Technology"), 3%, C4166="Corporate", 1%),0%)</f>
        <v>0</v>
      </c>
      <c r="K4166" s="24">
        <f>VLOOKUP($G4166, Reference!$A$3:$C$20, 3,FALSE)*I4166</f>
        <v>95</v>
      </c>
      <c r="L4166" s="27">
        <f t="shared" si="130"/>
        <v>25</v>
      </c>
      <c r="M4166" s="27">
        <f t="shared" si="131"/>
        <v>25</v>
      </c>
    </row>
    <row r="4167" spans="1:13" x14ac:dyDescent="0.2">
      <c r="A4167">
        <v>8090</v>
      </c>
      <c r="B4167" s="4">
        <v>44123</v>
      </c>
      <c r="C4167" t="s">
        <v>11</v>
      </c>
      <c r="D4167" t="s">
        <v>15</v>
      </c>
      <c r="E4167" s="2" t="str">
        <f>VLOOKUP('SampleSuperstore - Main Data'!D4167,Reference!$A$26:$B$74,2,FALSE)</f>
        <v>West</v>
      </c>
      <c r="F4167" s="22" t="s">
        <v>29</v>
      </c>
      <c r="G4167" s="22" t="s">
        <v>33</v>
      </c>
      <c r="H4167" s="24">
        <f>VLOOKUP($G4167, Reference!$A$3:$C$20, 2,FALSE)*I4167</f>
        <v>10</v>
      </c>
      <c r="I4167" s="22">
        <v>2</v>
      </c>
      <c r="J4167" s="26" cm="1">
        <f t="array" ref="J4167">IFERROR(_xlfn.IFS(AND(C4167="Corporate", F4167="Technology"), 3%, C4167="Corporate", 1%),0%)</f>
        <v>0</v>
      </c>
      <c r="K4167" s="24">
        <f>VLOOKUP($G4167, Reference!$A$3:$C$20, 3,FALSE)*I4167</f>
        <v>5</v>
      </c>
      <c r="L4167" s="27">
        <f t="shared" si="130"/>
        <v>5</v>
      </c>
      <c r="M4167" s="27">
        <f t="shared" si="131"/>
        <v>5</v>
      </c>
    </row>
    <row r="4168" spans="1:13" x14ac:dyDescent="0.2">
      <c r="A4168">
        <v>8091</v>
      </c>
      <c r="B4168" s="4">
        <v>44123</v>
      </c>
      <c r="C4168" t="s">
        <v>11</v>
      </c>
      <c r="D4168" t="s">
        <v>15</v>
      </c>
      <c r="E4168" s="2" t="str">
        <f>VLOOKUP('SampleSuperstore - Main Data'!D4168,Reference!$A$26:$B$74,2,FALSE)</f>
        <v>West</v>
      </c>
      <c r="F4168" s="22" t="s">
        <v>13</v>
      </c>
      <c r="G4168" s="22" t="s">
        <v>14</v>
      </c>
      <c r="H4168" s="24">
        <f>VLOOKUP($G4168, Reference!$A$3:$C$20, 2,FALSE)*I4168</f>
        <v>450</v>
      </c>
      <c r="I4168" s="22">
        <v>10</v>
      </c>
      <c r="J4168" s="26" cm="1">
        <f t="array" ref="J4168">IFERROR(_xlfn.IFS(AND(C4168="Corporate", F4168="Technology"), 3%, C4168="Corporate", 1%),0%)</f>
        <v>0</v>
      </c>
      <c r="K4168" s="24">
        <f>VLOOKUP($G4168, Reference!$A$3:$C$20, 3,FALSE)*I4168</f>
        <v>350</v>
      </c>
      <c r="L4168" s="27">
        <f t="shared" si="130"/>
        <v>100</v>
      </c>
      <c r="M4168" s="27">
        <f t="shared" si="131"/>
        <v>100</v>
      </c>
    </row>
    <row r="4169" spans="1:13" x14ac:dyDescent="0.2">
      <c r="A4169">
        <v>8092</v>
      </c>
      <c r="B4169" s="4">
        <v>44123</v>
      </c>
      <c r="C4169" t="s">
        <v>11</v>
      </c>
      <c r="D4169" t="s">
        <v>21</v>
      </c>
      <c r="E4169" s="2" t="str">
        <f>VLOOKUP('SampleSuperstore - Main Data'!D4169,Reference!$A$26:$B$74,2,FALSE)</f>
        <v>West</v>
      </c>
      <c r="F4169" s="22" t="s">
        <v>13</v>
      </c>
      <c r="G4169" s="22" t="s">
        <v>20</v>
      </c>
      <c r="H4169" s="24">
        <f>VLOOKUP($G4169, Reference!$A$3:$C$20, 2,FALSE)*I4169</f>
        <v>34</v>
      </c>
      <c r="I4169" s="22">
        <v>2</v>
      </c>
      <c r="J4169" s="26" cm="1">
        <f t="array" ref="J4169">IFERROR(_xlfn.IFS(AND(C4169="Corporate", F4169="Technology"), 3%, C4169="Corporate", 1%),0%)</f>
        <v>0</v>
      </c>
      <c r="K4169" s="24">
        <f>VLOOKUP($G4169, Reference!$A$3:$C$20, 3,FALSE)*I4169</f>
        <v>20</v>
      </c>
      <c r="L4169" s="27">
        <f t="shared" si="130"/>
        <v>14</v>
      </c>
      <c r="M4169" s="27">
        <f t="shared" si="131"/>
        <v>14</v>
      </c>
    </row>
    <row r="4170" spans="1:13" x14ac:dyDescent="0.2">
      <c r="A4170">
        <v>8093</v>
      </c>
      <c r="B4170" s="4">
        <v>44123</v>
      </c>
      <c r="C4170" t="s">
        <v>11</v>
      </c>
      <c r="D4170" t="s">
        <v>64</v>
      </c>
      <c r="E4170" s="2" t="str">
        <f>VLOOKUP('SampleSuperstore - Main Data'!D4170,Reference!$A$26:$B$74,2,FALSE)</f>
        <v>East</v>
      </c>
      <c r="F4170" s="22" t="s">
        <v>13</v>
      </c>
      <c r="G4170" s="22" t="s">
        <v>20</v>
      </c>
      <c r="H4170" s="24">
        <f>VLOOKUP($G4170, Reference!$A$3:$C$20, 2,FALSE)*I4170</f>
        <v>34</v>
      </c>
      <c r="I4170" s="22">
        <v>2</v>
      </c>
      <c r="J4170" s="26" cm="1">
        <f t="array" ref="J4170">IFERROR(_xlfn.IFS(AND(C4170="Corporate", F4170="Technology"), 3%, C4170="Corporate", 1%),0%)</f>
        <v>0</v>
      </c>
      <c r="K4170" s="24">
        <f>VLOOKUP($G4170, Reference!$A$3:$C$20, 3,FALSE)*I4170</f>
        <v>20</v>
      </c>
      <c r="L4170" s="27">
        <f t="shared" si="130"/>
        <v>14</v>
      </c>
      <c r="M4170" s="27">
        <f t="shared" si="131"/>
        <v>14</v>
      </c>
    </row>
    <row r="4171" spans="1:13" x14ac:dyDescent="0.2">
      <c r="A4171">
        <v>8095</v>
      </c>
      <c r="B4171" s="4">
        <v>44123</v>
      </c>
      <c r="C4171" t="s">
        <v>11</v>
      </c>
      <c r="D4171" t="s">
        <v>21</v>
      </c>
      <c r="E4171" s="2" t="str">
        <f>VLOOKUP('SampleSuperstore - Main Data'!D4171,Reference!$A$26:$B$74,2,FALSE)</f>
        <v>West</v>
      </c>
      <c r="F4171" s="22" t="s">
        <v>23</v>
      </c>
      <c r="G4171" s="22" t="s">
        <v>37</v>
      </c>
      <c r="H4171" s="24">
        <f>VLOOKUP($G4171, Reference!$A$3:$C$20, 2,FALSE)*I4171</f>
        <v>27</v>
      </c>
      <c r="I4171" s="22">
        <v>3</v>
      </c>
      <c r="J4171" s="26" cm="1">
        <f t="array" ref="J4171">IFERROR(_xlfn.IFS(AND(C4171="Corporate", F4171="Technology"), 3%, C4171="Corporate", 1%),0%)</f>
        <v>0</v>
      </c>
      <c r="K4171" s="24">
        <f>VLOOKUP($G4171, Reference!$A$3:$C$20, 3,FALSE)*I4171</f>
        <v>15</v>
      </c>
      <c r="L4171" s="27">
        <f t="shared" si="130"/>
        <v>12</v>
      </c>
      <c r="M4171" s="27">
        <f t="shared" si="131"/>
        <v>12</v>
      </c>
    </row>
    <row r="4172" spans="1:13" x14ac:dyDescent="0.2">
      <c r="A4172">
        <v>8096</v>
      </c>
      <c r="B4172" s="4">
        <v>44123</v>
      </c>
      <c r="C4172" t="s">
        <v>11</v>
      </c>
      <c r="D4172" t="s">
        <v>46</v>
      </c>
      <c r="E4172" s="2" t="str">
        <f>VLOOKUP('SampleSuperstore - Main Data'!D4172,Reference!$A$26:$B$74,2,FALSE)</f>
        <v>Central</v>
      </c>
      <c r="F4172" s="22" t="s">
        <v>13</v>
      </c>
      <c r="G4172" s="22" t="s">
        <v>26</v>
      </c>
      <c r="H4172" s="24">
        <f>VLOOKUP($G4172, Reference!$A$3:$C$20, 2,FALSE)*I4172</f>
        <v>15</v>
      </c>
      <c r="I4172" s="22">
        <v>6</v>
      </c>
      <c r="J4172" s="26" cm="1">
        <f t="array" ref="J4172">IFERROR(_xlfn.IFS(AND(C4172="Corporate", F4172="Technology"), 3%, C4172="Corporate", 1%),0%)</f>
        <v>0</v>
      </c>
      <c r="K4172" s="24">
        <f>VLOOKUP($G4172, Reference!$A$3:$C$20, 3,FALSE)*I4172</f>
        <v>12</v>
      </c>
      <c r="L4172" s="27">
        <f t="shared" si="130"/>
        <v>3</v>
      </c>
      <c r="M4172" s="27">
        <f t="shared" si="131"/>
        <v>3</v>
      </c>
    </row>
    <row r="4173" spans="1:13" x14ac:dyDescent="0.2">
      <c r="A4173">
        <v>8097</v>
      </c>
      <c r="B4173" s="4">
        <v>44123</v>
      </c>
      <c r="C4173" t="s">
        <v>11</v>
      </c>
      <c r="D4173" t="s">
        <v>18</v>
      </c>
      <c r="E4173" s="2" t="str">
        <f>VLOOKUP('SampleSuperstore - Main Data'!D4173,Reference!$A$26:$B$74,2,FALSE)</f>
        <v>South</v>
      </c>
      <c r="F4173" s="22" t="s">
        <v>13</v>
      </c>
      <c r="G4173" s="22" t="s">
        <v>20</v>
      </c>
      <c r="H4173" s="24">
        <f>VLOOKUP($G4173, Reference!$A$3:$C$20, 2,FALSE)*I4173</f>
        <v>51</v>
      </c>
      <c r="I4173" s="22">
        <v>3</v>
      </c>
      <c r="J4173" s="26" cm="1">
        <f t="array" ref="J4173">IFERROR(_xlfn.IFS(AND(C4173="Corporate", F4173="Technology"), 3%, C4173="Corporate", 1%),0%)</f>
        <v>0</v>
      </c>
      <c r="K4173" s="24">
        <f>VLOOKUP($G4173, Reference!$A$3:$C$20, 3,FALSE)*I4173</f>
        <v>30</v>
      </c>
      <c r="L4173" s="27">
        <f t="shared" si="130"/>
        <v>21</v>
      </c>
      <c r="M4173" s="27">
        <f t="shared" si="131"/>
        <v>21</v>
      </c>
    </row>
    <row r="4174" spans="1:13" x14ac:dyDescent="0.2">
      <c r="A4174">
        <v>8098</v>
      </c>
      <c r="B4174" s="4">
        <v>44123</v>
      </c>
      <c r="C4174" t="s">
        <v>11</v>
      </c>
      <c r="D4174" t="s">
        <v>52</v>
      </c>
      <c r="E4174" s="2" t="str">
        <f>VLOOKUP('SampleSuperstore - Main Data'!D4174,Reference!$A$26:$B$74,2,FALSE)</f>
        <v>East</v>
      </c>
      <c r="F4174" s="22" t="s">
        <v>13</v>
      </c>
      <c r="G4174" s="22" t="s">
        <v>16</v>
      </c>
      <c r="H4174" s="24">
        <f>VLOOKUP($G4174, Reference!$A$3:$C$20, 2,FALSE)*I4174</f>
        <v>19</v>
      </c>
      <c r="I4174" s="22">
        <v>1</v>
      </c>
      <c r="J4174" s="26" cm="1">
        <f t="array" ref="J4174">IFERROR(_xlfn.IFS(AND(C4174="Corporate", F4174="Technology"), 3%, C4174="Corporate", 1%),0%)</f>
        <v>0</v>
      </c>
      <c r="K4174" s="24">
        <f>VLOOKUP($G4174, Reference!$A$3:$C$20, 3,FALSE)*I4174</f>
        <v>10</v>
      </c>
      <c r="L4174" s="27">
        <f t="shared" si="130"/>
        <v>9</v>
      </c>
      <c r="M4174" s="27">
        <f t="shared" si="131"/>
        <v>9</v>
      </c>
    </row>
    <row r="4175" spans="1:13" x14ac:dyDescent="0.2">
      <c r="A4175">
        <v>8100</v>
      </c>
      <c r="B4175" s="4">
        <v>44123</v>
      </c>
      <c r="C4175" t="s">
        <v>11</v>
      </c>
      <c r="D4175" t="s">
        <v>47</v>
      </c>
      <c r="E4175" s="2" t="str">
        <f>VLOOKUP('SampleSuperstore - Main Data'!D4175,Reference!$A$26:$B$74,2,FALSE)</f>
        <v>South</v>
      </c>
      <c r="F4175" s="22" t="s">
        <v>13</v>
      </c>
      <c r="G4175" s="22" t="s">
        <v>26</v>
      </c>
      <c r="H4175" s="24">
        <f>VLOOKUP($G4175, Reference!$A$3:$C$20, 2,FALSE)*I4175</f>
        <v>10</v>
      </c>
      <c r="I4175" s="22">
        <v>4</v>
      </c>
      <c r="J4175" s="26" cm="1">
        <f t="array" ref="J4175">IFERROR(_xlfn.IFS(AND(C4175="Corporate", F4175="Technology"), 3%, C4175="Corporate", 1%),0%)</f>
        <v>0</v>
      </c>
      <c r="K4175" s="24">
        <f>VLOOKUP($G4175, Reference!$A$3:$C$20, 3,FALSE)*I4175</f>
        <v>8</v>
      </c>
      <c r="L4175" s="27">
        <f t="shared" si="130"/>
        <v>2</v>
      </c>
      <c r="M4175" s="27">
        <f t="shared" si="131"/>
        <v>2</v>
      </c>
    </row>
    <row r="4176" spans="1:13" x14ac:dyDescent="0.2">
      <c r="A4176">
        <v>8102</v>
      </c>
      <c r="B4176" s="4">
        <v>44123</v>
      </c>
      <c r="C4176" t="s">
        <v>11</v>
      </c>
      <c r="D4176" t="s">
        <v>36</v>
      </c>
      <c r="E4176" s="2" t="str">
        <f>VLOOKUP('SampleSuperstore - Main Data'!D4176,Reference!$A$26:$B$74,2,FALSE)</f>
        <v>East</v>
      </c>
      <c r="F4176" s="22" t="s">
        <v>13</v>
      </c>
      <c r="G4176" s="22" t="s">
        <v>28</v>
      </c>
      <c r="H4176" s="24">
        <f>VLOOKUP($G4176, Reference!$A$3:$C$20, 2,FALSE)*I4176</f>
        <v>30</v>
      </c>
      <c r="I4176" s="22">
        <v>2</v>
      </c>
      <c r="J4176" s="26" cm="1">
        <f t="array" ref="J4176">IFERROR(_xlfn.IFS(AND(C4176="Corporate", F4176="Technology"), 3%, C4176="Corporate", 1%),0%)</f>
        <v>0</v>
      </c>
      <c r="K4176" s="24">
        <f>VLOOKUP($G4176, Reference!$A$3:$C$20, 3,FALSE)*I4176</f>
        <v>24</v>
      </c>
      <c r="L4176" s="27">
        <f t="shared" si="130"/>
        <v>6</v>
      </c>
      <c r="M4176" s="27">
        <f t="shared" si="131"/>
        <v>6</v>
      </c>
    </row>
    <row r="4177" spans="1:13" x14ac:dyDescent="0.2">
      <c r="A4177">
        <v>8103</v>
      </c>
      <c r="B4177" s="4">
        <v>44123</v>
      </c>
      <c r="C4177" t="s">
        <v>11</v>
      </c>
      <c r="D4177" t="s">
        <v>36</v>
      </c>
      <c r="E4177" s="2" t="str">
        <f>VLOOKUP('SampleSuperstore - Main Data'!D4177,Reference!$A$26:$B$74,2,FALSE)</f>
        <v>East</v>
      </c>
      <c r="F4177" s="22" t="s">
        <v>13</v>
      </c>
      <c r="G4177" s="22" t="s">
        <v>35</v>
      </c>
      <c r="H4177" s="24">
        <f>VLOOKUP($G4177, Reference!$A$3:$C$20, 2,FALSE)*I4177</f>
        <v>24</v>
      </c>
      <c r="I4177" s="22">
        <v>1</v>
      </c>
      <c r="J4177" s="26" cm="1">
        <f t="array" ref="J4177">IFERROR(_xlfn.IFS(AND(C4177="Corporate", F4177="Technology"), 3%, C4177="Corporate", 1%),0%)</f>
        <v>0</v>
      </c>
      <c r="K4177" s="24">
        <f>VLOOKUP($G4177, Reference!$A$3:$C$20, 3,FALSE)*I4177</f>
        <v>19</v>
      </c>
      <c r="L4177" s="27">
        <f t="shared" si="130"/>
        <v>5</v>
      </c>
      <c r="M4177" s="27">
        <f t="shared" si="131"/>
        <v>5</v>
      </c>
    </row>
    <row r="4178" spans="1:13" x14ac:dyDescent="0.2">
      <c r="A4178">
        <v>8104</v>
      </c>
      <c r="B4178" s="4">
        <v>44123</v>
      </c>
      <c r="C4178" t="s">
        <v>11</v>
      </c>
      <c r="D4178" t="s">
        <v>31</v>
      </c>
      <c r="E4178" s="2" t="str">
        <f>VLOOKUP('SampleSuperstore - Main Data'!D4178,Reference!$A$26:$B$74,2,FALSE)</f>
        <v>Central</v>
      </c>
      <c r="F4178" s="22" t="s">
        <v>13</v>
      </c>
      <c r="G4178" s="22" t="s">
        <v>26</v>
      </c>
      <c r="H4178" s="24">
        <f>VLOOKUP($G4178, Reference!$A$3:$C$20, 2,FALSE)*I4178</f>
        <v>12.5</v>
      </c>
      <c r="I4178" s="22">
        <v>5</v>
      </c>
      <c r="J4178" s="26" cm="1">
        <f t="array" ref="J4178">IFERROR(_xlfn.IFS(AND(C4178="Corporate", F4178="Technology"), 3%, C4178="Corporate", 1%),0%)</f>
        <v>0</v>
      </c>
      <c r="K4178" s="24">
        <f>VLOOKUP($G4178, Reference!$A$3:$C$20, 3,FALSE)*I4178</f>
        <v>10</v>
      </c>
      <c r="L4178" s="27">
        <f t="shared" si="130"/>
        <v>2.5</v>
      </c>
      <c r="M4178" s="27">
        <f t="shared" si="131"/>
        <v>2.5</v>
      </c>
    </row>
    <row r="4179" spans="1:13" x14ac:dyDescent="0.2">
      <c r="A4179">
        <v>8109</v>
      </c>
      <c r="B4179" s="4">
        <v>44124</v>
      </c>
      <c r="C4179" t="s">
        <v>11</v>
      </c>
      <c r="D4179" t="s">
        <v>22</v>
      </c>
      <c r="E4179" s="2" t="str">
        <f>VLOOKUP('SampleSuperstore - Main Data'!D4179,Reference!$A$26:$B$74,2,FALSE)</f>
        <v>West</v>
      </c>
      <c r="F4179" s="22" t="s">
        <v>13</v>
      </c>
      <c r="G4179" s="22" t="s">
        <v>26</v>
      </c>
      <c r="H4179" s="24">
        <f>VLOOKUP($G4179, Reference!$A$3:$C$20, 2,FALSE)*I4179</f>
        <v>7.5</v>
      </c>
      <c r="I4179" s="22">
        <v>3</v>
      </c>
      <c r="J4179" s="26" cm="1">
        <f t="array" ref="J4179">IFERROR(_xlfn.IFS(AND(C4179="Corporate", F4179="Technology"), 3%, C4179="Corporate", 1%),0%)</f>
        <v>0</v>
      </c>
      <c r="K4179" s="24">
        <f>VLOOKUP($G4179, Reference!$A$3:$C$20, 3,FALSE)*I4179</f>
        <v>6</v>
      </c>
      <c r="L4179" s="27">
        <f t="shared" si="130"/>
        <v>1.5</v>
      </c>
      <c r="M4179" s="27">
        <f t="shared" si="131"/>
        <v>1.5</v>
      </c>
    </row>
    <row r="4180" spans="1:13" x14ac:dyDescent="0.2">
      <c r="A4180">
        <v>8110</v>
      </c>
      <c r="B4180" s="4">
        <v>44124</v>
      </c>
      <c r="C4180" t="s">
        <v>11</v>
      </c>
      <c r="D4180" t="s">
        <v>57</v>
      </c>
      <c r="E4180" s="2" t="str">
        <f>VLOOKUP('SampleSuperstore - Main Data'!D4180,Reference!$A$26:$B$74,2,FALSE)</f>
        <v>South</v>
      </c>
      <c r="F4180" s="22" t="s">
        <v>13</v>
      </c>
      <c r="G4180" s="22" t="s">
        <v>35</v>
      </c>
      <c r="H4180" s="24">
        <f>VLOOKUP($G4180, Reference!$A$3:$C$20, 2,FALSE)*I4180</f>
        <v>144</v>
      </c>
      <c r="I4180" s="22">
        <v>6</v>
      </c>
      <c r="J4180" s="26" cm="1">
        <f t="array" ref="J4180">IFERROR(_xlfn.IFS(AND(C4180="Corporate", F4180="Technology"), 3%, C4180="Corporate", 1%),0%)</f>
        <v>0</v>
      </c>
      <c r="K4180" s="24">
        <f>VLOOKUP($G4180, Reference!$A$3:$C$20, 3,FALSE)*I4180</f>
        <v>114</v>
      </c>
      <c r="L4180" s="27">
        <f t="shared" si="130"/>
        <v>30</v>
      </c>
      <c r="M4180" s="27">
        <f t="shared" si="131"/>
        <v>30</v>
      </c>
    </row>
    <row r="4181" spans="1:13" x14ac:dyDescent="0.2">
      <c r="A4181">
        <v>8111</v>
      </c>
      <c r="B4181" s="4">
        <v>44124</v>
      </c>
      <c r="C4181" t="s">
        <v>11</v>
      </c>
      <c r="D4181" t="s">
        <v>46</v>
      </c>
      <c r="E4181" s="2" t="str">
        <f>VLOOKUP('SampleSuperstore - Main Data'!D4181,Reference!$A$26:$B$74,2,FALSE)</f>
        <v>Central</v>
      </c>
      <c r="F4181" s="22" t="s">
        <v>13</v>
      </c>
      <c r="G4181" s="22" t="s">
        <v>14</v>
      </c>
      <c r="H4181" s="24">
        <f>VLOOKUP($G4181, Reference!$A$3:$C$20, 2,FALSE)*I4181</f>
        <v>90</v>
      </c>
      <c r="I4181" s="22">
        <v>2</v>
      </c>
      <c r="J4181" s="26" cm="1">
        <f t="array" ref="J4181">IFERROR(_xlfn.IFS(AND(C4181="Corporate", F4181="Technology"), 3%, C4181="Corporate", 1%),0%)</f>
        <v>0</v>
      </c>
      <c r="K4181" s="24">
        <f>VLOOKUP($G4181, Reference!$A$3:$C$20, 3,FALSE)*I4181</f>
        <v>70</v>
      </c>
      <c r="L4181" s="27">
        <f t="shared" si="130"/>
        <v>20</v>
      </c>
      <c r="M4181" s="27">
        <f t="shared" si="131"/>
        <v>20</v>
      </c>
    </row>
    <row r="4182" spans="1:13" x14ac:dyDescent="0.2">
      <c r="A4182">
        <v>8113</v>
      </c>
      <c r="B4182" s="4">
        <v>44124</v>
      </c>
      <c r="C4182" t="s">
        <v>11</v>
      </c>
      <c r="D4182" t="s">
        <v>19</v>
      </c>
      <c r="E4182" s="2" t="str">
        <f>VLOOKUP('SampleSuperstore - Main Data'!D4182,Reference!$A$26:$B$74,2,FALSE)</f>
        <v>East</v>
      </c>
      <c r="F4182" s="22" t="s">
        <v>13</v>
      </c>
      <c r="G4182" s="22" t="s">
        <v>49</v>
      </c>
      <c r="H4182" s="24">
        <f>VLOOKUP($G4182, Reference!$A$3:$C$20, 2,FALSE)*I4182</f>
        <v>80</v>
      </c>
      <c r="I4182" s="22">
        <v>2</v>
      </c>
      <c r="J4182" s="26" cm="1">
        <f t="array" ref="J4182">IFERROR(_xlfn.IFS(AND(C4182="Corporate", F4182="Technology"), 3%, C4182="Corporate", 1%),0%)</f>
        <v>0</v>
      </c>
      <c r="K4182" s="24">
        <f>VLOOKUP($G4182, Reference!$A$3:$C$20, 3,FALSE)*I4182</f>
        <v>70</v>
      </c>
      <c r="L4182" s="27">
        <f t="shared" si="130"/>
        <v>10</v>
      </c>
      <c r="M4182" s="27">
        <f t="shared" si="131"/>
        <v>10</v>
      </c>
    </row>
    <row r="4183" spans="1:13" x14ac:dyDescent="0.2">
      <c r="A4183">
        <v>8114</v>
      </c>
      <c r="B4183" s="4">
        <v>44124</v>
      </c>
      <c r="C4183" t="s">
        <v>11</v>
      </c>
      <c r="D4183" t="s">
        <v>31</v>
      </c>
      <c r="E4183" s="2" t="str">
        <f>VLOOKUP('SampleSuperstore - Main Data'!D4183,Reference!$A$26:$B$74,2,FALSE)</f>
        <v>Central</v>
      </c>
      <c r="F4183" s="22" t="s">
        <v>23</v>
      </c>
      <c r="G4183" s="22" t="s">
        <v>37</v>
      </c>
      <c r="H4183" s="24">
        <f>VLOOKUP($G4183, Reference!$A$3:$C$20, 2,FALSE)*I4183</f>
        <v>18</v>
      </c>
      <c r="I4183" s="22">
        <v>2</v>
      </c>
      <c r="J4183" s="26" cm="1">
        <f t="array" ref="J4183">IFERROR(_xlfn.IFS(AND(C4183="Corporate", F4183="Technology"), 3%, C4183="Corporate", 1%),0%)</f>
        <v>0</v>
      </c>
      <c r="K4183" s="24">
        <f>VLOOKUP($G4183, Reference!$A$3:$C$20, 3,FALSE)*I4183</f>
        <v>10</v>
      </c>
      <c r="L4183" s="27">
        <f t="shared" si="130"/>
        <v>8</v>
      </c>
      <c r="M4183" s="27">
        <f t="shared" si="131"/>
        <v>8</v>
      </c>
    </row>
    <row r="4184" spans="1:13" x14ac:dyDescent="0.2">
      <c r="A4184">
        <v>8115</v>
      </c>
      <c r="B4184" s="4">
        <v>44124</v>
      </c>
      <c r="C4184" t="s">
        <v>11</v>
      </c>
      <c r="D4184" t="s">
        <v>21</v>
      </c>
      <c r="E4184" s="2" t="str">
        <f>VLOOKUP('SampleSuperstore - Main Data'!D4184,Reference!$A$26:$B$74,2,FALSE)</f>
        <v>West</v>
      </c>
      <c r="F4184" s="22" t="s">
        <v>13</v>
      </c>
      <c r="G4184" s="22" t="s">
        <v>28</v>
      </c>
      <c r="H4184" s="24">
        <f>VLOOKUP($G4184, Reference!$A$3:$C$20, 2,FALSE)*I4184</f>
        <v>45</v>
      </c>
      <c r="I4184" s="22">
        <v>3</v>
      </c>
      <c r="J4184" s="26" cm="1">
        <f t="array" ref="J4184">IFERROR(_xlfn.IFS(AND(C4184="Corporate", F4184="Technology"), 3%, C4184="Corporate", 1%),0%)</f>
        <v>0</v>
      </c>
      <c r="K4184" s="24">
        <f>VLOOKUP($G4184, Reference!$A$3:$C$20, 3,FALSE)*I4184</f>
        <v>36</v>
      </c>
      <c r="L4184" s="27">
        <f t="shared" si="130"/>
        <v>9</v>
      </c>
      <c r="M4184" s="27">
        <f t="shared" si="131"/>
        <v>9</v>
      </c>
    </row>
    <row r="4185" spans="1:13" x14ac:dyDescent="0.2">
      <c r="A4185">
        <v>8116</v>
      </c>
      <c r="B4185" s="4">
        <v>44124</v>
      </c>
      <c r="C4185" t="s">
        <v>11</v>
      </c>
      <c r="D4185" t="s">
        <v>51</v>
      </c>
      <c r="E4185" s="2" t="str">
        <f>VLOOKUP('SampleSuperstore - Main Data'!D4185,Reference!$A$26:$B$74,2,FALSE)</f>
        <v>East</v>
      </c>
      <c r="F4185" s="22" t="s">
        <v>13</v>
      </c>
      <c r="G4185" s="22" t="s">
        <v>28</v>
      </c>
      <c r="H4185" s="24">
        <f>VLOOKUP($G4185, Reference!$A$3:$C$20, 2,FALSE)*I4185</f>
        <v>45</v>
      </c>
      <c r="I4185" s="22">
        <v>3</v>
      </c>
      <c r="J4185" s="26" cm="1">
        <f t="array" ref="J4185">IFERROR(_xlfn.IFS(AND(C4185="Corporate", F4185="Technology"), 3%, C4185="Corporate", 1%),0%)</f>
        <v>0</v>
      </c>
      <c r="K4185" s="24">
        <f>VLOOKUP($G4185, Reference!$A$3:$C$20, 3,FALSE)*I4185</f>
        <v>36</v>
      </c>
      <c r="L4185" s="27">
        <f t="shared" si="130"/>
        <v>9</v>
      </c>
      <c r="M4185" s="27">
        <f t="shared" si="131"/>
        <v>9</v>
      </c>
    </row>
    <row r="4186" spans="1:13" x14ac:dyDescent="0.2">
      <c r="A4186">
        <v>8118</v>
      </c>
      <c r="B4186" s="4">
        <v>44124</v>
      </c>
      <c r="C4186" t="s">
        <v>11</v>
      </c>
      <c r="D4186" t="s">
        <v>55</v>
      </c>
      <c r="E4186" s="2" t="str">
        <f>VLOOKUP('SampleSuperstore - Main Data'!D4186,Reference!$A$26:$B$74,2,FALSE)</f>
        <v>Central</v>
      </c>
      <c r="F4186" s="22" t="s">
        <v>13</v>
      </c>
      <c r="G4186" s="22" t="s">
        <v>14</v>
      </c>
      <c r="H4186" s="24">
        <f>VLOOKUP($G4186, Reference!$A$3:$C$20, 2,FALSE)*I4186</f>
        <v>45</v>
      </c>
      <c r="I4186" s="22">
        <v>1</v>
      </c>
      <c r="J4186" s="26" cm="1">
        <f t="array" ref="J4186">IFERROR(_xlfn.IFS(AND(C4186="Corporate", F4186="Technology"), 3%, C4186="Corporate", 1%),0%)</f>
        <v>0</v>
      </c>
      <c r="K4186" s="24">
        <f>VLOOKUP($G4186, Reference!$A$3:$C$20, 3,FALSE)*I4186</f>
        <v>35</v>
      </c>
      <c r="L4186" s="27">
        <f t="shared" si="130"/>
        <v>10</v>
      </c>
      <c r="M4186" s="27">
        <f t="shared" si="131"/>
        <v>10</v>
      </c>
    </row>
    <row r="4187" spans="1:13" x14ac:dyDescent="0.2">
      <c r="A4187">
        <v>8119</v>
      </c>
      <c r="B4187" s="4">
        <v>44124</v>
      </c>
      <c r="C4187" t="s">
        <v>11</v>
      </c>
      <c r="D4187" t="s">
        <v>36</v>
      </c>
      <c r="E4187" s="2" t="str">
        <f>VLOOKUP('SampleSuperstore - Main Data'!D4187,Reference!$A$26:$B$74,2,FALSE)</f>
        <v>East</v>
      </c>
      <c r="F4187" s="22" t="s">
        <v>23</v>
      </c>
      <c r="G4187" s="22" t="s">
        <v>24</v>
      </c>
      <c r="H4187" s="24">
        <f>VLOOKUP($G4187, Reference!$A$3:$C$20, 2,FALSE)*I4187</f>
        <v>198</v>
      </c>
      <c r="I4187" s="22">
        <v>2</v>
      </c>
      <c r="J4187" s="26" cm="1">
        <f t="array" ref="J4187">IFERROR(_xlfn.IFS(AND(C4187="Corporate", F4187="Technology"), 3%, C4187="Corporate", 1%),0%)</f>
        <v>0</v>
      </c>
      <c r="K4187" s="24">
        <f>VLOOKUP($G4187, Reference!$A$3:$C$20, 3,FALSE)*I4187</f>
        <v>158</v>
      </c>
      <c r="L4187" s="27">
        <f t="shared" si="130"/>
        <v>40</v>
      </c>
      <c r="M4187" s="27">
        <f t="shared" si="131"/>
        <v>40</v>
      </c>
    </row>
    <row r="4188" spans="1:13" x14ac:dyDescent="0.2">
      <c r="A4188">
        <v>8121</v>
      </c>
      <c r="B4188" s="4">
        <v>44124</v>
      </c>
      <c r="C4188" t="s">
        <v>11</v>
      </c>
      <c r="D4188" t="s">
        <v>68</v>
      </c>
      <c r="E4188" s="2" t="str">
        <f>VLOOKUP('SampleSuperstore - Main Data'!D4188,Reference!$A$26:$B$74,2,FALSE)</f>
        <v>West</v>
      </c>
      <c r="F4188" s="22" t="s">
        <v>13</v>
      </c>
      <c r="G4188" s="22" t="s">
        <v>49</v>
      </c>
      <c r="H4188" s="24">
        <f>VLOOKUP($G4188, Reference!$A$3:$C$20, 2,FALSE)*I4188</f>
        <v>200</v>
      </c>
      <c r="I4188" s="22">
        <v>5</v>
      </c>
      <c r="J4188" s="26" cm="1">
        <f t="array" ref="J4188">IFERROR(_xlfn.IFS(AND(C4188="Corporate", F4188="Technology"), 3%, C4188="Corporate", 1%),0%)</f>
        <v>0</v>
      </c>
      <c r="K4188" s="24">
        <f>VLOOKUP($G4188, Reference!$A$3:$C$20, 3,FALSE)*I4188</f>
        <v>175</v>
      </c>
      <c r="L4188" s="27">
        <f t="shared" si="130"/>
        <v>25</v>
      </c>
      <c r="M4188" s="27">
        <f t="shared" si="131"/>
        <v>25</v>
      </c>
    </row>
    <row r="4189" spans="1:13" x14ac:dyDescent="0.2">
      <c r="A4189">
        <v>8122</v>
      </c>
      <c r="B4189" s="4">
        <v>44124</v>
      </c>
      <c r="C4189" t="s">
        <v>11</v>
      </c>
      <c r="D4189" t="s">
        <v>25</v>
      </c>
      <c r="E4189" s="2" t="str">
        <f>VLOOKUP('SampleSuperstore - Main Data'!D4189,Reference!$A$26:$B$74,2,FALSE)</f>
        <v>Central</v>
      </c>
      <c r="F4189" s="22" t="s">
        <v>13</v>
      </c>
      <c r="G4189" s="22" t="s">
        <v>49</v>
      </c>
      <c r="H4189" s="24">
        <f>VLOOKUP($G4189, Reference!$A$3:$C$20, 2,FALSE)*I4189</f>
        <v>120</v>
      </c>
      <c r="I4189" s="22">
        <v>3</v>
      </c>
      <c r="J4189" s="26" cm="1">
        <f t="array" ref="J4189">IFERROR(_xlfn.IFS(AND(C4189="Corporate", F4189="Technology"), 3%, C4189="Corporate", 1%),0%)</f>
        <v>0</v>
      </c>
      <c r="K4189" s="24">
        <f>VLOOKUP($G4189, Reference!$A$3:$C$20, 3,FALSE)*I4189</f>
        <v>105</v>
      </c>
      <c r="L4189" s="27">
        <f t="shared" si="130"/>
        <v>15</v>
      </c>
      <c r="M4189" s="27">
        <f t="shared" si="131"/>
        <v>15</v>
      </c>
    </row>
    <row r="4190" spans="1:13" x14ac:dyDescent="0.2">
      <c r="A4190">
        <v>8123</v>
      </c>
      <c r="B4190" s="4">
        <v>44124</v>
      </c>
      <c r="C4190" t="s">
        <v>11</v>
      </c>
      <c r="D4190" t="s">
        <v>36</v>
      </c>
      <c r="E4190" s="2" t="str">
        <f>VLOOKUP('SampleSuperstore - Main Data'!D4190,Reference!$A$26:$B$74,2,FALSE)</f>
        <v>East</v>
      </c>
      <c r="F4190" s="22" t="s">
        <v>13</v>
      </c>
      <c r="G4190" s="22" t="s">
        <v>20</v>
      </c>
      <c r="H4190" s="24">
        <f>VLOOKUP($G4190, Reference!$A$3:$C$20, 2,FALSE)*I4190</f>
        <v>51</v>
      </c>
      <c r="I4190" s="22">
        <v>3</v>
      </c>
      <c r="J4190" s="26" cm="1">
        <f t="array" ref="J4190">IFERROR(_xlfn.IFS(AND(C4190="Corporate", F4190="Technology"), 3%, C4190="Corporate", 1%),0%)</f>
        <v>0</v>
      </c>
      <c r="K4190" s="24">
        <f>VLOOKUP($G4190, Reference!$A$3:$C$20, 3,FALSE)*I4190</f>
        <v>30</v>
      </c>
      <c r="L4190" s="27">
        <f t="shared" si="130"/>
        <v>21</v>
      </c>
      <c r="M4190" s="27">
        <f t="shared" si="131"/>
        <v>21</v>
      </c>
    </row>
    <row r="4191" spans="1:13" x14ac:dyDescent="0.2">
      <c r="A4191">
        <v>8125</v>
      </c>
      <c r="B4191" s="4">
        <v>44124</v>
      </c>
      <c r="C4191" t="s">
        <v>11</v>
      </c>
      <c r="D4191" t="s">
        <v>46</v>
      </c>
      <c r="E4191" s="2" t="str">
        <f>VLOOKUP('SampleSuperstore - Main Data'!D4191,Reference!$A$26:$B$74,2,FALSE)</f>
        <v>Central</v>
      </c>
      <c r="F4191" s="22" t="s">
        <v>13</v>
      </c>
      <c r="G4191" s="22" t="s">
        <v>35</v>
      </c>
      <c r="H4191" s="24">
        <f>VLOOKUP($G4191, Reference!$A$3:$C$20, 2,FALSE)*I4191</f>
        <v>72</v>
      </c>
      <c r="I4191" s="22">
        <v>3</v>
      </c>
      <c r="J4191" s="26" cm="1">
        <f t="array" ref="J4191">IFERROR(_xlfn.IFS(AND(C4191="Corporate", F4191="Technology"), 3%, C4191="Corporate", 1%),0%)</f>
        <v>0</v>
      </c>
      <c r="K4191" s="24">
        <f>VLOOKUP($G4191, Reference!$A$3:$C$20, 3,FALSE)*I4191</f>
        <v>57</v>
      </c>
      <c r="L4191" s="27">
        <f t="shared" si="130"/>
        <v>15</v>
      </c>
      <c r="M4191" s="27">
        <f t="shared" si="131"/>
        <v>15</v>
      </c>
    </row>
    <row r="4192" spans="1:13" x14ac:dyDescent="0.2">
      <c r="A4192">
        <v>8126</v>
      </c>
      <c r="B4192" s="4">
        <v>44124</v>
      </c>
      <c r="C4192" t="s">
        <v>11</v>
      </c>
      <c r="D4192" t="s">
        <v>66</v>
      </c>
      <c r="E4192" s="2" t="str">
        <f>VLOOKUP('SampleSuperstore - Main Data'!D4192,Reference!$A$26:$B$74,2,FALSE)</f>
        <v>Central</v>
      </c>
      <c r="F4192" s="22" t="s">
        <v>13</v>
      </c>
      <c r="G4192" s="22" t="s">
        <v>26</v>
      </c>
      <c r="H4192" s="24">
        <f>VLOOKUP($G4192, Reference!$A$3:$C$20, 2,FALSE)*I4192</f>
        <v>22.5</v>
      </c>
      <c r="I4192" s="22">
        <v>9</v>
      </c>
      <c r="J4192" s="26" cm="1">
        <f t="array" ref="J4192">IFERROR(_xlfn.IFS(AND(C4192="Corporate", F4192="Technology"), 3%, C4192="Corporate", 1%),0%)</f>
        <v>0</v>
      </c>
      <c r="K4192" s="24">
        <f>VLOOKUP($G4192, Reference!$A$3:$C$20, 3,FALSE)*I4192</f>
        <v>18</v>
      </c>
      <c r="L4192" s="27">
        <f t="shared" si="130"/>
        <v>4.5</v>
      </c>
      <c r="M4192" s="27">
        <f t="shared" si="131"/>
        <v>4.5</v>
      </c>
    </row>
    <row r="4193" spans="1:13" x14ac:dyDescent="0.2">
      <c r="A4193">
        <v>8129</v>
      </c>
      <c r="B4193" s="4">
        <v>44125</v>
      </c>
      <c r="C4193" t="s">
        <v>11</v>
      </c>
      <c r="D4193" t="s">
        <v>31</v>
      </c>
      <c r="E4193" s="2" t="str">
        <f>VLOOKUP('SampleSuperstore - Main Data'!D4193,Reference!$A$26:$B$74,2,FALSE)</f>
        <v>Central</v>
      </c>
      <c r="F4193" s="22" t="s">
        <v>13</v>
      </c>
      <c r="G4193" s="22" t="s">
        <v>35</v>
      </c>
      <c r="H4193" s="24">
        <f>VLOOKUP($G4193, Reference!$A$3:$C$20, 2,FALSE)*I4193</f>
        <v>48</v>
      </c>
      <c r="I4193" s="22">
        <v>2</v>
      </c>
      <c r="J4193" s="26" cm="1">
        <f t="array" ref="J4193">IFERROR(_xlfn.IFS(AND(C4193="Corporate", F4193="Technology"), 3%, C4193="Corporate", 1%),0%)</f>
        <v>0</v>
      </c>
      <c r="K4193" s="24">
        <f>VLOOKUP($G4193, Reference!$A$3:$C$20, 3,FALSE)*I4193</f>
        <v>38</v>
      </c>
      <c r="L4193" s="27">
        <f t="shared" si="130"/>
        <v>10</v>
      </c>
      <c r="M4193" s="27">
        <f t="shared" si="131"/>
        <v>10</v>
      </c>
    </row>
    <row r="4194" spans="1:13" x14ac:dyDescent="0.2">
      <c r="A4194">
        <v>8133</v>
      </c>
      <c r="B4194" s="4">
        <v>44125</v>
      </c>
      <c r="C4194" t="s">
        <v>11</v>
      </c>
      <c r="D4194" t="s">
        <v>15</v>
      </c>
      <c r="E4194" s="2" t="str">
        <f>VLOOKUP('SampleSuperstore - Main Data'!D4194,Reference!$A$26:$B$74,2,FALSE)</f>
        <v>West</v>
      </c>
      <c r="F4194" s="22" t="s">
        <v>13</v>
      </c>
      <c r="G4194" s="22" t="s">
        <v>26</v>
      </c>
      <c r="H4194" s="24">
        <f>VLOOKUP($G4194, Reference!$A$3:$C$20, 2,FALSE)*I4194</f>
        <v>5</v>
      </c>
      <c r="I4194" s="22">
        <v>2</v>
      </c>
      <c r="J4194" s="26" cm="1">
        <f t="array" ref="J4194">IFERROR(_xlfn.IFS(AND(C4194="Corporate", F4194="Technology"), 3%, C4194="Corporate", 1%),0%)</f>
        <v>0</v>
      </c>
      <c r="K4194" s="24">
        <f>VLOOKUP($G4194, Reference!$A$3:$C$20, 3,FALSE)*I4194</f>
        <v>4</v>
      </c>
      <c r="L4194" s="27">
        <f t="shared" si="130"/>
        <v>1</v>
      </c>
      <c r="M4194" s="27">
        <f t="shared" si="131"/>
        <v>1</v>
      </c>
    </row>
    <row r="4195" spans="1:13" x14ac:dyDescent="0.2">
      <c r="A4195">
        <v>8134</v>
      </c>
      <c r="B4195" s="4">
        <v>44125</v>
      </c>
      <c r="C4195" t="s">
        <v>11</v>
      </c>
      <c r="D4195" t="s">
        <v>15</v>
      </c>
      <c r="E4195" s="2" t="str">
        <f>VLOOKUP('SampleSuperstore - Main Data'!D4195,Reference!$A$26:$B$74,2,FALSE)</f>
        <v>West</v>
      </c>
      <c r="F4195" s="22" t="s">
        <v>13</v>
      </c>
      <c r="G4195" s="22" t="s">
        <v>20</v>
      </c>
      <c r="H4195" s="24">
        <f>VLOOKUP($G4195, Reference!$A$3:$C$20, 2,FALSE)*I4195</f>
        <v>34</v>
      </c>
      <c r="I4195" s="22">
        <v>2</v>
      </c>
      <c r="J4195" s="26" cm="1">
        <f t="array" ref="J4195">IFERROR(_xlfn.IFS(AND(C4195="Corporate", F4195="Technology"), 3%, C4195="Corporate", 1%),0%)</f>
        <v>0</v>
      </c>
      <c r="K4195" s="24">
        <f>VLOOKUP($G4195, Reference!$A$3:$C$20, 3,FALSE)*I4195</f>
        <v>20</v>
      </c>
      <c r="L4195" s="27">
        <f t="shared" si="130"/>
        <v>14</v>
      </c>
      <c r="M4195" s="27">
        <f t="shared" si="131"/>
        <v>14</v>
      </c>
    </row>
    <row r="4196" spans="1:13" x14ac:dyDescent="0.2">
      <c r="A4196">
        <v>8136</v>
      </c>
      <c r="B4196" s="4">
        <v>44125</v>
      </c>
      <c r="C4196" t="s">
        <v>11</v>
      </c>
      <c r="D4196" t="s">
        <v>22</v>
      </c>
      <c r="E4196" s="2" t="str">
        <f>VLOOKUP('SampleSuperstore - Main Data'!D4196,Reference!$A$26:$B$74,2,FALSE)</f>
        <v>West</v>
      </c>
      <c r="F4196" s="22" t="s">
        <v>13</v>
      </c>
      <c r="G4196" s="22" t="s">
        <v>20</v>
      </c>
      <c r="H4196" s="24">
        <f>VLOOKUP($G4196, Reference!$A$3:$C$20, 2,FALSE)*I4196</f>
        <v>68</v>
      </c>
      <c r="I4196" s="22">
        <v>4</v>
      </c>
      <c r="J4196" s="26" cm="1">
        <f t="array" ref="J4196">IFERROR(_xlfn.IFS(AND(C4196="Corporate", F4196="Technology"), 3%, C4196="Corporate", 1%),0%)</f>
        <v>0</v>
      </c>
      <c r="K4196" s="24">
        <f>VLOOKUP($G4196, Reference!$A$3:$C$20, 3,FALSE)*I4196</f>
        <v>40</v>
      </c>
      <c r="L4196" s="27">
        <f t="shared" si="130"/>
        <v>28</v>
      </c>
      <c r="M4196" s="27">
        <f t="shared" si="131"/>
        <v>28</v>
      </c>
    </row>
    <row r="4197" spans="1:13" x14ac:dyDescent="0.2">
      <c r="A4197">
        <v>8138</v>
      </c>
      <c r="B4197" s="4">
        <v>44125</v>
      </c>
      <c r="C4197" t="s">
        <v>11</v>
      </c>
      <c r="D4197" t="s">
        <v>36</v>
      </c>
      <c r="E4197" s="2" t="str">
        <f>VLOOKUP('SampleSuperstore - Main Data'!D4197,Reference!$A$26:$B$74,2,FALSE)</f>
        <v>East</v>
      </c>
      <c r="F4197" s="22" t="s">
        <v>13</v>
      </c>
      <c r="G4197" s="22" t="s">
        <v>14</v>
      </c>
      <c r="H4197" s="24">
        <f>VLOOKUP($G4197, Reference!$A$3:$C$20, 2,FALSE)*I4197</f>
        <v>90</v>
      </c>
      <c r="I4197" s="22">
        <v>2</v>
      </c>
      <c r="J4197" s="26" cm="1">
        <f t="array" ref="J4197">IFERROR(_xlfn.IFS(AND(C4197="Corporate", F4197="Technology"), 3%, C4197="Corporate", 1%),0%)</f>
        <v>0</v>
      </c>
      <c r="K4197" s="24">
        <f>VLOOKUP($G4197, Reference!$A$3:$C$20, 3,FALSE)*I4197</f>
        <v>70</v>
      </c>
      <c r="L4197" s="27">
        <f t="shared" si="130"/>
        <v>20</v>
      </c>
      <c r="M4197" s="27">
        <f t="shared" si="131"/>
        <v>20</v>
      </c>
    </row>
    <row r="4198" spans="1:13" x14ac:dyDescent="0.2">
      <c r="A4198">
        <v>8139</v>
      </c>
      <c r="B4198" s="4">
        <v>44125</v>
      </c>
      <c r="C4198" t="s">
        <v>11</v>
      </c>
      <c r="D4198" t="s">
        <v>25</v>
      </c>
      <c r="E4198" s="2" t="str">
        <f>VLOOKUP('SampleSuperstore - Main Data'!D4198,Reference!$A$26:$B$74,2,FALSE)</f>
        <v>Central</v>
      </c>
      <c r="F4198" s="22" t="s">
        <v>29</v>
      </c>
      <c r="G4198" s="22" t="s">
        <v>50</v>
      </c>
      <c r="H4198" s="24">
        <f>VLOOKUP($G4198, Reference!$A$3:$C$20, 2,FALSE)*I4198</f>
        <v>796</v>
      </c>
      <c r="I4198" s="22">
        <v>4</v>
      </c>
      <c r="J4198" s="26" cm="1">
        <f t="array" ref="J4198">IFERROR(_xlfn.IFS(AND(C4198="Corporate", F4198="Technology"), 3%, C4198="Corporate", 1%),0%)</f>
        <v>0</v>
      </c>
      <c r="K4198" s="24">
        <f>VLOOKUP($G4198, Reference!$A$3:$C$20, 3,FALSE)*I4198</f>
        <v>660</v>
      </c>
      <c r="L4198" s="27">
        <f t="shared" si="130"/>
        <v>136</v>
      </c>
      <c r="M4198" s="27">
        <f t="shared" si="131"/>
        <v>136</v>
      </c>
    </row>
    <row r="4199" spans="1:13" x14ac:dyDescent="0.2">
      <c r="A4199">
        <v>8141</v>
      </c>
      <c r="B4199" s="4">
        <v>44125</v>
      </c>
      <c r="C4199" t="s">
        <v>11</v>
      </c>
      <c r="D4199" t="s">
        <v>18</v>
      </c>
      <c r="E4199" s="2" t="str">
        <f>VLOOKUP('SampleSuperstore - Main Data'!D4199,Reference!$A$26:$B$74,2,FALSE)</f>
        <v>South</v>
      </c>
      <c r="F4199" s="22" t="s">
        <v>13</v>
      </c>
      <c r="G4199" s="22" t="s">
        <v>16</v>
      </c>
      <c r="H4199" s="24">
        <f>VLOOKUP($G4199, Reference!$A$3:$C$20, 2,FALSE)*I4199</f>
        <v>247</v>
      </c>
      <c r="I4199" s="22">
        <v>13</v>
      </c>
      <c r="J4199" s="26" cm="1">
        <f t="array" ref="J4199">IFERROR(_xlfn.IFS(AND(C4199="Corporate", F4199="Technology"), 3%, C4199="Corporate", 1%),0%)</f>
        <v>0</v>
      </c>
      <c r="K4199" s="24">
        <f>VLOOKUP($G4199, Reference!$A$3:$C$20, 3,FALSE)*I4199</f>
        <v>130</v>
      </c>
      <c r="L4199" s="27">
        <f t="shared" si="130"/>
        <v>117</v>
      </c>
      <c r="M4199" s="27">
        <f t="shared" si="131"/>
        <v>117</v>
      </c>
    </row>
    <row r="4200" spans="1:13" x14ac:dyDescent="0.2">
      <c r="A4200">
        <v>8144</v>
      </c>
      <c r="B4200" s="4">
        <v>44125</v>
      </c>
      <c r="C4200" t="s">
        <v>11</v>
      </c>
      <c r="D4200" t="s">
        <v>40</v>
      </c>
      <c r="E4200" s="2" t="str">
        <f>VLOOKUP('SampleSuperstore - Main Data'!D4200,Reference!$A$26:$B$74,2,FALSE)</f>
        <v>East</v>
      </c>
      <c r="F4200" s="22" t="s">
        <v>13</v>
      </c>
      <c r="G4200" s="22" t="s">
        <v>16</v>
      </c>
      <c r="H4200" s="24">
        <f>VLOOKUP($G4200, Reference!$A$3:$C$20, 2,FALSE)*I4200</f>
        <v>57</v>
      </c>
      <c r="I4200" s="22">
        <v>3</v>
      </c>
      <c r="J4200" s="26" cm="1">
        <f t="array" ref="J4200">IFERROR(_xlfn.IFS(AND(C4200="Corporate", F4200="Technology"), 3%, C4200="Corporate", 1%),0%)</f>
        <v>0</v>
      </c>
      <c r="K4200" s="24">
        <f>VLOOKUP($G4200, Reference!$A$3:$C$20, 3,FALSE)*I4200</f>
        <v>30</v>
      </c>
      <c r="L4200" s="27">
        <f t="shared" si="130"/>
        <v>27</v>
      </c>
      <c r="M4200" s="27">
        <f t="shared" si="131"/>
        <v>27</v>
      </c>
    </row>
    <row r="4201" spans="1:13" x14ac:dyDescent="0.2">
      <c r="A4201">
        <v>8148</v>
      </c>
      <c r="B4201" s="4">
        <v>44126</v>
      </c>
      <c r="C4201" t="s">
        <v>11</v>
      </c>
      <c r="D4201" t="s">
        <v>43</v>
      </c>
      <c r="E4201" s="2" t="str">
        <f>VLOOKUP('SampleSuperstore - Main Data'!D4201,Reference!$A$26:$B$74,2,FALSE)</f>
        <v>West</v>
      </c>
      <c r="F4201" s="22" t="s">
        <v>13</v>
      </c>
      <c r="G4201" s="22" t="s">
        <v>35</v>
      </c>
      <c r="H4201" s="24">
        <f>VLOOKUP($G4201, Reference!$A$3:$C$20, 2,FALSE)*I4201</f>
        <v>72</v>
      </c>
      <c r="I4201" s="22">
        <v>3</v>
      </c>
      <c r="J4201" s="26" cm="1">
        <f t="array" ref="J4201">IFERROR(_xlfn.IFS(AND(C4201="Corporate", F4201="Technology"), 3%, C4201="Corporate", 1%),0%)</f>
        <v>0</v>
      </c>
      <c r="K4201" s="24">
        <f>VLOOKUP($G4201, Reference!$A$3:$C$20, 3,FALSE)*I4201</f>
        <v>57</v>
      </c>
      <c r="L4201" s="27">
        <f t="shared" si="130"/>
        <v>15</v>
      </c>
      <c r="M4201" s="27">
        <f t="shared" si="131"/>
        <v>15</v>
      </c>
    </row>
    <row r="4202" spans="1:13" x14ac:dyDescent="0.2">
      <c r="A4202">
        <v>8149</v>
      </c>
      <c r="B4202" s="4">
        <v>44126</v>
      </c>
      <c r="C4202" t="s">
        <v>11</v>
      </c>
      <c r="D4202" t="s">
        <v>15</v>
      </c>
      <c r="E4202" s="2" t="str">
        <f>VLOOKUP('SampleSuperstore - Main Data'!D4202,Reference!$A$26:$B$74,2,FALSE)</f>
        <v>West</v>
      </c>
      <c r="F4202" s="22" t="s">
        <v>13</v>
      </c>
      <c r="G4202" s="22" t="s">
        <v>14</v>
      </c>
      <c r="H4202" s="24">
        <f>VLOOKUP($G4202, Reference!$A$3:$C$20, 2,FALSE)*I4202</f>
        <v>405</v>
      </c>
      <c r="I4202" s="22">
        <v>9</v>
      </c>
      <c r="J4202" s="26" cm="1">
        <f t="array" ref="J4202">IFERROR(_xlfn.IFS(AND(C4202="Corporate", F4202="Technology"), 3%, C4202="Corporate", 1%),0%)</f>
        <v>0</v>
      </c>
      <c r="K4202" s="24">
        <f>VLOOKUP($G4202, Reference!$A$3:$C$20, 3,FALSE)*I4202</f>
        <v>315</v>
      </c>
      <c r="L4202" s="27">
        <f t="shared" si="130"/>
        <v>90</v>
      </c>
      <c r="M4202" s="27">
        <f t="shared" si="131"/>
        <v>90</v>
      </c>
    </row>
    <row r="4203" spans="1:13" x14ac:dyDescent="0.2">
      <c r="A4203">
        <v>8150</v>
      </c>
      <c r="B4203" s="4">
        <v>44126</v>
      </c>
      <c r="C4203" t="s">
        <v>11</v>
      </c>
      <c r="D4203" t="s">
        <v>15</v>
      </c>
      <c r="E4203" s="2" t="str">
        <f>VLOOKUP('SampleSuperstore - Main Data'!D4203,Reference!$A$26:$B$74,2,FALSE)</f>
        <v>West</v>
      </c>
      <c r="F4203" s="22" t="s">
        <v>23</v>
      </c>
      <c r="G4203" s="22" t="s">
        <v>37</v>
      </c>
      <c r="H4203" s="24">
        <f>VLOOKUP($G4203, Reference!$A$3:$C$20, 2,FALSE)*I4203</f>
        <v>18</v>
      </c>
      <c r="I4203" s="22">
        <v>2</v>
      </c>
      <c r="J4203" s="26" cm="1">
        <f t="array" ref="J4203">IFERROR(_xlfn.IFS(AND(C4203="Corporate", F4203="Technology"), 3%, C4203="Corporate", 1%),0%)</f>
        <v>0</v>
      </c>
      <c r="K4203" s="24">
        <f>VLOOKUP($G4203, Reference!$A$3:$C$20, 3,FALSE)*I4203</f>
        <v>10</v>
      </c>
      <c r="L4203" s="27">
        <f t="shared" si="130"/>
        <v>8</v>
      </c>
      <c r="M4203" s="27">
        <f t="shared" si="131"/>
        <v>8</v>
      </c>
    </row>
    <row r="4204" spans="1:13" x14ac:dyDescent="0.2">
      <c r="A4204">
        <v>8151</v>
      </c>
      <c r="B4204" s="4">
        <v>44126</v>
      </c>
      <c r="C4204" t="s">
        <v>11</v>
      </c>
      <c r="D4204" t="s">
        <v>46</v>
      </c>
      <c r="E4204" s="2" t="str">
        <f>VLOOKUP('SampleSuperstore - Main Data'!D4204,Reference!$A$26:$B$74,2,FALSE)</f>
        <v>Central</v>
      </c>
      <c r="F4204" s="22" t="s">
        <v>23</v>
      </c>
      <c r="G4204" s="22" t="s">
        <v>38</v>
      </c>
      <c r="H4204" s="24">
        <f>VLOOKUP($G4204, Reference!$A$3:$C$20, 2,FALSE)*I4204</f>
        <v>160</v>
      </c>
      <c r="I4204" s="22">
        <v>2</v>
      </c>
      <c r="J4204" s="26" cm="1">
        <f t="array" ref="J4204">IFERROR(_xlfn.IFS(AND(C4204="Corporate", F4204="Technology"), 3%, C4204="Corporate", 1%),0%)</f>
        <v>0</v>
      </c>
      <c r="K4204" s="24">
        <f>VLOOKUP($G4204, Reference!$A$3:$C$20, 3,FALSE)*I4204</f>
        <v>130</v>
      </c>
      <c r="L4204" s="27">
        <f t="shared" si="130"/>
        <v>30</v>
      </c>
      <c r="M4204" s="27">
        <f t="shared" si="131"/>
        <v>30</v>
      </c>
    </row>
    <row r="4205" spans="1:13" x14ac:dyDescent="0.2">
      <c r="A4205">
        <v>8152</v>
      </c>
      <c r="B4205" s="4">
        <v>44126</v>
      </c>
      <c r="C4205" t="s">
        <v>11</v>
      </c>
      <c r="D4205" t="s">
        <v>15</v>
      </c>
      <c r="E4205" s="2" t="str">
        <f>VLOOKUP('SampleSuperstore - Main Data'!D4205,Reference!$A$26:$B$74,2,FALSE)</f>
        <v>West</v>
      </c>
      <c r="F4205" s="22" t="s">
        <v>23</v>
      </c>
      <c r="G4205" s="22" t="s">
        <v>37</v>
      </c>
      <c r="H4205" s="24">
        <f>VLOOKUP($G4205, Reference!$A$3:$C$20, 2,FALSE)*I4205</f>
        <v>72</v>
      </c>
      <c r="I4205" s="22">
        <v>8</v>
      </c>
      <c r="J4205" s="26" cm="1">
        <f t="array" ref="J4205">IFERROR(_xlfn.IFS(AND(C4205="Corporate", F4205="Technology"), 3%, C4205="Corporate", 1%),0%)</f>
        <v>0</v>
      </c>
      <c r="K4205" s="24">
        <f>VLOOKUP($G4205, Reference!$A$3:$C$20, 3,FALSE)*I4205</f>
        <v>40</v>
      </c>
      <c r="L4205" s="27">
        <f t="shared" si="130"/>
        <v>32</v>
      </c>
      <c r="M4205" s="27">
        <f t="shared" si="131"/>
        <v>32</v>
      </c>
    </row>
    <row r="4206" spans="1:13" x14ac:dyDescent="0.2">
      <c r="A4206">
        <v>8153</v>
      </c>
      <c r="B4206" s="4">
        <v>44126</v>
      </c>
      <c r="C4206" t="s">
        <v>11</v>
      </c>
      <c r="D4206" t="s">
        <v>48</v>
      </c>
      <c r="E4206" s="2" t="str">
        <f>VLOOKUP('SampleSuperstore - Main Data'!D4206,Reference!$A$26:$B$74,2,FALSE)</f>
        <v>South</v>
      </c>
      <c r="F4206" s="22" t="s">
        <v>13</v>
      </c>
      <c r="G4206" s="22" t="s">
        <v>26</v>
      </c>
      <c r="H4206" s="24">
        <f>VLOOKUP($G4206, Reference!$A$3:$C$20, 2,FALSE)*I4206</f>
        <v>12.5</v>
      </c>
      <c r="I4206" s="22">
        <v>5</v>
      </c>
      <c r="J4206" s="26" cm="1">
        <f t="array" ref="J4206">IFERROR(_xlfn.IFS(AND(C4206="Corporate", F4206="Technology"), 3%, C4206="Corporate", 1%),0%)</f>
        <v>0</v>
      </c>
      <c r="K4206" s="24">
        <f>VLOOKUP($G4206, Reference!$A$3:$C$20, 3,FALSE)*I4206</f>
        <v>10</v>
      </c>
      <c r="L4206" s="27">
        <f t="shared" si="130"/>
        <v>2.5</v>
      </c>
      <c r="M4206" s="27">
        <f t="shared" si="131"/>
        <v>2.5</v>
      </c>
    </row>
    <row r="4207" spans="1:13" x14ac:dyDescent="0.2">
      <c r="A4207">
        <v>8155</v>
      </c>
      <c r="B4207" s="4">
        <v>44126</v>
      </c>
      <c r="C4207" t="s">
        <v>11</v>
      </c>
      <c r="D4207" t="s">
        <v>46</v>
      </c>
      <c r="E4207" s="2" t="str">
        <f>VLOOKUP('SampleSuperstore - Main Data'!D4207,Reference!$A$26:$B$74,2,FALSE)</f>
        <v>Central</v>
      </c>
      <c r="F4207" s="22" t="s">
        <v>13</v>
      </c>
      <c r="G4207" s="22" t="s">
        <v>26</v>
      </c>
      <c r="H4207" s="24">
        <f>VLOOKUP($G4207, Reference!$A$3:$C$20, 2,FALSE)*I4207</f>
        <v>5</v>
      </c>
      <c r="I4207" s="22">
        <v>2</v>
      </c>
      <c r="J4207" s="26" cm="1">
        <f t="array" ref="J4207">IFERROR(_xlfn.IFS(AND(C4207="Corporate", F4207="Technology"), 3%, C4207="Corporate", 1%),0%)</f>
        <v>0</v>
      </c>
      <c r="K4207" s="24">
        <f>VLOOKUP($G4207, Reference!$A$3:$C$20, 3,FALSE)*I4207</f>
        <v>4</v>
      </c>
      <c r="L4207" s="27">
        <f t="shared" si="130"/>
        <v>1</v>
      </c>
      <c r="M4207" s="27">
        <f t="shared" si="131"/>
        <v>1</v>
      </c>
    </row>
    <row r="4208" spans="1:13" x14ac:dyDescent="0.2">
      <c r="A4208">
        <v>8156</v>
      </c>
      <c r="B4208" s="4">
        <v>44126</v>
      </c>
      <c r="C4208" t="s">
        <v>11</v>
      </c>
      <c r="D4208" t="s">
        <v>40</v>
      </c>
      <c r="E4208" s="2" t="str">
        <f>VLOOKUP('SampleSuperstore - Main Data'!D4208,Reference!$A$26:$B$74,2,FALSE)</f>
        <v>East</v>
      </c>
      <c r="F4208" s="22" t="s">
        <v>29</v>
      </c>
      <c r="G4208" s="22" t="s">
        <v>50</v>
      </c>
      <c r="H4208" s="24">
        <f>VLOOKUP($G4208, Reference!$A$3:$C$20, 2,FALSE)*I4208</f>
        <v>199</v>
      </c>
      <c r="I4208" s="22">
        <v>1</v>
      </c>
      <c r="J4208" s="26" cm="1">
        <f t="array" ref="J4208">IFERROR(_xlfn.IFS(AND(C4208="Corporate", F4208="Technology"), 3%, C4208="Corporate", 1%),0%)</f>
        <v>0</v>
      </c>
      <c r="K4208" s="24">
        <f>VLOOKUP($G4208, Reference!$A$3:$C$20, 3,FALSE)*I4208</f>
        <v>165</v>
      </c>
      <c r="L4208" s="27">
        <f t="shared" si="130"/>
        <v>34</v>
      </c>
      <c r="M4208" s="27">
        <f t="shared" si="131"/>
        <v>34</v>
      </c>
    </row>
    <row r="4209" spans="1:13" x14ac:dyDescent="0.2">
      <c r="A4209">
        <v>8160</v>
      </c>
      <c r="B4209" s="4">
        <v>44126</v>
      </c>
      <c r="C4209" t="s">
        <v>11</v>
      </c>
      <c r="D4209" t="s">
        <v>15</v>
      </c>
      <c r="E4209" s="2" t="str">
        <f>VLOOKUP('SampleSuperstore - Main Data'!D4209,Reference!$A$26:$B$74,2,FALSE)</f>
        <v>West</v>
      </c>
      <c r="F4209" s="22" t="s">
        <v>13</v>
      </c>
      <c r="G4209" s="22" t="s">
        <v>26</v>
      </c>
      <c r="H4209" s="24">
        <f>VLOOKUP($G4209, Reference!$A$3:$C$20, 2,FALSE)*I4209</f>
        <v>5</v>
      </c>
      <c r="I4209" s="22">
        <v>2</v>
      </c>
      <c r="J4209" s="26" cm="1">
        <f t="array" ref="J4209">IFERROR(_xlfn.IFS(AND(C4209="Corporate", F4209="Technology"), 3%, C4209="Corporate", 1%),0%)</f>
        <v>0</v>
      </c>
      <c r="K4209" s="24">
        <f>VLOOKUP($G4209, Reference!$A$3:$C$20, 3,FALSE)*I4209</f>
        <v>4</v>
      </c>
      <c r="L4209" s="27">
        <f t="shared" si="130"/>
        <v>1</v>
      </c>
      <c r="M4209" s="27">
        <f t="shared" si="131"/>
        <v>1</v>
      </c>
    </row>
    <row r="4210" spans="1:13" x14ac:dyDescent="0.2">
      <c r="A4210">
        <v>8161</v>
      </c>
      <c r="B4210" s="4">
        <v>44126</v>
      </c>
      <c r="C4210" t="s">
        <v>11</v>
      </c>
      <c r="D4210" t="s">
        <v>25</v>
      </c>
      <c r="E4210" s="2" t="str">
        <f>VLOOKUP('SampleSuperstore - Main Data'!D4210,Reference!$A$26:$B$74,2,FALSE)</f>
        <v>Central</v>
      </c>
      <c r="F4210" s="22" t="s">
        <v>13</v>
      </c>
      <c r="G4210" s="22" t="s">
        <v>16</v>
      </c>
      <c r="H4210" s="24">
        <f>VLOOKUP($G4210, Reference!$A$3:$C$20, 2,FALSE)*I4210</f>
        <v>76</v>
      </c>
      <c r="I4210" s="22">
        <v>4</v>
      </c>
      <c r="J4210" s="26" cm="1">
        <f t="array" ref="J4210">IFERROR(_xlfn.IFS(AND(C4210="Corporate", F4210="Technology"), 3%, C4210="Corporate", 1%),0%)</f>
        <v>0</v>
      </c>
      <c r="K4210" s="24">
        <f>VLOOKUP($G4210, Reference!$A$3:$C$20, 3,FALSE)*I4210</f>
        <v>40</v>
      </c>
      <c r="L4210" s="27">
        <f t="shared" si="130"/>
        <v>36</v>
      </c>
      <c r="M4210" s="27">
        <f t="shared" si="131"/>
        <v>36</v>
      </c>
    </row>
    <row r="4211" spans="1:13" x14ac:dyDescent="0.2">
      <c r="A4211">
        <v>8162</v>
      </c>
      <c r="B4211" s="4">
        <v>44126</v>
      </c>
      <c r="C4211" t="s">
        <v>11</v>
      </c>
      <c r="D4211" t="s">
        <v>62</v>
      </c>
      <c r="E4211" s="2" t="str">
        <f>VLOOKUP('SampleSuperstore - Main Data'!D4211,Reference!$A$26:$B$74,2,FALSE)</f>
        <v>South</v>
      </c>
      <c r="F4211" s="22" t="s">
        <v>13</v>
      </c>
      <c r="G4211" s="22" t="s">
        <v>26</v>
      </c>
      <c r="H4211" s="24">
        <f>VLOOKUP($G4211, Reference!$A$3:$C$20, 2,FALSE)*I4211</f>
        <v>2.5</v>
      </c>
      <c r="I4211" s="22">
        <v>1</v>
      </c>
      <c r="J4211" s="26" cm="1">
        <f t="array" ref="J4211">IFERROR(_xlfn.IFS(AND(C4211="Corporate", F4211="Technology"), 3%, C4211="Corporate", 1%),0%)</f>
        <v>0</v>
      </c>
      <c r="K4211" s="24">
        <f>VLOOKUP($G4211, Reference!$A$3:$C$20, 3,FALSE)*I4211</f>
        <v>2</v>
      </c>
      <c r="L4211" s="27">
        <f t="shared" si="130"/>
        <v>0.5</v>
      </c>
      <c r="M4211" s="27">
        <f t="shared" si="131"/>
        <v>0.5</v>
      </c>
    </row>
    <row r="4212" spans="1:13" x14ac:dyDescent="0.2">
      <c r="A4212">
        <v>8163</v>
      </c>
      <c r="B4212" s="4">
        <v>44126</v>
      </c>
      <c r="C4212" t="s">
        <v>11</v>
      </c>
      <c r="D4212" t="s">
        <v>42</v>
      </c>
      <c r="E4212" s="2" t="str">
        <f>VLOOKUP('SampleSuperstore - Main Data'!D4212,Reference!$A$26:$B$74,2,FALSE)</f>
        <v>East</v>
      </c>
      <c r="F4212" s="22" t="s">
        <v>13</v>
      </c>
      <c r="G4212" s="22" t="s">
        <v>26</v>
      </c>
      <c r="H4212" s="24">
        <f>VLOOKUP($G4212, Reference!$A$3:$C$20, 2,FALSE)*I4212</f>
        <v>17.5</v>
      </c>
      <c r="I4212" s="22">
        <v>7</v>
      </c>
      <c r="J4212" s="26" cm="1">
        <f t="array" ref="J4212">IFERROR(_xlfn.IFS(AND(C4212="Corporate", F4212="Technology"), 3%, C4212="Corporate", 1%),0%)</f>
        <v>0</v>
      </c>
      <c r="K4212" s="24">
        <f>VLOOKUP($G4212, Reference!$A$3:$C$20, 3,FALSE)*I4212</f>
        <v>14</v>
      </c>
      <c r="L4212" s="27">
        <f t="shared" si="130"/>
        <v>3.5</v>
      </c>
      <c r="M4212" s="27">
        <f t="shared" si="131"/>
        <v>3.5</v>
      </c>
    </row>
    <row r="4213" spans="1:13" x14ac:dyDescent="0.2">
      <c r="A4213">
        <v>8164</v>
      </c>
      <c r="B4213" s="4">
        <v>44126</v>
      </c>
      <c r="C4213" t="s">
        <v>11</v>
      </c>
      <c r="D4213" t="s">
        <v>15</v>
      </c>
      <c r="E4213" s="2" t="str">
        <f>VLOOKUP('SampleSuperstore - Main Data'!D4213,Reference!$A$26:$B$74,2,FALSE)</f>
        <v>West</v>
      </c>
      <c r="F4213" s="22" t="s">
        <v>13</v>
      </c>
      <c r="G4213" s="22" t="s">
        <v>49</v>
      </c>
      <c r="H4213" s="24">
        <f>VLOOKUP($G4213, Reference!$A$3:$C$20, 2,FALSE)*I4213</f>
        <v>120</v>
      </c>
      <c r="I4213" s="22">
        <v>3</v>
      </c>
      <c r="J4213" s="26" cm="1">
        <f t="array" ref="J4213">IFERROR(_xlfn.IFS(AND(C4213="Corporate", F4213="Technology"), 3%, C4213="Corporate", 1%),0%)</f>
        <v>0</v>
      </c>
      <c r="K4213" s="24">
        <f>VLOOKUP($G4213, Reference!$A$3:$C$20, 3,FALSE)*I4213</f>
        <v>105</v>
      </c>
      <c r="L4213" s="27">
        <f t="shared" si="130"/>
        <v>15</v>
      </c>
      <c r="M4213" s="27">
        <f t="shared" si="131"/>
        <v>15</v>
      </c>
    </row>
    <row r="4214" spans="1:13" x14ac:dyDescent="0.2">
      <c r="A4214">
        <v>8165</v>
      </c>
      <c r="B4214" s="4">
        <v>44126</v>
      </c>
      <c r="C4214" t="s">
        <v>11</v>
      </c>
      <c r="D4214" t="s">
        <v>32</v>
      </c>
      <c r="E4214" s="2" t="str">
        <f>VLOOKUP('SampleSuperstore - Main Data'!D4214,Reference!$A$26:$B$74,2,FALSE)</f>
        <v>South</v>
      </c>
      <c r="F4214" s="22" t="s">
        <v>13</v>
      </c>
      <c r="G4214" s="22" t="s">
        <v>49</v>
      </c>
      <c r="H4214" s="24">
        <f>VLOOKUP($G4214, Reference!$A$3:$C$20, 2,FALSE)*I4214</f>
        <v>80</v>
      </c>
      <c r="I4214" s="22">
        <v>2</v>
      </c>
      <c r="J4214" s="26" cm="1">
        <f t="array" ref="J4214">IFERROR(_xlfn.IFS(AND(C4214="Corporate", F4214="Technology"), 3%, C4214="Corporate", 1%),0%)</f>
        <v>0</v>
      </c>
      <c r="K4214" s="24">
        <f>VLOOKUP($G4214, Reference!$A$3:$C$20, 3,FALSE)*I4214</f>
        <v>70</v>
      </c>
      <c r="L4214" s="27">
        <f t="shared" si="130"/>
        <v>10</v>
      </c>
      <c r="M4214" s="27">
        <f t="shared" si="131"/>
        <v>10</v>
      </c>
    </row>
    <row r="4215" spans="1:13" x14ac:dyDescent="0.2">
      <c r="A4215">
        <v>8167</v>
      </c>
      <c r="B4215" s="4">
        <v>44126</v>
      </c>
      <c r="C4215" t="s">
        <v>11</v>
      </c>
      <c r="D4215" t="s">
        <v>27</v>
      </c>
      <c r="E4215" s="2" t="str">
        <f>VLOOKUP('SampleSuperstore - Main Data'!D4215,Reference!$A$26:$B$74,2,FALSE)</f>
        <v>East</v>
      </c>
      <c r="F4215" s="22" t="s">
        <v>13</v>
      </c>
      <c r="G4215" s="22" t="s">
        <v>26</v>
      </c>
      <c r="H4215" s="24">
        <f>VLOOKUP($G4215, Reference!$A$3:$C$20, 2,FALSE)*I4215</f>
        <v>5</v>
      </c>
      <c r="I4215" s="22">
        <v>2</v>
      </c>
      <c r="J4215" s="26" cm="1">
        <f t="array" ref="J4215">IFERROR(_xlfn.IFS(AND(C4215="Corporate", F4215="Technology"), 3%, C4215="Corporate", 1%),0%)</f>
        <v>0</v>
      </c>
      <c r="K4215" s="24">
        <f>VLOOKUP($G4215, Reference!$A$3:$C$20, 3,FALSE)*I4215</f>
        <v>4</v>
      </c>
      <c r="L4215" s="27">
        <f t="shared" si="130"/>
        <v>1</v>
      </c>
      <c r="M4215" s="27">
        <f t="shared" si="131"/>
        <v>1</v>
      </c>
    </row>
    <row r="4216" spans="1:13" x14ac:dyDescent="0.2">
      <c r="A4216">
        <v>8168</v>
      </c>
      <c r="B4216" s="4">
        <v>44126</v>
      </c>
      <c r="C4216" t="s">
        <v>11</v>
      </c>
      <c r="D4216" t="s">
        <v>19</v>
      </c>
      <c r="E4216" s="2" t="str">
        <f>VLOOKUP('SampleSuperstore - Main Data'!D4216,Reference!$A$26:$B$74,2,FALSE)</f>
        <v>East</v>
      </c>
      <c r="F4216" s="22" t="s">
        <v>23</v>
      </c>
      <c r="G4216" s="22" t="s">
        <v>37</v>
      </c>
      <c r="H4216" s="24">
        <f>VLOOKUP($G4216, Reference!$A$3:$C$20, 2,FALSE)*I4216</f>
        <v>45</v>
      </c>
      <c r="I4216" s="22">
        <v>5</v>
      </c>
      <c r="J4216" s="26" cm="1">
        <f t="array" ref="J4216">IFERROR(_xlfn.IFS(AND(C4216="Corporate", F4216="Technology"), 3%, C4216="Corporate", 1%),0%)</f>
        <v>0</v>
      </c>
      <c r="K4216" s="24">
        <f>VLOOKUP($G4216, Reference!$A$3:$C$20, 3,FALSE)*I4216</f>
        <v>25</v>
      </c>
      <c r="L4216" s="27">
        <f t="shared" si="130"/>
        <v>20</v>
      </c>
      <c r="M4216" s="27">
        <f t="shared" si="131"/>
        <v>20</v>
      </c>
    </row>
    <row r="4217" spans="1:13" x14ac:dyDescent="0.2">
      <c r="A4217">
        <v>8170</v>
      </c>
      <c r="B4217" s="4">
        <v>44126</v>
      </c>
      <c r="C4217" t="s">
        <v>11</v>
      </c>
      <c r="D4217" t="s">
        <v>44</v>
      </c>
      <c r="E4217" s="2" t="str">
        <f>VLOOKUP('SampleSuperstore - Main Data'!D4217,Reference!$A$26:$B$74,2,FALSE)</f>
        <v>South</v>
      </c>
      <c r="F4217" s="22" t="s">
        <v>13</v>
      </c>
      <c r="G4217" s="22" t="s">
        <v>35</v>
      </c>
      <c r="H4217" s="24">
        <f>VLOOKUP($G4217, Reference!$A$3:$C$20, 2,FALSE)*I4217</f>
        <v>72</v>
      </c>
      <c r="I4217" s="22">
        <v>3</v>
      </c>
      <c r="J4217" s="26" cm="1">
        <f t="array" ref="J4217">IFERROR(_xlfn.IFS(AND(C4217="Corporate", F4217="Technology"), 3%, C4217="Corporate", 1%),0%)</f>
        <v>0</v>
      </c>
      <c r="K4217" s="24">
        <f>VLOOKUP($G4217, Reference!$A$3:$C$20, 3,FALSE)*I4217</f>
        <v>57</v>
      </c>
      <c r="L4217" s="27">
        <f t="shared" si="130"/>
        <v>15</v>
      </c>
      <c r="M4217" s="27">
        <f t="shared" si="131"/>
        <v>15</v>
      </c>
    </row>
    <row r="4218" spans="1:13" x14ac:dyDescent="0.2">
      <c r="A4218">
        <v>8172</v>
      </c>
      <c r="B4218" s="4">
        <v>44126</v>
      </c>
      <c r="C4218" t="s">
        <v>11</v>
      </c>
      <c r="D4218" t="s">
        <v>19</v>
      </c>
      <c r="E4218" s="2" t="str">
        <f>VLOOKUP('SampleSuperstore - Main Data'!D4218,Reference!$A$26:$B$74,2,FALSE)</f>
        <v>East</v>
      </c>
      <c r="F4218" s="22" t="s">
        <v>29</v>
      </c>
      <c r="G4218" s="22" t="s">
        <v>33</v>
      </c>
      <c r="H4218" s="24">
        <f>VLOOKUP($G4218, Reference!$A$3:$C$20, 2,FALSE)*I4218</f>
        <v>25</v>
      </c>
      <c r="I4218" s="22">
        <v>5</v>
      </c>
      <c r="J4218" s="26" cm="1">
        <f t="array" ref="J4218">IFERROR(_xlfn.IFS(AND(C4218="Corporate", F4218="Technology"), 3%, C4218="Corporate", 1%),0%)</f>
        <v>0</v>
      </c>
      <c r="K4218" s="24">
        <f>VLOOKUP($G4218, Reference!$A$3:$C$20, 3,FALSE)*I4218</f>
        <v>12.5</v>
      </c>
      <c r="L4218" s="27">
        <f t="shared" si="130"/>
        <v>12.5</v>
      </c>
      <c r="M4218" s="27">
        <f t="shared" si="131"/>
        <v>12.5</v>
      </c>
    </row>
    <row r="4219" spans="1:13" x14ac:dyDescent="0.2">
      <c r="A4219">
        <v>8173</v>
      </c>
      <c r="B4219" s="4">
        <v>44126</v>
      </c>
      <c r="C4219" t="s">
        <v>11</v>
      </c>
      <c r="D4219" t="s">
        <v>47</v>
      </c>
      <c r="E4219" s="2" t="str">
        <f>VLOOKUP('SampleSuperstore - Main Data'!D4219,Reference!$A$26:$B$74,2,FALSE)</f>
        <v>South</v>
      </c>
      <c r="F4219" s="22" t="s">
        <v>13</v>
      </c>
      <c r="G4219" s="22" t="s">
        <v>28</v>
      </c>
      <c r="H4219" s="24">
        <f>VLOOKUP($G4219, Reference!$A$3:$C$20, 2,FALSE)*I4219</f>
        <v>75</v>
      </c>
      <c r="I4219" s="22">
        <v>5</v>
      </c>
      <c r="J4219" s="26" cm="1">
        <f t="array" ref="J4219">IFERROR(_xlfn.IFS(AND(C4219="Corporate", F4219="Technology"), 3%, C4219="Corporate", 1%),0%)</f>
        <v>0</v>
      </c>
      <c r="K4219" s="24">
        <f>VLOOKUP($G4219, Reference!$A$3:$C$20, 3,FALSE)*I4219</f>
        <v>60</v>
      </c>
      <c r="L4219" s="27">
        <f t="shared" si="130"/>
        <v>15</v>
      </c>
      <c r="M4219" s="27">
        <f t="shared" si="131"/>
        <v>15</v>
      </c>
    </row>
    <row r="4220" spans="1:13" x14ac:dyDescent="0.2">
      <c r="A4220">
        <v>8180</v>
      </c>
      <c r="B4220" s="4">
        <v>44127</v>
      </c>
      <c r="C4220" t="s">
        <v>11</v>
      </c>
      <c r="D4220" t="s">
        <v>15</v>
      </c>
      <c r="E4220" s="2" t="str">
        <f>VLOOKUP('SampleSuperstore - Main Data'!D4220,Reference!$A$26:$B$74,2,FALSE)</f>
        <v>West</v>
      </c>
      <c r="F4220" s="22" t="s">
        <v>13</v>
      </c>
      <c r="G4220" s="22" t="s">
        <v>20</v>
      </c>
      <c r="H4220" s="24">
        <f>VLOOKUP($G4220, Reference!$A$3:$C$20, 2,FALSE)*I4220</f>
        <v>51</v>
      </c>
      <c r="I4220" s="22">
        <v>3</v>
      </c>
      <c r="J4220" s="26" cm="1">
        <f t="array" ref="J4220">IFERROR(_xlfn.IFS(AND(C4220="Corporate", F4220="Technology"), 3%, C4220="Corporate", 1%),0%)</f>
        <v>0</v>
      </c>
      <c r="K4220" s="24">
        <f>VLOOKUP($G4220, Reference!$A$3:$C$20, 3,FALSE)*I4220</f>
        <v>30</v>
      </c>
      <c r="L4220" s="27">
        <f t="shared" si="130"/>
        <v>21</v>
      </c>
      <c r="M4220" s="27">
        <f t="shared" si="131"/>
        <v>21</v>
      </c>
    </row>
    <row r="4221" spans="1:13" x14ac:dyDescent="0.2">
      <c r="A4221">
        <v>8182</v>
      </c>
      <c r="B4221" s="4">
        <v>44127</v>
      </c>
      <c r="C4221" t="s">
        <v>11</v>
      </c>
      <c r="D4221" t="s">
        <v>25</v>
      </c>
      <c r="E4221" s="2" t="str">
        <f>VLOOKUP('SampleSuperstore - Main Data'!D4221,Reference!$A$26:$B$74,2,FALSE)</f>
        <v>Central</v>
      </c>
      <c r="F4221" s="22" t="s">
        <v>13</v>
      </c>
      <c r="G4221" s="22" t="s">
        <v>14</v>
      </c>
      <c r="H4221" s="24">
        <f>VLOOKUP($G4221, Reference!$A$3:$C$20, 2,FALSE)*I4221</f>
        <v>90</v>
      </c>
      <c r="I4221" s="22">
        <v>2</v>
      </c>
      <c r="J4221" s="26" cm="1">
        <f t="array" ref="J4221">IFERROR(_xlfn.IFS(AND(C4221="Corporate", F4221="Technology"), 3%, C4221="Corporate", 1%),0%)</f>
        <v>0</v>
      </c>
      <c r="K4221" s="24">
        <f>VLOOKUP($G4221, Reference!$A$3:$C$20, 3,FALSE)*I4221</f>
        <v>70</v>
      </c>
      <c r="L4221" s="27">
        <f t="shared" si="130"/>
        <v>20</v>
      </c>
      <c r="M4221" s="27">
        <f t="shared" si="131"/>
        <v>20</v>
      </c>
    </row>
    <row r="4222" spans="1:13" x14ac:dyDescent="0.2">
      <c r="A4222">
        <v>8183</v>
      </c>
      <c r="B4222" s="4">
        <v>44127</v>
      </c>
      <c r="C4222" t="s">
        <v>11</v>
      </c>
      <c r="D4222" t="s">
        <v>25</v>
      </c>
      <c r="E4222" s="2" t="str">
        <f>VLOOKUP('SampleSuperstore - Main Data'!D4222,Reference!$A$26:$B$74,2,FALSE)</f>
        <v>Central</v>
      </c>
      <c r="F4222" s="22" t="s">
        <v>13</v>
      </c>
      <c r="G4222" s="22" t="s">
        <v>20</v>
      </c>
      <c r="H4222" s="24">
        <f>VLOOKUP($G4222, Reference!$A$3:$C$20, 2,FALSE)*I4222</f>
        <v>68</v>
      </c>
      <c r="I4222" s="22">
        <v>4</v>
      </c>
      <c r="J4222" s="26" cm="1">
        <f t="array" ref="J4222">IFERROR(_xlfn.IFS(AND(C4222="Corporate", F4222="Technology"), 3%, C4222="Corporate", 1%),0%)</f>
        <v>0</v>
      </c>
      <c r="K4222" s="24">
        <f>VLOOKUP($G4222, Reference!$A$3:$C$20, 3,FALSE)*I4222</f>
        <v>40</v>
      </c>
      <c r="L4222" s="27">
        <f t="shared" si="130"/>
        <v>28</v>
      </c>
      <c r="M4222" s="27">
        <f t="shared" si="131"/>
        <v>28</v>
      </c>
    </row>
    <row r="4223" spans="1:13" x14ac:dyDescent="0.2">
      <c r="A4223">
        <v>8184</v>
      </c>
      <c r="B4223" s="4">
        <v>44127</v>
      </c>
      <c r="C4223" t="s">
        <v>11</v>
      </c>
      <c r="D4223" t="s">
        <v>40</v>
      </c>
      <c r="E4223" s="2" t="str">
        <f>VLOOKUP('SampleSuperstore - Main Data'!D4223,Reference!$A$26:$B$74,2,FALSE)</f>
        <v>East</v>
      </c>
      <c r="F4223" s="22" t="s">
        <v>13</v>
      </c>
      <c r="G4223" s="22" t="s">
        <v>49</v>
      </c>
      <c r="H4223" s="24">
        <f>VLOOKUP($G4223, Reference!$A$3:$C$20, 2,FALSE)*I4223</f>
        <v>80</v>
      </c>
      <c r="I4223" s="22">
        <v>2</v>
      </c>
      <c r="J4223" s="26" cm="1">
        <f t="array" ref="J4223">IFERROR(_xlfn.IFS(AND(C4223="Corporate", F4223="Technology"), 3%, C4223="Corporate", 1%),0%)</f>
        <v>0</v>
      </c>
      <c r="K4223" s="24">
        <f>VLOOKUP($G4223, Reference!$A$3:$C$20, 3,FALSE)*I4223</f>
        <v>70</v>
      </c>
      <c r="L4223" s="27">
        <f t="shared" si="130"/>
        <v>10</v>
      </c>
      <c r="M4223" s="27">
        <f t="shared" si="131"/>
        <v>10</v>
      </c>
    </row>
    <row r="4224" spans="1:13" x14ac:dyDescent="0.2">
      <c r="A4224">
        <v>8185</v>
      </c>
      <c r="B4224" s="4">
        <v>44127</v>
      </c>
      <c r="C4224" t="s">
        <v>11</v>
      </c>
      <c r="D4224" t="s">
        <v>36</v>
      </c>
      <c r="E4224" s="2" t="str">
        <f>VLOOKUP('SampleSuperstore - Main Data'!D4224,Reference!$A$26:$B$74,2,FALSE)</f>
        <v>East</v>
      </c>
      <c r="F4224" s="22" t="s">
        <v>13</v>
      </c>
      <c r="G4224" s="22" t="s">
        <v>16</v>
      </c>
      <c r="H4224" s="24">
        <f>VLOOKUP($G4224, Reference!$A$3:$C$20, 2,FALSE)*I4224</f>
        <v>95</v>
      </c>
      <c r="I4224" s="22">
        <v>5</v>
      </c>
      <c r="J4224" s="26" cm="1">
        <f t="array" ref="J4224">IFERROR(_xlfn.IFS(AND(C4224="Corporate", F4224="Technology"), 3%, C4224="Corporate", 1%),0%)</f>
        <v>0</v>
      </c>
      <c r="K4224" s="24">
        <f>VLOOKUP($G4224, Reference!$A$3:$C$20, 3,FALSE)*I4224</f>
        <v>50</v>
      </c>
      <c r="L4224" s="27">
        <f t="shared" si="130"/>
        <v>45</v>
      </c>
      <c r="M4224" s="27">
        <f t="shared" si="131"/>
        <v>45</v>
      </c>
    </row>
    <row r="4225" spans="1:13" x14ac:dyDescent="0.2">
      <c r="A4225">
        <v>8188</v>
      </c>
      <c r="B4225" s="4">
        <v>44127</v>
      </c>
      <c r="C4225" t="s">
        <v>11</v>
      </c>
      <c r="D4225" t="s">
        <v>18</v>
      </c>
      <c r="E4225" s="2" t="str">
        <f>VLOOKUP('SampleSuperstore - Main Data'!D4225,Reference!$A$26:$B$74,2,FALSE)</f>
        <v>South</v>
      </c>
      <c r="F4225" s="22" t="s">
        <v>23</v>
      </c>
      <c r="G4225" s="22" t="s">
        <v>37</v>
      </c>
      <c r="H4225" s="24">
        <f>VLOOKUP($G4225, Reference!$A$3:$C$20, 2,FALSE)*I4225</f>
        <v>45</v>
      </c>
      <c r="I4225" s="22">
        <v>5</v>
      </c>
      <c r="J4225" s="26" cm="1">
        <f t="array" ref="J4225">IFERROR(_xlfn.IFS(AND(C4225="Corporate", F4225="Technology"), 3%, C4225="Corporate", 1%),0%)</f>
        <v>0</v>
      </c>
      <c r="K4225" s="24">
        <f>VLOOKUP($G4225, Reference!$A$3:$C$20, 3,FALSE)*I4225</f>
        <v>25</v>
      </c>
      <c r="L4225" s="27">
        <f t="shared" si="130"/>
        <v>20</v>
      </c>
      <c r="M4225" s="27">
        <f t="shared" si="131"/>
        <v>20</v>
      </c>
    </row>
    <row r="4226" spans="1:13" x14ac:dyDescent="0.2">
      <c r="A4226">
        <v>8189</v>
      </c>
      <c r="B4226" s="4">
        <v>44127</v>
      </c>
      <c r="C4226" t="s">
        <v>11</v>
      </c>
      <c r="D4226" t="s">
        <v>36</v>
      </c>
      <c r="E4226" s="2" t="str">
        <f>VLOOKUP('SampleSuperstore - Main Data'!D4226,Reference!$A$26:$B$74,2,FALSE)</f>
        <v>East</v>
      </c>
      <c r="F4226" s="22" t="s">
        <v>13</v>
      </c>
      <c r="G4226" s="22" t="s">
        <v>49</v>
      </c>
      <c r="H4226" s="24">
        <f>VLOOKUP($G4226, Reference!$A$3:$C$20, 2,FALSE)*I4226</f>
        <v>240</v>
      </c>
      <c r="I4226" s="22">
        <v>6</v>
      </c>
      <c r="J4226" s="26" cm="1">
        <f t="array" ref="J4226">IFERROR(_xlfn.IFS(AND(C4226="Corporate", F4226="Technology"), 3%, C4226="Corporate", 1%),0%)</f>
        <v>0</v>
      </c>
      <c r="K4226" s="24">
        <f>VLOOKUP($G4226, Reference!$A$3:$C$20, 3,FALSE)*I4226</f>
        <v>210</v>
      </c>
      <c r="L4226" s="27">
        <f t="shared" ref="L4226:L4289" si="132">H4226-K4226</f>
        <v>30</v>
      </c>
      <c r="M4226" s="27">
        <f t="shared" ref="M4226:M4289" si="133">H4226*(1-J4226)-K4226</f>
        <v>30</v>
      </c>
    </row>
    <row r="4227" spans="1:13" x14ac:dyDescent="0.2">
      <c r="A4227">
        <v>8190</v>
      </c>
      <c r="B4227" s="4">
        <v>44127</v>
      </c>
      <c r="C4227" t="s">
        <v>11</v>
      </c>
      <c r="D4227" t="s">
        <v>25</v>
      </c>
      <c r="E4227" s="2" t="str">
        <f>VLOOKUP('SampleSuperstore - Main Data'!D4227,Reference!$A$26:$B$74,2,FALSE)</f>
        <v>Central</v>
      </c>
      <c r="F4227" s="22" t="s">
        <v>29</v>
      </c>
      <c r="G4227" s="22" t="s">
        <v>33</v>
      </c>
      <c r="H4227" s="24">
        <f>VLOOKUP($G4227, Reference!$A$3:$C$20, 2,FALSE)*I4227</f>
        <v>5</v>
      </c>
      <c r="I4227" s="22">
        <v>1</v>
      </c>
      <c r="J4227" s="26" cm="1">
        <f t="array" ref="J4227">IFERROR(_xlfn.IFS(AND(C4227="Corporate", F4227="Technology"), 3%, C4227="Corporate", 1%),0%)</f>
        <v>0</v>
      </c>
      <c r="K4227" s="24">
        <f>VLOOKUP($G4227, Reference!$A$3:$C$20, 3,FALSE)*I4227</f>
        <v>2.5</v>
      </c>
      <c r="L4227" s="27">
        <f t="shared" si="132"/>
        <v>2.5</v>
      </c>
      <c r="M4227" s="27">
        <f t="shared" si="133"/>
        <v>2.5</v>
      </c>
    </row>
    <row r="4228" spans="1:13" x14ac:dyDescent="0.2">
      <c r="A4228">
        <v>8191</v>
      </c>
      <c r="B4228" s="4">
        <v>44127</v>
      </c>
      <c r="C4228" t="s">
        <v>11</v>
      </c>
      <c r="D4228" t="s">
        <v>40</v>
      </c>
      <c r="E4228" s="2" t="str">
        <f>VLOOKUP('SampleSuperstore - Main Data'!D4228,Reference!$A$26:$B$74,2,FALSE)</f>
        <v>East</v>
      </c>
      <c r="F4228" s="22" t="s">
        <v>13</v>
      </c>
      <c r="G4228" s="22" t="s">
        <v>53</v>
      </c>
      <c r="H4228" s="24">
        <f>VLOOKUP($G4228, Reference!$A$3:$C$20, 2,FALSE)*I4228</f>
        <v>36</v>
      </c>
      <c r="I4228" s="22">
        <v>3</v>
      </c>
      <c r="J4228" s="26" cm="1">
        <f t="array" ref="J4228">IFERROR(_xlfn.IFS(AND(C4228="Corporate", F4228="Technology"), 3%, C4228="Corporate", 1%),0%)</f>
        <v>0</v>
      </c>
      <c r="K4228" s="24">
        <f>VLOOKUP($G4228, Reference!$A$3:$C$20, 3,FALSE)*I4228</f>
        <v>27</v>
      </c>
      <c r="L4228" s="27">
        <f t="shared" si="132"/>
        <v>9</v>
      </c>
      <c r="M4228" s="27">
        <f t="shared" si="133"/>
        <v>9</v>
      </c>
    </row>
    <row r="4229" spans="1:13" x14ac:dyDescent="0.2">
      <c r="A4229">
        <v>8192</v>
      </c>
      <c r="B4229" s="4">
        <v>44127</v>
      </c>
      <c r="C4229" t="s">
        <v>11</v>
      </c>
      <c r="D4229" t="s">
        <v>36</v>
      </c>
      <c r="E4229" s="2" t="str">
        <f>VLOOKUP('SampleSuperstore - Main Data'!D4229,Reference!$A$26:$B$74,2,FALSE)</f>
        <v>East</v>
      </c>
      <c r="F4229" s="22" t="s">
        <v>13</v>
      </c>
      <c r="G4229" s="22" t="s">
        <v>49</v>
      </c>
      <c r="H4229" s="24">
        <f>VLOOKUP($G4229, Reference!$A$3:$C$20, 2,FALSE)*I4229</f>
        <v>120</v>
      </c>
      <c r="I4229" s="22">
        <v>3</v>
      </c>
      <c r="J4229" s="26" cm="1">
        <f t="array" ref="J4229">IFERROR(_xlfn.IFS(AND(C4229="Corporate", F4229="Technology"), 3%, C4229="Corporate", 1%),0%)</f>
        <v>0</v>
      </c>
      <c r="K4229" s="24">
        <f>VLOOKUP($G4229, Reference!$A$3:$C$20, 3,FALSE)*I4229</f>
        <v>105</v>
      </c>
      <c r="L4229" s="27">
        <f t="shared" si="132"/>
        <v>15</v>
      </c>
      <c r="M4229" s="27">
        <f t="shared" si="133"/>
        <v>15</v>
      </c>
    </row>
    <row r="4230" spans="1:13" x14ac:dyDescent="0.2">
      <c r="A4230">
        <v>8193</v>
      </c>
      <c r="B4230" s="4">
        <v>44127</v>
      </c>
      <c r="C4230" t="s">
        <v>11</v>
      </c>
      <c r="D4230" t="s">
        <v>15</v>
      </c>
      <c r="E4230" s="2" t="str">
        <f>VLOOKUP('SampleSuperstore - Main Data'!D4230,Reference!$A$26:$B$74,2,FALSE)</f>
        <v>West</v>
      </c>
      <c r="F4230" s="22" t="s">
        <v>13</v>
      </c>
      <c r="G4230" s="22" t="s">
        <v>14</v>
      </c>
      <c r="H4230" s="24">
        <f>VLOOKUP($G4230, Reference!$A$3:$C$20, 2,FALSE)*I4230</f>
        <v>180</v>
      </c>
      <c r="I4230" s="22">
        <v>4</v>
      </c>
      <c r="J4230" s="26" cm="1">
        <f t="array" ref="J4230">IFERROR(_xlfn.IFS(AND(C4230="Corporate", F4230="Technology"), 3%, C4230="Corporate", 1%),0%)</f>
        <v>0</v>
      </c>
      <c r="K4230" s="24">
        <f>VLOOKUP($G4230, Reference!$A$3:$C$20, 3,FALSE)*I4230</f>
        <v>140</v>
      </c>
      <c r="L4230" s="27">
        <f t="shared" si="132"/>
        <v>40</v>
      </c>
      <c r="M4230" s="27">
        <f t="shared" si="133"/>
        <v>40</v>
      </c>
    </row>
    <row r="4231" spans="1:13" x14ac:dyDescent="0.2">
      <c r="A4231">
        <v>8194</v>
      </c>
      <c r="B4231" s="4">
        <v>44127</v>
      </c>
      <c r="C4231" t="s">
        <v>11</v>
      </c>
      <c r="D4231" t="s">
        <v>21</v>
      </c>
      <c r="E4231" s="2" t="str">
        <f>VLOOKUP('SampleSuperstore - Main Data'!D4231,Reference!$A$26:$B$74,2,FALSE)</f>
        <v>West</v>
      </c>
      <c r="F4231" s="22" t="s">
        <v>13</v>
      </c>
      <c r="G4231" s="22" t="s">
        <v>14</v>
      </c>
      <c r="H4231" s="24">
        <f>VLOOKUP($G4231, Reference!$A$3:$C$20, 2,FALSE)*I4231</f>
        <v>180</v>
      </c>
      <c r="I4231" s="22">
        <v>4</v>
      </c>
      <c r="J4231" s="26" cm="1">
        <f t="array" ref="J4231">IFERROR(_xlfn.IFS(AND(C4231="Corporate", F4231="Technology"), 3%, C4231="Corporate", 1%),0%)</f>
        <v>0</v>
      </c>
      <c r="K4231" s="24">
        <f>VLOOKUP($G4231, Reference!$A$3:$C$20, 3,FALSE)*I4231</f>
        <v>140</v>
      </c>
      <c r="L4231" s="27">
        <f t="shared" si="132"/>
        <v>40</v>
      </c>
      <c r="M4231" s="27">
        <f t="shared" si="133"/>
        <v>40</v>
      </c>
    </row>
    <row r="4232" spans="1:13" x14ac:dyDescent="0.2">
      <c r="A4232">
        <v>8195</v>
      </c>
      <c r="B4232" s="4">
        <v>44127</v>
      </c>
      <c r="C4232" t="s">
        <v>11</v>
      </c>
      <c r="D4232" t="s">
        <v>36</v>
      </c>
      <c r="E4232" s="2" t="str">
        <f>VLOOKUP('SampleSuperstore - Main Data'!D4232,Reference!$A$26:$B$74,2,FALSE)</f>
        <v>East</v>
      </c>
      <c r="F4232" s="22" t="s">
        <v>23</v>
      </c>
      <c r="G4232" s="22" t="s">
        <v>37</v>
      </c>
      <c r="H4232" s="24">
        <f>VLOOKUP($G4232, Reference!$A$3:$C$20, 2,FALSE)*I4232</f>
        <v>36</v>
      </c>
      <c r="I4232" s="22">
        <v>4</v>
      </c>
      <c r="J4232" s="26" cm="1">
        <f t="array" ref="J4232">IFERROR(_xlfn.IFS(AND(C4232="Corporate", F4232="Technology"), 3%, C4232="Corporate", 1%),0%)</f>
        <v>0</v>
      </c>
      <c r="K4232" s="24">
        <f>VLOOKUP($G4232, Reference!$A$3:$C$20, 3,FALSE)*I4232</f>
        <v>20</v>
      </c>
      <c r="L4232" s="27">
        <f t="shared" si="132"/>
        <v>16</v>
      </c>
      <c r="M4232" s="27">
        <f t="shared" si="133"/>
        <v>16</v>
      </c>
    </row>
    <row r="4233" spans="1:13" x14ac:dyDescent="0.2">
      <c r="A4233">
        <v>8196</v>
      </c>
      <c r="B4233" s="4">
        <v>44127</v>
      </c>
      <c r="C4233" t="s">
        <v>11</v>
      </c>
      <c r="D4233" t="s">
        <v>57</v>
      </c>
      <c r="E4233" s="2" t="str">
        <f>VLOOKUP('SampleSuperstore - Main Data'!D4233,Reference!$A$26:$B$74,2,FALSE)</f>
        <v>South</v>
      </c>
      <c r="F4233" s="22" t="s">
        <v>13</v>
      </c>
      <c r="G4233" s="22" t="s">
        <v>16</v>
      </c>
      <c r="H4233" s="24">
        <f>VLOOKUP($G4233, Reference!$A$3:$C$20, 2,FALSE)*I4233</f>
        <v>95</v>
      </c>
      <c r="I4233" s="22">
        <v>5</v>
      </c>
      <c r="J4233" s="26" cm="1">
        <f t="array" ref="J4233">IFERROR(_xlfn.IFS(AND(C4233="Corporate", F4233="Technology"), 3%, C4233="Corporate", 1%),0%)</f>
        <v>0</v>
      </c>
      <c r="K4233" s="24">
        <f>VLOOKUP($G4233, Reference!$A$3:$C$20, 3,FALSE)*I4233</f>
        <v>50</v>
      </c>
      <c r="L4233" s="27">
        <f t="shared" si="132"/>
        <v>45</v>
      </c>
      <c r="M4233" s="27">
        <f t="shared" si="133"/>
        <v>45</v>
      </c>
    </row>
    <row r="4234" spans="1:13" x14ac:dyDescent="0.2">
      <c r="A4234">
        <v>8197</v>
      </c>
      <c r="B4234" s="4">
        <v>44127</v>
      </c>
      <c r="C4234" t="s">
        <v>11</v>
      </c>
      <c r="D4234" t="s">
        <v>47</v>
      </c>
      <c r="E4234" s="2" t="str">
        <f>VLOOKUP('SampleSuperstore - Main Data'!D4234,Reference!$A$26:$B$74,2,FALSE)</f>
        <v>South</v>
      </c>
      <c r="F4234" s="22" t="s">
        <v>23</v>
      </c>
      <c r="G4234" s="22" t="s">
        <v>59</v>
      </c>
      <c r="H4234" s="24">
        <f>VLOOKUP($G4234, Reference!$A$3:$C$20, 2,FALSE)*I4234</f>
        <v>170</v>
      </c>
      <c r="I4234" s="22">
        <v>2</v>
      </c>
      <c r="J4234" s="26" cm="1">
        <f t="array" ref="J4234">IFERROR(_xlfn.IFS(AND(C4234="Corporate", F4234="Technology"), 3%, C4234="Corporate", 1%),0%)</f>
        <v>0</v>
      </c>
      <c r="K4234" s="24">
        <f>VLOOKUP($G4234, Reference!$A$3:$C$20, 3,FALSE)*I4234</f>
        <v>150</v>
      </c>
      <c r="L4234" s="27">
        <f t="shared" si="132"/>
        <v>20</v>
      </c>
      <c r="M4234" s="27">
        <f t="shared" si="133"/>
        <v>20</v>
      </c>
    </row>
    <row r="4235" spans="1:13" x14ac:dyDescent="0.2">
      <c r="A4235">
        <v>8207</v>
      </c>
      <c r="B4235" s="4">
        <v>44128</v>
      </c>
      <c r="C4235" t="s">
        <v>11</v>
      </c>
      <c r="D4235" t="s">
        <v>15</v>
      </c>
      <c r="E4235" s="2" t="str">
        <f>VLOOKUP('SampleSuperstore - Main Data'!D4235,Reference!$A$26:$B$74,2,FALSE)</f>
        <v>West</v>
      </c>
      <c r="F4235" s="22" t="s">
        <v>29</v>
      </c>
      <c r="G4235" s="22" t="s">
        <v>61</v>
      </c>
      <c r="H4235" s="24">
        <f>VLOOKUP($G4235, Reference!$A$3:$C$20, 2,FALSE)*I4235</f>
        <v>1450</v>
      </c>
      <c r="I4235" s="22">
        <v>2</v>
      </c>
      <c r="J4235" s="26" cm="1">
        <f t="array" ref="J4235">IFERROR(_xlfn.IFS(AND(C4235="Corporate", F4235="Technology"), 3%, C4235="Corporate", 1%),0%)</f>
        <v>0</v>
      </c>
      <c r="K4235" s="24">
        <f>VLOOKUP($G4235, Reference!$A$3:$C$20, 3,FALSE)*I4235</f>
        <v>1400</v>
      </c>
      <c r="L4235" s="27">
        <f t="shared" si="132"/>
        <v>50</v>
      </c>
      <c r="M4235" s="27">
        <f t="shared" si="133"/>
        <v>50</v>
      </c>
    </row>
    <row r="4236" spans="1:13" x14ac:dyDescent="0.2">
      <c r="A4236">
        <v>8208</v>
      </c>
      <c r="B4236" s="4">
        <v>44128</v>
      </c>
      <c r="C4236" t="s">
        <v>11</v>
      </c>
      <c r="D4236" t="s">
        <v>36</v>
      </c>
      <c r="E4236" s="2" t="str">
        <f>VLOOKUP('SampleSuperstore - Main Data'!D4236,Reference!$A$26:$B$74,2,FALSE)</f>
        <v>East</v>
      </c>
      <c r="F4236" s="22" t="s">
        <v>13</v>
      </c>
      <c r="G4236" s="22" t="s">
        <v>20</v>
      </c>
      <c r="H4236" s="24">
        <f>VLOOKUP($G4236, Reference!$A$3:$C$20, 2,FALSE)*I4236</f>
        <v>51</v>
      </c>
      <c r="I4236" s="22">
        <v>3</v>
      </c>
      <c r="J4236" s="26" cm="1">
        <f t="array" ref="J4236">IFERROR(_xlfn.IFS(AND(C4236="Corporate", F4236="Technology"), 3%, C4236="Corporate", 1%),0%)</f>
        <v>0</v>
      </c>
      <c r="K4236" s="24">
        <f>VLOOKUP($G4236, Reference!$A$3:$C$20, 3,FALSE)*I4236</f>
        <v>30</v>
      </c>
      <c r="L4236" s="27">
        <f t="shared" si="132"/>
        <v>21</v>
      </c>
      <c r="M4236" s="27">
        <f t="shared" si="133"/>
        <v>21</v>
      </c>
    </row>
    <row r="4237" spans="1:13" x14ac:dyDescent="0.2">
      <c r="A4237">
        <v>8209</v>
      </c>
      <c r="B4237" s="4">
        <v>44128</v>
      </c>
      <c r="C4237" t="s">
        <v>11</v>
      </c>
      <c r="D4237" t="s">
        <v>46</v>
      </c>
      <c r="E4237" s="2" t="str">
        <f>VLOOKUP('SampleSuperstore - Main Data'!D4237,Reference!$A$26:$B$74,2,FALSE)</f>
        <v>Central</v>
      </c>
      <c r="F4237" s="22" t="s">
        <v>13</v>
      </c>
      <c r="G4237" s="22" t="s">
        <v>26</v>
      </c>
      <c r="H4237" s="24">
        <f>VLOOKUP($G4237, Reference!$A$3:$C$20, 2,FALSE)*I4237</f>
        <v>17.5</v>
      </c>
      <c r="I4237" s="22">
        <v>7</v>
      </c>
      <c r="J4237" s="26" cm="1">
        <f t="array" ref="J4237">IFERROR(_xlfn.IFS(AND(C4237="Corporate", F4237="Technology"), 3%, C4237="Corporate", 1%),0%)</f>
        <v>0</v>
      </c>
      <c r="K4237" s="24">
        <f>VLOOKUP($G4237, Reference!$A$3:$C$20, 3,FALSE)*I4237</f>
        <v>14</v>
      </c>
      <c r="L4237" s="27">
        <f t="shared" si="132"/>
        <v>3.5</v>
      </c>
      <c r="M4237" s="27">
        <f t="shared" si="133"/>
        <v>3.5</v>
      </c>
    </row>
    <row r="4238" spans="1:13" x14ac:dyDescent="0.2">
      <c r="A4238">
        <v>8210</v>
      </c>
      <c r="B4238" s="4">
        <v>44128</v>
      </c>
      <c r="C4238" t="s">
        <v>11</v>
      </c>
      <c r="D4238" t="s">
        <v>43</v>
      </c>
      <c r="E4238" s="2" t="str">
        <f>VLOOKUP('SampleSuperstore - Main Data'!D4238,Reference!$A$26:$B$74,2,FALSE)</f>
        <v>West</v>
      </c>
      <c r="F4238" s="22" t="s">
        <v>13</v>
      </c>
      <c r="G4238" s="22" t="s">
        <v>26</v>
      </c>
      <c r="H4238" s="24">
        <f>VLOOKUP($G4238, Reference!$A$3:$C$20, 2,FALSE)*I4238</f>
        <v>17.5</v>
      </c>
      <c r="I4238" s="22">
        <v>7</v>
      </c>
      <c r="J4238" s="26" cm="1">
        <f t="array" ref="J4238">IFERROR(_xlfn.IFS(AND(C4238="Corporate", F4238="Technology"), 3%, C4238="Corporate", 1%),0%)</f>
        <v>0</v>
      </c>
      <c r="K4238" s="24">
        <f>VLOOKUP($G4238, Reference!$A$3:$C$20, 3,FALSE)*I4238</f>
        <v>14</v>
      </c>
      <c r="L4238" s="27">
        <f t="shared" si="132"/>
        <v>3.5</v>
      </c>
      <c r="M4238" s="27">
        <f t="shared" si="133"/>
        <v>3.5</v>
      </c>
    </row>
    <row r="4239" spans="1:13" x14ac:dyDescent="0.2">
      <c r="A4239">
        <v>8211</v>
      </c>
      <c r="B4239" s="4">
        <v>44128</v>
      </c>
      <c r="C4239" t="s">
        <v>11</v>
      </c>
      <c r="D4239" t="s">
        <v>19</v>
      </c>
      <c r="E4239" s="2" t="str">
        <f>VLOOKUP('SampleSuperstore - Main Data'!D4239,Reference!$A$26:$B$74,2,FALSE)</f>
        <v>East</v>
      </c>
      <c r="F4239" s="22" t="s">
        <v>23</v>
      </c>
      <c r="G4239" s="22" t="s">
        <v>38</v>
      </c>
      <c r="H4239" s="24">
        <f>VLOOKUP($G4239, Reference!$A$3:$C$20, 2,FALSE)*I4239</f>
        <v>80</v>
      </c>
      <c r="I4239" s="22">
        <v>1</v>
      </c>
      <c r="J4239" s="26" cm="1">
        <f t="array" ref="J4239">IFERROR(_xlfn.IFS(AND(C4239="Corporate", F4239="Technology"), 3%, C4239="Corporate", 1%),0%)</f>
        <v>0</v>
      </c>
      <c r="K4239" s="24">
        <f>VLOOKUP($G4239, Reference!$A$3:$C$20, 3,FALSE)*I4239</f>
        <v>65</v>
      </c>
      <c r="L4239" s="27">
        <f t="shared" si="132"/>
        <v>15</v>
      </c>
      <c r="M4239" s="27">
        <f t="shared" si="133"/>
        <v>15</v>
      </c>
    </row>
    <row r="4240" spans="1:13" x14ac:dyDescent="0.2">
      <c r="A4240">
        <v>8213</v>
      </c>
      <c r="B4240" s="4">
        <v>44128</v>
      </c>
      <c r="C4240" t="s">
        <v>11</v>
      </c>
      <c r="D4240" t="s">
        <v>22</v>
      </c>
      <c r="E4240" s="2" t="str">
        <f>VLOOKUP('SampleSuperstore - Main Data'!D4240,Reference!$A$26:$B$74,2,FALSE)</f>
        <v>West</v>
      </c>
      <c r="F4240" s="22" t="s">
        <v>13</v>
      </c>
      <c r="G4240" s="22" t="s">
        <v>26</v>
      </c>
      <c r="H4240" s="24">
        <f>VLOOKUP($G4240, Reference!$A$3:$C$20, 2,FALSE)*I4240</f>
        <v>5</v>
      </c>
      <c r="I4240" s="22">
        <v>2</v>
      </c>
      <c r="J4240" s="26" cm="1">
        <f t="array" ref="J4240">IFERROR(_xlfn.IFS(AND(C4240="Corporate", F4240="Technology"), 3%, C4240="Corporate", 1%),0%)</f>
        <v>0</v>
      </c>
      <c r="K4240" s="24">
        <f>VLOOKUP($G4240, Reference!$A$3:$C$20, 3,FALSE)*I4240</f>
        <v>4</v>
      </c>
      <c r="L4240" s="27">
        <f t="shared" si="132"/>
        <v>1</v>
      </c>
      <c r="M4240" s="27">
        <f t="shared" si="133"/>
        <v>1</v>
      </c>
    </row>
    <row r="4241" spans="1:13" x14ac:dyDescent="0.2">
      <c r="A4241">
        <v>8216</v>
      </c>
      <c r="B4241" s="4">
        <v>44128</v>
      </c>
      <c r="C4241" t="s">
        <v>11</v>
      </c>
      <c r="D4241" t="s">
        <v>32</v>
      </c>
      <c r="E4241" s="2" t="str">
        <f>VLOOKUP('SampleSuperstore - Main Data'!D4241,Reference!$A$26:$B$74,2,FALSE)</f>
        <v>South</v>
      </c>
      <c r="F4241" s="22" t="s">
        <v>23</v>
      </c>
      <c r="G4241" s="22" t="s">
        <v>37</v>
      </c>
      <c r="H4241" s="24">
        <f>VLOOKUP($G4241, Reference!$A$3:$C$20, 2,FALSE)*I4241</f>
        <v>18</v>
      </c>
      <c r="I4241" s="22">
        <v>2</v>
      </c>
      <c r="J4241" s="26" cm="1">
        <f t="array" ref="J4241">IFERROR(_xlfn.IFS(AND(C4241="Corporate", F4241="Technology"), 3%, C4241="Corporate", 1%),0%)</f>
        <v>0</v>
      </c>
      <c r="K4241" s="24">
        <f>VLOOKUP($G4241, Reference!$A$3:$C$20, 3,FALSE)*I4241</f>
        <v>10</v>
      </c>
      <c r="L4241" s="27">
        <f t="shared" si="132"/>
        <v>8</v>
      </c>
      <c r="M4241" s="27">
        <f t="shared" si="133"/>
        <v>8</v>
      </c>
    </row>
    <row r="4242" spans="1:13" x14ac:dyDescent="0.2">
      <c r="A4242">
        <v>8218</v>
      </c>
      <c r="B4242" s="4">
        <v>44128</v>
      </c>
      <c r="C4242" t="s">
        <v>11</v>
      </c>
      <c r="D4242" t="s">
        <v>64</v>
      </c>
      <c r="E4242" s="2" t="str">
        <f>VLOOKUP('SampleSuperstore - Main Data'!D4242,Reference!$A$26:$B$74,2,FALSE)</f>
        <v>East</v>
      </c>
      <c r="F4242" s="22" t="s">
        <v>13</v>
      </c>
      <c r="G4242" s="22" t="s">
        <v>35</v>
      </c>
      <c r="H4242" s="24">
        <f>VLOOKUP($G4242, Reference!$A$3:$C$20, 2,FALSE)*I4242</f>
        <v>168</v>
      </c>
      <c r="I4242" s="22">
        <v>7</v>
      </c>
      <c r="J4242" s="26" cm="1">
        <f t="array" ref="J4242">IFERROR(_xlfn.IFS(AND(C4242="Corporate", F4242="Technology"), 3%, C4242="Corporate", 1%),0%)</f>
        <v>0</v>
      </c>
      <c r="K4242" s="24">
        <f>VLOOKUP($G4242, Reference!$A$3:$C$20, 3,FALSE)*I4242</f>
        <v>133</v>
      </c>
      <c r="L4242" s="27">
        <f t="shared" si="132"/>
        <v>35</v>
      </c>
      <c r="M4242" s="27">
        <f t="shared" si="133"/>
        <v>35</v>
      </c>
    </row>
    <row r="4243" spans="1:13" x14ac:dyDescent="0.2">
      <c r="A4243">
        <v>8219</v>
      </c>
      <c r="B4243" s="4">
        <v>44128</v>
      </c>
      <c r="C4243" t="s">
        <v>11</v>
      </c>
      <c r="D4243" t="s">
        <v>32</v>
      </c>
      <c r="E4243" s="2" t="str">
        <f>VLOOKUP('SampleSuperstore - Main Data'!D4243,Reference!$A$26:$B$74,2,FALSE)</f>
        <v>South</v>
      </c>
      <c r="F4243" s="22" t="s">
        <v>13</v>
      </c>
      <c r="G4243" s="22" t="s">
        <v>26</v>
      </c>
      <c r="H4243" s="24">
        <f>VLOOKUP($G4243, Reference!$A$3:$C$20, 2,FALSE)*I4243</f>
        <v>10</v>
      </c>
      <c r="I4243" s="22">
        <v>4</v>
      </c>
      <c r="J4243" s="26" cm="1">
        <f t="array" ref="J4243">IFERROR(_xlfn.IFS(AND(C4243="Corporate", F4243="Technology"), 3%, C4243="Corporate", 1%),0%)</f>
        <v>0</v>
      </c>
      <c r="K4243" s="24">
        <f>VLOOKUP($G4243, Reference!$A$3:$C$20, 3,FALSE)*I4243</f>
        <v>8</v>
      </c>
      <c r="L4243" s="27">
        <f t="shared" si="132"/>
        <v>2</v>
      </c>
      <c r="M4243" s="27">
        <f t="shared" si="133"/>
        <v>2</v>
      </c>
    </row>
    <row r="4244" spans="1:13" x14ac:dyDescent="0.2">
      <c r="A4244">
        <v>8220</v>
      </c>
      <c r="B4244" s="4">
        <v>44128</v>
      </c>
      <c r="C4244" t="s">
        <v>11</v>
      </c>
      <c r="D4244" t="s">
        <v>68</v>
      </c>
      <c r="E4244" s="2" t="str">
        <f>VLOOKUP('SampleSuperstore - Main Data'!D4244,Reference!$A$26:$B$74,2,FALSE)</f>
        <v>West</v>
      </c>
      <c r="F4244" s="22" t="s">
        <v>13</v>
      </c>
      <c r="G4244" s="22" t="s">
        <v>26</v>
      </c>
      <c r="H4244" s="24">
        <f>VLOOKUP($G4244, Reference!$A$3:$C$20, 2,FALSE)*I4244</f>
        <v>7.5</v>
      </c>
      <c r="I4244" s="22">
        <v>3</v>
      </c>
      <c r="J4244" s="26" cm="1">
        <f t="array" ref="J4244">IFERROR(_xlfn.IFS(AND(C4244="Corporate", F4244="Technology"), 3%, C4244="Corporate", 1%),0%)</f>
        <v>0</v>
      </c>
      <c r="K4244" s="24">
        <f>VLOOKUP($G4244, Reference!$A$3:$C$20, 3,FALSE)*I4244</f>
        <v>6</v>
      </c>
      <c r="L4244" s="27">
        <f t="shared" si="132"/>
        <v>1.5</v>
      </c>
      <c r="M4244" s="27">
        <f t="shared" si="133"/>
        <v>1.5</v>
      </c>
    </row>
    <row r="4245" spans="1:13" x14ac:dyDescent="0.2">
      <c r="A4245">
        <v>8222</v>
      </c>
      <c r="B4245" s="4">
        <v>44128</v>
      </c>
      <c r="C4245" t="s">
        <v>11</v>
      </c>
      <c r="D4245" t="s">
        <v>48</v>
      </c>
      <c r="E4245" s="2" t="str">
        <f>VLOOKUP('SampleSuperstore - Main Data'!D4245,Reference!$A$26:$B$74,2,FALSE)</f>
        <v>South</v>
      </c>
      <c r="F4245" s="22" t="s">
        <v>13</v>
      </c>
      <c r="G4245" s="22" t="s">
        <v>14</v>
      </c>
      <c r="H4245" s="24">
        <f>VLOOKUP($G4245, Reference!$A$3:$C$20, 2,FALSE)*I4245</f>
        <v>135</v>
      </c>
      <c r="I4245" s="22">
        <v>3</v>
      </c>
      <c r="J4245" s="26" cm="1">
        <f t="array" ref="J4245">IFERROR(_xlfn.IFS(AND(C4245="Corporate", F4245="Technology"), 3%, C4245="Corporate", 1%),0%)</f>
        <v>0</v>
      </c>
      <c r="K4245" s="24">
        <f>VLOOKUP($G4245, Reference!$A$3:$C$20, 3,FALSE)*I4245</f>
        <v>105</v>
      </c>
      <c r="L4245" s="27">
        <f t="shared" si="132"/>
        <v>30</v>
      </c>
      <c r="M4245" s="27">
        <f t="shared" si="133"/>
        <v>30</v>
      </c>
    </row>
    <row r="4246" spans="1:13" x14ac:dyDescent="0.2">
      <c r="A4246">
        <v>8223</v>
      </c>
      <c r="B4246" s="4">
        <v>44128</v>
      </c>
      <c r="C4246" t="s">
        <v>11</v>
      </c>
      <c r="D4246" t="s">
        <v>15</v>
      </c>
      <c r="E4246" s="2" t="str">
        <f>VLOOKUP('SampleSuperstore - Main Data'!D4246,Reference!$A$26:$B$74,2,FALSE)</f>
        <v>West</v>
      </c>
      <c r="F4246" s="22" t="s">
        <v>23</v>
      </c>
      <c r="G4246" s="22" t="s">
        <v>24</v>
      </c>
      <c r="H4246" s="24">
        <f>VLOOKUP($G4246, Reference!$A$3:$C$20, 2,FALSE)*I4246</f>
        <v>297</v>
      </c>
      <c r="I4246" s="22">
        <v>3</v>
      </c>
      <c r="J4246" s="26" cm="1">
        <f t="array" ref="J4246">IFERROR(_xlfn.IFS(AND(C4246="Corporate", F4246="Technology"), 3%, C4246="Corporate", 1%),0%)</f>
        <v>0</v>
      </c>
      <c r="K4246" s="24">
        <f>VLOOKUP($G4246, Reference!$A$3:$C$20, 3,FALSE)*I4246</f>
        <v>237</v>
      </c>
      <c r="L4246" s="27">
        <f t="shared" si="132"/>
        <v>60</v>
      </c>
      <c r="M4246" s="27">
        <f t="shared" si="133"/>
        <v>60</v>
      </c>
    </row>
    <row r="4247" spans="1:13" x14ac:dyDescent="0.2">
      <c r="A4247">
        <v>8224</v>
      </c>
      <c r="B4247" s="4">
        <v>44128</v>
      </c>
      <c r="C4247" t="s">
        <v>11</v>
      </c>
      <c r="D4247" t="s">
        <v>58</v>
      </c>
      <c r="E4247" s="2" t="str">
        <f>VLOOKUP('SampleSuperstore - Main Data'!D4247,Reference!$A$26:$B$74,2,FALSE)</f>
        <v>Central</v>
      </c>
      <c r="F4247" s="22" t="s">
        <v>23</v>
      </c>
      <c r="G4247" s="22" t="s">
        <v>38</v>
      </c>
      <c r="H4247" s="24">
        <f>VLOOKUP($G4247, Reference!$A$3:$C$20, 2,FALSE)*I4247</f>
        <v>320</v>
      </c>
      <c r="I4247" s="22">
        <v>4</v>
      </c>
      <c r="J4247" s="26" cm="1">
        <f t="array" ref="J4247">IFERROR(_xlfn.IFS(AND(C4247="Corporate", F4247="Technology"), 3%, C4247="Corporate", 1%),0%)</f>
        <v>0</v>
      </c>
      <c r="K4247" s="24">
        <f>VLOOKUP($G4247, Reference!$A$3:$C$20, 3,FALSE)*I4247</f>
        <v>260</v>
      </c>
      <c r="L4247" s="27">
        <f t="shared" si="132"/>
        <v>60</v>
      </c>
      <c r="M4247" s="27">
        <f t="shared" si="133"/>
        <v>60</v>
      </c>
    </row>
    <row r="4248" spans="1:13" x14ac:dyDescent="0.2">
      <c r="A4248">
        <v>8225</v>
      </c>
      <c r="B4248" s="4">
        <v>44128</v>
      </c>
      <c r="C4248" t="s">
        <v>11</v>
      </c>
      <c r="D4248" t="s">
        <v>25</v>
      </c>
      <c r="E4248" s="2" t="str">
        <f>VLOOKUP('SampleSuperstore - Main Data'!D4248,Reference!$A$26:$B$74,2,FALSE)</f>
        <v>Central</v>
      </c>
      <c r="F4248" s="22" t="s">
        <v>13</v>
      </c>
      <c r="G4248" s="22" t="s">
        <v>49</v>
      </c>
      <c r="H4248" s="24">
        <f>VLOOKUP($G4248, Reference!$A$3:$C$20, 2,FALSE)*I4248</f>
        <v>80</v>
      </c>
      <c r="I4248" s="22">
        <v>2</v>
      </c>
      <c r="J4248" s="26" cm="1">
        <f t="array" ref="J4248">IFERROR(_xlfn.IFS(AND(C4248="Corporate", F4248="Technology"), 3%, C4248="Corporate", 1%),0%)</f>
        <v>0</v>
      </c>
      <c r="K4248" s="24">
        <f>VLOOKUP($G4248, Reference!$A$3:$C$20, 3,FALSE)*I4248</f>
        <v>70</v>
      </c>
      <c r="L4248" s="27">
        <f t="shared" si="132"/>
        <v>10</v>
      </c>
      <c r="M4248" s="27">
        <f t="shared" si="133"/>
        <v>10</v>
      </c>
    </row>
    <row r="4249" spans="1:13" x14ac:dyDescent="0.2">
      <c r="A4249">
        <v>8226</v>
      </c>
      <c r="B4249" s="4">
        <v>44128</v>
      </c>
      <c r="C4249" t="s">
        <v>11</v>
      </c>
      <c r="D4249" t="s">
        <v>44</v>
      </c>
      <c r="E4249" s="2" t="str">
        <f>VLOOKUP('SampleSuperstore - Main Data'!D4249,Reference!$A$26:$B$74,2,FALSE)</f>
        <v>South</v>
      </c>
      <c r="F4249" s="22" t="s">
        <v>23</v>
      </c>
      <c r="G4249" s="22" t="s">
        <v>59</v>
      </c>
      <c r="H4249" s="24">
        <f>VLOOKUP($G4249, Reference!$A$3:$C$20, 2,FALSE)*I4249</f>
        <v>510</v>
      </c>
      <c r="I4249" s="22">
        <v>6</v>
      </c>
      <c r="J4249" s="26" cm="1">
        <f t="array" ref="J4249">IFERROR(_xlfn.IFS(AND(C4249="Corporate", F4249="Technology"), 3%, C4249="Corporate", 1%),0%)</f>
        <v>0</v>
      </c>
      <c r="K4249" s="24">
        <f>VLOOKUP($G4249, Reference!$A$3:$C$20, 3,FALSE)*I4249</f>
        <v>450</v>
      </c>
      <c r="L4249" s="27">
        <f t="shared" si="132"/>
        <v>60</v>
      </c>
      <c r="M4249" s="27">
        <f t="shared" si="133"/>
        <v>60</v>
      </c>
    </row>
    <row r="4250" spans="1:13" x14ac:dyDescent="0.2">
      <c r="A4250">
        <v>8228</v>
      </c>
      <c r="B4250" s="4">
        <v>44128</v>
      </c>
      <c r="C4250" t="s">
        <v>11</v>
      </c>
      <c r="D4250" t="s">
        <v>67</v>
      </c>
      <c r="E4250" s="2" t="str">
        <f>VLOOKUP('SampleSuperstore - Main Data'!D4250,Reference!$A$26:$B$74,2,FALSE)</f>
        <v>West</v>
      </c>
      <c r="F4250" s="22" t="s">
        <v>13</v>
      </c>
      <c r="G4250" s="22" t="s">
        <v>26</v>
      </c>
      <c r="H4250" s="24">
        <f>VLOOKUP($G4250, Reference!$A$3:$C$20, 2,FALSE)*I4250</f>
        <v>22.5</v>
      </c>
      <c r="I4250" s="22">
        <v>9</v>
      </c>
      <c r="J4250" s="26" cm="1">
        <f t="array" ref="J4250">IFERROR(_xlfn.IFS(AND(C4250="Corporate", F4250="Technology"), 3%, C4250="Corporate", 1%),0%)</f>
        <v>0</v>
      </c>
      <c r="K4250" s="24">
        <f>VLOOKUP($G4250, Reference!$A$3:$C$20, 3,FALSE)*I4250</f>
        <v>18</v>
      </c>
      <c r="L4250" s="27">
        <f t="shared" si="132"/>
        <v>4.5</v>
      </c>
      <c r="M4250" s="27">
        <f t="shared" si="133"/>
        <v>4.5</v>
      </c>
    </row>
    <row r="4251" spans="1:13" x14ac:dyDescent="0.2">
      <c r="A4251">
        <v>8229</v>
      </c>
      <c r="B4251" s="4">
        <v>44128</v>
      </c>
      <c r="C4251" t="s">
        <v>11</v>
      </c>
      <c r="D4251" t="s">
        <v>40</v>
      </c>
      <c r="E4251" s="2" t="str">
        <f>VLOOKUP('SampleSuperstore - Main Data'!D4251,Reference!$A$26:$B$74,2,FALSE)</f>
        <v>East</v>
      </c>
      <c r="F4251" s="22" t="s">
        <v>29</v>
      </c>
      <c r="G4251" s="22" t="s">
        <v>61</v>
      </c>
      <c r="H4251" s="24">
        <f>VLOOKUP($G4251, Reference!$A$3:$C$20, 2,FALSE)*I4251</f>
        <v>2900</v>
      </c>
      <c r="I4251" s="22">
        <v>4</v>
      </c>
      <c r="J4251" s="26" cm="1">
        <f t="array" ref="J4251">IFERROR(_xlfn.IFS(AND(C4251="Corporate", F4251="Technology"), 3%, C4251="Corporate", 1%),0%)</f>
        <v>0</v>
      </c>
      <c r="K4251" s="24">
        <f>VLOOKUP($G4251, Reference!$A$3:$C$20, 3,FALSE)*I4251</f>
        <v>2800</v>
      </c>
      <c r="L4251" s="27">
        <f t="shared" si="132"/>
        <v>100</v>
      </c>
      <c r="M4251" s="27">
        <f t="shared" si="133"/>
        <v>100</v>
      </c>
    </row>
    <row r="4252" spans="1:13" x14ac:dyDescent="0.2">
      <c r="A4252">
        <v>8231</v>
      </c>
      <c r="B4252" s="4">
        <v>44128</v>
      </c>
      <c r="C4252" t="s">
        <v>11</v>
      </c>
      <c r="D4252" t="s">
        <v>47</v>
      </c>
      <c r="E4252" s="2" t="str">
        <f>VLOOKUP('SampleSuperstore - Main Data'!D4252,Reference!$A$26:$B$74,2,FALSE)</f>
        <v>South</v>
      </c>
      <c r="F4252" s="22" t="s">
        <v>13</v>
      </c>
      <c r="G4252" s="22" t="s">
        <v>20</v>
      </c>
      <c r="H4252" s="24">
        <f>VLOOKUP($G4252, Reference!$A$3:$C$20, 2,FALSE)*I4252</f>
        <v>119</v>
      </c>
      <c r="I4252" s="22">
        <v>7</v>
      </c>
      <c r="J4252" s="26" cm="1">
        <f t="array" ref="J4252">IFERROR(_xlfn.IFS(AND(C4252="Corporate", F4252="Technology"), 3%, C4252="Corporate", 1%),0%)</f>
        <v>0</v>
      </c>
      <c r="K4252" s="24">
        <f>VLOOKUP($G4252, Reference!$A$3:$C$20, 3,FALSE)*I4252</f>
        <v>70</v>
      </c>
      <c r="L4252" s="27">
        <f t="shared" si="132"/>
        <v>49</v>
      </c>
      <c r="M4252" s="27">
        <f t="shared" si="133"/>
        <v>49</v>
      </c>
    </row>
    <row r="4253" spans="1:13" x14ac:dyDescent="0.2">
      <c r="A4253">
        <v>8233</v>
      </c>
      <c r="B4253" s="4">
        <v>44128</v>
      </c>
      <c r="C4253" t="s">
        <v>11</v>
      </c>
      <c r="D4253" t="s">
        <v>40</v>
      </c>
      <c r="E4253" s="2" t="str">
        <f>VLOOKUP('SampleSuperstore - Main Data'!D4253,Reference!$A$26:$B$74,2,FALSE)</f>
        <v>East</v>
      </c>
      <c r="F4253" s="22" t="s">
        <v>23</v>
      </c>
      <c r="G4253" s="22" t="s">
        <v>24</v>
      </c>
      <c r="H4253" s="24">
        <f>VLOOKUP($G4253, Reference!$A$3:$C$20, 2,FALSE)*I4253</f>
        <v>198</v>
      </c>
      <c r="I4253" s="22">
        <v>2</v>
      </c>
      <c r="J4253" s="26" cm="1">
        <f t="array" ref="J4253">IFERROR(_xlfn.IFS(AND(C4253="Corporate", F4253="Technology"), 3%, C4253="Corporate", 1%),0%)</f>
        <v>0</v>
      </c>
      <c r="K4253" s="24">
        <f>VLOOKUP($G4253, Reference!$A$3:$C$20, 3,FALSE)*I4253</f>
        <v>158</v>
      </c>
      <c r="L4253" s="27">
        <f t="shared" si="132"/>
        <v>40</v>
      </c>
      <c r="M4253" s="27">
        <f t="shared" si="133"/>
        <v>40</v>
      </c>
    </row>
    <row r="4254" spans="1:13" x14ac:dyDescent="0.2">
      <c r="A4254">
        <v>8244</v>
      </c>
      <c r="B4254" s="4">
        <v>44129</v>
      </c>
      <c r="C4254" t="s">
        <v>11</v>
      </c>
      <c r="D4254" t="s">
        <v>40</v>
      </c>
      <c r="E4254" s="2" t="str">
        <f>VLOOKUP('SampleSuperstore - Main Data'!D4254,Reference!$A$26:$B$74,2,FALSE)</f>
        <v>East</v>
      </c>
      <c r="F4254" s="22" t="s">
        <v>29</v>
      </c>
      <c r="G4254" s="22" t="s">
        <v>33</v>
      </c>
      <c r="H4254" s="24">
        <f>VLOOKUP($G4254, Reference!$A$3:$C$20, 2,FALSE)*I4254</f>
        <v>10</v>
      </c>
      <c r="I4254" s="22">
        <v>2</v>
      </c>
      <c r="J4254" s="26" cm="1">
        <f t="array" ref="J4254">IFERROR(_xlfn.IFS(AND(C4254="Corporate", F4254="Technology"), 3%, C4254="Corporate", 1%),0%)</f>
        <v>0</v>
      </c>
      <c r="K4254" s="24">
        <f>VLOOKUP($G4254, Reference!$A$3:$C$20, 3,FALSE)*I4254</f>
        <v>5</v>
      </c>
      <c r="L4254" s="27">
        <f t="shared" si="132"/>
        <v>5</v>
      </c>
      <c r="M4254" s="27">
        <f t="shared" si="133"/>
        <v>5</v>
      </c>
    </row>
    <row r="4255" spans="1:13" x14ac:dyDescent="0.2">
      <c r="A4255">
        <v>8245</v>
      </c>
      <c r="B4255" s="4">
        <v>44129</v>
      </c>
      <c r="C4255" t="s">
        <v>11</v>
      </c>
      <c r="D4255" t="s">
        <v>52</v>
      </c>
      <c r="E4255" s="2" t="str">
        <f>VLOOKUP('SampleSuperstore - Main Data'!D4255,Reference!$A$26:$B$74,2,FALSE)</f>
        <v>East</v>
      </c>
      <c r="F4255" s="22" t="s">
        <v>13</v>
      </c>
      <c r="G4255" s="22" t="s">
        <v>14</v>
      </c>
      <c r="H4255" s="24">
        <f>VLOOKUP($G4255, Reference!$A$3:$C$20, 2,FALSE)*I4255</f>
        <v>135</v>
      </c>
      <c r="I4255" s="22">
        <v>3</v>
      </c>
      <c r="J4255" s="26" cm="1">
        <f t="array" ref="J4255">IFERROR(_xlfn.IFS(AND(C4255="Corporate", F4255="Technology"), 3%, C4255="Corporate", 1%),0%)</f>
        <v>0</v>
      </c>
      <c r="K4255" s="24">
        <f>VLOOKUP($G4255, Reference!$A$3:$C$20, 3,FALSE)*I4255</f>
        <v>105</v>
      </c>
      <c r="L4255" s="27">
        <f t="shared" si="132"/>
        <v>30</v>
      </c>
      <c r="M4255" s="27">
        <f t="shared" si="133"/>
        <v>30</v>
      </c>
    </row>
    <row r="4256" spans="1:13" x14ac:dyDescent="0.2">
      <c r="A4256">
        <v>8246</v>
      </c>
      <c r="B4256" s="4">
        <v>44129</v>
      </c>
      <c r="C4256" t="s">
        <v>11</v>
      </c>
      <c r="D4256" t="s">
        <v>56</v>
      </c>
      <c r="E4256" s="2" t="str">
        <f>VLOOKUP('SampleSuperstore - Main Data'!D4256,Reference!$A$26:$B$74,2,FALSE)</f>
        <v>Central</v>
      </c>
      <c r="F4256" s="22" t="s">
        <v>13</v>
      </c>
      <c r="G4256" s="22" t="s">
        <v>26</v>
      </c>
      <c r="H4256" s="24">
        <f>VLOOKUP($G4256, Reference!$A$3:$C$20, 2,FALSE)*I4256</f>
        <v>5</v>
      </c>
      <c r="I4256" s="22">
        <v>2</v>
      </c>
      <c r="J4256" s="26" cm="1">
        <f t="array" ref="J4256">IFERROR(_xlfn.IFS(AND(C4256="Corporate", F4256="Technology"), 3%, C4256="Corporate", 1%),0%)</f>
        <v>0</v>
      </c>
      <c r="K4256" s="24">
        <f>VLOOKUP($G4256, Reference!$A$3:$C$20, 3,FALSE)*I4256</f>
        <v>4</v>
      </c>
      <c r="L4256" s="27">
        <f t="shared" si="132"/>
        <v>1</v>
      </c>
      <c r="M4256" s="27">
        <f t="shared" si="133"/>
        <v>1</v>
      </c>
    </row>
    <row r="4257" spans="1:13" x14ac:dyDescent="0.2">
      <c r="A4257">
        <v>8247</v>
      </c>
      <c r="B4257" s="4">
        <v>44129</v>
      </c>
      <c r="C4257" t="s">
        <v>11</v>
      </c>
      <c r="D4257" t="s">
        <v>43</v>
      </c>
      <c r="E4257" s="2" t="str">
        <f>VLOOKUP('SampleSuperstore - Main Data'!D4257,Reference!$A$26:$B$74,2,FALSE)</f>
        <v>West</v>
      </c>
      <c r="F4257" s="22" t="s">
        <v>13</v>
      </c>
      <c r="G4257" s="22" t="s">
        <v>26</v>
      </c>
      <c r="H4257" s="24">
        <f>VLOOKUP($G4257, Reference!$A$3:$C$20, 2,FALSE)*I4257</f>
        <v>17.5</v>
      </c>
      <c r="I4257" s="22">
        <v>7</v>
      </c>
      <c r="J4257" s="26" cm="1">
        <f t="array" ref="J4257">IFERROR(_xlfn.IFS(AND(C4257="Corporate", F4257="Technology"), 3%, C4257="Corporate", 1%),0%)</f>
        <v>0</v>
      </c>
      <c r="K4257" s="24">
        <f>VLOOKUP($G4257, Reference!$A$3:$C$20, 3,FALSE)*I4257</f>
        <v>14</v>
      </c>
      <c r="L4257" s="27">
        <f t="shared" si="132"/>
        <v>3.5</v>
      </c>
      <c r="M4257" s="27">
        <f t="shared" si="133"/>
        <v>3.5</v>
      </c>
    </row>
    <row r="4258" spans="1:13" x14ac:dyDescent="0.2">
      <c r="A4258">
        <v>8248</v>
      </c>
      <c r="B4258" s="4">
        <v>44129</v>
      </c>
      <c r="C4258" t="s">
        <v>11</v>
      </c>
      <c r="D4258" t="s">
        <v>22</v>
      </c>
      <c r="E4258" s="2" t="str">
        <f>VLOOKUP('SampleSuperstore - Main Data'!D4258,Reference!$A$26:$B$74,2,FALSE)</f>
        <v>West</v>
      </c>
      <c r="F4258" s="22" t="s">
        <v>23</v>
      </c>
      <c r="G4258" s="22" t="s">
        <v>24</v>
      </c>
      <c r="H4258" s="24">
        <f>VLOOKUP($G4258, Reference!$A$3:$C$20, 2,FALSE)*I4258</f>
        <v>495</v>
      </c>
      <c r="I4258" s="22">
        <v>5</v>
      </c>
      <c r="J4258" s="26" cm="1">
        <f t="array" ref="J4258">IFERROR(_xlfn.IFS(AND(C4258="Corporate", F4258="Technology"), 3%, C4258="Corporate", 1%),0%)</f>
        <v>0</v>
      </c>
      <c r="K4258" s="24">
        <f>VLOOKUP($G4258, Reference!$A$3:$C$20, 3,FALSE)*I4258</f>
        <v>395</v>
      </c>
      <c r="L4258" s="27">
        <f t="shared" si="132"/>
        <v>100</v>
      </c>
      <c r="M4258" s="27">
        <f t="shared" si="133"/>
        <v>100</v>
      </c>
    </row>
    <row r="4259" spans="1:13" x14ac:dyDescent="0.2">
      <c r="A4259">
        <v>8249</v>
      </c>
      <c r="B4259" s="4">
        <v>44129</v>
      </c>
      <c r="C4259" t="s">
        <v>11</v>
      </c>
      <c r="D4259" t="s">
        <v>15</v>
      </c>
      <c r="E4259" s="2" t="str">
        <f>VLOOKUP('SampleSuperstore - Main Data'!D4259,Reference!$A$26:$B$74,2,FALSE)</f>
        <v>West</v>
      </c>
      <c r="F4259" s="22" t="s">
        <v>23</v>
      </c>
      <c r="G4259" s="22" t="s">
        <v>24</v>
      </c>
      <c r="H4259" s="24">
        <f>VLOOKUP($G4259, Reference!$A$3:$C$20, 2,FALSE)*I4259</f>
        <v>99</v>
      </c>
      <c r="I4259" s="22">
        <v>1</v>
      </c>
      <c r="J4259" s="26" cm="1">
        <f t="array" ref="J4259">IFERROR(_xlfn.IFS(AND(C4259="Corporate", F4259="Technology"), 3%, C4259="Corporate", 1%),0%)</f>
        <v>0</v>
      </c>
      <c r="K4259" s="24">
        <f>VLOOKUP($G4259, Reference!$A$3:$C$20, 3,FALSE)*I4259</f>
        <v>79</v>
      </c>
      <c r="L4259" s="27">
        <f t="shared" si="132"/>
        <v>20</v>
      </c>
      <c r="M4259" s="27">
        <f t="shared" si="133"/>
        <v>20</v>
      </c>
    </row>
    <row r="4260" spans="1:13" x14ac:dyDescent="0.2">
      <c r="A4260">
        <v>8250</v>
      </c>
      <c r="B4260" s="4">
        <v>44129</v>
      </c>
      <c r="C4260" t="s">
        <v>11</v>
      </c>
      <c r="D4260" t="s">
        <v>15</v>
      </c>
      <c r="E4260" s="2" t="str">
        <f>VLOOKUP('SampleSuperstore - Main Data'!D4260,Reference!$A$26:$B$74,2,FALSE)</f>
        <v>West</v>
      </c>
      <c r="F4260" s="22" t="s">
        <v>23</v>
      </c>
      <c r="G4260" s="22" t="s">
        <v>37</v>
      </c>
      <c r="H4260" s="24">
        <f>VLOOKUP($G4260, Reference!$A$3:$C$20, 2,FALSE)*I4260</f>
        <v>9</v>
      </c>
      <c r="I4260" s="22">
        <v>1</v>
      </c>
      <c r="J4260" s="26" cm="1">
        <f t="array" ref="J4260">IFERROR(_xlfn.IFS(AND(C4260="Corporate", F4260="Technology"), 3%, C4260="Corporate", 1%),0%)</f>
        <v>0</v>
      </c>
      <c r="K4260" s="24">
        <f>VLOOKUP($G4260, Reference!$A$3:$C$20, 3,FALSE)*I4260</f>
        <v>5</v>
      </c>
      <c r="L4260" s="27">
        <f t="shared" si="132"/>
        <v>4</v>
      </c>
      <c r="M4260" s="27">
        <f t="shared" si="133"/>
        <v>4</v>
      </c>
    </row>
    <row r="4261" spans="1:13" x14ac:dyDescent="0.2">
      <c r="A4261">
        <v>8252</v>
      </c>
      <c r="B4261" s="4">
        <v>44129</v>
      </c>
      <c r="C4261" t="s">
        <v>11</v>
      </c>
      <c r="D4261" t="s">
        <v>15</v>
      </c>
      <c r="E4261" s="2" t="str">
        <f>VLOOKUP('SampleSuperstore - Main Data'!D4261,Reference!$A$26:$B$74,2,FALSE)</f>
        <v>West</v>
      </c>
      <c r="F4261" s="22" t="s">
        <v>13</v>
      </c>
      <c r="G4261" s="22" t="s">
        <v>20</v>
      </c>
      <c r="H4261" s="24">
        <f>VLOOKUP($G4261, Reference!$A$3:$C$20, 2,FALSE)*I4261</f>
        <v>17</v>
      </c>
      <c r="I4261" s="22">
        <v>1</v>
      </c>
      <c r="J4261" s="26" cm="1">
        <f t="array" ref="J4261">IFERROR(_xlfn.IFS(AND(C4261="Corporate", F4261="Technology"), 3%, C4261="Corporate", 1%),0%)</f>
        <v>0</v>
      </c>
      <c r="K4261" s="24">
        <f>VLOOKUP($G4261, Reference!$A$3:$C$20, 3,FALSE)*I4261</f>
        <v>10</v>
      </c>
      <c r="L4261" s="27">
        <f t="shared" si="132"/>
        <v>7</v>
      </c>
      <c r="M4261" s="27">
        <f t="shared" si="133"/>
        <v>7</v>
      </c>
    </row>
    <row r="4262" spans="1:13" x14ac:dyDescent="0.2">
      <c r="A4262">
        <v>8256</v>
      </c>
      <c r="B4262" s="4">
        <v>44129</v>
      </c>
      <c r="C4262" t="s">
        <v>11</v>
      </c>
      <c r="D4262" t="s">
        <v>51</v>
      </c>
      <c r="E4262" s="2" t="str">
        <f>VLOOKUP('SampleSuperstore - Main Data'!D4262,Reference!$A$26:$B$74,2,FALSE)</f>
        <v>East</v>
      </c>
      <c r="F4262" s="22" t="s">
        <v>13</v>
      </c>
      <c r="G4262" s="22" t="s">
        <v>16</v>
      </c>
      <c r="H4262" s="24">
        <f>VLOOKUP($G4262, Reference!$A$3:$C$20, 2,FALSE)*I4262</f>
        <v>152</v>
      </c>
      <c r="I4262" s="22">
        <v>8</v>
      </c>
      <c r="J4262" s="26" cm="1">
        <f t="array" ref="J4262">IFERROR(_xlfn.IFS(AND(C4262="Corporate", F4262="Technology"), 3%, C4262="Corporate", 1%),0%)</f>
        <v>0</v>
      </c>
      <c r="K4262" s="24">
        <f>VLOOKUP($G4262, Reference!$A$3:$C$20, 3,FALSE)*I4262</f>
        <v>80</v>
      </c>
      <c r="L4262" s="27">
        <f t="shared" si="132"/>
        <v>72</v>
      </c>
      <c r="M4262" s="27">
        <f t="shared" si="133"/>
        <v>72</v>
      </c>
    </row>
    <row r="4263" spans="1:13" x14ac:dyDescent="0.2">
      <c r="A4263">
        <v>8258</v>
      </c>
      <c r="B4263" s="4">
        <v>44129</v>
      </c>
      <c r="C4263" t="s">
        <v>11</v>
      </c>
      <c r="D4263" t="s">
        <v>15</v>
      </c>
      <c r="E4263" s="2" t="str">
        <f>VLOOKUP('SampleSuperstore - Main Data'!D4263,Reference!$A$26:$B$74,2,FALSE)</f>
        <v>West</v>
      </c>
      <c r="F4263" s="22" t="s">
        <v>23</v>
      </c>
      <c r="G4263" s="22" t="s">
        <v>37</v>
      </c>
      <c r="H4263" s="24">
        <f>VLOOKUP($G4263, Reference!$A$3:$C$20, 2,FALSE)*I4263</f>
        <v>27</v>
      </c>
      <c r="I4263" s="22">
        <v>3</v>
      </c>
      <c r="J4263" s="26" cm="1">
        <f t="array" ref="J4263">IFERROR(_xlfn.IFS(AND(C4263="Corporate", F4263="Technology"), 3%, C4263="Corporate", 1%),0%)</f>
        <v>0</v>
      </c>
      <c r="K4263" s="24">
        <f>VLOOKUP($G4263, Reference!$A$3:$C$20, 3,FALSE)*I4263</f>
        <v>15</v>
      </c>
      <c r="L4263" s="27">
        <f t="shared" si="132"/>
        <v>12</v>
      </c>
      <c r="M4263" s="27">
        <f t="shared" si="133"/>
        <v>12</v>
      </c>
    </row>
    <row r="4264" spans="1:13" x14ac:dyDescent="0.2">
      <c r="A4264">
        <v>8260</v>
      </c>
      <c r="B4264" s="4">
        <v>44129</v>
      </c>
      <c r="C4264" t="s">
        <v>11</v>
      </c>
      <c r="D4264" t="s">
        <v>15</v>
      </c>
      <c r="E4264" s="2" t="str">
        <f>VLOOKUP('SampleSuperstore - Main Data'!D4264,Reference!$A$26:$B$74,2,FALSE)</f>
        <v>West</v>
      </c>
      <c r="F4264" s="22" t="s">
        <v>13</v>
      </c>
      <c r="G4264" s="22" t="s">
        <v>14</v>
      </c>
      <c r="H4264" s="24">
        <f>VLOOKUP($G4264, Reference!$A$3:$C$20, 2,FALSE)*I4264</f>
        <v>90</v>
      </c>
      <c r="I4264" s="22">
        <v>2</v>
      </c>
      <c r="J4264" s="26" cm="1">
        <f t="array" ref="J4264">IFERROR(_xlfn.IFS(AND(C4264="Corporate", F4264="Technology"), 3%, C4264="Corporate", 1%),0%)</f>
        <v>0</v>
      </c>
      <c r="K4264" s="24">
        <f>VLOOKUP($G4264, Reference!$A$3:$C$20, 3,FALSE)*I4264</f>
        <v>70</v>
      </c>
      <c r="L4264" s="27">
        <f t="shared" si="132"/>
        <v>20</v>
      </c>
      <c r="M4264" s="27">
        <f t="shared" si="133"/>
        <v>20</v>
      </c>
    </row>
    <row r="4265" spans="1:13" x14ac:dyDescent="0.2">
      <c r="A4265">
        <v>8261</v>
      </c>
      <c r="B4265" s="4">
        <v>44129</v>
      </c>
      <c r="C4265" t="s">
        <v>11</v>
      </c>
      <c r="D4265" t="s">
        <v>48</v>
      </c>
      <c r="E4265" s="2" t="str">
        <f>VLOOKUP('SampleSuperstore - Main Data'!D4265,Reference!$A$26:$B$74,2,FALSE)</f>
        <v>South</v>
      </c>
      <c r="F4265" s="22" t="s">
        <v>13</v>
      </c>
      <c r="G4265" s="22" t="s">
        <v>20</v>
      </c>
      <c r="H4265" s="24">
        <f>VLOOKUP($G4265, Reference!$A$3:$C$20, 2,FALSE)*I4265</f>
        <v>153</v>
      </c>
      <c r="I4265" s="22">
        <v>9</v>
      </c>
      <c r="J4265" s="26" cm="1">
        <f t="array" ref="J4265">IFERROR(_xlfn.IFS(AND(C4265="Corporate", F4265="Technology"), 3%, C4265="Corporate", 1%),0%)</f>
        <v>0</v>
      </c>
      <c r="K4265" s="24">
        <f>VLOOKUP($G4265, Reference!$A$3:$C$20, 3,FALSE)*I4265</f>
        <v>90</v>
      </c>
      <c r="L4265" s="27">
        <f t="shared" si="132"/>
        <v>63</v>
      </c>
      <c r="M4265" s="27">
        <f t="shared" si="133"/>
        <v>63</v>
      </c>
    </row>
    <row r="4266" spans="1:13" x14ac:dyDescent="0.2">
      <c r="A4266">
        <v>8262</v>
      </c>
      <c r="B4266" s="4">
        <v>44129</v>
      </c>
      <c r="C4266" t="s">
        <v>11</v>
      </c>
      <c r="D4266" t="s">
        <v>36</v>
      </c>
      <c r="E4266" s="2" t="str">
        <f>VLOOKUP('SampleSuperstore - Main Data'!D4266,Reference!$A$26:$B$74,2,FALSE)</f>
        <v>East</v>
      </c>
      <c r="F4266" s="22" t="s">
        <v>13</v>
      </c>
      <c r="G4266" s="22" t="s">
        <v>26</v>
      </c>
      <c r="H4266" s="24">
        <f>VLOOKUP($G4266, Reference!$A$3:$C$20, 2,FALSE)*I4266</f>
        <v>2.5</v>
      </c>
      <c r="I4266" s="22">
        <v>1</v>
      </c>
      <c r="J4266" s="26" cm="1">
        <f t="array" ref="J4266">IFERROR(_xlfn.IFS(AND(C4266="Corporate", F4266="Technology"), 3%, C4266="Corporate", 1%),0%)</f>
        <v>0</v>
      </c>
      <c r="K4266" s="24">
        <f>VLOOKUP($G4266, Reference!$A$3:$C$20, 3,FALSE)*I4266</f>
        <v>2</v>
      </c>
      <c r="L4266" s="27">
        <f t="shared" si="132"/>
        <v>0.5</v>
      </c>
      <c r="M4266" s="27">
        <f t="shared" si="133"/>
        <v>0.5</v>
      </c>
    </row>
    <row r="4267" spans="1:13" x14ac:dyDescent="0.2">
      <c r="A4267">
        <v>8263</v>
      </c>
      <c r="B4267" s="4">
        <v>44129</v>
      </c>
      <c r="C4267" t="s">
        <v>11</v>
      </c>
      <c r="D4267" t="s">
        <v>51</v>
      </c>
      <c r="E4267" s="2" t="str">
        <f>VLOOKUP('SampleSuperstore - Main Data'!D4267,Reference!$A$26:$B$74,2,FALSE)</f>
        <v>East</v>
      </c>
      <c r="F4267" s="22" t="s">
        <v>13</v>
      </c>
      <c r="G4267" s="22" t="s">
        <v>26</v>
      </c>
      <c r="H4267" s="24">
        <f>VLOOKUP($G4267, Reference!$A$3:$C$20, 2,FALSE)*I4267</f>
        <v>15</v>
      </c>
      <c r="I4267" s="22">
        <v>6</v>
      </c>
      <c r="J4267" s="26" cm="1">
        <f t="array" ref="J4267">IFERROR(_xlfn.IFS(AND(C4267="Corporate", F4267="Technology"), 3%, C4267="Corporate", 1%),0%)</f>
        <v>0</v>
      </c>
      <c r="K4267" s="24">
        <f>VLOOKUP($G4267, Reference!$A$3:$C$20, 3,FALSE)*I4267</f>
        <v>12</v>
      </c>
      <c r="L4267" s="27">
        <f t="shared" si="132"/>
        <v>3</v>
      </c>
      <c r="M4267" s="27">
        <f t="shared" si="133"/>
        <v>3</v>
      </c>
    </row>
    <row r="4268" spans="1:13" x14ac:dyDescent="0.2">
      <c r="A4268">
        <v>8264</v>
      </c>
      <c r="B4268" s="4">
        <v>44129</v>
      </c>
      <c r="C4268" t="s">
        <v>11</v>
      </c>
      <c r="D4268" t="s">
        <v>46</v>
      </c>
      <c r="E4268" s="2" t="str">
        <f>VLOOKUP('SampleSuperstore - Main Data'!D4268,Reference!$A$26:$B$74,2,FALSE)</f>
        <v>Central</v>
      </c>
      <c r="F4268" s="22" t="s">
        <v>23</v>
      </c>
      <c r="G4268" s="22" t="s">
        <v>24</v>
      </c>
      <c r="H4268" s="24">
        <f>VLOOKUP($G4268, Reference!$A$3:$C$20, 2,FALSE)*I4268</f>
        <v>198</v>
      </c>
      <c r="I4268" s="22">
        <v>2</v>
      </c>
      <c r="J4268" s="26" cm="1">
        <f t="array" ref="J4268">IFERROR(_xlfn.IFS(AND(C4268="Corporate", F4268="Technology"), 3%, C4268="Corporate", 1%),0%)</f>
        <v>0</v>
      </c>
      <c r="K4268" s="24">
        <f>VLOOKUP($G4268, Reference!$A$3:$C$20, 3,FALSE)*I4268</f>
        <v>158</v>
      </c>
      <c r="L4268" s="27">
        <f t="shared" si="132"/>
        <v>40</v>
      </c>
      <c r="M4268" s="27">
        <f t="shared" si="133"/>
        <v>40</v>
      </c>
    </row>
    <row r="4269" spans="1:13" x14ac:dyDescent="0.2">
      <c r="A4269">
        <v>8265</v>
      </c>
      <c r="B4269" s="4">
        <v>44129</v>
      </c>
      <c r="C4269" t="s">
        <v>11</v>
      </c>
      <c r="D4269" t="s">
        <v>15</v>
      </c>
      <c r="E4269" s="2" t="str">
        <f>VLOOKUP('SampleSuperstore - Main Data'!D4269,Reference!$A$26:$B$74,2,FALSE)</f>
        <v>West</v>
      </c>
      <c r="F4269" s="22" t="s">
        <v>23</v>
      </c>
      <c r="G4269" s="22" t="s">
        <v>37</v>
      </c>
      <c r="H4269" s="24">
        <f>VLOOKUP($G4269, Reference!$A$3:$C$20, 2,FALSE)*I4269</f>
        <v>72</v>
      </c>
      <c r="I4269" s="22">
        <v>8</v>
      </c>
      <c r="J4269" s="26" cm="1">
        <f t="array" ref="J4269">IFERROR(_xlfn.IFS(AND(C4269="Corporate", F4269="Technology"), 3%, C4269="Corporate", 1%),0%)</f>
        <v>0</v>
      </c>
      <c r="K4269" s="24">
        <f>VLOOKUP($G4269, Reference!$A$3:$C$20, 3,FALSE)*I4269</f>
        <v>40</v>
      </c>
      <c r="L4269" s="27">
        <f t="shared" si="132"/>
        <v>32</v>
      </c>
      <c r="M4269" s="27">
        <f t="shared" si="133"/>
        <v>32</v>
      </c>
    </row>
    <row r="4270" spans="1:13" x14ac:dyDescent="0.2">
      <c r="A4270">
        <v>8266</v>
      </c>
      <c r="B4270" s="4">
        <v>44129</v>
      </c>
      <c r="C4270" t="s">
        <v>11</v>
      </c>
      <c r="D4270" t="s">
        <v>42</v>
      </c>
      <c r="E4270" s="2" t="str">
        <f>VLOOKUP('SampleSuperstore - Main Data'!D4270,Reference!$A$26:$B$74,2,FALSE)</f>
        <v>East</v>
      </c>
      <c r="F4270" s="22" t="s">
        <v>13</v>
      </c>
      <c r="G4270" s="22" t="s">
        <v>35</v>
      </c>
      <c r="H4270" s="24">
        <f>VLOOKUP($G4270, Reference!$A$3:$C$20, 2,FALSE)*I4270</f>
        <v>168</v>
      </c>
      <c r="I4270" s="22">
        <v>7</v>
      </c>
      <c r="J4270" s="26" cm="1">
        <f t="array" ref="J4270">IFERROR(_xlfn.IFS(AND(C4270="Corporate", F4270="Technology"), 3%, C4270="Corporate", 1%),0%)</f>
        <v>0</v>
      </c>
      <c r="K4270" s="24">
        <f>VLOOKUP($G4270, Reference!$A$3:$C$20, 3,FALSE)*I4270</f>
        <v>133</v>
      </c>
      <c r="L4270" s="27">
        <f t="shared" si="132"/>
        <v>35</v>
      </c>
      <c r="M4270" s="27">
        <f t="shared" si="133"/>
        <v>35</v>
      </c>
    </row>
    <row r="4271" spans="1:13" x14ac:dyDescent="0.2">
      <c r="A4271">
        <v>8272</v>
      </c>
      <c r="B4271" s="4">
        <v>44130</v>
      </c>
      <c r="C4271" t="s">
        <v>11</v>
      </c>
      <c r="D4271" t="s">
        <v>15</v>
      </c>
      <c r="E4271" s="2" t="str">
        <f>VLOOKUP('SampleSuperstore - Main Data'!D4271,Reference!$A$26:$B$74,2,FALSE)</f>
        <v>West</v>
      </c>
      <c r="F4271" s="22" t="s">
        <v>13</v>
      </c>
      <c r="G4271" s="22" t="s">
        <v>14</v>
      </c>
      <c r="H4271" s="24">
        <f>VLOOKUP($G4271, Reference!$A$3:$C$20, 2,FALSE)*I4271</f>
        <v>630</v>
      </c>
      <c r="I4271" s="22">
        <v>14</v>
      </c>
      <c r="J4271" s="26" cm="1">
        <f t="array" ref="J4271">IFERROR(_xlfn.IFS(AND(C4271="Corporate", F4271="Technology"), 3%, C4271="Corporate", 1%),0%)</f>
        <v>0</v>
      </c>
      <c r="K4271" s="24">
        <f>VLOOKUP($G4271, Reference!$A$3:$C$20, 3,FALSE)*I4271</f>
        <v>490</v>
      </c>
      <c r="L4271" s="27">
        <f t="shared" si="132"/>
        <v>140</v>
      </c>
      <c r="M4271" s="27">
        <f t="shared" si="133"/>
        <v>140</v>
      </c>
    </row>
    <row r="4272" spans="1:13" x14ac:dyDescent="0.2">
      <c r="A4272">
        <v>8274</v>
      </c>
      <c r="B4272" s="4">
        <v>44130</v>
      </c>
      <c r="C4272" t="s">
        <v>11</v>
      </c>
      <c r="D4272" t="s">
        <v>15</v>
      </c>
      <c r="E4272" s="2" t="str">
        <f>VLOOKUP('SampleSuperstore - Main Data'!D4272,Reference!$A$26:$B$74,2,FALSE)</f>
        <v>West</v>
      </c>
      <c r="F4272" s="22" t="s">
        <v>13</v>
      </c>
      <c r="G4272" s="22" t="s">
        <v>26</v>
      </c>
      <c r="H4272" s="24">
        <f>VLOOKUP($G4272, Reference!$A$3:$C$20, 2,FALSE)*I4272</f>
        <v>7.5</v>
      </c>
      <c r="I4272" s="22">
        <v>3</v>
      </c>
      <c r="J4272" s="26" cm="1">
        <f t="array" ref="J4272">IFERROR(_xlfn.IFS(AND(C4272="Corporate", F4272="Technology"), 3%, C4272="Corporate", 1%),0%)</f>
        <v>0</v>
      </c>
      <c r="K4272" s="24">
        <f>VLOOKUP($G4272, Reference!$A$3:$C$20, 3,FALSE)*I4272</f>
        <v>6</v>
      </c>
      <c r="L4272" s="27">
        <f t="shared" si="132"/>
        <v>1.5</v>
      </c>
      <c r="M4272" s="27">
        <f t="shared" si="133"/>
        <v>1.5</v>
      </c>
    </row>
    <row r="4273" spans="1:13" x14ac:dyDescent="0.2">
      <c r="A4273">
        <v>8275</v>
      </c>
      <c r="B4273" s="4">
        <v>44130</v>
      </c>
      <c r="C4273" t="s">
        <v>11</v>
      </c>
      <c r="D4273" t="s">
        <v>75</v>
      </c>
      <c r="E4273" s="2" t="str">
        <f>VLOOKUP('SampleSuperstore - Main Data'!D4273,Reference!$A$26:$B$74,2,FALSE)</f>
        <v>South</v>
      </c>
      <c r="F4273" s="22" t="s">
        <v>13</v>
      </c>
      <c r="G4273" s="22" t="s">
        <v>28</v>
      </c>
      <c r="H4273" s="24">
        <f>VLOOKUP($G4273, Reference!$A$3:$C$20, 2,FALSE)*I4273</f>
        <v>15</v>
      </c>
      <c r="I4273" s="22">
        <v>1</v>
      </c>
      <c r="J4273" s="26" cm="1">
        <f t="array" ref="J4273">IFERROR(_xlfn.IFS(AND(C4273="Corporate", F4273="Technology"), 3%, C4273="Corporate", 1%),0%)</f>
        <v>0</v>
      </c>
      <c r="K4273" s="24">
        <f>VLOOKUP($G4273, Reference!$A$3:$C$20, 3,FALSE)*I4273</f>
        <v>12</v>
      </c>
      <c r="L4273" s="27">
        <f t="shared" si="132"/>
        <v>3</v>
      </c>
      <c r="M4273" s="27">
        <f t="shared" si="133"/>
        <v>3</v>
      </c>
    </row>
    <row r="4274" spans="1:13" x14ac:dyDescent="0.2">
      <c r="A4274">
        <v>8276</v>
      </c>
      <c r="B4274" s="4">
        <v>44130</v>
      </c>
      <c r="C4274" t="s">
        <v>11</v>
      </c>
      <c r="D4274" t="s">
        <v>15</v>
      </c>
      <c r="E4274" s="2" t="str">
        <f>VLOOKUP('SampleSuperstore - Main Data'!D4274,Reference!$A$26:$B$74,2,FALSE)</f>
        <v>West</v>
      </c>
      <c r="F4274" s="22" t="s">
        <v>13</v>
      </c>
      <c r="G4274" s="22" t="s">
        <v>28</v>
      </c>
      <c r="H4274" s="24">
        <f>VLOOKUP($G4274, Reference!$A$3:$C$20, 2,FALSE)*I4274</f>
        <v>45</v>
      </c>
      <c r="I4274" s="22">
        <v>3</v>
      </c>
      <c r="J4274" s="26" cm="1">
        <f t="array" ref="J4274">IFERROR(_xlfn.IFS(AND(C4274="Corporate", F4274="Technology"), 3%, C4274="Corporate", 1%),0%)</f>
        <v>0</v>
      </c>
      <c r="K4274" s="24">
        <f>VLOOKUP($G4274, Reference!$A$3:$C$20, 3,FALSE)*I4274</f>
        <v>36</v>
      </c>
      <c r="L4274" s="27">
        <f t="shared" si="132"/>
        <v>9</v>
      </c>
      <c r="M4274" s="27">
        <f t="shared" si="133"/>
        <v>9</v>
      </c>
    </row>
    <row r="4275" spans="1:13" x14ac:dyDescent="0.2">
      <c r="A4275">
        <v>8277</v>
      </c>
      <c r="B4275" s="4">
        <v>44130</v>
      </c>
      <c r="C4275" t="s">
        <v>11</v>
      </c>
      <c r="D4275" t="s">
        <v>55</v>
      </c>
      <c r="E4275" s="2" t="str">
        <f>VLOOKUP('SampleSuperstore - Main Data'!D4275,Reference!$A$26:$B$74,2,FALSE)</f>
        <v>Central</v>
      </c>
      <c r="F4275" s="22" t="s">
        <v>13</v>
      </c>
      <c r="G4275" s="22" t="s">
        <v>14</v>
      </c>
      <c r="H4275" s="24">
        <f>VLOOKUP($G4275, Reference!$A$3:$C$20, 2,FALSE)*I4275</f>
        <v>45</v>
      </c>
      <c r="I4275" s="22">
        <v>1</v>
      </c>
      <c r="J4275" s="26" cm="1">
        <f t="array" ref="J4275">IFERROR(_xlfn.IFS(AND(C4275="Corporate", F4275="Technology"), 3%, C4275="Corporate", 1%),0%)</f>
        <v>0</v>
      </c>
      <c r="K4275" s="24">
        <f>VLOOKUP($G4275, Reference!$A$3:$C$20, 3,FALSE)*I4275</f>
        <v>35</v>
      </c>
      <c r="L4275" s="27">
        <f t="shared" si="132"/>
        <v>10</v>
      </c>
      <c r="M4275" s="27">
        <f t="shared" si="133"/>
        <v>10</v>
      </c>
    </row>
    <row r="4276" spans="1:13" x14ac:dyDescent="0.2">
      <c r="A4276">
        <v>8279</v>
      </c>
      <c r="B4276" s="4">
        <v>44130</v>
      </c>
      <c r="C4276" t="s">
        <v>11</v>
      </c>
      <c r="D4276" t="s">
        <v>15</v>
      </c>
      <c r="E4276" s="2" t="str">
        <f>VLOOKUP('SampleSuperstore - Main Data'!D4276,Reference!$A$26:$B$74,2,FALSE)</f>
        <v>West</v>
      </c>
      <c r="F4276" s="22" t="s">
        <v>13</v>
      </c>
      <c r="G4276" s="22" t="s">
        <v>20</v>
      </c>
      <c r="H4276" s="24">
        <f>VLOOKUP($G4276, Reference!$A$3:$C$20, 2,FALSE)*I4276</f>
        <v>17</v>
      </c>
      <c r="I4276" s="22">
        <v>1</v>
      </c>
      <c r="J4276" s="26" cm="1">
        <f t="array" ref="J4276">IFERROR(_xlfn.IFS(AND(C4276="Corporate", F4276="Technology"), 3%, C4276="Corporate", 1%),0%)</f>
        <v>0</v>
      </c>
      <c r="K4276" s="24">
        <f>VLOOKUP($G4276, Reference!$A$3:$C$20, 3,FALSE)*I4276</f>
        <v>10</v>
      </c>
      <c r="L4276" s="27">
        <f t="shared" si="132"/>
        <v>7</v>
      </c>
      <c r="M4276" s="27">
        <f t="shared" si="133"/>
        <v>7</v>
      </c>
    </row>
    <row r="4277" spans="1:13" x14ac:dyDescent="0.2">
      <c r="A4277">
        <v>8280</v>
      </c>
      <c r="B4277" s="4">
        <v>44130</v>
      </c>
      <c r="C4277" t="s">
        <v>11</v>
      </c>
      <c r="D4277" t="s">
        <v>36</v>
      </c>
      <c r="E4277" s="2" t="str">
        <f>VLOOKUP('SampleSuperstore - Main Data'!D4277,Reference!$A$26:$B$74,2,FALSE)</f>
        <v>East</v>
      </c>
      <c r="F4277" s="22" t="s">
        <v>13</v>
      </c>
      <c r="G4277" s="22" t="s">
        <v>26</v>
      </c>
      <c r="H4277" s="24">
        <f>VLOOKUP($G4277, Reference!$A$3:$C$20, 2,FALSE)*I4277</f>
        <v>5</v>
      </c>
      <c r="I4277" s="22">
        <v>2</v>
      </c>
      <c r="J4277" s="26" cm="1">
        <f t="array" ref="J4277">IFERROR(_xlfn.IFS(AND(C4277="Corporate", F4277="Technology"), 3%, C4277="Corporate", 1%),0%)</f>
        <v>0</v>
      </c>
      <c r="K4277" s="24">
        <f>VLOOKUP($G4277, Reference!$A$3:$C$20, 3,FALSE)*I4277</f>
        <v>4</v>
      </c>
      <c r="L4277" s="27">
        <f t="shared" si="132"/>
        <v>1</v>
      </c>
      <c r="M4277" s="27">
        <f t="shared" si="133"/>
        <v>1</v>
      </c>
    </row>
    <row r="4278" spans="1:13" x14ac:dyDescent="0.2">
      <c r="A4278">
        <v>8282</v>
      </c>
      <c r="B4278" s="4">
        <v>44130</v>
      </c>
      <c r="C4278" t="s">
        <v>11</v>
      </c>
      <c r="D4278" t="s">
        <v>15</v>
      </c>
      <c r="E4278" s="2" t="str">
        <f>VLOOKUP('SampleSuperstore - Main Data'!D4278,Reference!$A$26:$B$74,2,FALSE)</f>
        <v>West</v>
      </c>
      <c r="F4278" s="22" t="s">
        <v>13</v>
      </c>
      <c r="G4278" s="22" t="s">
        <v>26</v>
      </c>
      <c r="H4278" s="24">
        <f>VLOOKUP($G4278, Reference!$A$3:$C$20, 2,FALSE)*I4278</f>
        <v>15</v>
      </c>
      <c r="I4278" s="22">
        <v>6</v>
      </c>
      <c r="J4278" s="26" cm="1">
        <f t="array" ref="J4278">IFERROR(_xlfn.IFS(AND(C4278="Corporate", F4278="Technology"), 3%, C4278="Corporate", 1%),0%)</f>
        <v>0</v>
      </c>
      <c r="K4278" s="24">
        <f>VLOOKUP($G4278, Reference!$A$3:$C$20, 3,FALSE)*I4278</f>
        <v>12</v>
      </c>
      <c r="L4278" s="27">
        <f t="shared" si="132"/>
        <v>3</v>
      </c>
      <c r="M4278" s="27">
        <f t="shared" si="133"/>
        <v>3</v>
      </c>
    </row>
    <row r="4279" spans="1:13" x14ac:dyDescent="0.2">
      <c r="A4279">
        <v>8284</v>
      </c>
      <c r="B4279" s="4">
        <v>44130</v>
      </c>
      <c r="C4279" t="s">
        <v>11</v>
      </c>
      <c r="D4279" t="s">
        <v>15</v>
      </c>
      <c r="E4279" s="2" t="str">
        <f>VLOOKUP('SampleSuperstore - Main Data'!D4279,Reference!$A$26:$B$74,2,FALSE)</f>
        <v>West</v>
      </c>
      <c r="F4279" s="22" t="s">
        <v>23</v>
      </c>
      <c r="G4279" s="22" t="s">
        <v>24</v>
      </c>
      <c r="H4279" s="24">
        <f>VLOOKUP($G4279, Reference!$A$3:$C$20, 2,FALSE)*I4279</f>
        <v>297</v>
      </c>
      <c r="I4279" s="22">
        <v>3</v>
      </c>
      <c r="J4279" s="26" cm="1">
        <f t="array" ref="J4279">IFERROR(_xlfn.IFS(AND(C4279="Corporate", F4279="Technology"), 3%, C4279="Corporate", 1%),0%)</f>
        <v>0</v>
      </c>
      <c r="K4279" s="24">
        <f>VLOOKUP($G4279, Reference!$A$3:$C$20, 3,FALSE)*I4279</f>
        <v>237</v>
      </c>
      <c r="L4279" s="27">
        <f t="shared" si="132"/>
        <v>60</v>
      </c>
      <c r="M4279" s="27">
        <f t="shared" si="133"/>
        <v>60</v>
      </c>
    </row>
    <row r="4280" spans="1:13" x14ac:dyDescent="0.2">
      <c r="A4280">
        <v>8285</v>
      </c>
      <c r="B4280" s="4">
        <v>44130</v>
      </c>
      <c r="C4280" t="s">
        <v>11</v>
      </c>
      <c r="D4280" t="s">
        <v>15</v>
      </c>
      <c r="E4280" s="2" t="str">
        <f>VLOOKUP('SampleSuperstore - Main Data'!D4280,Reference!$A$26:$B$74,2,FALSE)</f>
        <v>West</v>
      </c>
      <c r="F4280" s="22" t="s">
        <v>29</v>
      </c>
      <c r="G4280" s="22" t="s">
        <v>33</v>
      </c>
      <c r="H4280" s="24">
        <f>VLOOKUP($G4280, Reference!$A$3:$C$20, 2,FALSE)*I4280</f>
        <v>15</v>
      </c>
      <c r="I4280" s="22">
        <v>3</v>
      </c>
      <c r="J4280" s="26" cm="1">
        <f t="array" ref="J4280">IFERROR(_xlfn.IFS(AND(C4280="Corporate", F4280="Technology"), 3%, C4280="Corporate", 1%),0%)</f>
        <v>0</v>
      </c>
      <c r="K4280" s="24">
        <f>VLOOKUP($G4280, Reference!$A$3:$C$20, 3,FALSE)*I4280</f>
        <v>7.5</v>
      </c>
      <c r="L4280" s="27">
        <f t="shared" si="132"/>
        <v>7.5</v>
      </c>
      <c r="M4280" s="27">
        <f t="shared" si="133"/>
        <v>7.5</v>
      </c>
    </row>
    <row r="4281" spans="1:13" x14ac:dyDescent="0.2">
      <c r="A4281">
        <v>8286</v>
      </c>
      <c r="B4281" s="4">
        <v>44130</v>
      </c>
      <c r="C4281" t="s">
        <v>11</v>
      </c>
      <c r="D4281" t="s">
        <v>15</v>
      </c>
      <c r="E4281" s="2" t="str">
        <f>VLOOKUP('SampleSuperstore - Main Data'!D4281,Reference!$A$26:$B$74,2,FALSE)</f>
        <v>West</v>
      </c>
      <c r="F4281" s="22" t="s">
        <v>13</v>
      </c>
      <c r="G4281" s="22" t="s">
        <v>20</v>
      </c>
      <c r="H4281" s="24">
        <f>VLOOKUP($G4281, Reference!$A$3:$C$20, 2,FALSE)*I4281</f>
        <v>34</v>
      </c>
      <c r="I4281" s="22">
        <v>2</v>
      </c>
      <c r="J4281" s="26" cm="1">
        <f t="array" ref="J4281">IFERROR(_xlfn.IFS(AND(C4281="Corporate", F4281="Technology"), 3%, C4281="Corporate", 1%),0%)</f>
        <v>0</v>
      </c>
      <c r="K4281" s="24">
        <f>VLOOKUP($G4281, Reference!$A$3:$C$20, 3,FALSE)*I4281</f>
        <v>20</v>
      </c>
      <c r="L4281" s="27">
        <f t="shared" si="132"/>
        <v>14</v>
      </c>
      <c r="M4281" s="27">
        <f t="shared" si="133"/>
        <v>14</v>
      </c>
    </row>
    <row r="4282" spans="1:13" x14ac:dyDescent="0.2">
      <c r="A4282">
        <v>8287</v>
      </c>
      <c r="B4282" s="4">
        <v>44130</v>
      </c>
      <c r="C4282" t="s">
        <v>11</v>
      </c>
      <c r="D4282" t="s">
        <v>15</v>
      </c>
      <c r="E4282" s="2" t="str">
        <f>VLOOKUP('SampleSuperstore - Main Data'!D4282,Reference!$A$26:$B$74,2,FALSE)</f>
        <v>West</v>
      </c>
      <c r="F4282" s="22" t="s">
        <v>13</v>
      </c>
      <c r="G4282" s="22" t="s">
        <v>35</v>
      </c>
      <c r="H4282" s="24">
        <f>VLOOKUP($G4282, Reference!$A$3:$C$20, 2,FALSE)*I4282</f>
        <v>144</v>
      </c>
      <c r="I4282" s="22">
        <v>6</v>
      </c>
      <c r="J4282" s="26" cm="1">
        <f t="array" ref="J4282">IFERROR(_xlfn.IFS(AND(C4282="Corporate", F4282="Technology"), 3%, C4282="Corporate", 1%),0%)</f>
        <v>0</v>
      </c>
      <c r="K4282" s="24">
        <f>VLOOKUP($G4282, Reference!$A$3:$C$20, 3,FALSE)*I4282</f>
        <v>114</v>
      </c>
      <c r="L4282" s="27">
        <f t="shared" si="132"/>
        <v>30</v>
      </c>
      <c r="M4282" s="27">
        <f t="shared" si="133"/>
        <v>30</v>
      </c>
    </row>
    <row r="4283" spans="1:13" x14ac:dyDescent="0.2">
      <c r="A4283">
        <v>8288</v>
      </c>
      <c r="B4283" s="4">
        <v>44130</v>
      </c>
      <c r="C4283" t="s">
        <v>11</v>
      </c>
      <c r="D4283" t="s">
        <v>42</v>
      </c>
      <c r="E4283" s="2" t="str">
        <f>VLOOKUP('SampleSuperstore - Main Data'!D4283,Reference!$A$26:$B$74,2,FALSE)</f>
        <v>East</v>
      </c>
      <c r="F4283" s="22" t="s">
        <v>23</v>
      </c>
      <c r="G4283" s="22" t="s">
        <v>37</v>
      </c>
      <c r="H4283" s="24">
        <f>VLOOKUP($G4283, Reference!$A$3:$C$20, 2,FALSE)*I4283</f>
        <v>18</v>
      </c>
      <c r="I4283" s="22">
        <v>2</v>
      </c>
      <c r="J4283" s="26" cm="1">
        <f t="array" ref="J4283">IFERROR(_xlfn.IFS(AND(C4283="Corporate", F4283="Technology"), 3%, C4283="Corporate", 1%),0%)</f>
        <v>0</v>
      </c>
      <c r="K4283" s="24">
        <f>VLOOKUP($G4283, Reference!$A$3:$C$20, 3,FALSE)*I4283</f>
        <v>10</v>
      </c>
      <c r="L4283" s="27">
        <f t="shared" si="132"/>
        <v>8</v>
      </c>
      <c r="M4283" s="27">
        <f t="shared" si="133"/>
        <v>8</v>
      </c>
    </row>
    <row r="4284" spans="1:13" x14ac:dyDescent="0.2">
      <c r="A4284">
        <v>8294</v>
      </c>
      <c r="B4284" s="4">
        <v>44131</v>
      </c>
      <c r="C4284" t="s">
        <v>11</v>
      </c>
      <c r="D4284" t="s">
        <v>25</v>
      </c>
      <c r="E4284" s="2" t="str">
        <f>VLOOKUP('SampleSuperstore - Main Data'!D4284,Reference!$A$26:$B$74,2,FALSE)</f>
        <v>Central</v>
      </c>
      <c r="F4284" s="22" t="s">
        <v>23</v>
      </c>
      <c r="G4284" s="22" t="s">
        <v>37</v>
      </c>
      <c r="H4284" s="24">
        <f>VLOOKUP($G4284, Reference!$A$3:$C$20, 2,FALSE)*I4284</f>
        <v>18</v>
      </c>
      <c r="I4284" s="22">
        <v>2</v>
      </c>
      <c r="J4284" s="26" cm="1">
        <f t="array" ref="J4284">IFERROR(_xlfn.IFS(AND(C4284="Corporate", F4284="Technology"), 3%, C4284="Corporate", 1%),0%)</f>
        <v>0</v>
      </c>
      <c r="K4284" s="24">
        <f>VLOOKUP($G4284, Reference!$A$3:$C$20, 3,FALSE)*I4284</f>
        <v>10</v>
      </c>
      <c r="L4284" s="27">
        <f t="shared" si="132"/>
        <v>8</v>
      </c>
      <c r="M4284" s="27">
        <f t="shared" si="133"/>
        <v>8</v>
      </c>
    </row>
    <row r="4285" spans="1:13" x14ac:dyDescent="0.2">
      <c r="A4285">
        <v>8297</v>
      </c>
      <c r="B4285" s="4">
        <v>44131</v>
      </c>
      <c r="C4285" t="s">
        <v>11</v>
      </c>
      <c r="D4285" t="s">
        <v>15</v>
      </c>
      <c r="E4285" s="2" t="str">
        <f>VLOOKUP('SampleSuperstore - Main Data'!D4285,Reference!$A$26:$B$74,2,FALSE)</f>
        <v>West</v>
      </c>
      <c r="F4285" s="22" t="s">
        <v>23</v>
      </c>
      <c r="G4285" s="22" t="s">
        <v>37</v>
      </c>
      <c r="H4285" s="24">
        <f>VLOOKUP($G4285, Reference!$A$3:$C$20, 2,FALSE)*I4285</f>
        <v>45</v>
      </c>
      <c r="I4285" s="22">
        <v>5</v>
      </c>
      <c r="J4285" s="26" cm="1">
        <f t="array" ref="J4285">IFERROR(_xlfn.IFS(AND(C4285="Corporate", F4285="Technology"), 3%, C4285="Corporate", 1%),0%)</f>
        <v>0</v>
      </c>
      <c r="K4285" s="24">
        <f>VLOOKUP($G4285, Reference!$A$3:$C$20, 3,FALSE)*I4285</f>
        <v>25</v>
      </c>
      <c r="L4285" s="27">
        <f t="shared" si="132"/>
        <v>20</v>
      </c>
      <c r="M4285" s="27">
        <f t="shared" si="133"/>
        <v>20</v>
      </c>
    </row>
    <row r="4286" spans="1:13" x14ac:dyDescent="0.2">
      <c r="A4286">
        <v>8298</v>
      </c>
      <c r="B4286" s="4">
        <v>44131</v>
      </c>
      <c r="C4286" t="s">
        <v>11</v>
      </c>
      <c r="D4286" t="s">
        <v>46</v>
      </c>
      <c r="E4286" s="2" t="str">
        <f>VLOOKUP('SampleSuperstore - Main Data'!D4286,Reference!$A$26:$B$74,2,FALSE)</f>
        <v>Central</v>
      </c>
      <c r="F4286" s="22" t="s">
        <v>13</v>
      </c>
      <c r="G4286" s="22" t="s">
        <v>26</v>
      </c>
      <c r="H4286" s="24">
        <f>VLOOKUP($G4286, Reference!$A$3:$C$20, 2,FALSE)*I4286</f>
        <v>32.5</v>
      </c>
      <c r="I4286" s="22">
        <v>13</v>
      </c>
      <c r="J4286" s="26" cm="1">
        <f t="array" ref="J4286">IFERROR(_xlfn.IFS(AND(C4286="Corporate", F4286="Technology"), 3%, C4286="Corporate", 1%),0%)</f>
        <v>0</v>
      </c>
      <c r="K4286" s="24">
        <f>VLOOKUP($G4286, Reference!$A$3:$C$20, 3,FALSE)*I4286</f>
        <v>26</v>
      </c>
      <c r="L4286" s="27">
        <f t="shared" si="132"/>
        <v>6.5</v>
      </c>
      <c r="M4286" s="27">
        <f t="shared" si="133"/>
        <v>6.5</v>
      </c>
    </row>
    <row r="4287" spans="1:13" x14ac:dyDescent="0.2">
      <c r="A4287">
        <v>8300</v>
      </c>
      <c r="B4287" s="4">
        <v>44131</v>
      </c>
      <c r="C4287" t="s">
        <v>11</v>
      </c>
      <c r="D4287" t="s">
        <v>36</v>
      </c>
      <c r="E4287" s="2" t="str">
        <f>VLOOKUP('SampleSuperstore - Main Data'!D4287,Reference!$A$26:$B$74,2,FALSE)</f>
        <v>East</v>
      </c>
      <c r="F4287" s="22" t="s">
        <v>23</v>
      </c>
      <c r="G4287" s="22" t="s">
        <v>37</v>
      </c>
      <c r="H4287" s="24">
        <f>VLOOKUP($G4287, Reference!$A$3:$C$20, 2,FALSE)*I4287</f>
        <v>9</v>
      </c>
      <c r="I4287" s="22">
        <v>1</v>
      </c>
      <c r="J4287" s="26" cm="1">
        <f t="array" ref="J4287">IFERROR(_xlfn.IFS(AND(C4287="Corporate", F4287="Technology"), 3%, C4287="Corporate", 1%),0%)</f>
        <v>0</v>
      </c>
      <c r="K4287" s="24">
        <f>VLOOKUP($G4287, Reference!$A$3:$C$20, 3,FALSE)*I4287</f>
        <v>5</v>
      </c>
      <c r="L4287" s="27">
        <f t="shared" si="132"/>
        <v>4</v>
      </c>
      <c r="M4287" s="27">
        <f t="shared" si="133"/>
        <v>4</v>
      </c>
    </row>
    <row r="4288" spans="1:13" x14ac:dyDescent="0.2">
      <c r="A4288">
        <v>8301</v>
      </c>
      <c r="B4288" s="4">
        <v>44131</v>
      </c>
      <c r="C4288" t="s">
        <v>11</v>
      </c>
      <c r="D4288" t="s">
        <v>21</v>
      </c>
      <c r="E4288" s="2" t="str">
        <f>VLOOKUP('SampleSuperstore - Main Data'!D4288,Reference!$A$26:$B$74,2,FALSE)</f>
        <v>West</v>
      </c>
      <c r="F4288" s="22" t="s">
        <v>13</v>
      </c>
      <c r="G4288" s="22" t="s">
        <v>26</v>
      </c>
      <c r="H4288" s="24">
        <f>VLOOKUP($G4288, Reference!$A$3:$C$20, 2,FALSE)*I4288</f>
        <v>35</v>
      </c>
      <c r="I4288" s="22">
        <v>14</v>
      </c>
      <c r="J4288" s="26" cm="1">
        <f t="array" ref="J4288">IFERROR(_xlfn.IFS(AND(C4288="Corporate", F4288="Technology"), 3%, C4288="Corporate", 1%),0%)</f>
        <v>0</v>
      </c>
      <c r="K4288" s="24">
        <f>VLOOKUP($G4288, Reference!$A$3:$C$20, 3,FALSE)*I4288</f>
        <v>28</v>
      </c>
      <c r="L4288" s="27">
        <f t="shared" si="132"/>
        <v>7</v>
      </c>
      <c r="M4288" s="27">
        <f t="shared" si="133"/>
        <v>7</v>
      </c>
    </row>
    <row r="4289" spans="1:13" x14ac:dyDescent="0.2">
      <c r="A4289">
        <v>8302</v>
      </c>
      <c r="B4289" s="4">
        <v>44131</v>
      </c>
      <c r="C4289" t="s">
        <v>11</v>
      </c>
      <c r="D4289" t="s">
        <v>19</v>
      </c>
      <c r="E4289" s="2" t="str">
        <f>VLOOKUP('SampleSuperstore - Main Data'!D4289,Reference!$A$26:$B$74,2,FALSE)</f>
        <v>East</v>
      </c>
      <c r="F4289" s="22" t="s">
        <v>13</v>
      </c>
      <c r="G4289" s="22" t="s">
        <v>16</v>
      </c>
      <c r="H4289" s="24">
        <f>VLOOKUP($G4289, Reference!$A$3:$C$20, 2,FALSE)*I4289</f>
        <v>38</v>
      </c>
      <c r="I4289" s="22">
        <v>2</v>
      </c>
      <c r="J4289" s="26" cm="1">
        <f t="array" ref="J4289">IFERROR(_xlfn.IFS(AND(C4289="Corporate", F4289="Technology"), 3%, C4289="Corporate", 1%),0%)</f>
        <v>0</v>
      </c>
      <c r="K4289" s="24">
        <f>VLOOKUP($G4289, Reference!$A$3:$C$20, 3,FALSE)*I4289</f>
        <v>20</v>
      </c>
      <c r="L4289" s="27">
        <f t="shared" si="132"/>
        <v>18</v>
      </c>
      <c r="M4289" s="27">
        <f t="shared" si="133"/>
        <v>18</v>
      </c>
    </row>
    <row r="4290" spans="1:13" x14ac:dyDescent="0.2">
      <c r="A4290">
        <v>8303</v>
      </c>
      <c r="B4290" s="4">
        <v>44131</v>
      </c>
      <c r="C4290" t="s">
        <v>11</v>
      </c>
      <c r="D4290" t="s">
        <v>21</v>
      </c>
      <c r="E4290" s="2" t="str">
        <f>VLOOKUP('SampleSuperstore - Main Data'!D4290,Reference!$A$26:$B$74,2,FALSE)</f>
        <v>West</v>
      </c>
      <c r="F4290" s="22" t="s">
        <v>13</v>
      </c>
      <c r="G4290" s="22" t="s">
        <v>14</v>
      </c>
      <c r="H4290" s="24">
        <f>VLOOKUP($G4290, Reference!$A$3:$C$20, 2,FALSE)*I4290</f>
        <v>90</v>
      </c>
      <c r="I4290" s="22">
        <v>2</v>
      </c>
      <c r="J4290" s="26" cm="1">
        <f t="array" ref="J4290">IFERROR(_xlfn.IFS(AND(C4290="Corporate", F4290="Technology"), 3%, C4290="Corporate", 1%),0%)</f>
        <v>0</v>
      </c>
      <c r="K4290" s="24">
        <f>VLOOKUP($G4290, Reference!$A$3:$C$20, 3,FALSE)*I4290</f>
        <v>70</v>
      </c>
      <c r="L4290" s="27">
        <f t="shared" ref="L4290:L4353" si="134">H4290-K4290</f>
        <v>20</v>
      </c>
      <c r="M4290" s="27">
        <f t="shared" ref="M4290:M4353" si="135">H4290*(1-J4290)-K4290</f>
        <v>20</v>
      </c>
    </row>
    <row r="4291" spans="1:13" x14ac:dyDescent="0.2">
      <c r="A4291">
        <v>8306</v>
      </c>
      <c r="B4291" s="4">
        <v>44131</v>
      </c>
      <c r="C4291" t="s">
        <v>11</v>
      </c>
      <c r="D4291" t="s">
        <v>46</v>
      </c>
      <c r="E4291" s="2" t="str">
        <f>VLOOKUP('SampleSuperstore - Main Data'!D4291,Reference!$A$26:$B$74,2,FALSE)</f>
        <v>Central</v>
      </c>
      <c r="F4291" s="22" t="s">
        <v>23</v>
      </c>
      <c r="G4291" s="22" t="s">
        <v>24</v>
      </c>
      <c r="H4291" s="24">
        <f>VLOOKUP($G4291, Reference!$A$3:$C$20, 2,FALSE)*I4291</f>
        <v>396</v>
      </c>
      <c r="I4291" s="22">
        <v>4</v>
      </c>
      <c r="J4291" s="26" cm="1">
        <f t="array" ref="J4291">IFERROR(_xlfn.IFS(AND(C4291="Corporate", F4291="Technology"), 3%, C4291="Corporate", 1%),0%)</f>
        <v>0</v>
      </c>
      <c r="K4291" s="24">
        <f>VLOOKUP($G4291, Reference!$A$3:$C$20, 3,FALSE)*I4291</f>
        <v>316</v>
      </c>
      <c r="L4291" s="27">
        <f t="shared" si="134"/>
        <v>80</v>
      </c>
      <c r="M4291" s="27">
        <f t="shared" si="135"/>
        <v>80</v>
      </c>
    </row>
    <row r="4292" spans="1:13" x14ac:dyDescent="0.2">
      <c r="A4292">
        <v>8307</v>
      </c>
      <c r="B4292" s="4">
        <v>44131</v>
      </c>
      <c r="C4292" t="s">
        <v>11</v>
      </c>
      <c r="D4292" t="s">
        <v>44</v>
      </c>
      <c r="E4292" s="2" t="str">
        <f>VLOOKUP('SampleSuperstore - Main Data'!D4292,Reference!$A$26:$B$74,2,FALSE)</f>
        <v>South</v>
      </c>
      <c r="F4292" s="22" t="s">
        <v>13</v>
      </c>
      <c r="G4292" s="22" t="s">
        <v>49</v>
      </c>
      <c r="H4292" s="24">
        <f>VLOOKUP($G4292, Reference!$A$3:$C$20, 2,FALSE)*I4292</f>
        <v>200</v>
      </c>
      <c r="I4292" s="22">
        <v>5</v>
      </c>
      <c r="J4292" s="26" cm="1">
        <f t="array" ref="J4292">IFERROR(_xlfn.IFS(AND(C4292="Corporate", F4292="Technology"), 3%, C4292="Corporate", 1%),0%)</f>
        <v>0</v>
      </c>
      <c r="K4292" s="24">
        <f>VLOOKUP($G4292, Reference!$A$3:$C$20, 3,FALSE)*I4292</f>
        <v>175</v>
      </c>
      <c r="L4292" s="27">
        <f t="shared" si="134"/>
        <v>25</v>
      </c>
      <c r="M4292" s="27">
        <f t="shared" si="135"/>
        <v>25</v>
      </c>
    </row>
    <row r="4293" spans="1:13" x14ac:dyDescent="0.2">
      <c r="A4293">
        <v>8308</v>
      </c>
      <c r="B4293" s="4">
        <v>44131</v>
      </c>
      <c r="C4293" t="s">
        <v>11</v>
      </c>
      <c r="D4293" t="s">
        <v>15</v>
      </c>
      <c r="E4293" s="2" t="str">
        <f>VLOOKUP('SampleSuperstore - Main Data'!D4293,Reference!$A$26:$B$74,2,FALSE)</f>
        <v>West</v>
      </c>
      <c r="F4293" s="22" t="s">
        <v>13</v>
      </c>
      <c r="G4293" s="22" t="s">
        <v>14</v>
      </c>
      <c r="H4293" s="24">
        <f>VLOOKUP($G4293, Reference!$A$3:$C$20, 2,FALSE)*I4293</f>
        <v>270</v>
      </c>
      <c r="I4293" s="22">
        <v>6</v>
      </c>
      <c r="J4293" s="26" cm="1">
        <f t="array" ref="J4293">IFERROR(_xlfn.IFS(AND(C4293="Corporate", F4293="Technology"), 3%, C4293="Corporate", 1%),0%)</f>
        <v>0</v>
      </c>
      <c r="K4293" s="24">
        <f>VLOOKUP($G4293, Reference!$A$3:$C$20, 3,FALSE)*I4293</f>
        <v>210</v>
      </c>
      <c r="L4293" s="27">
        <f t="shared" si="134"/>
        <v>60</v>
      </c>
      <c r="M4293" s="27">
        <f t="shared" si="135"/>
        <v>60</v>
      </c>
    </row>
    <row r="4294" spans="1:13" x14ac:dyDescent="0.2">
      <c r="A4294">
        <v>8317</v>
      </c>
      <c r="B4294" s="4">
        <v>44132</v>
      </c>
      <c r="C4294" t="s">
        <v>11</v>
      </c>
      <c r="D4294" t="s">
        <v>19</v>
      </c>
      <c r="E4294" s="2" t="str">
        <f>VLOOKUP('SampleSuperstore - Main Data'!D4294,Reference!$A$26:$B$74,2,FALSE)</f>
        <v>East</v>
      </c>
      <c r="F4294" s="22" t="s">
        <v>23</v>
      </c>
      <c r="G4294" s="22" t="s">
        <v>24</v>
      </c>
      <c r="H4294" s="24">
        <f>VLOOKUP($G4294, Reference!$A$3:$C$20, 2,FALSE)*I4294</f>
        <v>198</v>
      </c>
      <c r="I4294" s="22">
        <v>2</v>
      </c>
      <c r="J4294" s="26" cm="1">
        <f t="array" ref="J4294">IFERROR(_xlfn.IFS(AND(C4294="Corporate", F4294="Technology"), 3%, C4294="Corporate", 1%),0%)</f>
        <v>0</v>
      </c>
      <c r="K4294" s="24">
        <f>VLOOKUP($G4294, Reference!$A$3:$C$20, 3,FALSE)*I4294</f>
        <v>158</v>
      </c>
      <c r="L4294" s="27">
        <f t="shared" si="134"/>
        <v>40</v>
      </c>
      <c r="M4294" s="27">
        <f t="shared" si="135"/>
        <v>40</v>
      </c>
    </row>
    <row r="4295" spans="1:13" x14ac:dyDescent="0.2">
      <c r="A4295">
        <v>8318</v>
      </c>
      <c r="B4295" s="4">
        <v>44132</v>
      </c>
      <c r="C4295" t="s">
        <v>11</v>
      </c>
      <c r="D4295" t="s">
        <v>36</v>
      </c>
      <c r="E4295" s="2" t="str">
        <f>VLOOKUP('SampleSuperstore - Main Data'!D4295,Reference!$A$26:$B$74,2,FALSE)</f>
        <v>East</v>
      </c>
      <c r="F4295" s="22" t="s">
        <v>13</v>
      </c>
      <c r="G4295" s="22" t="s">
        <v>14</v>
      </c>
      <c r="H4295" s="24">
        <f>VLOOKUP($G4295, Reference!$A$3:$C$20, 2,FALSE)*I4295</f>
        <v>45</v>
      </c>
      <c r="I4295" s="22">
        <v>1</v>
      </c>
      <c r="J4295" s="26" cm="1">
        <f t="array" ref="J4295">IFERROR(_xlfn.IFS(AND(C4295="Corporate", F4295="Technology"), 3%, C4295="Corporate", 1%),0%)</f>
        <v>0</v>
      </c>
      <c r="K4295" s="24">
        <f>VLOOKUP($G4295, Reference!$A$3:$C$20, 3,FALSE)*I4295</f>
        <v>35</v>
      </c>
      <c r="L4295" s="27">
        <f t="shared" si="134"/>
        <v>10</v>
      </c>
      <c r="M4295" s="27">
        <f t="shared" si="135"/>
        <v>10</v>
      </c>
    </row>
    <row r="4296" spans="1:13" x14ac:dyDescent="0.2">
      <c r="A4296">
        <v>8320</v>
      </c>
      <c r="B4296" s="4">
        <v>44132</v>
      </c>
      <c r="C4296" t="s">
        <v>11</v>
      </c>
      <c r="D4296" t="s">
        <v>43</v>
      </c>
      <c r="E4296" s="2" t="str">
        <f>VLOOKUP('SampleSuperstore - Main Data'!D4296,Reference!$A$26:$B$74,2,FALSE)</f>
        <v>West</v>
      </c>
      <c r="F4296" s="22" t="s">
        <v>23</v>
      </c>
      <c r="G4296" s="22" t="s">
        <v>38</v>
      </c>
      <c r="H4296" s="24">
        <f>VLOOKUP($G4296, Reference!$A$3:$C$20, 2,FALSE)*I4296</f>
        <v>160</v>
      </c>
      <c r="I4296" s="22">
        <v>2</v>
      </c>
      <c r="J4296" s="26" cm="1">
        <f t="array" ref="J4296">IFERROR(_xlfn.IFS(AND(C4296="Corporate", F4296="Technology"), 3%, C4296="Corporate", 1%),0%)</f>
        <v>0</v>
      </c>
      <c r="K4296" s="24">
        <f>VLOOKUP($G4296, Reference!$A$3:$C$20, 3,FALSE)*I4296</f>
        <v>130</v>
      </c>
      <c r="L4296" s="27">
        <f t="shared" si="134"/>
        <v>30</v>
      </c>
      <c r="M4296" s="27">
        <f t="shared" si="135"/>
        <v>30</v>
      </c>
    </row>
    <row r="4297" spans="1:13" x14ac:dyDescent="0.2">
      <c r="A4297">
        <v>8322</v>
      </c>
      <c r="B4297" s="4">
        <v>44132</v>
      </c>
      <c r="C4297" t="s">
        <v>11</v>
      </c>
      <c r="D4297" t="s">
        <v>25</v>
      </c>
      <c r="E4297" s="2" t="str">
        <f>VLOOKUP('SampleSuperstore - Main Data'!D4297,Reference!$A$26:$B$74,2,FALSE)</f>
        <v>Central</v>
      </c>
      <c r="F4297" s="22" t="s">
        <v>13</v>
      </c>
      <c r="G4297" s="22" t="s">
        <v>53</v>
      </c>
      <c r="H4297" s="24">
        <f>VLOOKUP($G4297, Reference!$A$3:$C$20, 2,FALSE)*I4297</f>
        <v>36</v>
      </c>
      <c r="I4297" s="22">
        <v>3</v>
      </c>
      <c r="J4297" s="26" cm="1">
        <f t="array" ref="J4297">IFERROR(_xlfn.IFS(AND(C4297="Corporate", F4297="Technology"), 3%, C4297="Corporate", 1%),0%)</f>
        <v>0</v>
      </c>
      <c r="K4297" s="24">
        <f>VLOOKUP($G4297, Reference!$A$3:$C$20, 3,FALSE)*I4297</f>
        <v>27</v>
      </c>
      <c r="L4297" s="27">
        <f t="shared" si="134"/>
        <v>9</v>
      </c>
      <c r="M4297" s="27">
        <f t="shared" si="135"/>
        <v>9</v>
      </c>
    </row>
    <row r="4298" spans="1:13" x14ac:dyDescent="0.2">
      <c r="A4298">
        <v>8324</v>
      </c>
      <c r="B4298" s="4">
        <v>44132</v>
      </c>
      <c r="C4298" t="s">
        <v>11</v>
      </c>
      <c r="D4298" t="s">
        <v>55</v>
      </c>
      <c r="E4298" s="2" t="str">
        <f>VLOOKUP('SampleSuperstore - Main Data'!D4298,Reference!$A$26:$B$74,2,FALSE)</f>
        <v>Central</v>
      </c>
      <c r="F4298" s="22" t="s">
        <v>29</v>
      </c>
      <c r="G4298" s="22" t="s">
        <v>50</v>
      </c>
      <c r="H4298" s="24">
        <f>VLOOKUP($G4298, Reference!$A$3:$C$20, 2,FALSE)*I4298</f>
        <v>1791</v>
      </c>
      <c r="I4298" s="22">
        <v>9</v>
      </c>
      <c r="J4298" s="26" cm="1">
        <f t="array" ref="J4298">IFERROR(_xlfn.IFS(AND(C4298="Corporate", F4298="Technology"), 3%, C4298="Corporate", 1%),0%)</f>
        <v>0</v>
      </c>
      <c r="K4298" s="24">
        <f>VLOOKUP($G4298, Reference!$A$3:$C$20, 3,FALSE)*I4298</f>
        <v>1485</v>
      </c>
      <c r="L4298" s="27">
        <f t="shared" si="134"/>
        <v>306</v>
      </c>
      <c r="M4298" s="27">
        <f t="shared" si="135"/>
        <v>306</v>
      </c>
    </row>
    <row r="4299" spans="1:13" x14ac:dyDescent="0.2">
      <c r="A4299">
        <v>8325</v>
      </c>
      <c r="B4299" s="4">
        <v>44132</v>
      </c>
      <c r="C4299" t="s">
        <v>11</v>
      </c>
      <c r="D4299" t="s">
        <v>15</v>
      </c>
      <c r="E4299" s="2" t="str">
        <f>VLOOKUP('SampleSuperstore - Main Data'!D4299,Reference!$A$26:$B$74,2,FALSE)</f>
        <v>West</v>
      </c>
      <c r="F4299" s="22" t="s">
        <v>23</v>
      </c>
      <c r="G4299" s="22" t="s">
        <v>59</v>
      </c>
      <c r="H4299" s="24">
        <f>VLOOKUP($G4299, Reference!$A$3:$C$20, 2,FALSE)*I4299</f>
        <v>85</v>
      </c>
      <c r="I4299" s="22">
        <v>1</v>
      </c>
      <c r="J4299" s="26" cm="1">
        <f t="array" ref="J4299">IFERROR(_xlfn.IFS(AND(C4299="Corporate", F4299="Technology"), 3%, C4299="Corporate", 1%),0%)</f>
        <v>0</v>
      </c>
      <c r="K4299" s="24">
        <f>VLOOKUP($G4299, Reference!$A$3:$C$20, 3,FALSE)*I4299</f>
        <v>75</v>
      </c>
      <c r="L4299" s="27">
        <f t="shared" si="134"/>
        <v>10</v>
      </c>
      <c r="M4299" s="27">
        <f t="shared" si="135"/>
        <v>10</v>
      </c>
    </row>
    <row r="4300" spans="1:13" x14ac:dyDescent="0.2">
      <c r="A4300">
        <v>8327</v>
      </c>
      <c r="B4300" s="4">
        <v>44132</v>
      </c>
      <c r="C4300" t="s">
        <v>11</v>
      </c>
      <c r="D4300" t="s">
        <v>48</v>
      </c>
      <c r="E4300" s="2" t="str">
        <f>VLOOKUP('SampleSuperstore - Main Data'!D4300,Reference!$A$26:$B$74,2,FALSE)</f>
        <v>South</v>
      </c>
      <c r="F4300" s="22" t="s">
        <v>13</v>
      </c>
      <c r="G4300" s="22" t="s">
        <v>26</v>
      </c>
      <c r="H4300" s="24">
        <f>VLOOKUP($G4300, Reference!$A$3:$C$20, 2,FALSE)*I4300</f>
        <v>7.5</v>
      </c>
      <c r="I4300" s="22">
        <v>3</v>
      </c>
      <c r="J4300" s="26" cm="1">
        <f t="array" ref="J4300">IFERROR(_xlfn.IFS(AND(C4300="Corporate", F4300="Technology"), 3%, C4300="Corporate", 1%),0%)</f>
        <v>0</v>
      </c>
      <c r="K4300" s="24">
        <f>VLOOKUP($G4300, Reference!$A$3:$C$20, 3,FALSE)*I4300</f>
        <v>6</v>
      </c>
      <c r="L4300" s="27">
        <f t="shared" si="134"/>
        <v>1.5</v>
      </c>
      <c r="M4300" s="27">
        <f t="shared" si="135"/>
        <v>1.5</v>
      </c>
    </row>
    <row r="4301" spans="1:13" x14ac:dyDescent="0.2">
      <c r="A4301">
        <v>8328</v>
      </c>
      <c r="B4301" s="4">
        <v>44132</v>
      </c>
      <c r="C4301" t="s">
        <v>11</v>
      </c>
      <c r="D4301" t="s">
        <v>15</v>
      </c>
      <c r="E4301" s="2" t="str">
        <f>VLOOKUP('SampleSuperstore - Main Data'!D4301,Reference!$A$26:$B$74,2,FALSE)</f>
        <v>West</v>
      </c>
      <c r="F4301" s="22" t="s">
        <v>23</v>
      </c>
      <c r="G4301" s="22" t="s">
        <v>37</v>
      </c>
      <c r="H4301" s="24">
        <f>VLOOKUP($G4301, Reference!$A$3:$C$20, 2,FALSE)*I4301</f>
        <v>36</v>
      </c>
      <c r="I4301" s="22">
        <v>4</v>
      </c>
      <c r="J4301" s="26" cm="1">
        <f t="array" ref="J4301">IFERROR(_xlfn.IFS(AND(C4301="Corporate", F4301="Technology"), 3%, C4301="Corporate", 1%),0%)</f>
        <v>0</v>
      </c>
      <c r="K4301" s="24">
        <f>VLOOKUP($G4301, Reference!$A$3:$C$20, 3,FALSE)*I4301</f>
        <v>20</v>
      </c>
      <c r="L4301" s="27">
        <f t="shared" si="134"/>
        <v>16</v>
      </c>
      <c r="M4301" s="27">
        <f t="shared" si="135"/>
        <v>16</v>
      </c>
    </row>
    <row r="4302" spans="1:13" x14ac:dyDescent="0.2">
      <c r="A4302">
        <v>8329</v>
      </c>
      <c r="B4302" s="4">
        <v>44132</v>
      </c>
      <c r="C4302" t="s">
        <v>11</v>
      </c>
      <c r="D4302" t="s">
        <v>31</v>
      </c>
      <c r="E4302" s="2" t="str">
        <f>VLOOKUP('SampleSuperstore - Main Data'!D4302,Reference!$A$26:$B$74,2,FALSE)</f>
        <v>Central</v>
      </c>
      <c r="F4302" s="22" t="s">
        <v>29</v>
      </c>
      <c r="G4302" s="22" t="s">
        <v>50</v>
      </c>
      <c r="H4302" s="24">
        <f>VLOOKUP($G4302, Reference!$A$3:$C$20, 2,FALSE)*I4302</f>
        <v>398</v>
      </c>
      <c r="I4302" s="22">
        <v>2</v>
      </c>
      <c r="J4302" s="26" cm="1">
        <f t="array" ref="J4302">IFERROR(_xlfn.IFS(AND(C4302="Corporate", F4302="Technology"), 3%, C4302="Corporate", 1%),0%)</f>
        <v>0</v>
      </c>
      <c r="K4302" s="24">
        <f>VLOOKUP($G4302, Reference!$A$3:$C$20, 3,FALSE)*I4302</f>
        <v>330</v>
      </c>
      <c r="L4302" s="27">
        <f t="shared" si="134"/>
        <v>68</v>
      </c>
      <c r="M4302" s="27">
        <f t="shared" si="135"/>
        <v>68</v>
      </c>
    </row>
    <row r="4303" spans="1:13" x14ac:dyDescent="0.2">
      <c r="A4303">
        <v>8330</v>
      </c>
      <c r="B4303" s="4">
        <v>44132</v>
      </c>
      <c r="C4303" t="s">
        <v>11</v>
      </c>
      <c r="D4303" t="s">
        <v>36</v>
      </c>
      <c r="E4303" s="2" t="str">
        <f>VLOOKUP('SampleSuperstore - Main Data'!D4303,Reference!$A$26:$B$74,2,FALSE)</f>
        <v>East</v>
      </c>
      <c r="F4303" s="22" t="s">
        <v>13</v>
      </c>
      <c r="G4303" s="22" t="s">
        <v>16</v>
      </c>
      <c r="H4303" s="24">
        <f>VLOOKUP($G4303, Reference!$A$3:$C$20, 2,FALSE)*I4303</f>
        <v>133</v>
      </c>
      <c r="I4303" s="22">
        <v>7</v>
      </c>
      <c r="J4303" s="26" cm="1">
        <f t="array" ref="J4303">IFERROR(_xlfn.IFS(AND(C4303="Corporate", F4303="Technology"), 3%, C4303="Corporate", 1%),0%)</f>
        <v>0</v>
      </c>
      <c r="K4303" s="24">
        <f>VLOOKUP($G4303, Reference!$A$3:$C$20, 3,FALSE)*I4303</f>
        <v>70</v>
      </c>
      <c r="L4303" s="27">
        <f t="shared" si="134"/>
        <v>63</v>
      </c>
      <c r="M4303" s="27">
        <f t="shared" si="135"/>
        <v>63</v>
      </c>
    </row>
    <row r="4304" spans="1:13" x14ac:dyDescent="0.2">
      <c r="A4304">
        <v>8331</v>
      </c>
      <c r="B4304" s="4">
        <v>44132</v>
      </c>
      <c r="C4304" t="s">
        <v>11</v>
      </c>
      <c r="D4304" t="s">
        <v>25</v>
      </c>
      <c r="E4304" s="2" t="str">
        <f>VLOOKUP('SampleSuperstore - Main Data'!D4304,Reference!$A$26:$B$74,2,FALSE)</f>
        <v>Central</v>
      </c>
      <c r="F4304" s="22" t="s">
        <v>23</v>
      </c>
      <c r="G4304" s="22" t="s">
        <v>59</v>
      </c>
      <c r="H4304" s="24">
        <f>VLOOKUP($G4304, Reference!$A$3:$C$20, 2,FALSE)*I4304</f>
        <v>425</v>
      </c>
      <c r="I4304" s="22">
        <v>5</v>
      </c>
      <c r="J4304" s="26" cm="1">
        <f t="array" ref="J4304">IFERROR(_xlfn.IFS(AND(C4304="Corporate", F4304="Technology"), 3%, C4304="Corporate", 1%),0%)</f>
        <v>0</v>
      </c>
      <c r="K4304" s="24">
        <f>VLOOKUP($G4304, Reference!$A$3:$C$20, 3,FALSE)*I4304</f>
        <v>375</v>
      </c>
      <c r="L4304" s="27">
        <f t="shared" si="134"/>
        <v>50</v>
      </c>
      <c r="M4304" s="27">
        <f t="shared" si="135"/>
        <v>50</v>
      </c>
    </row>
    <row r="4305" spans="1:13" x14ac:dyDescent="0.2">
      <c r="A4305">
        <v>8332</v>
      </c>
      <c r="B4305" s="4">
        <v>44132</v>
      </c>
      <c r="C4305" t="s">
        <v>11</v>
      </c>
      <c r="D4305" t="s">
        <v>19</v>
      </c>
      <c r="E4305" s="2" t="str">
        <f>VLOOKUP('SampleSuperstore - Main Data'!D4305,Reference!$A$26:$B$74,2,FALSE)</f>
        <v>East</v>
      </c>
      <c r="F4305" s="22" t="s">
        <v>13</v>
      </c>
      <c r="G4305" s="22" t="s">
        <v>26</v>
      </c>
      <c r="H4305" s="24">
        <f>VLOOKUP($G4305, Reference!$A$3:$C$20, 2,FALSE)*I4305</f>
        <v>5</v>
      </c>
      <c r="I4305" s="22">
        <v>2</v>
      </c>
      <c r="J4305" s="26" cm="1">
        <f t="array" ref="J4305">IFERROR(_xlfn.IFS(AND(C4305="Corporate", F4305="Technology"), 3%, C4305="Corporate", 1%),0%)</f>
        <v>0</v>
      </c>
      <c r="K4305" s="24">
        <f>VLOOKUP($G4305, Reference!$A$3:$C$20, 3,FALSE)*I4305</f>
        <v>4</v>
      </c>
      <c r="L4305" s="27">
        <f t="shared" si="134"/>
        <v>1</v>
      </c>
      <c r="M4305" s="27">
        <f t="shared" si="135"/>
        <v>1</v>
      </c>
    </row>
    <row r="4306" spans="1:13" x14ac:dyDescent="0.2">
      <c r="A4306">
        <v>8333</v>
      </c>
      <c r="B4306" s="4">
        <v>44132</v>
      </c>
      <c r="C4306" t="s">
        <v>11</v>
      </c>
      <c r="D4306" t="s">
        <v>15</v>
      </c>
      <c r="E4306" s="2" t="str">
        <f>VLOOKUP('SampleSuperstore - Main Data'!D4306,Reference!$A$26:$B$74,2,FALSE)</f>
        <v>West</v>
      </c>
      <c r="F4306" s="22" t="s">
        <v>23</v>
      </c>
      <c r="G4306" s="22" t="s">
        <v>38</v>
      </c>
      <c r="H4306" s="24">
        <f>VLOOKUP($G4306, Reference!$A$3:$C$20, 2,FALSE)*I4306</f>
        <v>560</v>
      </c>
      <c r="I4306" s="22">
        <v>7</v>
      </c>
      <c r="J4306" s="26" cm="1">
        <f t="array" ref="J4306">IFERROR(_xlfn.IFS(AND(C4306="Corporate", F4306="Technology"), 3%, C4306="Corporate", 1%),0%)</f>
        <v>0</v>
      </c>
      <c r="K4306" s="24">
        <f>VLOOKUP($G4306, Reference!$A$3:$C$20, 3,FALSE)*I4306</f>
        <v>455</v>
      </c>
      <c r="L4306" s="27">
        <f t="shared" si="134"/>
        <v>105</v>
      </c>
      <c r="M4306" s="27">
        <f t="shared" si="135"/>
        <v>105</v>
      </c>
    </row>
    <row r="4307" spans="1:13" x14ac:dyDescent="0.2">
      <c r="A4307">
        <v>8334</v>
      </c>
      <c r="B4307" s="4">
        <v>44132</v>
      </c>
      <c r="C4307" t="s">
        <v>11</v>
      </c>
      <c r="D4307" t="s">
        <v>15</v>
      </c>
      <c r="E4307" s="2" t="str">
        <f>VLOOKUP('SampleSuperstore - Main Data'!D4307,Reference!$A$26:$B$74,2,FALSE)</f>
        <v>West</v>
      </c>
      <c r="F4307" s="22" t="s">
        <v>13</v>
      </c>
      <c r="G4307" s="22" t="s">
        <v>26</v>
      </c>
      <c r="H4307" s="24">
        <f>VLOOKUP($G4307, Reference!$A$3:$C$20, 2,FALSE)*I4307</f>
        <v>5</v>
      </c>
      <c r="I4307" s="22">
        <v>2</v>
      </c>
      <c r="J4307" s="26" cm="1">
        <f t="array" ref="J4307">IFERROR(_xlfn.IFS(AND(C4307="Corporate", F4307="Technology"), 3%, C4307="Corporate", 1%),0%)</f>
        <v>0</v>
      </c>
      <c r="K4307" s="24">
        <f>VLOOKUP($G4307, Reference!$A$3:$C$20, 3,FALSE)*I4307</f>
        <v>4</v>
      </c>
      <c r="L4307" s="27">
        <f t="shared" si="134"/>
        <v>1</v>
      </c>
      <c r="M4307" s="27">
        <f t="shared" si="135"/>
        <v>1</v>
      </c>
    </row>
    <row r="4308" spans="1:13" x14ac:dyDescent="0.2">
      <c r="A4308">
        <v>8339</v>
      </c>
      <c r="B4308" s="4">
        <v>44133</v>
      </c>
      <c r="C4308" t="s">
        <v>11</v>
      </c>
      <c r="D4308" t="s">
        <v>15</v>
      </c>
      <c r="E4308" s="2" t="str">
        <f>VLOOKUP('SampleSuperstore - Main Data'!D4308,Reference!$A$26:$B$74,2,FALSE)</f>
        <v>West</v>
      </c>
      <c r="F4308" s="22" t="s">
        <v>29</v>
      </c>
      <c r="G4308" s="22" t="s">
        <v>33</v>
      </c>
      <c r="H4308" s="24">
        <f>VLOOKUP($G4308, Reference!$A$3:$C$20, 2,FALSE)*I4308</f>
        <v>35</v>
      </c>
      <c r="I4308" s="22">
        <v>7</v>
      </c>
      <c r="J4308" s="26" cm="1">
        <f t="array" ref="J4308">IFERROR(_xlfn.IFS(AND(C4308="Corporate", F4308="Technology"), 3%, C4308="Corporate", 1%),0%)</f>
        <v>0</v>
      </c>
      <c r="K4308" s="24">
        <f>VLOOKUP($G4308, Reference!$A$3:$C$20, 3,FALSE)*I4308</f>
        <v>17.5</v>
      </c>
      <c r="L4308" s="27">
        <f t="shared" si="134"/>
        <v>17.5</v>
      </c>
      <c r="M4308" s="27">
        <f t="shared" si="135"/>
        <v>17.5</v>
      </c>
    </row>
    <row r="4309" spans="1:13" x14ac:dyDescent="0.2">
      <c r="A4309">
        <v>8341</v>
      </c>
      <c r="B4309" s="4">
        <v>44133</v>
      </c>
      <c r="C4309" t="s">
        <v>11</v>
      </c>
      <c r="D4309" t="s">
        <v>36</v>
      </c>
      <c r="E4309" s="2" t="str">
        <f>VLOOKUP('SampleSuperstore - Main Data'!D4309,Reference!$A$26:$B$74,2,FALSE)</f>
        <v>East</v>
      </c>
      <c r="F4309" s="22" t="s">
        <v>13</v>
      </c>
      <c r="G4309" s="22" t="s">
        <v>20</v>
      </c>
      <c r="H4309" s="24">
        <f>VLOOKUP($G4309, Reference!$A$3:$C$20, 2,FALSE)*I4309</f>
        <v>34</v>
      </c>
      <c r="I4309" s="22">
        <v>2</v>
      </c>
      <c r="J4309" s="26" cm="1">
        <f t="array" ref="J4309">IFERROR(_xlfn.IFS(AND(C4309="Corporate", F4309="Technology"), 3%, C4309="Corporate", 1%),0%)</f>
        <v>0</v>
      </c>
      <c r="K4309" s="24">
        <f>VLOOKUP($G4309, Reference!$A$3:$C$20, 3,FALSE)*I4309</f>
        <v>20</v>
      </c>
      <c r="L4309" s="27">
        <f t="shared" si="134"/>
        <v>14</v>
      </c>
      <c r="M4309" s="27">
        <f t="shared" si="135"/>
        <v>14</v>
      </c>
    </row>
    <row r="4310" spans="1:13" x14ac:dyDescent="0.2">
      <c r="A4310">
        <v>8342</v>
      </c>
      <c r="B4310" s="4">
        <v>44133</v>
      </c>
      <c r="C4310" t="s">
        <v>11</v>
      </c>
      <c r="D4310" t="s">
        <v>15</v>
      </c>
      <c r="E4310" s="2" t="str">
        <f>VLOOKUP('SampleSuperstore - Main Data'!D4310,Reference!$A$26:$B$74,2,FALSE)</f>
        <v>West</v>
      </c>
      <c r="F4310" s="22" t="s">
        <v>23</v>
      </c>
      <c r="G4310" s="22" t="s">
        <v>37</v>
      </c>
      <c r="H4310" s="24">
        <f>VLOOKUP($G4310, Reference!$A$3:$C$20, 2,FALSE)*I4310</f>
        <v>27</v>
      </c>
      <c r="I4310" s="22">
        <v>3</v>
      </c>
      <c r="J4310" s="26" cm="1">
        <f t="array" ref="J4310">IFERROR(_xlfn.IFS(AND(C4310="Corporate", F4310="Technology"), 3%, C4310="Corporate", 1%),0%)</f>
        <v>0</v>
      </c>
      <c r="K4310" s="24">
        <f>VLOOKUP($G4310, Reference!$A$3:$C$20, 3,FALSE)*I4310</f>
        <v>15</v>
      </c>
      <c r="L4310" s="27">
        <f t="shared" si="134"/>
        <v>12</v>
      </c>
      <c r="M4310" s="27">
        <f t="shared" si="135"/>
        <v>12</v>
      </c>
    </row>
    <row r="4311" spans="1:13" x14ac:dyDescent="0.2">
      <c r="A4311">
        <v>8344</v>
      </c>
      <c r="B4311" s="4">
        <v>44133</v>
      </c>
      <c r="C4311" t="s">
        <v>11</v>
      </c>
      <c r="D4311" t="s">
        <v>25</v>
      </c>
      <c r="E4311" s="2" t="str">
        <f>VLOOKUP('SampleSuperstore - Main Data'!D4311,Reference!$A$26:$B$74,2,FALSE)</f>
        <v>Central</v>
      </c>
      <c r="F4311" s="22" t="s">
        <v>13</v>
      </c>
      <c r="G4311" s="22" t="s">
        <v>14</v>
      </c>
      <c r="H4311" s="24">
        <f>VLOOKUP($G4311, Reference!$A$3:$C$20, 2,FALSE)*I4311</f>
        <v>45</v>
      </c>
      <c r="I4311" s="22">
        <v>1</v>
      </c>
      <c r="J4311" s="26" cm="1">
        <f t="array" ref="J4311">IFERROR(_xlfn.IFS(AND(C4311="Corporate", F4311="Technology"), 3%, C4311="Corporate", 1%),0%)</f>
        <v>0</v>
      </c>
      <c r="K4311" s="24">
        <f>VLOOKUP($G4311, Reference!$A$3:$C$20, 3,FALSE)*I4311</f>
        <v>35</v>
      </c>
      <c r="L4311" s="27">
        <f t="shared" si="134"/>
        <v>10</v>
      </c>
      <c r="M4311" s="27">
        <f t="shared" si="135"/>
        <v>10</v>
      </c>
    </row>
    <row r="4312" spans="1:13" x14ac:dyDescent="0.2">
      <c r="A4312">
        <v>8346</v>
      </c>
      <c r="B4312" s="4">
        <v>44133</v>
      </c>
      <c r="C4312" t="s">
        <v>11</v>
      </c>
      <c r="D4312" t="s">
        <v>47</v>
      </c>
      <c r="E4312" s="2" t="str">
        <f>VLOOKUP('SampleSuperstore - Main Data'!D4312,Reference!$A$26:$B$74,2,FALSE)</f>
        <v>South</v>
      </c>
      <c r="F4312" s="22" t="s">
        <v>13</v>
      </c>
      <c r="G4312" s="22" t="s">
        <v>49</v>
      </c>
      <c r="H4312" s="24">
        <f>VLOOKUP($G4312, Reference!$A$3:$C$20, 2,FALSE)*I4312</f>
        <v>40</v>
      </c>
      <c r="I4312" s="22">
        <v>1</v>
      </c>
      <c r="J4312" s="26" cm="1">
        <f t="array" ref="J4312">IFERROR(_xlfn.IFS(AND(C4312="Corporate", F4312="Technology"), 3%, C4312="Corporate", 1%),0%)</f>
        <v>0</v>
      </c>
      <c r="K4312" s="24">
        <f>VLOOKUP($G4312, Reference!$A$3:$C$20, 3,FALSE)*I4312</f>
        <v>35</v>
      </c>
      <c r="L4312" s="27">
        <f t="shared" si="134"/>
        <v>5</v>
      </c>
      <c r="M4312" s="27">
        <f t="shared" si="135"/>
        <v>5</v>
      </c>
    </row>
    <row r="4313" spans="1:13" x14ac:dyDescent="0.2">
      <c r="A4313">
        <v>8347</v>
      </c>
      <c r="B4313" s="4">
        <v>44133</v>
      </c>
      <c r="C4313" t="s">
        <v>11</v>
      </c>
      <c r="D4313" t="s">
        <v>15</v>
      </c>
      <c r="E4313" s="2" t="str">
        <f>VLOOKUP('SampleSuperstore - Main Data'!D4313,Reference!$A$26:$B$74,2,FALSE)</f>
        <v>West</v>
      </c>
      <c r="F4313" s="22" t="s">
        <v>13</v>
      </c>
      <c r="G4313" s="22" t="s">
        <v>26</v>
      </c>
      <c r="H4313" s="24">
        <f>VLOOKUP($G4313, Reference!$A$3:$C$20, 2,FALSE)*I4313</f>
        <v>12.5</v>
      </c>
      <c r="I4313" s="22">
        <v>5</v>
      </c>
      <c r="J4313" s="26" cm="1">
        <f t="array" ref="J4313">IFERROR(_xlfn.IFS(AND(C4313="Corporate", F4313="Technology"), 3%, C4313="Corporate", 1%),0%)</f>
        <v>0</v>
      </c>
      <c r="K4313" s="24">
        <f>VLOOKUP($G4313, Reference!$A$3:$C$20, 3,FALSE)*I4313</f>
        <v>10</v>
      </c>
      <c r="L4313" s="27">
        <f t="shared" si="134"/>
        <v>2.5</v>
      </c>
      <c r="M4313" s="27">
        <f t="shared" si="135"/>
        <v>2.5</v>
      </c>
    </row>
    <row r="4314" spans="1:13" x14ac:dyDescent="0.2">
      <c r="A4314">
        <v>8348</v>
      </c>
      <c r="B4314" s="4">
        <v>44133</v>
      </c>
      <c r="C4314" t="s">
        <v>11</v>
      </c>
      <c r="D4314" t="s">
        <v>40</v>
      </c>
      <c r="E4314" s="2" t="str">
        <f>VLOOKUP('SampleSuperstore - Main Data'!D4314,Reference!$A$26:$B$74,2,FALSE)</f>
        <v>East</v>
      </c>
      <c r="F4314" s="22" t="s">
        <v>13</v>
      </c>
      <c r="G4314" s="22" t="s">
        <v>20</v>
      </c>
      <c r="H4314" s="24">
        <f>VLOOKUP($G4314, Reference!$A$3:$C$20, 2,FALSE)*I4314</f>
        <v>34</v>
      </c>
      <c r="I4314" s="22">
        <v>2</v>
      </c>
      <c r="J4314" s="26" cm="1">
        <f t="array" ref="J4314">IFERROR(_xlfn.IFS(AND(C4314="Corporate", F4314="Technology"), 3%, C4314="Corporate", 1%),0%)</f>
        <v>0</v>
      </c>
      <c r="K4314" s="24">
        <f>VLOOKUP($G4314, Reference!$A$3:$C$20, 3,FALSE)*I4314</f>
        <v>20</v>
      </c>
      <c r="L4314" s="27">
        <f t="shared" si="134"/>
        <v>14</v>
      </c>
      <c r="M4314" s="27">
        <f t="shared" si="135"/>
        <v>14</v>
      </c>
    </row>
    <row r="4315" spans="1:13" x14ac:dyDescent="0.2">
      <c r="A4315">
        <v>8349</v>
      </c>
      <c r="B4315" s="4">
        <v>44133</v>
      </c>
      <c r="C4315" t="s">
        <v>11</v>
      </c>
      <c r="D4315" t="s">
        <v>15</v>
      </c>
      <c r="E4315" s="2" t="str">
        <f>VLOOKUP('SampleSuperstore - Main Data'!D4315,Reference!$A$26:$B$74,2,FALSE)</f>
        <v>West</v>
      </c>
      <c r="F4315" s="22" t="s">
        <v>23</v>
      </c>
      <c r="G4315" s="22" t="s">
        <v>24</v>
      </c>
      <c r="H4315" s="24">
        <f>VLOOKUP($G4315, Reference!$A$3:$C$20, 2,FALSE)*I4315</f>
        <v>495</v>
      </c>
      <c r="I4315" s="22">
        <v>5</v>
      </c>
      <c r="J4315" s="26" cm="1">
        <f t="array" ref="J4315">IFERROR(_xlfn.IFS(AND(C4315="Corporate", F4315="Technology"), 3%, C4315="Corporate", 1%),0%)</f>
        <v>0</v>
      </c>
      <c r="K4315" s="24">
        <f>VLOOKUP($G4315, Reference!$A$3:$C$20, 3,FALSE)*I4315</f>
        <v>395</v>
      </c>
      <c r="L4315" s="27">
        <f t="shared" si="134"/>
        <v>100</v>
      </c>
      <c r="M4315" s="27">
        <f t="shared" si="135"/>
        <v>100</v>
      </c>
    </row>
    <row r="4316" spans="1:13" x14ac:dyDescent="0.2">
      <c r="A4316">
        <v>8350</v>
      </c>
      <c r="B4316" s="4">
        <v>44133</v>
      </c>
      <c r="C4316" t="s">
        <v>11</v>
      </c>
      <c r="D4316" t="s">
        <v>21</v>
      </c>
      <c r="E4316" s="2" t="str">
        <f>VLOOKUP('SampleSuperstore - Main Data'!D4316,Reference!$A$26:$B$74,2,FALSE)</f>
        <v>West</v>
      </c>
      <c r="F4316" s="22" t="s">
        <v>29</v>
      </c>
      <c r="G4316" s="22" t="s">
        <v>33</v>
      </c>
      <c r="H4316" s="24">
        <f>VLOOKUP($G4316, Reference!$A$3:$C$20, 2,FALSE)*I4316</f>
        <v>15</v>
      </c>
      <c r="I4316" s="22">
        <v>3</v>
      </c>
      <c r="J4316" s="26" cm="1">
        <f t="array" ref="J4316">IFERROR(_xlfn.IFS(AND(C4316="Corporate", F4316="Technology"), 3%, C4316="Corporate", 1%),0%)</f>
        <v>0</v>
      </c>
      <c r="K4316" s="24">
        <f>VLOOKUP($G4316, Reference!$A$3:$C$20, 3,FALSE)*I4316</f>
        <v>7.5</v>
      </c>
      <c r="L4316" s="27">
        <f t="shared" si="134"/>
        <v>7.5</v>
      </c>
      <c r="M4316" s="27">
        <f t="shared" si="135"/>
        <v>7.5</v>
      </c>
    </row>
    <row r="4317" spans="1:13" x14ac:dyDescent="0.2">
      <c r="A4317">
        <v>8352</v>
      </c>
      <c r="B4317" s="4">
        <v>44133</v>
      </c>
      <c r="C4317" t="s">
        <v>11</v>
      </c>
      <c r="D4317" t="s">
        <v>62</v>
      </c>
      <c r="E4317" s="2" t="str">
        <f>VLOOKUP('SampleSuperstore - Main Data'!D4317,Reference!$A$26:$B$74,2,FALSE)</f>
        <v>South</v>
      </c>
      <c r="F4317" s="22" t="s">
        <v>13</v>
      </c>
      <c r="G4317" s="22" t="s">
        <v>20</v>
      </c>
      <c r="H4317" s="24">
        <f>VLOOKUP($G4317, Reference!$A$3:$C$20, 2,FALSE)*I4317</f>
        <v>34</v>
      </c>
      <c r="I4317" s="22">
        <v>2</v>
      </c>
      <c r="J4317" s="26" cm="1">
        <f t="array" ref="J4317">IFERROR(_xlfn.IFS(AND(C4317="Corporate", F4317="Technology"), 3%, C4317="Corporate", 1%),0%)</f>
        <v>0</v>
      </c>
      <c r="K4317" s="24">
        <f>VLOOKUP($G4317, Reference!$A$3:$C$20, 3,FALSE)*I4317</f>
        <v>20</v>
      </c>
      <c r="L4317" s="27">
        <f t="shared" si="134"/>
        <v>14</v>
      </c>
      <c r="M4317" s="27">
        <f t="shared" si="135"/>
        <v>14</v>
      </c>
    </row>
    <row r="4318" spans="1:13" x14ac:dyDescent="0.2">
      <c r="A4318">
        <v>8353</v>
      </c>
      <c r="B4318" s="4">
        <v>44133</v>
      </c>
      <c r="C4318" t="s">
        <v>11</v>
      </c>
      <c r="D4318" t="s">
        <v>15</v>
      </c>
      <c r="E4318" s="2" t="str">
        <f>VLOOKUP('SampleSuperstore - Main Data'!D4318,Reference!$A$26:$B$74,2,FALSE)</f>
        <v>West</v>
      </c>
      <c r="F4318" s="22" t="s">
        <v>13</v>
      </c>
      <c r="G4318" s="22" t="s">
        <v>41</v>
      </c>
      <c r="H4318" s="24">
        <f>VLOOKUP($G4318, Reference!$A$3:$C$20, 2,FALSE)*I4318</f>
        <v>6</v>
      </c>
      <c r="I4318" s="22">
        <v>2</v>
      </c>
      <c r="J4318" s="26" cm="1">
        <f t="array" ref="J4318">IFERROR(_xlfn.IFS(AND(C4318="Corporate", F4318="Technology"), 3%, C4318="Corporate", 1%),0%)</f>
        <v>0</v>
      </c>
      <c r="K4318" s="24">
        <f>VLOOKUP($G4318, Reference!$A$3:$C$20, 3,FALSE)*I4318</f>
        <v>4</v>
      </c>
      <c r="L4318" s="27">
        <f t="shared" si="134"/>
        <v>2</v>
      </c>
      <c r="M4318" s="27">
        <f t="shared" si="135"/>
        <v>2</v>
      </c>
    </row>
    <row r="4319" spans="1:13" x14ac:dyDescent="0.2">
      <c r="A4319">
        <v>8356</v>
      </c>
      <c r="B4319" s="4">
        <v>44133</v>
      </c>
      <c r="C4319" t="s">
        <v>11</v>
      </c>
      <c r="D4319" t="s">
        <v>15</v>
      </c>
      <c r="E4319" s="2" t="str">
        <f>VLOOKUP('SampleSuperstore - Main Data'!D4319,Reference!$A$26:$B$74,2,FALSE)</f>
        <v>West</v>
      </c>
      <c r="F4319" s="22" t="s">
        <v>13</v>
      </c>
      <c r="G4319" s="22" t="s">
        <v>53</v>
      </c>
      <c r="H4319" s="24">
        <f>VLOOKUP($G4319, Reference!$A$3:$C$20, 2,FALSE)*I4319</f>
        <v>24</v>
      </c>
      <c r="I4319" s="22">
        <v>2</v>
      </c>
      <c r="J4319" s="26" cm="1">
        <f t="array" ref="J4319">IFERROR(_xlfn.IFS(AND(C4319="Corporate", F4319="Technology"), 3%, C4319="Corporate", 1%),0%)</f>
        <v>0</v>
      </c>
      <c r="K4319" s="24">
        <f>VLOOKUP($G4319, Reference!$A$3:$C$20, 3,FALSE)*I4319</f>
        <v>18</v>
      </c>
      <c r="L4319" s="27">
        <f t="shared" si="134"/>
        <v>6</v>
      </c>
      <c r="M4319" s="27">
        <f t="shared" si="135"/>
        <v>6</v>
      </c>
    </row>
    <row r="4320" spans="1:13" x14ac:dyDescent="0.2">
      <c r="A4320">
        <v>8357</v>
      </c>
      <c r="B4320" s="4">
        <v>44133</v>
      </c>
      <c r="C4320" t="s">
        <v>11</v>
      </c>
      <c r="D4320" t="s">
        <v>66</v>
      </c>
      <c r="E4320" s="2" t="str">
        <f>VLOOKUP('SampleSuperstore - Main Data'!D4320,Reference!$A$26:$B$74,2,FALSE)</f>
        <v>Central</v>
      </c>
      <c r="F4320" s="22" t="s">
        <v>23</v>
      </c>
      <c r="G4320" s="22" t="s">
        <v>59</v>
      </c>
      <c r="H4320" s="24">
        <f>VLOOKUP($G4320, Reference!$A$3:$C$20, 2,FALSE)*I4320</f>
        <v>170</v>
      </c>
      <c r="I4320" s="22">
        <v>2</v>
      </c>
      <c r="J4320" s="26" cm="1">
        <f t="array" ref="J4320">IFERROR(_xlfn.IFS(AND(C4320="Corporate", F4320="Technology"), 3%, C4320="Corporate", 1%),0%)</f>
        <v>0</v>
      </c>
      <c r="K4320" s="24">
        <f>VLOOKUP($G4320, Reference!$A$3:$C$20, 3,FALSE)*I4320</f>
        <v>150</v>
      </c>
      <c r="L4320" s="27">
        <f t="shared" si="134"/>
        <v>20</v>
      </c>
      <c r="M4320" s="27">
        <f t="shared" si="135"/>
        <v>20</v>
      </c>
    </row>
    <row r="4321" spans="1:13" x14ac:dyDescent="0.2">
      <c r="A4321">
        <v>8358</v>
      </c>
      <c r="B4321" s="4">
        <v>44133</v>
      </c>
      <c r="C4321" t="s">
        <v>11</v>
      </c>
      <c r="D4321" t="s">
        <v>21</v>
      </c>
      <c r="E4321" s="2" t="str">
        <f>VLOOKUP('SampleSuperstore - Main Data'!D4321,Reference!$A$26:$B$74,2,FALSE)</f>
        <v>West</v>
      </c>
      <c r="F4321" s="22" t="s">
        <v>13</v>
      </c>
      <c r="G4321" s="22" t="s">
        <v>49</v>
      </c>
      <c r="H4321" s="24">
        <f>VLOOKUP($G4321, Reference!$A$3:$C$20, 2,FALSE)*I4321</f>
        <v>240</v>
      </c>
      <c r="I4321" s="22">
        <v>6</v>
      </c>
      <c r="J4321" s="26" cm="1">
        <f t="array" ref="J4321">IFERROR(_xlfn.IFS(AND(C4321="Corporate", F4321="Technology"), 3%, C4321="Corporate", 1%),0%)</f>
        <v>0</v>
      </c>
      <c r="K4321" s="24">
        <f>VLOOKUP($G4321, Reference!$A$3:$C$20, 3,FALSE)*I4321</f>
        <v>210</v>
      </c>
      <c r="L4321" s="27">
        <f t="shared" si="134"/>
        <v>30</v>
      </c>
      <c r="M4321" s="27">
        <f t="shared" si="135"/>
        <v>30</v>
      </c>
    </row>
    <row r="4322" spans="1:13" x14ac:dyDescent="0.2">
      <c r="A4322">
        <v>8360</v>
      </c>
      <c r="B4322" s="4">
        <v>44133</v>
      </c>
      <c r="C4322" t="s">
        <v>11</v>
      </c>
      <c r="D4322" t="s">
        <v>21</v>
      </c>
      <c r="E4322" s="2" t="str">
        <f>VLOOKUP('SampleSuperstore - Main Data'!D4322,Reference!$A$26:$B$74,2,FALSE)</f>
        <v>West</v>
      </c>
      <c r="F4322" s="22" t="s">
        <v>29</v>
      </c>
      <c r="G4322" s="22" t="s">
        <v>50</v>
      </c>
      <c r="H4322" s="24">
        <f>VLOOKUP($G4322, Reference!$A$3:$C$20, 2,FALSE)*I4322</f>
        <v>597</v>
      </c>
      <c r="I4322" s="22">
        <v>3</v>
      </c>
      <c r="J4322" s="26" cm="1">
        <f t="array" ref="J4322">IFERROR(_xlfn.IFS(AND(C4322="Corporate", F4322="Technology"), 3%, C4322="Corporate", 1%),0%)</f>
        <v>0</v>
      </c>
      <c r="K4322" s="24">
        <f>VLOOKUP($G4322, Reference!$A$3:$C$20, 3,FALSE)*I4322</f>
        <v>495</v>
      </c>
      <c r="L4322" s="27">
        <f t="shared" si="134"/>
        <v>102</v>
      </c>
      <c r="M4322" s="27">
        <f t="shared" si="135"/>
        <v>102</v>
      </c>
    </row>
    <row r="4323" spans="1:13" x14ac:dyDescent="0.2">
      <c r="A4323">
        <v>8363</v>
      </c>
      <c r="B4323" s="4">
        <v>44133</v>
      </c>
      <c r="C4323" t="s">
        <v>11</v>
      </c>
      <c r="D4323" t="s">
        <v>31</v>
      </c>
      <c r="E4323" s="2" t="str">
        <f>VLOOKUP('SampleSuperstore - Main Data'!D4323,Reference!$A$26:$B$74,2,FALSE)</f>
        <v>Central</v>
      </c>
      <c r="F4323" s="22" t="s">
        <v>29</v>
      </c>
      <c r="G4323" s="22" t="s">
        <v>50</v>
      </c>
      <c r="H4323" s="24">
        <f>VLOOKUP($G4323, Reference!$A$3:$C$20, 2,FALSE)*I4323</f>
        <v>398</v>
      </c>
      <c r="I4323" s="22">
        <v>2</v>
      </c>
      <c r="J4323" s="26" cm="1">
        <f t="array" ref="J4323">IFERROR(_xlfn.IFS(AND(C4323="Corporate", F4323="Technology"), 3%, C4323="Corporate", 1%),0%)</f>
        <v>0</v>
      </c>
      <c r="K4323" s="24">
        <f>VLOOKUP($G4323, Reference!$A$3:$C$20, 3,FALSE)*I4323</f>
        <v>330</v>
      </c>
      <c r="L4323" s="27">
        <f t="shared" si="134"/>
        <v>68</v>
      </c>
      <c r="M4323" s="27">
        <f t="shared" si="135"/>
        <v>68</v>
      </c>
    </row>
    <row r="4324" spans="1:13" x14ac:dyDescent="0.2">
      <c r="A4324">
        <v>8364</v>
      </c>
      <c r="B4324" s="4">
        <v>44133</v>
      </c>
      <c r="C4324" t="s">
        <v>11</v>
      </c>
      <c r="D4324" t="s">
        <v>70</v>
      </c>
      <c r="E4324" s="2" t="str">
        <f>VLOOKUP('SampleSuperstore - Main Data'!D4324,Reference!$A$26:$B$74,2,FALSE)</f>
        <v>Central</v>
      </c>
      <c r="F4324" s="22" t="s">
        <v>13</v>
      </c>
      <c r="G4324" s="22" t="s">
        <v>26</v>
      </c>
      <c r="H4324" s="24">
        <f>VLOOKUP($G4324, Reference!$A$3:$C$20, 2,FALSE)*I4324</f>
        <v>5</v>
      </c>
      <c r="I4324" s="22">
        <v>2</v>
      </c>
      <c r="J4324" s="26" cm="1">
        <f t="array" ref="J4324">IFERROR(_xlfn.IFS(AND(C4324="Corporate", F4324="Technology"), 3%, C4324="Corporate", 1%),0%)</f>
        <v>0</v>
      </c>
      <c r="K4324" s="24">
        <f>VLOOKUP($G4324, Reference!$A$3:$C$20, 3,FALSE)*I4324</f>
        <v>4</v>
      </c>
      <c r="L4324" s="27">
        <f t="shared" si="134"/>
        <v>1</v>
      </c>
      <c r="M4324" s="27">
        <f t="shared" si="135"/>
        <v>1</v>
      </c>
    </row>
    <row r="4325" spans="1:13" x14ac:dyDescent="0.2">
      <c r="A4325">
        <v>8365</v>
      </c>
      <c r="B4325" s="4">
        <v>44133</v>
      </c>
      <c r="C4325" t="s">
        <v>11</v>
      </c>
      <c r="D4325" t="s">
        <v>54</v>
      </c>
      <c r="E4325" s="2" t="str">
        <f>VLOOKUP('SampleSuperstore - Main Data'!D4325,Reference!$A$26:$B$74,2,FALSE)</f>
        <v>East</v>
      </c>
      <c r="F4325" s="22" t="s">
        <v>13</v>
      </c>
      <c r="G4325" s="22" t="s">
        <v>14</v>
      </c>
      <c r="H4325" s="24">
        <f>VLOOKUP($G4325, Reference!$A$3:$C$20, 2,FALSE)*I4325</f>
        <v>225</v>
      </c>
      <c r="I4325" s="22">
        <v>5</v>
      </c>
      <c r="J4325" s="26" cm="1">
        <f t="array" ref="J4325">IFERROR(_xlfn.IFS(AND(C4325="Corporate", F4325="Technology"), 3%, C4325="Corporate", 1%),0%)</f>
        <v>0</v>
      </c>
      <c r="K4325" s="24">
        <f>VLOOKUP($G4325, Reference!$A$3:$C$20, 3,FALSE)*I4325</f>
        <v>175</v>
      </c>
      <c r="L4325" s="27">
        <f t="shared" si="134"/>
        <v>50</v>
      </c>
      <c r="M4325" s="27">
        <f t="shared" si="135"/>
        <v>50</v>
      </c>
    </row>
    <row r="4326" spans="1:13" x14ac:dyDescent="0.2">
      <c r="A4326">
        <v>8366</v>
      </c>
      <c r="B4326" s="4">
        <v>44133</v>
      </c>
      <c r="C4326" t="s">
        <v>11</v>
      </c>
      <c r="D4326" t="s">
        <v>43</v>
      </c>
      <c r="E4326" s="2" t="str">
        <f>VLOOKUP('SampleSuperstore - Main Data'!D4326,Reference!$A$26:$B$74,2,FALSE)</f>
        <v>West</v>
      </c>
      <c r="F4326" s="22" t="s">
        <v>23</v>
      </c>
      <c r="G4326" s="22" t="s">
        <v>37</v>
      </c>
      <c r="H4326" s="24">
        <f>VLOOKUP($G4326, Reference!$A$3:$C$20, 2,FALSE)*I4326</f>
        <v>27</v>
      </c>
      <c r="I4326" s="22">
        <v>3</v>
      </c>
      <c r="J4326" s="26" cm="1">
        <f t="array" ref="J4326">IFERROR(_xlfn.IFS(AND(C4326="Corporate", F4326="Technology"), 3%, C4326="Corporate", 1%),0%)</f>
        <v>0</v>
      </c>
      <c r="K4326" s="24">
        <f>VLOOKUP($G4326, Reference!$A$3:$C$20, 3,FALSE)*I4326</f>
        <v>15</v>
      </c>
      <c r="L4326" s="27">
        <f t="shared" si="134"/>
        <v>12</v>
      </c>
      <c r="M4326" s="27">
        <f t="shared" si="135"/>
        <v>12</v>
      </c>
    </row>
    <row r="4327" spans="1:13" x14ac:dyDescent="0.2">
      <c r="A4327">
        <v>8367</v>
      </c>
      <c r="B4327" s="4">
        <v>44133</v>
      </c>
      <c r="C4327" t="s">
        <v>11</v>
      </c>
      <c r="D4327" t="s">
        <v>15</v>
      </c>
      <c r="E4327" s="2" t="str">
        <f>VLOOKUP('SampleSuperstore - Main Data'!D4327,Reference!$A$26:$B$74,2,FALSE)</f>
        <v>West</v>
      </c>
      <c r="F4327" s="22" t="s">
        <v>29</v>
      </c>
      <c r="G4327" s="22" t="s">
        <v>33</v>
      </c>
      <c r="H4327" s="24">
        <f>VLOOKUP($G4327, Reference!$A$3:$C$20, 2,FALSE)*I4327</f>
        <v>5</v>
      </c>
      <c r="I4327" s="22">
        <v>1</v>
      </c>
      <c r="J4327" s="26" cm="1">
        <f t="array" ref="J4327">IFERROR(_xlfn.IFS(AND(C4327="Corporate", F4327="Technology"), 3%, C4327="Corporate", 1%),0%)</f>
        <v>0</v>
      </c>
      <c r="K4327" s="24">
        <f>VLOOKUP($G4327, Reference!$A$3:$C$20, 3,FALSE)*I4327</f>
        <v>2.5</v>
      </c>
      <c r="L4327" s="27">
        <f t="shared" si="134"/>
        <v>2.5</v>
      </c>
      <c r="M4327" s="27">
        <f t="shared" si="135"/>
        <v>2.5</v>
      </c>
    </row>
    <row r="4328" spans="1:13" x14ac:dyDescent="0.2">
      <c r="A4328">
        <v>8371</v>
      </c>
      <c r="B4328" s="4">
        <v>44134</v>
      </c>
      <c r="C4328" t="s">
        <v>11</v>
      </c>
      <c r="D4328" t="s">
        <v>15</v>
      </c>
      <c r="E4328" s="2" t="str">
        <f>VLOOKUP('SampleSuperstore - Main Data'!D4328,Reference!$A$26:$B$74,2,FALSE)</f>
        <v>West</v>
      </c>
      <c r="F4328" s="22" t="s">
        <v>23</v>
      </c>
      <c r="G4328" s="22" t="s">
        <v>59</v>
      </c>
      <c r="H4328" s="24">
        <f>VLOOKUP($G4328, Reference!$A$3:$C$20, 2,FALSE)*I4328</f>
        <v>425</v>
      </c>
      <c r="I4328" s="22">
        <v>5</v>
      </c>
      <c r="J4328" s="26" cm="1">
        <f t="array" ref="J4328">IFERROR(_xlfn.IFS(AND(C4328="Corporate", F4328="Technology"), 3%, C4328="Corporate", 1%),0%)</f>
        <v>0</v>
      </c>
      <c r="K4328" s="24">
        <f>VLOOKUP($G4328, Reference!$A$3:$C$20, 3,FALSE)*I4328</f>
        <v>375</v>
      </c>
      <c r="L4328" s="27">
        <f t="shared" si="134"/>
        <v>50</v>
      </c>
      <c r="M4328" s="27">
        <f t="shared" si="135"/>
        <v>50</v>
      </c>
    </row>
    <row r="4329" spans="1:13" x14ac:dyDescent="0.2">
      <c r="A4329">
        <v>8373</v>
      </c>
      <c r="B4329" s="4">
        <v>44134</v>
      </c>
      <c r="C4329" t="s">
        <v>11</v>
      </c>
      <c r="D4329" t="s">
        <v>19</v>
      </c>
      <c r="E4329" s="2" t="str">
        <f>VLOOKUP('SampleSuperstore - Main Data'!D4329,Reference!$A$26:$B$74,2,FALSE)</f>
        <v>East</v>
      </c>
      <c r="F4329" s="22" t="s">
        <v>29</v>
      </c>
      <c r="G4329" s="22" t="s">
        <v>33</v>
      </c>
      <c r="H4329" s="24">
        <f>VLOOKUP($G4329, Reference!$A$3:$C$20, 2,FALSE)*I4329</f>
        <v>10</v>
      </c>
      <c r="I4329" s="22">
        <v>2</v>
      </c>
      <c r="J4329" s="26" cm="1">
        <f t="array" ref="J4329">IFERROR(_xlfn.IFS(AND(C4329="Corporate", F4329="Technology"), 3%, C4329="Corporate", 1%),0%)</f>
        <v>0</v>
      </c>
      <c r="K4329" s="24">
        <f>VLOOKUP($G4329, Reference!$A$3:$C$20, 3,FALSE)*I4329</f>
        <v>5</v>
      </c>
      <c r="L4329" s="27">
        <f t="shared" si="134"/>
        <v>5</v>
      </c>
      <c r="M4329" s="27">
        <f t="shared" si="135"/>
        <v>5</v>
      </c>
    </row>
    <row r="4330" spans="1:13" x14ac:dyDescent="0.2">
      <c r="A4330">
        <v>8374</v>
      </c>
      <c r="B4330" s="4">
        <v>44134</v>
      </c>
      <c r="C4330" t="s">
        <v>11</v>
      </c>
      <c r="D4330" t="s">
        <v>19</v>
      </c>
      <c r="E4330" s="2" t="str">
        <f>VLOOKUP('SampleSuperstore - Main Data'!D4330,Reference!$A$26:$B$74,2,FALSE)</f>
        <v>East</v>
      </c>
      <c r="F4330" s="22" t="s">
        <v>13</v>
      </c>
      <c r="G4330" s="22" t="s">
        <v>26</v>
      </c>
      <c r="H4330" s="24">
        <f>VLOOKUP($G4330, Reference!$A$3:$C$20, 2,FALSE)*I4330</f>
        <v>7.5</v>
      </c>
      <c r="I4330" s="22">
        <v>3</v>
      </c>
      <c r="J4330" s="26" cm="1">
        <f t="array" ref="J4330">IFERROR(_xlfn.IFS(AND(C4330="Corporate", F4330="Technology"), 3%, C4330="Corporate", 1%),0%)</f>
        <v>0</v>
      </c>
      <c r="K4330" s="24">
        <f>VLOOKUP($G4330, Reference!$A$3:$C$20, 3,FALSE)*I4330</f>
        <v>6</v>
      </c>
      <c r="L4330" s="27">
        <f t="shared" si="134"/>
        <v>1.5</v>
      </c>
      <c r="M4330" s="27">
        <f t="shared" si="135"/>
        <v>1.5</v>
      </c>
    </row>
    <row r="4331" spans="1:13" x14ac:dyDescent="0.2">
      <c r="A4331">
        <v>8375</v>
      </c>
      <c r="B4331" s="4">
        <v>44134</v>
      </c>
      <c r="C4331" t="s">
        <v>11</v>
      </c>
      <c r="D4331" t="s">
        <v>22</v>
      </c>
      <c r="E4331" s="2" t="str">
        <f>VLOOKUP('SampleSuperstore - Main Data'!D4331,Reference!$A$26:$B$74,2,FALSE)</f>
        <v>West</v>
      </c>
      <c r="F4331" s="22" t="s">
        <v>13</v>
      </c>
      <c r="G4331" s="22" t="s">
        <v>20</v>
      </c>
      <c r="H4331" s="24">
        <f>VLOOKUP($G4331, Reference!$A$3:$C$20, 2,FALSE)*I4331</f>
        <v>102</v>
      </c>
      <c r="I4331" s="22">
        <v>6</v>
      </c>
      <c r="J4331" s="26" cm="1">
        <f t="array" ref="J4331">IFERROR(_xlfn.IFS(AND(C4331="Corporate", F4331="Technology"), 3%, C4331="Corporate", 1%),0%)</f>
        <v>0</v>
      </c>
      <c r="K4331" s="24">
        <f>VLOOKUP($G4331, Reference!$A$3:$C$20, 3,FALSE)*I4331</f>
        <v>60</v>
      </c>
      <c r="L4331" s="27">
        <f t="shared" si="134"/>
        <v>42</v>
      </c>
      <c r="M4331" s="27">
        <f t="shared" si="135"/>
        <v>42</v>
      </c>
    </row>
    <row r="4332" spans="1:13" x14ac:dyDescent="0.2">
      <c r="A4332">
        <v>8376</v>
      </c>
      <c r="B4332" s="4">
        <v>44134</v>
      </c>
      <c r="C4332" t="s">
        <v>11</v>
      </c>
      <c r="D4332" t="s">
        <v>15</v>
      </c>
      <c r="E4332" s="2" t="str">
        <f>VLOOKUP('SampleSuperstore - Main Data'!D4332,Reference!$A$26:$B$74,2,FALSE)</f>
        <v>West</v>
      </c>
      <c r="F4332" s="22" t="s">
        <v>13</v>
      </c>
      <c r="G4332" s="22" t="s">
        <v>14</v>
      </c>
      <c r="H4332" s="24">
        <f>VLOOKUP($G4332, Reference!$A$3:$C$20, 2,FALSE)*I4332</f>
        <v>315</v>
      </c>
      <c r="I4332" s="22">
        <v>7</v>
      </c>
      <c r="J4332" s="26" cm="1">
        <f t="array" ref="J4332">IFERROR(_xlfn.IFS(AND(C4332="Corporate", F4332="Technology"), 3%, C4332="Corporate", 1%),0%)</f>
        <v>0</v>
      </c>
      <c r="K4332" s="24">
        <f>VLOOKUP($G4332, Reference!$A$3:$C$20, 3,FALSE)*I4332</f>
        <v>245</v>
      </c>
      <c r="L4332" s="27">
        <f t="shared" si="134"/>
        <v>70</v>
      </c>
      <c r="M4332" s="27">
        <f t="shared" si="135"/>
        <v>70</v>
      </c>
    </row>
    <row r="4333" spans="1:13" x14ac:dyDescent="0.2">
      <c r="A4333">
        <v>8377</v>
      </c>
      <c r="B4333" s="4">
        <v>44134</v>
      </c>
      <c r="C4333" t="s">
        <v>11</v>
      </c>
      <c r="D4333" t="s">
        <v>56</v>
      </c>
      <c r="E4333" s="2" t="str">
        <f>VLOOKUP('SampleSuperstore - Main Data'!D4333,Reference!$A$26:$B$74,2,FALSE)</f>
        <v>Central</v>
      </c>
      <c r="F4333" s="22" t="s">
        <v>13</v>
      </c>
      <c r="G4333" s="22" t="s">
        <v>16</v>
      </c>
      <c r="H4333" s="24">
        <f>VLOOKUP($G4333, Reference!$A$3:$C$20, 2,FALSE)*I4333</f>
        <v>57</v>
      </c>
      <c r="I4333" s="22">
        <v>3</v>
      </c>
      <c r="J4333" s="26" cm="1">
        <f t="array" ref="J4333">IFERROR(_xlfn.IFS(AND(C4333="Corporate", F4333="Technology"), 3%, C4333="Corporate", 1%),0%)</f>
        <v>0</v>
      </c>
      <c r="K4333" s="24">
        <f>VLOOKUP($G4333, Reference!$A$3:$C$20, 3,FALSE)*I4333</f>
        <v>30</v>
      </c>
      <c r="L4333" s="27">
        <f t="shared" si="134"/>
        <v>27</v>
      </c>
      <c r="M4333" s="27">
        <f t="shared" si="135"/>
        <v>27</v>
      </c>
    </row>
    <row r="4334" spans="1:13" x14ac:dyDescent="0.2">
      <c r="A4334">
        <v>8378</v>
      </c>
      <c r="B4334" s="4">
        <v>44134</v>
      </c>
      <c r="C4334" t="s">
        <v>11</v>
      </c>
      <c r="D4334" t="s">
        <v>25</v>
      </c>
      <c r="E4334" s="2" t="str">
        <f>VLOOKUP('SampleSuperstore - Main Data'!D4334,Reference!$A$26:$B$74,2,FALSE)</f>
        <v>Central</v>
      </c>
      <c r="F4334" s="22" t="s">
        <v>23</v>
      </c>
      <c r="G4334" s="22" t="s">
        <v>24</v>
      </c>
      <c r="H4334" s="24">
        <f>VLOOKUP($G4334, Reference!$A$3:$C$20, 2,FALSE)*I4334</f>
        <v>297</v>
      </c>
      <c r="I4334" s="22">
        <v>3</v>
      </c>
      <c r="J4334" s="26" cm="1">
        <f t="array" ref="J4334">IFERROR(_xlfn.IFS(AND(C4334="Corporate", F4334="Technology"), 3%, C4334="Corporate", 1%),0%)</f>
        <v>0</v>
      </c>
      <c r="K4334" s="24">
        <f>VLOOKUP($G4334, Reference!$A$3:$C$20, 3,FALSE)*I4334</f>
        <v>237</v>
      </c>
      <c r="L4334" s="27">
        <f t="shared" si="134"/>
        <v>60</v>
      </c>
      <c r="M4334" s="27">
        <f t="shared" si="135"/>
        <v>60</v>
      </c>
    </row>
    <row r="4335" spans="1:13" x14ac:dyDescent="0.2">
      <c r="A4335">
        <v>8380</v>
      </c>
      <c r="B4335" s="4">
        <v>44134</v>
      </c>
      <c r="C4335" t="s">
        <v>11</v>
      </c>
      <c r="D4335" t="s">
        <v>57</v>
      </c>
      <c r="E4335" s="2" t="str">
        <f>VLOOKUP('SampleSuperstore - Main Data'!D4335,Reference!$A$26:$B$74,2,FALSE)</f>
        <v>South</v>
      </c>
      <c r="F4335" s="22" t="s">
        <v>13</v>
      </c>
      <c r="G4335" s="22" t="s">
        <v>26</v>
      </c>
      <c r="H4335" s="24">
        <f>VLOOKUP($G4335, Reference!$A$3:$C$20, 2,FALSE)*I4335</f>
        <v>7.5</v>
      </c>
      <c r="I4335" s="22">
        <v>3</v>
      </c>
      <c r="J4335" s="26" cm="1">
        <f t="array" ref="J4335">IFERROR(_xlfn.IFS(AND(C4335="Corporate", F4335="Technology"), 3%, C4335="Corporate", 1%),0%)</f>
        <v>0</v>
      </c>
      <c r="K4335" s="24">
        <f>VLOOKUP($G4335, Reference!$A$3:$C$20, 3,FALSE)*I4335</f>
        <v>6</v>
      </c>
      <c r="L4335" s="27">
        <f t="shared" si="134"/>
        <v>1.5</v>
      </c>
      <c r="M4335" s="27">
        <f t="shared" si="135"/>
        <v>1.5</v>
      </c>
    </row>
    <row r="4336" spans="1:13" x14ac:dyDescent="0.2">
      <c r="A4336">
        <v>8381</v>
      </c>
      <c r="B4336" s="4">
        <v>44134</v>
      </c>
      <c r="C4336" t="s">
        <v>11</v>
      </c>
      <c r="D4336" t="s">
        <v>15</v>
      </c>
      <c r="E4336" s="2" t="str">
        <f>VLOOKUP('SampleSuperstore - Main Data'!D4336,Reference!$A$26:$B$74,2,FALSE)</f>
        <v>West</v>
      </c>
      <c r="F4336" s="22" t="s">
        <v>13</v>
      </c>
      <c r="G4336" s="22" t="s">
        <v>16</v>
      </c>
      <c r="H4336" s="24">
        <f>VLOOKUP($G4336, Reference!$A$3:$C$20, 2,FALSE)*I4336</f>
        <v>57</v>
      </c>
      <c r="I4336" s="22">
        <v>3</v>
      </c>
      <c r="J4336" s="26" cm="1">
        <f t="array" ref="J4336">IFERROR(_xlfn.IFS(AND(C4336="Corporate", F4336="Technology"), 3%, C4336="Corporate", 1%),0%)</f>
        <v>0</v>
      </c>
      <c r="K4336" s="24">
        <f>VLOOKUP($G4336, Reference!$A$3:$C$20, 3,FALSE)*I4336</f>
        <v>30</v>
      </c>
      <c r="L4336" s="27">
        <f t="shared" si="134"/>
        <v>27</v>
      </c>
      <c r="M4336" s="27">
        <f t="shared" si="135"/>
        <v>27</v>
      </c>
    </row>
    <row r="4337" spans="1:13" x14ac:dyDescent="0.2">
      <c r="A4337">
        <v>8382</v>
      </c>
      <c r="B4337" s="4">
        <v>44134</v>
      </c>
      <c r="C4337" t="s">
        <v>11</v>
      </c>
      <c r="D4337" t="s">
        <v>36</v>
      </c>
      <c r="E4337" s="2" t="str">
        <f>VLOOKUP('SampleSuperstore - Main Data'!D4337,Reference!$A$26:$B$74,2,FALSE)</f>
        <v>East</v>
      </c>
      <c r="F4337" s="22" t="s">
        <v>23</v>
      </c>
      <c r="G4337" s="22" t="s">
        <v>24</v>
      </c>
      <c r="H4337" s="24">
        <f>VLOOKUP($G4337, Reference!$A$3:$C$20, 2,FALSE)*I4337</f>
        <v>594</v>
      </c>
      <c r="I4337" s="22">
        <v>6</v>
      </c>
      <c r="J4337" s="26" cm="1">
        <f t="array" ref="J4337">IFERROR(_xlfn.IFS(AND(C4337="Corporate", F4337="Technology"), 3%, C4337="Corporate", 1%),0%)</f>
        <v>0</v>
      </c>
      <c r="K4337" s="24">
        <f>VLOOKUP($G4337, Reference!$A$3:$C$20, 3,FALSE)*I4337</f>
        <v>474</v>
      </c>
      <c r="L4337" s="27">
        <f t="shared" si="134"/>
        <v>120</v>
      </c>
      <c r="M4337" s="27">
        <f t="shared" si="135"/>
        <v>120</v>
      </c>
    </row>
    <row r="4338" spans="1:13" x14ac:dyDescent="0.2">
      <c r="A4338">
        <v>8384</v>
      </c>
      <c r="B4338" s="4">
        <v>44134</v>
      </c>
      <c r="C4338" t="s">
        <v>11</v>
      </c>
      <c r="D4338" t="s">
        <v>36</v>
      </c>
      <c r="E4338" s="2" t="str">
        <f>VLOOKUP('SampleSuperstore - Main Data'!D4338,Reference!$A$26:$B$74,2,FALSE)</f>
        <v>East</v>
      </c>
      <c r="F4338" s="22" t="s">
        <v>13</v>
      </c>
      <c r="G4338" s="22" t="s">
        <v>28</v>
      </c>
      <c r="H4338" s="24">
        <f>VLOOKUP($G4338, Reference!$A$3:$C$20, 2,FALSE)*I4338</f>
        <v>45</v>
      </c>
      <c r="I4338" s="22">
        <v>3</v>
      </c>
      <c r="J4338" s="26" cm="1">
        <f t="array" ref="J4338">IFERROR(_xlfn.IFS(AND(C4338="Corporate", F4338="Technology"), 3%, C4338="Corporate", 1%),0%)</f>
        <v>0</v>
      </c>
      <c r="K4338" s="24">
        <f>VLOOKUP($G4338, Reference!$A$3:$C$20, 3,FALSE)*I4338</f>
        <v>36</v>
      </c>
      <c r="L4338" s="27">
        <f t="shared" si="134"/>
        <v>9</v>
      </c>
      <c r="M4338" s="27">
        <f t="shared" si="135"/>
        <v>9</v>
      </c>
    </row>
    <row r="4339" spans="1:13" x14ac:dyDescent="0.2">
      <c r="A4339">
        <v>8385</v>
      </c>
      <c r="B4339" s="4">
        <v>44134</v>
      </c>
      <c r="C4339" t="s">
        <v>11</v>
      </c>
      <c r="D4339" t="s">
        <v>34</v>
      </c>
      <c r="E4339" s="2" t="str">
        <f>VLOOKUP('SampleSuperstore - Main Data'!D4339,Reference!$A$26:$B$74,2,FALSE)</f>
        <v>South</v>
      </c>
      <c r="F4339" s="22" t="s">
        <v>13</v>
      </c>
      <c r="G4339" s="22" t="s">
        <v>14</v>
      </c>
      <c r="H4339" s="24">
        <f>VLOOKUP($G4339, Reference!$A$3:$C$20, 2,FALSE)*I4339</f>
        <v>225</v>
      </c>
      <c r="I4339" s="22">
        <v>5</v>
      </c>
      <c r="J4339" s="26" cm="1">
        <f t="array" ref="J4339">IFERROR(_xlfn.IFS(AND(C4339="Corporate", F4339="Technology"), 3%, C4339="Corporate", 1%),0%)</f>
        <v>0</v>
      </c>
      <c r="K4339" s="24">
        <f>VLOOKUP($G4339, Reference!$A$3:$C$20, 3,FALSE)*I4339</f>
        <v>175</v>
      </c>
      <c r="L4339" s="27">
        <f t="shared" si="134"/>
        <v>50</v>
      </c>
      <c r="M4339" s="27">
        <f t="shared" si="135"/>
        <v>50</v>
      </c>
    </row>
    <row r="4340" spans="1:13" x14ac:dyDescent="0.2">
      <c r="A4340">
        <v>8388</v>
      </c>
      <c r="B4340" s="4">
        <v>44134</v>
      </c>
      <c r="C4340" t="s">
        <v>11</v>
      </c>
      <c r="D4340" t="s">
        <v>21</v>
      </c>
      <c r="E4340" s="2" t="str">
        <f>VLOOKUP('SampleSuperstore - Main Data'!D4340,Reference!$A$26:$B$74,2,FALSE)</f>
        <v>West</v>
      </c>
      <c r="F4340" s="22" t="s">
        <v>23</v>
      </c>
      <c r="G4340" s="22" t="s">
        <v>37</v>
      </c>
      <c r="H4340" s="24">
        <f>VLOOKUP($G4340, Reference!$A$3:$C$20, 2,FALSE)*I4340</f>
        <v>27</v>
      </c>
      <c r="I4340" s="22">
        <v>3</v>
      </c>
      <c r="J4340" s="26" cm="1">
        <f t="array" ref="J4340">IFERROR(_xlfn.IFS(AND(C4340="Corporate", F4340="Technology"), 3%, C4340="Corporate", 1%),0%)</f>
        <v>0</v>
      </c>
      <c r="K4340" s="24">
        <f>VLOOKUP($G4340, Reference!$A$3:$C$20, 3,FALSE)*I4340</f>
        <v>15</v>
      </c>
      <c r="L4340" s="27">
        <f t="shared" si="134"/>
        <v>12</v>
      </c>
      <c r="M4340" s="27">
        <f t="shared" si="135"/>
        <v>12</v>
      </c>
    </row>
    <row r="4341" spans="1:13" x14ac:dyDescent="0.2">
      <c r="A4341">
        <v>8390</v>
      </c>
      <c r="B4341" s="4">
        <v>44134</v>
      </c>
      <c r="C4341" t="s">
        <v>11</v>
      </c>
      <c r="D4341" t="s">
        <v>46</v>
      </c>
      <c r="E4341" s="2" t="str">
        <f>VLOOKUP('SampleSuperstore - Main Data'!D4341,Reference!$A$26:$B$74,2,FALSE)</f>
        <v>Central</v>
      </c>
      <c r="F4341" s="22" t="s">
        <v>29</v>
      </c>
      <c r="G4341" s="22" t="s">
        <v>33</v>
      </c>
      <c r="H4341" s="24">
        <f>VLOOKUP($G4341, Reference!$A$3:$C$20, 2,FALSE)*I4341</f>
        <v>15</v>
      </c>
      <c r="I4341" s="22">
        <v>3</v>
      </c>
      <c r="J4341" s="26" cm="1">
        <f t="array" ref="J4341">IFERROR(_xlfn.IFS(AND(C4341="Corporate", F4341="Technology"), 3%, C4341="Corporate", 1%),0%)</f>
        <v>0</v>
      </c>
      <c r="K4341" s="24">
        <f>VLOOKUP($G4341, Reference!$A$3:$C$20, 3,FALSE)*I4341</f>
        <v>7.5</v>
      </c>
      <c r="L4341" s="27">
        <f t="shared" si="134"/>
        <v>7.5</v>
      </c>
      <c r="M4341" s="27">
        <f t="shared" si="135"/>
        <v>7.5</v>
      </c>
    </row>
    <row r="4342" spans="1:13" x14ac:dyDescent="0.2">
      <c r="A4342">
        <v>8392</v>
      </c>
      <c r="B4342" s="4">
        <v>44134</v>
      </c>
      <c r="C4342" t="s">
        <v>11</v>
      </c>
      <c r="D4342" t="s">
        <v>22</v>
      </c>
      <c r="E4342" s="2" t="str">
        <f>VLOOKUP('SampleSuperstore - Main Data'!D4342,Reference!$A$26:$B$74,2,FALSE)</f>
        <v>West</v>
      </c>
      <c r="F4342" s="22" t="s">
        <v>13</v>
      </c>
      <c r="G4342" s="22" t="s">
        <v>20</v>
      </c>
      <c r="H4342" s="24">
        <f>VLOOKUP($G4342, Reference!$A$3:$C$20, 2,FALSE)*I4342</f>
        <v>51</v>
      </c>
      <c r="I4342" s="22">
        <v>3</v>
      </c>
      <c r="J4342" s="26" cm="1">
        <f t="array" ref="J4342">IFERROR(_xlfn.IFS(AND(C4342="Corporate", F4342="Technology"), 3%, C4342="Corporate", 1%),0%)</f>
        <v>0</v>
      </c>
      <c r="K4342" s="24">
        <f>VLOOKUP($G4342, Reference!$A$3:$C$20, 3,FALSE)*I4342</f>
        <v>30</v>
      </c>
      <c r="L4342" s="27">
        <f t="shared" si="134"/>
        <v>21</v>
      </c>
      <c r="M4342" s="27">
        <f t="shared" si="135"/>
        <v>21</v>
      </c>
    </row>
    <row r="4343" spans="1:13" x14ac:dyDescent="0.2">
      <c r="A4343">
        <v>8393</v>
      </c>
      <c r="B4343" s="4">
        <v>44134</v>
      </c>
      <c r="C4343" t="s">
        <v>11</v>
      </c>
      <c r="D4343" t="s">
        <v>15</v>
      </c>
      <c r="E4343" s="2" t="str">
        <f>VLOOKUP('SampleSuperstore - Main Data'!D4343,Reference!$A$26:$B$74,2,FALSE)</f>
        <v>West</v>
      </c>
      <c r="F4343" s="22" t="s">
        <v>23</v>
      </c>
      <c r="G4343" s="22" t="s">
        <v>24</v>
      </c>
      <c r="H4343" s="24">
        <f>VLOOKUP($G4343, Reference!$A$3:$C$20, 2,FALSE)*I4343</f>
        <v>297</v>
      </c>
      <c r="I4343" s="22">
        <v>3</v>
      </c>
      <c r="J4343" s="26" cm="1">
        <f t="array" ref="J4343">IFERROR(_xlfn.IFS(AND(C4343="Corporate", F4343="Technology"), 3%, C4343="Corporate", 1%),0%)</f>
        <v>0</v>
      </c>
      <c r="K4343" s="24">
        <f>VLOOKUP($G4343, Reference!$A$3:$C$20, 3,FALSE)*I4343</f>
        <v>237</v>
      </c>
      <c r="L4343" s="27">
        <f t="shared" si="134"/>
        <v>60</v>
      </c>
      <c r="M4343" s="27">
        <f t="shared" si="135"/>
        <v>60</v>
      </c>
    </row>
    <row r="4344" spans="1:13" x14ac:dyDescent="0.2">
      <c r="A4344">
        <v>8399</v>
      </c>
      <c r="B4344" s="4">
        <v>44135</v>
      </c>
      <c r="C4344" t="s">
        <v>11</v>
      </c>
      <c r="D4344" t="s">
        <v>44</v>
      </c>
      <c r="E4344" s="2" t="str">
        <f>VLOOKUP('SampleSuperstore - Main Data'!D4344,Reference!$A$26:$B$74,2,FALSE)</f>
        <v>South</v>
      </c>
      <c r="F4344" s="22" t="s">
        <v>13</v>
      </c>
      <c r="G4344" s="22" t="s">
        <v>20</v>
      </c>
      <c r="H4344" s="24">
        <f>VLOOKUP($G4344, Reference!$A$3:$C$20, 2,FALSE)*I4344</f>
        <v>119</v>
      </c>
      <c r="I4344" s="22">
        <v>7</v>
      </c>
      <c r="J4344" s="26" cm="1">
        <f t="array" ref="J4344">IFERROR(_xlfn.IFS(AND(C4344="Corporate", F4344="Technology"), 3%, C4344="Corporate", 1%),0%)</f>
        <v>0</v>
      </c>
      <c r="K4344" s="24">
        <f>VLOOKUP($G4344, Reference!$A$3:$C$20, 3,FALSE)*I4344</f>
        <v>70</v>
      </c>
      <c r="L4344" s="27">
        <f t="shared" si="134"/>
        <v>49</v>
      </c>
      <c r="M4344" s="27">
        <f t="shared" si="135"/>
        <v>49</v>
      </c>
    </row>
    <row r="4345" spans="1:13" x14ac:dyDescent="0.2">
      <c r="A4345">
        <v>8401</v>
      </c>
      <c r="B4345" s="4">
        <v>44135</v>
      </c>
      <c r="C4345" t="s">
        <v>11</v>
      </c>
      <c r="D4345" t="s">
        <v>21</v>
      </c>
      <c r="E4345" s="2" t="str">
        <f>VLOOKUP('SampleSuperstore - Main Data'!D4345,Reference!$A$26:$B$74,2,FALSE)</f>
        <v>West</v>
      </c>
      <c r="F4345" s="22" t="s">
        <v>13</v>
      </c>
      <c r="G4345" s="22" t="s">
        <v>26</v>
      </c>
      <c r="H4345" s="24">
        <f>VLOOKUP($G4345, Reference!$A$3:$C$20, 2,FALSE)*I4345</f>
        <v>7.5</v>
      </c>
      <c r="I4345" s="22">
        <v>3</v>
      </c>
      <c r="J4345" s="26" cm="1">
        <f t="array" ref="J4345">IFERROR(_xlfn.IFS(AND(C4345="Corporate", F4345="Technology"), 3%, C4345="Corporate", 1%),0%)</f>
        <v>0</v>
      </c>
      <c r="K4345" s="24">
        <f>VLOOKUP($G4345, Reference!$A$3:$C$20, 3,FALSE)*I4345</f>
        <v>6</v>
      </c>
      <c r="L4345" s="27">
        <f t="shared" si="134"/>
        <v>1.5</v>
      </c>
      <c r="M4345" s="27">
        <f t="shared" si="135"/>
        <v>1.5</v>
      </c>
    </row>
    <row r="4346" spans="1:13" x14ac:dyDescent="0.2">
      <c r="A4346">
        <v>8403</v>
      </c>
      <c r="B4346" s="4">
        <v>44135</v>
      </c>
      <c r="C4346" t="s">
        <v>11</v>
      </c>
      <c r="D4346" t="s">
        <v>18</v>
      </c>
      <c r="E4346" s="2" t="str">
        <f>VLOOKUP('SampleSuperstore - Main Data'!D4346,Reference!$A$26:$B$74,2,FALSE)</f>
        <v>South</v>
      </c>
      <c r="F4346" s="22" t="s">
        <v>13</v>
      </c>
      <c r="G4346" s="22" t="s">
        <v>14</v>
      </c>
      <c r="H4346" s="24">
        <f>VLOOKUP($G4346, Reference!$A$3:$C$20, 2,FALSE)*I4346</f>
        <v>45</v>
      </c>
      <c r="I4346" s="22">
        <v>1</v>
      </c>
      <c r="J4346" s="26" cm="1">
        <f t="array" ref="J4346">IFERROR(_xlfn.IFS(AND(C4346="Corporate", F4346="Technology"), 3%, C4346="Corporate", 1%),0%)</f>
        <v>0</v>
      </c>
      <c r="K4346" s="24">
        <f>VLOOKUP($G4346, Reference!$A$3:$C$20, 3,FALSE)*I4346</f>
        <v>35</v>
      </c>
      <c r="L4346" s="27">
        <f t="shared" si="134"/>
        <v>10</v>
      </c>
      <c r="M4346" s="27">
        <f t="shared" si="135"/>
        <v>10</v>
      </c>
    </row>
    <row r="4347" spans="1:13" x14ac:dyDescent="0.2">
      <c r="A4347">
        <v>8405</v>
      </c>
      <c r="B4347" s="4">
        <v>44135</v>
      </c>
      <c r="C4347" t="s">
        <v>11</v>
      </c>
      <c r="D4347" t="s">
        <v>21</v>
      </c>
      <c r="E4347" s="2" t="str">
        <f>VLOOKUP('SampleSuperstore - Main Data'!D4347,Reference!$A$26:$B$74,2,FALSE)</f>
        <v>West</v>
      </c>
      <c r="F4347" s="22" t="s">
        <v>13</v>
      </c>
      <c r="G4347" s="22" t="s">
        <v>26</v>
      </c>
      <c r="H4347" s="24">
        <f>VLOOKUP($G4347, Reference!$A$3:$C$20, 2,FALSE)*I4347</f>
        <v>15</v>
      </c>
      <c r="I4347" s="22">
        <v>6</v>
      </c>
      <c r="J4347" s="26" cm="1">
        <f t="array" ref="J4347">IFERROR(_xlfn.IFS(AND(C4347="Corporate", F4347="Technology"), 3%, C4347="Corporate", 1%),0%)</f>
        <v>0</v>
      </c>
      <c r="K4347" s="24">
        <f>VLOOKUP($G4347, Reference!$A$3:$C$20, 3,FALSE)*I4347</f>
        <v>12</v>
      </c>
      <c r="L4347" s="27">
        <f t="shared" si="134"/>
        <v>3</v>
      </c>
      <c r="M4347" s="27">
        <f t="shared" si="135"/>
        <v>3</v>
      </c>
    </row>
    <row r="4348" spans="1:13" x14ac:dyDescent="0.2">
      <c r="A4348">
        <v>8406</v>
      </c>
      <c r="B4348" s="4">
        <v>44135</v>
      </c>
      <c r="C4348" t="s">
        <v>11</v>
      </c>
      <c r="D4348" t="s">
        <v>25</v>
      </c>
      <c r="E4348" s="2" t="str">
        <f>VLOOKUP('SampleSuperstore - Main Data'!D4348,Reference!$A$26:$B$74,2,FALSE)</f>
        <v>Central</v>
      </c>
      <c r="F4348" s="22" t="s">
        <v>13</v>
      </c>
      <c r="G4348" s="22" t="s">
        <v>20</v>
      </c>
      <c r="H4348" s="24">
        <f>VLOOKUP($G4348, Reference!$A$3:$C$20, 2,FALSE)*I4348</f>
        <v>119</v>
      </c>
      <c r="I4348" s="22">
        <v>7</v>
      </c>
      <c r="J4348" s="26" cm="1">
        <f t="array" ref="J4348">IFERROR(_xlfn.IFS(AND(C4348="Corporate", F4348="Technology"), 3%, C4348="Corporate", 1%),0%)</f>
        <v>0</v>
      </c>
      <c r="K4348" s="24">
        <f>VLOOKUP($G4348, Reference!$A$3:$C$20, 3,FALSE)*I4348</f>
        <v>70</v>
      </c>
      <c r="L4348" s="27">
        <f t="shared" si="134"/>
        <v>49</v>
      </c>
      <c r="M4348" s="27">
        <f t="shared" si="135"/>
        <v>49</v>
      </c>
    </row>
    <row r="4349" spans="1:13" x14ac:dyDescent="0.2">
      <c r="A4349">
        <v>8407</v>
      </c>
      <c r="B4349" s="4">
        <v>44135</v>
      </c>
      <c r="C4349" t="s">
        <v>11</v>
      </c>
      <c r="D4349" t="s">
        <v>36</v>
      </c>
      <c r="E4349" s="2" t="str">
        <f>VLOOKUP('SampleSuperstore - Main Data'!D4349,Reference!$A$26:$B$74,2,FALSE)</f>
        <v>East</v>
      </c>
      <c r="F4349" s="22" t="s">
        <v>23</v>
      </c>
      <c r="G4349" s="22" t="s">
        <v>24</v>
      </c>
      <c r="H4349" s="24">
        <f>VLOOKUP($G4349, Reference!$A$3:$C$20, 2,FALSE)*I4349</f>
        <v>198</v>
      </c>
      <c r="I4349" s="22">
        <v>2</v>
      </c>
      <c r="J4349" s="26" cm="1">
        <f t="array" ref="J4349">IFERROR(_xlfn.IFS(AND(C4349="Corporate", F4349="Technology"), 3%, C4349="Corporate", 1%),0%)</f>
        <v>0</v>
      </c>
      <c r="K4349" s="24">
        <f>VLOOKUP($G4349, Reference!$A$3:$C$20, 3,FALSE)*I4349</f>
        <v>158</v>
      </c>
      <c r="L4349" s="27">
        <f t="shared" si="134"/>
        <v>40</v>
      </c>
      <c r="M4349" s="27">
        <f t="shared" si="135"/>
        <v>40</v>
      </c>
    </row>
    <row r="4350" spans="1:13" x14ac:dyDescent="0.2">
      <c r="A4350">
        <v>8410</v>
      </c>
      <c r="B4350" s="4">
        <v>44135</v>
      </c>
      <c r="C4350" t="s">
        <v>11</v>
      </c>
      <c r="D4350" t="s">
        <v>15</v>
      </c>
      <c r="E4350" s="2" t="str">
        <f>VLOOKUP('SampleSuperstore - Main Data'!D4350,Reference!$A$26:$B$74,2,FALSE)</f>
        <v>West</v>
      </c>
      <c r="F4350" s="22" t="s">
        <v>23</v>
      </c>
      <c r="G4350" s="22" t="s">
        <v>37</v>
      </c>
      <c r="H4350" s="24">
        <f>VLOOKUP($G4350, Reference!$A$3:$C$20, 2,FALSE)*I4350</f>
        <v>27</v>
      </c>
      <c r="I4350" s="22">
        <v>3</v>
      </c>
      <c r="J4350" s="26" cm="1">
        <f t="array" ref="J4350">IFERROR(_xlfn.IFS(AND(C4350="Corporate", F4350="Technology"), 3%, C4350="Corporate", 1%),0%)</f>
        <v>0</v>
      </c>
      <c r="K4350" s="24">
        <f>VLOOKUP($G4350, Reference!$A$3:$C$20, 3,FALSE)*I4350</f>
        <v>15</v>
      </c>
      <c r="L4350" s="27">
        <f t="shared" si="134"/>
        <v>12</v>
      </c>
      <c r="M4350" s="27">
        <f t="shared" si="135"/>
        <v>12</v>
      </c>
    </row>
    <row r="4351" spans="1:13" x14ac:dyDescent="0.2">
      <c r="A4351">
        <v>8411</v>
      </c>
      <c r="B4351" s="4">
        <v>44135</v>
      </c>
      <c r="C4351" t="s">
        <v>11</v>
      </c>
      <c r="D4351" t="s">
        <v>57</v>
      </c>
      <c r="E4351" s="2" t="str">
        <f>VLOOKUP('SampleSuperstore - Main Data'!D4351,Reference!$A$26:$B$74,2,FALSE)</f>
        <v>South</v>
      </c>
      <c r="F4351" s="22" t="s">
        <v>29</v>
      </c>
      <c r="G4351" s="22" t="s">
        <v>33</v>
      </c>
      <c r="H4351" s="24">
        <f>VLOOKUP($G4351, Reference!$A$3:$C$20, 2,FALSE)*I4351</f>
        <v>20</v>
      </c>
      <c r="I4351" s="22">
        <v>4</v>
      </c>
      <c r="J4351" s="26" cm="1">
        <f t="array" ref="J4351">IFERROR(_xlfn.IFS(AND(C4351="Corporate", F4351="Technology"), 3%, C4351="Corporate", 1%),0%)</f>
        <v>0</v>
      </c>
      <c r="K4351" s="24">
        <f>VLOOKUP($G4351, Reference!$A$3:$C$20, 3,FALSE)*I4351</f>
        <v>10</v>
      </c>
      <c r="L4351" s="27">
        <f t="shared" si="134"/>
        <v>10</v>
      </c>
      <c r="M4351" s="27">
        <f t="shared" si="135"/>
        <v>10</v>
      </c>
    </row>
    <row r="4352" spans="1:13" x14ac:dyDescent="0.2">
      <c r="A4352">
        <v>8412</v>
      </c>
      <c r="B4352" s="4">
        <v>44135</v>
      </c>
      <c r="C4352" t="s">
        <v>11</v>
      </c>
      <c r="D4352" t="s">
        <v>44</v>
      </c>
      <c r="E4352" s="2" t="str">
        <f>VLOOKUP('SampleSuperstore - Main Data'!D4352,Reference!$A$26:$B$74,2,FALSE)</f>
        <v>South</v>
      </c>
      <c r="F4352" s="22" t="s">
        <v>23</v>
      </c>
      <c r="G4352" s="22" t="s">
        <v>37</v>
      </c>
      <c r="H4352" s="24">
        <f>VLOOKUP($G4352, Reference!$A$3:$C$20, 2,FALSE)*I4352</f>
        <v>72</v>
      </c>
      <c r="I4352" s="22">
        <v>8</v>
      </c>
      <c r="J4352" s="26" cm="1">
        <f t="array" ref="J4352">IFERROR(_xlfn.IFS(AND(C4352="Corporate", F4352="Technology"), 3%, C4352="Corporate", 1%),0%)</f>
        <v>0</v>
      </c>
      <c r="K4352" s="24">
        <f>VLOOKUP($G4352, Reference!$A$3:$C$20, 3,FALSE)*I4352</f>
        <v>40</v>
      </c>
      <c r="L4352" s="27">
        <f t="shared" si="134"/>
        <v>32</v>
      </c>
      <c r="M4352" s="27">
        <f t="shared" si="135"/>
        <v>32</v>
      </c>
    </row>
    <row r="4353" spans="1:13" x14ac:dyDescent="0.2">
      <c r="A4353">
        <v>8416</v>
      </c>
      <c r="B4353" s="4">
        <v>44135</v>
      </c>
      <c r="C4353" t="s">
        <v>11</v>
      </c>
      <c r="D4353" t="s">
        <v>15</v>
      </c>
      <c r="E4353" s="2" t="str">
        <f>VLOOKUP('SampleSuperstore - Main Data'!D4353,Reference!$A$26:$B$74,2,FALSE)</f>
        <v>West</v>
      </c>
      <c r="F4353" s="22" t="s">
        <v>29</v>
      </c>
      <c r="G4353" s="22" t="s">
        <v>50</v>
      </c>
      <c r="H4353" s="24">
        <f>VLOOKUP($G4353, Reference!$A$3:$C$20, 2,FALSE)*I4353</f>
        <v>398</v>
      </c>
      <c r="I4353" s="22">
        <v>2</v>
      </c>
      <c r="J4353" s="26" cm="1">
        <f t="array" ref="J4353">IFERROR(_xlfn.IFS(AND(C4353="Corporate", F4353="Technology"), 3%, C4353="Corporate", 1%),0%)</f>
        <v>0</v>
      </c>
      <c r="K4353" s="24">
        <f>VLOOKUP($G4353, Reference!$A$3:$C$20, 3,FALSE)*I4353</f>
        <v>330</v>
      </c>
      <c r="L4353" s="27">
        <f t="shared" si="134"/>
        <v>68</v>
      </c>
      <c r="M4353" s="27">
        <f t="shared" si="135"/>
        <v>68</v>
      </c>
    </row>
    <row r="4354" spans="1:13" x14ac:dyDescent="0.2">
      <c r="A4354">
        <v>8420</v>
      </c>
      <c r="B4354" s="4">
        <v>44135</v>
      </c>
      <c r="C4354" t="s">
        <v>11</v>
      </c>
      <c r="D4354" t="s">
        <v>36</v>
      </c>
      <c r="E4354" s="2" t="str">
        <f>VLOOKUP('SampleSuperstore - Main Data'!D4354,Reference!$A$26:$B$74,2,FALSE)</f>
        <v>East</v>
      </c>
      <c r="F4354" s="22" t="s">
        <v>23</v>
      </c>
      <c r="G4354" s="22" t="s">
        <v>37</v>
      </c>
      <c r="H4354" s="24">
        <f>VLOOKUP($G4354, Reference!$A$3:$C$20, 2,FALSE)*I4354</f>
        <v>45</v>
      </c>
      <c r="I4354" s="22">
        <v>5</v>
      </c>
      <c r="J4354" s="26" cm="1">
        <f t="array" ref="J4354">IFERROR(_xlfn.IFS(AND(C4354="Corporate", F4354="Technology"), 3%, C4354="Corporate", 1%),0%)</f>
        <v>0</v>
      </c>
      <c r="K4354" s="24">
        <f>VLOOKUP($G4354, Reference!$A$3:$C$20, 3,FALSE)*I4354</f>
        <v>25</v>
      </c>
      <c r="L4354" s="27">
        <f t="shared" ref="L4354:L4417" si="136">H4354-K4354</f>
        <v>20</v>
      </c>
      <c r="M4354" s="27">
        <f t="shared" ref="M4354:M4417" si="137">H4354*(1-J4354)-K4354</f>
        <v>20</v>
      </c>
    </row>
    <row r="4355" spans="1:13" x14ac:dyDescent="0.2">
      <c r="A4355">
        <v>8421</v>
      </c>
      <c r="B4355" s="4">
        <v>44135</v>
      </c>
      <c r="C4355" t="s">
        <v>11</v>
      </c>
      <c r="D4355" t="s">
        <v>19</v>
      </c>
      <c r="E4355" s="2" t="str">
        <f>VLOOKUP('SampleSuperstore - Main Data'!D4355,Reference!$A$26:$B$74,2,FALSE)</f>
        <v>East</v>
      </c>
      <c r="F4355" s="22" t="s">
        <v>13</v>
      </c>
      <c r="G4355" s="22" t="s">
        <v>26</v>
      </c>
      <c r="H4355" s="24">
        <f>VLOOKUP($G4355, Reference!$A$3:$C$20, 2,FALSE)*I4355</f>
        <v>5</v>
      </c>
      <c r="I4355" s="22">
        <v>2</v>
      </c>
      <c r="J4355" s="26" cm="1">
        <f t="array" ref="J4355">IFERROR(_xlfn.IFS(AND(C4355="Corporate", F4355="Technology"), 3%, C4355="Corporate", 1%),0%)</f>
        <v>0</v>
      </c>
      <c r="K4355" s="24">
        <f>VLOOKUP($G4355, Reference!$A$3:$C$20, 3,FALSE)*I4355</f>
        <v>4</v>
      </c>
      <c r="L4355" s="27">
        <f t="shared" si="136"/>
        <v>1</v>
      </c>
      <c r="M4355" s="27">
        <f t="shared" si="137"/>
        <v>1</v>
      </c>
    </row>
    <row r="4356" spans="1:13" x14ac:dyDescent="0.2">
      <c r="A4356">
        <v>8429</v>
      </c>
      <c r="B4356" s="4">
        <v>44136</v>
      </c>
      <c r="C4356" t="s">
        <v>11</v>
      </c>
      <c r="D4356" t="s">
        <v>40</v>
      </c>
      <c r="E4356" s="2" t="str">
        <f>VLOOKUP('SampleSuperstore - Main Data'!D4356,Reference!$A$26:$B$74,2,FALSE)</f>
        <v>East</v>
      </c>
      <c r="F4356" s="22" t="s">
        <v>13</v>
      </c>
      <c r="G4356" s="22" t="s">
        <v>20</v>
      </c>
      <c r="H4356" s="24">
        <f>VLOOKUP($G4356, Reference!$A$3:$C$20, 2,FALSE)*I4356</f>
        <v>85</v>
      </c>
      <c r="I4356" s="22">
        <v>5</v>
      </c>
      <c r="J4356" s="26" cm="1">
        <f t="array" ref="J4356">IFERROR(_xlfn.IFS(AND(C4356="Corporate", F4356="Technology"), 3%, C4356="Corporate", 1%),0%)</f>
        <v>0</v>
      </c>
      <c r="K4356" s="24">
        <f>VLOOKUP($G4356, Reference!$A$3:$C$20, 3,FALSE)*I4356</f>
        <v>50</v>
      </c>
      <c r="L4356" s="27">
        <f t="shared" si="136"/>
        <v>35</v>
      </c>
      <c r="M4356" s="27">
        <f t="shared" si="137"/>
        <v>35</v>
      </c>
    </row>
    <row r="4357" spans="1:13" x14ac:dyDescent="0.2">
      <c r="A4357">
        <v>8430</v>
      </c>
      <c r="B4357" s="4">
        <v>44136</v>
      </c>
      <c r="C4357" t="s">
        <v>11</v>
      </c>
      <c r="D4357" t="s">
        <v>19</v>
      </c>
      <c r="E4357" s="2" t="str">
        <f>VLOOKUP('SampleSuperstore - Main Data'!D4357,Reference!$A$26:$B$74,2,FALSE)</f>
        <v>East</v>
      </c>
      <c r="F4357" s="22" t="s">
        <v>29</v>
      </c>
      <c r="G4357" s="22" t="s">
        <v>50</v>
      </c>
      <c r="H4357" s="24">
        <f>VLOOKUP($G4357, Reference!$A$3:$C$20, 2,FALSE)*I4357</f>
        <v>398</v>
      </c>
      <c r="I4357" s="22">
        <v>2</v>
      </c>
      <c r="J4357" s="26" cm="1">
        <f t="array" ref="J4357">IFERROR(_xlfn.IFS(AND(C4357="Corporate", F4357="Technology"), 3%, C4357="Corporate", 1%),0%)</f>
        <v>0</v>
      </c>
      <c r="K4357" s="24">
        <f>VLOOKUP($G4357, Reference!$A$3:$C$20, 3,FALSE)*I4357</f>
        <v>330</v>
      </c>
      <c r="L4357" s="27">
        <f t="shared" si="136"/>
        <v>68</v>
      </c>
      <c r="M4357" s="27">
        <f t="shared" si="137"/>
        <v>68</v>
      </c>
    </row>
    <row r="4358" spans="1:13" x14ac:dyDescent="0.2">
      <c r="A4358">
        <v>8431</v>
      </c>
      <c r="B4358" s="4">
        <v>44136</v>
      </c>
      <c r="C4358" t="s">
        <v>11</v>
      </c>
      <c r="D4358" t="s">
        <v>15</v>
      </c>
      <c r="E4358" s="2" t="str">
        <f>VLOOKUP('SampleSuperstore - Main Data'!D4358,Reference!$A$26:$B$74,2,FALSE)</f>
        <v>West</v>
      </c>
      <c r="F4358" s="22" t="s">
        <v>13</v>
      </c>
      <c r="G4358" s="22" t="s">
        <v>14</v>
      </c>
      <c r="H4358" s="24">
        <f>VLOOKUP($G4358, Reference!$A$3:$C$20, 2,FALSE)*I4358</f>
        <v>90</v>
      </c>
      <c r="I4358" s="22">
        <v>2</v>
      </c>
      <c r="J4358" s="26" cm="1">
        <f t="array" ref="J4358">IFERROR(_xlfn.IFS(AND(C4358="Corporate", F4358="Technology"), 3%, C4358="Corporate", 1%),0%)</f>
        <v>0</v>
      </c>
      <c r="K4358" s="24">
        <f>VLOOKUP($G4358, Reference!$A$3:$C$20, 3,FALSE)*I4358</f>
        <v>70</v>
      </c>
      <c r="L4358" s="27">
        <f t="shared" si="136"/>
        <v>20</v>
      </c>
      <c r="M4358" s="27">
        <f t="shared" si="137"/>
        <v>20</v>
      </c>
    </row>
    <row r="4359" spans="1:13" x14ac:dyDescent="0.2">
      <c r="A4359">
        <v>8432</v>
      </c>
      <c r="B4359" s="4">
        <v>44136</v>
      </c>
      <c r="C4359" t="s">
        <v>11</v>
      </c>
      <c r="D4359" t="s">
        <v>36</v>
      </c>
      <c r="E4359" s="2" t="str">
        <f>VLOOKUP('SampleSuperstore - Main Data'!D4359,Reference!$A$26:$B$74,2,FALSE)</f>
        <v>East</v>
      </c>
      <c r="F4359" s="22" t="s">
        <v>29</v>
      </c>
      <c r="G4359" s="22" t="s">
        <v>33</v>
      </c>
      <c r="H4359" s="24">
        <f>VLOOKUP($G4359, Reference!$A$3:$C$20, 2,FALSE)*I4359</f>
        <v>40</v>
      </c>
      <c r="I4359" s="22">
        <v>8</v>
      </c>
      <c r="J4359" s="26" cm="1">
        <f t="array" ref="J4359">IFERROR(_xlfn.IFS(AND(C4359="Corporate", F4359="Technology"), 3%, C4359="Corporate", 1%),0%)</f>
        <v>0</v>
      </c>
      <c r="K4359" s="24">
        <f>VLOOKUP($G4359, Reference!$A$3:$C$20, 3,FALSE)*I4359</f>
        <v>20</v>
      </c>
      <c r="L4359" s="27">
        <f t="shared" si="136"/>
        <v>20</v>
      </c>
      <c r="M4359" s="27">
        <f t="shared" si="137"/>
        <v>20</v>
      </c>
    </row>
    <row r="4360" spans="1:13" x14ac:dyDescent="0.2">
      <c r="A4360">
        <v>8433</v>
      </c>
      <c r="B4360" s="4">
        <v>44136</v>
      </c>
      <c r="C4360" t="s">
        <v>11</v>
      </c>
      <c r="D4360" t="s">
        <v>25</v>
      </c>
      <c r="E4360" s="2" t="str">
        <f>VLOOKUP('SampleSuperstore - Main Data'!D4360,Reference!$A$26:$B$74,2,FALSE)</f>
        <v>Central</v>
      </c>
      <c r="F4360" s="22" t="s">
        <v>13</v>
      </c>
      <c r="G4360" s="22" t="s">
        <v>53</v>
      </c>
      <c r="H4360" s="24">
        <f>VLOOKUP($G4360, Reference!$A$3:$C$20, 2,FALSE)*I4360</f>
        <v>108</v>
      </c>
      <c r="I4360" s="22">
        <v>9</v>
      </c>
      <c r="J4360" s="26" cm="1">
        <f t="array" ref="J4360">IFERROR(_xlfn.IFS(AND(C4360="Corporate", F4360="Technology"), 3%, C4360="Corporate", 1%),0%)</f>
        <v>0</v>
      </c>
      <c r="K4360" s="24">
        <f>VLOOKUP($G4360, Reference!$A$3:$C$20, 3,FALSE)*I4360</f>
        <v>81</v>
      </c>
      <c r="L4360" s="27">
        <f t="shared" si="136"/>
        <v>27</v>
      </c>
      <c r="M4360" s="27">
        <f t="shared" si="137"/>
        <v>27</v>
      </c>
    </row>
    <row r="4361" spans="1:13" x14ac:dyDescent="0.2">
      <c r="A4361">
        <v>8434</v>
      </c>
      <c r="B4361" s="4">
        <v>44136</v>
      </c>
      <c r="C4361" t="s">
        <v>11</v>
      </c>
      <c r="D4361" t="s">
        <v>66</v>
      </c>
      <c r="E4361" s="2" t="str">
        <f>VLOOKUP('SampleSuperstore - Main Data'!D4361,Reference!$A$26:$B$74,2,FALSE)</f>
        <v>Central</v>
      </c>
      <c r="F4361" s="22" t="s">
        <v>13</v>
      </c>
      <c r="G4361" s="22" t="s">
        <v>14</v>
      </c>
      <c r="H4361" s="24">
        <f>VLOOKUP($G4361, Reference!$A$3:$C$20, 2,FALSE)*I4361</f>
        <v>90</v>
      </c>
      <c r="I4361" s="22">
        <v>2</v>
      </c>
      <c r="J4361" s="26" cm="1">
        <f t="array" ref="J4361">IFERROR(_xlfn.IFS(AND(C4361="Corporate", F4361="Technology"), 3%, C4361="Corporate", 1%),0%)</f>
        <v>0</v>
      </c>
      <c r="K4361" s="24">
        <f>VLOOKUP($G4361, Reference!$A$3:$C$20, 3,FALSE)*I4361</f>
        <v>70</v>
      </c>
      <c r="L4361" s="27">
        <f t="shared" si="136"/>
        <v>20</v>
      </c>
      <c r="M4361" s="27">
        <f t="shared" si="137"/>
        <v>20</v>
      </c>
    </row>
    <row r="4362" spans="1:13" x14ac:dyDescent="0.2">
      <c r="A4362">
        <v>8435</v>
      </c>
      <c r="B4362" s="4">
        <v>44136</v>
      </c>
      <c r="C4362" t="s">
        <v>11</v>
      </c>
      <c r="D4362" t="s">
        <v>67</v>
      </c>
      <c r="E4362" s="2" t="str">
        <f>VLOOKUP('SampleSuperstore - Main Data'!D4362,Reference!$A$26:$B$74,2,FALSE)</f>
        <v>West</v>
      </c>
      <c r="F4362" s="22" t="s">
        <v>13</v>
      </c>
      <c r="G4362" s="22" t="s">
        <v>26</v>
      </c>
      <c r="H4362" s="24">
        <f>VLOOKUP($G4362, Reference!$A$3:$C$20, 2,FALSE)*I4362</f>
        <v>12.5</v>
      </c>
      <c r="I4362" s="22">
        <v>5</v>
      </c>
      <c r="J4362" s="26" cm="1">
        <f t="array" ref="J4362">IFERROR(_xlfn.IFS(AND(C4362="Corporate", F4362="Technology"), 3%, C4362="Corporate", 1%),0%)</f>
        <v>0</v>
      </c>
      <c r="K4362" s="24">
        <f>VLOOKUP($G4362, Reference!$A$3:$C$20, 3,FALSE)*I4362</f>
        <v>10</v>
      </c>
      <c r="L4362" s="27">
        <f t="shared" si="136"/>
        <v>2.5</v>
      </c>
      <c r="M4362" s="27">
        <f t="shared" si="137"/>
        <v>2.5</v>
      </c>
    </row>
    <row r="4363" spans="1:13" x14ac:dyDescent="0.2">
      <c r="A4363">
        <v>8436</v>
      </c>
      <c r="B4363" s="4">
        <v>44136</v>
      </c>
      <c r="C4363" t="s">
        <v>11</v>
      </c>
      <c r="D4363" t="s">
        <v>70</v>
      </c>
      <c r="E4363" s="2" t="str">
        <f>VLOOKUP('SampleSuperstore - Main Data'!D4363,Reference!$A$26:$B$74,2,FALSE)</f>
        <v>Central</v>
      </c>
      <c r="F4363" s="22" t="s">
        <v>13</v>
      </c>
      <c r="G4363" s="22" t="s">
        <v>14</v>
      </c>
      <c r="H4363" s="24">
        <f>VLOOKUP($G4363, Reference!$A$3:$C$20, 2,FALSE)*I4363</f>
        <v>135</v>
      </c>
      <c r="I4363" s="22">
        <v>3</v>
      </c>
      <c r="J4363" s="26" cm="1">
        <f t="array" ref="J4363">IFERROR(_xlfn.IFS(AND(C4363="Corporate", F4363="Technology"), 3%, C4363="Corporate", 1%),0%)</f>
        <v>0</v>
      </c>
      <c r="K4363" s="24">
        <f>VLOOKUP($G4363, Reference!$A$3:$C$20, 3,FALSE)*I4363</f>
        <v>105</v>
      </c>
      <c r="L4363" s="27">
        <f t="shared" si="136"/>
        <v>30</v>
      </c>
      <c r="M4363" s="27">
        <f t="shared" si="137"/>
        <v>30</v>
      </c>
    </row>
    <row r="4364" spans="1:13" x14ac:dyDescent="0.2">
      <c r="A4364">
        <v>8437</v>
      </c>
      <c r="B4364" s="4">
        <v>44136</v>
      </c>
      <c r="C4364" t="s">
        <v>11</v>
      </c>
      <c r="D4364" t="s">
        <v>54</v>
      </c>
      <c r="E4364" s="2" t="str">
        <f>VLOOKUP('SampleSuperstore - Main Data'!D4364,Reference!$A$26:$B$74,2,FALSE)</f>
        <v>East</v>
      </c>
      <c r="F4364" s="22" t="s">
        <v>23</v>
      </c>
      <c r="G4364" s="22" t="s">
        <v>37</v>
      </c>
      <c r="H4364" s="24">
        <f>VLOOKUP($G4364, Reference!$A$3:$C$20, 2,FALSE)*I4364</f>
        <v>18</v>
      </c>
      <c r="I4364" s="22">
        <v>2</v>
      </c>
      <c r="J4364" s="26" cm="1">
        <f t="array" ref="J4364">IFERROR(_xlfn.IFS(AND(C4364="Corporate", F4364="Technology"), 3%, C4364="Corporate", 1%),0%)</f>
        <v>0</v>
      </c>
      <c r="K4364" s="24">
        <f>VLOOKUP($G4364, Reference!$A$3:$C$20, 3,FALSE)*I4364</f>
        <v>10</v>
      </c>
      <c r="L4364" s="27">
        <f t="shared" si="136"/>
        <v>8</v>
      </c>
      <c r="M4364" s="27">
        <f t="shared" si="137"/>
        <v>8</v>
      </c>
    </row>
    <row r="4365" spans="1:13" x14ac:dyDescent="0.2">
      <c r="A4365">
        <v>8438</v>
      </c>
      <c r="B4365" s="4">
        <v>44136</v>
      </c>
      <c r="C4365" t="s">
        <v>11</v>
      </c>
      <c r="D4365" t="s">
        <v>31</v>
      </c>
      <c r="E4365" s="2" t="str">
        <f>VLOOKUP('SampleSuperstore - Main Data'!D4365,Reference!$A$26:$B$74,2,FALSE)</f>
        <v>Central</v>
      </c>
      <c r="F4365" s="22" t="s">
        <v>23</v>
      </c>
      <c r="G4365" s="22" t="s">
        <v>24</v>
      </c>
      <c r="H4365" s="24">
        <f>VLOOKUP($G4365, Reference!$A$3:$C$20, 2,FALSE)*I4365</f>
        <v>198</v>
      </c>
      <c r="I4365" s="22">
        <v>2</v>
      </c>
      <c r="J4365" s="26" cm="1">
        <f t="array" ref="J4365">IFERROR(_xlfn.IFS(AND(C4365="Corporate", F4365="Technology"), 3%, C4365="Corporate", 1%),0%)</f>
        <v>0</v>
      </c>
      <c r="K4365" s="24">
        <f>VLOOKUP($G4365, Reference!$A$3:$C$20, 3,FALSE)*I4365</f>
        <v>158</v>
      </c>
      <c r="L4365" s="27">
        <f t="shared" si="136"/>
        <v>40</v>
      </c>
      <c r="M4365" s="27">
        <f t="shared" si="137"/>
        <v>40</v>
      </c>
    </row>
    <row r="4366" spans="1:13" x14ac:dyDescent="0.2">
      <c r="A4366">
        <v>8439</v>
      </c>
      <c r="B4366" s="4">
        <v>44136</v>
      </c>
      <c r="C4366" t="s">
        <v>11</v>
      </c>
      <c r="D4366" t="s">
        <v>36</v>
      </c>
      <c r="E4366" s="2" t="str">
        <f>VLOOKUP('SampleSuperstore - Main Data'!D4366,Reference!$A$26:$B$74,2,FALSE)</f>
        <v>East</v>
      </c>
      <c r="F4366" s="22" t="s">
        <v>13</v>
      </c>
      <c r="G4366" s="22" t="s">
        <v>41</v>
      </c>
      <c r="H4366" s="24">
        <f>VLOOKUP($G4366, Reference!$A$3:$C$20, 2,FALSE)*I4366</f>
        <v>3</v>
      </c>
      <c r="I4366" s="22">
        <v>1</v>
      </c>
      <c r="J4366" s="26" cm="1">
        <f t="array" ref="J4366">IFERROR(_xlfn.IFS(AND(C4366="Corporate", F4366="Technology"), 3%, C4366="Corporate", 1%),0%)</f>
        <v>0</v>
      </c>
      <c r="K4366" s="24">
        <f>VLOOKUP($G4366, Reference!$A$3:$C$20, 3,FALSE)*I4366</f>
        <v>2</v>
      </c>
      <c r="L4366" s="27">
        <f t="shared" si="136"/>
        <v>1</v>
      </c>
      <c r="M4366" s="27">
        <f t="shared" si="137"/>
        <v>1</v>
      </c>
    </row>
    <row r="4367" spans="1:13" x14ac:dyDescent="0.2">
      <c r="A4367">
        <v>8444</v>
      </c>
      <c r="B4367" s="4">
        <v>44136</v>
      </c>
      <c r="C4367" t="s">
        <v>11</v>
      </c>
      <c r="D4367" t="s">
        <v>55</v>
      </c>
      <c r="E4367" s="2" t="str">
        <f>VLOOKUP('SampleSuperstore - Main Data'!D4367,Reference!$A$26:$B$74,2,FALSE)</f>
        <v>Central</v>
      </c>
      <c r="F4367" s="22" t="s">
        <v>23</v>
      </c>
      <c r="G4367" s="22" t="s">
        <v>37</v>
      </c>
      <c r="H4367" s="24">
        <f>VLOOKUP($G4367, Reference!$A$3:$C$20, 2,FALSE)*I4367</f>
        <v>27</v>
      </c>
      <c r="I4367" s="22">
        <v>3</v>
      </c>
      <c r="J4367" s="26" cm="1">
        <f t="array" ref="J4367">IFERROR(_xlfn.IFS(AND(C4367="Corporate", F4367="Technology"), 3%, C4367="Corporate", 1%),0%)</f>
        <v>0</v>
      </c>
      <c r="K4367" s="24">
        <f>VLOOKUP($G4367, Reference!$A$3:$C$20, 3,FALSE)*I4367</f>
        <v>15</v>
      </c>
      <c r="L4367" s="27">
        <f t="shared" si="136"/>
        <v>12</v>
      </c>
      <c r="M4367" s="27">
        <f t="shared" si="137"/>
        <v>12</v>
      </c>
    </row>
    <row r="4368" spans="1:13" x14ac:dyDescent="0.2">
      <c r="A4368">
        <v>8445</v>
      </c>
      <c r="B4368" s="4">
        <v>44136</v>
      </c>
      <c r="C4368" t="s">
        <v>11</v>
      </c>
      <c r="D4368" t="s">
        <v>12</v>
      </c>
      <c r="E4368" s="2" t="str">
        <f>VLOOKUP('SampleSuperstore - Main Data'!D4368,Reference!$A$26:$B$74,2,FALSE)</f>
        <v>West</v>
      </c>
      <c r="F4368" s="22" t="s">
        <v>23</v>
      </c>
      <c r="G4368" s="22" t="s">
        <v>24</v>
      </c>
      <c r="H4368" s="24">
        <f>VLOOKUP($G4368, Reference!$A$3:$C$20, 2,FALSE)*I4368</f>
        <v>396</v>
      </c>
      <c r="I4368" s="22">
        <v>4</v>
      </c>
      <c r="J4368" s="26" cm="1">
        <f t="array" ref="J4368">IFERROR(_xlfn.IFS(AND(C4368="Corporate", F4368="Technology"), 3%, C4368="Corporate", 1%),0%)</f>
        <v>0</v>
      </c>
      <c r="K4368" s="24">
        <f>VLOOKUP($G4368, Reference!$A$3:$C$20, 3,FALSE)*I4368</f>
        <v>316</v>
      </c>
      <c r="L4368" s="27">
        <f t="shared" si="136"/>
        <v>80</v>
      </c>
      <c r="M4368" s="27">
        <f t="shared" si="137"/>
        <v>80</v>
      </c>
    </row>
    <row r="4369" spans="1:13" x14ac:dyDescent="0.2">
      <c r="A4369">
        <v>8446</v>
      </c>
      <c r="B4369" s="4">
        <v>44136</v>
      </c>
      <c r="C4369" t="s">
        <v>11</v>
      </c>
      <c r="D4369" t="s">
        <v>55</v>
      </c>
      <c r="E4369" s="2" t="str">
        <f>VLOOKUP('SampleSuperstore - Main Data'!D4369,Reference!$A$26:$B$74,2,FALSE)</f>
        <v>Central</v>
      </c>
      <c r="F4369" s="22" t="s">
        <v>13</v>
      </c>
      <c r="G4369" s="22" t="s">
        <v>35</v>
      </c>
      <c r="H4369" s="24">
        <f>VLOOKUP($G4369, Reference!$A$3:$C$20, 2,FALSE)*I4369</f>
        <v>48</v>
      </c>
      <c r="I4369" s="22">
        <v>2</v>
      </c>
      <c r="J4369" s="26" cm="1">
        <f t="array" ref="J4369">IFERROR(_xlfn.IFS(AND(C4369="Corporate", F4369="Technology"), 3%, C4369="Corporate", 1%),0%)</f>
        <v>0</v>
      </c>
      <c r="K4369" s="24">
        <f>VLOOKUP($G4369, Reference!$A$3:$C$20, 3,FALSE)*I4369</f>
        <v>38</v>
      </c>
      <c r="L4369" s="27">
        <f t="shared" si="136"/>
        <v>10</v>
      </c>
      <c r="M4369" s="27">
        <f t="shared" si="137"/>
        <v>10</v>
      </c>
    </row>
    <row r="4370" spans="1:13" x14ac:dyDescent="0.2">
      <c r="A4370">
        <v>8447</v>
      </c>
      <c r="B4370" s="4">
        <v>44136</v>
      </c>
      <c r="C4370" t="s">
        <v>11</v>
      </c>
      <c r="D4370" t="s">
        <v>15</v>
      </c>
      <c r="E4370" s="2" t="str">
        <f>VLOOKUP('SampleSuperstore - Main Data'!D4370,Reference!$A$26:$B$74,2,FALSE)</f>
        <v>West</v>
      </c>
      <c r="F4370" s="22" t="s">
        <v>13</v>
      </c>
      <c r="G4370" s="22" t="s">
        <v>20</v>
      </c>
      <c r="H4370" s="24">
        <f>VLOOKUP($G4370, Reference!$A$3:$C$20, 2,FALSE)*I4370</f>
        <v>68</v>
      </c>
      <c r="I4370" s="22">
        <v>4</v>
      </c>
      <c r="J4370" s="26" cm="1">
        <f t="array" ref="J4370">IFERROR(_xlfn.IFS(AND(C4370="Corporate", F4370="Technology"), 3%, C4370="Corporate", 1%),0%)</f>
        <v>0</v>
      </c>
      <c r="K4370" s="24">
        <f>VLOOKUP($G4370, Reference!$A$3:$C$20, 3,FALSE)*I4370</f>
        <v>40</v>
      </c>
      <c r="L4370" s="27">
        <f t="shared" si="136"/>
        <v>28</v>
      </c>
      <c r="M4370" s="27">
        <f t="shared" si="137"/>
        <v>28</v>
      </c>
    </row>
    <row r="4371" spans="1:13" x14ac:dyDescent="0.2">
      <c r="A4371">
        <v>8448</v>
      </c>
      <c r="B4371" s="4">
        <v>44136</v>
      </c>
      <c r="C4371" t="s">
        <v>11</v>
      </c>
      <c r="D4371" t="s">
        <v>32</v>
      </c>
      <c r="E4371" s="2" t="str">
        <f>VLOOKUP('SampleSuperstore - Main Data'!D4371,Reference!$A$26:$B$74,2,FALSE)</f>
        <v>South</v>
      </c>
      <c r="F4371" s="22" t="s">
        <v>13</v>
      </c>
      <c r="G4371" s="22" t="s">
        <v>20</v>
      </c>
      <c r="H4371" s="24">
        <f>VLOOKUP($G4371, Reference!$A$3:$C$20, 2,FALSE)*I4371</f>
        <v>136</v>
      </c>
      <c r="I4371" s="22">
        <v>8</v>
      </c>
      <c r="J4371" s="26" cm="1">
        <f t="array" ref="J4371">IFERROR(_xlfn.IFS(AND(C4371="Corporate", F4371="Technology"), 3%, C4371="Corporate", 1%),0%)</f>
        <v>0</v>
      </c>
      <c r="K4371" s="24">
        <f>VLOOKUP($G4371, Reference!$A$3:$C$20, 3,FALSE)*I4371</f>
        <v>80</v>
      </c>
      <c r="L4371" s="27">
        <f t="shared" si="136"/>
        <v>56</v>
      </c>
      <c r="M4371" s="27">
        <f t="shared" si="137"/>
        <v>56</v>
      </c>
    </row>
    <row r="4372" spans="1:13" x14ac:dyDescent="0.2">
      <c r="A4372">
        <v>8449</v>
      </c>
      <c r="B4372" s="4">
        <v>44136</v>
      </c>
      <c r="C4372" t="s">
        <v>11</v>
      </c>
      <c r="D4372" t="s">
        <v>46</v>
      </c>
      <c r="E4372" s="2" t="str">
        <f>VLOOKUP('SampleSuperstore - Main Data'!D4372,Reference!$A$26:$B$74,2,FALSE)</f>
        <v>Central</v>
      </c>
      <c r="F4372" s="22" t="s">
        <v>13</v>
      </c>
      <c r="G4372" s="22" t="s">
        <v>26</v>
      </c>
      <c r="H4372" s="24">
        <f>VLOOKUP($G4372, Reference!$A$3:$C$20, 2,FALSE)*I4372</f>
        <v>10</v>
      </c>
      <c r="I4372" s="22">
        <v>4</v>
      </c>
      <c r="J4372" s="26" cm="1">
        <f t="array" ref="J4372">IFERROR(_xlfn.IFS(AND(C4372="Corporate", F4372="Technology"), 3%, C4372="Corporate", 1%),0%)</f>
        <v>0</v>
      </c>
      <c r="K4372" s="24">
        <f>VLOOKUP($G4372, Reference!$A$3:$C$20, 3,FALSE)*I4372</f>
        <v>8</v>
      </c>
      <c r="L4372" s="27">
        <f t="shared" si="136"/>
        <v>2</v>
      </c>
      <c r="M4372" s="27">
        <f t="shared" si="137"/>
        <v>2</v>
      </c>
    </row>
    <row r="4373" spans="1:13" x14ac:dyDescent="0.2">
      <c r="A4373">
        <v>8451</v>
      </c>
      <c r="B4373" s="4">
        <v>44136</v>
      </c>
      <c r="C4373" t="s">
        <v>11</v>
      </c>
      <c r="D4373" t="s">
        <v>18</v>
      </c>
      <c r="E4373" s="2" t="str">
        <f>VLOOKUP('SampleSuperstore - Main Data'!D4373,Reference!$A$26:$B$74,2,FALSE)</f>
        <v>South</v>
      </c>
      <c r="F4373" s="22" t="s">
        <v>29</v>
      </c>
      <c r="G4373" s="22" t="s">
        <v>50</v>
      </c>
      <c r="H4373" s="24">
        <f>VLOOKUP($G4373, Reference!$A$3:$C$20, 2,FALSE)*I4373</f>
        <v>199</v>
      </c>
      <c r="I4373" s="22">
        <v>1</v>
      </c>
      <c r="J4373" s="26" cm="1">
        <f t="array" ref="J4373">IFERROR(_xlfn.IFS(AND(C4373="Corporate", F4373="Technology"), 3%, C4373="Corporate", 1%),0%)</f>
        <v>0</v>
      </c>
      <c r="K4373" s="24">
        <f>VLOOKUP($G4373, Reference!$A$3:$C$20, 3,FALSE)*I4373</f>
        <v>165</v>
      </c>
      <c r="L4373" s="27">
        <f t="shared" si="136"/>
        <v>34</v>
      </c>
      <c r="M4373" s="27">
        <f t="shared" si="137"/>
        <v>34</v>
      </c>
    </row>
    <row r="4374" spans="1:13" x14ac:dyDescent="0.2">
      <c r="A4374">
        <v>8457</v>
      </c>
      <c r="B4374" s="4">
        <v>44137</v>
      </c>
      <c r="C4374" t="s">
        <v>11</v>
      </c>
      <c r="D4374" t="s">
        <v>52</v>
      </c>
      <c r="E4374" s="2" t="str">
        <f>VLOOKUP('SampleSuperstore - Main Data'!D4374,Reference!$A$26:$B$74,2,FALSE)</f>
        <v>East</v>
      </c>
      <c r="F4374" s="22" t="s">
        <v>13</v>
      </c>
      <c r="G4374" s="22" t="s">
        <v>16</v>
      </c>
      <c r="H4374" s="24">
        <f>VLOOKUP($G4374, Reference!$A$3:$C$20, 2,FALSE)*I4374</f>
        <v>38</v>
      </c>
      <c r="I4374" s="22">
        <v>2</v>
      </c>
      <c r="J4374" s="26" cm="1">
        <f t="array" ref="J4374">IFERROR(_xlfn.IFS(AND(C4374="Corporate", F4374="Technology"), 3%, C4374="Corporate", 1%),0%)</f>
        <v>0</v>
      </c>
      <c r="K4374" s="24">
        <f>VLOOKUP($G4374, Reference!$A$3:$C$20, 3,FALSE)*I4374</f>
        <v>20</v>
      </c>
      <c r="L4374" s="27">
        <f t="shared" si="136"/>
        <v>18</v>
      </c>
      <c r="M4374" s="27">
        <f t="shared" si="137"/>
        <v>18</v>
      </c>
    </row>
    <row r="4375" spans="1:13" x14ac:dyDescent="0.2">
      <c r="A4375">
        <v>8458</v>
      </c>
      <c r="B4375" s="4">
        <v>44137</v>
      </c>
      <c r="C4375" t="s">
        <v>11</v>
      </c>
      <c r="D4375" t="s">
        <v>21</v>
      </c>
      <c r="E4375" s="2" t="str">
        <f>VLOOKUP('SampleSuperstore - Main Data'!D4375,Reference!$A$26:$B$74,2,FALSE)</f>
        <v>West</v>
      </c>
      <c r="F4375" s="22" t="s">
        <v>13</v>
      </c>
      <c r="G4375" s="22" t="s">
        <v>41</v>
      </c>
      <c r="H4375" s="24">
        <f>VLOOKUP($G4375, Reference!$A$3:$C$20, 2,FALSE)*I4375</f>
        <v>6</v>
      </c>
      <c r="I4375" s="22">
        <v>2</v>
      </c>
      <c r="J4375" s="26" cm="1">
        <f t="array" ref="J4375">IFERROR(_xlfn.IFS(AND(C4375="Corporate", F4375="Technology"), 3%, C4375="Corporate", 1%),0%)</f>
        <v>0</v>
      </c>
      <c r="K4375" s="24">
        <f>VLOOKUP($G4375, Reference!$A$3:$C$20, 3,FALSE)*I4375</f>
        <v>4</v>
      </c>
      <c r="L4375" s="27">
        <f t="shared" si="136"/>
        <v>2</v>
      </c>
      <c r="M4375" s="27">
        <f t="shared" si="137"/>
        <v>2</v>
      </c>
    </row>
    <row r="4376" spans="1:13" x14ac:dyDescent="0.2">
      <c r="A4376">
        <v>8460</v>
      </c>
      <c r="B4376" s="4">
        <v>44137</v>
      </c>
      <c r="C4376" t="s">
        <v>11</v>
      </c>
      <c r="D4376" t="s">
        <v>43</v>
      </c>
      <c r="E4376" s="2" t="str">
        <f>VLOOKUP('SampleSuperstore - Main Data'!D4376,Reference!$A$26:$B$74,2,FALSE)</f>
        <v>West</v>
      </c>
      <c r="F4376" s="22" t="s">
        <v>13</v>
      </c>
      <c r="G4376" s="22" t="s">
        <v>20</v>
      </c>
      <c r="H4376" s="24">
        <f>VLOOKUP($G4376, Reference!$A$3:$C$20, 2,FALSE)*I4376</f>
        <v>51</v>
      </c>
      <c r="I4376" s="22">
        <v>3</v>
      </c>
      <c r="J4376" s="26" cm="1">
        <f t="array" ref="J4376">IFERROR(_xlfn.IFS(AND(C4376="Corporate", F4376="Technology"), 3%, C4376="Corporate", 1%),0%)</f>
        <v>0</v>
      </c>
      <c r="K4376" s="24">
        <f>VLOOKUP($G4376, Reference!$A$3:$C$20, 3,FALSE)*I4376</f>
        <v>30</v>
      </c>
      <c r="L4376" s="27">
        <f t="shared" si="136"/>
        <v>21</v>
      </c>
      <c r="M4376" s="27">
        <f t="shared" si="137"/>
        <v>21</v>
      </c>
    </row>
    <row r="4377" spans="1:13" x14ac:dyDescent="0.2">
      <c r="A4377">
        <v>8461</v>
      </c>
      <c r="B4377" s="4">
        <v>44137</v>
      </c>
      <c r="C4377" t="s">
        <v>11</v>
      </c>
      <c r="D4377" t="s">
        <v>67</v>
      </c>
      <c r="E4377" s="2" t="str">
        <f>VLOOKUP('SampleSuperstore - Main Data'!D4377,Reference!$A$26:$B$74,2,FALSE)</f>
        <v>West</v>
      </c>
      <c r="F4377" s="22" t="s">
        <v>13</v>
      </c>
      <c r="G4377" s="22" t="s">
        <v>26</v>
      </c>
      <c r="H4377" s="24">
        <f>VLOOKUP($G4377, Reference!$A$3:$C$20, 2,FALSE)*I4377</f>
        <v>2.5</v>
      </c>
      <c r="I4377" s="22">
        <v>1</v>
      </c>
      <c r="J4377" s="26" cm="1">
        <f t="array" ref="J4377">IFERROR(_xlfn.IFS(AND(C4377="Corporate", F4377="Technology"), 3%, C4377="Corporate", 1%),0%)</f>
        <v>0</v>
      </c>
      <c r="K4377" s="24">
        <f>VLOOKUP($G4377, Reference!$A$3:$C$20, 3,FALSE)*I4377</f>
        <v>2</v>
      </c>
      <c r="L4377" s="27">
        <f t="shared" si="136"/>
        <v>0.5</v>
      </c>
      <c r="M4377" s="27">
        <f t="shared" si="137"/>
        <v>0.5</v>
      </c>
    </row>
    <row r="4378" spans="1:13" x14ac:dyDescent="0.2">
      <c r="A4378">
        <v>8462</v>
      </c>
      <c r="B4378" s="4">
        <v>44137</v>
      </c>
      <c r="C4378" t="s">
        <v>11</v>
      </c>
      <c r="D4378" t="s">
        <v>36</v>
      </c>
      <c r="E4378" s="2" t="str">
        <f>VLOOKUP('SampleSuperstore - Main Data'!D4378,Reference!$A$26:$B$74,2,FALSE)</f>
        <v>East</v>
      </c>
      <c r="F4378" s="22" t="s">
        <v>13</v>
      </c>
      <c r="G4378" s="22" t="s">
        <v>14</v>
      </c>
      <c r="H4378" s="24">
        <f>VLOOKUP($G4378, Reference!$A$3:$C$20, 2,FALSE)*I4378</f>
        <v>90</v>
      </c>
      <c r="I4378" s="22">
        <v>2</v>
      </c>
      <c r="J4378" s="26" cm="1">
        <f t="array" ref="J4378">IFERROR(_xlfn.IFS(AND(C4378="Corporate", F4378="Technology"), 3%, C4378="Corporate", 1%),0%)</f>
        <v>0</v>
      </c>
      <c r="K4378" s="24">
        <f>VLOOKUP($G4378, Reference!$A$3:$C$20, 3,FALSE)*I4378</f>
        <v>70</v>
      </c>
      <c r="L4378" s="27">
        <f t="shared" si="136"/>
        <v>20</v>
      </c>
      <c r="M4378" s="27">
        <f t="shared" si="137"/>
        <v>20</v>
      </c>
    </row>
    <row r="4379" spans="1:13" x14ac:dyDescent="0.2">
      <c r="A4379">
        <v>8463</v>
      </c>
      <c r="B4379" s="4">
        <v>44137</v>
      </c>
      <c r="C4379" t="s">
        <v>11</v>
      </c>
      <c r="D4379" t="s">
        <v>15</v>
      </c>
      <c r="E4379" s="2" t="str">
        <f>VLOOKUP('SampleSuperstore - Main Data'!D4379,Reference!$A$26:$B$74,2,FALSE)</f>
        <v>West</v>
      </c>
      <c r="F4379" s="22" t="s">
        <v>23</v>
      </c>
      <c r="G4379" s="22" t="s">
        <v>24</v>
      </c>
      <c r="H4379" s="24">
        <f>VLOOKUP($G4379, Reference!$A$3:$C$20, 2,FALSE)*I4379</f>
        <v>99</v>
      </c>
      <c r="I4379" s="22">
        <v>1</v>
      </c>
      <c r="J4379" s="26" cm="1">
        <f t="array" ref="J4379">IFERROR(_xlfn.IFS(AND(C4379="Corporate", F4379="Technology"), 3%, C4379="Corporate", 1%),0%)</f>
        <v>0</v>
      </c>
      <c r="K4379" s="24">
        <f>VLOOKUP($G4379, Reference!$A$3:$C$20, 3,FALSE)*I4379</f>
        <v>79</v>
      </c>
      <c r="L4379" s="27">
        <f t="shared" si="136"/>
        <v>20</v>
      </c>
      <c r="M4379" s="27">
        <f t="shared" si="137"/>
        <v>20</v>
      </c>
    </row>
    <row r="4380" spans="1:13" x14ac:dyDescent="0.2">
      <c r="A4380">
        <v>8464</v>
      </c>
      <c r="B4380" s="4">
        <v>44137</v>
      </c>
      <c r="C4380" t="s">
        <v>11</v>
      </c>
      <c r="D4380" t="s">
        <v>36</v>
      </c>
      <c r="E4380" s="2" t="str">
        <f>VLOOKUP('SampleSuperstore - Main Data'!D4380,Reference!$A$26:$B$74,2,FALSE)</f>
        <v>East</v>
      </c>
      <c r="F4380" s="22" t="s">
        <v>13</v>
      </c>
      <c r="G4380" s="22" t="s">
        <v>26</v>
      </c>
      <c r="H4380" s="24">
        <f>VLOOKUP($G4380, Reference!$A$3:$C$20, 2,FALSE)*I4380</f>
        <v>10</v>
      </c>
      <c r="I4380" s="22">
        <v>4</v>
      </c>
      <c r="J4380" s="26" cm="1">
        <f t="array" ref="J4380">IFERROR(_xlfn.IFS(AND(C4380="Corporate", F4380="Technology"), 3%, C4380="Corporate", 1%),0%)</f>
        <v>0</v>
      </c>
      <c r="K4380" s="24">
        <f>VLOOKUP($G4380, Reference!$A$3:$C$20, 3,FALSE)*I4380</f>
        <v>8</v>
      </c>
      <c r="L4380" s="27">
        <f t="shared" si="136"/>
        <v>2</v>
      </c>
      <c r="M4380" s="27">
        <f t="shared" si="137"/>
        <v>2</v>
      </c>
    </row>
    <row r="4381" spans="1:13" x14ac:dyDescent="0.2">
      <c r="A4381">
        <v>8465</v>
      </c>
      <c r="B4381" s="4">
        <v>44137</v>
      </c>
      <c r="C4381" t="s">
        <v>11</v>
      </c>
      <c r="D4381" t="s">
        <v>40</v>
      </c>
      <c r="E4381" s="2" t="str">
        <f>VLOOKUP('SampleSuperstore - Main Data'!D4381,Reference!$A$26:$B$74,2,FALSE)</f>
        <v>East</v>
      </c>
      <c r="F4381" s="22" t="s">
        <v>23</v>
      </c>
      <c r="G4381" s="22" t="s">
        <v>37</v>
      </c>
      <c r="H4381" s="24">
        <f>VLOOKUP($G4381, Reference!$A$3:$C$20, 2,FALSE)*I4381</f>
        <v>63</v>
      </c>
      <c r="I4381" s="22">
        <v>7</v>
      </c>
      <c r="J4381" s="26" cm="1">
        <f t="array" ref="J4381">IFERROR(_xlfn.IFS(AND(C4381="Corporate", F4381="Technology"), 3%, C4381="Corporate", 1%),0%)</f>
        <v>0</v>
      </c>
      <c r="K4381" s="24">
        <f>VLOOKUP($G4381, Reference!$A$3:$C$20, 3,FALSE)*I4381</f>
        <v>35</v>
      </c>
      <c r="L4381" s="27">
        <f t="shared" si="136"/>
        <v>28</v>
      </c>
      <c r="M4381" s="27">
        <f t="shared" si="137"/>
        <v>28</v>
      </c>
    </row>
    <row r="4382" spans="1:13" x14ac:dyDescent="0.2">
      <c r="A4382">
        <v>8466</v>
      </c>
      <c r="B4382" s="4">
        <v>44137</v>
      </c>
      <c r="C4382" t="s">
        <v>11</v>
      </c>
      <c r="D4382" t="s">
        <v>15</v>
      </c>
      <c r="E4382" s="2" t="str">
        <f>VLOOKUP('SampleSuperstore - Main Data'!D4382,Reference!$A$26:$B$74,2,FALSE)</f>
        <v>West</v>
      </c>
      <c r="F4382" s="22" t="s">
        <v>13</v>
      </c>
      <c r="G4382" s="22" t="s">
        <v>41</v>
      </c>
      <c r="H4382" s="24">
        <f>VLOOKUP($G4382, Reference!$A$3:$C$20, 2,FALSE)*I4382</f>
        <v>15</v>
      </c>
      <c r="I4382" s="22">
        <v>5</v>
      </c>
      <c r="J4382" s="26" cm="1">
        <f t="array" ref="J4382">IFERROR(_xlfn.IFS(AND(C4382="Corporate", F4382="Technology"), 3%, C4382="Corporate", 1%),0%)</f>
        <v>0</v>
      </c>
      <c r="K4382" s="24">
        <f>VLOOKUP($G4382, Reference!$A$3:$C$20, 3,FALSE)*I4382</f>
        <v>10</v>
      </c>
      <c r="L4382" s="27">
        <f t="shared" si="136"/>
        <v>5</v>
      </c>
      <c r="M4382" s="27">
        <f t="shared" si="137"/>
        <v>5</v>
      </c>
    </row>
    <row r="4383" spans="1:13" x14ac:dyDescent="0.2">
      <c r="A4383">
        <v>8468</v>
      </c>
      <c r="B4383" s="4">
        <v>44137</v>
      </c>
      <c r="C4383" t="s">
        <v>11</v>
      </c>
      <c r="D4383" t="s">
        <v>25</v>
      </c>
      <c r="E4383" s="2" t="str">
        <f>VLOOKUP('SampleSuperstore - Main Data'!D4383,Reference!$A$26:$B$74,2,FALSE)</f>
        <v>Central</v>
      </c>
      <c r="F4383" s="22" t="s">
        <v>13</v>
      </c>
      <c r="G4383" s="22" t="s">
        <v>49</v>
      </c>
      <c r="H4383" s="24">
        <f>VLOOKUP($G4383, Reference!$A$3:$C$20, 2,FALSE)*I4383</f>
        <v>280</v>
      </c>
      <c r="I4383" s="22">
        <v>7</v>
      </c>
      <c r="J4383" s="26" cm="1">
        <f t="array" ref="J4383">IFERROR(_xlfn.IFS(AND(C4383="Corporate", F4383="Technology"), 3%, C4383="Corporate", 1%),0%)</f>
        <v>0</v>
      </c>
      <c r="K4383" s="24">
        <f>VLOOKUP($G4383, Reference!$A$3:$C$20, 3,FALSE)*I4383</f>
        <v>245</v>
      </c>
      <c r="L4383" s="27">
        <f t="shared" si="136"/>
        <v>35</v>
      </c>
      <c r="M4383" s="27">
        <f t="shared" si="137"/>
        <v>35</v>
      </c>
    </row>
    <row r="4384" spans="1:13" x14ac:dyDescent="0.2">
      <c r="A4384">
        <v>8470</v>
      </c>
      <c r="B4384" s="4">
        <v>44137</v>
      </c>
      <c r="C4384" t="s">
        <v>11</v>
      </c>
      <c r="D4384" t="s">
        <v>36</v>
      </c>
      <c r="E4384" s="2" t="str">
        <f>VLOOKUP('SampleSuperstore - Main Data'!D4384,Reference!$A$26:$B$74,2,FALSE)</f>
        <v>East</v>
      </c>
      <c r="F4384" s="22" t="s">
        <v>13</v>
      </c>
      <c r="G4384" s="22" t="s">
        <v>14</v>
      </c>
      <c r="H4384" s="24">
        <f>VLOOKUP($G4384, Reference!$A$3:$C$20, 2,FALSE)*I4384</f>
        <v>135</v>
      </c>
      <c r="I4384" s="22">
        <v>3</v>
      </c>
      <c r="J4384" s="26" cm="1">
        <f t="array" ref="J4384">IFERROR(_xlfn.IFS(AND(C4384="Corporate", F4384="Technology"), 3%, C4384="Corporate", 1%),0%)</f>
        <v>0</v>
      </c>
      <c r="K4384" s="24">
        <f>VLOOKUP($G4384, Reference!$A$3:$C$20, 3,FALSE)*I4384</f>
        <v>105</v>
      </c>
      <c r="L4384" s="27">
        <f t="shared" si="136"/>
        <v>30</v>
      </c>
      <c r="M4384" s="27">
        <f t="shared" si="137"/>
        <v>30</v>
      </c>
    </row>
    <row r="4385" spans="1:13" x14ac:dyDescent="0.2">
      <c r="A4385">
        <v>8471</v>
      </c>
      <c r="B4385" s="4">
        <v>44137</v>
      </c>
      <c r="C4385" t="s">
        <v>11</v>
      </c>
      <c r="D4385" t="s">
        <v>25</v>
      </c>
      <c r="E4385" s="2" t="str">
        <f>VLOOKUP('SampleSuperstore - Main Data'!D4385,Reference!$A$26:$B$74,2,FALSE)</f>
        <v>Central</v>
      </c>
      <c r="F4385" s="22" t="s">
        <v>13</v>
      </c>
      <c r="G4385" s="22" t="s">
        <v>14</v>
      </c>
      <c r="H4385" s="24">
        <f>VLOOKUP($G4385, Reference!$A$3:$C$20, 2,FALSE)*I4385</f>
        <v>315</v>
      </c>
      <c r="I4385" s="22">
        <v>7</v>
      </c>
      <c r="J4385" s="26" cm="1">
        <f t="array" ref="J4385">IFERROR(_xlfn.IFS(AND(C4385="Corporate", F4385="Technology"), 3%, C4385="Corporate", 1%),0%)</f>
        <v>0</v>
      </c>
      <c r="K4385" s="24">
        <f>VLOOKUP($G4385, Reference!$A$3:$C$20, 3,FALSE)*I4385</f>
        <v>245</v>
      </c>
      <c r="L4385" s="27">
        <f t="shared" si="136"/>
        <v>70</v>
      </c>
      <c r="M4385" s="27">
        <f t="shared" si="137"/>
        <v>70</v>
      </c>
    </row>
    <row r="4386" spans="1:13" x14ac:dyDescent="0.2">
      <c r="A4386">
        <v>8473</v>
      </c>
      <c r="B4386" s="4">
        <v>44137</v>
      </c>
      <c r="C4386" t="s">
        <v>11</v>
      </c>
      <c r="D4386" t="s">
        <v>25</v>
      </c>
      <c r="E4386" s="2" t="str">
        <f>VLOOKUP('SampleSuperstore - Main Data'!D4386,Reference!$A$26:$B$74,2,FALSE)</f>
        <v>Central</v>
      </c>
      <c r="F4386" s="22" t="s">
        <v>13</v>
      </c>
      <c r="G4386" s="22" t="s">
        <v>26</v>
      </c>
      <c r="H4386" s="24">
        <f>VLOOKUP($G4386, Reference!$A$3:$C$20, 2,FALSE)*I4386</f>
        <v>15</v>
      </c>
      <c r="I4386" s="22">
        <v>6</v>
      </c>
      <c r="J4386" s="26" cm="1">
        <f t="array" ref="J4386">IFERROR(_xlfn.IFS(AND(C4386="Corporate", F4386="Technology"), 3%, C4386="Corporate", 1%),0%)</f>
        <v>0</v>
      </c>
      <c r="K4386" s="24">
        <f>VLOOKUP($G4386, Reference!$A$3:$C$20, 3,FALSE)*I4386</f>
        <v>12</v>
      </c>
      <c r="L4386" s="27">
        <f t="shared" si="136"/>
        <v>3</v>
      </c>
      <c r="M4386" s="27">
        <f t="shared" si="137"/>
        <v>3</v>
      </c>
    </row>
    <row r="4387" spans="1:13" x14ac:dyDescent="0.2">
      <c r="A4387">
        <v>8475</v>
      </c>
      <c r="B4387" s="4">
        <v>44137</v>
      </c>
      <c r="C4387" t="s">
        <v>11</v>
      </c>
      <c r="D4387" t="s">
        <v>15</v>
      </c>
      <c r="E4387" s="2" t="str">
        <f>VLOOKUP('SampleSuperstore - Main Data'!D4387,Reference!$A$26:$B$74,2,FALSE)</f>
        <v>West</v>
      </c>
      <c r="F4387" s="22" t="s">
        <v>23</v>
      </c>
      <c r="G4387" s="22" t="s">
        <v>37</v>
      </c>
      <c r="H4387" s="24">
        <f>VLOOKUP($G4387, Reference!$A$3:$C$20, 2,FALSE)*I4387</f>
        <v>27</v>
      </c>
      <c r="I4387" s="22">
        <v>3</v>
      </c>
      <c r="J4387" s="26" cm="1">
        <f t="array" ref="J4387">IFERROR(_xlfn.IFS(AND(C4387="Corporate", F4387="Technology"), 3%, C4387="Corporate", 1%),0%)</f>
        <v>0</v>
      </c>
      <c r="K4387" s="24">
        <f>VLOOKUP($G4387, Reference!$A$3:$C$20, 3,FALSE)*I4387</f>
        <v>15</v>
      </c>
      <c r="L4387" s="27">
        <f t="shared" si="136"/>
        <v>12</v>
      </c>
      <c r="M4387" s="27">
        <f t="shared" si="137"/>
        <v>12</v>
      </c>
    </row>
    <row r="4388" spans="1:13" x14ac:dyDescent="0.2">
      <c r="A4388">
        <v>8476</v>
      </c>
      <c r="B4388" s="4">
        <v>44137</v>
      </c>
      <c r="C4388" t="s">
        <v>11</v>
      </c>
      <c r="D4388" t="s">
        <v>36</v>
      </c>
      <c r="E4388" s="2" t="str">
        <f>VLOOKUP('SampleSuperstore - Main Data'!D4388,Reference!$A$26:$B$74,2,FALSE)</f>
        <v>East</v>
      </c>
      <c r="F4388" s="22" t="s">
        <v>13</v>
      </c>
      <c r="G4388" s="22" t="s">
        <v>16</v>
      </c>
      <c r="H4388" s="24">
        <f>VLOOKUP($G4388, Reference!$A$3:$C$20, 2,FALSE)*I4388</f>
        <v>38</v>
      </c>
      <c r="I4388" s="22">
        <v>2</v>
      </c>
      <c r="J4388" s="26" cm="1">
        <f t="array" ref="J4388">IFERROR(_xlfn.IFS(AND(C4388="Corporate", F4388="Technology"), 3%, C4388="Corporate", 1%),0%)</f>
        <v>0</v>
      </c>
      <c r="K4388" s="24">
        <f>VLOOKUP($G4388, Reference!$A$3:$C$20, 3,FALSE)*I4388</f>
        <v>20</v>
      </c>
      <c r="L4388" s="27">
        <f t="shared" si="136"/>
        <v>18</v>
      </c>
      <c r="M4388" s="27">
        <f t="shared" si="137"/>
        <v>18</v>
      </c>
    </row>
    <row r="4389" spans="1:13" x14ac:dyDescent="0.2">
      <c r="A4389">
        <v>8481</v>
      </c>
      <c r="B4389" s="4">
        <v>44137</v>
      </c>
      <c r="C4389" t="s">
        <v>11</v>
      </c>
      <c r="D4389" t="s">
        <v>44</v>
      </c>
      <c r="E4389" s="2" t="str">
        <f>VLOOKUP('SampleSuperstore - Main Data'!D4389,Reference!$A$26:$B$74,2,FALSE)</f>
        <v>South</v>
      </c>
      <c r="F4389" s="22" t="s">
        <v>13</v>
      </c>
      <c r="G4389" s="22" t="s">
        <v>26</v>
      </c>
      <c r="H4389" s="24">
        <f>VLOOKUP($G4389, Reference!$A$3:$C$20, 2,FALSE)*I4389</f>
        <v>17.5</v>
      </c>
      <c r="I4389" s="22">
        <v>7</v>
      </c>
      <c r="J4389" s="26" cm="1">
        <f t="array" ref="J4389">IFERROR(_xlfn.IFS(AND(C4389="Corporate", F4389="Technology"), 3%, C4389="Corporate", 1%),0%)</f>
        <v>0</v>
      </c>
      <c r="K4389" s="24">
        <f>VLOOKUP($G4389, Reference!$A$3:$C$20, 3,FALSE)*I4389</f>
        <v>14</v>
      </c>
      <c r="L4389" s="27">
        <f t="shared" si="136"/>
        <v>3.5</v>
      </c>
      <c r="M4389" s="27">
        <f t="shared" si="137"/>
        <v>3.5</v>
      </c>
    </row>
    <row r="4390" spans="1:13" x14ac:dyDescent="0.2">
      <c r="A4390">
        <v>8482</v>
      </c>
      <c r="B4390" s="4">
        <v>44137</v>
      </c>
      <c r="C4390" t="s">
        <v>11</v>
      </c>
      <c r="D4390" t="s">
        <v>21</v>
      </c>
      <c r="E4390" s="2" t="str">
        <f>VLOOKUP('SampleSuperstore - Main Data'!D4390,Reference!$A$26:$B$74,2,FALSE)</f>
        <v>West</v>
      </c>
      <c r="F4390" s="22" t="s">
        <v>13</v>
      </c>
      <c r="G4390" s="22" t="s">
        <v>26</v>
      </c>
      <c r="H4390" s="24">
        <f>VLOOKUP($G4390, Reference!$A$3:$C$20, 2,FALSE)*I4390</f>
        <v>7.5</v>
      </c>
      <c r="I4390" s="22">
        <v>3</v>
      </c>
      <c r="J4390" s="26" cm="1">
        <f t="array" ref="J4390">IFERROR(_xlfn.IFS(AND(C4390="Corporate", F4390="Technology"), 3%, C4390="Corporate", 1%),0%)</f>
        <v>0</v>
      </c>
      <c r="K4390" s="24">
        <f>VLOOKUP($G4390, Reference!$A$3:$C$20, 3,FALSE)*I4390</f>
        <v>6</v>
      </c>
      <c r="L4390" s="27">
        <f t="shared" si="136"/>
        <v>1.5</v>
      </c>
      <c r="M4390" s="27">
        <f t="shared" si="137"/>
        <v>1.5</v>
      </c>
    </row>
    <row r="4391" spans="1:13" x14ac:dyDescent="0.2">
      <c r="A4391">
        <v>8484</v>
      </c>
      <c r="B4391" s="4">
        <v>44137</v>
      </c>
      <c r="C4391" t="s">
        <v>11</v>
      </c>
      <c r="D4391" t="s">
        <v>25</v>
      </c>
      <c r="E4391" s="2" t="str">
        <f>VLOOKUP('SampleSuperstore - Main Data'!D4391,Reference!$A$26:$B$74,2,FALSE)</f>
        <v>Central</v>
      </c>
      <c r="F4391" s="22" t="s">
        <v>23</v>
      </c>
      <c r="G4391" s="22" t="s">
        <v>38</v>
      </c>
      <c r="H4391" s="24">
        <f>VLOOKUP($G4391, Reference!$A$3:$C$20, 2,FALSE)*I4391</f>
        <v>400</v>
      </c>
      <c r="I4391" s="22">
        <v>5</v>
      </c>
      <c r="J4391" s="26" cm="1">
        <f t="array" ref="J4391">IFERROR(_xlfn.IFS(AND(C4391="Corporate", F4391="Technology"), 3%, C4391="Corporate", 1%),0%)</f>
        <v>0</v>
      </c>
      <c r="K4391" s="24">
        <f>VLOOKUP($G4391, Reference!$A$3:$C$20, 3,FALSE)*I4391</f>
        <v>325</v>
      </c>
      <c r="L4391" s="27">
        <f t="shared" si="136"/>
        <v>75</v>
      </c>
      <c r="M4391" s="27">
        <f t="shared" si="137"/>
        <v>75</v>
      </c>
    </row>
    <row r="4392" spans="1:13" x14ac:dyDescent="0.2">
      <c r="A4392">
        <v>8486</v>
      </c>
      <c r="B4392" s="4">
        <v>44138</v>
      </c>
      <c r="C4392" t="s">
        <v>11</v>
      </c>
      <c r="D4392" t="s">
        <v>46</v>
      </c>
      <c r="E4392" s="2" t="str">
        <f>VLOOKUP('SampleSuperstore - Main Data'!D4392,Reference!$A$26:$B$74,2,FALSE)</f>
        <v>Central</v>
      </c>
      <c r="F4392" s="22" t="s">
        <v>23</v>
      </c>
      <c r="G4392" s="22" t="s">
        <v>59</v>
      </c>
      <c r="H4392" s="24">
        <f>VLOOKUP($G4392, Reference!$A$3:$C$20, 2,FALSE)*I4392</f>
        <v>255</v>
      </c>
      <c r="I4392" s="22">
        <v>3</v>
      </c>
      <c r="J4392" s="26" cm="1">
        <f t="array" ref="J4392">IFERROR(_xlfn.IFS(AND(C4392="Corporate", F4392="Technology"), 3%, C4392="Corporate", 1%),0%)</f>
        <v>0</v>
      </c>
      <c r="K4392" s="24">
        <f>VLOOKUP($G4392, Reference!$A$3:$C$20, 3,FALSE)*I4392</f>
        <v>225</v>
      </c>
      <c r="L4392" s="27">
        <f t="shared" si="136"/>
        <v>30</v>
      </c>
      <c r="M4392" s="27">
        <f t="shared" si="137"/>
        <v>30</v>
      </c>
    </row>
    <row r="4393" spans="1:13" x14ac:dyDescent="0.2">
      <c r="A4393">
        <v>8488</v>
      </c>
      <c r="B4393" s="4">
        <v>44138</v>
      </c>
      <c r="C4393" t="s">
        <v>11</v>
      </c>
      <c r="D4393" t="s">
        <v>43</v>
      </c>
      <c r="E4393" s="2" t="str">
        <f>VLOOKUP('SampleSuperstore - Main Data'!D4393,Reference!$A$26:$B$74,2,FALSE)</f>
        <v>West</v>
      </c>
      <c r="F4393" s="22" t="s">
        <v>29</v>
      </c>
      <c r="G4393" s="22" t="s">
        <v>50</v>
      </c>
      <c r="H4393" s="24">
        <f>VLOOKUP($G4393, Reference!$A$3:$C$20, 2,FALSE)*I4393</f>
        <v>398</v>
      </c>
      <c r="I4393" s="22">
        <v>2</v>
      </c>
      <c r="J4393" s="26" cm="1">
        <f t="array" ref="J4393">IFERROR(_xlfn.IFS(AND(C4393="Corporate", F4393="Technology"), 3%, C4393="Corporate", 1%),0%)</f>
        <v>0</v>
      </c>
      <c r="K4393" s="24">
        <f>VLOOKUP($G4393, Reference!$A$3:$C$20, 3,FALSE)*I4393</f>
        <v>330</v>
      </c>
      <c r="L4393" s="27">
        <f t="shared" si="136"/>
        <v>68</v>
      </c>
      <c r="M4393" s="27">
        <f t="shared" si="137"/>
        <v>68</v>
      </c>
    </row>
    <row r="4394" spans="1:13" x14ac:dyDescent="0.2">
      <c r="A4394">
        <v>8489</v>
      </c>
      <c r="B4394" s="4">
        <v>44138</v>
      </c>
      <c r="C4394" t="s">
        <v>11</v>
      </c>
      <c r="D4394" t="s">
        <v>43</v>
      </c>
      <c r="E4394" s="2" t="str">
        <f>VLOOKUP('SampleSuperstore - Main Data'!D4394,Reference!$A$26:$B$74,2,FALSE)</f>
        <v>West</v>
      </c>
      <c r="F4394" s="22" t="s">
        <v>13</v>
      </c>
      <c r="G4394" s="22" t="s">
        <v>26</v>
      </c>
      <c r="H4394" s="24">
        <f>VLOOKUP($G4394, Reference!$A$3:$C$20, 2,FALSE)*I4394</f>
        <v>7.5</v>
      </c>
      <c r="I4394" s="22">
        <v>3</v>
      </c>
      <c r="J4394" s="26" cm="1">
        <f t="array" ref="J4394">IFERROR(_xlfn.IFS(AND(C4394="Corporate", F4394="Technology"), 3%, C4394="Corporate", 1%),0%)</f>
        <v>0</v>
      </c>
      <c r="K4394" s="24">
        <f>VLOOKUP($G4394, Reference!$A$3:$C$20, 3,FALSE)*I4394</f>
        <v>6</v>
      </c>
      <c r="L4394" s="27">
        <f t="shared" si="136"/>
        <v>1.5</v>
      </c>
      <c r="M4394" s="27">
        <f t="shared" si="137"/>
        <v>1.5</v>
      </c>
    </row>
    <row r="4395" spans="1:13" x14ac:dyDescent="0.2">
      <c r="A4395">
        <v>8490</v>
      </c>
      <c r="B4395" s="4">
        <v>44138</v>
      </c>
      <c r="C4395" t="s">
        <v>11</v>
      </c>
      <c r="D4395" t="s">
        <v>56</v>
      </c>
      <c r="E4395" s="2" t="str">
        <f>VLOOKUP('SampleSuperstore - Main Data'!D4395,Reference!$A$26:$B$74,2,FALSE)</f>
        <v>Central</v>
      </c>
      <c r="F4395" s="22" t="s">
        <v>29</v>
      </c>
      <c r="G4395" s="22" t="s">
        <v>33</v>
      </c>
      <c r="H4395" s="24">
        <f>VLOOKUP($G4395, Reference!$A$3:$C$20, 2,FALSE)*I4395</f>
        <v>20</v>
      </c>
      <c r="I4395" s="22">
        <v>4</v>
      </c>
      <c r="J4395" s="26" cm="1">
        <f t="array" ref="J4395">IFERROR(_xlfn.IFS(AND(C4395="Corporate", F4395="Technology"), 3%, C4395="Corporate", 1%),0%)</f>
        <v>0</v>
      </c>
      <c r="K4395" s="24">
        <f>VLOOKUP($G4395, Reference!$A$3:$C$20, 3,FALSE)*I4395</f>
        <v>10</v>
      </c>
      <c r="L4395" s="27">
        <f t="shared" si="136"/>
        <v>10</v>
      </c>
      <c r="M4395" s="27">
        <f t="shared" si="137"/>
        <v>10</v>
      </c>
    </row>
    <row r="4396" spans="1:13" x14ac:dyDescent="0.2">
      <c r="A4396">
        <v>8495</v>
      </c>
      <c r="B4396" s="4">
        <v>44138</v>
      </c>
      <c r="C4396" t="s">
        <v>11</v>
      </c>
      <c r="D4396" t="s">
        <v>25</v>
      </c>
      <c r="E4396" s="2" t="str">
        <f>VLOOKUP('SampleSuperstore - Main Data'!D4396,Reference!$A$26:$B$74,2,FALSE)</f>
        <v>Central</v>
      </c>
      <c r="F4396" s="22" t="s">
        <v>29</v>
      </c>
      <c r="G4396" s="22" t="s">
        <v>33</v>
      </c>
      <c r="H4396" s="24">
        <f>VLOOKUP($G4396, Reference!$A$3:$C$20, 2,FALSE)*I4396</f>
        <v>15</v>
      </c>
      <c r="I4396" s="22">
        <v>3</v>
      </c>
      <c r="J4396" s="26" cm="1">
        <f t="array" ref="J4396">IFERROR(_xlfn.IFS(AND(C4396="Corporate", F4396="Technology"), 3%, C4396="Corporate", 1%),0%)</f>
        <v>0</v>
      </c>
      <c r="K4396" s="24">
        <f>VLOOKUP($G4396, Reference!$A$3:$C$20, 3,FALSE)*I4396</f>
        <v>7.5</v>
      </c>
      <c r="L4396" s="27">
        <f t="shared" si="136"/>
        <v>7.5</v>
      </c>
      <c r="M4396" s="27">
        <f t="shared" si="137"/>
        <v>7.5</v>
      </c>
    </row>
    <row r="4397" spans="1:13" x14ac:dyDescent="0.2">
      <c r="A4397">
        <v>8499</v>
      </c>
      <c r="B4397" s="4">
        <v>44138</v>
      </c>
      <c r="C4397" t="s">
        <v>11</v>
      </c>
      <c r="D4397" t="s">
        <v>22</v>
      </c>
      <c r="E4397" s="2" t="str">
        <f>VLOOKUP('SampleSuperstore - Main Data'!D4397,Reference!$A$26:$B$74,2,FALSE)</f>
        <v>West</v>
      </c>
      <c r="F4397" s="22" t="s">
        <v>23</v>
      </c>
      <c r="G4397" s="22" t="s">
        <v>24</v>
      </c>
      <c r="H4397" s="24">
        <f>VLOOKUP($G4397, Reference!$A$3:$C$20, 2,FALSE)*I4397</f>
        <v>297</v>
      </c>
      <c r="I4397" s="22">
        <v>3</v>
      </c>
      <c r="J4397" s="26" cm="1">
        <f t="array" ref="J4397">IFERROR(_xlfn.IFS(AND(C4397="Corporate", F4397="Technology"), 3%, C4397="Corporate", 1%),0%)</f>
        <v>0</v>
      </c>
      <c r="K4397" s="24">
        <f>VLOOKUP($G4397, Reference!$A$3:$C$20, 3,FALSE)*I4397</f>
        <v>237</v>
      </c>
      <c r="L4397" s="27">
        <f t="shared" si="136"/>
        <v>60</v>
      </c>
      <c r="M4397" s="27">
        <f t="shared" si="137"/>
        <v>60</v>
      </c>
    </row>
    <row r="4398" spans="1:13" x14ac:dyDescent="0.2">
      <c r="A4398">
        <v>8502</v>
      </c>
      <c r="B4398" s="4">
        <v>44138</v>
      </c>
      <c r="C4398" t="s">
        <v>11</v>
      </c>
      <c r="D4398" t="s">
        <v>36</v>
      </c>
      <c r="E4398" s="2" t="str">
        <f>VLOOKUP('SampleSuperstore - Main Data'!D4398,Reference!$A$26:$B$74,2,FALSE)</f>
        <v>East</v>
      </c>
      <c r="F4398" s="22" t="s">
        <v>29</v>
      </c>
      <c r="G4398" s="22" t="s">
        <v>33</v>
      </c>
      <c r="H4398" s="24">
        <f>VLOOKUP($G4398, Reference!$A$3:$C$20, 2,FALSE)*I4398</f>
        <v>10</v>
      </c>
      <c r="I4398" s="22">
        <v>2</v>
      </c>
      <c r="J4398" s="26" cm="1">
        <f t="array" ref="J4398">IFERROR(_xlfn.IFS(AND(C4398="Corporate", F4398="Technology"), 3%, C4398="Corporate", 1%),0%)</f>
        <v>0</v>
      </c>
      <c r="K4398" s="24">
        <f>VLOOKUP($G4398, Reference!$A$3:$C$20, 3,FALSE)*I4398</f>
        <v>5</v>
      </c>
      <c r="L4398" s="27">
        <f t="shared" si="136"/>
        <v>5</v>
      </c>
      <c r="M4398" s="27">
        <f t="shared" si="137"/>
        <v>5</v>
      </c>
    </row>
    <row r="4399" spans="1:13" x14ac:dyDescent="0.2">
      <c r="A4399">
        <v>8505</v>
      </c>
      <c r="B4399" s="4">
        <v>44138</v>
      </c>
      <c r="C4399" t="s">
        <v>11</v>
      </c>
      <c r="D4399" t="s">
        <v>34</v>
      </c>
      <c r="E4399" s="2" t="str">
        <f>VLOOKUP('SampleSuperstore - Main Data'!D4399,Reference!$A$26:$B$74,2,FALSE)</f>
        <v>South</v>
      </c>
      <c r="F4399" s="22" t="s">
        <v>13</v>
      </c>
      <c r="G4399" s="22" t="s">
        <v>35</v>
      </c>
      <c r="H4399" s="24">
        <f>VLOOKUP($G4399, Reference!$A$3:$C$20, 2,FALSE)*I4399</f>
        <v>120</v>
      </c>
      <c r="I4399" s="22">
        <v>5</v>
      </c>
      <c r="J4399" s="26" cm="1">
        <f t="array" ref="J4399">IFERROR(_xlfn.IFS(AND(C4399="Corporate", F4399="Technology"), 3%, C4399="Corporate", 1%),0%)</f>
        <v>0</v>
      </c>
      <c r="K4399" s="24">
        <f>VLOOKUP($G4399, Reference!$A$3:$C$20, 3,FALSE)*I4399</f>
        <v>95</v>
      </c>
      <c r="L4399" s="27">
        <f t="shared" si="136"/>
        <v>25</v>
      </c>
      <c r="M4399" s="27">
        <f t="shared" si="137"/>
        <v>25</v>
      </c>
    </row>
    <row r="4400" spans="1:13" x14ac:dyDescent="0.2">
      <c r="A4400">
        <v>8506</v>
      </c>
      <c r="B4400" s="4">
        <v>44138</v>
      </c>
      <c r="C4400" t="s">
        <v>11</v>
      </c>
      <c r="D4400" t="s">
        <v>44</v>
      </c>
      <c r="E4400" s="2" t="str">
        <f>VLOOKUP('SampleSuperstore - Main Data'!D4400,Reference!$A$26:$B$74,2,FALSE)</f>
        <v>South</v>
      </c>
      <c r="F4400" s="22" t="s">
        <v>13</v>
      </c>
      <c r="G4400" s="22" t="s">
        <v>16</v>
      </c>
      <c r="H4400" s="24">
        <f>VLOOKUP($G4400, Reference!$A$3:$C$20, 2,FALSE)*I4400</f>
        <v>38</v>
      </c>
      <c r="I4400" s="22">
        <v>2</v>
      </c>
      <c r="J4400" s="26" cm="1">
        <f t="array" ref="J4400">IFERROR(_xlfn.IFS(AND(C4400="Corporate", F4400="Technology"), 3%, C4400="Corporate", 1%),0%)</f>
        <v>0</v>
      </c>
      <c r="K4400" s="24">
        <f>VLOOKUP($G4400, Reference!$A$3:$C$20, 3,FALSE)*I4400</f>
        <v>20</v>
      </c>
      <c r="L4400" s="27">
        <f t="shared" si="136"/>
        <v>18</v>
      </c>
      <c r="M4400" s="27">
        <f t="shared" si="137"/>
        <v>18</v>
      </c>
    </row>
    <row r="4401" spans="1:13" x14ac:dyDescent="0.2">
      <c r="A4401">
        <v>8507</v>
      </c>
      <c r="B4401" s="4">
        <v>44138</v>
      </c>
      <c r="C4401" t="s">
        <v>11</v>
      </c>
      <c r="D4401" t="s">
        <v>25</v>
      </c>
      <c r="E4401" s="2" t="str">
        <f>VLOOKUP('SampleSuperstore - Main Data'!D4401,Reference!$A$26:$B$74,2,FALSE)</f>
        <v>Central</v>
      </c>
      <c r="F4401" s="22" t="s">
        <v>13</v>
      </c>
      <c r="G4401" s="22" t="s">
        <v>14</v>
      </c>
      <c r="H4401" s="24">
        <f>VLOOKUP($G4401, Reference!$A$3:$C$20, 2,FALSE)*I4401</f>
        <v>315</v>
      </c>
      <c r="I4401" s="22">
        <v>7</v>
      </c>
      <c r="J4401" s="26" cm="1">
        <f t="array" ref="J4401">IFERROR(_xlfn.IFS(AND(C4401="Corporate", F4401="Technology"), 3%, C4401="Corporate", 1%),0%)</f>
        <v>0</v>
      </c>
      <c r="K4401" s="24">
        <f>VLOOKUP($G4401, Reference!$A$3:$C$20, 3,FALSE)*I4401</f>
        <v>245</v>
      </c>
      <c r="L4401" s="27">
        <f t="shared" si="136"/>
        <v>70</v>
      </c>
      <c r="M4401" s="27">
        <f t="shared" si="137"/>
        <v>70</v>
      </c>
    </row>
    <row r="4402" spans="1:13" x14ac:dyDescent="0.2">
      <c r="A4402">
        <v>8509</v>
      </c>
      <c r="B4402" s="4">
        <v>44138</v>
      </c>
      <c r="C4402" t="s">
        <v>11</v>
      </c>
      <c r="D4402" t="s">
        <v>52</v>
      </c>
      <c r="E4402" s="2" t="str">
        <f>VLOOKUP('SampleSuperstore - Main Data'!D4402,Reference!$A$26:$B$74,2,FALSE)</f>
        <v>East</v>
      </c>
      <c r="F4402" s="22" t="s">
        <v>13</v>
      </c>
      <c r="G4402" s="22" t="s">
        <v>26</v>
      </c>
      <c r="H4402" s="24">
        <f>VLOOKUP($G4402, Reference!$A$3:$C$20, 2,FALSE)*I4402</f>
        <v>12.5</v>
      </c>
      <c r="I4402" s="22">
        <v>5</v>
      </c>
      <c r="J4402" s="26" cm="1">
        <f t="array" ref="J4402">IFERROR(_xlfn.IFS(AND(C4402="Corporate", F4402="Technology"), 3%, C4402="Corporate", 1%),0%)</f>
        <v>0</v>
      </c>
      <c r="K4402" s="24">
        <f>VLOOKUP($G4402, Reference!$A$3:$C$20, 3,FALSE)*I4402</f>
        <v>10</v>
      </c>
      <c r="L4402" s="27">
        <f t="shared" si="136"/>
        <v>2.5</v>
      </c>
      <c r="M4402" s="27">
        <f t="shared" si="137"/>
        <v>2.5</v>
      </c>
    </row>
    <row r="4403" spans="1:13" x14ac:dyDescent="0.2">
      <c r="A4403">
        <v>8516</v>
      </c>
      <c r="B4403" s="4">
        <v>44139</v>
      </c>
      <c r="C4403" t="s">
        <v>11</v>
      </c>
      <c r="D4403" t="s">
        <v>25</v>
      </c>
      <c r="E4403" s="2" t="str">
        <f>VLOOKUP('SampleSuperstore - Main Data'!D4403,Reference!$A$26:$B$74,2,FALSE)</f>
        <v>Central</v>
      </c>
      <c r="F4403" s="22" t="s">
        <v>13</v>
      </c>
      <c r="G4403" s="22" t="s">
        <v>26</v>
      </c>
      <c r="H4403" s="24">
        <f>VLOOKUP($G4403, Reference!$A$3:$C$20, 2,FALSE)*I4403</f>
        <v>12.5</v>
      </c>
      <c r="I4403" s="22">
        <v>5</v>
      </c>
      <c r="J4403" s="26" cm="1">
        <f t="array" ref="J4403">IFERROR(_xlfn.IFS(AND(C4403="Corporate", F4403="Technology"), 3%, C4403="Corporate", 1%),0%)</f>
        <v>0</v>
      </c>
      <c r="K4403" s="24">
        <f>VLOOKUP($G4403, Reference!$A$3:$C$20, 3,FALSE)*I4403</f>
        <v>10</v>
      </c>
      <c r="L4403" s="27">
        <f t="shared" si="136"/>
        <v>2.5</v>
      </c>
      <c r="M4403" s="27">
        <f t="shared" si="137"/>
        <v>2.5</v>
      </c>
    </row>
    <row r="4404" spans="1:13" x14ac:dyDescent="0.2">
      <c r="A4404">
        <v>8517</v>
      </c>
      <c r="B4404" s="4">
        <v>44139</v>
      </c>
      <c r="C4404" t="s">
        <v>11</v>
      </c>
      <c r="D4404" t="s">
        <v>25</v>
      </c>
      <c r="E4404" s="2" t="str">
        <f>VLOOKUP('SampleSuperstore - Main Data'!D4404,Reference!$A$26:$B$74,2,FALSE)</f>
        <v>Central</v>
      </c>
      <c r="F4404" s="22" t="s">
        <v>13</v>
      </c>
      <c r="G4404" s="22" t="s">
        <v>26</v>
      </c>
      <c r="H4404" s="24">
        <f>VLOOKUP($G4404, Reference!$A$3:$C$20, 2,FALSE)*I4404</f>
        <v>5</v>
      </c>
      <c r="I4404" s="22">
        <v>2</v>
      </c>
      <c r="J4404" s="26" cm="1">
        <f t="array" ref="J4404">IFERROR(_xlfn.IFS(AND(C4404="Corporate", F4404="Technology"), 3%, C4404="Corporate", 1%),0%)</f>
        <v>0</v>
      </c>
      <c r="K4404" s="24">
        <f>VLOOKUP($G4404, Reference!$A$3:$C$20, 3,FALSE)*I4404</f>
        <v>4</v>
      </c>
      <c r="L4404" s="27">
        <f t="shared" si="136"/>
        <v>1</v>
      </c>
      <c r="M4404" s="27">
        <f t="shared" si="137"/>
        <v>1</v>
      </c>
    </row>
    <row r="4405" spans="1:13" x14ac:dyDescent="0.2">
      <c r="A4405">
        <v>8519</v>
      </c>
      <c r="B4405" s="4">
        <v>44139</v>
      </c>
      <c r="C4405" t="s">
        <v>11</v>
      </c>
      <c r="D4405" t="s">
        <v>19</v>
      </c>
      <c r="E4405" s="2" t="str">
        <f>VLOOKUP('SampleSuperstore - Main Data'!D4405,Reference!$A$26:$B$74,2,FALSE)</f>
        <v>East</v>
      </c>
      <c r="F4405" s="22" t="s">
        <v>29</v>
      </c>
      <c r="G4405" s="22" t="s">
        <v>50</v>
      </c>
      <c r="H4405" s="24">
        <f>VLOOKUP($G4405, Reference!$A$3:$C$20, 2,FALSE)*I4405</f>
        <v>597</v>
      </c>
      <c r="I4405" s="22">
        <v>3</v>
      </c>
      <c r="J4405" s="26" cm="1">
        <f t="array" ref="J4405">IFERROR(_xlfn.IFS(AND(C4405="Corporate", F4405="Technology"), 3%, C4405="Corporate", 1%),0%)</f>
        <v>0</v>
      </c>
      <c r="K4405" s="24">
        <f>VLOOKUP($G4405, Reference!$A$3:$C$20, 3,FALSE)*I4405</f>
        <v>495</v>
      </c>
      <c r="L4405" s="27">
        <f t="shared" si="136"/>
        <v>102</v>
      </c>
      <c r="M4405" s="27">
        <f t="shared" si="137"/>
        <v>102</v>
      </c>
    </row>
    <row r="4406" spans="1:13" x14ac:dyDescent="0.2">
      <c r="A4406">
        <v>8520</v>
      </c>
      <c r="B4406" s="4">
        <v>44139</v>
      </c>
      <c r="C4406" t="s">
        <v>11</v>
      </c>
      <c r="D4406" t="s">
        <v>22</v>
      </c>
      <c r="E4406" s="2" t="str">
        <f>VLOOKUP('SampleSuperstore - Main Data'!D4406,Reference!$A$26:$B$74,2,FALSE)</f>
        <v>West</v>
      </c>
      <c r="F4406" s="22" t="s">
        <v>13</v>
      </c>
      <c r="G4406" s="22" t="s">
        <v>14</v>
      </c>
      <c r="H4406" s="24">
        <f>VLOOKUP($G4406, Reference!$A$3:$C$20, 2,FALSE)*I4406</f>
        <v>360</v>
      </c>
      <c r="I4406" s="22">
        <v>8</v>
      </c>
      <c r="J4406" s="26" cm="1">
        <f t="array" ref="J4406">IFERROR(_xlfn.IFS(AND(C4406="Corporate", F4406="Technology"), 3%, C4406="Corporate", 1%),0%)</f>
        <v>0</v>
      </c>
      <c r="K4406" s="24">
        <f>VLOOKUP($G4406, Reference!$A$3:$C$20, 3,FALSE)*I4406</f>
        <v>280</v>
      </c>
      <c r="L4406" s="27">
        <f t="shared" si="136"/>
        <v>80</v>
      </c>
      <c r="M4406" s="27">
        <f t="shared" si="137"/>
        <v>80</v>
      </c>
    </row>
    <row r="4407" spans="1:13" x14ac:dyDescent="0.2">
      <c r="A4407">
        <v>8522</v>
      </c>
      <c r="B4407" s="4">
        <v>44139</v>
      </c>
      <c r="C4407" t="s">
        <v>11</v>
      </c>
      <c r="D4407" t="s">
        <v>40</v>
      </c>
      <c r="E4407" s="2" t="str">
        <f>VLOOKUP('SampleSuperstore - Main Data'!D4407,Reference!$A$26:$B$74,2,FALSE)</f>
        <v>East</v>
      </c>
      <c r="F4407" s="22" t="s">
        <v>13</v>
      </c>
      <c r="G4407" s="22" t="s">
        <v>26</v>
      </c>
      <c r="H4407" s="24">
        <f>VLOOKUP($G4407, Reference!$A$3:$C$20, 2,FALSE)*I4407</f>
        <v>7.5</v>
      </c>
      <c r="I4407" s="22">
        <v>3</v>
      </c>
      <c r="J4407" s="26" cm="1">
        <f t="array" ref="J4407">IFERROR(_xlfn.IFS(AND(C4407="Corporate", F4407="Technology"), 3%, C4407="Corporate", 1%),0%)</f>
        <v>0</v>
      </c>
      <c r="K4407" s="24">
        <f>VLOOKUP($G4407, Reference!$A$3:$C$20, 3,FALSE)*I4407</f>
        <v>6</v>
      </c>
      <c r="L4407" s="27">
        <f t="shared" si="136"/>
        <v>1.5</v>
      </c>
      <c r="M4407" s="27">
        <f t="shared" si="137"/>
        <v>1.5</v>
      </c>
    </row>
    <row r="4408" spans="1:13" x14ac:dyDescent="0.2">
      <c r="A4408">
        <v>8523</v>
      </c>
      <c r="B4408" s="4">
        <v>44139</v>
      </c>
      <c r="C4408" t="s">
        <v>11</v>
      </c>
      <c r="D4408" t="s">
        <v>36</v>
      </c>
      <c r="E4408" s="2" t="str">
        <f>VLOOKUP('SampleSuperstore - Main Data'!D4408,Reference!$A$26:$B$74,2,FALSE)</f>
        <v>East</v>
      </c>
      <c r="F4408" s="22" t="s">
        <v>13</v>
      </c>
      <c r="G4408" s="22" t="s">
        <v>20</v>
      </c>
      <c r="H4408" s="24">
        <f>VLOOKUP($G4408, Reference!$A$3:$C$20, 2,FALSE)*I4408</f>
        <v>34</v>
      </c>
      <c r="I4408" s="22">
        <v>2</v>
      </c>
      <c r="J4408" s="26" cm="1">
        <f t="array" ref="J4408">IFERROR(_xlfn.IFS(AND(C4408="Corporate", F4408="Technology"), 3%, C4408="Corporate", 1%),0%)</f>
        <v>0</v>
      </c>
      <c r="K4408" s="24">
        <f>VLOOKUP($G4408, Reference!$A$3:$C$20, 3,FALSE)*I4408</f>
        <v>20</v>
      </c>
      <c r="L4408" s="27">
        <f t="shared" si="136"/>
        <v>14</v>
      </c>
      <c r="M4408" s="27">
        <f t="shared" si="137"/>
        <v>14</v>
      </c>
    </row>
    <row r="4409" spans="1:13" x14ac:dyDescent="0.2">
      <c r="A4409">
        <v>8524</v>
      </c>
      <c r="B4409" s="4">
        <v>44139</v>
      </c>
      <c r="C4409" t="s">
        <v>11</v>
      </c>
      <c r="D4409" t="s">
        <v>21</v>
      </c>
      <c r="E4409" s="2" t="str">
        <f>VLOOKUP('SampleSuperstore - Main Data'!D4409,Reference!$A$26:$B$74,2,FALSE)</f>
        <v>West</v>
      </c>
      <c r="F4409" s="22" t="s">
        <v>13</v>
      </c>
      <c r="G4409" s="22" t="s">
        <v>14</v>
      </c>
      <c r="H4409" s="24">
        <f>VLOOKUP($G4409, Reference!$A$3:$C$20, 2,FALSE)*I4409</f>
        <v>270</v>
      </c>
      <c r="I4409" s="22">
        <v>6</v>
      </c>
      <c r="J4409" s="26" cm="1">
        <f t="array" ref="J4409">IFERROR(_xlfn.IFS(AND(C4409="Corporate", F4409="Technology"), 3%, C4409="Corporate", 1%),0%)</f>
        <v>0</v>
      </c>
      <c r="K4409" s="24">
        <f>VLOOKUP($G4409, Reference!$A$3:$C$20, 3,FALSE)*I4409</f>
        <v>210</v>
      </c>
      <c r="L4409" s="27">
        <f t="shared" si="136"/>
        <v>60</v>
      </c>
      <c r="M4409" s="27">
        <f t="shared" si="137"/>
        <v>60</v>
      </c>
    </row>
    <row r="4410" spans="1:13" x14ac:dyDescent="0.2">
      <c r="A4410">
        <v>8525</v>
      </c>
      <c r="B4410" s="4">
        <v>44139</v>
      </c>
      <c r="C4410" t="s">
        <v>11</v>
      </c>
      <c r="D4410" t="s">
        <v>46</v>
      </c>
      <c r="E4410" s="2" t="str">
        <f>VLOOKUP('SampleSuperstore - Main Data'!D4410,Reference!$A$26:$B$74,2,FALSE)</f>
        <v>Central</v>
      </c>
      <c r="F4410" s="22" t="s">
        <v>13</v>
      </c>
      <c r="G4410" s="22" t="s">
        <v>26</v>
      </c>
      <c r="H4410" s="24">
        <f>VLOOKUP($G4410, Reference!$A$3:$C$20, 2,FALSE)*I4410</f>
        <v>2.5</v>
      </c>
      <c r="I4410" s="22">
        <v>1</v>
      </c>
      <c r="J4410" s="26" cm="1">
        <f t="array" ref="J4410">IFERROR(_xlfn.IFS(AND(C4410="Corporate", F4410="Technology"), 3%, C4410="Corporate", 1%),0%)</f>
        <v>0</v>
      </c>
      <c r="K4410" s="24">
        <f>VLOOKUP($G4410, Reference!$A$3:$C$20, 3,FALSE)*I4410</f>
        <v>2</v>
      </c>
      <c r="L4410" s="27">
        <f t="shared" si="136"/>
        <v>0.5</v>
      </c>
      <c r="M4410" s="27">
        <f t="shared" si="137"/>
        <v>0.5</v>
      </c>
    </row>
    <row r="4411" spans="1:13" x14ac:dyDescent="0.2">
      <c r="A4411">
        <v>8527</v>
      </c>
      <c r="B4411" s="4">
        <v>44139</v>
      </c>
      <c r="C4411" t="s">
        <v>11</v>
      </c>
      <c r="D4411" t="s">
        <v>18</v>
      </c>
      <c r="E4411" s="2" t="str">
        <f>VLOOKUP('SampleSuperstore - Main Data'!D4411,Reference!$A$26:$B$74,2,FALSE)</f>
        <v>South</v>
      </c>
      <c r="F4411" s="22" t="s">
        <v>13</v>
      </c>
      <c r="G4411" s="22" t="s">
        <v>14</v>
      </c>
      <c r="H4411" s="24">
        <f>VLOOKUP($G4411, Reference!$A$3:$C$20, 2,FALSE)*I4411</f>
        <v>135</v>
      </c>
      <c r="I4411" s="22">
        <v>3</v>
      </c>
      <c r="J4411" s="26" cm="1">
        <f t="array" ref="J4411">IFERROR(_xlfn.IFS(AND(C4411="Corporate", F4411="Technology"), 3%, C4411="Corporate", 1%),0%)</f>
        <v>0</v>
      </c>
      <c r="K4411" s="24">
        <f>VLOOKUP($G4411, Reference!$A$3:$C$20, 3,FALSE)*I4411</f>
        <v>105</v>
      </c>
      <c r="L4411" s="27">
        <f t="shared" si="136"/>
        <v>30</v>
      </c>
      <c r="M4411" s="27">
        <f t="shared" si="137"/>
        <v>30</v>
      </c>
    </row>
    <row r="4412" spans="1:13" x14ac:dyDescent="0.2">
      <c r="A4412">
        <v>8528</v>
      </c>
      <c r="B4412" s="4">
        <v>44139</v>
      </c>
      <c r="C4412" t="s">
        <v>11</v>
      </c>
      <c r="D4412" t="s">
        <v>40</v>
      </c>
      <c r="E4412" s="2" t="str">
        <f>VLOOKUP('SampleSuperstore - Main Data'!D4412,Reference!$A$26:$B$74,2,FALSE)</f>
        <v>East</v>
      </c>
      <c r="F4412" s="22" t="s">
        <v>23</v>
      </c>
      <c r="G4412" s="22" t="s">
        <v>38</v>
      </c>
      <c r="H4412" s="24">
        <f>VLOOKUP($G4412, Reference!$A$3:$C$20, 2,FALSE)*I4412</f>
        <v>240</v>
      </c>
      <c r="I4412" s="22">
        <v>3</v>
      </c>
      <c r="J4412" s="26" cm="1">
        <f t="array" ref="J4412">IFERROR(_xlfn.IFS(AND(C4412="Corporate", F4412="Technology"), 3%, C4412="Corporate", 1%),0%)</f>
        <v>0</v>
      </c>
      <c r="K4412" s="24">
        <f>VLOOKUP($G4412, Reference!$A$3:$C$20, 3,FALSE)*I4412</f>
        <v>195</v>
      </c>
      <c r="L4412" s="27">
        <f t="shared" si="136"/>
        <v>45</v>
      </c>
      <c r="M4412" s="27">
        <f t="shared" si="137"/>
        <v>45</v>
      </c>
    </row>
    <row r="4413" spans="1:13" x14ac:dyDescent="0.2">
      <c r="A4413">
        <v>8529</v>
      </c>
      <c r="B4413" s="4">
        <v>44139</v>
      </c>
      <c r="C4413" t="s">
        <v>11</v>
      </c>
      <c r="D4413" t="s">
        <v>15</v>
      </c>
      <c r="E4413" s="2" t="str">
        <f>VLOOKUP('SampleSuperstore - Main Data'!D4413,Reference!$A$26:$B$74,2,FALSE)</f>
        <v>West</v>
      </c>
      <c r="F4413" s="22" t="s">
        <v>23</v>
      </c>
      <c r="G4413" s="22" t="s">
        <v>37</v>
      </c>
      <c r="H4413" s="24">
        <f>VLOOKUP($G4413, Reference!$A$3:$C$20, 2,FALSE)*I4413</f>
        <v>27</v>
      </c>
      <c r="I4413" s="22">
        <v>3</v>
      </c>
      <c r="J4413" s="26" cm="1">
        <f t="array" ref="J4413">IFERROR(_xlfn.IFS(AND(C4413="Corporate", F4413="Technology"), 3%, C4413="Corporate", 1%),0%)</f>
        <v>0</v>
      </c>
      <c r="K4413" s="24">
        <f>VLOOKUP($G4413, Reference!$A$3:$C$20, 3,FALSE)*I4413</f>
        <v>15</v>
      </c>
      <c r="L4413" s="27">
        <f t="shared" si="136"/>
        <v>12</v>
      </c>
      <c r="M4413" s="27">
        <f t="shared" si="137"/>
        <v>12</v>
      </c>
    </row>
    <row r="4414" spans="1:13" x14ac:dyDescent="0.2">
      <c r="A4414">
        <v>8536</v>
      </c>
      <c r="B4414" s="4">
        <v>44139</v>
      </c>
      <c r="C4414" t="s">
        <v>11</v>
      </c>
      <c r="D4414" t="s">
        <v>31</v>
      </c>
      <c r="E4414" s="2" t="str">
        <f>VLOOKUP('SampleSuperstore - Main Data'!D4414,Reference!$A$26:$B$74,2,FALSE)</f>
        <v>Central</v>
      </c>
      <c r="F4414" s="22" t="s">
        <v>13</v>
      </c>
      <c r="G4414" s="22" t="s">
        <v>20</v>
      </c>
      <c r="H4414" s="24">
        <f>VLOOKUP($G4414, Reference!$A$3:$C$20, 2,FALSE)*I4414</f>
        <v>34</v>
      </c>
      <c r="I4414" s="22">
        <v>2</v>
      </c>
      <c r="J4414" s="26" cm="1">
        <f t="array" ref="J4414">IFERROR(_xlfn.IFS(AND(C4414="Corporate", F4414="Technology"), 3%, C4414="Corporate", 1%),0%)</f>
        <v>0</v>
      </c>
      <c r="K4414" s="24">
        <f>VLOOKUP($G4414, Reference!$A$3:$C$20, 3,FALSE)*I4414</f>
        <v>20</v>
      </c>
      <c r="L4414" s="27">
        <f t="shared" si="136"/>
        <v>14</v>
      </c>
      <c r="M4414" s="27">
        <f t="shared" si="137"/>
        <v>14</v>
      </c>
    </row>
    <row r="4415" spans="1:13" x14ac:dyDescent="0.2">
      <c r="A4415">
        <v>8537</v>
      </c>
      <c r="B4415" s="4">
        <v>44139</v>
      </c>
      <c r="C4415" t="s">
        <v>11</v>
      </c>
      <c r="D4415" t="s">
        <v>44</v>
      </c>
      <c r="E4415" s="2" t="str">
        <f>VLOOKUP('SampleSuperstore - Main Data'!D4415,Reference!$A$26:$B$74,2,FALSE)</f>
        <v>South</v>
      </c>
      <c r="F4415" s="22" t="s">
        <v>23</v>
      </c>
      <c r="G4415" s="22" t="s">
        <v>24</v>
      </c>
      <c r="H4415" s="24">
        <f>VLOOKUP($G4415, Reference!$A$3:$C$20, 2,FALSE)*I4415</f>
        <v>396</v>
      </c>
      <c r="I4415" s="22">
        <v>4</v>
      </c>
      <c r="J4415" s="26" cm="1">
        <f t="array" ref="J4415">IFERROR(_xlfn.IFS(AND(C4415="Corporate", F4415="Technology"), 3%, C4415="Corporate", 1%),0%)</f>
        <v>0</v>
      </c>
      <c r="K4415" s="24">
        <f>VLOOKUP($G4415, Reference!$A$3:$C$20, 3,FALSE)*I4415</f>
        <v>316</v>
      </c>
      <c r="L4415" s="27">
        <f t="shared" si="136"/>
        <v>80</v>
      </c>
      <c r="M4415" s="27">
        <f t="shared" si="137"/>
        <v>80</v>
      </c>
    </row>
    <row r="4416" spans="1:13" x14ac:dyDescent="0.2">
      <c r="A4416">
        <v>8538</v>
      </c>
      <c r="B4416" s="4">
        <v>44139</v>
      </c>
      <c r="C4416" t="s">
        <v>11</v>
      </c>
      <c r="D4416" t="s">
        <v>46</v>
      </c>
      <c r="E4416" s="2" t="str">
        <f>VLOOKUP('SampleSuperstore - Main Data'!D4416,Reference!$A$26:$B$74,2,FALSE)</f>
        <v>Central</v>
      </c>
      <c r="F4416" s="22" t="s">
        <v>13</v>
      </c>
      <c r="G4416" s="22" t="s">
        <v>16</v>
      </c>
      <c r="H4416" s="24">
        <f>VLOOKUP($G4416, Reference!$A$3:$C$20, 2,FALSE)*I4416</f>
        <v>76</v>
      </c>
      <c r="I4416" s="22">
        <v>4</v>
      </c>
      <c r="J4416" s="26" cm="1">
        <f t="array" ref="J4416">IFERROR(_xlfn.IFS(AND(C4416="Corporate", F4416="Technology"), 3%, C4416="Corporate", 1%),0%)</f>
        <v>0</v>
      </c>
      <c r="K4416" s="24">
        <f>VLOOKUP($G4416, Reference!$A$3:$C$20, 3,FALSE)*I4416</f>
        <v>40</v>
      </c>
      <c r="L4416" s="27">
        <f t="shared" si="136"/>
        <v>36</v>
      </c>
      <c r="M4416" s="27">
        <f t="shared" si="137"/>
        <v>36</v>
      </c>
    </row>
    <row r="4417" spans="1:13" x14ac:dyDescent="0.2">
      <c r="A4417">
        <v>8548</v>
      </c>
      <c r="B4417" s="4">
        <v>44140</v>
      </c>
      <c r="C4417" t="s">
        <v>11</v>
      </c>
      <c r="D4417" t="s">
        <v>40</v>
      </c>
      <c r="E4417" s="2" t="str">
        <f>VLOOKUP('SampleSuperstore - Main Data'!D4417,Reference!$A$26:$B$74,2,FALSE)</f>
        <v>East</v>
      </c>
      <c r="F4417" s="22" t="s">
        <v>13</v>
      </c>
      <c r="G4417" s="22" t="s">
        <v>26</v>
      </c>
      <c r="H4417" s="24">
        <f>VLOOKUP($G4417, Reference!$A$3:$C$20, 2,FALSE)*I4417</f>
        <v>5</v>
      </c>
      <c r="I4417" s="22">
        <v>2</v>
      </c>
      <c r="J4417" s="26" cm="1">
        <f t="array" ref="J4417">IFERROR(_xlfn.IFS(AND(C4417="Corporate", F4417="Technology"), 3%, C4417="Corporate", 1%),0%)</f>
        <v>0</v>
      </c>
      <c r="K4417" s="24">
        <f>VLOOKUP($G4417, Reference!$A$3:$C$20, 3,FALSE)*I4417</f>
        <v>4</v>
      </c>
      <c r="L4417" s="27">
        <f t="shared" si="136"/>
        <v>1</v>
      </c>
      <c r="M4417" s="27">
        <f t="shared" si="137"/>
        <v>1</v>
      </c>
    </row>
    <row r="4418" spans="1:13" x14ac:dyDescent="0.2">
      <c r="A4418">
        <v>8549</v>
      </c>
      <c r="B4418" s="4">
        <v>44140</v>
      </c>
      <c r="C4418" t="s">
        <v>11</v>
      </c>
      <c r="D4418" t="s">
        <v>19</v>
      </c>
      <c r="E4418" s="2" t="str">
        <f>VLOOKUP('SampleSuperstore - Main Data'!D4418,Reference!$A$26:$B$74,2,FALSE)</f>
        <v>East</v>
      </c>
      <c r="F4418" s="22" t="s">
        <v>13</v>
      </c>
      <c r="G4418" s="22" t="s">
        <v>26</v>
      </c>
      <c r="H4418" s="24">
        <f>VLOOKUP($G4418, Reference!$A$3:$C$20, 2,FALSE)*I4418</f>
        <v>12.5</v>
      </c>
      <c r="I4418" s="22">
        <v>5</v>
      </c>
      <c r="J4418" s="26" cm="1">
        <f t="array" ref="J4418">IFERROR(_xlfn.IFS(AND(C4418="Corporate", F4418="Technology"), 3%, C4418="Corporate", 1%),0%)</f>
        <v>0</v>
      </c>
      <c r="K4418" s="24">
        <f>VLOOKUP($G4418, Reference!$A$3:$C$20, 3,FALSE)*I4418</f>
        <v>10</v>
      </c>
      <c r="L4418" s="27">
        <f t="shared" ref="L4418:L4481" si="138">H4418-K4418</f>
        <v>2.5</v>
      </c>
      <c r="M4418" s="27">
        <f t="shared" ref="M4418:M4481" si="139">H4418*(1-J4418)-K4418</f>
        <v>2.5</v>
      </c>
    </row>
    <row r="4419" spans="1:13" x14ac:dyDescent="0.2">
      <c r="A4419">
        <v>8550</v>
      </c>
      <c r="B4419" s="4">
        <v>44140</v>
      </c>
      <c r="C4419" t="s">
        <v>11</v>
      </c>
      <c r="D4419" t="s">
        <v>22</v>
      </c>
      <c r="E4419" s="2" t="str">
        <f>VLOOKUP('SampleSuperstore - Main Data'!D4419,Reference!$A$26:$B$74,2,FALSE)</f>
        <v>West</v>
      </c>
      <c r="F4419" s="22" t="s">
        <v>13</v>
      </c>
      <c r="G4419" s="22" t="s">
        <v>26</v>
      </c>
      <c r="H4419" s="24">
        <f>VLOOKUP($G4419, Reference!$A$3:$C$20, 2,FALSE)*I4419</f>
        <v>17.5</v>
      </c>
      <c r="I4419" s="22">
        <v>7</v>
      </c>
      <c r="J4419" s="26" cm="1">
        <f t="array" ref="J4419">IFERROR(_xlfn.IFS(AND(C4419="Corporate", F4419="Technology"), 3%, C4419="Corporate", 1%),0%)</f>
        <v>0</v>
      </c>
      <c r="K4419" s="24">
        <f>VLOOKUP($G4419, Reference!$A$3:$C$20, 3,FALSE)*I4419</f>
        <v>14</v>
      </c>
      <c r="L4419" s="27">
        <f t="shared" si="138"/>
        <v>3.5</v>
      </c>
      <c r="M4419" s="27">
        <f t="shared" si="139"/>
        <v>3.5</v>
      </c>
    </row>
    <row r="4420" spans="1:13" x14ac:dyDescent="0.2">
      <c r="A4420">
        <v>8551</v>
      </c>
      <c r="B4420" s="4">
        <v>44140</v>
      </c>
      <c r="C4420" t="s">
        <v>11</v>
      </c>
      <c r="D4420" t="s">
        <v>15</v>
      </c>
      <c r="E4420" s="2" t="str">
        <f>VLOOKUP('SampleSuperstore - Main Data'!D4420,Reference!$A$26:$B$74,2,FALSE)</f>
        <v>West</v>
      </c>
      <c r="F4420" s="22" t="s">
        <v>13</v>
      </c>
      <c r="G4420" s="22" t="s">
        <v>26</v>
      </c>
      <c r="H4420" s="24">
        <f>VLOOKUP($G4420, Reference!$A$3:$C$20, 2,FALSE)*I4420</f>
        <v>7.5</v>
      </c>
      <c r="I4420" s="22">
        <v>3</v>
      </c>
      <c r="J4420" s="26" cm="1">
        <f t="array" ref="J4420">IFERROR(_xlfn.IFS(AND(C4420="Corporate", F4420="Technology"), 3%, C4420="Corporate", 1%),0%)</f>
        <v>0</v>
      </c>
      <c r="K4420" s="24">
        <f>VLOOKUP($G4420, Reference!$A$3:$C$20, 3,FALSE)*I4420</f>
        <v>6</v>
      </c>
      <c r="L4420" s="27">
        <f t="shared" si="138"/>
        <v>1.5</v>
      </c>
      <c r="M4420" s="27">
        <f t="shared" si="139"/>
        <v>1.5</v>
      </c>
    </row>
    <row r="4421" spans="1:13" x14ac:dyDescent="0.2">
      <c r="A4421">
        <v>8552</v>
      </c>
      <c r="B4421" s="4">
        <v>44140</v>
      </c>
      <c r="C4421" t="s">
        <v>11</v>
      </c>
      <c r="D4421" t="s">
        <v>58</v>
      </c>
      <c r="E4421" s="2" t="str">
        <f>VLOOKUP('SampleSuperstore - Main Data'!D4421,Reference!$A$26:$B$74,2,FALSE)</f>
        <v>Central</v>
      </c>
      <c r="F4421" s="22" t="s">
        <v>23</v>
      </c>
      <c r="G4421" s="22" t="s">
        <v>37</v>
      </c>
      <c r="H4421" s="24">
        <f>VLOOKUP($G4421, Reference!$A$3:$C$20, 2,FALSE)*I4421</f>
        <v>54</v>
      </c>
      <c r="I4421" s="22">
        <v>6</v>
      </c>
      <c r="J4421" s="26" cm="1">
        <f t="array" ref="J4421">IFERROR(_xlfn.IFS(AND(C4421="Corporate", F4421="Technology"), 3%, C4421="Corporate", 1%),0%)</f>
        <v>0</v>
      </c>
      <c r="K4421" s="24">
        <f>VLOOKUP($G4421, Reference!$A$3:$C$20, 3,FALSE)*I4421</f>
        <v>30</v>
      </c>
      <c r="L4421" s="27">
        <f t="shared" si="138"/>
        <v>24</v>
      </c>
      <c r="M4421" s="27">
        <f t="shared" si="139"/>
        <v>24</v>
      </c>
    </row>
    <row r="4422" spans="1:13" x14ac:dyDescent="0.2">
      <c r="A4422">
        <v>8554</v>
      </c>
      <c r="B4422" s="4">
        <v>44140</v>
      </c>
      <c r="C4422" t="s">
        <v>11</v>
      </c>
      <c r="D4422" t="s">
        <v>31</v>
      </c>
      <c r="E4422" s="2" t="str">
        <f>VLOOKUP('SampleSuperstore - Main Data'!D4422,Reference!$A$26:$B$74,2,FALSE)</f>
        <v>Central</v>
      </c>
      <c r="F4422" s="22" t="s">
        <v>13</v>
      </c>
      <c r="G4422" s="22" t="s">
        <v>49</v>
      </c>
      <c r="H4422" s="24">
        <f>VLOOKUP($G4422, Reference!$A$3:$C$20, 2,FALSE)*I4422</f>
        <v>200</v>
      </c>
      <c r="I4422" s="22">
        <v>5</v>
      </c>
      <c r="J4422" s="26" cm="1">
        <f t="array" ref="J4422">IFERROR(_xlfn.IFS(AND(C4422="Corporate", F4422="Technology"), 3%, C4422="Corporate", 1%),0%)</f>
        <v>0</v>
      </c>
      <c r="K4422" s="24">
        <f>VLOOKUP($G4422, Reference!$A$3:$C$20, 3,FALSE)*I4422</f>
        <v>175</v>
      </c>
      <c r="L4422" s="27">
        <f t="shared" si="138"/>
        <v>25</v>
      </c>
      <c r="M4422" s="27">
        <f t="shared" si="139"/>
        <v>25</v>
      </c>
    </row>
    <row r="4423" spans="1:13" x14ac:dyDescent="0.2">
      <c r="A4423">
        <v>8556</v>
      </c>
      <c r="B4423" s="4">
        <v>44140</v>
      </c>
      <c r="C4423" t="s">
        <v>11</v>
      </c>
      <c r="D4423" t="s">
        <v>36</v>
      </c>
      <c r="E4423" s="2" t="str">
        <f>VLOOKUP('SampleSuperstore - Main Data'!D4423,Reference!$A$26:$B$74,2,FALSE)</f>
        <v>East</v>
      </c>
      <c r="F4423" s="22" t="s">
        <v>13</v>
      </c>
      <c r="G4423" s="22" t="s">
        <v>16</v>
      </c>
      <c r="H4423" s="24">
        <f>VLOOKUP($G4423, Reference!$A$3:$C$20, 2,FALSE)*I4423</f>
        <v>38</v>
      </c>
      <c r="I4423" s="22">
        <v>2</v>
      </c>
      <c r="J4423" s="26" cm="1">
        <f t="array" ref="J4423">IFERROR(_xlfn.IFS(AND(C4423="Corporate", F4423="Technology"), 3%, C4423="Corporate", 1%),0%)</f>
        <v>0</v>
      </c>
      <c r="K4423" s="24">
        <f>VLOOKUP($G4423, Reference!$A$3:$C$20, 3,FALSE)*I4423</f>
        <v>20</v>
      </c>
      <c r="L4423" s="27">
        <f t="shared" si="138"/>
        <v>18</v>
      </c>
      <c r="M4423" s="27">
        <f t="shared" si="139"/>
        <v>18</v>
      </c>
    </row>
    <row r="4424" spans="1:13" x14ac:dyDescent="0.2">
      <c r="A4424">
        <v>8557</v>
      </c>
      <c r="B4424" s="4">
        <v>44140</v>
      </c>
      <c r="C4424" t="s">
        <v>11</v>
      </c>
      <c r="D4424" t="s">
        <v>36</v>
      </c>
      <c r="E4424" s="2" t="str">
        <f>VLOOKUP('SampleSuperstore - Main Data'!D4424,Reference!$A$26:$B$74,2,FALSE)</f>
        <v>East</v>
      </c>
      <c r="F4424" s="22" t="s">
        <v>23</v>
      </c>
      <c r="G4424" s="22" t="s">
        <v>38</v>
      </c>
      <c r="H4424" s="24">
        <f>VLOOKUP($G4424, Reference!$A$3:$C$20, 2,FALSE)*I4424</f>
        <v>400</v>
      </c>
      <c r="I4424" s="22">
        <v>5</v>
      </c>
      <c r="J4424" s="26" cm="1">
        <f t="array" ref="J4424">IFERROR(_xlfn.IFS(AND(C4424="Corporate", F4424="Technology"), 3%, C4424="Corporate", 1%),0%)</f>
        <v>0</v>
      </c>
      <c r="K4424" s="24">
        <f>VLOOKUP($G4424, Reference!$A$3:$C$20, 3,FALSE)*I4424</f>
        <v>325</v>
      </c>
      <c r="L4424" s="27">
        <f t="shared" si="138"/>
        <v>75</v>
      </c>
      <c r="M4424" s="27">
        <f t="shared" si="139"/>
        <v>75</v>
      </c>
    </row>
    <row r="4425" spans="1:13" x14ac:dyDescent="0.2">
      <c r="A4425">
        <v>8558</v>
      </c>
      <c r="B4425" s="4">
        <v>44140</v>
      </c>
      <c r="C4425" t="s">
        <v>11</v>
      </c>
      <c r="D4425" t="s">
        <v>25</v>
      </c>
      <c r="E4425" s="2" t="str">
        <f>VLOOKUP('SampleSuperstore - Main Data'!D4425,Reference!$A$26:$B$74,2,FALSE)</f>
        <v>Central</v>
      </c>
      <c r="F4425" s="22" t="s">
        <v>13</v>
      </c>
      <c r="G4425" s="22" t="s">
        <v>14</v>
      </c>
      <c r="H4425" s="24">
        <f>VLOOKUP($G4425, Reference!$A$3:$C$20, 2,FALSE)*I4425</f>
        <v>225</v>
      </c>
      <c r="I4425" s="22">
        <v>5</v>
      </c>
      <c r="J4425" s="26" cm="1">
        <f t="array" ref="J4425">IFERROR(_xlfn.IFS(AND(C4425="Corporate", F4425="Technology"), 3%, C4425="Corporate", 1%),0%)</f>
        <v>0</v>
      </c>
      <c r="K4425" s="24">
        <f>VLOOKUP($G4425, Reference!$A$3:$C$20, 3,FALSE)*I4425</f>
        <v>175</v>
      </c>
      <c r="L4425" s="27">
        <f t="shared" si="138"/>
        <v>50</v>
      </c>
      <c r="M4425" s="27">
        <f t="shared" si="139"/>
        <v>50</v>
      </c>
    </row>
    <row r="4426" spans="1:13" x14ac:dyDescent="0.2">
      <c r="A4426">
        <v>8559</v>
      </c>
      <c r="B4426" s="4">
        <v>44140</v>
      </c>
      <c r="C4426" t="s">
        <v>11</v>
      </c>
      <c r="D4426" t="s">
        <v>19</v>
      </c>
      <c r="E4426" s="2" t="str">
        <f>VLOOKUP('SampleSuperstore - Main Data'!D4426,Reference!$A$26:$B$74,2,FALSE)</f>
        <v>East</v>
      </c>
      <c r="F4426" s="22" t="s">
        <v>13</v>
      </c>
      <c r="G4426" s="22" t="s">
        <v>16</v>
      </c>
      <c r="H4426" s="24">
        <f>VLOOKUP($G4426, Reference!$A$3:$C$20, 2,FALSE)*I4426</f>
        <v>38</v>
      </c>
      <c r="I4426" s="22">
        <v>2</v>
      </c>
      <c r="J4426" s="26" cm="1">
        <f t="array" ref="J4426">IFERROR(_xlfn.IFS(AND(C4426="Corporate", F4426="Technology"), 3%, C4426="Corporate", 1%),0%)</f>
        <v>0</v>
      </c>
      <c r="K4426" s="24">
        <f>VLOOKUP($G4426, Reference!$A$3:$C$20, 3,FALSE)*I4426</f>
        <v>20</v>
      </c>
      <c r="L4426" s="27">
        <f t="shared" si="138"/>
        <v>18</v>
      </c>
      <c r="M4426" s="27">
        <f t="shared" si="139"/>
        <v>18</v>
      </c>
    </row>
    <row r="4427" spans="1:13" x14ac:dyDescent="0.2">
      <c r="A4427">
        <v>8560</v>
      </c>
      <c r="B4427" s="4">
        <v>44140</v>
      </c>
      <c r="C4427" t="s">
        <v>11</v>
      </c>
      <c r="D4427" t="s">
        <v>47</v>
      </c>
      <c r="E4427" s="2" t="str">
        <f>VLOOKUP('SampleSuperstore - Main Data'!D4427,Reference!$A$26:$B$74,2,FALSE)</f>
        <v>South</v>
      </c>
      <c r="F4427" s="22" t="s">
        <v>13</v>
      </c>
      <c r="G4427" s="22" t="s">
        <v>53</v>
      </c>
      <c r="H4427" s="24">
        <f>VLOOKUP($G4427, Reference!$A$3:$C$20, 2,FALSE)*I4427</f>
        <v>84</v>
      </c>
      <c r="I4427" s="22">
        <v>7</v>
      </c>
      <c r="J4427" s="26" cm="1">
        <f t="array" ref="J4427">IFERROR(_xlfn.IFS(AND(C4427="Corporate", F4427="Technology"), 3%, C4427="Corporate", 1%),0%)</f>
        <v>0</v>
      </c>
      <c r="K4427" s="24">
        <f>VLOOKUP($G4427, Reference!$A$3:$C$20, 3,FALSE)*I4427</f>
        <v>63</v>
      </c>
      <c r="L4427" s="27">
        <f t="shared" si="138"/>
        <v>21</v>
      </c>
      <c r="M4427" s="27">
        <f t="shared" si="139"/>
        <v>21</v>
      </c>
    </row>
    <row r="4428" spans="1:13" x14ac:dyDescent="0.2">
      <c r="A4428">
        <v>8565</v>
      </c>
      <c r="B4428" s="4">
        <v>44140</v>
      </c>
      <c r="C4428" t="s">
        <v>11</v>
      </c>
      <c r="D4428" t="s">
        <v>21</v>
      </c>
      <c r="E4428" s="2" t="str">
        <f>VLOOKUP('SampleSuperstore - Main Data'!D4428,Reference!$A$26:$B$74,2,FALSE)</f>
        <v>West</v>
      </c>
      <c r="F4428" s="22" t="s">
        <v>13</v>
      </c>
      <c r="G4428" s="22" t="s">
        <v>49</v>
      </c>
      <c r="H4428" s="24">
        <f>VLOOKUP($G4428, Reference!$A$3:$C$20, 2,FALSE)*I4428</f>
        <v>80</v>
      </c>
      <c r="I4428" s="22">
        <v>2</v>
      </c>
      <c r="J4428" s="26" cm="1">
        <f t="array" ref="J4428">IFERROR(_xlfn.IFS(AND(C4428="Corporate", F4428="Technology"), 3%, C4428="Corporate", 1%),0%)</f>
        <v>0</v>
      </c>
      <c r="K4428" s="24">
        <f>VLOOKUP($G4428, Reference!$A$3:$C$20, 3,FALSE)*I4428</f>
        <v>70</v>
      </c>
      <c r="L4428" s="27">
        <f t="shared" si="138"/>
        <v>10</v>
      </c>
      <c r="M4428" s="27">
        <f t="shared" si="139"/>
        <v>10</v>
      </c>
    </row>
    <row r="4429" spans="1:13" x14ac:dyDescent="0.2">
      <c r="A4429">
        <v>8566</v>
      </c>
      <c r="B4429" s="4">
        <v>44140</v>
      </c>
      <c r="C4429" t="s">
        <v>11</v>
      </c>
      <c r="D4429" t="s">
        <v>25</v>
      </c>
      <c r="E4429" s="2" t="str">
        <f>VLOOKUP('SampleSuperstore - Main Data'!D4429,Reference!$A$26:$B$74,2,FALSE)</f>
        <v>Central</v>
      </c>
      <c r="F4429" s="22" t="s">
        <v>13</v>
      </c>
      <c r="G4429" s="22" t="s">
        <v>26</v>
      </c>
      <c r="H4429" s="24">
        <f>VLOOKUP($G4429, Reference!$A$3:$C$20, 2,FALSE)*I4429</f>
        <v>5</v>
      </c>
      <c r="I4429" s="22">
        <v>2</v>
      </c>
      <c r="J4429" s="26" cm="1">
        <f t="array" ref="J4429">IFERROR(_xlfn.IFS(AND(C4429="Corporate", F4429="Technology"), 3%, C4429="Corporate", 1%),0%)</f>
        <v>0</v>
      </c>
      <c r="K4429" s="24">
        <f>VLOOKUP($G4429, Reference!$A$3:$C$20, 3,FALSE)*I4429</f>
        <v>4</v>
      </c>
      <c r="L4429" s="27">
        <f t="shared" si="138"/>
        <v>1</v>
      </c>
      <c r="M4429" s="27">
        <f t="shared" si="139"/>
        <v>1</v>
      </c>
    </row>
    <row r="4430" spans="1:13" x14ac:dyDescent="0.2">
      <c r="A4430">
        <v>8567</v>
      </c>
      <c r="B4430" s="4">
        <v>44140</v>
      </c>
      <c r="C4430" t="s">
        <v>11</v>
      </c>
      <c r="D4430" t="s">
        <v>21</v>
      </c>
      <c r="E4430" s="2" t="str">
        <f>VLOOKUP('SampleSuperstore - Main Data'!D4430,Reference!$A$26:$B$74,2,FALSE)</f>
        <v>West</v>
      </c>
      <c r="F4430" s="22" t="s">
        <v>13</v>
      </c>
      <c r="G4430" s="22" t="s">
        <v>14</v>
      </c>
      <c r="H4430" s="24">
        <f>VLOOKUP($G4430, Reference!$A$3:$C$20, 2,FALSE)*I4430</f>
        <v>45</v>
      </c>
      <c r="I4430" s="22">
        <v>1</v>
      </c>
      <c r="J4430" s="26" cm="1">
        <f t="array" ref="J4430">IFERROR(_xlfn.IFS(AND(C4430="Corporate", F4430="Technology"), 3%, C4430="Corporate", 1%),0%)</f>
        <v>0</v>
      </c>
      <c r="K4430" s="24">
        <f>VLOOKUP($G4430, Reference!$A$3:$C$20, 3,FALSE)*I4430</f>
        <v>35</v>
      </c>
      <c r="L4430" s="27">
        <f t="shared" si="138"/>
        <v>10</v>
      </c>
      <c r="M4430" s="27">
        <f t="shared" si="139"/>
        <v>10</v>
      </c>
    </row>
    <row r="4431" spans="1:13" x14ac:dyDescent="0.2">
      <c r="A4431">
        <v>8568</v>
      </c>
      <c r="B4431" s="4">
        <v>44140</v>
      </c>
      <c r="C4431" t="s">
        <v>11</v>
      </c>
      <c r="D4431" t="s">
        <v>47</v>
      </c>
      <c r="E4431" s="2" t="str">
        <f>VLOOKUP('SampleSuperstore - Main Data'!D4431,Reference!$A$26:$B$74,2,FALSE)</f>
        <v>South</v>
      </c>
      <c r="F4431" s="22" t="s">
        <v>23</v>
      </c>
      <c r="G4431" s="22" t="s">
        <v>37</v>
      </c>
      <c r="H4431" s="24">
        <f>VLOOKUP($G4431, Reference!$A$3:$C$20, 2,FALSE)*I4431</f>
        <v>18</v>
      </c>
      <c r="I4431" s="22">
        <v>2</v>
      </c>
      <c r="J4431" s="26" cm="1">
        <f t="array" ref="J4431">IFERROR(_xlfn.IFS(AND(C4431="Corporate", F4431="Technology"), 3%, C4431="Corporate", 1%),0%)</f>
        <v>0</v>
      </c>
      <c r="K4431" s="24">
        <f>VLOOKUP($G4431, Reference!$A$3:$C$20, 3,FALSE)*I4431</f>
        <v>10</v>
      </c>
      <c r="L4431" s="27">
        <f t="shared" si="138"/>
        <v>8</v>
      </c>
      <c r="M4431" s="27">
        <f t="shared" si="139"/>
        <v>8</v>
      </c>
    </row>
    <row r="4432" spans="1:13" x14ac:dyDescent="0.2">
      <c r="A4432">
        <v>8569</v>
      </c>
      <c r="B4432" s="4">
        <v>44140</v>
      </c>
      <c r="C4432" t="s">
        <v>11</v>
      </c>
      <c r="D4432" t="s">
        <v>32</v>
      </c>
      <c r="E4432" s="2" t="str">
        <f>VLOOKUP('SampleSuperstore - Main Data'!D4432,Reference!$A$26:$B$74,2,FALSE)</f>
        <v>South</v>
      </c>
      <c r="F4432" s="22" t="s">
        <v>13</v>
      </c>
      <c r="G4432" s="22" t="s">
        <v>26</v>
      </c>
      <c r="H4432" s="24">
        <f>VLOOKUP($G4432, Reference!$A$3:$C$20, 2,FALSE)*I4432</f>
        <v>5</v>
      </c>
      <c r="I4432" s="22">
        <v>2</v>
      </c>
      <c r="J4432" s="26" cm="1">
        <f t="array" ref="J4432">IFERROR(_xlfn.IFS(AND(C4432="Corporate", F4432="Technology"), 3%, C4432="Corporate", 1%),0%)</f>
        <v>0</v>
      </c>
      <c r="K4432" s="24">
        <f>VLOOKUP($G4432, Reference!$A$3:$C$20, 3,FALSE)*I4432</f>
        <v>4</v>
      </c>
      <c r="L4432" s="27">
        <f t="shared" si="138"/>
        <v>1</v>
      </c>
      <c r="M4432" s="27">
        <f t="shared" si="139"/>
        <v>1</v>
      </c>
    </row>
    <row r="4433" spans="1:13" x14ac:dyDescent="0.2">
      <c r="A4433">
        <v>8570</v>
      </c>
      <c r="B4433" s="4">
        <v>44140</v>
      </c>
      <c r="C4433" t="s">
        <v>11</v>
      </c>
      <c r="D4433" t="s">
        <v>36</v>
      </c>
      <c r="E4433" s="2" t="str">
        <f>VLOOKUP('SampleSuperstore - Main Data'!D4433,Reference!$A$26:$B$74,2,FALSE)</f>
        <v>East</v>
      </c>
      <c r="F4433" s="22" t="s">
        <v>13</v>
      </c>
      <c r="G4433" s="22" t="s">
        <v>53</v>
      </c>
      <c r="H4433" s="24">
        <f>VLOOKUP($G4433, Reference!$A$3:$C$20, 2,FALSE)*I4433</f>
        <v>12</v>
      </c>
      <c r="I4433" s="22">
        <v>1</v>
      </c>
      <c r="J4433" s="26" cm="1">
        <f t="array" ref="J4433">IFERROR(_xlfn.IFS(AND(C4433="Corporate", F4433="Technology"), 3%, C4433="Corporate", 1%),0%)</f>
        <v>0</v>
      </c>
      <c r="K4433" s="24">
        <f>VLOOKUP($G4433, Reference!$A$3:$C$20, 3,FALSE)*I4433</f>
        <v>9</v>
      </c>
      <c r="L4433" s="27">
        <f t="shared" si="138"/>
        <v>3</v>
      </c>
      <c r="M4433" s="27">
        <f t="shared" si="139"/>
        <v>3</v>
      </c>
    </row>
    <row r="4434" spans="1:13" x14ac:dyDescent="0.2">
      <c r="A4434">
        <v>8573</v>
      </c>
      <c r="B4434" s="4">
        <v>44141</v>
      </c>
      <c r="C4434" t="s">
        <v>11</v>
      </c>
      <c r="D4434" t="s">
        <v>25</v>
      </c>
      <c r="E4434" s="2" t="str">
        <f>VLOOKUP('SampleSuperstore - Main Data'!D4434,Reference!$A$26:$B$74,2,FALSE)</f>
        <v>Central</v>
      </c>
      <c r="F4434" s="22" t="s">
        <v>13</v>
      </c>
      <c r="G4434" s="22" t="s">
        <v>26</v>
      </c>
      <c r="H4434" s="24">
        <f>VLOOKUP($G4434, Reference!$A$3:$C$20, 2,FALSE)*I4434</f>
        <v>10</v>
      </c>
      <c r="I4434" s="22">
        <v>4</v>
      </c>
      <c r="J4434" s="26" cm="1">
        <f t="array" ref="J4434">IFERROR(_xlfn.IFS(AND(C4434="Corporate", F4434="Technology"), 3%, C4434="Corporate", 1%),0%)</f>
        <v>0</v>
      </c>
      <c r="K4434" s="24">
        <f>VLOOKUP($G4434, Reference!$A$3:$C$20, 3,FALSE)*I4434</f>
        <v>8</v>
      </c>
      <c r="L4434" s="27">
        <f t="shared" si="138"/>
        <v>2</v>
      </c>
      <c r="M4434" s="27">
        <f t="shared" si="139"/>
        <v>2</v>
      </c>
    </row>
    <row r="4435" spans="1:13" x14ac:dyDescent="0.2">
      <c r="A4435">
        <v>8574</v>
      </c>
      <c r="B4435" s="4">
        <v>44141</v>
      </c>
      <c r="C4435" t="s">
        <v>11</v>
      </c>
      <c r="D4435" t="s">
        <v>15</v>
      </c>
      <c r="E4435" s="2" t="str">
        <f>VLOOKUP('SampleSuperstore - Main Data'!D4435,Reference!$A$26:$B$74,2,FALSE)</f>
        <v>West</v>
      </c>
      <c r="F4435" s="22" t="s">
        <v>29</v>
      </c>
      <c r="G4435" s="22" t="s">
        <v>33</v>
      </c>
      <c r="H4435" s="24">
        <f>VLOOKUP($G4435, Reference!$A$3:$C$20, 2,FALSE)*I4435</f>
        <v>10</v>
      </c>
      <c r="I4435" s="22">
        <v>2</v>
      </c>
      <c r="J4435" s="26" cm="1">
        <f t="array" ref="J4435">IFERROR(_xlfn.IFS(AND(C4435="Corporate", F4435="Technology"), 3%, C4435="Corporate", 1%),0%)</f>
        <v>0</v>
      </c>
      <c r="K4435" s="24">
        <f>VLOOKUP($G4435, Reference!$A$3:$C$20, 3,FALSE)*I4435</f>
        <v>5</v>
      </c>
      <c r="L4435" s="27">
        <f t="shared" si="138"/>
        <v>5</v>
      </c>
      <c r="M4435" s="27">
        <f t="shared" si="139"/>
        <v>5</v>
      </c>
    </row>
    <row r="4436" spans="1:13" x14ac:dyDescent="0.2">
      <c r="A4436">
        <v>8575</v>
      </c>
      <c r="B4436" s="4">
        <v>44141</v>
      </c>
      <c r="C4436" t="s">
        <v>11</v>
      </c>
      <c r="D4436" t="s">
        <v>44</v>
      </c>
      <c r="E4436" s="2" t="str">
        <f>VLOOKUP('SampleSuperstore - Main Data'!D4436,Reference!$A$26:$B$74,2,FALSE)</f>
        <v>South</v>
      </c>
      <c r="F4436" s="22" t="s">
        <v>13</v>
      </c>
      <c r="G4436" s="22" t="s">
        <v>20</v>
      </c>
      <c r="H4436" s="24">
        <f>VLOOKUP($G4436, Reference!$A$3:$C$20, 2,FALSE)*I4436</f>
        <v>68</v>
      </c>
      <c r="I4436" s="22">
        <v>4</v>
      </c>
      <c r="J4436" s="26" cm="1">
        <f t="array" ref="J4436">IFERROR(_xlfn.IFS(AND(C4436="Corporate", F4436="Technology"), 3%, C4436="Corporate", 1%),0%)</f>
        <v>0</v>
      </c>
      <c r="K4436" s="24">
        <f>VLOOKUP($G4436, Reference!$A$3:$C$20, 3,FALSE)*I4436</f>
        <v>40</v>
      </c>
      <c r="L4436" s="27">
        <f t="shared" si="138"/>
        <v>28</v>
      </c>
      <c r="M4436" s="27">
        <f t="shared" si="139"/>
        <v>28</v>
      </c>
    </row>
    <row r="4437" spans="1:13" x14ac:dyDescent="0.2">
      <c r="A4437">
        <v>8576</v>
      </c>
      <c r="B4437" s="4">
        <v>44141</v>
      </c>
      <c r="C4437" t="s">
        <v>11</v>
      </c>
      <c r="D4437" t="s">
        <v>81</v>
      </c>
      <c r="E4437" s="2" t="str">
        <f>VLOOKUP('SampleSuperstore - Main Data'!D4437,Reference!$A$26:$B$74,2,FALSE)</f>
        <v>East</v>
      </c>
      <c r="F4437" s="22" t="s">
        <v>13</v>
      </c>
      <c r="G4437" s="22" t="s">
        <v>14</v>
      </c>
      <c r="H4437" s="24">
        <f>VLOOKUP($G4437, Reference!$A$3:$C$20, 2,FALSE)*I4437</f>
        <v>135</v>
      </c>
      <c r="I4437" s="22">
        <v>3</v>
      </c>
      <c r="J4437" s="26" cm="1">
        <f t="array" ref="J4437">IFERROR(_xlfn.IFS(AND(C4437="Corporate", F4437="Technology"), 3%, C4437="Corporate", 1%),0%)</f>
        <v>0</v>
      </c>
      <c r="K4437" s="24">
        <f>VLOOKUP($G4437, Reference!$A$3:$C$20, 3,FALSE)*I4437</f>
        <v>105</v>
      </c>
      <c r="L4437" s="27">
        <f t="shared" si="138"/>
        <v>30</v>
      </c>
      <c r="M4437" s="27">
        <f t="shared" si="139"/>
        <v>30</v>
      </c>
    </row>
    <row r="4438" spans="1:13" x14ac:dyDescent="0.2">
      <c r="A4438">
        <v>8577</v>
      </c>
      <c r="B4438" s="4">
        <v>44141</v>
      </c>
      <c r="C4438" t="s">
        <v>11</v>
      </c>
      <c r="D4438" t="s">
        <v>21</v>
      </c>
      <c r="E4438" s="2" t="str">
        <f>VLOOKUP('SampleSuperstore - Main Data'!D4438,Reference!$A$26:$B$74,2,FALSE)</f>
        <v>West</v>
      </c>
      <c r="F4438" s="22" t="s">
        <v>13</v>
      </c>
      <c r="G4438" s="22" t="s">
        <v>26</v>
      </c>
      <c r="H4438" s="24">
        <f>VLOOKUP($G4438, Reference!$A$3:$C$20, 2,FALSE)*I4438</f>
        <v>5</v>
      </c>
      <c r="I4438" s="22">
        <v>2</v>
      </c>
      <c r="J4438" s="26" cm="1">
        <f t="array" ref="J4438">IFERROR(_xlfn.IFS(AND(C4438="Corporate", F4438="Technology"), 3%, C4438="Corporate", 1%),0%)</f>
        <v>0</v>
      </c>
      <c r="K4438" s="24">
        <f>VLOOKUP($G4438, Reference!$A$3:$C$20, 3,FALSE)*I4438</f>
        <v>4</v>
      </c>
      <c r="L4438" s="27">
        <f t="shared" si="138"/>
        <v>1</v>
      </c>
      <c r="M4438" s="27">
        <f t="shared" si="139"/>
        <v>1</v>
      </c>
    </row>
    <row r="4439" spans="1:13" x14ac:dyDescent="0.2">
      <c r="A4439">
        <v>8578</v>
      </c>
      <c r="B4439" s="4">
        <v>44141</v>
      </c>
      <c r="C4439" t="s">
        <v>11</v>
      </c>
      <c r="D4439" t="s">
        <v>55</v>
      </c>
      <c r="E4439" s="2" t="str">
        <f>VLOOKUP('SampleSuperstore - Main Data'!D4439,Reference!$A$26:$B$74,2,FALSE)</f>
        <v>Central</v>
      </c>
      <c r="F4439" s="22" t="s">
        <v>23</v>
      </c>
      <c r="G4439" s="22" t="s">
        <v>37</v>
      </c>
      <c r="H4439" s="24">
        <f>VLOOKUP($G4439, Reference!$A$3:$C$20, 2,FALSE)*I4439</f>
        <v>27</v>
      </c>
      <c r="I4439" s="22">
        <v>3</v>
      </c>
      <c r="J4439" s="26" cm="1">
        <f t="array" ref="J4439">IFERROR(_xlfn.IFS(AND(C4439="Corporate", F4439="Technology"), 3%, C4439="Corporate", 1%),0%)</f>
        <v>0</v>
      </c>
      <c r="K4439" s="24">
        <f>VLOOKUP($G4439, Reference!$A$3:$C$20, 3,FALSE)*I4439</f>
        <v>15</v>
      </c>
      <c r="L4439" s="27">
        <f t="shared" si="138"/>
        <v>12</v>
      </c>
      <c r="M4439" s="27">
        <f t="shared" si="139"/>
        <v>12</v>
      </c>
    </row>
    <row r="4440" spans="1:13" x14ac:dyDescent="0.2">
      <c r="A4440">
        <v>8579</v>
      </c>
      <c r="B4440" s="4">
        <v>44141</v>
      </c>
      <c r="C4440" t="s">
        <v>11</v>
      </c>
      <c r="D4440" t="s">
        <v>19</v>
      </c>
      <c r="E4440" s="2" t="str">
        <f>VLOOKUP('SampleSuperstore - Main Data'!D4440,Reference!$A$26:$B$74,2,FALSE)</f>
        <v>East</v>
      </c>
      <c r="F4440" s="22" t="s">
        <v>13</v>
      </c>
      <c r="G4440" s="22" t="s">
        <v>49</v>
      </c>
      <c r="H4440" s="24">
        <f>VLOOKUP($G4440, Reference!$A$3:$C$20, 2,FALSE)*I4440</f>
        <v>120</v>
      </c>
      <c r="I4440" s="22">
        <v>3</v>
      </c>
      <c r="J4440" s="26" cm="1">
        <f t="array" ref="J4440">IFERROR(_xlfn.IFS(AND(C4440="Corporate", F4440="Technology"), 3%, C4440="Corporate", 1%),0%)</f>
        <v>0</v>
      </c>
      <c r="K4440" s="24">
        <f>VLOOKUP($G4440, Reference!$A$3:$C$20, 3,FALSE)*I4440</f>
        <v>105</v>
      </c>
      <c r="L4440" s="27">
        <f t="shared" si="138"/>
        <v>15</v>
      </c>
      <c r="M4440" s="27">
        <f t="shared" si="139"/>
        <v>15</v>
      </c>
    </row>
    <row r="4441" spans="1:13" x14ac:dyDescent="0.2">
      <c r="A4441">
        <v>8581</v>
      </c>
      <c r="B4441" s="4">
        <v>44141</v>
      </c>
      <c r="C4441" t="s">
        <v>11</v>
      </c>
      <c r="D4441" t="s">
        <v>43</v>
      </c>
      <c r="E4441" s="2" t="str">
        <f>VLOOKUP('SampleSuperstore - Main Data'!D4441,Reference!$A$26:$B$74,2,FALSE)</f>
        <v>West</v>
      </c>
      <c r="F4441" s="22" t="s">
        <v>23</v>
      </c>
      <c r="G4441" s="22" t="s">
        <v>37</v>
      </c>
      <c r="H4441" s="24">
        <f>VLOOKUP($G4441, Reference!$A$3:$C$20, 2,FALSE)*I4441</f>
        <v>45</v>
      </c>
      <c r="I4441" s="22">
        <v>5</v>
      </c>
      <c r="J4441" s="26" cm="1">
        <f t="array" ref="J4441">IFERROR(_xlfn.IFS(AND(C4441="Corporate", F4441="Technology"), 3%, C4441="Corporate", 1%),0%)</f>
        <v>0</v>
      </c>
      <c r="K4441" s="24">
        <f>VLOOKUP($G4441, Reference!$A$3:$C$20, 3,FALSE)*I4441</f>
        <v>25</v>
      </c>
      <c r="L4441" s="27">
        <f t="shared" si="138"/>
        <v>20</v>
      </c>
      <c r="M4441" s="27">
        <f t="shared" si="139"/>
        <v>20</v>
      </c>
    </row>
    <row r="4442" spans="1:13" x14ac:dyDescent="0.2">
      <c r="A4442">
        <v>8582</v>
      </c>
      <c r="B4442" s="4">
        <v>44141</v>
      </c>
      <c r="C4442" t="s">
        <v>11</v>
      </c>
      <c r="D4442" t="s">
        <v>42</v>
      </c>
      <c r="E4442" s="2" t="str">
        <f>VLOOKUP('SampleSuperstore - Main Data'!D4442,Reference!$A$26:$B$74,2,FALSE)</f>
        <v>East</v>
      </c>
      <c r="F4442" s="22" t="s">
        <v>23</v>
      </c>
      <c r="G4442" s="22" t="s">
        <v>59</v>
      </c>
      <c r="H4442" s="24">
        <f>VLOOKUP($G4442, Reference!$A$3:$C$20, 2,FALSE)*I4442</f>
        <v>170</v>
      </c>
      <c r="I4442" s="22">
        <v>2</v>
      </c>
      <c r="J4442" s="26" cm="1">
        <f t="array" ref="J4442">IFERROR(_xlfn.IFS(AND(C4442="Corporate", F4442="Technology"), 3%, C4442="Corporate", 1%),0%)</f>
        <v>0</v>
      </c>
      <c r="K4442" s="24">
        <f>VLOOKUP($G4442, Reference!$A$3:$C$20, 3,FALSE)*I4442</f>
        <v>150</v>
      </c>
      <c r="L4442" s="27">
        <f t="shared" si="138"/>
        <v>20</v>
      </c>
      <c r="M4442" s="27">
        <f t="shared" si="139"/>
        <v>20</v>
      </c>
    </row>
    <row r="4443" spans="1:13" x14ac:dyDescent="0.2">
      <c r="A4443">
        <v>8583</v>
      </c>
      <c r="B4443" s="4">
        <v>44141</v>
      </c>
      <c r="C4443" t="s">
        <v>11</v>
      </c>
      <c r="D4443" t="s">
        <v>15</v>
      </c>
      <c r="E4443" s="2" t="str">
        <f>VLOOKUP('SampleSuperstore - Main Data'!D4443,Reference!$A$26:$B$74,2,FALSE)</f>
        <v>West</v>
      </c>
      <c r="F4443" s="22" t="s">
        <v>13</v>
      </c>
      <c r="G4443" s="22" t="s">
        <v>20</v>
      </c>
      <c r="H4443" s="24">
        <f>VLOOKUP($G4443, Reference!$A$3:$C$20, 2,FALSE)*I4443</f>
        <v>68</v>
      </c>
      <c r="I4443" s="22">
        <v>4</v>
      </c>
      <c r="J4443" s="26" cm="1">
        <f t="array" ref="J4443">IFERROR(_xlfn.IFS(AND(C4443="Corporate", F4443="Technology"), 3%, C4443="Corporate", 1%),0%)</f>
        <v>0</v>
      </c>
      <c r="K4443" s="24">
        <f>VLOOKUP($G4443, Reference!$A$3:$C$20, 3,FALSE)*I4443</f>
        <v>40</v>
      </c>
      <c r="L4443" s="27">
        <f t="shared" si="138"/>
        <v>28</v>
      </c>
      <c r="M4443" s="27">
        <f t="shared" si="139"/>
        <v>28</v>
      </c>
    </row>
    <row r="4444" spans="1:13" x14ac:dyDescent="0.2">
      <c r="A4444">
        <v>8584</v>
      </c>
      <c r="B4444" s="4">
        <v>44141</v>
      </c>
      <c r="C4444" t="s">
        <v>11</v>
      </c>
      <c r="D4444" t="s">
        <v>15</v>
      </c>
      <c r="E4444" s="2" t="str">
        <f>VLOOKUP('SampleSuperstore - Main Data'!D4444,Reference!$A$26:$B$74,2,FALSE)</f>
        <v>West</v>
      </c>
      <c r="F4444" s="22" t="s">
        <v>13</v>
      </c>
      <c r="G4444" s="22" t="s">
        <v>20</v>
      </c>
      <c r="H4444" s="24">
        <f>VLOOKUP($G4444, Reference!$A$3:$C$20, 2,FALSE)*I4444</f>
        <v>51</v>
      </c>
      <c r="I4444" s="22">
        <v>3</v>
      </c>
      <c r="J4444" s="26" cm="1">
        <f t="array" ref="J4444">IFERROR(_xlfn.IFS(AND(C4444="Corporate", F4444="Technology"), 3%, C4444="Corporate", 1%),0%)</f>
        <v>0</v>
      </c>
      <c r="K4444" s="24">
        <f>VLOOKUP($G4444, Reference!$A$3:$C$20, 3,FALSE)*I4444</f>
        <v>30</v>
      </c>
      <c r="L4444" s="27">
        <f t="shared" si="138"/>
        <v>21</v>
      </c>
      <c r="M4444" s="27">
        <f t="shared" si="139"/>
        <v>21</v>
      </c>
    </row>
    <row r="4445" spans="1:13" x14ac:dyDescent="0.2">
      <c r="A4445">
        <v>8590</v>
      </c>
      <c r="B4445" s="4">
        <v>44142</v>
      </c>
      <c r="C4445" t="s">
        <v>11</v>
      </c>
      <c r="D4445" t="s">
        <v>19</v>
      </c>
      <c r="E4445" s="2" t="str">
        <f>VLOOKUP('SampleSuperstore - Main Data'!D4445,Reference!$A$26:$B$74,2,FALSE)</f>
        <v>East</v>
      </c>
      <c r="F4445" s="22" t="s">
        <v>13</v>
      </c>
      <c r="G4445" s="22" t="s">
        <v>20</v>
      </c>
      <c r="H4445" s="24">
        <f>VLOOKUP($G4445, Reference!$A$3:$C$20, 2,FALSE)*I4445</f>
        <v>51</v>
      </c>
      <c r="I4445" s="22">
        <v>3</v>
      </c>
      <c r="J4445" s="26" cm="1">
        <f t="array" ref="J4445">IFERROR(_xlfn.IFS(AND(C4445="Corporate", F4445="Technology"), 3%, C4445="Corporate", 1%),0%)</f>
        <v>0</v>
      </c>
      <c r="K4445" s="24">
        <f>VLOOKUP($G4445, Reference!$A$3:$C$20, 3,FALSE)*I4445</f>
        <v>30</v>
      </c>
      <c r="L4445" s="27">
        <f t="shared" si="138"/>
        <v>21</v>
      </c>
      <c r="M4445" s="27">
        <f t="shared" si="139"/>
        <v>21</v>
      </c>
    </row>
    <row r="4446" spans="1:13" x14ac:dyDescent="0.2">
      <c r="A4446">
        <v>8591</v>
      </c>
      <c r="B4446" s="4">
        <v>44142</v>
      </c>
      <c r="C4446" t="s">
        <v>11</v>
      </c>
      <c r="D4446" t="s">
        <v>36</v>
      </c>
      <c r="E4446" s="2" t="str">
        <f>VLOOKUP('SampleSuperstore - Main Data'!D4446,Reference!$A$26:$B$74,2,FALSE)</f>
        <v>East</v>
      </c>
      <c r="F4446" s="22" t="s">
        <v>13</v>
      </c>
      <c r="G4446" s="22" t="s">
        <v>14</v>
      </c>
      <c r="H4446" s="24">
        <f>VLOOKUP($G4446, Reference!$A$3:$C$20, 2,FALSE)*I4446</f>
        <v>90</v>
      </c>
      <c r="I4446" s="22">
        <v>2</v>
      </c>
      <c r="J4446" s="26" cm="1">
        <f t="array" ref="J4446">IFERROR(_xlfn.IFS(AND(C4446="Corporate", F4446="Technology"), 3%, C4446="Corporate", 1%),0%)</f>
        <v>0</v>
      </c>
      <c r="K4446" s="24">
        <f>VLOOKUP($G4446, Reference!$A$3:$C$20, 3,FALSE)*I4446</f>
        <v>70</v>
      </c>
      <c r="L4446" s="27">
        <f t="shared" si="138"/>
        <v>20</v>
      </c>
      <c r="M4446" s="27">
        <f t="shared" si="139"/>
        <v>20</v>
      </c>
    </row>
    <row r="4447" spans="1:13" x14ac:dyDescent="0.2">
      <c r="A4447">
        <v>8593</v>
      </c>
      <c r="B4447" s="4">
        <v>44142</v>
      </c>
      <c r="C4447" t="s">
        <v>11</v>
      </c>
      <c r="D4447" t="s">
        <v>40</v>
      </c>
      <c r="E4447" s="2" t="str">
        <f>VLOOKUP('SampleSuperstore - Main Data'!D4447,Reference!$A$26:$B$74,2,FALSE)</f>
        <v>East</v>
      </c>
      <c r="F4447" s="22" t="s">
        <v>13</v>
      </c>
      <c r="G4447" s="22" t="s">
        <v>35</v>
      </c>
      <c r="H4447" s="24">
        <f>VLOOKUP($G4447, Reference!$A$3:$C$20, 2,FALSE)*I4447</f>
        <v>96</v>
      </c>
      <c r="I4447" s="22">
        <v>4</v>
      </c>
      <c r="J4447" s="26" cm="1">
        <f t="array" ref="J4447">IFERROR(_xlfn.IFS(AND(C4447="Corporate", F4447="Technology"), 3%, C4447="Corporate", 1%),0%)</f>
        <v>0</v>
      </c>
      <c r="K4447" s="24">
        <f>VLOOKUP($G4447, Reference!$A$3:$C$20, 3,FALSE)*I4447</f>
        <v>76</v>
      </c>
      <c r="L4447" s="27">
        <f t="shared" si="138"/>
        <v>20</v>
      </c>
      <c r="M4447" s="27">
        <f t="shared" si="139"/>
        <v>20</v>
      </c>
    </row>
    <row r="4448" spans="1:13" x14ac:dyDescent="0.2">
      <c r="A4448">
        <v>8594</v>
      </c>
      <c r="B4448" s="4">
        <v>44142</v>
      </c>
      <c r="C4448" t="s">
        <v>11</v>
      </c>
      <c r="D4448" t="s">
        <v>15</v>
      </c>
      <c r="E4448" s="2" t="str">
        <f>VLOOKUP('SampleSuperstore - Main Data'!D4448,Reference!$A$26:$B$74,2,FALSE)</f>
        <v>West</v>
      </c>
      <c r="F4448" s="22" t="s">
        <v>23</v>
      </c>
      <c r="G4448" s="22" t="s">
        <v>38</v>
      </c>
      <c r="H4448" s="24">
        <f>VLOOKUP($G4448, Reference!$A$3:$C$20, 2,FALSE)*I4448</f>
        <v>320</v>
      </c>
      <c r="I4448" s="22">
        <v>4</v>
      </c>
      <c r="J4448" s="26" cm="1">
        <f t="array" ref="J4448">IFERROR(_xlfn.IFS(AND(C4448="Corporate", F4448="Technology"), 3%, C4448="Corporate", 1%),0%)</f>
        <v>0</v>
      </c>
      <c r="K4448" s="24">
        <f>VLOOKUP($G4448, Reference!$A$3:$C$20, 3,FALSE)*I4448</f>
        <v>260</v>
      </c>
      <c r="L4448" s="27">
        <f t="shared" si="138"/>
        <v>60</v>
      </c>
      <c r="M4448" s="27">
        <f t="shared" si="139"/>
        <v>60</v>
      </c>
    </row>
    <row r="4449" spans="1:13" x14ac:dyDescent="0.2">
      <c r="A4449">
        <v>8596</v>
      </c>
      <c r="B4449" s="4">
        <v>44142</v>
      </c>
      <c r="C4449" t="s">
        <v>11</v>
      </c>
      <c r="D4449" t="s">
        <v>15</v>
      </c>
      <c r="E4449" s="2" t="str">
        <f>VLOOKUP('SampleSuperstore - Main Data'!D4449,Reference!$A$26:$B$74,2,FALSE)</f>
        <v>West</v>
      </c>
      <c r="F4449" s="22" t="s">
        <v>23</v>
      </c>
      <c r="G4449" s="22" t="s">
        <v>24</v>
      </c>
      <c r="H4449" s="24">
        <f>VLOOKUP($G4449, Reference!$A$3:$C$20, 2,FALSE)*I4449</f>
        <v>495</v>
      </c>
      <c r="I4449" s="22">
        <v>5</v>
      </c>
      <c r="J4449" s="26" cm="1">
        <f t="array" ref="J4449">IFERROR(_xlfn.IFS(AND(C4449="Corporate", F4449="Technology"), 3%, C4449="Corporate", 1%),0%)</f>
        <v>0</v>
      </c>
      <c r="K4449" s="24">
        <f>VLOOKUP($G4449, Reference!$A$3:$C$20, 3,FALSE)*I4449</f>
        <v>395</v>
      </c>
      <c r="L4449" s="27">
        <f t="shared" si="138"/>
        <v>100</v>
      </c>
      <c r="M4449" s="27">
        <f t="shared" si="139"/>
        <v>100</v>
      </c>
    </row>
    <row r="4450" spans="1:13" x14ac:dyDescent="0.2">
      <c r="A4450">
        <v>8597</v>
      </c>
      <c r="B4450" s="4">
        <v>44142</v>
      </c>
      <c r="C4450" t="s">
        <v>11</v>
      </c>
      <c r="D4450" t="s">
        <v>15</v>
      </c>
      <c r="E4450" s="2" t="str">
        <f>VLOOKUP('SampleSuperstore - Main Data'!D4450,Reference!$A$26:$B$74,2,FALSE)</f>
        <v>West</v>
      </c>
      <c r="F4450" s="22" t="s">
        <v>13</v>
      </c>
      <c r="G4450" s="22" t="s">
        <v>26</v>
      </c>
      <c r="H4450" s="24">
        <f>VLOOKUP($G4450, Reference!$A$3:$C$20, 2,FALSE)*I4450</f>
        <v>5</v>
      </c>
      <c r="I4450" s="22">
        <v>2</v>
      </c>
      <c r="J4450" s="26" cm="1">
        <f t="array" ref="J4450">IFERROR(_xlfn.IFS(AND(C4450="Corporate", F4450="Technology"), 3%, C4450="Corporate", 1%),0%)</f>
        <v>0</v>
      </c>
      <c r="K4450" s="24">
        <f>VLOOKUP($G4450, Reference!$A$3:$C$20, 3,FALSE)*I4450</f>
        <v>4</v>
      </c>
      <c r="L4450" s="27">
        <f t="shared" si="138"/>
        <v>1</v>
      </c>
      <c r="M4450" s="27">
        <f t="shared" si="139"/>
        <v>1</v>
      </c>
    </row>
    <row r="4451" spans="1:13" x14ac:dyDescent="0.2">
      <c r="A4451">
        <v>8599</v>
      </c>
      <c r="B4451" s="4">
        <v>44142</v>
      </c>
      <c r="C4451" t="s">
        <v>11</v>
      </c>
      <c r="D4451" t="s">
        <v>36</v>
      </c>
      <c r="E4451" s="2" t="str">
        <f>VLOOKUP('SampleSuperstore - Main Data'!D4451,Reference!$A$26:$B$74,2,FALSE)</f>
        <v>East</v>
      </c>
      <c r="F4451" s="22" t="s">
        <v>23</v>
      </c>
      <c r="G4451" s="22" t="s">
        <v>37</v>
      </c>
      <c r="H4451" s="24">
        <f>VLOOKUP($G4451, Reference!$A$3:$C$20, 2,FALSE)*I4451</f>
        <v>72</v>
      </c>
      <c r="I4451" s="22">
        <v>8</v>
      </c>
      <c r="J4451" s="26" cm="1">
        <f t="array" ref="J4451">IFERROR(_xlfn.IFS(AND(C4451="Corporate", F4451="Technology"), 3%, C4451="Corporate", 1%),0%)</f>
        <v>0</v>
      </c>
      <c r="K4451" s="24">
        <f>VLOOKUP($G4451, Reference!$A$3:$C$20, 3,FALSE)*I4451</f>
        <v>40</v>
      </c>
      <c r="L4451" s="27">
        <f t="shared" si="138"/>
        <v>32</v>
      </c>
      <c r="M4451" s="27">
        <f t="shared" si="139"/>
        <v>32</v>
      </c>
    </row>
    <row r="4452" spans="1:13" x14ac:dyDescent="0.2">
      <c r="A4452">
        <v>8600</v>
      </c>
      <c r="B4452" s="4">
        <v>44142</v>
      </c>
      <c r="C4452" t="s">
        <v>11</v>
      </c>
      <c r="D4452" t="s">
        <v>47</v>
      </c>
      <c r="E4452" s="2" t="str">
        <f>VLOOKUP('SampleSuperstore - Main Data'!D4452,Reference!$A$26:$B$74,2,FALSE)</f>
        <v>South</v>
      </c>
      <c r="F4452" s="22" t="s">
        <v>23</v>
      </c>
      <c r="G4452" s="22" t="s">
        <v>24</v>
      </c>
      <c r="H4452" s="24">
        <f>VLOOKUP($G4452, Reference!$A$3:$C$20, 2,FALSE)*I4452</f>
        <v>99</v>
      </c>
      <c r="I4452" s="22">
        <v>1</v>
      </c>
      <c r="J4452" s="26" cm="1">
        <f t="array" ref="J4452">IFERROR(_xlfn.IFS(AND(C4452="Corporate", F4452="Technology"), 3%, C4452="Corporate", 1%),0%)</f>
        <v>0</v>
      </c>
      <c r="K4452" s="24">
        <f>VLOOKUP($G4452, Reference!$A$3:$C$20, 3,FALSE)*I4452</f>
        <v>79</v>
      </c>
      <c r="L4452" s="27">
        <f t="shared" si="138"/>
        <v>20</v>
      </c>
      <c r="M4452" s="27">
        <f t="shared" si="139"/>
        <v>20</v>
      </c>
    </row>
    <row r="4453" spans="1:13" x14ac:dyDescent="0.2">
      <c r="A4453">
        <v>8601</v>
      </c>
      <c r="B4453" s="4">
        <v>44142</v>
      </c>
      <c r="C4453" t="s">
        <v>11</v>
      </c>
      <c r="D4453" t="s">
        <v>67</v>
      </c>
      <c r="E4453" s="2" t="str">
        <f>VLOOKUP('SampleSuperstore - Main Data'!D4453,Reference!$A$26:$B$74,2,FALSE)</f>
        <v>West</v>
      </c>
      <c r="F4453" s="22" t="s">
        <v>13</v>
      </c>
      <c r="G4453" s="22" t="s">
        <v>49</v>
      </c>
      <c r="H4453" s="24">
        <f>VLOOKUP($G4453, Reference!$A$3:$C$20, 2,FALSE)*I4453</f>
        <v>40</v>
      </c>
      <c r="I4453" s="22">
        <v>1</v>
      </c>
      <c r="J4453" s="26" cm="1">
        <f t="array" ref="J4453">IFERROR(_xlfn.IFS(AND(C4453="Corporate", F4453="Technology"), 3%, C4453="Corporate", 1%),0%)</f>
        <v>0</v>
      </c>
      <c r="K4453" s="24">
        <f>VLOOKUP($G4453, Reference!$A$3:$C$20, 3,FALSE)*I4453</f>
        <v>35</v>
      </c>
      <c r="L4453" s="27">
        <f t="shared" si="138"/>
        <v>5</v>
      </c>
      <c r="M4453" s="27">
        <f t="shared" si="139"/>
        <v>5</v>
      </c>
    </row>
    <row r="4454" spans="1:13" x14ac:dyDescent="0.2">
      <c r="A4454">
        <v>8602</v>
      </c>
      <c r="B4454" s="4">
        <v>44142</v>
      </c>
      <c r="C4454" t="s">
        <v>11</v>
      </c>
      <c r="D4454" t="s">
        <v>46</v>
      </c>
      <c r="E4454" s="2" t="str">
        <f>VLOOKUP('SampleSuperstore - Main Data'!D4454,Reference!$A$26:$B$74,2,FALSE)</f>
        <v>Central</v>
      </c>
      <c r="F4454" s="22" t="s">
        <v>13</v>
      </c>
      <c r="G4454" s="22" t="s">
        <v>49</v>
      </c>
      <c r="H4454" s="24">
        <f>VLOOKUP($G4454, Reference!$A$3:$C$20, 2,FALSE)*I4454</f>
        <v>80</v>
      </c>
      <c r="I4454" s="22">
        <v>2</v>
      </c>
      <c r="J4454" s="26" cm="1">
        <f t="array" ref="J4454">IFERROR(_xlfn.IFS(AND(C4454="Corporate", F4454="Technology"), 3%, C4454="Corporate", 1%),0%)</f>
        <v>0</v>
      </c>
      <c r="K4454" s="24">
        <f>VLOOKUP($G4454, Reference!$A$3:$C$20, 3,FALSE)*I4454</f>
        <v>70</v>
      </c>
      <c r="L4454" s="27">
        <f t="shared" si="138"/>
        <v>10</v>
      </c>
      <c r="M4454" s="27">
        <f t="shared" si="139"/>
        <v>10</v>
      </c>
    </row>
    <row r="4455" spans="1:13" x14ac:dyDescent="0.2">
      <c r="A4455">
        <v>8606</v>
      </c>
      <c r="B4455" s="4">
        <v>44142</v>
      </c>
      <c r="C4455" t="s">
        <v>11</v>
      </c>
      <c r="D4455" t="s">
        <v>15</v>
      </c>
      <c r="E4455" s="2" t="str">
        <f>VLOOKUP('SampleSuperstore - Main Data'!D4455,Reference!$A$26:$B$74,2,FALSE)</f>
        <v>West</v>
      </c>
      <c r="F4455" s="22" t="s">
        <v>23</v>
      </c>
      <c r="G4455" s="22" t="s">
        <v>24</v>
      </c>
      <c r="H4455" s="24">
        <f>VLOOKUP($G4455, Reference!$A$3:$C$20, 2,FALSE)*I4455</f>
        <v>297</v>
      </c>
      <c r="I4455" s="22">
        <v>3</v>
      </c>
      <c r="J4455" s="26" cm="1">
        <f t="array" ref="J4455">IFERROR(_xlfn.IFS(AND(C4455="Corporate", F4455="Technology"), 3%, C4455="Corporate", 1%),0%)</f>
        <v>0</v>
      </c>
      <c r="K4455" s="24">
        <f>VLOOKUP($G4455, Reference!$A$3:$C$20, 3,FALSE)*I4455</f>
        <v>237</v>
      </c>
      <c r="L4455" s="27">
        <f t="shared" si="138"/>
        <v>60</v>
      </c>
      <c r="M4455" s="27">
        <f t="shared" si="139"/>
        <v>60</v>
      </c>
    </row>
    <row r="4456" spans="1:13" x14ac:dyDescent="0.2">
      <c r="A4456">
        <v>8609</v>
      </c>
      <c r="B4456" s="4">
        <v>44142</v>
      </c>
      <c r="C4456" t="s">
        <v>11</v>
      </c>
      <c r="D4456" t="s">
        <v>46</v>
      </c>
      <c r="E4456" s="2" t="str">
        <f>VLOOKUP('SampleSuperstore - Main Data'!D4456,Reference!$A$26:$B$74,2,FALSE)</f>
        <v>Central</v>
      </c>
      <c r="F4456" s="22" t="s">
        <v>13</v>
      </c>
      <c r="G4456" s="22" t="s">
        <v>49</v>
      </c>
      <c r="H4456" s="24">
        <f>VLOOKUP($G4456, Reference!$A$3:$C$20, 2,FALSE)*I4456</f>
        <v>80</v>
      </c>
      <c r="I4456" s="22">
        <v>2</v>
      </c>
      <c r="J4456" s="26" cm="1">
        <f t="array" ref="J4456">IFERROR(_xlfn.IFS(AND(C4456="Corporate", F4456="Technology"), 3%, C4456="Corporate", 1%),0%)</f>
        <v>0</v>
      </c>
      <c r="K4456" s="24">
        <f>VLOOKUP($G4456, Reference!$A$3:$C$20, 3,FALSE)*I4456</f>
        <v>70</v>
      </c>
      <c r="L4456" s="27">
        <f t="shared" si="138"/>
        <v>10</v>
      </c>
      <c r="M4456" s="27">
        <f t="shared" si="139"/>
        <v>10</v>
      </c>
    </row>
    <row r="4457" spans="1:13" x14ac:dyDescent="0.2">
      <c r="A4457">
        <v>8614</v>
      </c>
      <c r="B4457" s="4">
        <v>44143</v>
      </c>
      <c r="C4457" t="s">
        <v>11</v>
      </c>
      <c r="D4457" t="s">
        <v>21</v>
      </c>
      <c r="E4457" s="2" t="str">
        <f>VLOOKUP('SampleSuperstore - Main Data'!D4457,Reference!$A$26:$B$74,2,FALSE)</f>
        <v>West</v>
      </c>
      <c r="F4457" s="22" t="s">
        <v>13</v>
      </c>
      <c r="G4457" s="22" t="s">
        <v>35</v>
      </c>
      <c r="H4457" s="24">
        <f>VLOOKUP($G4457, Reference!$A$3:$C$20, 2,FALSE)*I4457</f>
        <v>96</v>
      </c>
      <c r="I4457" s="22">
        <v>4</v>
      </c>
      <c r="J4457" s="26" cm="1">
        <f t="array" ref="J4457">IFERROR(_xlfn.IFS(AND(C4457="Corporate", F4457="Technology"), 3%, C4457="Corporate", 1%),0%)</f>
        <v>0</v>
      </c>
      <c r="K4457" s="24">
        <f>VLOOKUP($G4457, Reference!$A$3:$C$20, 3,FALSE)*I4457</f>
        <v>76</v>
      </c>
      <c r="L4457" s="27">
        <f t="shared" si="138"/>
        <v>20</v>
      </c>
      <c r="M4457" s="27">
        <f t="shared" si="139"/>
        <v>20</v>
      </c>
    </row>
    <row r="4458" spans="1:13" x14ac:dyDescent="0.2">
      <c r="A4458">
        <v>8615</v>
      </c>
      <c r="B4458" s="4">
        <v>44143</v>
      </c>
      <c r="C4458" t="s">
        <v>11</v>
      </c>
      <c r="D4458" t="s">
        <v>36</v>
      </c>
      <c r="E4458" s="2" t="str">
        <f>VLOOKUP('SampleSuperstore - Main Data'!D4458,Reference!$A$26:$B$74,2,FALSE)</f>
        <v>East</v>
      </c>
      <c r="F4458" s="22" t="s">
        <v>13</v>
      </c>
      <c r="G4458" s="22" t="s">
        <v>41</v>
      </c>
      <c r="H4458" s="24">
        <f>VLOOKUP($G4458, Reference!$A$3:$C$20, 2,FALSE)*I4458</f>
        <v>9</v>
      </c>
      <c r="I4458" s="22">
        <v>3</v>
      </c>
      <c r="J4458" s="26" cm="1">
        <f t="array" ref="J4458">IFERROR(_xlfn.IFS(AND(C4458="Corporate", F4458="Technology"), 3%, C4458="Corporate", 1%),0%)</f>
        <v>0</v>
      </c>
      <c r="K4458" s="24">
        <f>VLOOKUP($G4458, Reference!$A$3:$C$20, 3,FALSE)*I4458</f>
        <v>6</v>
      </c>
      <c r="L4458" s="27">
        <f t="shared" si="138"/>
        <v>3</v>
      </c>
      <c r="M4458" s="27">
        <f t="shared" si="139"/>
        <v>3</v>
      </c>
    </row>
    <row r="4459" spans="1:13" x14ac:dyDescent="0.2">
      <c r="A4459">
        <v>8616</v>
      </c>
      <c r="B4459" s="4">
        <v>44143</v>
      </c>
      <c r="C4459" t="s">
        <v>11</v>
      </c>
      <c r="D4459" t="s">
        <v>15</v>
      </c>
      <c r="E4459" s="2" t="str">
        <f>VLOOKUP('SampleSuperstore - Main Data'!D4459,Reference!$A$26:$B$74,2,FALSE)</f>
        <v>West</v>
      </c>
      <c r="F4459" s="22" t="s">
        <v>13</v>
      </c>
      <c r="G4459" s="22" t="s">
        <v>20</v>
      </c>
      <c r="H4459" s="24">
        <f>VLOOKUP($G4459, Reference!$A$3:$C$20, 2,FALSE)*I4459</f>
        <v>51</v>
      </c>
      <c r="I4459" s="22">
        <v>3</v>
      </c>
      <c r="J4459" s="26" cm="1">
        <f t="array" ref="J4459">IFERROR(_xlfn.IFS(AND(C4459="Corporate", F4459="Technology"), 3%, C4459="Corporate", 1%),0%)</f>
        <v>0</v>
      </c>
      <c r="K4459" s="24">
        <f>VLOOKUP($G4459, Reference!$A$3:$C$20, 3,FALSE)*I4459</f>
        <v>30</v>
      </c>
      <c r="L4459" s="27">
        <f t="shared" si="138"/>
        <v>21</v>
      </c>
      <c r="M4459" s="27">
        <f t="shared" si="139"/>
        <v>21</v>
      </c>
    </row>
    <row r="4460" spans="1:13" x14ac:dyDescent="0.2">
      <c r="A4460">
        <v>8617</v>
      </c>
      <c r="B4460" s="4">
        <v>44143</v>
      </c>
      <c r="C4460" t="s">
        <v>11</v>
      </c>
      <c r="D4460" t="s">
        <v>36</v>
      </c>
      <c r="E4460" s="2" t="str">
        <f>VLOOKUP('SampleSuperstore - Main Data'!D4460,Reference!$A$26:$B$74,2,FALSE)</f>
        <v>East</v>
      </c>
      <c r="F4460" s="22" t="s">
        <v>13</v>
      </c>
      <c r="G4460" s="22" t="s">
        <v>14</v>
      </c>
      <c r="H4460" s="24">
        <f>VLOOKUP($G4460, Reference!$A$3:$C$20, 2,FALSE)*I4460</f>
        <v>90</v>
      </c>
      <c r="I4460" s="22">
        <v>2</v>
      </c>
      <c r="J4460" s="26" cm="1">
        <f t="array" ref="J4460">IFERROR(_xlfn.IFS(AND(C4460="Corporate", F4460="Technology"), 3%, C4460="Corporate", 1%),0%)</f>
        <v>0</v>
      </c>
      <c r="K4460" s="24">
        <f>VLOOKUP($G4460, Reference!$A$3:$C$20, 3,FALSE)*I4460</f>
        <v>70</v>
      </c>
      <c r="L4460" s="27">
        <f t="shared" si="138"/>
        <v>20</v>
      </c>
      <c r="M4460" s="27">
        <f t="shared" si="139"/>
        <v>20</v>
      </c>
    </row>
    <row r="4461" spans="1:13" x14ac:dyDescent="0.2">
      <c r="A4461">
        <v>8618</v>
      </c>
      <c r="B4461" s="4">
        <v>44143</v>
      </c>
      <c r="C4461" t="s">
        <v>11</v>
      </c>
      <c r="D4461" t="s">
        <v>62</v>
      </c>
      <c r="E4461" s="2" t="str">
        <f>VLOOKUP('SampleSuperstore - Main Data'!D4461,Reference!$A$26:$B$74,2,FALSE)</f>
        <v>South</v>
      </c>
      <c r="F4461" s="22" t="s">
        <v>29</v>
      </c>
      <c r="G4461" s="22" t="s">
        <v>50</v>
      </c>
      <c r="H4461" s="24">
        <f>VLOOKUP($G4461, Reference!$A$3:$C$20, 2,FALSE)*I4461</f>
        <v>597</v>
      </c>
      <c r="I4461" s="22">
        <v>3</v>
      </c>
      <c r="J4461" s="26" cm="1">
        <f t="array" ref="J4461">IFERROR(_xlfn.IFS(AND(C4461="Corporate", F4461="Technology"), 3%, C4461="Corporate", 1%),0%)</f>
        <v>0</v>
      </c>
      <c r="K4461" s="24">
        <f>VLOOKUP($G4461, Reference!$A$3:$C$20, 3,FALSE)*I4461</f>
        <v>495</v>
      </c>
      <c r="L4461" s="27">
        <f t="shared" si="138"/>
        <v>102</v>
      </c>
      <c r="M4461" s="27">
        <f t="shared" si="139"/>
        <v>102</v>
      </c>
    </row>
    <row r="4462" spans="1:13" x14ac:dyDescent="0.2">
      <c r="A4462">
        <v>8619</v>
      </c>
      <c r="B4462" s="4">
        <v>44143</v>
      </c>
      <c r="C4462" t="s">
        <v>11</v>
      </c>
      <c r="D4462" t="s">
        <v>43</v>
      </c>
      <c r="E4462" s="2" t="str">
        <f>VLOOKUP('SampleSuperstore - Main Data'!D4462,Reference!$A$26:$B$74,2,FALSE)</f>
        <v>West</v>
      </c>
      <c r="F4462" s="22" t="s">
        <v>23</v>
      </c>
      <c r="G4462" s="22" t="s">
        <v>37</v>
      </c>
      <c r="H4462" s="24">
        <f>VLOOKUP($G4462, Reference!$A$3:$C$20, 2,FALSE)*I4462</f>
        <v>81</v>
      </c>
      <c r="I4462" s="22">
        <v>9</v>
      </c>
      <c r="J4462" s="26" cm="1">
        <f t="array" ref="J4462">IFERROR(_xlfn.IFS(AND(C4462="Corporate", F4462="Technology"), 3%, C4462="Corporate", 1%),0%)</f>
        <v>0</v>
      </c>
      <c r="K4462" s="24">
        <f>VLOOKUP($G4462, Reference!$A$3:$C$20, 3,FALSE)*I4462</f>
        <v>45</v>
      </c>
      <c r="L4462" s="27">
        <f t="shared" si="138"/>
        <v>36</v>
      </c>
      <c r="M4462" s="27">
        <f t="shared" si="139"/>
        <v>36</v>
      </c>
    </row>
    <row r="4463" spans="1:13" x14ac:dyDescent="0.2">
      <c r="A4463">
        <v>8620</v>
      </c>
      <c r="B4463" s="4">
        <v>44143</v>
      </c>
      <c r="C4463" t="s">
        <v>11</v>
      </c>
      <c r="D4463" t="s">
        <v>18</v>
      </c>
      <c r="E4463" s="2" t="str">
        <f>VLOOKUP('SampleSuperstore - Main Data'!D4463,Reference!$A$26:$B$74,2,FALSE)</f>
        <v>South</v>
      </c>
      <c r="F4463" s="22" t="s">
        <v>13</v>
      </c>
      <c r="G4463" s="22" t="s">
        <v>14</v>
      </c>
      <c r="H4463" s="24">
        <f>VLOOKUP($G4463, Reference!$A$3:$C$20, 2,FALSE)*I4463</f>
        <v>180</v>
      </c>
      <c r="I4463" s="22">
        <v>4</v>
      </c>
      <c r="J4463" s="26" cm="1">
        <f t="array" ref="J4463">IFERROR(_xlfn.IFS(AND(C4463="Corporate", F4463="Technology"), 3%, C4463="Corporate", 1%),0%)</f>
        <v>0</v>
      </c>
      <c r="K4463" s="24">
        <f>VLOOKUP($G4463, Reference!$A$3:$C$20, 3,FALSE)*I4463</f>
        <v>140</v>
      </c>
      <c r="L4463" s="27">
        <f t="shared" si="138"/>
        <v>40</v>
      </c>
      <c r="M4463" s="27">
        <f t="shared" si="139"/>
        <v>40</v>
      </c>
    </row>
    <row r="4464" spans="1:13" x14ac:dyDescent="0.2">
      <c r="A4464">
        <v>8627</v>
      </c>
      <c r="B4464" s="4">
        <v>44143</v>
      </c>
      <c r="C4464" t="s">
        <v>11</v>
      </c>
      <c r="D4464" t="s">
        <v>18</v>
      </c>
      <c r="E4464" s="2" t="str">
        <f>VLOOKUP('SampleSuperstore - Main Data'!D4464,Reference!$A$26:$B$74,2,FALSE)</f>
        <v>South</v>
      </c>
      <c r="F4464" s="22" t="s">
        <v>13</v>
      </c>
      <c r="G4464" s="22" t="s">
        <v>26</v>
      </c>
      <c r="H4464" s="24">
        <f>VLOOKUP($G4464, Reference!$A$3:$C$20, 2,FALSE)*I4464</f>
        <v>12.5</v>
      </c>
      <c r="I4464" s="22">
        <v>5</v>
      </c>
      <c r="J4464" s="26" cm="1">
        <f t="array" ref="J4464">IFERROR(_xlfn.IFS(AND(C4464="Corporate", F4464="Technology"), 3%, C4464="Corporate", 1%),0%)</f>
        <v>0</v>
      </c>
      <c r="K4464" s="24">
        <f>VLOOKUP($G4464, Reference!$A$3:$C$20, 3,FALSE)*I4464</f>
        <v>10</v>
      </c>
      <c r="L4464" s="27">
        <f t="shared" si="138"/>
        <v>2.5</v>
      </c>
      <c r="M4464" s="27">
        <f t="shared" si="139"/>
        <v>2.5</v>
      </c>
    </row>
    <row r="4465" spans="1:13" x14ac:dyDescent="0.2">
      <c r="A4465">
        <v>8628</v>
      </c>
      <c r="B4465" s="4">
        <v>44143</v>
      </c>
      <c r="C4465" t="s">
        <v>11</v>
      </c>
      <c r="D4465" t="s">
        <v>21</v>
      </c>
      <c r="E4465" s="2" t="str">
        <f>VLOOKUP('SampleSuperstore - Main Data'!D4465,Reference!$A$26:$B$74,2,FALSE)</f>
        <v>West</v>
      </c>
      <c r="F4465" s="22" t="s">
        <v>23</v>
      </c>
      <c r="G4465" s="22" t="s">
        <v>37</v>
      </c>
      <c r="H4465" s="24">
        <f>VLOOKUP($G4465, Reference!$A$3:$C$20, 2,FALSE)*I4465</f>
        <v>9</v>
      </c>
      <c r="I4465" s="22">
        <v>1</v>
      </c>
      <c r="J4465" s="26" cm="1">
        <f t="array" ref="J4465">IFERROR(_xlfn.IFS(AND(C4465="Corporate", F4465="Technology"), 3%, C4465="Corporate", 1%),0%)</f>
        <v>0</v>
      </c>
      <c r="K4465" s="24">
        <f>VLOOKUP($G4465, Reference!$A$3:$C$20, 3,FALSE)*I4465</f>
        <v>5</v>
      </c>
      <c r="L4465" s="27">
        <f t="shared" si="138"/>
        <v>4</v>
      </c>
      <c r="M4465" s="27">
        <f t="shared" si="139"/>
        <v>4</v>
      </c>
    </row>
    <row r="4466" spans="1:13" x14ac:dyDescent="0.2">
      <c r="A4466">
        <v>8629</v>
      </c>
      <c r="B4466" s="4">
        <v>44143</v>
      </c>
      <c r="C4466" t="s">
        <v>11</v>
      </c>
      <c r="D4466" t="s">
        <v>15</v>
      </c>
      <c r="E4466" s="2" t="str">
        <f>VLOOKUP('SampleSuperstore - Main Data'!D4466,Reference!$A$26:$B$74,2,FALSE)</f>
        <v>West</v>
      </c>
      <c r="F4466" s="22" t="s">
        <v>23</v>
      </c>
      <c r="G4466" s="22" t="s">
        <v>59</v>
      </c>
      <c r="H4466" s="24">
        <f>VLOOKUP($G4466, Reference!$A$3:$C$20, 2,FALSE)*I4466</f>
        <v>340</v>
      </c>
      <c r="I4466" s="22">
        <v>4</v>
      </c>
      <c r="J4466" s="26" cm="1">
        <f t="array" ref="J4466">IFERROR(_xlfn.IFS(AND(C4466="Corporate", F4466="Technology"), 3%, C4466="Corporate", 1%),0%)</f>
        <v>0</v>
      </c>
      <c r="K4466" s="24">
        <f>VLOOKUP($G4466, Reference!$A$3:$C$20, 3,FALSE)*I4466</f>
        <v>300</v>
      </c>
      <c r="L4466" s="27">
        <f t="shared" si="138"/>
        <v>40</v>
      </c>
      <c r="M4466" s="27">
        <f t="shared" si="139"/>
        <v>40</v>
      </c>
    </row>
    <row r="4467" spans="1:13" x14ac:dyDescent="0.2">
      <c r="A4467">
        <v>8637</v>
      </c>
      <c r="B4467" s="4">
        <v>44144</v>
      </c>
      <c r="C4467" t="s">
        <v>11</v>
      </c>
      <c r="D4467" t="s">
        <v>25</v>
      </c>
      <c r="E4467" s="2" t="str">
        <f>VLOOKUP('SampleSuperstore - Main Data'!D4467,Reference!$A$26:$B$74,2,FALSE)</f>
        <v>Central</v>
      </c>
      <c r="F4467" s="22" t="s">
        <v>29</v>
      </c>
      <c r="G4467" s="22" t="s">
        <v>50</v>
      </c>
      <c r="H4467" s="24">
        <f>VLOOKUP($G4467, Reference!$A$3:$C$20, 2,FALSE)*I4467</f>
        <v>199</v>
      </c>
      <c r="I4467" s="22">
        <v>1</v>
      </c>
      <c r="J4467" s="26" cm="1">
        <f t="array" ref="J4467">IFERROR(_xlfn.IFS(AND(C4467="Corporate", F4467="Technology"), 3%, C4467="Corporate", 1%),0%)</f>
        <v>0</v>
      </c>
      <c r="K4467" s="24">
        <f>VLOOKUP($G4467, Reference!$A$3:$C$20, 3,FALSE)*I4467</f>
        <v>165</v>
      </c>
      <c r="L4467" s="27">
        <f t="shared" si="138"/>
        <v>34</v>
      </c>
      <c r="M4467" s="27">
        <f t="shared" si="139"/>
        <v>34</v>
      </c>
    </row>
    <row r="4468" spans="1:13" x14ac:dyDescent="0.2">
      <c r="A4468">
        <v>8638</v>
      </c>
      <c r="B4468" s="4">
        <v>44144</v>
      </c>
      <c r="C4468" t="s">
        <v>11</v>
      </c>
      <c r="D4468" t="s">
        <v>15</v>
      </c>
      <c r="E4468" s="2" t="str">
        <f>VLOOKUP('SampleSuperstore - Main Data'!D4468,Reference!$A$26:$B$74,2,FALSE)</f>
        <v>West</v>
      </c>
      <c r="F4468" s="22" t="s">
        <v>23</v>
      </c>
      <c r="G4468" s="22" t="s">
        <v>59</v>
      </c>
      <c r="H4468" s="24">
        <f>VLOOKUP($G4468, Reference!$A$3:$C$20, 2,FALSE)*I4468</f>
        <v>340</v>
      </c>
      <c r="I4468" s="22">
        <v>4</v>
      </c>
      <c r="J4468" s="26" cm="1">
        <f t="array" ref="J4468">IFERROR(_xlfn.IFS(AND(C4468="Corporate", F4468="Technology"), 3%, C4468="Corporate", 1%),0%)</f>
        <v>0</v>
      </c>
      <c r="K4468" s="24">
        <f>VLOOKUP($G4468, Reference!$A$3:$C$20, 3,FALSE)*I4468</f>
        <v>300</v>
      </c>
      <c r="L4468" s="27">
        <f t="shared" si="138"/>
        <v>40</v>
      </c>
      <c r="M4468" s="27">
        <f t="shared" si="139"/>
        <v>40</v>
      </c>
    </row>
    <row r="4469" spans="1:13" x14ac:dyDescent="0.2">
      <c r="A4469">
        <v>8639</v>
      </c>
      <c r="B4469" s="4">
        <v>44144</v>
      </c>
      <c r="C4469" t="s">
        <v>11</v>
      </c>
      <c r="D4469" t="s">
        <v>12</v>
      </c>
      <c r="E4469" s="2" t="str">
        <f>VLOOKUP('SampleSuperstore - Main Data'!D4469,Reference!$A$26:$B$74,2,FALSE)</f>
        <v>West</v>
      </c>
      <c r="F4469" s="22" t="s">
        <v>29</v>
      </c>
      <c r="G4469" s="22" t="s">
        <v>50</v>
      </c>
      <c r="H4469" s="24">
        <f>VLOOKUP($G4469, Reference!$A$3:$C$20, 2,FALSE)*I4469</f>
        <v>398</v>
      </c>
      <c r="I4469" s="22">
        <v>2</v>
      </c>
      <c r="J4469" s="26" cm="1">
        <f t="array" ref="J4469">IFERROR(_xlfn.IFS(AND(C4469="Corporate", F4469="Technology"), 3%, C4469="Corporate", 1%),0%)</f>
        <v>0</v>
      </c>
      <c r="K4469" s="24">
        <f>VLOOKUP($G4469, Reference!$A$3:$C$20, 3,FALSE)*I4469</f>
        <v>330</v>
      </c>
      <c r="L4469" s="27">
        <f t="shared" si="138"/>
        <v>68</v>
      </c>
      <c r="M4469" s="27">
        <f t="shared" si="139"/>
        <v>68</v>
      </c>
    </row>
    <row r="4470" spans="1:13" x14ac:dyDescent="0.2">
      <c r="A4470">
        <v>8640</v>
      </c>
      <c r="B4470" s="4">
        <v>44144</v>
      </c>
      <c r="C4470" t="s">
        <v>11</v>
      </c>
      <c r="D4470" t="s">
        <v>64</v>
      </c>
      <c r="E4470" s="2" t="str">
        <f>VLOOKUP('SampleSuperstore - Main Data'!D4470,Reference!$A$26:$B$74,2,FALSE)</f>
        <v>East</v>
      </c>
      <c r="F4470" s="22" t="s">
        <v>13</v>
      </c>
      <c r="G4470" s="22" t="s">
        <v>26</v>
      </c>
      <c r="H4470" s="24">
        <f>VLOOKUP($G4470, Reference!$A$3:$C$20, 2,FALSE)*I4470</f>
        <v>7.5</v>
      </c>
      <c r="I4470" s="22">
        <v>3</v>
      </c>
      <c r="J4470" s="26" cm="1">
        <f t="array" ref="J4470">IFERROR(_xlfn.IFS(AND(C4470="Corporate", F4470="Technology"), 3%, C4470="Corporate", 1%),0%)</f>
        <v>0</v>
      </c>
      <c r="K4470" s="24">
        <f>VLOOKUP($G4470, Reference!$A$3:$C$20, 3,FALSE)*I4470</f>
        <v>6</v>
      </c>
      <c r="L4470" s="27">
        <f t="shared" si="138"/>
        <v>1.5</v>
      </c>
      <c r="M4470" s="27">
        <f t="shared" si="139"/>
        <v>1.5</v>
      </c>
    </row>
    <row r="4471" spans="1:13" x14ac:dyDescent="0.2">
      <c r="A4471">
        <v>8641</v>
      </c>
      <c r="B4471" s="4">
        <v>44144</v>
      </c>
      <c r="C4471" t="s">
        <v>11</v>
      </c>
      <c r="D4471" t="s">
        <v>21</v>
      </c>
      <c r="E4471" s="2" t="str">
        <f>VLOOKUP('SampleSuperstore - Main Data'!D4471,Reference!$A$26:$B$74,2,FALSE)</f>
        <v>West</v>
      </c>
      <c r="F4471" s="22" t="s">
        <v>13</v>
      </c>
      <c r="G4471" s="22" t="s">
        <v>14</v>
      </c>
      <c r="H4471" s="24">
        <f>VLOOKUP($G4471, Reference!$A$3:$C$20, 2,FALSE)*I4471</f>
        <v>180</v>
      </c>
      <c r="I4471" s="22">
        <v>4</v>
      </c>
      <c r="J4471" s="26" cm="1">
        <f t="array" ref="J4471">IFERROR(_xlfn.IFS(AND(C4471="Corporate", F4471="Technology"), 3%, C4471="Corporate", 1%),0%)</f>
        <v>0</v>
      </c>
      <c r="K4471" s="24">
        <f>VLOOKUP($G4471, Reference!$A$3:$C$20, 3,FALSE)*I4471</f>
        <v>140</v>
      </c>
      <c r="L4471" s="27">
        <f t="shared" si="138"/>
        <v>40</v>
      </c>
      <c r="M4471" s="27">
        <f t="shared" si="139"/>
        <v>40</v>
      </c>
    </row>
    <row r="4472" spans="1:13" x14ac:dyDescent="0.2">
      <c r="A4472">
        <v>8645</v>
      </c>
      <c r="B4472" s="4">
        <v>44144</v>
      </c>
      <c r="C4472" t="s">
        <v>11</v>
      </c>
      <c r="D4472" t="s">
        <v>21</v>
      </c>
      <c r="E4472" s="2" t="str">
        <f>VLOOKUP('SampleSuperstore - Main Data'!D4472,Reference!$A$26:$B$74,2,FALSE)</f>
        <v>West</v>
      </c>
      <c r="F4472" s="22" t="s">
        <v>29</v>
      </c>
      <c r="G4472" s="22" t="s">
        <v>50</v>
      </c>
      <c r="H4472" s="24">
        <f>VLOOKUP($G4472, Reference!$A$3:$C$20, 2,FALSE)*I4472</f>
        <v>597</v>
      </c>
      <c r="I4472" s="22">
        <v>3</v>
      </c>
      <c r="J4472" s="26" cm="1">
        <f t="array" ref="J4472">IFERROR(_xlfn.IFS(AND(C4472="Corporate", F4472="Technology"), 3%, C4472="Corporate", 1%),0%)</f>
        <v>0</v>
      </c>
      <c r="K4472" s="24">
        <f>VLOOKUP($G4472, Reference!$A$3:$C$20, 3,FALSE)*I4472</f>
        <v>495</v>
      </c>
      <c r="L4472" s="27">
        <f t="shared" si="138"/>
        <v>102</v>
      </c>
      <c r="M4472" s="27">
        <f t="shared" si="139"/>
        <v>102</v>
      </c>
    </row>
    <row r="4473" spans="1:13" x14ac:dyDescent="0.2">
      <c r="A4473">
        <v>8647</v>
      </c>
      <c r="B4473" s="4">
        <v>44144</v>
      </c>
      <c r="C4473" t="s">
        <v>11</v>
      </c>
      <c r="D4473" t="s">
        <v>66</v>
      </c>
      <c r="E4473" s="2" t="str">
        <f>VLOOKUP('SampleSuperstore - Main Data'!D4473,Reference!$A$26:$B$74,2,FALSE)</f>
        <v>Central</v>
      </c>
      <c r="F4473" s="22" t="s">
        <v>13</v>
      </c>
      <c r="G4473" s="22" t="s">
        <v>49</v>
      </c>
      <c r="H4473" s="24">
        <f>VLOOKUP($G4473, Reference!$A$3:$C$20, 2,FALSE)*I4473</f>
        <v>160</v>
      </c>
      <c r="I4473" s="22">
        <v>4</v>
      </c>
      <c r="J4473" s="26" cm="1">
        <f t="array" ref="J4473">IFERROR(_xlfn.IFS(AND(C4473="Corporate", F4473="Technology"), 3%, C4473="Corporate", 1%),0%)</f>
        <v>0</v>
      </c>
      <c r="K4473" s="24">
        <f>VLOOKUP($G4473, Reference!$A$3:$C$20, 3,FALSE)*I4473</f>
        <v>140</v>
      </c>
      <c r="L4473" s="27">
        <f t="shared" si="138"/>
        <v>20</v>
      </c>
      <c r="M4473" s="27">
        <f t="shared" si="139"/>
        <v>20</v>
      </c>
    </row>
    <row r="4474" spans="1:13" x14ac:dyDescent="0.2">
      <c r="A4474">
        <v>8648</v>
      </c>
      <c r="B4474" s="4">
        <v>44144</v>
      </c>
      <c r="C4474" t="s">
        <v>11</v>
      </c>
      <c r="D4474" t="s">
        <v>25</v>
      </c>
      <c r="E4474" s="2" t="str">
        <f>VLOOKUP('SampleSuperstore - Main Data'!D4474,Reference!$A$26:$B$74,2,FALSE)</f>
        <v>Central</v>
      </c>
      <c r="F4474" s="22" t="s">
        <v>23</v>
      </c>
      <c r="G4474" s="22" t="s">
        <v>37</v>
      </c>
      <c r="H4474" s="24">
        <f>VLOOKUP($G4474, Reference!$A$3:$C$20, 2,FALSE)*I4474</f>
        <v>27</v>
      </c>
      <c r="I4474" s="22">
        <v>3</v>
      </c>
      <c r="J4474" s="26" cm="1">
        <f t="array" ref="J4474">IFERROR(_xlfn.IFS(AND(C4474="Corporate", F4474="Technology"), 3%, C4474="Corporate", 1%),0%)</f>
        <v>0</v>
      </c>
      <c r="K4474" s="24">
        <f>VLOOKUP($G4474, Reference!$A$3:$C$20, 3,FALSE)*I4474</f>
        <v>15</v>
      </c>
      <c r="L4474" s="27">
        <f t="shared" si="138"/>
        <v>12</v>
      </c>
      <c r="M4474" s="27">
        <f t="shared" si="139"/>
        <v>12</v>
      </c>
    </row>
    <row r="4475" spans="1:13" x14ac:dyDescent="0.2">
      <c r="A4475">
        <v>8650</v>
      </c>
      <c r="B4475" s="4">
        <v>44144</v>
      </c>
      <c r="C4475" t="s">
        <v>11</v>
      </c>
      <c r="D4475" t="s">
        <v>36</v>
      </c>
      <c r="E4475" s="2" t="str">
        <f>VLOOKUP('SampleSuperstore - Main Data'!D4475,Reference!$A$26:$B$74,2,FALSE)</f>
        <v>East</v>
      </c>
      <c r="F4475" s="22" t="s">
        <v>13</v>
      </c>
      <c r="G4475" s="22" t="s">
        <v>16</v>
      </c>
      <c r="H4475" s="24">
        <f>VLOOKUP($G4475, Reference!$A$3:$C$20, 2,FALSE)*I4475</f>
        <v>114</v>
      </c>
      <c r="I4475" s="22">
        <v>6</v>
      </c>
      <c r="J4475" s="26" cm="1">
        <f t="array" ref="J4475">IFERROR(_xlfn.IFS(AND(C4475="Corporate", F4475="Technology"), 3%, C4475="Corporate", 1%),0%)</f>
        <v>0</v>
      </c>
      <c r="K4475" s="24">
        <f>VLOOKUP($G4475, Reference!$A$3:$C$20, 3,FALSE)*I4475</f>
        <v>60</v>
      </c>
      <c r="L4475" s="27">
        <f t="shared" si="138"/>
        <v>54</v>
      </c>
      <c r="M4475" s="27">
        <f t="shared" si="139"/>
        <v>54</v>
      </c>
    </row>
    <row r="4476" spans="1:13" x14ac:dyDescent="0.2">
      <c r="A4476">
        <v>8658</v>
      </c>
      <c r="B4476" s="4">
        <v>44145</v>
      </c>
      <c r="C4476" t="s">
        <v>11</v>
      </c>
      <c r="D4476" t="s">
        <v>46</v>
      </c>
      <c r="E4476" s="2" t="str">
        <f>VLOOKUP('SampleSuperstore - Main Data'!D4476,Reference!$A$26:$B$74,2,FALSE)</f>
        <v>Central</v>
      </c>
      <c r="F4476" s="22" t="s">
        <v>29</v>
      </c>
      <c r="G4476" s="22" t="s">
        <v>50</v>
      </c>
      <c r="H4476" s="24">
        <f>VLOOKUP($G4476, Reference!$A$3:$C$20, 2,FALSE)*I4476</f>
        <v>1393</v>
      </c>
      <c r="I4476" s="22">
        <v>7</v>
      </c>
      <c r="J4476" s="26" cm="1">
        <f t="array" ref="J4476">IFERROR(_xlfn.IFS(AND(C4476="Corporate", F4476="Technology"), 3%, C4476="Corporate", 1%),0%)</f>
        <v>0</v>
      </c>
      <c r="K4476" s="24">
        <f>VLOOKUP($G4476, Reference!$A$3:$C$20, 3,FALSE)*I4476</f>
        <v>1155</v>
      </c>
      <c r="L4476" s="27">
        <f t="shared" si="138"/>
        <v>238</v>
      </c>
      <c r="M4476" s="27">
        <f t="shared" si="139"/>
        <v>238</v>
      </c>
    </row>
    <row r="4477" spans="1:13" x14ac:dyDescent="0.2">
      <c r="A4477">
        <v>8659</v>
      </c>
      <c r="B4477" s="4">
        <v>44145</v>
      </c>
      <c r="C4477" t="s">
        <v>11</v>
      </c>
      <c r="D4477" t="s">
        <v>25</v>
      </c>
      <c r="E4477" s="2" t="str">
        <f>VLOOKUP('SampleSuperstore - Main Data'!D4477,Reference!$A$26:$B$74,2,FALSE)</f>
        <v>Central</v>
      </c>
      <c r="F4477" s="22" t="s">
        <v>23</v>
      </c>
      <c r="G4477" s="22" t="s">
        <v>37</v>
      </c>
      <c r="H4477" s="24">
        <f>VLOOKUP($G4477, Reference!$A$3:$C$20, 2,FALSE)*I4477</f>
        <v>45</v>
      </c>
      <c r="I4477" s="22">
        <v>5</v>
      </c>
      <c r="J4477" s="26" cm="1">
        <f t="array" ref="J4477">IFERROR(_xlfn.IFS(AND(C4477="Corporate", F4477="Technology"), 3%, C4477="Corporate", 1%),0%)</f>
        <v>0</v>
      </c>
      <c r="K4477" s="24">
        <f>VLOOKUP($G4477, Reference!$A$3:$C$20, 3,FALSE)*I4477</f>
        <v>25</v>
      </c>
      <c r="L4477" s="27">
        <f t="shared" si="138"/>
        <v>20</v>
      </c>
      <c r="M4477" s="27">
        <f t="shared" si="139"/>
        <v>20</v>
      </c>
    </row>
    <row r="4478" spans="1:13" x14ac:dyDescent="0.2">
      <c r="A4478">
        <v>8660</v>
      </c>
      <c r="B4478" s="4">
        <v>44145</v>
      </c>
      <c r="C4478" t="s">
        <v>11</v>
      </c>
      <c r="D4478" t="s">
        <v>27</v>
      </c>
      <c r="E4478" s="2" t="str">
        <f>VLOOKUP('SampleSuperstore - Main Data'!D4478,Reference!$A$26:$B$74,2,FALSE)</f>
        <v>East</v>
      </c>
      <c r="F4478" s="22" t="s">
        <v>13</v>
      </c>
      <c r="G4478" s="22" t="s">
        <v>14</v>
      </c>
      <c r="H4478" s="24">
        <f>VLOOKUP($G4478, Reference!$A$3:$C$20, 2,FALSE)*I4478</f>
        <v>135</v>
      </c>
      <c r="I4478" s="22">
        <v>3</v>
      </c>
      <c r="J4478" s="26" cm="1">
        <f t="array" ref="J4478">IFERROR(_xlfn.IFS(AND(C4478="Corporate", F4478="Technology"), 3%, C4478="Corporate", 1%),0%)</f>
        <v>0</v>
      </c>
      <c r="K4478" s="24">
        <f>VLOOKUP($G4478, Reference!$A$3:$C$20, 3,FALSE)*I4478</f>
        <v>105</v>
      </c>
      <c r="L4478" s="27">
        <f t="shared" si="138"/>
        <v>30</v>
      </c>
      <c r="M4478" s="27">
        <f t="shared" si="139"/>
        <v>30</v>
      </c>
    </row>
    <row r="4479" spans="1:13" x14ac:dyDescent="0.2">
      <c r="A4479">
        <v>8663</v>
      </c>
      <c r="B4479" s="4">
        <v>44145</v>
      </c>
      <c r="C4479" t="s">
        <v>11</v>
      </c>
      <c r="D4479" t="s">
        <v>43</v>
      </c>
      <c r="E4479" s="2" t="str">
        <f>VLOOKUP('SampleSuperstore - Main Data'!D4479,Reference!$A$26:$B$74,2,FALSE)</f>
        <v>West</v>
      </c>
      <c r="F4479" s="22" t="s">
        <v>13</v>
      </c>
      <c r="G4479" s="22" t="s">
        <v>14</v>
      </c>
      <c r="H4479" s="24">
        <f>VLOOKUP($G4479, Reference!$A$3:$C$20, 2,FALSE)*I4479</f>
        <v>90</v>
      </c>
      <c r="I4479" s="22">
        <v>2</v>
      </c>
      <c r="J4479" s="26" cm="1">
        <f t="array" ref="J4479">IFERROR(_xlfn.IFS(AND(C4479="Corporate", F4479="Technology"), 3%, C4479="Corporate", 1%),0%)</f>
        <v>0</v>
      </c>
      <c r="K4479" s="24">
        <f>VLOOKUP($G4479, Reference!$A$3:$C$20, 3,FALSE)*I4479</f>
        <v>70</v>
      </c>
      <c r="L4479" s="27">
        <f t="shared" si="138"/>
        <v>20</v>
      </c>
      <c r="M4479" s="27">
        <f t="shared" si="139"/>
        <v>20</v>
      </c>
    </row>
    <row r="4480" spans="1:13" x14ac:dyDescent="0.2">
      <c r="A4480">
        <v>8666</v>
      </c>
      <c r="B4480" s="4">
        <v>44145</v>
      </c>
      <c r="C4480" t="s">
        <v>11</v>
      </c>
      <c r="D4480" t="s">
        <v>25</v>
      </c>
      <c r="E4480" s="2" t="str">
        <f>VLOOKUP('SampleSuperstore - Main Data'!D4480,Reference!$A$26:$B$74,2,FALSE)</f>
        <v>Central</v>
      </c>
      <c r="F4480" s="22" t="s">
        <v>13</v>
      </c>
      <c r="G4480" s="22" t="s">
        <v>14</v>
      </c>
      <c r="H4480" s="24">
        <f>VLOOKUP($G4480, Reference!$A$3:$C$20, 2,FALSE)*I4480</f>
        <v>45</v>
      </c>
      <c r="I4480" s="22">
        <v>1</v>
      </c>
      <c r="J4480" s="26" cm="1">
        <f t="array" ref="J4480">IFERROR(_xlfn.IFS(AND(C4480="Corporate", F4480="Technology"), 3%, C4480="Corporate", 1%),0%)</f>
        <v>0</v>
      </c>
      <c r="K4480" s="24">
        <f>VLOOKUP($G4480, Reference!$A$3:$C$20, 3,FALSE)*I4480</f>
        <v>35</v>
      </c>
      <c r="L4480" s="27">
        <f t="shared" si="138"/>
        <v>10</v>
      </c>
      <c r="M4480" s="27">
        <f t="shared" si="139"/>
        <v>10</v>
      </c>
    </row>
    <row r="4481" spans="1:13" x14ac:dyDescent="0.2">
      <c r="A4481">
        <v>8678</v>
      </c>
      <c r="B4481" s="4">
        <v>44146</v>
      </c>
      <c r="C4481" t="s">
        <v>11</v>
      </c>
      <c r="D4481" t="s">
        <v>32</v>
      </c>
      <c r="E4481" s="2" t="str">
        <f>VLOOKUP('SampleSuperstore - Main Data'!D4481,Reference!$A$26:$B$74,2,FALSE)</f>
        <v>South</v>
      </c>
      <c r="F4481" s="22" t="s">
        <v>23</v>
      </c>
      <c r="G4481" s="22" t="s">
        <v>37</v>
      </c>
      <c r="H4481" s="24">
        <f>VLOOKUP($G4481, Reference!$A$3:$C$20, 2,FALSE)*I4481</f>
        <v>27</v>
      </c>
      <c r="I4481" s="22">
        <v>3</v>
      </c>
      <c r="J4481" s="26" cm="1">
        <f t="array" ref="J4481">IFERROR(_xlfn.IFS(AND(C4481="Corporate", F4481="Technology"), 3%, C4481="Corporate", 1%),0%)</f>
        <v>0</v>
      </c>
      <c r="K4481" s="24">
        <f>VLOOKUP($G4481, Reference!$A$3:$C$20, 3,FALSE)*I4481</f>
        <v>15</v>
      </c>
      <c r="L4481" s="27">
        <f t="shared" si="138"/>
        <v>12</v>
      </c>
      <c r="M4481" s="27">
        <f t="shared" si="139"/>
        <v>12</v>
      </c>
    </row>
    <row r="4482" spans="1:13" x14ac:dyDescent="0.2">
      <c r="A4482">
        <v>8679</v>
      </c>
      <c r="B4482" s="4">
        <v>44146</v>
      </c>
      <c r="C4482" t="s">
        <v>11</v>
      </c>
      <c r="D4482" t="s">
        <v>15</v>
      </c>
      <c r="E4482" s="2" t="str">
        <f>VLOOKUP('SampleSuperstore - Main Data'!D4482,Reference!$A$26:$B$74,2,FALSE)</f>
        <v>West</v>
      </c>
      <c r="F4482" s="22" t="s">
        <v>29</v>
      </c>
      <c r="G4482" s="22" t="s">
        <v>33</v>
      </c>
      <c r="H4482" s="24">
        <f>VLOOKUP($G4482, Reference!$A$3:$C$20, 2,FALSE)*I4482</f>
        <v>35</v>
      </c>
      <c r="I4482" s="22">
        <v>7</v>
      </c>
      <c r="J4482" s="26" cm="1">
        <f t="array" ref="J4482">IFERROR(_xlfn.IFS(AND(C4482="Corporate", F4482="Technology"), 3%, C4482="Corporate", 1%),0%)</f>
        <v>0</v>
      </c>
      <c r="K4482" s="24">
        <f>VLOOKUP($G4482, Reference!$A$3:$C$20, 3,FALSE)*I4482</f>
        <v>17.5</v>
      </c>
      <c r="L4482" s="27">
        <f t="shared" ref="L4482:L4545" si="140">H4482-K4482</f>
        <v>17.5</v>
      </c>
      <c r="M4482" s="27">
        <f t="shared" ref="M4482:M4545" si="141">H4482*(1-J4482)-K4482</f>
        <v>17.5</v>
      </c>
    </row>
    <row r="4483" spans="1:13" x14ac:dyDescent="0.2">
      <c r="A4483">
        <v>8680</v>
      </c>
      <c r="B4483" s="4">
        <v>44146</v>
      </c>
      <c r="C4483" t="s">
        <v>11</v>
      </c>
      <c r="D4483" t="s">
        <v>19</v>
      </c>
      <c r="E4483" s="2" t="str">
        <f>VLOOKUP('SampleSuperstore - Main Data'!D4483,Reference!$A$26:$B$74,2,FALSE)</f>
        <v>East</v>
      </c>
      <c r="F4483" s="22" t="s">
        <v>13</v>
      </c>
      <c r="G4483" s="22" t="s">
        <v>49</v>
      </c>
      <c r="H4483" s="24">
        <f>VLOOKUP($G4483, Reference!$A$3:$C$20, 2,FALSE)*I4483</f>
        <v>120</v>
      </c>
      <c r="I4483" s="22">
        <v>3</v>
      </c>
      <c r="J4483" s="26" cm="1">
        <f t="array" ref="J4483">IFERROR(_xlfn.IFS(AND(C4483="Corporate", F4483="Technology"), 3%, C4483="Corporate", 1%),0%)</f>
        <v>0</v>
      </c>
      <c r="K4483" s="24">
        <f>VLOOKUP($G4483, Reference!$A$3:$C$20, 3,FALSE)*I4483</f>
        <v>105</v>
      </c>
      <c r="L4483" s="27">
        <f t="shared" si="140"/>
        <v>15</v>
      </c>
      <c r="M4483" s="27">
        <f t="shared" si="141"/>
        <v>15</v>
      </c>
    </row>
    <row r="4484" spans="1:13" x14ac:dyDescent="0.2">
      <c r="A4484">
        <v>8682</v>
      </c>
      <c r="B4484" s="4">
        <v>44146</v>
      </c>
      <c r="C4484" t="s">
        <v>11</v>
      </c>
      <c r="D4484" t="s">
        <v>15</v>
      </c>
      <c r="E4484" s="2" t="str">
        <f>VLOOKUP('SampleSuperstore - Main Data'!D4484,Reference!$A$26:$B$74,2,FALSE)</f>
        <v>West</v>
      </c>
      <c r="F4484" s="22" t="s">
        <v>13</v>
      </c>
      <c r="G4484" s="22" t="s">
        <v>26</v>
      </c>
      <c r="H4484" s="24">
        <f>VLOOKUP($G4484, Reference!$A$3:$C$20, 2,FALSE)*I4484</f>
        <v>10</v>
      </c>
      <c r="I4484" s="22">
        <v>4</v>
      </c>
      <c r="J4484" s="26" cm="1">
        <f t="array" ref="J4484">IFERROR(_xlfn.IFS(AND(C4484="Corporate", F4484="Technology"), 3%, C4484="Corporate", 1%),0%)</f>
        <v>0</v>
      </c>
      <c r="K4484" s="24">
        <f>VLOOKUP($G4484, Reference!$A$3:$C$20, 3,FALSE)*I4484</f>
        <v>8</v>
      </c>
      <c r="L4484" s="27">
        <f t="shared" si="140"/>
        <v>2</v>
      </c>
      <c r="M4484" s="27">
        <f t="shared" si="141"/>
        <v>2</v>
      </c>
    </row>
    <row r="4485" spans="1:13" x14ac:dyDescent="0.2">
      <c r="A4485">
        <v>8683</v>
      </c>
      <c r="B4485" s="4">
        <v>44146</v>
      </c>
      <c r="C4485" t="s">
        <v>11</v>
      </c>
      <c r="D4485" t="s">
        <v>25</v>
      </c>
      <c r="E4485" s="2" t="str">
        <f>VLOOKUP('SampleSuperstore - Main Data'!D4485,Reference!$A$26:$B$74,2,FALSE)</f>
        <v>Central</v>
      </c>
      <c r="F4485" s="22" t="s">
        <v>13</v>
      </c>
      <c r="G4485" s="22" t="s">
        <v>26</v>
      </c>
      <c r="H4485" s="24">
        <f>VLOOKUP($G4485, Reference!$A$3:$C$20, 2,FALSE)*I4485</f>
        <v>10</v>
      </c>
      <c r="I4485" s="22">
        <v>4</v>
      </c>
      <c r="J4485" s="26" cm="1">
        <f t="array" ref="J4485">IFERROR(_xlfn.IFS(AND(C4485="Corporate", F4485="Technology"), 3%, C4485="Corporate", 1%),0%)</f>
        <v>0</v>
      </c>
      <c r="K4485" s="24">
        <f>VLOOKUP($G4485, Reference!$A$3:$C$20, 3,FALSE)*I4485</f>
        <v>8</v>
      </c>
      <c r="L4485" s="27">
        <f t="shared" si="140"/>
        <v>2</v>
      </c>
      <c r="M4485" s="27">
        <f t="shared" si="141"/>
        <v>2</v>
      </c>
    </row>
    <row r="4486" spans="1:13" x14ac:dyDescent="0.2">
      <c r="A4486">
        <v>8685</v>
      </c>
      <c r="B4486" s="4">
        <v>44146</v>
      </c>
      <c r="C4486" t="s">
        <v>11</v>
      </c>
      <c r="D4486" t="s">
        <v>40</v>
      </c>
      <c r="E4486" s="2" t="str">
        <f>VLOOKUP('SampleSuperstore - Main Data'!D4486,Reference!$A$26:$B$74,2,FALSE)</f>
        <v>East</v>
      </c>
      <c r="F4486" s="22" t="s">
        <v>13</v>
      </c>
      <c r="G4486" s="22" t="s">
        <v>49</v>
      </c>
      <c r="H4486" s="24">
        <f>VLOOKUP($G4486, Reference!$A$3:$C$20, 2,FALSE)*I4486</f>
        <v>200</v>
      </c>
      <c r="I4486" s="22">
        <v>5</v>
      </c>
      <c r="J4486" s="26" cm="1">
        <f t="array" ref="J4486">IFERROR(_xlfn.IFS(AND(C4486="Corporate", F4486="Technology"), 3%, C4486="Corporate", 1%),0%)</f>
        <v>0</v>
      </c>
      <c r="K4486" s="24">
        <f>VLOOKUP($G4486, Reference!$A$3:$C$20, 3,FALSE)*I4486</f>
        <v>175</v>
      </c>
      <c r="L4486" s="27">
        <f t="shared" si="140"/>
        <v>25</v>
      </c>
      <c r="M4486" s="27">
        <f t="shared" si="141"/>
        <v>25</v>
      </c>
    </row>
    <row r="4487" spans="1:13" x14ac:dyDescent="0.2">
      <c r="A4487">
        <v>8687</v>
      </c>
      <c r="B4487" s="4">
        <v>44146</v>
      </c>
      <c r="C4487" t="s">
        <v>11</v>
      </c>
      <c r="D4487" t="s">
        <v>34</v>
      </c>
      <c r="E4487" s="2" t="str">
        <f>VLOOKUP('SampleSuperstore - Main Data'!D4487,Reference!$A$26:$B$74,2,FALSE)</f>
        <v>South</v>
      </c>
      <c r="F4487" s="22" t="s">
        <v>13</v>
      </c>
      <c r="G4487" s="22" t="s">
        <v>14</v>
      </c>
      <c r="H4487" s="24">
        <f>VLOOKUP($G4487, Reference!$A$3:$C$20, 2,FALSE)*I4487</f>
        <v>135</v>
      </c>
      <c r="I4487" s="22">
        <v>3</v>
      </c>
      <c r="J4487" s="26" cm="1">
        <f t="array" ref="J4487">IFERROR(_xlfn.IFS(AND(C4487="Corporate", F4487="Technology"), 3%, C4487="Corporate", 1%),0%)</f>
        <v>0</v>
      </c>
      <c r="K4487" s="24">
        <f>VLOOKUP($G4487, Reference!$A$3:$C$20, 3,FALSE)*I4487</f>
        <v>105</v>
      </c>
      <c r="L4487" s="27">
        <f t="shared" si="140"/>
        <v>30</v>
      </c>
      <c r="M4487" s="27">
        <f t="shared" si="141"/>
        <v>30</v>
      </c>
    </row>
    <row r="4488" spans="1:13" x14ac:dyDescent="0.2">
      <c r="A4488">
        <v>8689</v>
      </c>
      <c r="B4488" s="4">
        <v>44146</v>
      </c>
      <c r="C4488" t="s">
        <v>11</v>
      </c>
      <c r="D4488" t="s">
        <v>25</v>
      </c>
      <c r="E4488" s="2" t="str">
        <f>VLOOKUP('SampleSuperstore - Main Data'!D4488,Reference!$A$26:$B$74,2,FALSE)</f>
        <v>Central</v>
      </c>
      <c r="F4488" s="22" t="s">
        <v>13</v>
      </c>
      <c r="G4488" s="22" t="s">
        <v>49</v>
      </c>
      <c r="H4488" s="24">
        <f>VLOOKUP($G4488, Reference!$A$3:$C$20, 2,FALSE)*I4488</f>
        <v>80</v>
      </c>
      <c r="I4488" s="22">
        <v>2</v>
      </c>
      <c r="J4488" s="26" cm="1">
        <f t="array" ref="J4488">IFERROR(_xlfn.IFS(AND(C4488="Corporate", F4488="Technology"), 3%, C4488="Corporate", 1%),0%)</f>
        <v>0</v>
      </c>
      <c r="K4488" s="24">
        <f>VLOOKUP($G4488, Reference!$A$3:$C$20, 3,FALSE)*I4488</f>
        <v>70</v>
      </c>
      <c r="L4488" s="27">
        <f t="shared" si="140"/>
        <v>10</v>
      </c>
      <c r="M4488" s="27">
        <f t="shared" si="141"/>
        <v>10</v>
      </c>
    </row>
    <row r="4489" spans="1:13" x14ac:dyDescent="0.2">
      <c r="A4489">
        <v>8690</v>
      </c>
      <c r="B4489" s="4">
        <v>44146</v>
      </c>
      <c r="C4489" t="s">
        <v>11</v>
      </c>
      <c r="D4489" t="s">
        <v>25</v>
      </c>
      <c r="E4489" s="2" t="str">
        <f>VLOOKUP('SampleSuperstore - Main Data'!D4489,Reference!$A$26:$B$74,2,FALSE)</f>
        <v>Central</v>
      </c>
      <c r="F4489" s="22" t="s">
        <v>13</v>
      </c>
      <c r="G4489" s="22" t="s">
        <v>26</v>
      </c>
      <c r="H4489" s="24">
        <f>VLOOKUP($G4489, Reference!$A$3:$C$20, 2,FALSE)*I4489</f>
        <v>5</v>
      </c>
      <c r="I4489" s="22">
        <v>2</v>
      </c>
      <c r="J4489" s="26" cm="1">
        <f t="array" ref="J4489">IFERROR(_xlfn.IFS(AND(C4489="Corporate", F4489="Technology"), 3%, C4489="Corporate", 1%),0%)</f>
        <v>0</v>
      </c>
      <c r="K4489" s="24">
        <f>VLOOKUP($G4489, Reference!$A$3:$C$20, 3,FALSE)*I4489</f>
        <v>4</v>
      </c>
      <c r="L4489" s="27">
        <f t="shared" si="140"/>
        <v>1</v>
      </c>
      <c r="M4489" s="27">
        <f t="shared" si="141"/>
        <v>1</v>
      </c>
    </row>
    <row r="4490" spans="1:13" x14ac:dyDescent="0.2">
      <c r="A4490">
        <v>8691</v>
      </c>
      <c r="B4490" s="4">
        <v>44146</v>
      </c>
      <c r="C4490" t="s">
        <v>11</v>
      </c>
      <c r="D4490" t="s">
        <v>32</v>
      </c>
      <c r="E4490" s="2" t="str">
        <f>VLOOKUP('SampleSuperstore - Main Data'!D4490,Reference!$A$26:$B$74,2,FALSE)</f>
        <v>South</v>
      </c>
      <c r="F4490" s="22" t="s">
        <v>13</v>
      </c>
      <c r="G4490" s="22" t="s">
        <v>14</v>
      </c>
      <c r="H4490" s="24">
        <f>VLOOKUP($G4490, Reference!$A$3:$C$20, 2,FALSE)*I4490</f>
        <v>180</v>
      </c>
      <c r="I4490" s="22">
        <v>4</v>
      </c>
      <c r="J4490" s="26" cm="1">
        <f t="array" ref="J4490">IFERROR(_xlfn.IFS(AND(C4490="Corporate", F4490="Technology"), 3%, C4490="Corporate", 1%),0%)</f>
        <v>0</v>
      </c>
      <c r="K4490" s="24">
        <f>VLOOKUP($G4490, Reference!$A$3:$C$20, 3,FALSE)*I4490</f>
        <v>140</v>
      </c>
      <c r="L4490" s="27">
        <f t="shared" si="140"/>
        <v>40</v>
      </c>
      <c r="M4490" s="27">
        <f t="shared" si="141"/>
        <v>40</v>
      </c>
    </row>
    <row r="4491" spans="1:13" x14ac:dyDescent="0.2">
      <c r="A4491">
        <v>8699</v>
      </c>
      <c r="B4491" s="4">
        <v>44147</v>
      </c>
      <c r="C4491" t="s">
        <v>11</v>
      </c>
      <c r="D4491" t="s">
        <v>40</v>
      </c>
      <c r="E4491" s="2" t="str">
        <f>VLOOKUP('SampleSuperstore - Main Data'!D4491,Reference!$A$26:$B$74,2,FALSE)</f>
        <v>East</v>
      </c>
      <c r="F4491" s="22" t="s">
        <v>23</v>
      </c>
      <c r="G4491" s="22" t="s">
        <v>37</v>
      </c>
      <c r="H4491" s="24">
        <f>VLOOKUP($G4491, Reference!$A$3:$C$20, 2,FALSE)*I4491</f>
        <v>54</v>
      </c>
      <c r="I4491" s="22">
        <v>6</v>
      </c>
      <c r="J4491" s="26" cm="1">
        <f t="array" ref="J4491">IFERROR(_xlfn.IFS(AND(C4491="Corporate", F4491="Technology"), 3%, C4491="Corporate", 1%),0%)</f>
        <v>0</v>
      </c>
      <c r="K4491" s="24">
        <f>VLOOKUP($G4491, Reference!$A$3:$C$20, 3,FALSE)*I4491</f>
        <v>30</v>
      </c>
      <c r="L4491" s="27">
        <f t="shared" si="140"/>
        <v>24</v>
      </c>
      <c r="M4491" s="27">
        <f t="shared" si="141"/>
        <v>24</v>
      </c>
    </row>
    <row r="4492" spans="1:13" x14ac:dyDescent="0.2">
      <c r="A4492">
        <v>8700</v>
      </c>
      <c r="B4492" s="4">
        <v>44147</v>
      </c>
      <c r="C4492" t="s">
        <v>11</v>
      </c>
      <c r="D4492" t="s">
        <v>22</v>
      </c>
      <c r="E4492" s="2" t="str">
        <f>VLOOKUP('SampleSuperstore - Main Data'!D4492,Reference!$A$26:$B$74,2,FALSE)</f>
        <v>West</v>
      </c>
      <c r="F4492" s="22" t="s">
        <v>23</v>
      </c>
      <c r="G4492" s="22" t="s">
        <v>59</v>
      </c>
      <c r="H4492" s="24">
        <f>VLOOKUP($G4492, Reference!$A$3:$C$20, 2,FALSE)*I4492</f>
        <v>255</v>
      </c>
      <c r="I4492" s="22">
        <v>3</v>
      </c>
      <c r="J4492" s="26" cm="1">
        <f t="array" ref="J4492">IFERROR(_xlfn.IFS(AND(C4492="Corporate", F4492="Technology"), 3%, C4492="Corporate", 1%),0%)</f>
        <v>0</v>
      </c>
      <c r="K4492" s="24">
        <f>VLOOKUP($G4492, Reference!$A$3:$C$20, 3,FALSE)*I4492</f>
        <v>225</v>
      </c>
      <c r="L4492" s="27">
        <f t="shared" si="140"/>
        <v>30</v>
      </c>
      <c r="M4492" s="27">
        <f t="shared" si="141"/>
        <v>30</v>
      </c>
    </row>
    <row r="4493" spans="1:13" x14ac:dyDescent="0.2">
      <c r="A4493">
        <v>8701</v>
      </c>
      <c r="B4493" s="4">
        <v>44147</v>
      </c>
      <c r="C4493" t="s">
        <v>11</v>
      </c>
      <c r="D4493" t="s">
        <v>25</v>
      </c>
      <c r="E4493" s="2" t="str">
        <f>VLOOKUP('SampleSuperstore - Main Data'!D4493,Reference!$A$26:$B$74,2,FALSE)</f>
        <v>Central</v>
      </c>
      <c r="F4493" s="22" t="s">
        <v>29</v>
      </c>
      <c r="G4493" s="22" t="s">
        <v>33</v>
      </c>
      <c r="H4493" s="24">
        <f>VLOOKUP($G4493, Reference!$A$3:$C$20, 2,FALSE)*I4493</f>
        <v>15</v>
      </c>
      <c r="I4493" s="22">
        <v>3</v>
      </c>
      <c r="J4493" s="26" cm="1">
        <f t="array" ref="J4493">IFERROR(_xlfn.IFS(AND(C4493="Corporate", F4493="Technology"), 3%, C4493="Corporate", 1%),0%)</f>
        <v>0</v>
      </c>
      <c r="K4493" s="24">
        <f>VLOOKUP($G4493, Reference!$A$3:$C$20, 3,FALSE)*I4493</f>
        <v>7.5</v>
      </c>
      <c r="L4493" s="27">
        <f t="shared" si="140"/>
        <v>7.5</v>
      </c>
      <c r="M4493" s="27">
        <f t="shared" si="141"/>
        <v>7.5</v>
      </c>
    </row>
    <row r="4494" spans="1:13" x14ac:dyDescent="0.2">
      <c r="A4494">
        <v>8702</v>
      </c>
      <c r="B4494" s="4">
        <v>44147</v>
      </c>
      <c r="C4494" t="s">
        <v>11</v>
      </c>
      <c r="D4494" t="s">
        <v>31</v>
      </c>
      <c r="E4494" s="2" t="str">
        <f>VLOOKUP('SampleSuperstore - Main Data'!D4494,Reference!$A$26:$B$74,2,FALSE)</f>
        <v>Central</v>
      </c>
      <c r="F4494" s="22" t="s">
        <v>23</v>
      </c>
      <c r="G4494" s="22" t="s">
        <v>24</v>
      </c>
      <c r="H4494" s="24">
        <f>VLOOKUP($G4494, Reference!$A$3:$C$20, 2,FALSE)*I4494</f>
        <v>693</v>
      </c>
      <c r="I4494" s="22">
        <v>7</v>
      </c>
      <c r="J4494" s="26" cm="1">
        <f t="array" ref="J4494">IFERROR(_xlfn.IFS(AND(C4494="Corporate", F4494="Technology"), 3%, C4494="Corporate", 1%),0%)</f>
        <v>0</v>
      </c>
      <c r="K4494" s="24">
        <f>VLOOKUP($G4494, Reference!$A$3:$C$20, 3,FALSE)*I4494</f>
        <v>553</v>
      </c>
      <c r="L4494" s="27">
        <f t="shared" si="140"/>
        <v>140</v>
      </c>
      <c r="M4494" s="27">
        <f t="shared" si="141"/>
        <v>140</v>
      </c>
    </row>
    <row r="4495" spans="1:13" x14ac:dyDescent="0.2">
      <c r="A4495">
        <v>8703</v>
      </c>
      <c r="B4495" s="4">
        <v>44147</v>
      </c>
      <c r="C4495" t="s">
        <v>11</v>
      </c>
      <c r="D4495" t="s">
        <v>68</v>
      </c>
      <c r="E4495" s="2" t="str">
        <f>VLOOKUP('SampleSuperstore - Main Data'!D4495,Reference!$A$26:$B$74,2,FALSE)</f>
        <v>West</v>
      </c>
      <c r="F4495" s="22" t="s">
        <v>13</v>
      </c>
      <c r="G4495" s="22" t="s">
        <v>14</v>
      </c>
      <c r="H4495" s="24">
        <f>VLOOKUP($G4495, Reference!$A$3:$C$20, 2,FALSE)*I4495</f>
        <v>180</v>
      </c>
      <c r="I4495" s="22">
        <v>4</v>
      </c>
      <c r="J4495" s="26" cm="1">
        <f t="array" ref="J4495">IFERROR(_xlfn.IFS(AND(C4495="Corporate", F4495="Technology"), 3%, C4495="Corporate", 1%),0%)</f>
        <v>0</v>
      </c>
      <c r="K4495" s="24">
        <f>VLOOKUP($G4495, Reference!$A$3:$C$20, 3,FALSE)*I4495</f>
        <v>140</v>
      </c>
      <c r="L4495" s="27">
        <f t="shared" si="140"/>
        <v>40</v>
      </c>
      <c r="M4495" s="27">
        <f t="shared" si="141"/>
        <v>40</v>
      </c>
    </row>
    <row r="4496" spans="1:13" x14ac:dyDescent="0.2">
      <c r="A4496">
        <v>8705</v>
      </c>
      <c r="B4496" s="4">
        <v>44147</v>
      </c>
      <c r="C4496" t="s">
        <v>11</v>
      </c>
      <c r="D4496" t="s">
        <v>25</v>
      </c>
      <c r="E4496" s="2" t="str">
        <f>VLOOKUP('SampleSuperstore - Main Data'!D4496,Reference!$A$26:$B$74,2,FALSE)</f>
        <v>Central</v>
      </c>
      <c r="F4496" s="22" t="s">
        <v>13</v>
      </c>
      <c r="G4496" s="22" t="s">
        <v>26</v>
      </c>
      <c r="H4496" s="24">
        <f>VLOOKUP($G4496, Reference!$A$3:$C$20, 2,FALSE)*I4496</f>
        <v>12.5</v>
      </c>
      <c r="I4496" s="22">
        <v>5</v>
      </c>
      <c r="J4496" s="26" cm="1">
        <f t="array" ref="J4496">IFERROR(_xlfn.IFS(AND(C4496="Corporate", F4496="Technology"), 3%, C4496="Corporate", 1%),0%)</f>
        <v>0</v>
      </c>
      <c r="K4496" s="24">
        <f>VLOOKUP($G4496, Reference!$A$3:$C$20, 3,FALSE)*I4496</f>
        <v>10</v>
      </c>
      <c r="L4496" s="27">
        <f t="shared" si="140"/>
        <v>2.5</v>
      </c>
      <c r="M4496" s="27">
        <f t="shared" si="141"/>
        <v>2.5</v>
      </c>
    </row>
    <row r="4497" spans="1:13" x14ac:dyDescent="0.2">
      <c r="A4497">
        <v>8706</v>
      </c>
      <c r="B4497" s="4">
        <v>44147</v>
      </c>
      <c r="C4497" t="s">
        <v>11</v>
      </c>
      <c r="D4497" t="s">
        <v>15</v>
      </c>
      <c r="E4497" s="2" t="str">
        <f>VLOOKUP('SampleSuperstore - Main Data'!D4497,Reference!$A$26:$B$74,2,FALSE)</f>
        <v>West</v>
      </c>
      <c r="F4497" s="22" t="s">
        <v>13</v>
      </c>
      <c r="G4497" s="22" t="s">
        <v>26</v>
      </c>
      <c r="H4497" s="24">
        <f>VLOOKUP($G4497, Reference!$A$3:$C$20, 2,FALSE)*I4497</f>
        <v>15</v>
      </c>
      <c r="I4497" s="22">
        <v>6</v>
      </c>
      <c r="J4497" s="26" cm="1">
        <f t="array" ref="J4497">IFERROR(_xlfn.IFS(AND(C4497="Corporate", F4497="Technology"), 3%, C4497="Corporate", 1%),0%)</f>
        <v>0</v>
      </c>
      <c r="K4497" s="24">
        <f>VLOOKUP($G4497, Reference!$A$3:$C$20, 3,FALSE)*I4497</f>
        <v>12</v>
      </c>
      <c r="L4497" s="27">
        <f t="shared" si="140"/>
        <v>3</v>
      </c>
      <c r="M4497" s="27">
        <f t="shared" si="141"/>
        <v>3</v>
      </c>
    </row>
    <row r="4498" spans="1:13" x14ac:dyDescent="0.2">
      <c r="A4498">
        <v>8707</v>
      </c>
      <c r="B4498" s="4">
        <v>44147</v>
      </c>
      <c r="C4498" t="s">
        <v>11</v>
      </c>
      <c r="D4498" t="s">
        <v>12</v>
      </c>
      <c r="E4498" s="2" t="str">
        <f>VLOOKUP('SampleSuperstore - Main Data'!D4498,Reference!$A$26:$B$74,2,FALSE)</f>
        <v>West</v>
      </c>
      <c r="F4498" s="22" t="s">
        <v>29</v>
      </c>
      <c r="G4498" s="22" t="s">
        <v>50</v>
      </c>
      <c r="H4498" s="24">
        <f>VLOOKUP($G4498, Reference!$A$3:$C$20, 2,FALSE)*I4498</f>
        <v>597</v>
      </c>
      <c r="I4498" s="22">
        <v>3</v>
      </c>
      <c r="J4498" s="26" cm="1">
        <f t="array" ref="J4498">IFERROR(_xlfn.IFS(AND(C4498="Corporate", F4498="Technology"), 3%, C4498="Corporate", 1%),0%)</f>
        <v>0</v>
      </c>
      <c r="K4498" s="24">
        <f>VLOOKUP($G4498, Reference!$A$3:$C$20, 3,FALSE)*I4498</f>
        <v>495</v>
      </c>
      <c r="L4498" s="27">
        <f t="shared" si="140"/>
        <v>102</v>
      </c>
      <c r="M4498" s="27">
        <f t="shared" si="141"/>
        <v>102</v>
      </c>
    </row>
    <row r="4499" spans="1:13" x14ac:dyDescent="0.2">
      <c r="A4499">
        <v>8708</v>
      </c>
      <c r="B4499" s="4">
        <v>44147</v>
      </c>
      <c r="C4499" t="s">
        <v>11</v>
      </c>
      <c r="D4499" t="s">
        <v>74</v>
      </c>
      <c r="E4499" s="2" t="str">
        <f>VLOOKUP('SampleSuperstore - Main Data'!D4499,Reference!$A$26:$B$74,2,FALSE)</f>
        <v>South</v>
      </c>
      <c r="F4499" s="22" t="s">
        <v>13</v>
      </c>
      <c r="G4499" s="22" t="s">
        <v>14</v>
      </c>
      <c r="H4499" s="24">
        <f>VLOOKUP($G4499, Reference!$A$3:$C$20, 2,FALSE)*I4499</f>
        <v>90</v>
      </c>
      <c r="I4499" s="22">
        <v>2</v>
      </c>
      <c r="J4499" s="26" cm="1">
        <f t="array" ref="J4499">IFERROR(_xlfn.IFS(AND(C4499="Corporate", F4499="Technology"), 3%, C4499="Corporate", 1%),0%)</f>
        <v>0</v>
      </c>
      <c r="K4499" s="24">
        <f>VLOOKUP($G4499, Reference!$A$3:$C$20, 3,FALSE)*I4499</f>
        <v>70</v>
      </c>
      <c r="L4499" s="27">
        <f t="shared" si="140"/>
        <v>20</v>
      </c>
      <c r="M4499" s="27">
        <f t="shared" si="141"/>
        <v>20</v>
      </c>
    </row>
    <row r="4500" spans="1:13" x14ac:dyDescent="0.2">
      <c r="A4500">
        <v>8709</v>
      </c>
      <c r="B4500" s="4">
        <v>44147</v>
      </c>
      <c r="C4500" t="s">
        <v>11</v>
      </c>
      <c r="D4500" t="s">
        <v>19</v>
      </c>
      <c r="E4500" s="2" t="str">
        <f>VLOOKUP('SampleSuperstore - Main Data'!D4500,Reference!$A$26:$B$74,2,FALSE)</f>
        <v>East</v>
      </c>
      <c r="F4500" s="22" t="s">
        <v>23</v>
      </c>
      <c r="G4500" s="22" t="s">
        <v>37</v>
      </c>
      <c r="H4500" s="24">
        <f>VLOOKUP($G4500, Reference!$A$3:$C$20, 2,FALSE)*I4500</f>
        <v>27</v>
      </c>
      <c r="I4500" s="22">
        <v>3</v>
      </c>
      <c r="J4500" s="26" cm="1">
        <f t="array" ref="J4500">IFERROR(_xlfn.IFS(AND(C4500="Corporate", F4500="Technology"), 3%, C4500="Corporate", 1%),0%)</f>
        <v>0</v>
      </c>
      <c r="K4500" s="24">
        <f>VLOOKUP($G4500, Reference!$A$3:$C$20, 3,FALSE)*I4500</f>
        <v>15</v>
      </c>
      <c r="L4500" s="27">
        <f t="shared" si="140"/>
        <v>12</v>
      </c>
      <c r="M4500" s="27">
        <f t="shared" si="141"/>
        <v>12</v>
      </c>
    </row>
    <row r="4501" spans="1:13" x14ac:dyDescent="0.2">
      <c r="A4501">
        <v>8711</v>
      </c>
      <c r="B4501" s="4">
        <v>44147</v>
      </c>
      <c r="C4501" t="s">
        <v>11</v>
      </c>
      <c r="D4501" t="s">
        <v>36</v>
      </c>
      <c r="E4501" s="2" t="str">
        <f>VLOOKUP('SampleSuperstore - Main Data'!D4501,Reference!$A$26:$B$74,2,FALSE)</f>
        <v>East</v>
      </c>
      <c r="F4501" s="22" t="s">
        <v>29</v>
      </c>
      <c r="G4501" s="22" t="s">
        <v>50</v>
      </c>
      <c r="H4501" s="24">
        <f>VLOOKUP($G4501, Reference!$A$3:$C$20, 2,FALSE)*I4501</f>
        <v>199</v>
      </c>
      <c r="I4501" s="22">
        <v>1</v>
      </c>
      <c r="J4501" s="26" cm="1">
        <f t="array" ref="J4501">IFERROR(_xlfn.IFS(AND(C4501="Corporate", F4501="Technology"), 3%, C4501="Corporate", 1%),0%)</f>
        <v>0</v>
      </c>
      <c r="K4501" s="24">
        <f>VLOOKUP($G4501, Reference!$A$3:$C$20, 3,FALSE)*I4501</f>
        <v>165</v>
      </c>
      <c r="L4501" s="27">
        <f t="shared" si="140"/>
        <v>34</v>
      </c>
      <c r="M4501" s="27">
        <f t="shared" si="141"/>
        <v>34</v>
      </c>
    </row>
    <row r="4502" spans="1:13" x14ac:dyDescent="0.2">
      <c r="A4502">
        <v>8713</v>
      </c>
      <c r="B4502" s="4">
        <v>44147</v>
      </c>
      <c r="C4502" t="s">
        <v>11</v>
      </c>
      <c r="D4502" t="s">
        <v>25</v>
      </c>
      <c r="E4502" s="2" t="str">
        <f>VLOOKUP('SampleSuperstore - Main Data'!D4502,Reference!$A$26:$B$74,2,FALSE)</f>
        <v>Central</v>
      </c>
      <c r="F4502" s="22" t="s">
        <v>13</v>
      </c>
      <c r="G4502" s="22" t="s">
        <v>26</v>
      </c>
      <c r="H4502" s="24">
        <f>VLOOKUP($G4502, Reference!$A$3:$C$20, 2,FALSE)*I4502</f>
        <v>2.5</v>
      </c>
      <c r="I4502" s="22">
        <v>1</v>
      </c>
      <c r="J4502" s="26" cm="1">
        <f t="array" ref="J4502">IFERROR(_xlfn.IFS(AND(C4502="Corporate", F4502="Technology"), 3%, C4502="Corporate", 1%),0%)</f>
        <v>0</v>
      </c>
      <c r="K4502" s="24">
        <f>VLOOKUP($G4502, Reference!$A$3:$C$20, 3,FALSE)*I4502</f>
        <v>2</v>
      </c>
      <c r="L4502" s="27">
        <f t="shared" si="140"/>
        <v>0.5</v>
      </c>
      <c r="M4502" s="27">
        <f t="shared" si="141"/>
        <v>0.5</v>
      </c>
    </row>
    <row r="4503" spans="1:13" x14ac:dyDescent="0.2">
      <c r="A4503">
        <v>8715</v>
      </c>
      <c r="B4503" s="4">
        <v>44147</v>
      </c>
      <c r="C4503" t="s">
        <v>11</v>
      </c>
      <c r="D4503" t="s">
        <v>36</v>
      </c>
      <c r="E4503" s="2" t="str">
        <f>VLOOKUP('SampleSuperstore - Main Data'!D4503,Reference!$A$26:$B$74,2,FALSE)</f>
        <v>East</v>
      </c>
      <c r="F4503" s="22" t="s">
        <v>23</v>
      </c>
      <c r="G4503" s="22" t="s">
        <v>24</v>
      </c>
      <c r="H4503" s="24">
        <f>VLOOKUP($G4503, Reference!$A$3:$C$20, 2,FALSE)*I4503</f>
        <v>396</v>
      </c>
      <c r="I4503" s="22">
        <v>4</v>
      </c>
      <c r="J4503" s="26" cm="1">
        <f t="array" ref="J4503">IFERROR(_xlfn.IFS(AND(C4503="Corporate", F4503="Technology"), 3%, C4503="Corporate", 1%),0%)</f>
        <v>0</v>
      </c>
      <c r="K4503" s="24">
        <f>VLOOKUP($G4503, Reference!$A$3:$C$20, 3,FALSE)*I4503</f>
        <v>316</v>
      </c>
      <c r="L4503" s="27">
        <f t="shared" si="140"/>
        <v>80</v>
      </c>
      <c r="M4503" s="27">
        <f t="shared" si="141"/>
        <v>80</v>
      </c>
    </row>
    <row r="4504" spans="1:13" x14ac:dyDescent="0.2">
      <c r="A4504">
        <v>8716</v>
      </c>
      <c r="B4504" s="4">
        <v>44147</v>
      </c>
      <c r="C4504" t="s">
        <v>11</v>
      </c>
      <c r="D4504" t="s">
        <v>46</v>
      </c>
      <c r="E4504" s="2" t="str">
        <f>VLOOKUP('SampleSuperstore - Main Data'!D4504,Reference!$A$26:$B$74,2,FALSE)</f>
        <v>Central</v>
      </c>
      <c r="F4504" s="22" t="s">
        <v>13</v>
      </c>
      <c r="G4504" s="22" t="s">
        <v>20</v>
      </c>
      <c r="H4504" s="24">
        <f>VLOOKUP($G4504, Reference!$A$3:$C$20, 2,FALSE)*I4504</f>
        <v>85</v>
      </c>
      <c r="I4504" s="22">
        <v>5</v>
      </c>
      <c r="J4504" s="26" cm="1">
        <f t="array" ref="J4504">IFERROR(_xlfn.IFS(AND(C4504="Corporate", F4504="Technology"), 3%, C4504="Corporate", 1%),0%)</f>
        <v>0</v>
      </c>
      <c r="K4504" s="24">
        <f>VLOOKUP($G4504, Reference!$A$3:$C$20, 3,FALSE)*I4504</f>
        <v>50</v>
      </c>
      <c r="L4504" s="27">
        <f t="shared" si="140"/>
        <v>35</v>
      </c>
      <c r="M4504" s="27">
        <f t="shared" si="141"/>
        <v>35</v>
      </c>
    </row>
    <row r="4505" spans="1:13" x14ac:dyDescent="0.2">
      <c r="A4505">
        <v>8717</v>
      </c>
      <c r="B4505" s="4">
        <v>44147</v>
      </c>
      <c r="C4505" t="s">
        <v>11</v>
      </c>
      <c r="D4505" t="s">
        <v>57</v>
      </c>
      <c r="E4505" s="2" t="str">
        <f>VLOOKUP('SampleSuperstore - Main Data'!D4505,Reference!$A$26:$B$74,2,FALSE)</f>
        <v>South</v>
      </c>
      <c r="F4505" s="22" t="s">
        <v>23</v>
      </c>
      <c r="G4505" s="22" t="s">
        <v>24</v>
      </c>
      <c r="H4505" s="24">
        <f>VLOOKUP($G4505, Reference!$A$3:$C$20, 2,FALSE)*I4505</f>
        <v>198</v>
      </c>
      <c r="I4505" s="22">
        <v>2</v>
      </c>
      <c r="J4505" s="26" cm="1">
        <f t="array" ref="J4505">IFERROR(_xlfn.IFS(AND(C4505="Corporate", F4505="Technology"), 3%, C4505="Corporate", 1%),0%)</f>
        <v>0</v>
      </c>
      <c r="K4505" s="24">
        <f>VLOOKUP($G4505, Reference!$A$3:$C$20, 3,FALSE)*I4505</f>
        <v>158</v>
      </c>
      <c r="L4505" s="27">
        <f t="shared" si="140"/>
        <v>40</v>
      </c>
      <c r="M4505" s="27">
        <f t="shared" si="141"/>
        <v>40</v>
      </c>
    </row>
    <row r="4506" spans="1:13" x14ac:dyDescent="0.2">
      <c r="A4506">
        <v>8719</v>
      </c>
      <c r="B4506" s="4">
        <v>44147</v>
      </c>
      <c r="C4506" t="s">
        <v>11</v>
      </c>
      <c r="D4506" t="s">
        <v>36</v>
      </c>
      <c r="E4506" s="2" t="str">
        <f>VLOOKUP('SampleSuperstore - Main Data'!D4506,Reference!$A$26:$B$74,2,FALSE)</f>
        <v>East</v>
      </c>
      <c r="F4506" s="22" t="s">
        <v>13</v>
      </c>
      <c r="G4506" s="22" t="s">
        <v>49</v>
      </c>
      <c r="H4506" s="24">
        <f>VLOOKUP($G4506, Reference!$A$3:$C$20, 2,FALSE)*I4506</f>
        <v>120</v>
      </c>
      <c r="I4506" s="22">
        <v>3</v>
      </c>
      <c r="J4506" s="26" cm="1">
        <f t="array" ref="J4506">IFERROR(_xlfn.IFS(AND(C4506="Corporate", F4506="Technology"), 3%, C4506="Corporate", 1%),0%)</f>
        <v>0</v>
      </c>
      <c r="K4506" s="24">
        <f>VLOOKUP($G4506, Reference!$A$3:$C$20, 3,FALSE)*I4506</f>
        <v>105</v>
      </c>
      <c r="L4506" s="27">
        <f t="shared" si="140"/>
        <v>15</v>
      </c>
      <c r="M4506" s="27">
        <f t="shared" si="141"/>
        <v>15</v>
      </c>
    </row>
    <row r="4507" spans="1:13" x14ac:dyDescent="0.2">
      <c r="A4507">
        <v>8721</v>
      </c>
      <c r="B4507" s="4">
        <v>44147</v>
      </c>
      <c r="C4507" t="s">
        <v>11</v>
      </c>
      <c r="D4507" t="s">
        <v>32</v>
      </c>
      <c r="E4507" s="2" t="str">
        <f>VLOOKUP('SampleSuperstore - Main Data'!D4507,Reference!$A$26:$B$74,2,FALSE)</f>
        <v>South</v>
      </c>
      <c r="F4507" s="22" t="s">
        <v>13</v>
      </c>
      <c r="G4507" s="22" t="s">
        <v>14</v>
      </c>
      <c r="H4507" s="24">
        <f>VLOOKUP($G4507, Reference!$A$3:$C$20, 2,FALSE)*I4507</f>
        <v>225</v>
      </c>
      <c r="I4507" s="22">
        <v>5</v>
      </c>
      <c r="J4507" s="26" cm="1">
        <f t="array" ref="J4507">IFERROR(_xlfn.IFS(AND(C4507="Corporate", F4507="Technology"), 3%, C4507="Corporate", 1%),0%)</f>
        <v>0</v>
      </c>
      <c r="K4507" s="24">
        <f>VLOOKUP($G4507, Reference!$A$3:$C$20, 3,FALSE)*I4507</f>
        <v>175</v>
      </c>
      <c r="L4507" s="27">
        <f t="shared" si="140"/>
        <v>50</v>
      </c>
      <c r="M4507" s="27">
        <f t="shared" si="141"/>
        <v>50</v>
      </c>
    </row>
    <row r="4508" spans="1:13" x14ac:dyDescent="0.2">
      <c r="A4508">
        <v>8722</v>
      </c>
      <c r="B4508" s="4">
        <v>44147</v>
      </c>
      <c r="C4508" t="s">
        <v>11</v>
      </c>
      <c r="D4508" t="s">
        <v>25</v>
      </c>
      <c r="E4508" s="2" t="str">
        <f>VLOOKUP('SampleSuperstore - Main Data'!D4508,Reference!$A$26:$B$74,2,FALSE)</f>
        <v>Central</v>
      </c>
      <c r="F4508" s="22" t="s">
        <v>29</v>
      </c>
      <c r="G4508" s="22" t="s">
        <v>50</v>
      </c>
      <c r="H4508" s="24">
        <f>VLOOKUP($G4508, Reference!$A$3:$C$20, 2,FALSE)*I4508</f>
        <v>398</v>
      </c>
      <c r="I4508" s="22">
        <v>2</v>
      </c>
      <c r="J4508" s="26" cm="1">
        <f t="array" ref="J4508">IFERROR(_xlfn.IFS(AND(C4508="Corporate", F4508="Technology"), 3%, C4508="Corporate", 1%),0%)</f>
        <v>0</v>
      </c>
      <c r="K4508" s="24">
        <f>VLOOKUP($G4508, Reference!$A$3:$C$20, 3,FALSE)*I4508</f>
        <v>330</v>
      </c>
      <c r="L4508" s="27">
        <f t="shared" si="140"/>
        <v>68</v>
      </c>
      <c r="M4508" s="27">
        <f t="shared" si="141"/>
        <v>68</v>
      </c>
    </row>
    <row r="4509" spans="1:13" x14ac:dyDescent="0.2">
      <c r="A4509">
        <v>8723</v>
      </c>
      <c r="B4509" s="4">
        <v>44147</v>
      </c>
      <c r="C4509" t="s">
        <v>11</v>
      </c>
      <c r="D4509" t="s">
        <v>36</v>
      </c>
      <c r="E4509" s="2" t="str">
        <f>VLOOKUP('SampleSuperstore - Main Data'!D4509,Reference!$A$26:$B$74,2,FALSE)</f>
        <v>East</v>
      </c>
      <c r="F4509" s="22" t="s">
        <v>23</v>
      </c>
      <c r="G4509" s="22" t="s">
        <v>38</v>
      </c>
      <c r="H4509" s="24">
        <f>VLOOKUP($G4509, Reference!$A$3:$C$20, 2,FALSE)*I4509</f>
        <v>160</v>
      </c>
      <c r="I4509" s="22">
        <v>2</v>
      </c>
      <c r="J4509" s="26" cm="1">
        <f t="array" ref="J4509">IFERROR(_xlfn.IFS(AND(C4509="Corporate", F4509="Technology"), 3%, C4509="Corporate", 1%),0%)</f>
        <v>0</v>
      </c>
      <c r="K4509" s="24">
        <f>VLOOKUP($G4509, Reference!$A$3:$C$20, 3,FALSE)*I4509</f>
        <v>130</v>
      </c>
      <c r="L4509" s="27">
        <f t="shared" si="140"/>
        <v>30</v>
      </c>
      <c r="M4509" s="27">
        <f t="shared" si="141"/>
        <v>30</v>
      </c>
    </row>
    <row r="4510" spans="1:13" x14ac:dyDescent="0.2">
      <c r="A4510">
        <v>8724</v>
      </c>
      <c r="B4510" s="4">
        <v>44147</v>
      </c>
      <c r="C4510" t="s">
        <v>11</v>
      </c>
      <c r="D4510" t="s">
        <v>46</v>
      </c>
      <c r="E4510" s="2" t="str">
        <f>VLOOKUP('SampleSuperstore - Main Data'!D4510,Reference!$A$26:$B$74,2,FALSE)</f>
        <v>Central</v>
      </c>
      <c r="F4510" s="22" t="s">
        <v>13</v>
      </c>
      <c r="G4510" s="22" t="s">
        <v>14</v>
      </c>
      <c r="H4510" s="24">
        <f>VLOOKUP($G4510, Reference!$A$3:$C$20, 2,FALSE)*I4510</f>
        <v>90</v>
      </c>
      <c r="I4510" s="22">
        <v>2</v>
      </c>
      <c r="J4510" s="26" cm="1">
        <f t="array" ref="J4510">IFERROR(_xlfn.IFS(AND(C4510="Corporate", F4510="Technology"), 3%, C4510="Corporate", 1%),0%)</f>
        <v>0</v>
      </c>
      <c r="K4510" s="24">
        <f>VLOOKUP($G4510, Reference!$A$3:$C$20, 3,FALSE)*I4510</f>
        <v>70</v>
      </c>
      <c r="L4510" s="27">
        <f t="shared" si="140"/>
        <v>20</v>
      </c>
      <c r="M4510" s="27">
        <f t="shared" si="141"/>
        <v>20</v>
      </c>
    </row>
    <row r="4511" spans="1:13" x14ac:dyDescent="0.2">
      <c r="A4511">
        <v>8729</v>
      </c>
      <c r="B4511" s="4">
        <v>44148</v>
      </c>
      <c r="C4511" t="s">
        <v>11</v>
      </c>
      <c r="D4511" t="s">
        <v>36</v>
      </c>
      <c r="E4511" s="2" t="str">
        <f>VLOOKUP('SampleSuperstore - Main Data'!D4511,Reference!$A$26:$B$74,2,FALSE)</f>
        <v>East</v>
      </c>
      <c r="F4511" s="22" t="s">
        <v>23</v>
      </c>
      <c r="G4511" s="22" t="s">
        <v>24</v>
      </c>
      <c r="H4511" s="24">
        <f>VLOOKUP($G4511, Reference!$A$3:$C$20, 2,FALSE)*I4511</f>
        <v>297</v>
      </c>
      <c r="I4511" s="22">
        <v>3</v>
      </c>
      <c r="J4511" s="26" cm="1">
        <f t="array" ref="J4511">IFERROR(_xlfn.IFS(AND(C4511="Corporate", F4511="Technology"), 3%, C4511="Corporate", 1%),0%)</f>
        <v>0</v>
      </c>
      <c r="K4511" s="24">
        <f>VLOOKUP($G4511, Reference!$A$3:$C$20, 3,FALSE)*I4511</f>
        <v>237</v>
      </c>
      <c r="L4511" s="27">
        <f t="shared" si="140"/>
        <v>60</v>
      </c>
      <c r="M4511" s="27">
        <f t="shared" si="141"/>
        <v>60</v>
      </c>
    </row>
    <row r="4512" spans="1:13" x14ac:dyDescent="0.2">
      <c r="A4512">
        <v>8730</v>
      </c>
      <c r="B4512" s="4">
        <v>44148</v>
      </c>
      <c r="C4512" t="s">
        <v>11</v>
      </c>
      <c r="D4512" t="s">
        <v>15</v>
      </c>
      <c r="E4512" s="2" t="str">
        <f>VLOOKUP('SampleSuperstore - Main Data'!D4512,Reference!$A$26:$B$74,2,FALSE)</f>
        <v>West</v>
      </c>
      <c r="F4512" s="22" t="s">
        <v>13</v>
      </c>
      <c r="G4512" s="22" t="s">
        <v>14</v>
      </c>
      <c r="H4512" s="24">
        <f>VLOOKUP($G4512, Reference!$A$3:$C$20, 2,FALSE)*I4512</f>
        <v>135</v>
      </c>
      <c r="I4512" s="22">
        <v>3</v>
      </c>
      <c r="J4512" s="26" cm="1">
        <f t="array" ref="J4512">IFERROR(_xlfn.IFS(AND(C4512="Corporate", F4512="Technology"), 3%, C4512="Corporate", 1%),0%)</f>
        <v>0</v>
      </c>
      <c r="K4512" s="24">
        <f>VLOOKUP($G4512, Reference!$A$3:$C$20, 3,FALSE)*I4512</f>
        <v>105</v>
      </c>
      <c r="L4512" s="27">
        <f t="shared" si="140"/>
        <v>30</v>
      </c>
      <c r="M4512" s="27">
        <f t="shared" si="141"/>
        <v>30</v>
      </c>
    </row>
    <row r="4513" spans="1:13" x14ac:dyDescent="0.2">
      <c r="A4513">
        <v>8731</v>
      </c>
      <c r="B4513" s="4">
        <v>44148</v>
      </c>
      <c r="C4513" t="s">
        <v>11</v>
      </c>
      <c r="D4513" t="s">
        <v>36</v>
      </c>
      <c r="E4513" s="2" t="str">
        <f>VLOOKUP('SampleSuperstore - Main Data'!D4513,Reference!$A$26:$B$74,2,FALSE)</f>
        <v>East</v>
      </c>
      <c r="F4513" s="22" t="s">
        <v>29</v>
      </c>
      <c r="G4513" s="22" t="s">
        <v>33</v>
      </c>
      <c r="H4513" s="24">
        <f>VLOOKUP($G4513, Reference!$A$3:$C$20, 2,FALSE)*I4513</f>
        <v>35</v>
      </c>
      <c r="I4513" s="22">
        <v>7</v>
      </c>
      <c r="J4513" s="26" cm="1">
        <f t="array" ref="J4513">IFERROR(_xlfn.IFS(AND(C4513="Corporate", F4513="Technology"), 3%, C4513="Corporate", 1%),0%)</f>
        <v>0</v>
      </c>
      <c r="K4513" s="24">
        <f>VLOOKUP($G4513, Reference!$A$3:$C$20, 3,FALSE)*I4513</f>
        <v>17.5</v>
      </c>
      <c r="L4513" s="27">
        <f t="shared" si="140"/>
        <v>17.5</v>
      </c>
      <c r="M4513" s="27">
        <f t="shared" si="141"/>
        <v>17.5</v>
      </c>
    </row>
    <row r="4514" spans="1:13" x14ac:dyDescent="0.2">
      <c r="A4514">
        <v>8732</v>
      </c>
      <c r="B4514" s="4">
        <v>44148</v>
      </c>
      <c r="C4514" t="s">
        <v>11</v>
      </c>
      <c r="D4514" t="s">
        <v>43</v>
      </c>
      <c r="E4514" s="2" t="str">
        <f>VLOOKUP('SampleSuperstore - Main Data'!D4514,Reference!$A$26:$B$74,2,FALSE)</f>
        <v>West</v>
      </c>
      <c r="F4514" s="22" t="s">
        <v>13</v>
      </c>
      <c r="G4514" s="22" t="s">
        <v>35</v>
      </c>
      <c r="H4514" s="24">
        <f>VLOOKUP($G4514, Reference!$A$3:$C$20, 2,FALSE)*I4514</f>
        <v>312</v>
      </c>
      <c r="I4514" s="22">
        <v>13</v>
      </c>
      <c r="J4514" s="26" cm="1">
        <f t="array" ref="J4514">IFERROR(_xlfn.IFS(AND(C4514="Corporate", F4514="Technology"), 3%, C4514="Corporate", 1%),0%)</f>
        <v>0</v>
      </c>
      <c r="K4514" s="24">
        <f>VLOOKUP($G4514, Reference!$A$3:$C$20, 3,FALSE)*I4514</f>
        <v>247</v>
      </c>
      <c r="L4514" s="27">
        <f t="shared" si="140"/>
        <v>65</v>
      </c>
      <c r="M4514" s="27">
        <f t="shared" si="141"/>
        <v>65</v>
      </c>
    </row>
    <row r="4515" spans="1:13" x14ac:dyDescent="0.2">
      <c r="A4515">
        <v>8733</v>
      </c>
      <c r="B4515" s="4">
        <v>44148</v>
      </c>
      <c r="C4515" t="s">
        <v>11</v>
      </c>
      <c r="D4515" t="s">
        <v>25</v>
      </c>
      <c r="E4515" s="2" t="str">
        <f>VLOOKUP('SampleSuperstore - Main Data'!D4515,Reference!$A$26:$B$74,2,FALSE)</f>
        <v>Central</v>
      </c>
      <c r="F4515" s="22" t="s">
        <v>13</v>
      </c>
      <c r="G4515" s="22" t="s">
        <v>14</v>
      </c>
      <c r="H4515" s="24">
        <f>VLOOKUP($G4515, Reference!$A$3:$C$20, 2,FALSE)*I4515</f>
        <v>135</v>
      </c>
      <c r="I4515" s="22">
        <v>3</v>
      </c>
      <c r="J4515" s="26" cm="1">
        <f t="array" ref="J4515">IFERROR(_xlfn.IFS(AND(C4515="Corporate", F4515="Technology"), 3%, C4515="Corporate", 1%),0%)</f>
        <v>0</v>
      </c>
      <c r="K4515" s="24">
        <f>VLOOKUP($G4515, Reference!$A$3:$C$20, 3,FALSE)*I4515</f>
        <v>105</v>
      </c>
      <c r="L4515" s="27">
        <f t="shared" si="140"/>
        <v>30</v>
      </c>
      <c r="M4515" s="27">
        <f t="shared" si="141"/>
        <v>30</v>
      </c>
    </row>
    <row r="4516" spans="1:13" x14ac:dyDescent="0.2">
      <c r="A4516">
        <v>8734</v>
      </c>
      <c r="B4516" s="4">
        <v>44148</v>
      </c>
      <c r="C4516" t="s">
        <v>11</v>
      </c>
      <c r="D4516" t="s">
        <v>21</v>
      </c>
      <c r="E4516" s="2" t="str">
        <f>VLOOKUP('SampleSuperstore - Main Data'!D4516,Reference!$A$26:$B$74,2,FALSE)</f>
        <v>West</v>
      </c>
      <c r="F4516" s="22" t="s">
        <v>13</v>
      </c>
      <c r="G4516" s="22" t="s">
        <v>41</v>
      </c>
      <c r="H4516" s="24">
        <f>VLOOKUP($G4516, Reference!$A$3:$C$20, 2,FALSE)*I4516</f>
        <v>6</v>
      </c>
      <c r="I4516" s="22">
        <v>2</v>
      </c>
      <c r="J4516" s="26" cm="1">
        <f t="array" ref="J4516">IFERROR(_xlfn.IFS(AND(C4516="Corporate", F4516="Technology"), 3%, C4516="Corporate", 1%),0%)</f>
        <v>0</v>
      </c>
      <c r="K4516" s="24">
        <f>VLOOKUP($G4516, Reference!$A$3:$C$20, 3,FALSE)*I4516</f>
        <v>4</v>
      </c>
      <c r="L4516" s="27">
        <f t="shared" si="140"/>
        <v>2</v>
      </c>
      <c r="M4516" s="27">
        <f t="shared" si="141"/>
        <v>2</v>
      </c>
    </row>
    <row r="4517" spans="1:13" x14ac:dyDescent="0.2">
      <c r="A4517">
        <v>8736</v>
      </c>
      <c r="B4517" s="4">
        <v>44148</v>
      </c>
      <c r="C4517" t="s">
        <v>11</v>
      </c>
      <c r="D4517" t="s">
        <v>15</v>
      </c>
      <c r="E4517" s="2" t="str">
        <f>VLOOKUP('SampleSuperstore - Main Data'!D4517,Reference!$A$26:$B$74,2,FALSE)</f>
        <v>West</v>
      </c>
      <c r="F4517" s="22" t="s">
        <v>13</v>
      </c>
      <c r="G4517" s="22" t="s">
        <v>20</v>
      </c>
      <c r="H4517" s="24">
        <f>VLOOKUP($G4517, Reference!$A$3:$C$20, 2,FALSE)*I4517</f>
        <v>102</v>
      </c>
      <c r="I4517" s="22">
        <v>6</v>
      </c>
      <c r="J4517" s="26" cm="1">
        <f t="array" ref="J4517">IFERROR(_xlfn.IFS(AND(C4517="Corporate", F4517="Technology"), 3%, C4517="Corporate", 1%),0%)</f>
        <v>0</v>
      </c>
      <c r="K4517" s="24">
        <f>VLOOKUP($G4517, Reference!$A$3:$C$20, 3,FALSE)*I4517</f>
        <v>60</v>
      </c>
      <c r="L4517" s="27">
        <f t="shared" si="140"/>
        <v>42</v>
      </c>
      <c r="M4517" s="27">
        <f t="shared" si="141"/>
        <v>42</v>
      </c>
    </row>
    <row r="4518" spans="1:13" x14ac:dyDescent="0.2">
      <c r="A4518">
        <v>8737</v>
      </c>
      <c r="B4518" s="4">
        <v>44148</v>
      </c>
      <c r="C4518" t="s">
        <v>11</v>
      </c>
      <c r="D4518" t="s">
        <v>36</v>
      </c>
      <c r="E4518" s="2" t="str">
        <f>VLOOKUP('SampleSuperstore - Main Data'!D4518,Reference!$A$26:$B$74,2,FALSE)</f>
        <v>East</v>
      </c>
      <c r="F4518" s="22" t="s">
        <v>13</v>
      </c>
      <c r="G4518" s="22" t="s">
        <v>14</v>
      </c>
      <c r="H4518" s="24">
        <f>VLOOKUP($G4518, Reference!$A$3:$C$20, 2,FALSE)*I4518</f>
        <v>180</v>
      </c>
      <c r="I4518" s="22">
        <v>4</v>
      </c>
      <c r="J4518" s="26" cm="1">
        <f t="array" ref="J4518">IFERROR(_xlfn.IFS(AND(C4518="Corporate", F4518="Technology"), 3%, C4518="Corporate", 1%),0%)</f>
        <v>0</v>
      </c>
      <c r="K4518" s="24">
        <f>VLOOKUP($G4518, Reference!$A$3:$C$20, 3,FALSE)*I4518</f>
        <v>140</v>
      </c>
      <c r="L4518" s="27">
        <f t="shared" si="140"/>
        <v>40</v>
      </c>
      <c r="M4518" s="27">
        <f t="shared" si="141"/>
        <v>40</v>
      </c>
    </row>
    <row r="4519" spans="1:13" x14ac:dyDescent="0.2">
      <c r="A4519">
        <v>8738</v>
      </c>
      <c r="B4519" s="4">
        <v>44148</v>
      </c>
      <c r="C4519" t="s">
        <v>11</v>
      </c>
      <c r="D4519" t="s">
        <v>34</v>
      </c>
      <c r="E4519" s="2" t="str">
        <f>VLOOKUP('SampleSuperstore - Main Data'!D4519,Reference!$A$26:$B$74,2,FALSE)</f>
        <v>South</v>
      </c>
      <c r="F4519" s="22" t="s">
        <v>29</v>
      </c>
      <c r="G4519" s="22" t="s">
        <v>33</v>
      </c>
      <c r="H4519" s="24">
        <f>VLOOKUP($G4519, Reference!$A$3:$C$20, 2,FALSE)*I4519</f>
        <v>20</v>
      </c>
      <c r="I4519" s="22">
        <v>4</v>
      </c>
      <c r="J4519" s="26" cm="1">
        <f t="array" ref="J4519">IFERROR(_xlfn.IFS(AND(C4519="Corporate", F4519="Technology"), 3%, C4519="Corporate", 1%),0%)</f>
        <v>0</v>
      </c>
      <c r="K4519" s="24">
        <f>VLOOKUP($G4519, Reference!$A$3:$C$20, 3,FALSE)*I4519</f>
        <v>10</v>
      </c>
      <c r="L4519" s="27">
        <f t="shared" si="140"/>
        <v>10</v>
      </c>
      <c r="M4519" s="27">
        <f t="shared" si="141"/>
        <v>10</v>
      </c>
    </row>
    <row r="4520" spans="1:13" x14ac:dyDescent="0.2">
      <c r="A4520">
        <v>8739</v>
      </c>
      <c r="B4520" s="4">
        <v>44148</v>
      </c>
      <c r="C4520" t="s">
        <v>11</v>
      </c>
      <c r="D4520" t="s">
        <v>15</v>
      </c>
      <c r="E4520" s="2" t="str">
        <f>VLOOKUP('SampleSuperstore - Main Data'!D4520,Reference!$A$26:$B$74,2,FALSE)</f>
        <v>West</v>
      </c>
      <c r="F4520" s="22" t="s">
        <v>23</v>
      </c>
      <c r="G4520" s="22" t="s">
        <v>38</v>
      </c>
      <c r="H4520" s="24">
        <f>VLOOKUP($G4520, Reference!$A$3:$C$20, 2,FALSE)*I4520</f>
        <v>160</v>
      </c>
      <c r="I4520" s="22">
        <v>2</v>
      </c>
      <c r="J4520" s="26" cm="1">
        <f t="array" ref="J4520">IFERROR(_xlfn.IFS(AND(C4520="Corporate", F4520="Technology"), 3%, C4520="Corporate", 1%),0%)</f>
        <v>0</v>
      </c>
      <c r="K4520" s="24">
        <f>VLOOKUP($G4520, Reference!$A$3:$C$20, 3,FALSE)*I4520</f>
        <v>130</v>
      </c>
      <c r="L4520" s="27">
        <f t="shared" si="140"/>
        <v>30</v>
      </c>
      <c r="M4520" s="27">
        <f t="shared" si="141"/>
        <v>30</v>
      </c>
    </row>
    <row r="4521" spans="1:13" x14ac:dyDescent="0.2">
      <c r="A4521">
        <v>8740</v>
      </c>
      <c r="B4521" s="4">
        <v>44148</v>
      </c>
      <c r="C4521" t="s">
        <v>11</v>
      </c>
      <c r="D4521" t="s">
        <v>15</v>
      </c>
      <c r="E4521" s="2" t="str">
        <f>VLOOKUP('SampleSuperstore - Main Data'!D4521,Reference!$A$26:$B$74,2,FALSE)</f>
        <v>West</v>
      </c>
      <c r="F4521" s="22" t="s">
        <v>29</v>
      </c>
      <c r="G4521" s="22" t="s">
        <v>33</v>
      </c>
      <c r="H4521" s="24">
        <f>VLOOKUP($G4521, Reference!$A$3:$C$20, 2,FALSE)*I4521</f>
        <v>15</v>
      </c>
      <c r="I4521" s="22">
        <v>3</v>
      </c>
      <c r="J4521" s="26" cm="1">
        <f t="array" ref="J4521">IFERROR(_xlfn.IFS(AND(C4521="Corporate", F4521="Technology"), 3%, C4521="Corporate", 1%),0%)</f>
        <v>0</v>
      </c>
      <c r="K4521" s="24">
        <f>VLOOKUP($G4521, Reference!$A$3:$C$20, 3,FALSE)*I4521</f>
        <v>7.5</v>
      </c>
      <c r="L4521" s="27">
        <f t="shared" si="140"/>
        <v>7.5</v>
      </c>
      <c r="M4521" s="27">
        <f t="shared" si="141"/>
        <v>7.5</v>
      </c>
    </row>
    <row r="4522" spans="1:13" x14ac:dyDescent="0.2">
      <c r="A4522">
        <v>8741</v>
      </c>
      <c r="B4522" s="4">
        <v>44148</v>
      </c>
      <c r="C4522" t="s">
        <v>11</v>
      </c>
      <c r="D4522" t="s">
        <v>25</v>
      </c>
      <c r="E4522" s="2" t="str">
        <f>VLOOKUP('SampleSuperstore - Main Data'!D4522,Reference!$A$26:$B$74,2,FALSE)</f>
        <v>Central</v>
      </c>
      <c r="F4522" s="22" t="s">
        <v>13</v>
      </c>
      <c r="G4522" s="22" t="s">
        <v>28</v>
      </c>
      <c r="H4522" s="24">
        <f>VLOOKUP($G4522, Reference!$A$3:$C$20, 2,FALSE)*I4522</f>
        <v>15</v>
      </c>
      <c r="I4522" s="22">
        <v>1</v>
      </c>
      <c r="J4522" s="26" cm="1">
        <f t="array" ref="J4522">IFERROR(_xlfn.IFS(AND(C4522="Corporate", F4522="Technology"), 3%, C4522="Corporate", 1%),0%)</f>
        <v>0</v>
      </c>
      <c r="K4522" s="24">
        <f>VLOOKUP($G4522, Reference!$A$3:$C$20, 3,FALSE)*I4522</f>
        <v>12</v>
      </c>
      <c r="L4522" s="27">
        <f t="shared" si="140"/>
        <v>3</v>
      </c>
      <c r="M4522" s="27">
        <f t="shared" si="141"/>
        <v>3</v>
      </c>
    </row>
    <row r="4523" spans="1:13" x14ac:dyDescent="0.2">
      <c r="A4523">
        <v>8743</v>
      </c>
      <c r="B4523" s="4">
        <v>44148</v>
      </c>
      <c r="C4523" t="s">
        <v>11</v>
      </c>
      <c r="D4523" t="s">
        <v>21</v>
      </c>
      <c r="E4523" s="2" t="str">
        <f>VLOOKUP('SampleSuperstore - Main Data'!D4523,Reference!$A$26:$B$74,2,FALSE)</f>
        <v>West</v>
      </c>
      <c r="F4523" s="22" t="s">
        <v>13</v>
      </c>
      <c r="G4523" s="22" t="s">
        <v>14</v>
      </c>
      <c r="H4523" s="24">
        <f>VLOOKUP($G4523, Reference!$A$3:$C$20, 2,FALSE)*I4523</f>
        <v>225</v>
      </c>
      <c r="I4523" s="22">
        <v>5</v>
      </c>
      <c r="J4523" s="26" cm="1">
        <f t="array" ref="J4523">IFERROR(_xlfn.IFS(AND(C4523="Corporate", F4523="Technology"), 3%, C4523="Corporate", 1%),0%)</f>
        <v>0</v>
      </c>
      <c r="K4523" s="24">
        <f>VLOOKUP($G4523, Reference!$A$3:$C$20, 3,FALSE)*I4523</f>
        <v>175</v>
      </c>
      <c r="L4523" s="27">
        <f t="shared" si="140"/>
        <v>50</v>
      </c>
      <c r="M4523" s="27">
        <f t="shared" si="141"/>
        <v>50</v>
      </c>
    </row>
    <row r="4524" spans="1:13" x14ac:dyDescent="0.2">
      <c r="A4524">
        <v>8744</v>
      </c>
      <c r="B4524" s="4">
        <v>44148</v>
      </c>
      <c r="C4524" t="s">
        <v>11</v>
      </c>
      <c r="D4524" t="s">
        <v>21</v>
      </c>
      <c r="E4524" s="2" t="str">
        <f>VLOOKUP('SampleSuperstore - Main Data'!D4524,Reference!$A$26:$B$74,2,FALSE)</f>
        <v>West</v>
      </c>
      <c r="F4524" s="22" t="s">
        <v>13</v>
      </c>
      <c r="G4524" s="22" t="s">
        <v>20</v>
      </c>
      <c r="H4524" s="24">
        <f>VLOOKUP($G4524, Reference!$A$3:$C$20, 2,FALSE)*I4524</f>
        <v>136</v>
      </c>
      <c r="I4524" s="22">
        <v>8</v>
      </c>
      <c r="J4524" s="26" cm="1">
        <f t="array" ref="J4524">IFERROR(_xlfn.IFS(AND(C4524="Corporate", F4524="Technology"), 3%, C4524="Corporate", 1%),0%)</f>
        <v>0</v>
      </c>
      <c r="K4524" s="24">
        <f>VLOOKUP($G4524, Reference!$A$3:$C$20, 3,FALSE)*I4524</f>
        <v>80</v>
      </c>
      <c r="L4524" s="27">
        <f t="shared" si="140"/>
        <v>56</v>
      </c>
      <c r="M4524" s="27">
        <f t="shared" si="141"/>
        <v>56</v>
      </c>
    </row>
    <row r="4525" spans="1:13" x14ac:dyDescent="0.2">
      <c r="A4525">
        <v>8745</v>
      </c>
      <c r="B4525" s="4">
        <v>44148</v>
      </c>
      <c r="C4525" t="s">
        <v>11</v>
      </c>
      <c r="D4525" t="s">
        <v>25</v>
      </c>
      <c r="E4525" s="2" t="str">
        <f>VLOOKUP('SampleSuperstore - Main Data'!D4525,Reference!$A$26:$B$74,2,FALSE)</f>
        <v>Central</v>
      </c>
      <c r="F4525" s="22" t="s">
        <v>23</v>
      </c>
      <c r="G4525" s="22" t="s">
        <v>24</v>
      </c>
      <c r="H4525" s="24">
        <f>VLOOKUP($G4525, Reference!$A$3:$C$20, 2,FALSE)*I4525</f>
        <v>495</v>
      </c>
      <c r="I4525" s="22">
        <v>5</v>
      </c>
      <c r="J4525" s="26" cm="1">
        <f t="array" ref="J4525">IFERROR(_xlfn.IFS(AND(C4525="Corporate", F4525="Technology"), 3%, C4525="Corporate", 1%),0%)</f>
        <v>0</v>
      </c>
      <c r="K4525" s="24">
        <f>VLOOKUP($G4525, Reference!$A$3:$C$20, 3,FALSE)*I4525</f>
        <v>395</v>
      </c>
      <c r="L4525" s="27">
        <f t="shared" si="140"/>
        <v>100</v>
      </c>
      <c r="M4525" s="27">
        <f t="shared" si="141"/>
        <v>100</v>
      </c>
    </row>
    <row r="4526" spans="1:13" x14ac:dyDescent="0.2">
      <c r="A4526">
        <v>8747</v>
      </c>
      <c r="B4526" s="4">
        <v>44148</v>
      </c>
      <c r="C4526" t="s">
        <v>11</v>
      </c>
      <c r="D4526" t="s">
        <v>25</v>
      </c>
      <c r="E4526" s="2" t="str">
        <f>VLOOKUP('SampleSuperstore - Main Data'!D4526,Reference!$A$26:$B$74,2,FALSE)</f>
        <v>Central</v>
      </c>
      <c r="F4526" s="22" t="s">
        <v>13</v>
      </c>
      <c r="G4526" s="22" t="s">
        <v>26</v>
      </c>
      <c r="H4526" s="24">
        <f>VLOOKUP($G4526, Reference!$A$3:$C$20, 2,FALSE)*I4526</f>
        <v>2.5</v>
      </c>
      <c r="I4526" s="22">
        <v>1</v>
      </c>
      <c r="J4526" s="26" cm="1">
        <f t="array" ref="J4526">IFERROR(_xlfn.IFS(AND(C4526="Corporate", F4526="Technology"), 3%, C4526="Corporate", 1%),0%)</f>
        <v>0</v>
      </c>
      <c r="K4526" s="24">
        <f>VLOOKUP($G4526, Reference!$A$3:$C$20, 3,FALSE)*I4526</f>
        <v>2</v>
      </c>
      <c r="L4526" s="27">
        <f t="shared" si="140"/>
        <v>0.5</v>
      </c>
      <c r="M4526" s="27">
        <f t="shared" si="141"/>
        <v>0.5</v>
      </c>
    </row>
    <row r="4527" spans="1:13" x14ac:dyDescent="0.2">
      <c r="A4527">
        <v>8750</v>
      </c>
      <c r="B4527" s="4">
        <v>44148</v>
      </c>
      <c r="C4527" t="s">
        <v>11</v>
      </c>
      <c r="D4527" t="s">
        <v>19</v>
      </c>
      <c r="E4527" s="2" t="str">
        <f>VLOOKUP('SampleSuperstore - Main Data'!D4527,Reference!$A$26:$B$74,2,FALSE)</f>
        <v>East</v>
      </c>
      <c r="F4527" s="22" t="s">
        <v>23</v>
      </c>
      <c r="G4527" s="22" t="s">
        <v>24</v>
      </c>
      <c r="H4527" s="24">
        <f>VLOOKUP($G4527, Reference!$A$3:$C$20, 2,FALSE)*I4527</f>
        <v>198</v>
      </c>
      <c r="I4527" s="22">
        <v>2</v>
      </c>
      <c r="J4527" s="26" cm="1">
        <f t="array" ref="J4527">IFERROR(_xlfn.IFS(AND(C4527="Corporate", F4527="Technology"), 3%, C4527="Corporate", 1%),0%)</f>
        <v>0</v>
      </c>
      <c r="K4527" s="24">
        <f>VLOOKUP($G4527, Reference!$A$3:$C$20, 3,FALSE)*I4527</f>
        <v>158</v>
      </c>
      <c r="L4527" s="27">
        <f t="shared" si="140"/>
        <v>40</v>
      </c>
      <c r="M4527" s="27">
        <f t="shared" si="141"/>
        <v>40</v>
      </c>
    </row>
    <row r="4528" spans="1:13" x14ac:dyDescent="0.2">
      <c r="A4528">
        <v>8752</v>
      </c>
      <c r="B4528" s="4">
        <v>44148</v>
      </c>
      <c r="C4528" t="s">
        <v>11</v>
      </c>
      <c r="D4528" t="s">
        <v>40</v>
      </c>
      <c r="E4528" s="2" t="str">
        <f>VLOOKUP('SampleSuperstore - Main Data'!D4528,Reference!$A$26:$B$74,2,FALSE)</f>
        <v>East</v>
      </c>
      <c r="F4528" s="22" t="s">
        <v>23</v>
      </c>
      <c r="G4528" s="22" t="s">
        <v>24</v>
      </c>
      <c r="H4528" s="24">
        <f>VLOOKUP($G4528, Reference!$A$3:$C$20, 2,FALSE)*I4528</f>
        <v>396</v>
      </c>
      <c r="I4528" s="22">
        <v>4</v>
      </c>
      <c r="J4528" s="26" cm="1">
        <f t="array" ref="J4528">IFERROR(_xlfn.IFS(AND(C4528="Corporate", F4528="Technology"), 3%, C4528="Corporate", 1%),0%)</f>
        <v>0</v>
      </c>
      <c r="K4528" s="24">
        <f>VLOOKUP($G4528, Reference!$A$3:$C$20, 3,FALSE)*I4528</f>
        <v>316</v>
      </c>
      <c r="L4528" s="27">
        <f t="shared" si="140"/>
        <v>80</v>
      </c>
      <c r="M4528" s="27">
        <f t="shared" si="141"/>
        <v>80</v>
      </c>
    </row>
    <row r="4529" spans="1:13" x14ac:dyDescent="0.2">
      <c r="A4529">
        <v>8754</v>
      </c>
      <c r="B4529" s="4">
        <v>44148</v>
      </c>
      <c r="C4529" t="s">
        <v>11</v>
      </c>
      <c r="D4529" t="s">
        <v>52</v>
      </c>
      <c r="E4529" s="2" t="str">
        <f>VLOOKUP('SampleSuperstore - Main Data'!D4529,Reference!$A$26:$B$74,2,FALSE)</f>
        <v>East</v>
      </c>
      <c r="F4529" s="22" t="s">
        <v>13</v>
      </c>
      <c r="G4529" s="22" t="s">
        <v>49</v>
      </c>
      <c r="H4529" s="24">
        <f>VLOOKUP($G4529, Reference!$A$3:$C$20, 2,FALSE)*I4529</f>
        <v>120</v>
      </c>
      <c r="I4529" s="22">
        <v>3</v>
      </c>
      <c r="J4529" s="26" cm="1">
        <f t="array" ref="J4529">IFERROR(_xlfn.IFS(AND(C4529="Corporate", F4529="Technology"), 3%, C4529="Corporate", 1%),0%)</f>
        <v>0</v>
      </c>
      <c r="K4529" s="24">
        <f>VLOOKUP($G4529, Reference!$A$3:$C$20, 3,FALSE)*I4529</f>
        <v>105</v>
      </c>
      <c r="L4529" s="27">
        <f t="shared" si="140"/>
        <v>15</v>
      </c>
      <c r="M4529" s="27">
        <f t="shared" si="141"/>
        <v>15</v>
      </c>
    </row>
    <row r="4530" spans="1:13" x14ac:dyDescent="0.2">
      <c r="A4530">
        <v>8755</v>
      </c>
      <c r="B4530" s="4">
        <v>44148</v>
      </c>
      <c r="C4530" t="s">
        <v>11</v>
      </c>
      <c r="D4530" t="s">
        <v>19</v>
      </c>
      <c r="E4530" s="2" t="str">
        <f>VLOOKUP('SampleSuperstore - Main Data'!D4530,Reference!$A$26:$B$74,2,FALSE)</f>
        <v>East</v>
      </c>
      <c r="F4530" s="22" t="s">
        <v>13</v>
      </c>
      <c r="G4530" s="22" t="s">
        <v>49</v>
      </c>
      <c r="H4530" s="24">
        <f>VLOOKUP($G4530, Reference!$A$3:$C$20, 2,FALSE)*I4530</f>
        <v>120</v>
      </c>
      <c r="I4530" s="22">
        <v>3</v>
      </c>
      <c r="J4530" s="26" cm="1">
        <f t="array" ref="J4530">IFERROR(_xlfn.IFS(AND(C4530="Corporate", F4530="Technology"), 3%, C4530="Corporate", 1%),0%)</f>
        <v>0</v>
      </c>
      <c r="K4530" s="24">
        <f>VLOOKUP($G4530, Reference!$A$3:$C$20, 3,FALSE)*I4530</f>
        <v>105</v>
      </c>
      <c r="L4530" s="27">
        <f t="shared" si="140"/>
        <v>15</v>
      </c>
      <c r="M4530" s="27">
        <f t="shared" si="141"/>
        <v>15</v>
      </c>
    </row>
    <row r="4531" spans="1:13" x14ac:dyDescent="0.2">
      <c r="A4531">
        <v>8761</v>
      </c>
      <c r="B4531" s="4">
        <v>44149</v>
      </c>
      <c r="C4531" t="s">
        <v>11</v>
      </c>
      <c r="D4531" t="s">
        <v>15</v>
      </c>
      <c r="E4531" s="2" t="str">
        <f>VLOOKUP('SampleSuperstore - Main Data'!D4531,Reference!$A$26:$B$74,2,FALSE)</f>
        <v>West</v>
      </c>
      <c r="F4531" s="22" t="s">
        <v>13</v>
      </c>
      <c r="G4531" s="22" t="s">
        <v>49</v>
      </c>
      <c r="H4531" s="24">
        <f>VLOOKUP($G4531, Reference!$A$3:$C$20, 2,FALSE)*I4531</f>
        <v>40</v>
      </c>
      <c r="I4531" s="22">
        <v>1</v>
      </c>
      <c r="J4531" s="26" cm="1">
        <f t="array" ref="J4531">IFERROR(_xlfn.IFS(AND(C4531="Corporate", F4531="Technology"), 3%, C4531="Corporate", 1%),0%)</f>
        <v>0</v>
      </c>
      <c r="K4531" s="24">
        <f>VLOOKUP($G4531, Reference!$A$3:$C$20, 3,FALSE)*I4531</f>
        <v>35</v>
      </c>
      <c r="L4531" s="27">
        <f t="shared" si="140"/>
        <v>5</v>
      </c>
      <c r="M4531" s="27">
        <f t="shared" si="141"/>
        <v>5</v>
      </c>
    </row>
    <row r="4532" spans="1:13" x14ac:dyDescent="0.2">
      <c r="A4532">
        <v>8763</v>
      </c>
      <c r="B4532" s="4">
        <v>44149</v>
      </c>
      <c r="C4532" t="s">
        <v>11</v>
      </c>
      <c r="D4532" t="s">
        <v>46</v>
      </c>
      <c r="E4532" s="2" t="str">
        <f>VLOOKUP('SampleSuperstore - Main Data'!D4532,Reference!$A$26:$B$74,2,FALSE)</f>
        <v>Central</v>
      </c>
      <c r="F4532" s="22" t="s">
        <v>23</v>
      </c>
      <c r="G4532" s="22" t="s">
        <v>37</v>
      </c>
      <c r="H4532" s="24">
        <f>VLOOKUP($G4532, Reference!$A$3:$C$20, 2,FALSE)*I4532</f>
        <v>18</v>
      </c>
      <c r="I4532" s="22">
        <v>2</v>
      </c>
      <c r="J4532" s="26" cm="1">
        <f t="array" ref="J4532">IFERROR(_xlfn.IFS(AND(C4532="Corporate", F4532="Technology"), 3%, C4532="Corporate", 1%),0%)</f>
        <v>0</v>
      </c>
      <c r="K4532" s="24">
        <f>VLOOKUP($G4532, Reference!$A$3:$C$20, 3,FALSE)*I4532</f>
        <v>10</v>
      </c>
      <c r="L4532" s="27">
        <f t="shared" si="140"/>
        <v>8</v>
      </c>
      <c r="M4532" s="27">
        <f t="shared" si="141"/>
        <v>8</v>
      </c>
    </row>
    <row r="4533" spans="1:13" x14ac:dyDescent="0.2">
      <c r="A4533">
        <v>8764</v>
      </c>
      <c r="B4533" s="4">
        <v>44149</v>
      </c>
      <c r="C4533" t="s">
        <v>11</v>
      </c>
      <c r="D4533" t="s">
        <v>21</v>
      </c>
      <c r="E4533" s="2" t="str">
        <f>VLOOKUP('SampleSuperstore - Main Data'!D4533,Reference!$A$26:$B$74,2,FALSE)</f>
        <v>West</v>
      </c>
      <c r="F4533" s="22" t="s">
        <v>13</v>
      </c>
      <c r="G4533" s="22" t="s">
        <v>26</v>
      </c>
      <c r="H4533" s="24">
        <f>VLOOKUP($G4533, Reference!$A$3:$C$20, 2,FALSE)*I4533</f>
        <v>10</v>
      </c>
      <c r="I4533" s="22">
        <v>4</v>
      </c>
      <c r="J4533" s="26" cm="1">
        <f t="array" ref="J4533">IFERROR(_xlfn.IFS(AND(C4533="Corporate", F4533="Technology"), 3%, C4533="Corporate", 1%),0%)</f>
        <v>0</v>
      </c>
      <c r="K4533" s="24">
        <f>VLOOKUP($G4533, Reference!$A$3:$C$20, 3,FALSE)*I4533</f>
        <v>8</v>
      </c>
      <c r="L4533" s="27">
        <f t="shared" si="140"/>
        <v>2</v>
      </c>
      <c r="M4533" s="27">
        <f t="shared" si="141"/>
        <v>2</v>
      </c>
    </row>
    <row r="4534" spans="1:13" x14ac:dyDescent="0.2">
      <c r="A4534">
        <v>8766</v>
      </c>
      <c r="B4534" s="4">
        <v>44149</v>
      </c>
      <c r="C4534" t="s">
        <v>11</v>
      </c>
      <c r="D4534" t="s">
        <v>75</v>
      </c>
      <c r="E4534" s="2" t="str">
        <f>VLOOKUP('SampleSuperstore - Main Data'!D4534,Reference!$A$26:$B$74,2,FALSE)</f>
        <v>South</v>
      </c>
      <c r="F4534" s="22" t="s">
        <v>13</v>
      </c>
      <c r="G4534" s="22" t="s">
        <v>20</v>
      </c>
      <c r="H4534" s="24">
        <f>VLOOKUP($G4534, Reference!$A$3:$C$20, 2,FALSE)*I4534</f>
        <v>153</v>
      </c>
      <c r="I4534" s="22">
        <v>9</v>
      </c>
      <c r="J4534" s="26" cm="1">
        <f t="array" ref="J4534">IFERROR(_xlfn.IFS(AND(C4534="Corporate", F4534="Technology"), 3%, C4534="Corporate", 1%),0%)</f>
        <v>0</v>
      </c>
      <c r="K4534" s="24">
        <f>VLOOKUP($G4534, Reference!$A$3:$C$20, 3,FALSE)*I4534</f>
        <v>90</v>
      </c>
      <c r="L4534" s="27">
        <f t="shared" si="140"/>
        <v>63</v>
      </c>
      <c r="M4534" s="27">
        <f t="shared" si="141"/>
        <v>63</v>
      </c>
    </row>
    <row r="4535" spans="1:13" x14ac:dyDescent="0.2">
      <c r="A4535">
        <v>8767</v>
      </c>
      <c r="B4535" s="4">
        <v>44149</v>
      </c>
      <c r="C4535" t="s">
        <v>11</v>
      </c>
      <c r="D4535" t="s">
        <v>25</v>
      </c>
      <c r="E4535" s="2" t="str">
        <f>VLOOKUP('SampleSuperstore - Main Data'!D4535,Reference!$A$26:$B$74,2,FALSE)</f>
        <v>Central</v>
      </c>
      <c r="F4535" s="22" t="s">
        <v>13</v>
      </c>
      <c r="G4535" s="22" t="s">
        <v>20</v>
      </c>
      <c r="H4535" s="24">
        <f>VLOOKUP($G4535, Reference!$A$3:$C$20, 2,FALSE)*I4535</f>
        <v>17</v>
      </c>
      <c r="I4535" s="22">
        <v>1</v>
      </c>
      <c r="J4535" s="26" cm="1">
        <f t="array" ref="J4535">IFERROR(_xlfn.IFS(AND(C4535="Corporate", F4535="Technology"), 3%, C4535="Corporate", 1%),0%)</f>
        <v>0</v>
      </c>
      <c r="K4535" s="24">
        <f>VLOOKUP($G4535, Reference!$A$3:$C$20, 3,FALSE)*I4535</f>
        <v>10</v>
      </c>
      <c r="L4535" s="27">
        <f t="shared" si="140"/>
        <v>7</v>
      </c>
      <c r="M4535" s="27">
        <f t="shared" si="141"/>
        <v>7</v>
      </c>
    </row>
    <row r="4536" spans="1:13" x14ac:dyDescent="0.2">
      <c r="A4536">
        <v>8769</v>
      </c>
      <c r="B4536" s="4">
        <v>44149</v>
      </c>
      <c r="C4536" t="s">
        <v>11</v>
      </c>
      <c r="D4536" t="s">
        <v>25</v>
      </c>
      <c r="E4536" s="2" t="str">
        <f>VLOOKUP('SampleSuperstore - Main Data'!D4536,Reference!$A$26:$B$74,2,FALSE)</f>
        <v>Central</v>
      </c>
      <c r="F4536" s="22" t="s">
        <v>23</v>
      </c>
      <c r="G4536" s="22" t="s">
        <v>59</v>
      </c>
      <c r="H4536" s="24">
        <f>VLOOKUP($G4536, Reference!$A$3:$C$20, 2,FALSE)*I4536</f>
        <v>255</v>
      </c>
      <c r="I4536" s="22">
        <v>3</v>
      </c>
      <c r="J4536" s="26" cm="1">
        <f t="array" ref="J4536">IFERROR(_xlfn.IFS(AND(C4536="Corporate", F4536="Technology"), 3%, C4536="Corporate", 1%),0%)</f>
        <v>0</v>
      </c>
      <c r="K4536" s="24">
        <f>VLOOKUP($G4536, Reference!$A$3:$C$20, 3,FALSE)*I4536</f>
        <v>225</v>
      </c>
      <c r="L4536" s="27">
        <f t="shared" si="140"/>
        <v>30</v>
      </c>
      <c r="M4536" s="27">
        <f t="shared" si="141"/>
        <v>30</v>
      </c>
    </row>
    <row r="4537" spans="1:13" x14ac:dyDescent="0.2">
      <c r="A4537">
        <v>8770</v>
      </c>
      <c r="B4537" s="4">
        <v>44149</v>
      </c>
      <c r="C4537" t="s">
        <v>11</v>
      </c>
      <c r="D4537" t="s">
        <v>18</v>
      </c>
      <c r="E4537" s="2" t="str">
        <f>VLOOKUP('SampleSuperstore - Main Data'!D4537,Reference!$A$26:$B$74,2,FALSE)</f>
        <v>South</v>
      </c>
      <c r="F4537" s="22" t="s">
        <v>13</v>
      </c>
      <c r="G4537" s="22" t="s">
        <v>14</v>
      </c>
      <c r="H4537" s="24">
        <f>VLOOKUP($G4537, Reference!$A$3:$C$20, 2,FALSE)*I4537</f>
        <v>225</v>
      </c>
      <c r="I4537" s="22">
        <v>5</v>
      </c>
      <c r="J4537" s="26" cm="1">
        <f t="array" ref="J4537">IFERROR(_xlfn.IFS(AND(C4537="Corporate", F4537="Technology"), 3%, C4537="Corporate", 1%),0%)</f>
        <v>0</v>
      </c>
      <c r="K4537" s="24">
        <f>VLOOKUP($G4537, Reference!$A$3:$C$20, 3,FALSE)*I4537</f>
        <v>175</v>
      </c>
      <c r="L4537" s="27">
        <f t="shared" si="140"/>
        <v>50</v>
      </c>
      <c r="M4537" s="27">
        <f t="shared" si="141"/>
        <v>50</v>
      </c>
    </row>
    <row r="4538" spans="1:13" x14ac:dyDescent="0.2">
      <c r="A4538">
        <v>8771</v>
      </c>
      <c r="B4538" s="4">
        <v>44149</v>
      </c>
      <c r="C4538" t="s">
        <v>11</v>
      </c>
      <c r="D4538" t="s">
        <v>40</v>
      </c>
      <c r="E4538" s="2" t="str">
        <f>VLOOKUP('SampleSuperstore - Main Data'!D4538,Reference!$A$26:$B$74,2,FALSE)</f>
        <v>East</v>
      </c>
      <c r="F4538" s="22" t="s">
        <v>13</v>
      </c>
      <c r="G4538" s="22" t="s">
        <v>49</v>
      </c>
      <c r="H4538" s="24">
        <f>VLOOKUP($G4538, Reference!$A$3:$C$20, 2,FALSE)*I4538</f>
        <v>120</v>
      </c>
      <c r="I4538" s="22">
        <v>3</v>
      </c>
      <c r="J4538" s="26" cm="1">
        <f t="array" ref="J4538">IFERROR(_xlfn.IFS(AND(C4538="Corporate", F4538="Technology"), 3%, C4538="Corporate", 1%),0%)</f>
        <v>0</v>
      </c>
      <c r="K4538" s="24">
        <f>VLOOKUP($G4538, Reference!$A$3:$C$20, 3,FALSE)*I4538</f>
        <v>105</v>
      </c>
      <c r="L4538" s="27">
        <f t="shared" si="140"/>
        <v>15</v>
      </c>
      <c r="M4538" s="27">
        <f t="shared" si="141"/>
        <v>15</v>
      </c>
    </row>
    <row r="4539" spans="1:13" x14ac:dyDescent="0.2">
      <c r="A4539">
        <v>8773</v>
      </c>
      <c r="B4539" s="4">
        <v>44149</v>
      </c>
      <c r="C4539" t="s">
        <v>11</v>
      </c>
      <c r="D4539" t="s">
        <v>46</v>
      </c>
      <c r="E4539" s="2" t="str">
        <f>VLOOKUP('SampleSuperstore - Main Data'!D4539,Reference!$A$26:$B$74,2,FALSE)</f>
        <v>Central</v>
      </c>
      <c r="F4539" s="22" t="s">
        <v>29</v>
      </c>
      <c r="G4539" s="22" t="s">
        <v>50</v>
      </c>
      <c r="H4539" s="24">
        <f>VLOOKUP($G4539, Reference!$A$3:$C$20, 2,FALSE)*I4539</f>
        <v>398</v>
      </c>
      <c r="I4539" s="22">
        <v>2</v>
      </c>
      <c r="J4539" s="26" cm="1">
        <f t="array" ref="J4539">IFERROR(_xlfn.IFS(AND(C4539="Corporate", F4539="Technology"), 3%, C4539="Corporate", 1%),0%)</f>
        <v>0</v>
      </c>
      <c r="K4539" s="24">
        <f>VLOOKUP($G4539, Reference!$A$3:$C$20, 3,FALSE)*I4539</f>
        <v>330</v>
      </c>
      <c r="L4539" s="27">
        <f t="shared" si="140"/>
        <v>68</v>
      </c>
      <c r="M4539" s="27">
        <f t="shared" si="141"/>
        <v>68</v>
      </c>
    </row>
    <row r="4540" spans="1:13" x14ac:dyDescent="0.2">
      <c r="A4540">
        <v>8775</v>
      </c>
      <c r="B4540" s="4">
        <v>44149</v>
      </c>
      <c r="C4540" t="s">
        <v>11</v>
      </c>
      <c r="D4540" t="s">
        <v>52</v>
      </c>
      <c r="E4540" s="2" t="str">
        <f>VLOOKUP('SampleSuperstore - Main Data'!D4540,Reference!$A$26:$B$74,2,FALSE)</f>
        <v>East</v>
      </c>
      <c r="F4540" s="22" t="s">
        <v>13</v>
      </c>
      <c r="G4540" s="22" t="s">
        <v>26</v>
      </c>
      <c r="H4540" s="24">
        <f>VLOOKUP($G4540, Reference!$A$3:$C$20, 2,FALSE)*I4540</f>
        <v>5</v>
      </c>
      <c r="I4540" s="22">
        <v>2</v>
      </c>
      <c r="J4540" s="26" cm="1">
        <f t="array" ref="J4540">IFERROR(_xlfn.IFS(AND(C4540="Corporate", F4540="Technology"), 3%, C4540="Corporate", 1%),0%)</f>
        <v>0</v>
      </c>
      <c r="K4540" s="24">
        <f>VLOOKUP($G4540, Reference!$A$3:$C$20, 3,FALSE)*I4540</f>
        <v>4</v>
      </c>
      <c r="L4540" s="27">
        <f t="shared" si="140"/>
        <v>1</v>
      </c>
      <c r="M4540" s="27">
        <f t="shared" si="141"/>
        <v>1</v>
      </c>
    </row>
    <row r="4541" spans="1:13" x14ac:dyDescent="0.2">
      <c r="A4541">
        <v>8776</v>
      </c>
      <c r="B4541" s="4">
        <v>44149</v>
      </c>
      <c r="C4541" t="s">
        <v>11</v>
      </c>
      <c r="D4541" t="s">
        <v>15</v>
      </c>
      <c r="E4541" s="2" t="str">
        <f>VLOOKUP('SampleSuperstore - Main Data'!D4541,Reference!$A$26:$B$74,2,FALSE)</f>
        <v>West</v>
      </c>
      <c r="F4541" s="22" t="s">
        <v>13</v>
      </c>
      <c r="G4541" s="22" t="s">
        <v>35</v>
      </c>
      <c r="H4541" s="24">
        <f>VLOOKUP($G4541, Reference!$A$3:$C$20, 2,FALSE)*I4541</f>
        <v>168</v>
      </c>
      <c r="I4541" s="22">
        <v>7</v>
      </c>
      <c r="J4541" s="26" cm="1">
        <f t="array" ref="J4541">IFERROR(_xlfn.IFS(AND(C4541="Corporate", F4541="Technology"), 3%, C4541="Corporate", 1%),0%)</f>
        <v>0</v>
      </c>
      <c r="K4541" s="24">
        <f>VLOOKUP($G4541, Reference!$A$3:$C$20, 3,FALSE)*I4541</f>
        <v>133</v>
      </c>
      <c r="L4541" s="27">
        <f t="shared" si="140"/>
        <v>35</v>
      </c>
      <c r="M4541" s="27">
        <f t="shared" si="141"/>
        <v>35</v>
      </c>
    </row>
    <row r="4542" spans="1:13" x14ac:dyDescent="0.2">
      <c r="A4542">
        <v>8778</v>
      </c>
      <c r="B4542" s="4">
        <v>44149</v>
      </c>
      <c r="C4542" t="s">
        <v>11</v>
      </c>
      <c r="D4542" t="s">
        <v>18</v>
      </c>
      <c r="E4542" s="2" t="str">
        <f>VLOOKUP('SampleSuperstore - Main Data'!D4542,Reference!$A$26:$B$74,2,FALSE)</f>
        <v>South</v>
      </c>
      <c r="F4542" s="22" t="s">
        <v>23</v>
      </c>
      <c r="G4542" s="22" t="s">
        <v>37</v>
      </c>
      <c r="H4542" s="24">
        <f>VLOOKUP($G4542, Reference!$A$3:$C$20, 2,FALSE)*I4542</f>
        <v>27</v>
      </c>
      <c r="I4542" s="22">
        <v>3</v>
      </c>
      <c r="J4542" s="26" cm="1">
        <f t="array" ref="J4542">IFERROR(_xlfn.IFS(AND(C4542="Corporate", F4542="Technology"), 3%, C4542="Corporate", 1%),0%)</f>
        <v>0</v>
      </c>
      <c r="K4542" s="24">
        <f>VLOOKUP($G4542, Reference!$A$3:$C$20, 3,FALSE)*I4542</f>
        <v>15</v>
      </c>
      <c r="L4542" s="27">
        <f t="shared" si="140"/>
        <v>12</v>
      </c>
      <c r="M4542" s="27">
        <f t="shared" si="141"/>
        <v>12</v>
      </c>
    </row>
    <row r="4543" spans="1:13" x14ac:dyDescent="0.2">
      <c r="A4543">
        <v>8779</v>
      </c>
      <c r="B4543" s="4">
        <v>44149</v>
      </c>
      <c r="C4543" t="s">
        <v>11</v>
      </c>
      <c r="D4543" t="s">
        <v>15</v>
      </c>
      <c r="E4543" s="2" t="str">
        <f>VLOOKUP('SampleSuperstore - Main Data'!D4543,Reference!$A$26:$B$74,2,FALSE)</f>
        <v>West</v>
      </c>
      <c r="F4543" s="22" t="s">
        <v>23</v>
      </c>
      <c r="G4543" s="22" t="s">
        <v>37</v>
      </c>
      <c r="H4543" s="24">
        <f>VLOOKUP($G4543, Reference!$A$3:$C$20, 2,FALSE)*I4543</f>
        <v>27</v>
      </c>
      <c r="I4543" s="22">
        <v>3</v>
      </c>
      <c r="J4543" s="26" cm="1">
        <f t="array" ref="J4543">IFERROR(_xlfn.IFS(AND(C4543="Corporate", F4543="Technology"), 3%, C4543="Corporate", 1%),0%)</f>
        <v>0</v>
      </c>
      <c r="K4543" s="24">
        <f>VLOOKUP($G4543, Reference!$A$3:$C$20, 3,FALSE)*I4543</f>
        <v>15</v>
      </c>
      <c r="L4543" s="27">
        <f t="shared" si="140"/>
        <v>12</v>
      </c>
      <c r="M4543" s="27">
        <f t="shared" si="141"/>
        <v>12</v>
      </c>
    </row>
    <row r="4544" spans="1:13" x14ac:dyDescent="0.2">
      <c r="A4544">
        <v>8782</v>
      </c>
      <c r="B4544" s="4">
        <v>44149</v>
      </c>
      <c r="C4544" t="s">
        <v>11</v>
      </c>
      <c r="D4544" t="s">
        <v>19</v>
      </c>
      <c r="E4544" s="2" t="str">
        <f>VLOOKUP('SampleSuperstore - Main Data'!D4544,Reference!$A$26:$B$74,2,FALSE)</f>
        <v>East</v>
      </c>
      <c r="F4544" s="22" t="s">
        <v>23</v>
      </c>
      <c r="G4544" s="22" t="s">
        <v>37</v>
      </c>
      <c r="H4544" s="24">
        <f>VLOOKUP($G4544, Reference!$A$3:$C$20, 2,FALSE)*I4544</f>
        <v>18</v>
      </c>
      <c r="I4544" s="22">
        <v>2</v>
      </c>
      <c r="J4544" s="26" cm="1">
        <f t="array" ref="J4544">IFERROR(_xlfn.IFS(AND(C4544="Corporate", F4544="Technology"), 3%, C4544="Corporate", 1%),0%)</f>
        <v>0</v>
      </c>
      <c r="K4544" s="24">
        <f>VLOOKUP($G4544, Reference!$A$3:$C$20, 3,FALSE)*I4544</f>
        <v>10</v>
      </c>
      <c r="L4544" s="27">
        <f t="shared" si="140"/>
        <v>8</v>
      </c>
      <c r="M4544" s="27">
        <f t="shared" si="141"/>
        <v>8</v>
      </c>
    </row>
    <row r="4545" spans="1:13" x14ac:dyDescent="0.2">
      <c r="A4545">
        <v>8787</v>
      </c>
      <c r="B4545" s="4">
        <v>44150</v>
      </c>
      <c r="C4545" t="s">
        <v>11</v>
      </c>
      <c r="D4545" t="s">
        <v>25</v>
      </c>
      <c r="E4545" s="2" t="str">
        <f>VLOOKUP('SampleSuperstore - Main Data'!D4545,Reference!$A$26:$B$74,2,FALSE)</f>
        <v>Central</v>
      </c>
      <c r="F4545" s="22" t="s">
        <v>13</v>
      </c>
      <c r="G4545" s="22" t="s">
        <v>49</v>
      </c>
      <c r="H4545" s="24">
        <f>VLOOKUP($G4545, Reference!$A$3:$C$20, 2,FALSE)*I4545</f>
        <v>160</v>
      </c>
      <c r="I4545" s="22">
        <v>4</v>
      </c>
      <c r="J4545" s="26" cm="1">
        <f t="array" ref="J4545">IFERROR(_xlfn.IFS(AND(C4545="Corporate", F4545="Technology"), 3%, C4545="Corporate", 1%),0%)</f>
        <v>0</v>
      </c>
      <c r="K4545" s="24">
        <f>VLOOKUP($G4545, Reference!$A$3:$C$20, 3,FALSE)*I4545</f>
        <v>140</v>
      </c>
      <c r="L4545" s="27">
        <f t="shared" si="140"/>
        <v>20</v>
      </c>
      <c r="M4545" s="27">
        <f t="shared" si="141"/>
        <v>20</v>
      </c>
    </row>
    <row r="4546" spans="1:13" x14ac:dyDescent="0.2">
      <c r="A4546">
        <v>8788</v>
      </c>
      <c r="B4546" s="4">
        <v>44150</v>
      </c>
      <c r="C4546" t="s">
        <v>11</v>
      </c>
      <c r="D4546" t="s">
        <v>21</v>
      </c>
      <c r="E4546" s="2" t="str">
        <f>VLOOKUP('SampleSuperstore - Main Data'!D4546,Reference!$A$26:$B$74,2,FALSE)</f>
        <v>West</v>
      </c>
      <c r="F4546" s="22" t="s">
        <v>13</v>
      </c>
      <c r="G4546" s="22" t="s">
        <v>20</v>
      </c>
      <c r="H4546" s="24">
        <f>VLOOKUP($G4546, Reference!$A$3:$C$20, 2,FALSE)*I4546</f>
        <v>17</v>
      </c>
      <c r="I4546" s="22">
        <v>1</v>
      </c>
      <c r="J4546" s="26" cm="1">
        <f t="array" ref="J4546">IFERROR(_xlfn.IFS(AND(C4546="Corporate", F4546="Technology"), 3%, C4546="Corporate", 1%),0%)</f>
        <v>0</v>
      </c>
      <c r="K4546" s="24">
        <f>VLOOKUP($G4546, Reference!$A$3:$C$20, 3,FALSE)*I4546</f>
        <v>10</v>
      </c>
      <c r="L4546" s="27">
        <f t="shared" ref="L4546:L4609" si="142">H4546-K4546</f>
        <v>7</v>
      </c>
      <c r="M4546" s="27">
        <f t="shared" ref="M4546:M4609" si="143">H4546*(1-J4546)-K4546</f>
        <v>7</v>
      </c>
    </row>
    <row r="4547" spans="1:13" x14ac:dyDescent="0.2">
      <c r="A4547">
        <v>8789</v>
      </c>
      <c r="B4547" s="4">
        <v>44150</v>
      </c>
      <c r="C4547" t="s">
        <v>11</v>
      </c>
      <c r="D4547" t="s">
        <v>22</v>
      </c>
      <c r="E4547" s="2" t="str">
        <f>VLOOKUP('SampleSuperstore - Main Data'!D4547,Reference!$A$26:$B$74,2,FALSE)</f>
        <v>West</v>
      </c>
      <c r="F4547" s="22" t="s">
        <v>13</v>
      </c>
      <c r="G4547" s="22" t="s">
        <v>14</v>
      </c>
      <c r="H4547" s="24">
        <f>VLOOKUP($G4547, Reference!$A$3:$C$20, 2,FALSE)*I4547</f>
        <v>315</v>
      </c>
      <c r="I4547" s="22">
        <v>7</v>
      </c>
      <c r="J4547" s="26" cm="1">
        <f t="array" ref="J4547">IFERROR(_xlfn.IFS(AND(C4547="Corporate", F4547="Technology"), 3%, C4547="Corporate", 1%),0%)</f>
        <v>0</v>
      </c>
      <c r="K4547" s="24">
        <f>VLOOKUP($G4547, Reference!$A$3:$C$20, 3,FALSE)*I4547</f>
        <v>245</v>
      </c>
      <c r="L4547" s="27">
        <f t="shared" si="142"/>
        <v>70</v>
      </c>
      <c r="M4547" s="27">
        <f t="shared" si="143"/>
        <v>70</v>
      </c>
    </row>
    <row r="4548" spans="1:13" x14ac:dyDescent="0.2">
      <c r="A4548">
        <v>8791</v>
      </c>
      <c r="B4548" s="4">
        <v>44150</v>
      </c>
      <c r="C4548" t="s">
        <v>11</v>
      </c>
      <c r="D4548" t="s">
        <v>40</v>
      </c>
      <c r="E4548" s="2" t="str">
        <f>VLOOKUP('SampleSuperstore - Main Data'!D4548,Reference!$A$26:$B$74,2,FALSE)</f>
        <v>East</v>
      </c>
      <c r="F4548" s="22" t="s">
        <v>29</v>
      </c>
      <c r="G4548" s="22" t="s">
        <v>33</v>
      </c>
      <c r="H4548" s="24">
        <f>VLOOKUP($G4548, Reference!$A$3:$C$20, 2,FALSE)*I4548</f>
        <v>20</v>
      </c>
      <c r="I4548" s="22">
        <v>4</v>
      </c>
      <c r="J4548" s="26" cm="1">
        <f t="array" ref="J4548">IFERROR(_xlfn.IFS(AND(C4548="Corporate", F4548="Technology"), 3%, C4548="Corporate", 1%),0%)</f>
        <v>0</v>
      </c>
      <c r="K4548" s="24">
        <f>VLOOKUP($G4548, Reference!$A$3:$C$20, 3,FALSE)*I4548</f>
        <v>10</v>
      </c>
      <c r="L4548" s="27">
        <f t="shared" si="142"/>
        <v>10</v>
      </c>
      <c r="M4548" s="27">
        <f t="shared" si="143"/>
        <v>10</v>
      </c>
    </row>
    <row r="4549" spans="1:13" x14ac:dyDescent="0.2">
      <c r="A4549">
        <v>8793</v>
      </c>
      <c r="B4549" s="4">
        <v>44150</v>
      </c>
      <c r="C4549" t="s">
        <v>11</v>
      </c>
      <c r="D4549" t="s">
        <v>25</v>
      </c>
      <c r="E4549" s="2" t="str">
        <f>VLOOKUP('SampleSuperstore - Main Data'!D4549,Reference!$A$26:$B$74,2,FALSE)</f>
        <v>Central</v>
      </c>
      <c r="F4549" s="22" t="s">
        <v>13</v>
      </c>
      <c r="G4549" s="22" t="s">
        <v>26</v>
      </c>
      <c r="H4549" s="24">
        <f>VLOOKUP($G4549, Reference!$A$3:$C$20, 2,FALSE)*I4549</f>
        <v>5</v>
      </c>
      <c r="I4549" s="22">
        <v>2</v>
      </c>
      <c r="J4549" s="26" cm="1">
        <f t="array" ref="J4549">IFERROR(_xlfn.IFS(AND(C4549="Corporate", F4549="Technology"), 3%, C4549="Corporate", 1%),0%)</f>
        <v>0</v>
      </c>
      <c r="K4549" s="24">
        <f>VLOOKUP($G4549, Reference!$A$3:$C$20, 3,FALSE)*I4549</f>
        <v>4</v>
      </c>
      <c r="L4549" s="27">
        <f t="shared" si="142"/>
        <v>1</v>
      </c>
      <c r="M4549" s="27">
        <f t="shared" si="143"/>
        <v>1</v>
      </c>
    </row>
    <row r="4550" spans="1:13" x14ac:dyDescent="0.2">
      <c r="A4550">
        <v>8794</v>
      </c>
      <c r="B4550" s="4">
        <v>44150</v>
      </c>
      <c r="C4550" t="s">
        <v>11</v>
      </c>
      <c r="D4550" t="s">
        <v>43</v>
      </c>
      <c r="E4550" s="2" t="str">
        <f>VLOOKUP('SampleSuperstore - Main Data'!D4550,Reference!$A$26:$B$74,2,FALSE)</f>
        <v>West</v>
      </c>
      <c r="F4550" s="22" t="s">
        <v>13</v>
      </c>
      <c r="G4550" s="22" t="s">
        <v>14</v>
      </c>
      <c r="H4550" s="24">
        <f>VLOOKUP($G4550, Reference!$A$3:$C$20, 2,FALSE)*I4550</f>
        <v>135</v>
      </c>
      <c r="I4550" s="22">
        <v>3</v>
      </c>
      <c r="J4550" s="26" cm="1">
        <f t="array" ref="J4550">IFERROR(_xlfn.IFS(AND(C4550="Corporate", F4550="Technology"), 3%, C4550="Corporate", 1%),0%)</f>
        <v>0</v>
      </c>
      <c r="K4550" s="24">
        <f>VLOOKUP($G4550, Reference!$A$3:$C$20, 3,FALSE)*I4550</f>
        <v>105</v>
      </c>
      <c r="L4550" s="27">
        <f t="shared" si="142"/>
        <v>30</v>
      </c>
      <c r="M4550" s="27">
        <f t="shared" si="143"/>
        <v>30</v>
      </c>
    </row>
    <row r="4551" spans="1:13" x14ac:dyDescent="0.2">
      <c r="A4551">
        <v>8799</v>
      </c>
      <c r="B4551" s="4">
        <v>44150</v>
      </c>
      <c r="C4551" t="s">
        <v>11</v>
      </c>
      <c r="D4551" t="s">
        <v>25</v>
      </c>
      <c r="E4551" s="2" t="str">
        <f>VLOOKUP('SampleSuperstore - Main Data'!D4551,Reference!$A$26:$B$74,2,FALSE)</f>
        <v>Central</v>
      </c>
      <c r="F4551" s="22" t="s">
        <v>13</v>
      </c>
      <c r="G4551" s="22" t="s">
        <v>53</v>
      </c>
      <c r="H4551" s="24">
        <f>VLOOKUP($G4551, Reference!$A$3:$C$20, 2,FALSE)*I4551</f>
        <v>36</v>
      </c>
      <c r="I4551" s="22">
        <v>3</v>
      </c>
      <c r="J4551" s="26" cm="1">
        <f t="array" ref="J4551">IFERROR(_xlfn.IFS(AND(C4551="Corporate", F4551="Technology"), 3%, C4551="Corporate", 1%),0%)</f>
        <v>0</v>
      </c>
      <c r="K4551" s="24">
        <f>VLOOKUP($G4551, Reference!$A$3:$C$20, 3,FALSE)*I4551</f>
        <v>27</v>
      </c>
      <c r="L4551" s="27">
        <f t="shared" si="142"/>
        <v>9</v>
      </c>
      <c r="M4551" s="27">
        <f t="shared" si="143"/>
        <v>9</v>
      </c>
    </row>
    <row r="4552" spans="1:13" x14ac:dyDescent="0.2">
      <c r="A4552">
        <v>8801</v>
      </c>
      <c r="B4552" s="4">
        <v>44150</v>
      </c>
      <c r="C4552" t="s">
        <v>11</v>
      </c>
      <c r="D4552" t="s">
        <v>25</v>
      </c>
      <c r="E4552" s="2" t="str">
        <f>VLOOKUP('SampleSuperstore - Main Data'!D4552,Reference!$A$26:$B$74,2,FALSE)</f>
        <v>Central</v>
      </c>
      <c r="F4552" s="22" t="s">
        <v>23</v>
      </c>
      <c r="G4552" s="22" t="s">
        <v>37</v>
      </c>
      <c r="H4552" s="24">
        <f>VLOOKUP($G4552, Reference!$A$3:$C$20, 2,FALSE)*I4552</f>
        <v>54</v>
      </c>
      <c r="I4552" s="22">
        <v>6</v>
      </c>
      <c r="J4552" s="26" cm="1">
        <f t="array" ref="J4552">IFERROR(_xlfn.IFS(AND(C4552="Corporate", F4552="Technology"), 3%, C4552="Corporate", 1%),0%)</f>
        <v>0</v>
      </c>
      <c r="K4552" s="24">
        <f>VLOOKUP($G4552, Reference!$A$3:$C$20, 3,FALSE)*I4552</f>
        <v>30</v>
      </c>
      <c r="L4552" s="27">
        <f t="shared" si="142"/>
        <v>24</v>
      </c>
      <c r="M4552" s="27">
        <f t="shared" si="143"/>
        <v>24</v>
      </c>
    </row>
    <row r="4553" spans="1:13" x14ac:dyDescent="0.2">
      <c r="A4553">
        <v>8802</v>
      </c>
      <c r="B4553" s="4">
        <v>44150</v>
      </c>
      <c r="C4553" t="s">
        <v>11</v>
      </c>
      <c r="D4553" t="s">
        <v>46</v>
      </c>
      <c r="E4553" s="2" t="str">
        <f>VLOOKUP('SampleSuperstore - Main Data'!D4553,Reference!$A$26:$B$74,2,FALSE)</f>
        <v>Central</v>
      </c>
      <c r="F4553" s="22" t="s">
        <v>13</v>
      </c>
      <c r="G4553" s="22" t="s">
        <v>49</v>
      </c>
      <c r="H4553" s="24">
        <f>VLOOKUP($G4553, Reference!$A$3:$C$20, 2,FALSE)*I4553</f>
        <v>40</v>
      </c>
      <c r="I4553" s="22">
        <v>1</v>
      </c>
      <c r="J4553" s="26" cm="1">
        <f t="array" ref="J4553">IFERROR(_xlfn.IFS(AND(C4553="Corporate", F4553="Technology"), 3%, C4553="Corporate", 1%),0%)</f>
        <v>0</v>
      </c>
      <c r="K4553" s="24">
        <f>VLOOKUP($G4553, Reference!$A$3:$C$20, 3,FALSE)*I4553</f>
        <v>35</v>
      </c>
      <c r="L4553" s="27">
        <f t="shared" si="142"/>
        <v>5</v>
      </c>
      <c r="M4553" s="27">
        <f t="shared" si="143"/>
        <v>5</v>
      </c>
    </row>
    <row r="4554" spans="1:13" x14ac:dyDescent="0.2">
      <c r="A4554">
        <v>8803</v>
      </c>
      <c r="B4554" s="4">
        <v>44150</v>
      </c>
      <c r="C4554" t="s">
        <v>11</v>
      </c>
      <c r="D4554" t="s">
        <v>15</v>
      </c>
      <c r="E4554" s="2" t="str">
        <f>VLOOKUP('SampleSuperstore - Main Data'!D4554,Reference!$A$26:$B$74,2,FALSE)</f>
        <v>West</v>
      </c>
      <c r="F4554" s="22" t="s">
        <v>13</v>
      </c>
      <c r="G4554" s="22" t="s">
        <v>20</v>
      </c>
      <c r="H4554" s="24">
        <f>VLOOKUP($G4554, Reference!$A$3:$C$20, 2,FALSE)*I4554</f>
        <v>34</v>
      </c>
      <c r="I4554" s="22">
        <v>2</v>
      </c>
      <c r="J4554" s="26" cm="1">
        <f t="array" ref="J4554">IFERROR(_xlfn.IFS(AND(C4554="Corporate", F4554="Technology"), 3%, C4554="Corporate", 1%),0%)</f>
        <v>0</v>
      </c>
      <c r="K4554" s="24">
        <f>VLOOKUP($G4554, Reference!$A$3:$C$20, 3,FALSE)*I4554</f>
        <v>20</v>
      </c>
      <c r="L4554" s="27">
        <f t="shared" si="142"/>
        <v>14</v>
      </c>
      <c r="M4554" s="27">
        <f t="shared" si="143"/>
        <v>14</v>
      </c>
    </row>
    <row r="4555" spans="1:13" x14ac:dyDescent="0.2">
      <c r="A4555">
        <v>8805</v>
      </c>
      <c r="B4555" s="4">
        <v>44150</v>
      </c>
      <c r="C4555" t="s">
        <v>11</v>
      </c>
      <c r="D4555" t="s">
        <v>36</v>
      </c>
      <c r="E4555" s="2" t="str">
        <f>VLOOKUP('SampleSuperstore - Main Data'!D4555,Reference!$A$26:$B$74,2,FALSE)</f>
        <v>East</v>
      </c>
      <c r="F4555" s="22" t="s">
        <v>29</v>
      </c>
      <c r="G4555" s="22" t="s">
        <v>50</v>
      </c>
      <c r="H4555" s="24">
        <f>VLOOKUP($G4555, Reference!$A$3:$C$20, 2,FALSE)*I4555</f>
        <v>995</v>
      </c>
      <c r="I4555" s="22">
        <v>5</v>
      </c>
      <c r="J4555" s="26" cm="1">
        <f t="array" ref="J4555">IFERROR(_xlfn.IFS(AND(C4555="Corporate", F4555="Technology"), 3%, C4555="Corporate", 1%),0%)</f>
        <v>0</v>
      </c>
      <c r="K4555" s="24">
        <f>VLOOKUP($G4555, Reference!$A$3:$C$20, 3,FALSE)*I4555</f>
        <v>825</v>
      </c>
      <c r="L4555" s="27">
        <f t="shared" si="142"/>
        <v>170</v>
      </c>
      <c r="M4555" s="27">
        <f t="shared" si="143"/>
        <v>170</v>
      </c>
    </row>
    <row r="4556" spans="1:13" x14ac:dyDescent="0.2">
      <c r="A4556">
        <v>8806</v>
      </c>
      <c r="B4556" s="4">
        <v>44150</v>
      </c>
      <c r="C4556" t="s">
        <v>11</v>
      </c>
      <c r="D4556" t="s">
        <v>72</v>
      </c>
      <c r="E4556" s="2" t="str">
        <f>VLOOKUP('SampleSuperstore - Main Data'!D4556,Reference!$A$26:$B$74,2,FALSE)</f>
        <v>South</v>
      </c>
      <c r="F4556" s="22" t="s">
        <v>13</v>
      </c>
      <c r="G4556" s="22" t="s">
        <v>20</v>
      </c>
      <c r="H4556" s="24">
        <f>VLOOKUP($G4556, Reference!$A$3:$C$20, 2,FALSE)*I4556</f>
        <v>119</v>
      </c>
      <c r="I4556" s="22">
        <v>7</v>
      </c>
      <c r="J4556" s="26" cm="1">
        <f t="array" ref="J4556">IFERROR(_xlfn.IFS(AND(C4556="Corporate", F4556="Technology"), 3%, C4556="Corporate", 1%),0%)</f>
        <v>0</v>
      </c>
      <c r="K4556" s="24">
        <f>VLOOKUP($G4556, Reference!$A$3:$C$20, 3,FALSE)*I4556</f>
        <v>70</v>
      </c>
      <c r="L4556" s="27">
        <f t="shared" si="142"/>
        <v>49</v>
      </c>
      <c r="M4556" s="27">
        <f t="shared" si="143"/>
        <v>49</v>
      </c>
    </row>
    <row r="4557" spans="1:13" x14ac:dyDescent="0.2">
      <c r="A4557">
        <v>8810</v>
      </c>
      <c r="B4557" s="4">
        <v>44151</v>
      </c>
      <c r="C4557" t="s">
        <v>11</v>
      </c>
      <c r="D4557" t="s">
        <v>48</v>
      </c>
      <c r="E4557" s="2" t="str">
        <f>VLOOKUP('SampleSuperstore - Main Data'!D4557,Reference!$A$26:$B$74,2,FALSE)</f>
        <v>South</v>
      </c>
      <c r="F4557" s="22" t="s">
        <v>13</v>
      </c>
      <c r="G4557" s="22" t="s">
        <v>20</v>
      </c>
      <c r="H4557" s="24">
        <f>VLOOKUP($G4557, Reference!$A$3:$C$20, 2,FALSE)*I4557</f>
        <v>51</v>
      </c>
      <c r="I4557" s="22">
        <v>3</v>
      </c>
      <c r="J4557" s="26" cm="1">
        <f t="array" ref="J4557">IFERROR(_xlfn.IFS(AND(C4557="Corporate", F4557="Technology"), 3%, C4557="Corporate", 1%),0%)</f>
        <v>0</v>
      </c>
      <c r="K4557" s="24">
        <f>VLOOKUP($G4557, Reference!$A$3:$C$20, 3,FALSE)*I4557</f>
        <v>30</v>
      </c>
      <c r="L4557" s="27">
        <f t="shared" si="142"/>
        <v>21</v>
      </c>
      <c r="M4557" s="27">
        <f t="shared" si="143"/>
        <v>21</v>
      </c>
    </row>
    <row r="4558" spans="1:13" x14ac:dyDescent="0.2">
      <c r="A4558">
        <v>8812</v>
      </c>
      <c r="B4558" s="4">
        <v>44151</v>
      </c>
      <c r="C4558" t="s">
        <v>11</v>
      </c>
      <c r="D4558" t="s">
        <v>40</v>
      </c>
      <c r="E4558" s="2" t="str">
        <f>VLOOKUP('SampleSuperstore - Main Data'!D4558,Reference!$A$26:$B$74,2,FALSE)</f>
        <v>East</v>
      </c>
      <c r="F4558" s="22" t="s">
        <v>29</v>
      </c>
      <c r="G4558" s="22" t="s">
        <v>33</v>
      </c>
      <c r="H4558" s="24">
        <f>VLOOKUP($G4558, Reference!$A$3:$C$20, 2,FALSE)*I4558</f>
        <v>20</v>
      </c>
      <c r="I4558" s="22">
        <v>4</v>
      </c>
      <c r="J4558" s="26" cm="1">
        <f t="array" ref="J4558">IFERROR(_xlfn.IFS(AND(C4558="Corporate", F4558="Technology"), 3%, C4558="Corporate", 1%),0%)</f>
        <v>0</v>
      </c>
      <c r="K4558" s="24">
        <f>VLOOKUP($G4558, Reference!$A$3:$C$20, 3,FALSE)*I4558</f>
        <v>10</v>
      </c>
      <c r="L4558" s="27">
        <f t="shared" si="142"/>
        <v>10</v>
      </c>
      <c r="M4558" s="27">
        <f t="shared" si="143"/>
        <v>10</v>
      </c>
    </row>
    <row r="4559" spans="1:13" x14ac:dyDescent="0.2">
      <c r="A4559">
        <v>8813</v>
      </c>
      <c r="B4559" s="4">
        <v>44151</v>
      </c>
      <c r="C4559" t="s">
        <v>11</v>
      </c>
      <c r="D4559" t="s">
        <v>31</v>
      </c>
      <c r="E4559" s="2" t="str">
        <f>VLOOKUP('SampleSuperstore - Main Data'!D4559,Reference!$A$26:$B$74,2,FALSE)</f>
        <v>Central</v>
      </c>
      <c r="F4559" s="22" t="s">
        <v>13</v>
      </c>
      <c r="G4559" s="22" t="s">
        <v>20</v>
      </c>
      <c r="H4559" s="24">
        <f>VLOOKUP($G4559, Reference!$A$3:$C$20, 2,FALSE)*I4559</f>
        <v>34</v>
      </c>
      <c r="I4559" s="22">
        <v>2</v>
      </c>
      <c r="J4559" s="26" cm="1">
        <f t="array" ref="J4559">IFERROR(_xlfn.IFS(AND(C4559="Corporate", F4559="Technology"), 3%, C4559="Corporate", 1%),0%)</f>
        <v>0</v>
      </c>
      <c r="K4559" s="24">
        <f>VLOOKUP($G4559, Reference!$A$3:$C$20, 3,FALSE)*I4559</f>
        <v>20</v>
      </c>
      <c r="L4559" s="27">
        <f t="shared" si="142"/>
        <v>14</v>
      </c>
      <c r="M4559" s="27">
        <f t="shared" si="143"/>
        <v>14</v>
      </c>
    </row>
    <row r="4560" spans="1:13" x14ac:dyDescent="0.2">
      <c r="A4560">
        <v>8814</v>
      </c>
      <c r="B4560" s="4">
        <v>44151</v>
      </c>
      <c r="C4560" t="s">
        <v>11</v>
      </c>
      <c r="D4560" t="s">
        <v>72</v>
      </c>
      <c r="E4560" s="2" t="str">
        <f>VLOOKUP('SampleSuperstore - Main Data'!D4560,Reference!$A$26:$B$74,2,FALSE)</f>
        <v>South</v>
      </c>
      <c r="F4560" s="22" t="s">
        <v>23</v>
      </c>
      <c r="G4560" s="22" t="s">
        <v>59</v>
      </c>
      <c r="H4560" s="24">
        <f>VLOOKUP($G4560, Reference!$A$3:$C$20, 2,FALSE)*I4560</f>
        <v>680</v>
      </c>
      <c r="I4560" s="22">
        <v>8</v>
      </c>
      <c r="J4560" s="26" cm="1">
        <f t="array" ref="J4560">IFERROR(_xlfn.IFS(AND(C4560="Corporate", F4560="Technology"), 3%, C4560="Corporate", 1%),0%)</f>
        <v>0</v>
      </c>
      <c r="K4560" s="24">
        <f>VLOOKUP($G4560, Reference!$A$3:$C$20, 3,FALSE)*I4560</f>
        <v>600</v>
      </c>
      <c r="L4560" s="27">
        <f t="shared" si="142"/>
        <v>80</v>
      </c>
      <c r="M4560" s="27">
        <f t="shared" si="143"/>
        <v>80</v>
      </c>
    </row>
    <row r="4561" spans="1:13" x14ac:dyDescent="0.2">
      <c r="A4561">
        <v>8816</v>
      </c>
      <c r="B4561" s="4">
        <v>44151</v>
      </c>
      <c r="C4561" t="s">
        <v>11</v>
      </c>
      <c r="D4561" t="s">
        <v>15</v>
      </c>
      <c r="E4561" s="2" t="str">
        <f>VLOOKUP('SampleSuperstore - Main Data'!D4561,Reference!$A$26:$B$74,2,FALSE)</f>
        <v>West</v>
      </c>
      <c r="F4561" s="22" t="s">
        <v>13</v>
      </c>
      <c r="G4561" s="22" t="s">
        <v>14</v>
      </c>
      <c r="H4561" s="24">
        <f>VLOOKUP($G4561, Reference!$A$3:$C$20, 2,FALSE)*I4561</f>
        <v>90</v>
      </c>
      <c r="I4561" s="22">
        <v>2</v>
      </c>
      <c r="J4561" s="26" cm="1">
        <f t="array" ref="J4561">IFERROR(_xlfn.IFS(AND(C4561="Corporate", F4561="Technology"), 3%, C4561="Corporate", 1%),0%)</f>
        <v>0</v>
      </c>
      <c r="K4561" s="24">
        <f>VLOOKUP($G4561, Reference!$A$3:$C$20, 3,FALSE)*I4561</f>
        <v>70</v>
      </c>
      <c r="L4561" s="27">
        <f t="shared" si="142"/>
        <v>20</v>
      </c>
      <c r="M4561" s="27">
        <f t="shared" si="143"/>
        <v>20</v>
      </c>
    </row>
    <row r="4562" spans="1:13" x14ac:dyDescent="0.2">
      <c r="A4562">
        <v>8818</v>
      </c>
      <c r="B4562" s="4">
        <v>44151</v>
      </c>
      <c r="C4562" t="s">
        <v>11</v>
      </c>
      <c r="D4562" t="s">
        <v>34</v>
      </c>
      <c r="E4562" s="2" t="str">
        <f>VLOOKUP('SampleSuperstore - Main Data'!D4562,Reference!$A$26:$B$74,2,FALSE)</f>
        <v>South</v>
      </c>
      <c r="F4562" s="22" t="s">
        <v>13</v>
      </c>
      <c r="G4562" s="22" t="s">
        <v>20</v>
      </c>
      <c r="H4562" s="24">
        <f>VLOOKUP($G4562, Reference!$A$3:$C$20, 2,FALSE)*I4562</f>
        <v>51</v>
      </c>
      <c r="I4562" s="22">
        <v>3</v>
      </c>
      <c r="J4562" s="26" cm="1">
        <f t="array" ref="J4562">IFERROR(_xlfn.IFS(AND(C4562="Corporate", F4562="Technology"), 3%, C4562="Corporate", 1%),0%)</f>
        <v>0</v>
      </c>
      <c r="K4562" s="24">
        <f>VLOOKUP($G4562, Reference!$A$3:$C$20, 3,FALSE)*I4562</f>
        <v>30</v>
      </c>
      <c r="L4562" s="27">
        <f t="shared" si="142"/>
        <v>21</v>
      </c>
      <c r="M4562" s="27">
        <f t="shared" si="143"/>
        <v>21</v>
      </c>
    </row>
    <row r="4563" spans="1:13" x14ac:dyDescent="0.2">
      <c r="A4563">
        <v>8819</v>
      </c>
      <c r="B4563" s="4">
        <v>44151</v>
      </c>
      <c r="C4563" t="s">
        <v>11</v>
      </c>
      <c r="D4563" t="s">
        <v>57</v>
      </c>
      <c r="E4563" s="2" t="str">
        <f>VLOOKUP('SampleSuperstore - Main Data'!D4563,Reference!$A$26:$B$74,2,FALSE)</f>
        <v>South</v>
      </c>
      <c r="F4563" s="22" t="s">
        <v>13</v>
      </c>
      <c r="G4563" s="22" t="s">
        <v>26</v>
      </c>
      <c r="H4563" s="24">
        <f>VLOOKUP($G4563, Reference!$A$3:$C$20, 2,FALSE)*I4563</f>
        <v>12.5</v>
      </c>
      <c r="I4563" s="22">
        <v>5</v>
      </c>
      <c r="J4563" s="26" cm="1">
        <f t="array" ref="J4563">IFERROR(_xlfn.IFS(AND(C4563="Corporate", F4563="Technology"), 3%, C4563="Corporate", 1%),0%)</f>
        <v>0</v>
      </c>
      <c r="K4563" s="24">
        <f>VLOOKUP($G4563, Reference!$A$3:$C$20, 3,FALSE)*I4563</f>
        <v>10</v>
      </c>
      <c r="L4563" s="27">
        <f t="shared" si="142"/>
        <v>2.5</v>
      </c>
      <c r="M4563" s="27">
        <f t="shared" si="143"/>
        <v>2.5</v>
      </c>
    </row>
    <row r="4564" spans="1:13" x14ac:dyDescent="0.2">
      <c r="A4564">
        <v>8820</v>
      </c>
      <c r="B4564" s="4">
        <v>44151</v>
      </c>
      <c r="C4564" t="s">
        <v>11</v>
      </c>
      <c r="D4564" t="s">
        <v>36</v>
      </c>
      <c r="E4564" s="2" t="str">
        <f>VLOOKUP('SampleSuperstore - Main Data'!D4564,Reference!$A$26:$B$74,2,FALSE)</f>
        <v>East</v>
      </c>
      <c r="F4564" s="22" t="s">
        <v>13</v>
      </c>
      <c r="G4564" s="22" t="s">
        <v>14</v>
      </c>
      <c r="H4564" s="24">
        <f>VLOOKUP($G4564, Reference!$A$3:$C$20, 2,FALSE)*I4564</f>
        <v>135</v>
      </c>
      <c r="I4564" s="22">
        <v>3</v>
      </c>
      <c r="J4564" s="26" cm="1">
        <f t="array" ref="J4564">IFERROR(_xlfn.IFS(AND(C4564="Corporate", F4564="Technology"), 3%, C4564="Corporate", 1%),0%)</f>
        <v>0</v>
      </c>
      <c r="K4564" s="24">
        <f>VLOOKUP($G4564, Reference!$A$3:$C$20, 3,FALSE)*I4564</f>
        <v>105</v>
      </c>
      <c r="L4564" s="27">
        <f t="shared" si="142"/>
        <v>30</v>
      </c>
      <c r="M4564" s="27">
        <f t="shared" si="143"/>
        <v>30</v>
      </c>
    </row>
    <row r="4565" spans="1:13" x14ac:dyDescent="0.2">
      <c r="A4565">
        <v>8822</v>
      </c>
      <c r="B4565" s="4">
        <v>44151</v>
      </c>
      <c r="C4565" t="s">
        <v>11</v>
      </c>
      <c r="D4565" t="s">
        <v>40</v>
      </c>
      <c r="E4565" s="2" t="str">
        <f>VLOOKUP('SampleSuperstore - Main Data'!D4565,Reference!$A$26:$B$74,2,FALSE)</f>
        <v>East</v>
      </c>
      <c r="F4565" s="22" t="s">
        <v>13</v>
      </c>
      <c r="G4565" s="22" t="s">
        <v>16</v>
      </c>
      <c r="H4565" s="24">
        <f>VLOOKUP($G4565, Reference!$A$3:$C$20, 2,FALSE)*I4565</f>
        <v>114</v>
      </c>
      <c r="I4565" s="22">
        <v>6</v>
      </c>
      <c r="J4565" s="26" cm="1">
        <f t="array" ref="J4565">IFERROR(_xlfn.IFS(AND(C4565="Corporate", F4565="Technology"), 3%, C4565="Corporate", 1%),0%)</f>
        <v>0</v>
      </c>
      <c r="K4565" s="24">
        <f>VLOOKUP($G4565, Reference!$A$3:$C$20, 3,FALSE)*I4565</f>
        <v>60</v>
      </c>
      <c r="L4565" s="27">
        <f t="shared" si="142"/>
        <v>54</v>
      </c>
      <c r="M4565" s="27">
        <f t="shared" si="143"/>
        <v>54</v>
      </c>
    </row>
    <row r="4566" spans="1:13" x14ac:dyDescent="0.2">
      <c r="A4566">
        <v>8823</v>
      </c>
      <c r="B4566" s="4">
        <v>44151</v>
      </c>
      <c r="C4566" t="s">
        <v>11</v>
      </c>
      <c r="D4566" t="s">
        <v>25</v>
      </c>
      <c r="E4566" s="2" t="str">
        <f>VLOOKUP('SampleSuperstore - Main Data'!D4566,Reference!$A$26:$B$74,2,FALSE)</f>
        <v>Central</v>
      </c>
      <c r="F4566" s="22" t="s">
        <v>13</v>
      </c>
      <c r="G4566" s="22" t="s">
        <v>20</v>
      </c>
      <c r="H4566" s="24">
        <f>VLOOKUP($G4566, Reference!$A$3:$C$20, 2,FALSE)*I4566</f>
        <v>34</v>
      </c>
      <c r="I4566" s="22">
        <v>2</v>
      </c>
      <c r="J4566" s="26" cm="1">
        <f t="array" ref="J4566">IFERROR(_xlfn.IFS(AND(C4566="Corporate", F4566="Technology"), 3%, C4566="Corporate", 1%),0%)</f>
        <v>0</v>
      </c>
      <c r="K4566" s="24">
        <f>VLOOKUP($G4566, Reference!$A$3:$C$20, 3,FALSE)*I4566</f>
        <v>20</v>
      </c>
      <c r="L4566" s="27">
        <f t="shared" si="142"/>
        <v>14</v>
      </c>
      <c r="M4566" s="27">
        <f t="shared" si="143"/>
        <v>14</v>
      </c>
    </row>
    <row r="4567" spans="1:13" x14ac:dyDescent="0.2">
      <c r="A4567">
        <v>8824</v>
      </c>
      <c r="B4567" s="4">
        <v>44151</v>
      </c>
      <c r="C4567" t="s">
        <v>11</v>
      </c>
      <c r="D4567" t="s">
        <v>71</v>
      </c>
      <c r="E4567" s="2" t="str">
        <f>VLOOKUP('SampleSuperstore - Main Data'!D4567,Reference!$A$26:$B$74,2,FALSE)</f>
        <v>Central</v>
      </c>
      <c r="F4567" s="22" t="s">
        <v>13</v>
      </c>
      <c r="G4567" s="22" t="s">
        <v>35</v>
      </c>
      <c r="H4567" s="24">
        <f>VLOOKUP($G4567, Reference!$A$3:$C$20, 2,FALSE)*I4567</f>
        <v>48</v>
      </c>
      <c r="I4567" s="22">
        <v>2</v>
      </c>
      <c r="J4567" s="26" cm="1">
        <f t="array" ref="J4567">IFERROR(_xlfn.IFS(AND(C4567="Corporate", F4567="Technology"), 3%, C4567="Corporate", 1%),0%)</f>
        <v>0</v>
      </c>
      <c r="K4567" s="24">
        <f>VLOOKUP($G4567, Reference!$A$3:$C$20, 3,FALSE)*I4567</f>
        <v>38</v>
      </c>
      <c r="L4567" s="27">
        <f t="shared" si="142"/>
        <v>10</v>
      </c>
      <c r="M4567" s="27">
        <f t="shared" si="143"/>
        <v>10</v>
      </c>
    </row>
    <row r="4568" spans="1:13" x14ac:dyDescent="0.2">
      <c r="A4568">
        <v>8825</v>
      </c>
      <c r="B4568" s="4">
        <v>44151</v>
      </c>
      <c r="C4568" t="s">
        <v>11</v>
      </c>
      <c r="D4568" t="s">
        <v>12</v>
      </c>
      <c r="E4568" s="2" t="str">
        <f>VLOOKUP('SampleSuperstore - Main Data'!D4568,Reference!$A$26:$B$74,2,FALSE)</f>
        <v>West</v>
      </c>
      <c r="F4568" s="22" t="s">
        <v>29</v>
      </c>
      <c r="G4568" s="22" t="s">
        <v>33</v>
      </c>
      <c r="H4568" s="24">
        <f>VLOOKUP($G4568, Reference!$A$3:$C$20, 2,FALSE)*I4568</f>
        <v>50</v>
      </c>
      <c r="I4568" s="22">
        <v>10</v>
      </c>
      <c r="J4568" s="26" cm="1">
        <f t="array" ref="J4568">IFERROR(_xlfn.IFS(AND(C4568="Corporate", F4568="Technology"), 3%, C4568="Corporate", 1%),0%)</f>
        <v>0</v>
      </c>
      <c r="K4568" s="24">
        <f>VLOOKUP($G4568, Reference!$A$3:$C$20, 3,FALSE)*I4568</f>
        <v>25</v>
      </c>
      <c r="L4568" s="27">
        <f t="shared" si="142"/>
        <v>25</v>
      </c>
      <c r="M4568" s="27">
        <f t="shared" si="143"/>
        <v>25</v>
      </c>
    </row>
    <row r="4569" spans="1:13" x14ac:dyDescent="0.2">
      <c r="A4569">
        <v>8828</v>
      </c>
      <c r="B4569" s="4">
        <v>44151</v>
      </c>
      <c r="C4569" t="s">
        <v>11</v>
      </c>
      <c r="D4569" t="s">
        <v>27</v>
      </c>
      <c r="E4569" s="2" t="str">
        <f>VLOOKUP('SampleSuperstore - Main Data'!D4569,Reference!$A$26:$B$74,2,FALSE)</f>
        <v>East</v>
      </c>
      <c r="F4569" s="22" t="s">
        <v>13</v>
      </c>
      <c r="G4569" s="22" t="s">
        <v>35</v>
      </c>
      <c r="H4569" s="24">
        <f>VLOOKUP($G4569, Reference!$A$3:$C$20, 2,FALSE)*I4569</f>
        <v>72</v>
      </c>
      <c r="I4569" s="22">
        <v>3</v>
      </c>
      <c r="J4569" s="26" cm="1">
        <f t="array" ref="J4569">IFERROR(_xlfn.IFS(AND(C4569="Corporate", F4569="Technology"), 3%, C4569="Corporate", 1%),0%)</f>
        <v>0</v>
      </c>
      <c r="K4569" s="24">
        <f>VLOOKUP($G4569, Reference!$A$3:$C$20, 3,FALSE)*I4569</f>
        <v>57</v>
      </c>
      <c r="L4569" s="27">
        <f t="shared" si="142"/>
        <v>15</v>
      </c>
      <c r="M4569" s="27">
        <f t="shared" si="143"/>
        <v>15</v>
      </c>
    </row>
    <row r="4570" spans="1:13" x14ac:dyDescent="0.2">
      <c r="A4570">
        <v>8832</v>
      </c>
      <c r="B4570" s="4">
        <v>44151</v>
      </c>
      <c r="C4570" t="s">
        <v>11</v>
      </c>
      <c r="D4570" t="s">
        <v>15</v>
      </c>
      <c r="E4570" s="2" t="str">
        <f>VLOOKUP('SampleSuperstore - Main Data'!D4570,Reference!$A$26:$B$74,2,FALSE)</f>
        <v>West</v>
      </c>
      <c r="F4570" s="22" t="s">
        <v>13</v>
      </c>
      <c r="G4570" s="22" t="s">
        <v>20</v>
      </c>
      <c r="H4570" s="24">
        <f>VLOOKUP($G4570, Reference!$A$3:$C$20, 2,FALSE)*I4570</f>
        <v>102</v>
      </c>
      <c r="I4570" s="22">
        <v>6</v>
      </c>
      <c r="J4570" s="26" cm="1">
        <f t="array" ref="J4570">IFERROR(_xlfn.IFS(AND(C4570="Corporate", F4570="Technology"), 3%, C4570="Corporate", 1%),0%)</f>
        <v>0</v>
      </c>
      <c r="K4570" s="24">
        <f>VLOOKUP($G4570, Reference!$A$3:$C$20, 3,FALSE)*I4570</f>
        <v>60</v>
      </c>
      <c r="L4570" s="27">
        <f t="shared" si="142"/>
        <v>42</v>
      </c>
      <c r="M4570" s="27">
        <f t="shared" si="143"/>
        <v>42</v>
      </c>
    </row>
    <row r="4571" spans="1:13" x14ac:dyDescent="0.2">
      <c r="A4571">
        <v>8833</v>
      </c>
      <c r="B4571" s="4">
        <v>44151</v>
      </c>
      <c r="C4571" t="s">
        <v>11</v>
      </c>
      <c r="D4571" t="s">
        <v>25</v>
      </c>
      <c r="E4571" s="2" t="str">
        <f>VLOOKUP('SampleSuperstore - Main Data'!D4571,Reference!$A$26:$B$74,2,FALSE)</f>
        <v>Central</v>
      </c>
      <c r="F4571" s="22" t="s">
        <v>23</v>
      </c>
      <c r="G4571" s="22" t="s">
        <v>24</v>
      </c>
      <c r="H4571" s="24">
        <f>VLOOKUP($G4571, Reference!$A$3:$C$20, 2,FALSE)*I4571</f>
        <v>198</v>
      </c>
      <c r="I4571" s="22">
        <v>2</v>
      </c>
      <c r="J4571" s="26" cm="1">
        <f t="array" ref="J4571">IFERROR(_xlfn.IFS(AND(C4571="Corporate", F4571="Technology"), 3%, C4571="Corporate", 1%),0%)</f>
        <v>0</v>
      </c>
      <c r="K4571" s="24">
        <f>VLOOKUP($G4571, Reference!$A$3:$C$20, 3,FALSE)*I4571</f>
        <v>158</v>
      </c>
      <c r="L4571" s="27">
        <f t="shared" si="142"/>
        <v>40</v>
      </c>
      <c r="M4571" s="27">
        <f t="shared" si="143"/>
        <v>40</v>
      </c>
    </row>
    <row r="4572" spans="1:13" x14ac:dyDescent="0.2">
      <c r="A4572">
        <v>8837</v>
      </c>
      <c r="B4572" s="4">
        <v>44152</v>
      </c>
      <c r="C4572" t="s">
        <v>11</v>
      </c>
      <c r="D4572" t="s">
        <v>36</v>
      </c>
      <c r="E4572" s="2" t="str">
        <f>VLOOKUP('SampleSuperstore - Main Data'!D4572,Reference!$A$26:$B$74,2,FALSE)</f>
        <v>East</v>
      </c>
      <c r="F4572" s="22" t="s">
        <v>29</v>
      </c>
      <c r="G4572" s="22" t="s">
        <v>33</v>
      </c>
      <c r="H4572" s="24">
        <f>VLOOKUP($G4572, Reference!$A$3:$C$20, 2,FALSE)*I4572</f>
        <v>20</v>
      </c>
      <c r="I4572" s="22">
        <v>4</v>
      </c>
      <c r="J4572" s="26" cm="1">
        <f t="array" ref="J4572">IFERROR(_xlfn.IFS(AND(C4572="Corporate", F4572="Technology"), 3%, C4572="Corporate", 1%),0%)</f>
        <v>0</v>
      </c>
      <c r="K4572" s="24">
        <f>VLOOKUP($G4572, Reference!$A$3:$C$20, 3,FALSE)*I4572</f>
        <v>10</v>
      </c>
      <c r="L4572" s="27">
        <f t="shared" si="142"/>
        <v>10</v>
      </c>
      <c r="M4572" s="27">
        <f t="shared" si="143"/>
        <v>10</v>
      </c>
    </row>
    <row r="4573" spans="1:13" x14ac:dyDescent="0.2">
      <c r="A4573">
        <v>8840</v>
      </c>
      <c r="B4573" s="4">
        <v>44152</v>
      </c>
      <c r="C4573" t="s">
        <v>11</v>
      </c>
      <c r="D4573" t="s">
        <v>25</v>
      </c>
      <c r="E4573" s="2" t="str">
        <f>VLOOKUP('SampleSuperstore - Main Data'!D4573,Reference!$A$26:$B$74,2,FALSE)</f>
        <v>Central</v>
      </c>
      <c r="F4573" s="22" t="s">
        <v>29</v>
      </c>
      <c r="G4573" s="22" t="s">
        <v>50</v>
      </c>
      <c r="H4573" s="24">
        <f>VLOOKUP($G4573, Reference!$A$3:$C$20, 2,FALSE)*I4573</f>
        <v>597</v>
      </c>
      <c r="I4573" s="22">
        <v>3</v>
      </c>
      <c r="J4573" s="26" cm="1">
        <f t="array" ref="J4573">IFERROR(_xlfn.IFS(AND(C4573="Corporate", F4573="Technology"), 3%, C4573="Corporate", 1%),0%)</f>
        <v>0</v>
      </c>
      <c r="K4573" s="24">
        <f>VLOOKUP($G4573, Reference!$A$3:$C$20, 3,FALSE)*I4573</f>
        <v>495</v>
      </c>
      <c r="L4573" s="27">
        <f t="shared" si="142"/>
        <v>102</v>
      </c>
      <c r="M4573" s="27">
        <f t="shared" si="143"/>
        <v>102</v>
      </c>
    </row>
    <row r="4574" spans="1:13" x14ac:dyDescent="0.2">
      <c r="A4574">
        <v>8842</v>
      </c>
      <c r="B4574" s="4">
        <v>44152</v>
      </c>
      <c r="C4574" t="s">
        <v>11</v>
      </c>
      <c r="D4574" t="s">
        <v>36</v>
      </c>
      <c r="E4574" s="2" t="str">
        <f>VLOOKUP('SampleSuperstore - Main Data'!D4574,Reference!$A$26:$B$74,2,FALSE)</f>
        <v>East</v>
      </c>
      <c r="F4574" s="22" t="s">
        <v>23</v>
      </c>
      <c r="G4574" s="22" t="s">
        <v>37</v>
      </c>
      <c r="H4574" s="24">
        <f>VLOOKUP($G4574, Reference!$A$3:$C$20, 2,FALSE)*I4574</f>
        <v>72</v>
      </c>
      <c r="I4574" s="22">
        <v>8</v>
      </c>
      <c r="J4574" s="26" cm="1">
        <f t="array" ref="J4574">IFERROR(_xlfn.IFS(AND(C4574="Corporate", F4574="Technology"), 3%, C4574="Corporate", 1%),0%)</f>
        <v>0</v>
      </c>
      <c r="K4574" s="24">
        <f>VLOOKUP($G4574, Reference!$A$3:$C$20, 3,FALSE)*I4574</f>
        <v>40</v>
      </c>
      <c r="L4574" s="27">
        <f t="shared" si="142"/>
        <v>32</v>
      </c>
      <c r="M4574" s="27">
        <f t="shared" si="143"/>
        <v>32</v>
      </c>
    </row>
    <row r="4575" spans="1:13" x14ac:dyDescent="0.2">
      <c r="A4575">
        <v>8845</v>
      </c>
      <c r="B4575" s="4">
        <v>44152</v>
      </c>
      <c r="C4575" t="s">
        <v>11</v>
      </c>
      <c r="D4575" t="s">
        <v>32</v>
      </c>
      <c r="E4575" s="2" t="str">
        <f>VLOOKUP('SampleSuperstore - Main Data'!D4575,Reference!$A$26:$B$74,2,FALSE)</f>
        <v>South</v>
      </c>
      <c r="F4575" s="22" t="s">
        <v>23</v>
      </c>
      <c r="G4575" s="22" t="s">
        <v>37</v>
      </c>
      <c r="H4575" s="24">
        <f>VLOOKUP($G4575, Reference!$A$3:$C$20, 2,FALSE)*I4575</f>
        <v>18</v>
      </c>
      <c r="I4575" s="22">
        <v>2</v>
      </c>
      <c r="J4575" s="26" cm="1">
        <f t="array" ref="J4575">IFERROR(_xlfn.IFS(AND(C4575="Corporate", F4575="Technology"), 3%, C4575="Corporate", 1%),0%)</f>
        <v>0</v>
      </c>
      <c r="K4575" s="24">
        <f>VLOOKUP($G4575, Reference!$A$3:$C$20, 3,FALSE)*I4575</f>
        <v>10</v>
      </c>
      <c r="L4575" s="27">
        <f t="shared" si="142"/>
        <v>8</v>
      </c>
      <c r="M4575" s="27">
        <f t="shared" si="143"/>
        <v>8</v>
      </c>
    </row>
    <row r="4576" spans="1:13" x14ac:dyDescent="0.2">
      <c r="A4576">
        <v>8847</v>
      </c>
      <c r="B4576" s="4">
        <v>44152</v>
      </c>
      <c r="C4576" t="s">
        <v>11</v>
      </c>
      <c r="D4576" t="s">
        <v>36</v>
      </c>
      <c r="E4576" s="2" t="str">
        <f>VLOOKUP('SampleSuperstore - Main Data'!D4576,Reference!$A$26:$B$74,2,FALSE)</f>
        <v>East</v>
      </c>
      <c r="F4576" s="22" t="s">
        <v>23</v>
      </c>
      <c r="G4576" s="22" t="s">
        <v>38</v>
      </c>
      <c r="H4576" s="24">
        <f>VLOOKUP($G4576, Reference!$A$3:$C$20, 2,FALSE)*I4576</f>
        <v>240</v>
      </c>
      <c r="I4576" s="22">
        <v>3</v>
      </c>
      <c r="J4576" s="26" cm="1">
        <f t="array" ref="J4576">IFERROR(_xlfn.IFS(AND(C4576="Corporate", F4576="Technology"), 3%, C4576="Corporate", 1%),0%)</f>
        <v>0</v>
      </c>
      <c r="K4576" s="24">
        <f>VLOOKUP($G4576, Reference!$A$3:$C$20, 3,FALSE)*I4576</f>
        <v>195</v>
      </c>
      <c r="L4576" s="27">
        <f t="shared" si="142"/>
        <v>45</v>
      </c>
      <c r="M4576" s="27">
        <f t="shared" si="143"/>
        <v>45</v>
      </c>
    </row>
    <row r="4577" spans="1:13" x14ac:dyDescent="0.2">
      <c r="A4577">
        <v>8851</v>
      </c>
      <c r="B4577" s="4">
        <v>44152</v>
      </c>
      <c r="C4577" t="s">
        <v>11</v>
      </c>
      <c r="D4577" t="s">
        <v>15</v>
      </c>
      <c r="E4577" s="2" t="str">
        <f>VLOOKUP('SampleSuperstore - Main Data'!D4577,Reference!$A$26:$B$74,2,FALSE)</f>
        <v>West</v>
      </c>
      <c r="F4577" s="22" t="s">
        <v>13</v>
      </c>
      <c r="G4577" s="22" t="s">
        <v>35</v>
      </c>
      <c r="H4577" s="24">
        <f>VLOOKUP($G4577, Reference!$A$3:$C$20, 2,FALSE)*I4577</f>
        <v>48</v>
      </c>
      <c r="I4577" s="22">
        <v>2</v>
      </c>
      <c r="J4577" s="26" cm="1">
        <f t="array" ref="J4577">IFERROR(_xlfn.IFS(AND(C4577="Corporate", F4577="Technology"), 3%, C4577="Corporate", 1%),0%)</f>
        <v>0</v>
      </c>
      <c r="K4577" s="24">
        <f>VLOOKUP($G4577, Reference!$A$3:$C$20, 3,FALSE)*I4577</f>
        <v>38</v>
      </c>
      <c r="L4577" s="27">
        <f t="shared" si="142"/>
        <v>10</v>
      </c>
      <c r="M4577" s="27">
        <f t="shared" si="143"/>
        <v>10</v>
      </c>
    </row>
    <row r="4578" spans="1:13" x14ac:dyDescent="0.2">
      <c r="A4578">
        <v>8852</v>
      </c>
      <c r="B4578" s="4">
        <v>44152</v>
      </c>
      <c r="C4578" t="s">
        <v>11</v>
      </c>
      <c r="D4578" t="s">
        <v>46</v>
      </c>
      <c r="E4578" s="2" t="str">
        <f>VLOOKUP('SampleSuperstore - Main Data'!D4578,Reference!$A$26:$B$74,2,FALSE)</f>
        <v>Central</v>
      </c>
      <c r="F4578" s="22" t="s">
        <v>23</v>
      </c>
      <c r="G4578" s="22" t="s">
        <v>37</v>
      </c>
      <c r="H4578" s="24">
        <f>VLOOKUP($G4578, Reference!$A$3:$C$20, 2,FALSE)*I4578</f>
        <v>27</v>
      </c>
      <c r="I4578" s="22">
        <v>3</v>
      </c>
      <c r="J4578" s="26" cm="1">
        <f t="array" ref="J4578">IFERROR(_xlfn.IFS(AND(C4578="Corporate", F4578="Technology"), 3%, C4578="Corporate", 1%),0%)</f>
        <v>0</v>
      </c>
      <c r="K4578" s="24">
        <f>VLOOKUP($G4578, Reference!$A$3:$C$20, 3,FALSE)*I4578</f>
        <v>15</v>
      </c>
      <c r="L4578" s="27">
        <f t="shared" si="142"/>
        <v>12</v>
      </c>
      <c r="M4578" s="27">
        <f t="shared" si="143"/>
        <v>12</v>
      </c>
    </row>
    <row r="4579" spans="1:13" x14ac:dyDescent="0.2">
      <c r="A4579">
        <v>8853</v>
      </c>
      <c r="B4579" s="4">
        <v>44152</v>
      </c>
      <c r="C4579" t="s">
        <v>11</v>
      </c>
      <c r="D4579" t="s">
        <v>18</v>
      </c>
      <c r="E4579" s="2" t="str">
        <f>VLOOKUP('SampleSuperstore - Main Data'!D4579,Reference!$A$26:$B$74,2,FALSE)</f>
        <v>South</v>
      </c>
      <c r="F4579" s="22" t="s">
        <v>23</v>
      </c>
      <c r="G4579" s="22" t="s">
        <v>37</v>
      </c>
      <c r="H4579" s="24">
        <f>VLOOKUP($G4579, Reference!$A$3:$C$20, 2,FALSE)*I4579</f>
        <v>27</v>
      </c>
      <c r="I4579" s="22">
        <v>3</v>
      </c>
      <c r="J4579" s="26" cm="1">
        <f t="array" ref="J4579">IFERROR(_xlfn.IFS(AND(C4579="Corporate", F4579="Technology"), 3%, C4579="Corporate", 1%),0%)</f>
        <v>0</v>
      </c>
      <c r="K4579" s="24">
        <f>VLOOKUP($G4579, Reference!$A$3:$C$20, 3,FALSE)*I4579</f>
        <v>15</v>
      </c>
      <c r="L4579" s="27">
        <f t="shared" si="142"/>
        <v>12</v>
      </c>
      <c r="M4579" s="27">
        <f t="shared" si="143"/>
        <v>12</v>
      </c>
    </row>
    <row r="4580" spans="1:13" x14ac:dyDescent="0.2">
      <c r="A4580">
        <v>8854</v>
      </c>
      <c r="B4580" s="4">
        <v>44152</v>
      </c>
      <c r="C4580" t="s">
        <v>11</v>
      </c>
      <c r="D4580" t="s">
        <v>46</v>
      </c>
      <c r="E4580" s="2" t="str">
        <f>VLOOKUP('SampleSuperstore - Main Data'!D4580,Reference!$A$26:$B$74,2,FALSE)</f>
        <v>Central</v>
      </c>
      <c r="F4580" s="22" t="s">
        <v>23</v>
      </c>
      <c r="G4580" s="22" t="s">
        <v>24</v>
      </c>
      <c r="H4580" s="24">
        <f>VLOOKUP($G4580, Reference!$A$3:$C$20, 2,FALSE)*I4580</f>
        <v>693</v>
      </c>
      <c r="I4580" s="22">
        <v>7</v>
      </c>
      <c r="J4580" s="26" cm="1">
        <f t="array" ref="J4580">IFERROR(_xlfn.IFS(AND(C4580="Corporate", F4580="Technology"), 3%, C4580="Corporate", 1%),0%)</f>
        <v>0</v>
      </c>
      <c r="K4580" s="24">
        <f>VLOOKUP($G4580, Reference!$A$3:$C$20, 3,FALSE)*I4580</f>
        <v>553</v>
      </c>
      <c r="L4580" s="27">
        <f t="shared" si="142"/>
        <v>140</v>
      </c>
      <c r="M4580" s="27">
        <f t="shared" si="143"/>
        <v>140</v>
      </c>
    </row>
    <row r="4581" spans="1:13" x14ac:dyDescent="0.2">
      <c r="A4581">
        <v>8855</v>
      </c>
      <c r="B4581" s="4">
        <v>44152</v>
      </c>
      <c r="C4581" t="s">
        <v>11</v>
      </c>
      <c r="D4581" t="s">
        <v>25</v>
      </c>
      <c r="E4581" s="2" t="str">
        <f>VLOOKUP('SampleSuperstore - Main Data'!D4581,Reference!$A$26:$B$74,2,FALSE)</f>
        <v>Central</v>
      </c>
      <c r="F4581" s="22" t="s">
        <v>13</v>
      </c>
      <c r="G4581" s="22" t="s">
        <v>14</v>
      </c>
      <c r="H4581" s="24">
        <f>VLOOKUP($G4581, Reference!$A$3:$C$20, 2,FALSE)*I4581</f>
        <v>90</v>
      </c>
      <c r="I4581" s="22">
        <v>2</v>
      </c>
      <c r="J4581" s="26" cm="1">
        <f t="array" ref="J4581">IFERROR(_xlfn.IFS(AND(C4581="Corporate", F4581="Technology"), 3%, C4581="Corporate", 1%),0%)</f>
        <v>0</v>
      </c>
      <c r="K4581" s="24">
        <f>VLOOKUP($G4581, Reference!$A$3:$C$20, 3,FALSE)*I4581</f>
        <v>70</v>
      </c>
      <c r="L4581" s="27">
        <f t="shared" si="142"/>
        <v>20</v>
      </c>
      <c r="M4581" s="27">
        <f t="shared" si="143"/>
        <v>20</v>
      </c>
    </row>
    <row r="4582" spans="1:13" x14ac:dyDescent="0.2">
      <c r="A4582">
        <v>8857</v>
      </c>
      <c r="B4582" s="4">
        <v>44152</v>
      </c>
      <c r="C4582" t="s">
        <v>11</v>
      </c>
      <c r="D4582" t="s">
        <v>57</v>
      </c>
      <c r="E4582" s="2" t="str">
        <f>VLOOKUP('SampleSuperstore - Main Data'!D4582,Reference!$A$26:$B$74,2,FALSE)</f>
        <v>South</v>
      </c>
      <c r="F4582" s="22" t="s">
        <v>13</v>
      </c>
      <c r="G4582" s="22" t="s">
        <v>14</v>
      </c>
      <c r="H4582" s="24">
        <f>VLOOKUP($G4582, Reference!$A$3:$C$20, 2,FALSE)*I4582</f>
        <v>315</v>
      </c>
      <c r="I4582" s="22">
        <v>7</v>
      </c>
      <c r="J4582" s="26" cm="1">
        <f t="array" ref="J4582">IFERROR(_xlfn.IFS(AND(C4582="Corporate", F4582="Technology"), 3%, C4582="Corporate", 1%),0%)</f>
        <v>0</v>
      </c>
      <c r="K4582" s="24">
        <f>VLOOKUP($G4582, Reference!$A$3:$C$20, 3,FALSE)*I4582</f>
        <v>245</v>
      </c>
      <c r="L4582" s="27">
        <f t="shared" si="142"/>
        <v>70</v>
      </c>
      <c r="M4582" s="27">
        <f t="shared" si="143"/>
        <v>70</v>
      </c>
    </row>
    <row r="4583" spans="1:13" x14ac:dyDescent="0.2">
      <c r="A4583">
        <v>8858</v>
      </c>
      <c r="B4583" s="4">
        <v>44152</v>
      </c>
      <c r="C4583" t="s">
        <v>11</v>
      </c>
      <c r="D4583" t="s">
        <v>25</v>
      </c>
      <c r="E4583" s="2" t="str">
        <f>VLOOKUP('SampleSuperstore - Main Data'!D4583,Reference!$A$26:$B$74,2,FALSE)</f>
        <v>Central</v>
      </c>
      <c r="F4583" s="22" t="s">
        <v>23</v>
      </c>
      <c r="G4583" s="22" t="s">
        <v>37</v>
      </c>
      <c r="H4583" s="24">
        <f>VLOOKUP($G4583, Reference!$A$3:$C$20, 2,FALSE)*I4583</f>
        <v>45</v>
      </c>
      <c r="I4583" s="22">
        <v>5</v>
      </c>
      <c r="J4583" s="26" cm="1">
        <f t="array" ref="J4583">IFERROR(_xlfn.IFS(AND(C4583="Corporate", F4583="Technology"), 3%, C4583="Corporate", 1%),0%)</f>
        <v>0</v>
      </c>
      <c r="K4583" s="24">
        <f>VLOOKUP($G4583, Reference!$A$3:$C$20, 3,FALSE)*I4583</f>
        <v>25</v>
      </c>
      <c r="L4583" s="27">
        <f t="shared" si="142"/>
        <v>20</v>
      </c>
      <c r="M4583" s="27">
        <f t="shared" si="143"/>
        <v>20</v>
      </c>
    </row>
    <row r="4584" spans="1:13" x14ac:dyDescent="0.2">
      <c r="A4584">
        <v>8860</v>
      </c>
      <c r="B4584" s="4">
        <v>44152</v>
      </c>
      <c r="C4584" t="s">
        <v>11</v>
      </c>
      <c r="D4584" t="s">
        <v>40</v>
      </c>
      <c r="E4584" s="2" t="str">
        <f>VLOOKUP('SampleSuperstore - Main Data'!D4584,Reference!$A$26:$B$74,2,FALSE)</f>
        <v>East</v>
      </c>
      <c r="F4584" s="22" t="s">
        <v>13</v>
      </c>
      <c r="G4584" s="22" t="s">
        <v>20</v>
      </c>
      <c r="H4584" s="24">
        <f>VLOOKUP($G4584, Reference!$A$3:$C$20, 2,FALSE)*I4584</f>
        <v>68</v>
      </c>
      <c r="I4584" s="22">
        <v>4</v>
      </c>
      <c r="J4584" s="26" cm="1">
        <f t="array" ref="J4584">IFERROR(_xlfn.IFS(AND(C4584="Corporate", F4584="Technology"), 3%, C4584="Corporate", 1%),0%)</f>
        <v>0</v>
      </c>
      <c r="K4584" s="24">
        <f>VLOOKUP($G4584, Reference!$A$3:$C$20, 3,FALSE)*I4584</f>
        <v>40</v>
      </c>
      <c r="L4584" s="27">
        <f t="shared" si="142"/>
        <v>28</v>
      </c>
      <c r="M4584" s="27">
        <f t="shared" si="143"/>
        <v>28</v>
      </c>
    </row>
    <row r="4585" spans="1:13" x14ac:dyDescent="0.2">
      <c r="A4585">
        <v>8869</v>
      </c>
      <c r="B4585" s="4">
        <v>44153</v>
      </c>
      <c r="C4585" t="s">
        <v>11</v>
      </c>
      <c r="D4585" t="s">
        <v>21</v>
      </c>
      <c r="E4585" s="2" t="str">
        <f>VLOOKUP('SampleSuperstore - Main Data'!D4585,Reference!$A$26:$B$74,2,FALSE)</f>
        <v>West</v>
      </c>
      <c r="F4585" s="22" t="s">
        <v>13</v>
      </c>
      <c r="G4585" s="22" t="s">
        <v>14</v>
      </c>
      <c r="H4585" s="24">
        <f>VLOOKUP($G4585, Reference!$A$3:$C$20, 2,FALSE)*I4585</f>
        <v>225</v>
      </c>
      <c r="I4585" s="22">
        <v>5</v>
      </c>
      <c r="J4585" s="26" cm="1">
        <f t="array" ref="J4585">IFERROR(_xlfn.IFS(AND(C4585="Corporate", F4585="Technology"), 3%, C4585="Corporate", 1%),0%)</f>
        <v>0</v>
      </c>
      <c r="K4585" s="24">
        <f>VLOOKUP($G4585, Reference!$A$3:$C$20, 3,FALSE)*I4585</f>
        <v>175</v>
      </c>
      <c r="L4585" s="27">
        <f t="shared" si="142"/>
        <v>50</v>
      </c>
      <c r="M4585" s="27">
        <f t="shared" si="143"/>
        <v>50</v>
      </c>
    </row>
    <row r="4586" spans="1:13" x14ac:dyDescent="0.2">
      <c r="A4586">
        <v>8870</v>
      </c>
      <c r="B4586" s="4">
        <v>44153</v>
      </c>
      <c r="C4586" t="s">
        <v>11</v>
      </c>
      <c r="D4586" t="s">
        <v>15</v>
      </c>
      <c r="E4586" s="2" t="str">
        <f>VLOOKUP('SampleSuperstore - Main Data'!D4586,Reference!$A$26:$B$74,2,FALSE)</f>
        <v>West</v>
      </c>
      <c r="F4586" s="22" t="s">
        <v>29</v>
      </c>
      <c r="G4586" s="22" t="s">
        <v>33</v>
      </c>
      <c r="H4586" s="24">
        <f>VLOOKUP($G4586, Reference!$A$3:$C$20, 2,FALSE)*I4586</f>
        <v>5</v>
      </c>
      <c r="I4586" s="22">
        <v>1</v>
      </c>
      <c r="J4586" s="26" cm="1">
        <f t="array" ref="J4586">IFERROR(_xlfn.IFS(AND(C4586="Corporate", F4586="Technology"), 3%, C4586="Corporate", 1%),0%)</f>
        <v>0</v>
      </c>
      <c r="K4586" s="24">
        <f>VLOOKUP($G4586, Reference!$A$3:$C$20, 3,FALSE)*I4586</f>
        <v>2.5</v>
      </c>
      <c r="L4586" s="27">
        <f t="shared" si="142"/>
        <v>2.5</v>
      </c>
      <c r="M4586" s="27">
        <f t="shared" si="143"/>
        <v>2.5</v>
      </c>
    </row>
    <row r="4587" spans="1:13" x14ac:dyDescent="0.2">
      <c r="A4587">
        <v>8871</v>
      </c>
      <c r="B4587" s="4">
        <v>44153</v>
      </c>
      <c r="C4587" t="s">
        <v>11</v>
      </c>
      <c r="D4587" t="s">
        <v>15</v>
      </c>
      <c r="E4587" s="2" t="str">
        <f>VLOOKUP('SampleSuperstore - Main Data'!D4587,Reference!$A$26:$B$74,2,FALSE)</f>
        <v>West</v>
      </c>
      <c r="F4587" s="22" t="s">
        <v>29</v>
      </c>
      <c r="G4587" s="22" t="s">
        <v>33</v>
      </c>
      <c r="H4587" s="24">
        <f>VLOOKUP($G4587, Reference!$A$3:$C$20, 2,FALSE)*I4587</f>
        <v>10</v>
      </c>
      <c r="I4587" s="22">
        <v>2</v>
      </c>
      <c r="J4587" s="26" cm="1">
        <f t="array" ref="J4587">IFERROR(_xlfn.IFS(AND(C4587="Corporate", F4587="Technology"), 3%, C4587="Corporate", 1%),0%)</f>
        <v>0</v>
      </c>
      <c r="K4587" s="24">
        <f>VLOOKUP($G4587, Reference!$A$3:$C$20, 3,FALSE)*I4587</f>
        <v>5</v>
      </c>
      <c r="L4587" s="27">
        <f t="shared" si="142"/>
        <v>5</v>
      </c>
      <c r="M4587" s="27">
        <f t="shared" si="143"/>
        <v>5</v>
      </c>
    </row>
    <row r="4588" spans="1:13" x14ac:dyDescent="0.2">
      <c r="A4588">
        <v>8872</v>
      </c>
      <c r="B4588" s="4">
        <v>44153</v>
      </c>
      <c r="C4588" t="s">
        <v>11</v>
      </c>
      <c r="D4588" t="s">
        <v>25</v>
      </c>
      <c r="E4588" s="2" t="str">
        <f>VLOOKUP('SampleSuperstore - Main Data'!D4588,Reference!$A$26:$B$74,2,FALSE)</f>
        <v>Central</v>
      </c>
      <c r="F4588" s="22" t="s">
        <v>29</v>
      </c>
      <c r="G4588" s="22" t="s">
        <v>33</v>
      </c>
      <c r="H4588" s="24">
        <f>VLOOKUP($G4588, Reference!$A$3:$C$20, 2,FALSE)*I4588</f>
        <v>5</v>
      </c>
      <c r="I4588" s="22">
        <v>1</v>
      </c>
      <c r="J4588" s="26" cm="1">
        <f t="array" ref="J4588">IFERROR(_xlfn.IFS(AND(C4588="Corporate", F4588="Technology"), 3%, C4588="Corporate", 1%),0%)</f>
        <v>0</v>
      </c>
      <c r="K4588" s="24">
        <f>VLOOKUP($G4588, Reference!$A$3:$C$20, 3,FALSE)*I4588</f>
        <v>2.5</v>
      </c>
      <c r="L4588" s="27">
        <f t="shared" si="142"/>
        <v>2.5</v>
      </c>
      <c r="M4588" s="27">
        <f t="shared" si="143"/>
        <v>2.5</v>
      </c>
    </row>
    <row r="4589" spans="1:13" x14ac:dyDescent="0.2">
      <c r="A4589">
        <v>8873</v>
      </c>
      <c r="B4589" s="4">
        <v>44153</v>
      </c>
      <c r="C4589" t="s">
        <v>11</v>
      </c>
      <c r="D4589" t="s">
        <v>22</v>
      </c>
      <c r="E4589" s="2" t="str">
        <f>VLOOKUP('SampleSuperstore - Main Data'!D4589,Reference!$A$26:$B$74,2,FALSE)</f>
        <v>West</v>
      </c>
      <c r="F4589" s="22" t="s">
        <v>13</v>
      </c>
      <c r="G4589" s="22" t="s">
        <v>41</v>
      </c>
      <c r="H4589" s="24">
        <f>VLOOKUP($G4589, Reference!$A$3:$C$20, 2,FALSE)*I4589</f>
        <v>9</v>
      </c>
      <c r="I4589" s="22">
        <v>3</v>
      </c>
      <c r="J4589" s="26" cm="1">
        <f t="array" ref="J4589">IFERROR(_xlfn.IFS(AND(C4589="Corporate", F4589="Technology"), 3%, C4589="Corporate", 1%),0%)</f>
        <v>0</v>
      </c>
      <c r="K4589" s="24">
        <f>VLOOKUP($G4589, Reference!$A$3:$C$20, 3,FALSE)*I4589</f>
        <v>6</v>
      </c>
      <c r="L4589" s="27">
        <f t="shared" si="142"/>
        <v>3</v>
      </c>
      <c r="M4589" s="27">
        <f t="shared" si="143"/>
        <v>3</v>
      </c>
    </row>
    <row r="4590" spans="1:13" x14ac:dyDescent="0.2">
      <c r="A4590">
        <v>8874</v>
      </c>
      <c r="B4590" s="4">
        <v>44153</v>
      </c>
      <c r="C4590" t="s">
        <v>11</v>
      </c>
      <c r="D4590" t="s">
        <v>36</v>
      </c>
      <c r="E4590" s="2" t="str">
        <f>VLOOKUP('SampleSuperstore - Main Data'!D4590,Reference!$A$26:$B$74,2,FALSE)</f>
        <v>East</v>
      </c>
      <c r="F4590" s="22" t="s">
        <v>13</v>
      </c>
      <c r="G4590" s="22" t="s">
        <v>49</v>
      </c>
      <c r="H4590" s="24">
        <f>VLOOKUP($G4590, Reference!$A$3:$C$20, 2,FALSE)*I4590</f>
        <v>40</v>
      </c>
      <c r="I4590" s="22">
        <v>1</v>
      </c>
      <c r="J4590" s="26" cm="1">
        <f t="array" ref="J4590">IFERROR(_xlfn.IFS(AND(C4590="Corporate", F4590="Technology"), 3%, C4590="Corporate", 1%),0%)</f>
        <v>0</v>
      </c>
      <c r="K4590" s="24">
        <f>VLOOKUP($G4590, Reference!$A$3:$C$20, 3,FALSE)*I4590</f>
        <v>35</v>
      </c>
      <c r="L4590" s="27">
        <f t="shared" si="142"/>
        <v>5</v>
      </c>
      <c r="M4590" s="27">
        <f t="shared" si="143"/>
        <v>5</v>
      </c>
    </row>
    <row r="4591" spans="1:13" x14ac:dyDescent="0.2">
      <c r="A4591">
        <v>8875</v>
      </c>
      <c r="B4591" s="4">
        <v>44153</v>
      </c>
      <c r="C4591" t="s">
        <v>11</v>
      </c>
      <c r="D4591" t="s">
        <v>27</v>
      </c>
      <c r="E4591" s="2" t="str">
        <f>VLOOKUP('SampleSuperstore - Main Data'!D4591,Reference!$A$26:$B$74,2,FALSE)</f>
        <v>East</v>
      </c>
      <c r="F4591" s="22" t="s">
        <v>13</v>
      </c>
      <c r="G4591" s="22" t="s">
        <v>53</v>
      </c>
      <c r="H4591" s="24">
        <f>VLOOKUP($G4591, Reference!$A$3:$C$20, 2,FALSE)*I4591</f>
        <v>36</v>
      </c>
      <c r="I4591" s="22">
        <v>3</v>
      </c>
      <c r="J4591" s="26" cm="1">
        <f t="array" ref="J4591">IFERROR(_xlfn.IFS(AND(C4591="Corporate", F4591="Technology"), 3%, C4591="Corporate", 1%),0%)</f>
        <v>0</v>
      </c>
      <c r="K4591" s="24">
        <f>VLOOKUP($G4591, Reference!$A$3:$C$20, 3,FALSE)*I4591</f>
        <v>27</v>
      </c>
      <c r="L4591" s="27">
        <f t="shared" si="142"/>
        <v>9</v>
      </c>
      <c r="M4591" s="27">
        <f t="shared" si="143"/>
        <v>9</v>
      </c>
    </row>
    <row r="4592" spans="1:13" x14ac:dyDescent="0.2">
      <c r="A4592">
        <v>8876</v>
      </c>
      <c r="B4592" s="4">
        <v>44153</v>
      </c>
      <c r="C4592" t="s">
        <v>11</v>
      </c>
      <c r="D4592" t="s">
        <v>36</v>
      </c>
      <c r="E4592" s="2" t="str">
        <f>VLOOKUP('SampleSuperstore - Main Data'!D4592,Reference!$A$26:$B$74,2,FALSE)</f>
        <v>East</v>
      </c>
      <c r="F4592" s="22" t="s">
        <v>13</v>
      </c>
      <c r="G4592" s="22" t="s">
        <v>14</v>
      </c>
      <c r="H4592" s="24">
        <f>VLOOKUP($G4592, Reference!$A$3:$C$20, 2,FALSE)*I4592</f>
        <v>45</v>
      </c>
      <c r="I4592" s="22">
        <v>1</v>
      </c>
      <c r="J4592" s="26" cm="1">
        <f t="array" ref="J4592">IFERROR(_xlfn.IFS(AND(C4592="Corporate", F4592="Technology"), 3%, C4592="Corporate", 1%),0%)</f>
        <v>0</v>
      </c>
      <c r="K4592" s="24">
        <f>VLOOKUP($G4592, Reference!$A$3:$C$20, 3,FALSE)*I4592</f>
        <v>35</v>
      </c>
      <c r="L4592" s="27">
        <f t="shared" si="142"/>
        <v>10</v>
      </c>
      <c r="M4592" s="27">
        <f t="shared" si="143"/>
        <v>10</v>
      </c>
    </row>
    <row r="4593" spans="1:13" x14ac:dyDescent="0.2">
      <c r="A4593">
        <v>8877</v>
      </c>
      <c r="B4593" s="4">
        <v>44153</v>
      </c>
      <c r="C4593" t="s">
        <v>11</v>
      </c>
      <c r="D4593" t="s">
        <v>64</v>
      </c>
      <c r="E4593" s="2" t="str">
        <f>VLOOKUP('SampleSuperstore - Main Data'!D4593,Reference!$A$26:$B$74,2,FALSE)</f>
        <v>East</v>
      </c>
      <c r="F4593" s="22" t="s">
        <v>13</v>
      </c>
      <c r="G4593" s="22" t="s">
        <v>26</v>
      </c>
      <c r="H4593" s="24">
        <f>VLOOKUP($G4593, Reference!$A$3:$C$20, 2,FALSE)*I4593</f>
        <v>5</v>
      </c>
      <c r="I4593" s="22">
        <v>2</v>
      </c>
      <c r="J4593" s="26" cm="1">
        <f t="array" ref="J4593">IFERROR(_xlfn.IFS(AND(C4593="Corporate", F4593="Technology"), 3%, C4593="Corporate", 1%),0%)</f>
        <v>0</v>
      </c>
      <c r="K4593" s="24">
        <f>VLOOKUP($G4593, Reference!$A$3:$C$20, 3,FALSE)*I4593</f>
        <v>4</v>
      </c>
      <c r="L4593" s="27">
        <f t="shared" si="142"/>
        <v>1</v>
      </c>
      <c r="M4593" s="27">
        <f t="shared" si="143"/>
        <v>1</v>
      </c>
    </row>
    <row r="4594" spans="1:13" x14ac:dyDescent="0.2">
      <c r="A4594">
        <v>8878</v>
      </c>
      <c r="B4594" s="4">
        <v>44153</v>
      </c>
      <c r="C4594" t="s">
        <v>11</v>
      </c>
      <c r="D4594" t="s">
        <v>36</v>
      </c>
      <c r="E4594" s="2" t="str">
        <f>VLOOKUP('SampleSuperstore - Main Data'!D4594,Reference!$A$26:$B$74,2,FALSE)</f>
        <v>East</v>
      </c>
      <c r="F4594" s="22" t="s">
        <v>13</v>
      </c>
      <c r="G4594" s="22" t="s">
        <v>26</v>
      </c>
      <c r="H4594" s="24">
        <f>VLOOKUP($G4594, Reference!$A$3:$C$20, 2,FALSE)*I4594</f>
        <v>5</v>
      </c>
      <c r="I4594" s="22">
        <v>2</v>
      </c>
      <c r="J4594" s="26" cm="1">
        <f t="array" ref="J4594">IFERROR(_xlfn.IFS(AND(C4594="Corporate", F4594="Technology"), 3%, C4594="Corporate", 1%),0%)</f>
        <v>0</v>
      </c>
      <c r="K4594" s="24">
        <f>VLOOKUP($G4594, Reference!$A$3:$C$20, 3,FALSE)*I4594</f>
        <v>4</v>
      </c>
      <c r="L4594" s="27">
        <f t="shared" si="142"/>
        <v>1</v>
      </c>
      <c r="M4594" s="27">
        <f t="shared" si="143"/>
        <v>1</v>
      </c>
    </row>
    <row r="4595" spans="1:13" x14ac:dyDescent="0.2">
      <c r="A4595">
        <v>8879</v>
      </c>
      <c r="B4595" s="4">
        <v>44153</v>
      </c>
      <c r="C4595" t="s">
        <v>11</v>
      </c>
      <c r="D4595" t="s">
        <v>32</v>
      </c>
      <c r="E4595" s="2" t="str">
        <f>VLOOKUP('SampleSuperstore - Main Data'!D4595,Reference!$A$26:$B$74,2,FALSE)</f>
        <v>South</v>
      </c>
      <c r="F4595" s="22" t="s">
        <v>13</v>
      </c>
      <c r="G4595" s="22" t="s">
        <v>26</v>
      </c>
      <c r="H4595" s="24">
        <f>VLOOKUP($G4595, Reference!$A$3:$C$20, 2,FALSE)*I4595</f>
        <v>7.5</v>
      </c>
      <c r="I4595" s="22">
        <v>3</v>
      </c>
      <c r="J4595" s="26" cm="1">
        <f t="array" ref="J4595">IFERROR(_xlfn.IFS(AND(C4595="Corporate", F4595="Technology"), 3%, C4595="Corporate", 1%),0%)</f>
        <v>0</v>
      </c>
      <c r="K4595" s="24">
        <f>VLOOKUP($G4595, Reference!$A$3:$C$20, 3,FALSE)*I4595</f>
        <v>6</v>
      </c>
      <c r="L4595" s="27">
        <f t="shared" si="142"/>
        <v>1.5</v>
      </c>
      <c r="M4595" s="27">
        <f t="shared" si="143"/>
        <v>1.5</v>
      </c>
    </row>
    <row r="4596" spans="1:13" x14ac:dyDescent="0.2">
      <c r="A4596">
        <v>8880</v>
      </c>
      <c r="B4596" s="4">
        <v>44153</v>
      </c>
      <c r="C4596" t="s">
        <v>11</v>
      </c>
      <c r="D4596" t="s">
        <v>15</v>
      </c>
      <c r="E4596" s="2" t="str">
        <f>VLOOKUP('SampleSuperstore - Main Data'!D4596,Reference!$A$26:$B$74,2,FALSE)</f>
        <v>West</v>
      </c>
      <c r="F4596" s="22" t="s">
        <v>13</v>
      </c>
      <c r="G4596" s="22" t="s">
        <v>49</v>
      </c>
      <c r="H4596" s="24">
        <f>VLOOKUP($G4596, Reference!$A$3:$C$20, 2,FALSE)*I4596</f>
        <v>240</v>
      </c>
      <c r="I4596" s="22">
        <v>6</v>
      </c>
      <c r="J4596" s="26" cm="1">
        <f t="array" ref="J4596">IFERROR(_xlfn.IFS(AND(C4596="Corporate", F4596="Technology"), 3%, C4596="Corporate", 1%),0%)</f>
        <v>0</v>
      </c>
      <c r="K4596" s="24">
        <f>VLOOKUP($G4596, Reference!$A$3:$C$20, 3,FALSE)*I4596</f>
        <v>210</v>
      </c>
      <c r="L4596" s="27">
        <f t="shared" si="142"/>
        <v>30</v>
      </c>
      <c r="M4596" s="27">
        <f t="shared" si="143"/>
        <v>30</v>
      </c>
    </row>
    <row r="4597" spans="1:13" x14ac:dyDescent="0.2">
      <c r="A4597">
        <v>8881</v>
      </c>
      <c r="B4597" s="4">
        <v>44153</v>
      </c>
      <c r="C4597" t="s">
        <v>11</v>
      </c>
      <c r="D4597" t="s">
        <v>36</v>
      </c>
      <c r="E4597" s="2" t="str">
        <f>VLOOKUP('SampleSuperstore - Main Data'!D4597,Reference!$A$26:$B$74,2,FALSE)</f>
        <v>East</v>
      </c>
      <c r="F4597" s="22" t="s">
        <v>13</v>
      </c>
      <c r="G4597" s="22" t="s">
        <v>41</v>
      </c>
      <c r="H4597" s="24">
        <f>VLOOKUP($G4597, Reference!$A$3:$C$20, 2,FALSE)*I4597</f>
        <v>9</v>
      </c>
      <c r="I4597" s="22">
        <v>3</v>
      </c>
      <c r="J4597" s="26" cm="1">
        <f t="array" ref="J4597">IFERROR(_xlfn.IFS(AND(C4597="Corporate", F4597="Technology"), 3%, C4597="Corporate", 1%),0%)</f>
        <v>0</v>
      </c>
      <c r="K4597" s="24">
        <f>VLOOKUP($G4597, Reference!$A$3:$C$20, 3,FALSE)*I4597</f>
        <v>6</v>
      </c>
      <c r="L4597" s="27">
        <f t="shared" si="142"/>
        <v>3</v>
      </c>
      <c r="M4597" s="27">
        <f t="shared" si="143"/>
        <v>3</v>
      </c>
    </row>
    <row r="4598" spans="1:13" x14ac:dyDescent="0.2">
      <c r="A4598">
        <v>8882</v>
      </c>
      <c r="B4598" s="4">
        <v>44153</v>
      </c>
      <c r="C4598" t="s">
        <v>11</v>
      </c>
      <c r="D4598" t="s">
        <v>21</v>
      </c>
      <c r="E4598" s="2" t="str">
        <f>VLOOKUP('SampleSuperstore - Main Data'!D4598,Reference!$A$26:$B$74,2,FALSE)</f>
        <v>West</v>
      </c>
      <c r="F4598" s="22" t="s">
        <v>13</v>
      </c>
      <c r="G4598" s="22" t="s">
        <v>49</v>
      </c>
      <c r="H4598" s="24">
        <f>VLOOKUP($G4598, Reference!$A$3:$C$20, 2,FALSE)*I4598</f>
        <v>40</v>
      </c>
      <c r="I4598" s="22">
        <v>1</v>
      </c>
      <c r="J4598" s="26" cm="1">
        <f t="array" ref="J4598">IFERROR(_xlfn.IFS(AND(C4598="Corporate", F4598="Technology"), 3%, C4598="Corporate", 1%),0%)</f>
        <v>0</v>
      </c>
      <c r="K4598" s="24">
        <f>VLOOKUP($G4598, Reference!$A$3:$C$20, 3,FALSE)*I4598</f>
        <v>35</v>
      </c>
      <c r="L4598" s="27">
        <f t="shared" si="142"/>
        <v>5</v>
      </c>
      <c r="M4598" s="27">
        <f t="shared" si="143"/>
        <v>5</v>
      </c>
    </row>
    <row r="4599" spans="1:13" x14ac:dyDescent="0.2">
      <c r="A4599">
        <v>8883</v>
      </c>
      <c r="B4599" s="4">
        <v>44153</v>
      </c>
      <c r="C4599" t="s">
        <v>11</v>
      </c>
      <c r="D4599" t="s">
        <v>22</v>
      </c>
      <c r="E4599" s="2" t="str">
        <f>VLOOKUP('SampleSuperstore - Main Data'!D4599,Reference!$A$26:$B$74,2,FALSE)</f>
        <v>West</v>
      </c>
      <c r="F4599" s="22" t="s">
        <v>23</v>
      </c>
      <c r="G4599" s="22" t="s">
        <v>38</v>
      </c>
      <c r="H4599" s="24">
        <f>VLOOKUP($G4599, Reference!$A$3:$C$20, 2,FALSE)*I4599</f>
        <v>400</v>
      </c>
      <c r="I4599" s="22">
        <v>5</v>
      </c>
      <c r="J4599" s="26" cm="1">
        <f t="array" ref="J4599">IFERROR(_xlfn.IFS(AND(C4599="Corporate", F4599="Technology"), 3%, C4599="Corporate", 1%),0%)</f>
        <v>0</v>
      </c>
      <c r="K4599" s="24">
        <f>VLOOKUP($G4599, Reference!$A$3:$C$20, 3,FALSE)*I4599</f>
        <v>325</v>
      </c>
      <c r="L4599" s="27">
        <f t="shared" si="142"/>
        <v>75</v>
      </c>
      <c r="M4599" s="27">
        <f t="shared" si="143"/>
        <v>75</v>
      </c>
    </row>
    <row r="4600" spans="1:13" x14ac:dyDescent="0.2">
      <c r="A4600">
        <v>8887</v>
      </c>
      <c r="B4600" s="4">
        <v>44153</v>
      </c>
      <c r="C4600" t="s">
        <v>11</v>
      </c>
      <c r="D4600" t="s">
        <v>75</v>
      </c>
      <c r="E4600" s="2" t="str">
        <f>VLOOKUP('SampleSuperstore - Main Data'!D4600,Reference!$A$26:$B$74,2,FALSE)</f>
        <v>South</v>
      </c>
      <c r="F4600" s="22" t="s">
        <v>13</v>
      </c>
      <c r="G4600" s="22" t="s">
        <v>53</v>
      </c>
      <c r="H4600" s="24">
        <f>VLOOKUP($G4600, Reference!$A$3:$C$20, 2,FALSE)*I4600</f>
        <v>24</v>
      </c>
      <c r="I4600" s="22">
        <v>2</v>
      </c>
      <c r="J4600" s="26" cm="1">
        <f t="array" ref="J4600">IFERROR(_xlfn.IFS(AND(C4600="Corporate", F4600="Technology"), 3%, C4600="Corporate", 1%),0%)</f>
        <v>0</v>
      </c>
      <c r="K4600" s="24">
        <f>VLOOKUP($G4600, Reference!$A$3:$C$20, 3,FALSE)*I4600</f>
        <v>18</v>
      </c>
      <c r="L4600" s="27">
        <f t="shared" si="142"/>
        <v>6</v>
      </c>
      <c r="M4600" s="27">
        <f t="shared" si="143"/>
        <v>6</v>
      </c>
    </row>
    <row r="4601" spans="1:13" x14ac:dyDescent="0.2">
      <c r="A4601">
        <v>8888</v>
      </c>
      <c r="B4601" s="4">
        <v>44153</v>
      </c>
      <c r="C4601" t="s">
        <v>11</v>
      </c>
      <c r="D4601" t="s">
        <v>18</v>
      </c>
      <c r="E4601" s="2" t="str">
        <f>VLOOKUP('SampleSuperstore - Main Data'!D4601,Reference!$A$26:$B$74,2,FALSE)</f>
        <v>South</v>
      </c>
      <c r="F4601" s="22" t="s">
        <v>13</v>
      </c>
      <c r="G4601" s="22" t="s">
        <v>14</v>
      </c>
      <c r="H4601" s="24">
        <f>VLOOKUP($G4601, Reference!$A$3:$C$20, 2,FALSE)*I4601</f>
        <v>135</v>
      </c>
      <c r="I4601" s="22">
        <v>3</v>
      </c>
      <c r="J4601" s="26" cm="1">
        <f t="array" ref="J4601">IFERROR(_xlfn.IFS(AND(C4601="Corporate", F4601="Technology"), 3%, C4601="Corporate", 1%),0%)</f>
        <v>0</v>
      </c>
      <c r="K4601" s="24">
        <f>VLOOKUP($G4601, Reference!$A$3:$C$20, 3,FALSE)*I4601</f>
        <v>105</v>
      </c>
      <c r="L4601" s="27">
        <f t="shared" si="142"/>
        <v>30</v>
      </c>
      <c r="M4601" s="27">
        <f t="shared" si="143"/>
        <v>30</v>
      </c>
    </row>
    <row r="4602" spans="1:13" x14ac:dyDescent="0.2">
      <c r="A4602">
        <v>8889</v>
      </c>
      <c r="B4602" s="4">
        <v>44153</v>
      </c>
      <c r="C4602" t="s">
        <v>11</v>
      </c>
      <c r="D4602" t="s">
        <v>15</v>
      </c>
      <c r="E4602" s="2" t="str">
        <f>VLOOKUP('SampleSuperstore - Main Data'!D4602,Reference!$A$26:$B$74,2,FALSE)</f>
        <v>West</v>
      </c>
      <c r="F4602" s="22" t="s">
        <v>29</v>
      </c>
      <c r="G4602" s="22" t="s">
        <v>33</v>
      </c>
      <c r="H4602" s="24">
        <f>VLOOKUP($G4602, Reference!$A$3:$C$20, 2,FALSE)*I4602</f>
        <v>20</v>
      </c>
      <c r="I4602" s="22">
        <v>4</v>
      </c>
      <c r="J4602" s="26" cm="1">
        <f t="array" ref="J4602">IFERROR(_xlfn.IFS(AND(C4602="Corporate", F4602="Technology"), 3%, C4602="Corporate", 1%),0%)</f>
        <v>0</v>
      </c>
      <c r="K4602" s="24">
        <f>VLOOKUP($G4602, Reference!$A$3:$C$20, 3,FALSE)*I4602</f>
        <v>10</v>
      </c>
      <c r="L4602" s="27">
        <f t="shared" si="142"/>
        <v>10</v>
      </c>
      <c r="M4602" s="27">
        <f t="shared" si="143"/>
        <v>10</v>
      </c>
    </row>
    <row r="4603" spans="1:13" x14ac:dyDescent="0.2">
      <c r="A4603">
        <v>8890</v>
      </c>
      <c r="B4603" s="4">
        <v>44153</v>
      </c>
      <c r="C4603" t="s">
        <v>11</v>
      </c>
      <c r="D4603" t="s">
        <v>46</v>
      </c>
      <c r="E4603" s="2" t="str">
        <f>VLOOKUP('SampleSuperstore - Main Data'!D4603,Reference!$A$26:$B$74,2,FALSE)</f>
        <v>Central</v>
      </c>
      <c r="F4603" s="22" t="s">
        <v>23</v>
      </c>
      <c r="G4603" s="22" t="s">
        <v>37</v>
      </c>
      <c r="H4603" s="24">
        <f>VLOOKUP($G4603, Reference!$A$3:$C$20, 2,FALSE)*I4603</f>
        <v>27</v>
      </c>
      <c r="I4603" s="22">
        <v>3</v>
      </c>
      <c r="J4603" s="26" cm="1">
        <f t="array" ref="J4603">IFERROR(_xlfn.IFS(AND(C4603="Corporate", F4603="Technology"), 3%, C4603="Corporate", 1%),0%)</f>
        <v>0</v>
      </c>
      <c r="K4603" s="24">
        <f>VLOOKUP($G4603, Reference!$A$3:$C$20, 3,FALSE)*I4603</f>
        <v>15</v>
      </c>
      <c r="L4603" s="27">
        <f t="shared" si="142"/>
        <v>12</v>
      </c>
      <c r="M4603" s="27">
        <f t="shared" si="143"/>
        <v>12</v>
      </c>
    </row>
    <row r="4604" spans="1:13" x14ac:dyDescent="0.2">
      <c r="A4604">
        <v>8892</v>
      </c>
      <c r="B4604" s="4">
        <v>44153</v>
      </c>
      <c r="C4604" t="s">
        <v>11</v>
      </c>
      <c r="D4604" t="s">
        <v>31</v>
      </c>
      <c r="E4604" s="2" t="str">
        <f>VLOOKUP('SampleSuperstore - Main Data'!D4604,Reference!$A$26:$B$74,2,FALSE)</f>
        <v>Central</v>
      </c>
      <c r="F4604" s="22" t="s">
        <v>29</v>
      </c>
      <c r="G4604" s="22" t="s">
        <v>50</v>
      </c>
      <c r="H4604" s="24">
        <f>VLOOKUP($G4604, Reference!$A$3:$C$20, 2,FALSE)*I4604</f>
        <v>199</v>
      </c>
      <c r="I4604" s="22">
        <v>1</v>
      </c>
      <c r="J4604" s="26" cm="1">
        <f t="array" ref="J4604">IFERROR(_xlfn.IFS(AND(C4604="Corporate", F4604="Technology"), 3%, C4604="Corporate", 1%),0%)</f>
        <v>0</v>
      </c>
      <c r="K4604" s="24">
        <f>VLOOKUP($G4604, Reference!$A$3:$C$20, 3,FALSE)*I4604</f>
        <v>165</v>
      </c>
      <c r="L4604" s="27">
        <f t="shared" si="142"/>
        <v>34</v>
      </c>
      <c r="M4604" s="27">
        <f t="shared" si="143"/>
        <v>34</v>
      </c>
    </row>
    <row r="4605" spans="1:13" x14ac:dyDescent="0.2">
      <c r="A4605">
        <v>8893</v>
      </c>
      <c r="B4605" s="4">
        <v>44153</v>
      </c>
      <c r="C4605" t="s">
        <v>11</v>
      </c>
      <c r="D4605" t="s">
        <v>57</v>
      </c>
      <c r="E4605" s="2" t="str">
        <f>VLOOKUP('SampleSuperstore - Main Data'!D4605,Reference!$A$26:$B$74,2,FALSE)</f>
        <v>South</v>
      </c>
      <c r="F4605" s="22" t="s">
        <v>29</v>
      </c>
      <c r="G4605" s="22" t="s">
        <v>50</v>
      </c>
      <c r="H4605" s="24">
        <f>VLOOKUP($G4605, Reference!$A$3:$C$20, 2,FALSE)*I4605</f>
        <v>1791</v>
      </c>
      <c r="I4605" s="22">
        <v>9</v>
      </c>
      <c r="J4605" s="26" cm="1">
        <f t="array" ref="J4605">IFERROR(_xlfn.IFS(AND(C4605="Corporate", F4605="Technology"), 3%, C4605="Corporate", 1%),0%)</f>
        <v>0</v>
      </c>
      <c r="K4605" s="24">
        <f>VLOOKUP($G4605, Reference!$A$3:$C$20, 3,FALSE)*I4605</f>
        <v>1485</v>
      </c>
      <c r="L4605" s="27">
        <f t="shared" si="142"/>
        <v>306</v>
      </c>
      <c r="M4605" s="27">
        <f t="shared" si="143"/>
        <v>306</v>
      </c>
    </row>
    <row r="4606" spans="1:13" x14ac:dyDescent="0.2">
      <c r="A4606">
        <v>8898</v>
      </c>
      <c r="B4606" s="4">
        <v>44154</v>
      </c>
      <c r="C4606" t="s">
        <v>11</v>
      </c>
      <c r="D4606" t="s">
        <v>52</v>
      </c>
      <c r="E4606" s="2" t="str">
        <f>VLOOKUP('SampleSuperstore - Main Data'!D4606,Reference!$A$26:$B$74,2,FALSE)</f>
        <v>East</v>
      </c>
      <c r="F4606" s="22" t="s">
        <v>13</v>
      </c>
      <c r="G4606" s="22" t="s">
        <v>41</v>
      </c>
      <c r="H4606" s="24">
        <f>VLOOKUP($G4606, Reference!$A$3:$C$20, 2,FALSE)*I4606</f>
        <v>18</v>
      </c>
      <c r="I4606" s="22">
        <v>6</v>
      </c>
      <c r="J4606" s="26" cm="1">
        <f t="array" ref="J4606">IFERROR(_xlfn.IFS(AND(C4606="Corporate", F4606="Technology"), 3%, C4606="Corporate", 1%),0%)</f>
        <v>0</v>
      </c>
      <c r="K4606" s="24">
        <f>VLOOKUP($G4606, Reference!$A$3:$C$20, 3,FALSE)*I4606</f>
        <v>12</v>
      </c>
      <c r="L4606" s="27">
        <f t="shared" si="142"/>
        <v>6</v>
      </c>
      <c r="M4606" s="27">
        <f t="shared" si="143"/>
        <v>6</v>
      </c>
    </row>
    <row r="4607" spans="1:13" x14ac:dyDescent="0.2">
      <c r="A4607">
        <v>8899</v>
      </c>
      <c r="B4607" s="4">
        <v>44154</v>
      </c>
      <c r="C4607" t="s">
        <v>11</v>
      </c>
      <c r="D4607" t="s">
        <v>47</v>
      </c>
      <c r="E4607" s="2" t="str">
        <f>VLOOKUP('SampleSuperstore - Main Data'!D4607,Reference!$A$26:$B$74,2,FALSE)</f>
        <v>South</v>
      </c>
      <c r="F4607" s="22" t="s">
        <v>13</v>
      </c>
      <c r="G4607" s="22" t="s">
        <v>16</v>
      </c>
      <c r="H4607" s="24">
        <f>VLOOKUP($G4607, Reference!$A$3:$C$20, 2,FALSE)*I4607</f>
        <v>57</v>
      </c>
      <c r="I4607" s="22">
        <v>3</v>
      </c>
      <c r="J4607" s="26" cm="1">
        <f t="array" ref="J4607">IFERROR(_xlfn.IFS(AND(C4607="Corporate", F4607="Technology"), 3%, C4607="Corporate", 1%),0%)</f>
        <v>0</v>
      </c>
      <c r="K4607" s="24">
        <f>VLOOKUP($G4607, Reference!$A$3:$C$20, 3,FALSE)*I4607</f>
        <v>30</v>
      </c>
      <c r="L4607" s="27">
        <f t="shared" si="142"/>
        <v>27</v>
      </c>
      <c r="M4607" s="27">
        <f t="shared" si="143"/>
        <v>27</v>
      </c>
    </row>
    <row r="4608" spans="1:13" x14ac:dyDescent="0.2">
      <c r="A4608">
        <v>8900</v>
      </c>
      <c r="B4608" s="4">
        <v>44154</v>
      </c>
      <c r="C4608" t="s">
        <v>11</v>
      </c>
      <c r="D4608" t="s">
        <v>25</v>
      </c>
      <c r="E4608" s="2" t="str">
        <f>VLOOKUP('SampleSuperstore - Main Data'!D4608,Reference!$A$26:$B$74,2,FALSE)</f>
        <v>Central</v>
      </c>
      <c r="F4608" s="22" t="s">
        <v>13</v>
      </c>
      <c r="G4608" s="22" t="s">
        <v>26</v>
      </c>
      <c r="H4608" s="24">
        <f>VLOOKUP($G4608, Reference!$A$3:$C$20, 2,FALSE)*I4608</f>
        <v>5</v>
      </c>
      <c r="I4608" s="22">
        <v>2</v>
      </c>
      <c r="J4608" s="26" cm="1">
        <f t="array" ref="J4608">IFERROR(_xlfn.IFS(AND(C4608="Corporate", F4608="Technology"), 3%, C4608="Corporate", 1%),0%)</f>
        <v>0</v>
      </c>
      <c r="K4608" s="24">
        <f>VLOOKUP($G4608, Reference!$A$3:$C$20, 3,FALSE)*I4608</f>
        <v>4</v>
      </c>
      <c r="L4608" s="27">
        <f t="shared" si="142"/>
        <v>1</v>
      </c>
      <c r="M4608" s="27">
        <f t="shared" si="143"/>
        <v>1</v>
      </c>
    </row>
    <row r="4609" spans="1:13" x14ac:dyDescent="0.2">
      <c r="A4609">
        <v>8901</v>
      </c>
      <c r="B4609" s="4">
        <v>44154</v>
      </c>
      <c r="C4609" t="s">
        <v>11</v>
      </c>
      <c r="D4609" t="s">
        <v>25</v>
      </c>
      <c r="E4609" s="2" t="str">
        <f>VLOOKUP('SampleSuperstore - Main Data'!D4609,Reference!$A$26:$B$74,2,FALSE)</f>
        <v>Central</v>
      </c>
      <c r="F4609" s="22" t="s">
        <v>29</v>
      </c>
      <c r="G4609" s="22" t="s">
        <v>50</v>
      </c>
      <c r="H4609" s="24">
        <f>VLOOKUP($G4609, Reference!$A$3:$C$20, 2,FALSE)*I4609</f>
        <v>995</v>
      </c>
      <c r="I4609" s="22">
        <v>5</v>
      </c>
      <c r="J4609" s="26" cm="1">
        <f t="array" ref="J4609">IFERROR(_xlfn.IFS(AND(C4609="Corporate", F4609="Technology"), 3%, C4609="Corporate", 1%),0%)</f>
        <v>0</v>
      </c>
      <c r="K4609" s="24">
        <f>VLOOKUP($G4609, Reference!$A$3:$C$20, 3,FALSE)*I4609</f>
        <v>825</v>
      </c>
      <c r="L4609" s="27">
        <f t="shared" si="142"/>
        <v>170</v>
      </c>
      <c r="M4609" s="27">
        <f t="shared" si="143"/>
        <v>170</v>
      </c>
    </row>
    <row r="4610" spans="1:13" x14ac:dyDescent="0.2">
      <c r="A4610">
        <v>8903</v>
      </c>
      <c r="B4610" s="4">
        <v>44154</v>
      </c>
      <c r="C4610" t="s">
        <v>11</v>
      </c>
      <c r="D4610" t="s">
        <v>15</v>
      </c>
      <c r="E4610" s="2" t="str">
        <f>VLOOKUP('SampleSuperstore - Main Data'!D4610,Reference!$A$26:$B$74,2,FALSE)</f>
        <v>West</v>
      </c>
      <c r="F4610" s="22" t="s">
        <v>13</v>
      </c>
      <c r="G4610" s="22" t="s">
        <v>49</v>
      </c>
      <c r="H4610" s="24">
        <f>VLOOKUP($G4610, Reference!$A$3:$C$20, 2,FALSE)*I4610</f>
        <v>120</v>
      </c>
      <c r="I4610" s="22">
        <v>3</v>
      </c>
      <c r="J4610" s="26" cm="1">
        <f t="array" ref="J4610">IFERROR(_xlfn.IFS(AND(C4610="Corporate", F4610="Technology"), 3%, C4610="Corporate", 1%),0%)</f>
        <v>0</v>
      </c>
      <c r="K4610" s="24">
        <f>VLOOKUP($G4610, Reference!$A$3:$C$20, 3,FALSE)*I4610</f>
        <v>105</v>
      </c>
      <c r="L4610" s="27">
        <f t="shared" ref="L4610:L4673" si="144">H4610-K4610</f>
        <v>15</v>
      </c>
      <c r="M4610" s="27">
        <f t="shared" ref="M4610:M4673" si="145">H4610*(1-J4610)-K4610</f>
        <v>15</v>
      </c>
    </row>
    <row r="4611" spans="1:13" x14ac:dyDescent="0.2">
      <c r="A4611">
        <v>8904</v>
      </c>
      <c r="B4611" s="4">
        <v>44154</v>
      </c>
      <c r="C4611" t="s">
        <v>11</v>
      </c>
      <c r="D4611" t="s">
        <v>32</v>
      </c>
      <c r="E4611" s="2" t="str">
        <f>VLOOKUP('SampleSuperstore - Main Data'!D4611,Reference!$A$26:$B$74,2,FALSE)</f>
        <v>South</v>
      </c>
      <c r="F4611" s="22" t="s">
        <v>13</v>
      </c>
      <c r="G4611" s="22" t="s">
        <v>35</v>
      </c>
      <c r="H4611" s="24">
        <f>VLOOKUP($G4611, Reference!$A$3:$C$20, 2,FALSE)*I4611</f>
        <v>96</v>
      </c>
      <c r="I4611" s="22">
        <v>4</v>
      </c>
      <c r="J4611" s="26" cm="1">
        <f t="array" ref="J4611">IFERROR(_xlfn.IFS(AND(C4611="Corporate", F4611="Technology"), 3%, C4611="Corporate", 1%),0%)</f>
        <v>0</v>
      </c>
      <c r="K4611" s="24">
        <f>VLOOKUP($G4611, Reference!$A$3:$C$20, 3,FALSE)*I4611</f>
        <v>76</v>
      </c>
      <c r="L4611" s="27">
        <f t="shared" si="144"/>
        <v>20</v>
      </c>
      <c r="M4611" s="27">
        <f t="shared" si="145"/>
        <v>20</v>
      </c>
    </row>
    <row r="4612" spans="1:13" x14ac:dyDescent="0.2">
      <c r="A4612">
        <v>8905</v>
      </c>
      <c r="B4612" s="4">
        <v>44154</v>
      </c>
      <c r="C4612" t="s">
        <v>11</v>
      </c>
      <c r="D4612" t="s">
        <v>15</v>
      </c>
      <c r="E4612" s="2" t="str">
        <f>VLOOKUP('SampleSuperstore - Main Data'!D4612,Reference!$A$26:$B$74,2,FALSE)</f>
        <v>West</v>
      </c>
      <c r="F4612" s="22" t="s">
        <v>23</v>
      </c>
      <c r="G4612" s="22" t="s">
        <v>38</v>
      </c>
      <c r="H4612" s="24">
        <f>VLOOKUP($G4612, Reference!$A$3:$C$20, 2,FALSE)*I4612</f>
        <v>160</v>
      </c>
      <c r="I4612" s="22">
        <v>2</v>
      </c>
      <c r="J4612" s="26" cm="1">
        <f t="array" ref="J4612">IFERROR(_xlfn.IFS(AND(C4612="Corporate", F4612="Technology"), 3%, C4612="Corporate", 1%),0%)</f>
        <v>0</v>
      </c>
      <c r="K4612" s="24">
        <f>VLOOKUP($G4612, Reference!$A$3:$C$20, 3,FALSE)*I4612</f>
        <v>130</v>
      </c>
      <c r="L4612" s="27">
        <f t="shared" si="144"/>
        <v>30</v>
      </c>
      <c r="M4612" s="27">
        <f t="shared" si="145"/>
        <v>30</v>
      </c>
    </row>
    <row r="4613" spans="1:13" x14ac:dyDescent="0.2">
      <c r="A4613">
        <v>8907</v>
      </c>
      <c r="B4613" s="4">
        <v>44154</v>
      </c>
      <c r="C4613" t="s">
        <v>11</v>
      </c>
      <c r="D4613" t="s">
        <v>36</v>
      </c>
      <c r="E4613" s="2" t="str">
        <f>VLOOKUP('SampleSuperstore - Main Data'!D4613,Reference!$A$26:$B$74,2,FALSE)</f>
        <v>East</v>
      </c>
      <c r="F4613" s="22" t="s">
        <v>29</v>
      </c>
      <c r="G4613" s="22" t="s">
        <v>61</v>
      </c>
      <c r="H4613" s="24">
        <f>VLOOKUP($G4613, Reference!$A$3:$C$20, 2,FALSE)*I4613</f>
        <v>1450</v>
      </c>
      <c r="I4613" s="22">
        <v>2</v>
      </c>
      <c r="J4613" s="26" cm="1">
        <f t="array" ref="J4613">IFERROR(_xlfn.IFS(AND(C4613="Corporate", F4613="Technology"), 3%, C4613="Corporate", 1%),0%)</f>
        <v>0</v>
      </c>
      <c r="K4613" s="24">
        <f>VLOOKUP($G4613, Reference!$A$3:$C$20, 3,FALSE)*I4613</f>
        <v>1400</v>
      </c>
      <c r="L4613" s="27">
        <f t="shared" si="144"/>
        <v>50</v>
      </c>
      <c r="M4613" s="27">
        <f t="shared" si="145"/>
        <v>50</v>
      </c>
    </row>
    <row r="4614" spans="1:13" x14ac:dyDescent="0.2">
      <c r="A4614">
        <v>8908</v>
      </c>
      <c r="B4614" s="4">
        <v>44154</v>
      </c>
      <c r="C4614" t="s">
        <v>11</v>
      </c>
      <c r="D4614" t="s">
        <v>15</v>
      </c>
      <c r="E4614" s="2" t="str">
        <f>VLOOKUP('SampleSuperstore - Main Data'!D4614,Reference!$A$26:$B$74,2,FALSE)</f>
        <v>West</v>
      </c>
      <c r="F4614" s="22" t="s">
        <v>23</v>
      </c>
      <c r="G4614" s="22" t="s">
        <v>24</v>
      </c>
      <c r="H4614" s="24">
        <f>VLOOKUP($G4614, Reference!$A$3:$C$20, 2,FALSE)*I4614</f>
        <v>297</v>
      </c>
      <c r="I4614" s="22">
        <v>3</v>
      </c>
      <c r="J4614" s="26" cm="1">
        <f t="array" ref="J4614">IFERROR(_xlfn.IFS(AND(C4614="Corporate", F4614="Technology"), 3%, C4614="Corporate", 1%),0%)</f>
        <v>0</v>
      </c>
      <c r="K4614" s="24">
        <f>VLOOKUP($G4614, Reference!$A$3:$C$20, 3,FALSE)*I4614</f>
        <v>237</v>
      </c>
      <c r="L4614" s="27">
        <f t="shared" si="144"/>
        <v>60</v>
      </c>
      <c r="M4614" s="27">
        <f t="shared" si="145"/>
        <v>60</v>
      </c>
    </row>
    <row r="4615" spans="1:13" x14ac:dyDescent="0.2">
      <c r="A4615">
        <v>8911</v>
      </c>
      <c r="B4615" s="4">
        <v>44154</v>
      </c>
      <c r="C4615" t="s">
        <v>11</v>
      </c>
      <c r="D4615" t="s">
        <v>51</v>
      </c>
      <c r="E4615" s="2" t="str">
        <f>VLOOKUP('SampleSuperstore - Main Data'!D4615,Reference!$A$26:$B$74,2,FALSE)</f>
        <v>East</v>
      </c>
      <c r="F4615" s="22" t="s">
        <v>13</v>
      </c>
      <c r="G4615" s="22" t="s">
        <v>20</v>
      </c>
      <c r="H4615" s="24">
        <f>VLOOKUP($G4615, Reference!$A$3:$C$20, 2,FALSE)*I4615</f>
        <v>51</v>
      </c>
      <c r="I4615" s="22">
        <v>3</v>
      </c>
      <c r="J4615" s="26" cm="1">
        <f t="array" ref="J4615">IFERROR(_xlfn.IFS(AND(C4615="Corporate", F4615="Technology"), 3%, C4615="Corporate", 1%),0%)</f>
        <v>0</v>
      </c>
      <c r="K4615" s="24">
        <f>VLOOKUP($G4615, Reference!$A$3:$C$20, 3,FALSE)*I4615</f>
        <v>30</v>
      </c>
      <c r="L4615" s="27">
        <f t="shared" si="144"/>
        <v>21</v>
      </c>
      <c r="M4615" s="27">
        <f t="shared" si="145"/>
        <v>21</v>
      </c>
    </row>
    <row r="4616" spans="1:13" x14ac:dyDescent="0.2">
      <c r="A4616">
        <v>8913</v>
      </c>
      <c r="B4616" s="4">
        <v>44154</v>
      </c>
      <c r="C4616" t="s">
        <v>11</v>
      </c>
      <c r="D4616" t="s">
        <v>15</v>
      </c>
      <c r="E4616" s="2" t="str">
        <f>VLOOKUP('SampleSuperstore - Main Data'!D4616,Reference!$A$26:$B$74,2,FALSE)</f>
        <v>West</v>
      </c>
      <c r="F4616" s="22" t="s">
        <v>13</v>
      </c>
      <c r="G4616" s="22" t="s">
        <v>49</v>
      </c>
      <c r="H4616" s="24">
        <f>VLOOKUP($G4616, Reference!$A$3:$C$20, 2,FALSE)*I4616</f>
        <v>160</v>
      </c>
      <c r="I4616" s="22">
        <v>4</v>
      </c>
      <c r="J4616" s="26" cm="1">
        <f t="array" ref="J4616">IFERROR(_xlfn.IFS(AND(C4616="Corporate", F4616="Technology"), 3%, C4616="Corporate", 1%),0%)</f>
        <v>0</v>
      </c>
      <c r="K4616" s="24">
        <f>VLOOKUP($G4616, Reference!$A$3:$C$20, 3,FALSE)*I4616</f>
        <v>140</v>
      </c>
      <c r="L4616" s="27">
        <f t="shared" si="144"/>
        <v>20</v>
      </c>
      <c r="M4616" s="27">
        <f t="shared" si="145"/>
        <v>20</v>
      </c>
    </row>
    <row r="4617" spans="1:13" x14ac:dyDescent="0.2">
      <c r="A4617">
        <v>8914</v>
      </c>
      <c r="B4617" s="4">
        <v>44154</v>
      </c>
      <c r="C4617" t="s">
        <v>11</v>
      </c>
      <c r="D4617" t="s">
        <v>32</v>
      </c>
      <c r="E4617" s="2" t="str">
        <f>VLOOKUP('SampleSuperstore - Main Data'!D4617,Reference!$A$26:$B$74,2,FALSE)</f>
        <v>South</v>
      </c>
      <c r="F4617" s="22" t="s">
        <v>29</v>
      </c>
      <c r="G4617" s="22" t="s">
        <v>33</v>
      </c>
      <c r="H4617" s="24">
        <f>VLOOKUP($G4617, Reference!$A$3:$C$20, 2,FALSE)*I4617</f>
        <v>25</v>
      </c>
      <c r="I4617" s="22">
        <v>5</v>
      </c>
      <c r="J4617" s="26" cm="1">
        <f t="array" ref="J4617">IFERROR(_xlfn.IFS(AND(C4617="Corporate", F4617="Technology"), 3%, C4617="Corporate", 1%),0%)</f>
        <v>0</v>
      </c>
      <c r="K4617" s="24">
        <f>VLOOKUP($G4617, Reference!$A$3:$C$20, 3,FALSE)*I4617</f>
        <v>12.5</v>
      </c>
      <c r="L4617" s="27">
        <f t="shared" si="144"/>
        <v>12.5</v>
      </c>
      <c r="M4617" s="27">
        <f t="shared" si="145"/>
        <v>12.5</v>
      </c>
    </row>
    <row r="4618" spans="1:13" x14ac:dyDescent="0.2">
      <c r="A4618">
        <v>8915</v>
      </c>
      <c r="B4618" s="4">
        <v>44154</v>
      </c>
      <c r="C4618" t="s">
        <v>11</v>
      </c>
      <c r="D4618" t="s">
        <v>36</v>
      </c>
      <c r="E4618" s="2" t="str">
        <f>VLOOKUP('SampleSuperstore - Main Data'!D4618,Reference!$A$26:$B$74,2,FALSE)</f>
        <v>East</v>
      </c>
      <c r="F4618" s="22" t="s">
        <v>23</v>
      </c>
      <c r="G4618" s="22" t="s">
        <v>38</v>
      </c>
      <c r="H4618" s="24">
        <f>VLOOKUP($G4618, Reference!$A$3:$C$20, 2,FALSE)*I4618</f>
        <v>480</v>
      </c>
      <c r="I4618" s="22">
        <v>6</v>
      </c>
      <c r="J4618" s="26" cm="1">
        <f t="array" ref="J4618">IFERROR(_xlfn.IFS(AND(C4618="Corporate", F4618="Technology"), 3%, C4618="Corporate", 1%),0%)</f>
        <v>0</v>
      </c>
      <c r="K4618" s="24">
        <f>VLOOKUP($G4618, Reference!$A$3:$C$20, 3,FALSE)*I4618</f>
        <v>390</v>
      </c>
      <c r="L4618" s="27">
        <f t="shared" si="144"/>
        <v>90</v>
      </c>
      <c r="M4618" s="27">
        <f t="shared" si="145"/>
        <v>90</v>
      </c>
    </row>
    <row r="4619" spans="1:13" x14ac:dyDescent="0.2">
      <c r="A4619">
        <v>8916</v>
      </c>
      <c r="B4619" s="4">
        <v>44154</v>
      </c>
      <c r="C4619" t="s">
        <v>11</v>
      </c>
      <c r="D4619" t="s">
        <v>47</v>
      </c>
      <c r="E4619" s="2" t="str">
        <f>VLOOKUP('SampleSuperstore - Main Data'!D4619,Reference!$A$26:$B$74,2,FALSE)</f>
        <v>South</v>
      </c>
      <c r="F4619" s="22" t="s">
        <v>13</v>
      </c>
      <c r="G4619" s="22" t="s">
        <v>20</v>
      </c>
      <c r="H4619" s="24">
        <f>VLOOKUP($G4619, Reference!$A$3:$C$20, 2,FALSE)*I4619</f>
        <v>119</v>
      </c>
      <c r="I4619" s="22">
        <v>7</v>
      </c>
      <c r="J4619" s="26" cm="1">
        <f t="array" ref="J4619">IFERROR(_xlfn.IFS(AND(C4619="Corporate", F4619="Technology"), 3%, C4619="Corporate", 1%),0%)</f>
        <v>0</v>
      </c>
      <c r="K4619" s="24">
        <f>VLOOKUP($G4619, Reference!$A$3:$C$20, 3,FALSE)*I4619</f>
        <v>70</v>
      </c>
      <c r="L4619" s="27">
        <f t="shared" si="144"/>
        <v>49</v>
      </c>
      <c r="M4619" s="27">
        <f t="shared" si="145"/>
        <v>49</v>
      </c>
    </row>
    <row r="4620" spans="1:13" x14ac:dyDescent="0.2">
      <c r="A4620">
        <v>8917</v>
      </c>
      <c r="B4620" s="4">
        <v>44154</v>
      </c>
      <c r="C4620" t="s">
        <v>11</v>
      </c>
      <c r="D4620" t="s">
        <v>25</v>
      </c>
      <c r="E4620" s="2" t="str">
        <f>VLOOKUP('SampleSuperstore - Main Data'!D4620,Reference!$A$26:$B$74,2,FALSE)</f>
        <v>Central</v>
      </c>
      <c r="F4620" s="22" t="s">
        <v>13</v>
      </c>
      <c r="G4620" s="22" t="s">
        <v>26</v>
      </c>
      <c r="H4620" s="24">
        <f>VLOOKUP($G4620, Reference!$A$3:$C$20, 2,FALSE)*I4620</f>
        <v>15</v>
      </c>
      <c r="I4620" s="22">
        <v>6</v>
      </c>
      <c r="J4620" s="26" cm="1">
        <f t="array" ref="J4620">IFERROR(_xlfn.IFS(AND(C4620="Corporate", F4620="Technology"), 3%, C4620="Corporate", 1%),0%)</f>
        <v>0</v>
      </c>
      <c r="K4620" s="24">
        <f>VLOOKUP($G4620, Reference!$A$3:$C$20, 3,FALSE)*I4620</f>
        <v>12</v>
      </c>
      <c r="L4620" s="27">
        <f t="shared" si="144"/>
        <v>3</v>
      </c>
      <c r="M4620" s="27">
        <f t="shared" si="145"/>
        <v>3</v>
      </c>
    </row>
    <row r="4621" spans="1:13" x14ac:dyDescent="0.2">
      <c r="A4621">
        <v>8918</v>
      </c>
      <c r="B4621" s="4">
        <v>44154</v>
      </c>
      <c r="C4621" t="s">
        <v>11</v>
      </c>
      <c r="D4621" t="s">
        <v>21</v>
      </c>
      <c r="E4621" s="2" t="str">
        <f>VLOOKUP('SampleSuperstore - Main Data'!D4621,Reference!$A$26:$B$74,2,FALSE)</f>
        <v>West</v>
      </c>
      <c r="F4621" s="22" t="s">
        <v>13</v>
      </c>
      <c r="G4621" s="22" t="s">
        <v>14</v>
      </c>
      <c r="H4621" s="24">
        <f>VLOOKUP($G4621, Reference!$A$3:$C$20, 2,FALSE)*I4621</f>
        <v>360</v>
      </c>
      <c r="I4621" s="22">
        <v>8</v>
      </c>
      <c r="J4621" s="26" cm="1">
        <f t="array" ref="J4621">IFERROR(_xlfn.IFS(AND(C4621="Corporate", F4621="Technology"), 3%, C4621="Corporate", 1%),0%)</f>
        <v>0</v>
      </c>
      <c r="K4621" s="24">
        <f>VLOOKUP($G4621, Reference!$A$3:$C$20, 3,FALSE)*I4621</f>
        <v>280</v>
      </c>
      <c r="L4621" s="27">
        <f t="shared" si="144"/>
        <v>80</v>
      </c>
      <c r="M4621" s="27">
        <f t="shared" si="145"/>
        <v>80</v>
      </c>
    </row>
    <row r="4622" spans="1:13" x14ac:dyDescent="0.2">
      <c r="A4622">
        <v>8924</v>
      </c>
      <c r="B4622" s="4">
        <v>44154</v>
      </c>
      <c r="C4622" t="s">
        <v>11</v>
      </c>
      <c r="D4622" t="s">
        <v>21</v>
      </c>
      <c r="E4622" s="2" t="str">
        <f>VLOOKUP('SampleSuperstore - Main Data'!D4622,Reference!$A$26:$B$74,2,FALSE)</f>
        <v>West</v>
      </c>
      <c r="F4622" s="22" t="s">
        <v>13</v>
      </c>
      <c r="G4622" s="22" t="s">
        <v>49</v>
      </c>
      <c r="H4622" s="24">
        <f>VLOOKUP($G4622, Reference!$A$3:$C$20, 2,FALSE)*I4622</f>
        <v>120</v>
      </c>
      <c r="I4622" s="22">
        <v>3</v>
      </c>
      <c r="J4622" s="26" cm="1">
        <f t="array" ref="J4622">IFERROR(_xlfn.IFS(AND(C4622="Corporate", F4622="Technology"), 3%, C4622="Corporate", 1%),0%)</f>
        <v>0</v>
      </c>
      <c r="K4622" s="24">
        <f>VLOOKUP($G4622, Reference!$A$3:$C$20, 3,FALSE)*I4622</f>
        <v>105</v>
      </c>
      <c r="L4622" s="27">
        <f t="shared" si="144"/>
        <v>15</v>
      </c>
      <c r="M4622" s="27">
        <f t="shared" si="145"/>
        <v>15</v>
      </c>
    </row>
    <row r="4623" spans="1:13" x14ac:dyDescent="0.2">
      <c r="A4623">
        <v>8929</v>
      </c>
      <c r="B4623" s="4">
        <v>44154</v>
      </c>
      <c r="C4623" t="s">
        <v>11</v>
      </c>
      <c r="D4623" t="s">
        <v>46</v>
      </c>
      <c r="E4623" s="2" t="str">
        <f>VLOOKUP('SampleSuperstore - Main Data'!D4623,Reference!$A$26:$B$74,2,FALSE)</f>
        <v>Central</v>
      </c>
      <c r="F4623" s="22" t="s">
        <v>23</v>
      </c>
      <c r="G4623" s="22" t="s">
        <v>37</v>
      </c>
      <c r="H4623" s="24">
        <f>VLOOKUP($G4623, Reference!$A$3:$C$20, 2,FALSE)*I4623</f>
        <v>63</v>
      </c>
      <c r="I4623" s="22">
        <v>7</v>
      </c>
      <c r="J4623" s="26" cm="1">
        <f t="array" ref="J4623">IFERROR(_xlfn.IFS(AND(C4623="Corporate", F4623="Technology"), 3%, C4623="Corporate", 1%),0%)</f>
        <v>0</v>
      </c>
      <c r="K4623" s="24">
        <f>VLOOKUP($G4623, Reference!$A$3:$C$20, 3,FALSE)*I4623</f>
        <v>35</v>
      </c>
      <c r="L4623" s="27">
        <f t="shared" si="144"/>
        <v>28</v>
      </c>
      <c r="M4623" s="27">
        <f t="shared" si="145"/>
        <v>28</v>
      </c>
    </row>
    <row r="4624" spans="1:13" x14ac:dyDescent="0.2">
      <c r="A4624">
        <v>8930</v>
      </c>
      <c r="B4624" s="4">
        <v>44154</v>
      </c>
      <c r="C4624" t="s">
        <v>11</v>
      </c>
      <c r="D4624" t="s">
        <v>43</v>
      </c>
      <c r="E4624" s="2" t="str">
        <f>VLOOKUP('SampleSuperstore - Main Data'!D4624,Reference!$A$26:$B$74,2,FALSE)</f>
        <v>West</v>
      </c>
      <c r="F4624" s="22" t="s">
        <v>13</v>
      </c>
      <c r="G4624" s="22" t="s">
        <v>49</v>
      </c>
      <c r="H4624" s="24">
        <f>VLOOKUP($G4624, Reference!$A$3:$C$20, 2,FALSE)*I4624</f>
        <v>120</v>
      </c>
      <c r="I4624" s="22">
        <v>3</v>
      </c>
      <c r="J4624" s="26" cm="1">
        <f t="array" ref="J4624">IFERROR(_xlfn.IFS(AND(C4624="Corporate", F4624="Technology"), 3%, C4624="Corporate", 1%),0%)</f>
        <v>0</v>
      </c>
      <c r="K4624" s="24">
        <f>VLOOKUP($G4624, Reference!$A$3:$C$20, 3,FALSE)*I4624</f>
        <v>105</v>
      </c>
      <c r="L4624" s="27">
        <f t="shared" si="144"/>
        <v>15</v>
      </c>
      <c r="M4624" s="27">
        <f t="shared" si="145"/>
        <v>15</v>
      </c>
    </row>
    <row r="4625" spans="1:13" x14ac:dyDescent="0.2">
      <c r="A4625">
        <v>8936</v>
      </c>
      <c r="B4625" s="4">
        <v>44155</v>
      </c>
      <c r="C4625" t="s">
        <v>11</v>
      </c>
      <c r="D4625" t="s">
        <v>31</v>
      </c>
      <c r="E4625" s="2" t="str">
        <f>VLOOKUP('SampleSuperstore - Main Data'!D4625,Reference!$A$26:$B$74,2,FALSE)</f>
        <v>Central</v>
      </c>
      <c r="F4625" s="22" t="s">
        <v>29</v>
      </c>
      <c r="G4625" s="22" t="s">
        <v>33</v>
      </c>
      <c r="H4625" s="24">
        <f>VLOOKUP($G4625, Reference!$A$3:$C$20, 2,FALSE)*I4625</f>
        <v>20</v>
      </c>
      <c r="I4625" s="22">
        <v>4</v>
      </c>
      <c r="J4625" s="26" cm="1">
        <f t="array" ref="J4625">IFERROR(_xlfn.IFS(AND(C4625="Corporate", F4625="Technology"), 3%, C4625="Corporate", 1%),0%)</f>
        <v>0</v>
      </c>
      <c r="K4625" s="24">
        <f>VLOOKUP($G4625, Reference!$A$3:$C$20, 3,FALSE)*I4625</f>
        <v>10</v>
      </c>
      <c r="L4625" s="27">
        <f t="shared" si="144"/>
        <v>10</v>
      </c>
      <c r="M4625" s="27">
        <f t="shared" si="145"/>
        <v>10</v>
      </c>
    </row>
    <row r="4626" spans="1:13" x14ac:dyDescent="0.2">
      <c r="A4626">
        <v>8937</v>
      </c>
      <c r="B4626" s="4">
        <v>44155</v>
      </c>
      <c r="C4626" t="s">
        <v>11</v>
      </c>
      <c r="D4626" t="s">
        <v>36</v>
      </c>
      <c r="E4626" s="2" t="str">
        <f>VLOOKUP('SampleSuperstore - Main Data'!D4626,Reference!$A$26:$B$74,2,FALSE)</f>
        <v>East</v>
      </c>
      <c r="F4626" s="22" t="s">
        <v>13</v>
      </c>
      <c r="G4626" s="22" t="s">
        <v>41</v>
      </c>
      <c r="H4626" s="24">
        <f>VLOOKUP($G4626, Reference!$A$3:$C$20, 2,FALSE)*I4626</f>
        <v>12</v>
      </c>
      <c r="I4626" s="22">
        <v>4</v>
      </c>
      <c r="J4626" s="26" cm="1">
        <f t="array" ref="J4626">IFERROR(_xlfn.IFS(AND(C4626="Corporate", F4626="Technology"), 3%, C4626="Corporate", 1%),0%)</f>
        <v>0</v>
      </c>
      <c r="K4626" s="24">
        <f>VLOOKUP($G4626, Reference!$A$3:$C$20, 3,FALSE)*I4626</f>
        <v>8</v>
      </c>
      <c r="L4626" s="27">
        <f t="shared" si="144"/>
        <v>4</v>
      </c>
      <c r="M4626" s="27">
        <f t="shared" si="145"/>
        <v>4</v>
      </c>
    </row>
    <row r="4627" spans="1:13" x14ac:dyDescent="0.2">
      <c r="A4627">
        <v>8938</v>
      </c>
      <c r="B4627" s="4">
        <v>44155</v>
      </c>
      <c r="C4627" t="s">
        <v>11</v>
      </c>
      <c r="D4627" t="s">
        <v>36</v>
      </c>
      <c r="E4627" s="2" t="str">
        <f>VLOOKUP('SampleSuperstore - Main Data'!D4627,Reference!$A$26:$B$74,2,FALSE)</f>
        <v>East</v>
      </c>
      <c r="F4627" s="22" t="s">
        <v>23</v>
      </c>
      <c r="G4627" s="22" t="s">
        <v>37</v>
      </c>
      <c r="H4627" s="24">
        <f>VLOOKUP($G4627, Reference!$A$3:$C$20, 2,FALSE)*I4627</f>
        <v>36</v>
      </c>
      <c r="I4627" s="22">
        <v>4</v>
      </c>
      <c r="J4627" s="26" cm="1">
        <f t="array" ref="J4627">IFERROR(_xlfn.IFS(AND(C4627="Corporate", F4627="Technology"), 3%, C4627="Corporate", 1%),0%)</f>
        <v>0</v>
      </c>
      <c r="K4627" s="24">
        <f>VLOOKUP($G4627, Reference!$A$3:$C$20, 3,FALSE)*I4627</f>
        <v>20</v>
      </c>
      <c r="L4627" s="27">
        <f t="shared" si="144"/>
        <v>16</v>
      </c>
      <c r="M4627" s="27">
        <f t="shared" si="145"/>
        <v>16</v>
      </c>
    </row>
    <row r="4628" spans="1:13" x14ac:dyDescent="0.2">
      <c r="A4628">
        <v>8939</v>
      </c>
      <c r="B4628" s="4">
        <v>44155</v>
      </c>
      <c r="C4628" t="s">
        <v>11</v>
      </c>
      <c r="D4628" t="s">
        <v>52</v>
      </c>
      <c r="E4628" s="2" t="str">
        <f>VLOOKUP('SampleSuperstore - Main Data'!D4628,Reference!$A$26:$B$74,2,FALSE)</f>
        <v>East</v>
      </c>
      <c r="F4628" s="22" t="s">
        <v>29</v>
      </c>
      <c r="G4628" s="22" t="s">
        <v>33</v>
      </c>
      <c r="H4628" s="24">
        <f>VLOOKUP($G4628, Reference!$A$3:$C$20, 2,FALSE)*I4628</f>
        <v>25</v>
      </c>
      <c r="I4628" s="22">
        <v>5</v>
      </c>
      <c r="J4628" s="26" cm="1">
        <f t="array" ref="J4628">IFERROR(_xlfn.IFS(AND(C4628="Corporate", F4628="Technology"), 3%, C4628="Corporate", 1%),0%)</f>
        <v>0</v>
      </c>
      <c r="K4628" s="24">
        <f>VLOOKUP($G4628, Reference!$A$3:$C$20, 3,FALSE)*I4628</f>
        <v>12.5</v>
      </c>
      <c r="L4628" s="27">
        <f t="shared" si="144"/>
        <v>12.5</v>
      </c>
      <c r="M4628" s="27">
        <f t="shared" si="145"/>
        <v>12.5</v>
      </c>
    </row>
    <row r="4629" spans="1:13" x14ac:dyDescent="0.2">
      <c r="A4629">
        <v>8942</v>
      </c>
      <c r="B4629" s="4">
        <v>44155</v>
      </c>
      <c r="C4629" t="s">
        <v>11</v>
      </c>
      <c r="D4629" t="s">
        <v>71</v>
      </c>
      <c r="E4629" s="2" t="str">
        <f>VLOOKUP('SampleSuperstore - Main Data'!D4629,Reference!$A$26:$B$74,2,FALSE)</f>
        <v>Central</v>
      </c>
      <c r="F4629" s="22" t="s">
        <v>13</v>
      </c>
      <c r="G4629" s="22" t="s">
        <v>14</v>
      </c>
      <c r="H4629" s="24">
        <f>VLOOKUP($G4629, Reference!$A$3:$C$20, 2,FALSE)*I4629</f>
        <v>45</v>
      </c>
      <c r="I4629" s="22">
        <v>1</v>
      </c>
      <c r="J4629" s="26" cm="1">
        <f t="array" ref="J4629">IFERROR(_xlfn.IFS(AND(C4629="Corporate", F4629="Technology"), 3%, C4629="Corporate", 1%),0%)</f>
        <v>0</v>
      </c>
      <c r="K4629" s="24">
        <f>VLOOKUP($G4629, Reference!$A$3:$C$20, 3,FALSE)*I4629</f>
        <v>35</v>
      </c>
      <c r="L4629" s="27">
        <f t="shared" si="144"/>
        <v>10</v>
      </c>
      <c r="M4629" s="27">
        <f t="shared" si="145"/>
        <v>10</v>
      </c>
    </row>
    <row r="4630" spans="1:13" x14ac:dyDescent="0.2">
      <c r="A4630">
        <v>8943</v>
      </c>
      <c r="B4630" s="4">
        <v>44155</v>
      </c>
      <c r="C4630" t="s">
        <v>11</v>
      </c>
      <c r="D4630" t="s">
        <v>74</v>
      </c>
      <c r="E4630" s="2" t="str">
        <f>VLOOKUP('SampleSuperstore - Main Data'!D4630,Reference!$A$26:$B$74,2,FALSE)</f>
        <v>South</v>
      </c>
      <c r="F4630" s="22" t="s">
        <v>13</v>
      </c>
      <c r="G4630" s="22" t="s">
        <v>26</v>
      </c>
      <c r="H4630" s="24">
        <f>VLOOKUP($G4630, Reference!$A$3:$C$20, 2,FALSE)*I4630</f>
        <v>5</v>
      </c>
      <c r="I4630" s="22">
        <v>2</v>
      </c>
      <c r="J4630" s="26" cm="1">
        <f t="array" ref="J4630">IFERROR(_xlfn.IFS(AND(C4630="Corporate", F4630="Technology"), 3%, C4630="Corporate", 1%),0%)</f>
        <v>0</v>
      </c>
      <c r="K4630" s="24">
        <f>VLOOKUP($G4630, Reference!$A$3:$C$20, 3,FALSE)*I4630</f>
        <v>4</v>
      </c>
      <c r="L4630" s="27">
        <f t="shared" si="144"/>
        <v>1</v>
      </c>
      <c r="M4630" s="27">
        <f t="shared" si="145"/>
        <v>1</v>
      </c>
    </row>
    <row r="4631" spans="1:13" x14ac:dyDescent="0.2">
      <c r="A4631">
        <v>8944</v>
      </c>
      <c r="B4631" s="4">
        <v>44155</v>
      </c>
      <c r="C4631" t="s">
        <v>11</v>
      </c>
      <c r="D4631" t="s">
        <v>36</v>
      </c>
      <c r="E4631" s="2" t="str">
        <f>VLOOKUP('SampleSuperstore - Main Data'!D4631,Reference!$A$26:$B$74,2,FALSE)</f>
        <v>East</v>
      </c>
      <c r="F4631" s="22" t="s">
        <v>29</v>
      </c>
      <c r="G4631" s="22" t="s">
        <v>50</v>
      </c>
      <c r="H4631" s="24">
        <f>VLOOKUP($G4631, Reference!$A$3:$C$20, 2,FALSE)*I4631</f>
        <v>597</v>
      </c>
      <c r="I4631" s="22">
        <v>3</v>
      </c>
      <c r="J4631" s="26" cm="1">
        <f t="array" ref="J4631">IFERROR(_xlfn.IFS(AND(C4631="Corporate", F4631="Technology"), 3%, C4631="Corporate", 1%),0%)</f>
        <v>0</v>
      </c>
      <c r="K4631" s="24">
        <f>VLOOKUP($G4631, Reference!$A$3:$C$20, 3,FALSE)*I4631</f>
        <v>495</v>
      </c>
      <c r="L4631" s="27">
        <f t="shared" si="144"/>
        <v>102</v>
      </c>
      <c r="M4631" s="27">
        <f t="shared" si="145"/>
        <v>102</v>
      </c>
    </row>
    <row r="4632" spans="1:13" x14ac:dyDescent="0.2">
      <c r="A4632">
        <v>8945</v>
      </c>
      <c r="B4632" s="4">
        <v>44155</v>
      </c>
      <c r="C4632" t="s">
        <v>11</v>
      </c>
      <c r="D4632" t="s">
        <v>15</v>
      </c>
      <c r="E4632" s="2" t="str">
        <f>VLOOKUP('SampleSuperstore - Main Data'!D4632,Reference!$A$26:$B$74,2,FALSE)</f>
        <v>West</v>
      </c>
      <c r="F4632" s="22" t="s">
        <v>23</v>
      </c>
      <c r="G4632" s="22" t="s">
        <v>24</v>
      </c>
      <c r="H4632" s="24">
        <f>VLOOKUP($G4632, Reference!$A$3:$C$20, 2,FALSE)*I4632</f>
        <v>297</v>
      </c>
      <c r="I4632" s="22">
        <v>3</v>
      </c>
      <c r="J4632" s="26" cm="1">
        <f t="array" ref="J4632">IFERROR(_xlfn.IFS(AND(C4632="Corporate", F4632="Technology"), 3%, C4632="Corporate", 1%),0%)</f>
        <v>0</v>
      </c>
      <c r="K4632" s="24">
        <f>VLOOKUP($G4632, Reference!$A$3:$C$20, 3,FALSE)*I4632</f>
        <v>237</v>
      </c>
      <c r="L4632" s="27">
        <f t="shared" si="144"/>
        <v>60</v>
      </c>
      <c r="M4632" s="27">
        <f t="shared" si="145"/>
        <v>60</v>
      </c>
    </row>
    <row r="4633" spans="1:13" x14ac:dyDescent="0.2">
      <c r="A4633">
        <v>8946</v>
      </c>
      <c r="B4633" s="4">
        <v>44155</v>
      </c>
      <c r="C4633" t="s">
        <v>11</v>
      </c>
      <c r="D4633" t="s">
        <v>44</v>
      </c>
      <c r="E4633" s="2" t="str">
        <f>VLOOKUP('SampleSuperstore - Main Data'!D4633,Reference!$A$26:$B$74,2,FALSE)</f>
        <v>South</v>
      </c>
      <c r="F4633" s="22" t="s">
        <v>13</v>
      </c>
      <c r="G4633" s="22" t="s">
        <v>26</v>
      </c>
      <c r="H4633" s="24">
        <f>VLOOKUP($G4633, Reference!$A$3:$C$20, 2,FALSE)*I4633</f>
        <v>15</v>
      </c>
      <c r="I4633" s="22">
        <v>6</v>
      </c>
      <c r="J4633" s="26" cm="1">
        <f t="array" ref="J4633">IFERROR(_xlfn.IFS(AND(C4633="Corporate", F4633="Technology"), 3%, C4633="Corporate", 1%),0%)</f>
        <v>0</v>
      </c>
      <c r="K4633" s="24">
        <f>VLOOKUP($G4633, Reference!$A$3:$C$20, 3,FALSE)*I4633</f>
        <v>12</v>
      </c>
      <c r="L4633" s="27">
        <f t="shared" si="144"/>
        <v>3</v>
      </c>
      <c r="M4633" s="27">
        <f t="shared" si="145"/>
        <v>3</v>
      </c>
    </row>
    <row r="4634" spans="1:13" x14ac:dyDescent="0.2">
      <c r="A4634">
        <v>8948</v>
      </c>
      <c r="B4634" s="4">
        <v>44155</v>
      </c>
      <c r="C4634" t="s">
        <v>11</v>
      </c>
      <c r="D4634" t="s">
        <v>25</v>
      </c>
      <c r="E4634" s="2" t="str">
        <f>VLOOKUP('SampleSuperstore - Main Data'!D4634,Reference!$A$26:$B$74,2,FALSE)</f>
        <v>Central</v>
      </c>
      <c r="F4634" s="22" t="s">
        <v>13</v>
      </c>
      <c r="G4634" s="22" t="s">
        <v>26</v>
      </c>
      <c r="H4634" s="24">
        <f>VLOOKUP($G4634, Reference!$A$3:$C$20, 2,FALSE)*I4634</f>
        <v>7.5</v>
      </c>
      <c r="I4634" s="22">
        <v>3</v>
      </c>
      <c r="J4634" s="26" cm="1">
        <f t="array" ref="J4634">IFERROR(_xlfn.IFS(AND(C4634="Corporate", F4634="Technology"), 3%, C4634="Corporate", 1%),0%)</f>
        <v>0</v>
      </c>
      <c r="K4634" s="24">
        <f>VLOOKUP($G4634, Reference!$A$3:$C$20, 3,FALSE)*I4634</f>
        <v>6</v>
      </c>
      <c r="L4634" s="27">
        <f t="shared" si="144"/>
        <v>1.5</v>
      </c>
      <c r="M4634" s="27">
        <f t="shared" si="145"/>
        <v>1.5</v>
      </c>
    </row>
    <row r="4635" spans="1:13" x14ac:dyDescent="0.2">
      <c r="A4635">
        <v>8949</v>
      </c>
      <c r="B4635" s="4">
        <v>44155</v>
      </c>
      <c r="C4635" t="s">
        <v>11</v>
      </c>
      <c r="D4635" t="s">
        <v>36</v>
      </c>
      <c r="E4635" s="2" t="str">
        <f>VLOOKUP('SampleSuperstore - Main Data'!D4635,Reference!$A$26:$B$74,2,FALSE)</f>
        <v>East</v>
      </c>
      <c r="F4635" s="22" t="s">
        <v>13</v>
      </c>
      <c r="G4635" s="22" t="s">
        <v>26</v>
      </c>
      <c r="H4635" s="24">
        <f>VLOOKUP($G4635, Reference!$A$3:$C$20, 2,FALSE)*I4635</f>
        <v>12.5</v>
      </c>
      <c r="I4635" s="22">
        <v>5</v>
      </c>
      <c r="J4635" s="26" cm="1">
        <f t="array" ref="J4635">IFERROR(_xlfn.IFS(AND(C4635="Corporate", F4635="Technology"), 3%, C4635="Corporate", 1%),0%)</f>
        <v>0</v>
      </c>
      <c r="K4635" s="24">
        <f>VLOOKUP($G4635, Reference!$A$3:$C$20, 3,FALSE)*I4635</f>
        <v>10</v>
      </c>
      <c r="L4635" s="27">
        <f t="shared" si="144"/>
        <v>2.5</v>
      </c>
      <c r="M4635" s="27">
        <f t="shared" si="145"/>
        <v>2.5</v>
      </c>
    </row>
    <row r="4636" spans="1:13" x14ac:dyDescent="0.2">
      <c r="A4636">
        <v>8953</v>
      </c>
      <c r="B4636" s="4">
        <v>44155</v>
      </c>
      <c r="C4636" t="s">
        <v>11</v>
      </c>
      <c r="D4636" t="s">
        <v>25</v>
      </c>
      <c r="E4636" s="2" t="str">
        <f>VLOOKUP('SampleSuperstore - Main Data'!D4636,Reference!$A$26:$B$74,2,FALSE)</f>
        <v>Central</v>
      </c>
      <c r="F4636" s="22" t="s">
        <v>13</v>
      </c>
      <c r="G4636" s="22" t="s">
        <v>20</v>
      </c>
      <c r="H4636" s="24">
        <f>VLOOKUP($G4636, Reference!$A$3:$C$20, 2,FALSE)*I4636</f>
        <v>34</v>
      </c>
      <c r="I4636" s="22">
        <v>2</v>
      </c>
      <c r="J4636" s="26" cm="1">
        <f t="array" ref="J4636">IFERROR(_xlfn.IFS(AND(C4636="Corporate", F4636="Technology"), 3%, C4636="Corporate", 1%),0%)</f>
        <v>0</v>
      </c>
      <c r="K4636" s="24">
        <f>VLOOKUP($G4636, Reference!$A$3:$C$20, 3,FALSE)*I4636</f>
        <v>20</v>
      </c>
      <c r="L4636" s="27">
        <f t="shared" si="144"/>
        <v>14</v>
      </c>
      <c r="M4636" s="27">
        <f t="shared" si="145"/>
        <v>14</v>
      </c>
    </row>
    <row r="4637" spans="1:13" x14ac:dyDescent="0.2">
      <c r="A4637">
        <v>8955</v>
      </c>
      <c r="B4637" s="4">
        <v>44155</v>
      </c>
      <c r="C4637" t="s">
        <v>11</v>
      </c>
      <c r="D4637" t="s">
        <v>40</v>
      </c>
      <c r="E4637" s="2" t="str">
        <f>VLOOKUP('SampleSuperstore - Main Data'!D4637,Reference!$A$26:$B$74,2,FALSE)</f>
        <v>East</v>
      </c>
      <c r="F4637" s="22" t="s">
        <v>13</v>
      </c>
      <c r="G4637" s="22" t="s">
        <v>20</v>
      </c>
      <c r="H4637" s="24">
        <f>VLOOKUP($G4637, Reference!$A$3:$C$20, 2,FALSE)*I4637</f>
        <v>34</v>
      </c>
      <c r="I4637" s="22">
        <v>2</v>
      </c>
      <c r="J4637" s="26" cm="1">
        <f t="array" ref="J4637">IFERROR(_xlfn.IFS(AND(C4637="Corporate", F4637="Technology"), 3%, C4637="Corporate", 1%),0%)</f>
        <v>0</v>
      </c>
      <c r="K4637" s="24">
        <f>VLOOKUP($G4637, Reference!$A$3:$C$20, 3,FALSE)*I4637</f>
        <v>20</v>
      </c>
      <c r="L4637" s="27">
        <f t="shared" si="144"/>
        <v>14</v>
      </c>
      <c r="M4637" s="27">
        <f t="shared" si="145"/>
        <v>14</v>
      </c>
    </row>
    <row r="4638" spans="1:13" x14ac:dyDescent="0.2">
      <c r="A4638">
        <v>8956</v>
      </c>
      <c r="B4638" s="4">
        <v>44155</v>
      </c>
      <c r="C4638" t="s">
        <v>11</v>
      </c>
      <c r="D4638" t="s">
        <v>46</v>
      </c>
      <c r="E4638" s="2" t="str">
        <f>VLOOKUP('SampleSuperstore - Main Data'!D4638,Reference!$A$26:$B$74,2,FALSE)</f>
        <v>Central</v>
      </c>
      <c r="F4638" s="22" t="s">
        <v>23</v>
      </c>
      <c r="G4638" s="22" t="s">
        <v>24</v>
      </c>
      <c r="H4638" s="24">
        <f>VLOOKUP($G4638, Reference!$A$3:$C$20, 2,FALSE)*I4638</f>
        <v>297</v>
      </c>
      <c r="I4638" s="22">
        <v>3</v>
      </c>
      <c r="J4638" s="26" cm="1">
        <f t="array" ref="J4638">IFERROR(_xlfn.IFS(AND(C4638="Corporate", F4638="Technology"), 3%, C4638="Corporate", 1%),0%)</f>
        <v>0</v>
      </c>
      <c r="K4638" s="24">
        <f>VLOOKUP($G4638, Reference!$A$3:$C$20, 3,FALSE)*I4638</f>
        <v>237</v>
      </c>
      <c r="L4638" s="27">
        <f t="shared" si="144"/>
        <v>60</v>
      </c>
      <c r="M4638" s="27">
        <f t="shared" si="145"/>
        <v>60</v>
      </c>
    </row>
    <row r="4639" spans="1:13" x14ac:dyDescent="0.2">
      <c r="A4639">
        <v>8957</v>
      </c>
      <c r="B4639" s="4">
        <v>44155</v>
      </c>
      <c r="C4639" t="s">
        <v>11</v>
      </c>
      <c r="D4639" t="s">
        <v>44</v>
      </c>
      <c r="E4639" s="2" t="str">
        <f>VLOOKUP('SampleSuperstore - Main Data'!D4639,Reference!$A$26:$B$74,2,FALSE)</f>
        <v>South</v>
      </c>
      <c r="F4639" s="22" t="s">
        <v>29</v>
      </c>
      <c r="G4639" s="22" t="s">
        <v>33</v>
      </c>
      <c r="H4639" s="24">
        <f>VLOOKUP($G4639, Reference!$A$3:$C$20, 2,FALSE)*I4639</f>
        <v>15</v>
      </c>
      <c r="I4639" s="22">
        <v>3</v>
      </c>
      <c r="J4639" s="26" cm="1">
        <f t="array" ref="J4639">IFERROR(_xlfn.IFS(AND(C4639="Corporate", F4639="Technology"), 3%, C4639="Corporate", 1%),0%)</f>
        <v>0</v>
      </c>
      <c r="K4639" s="24">
        <f>VLOOKUP($G4639, Reference!$A$3:$C$20, 3,FALSE)*I4639</f>
        <v>7.5</v>
      </c>
      <c r="L4639" s="27">
        <f t="shared" si="144"/>
        <v>7.5</v>
      </c>
      <c r="M4639" s="27">
        <f t="shared" si="145"/>
        <v>7.5</v>
      </c>
    </row>
    <row r="4640" spans="1:13" x14ac:dyDescent="0.2">
      <c r="A4640">
        <v>8958</v>
      </c>
      <c r="B4640" s="4">
        <v>44155</v>
      </c>
      <c r="C4640" t="s">
        <v>11</v>
      </c>
      <c r="D4640" t="s">
        <v>36</v>
      </c>
      <c r="E4640" s="2" t="str">
        <f>VLOOKUP('SampleSuperstore - Main Data'!D4640,Reference!$A$26:$B$74,2,FALSE)</f>
        <v>East</v>
      </c>
      <c r="F4640" s="22" t="s">
        <v>13</v>
      </c>
      <c r="G4640" s="22" t="s">
        <v>14</v>
      </c>
      <c r="H4640" s="24">
        <f>VLOOKUP($G4640, Reference!$A$3:$C$20, 2,FALSE)*I4640</f>
        <v>135</v>
      </c>
      <c r="I4640" s="22">
        <v>3</v>
      </c>
      <c r="J4640" s="26" cm="1">
        <f t="array" ref="J4640">IFERROR(_xlfn.IFS(AND(C4640="Corporate", F4640="Technology"), 3%, C4640="Corporate", 1%),0%)</f>
        <v>0</v>
      </c>
      <c r="K4640" s="24">
        <f>VLOOKUP($G4640, Reference!$A$3:$C$20, 3,FALSE)*I4640</f>
        <v>105</v>
      </c>
      <c r="L4640" s="27">
        <f t="shared" si="144"/>
        <v>30</v>
      </c>
      <c r="M4640" s="27">
        <f t="shared" si="145"/>
        <v>30</v>
      </c>
    </row>
    <row r="4641" spans="1:13" x14ac:dyDescent="0.2">
      <c r="A4641">
        <v>8959</v>
      </c>
      <c r="B4641" s="4">
        <v>44155</v>
      </c>
      <c r="C4641" t="s">
        <v>11</v>
      </c>
      <c r="D4641" t="s">
        <v>57</v>
      </c>
      <c r="E4641" s="2" t="str">
        <f>VLOOKUP('SampleSuperstore - Main Data'!D4641,Reference!$A$26:$B$74,2,FALSE)</f>
        <v>South</v>
      </c>
      <c r="F4641" s="22" t="s">
        <v>13</v>
      </c>
      <c r="G4641" s="22" t="s">
        <v>35</v>
      </c>
      <c r="H4641" s="24">
        <f>VLOOKUP($G4641, Reference!$A$3:$C$20, 2,FALSE)*I4641</f>
        <v>168</v>
      </c>
      <c r="I4641" s="22">
        <v>7</v>
      </c>
      <c r="J4641" s="26" cm="1">
        <f t="array" ref="J4641">IFERROR(_xlfn.IFS(AND(C4641="Corporate", F4641="Technology"), 3%, C4641="Corporate", 1%),0%)</f>
        <v>0</v>
      </c>
      <c r="K4641" s="24">
        <f>VLOOKUP($G4641, Reference!$A$3:$C$20, 3,FALSE)*I4641</f>
        <v>133</v>
      </c>
      <c r="L4641" s="27">
        <f t="shared" si="144"/>
        <v>35</v>
      </c>
      <c r="M4641" s="27">
        <f t="shared" si="145"/>
        <v>35</v>
      </c>
    </row>
    <row r="4642" spans="1:13" x14ac:dyDescent="0.2">
      <c r="A4642">
        <v>8960</v>
      </c>
      <c r="B4642" s="4">
        <v>44155</v>
      </c>
      <c r="C4642" t="s">
        <v>11</v>
      </c>
      <c r="D4642" t="s">
        <v>15</v>
      </c>
      <c r="E4642" s="2" t="str">
        <f>VLOOKUP('SampleSuperstore - Main Data'!D4642,Reference!$A$26:$B$74,2,FALSE)</f>
        <v>West</v>
      </c>
      <c r="F4642" s="22" t="s">
        <v>23</v>
      </c>
      <c r="G4642" s="22" t="s">
        <v>37</v>
      </c>
      <c r="H4642" s="24">
        <f>VLOOKUP($G4642, Reference!$A$3:$C$20, 2,FALSE)*I4642</f>
        <v>18</v>
      </c>
      <c r="I4642" s="22">
        <v>2</v>
      </c>
      <c r="J4642" s="26" cm="1">
        <f t="array" ref="J4642">IFERROR(_xlfn.IFS(AND(C4642="Corporate", F4642="Technology"), 3%, C4642="Corporate", 1%),0%)</f>
        <v>0</v>
      </c>
      <c r="K4642" s="24">
        <f>VLOOKUP($G4642, Reference!$A$3:$C$20, 3,FALSE)*I4642</f>
        <v>10</v>
      </c>
      <c r="L4642" s="27">
        <f t="shared" si="144"/>
        <v>8</v>
      </c>
      <c r="M4642" s="27">
        <f t="shared" si="145"/>
        <v>8</v>
      </c>
    </row>
    <row r="4643" spans="1:13" x14ac:dyDescent="0.2">
      <c r="A4643">
        <v>8961</v>
      </c>
      <c r="B4643" s="4">
        <v>44155</v>
      </c>
      <c r="C4643" t="s">
        <v>11</v>
      </c>
      <c r="D4643" t="s">
        <v>46</v>
      </c>
      <c r="E4643" s="2" t="str">
        <f>VLOOKUP('SampleSuperstore - Main Data'!D4643,Reference!$A$26:$B$74,2,FALSE)</f>
        <v>Central</v>
      </c>
      <c r="F4643" s="22" t="s">
        <v>13</v>
      </c>
      <c r="G4643" s="22" t="s">
        <v>14</v>
      </c>
      <c r="H4643" s="24">
        <f>VLOOKUP($G4643, Reference!$A$3:$C$20, 2,FALSE)*I4643</f>
        <v>135</v>
      </c>
      <c r="I4643" s="22">
        <v>3</v>
      </c>
      <c r="J4643" s="26" cm="1">
        <f t="array" ref="J4643">IFERROR(_xlfn.IFS(AND(C4643="Corporate", F4643="Technology"), 3%, C4643="Corporate", 1%),0%)</f>
        <v>0</v>
      </c>
      <c r="K4643" s="24">
        <f>VLOOKUP($G4643, Reference!$A$3:$C$20, 3,FALSE)*I4643</f>
        <v>105</v>
      </c>
      <c r="L4643" s="27">
        <f t="shared" si="144"/>
        <v>30</v>
      </c>
      <c r="M4643" s="27">
        <f t="shared" si="145"/>
        <v>30</v>
      </c>
    </row>
    <row r="4644" spans="1:13" x14ac:dyDescent="0.2">
      <c r="A4644">
        <v>8962</v>
      </c>
      <c r="B4644" s="4">
        <v>44155</v>
      </c>
      <c r="C4644" t="s">
        <v>11</v>
      </c>
      <c r="D4644" t="s">
        <v>27</v>
      </c>
      <c r="E4644" s="2" t="str">
        <f>VLOOKUP('SampleSuperstore - Main Data'!D4644,Reference!$A$26:$B$74,2,FALSE)</f>
        <v>East</v>
      </c>
      <c r="F4644" s="22" t="s">
        <v>13</v>
      </c>
      <c r="G4644" s="22" t="s">
        <v>49</v>
      </c>
      <c r="H4644" s="24">
        <f>VLOOKUP($G4644, Reference!$A$3:$C$20, 2,FALSE)*I4644</f>
        <v>40</v>
      </c>
      <c r="I4644" s="22">
        <v>1</v>
      </c>
      <c r="J4644" s="26" cm="1">
        <f t="array" ref="J4644">IFERROR(_xlfn.IFS(AND(C4644="Corporate", F4644="Technology"), 3%, C4644="Corporate", 1%),0%)</f>
        <v>0</v>
      </c>
      <c r="K4644" s="24">
        <f>VLOOKUP($G4644, Reference!$A$3:$C$20, 3,FALSE)*I4644</f>
        <v>35</v>
      </c>
      <c r="L4644" s="27">
        <f t="shared" si="144"/>
        <v>5</v>
      </c>
      <c r="M4644" s="27">
        <f t="shared" si="145"/>
        <v>5</v>
      </c>
    </row>
    <row r="4645" spans="1:13" x14ac:dyDescent="0.2">
      <c r="A4645">
        <v>8964</v>
      </c>
      <c r="B4645" s="4">
        <v>44155</v>
      </c>
      <c r="C4645" t="s">
        <v>11</v>
      </c>
      <c r="D4645" t="s">
        <v>60</v>
      </c>
      <c r="E4645" s="2" t="str">
        <f>VLOOKUP('SampleSuperstore - Main Data'!D4645,Reference!$A$26:$B$74,2,FALSE)</f>
        <v>West</v>
      </c>
      <c r="F4645" s="22" t="s">
        <v>13</v>
      </c>
      <c r="G4645" s="22" t="s">
        <v>35</v>
      </c>
      <c r="H4645" s="24">
        <f>VLOOKUP($G4645, Reference!$A$3:$C$20, 2,FALSE)*I4645</f>
        <v>120</v>
      </c>
      <c r="I4645" s="22">
        <v>5</v>
      </c>
      <c r="J4645" s="26" cm="1">
        <f t="array" ref="J4645">IFERROR(_xlfn.IFS(AND(C4645="Corporate", F4645="Technology"), 3%, C4645="Corporate", 1%),0%)</f>
        <v>0</v>
      </c>
      <c r="K4645" s="24">
        <f>VLOOKUP($G4645, Reference!$A$3:$C$20, 3,FALSE)*I4645</f>
        <v>95</v>
      </c>
      <c r="L4645" s="27">
        <f t="shared" si="144"/>
        <v>25</v>
      </c>
      <c r="M4645" s="27">
        <f t="shared" si="145"/>
        <v>25</v>
      </c>
    </row>
    <row r="4646" spans="1:13" x14ac:dyDescent="0.2">
      <c r="A4646">
        <v>8967</v>
      </c>
      <c r="B4646" s="4">
        <v>44156</v>
      </c>
      <c r="C4646" t="s">
        <v>11</v>
      </c>
      <c r="D4646" t="s">
        <v>32</v>
      </c>
      <c r="E4646" s="2" t="str">
        <f>VLOOKUP('SampleSuperstore - Main Data'!D4646,Reference!$A$26:$B$74,2,FALSE)</f>
        <v>South</v>
      </c>
      <c r="F4646" s="22" t="s">
        <v>29</v>
      </c>
      <c r="G4646" s="22" t="s">
        <v>33</v>
      </c>
      <c r="H4646" s="24">
        <f>VLOOKUP($G4646, Reference!$A$3:$C$20, 2,FALSE)*I4646</f>
        <v>25</v>
      </c>
      <c r="I4646" s="22">
        <v>5</v>
      </c>
      <c r="J4646" s="26" cm="1">
        <f t="array" ref="J4646">IFERROR(_xlfn.IFS(AND(C4646="Corporate", F4646="Technology"), 3%, C4646="Corporate", 1%),0%)</f>
        <v>0</v>
      </c>
      <c r="K4646" s="24">
        <f>VLOOKUP($G4646, Reference!$A$3:$C$20, 3,FALSE)*I4646</f>
        <v>12.5</v>
      </c>
      <c r="L4646" s="27">
        <f t="shared" si="144"/>
        <v>12.5</v>
      </c>
      <c r="M4646" s="27">
        <f t="shared" si="145"/>
        <v>12.5</v>
      </c>
    </row>
    <row r="4647" spans="1:13" x14ac:dyDescent="0.2">
      <c r="A4647">
        <v>8968</v>
      </c>
      <c r="B4647" s="4">
        <v>44156</v>
      </c>
      <c r="C4647" t="s">
        <v>11</v>
      </c>
      <c r="D4647" t="s">
        <v>36</v>
      </c>
      <c r="E4647" s="2" t="str">
        <f>VLOOKUP('SampleSuperstore - Main Data'!D4647,Reference!$A$26:$B$74,2,FALSE)</f>
        <v>East</v>
      </c>
      <c r="F4647" s="22" t="s">
        <v>13</v>
      </c>
      <c r="G4647" s="22" t="s">
        <v>16</v>
      </c>
      <c r="H4647" s="24">
        <f>VLOOKUP($G4647, Reference!$A$3:$C$20, 2,FALSE)*I4647</f>
        <v>38</v>
      </c>
      <c r="I4647" s="22">
        <v>2</v>
      </c>
      <c r="J4647" s="26" cm="1">
        <f t="array" ref="J4647">IFERROR(_xlfn.IFS(AND(C4647="Corporate", F4647="Technology"), 3%, C4647="Corporate", 1%),0%)</f>
        <v>0</v>
      </c>
      <c r="K4647" s="24">
        <f>VLOOKUP($G4647, Reference!$A$3:$C$20, 3,FALSE)*I4647</f>
        <v>20</v>
      </c>
      <c r="L4647" s="27">
        <f t="shared" si="144"/>
        <v>18</v>
      </c>
      <c r="M4647" s="27">
        <f t="shared" si="145"/>
        <v>18</v>
      </c>
    </row>
    <row r="4648" spans="1:13" x14ac:dyDescent="0.2">
      <c r="A4648">
        <v>8971</v>
      </c>
      <c r="B4648" s="4">
        <v>44156</v>
      </c>
      <c r="C4648" t="s">
        <v>11</v>
      </c>
      <c r="D4648" t="s">
        <v>51</v>
      </c>
      <c r="E4648" s="2" t="str">
        <f>VLOOKUP('SampleSuperstore - Main Data'!D4648,Reference!$A$26:$B$74,2,FALSE)</f>
        <v>East</v>
      </c>
      <c r="F4648" s="22" t="s">
        <v>13</v>
      </c>
      <c r="G4648" s="22" t="s">
        <v>14</v>
      </c>
      <c r="H4648" s="24">
        <f>VLOOKUP($G4648, Reference!$A$3:$C$20, 2,FALSE)*I4648</f>
        <v>225</v>
      </c>
      <c r="I4648" s="22">
        <v>5</v>
      </c>
      <c r="J4648" s="26" cm="1">
        <f t="array" ref="J4648">IFERROR(_xlfn.IFS(AND(C4648="Corporate", F4648="Technology"), 3%, C4648="Corporate", 1%),0%)</f>
        <v>0</v>
      </c>
      <c r="K4648" s="24">
        <f>VLOOKUP($G4648, Reference!$A$3:$C$20, 3,FALSE)*I4648</f>
        <v>175</v>
      </c>
      <c r="L4648" s="27">
        <f t="shared" si="144"/>
        <v>50</v>
      </c>
      <c r="M4648" s="27">
        <f t="shared" si="145"/>
        <v>50</v>
      </c>
    </row>
    <row r="4649" spans="1:13" x14ac:dyDescent="0.2">
      <c r="A4649">
        <v>8972</v>
      </c>
      <c r="B4649" s="4">
        <v>44156</v>
      </c>
      <c r="C4649" t="s">
        <v>11</v>
      </c>
      <c r="D4649" t="s">
        <v>15</v>
      </c>
      <c r="E4649" s="2" t="str">
        <f>VLOOKUP('SampleSuperstore - Main Data'!D4649,Reference!$A$26:$B$74,2,FALSE)</f>
        <v>West</v>
      </c>
      <c r="F4649" s="22" t="s">
        <v>29</v>
      </c>
      <c r="G4649" s="22" t="s">
        <v>50</v>
      </c>
      <c r="H4649" s="24">
        <f>VLOOKUP($G4649, Reference!$A$3:$C$20, 2,FALSE)*I4649</f>
        <v>1990</v>
      </c>
      <c r="I4649" s="22">
        <v>10</v>
      </c>
      <c r="J4649" s="26" cm="1">
        <f t="array" ref="J4649">IFERROR(_xlfn.IFS(AND(C4649="Corporate", F4649="Technology"), 3%, C4649="Corporate", 1%),0%)</f>
        <v>0</v>
      </c>
      <c r="K4649" s="24">
        <f>VLOOKUP($G4649, Reference!$A$3:$C$20, 3,FALSE)*I4649</f>
        <v>1650</v>
      </c>
      <c r="L4649" s="27">
        <f t="shared" si="144"/>
        <v>340</v>
      </c>
      <c r="M4649" s="27">
        <f t="shared" si="145"/>
        <v>340</v>
      </c>
    </row>
    <row r="4650" spans="1:13" x14ac:dyDescent="0.2">
      <c r="A4650">
        <v>8973</v>
      </c>
      <c r="B4650" s="4">
        <v>44156</v>
      </c>
      <c r="C4650" t="s">
        <v>11</v>
      </c>
      <c r="D4650" t="s">
        <v>19</v>
      </c>
      <c r="E4650" s="2" t="str">
        <f>VLOOKUP('SampleSuperstore - Main Data'!D4650,Reference!$A$26:$B$74,2,FALSE)</f>
        <v>East</v>
      </c>
      <c r="F4650" s="22" t="s">
        <v>13</v>
      </c>
      <c r="G4650" s="22" t="s">
        <v>14</v>
      </c>
      <c r="H4650" s="24">
        <f>VLOOKUP($G4650, Reference!$A$3:$C$20, 2,FALSE)*I4650</f>
        <v>180</v>
      </c>
      <c r="I4650" s="22">
        <v>4</v>
      </c>
      <c r="J4650" s="26" cm="1">
        <f t="array" ref="J4650">IFERROR(_xlfn.IFS(AND(C4650="Corporate", F4650="Technology"), 3%, C4650="Corporate", 1%),0%)</f>
        <v>0</v>
      </c>
      <c r="K4650" s="24">
        <f>VLOOKUP($G4650, Reference!$A$3:$C$20, 3,FALSE)*I4650</f>
        <v>140</v>
      </c>
      <c r="L4650" s="27">
        <f t="shared" si="144"/>
        <v>40</v>
      </c>
      <c r="M4650" s="27">
        <f t="shared" si="145"/>
        <v>40</v>
      </c>
    </row>
    <row r="4651" spans="1:13" x14ac:dyDescent="0.2">
      <c r="A4651">
        <v>8975</v>
      </c>
      <c r="B4651" s="4">
        <v>44156</v>
      </c>
      <c r="C4651" t="s">
        <v>11</v>
      </c>
      <c r="D4651" t="s">
        <v>32</v>
      </c>
      <c r="E4651" s="2" t="str">
        <f>VLOOKUP('SampleSuperstore - Main Data'!D4651,Reference!$A$26:$B$74,2,FALSE)</f>
        <v>South</v>
      </c>
      <c r="F4651" s="22" t="s">
        <v>13</v>
      </c>
      <c r="G4651" s="22" t="s">
        <v>14</v>
      </c>
      <c r="H4651" s="24">
        <f>VLOOKUP($G4651, Reference!$A$3:$C$20, 2,FALSE)*I4651</f>
        <v>90</v>
      </c>
      <c r="I4651" s="22">
        <v>2</v>
      </c>
      <c r="J4651" s="26" cm="1">
        <f t="array" ref="J4651">IFERROR(_xlfn.IFS(AND(C4651="Corporate", F4651="Technology"), 3%, C4651="Corporate", 1%),0%)</f>
        <v>0</v>
      </c>
      <c r="K4651" s="24">
        <f>VLOOKUP($G4651, Reference!$A$3:$C$20, 3,FALSE)*I4651</f>
        <v>70</v>
      </c>
      <c r="L4651" s="27">
        <f t="shared" si="144"/>
        <v>20</v>
      </c>
      <c r="M4651" s="27">
        <f t="shared" si="145"/>
        <v>20</v>
      </c>
    </row>
    <row r="4652" spans="1:13" x14ac:dyDescent="0.2">
      <c r="A4652">
        <v>8976</v>
      </c>
      <c r="B4652" s="4">
        <v>44156</v>
      </c>
      <c r="C4652" t="s">
        <v>11</v>
      </c>
      <c r="D4652" t="s">
        <v>46</v>
      </c>
      <c r="E4652" s="2" t="str">
        <f>VLOOKUP('SampleSuperstore - Main Data'!D4652,Reference!$A$26:$B$74,2,FALSE)</f>
        <v>Central</v>
      </c>
      <c r="F4652" s="22" t="s">
        <v>13</v>
      </c>
      <c r="G4652" s="22" t="s">
        <v>26</v>
      </c>
      <c r="H4652" s="24">
        <f>VLOOKUP($G4652, Reference!$A$3:$C$20, 2,FALSE)*I4652</f>
        <v>5</v>
      </c>
      <c r="I4652" s="22">
        <v>2</v>
      </c>
      <c r="J4652" s="26" cm="1">
        <f t="array" ref="J4652">IFERROR(_xlfn.IFS(AND(C4652="Corporate", F4652="Technology"), 3%, C4652="Corporate", 1%),0%)</f>
        <v>0</v>
      </c>
      <c r="K4652" s="24">
        <f>VLOOKUP($G4652, Reference!$A$3:$C$20, 3,FALSE)*I4652</f>
        <v>4</v>
      </c>
      <c r="L4652" s="27">
        <f t="shared" si="144"/>
        <v>1</v>
      </c>
      <c r="M4652" s="27">
        <f t="shared" si="145"/>
        <v>1</v>
      </c>
    </row>
    <row r="4653" spans="1:13" x14ac:dyDescent="0.2">
      <c r="A4653">
        <v>8978</v>
      </c>
      <c r="B4653" s="4">
        <v>44156</v>
      </c>
      <c r="C4653" t="s">
        <v>11</v>
      </c>
      <c r="D4653" t="s">
        <v>15</v>
      </c>
      <c r="E4653" s="2" t="str">
        <f>VLOOKUP('SampleSuperstore - Main Data'!D4653,Reference!$A$26:$B$74,2,FALSE)</f>
        <v>West</v>
      </c>
      <c r="F4653" s="22" t="s">
        <v>29</v>
      </c>
      <c r="G4653" s="22" t="s">
        <v>33</v>
      </c>
      <c r="H4653" s="24">
        <f>VLOOKUP($G4653, Reference!$A$3:$C$20, 2,FALSE)*I4653</f>
        <v>40</v>
      </c>
      <c r="I4653" s="22">
        <v>8</v>
      </c>
      <c r="J4653" s="26" cm="1">
        <f t="array" ref="J4653">IFERROR(_xlfn.IFS(AND(C4653="Corporate", F4653="Technology"), 3%, C4653="Corporate", 1%),0%)</f>
        <v>0</v>
      </c>
      <c r="K4653" s="24">
        <f>VLOOKUP($G4653, Reference!$A$3:$C$20, 3,FALSE)*I4653</f>
        <v>20</v>
      </c>
      <c r="L4653" s="27">
        <f t="shared" si="144"/>
        <v>20</v>
      </c>
      <c r="M4653" s="27">
        <f t="shared" si="145"/>
        <v>20</v>
      </c>
    </row>
    <row r="4654" spans="1:13" x14ac:dyDescent="0.2">
      <c r="A4654">
        <v>8979</v>
      </c>
      <c r="B4654" s="4">
        <v>44156</v>
      </c>
      <c r="C4654" t="s">
        <v>11</v>
      </c>
      <c r="D4654" t="s">
        <v>15</v>
      </c>
      <c r="E4654" s="2" t="str">
        <f>VLOOKUP('SampleSuperstore - Main Data'!D4654,Reference!$A$26:$B$74,2,FALSE)</f>
        <v>West</v>
      </c>
      <c r="F4654" s="22" t="s">
        <v>13</v>
      </c>
      <c r="G4654" s="22" t="s">
        <v>16</v>
      </c>
      <c r="H4654" s="24">
        <f>VLOOKUP($G4654, Reference!$A$3:$C$20, 2,FALSE)*I4654</f>
        <v>152</v>
      </c>
      <c r="I4654" s="22">
        <v>8</v>
      </c>
      <c r="J4654" s="26" cm="1">
        <f t="array" ref="J4654">IFERROR(_xlfn.IFS(AND(C4654="Corporate", F4654="Technology"), 3%, C4654="Corporate", 1%),0%)</f>
        <v>0</v>
      </c>
      <c r="K4654" s="24">
        <f>VLOOKUP($G4654, Reference!$A$3:$C$20, 3,FALSE)*I4654</f>
        <v>80</v>
      </c>
      <c r="L4654" s="27">
        <f t="shared" si="144"/>
        <v>72</v>
      </c>
      <c r="M4654" s="27">
        <f t="shared" si="145"/>
        <v>72</v>
      </c>
    </row>
    <row r="4655" spans="1:13" x14ac:dyDescent="0.2">
      <c r="A4655">
        <v>8980</v>
      </c>
      <c r="B4655" s="4">
        <v>44156</v>
      </c>
      <c r="C4655" t="s">
        <v>11</v>
      </c>
      <c r="D4655" t="s">
        <v>32</v>
      </c>
      <c r="E4655" s="2" t="str">
        <f>VLOOKUP('SampleSuperstore - Main Data'!D4655,Reference!$A$26:$B$74,2,FALSE)</f>
        <v>South</v>
      </c>
      <c r="F4655" s="22" t="s">
        <v>13</v>
      </c>
      <c r="G4655" s="22" t="s">
        <v>26</v>
      </c>
      <c r="H4655" s="24">
        <f>VLOOKUP($G4655, Reference!$A$3:$C$20, 2,FALSE)*I4655</f>
        <v>12.5</v>
      </c>
      <c r="I4655" s="22">
        <v>5</v>
      </c>
      <c r="J4655" s="26" cm="1">
        <f t="array" ref="J4655">IFERROR(_xlfn.IFS(AND(C4655="Corporate", F4655="Technology"), 3%, C4655="Corporate", 1%),0%)</f>
        <v>0</v>
      </c>
      <c r="K4655" s="24">
        <f>VLOOKUP($G4655, Reference!$A$3:$C$20, 3,FALSE)*I4655</f>
        <v>10</v>
      </c>
      <c r="L4655" s="27">
        <f t="shared" si="144"/>
        <v>2.5</v>
      </c>
      <c r="M4655" s="27">
        <f t="shared" si="145"/>
        <v>2.5</v>
      </c>
    </row>
    <row r="4656" spans="1:13" x14ac:dyDescent="0.2">
      <c r="A4656">
        <v>8983</v>
      </c>
      <c r="B4656" s="4">
        <v>44156</v>
      </c>
      <c r="C4656" t="s">
        <v>11</v>
      </c>
      <c r="D4656" t="s">
        <v>32</v>
      </c>
      <c r="E4656" s="2" t="str">
        <f>VLOOKUP('SampleSuperstore - Main Data'!D4656,Reference!$A$26:$B$74,2,FALSE)</f>
        <v>South</v>
      </c>
      <c r="F4656" s="22" t="s">
        <v>13</v>
      </c>
      <c r="G4656" s="22" t="s">
        <v>49</v>
      </c>
      <c r="H4656" s="24">
        <f>VLOOKUP($G4656, Reference!$A$3:$C$20, 2,FALSE)*I4656</f>
        <v>80</v>
      </c>
      <c r="I4656" s="22">
        <v>2</v>
      </c>
      <c r="J4656" s="26" cm="1">
        <f t="array" ref="J4656">IFERROR(_xlfn.IFS(AND(C4656="Corporate", F4656="Technology"), 3%, C4656="Corporate", 1%),0%)</f>
        <v>0</v>
      </c>
      <c r="K4656" s="24">
        <f>VLOOKUP($G4656, Reference!$A$3:$C$20, 3,FALSE)*I4656</f>
        <v>70</v>
      </c>
      <c r="L4656" s="27">
        <f t="shared" si="144"/>
        <v>10</v>
      </c>
      <c r="M4656" s="27">
        <f t="shared" si="145"/>
        <v>10</v>
      </c>
    </row>
    <row r="4657" spans="1:13" x14ac:dyDescent="0.2">
      <c r="A4657">
        <v>8991</v>
      </c>
      <c r="B4657" s="4">
        <v>44157</v>
      </c>
      <c r="C4657" t="s">
        <v>11</v>
      </c>
      <c r="D4657" t="s">
        <v>15</v>
      </c>
      <c r="E4657" s="2" t="str">
        <f>VLOOKUP('SampleSuperstore - Main Data'!D4657,Reference!$A$26:$B$74,2,FALSE)</f>
        <v>West</v>
      </c>
      <c r="F4657" s="22" t="s">
        <v>29</v>
      </c>
      <c r="G4657" s="22" t="s">
        <v>50</v>
      </c>
      <c r="H4657" s="24">
        <f>VLOOKUP($G4657, Reference!$A$3:$C$20, 2,FALSE)*I4657</f>
        <v>398</v>
      </c>
      <c r="I4657" s="22">
        <v>2</v>
      </c>
      <c r="J4657" s="26" cm="1">
        <f t="array" ref="J4657">IFERROR(_xlfn.IFS(AND(C4657="Corporate", F4657="Technology"), 3%, C4657="Corporate", 1%),0%)</f>
        <v>0</v>
      </c>
      <c r="K4657" s="24">
        <f>VLOOKUP($G4657, Reference!$A$3:$C$20, 3,FALSE)*I4657</f>
        <v>330</v>
      </c>
      <c r="L4657" s="27">
        <f t="shared" si="144"/>
        <v>68</v>
      </c>
      <c r="M4657" s="27">
        <f t="shared" si="145"/>
        <v>68</v>
      </c>
    </row>
    <row r="4658" spans="1:13" x14ac:dyDescent="0.2">
      <c r="A4658">
        <v>8993</v>
      </c>
      <c r="B4658" s="4">
        <v>44157</v>
      </c>
      <c r="C4658" t="s">
        <v>11</v>
      </c>
      <c r="D4658" t="s">
        <v>32</v>
      </c>
      <c r="E4658" s="2" t="str">
        <f>VLOOKUP('SampleSuperstore - Main Data'!D4658,Reference!$A$26:$B$74,2,FALSE)</f>
        <v>South</v>
      </c>
      <c r="F4658" s="22" t="s">
        <v>29</v>
      </c>
      <c r="G4658" s="22" t="s">
        <v>30</v>
      </c>
      <c r="H4658" s="24">
        <f>VLOOKUP($G4658, Reference!$A$3:$C$20, 2,FALSE)*I4658</f>
        <v>900</v>
      </c>
      <c r="I4658" s="22">
        <v>2</v>
      </c>
      <c r="J4658" s="26" cm="1">
        <f t="array" ref="J4658">IFERROR(_xlfn.IFS(AND(C4658="Corporate", F4658="Technology"), 3%, C4658="Corporate", 1%),0%)</f>
        <v>0</v>
      </c>
      <c r="K4658" s="24">
        <f>VLOOKUP($G4658, Reference!$A$3:$C$20, 3,FALSE)*I4658</f>
        <v>800</v>
      </c>
      <c r="L4658" s="27">
        <f t="shared" si="144"/>
        <v>100</v>
      </c>
      <c r="M4658" s="27">
        <f t="shared" si="145"/>
        <v>100</v>
      </c>
    </row>
    <row r="4659" spans="1:13" x14ac:dyDescent="0.2">
      <c r="A4659">
        <v>8994</v>
      </c>
      <c r="B4659" s="4">
        <v>44157</v>
      </c>
      <c r="C4659" t="s">
        <v>11</v>
      </c>
      <c r="D4659" t="s">
        <v>55</v>
      </c>
      <c r="E4659" s="2" t="str">
        <f>VLOOKUP('SampleSuperstore - Main Data'!D4659,Reference!$A$26:$B$74,2,FALSE)</f>
        <v>Central</v>
      </c>
      <c r="F4659" s="22" t="s">
        <v>29</v>
      </c>
      <c r="G4659" s="22" t="s">
        <v>50</v>
      </c>
      <c r="H4659" s="24">
        <f>VLOOKUP($G4659, Reference!$A$3:$C$20, 2,FALSE)*I4659</f>
        <v>597</v>
      </c>
      <c r="I4659" s="22">
        <v>3</v>
      </c>
      <c r="J4659" s="26" cm="1">
        <f t="array" ref="J4659">IFERROR(_xlfn.IFS(AND(C4659="Corporate", F4659="Technology"), 3%, C4659="Corporate", 1%),0%)</f>
        <v>0</v>
      </c>
      <c r="K4659" s="24">
        <f>VLOOKUP($G4659, Reference!$A$3:$C$20, 3,FALSE)*I4659</f>
        <v>495</v>
      </c>
      <c r="L4659" s="27">
        <f t="shared" si="144"/>
        <v>102</v>
      </c>
      <c r="M4659" s="27">
        <f t="shared" si="145"/>
        <v>102</v>
      </c>
    </row>
    <row r="4660" spans="1:13" x14ac:dyDescent="0.2">
      <c r="A4660">
        <v>8995</v>
      </c>
      <c r="B4660" s="4">
        <v>44157</v>
      </c>
      <c r="C4660" t="s">
        <v>11</v>
      </c>
      <c r="D4660" t="s">
        <v>40</v>
      </c>
      <c r="E4660" s="2" t="str">
        <f>VLOOKUP('SampleSuperstore - Main Data'!D4660,Reference!$A$26:$B$74,2,FALSE)</f>
        <v>East</v>
      </c>
      <c r="F4660" s="22" t="s">
        <v>13</v>
      </c>
      <c r="G4660" s="22" t="s">
        <v>53</v>
      </c>
      <c r="H4660" s="24">
        <f>VLOOKUP($G4660, Reference!$A$3:$C$20, 2,FALSE)*I4660</f>
        <v>36</v>
      </c>
      <c r="I4660" s="22">
        <v>3</v>
      </c>
      <c r="J4660" s="26" cm="1">
        <f t="array" ref="J4660">IFERROR(_xlfn.IFS(AND(C4660="Corporate", F4660="Technology"), 3%, C4660="Corporate", 1%),0%)</f>
        <v>0</v>
      </c>
      <c r="K4660" s="24">
        <f>VLOOKUP($G4660, Reference!$A$3:$C$20, 3,FALSE)*I4660</f>
        <v>27</v>
      </c>
      <c r="L4660" s="27">
        <f t="shared" si="144"/>
        <v>9</v>
      </c>
      <c r="M4660" s="27">
        <f t="shared" si="145"/>
        <v>9</v>
      </c>
    </row>
    <row r="4661" spans="1:13" x14ac:dyDescent="0.2">
      <c r="A4661">
        <v>8996</v>
      </c>
      <c r="B4661" s="4">
        <v>44157</v>
      </c>
      <c r="C4661" t="s">
        <v>11</v>
      </c>
      <c r="D4661" t="s">
        <v>15</v>
      </c>
      <c r="E4661" s="2" t="str">
        <f>VLOOKUP('SampleSuperstore - Main Data'!D4661,Reference!$A$26:$B$74,2,FALSE)</f>
        <v>West</v>
      </c>
      <c r="F4661" s="22" t="s">
        <v>13</v>
      </c>
      <c r="G4661" s="22" t="s">
        <v>16</v>
      </c>
      <c r="H4661" s="24">
        <f>VLOOKUP($G4661, Reference!$A$3:$C$20, 2,FALSE)*I4661</f>
        <v>95</v>
      </c>
      <c r="I4661" s="22">
        <v>5</v>
      </c>
      <c r="J4661" s="26" cm="1">
        <f t="array" ref="J4661">IFERROR(_xlfn.IFS(AND(C4661="Corporate", F4661="Technology"), 3%, C4661="Corporate", 1%),0%)</f>
        <v>0</v>
      </c>
      <c r="K4661" s="24">
        <f>VLOOKUP($G4661, Reference!$A$3:$C$20, 3,FALSE)*I4661</f>
        <v>50</v>
      </c>
      <c r="L4661" s="27">
        <f t="shared" si="144"/>
        <v>45</v>
      </c>
      <c r="M4661" s="27">
        <f t="shared" si="145"/>
        <v>45</v>
      </c>
    </row>
    <row r="4662" spans="1:13" x14ac:dyDescent="0.2">
      <c r="A4662">
        <v>8997</v>
      </c>
      <c r="B4662" s="4">
        <v>44157</v>
      </c>
      <c r="C4662" t="s">
        <v>11</v>
      </c>
      <c r="D4662" t="s">
        <v>21</v>
      </c>
      <c r="E4662" s="2" t="str">
        <f>VLOOKUP('SampleSuperstore - Main Data'!D4662,Reference!$A$26:$B$74,2,FALSE)</f>
        <v>West</v>
      </c>
      <c r="F4662" s="22" t="s">
        <v>13</v>
      </c>
      <c r="G4662" s="22" t="s">
        <v>14</v>
      </c>
      <c r="H4662" s="24">
        <f>VLOOKUP($G4662, Reference!$A$3:$C$20, 2,FALSE)*I4662</f>
        <v>90</v>
      </c>
      <c r="I4662" s="22">
        <v>2</v>
      </c>
      <c r="J4662" s="26" cm="1">
        <f t="array" ref="J4662">IFERROR(_xlfn.IFS(AND(C4662="Corporate", F4662="Technology"), 3%, C4662="Corporate", 1%),0%)</f>
        <v>0</v>
      </c>
      <c r="K4662" s="24">
        <f>VLOOKUP($G4662, Reference!$A$3:$C$20, 3,FALSE)*I4662</f>
        <v>70</v>
      </c>
      <c r="L4662" s="27">
        <f t="shared" si="144"/>
        <v>20</v>
      </c>
      <c r="M4662" s="27">
        <f t="shared" si="145"/>
        <v>20</v>
      </c>
    </row>
    <row r="4663" spans="1:13" x14ac:dyDescent="0.2">
      <c r="A4663">
        <v>8998</v>
      </c>
      <c r="B4663" s="4">
        <v>44157</v>
      </c>
      <c r="C4663" t="s">
        <v>11</v>
      </c>
      <c r="D4663" t="s">
        <v>15</v>
      </c>
      <c r="E4663" s="2" t="str">
        <f>VLOOKUP('SampleSuperstore - Main Data'!D4663,Reference!$A$26:$B$74,2,FALSE)</f>
        <v>West</v>
      </c>
      <c r="F4663" s="22" t="s">
        <v>13</v>
      </c>
      <c r="G4663" s="22" t="s">
        <v>14</v>
      </c>
      <c r="H4663" s="24">
        <f>VLOOKUP($G4663, Reference!$A$3:$C$20, 2,FALSE)*I4663</f>
        <v>135</v>
      </c>
      <c r="I4663" s="22">
        <v>3</v>
      </c>
      <c r="J4663" s="26" cm="1">
        <f t="array" ref="J4663">IFERROR(_xlfn.IFS(AND(C4663="Corporate", F4663="Technology"), 3%, C4663="Corporate", 1%),0%)</f>
        <v>0</v>
      </c>
      <c r="K4663" s="24">
        <f>VLOOKUP($G4663, Reference!$A$3:$C$20, 3,FALSE)*I4663</f>
        <v>105</v>
      </c>
      <c r="L4663" s="27">
        <f t="shared" si="144"/>
        <v>30</v>
      </c>
      <c r="M4663" s="27">
        <f t="shared" si="145"/>
        <v>30</v>
      </c>
    </row>
    <row r="4664" spans="1:13" x14ac:dyDescent="0.2">
      <c r="A4664">
        <v>9001</v>
      </c>
      <c r="B4664" s="4">
        <v>44157</v>
      </c>
      <c r="C4664" t="s">
        <v>11</v>
      </c>
      <c r="D4664" t="s">
        <v>15</v>
      </c>
      <c r="E4664" s="2" t="str">
        <f>VLOOKUP('SampleSuperstore - Main Data'!D4664,Reference!$A$26:$B$74,2,FALSE)</f>
        <v>West</v>
      </c>
      <c r="F4664" s="22" t="s">
        <v>29</v>
      </c>
      <c r="G4664" s="22" t="s">
        <v>50</v>
      </c>
      <c r="H4664" s="24">
        <f>VLOOKUP($G4664, Reference!$A$3:$C$20, 2,FALSE)*I4664</f>
        <v>995</v>
      </c>
      <c r="I4664" s="22">
        <v>5</v>
      </c>
      <c r="J4664" s="26" cm="1">
        <f t="array" ref="J4664">IFERROR(_xlfn.IFS(AND(C4664="Corporate", F4664="Technology"), 3%, C4664="Corporate", 1%),0%)</f>
        <v>0</v>
      </c>
      <c r="K4664" s="24">
        <f>VLOOKUP($G4664, Reference!$A$3:$C$20, 3,FALSE)*I4664</f>
        <v>825</v>
      </c>
      <c r="L4664" s="27">
        <f t="shared" si="144"/>
        <v>170</v>
      </c>
      <c r="M4664" s="27">
        <f t="shared" si="145"/>
        <v>170</v>
      </c>
    </row>
    <row r="4665" spans="1:13" x14ac:dyDescent="0.2">
      <c r="A4665">
        <v>9002</v>
      </c>
      <c r="B4665" s="4">
        <v>44157</v>
      </c>
      <c r="C4665" t="s">
        <v>11</v>
      </c>
      <c r="D4665" t="s">
        <v>25</v>
      </c>
      <c r="E4665" s="2" t="str">
        <f>VLOOKUP('SampleSuperstore - Main Data'!D4665,Reference!$A$26:$B$74,2,FALSE)</f>
        <v>Central</v>
      </c>
      <c r="F4665" s="22" t="s">
        <v>13</v>
      </c>
      <c r="G4665" s="22" t="s">
        <v>14</v>
      </c>
      <c r="H4665" s="24">
        <f>VLOOKUP($G4665, Reference!$A$3:$C$20, 2,FALSE)*I4665</f>
        <v>45</v>
      </c>
      <c r="I4665" s="22">
        <v>1</v>
      </c>
      <c r="J4665" s="26" cm="1">
        <f t="array" ref="J4665">IFERROR(_xlfn.IFS(AND(C4665="Corporate", F4665="Technology"), 3%, C4665="Corporate", 1%),0%)</f>
        <v>0</v>
      </c>
      <c r="K4665" s="24">
        <f>VLOOKUP($G4665, Reference!$A$3:$C$20, 3,FALSE)*I4665</f>
        <v>35</v>
      </c>
      <c r="L4665" s="27">
        <f t="shared" si="144"/>
        <v>10</v>
      </c>
      <c r="M4665" s="27">
        <f t="shared" si="145"/>
        <v>10</v>
      </c>
    </row>
    <row r="4666" spans="1:13" x14ac:dyDescent="0.2">
      <c r="A4666">
        <v>9004</v>
      </c>
      <c r="B4666" s="4">
        <v>44157</v>
      </c>
      <c r="C4666" t="s">
        <v>11</v>
      </c>
      <c r="D4666" t="s">
        <v>25</v>
      </c>
      <c r="E4666" s="2" t="str">
        <f>VLOOKUP('SampleSuperstore - Main Data'!D4666,Reference!$A$26:$B$74,2,FALSE)</f>
        <v>Central</v>
      </c>
      <c r="F4666" s="22" t="s">
        <v>13</v>
      </c>
      <c r="G4666" s="22" t="s">
        <v>14</v>
      </c>
      <c r="H4666" s="24">
        <f>VLOOKUP($G4666, Reference!$A$3:$C$20, 2,FALSE)*I4666</f>
        <v>315</v>
      </c>
      <c r="I4666" s="22">
        <v>7</v>
      </c>
      <c r="J4666" s="26" cm="1">
        <f t="array" ref="J4666">IFERROR(_xlfn.IFS(AND(C4666="Corporate", F4666="Technology"), 3%, C4666="Corporate", 1%),0%)</f>
        <v>0</v>
      </c>
      <c r="K4666" s="24">
        <f>VLOOKUP($G4666, Reference!$A$3:$C$20, 3,FALSE)*I4666</f>
        <v>245</v>
      </c>
      <c r="L4666" s="27">
        <f t="shared" si="144"/>
        <v>70</v>
      </c>
      <c r="M4666" s="27">
        <f t="shared" si="145"/>
        <v>70</v>
      </c>
    </row>
    <row r="4667" spans="1:13" x14ac:dyDescent="0.2">
      <c r="A4667">
        <v>9005</v>
      </c>
      <c r="B4667" s="4">
        <v>44157</v>
      </c>
      <c r="C4667" t="s">
        <v>11</v>
      </c>
      <c r="D4667" t="s">
        <v>25</v>
      </c>
      <c r="E4667" s="2" t="str">
        <f>VLOOKUP('SampleSuperstore - Main Data'!D4667,Reference!$A$26:$B$74,2,FALSE)</f>
        <v>Central</v>
      </c>
      <c r="F4667" s="22" t="s">
        <v>13</v>
      </c>
      <c r="G4667" s="22" t="s">
        <v>20</v>
      </c>
      <c r="H4667" s="24">
        <f>VLOOKUP($G4667, Reference!$A$3:$C$20, 2,FALSE)*I4667</f>
        <v>68</v>
      </c>
      <c r="I4667" s="22">
        <v>4</v>
      </c>
      <c r="J4667" s="26" cm="1">
        <f t="array" ref="J4667">IFERROR(_xlfn.IFS(AND(C4667="Corporate", F4667="Technology"), 3%, C4667="Corporate", 1%),0%)</f>
        <v>0</v>
      </c>
      <c r="K4667" s="24">
        <f>VLOOKUP($G4667, Reference!$A$3:$C$20, 3,FALSE)*I4667</f>
        <v>40</v>
      </c>
      <c r="L4667" s="27">
        <f t="shared" si="144"/>
        <v>28</v>
      </c>
      <c r="M4667" s="27">
        <f t="shared" si="145"/>
        <v>28</v>
      </c>
    </row>
    <row r="4668" spans="1:13" x14ac:dyDescent="0.2">
      <c r="A4668">
        <v>9008</v>
      </c>
      <c r="B4668" s="4">
        <v>44157</v>
      </c>
      <c r="C4668" t="s">
        <v>11</v>
      </c>
      <c r="D4668" t="s">
        <v>52</v>
      </c>
      <c r="E4668" s="2" t="str">
        <f>VLOOKUP('SampleSuperstore - Main Data'!D4668,Reference!$A$26:$B$74,2,FALSE)</f>
        <v>East</v>
      </c>
      <c r="F4668" s="22" t="s">
        <v>13</v>
      </c>
      <c r="G4668" s="22" t="s">
        <v>35</v>
      </c>
      <c r="H4668" s="24">
        <f>VLOOKUP($G4668, Reference!$A$3:$C$20, 2,FALSE)*I4668</f>
        <v>168</v>
      </c>
      <c r="I4668" s="22">
        <v>7</v>
      </c>
      <c r="J4668" s="26" cm="1">
        <f t="array" ref="J4668">IFERROR(_xlfn.IFS(AND(C4668="Corporate", F4668="Technology"), 3%, C4668="Corporate", 1%),0%)</f>
        <v>0</v>
      </c>
      <c r="K4668" s="24">
        <f>VLOOKUP($G4668, Reference!$A$3:$C$20, 3,FALSE)*I4668</f>
        <v>133</v>
      </c>
      <c r="L4668" s="27">
        <f t="shared" si="144"/>
        <v>35</v>
      </c>
      <c r="M4668" s="27">
        <f t="shared" si="145"/>
        <v>35</v>
      </c>
    </row>
    <row r="4669" spans="1:13" x14ac:dyDescent="0.2">
      <c r="A4669">
        <v>9015</v>
      </c>
      <c r="B4669" s="4">
        <v>44158</v>
      </c>
      <c r="C4669" t="s">
        <v>11</v>
      </c>
      <c r="D4669" t="s">
        <v>19</v>
      </c>
      <c r="E4669" s="2" t="str">
        <f>VLOOKUP('SampleSuperstore - Main Data'!D4669,Reference!$A$26:$B$74,2,FALSE)</f>
        <v>East</v>
      </c>
      <c r="F4669" s="22" t="s">
        <v>13</v>
      </c>
      <c r="G4669" s="22" t="s">
        <v>49</v>
      </c>
      <c r="H4669" s="24">
        <f>VLOOKUP($G4669, Reference!$A$3:$C$20, 2,FALSE)*I4669</f>
        <v>80</v>
      </c>
      <c r="I4669" s="22">
        <v>2</v>
      </c>
      <c r="J4669" s="26" cm="1">
        <f t="array" ref="J4669">IFERROR(_xlfn.IFS(AND(C4669="Corporate", F4669="Technology"), 3%, C4669="Corporate", 1%),0%)</f>
        <v>0</v>
      </c>
      <c r="K4669" s="24">
        <f>VLOOKUP($G4669, Reference!$A$3:$C$20, 3,FALSE)*I4669</f>
        <v>70</v>
      </c>
      <c r="L4669" s="27">
        <f t="shared" si="144"/>
        <v>10</v>
      </c>
      <c r="M4669" s="27">
        <f t="shared" si="145"/>
        <v>10</v>
      </c>
    </row>
    <row r="4670" spans="1:13" x14ac:dyDescent="0.2">
      <c r="A4670">
        <v>9016</v>
      </c>
      <c r="B4670" s="4">
        <v>44158</v>
      </c>
      <c r="C4670" t="s">
        <v>11</v>
      </c>
      <c r="D4670" t="s">
        <v>25</v>
      </c>
      <c r="E4670" s="2" t="str">
        <f>VLOOKUP('SampleSuperstore - Main Data'!D4670,Reference!$A$26:$B$74,2,FALSE)</f>
        <v>Central</v>
      </c>
      <c r="F4670" s="22" t="s">
        <v>13</v>
      </c>
      <c r="G4670" s="22" t="s">
        <v>41</v>
      </c>
      <c r="H4670" s="24">
        <f>VLOOKUP($G4670, Reference!$A$3:$C$20, 2,FALSE)*I4670</f>
        <v>12</v>
      </c>
      <c r="I4670" s="22">
        <v>4</v>
      </c>
      <c r="J4670" s="26" cm="1">
        <f t="array" ref="J4670">IFERROR(_xlfn.IFS(AND(C4670="Corporate", F4670="Technology"), 3%, C4670="Corporate", 1%),0%)</f>
        <v>0</v>
      </c>
      <c r="K4670" s="24">
        <f>VLOOKUP($G4670, Reference!$A$3:$C$20, 3,FALSE)*I4670</f>
        <v>8</v>
      </c>
      <c r="L4670" s="27">
        <f t="shared" si="144"/>
        <v>4</v>
      </c>
      <c r="M4670" s="27">
        <f t="shared" si="145"/>
        <v>4</v>
      </c>
    </row>
    <row r="4671" spans="1:13" x14ac:dyDescent="0.2">
      <c r="A4671">
        <v>9017</v>
      </c>
      <c r="B4671" s="4">
        <v>44158</v>
      </c>
      <c r="C4671" t="s">
        <v>11</v>
      </c>
      <c r="D4671" t="s">
        <v>56</v>
      </c>
      <c r="E4671" s="2" t="str">
        <f>VLOOKUP('SampleSuperstore - Main Data'!D4671,Reference!$A$26:$B$74,2,FALSE)</f>
        <v>Central</v>
      </c>
      <c r="F4671" s="22" t="s">
        <v>13</v>
      </c>
      <c r="G4671" s="22" t="s">
        <v>26</v>
      </c>
      <c r="H4671" s="24">
        <f>VLOOKUP($G4671, Reference!$A$3:$C$20, 2,FALSE)*I4671</f>
        <v>5</v>
      </c>
      <c r="I4671" s="22">
        <v>2</v>
      </c>
      <c r="J4671" s="26" cm="1">
        <f t="array" ref="J4671">IFERROR(_xlfn.IFS(AND(C4671="Corporate", F4671="Technology"), 3%, C4671="Corporate", 1%),0%)</f>
        <v>0</v>
      </c>
      <c r="K4671" s="24">
        <f>VLOOKUP($G4671, Reference!$A$3:$C$20, 3,FALSE)*I4671</f>
        <v>4</v>
      </c>
      <c r="L4671" s="27">
        <f t="shared" si="144"/>
        <v>1</v>
      </c>
      <c r="M4671" s="27">
        <f t="shared" si="145"/>
        <v>1</v>
      </c>
    </row>
    <row r="4672" spans="1:13" x14ac:dyDescent="0.2">
      <c r="A4672">
        <v>9020</v>
      </c>
      <c r="B4672" s="4">
        <v>44158</v>
      </c>
      <c r="C4672" t="s">
        <v>11</v>
      </c>
      <c r="D4672" t="s">
        <v>15</v>
      </c>
      <c r="E4672" s="2" t="str">
        <f>VLOOKUP('SampleSuperstore - Main Data'!D4672,Reference!$A$26:$B$74,2,FALSE)</f>
        <v>West</v>
      </c>
      <c r="F4672" s="22" t="s">
        <v>23</v>
      </c>
      <c r="G4672" s="22" t="s">
        <v>24</v>
      </c>
      <c r="H4672" s="24">
        <f>VLOOKUP($G4672, Reference!$A$3:$C$20, 2,FALSE)*I4672</f>
        <v>99</v>
      </c>
      <c r="I4672" s="22">
        <v>1</v>
      </c>
      <c r="J4672" s="26" cm="1">
        <f t="array" ref="J4672">IFERROR(_xlfn.IFS(AND(C4672="Corporate", F4672="Technology"), 3%, C4672="Corporate", 1%),0%)</f>
        <v>0</v>
      </c>
      <c r="K4672" s="24">
        <f>VLOOKUP($G4672, Reference!$A$3:$C$20, 3,FALSE)*I4672</f>
        <v>79</v>
      </c>
      <c r="L4672" s="27">
        <f t="shared" si="144"/>
        <v>20</v>
      </c>
      <c r="M4672" s="27">
        <f t="shared" si="145"/>
        <v>20</v>
      </c>
    </row>
    <row r="4673" spans="1:13" x14ac:dyDescent="0.2">
      <c r="A4673">
        <v>9021</v>
      </c>
      <c r="B4673" s="4">
        <v>44158</v>
      </c>
      <c r="C4673" t="s">
        <v>11</v>
      </c>
      <c r="D4673" t="s">
        <v>25</v>
      </c>
      <c r="E4673" s="2" t="str">
        <f>VLOOKUP('SampleSuperstore - Main Data'!D4673,Reference!$A$26:$B$74,2,FALSE)</f>
        <v>Central</v>
      </c>
      <c r="F4673" s="22" t="s">
        <v>29</v>
      </c>
      <c r="G4673" s="22" t="s">
        <v>33</v>
      </c>
      <c r="H4673" s="24">
        <f>VLOOKUP($G4673, Reference!$A$3:$C$20, 2,FALSE)*I4673</f>
        <v>35</v>
      </c>
      <c r="I4673" s="22">
        <v>7</v>
      </c>
      <c r="J4673" s="26" cm="1">
        <f t="array" ref="J4673">IFERROR(_xlfn.IFS(AND(C4673="Corporate", F4673="Technology"), 3%, C4673="Corporate", 1%),0%)</f>
        <v>0</v>
      </c>
      <c r="K4673" s="24">
        <f>VLOOKUP($G4673, Reference!$A$3:$C$20, 3,FALSE)*I4673</f>
        <v>17.5</v>
      </c>
      <c r="L4673" s="27">
        <f t="shared" si="144"/>
        <v>17.5</v>
      </c>
      <c r="M4673" s="27">
        <f t="shared" si="145"/>
        <v>17.5</v>
      </c>
    </row>
    <row r="4674" spans="1:13" x14ac:dyDescent="0.2">
      <c r="A4674">
        <v>9022</v>
      </c>
      <c r="B4674" s="4">
        <v>44158</v>
      </c>
      <c r="C4674" t="s">
        <v>11</v>
      </c>
      <c r="D4674" t="s">
        <v>43</v>
      </c>
      <c r="E4674" s="2" t="str">
        <f>VLOOKUP('SampleSuperstore - Main Data'!D4674,Reference!$A$26:$B$74,2,FALSE)</f>
        <v>West</v>
      </c>
      <c r="F4674" s="22" t="s">
        <v>23</v>
      </c>
      <c r="G4674" s="22" t="s">
        <v>59</v>
      </c>
      <c r="H4674" s="24">
        <f>VLOOKUP($G4674, Reference!$A$3:$C$20, 2,FALSE)*I4674</f>
        <v>425</v>
      </c>
      <c r="I4674" s="22">
        <v>5</v>
      </c>
      <c r="J4674" s="26" cm="1">
        <f t="array" ref="J4674">IFERROR(_xlfn.IFS(AND(C4674="Corporate", F4674="Technology"), 3%, C4674="Corporate", 1%),0%)</f>
        <v>0</v>
      </c>
      <c r="K4674" s="24">
        <f>VLOOKUP($G4674, Reference!$A$3:$C$20, 3,FALSE)*I4674</f>
        <v>375</v>
      </c>
      <c r="L4674" s="27">
        <f t="shared" ref="L4674:L4737" si="146">H4674-K4674</f>
        <v>50</v>
      </c>
      <c r="M4674" s="27">
        <f t="shared" ref="M4674:M4737" si="147">H4674*(1-J4674)-K4674</f>
        <v>50</v>
      </c>
    </row>
    <row r="4675" spans="1:13" x14ac:dyDescent="0.2">
      <c r="A4675">
        <v>9023</v>
      </c>
      <c r="B4675" s="4">
        <v>44158</v>
      </c>
      <c r="C4675" t="s">
        <v>11</v>
      </c>
      <c r="D4675" t="s">
        <v>36</v>
      </c>
      <c r="E4675" s="2" t="str">
        <f>VLOOKUP('SampleSuperstore - Main Data'!D4675,Reference!$A$26:$B$74,2,FALSE)</f>
        <v>East</v>
      </c>
      <c r="F4675" s="22" t="s">
        <v>13</v>
      </c>
      <c r="G4675" s="22" t="s">
        <v>26</v>
      </c>
      <c r="H4675" s="24">
        <f>VLOOKUP($G4675, Reference!$A$3:$C$20, 2,FALSE)*I4675</f>
        <v>22.5</v>
      </c>
      <c r="I4675" s="22">
        <v>9</v>
      </c>
      <c r="J4675" s="26" cm="1">
        <f t="array" ref="J4675">IFERROR(_xlfn.IFS(AND(C4675="Corporate", F4675="Technology"), 3%, C4675="Corporate", 1%),0%)</f>
        <v>0</v>
      </c>
      <c r="K4675" s="24">
        <f>VLOOKUP($G4675, Reference!$A$3:$C$20, 3,FALSE)*I4675</f>
        <v>18</v>
      </c>
      <c r="L4675" s="27">
        <f t="shared" si="146"/>
        <v>4.5</v>
      </c>
      <c r="M4675" s="27">
        <f t="shared" si="147"/>
        <v>4.5</v>
      </c>
    </row>
    <row r="4676" spans="1:13" x14ac:dyDescent="0.2">
      <c r="A4676">
        <v>9027</v>
      </c>
      <c r="B4676" s="4">
        <v>44158</v>
      </c>
      <c r="C4676" t="s">
        <v>11</v>
      </c>
      <c r="D4676" t="s">
        <v>36</v>
      </c>
      <c r="E4676" s="2" t="str">
        <f>VLOOKUP('SampleSuperstore - Main Data'!D4676,Reference!$A$26:$B$74,2,FALSE)</f>
        <v>East</v>
      </c>
      <c r="F4676" s="22" t="s">
        <v>29</v>
      </c>
      <c r="G4676" s="22" t="s">
        <v>50</v>
      </c>
      <c r="H4676" s="24">
        <f>VLOOKUP($G4676, Reference!$A$3:$C$20, 2,FALSE)*I4676</f>
        <v>995</v>
      </c>
      <c r="I4676" s="22">
        <v>5</v>
      </c>
      <c r="J4676" s="26" cm="1">
        <f t="array" ref="J4676">IFERROR(_xlfn.IFS(AND(C4676="Corporate", F4676="Technology"), 3%, C4676="Corporate", 1%),0%)</f>
        <v>0</v>
      </c>
      <c r="K4676" s="24">
        <f>VLOOKUP($G4676, Reference!$A$3:$C$20, 3,FALSE)*I4676</f>
        <v>825</v>
      </c>
      <c r="L4676" s="27">
        <f t="shared" si="146"/>
        <v>170</v>
      </c>
      <c r="M4676" s="27">
        <f t="shared" si="147"/>
        <v>170</v>
      </c>
    </row>
    <row r="4677" spans="1:13" x14ac:dyDescent="0.2">
      <c r="A4677">
        <v>9028</v>
      </c>
      <c r="B4677" s="4">
        <v>44158</v>
      </c>
      <c r="C4677" t="s">
        <v>11</v>
      </c>
      <c r="D4677" t="s">
        <v>40</v>
      </c>
      <c r="E4677" s="2" t="str">
        <f>VLOOKUP('SampleSuperstore - Main Data'!D4677,Reference!$A$26:$B$74,2,FALSE)</f>
        <v>East</v>
      </c>
      <c r="F4677" s="22" t="s">
        <v>23</v>
      </c>
      <c r="G4677" s="22" t="s">
        <v>37</v>
      </c>
      <c r="H4677" s="24">
        <f>VLOOKUP($G4677, Reference!$A$3:$C$20, 2,FALSE)*I4677</f>
        <v>81</v>
      </c>
      <c r="I4677" s="22">
        <v>9</v>
      </c>
      <c r="J4677" s="26" cm="1">
        <f t="array" ref="J4677">IFERROR(_xlfn.IFS(AND(C4677="Corporate", F4677="Technology"), 3%, C4677="Corporate", 1%),0%)</f>
        <v>0</v>
      </c>
      <c r="K4677" s="24">
        <f>VLOOKUP($G4677, Reference!$A$3:$C$20, 3,FALSE)*I4677</f>
        <v>45</v>
      </c>
      <c r="L4677" s="27">
        <f t="shared" si="146"/>
        <v>36</v>
      </c>
      <c r="M4677" s="27">
        <f t="shared" si="147"/>
        <v>36</v>
      </c>
    </row>
    <row r="4678" spans="1:13" x14ac:dyDescent="0.2">
      <c r="A4678">
        <v>9029</v>
      </c>
      <c r="B4678" s="4">
        <v>44158</v>
      </c>
      <c r="C4678" t="s">
        <v>11</v>
      </c>
      <c r="D4678" t="s">
        <v>15</v>
      </c>
      <c r="E4678" s="2" t="str">
        <f>VLOOKUP('SampleSuperstore - Main Data'!D4678,Reference!$A$26:$B$74,2,FALSE)</f>
        <v>West</v>
      </c>
      <c r="F4678" s="22" t="s">
        <v>13</v>
      </c>
      <c r="G4678" s="22" t="s">
        <v>49</v>
      </c>
      <c r="H4678" s="24">
        <f>VLOOKUP($G4678, Reference!$A$3:$C$20, 2,FALSE)*I4678</f>
        <v>200</v>
      </c>
      <c r="I4678" s="22">
        <v>5</v>
      </c>
      <c r="J4678" s="26" cm="1">
        <f t="array" ref="J4678">IFERROR(_xlfn.IFS(AND(C4678="Corporate", F4678="Technology"), 3%, C4678="Corporate", 1%),0%)</f>
        <v>0</v>
      </c>
      <c r="K4678" s="24">
        <f>VLOOKUP($G4678, Reference!$A$3:$C$20, 3,FALSE)*I4678</f>
        <v>175</v>
      </c>
      <c r="L4678" s="27">
        <f t="shared" si="146"/>
        <v>25</v>
      </c>
      <c r="M4678" s="27">
        <f t="shared" si="147"/>
        <v>25</v>
      </c>
    </row>
    <row r="4679" spans="1:13" x14ac:dyDescent="0.2">
      <c r="A4679">
        <v>9030</v>
      </c>
      <c r="B4679" s="4">
        <v>44158</v>
      </c>
      <c r="C4679" t="s">
        <v>11</v>
      </c>
      <c r="D4679" t="s">
        <v>25</v>
      </c>
      <c r="E4679" s="2" t="str">
        <f>VLOOKUP('SampleSuperstore - Main Data'!D4679,Reference!$A$26:$B$74,2,FALSE)</f>
        <v>Central</v>
      </c>
      <c r="F4679" s="22" t="s">
        <v>13</v>
      </c>
      <c r="G4679" s="22" t="s">
        <v>49</v>
      </c>
      <c r="H4679" s="24">
        <f>VLOOKUP($G4679, Reference!$A$3:$C$20, 2,FALSE)*I4679</f>
        <v>120</v>
      </c>
      <c r="I4679" s="22">
        <v>3</v>
      </c>
      <c r="J4679" s="26" cm="1">
        <f t="array" ref="J4679">IFERROR(_xlfn.IFS(AND(C4679="Corporate", F4679="Technology"), 3%, C4679="Corporate", 1%),0%)</f>
        <v>0</v>
      </c>
      <c r="K4679" s="24">
        <f>VLOOKUP($G4679, Reference!$A$3:$C$20, 3,FALSE)*I4679</f>
        <v>105</v>
      </c>
      <c r="L4679" s="27">
        <f t="shared" si="146"/>
        <v>15</v>
      </c>
      <c r="M4679" s="27">
        <f t="shared" si="147"/>
        <v>15</v>
      </c>
    </row>
    <row r="4680" spans="1:13" x14ac:dyDescent="0.2">
      <c r="A4680">
        <v>9031</v>
      </c>
      <c r="B4680" s="4">
        <v>44158</v>
      </c>
      <c r="C4680" t="s">
        <v>11</v>
      </c>
      <c r="D4680" t="s">
        <v>36</v>
      </c>
      <c r="E4680" s="2" t="str">
        <f>VLOOKUP('SampleSuperstore - Main Data'!D4680,Reference!$A$26:$B$74,2,FALSE)</f>
        <v>East</v>
      </c>
      <c r="F4680" s="22" t="s">
        <v>13</v>
      </c>
      <c r="G4680" s="22" t="s">
        <v>26</v>
      </c>
      <c r="H4680" s="24">
        <f>VLOOKUP($G4680, Reference!$A$3:$C$20, 2,FALSE)*I4680</f>
        <v>17.5</v>
      </c>
      <c r="I4680" s="22">
        <v>7</v>
      </c>
      <c r="J4680" s="26" cm="1">
        <f t="array" ref="J4680">IFERROR(_xlfn.IFS(AND(C4680="Corporate", F4680="Technology"), 3%, C4680="Corporate", 1%),0%)</f>
        <v>0</v>
      </c>
      <c r="K4680" s="24">
        <f>VLOOKUP($G4680, Reference!$A$3:$C$20, 3,FALSE)*I4680</f>
        <v>14</v>
      </c>
      <c r="L4680" s="27">
        <f t="shared" si="146"/>
        <v>3.5</v>
      </c>
      <c r="M4680" s="27">
        <f t="shared" si="147"/>
        <v>3.5</v>
      </c>
    </row>
    <row r="4681" spans="1:13" x14ac:dyDescent="0.2">
      <c r="A4681">
        <v>9036</v>
      </c>
      <c r="B4681" s="4">
        <v>44159</v>
      </c>
      <c r="C4681" t="s">
        <v>11</v>
      </c>
      <c r="D4681" t="s">
        <v>36</v>
      </c>
      <c r="E4681" s="2" t="str">
        <f>VLOOKUP('SampleSuperstore - Main Data'!D4681,Reference!$A$26:$B$74,2,FALSE)</f>
        <v>East</v>
      </c>
      <c r="F4681" s="22" t="s">
        <v>23</v>
      </c>
      <c r="G4681" s="22" t="s">
        <v>37</v>
      </c>
      <c r="H4681" s="24">
        <f>VLOOKUP($G4681, Reference!$A$3:$C$20, 2,FALSE)*I4681</f>
        <v>27</v>
      </c>
      <c r="I4681" s="22">
        <v>3</v>
      </c>
      <c r="J4681" s="26" cm="1">
        <f t="array" ref="J4681">IFERROR(_xlfn.IFS(AND(C4681="Corporate", F4681="Technology"), 3%, C4681="Corporate", 1%),0%)</f>
        <v>0</v>
      </c>
      <c r="K4681" s="24">
        <f>VLOOKUP($G4681, Reference!$A$3:$C$20, 3,FALSE)*I4681</f>
        <v>15</v>
      </c>
      <c r="L4681" s="27">
        <f t="shared" si="146"/>
        <v>12</v>
      </c>
      <c r="M4681" s="27">
        <f t="shared" si="147"/>
        <v>12</v>
      </c>
    </row>
    <row r="4682" spans="1:13" x14ac:dyDescent="0.2">
      <c r="A4682">
        <v>9037</v>
      </c>
      <c r="B4682" s="4">
        <v>44159</v>
      </c>
      <c r="C4682" t="s">
        <v>11</v>
      </c>
      <c r="D4682" t="s">
        <v>40</v>
      </c>
      <c r="E4682" s="2" t="str">
        <f>VLOOKUP('SampleSuperstore - Main Data'!D4682,Reference!$A$26:$B$74,2,FALSE)</f>
        <v>East</v>
      </c>
      <c r="F4682" s="22" t="s">
        <v>13</v>
      </c>
      <c r="G4682" s="22" t="s">
        <v>26</v>
      </c>
      <c r="H4682" s="24">
        <f>VLOOKUP($G4682, Reference!$A$3:$C$20, 2,FALSE)*I4682</f>
        <v>2.5</v>
      </c>
      <c r="I4682" s="22">
        <v>1</v>
      </c>
      <c r="J4682" s="26" cm="1">
        <f t="array" ref="J4682">IFERROR(_xlfn.IFS(AND(C4682="Corporate", F4682="Technology"), 3%, C4682="Corporate", 1%),0%)</f>
        <v>0</v>
      </c>
      <c r="K4682" s="24">
        <f>VLOOKUP($G4682, Reference!$A$3:$C$20, 3,FALSE)*I4682</f>
        <v>2</v>
      </c>
      <c r="L4682" s="27">
        <f t="shared" si="146"/>
        <v>0.5</v>
      </c>
      <c r="M4682" s="27">
        <f t="shared" si="147"/>
        <v>0.5</v>
      </c>
    </row>
    <row r="4683" spans="1:13" x14ac:dyDescent="0.2">
      <c r="A4683">
        <v>9039</v>
      </c>
      <c r="B4683" s="4">
        <v>44159</v>
      </c>
      <c r="C4683" t="s">
        <v>11</v>
      </c>
      <c r="D4683" t="s">
        <v>21</v>
      </c>
      <c r="E4683" s="2" t="str">
        <f>VLOOKUP('SampleSuperstore - Main Data'!D4683,Reference!$A$26:$B$74,2,FALSE)</f>
        <v>West</v>
      </c>
      <c r="F4683" s="22" t="s">
        <v>13</v>
      </c>
      <c r="G4683" s="22" t="s">
        <v>53</v>
      </c>
      <c r="H4683" s="24">
        <f>VLOOKUP($G4683, Reference!$A$3:$C$20, 2,FALSE)*I4683</f>
        <v>60</v>
      </c>
      <c r="I4683" s="22">
        <v>5</v>
      </c>
      <c r="J4683" s="26" cm="1">
        <f t="array" ref="J4683">IFERROR(_xlfn.IFS(AND(C4683="Corporate", F4683="Technology"), 3%, C4683="Corporate", 1%),0%)</f>
        <v>0</v>
      </c>
      <c r="K4683" s="24">
        <f>VLOOKUP($G4683, Reference!$A$3:$C$20, 3,FALSE)*I4683</f>
        <v>45</v>
      </c>
      <c r="L4683" s="27">
        <f t="shared" si="146"/>
        <v>15</v>
      </c>
      <c r="M4683" s="27">
        <f t="shared" si="147"/>
        <v>15</v>
      </c>
    </row>
    <row r="4684" spans="1:13" x14ac:dyDescent="0.2">
      <c r="A4684">
        <v>9040</v>
      </c>
      <c r="B4684" s="4">
        <v>44159</v>
      </c>
      <c r="C4684" t="s">
        <v>11</v>
      </c>
      <c r="D4684" t="s">
        <v>40</v>
      </c>
      <c r="E4684" s="2" t="str">
        <f>VLOOKUP('SampleSuperstore - Main Data'!D4684,Reference!$A$26:$B$74,2,FALSE)</f>
        <v>East</v>
      </c>
      <c r="F4684" s="22" t="s">
        <v>13</v>
      </c>
      <c r="G4684" s="22" t="s">
        <v>16</v>
      </c>
      <c r="H4684" s="24">
        <f>VLOOKUP($G4684, Reference!$A$3:$C$20, 2,FALSE)*I4684</f>
        <v>152</v>
      </c>
      <c r="I4684" s="22">
        <v>8</v>
      </c>
      <c r="J4684" s="26" cm="1">
        <f t="array" ref="J4684">IFERROR(_xlfn.IFS(AND(C4684="Corporate", F4684="Technology"), 3%, C4684="Corporate", 1%),0%)</f>
        <v>0</v>
      </c>
      <c r="K4684" s="24">
        <f>VLOOKUP($G4684, Reference!$A$3:$C$20, 3,FALSE)*I4684</f>
        <v>80</v>
      </c>
      <c r="L4684" s="27">
        <f t="shared" si="146"/>
        <v>72</v>
      </c>
      <c r="M4684" s="27">
        <f t="shared" si="147"/>
        <v>72</v>
      </c>
    </row>
    <row r="4685" spans="1:13" x14ac:dyDescent="0.2">
      <c r="A4685">
        <v>9041</v>
      </c>
      <c r="B4685" s="4">
        <v>44159</v>
      </c>
      <c r="C4685" t="s">
        <v>11</v>
      </c>
      <c r="D4685" t="s">
        <v>40</v>
      </c>
      <c r="E4685" s="2" t="str">
        <f>VLOOKUP('SampleSuperstore - Main Data'!D4685,Reference!$A$26:$B$74,2,FALSE)</f>
        <v>East</v>
      </c>
      <c r="F4685" s="22" t="s">
        <v>13</v>
      </c>
      <c r="G4685" s="22" t="s">
        <v>49</v>
      </c>
      <c r="H4685" s="24">
        <f>VLOOKUP($G4685, Reference!$A$3:$C$20, 2,FALSE)*I4685</f>
        <v>160</v>
      </c>
      <c r="I4685" s="22">
        <v>4</v>
      </c>
      <c r="J4685" s="26" cm="1">
        <f t="array" ref="J4685">IFERROR(_xlfn.IFS(AND(C4685="Corporate", F4685="Technology"), 3%, C4685="Corporate", 1%),0%)</f>
        <v>0</v>
      </c>
      <c r="K4685" s="24">
        <f>VLOOKUP($G4685, Reference!$A$3:$C$20, 3,FALSE)*I4685</f>
        <v>140</v>
      </c>
      <c r="L4685" s="27">
        <f t="shared" si="146"/>
        <v>20</v>
      </c>
      <c r="M4685" s="27">
        <f t="shared" si="147"/>
        <v>20</v>
      </c>
    </row>
    <row r="4686" spans="1:13" x14ac:dyDescent="0.2">
      <c r="A4686">
        <v>9042</v>
      </c>
      <c r="B4686" s="4">
        <v>44159</v>
      </c>
      <c r="C4686" t="s">
        <v>11</v>
      </c>
      <c r="D4686" t="s">
        <v>60</v>
      </c>
      <c r="E4686" s="2" t="str">
        <f>VLOOKUP('SampleSuperstore - Main Data'!D4686,Reference!$A$26:$B$74,2,FALSE)</f>
        <v>West</v>
      </c>
      <c r="F4686" s="22" t="s">
        <v>13</v>
      </c>
      <c r="G4686" s="22" t="s">
        <v>16</v>
      </c>
      <c r="H4686" s="24">
        <f>VLOOKUP($G4686, Reference!$A$3:$C$20, 2,FALSE)*I4686</f>
        <v>57</v>
      </c>
      <c r="I4686" s="22">
        <v>3</v>
      </c>
      <c r="J4686" s="26" cm="1">
        <f t="array" ref="J4686">IFERROR(_xlfn.IFS(AND(C4686="Corporate", F4686="Technology"), 3%, C4686="Corporate", 1%),0%)</f>
        <v>0</v>
      </c>
      <c r="K4686" s="24">
        <f>VLOOKUP($G4686, Reference!$A$3:$C$20, 3,FALSE)*I4686</f>
        <v>30</v>
      </c>
      <c r="L4686" s="27">
        <f t="shared" si="146"/>
        <v>27</v>
      </c>
      <c r="M4686" s="27">
        <f t="shared" si="147"/>
        <v>27</v>
      </c>
    </row>
    <row r="4687" spans="1:13" x14ac:dyDescent="0.2">
      <c r="A4687">
        <v>9043</v>
      </c>
      <c r="B4687" s="4">
        <v>44159</v>
      </c>
      <c r="C4687" t="s">
        <v>11</v>
      </c>
      <c r="D4687" t="s">
        <v>74</v>
      </c>
      <c r="E4687" s="2" t="str">
        <f>VLOOKUP('SampleSuperstore - Main Data'!D4687,Reference!$A$26:$B$74,2,FALSE)</f>
        <v>South</v>
      </c>
      <c r="F4687" s="22" t="s">
        <v>13</v>
      </c>
      <c r="G4687" s="22" t="s">
        <v>49</v>
      </c>
      <c r="H4687" s="24">
        <f>VLOOKUP($G4687, Reference!$A$3:$C$20, 2,FALSE)*I4687</f>
        <v>280</v>
      </c>
      <c r="I4687" s="22">
        <v>7</v>
      </c>
      <c r="J4687" s="26" cm="1">
        <f t="array" ref="J4687">IFERROR(_xlfn.IFS(AND(C4687="Corporate", F4687="Technology"), 3%, C4687="Corporate", 1%),0%)</f>
        <v>0</v>
      </c>
      <c r="K4687" s="24">
        <f>VLOOKUP($G4687, Reference!$A$3:$C$20, 3,FALSE)*I4687</f>
        <v>245</v>
      </c>
      <c r="L4687" s="27">
        <f t="shared" si="146"/>
        <v>35</v>
      </c>
      <c r="M4687" s="27">
        <f t="shared" si="147"/>
        <v>35</v>
      </c>
    </row>
    <row r="4688" spans="1:13" x14ac:dyDescent="0.2">
      <c r="A4688">
        <v>9044</v>
      </c>
      <c r="B4688" s="4">
        <v>44159</v>
      </c>
      <c r="C4688" t="s">
        <v>11</v>
      </c>
      <c r="D4688" t="s">
        <v>21</v>
      </c>
      <c r="E4688" s="2" t="str">
        <f>VLOOKUP('SampleSuperstore - Main Data'!D4688,Reference!$A$26:$B$74,2,FALSE)</f>
        <v>West</v>
      </c>
      <c r="F4688" s="22" t="s">
        <v>23</v>
      </c>
      <c r="G4688" s="22" t="s">
        <v>37</v>
      </c>
      <c r="H4688" s="24">
        <f>VLOOKUP($G4688, Reference!$A$3:$C$20, 2,FALSE)*I4688</f>
        <v>18</v>
      </c>
      <c r="I4688" s="22">
        <v>2</v>
      </c>
      <c r="J4688" s="26" cm="1">
        <f t="array" ref="J4688">IFERROR(_xlfn.IFS(AND(C4688="Corporate", F4688="Technology"), 3%, C4688="Corporate", 1%),0%)</f>
        <v>0</v>
      </c>
      <c r="K4688" s="24">
        <f>VLOOKUP($G4688, Reference!$A$3:$C$20, 3,FALSE)*I4688</f>
        <v>10</v>
      </c>
      <c r="L4688" s="27">
        <f t="shared" si="146"/>
        <v>8</v>
      </c>
      <c r="M4688" s="27">
        <f t="shared" si="147"/>
        <v>8</v>
      </c>
    </row>
    <row r="4689" spans="1:13" x14ac:dyDescent="0.2">
      <c r="A4689">
        <v>9046</v>
      </c>
      <c r="B4689" s="4">
        <v>44159</v>
      </c>
      <c r="C4689" t="s">
        <v>11</v>
      </c>
      <c r="D4689" t="s">
        <v>25</v>
      </c>
      <c r="E4689" s="2" t="str">
        <f>VLOOKUP('SampleSuperstore - Main Data'!D4689,Reference!$A$26:$B$74,2,FALSE)</f>
        <v>Central</v>
      </c>
      <c r="F4689" s="22" t="s">
        <v>13</v>
      </c>
      <c r="G4689" s="22" t="s">
        <v>14</v>
      </c>
      <c r="H4689" s="24">
        <f>VLOOKUP($G4689, Reference!$A$3:$C$20, 2,FALSE)*I4689</f>
        <v>225</v>
      </c>
      <c r="I4689" s="22">
        <v>5</v>
      </c>
      <c r="J4689" s="26" cm="1">
        <f t="array" ref="J4689">IFERROR(_xlfn.IFS(AND(C4689="Corporate", F4689="Technology"), 3%, C4689="Corporate", 1%),0%)</f>
        <v>0</v>
      </c>
      <c r="K4689" s="24">
        <f>VLOOKUP($G4689, Reference!$A$3:$C$20, 3,FALSE)*I4689</f>
        <v>175</v>
      </c>
      <c r="L4689" s="27">
        <f t="shared" si="146"/>
        <v>50</v>
      </c>
      <c r="M4689" s="27">
        <f t="shared" si="147"/>
        <v>50</v>
      </c>
    </row>
    <row r="4690" spans="1:13" x14ac:dyDescent="0.2">
      <c r="A4690">
        <v>9048</v>
      </c>
      <c r="B4690" s="4">
        <v>44159</v>
      </c>
      <c r="C4690" t="s">
        <v>11</v>
      </c>
      <c r="D4690" t="s">
        <v>25</v>
      </c>
      <c r="E4690" s="2" t="str">
        <f>VLOOKUP('SampleSuperstore - Main Data'!D4690,Reference!$A$26:$B$74,2,FALSE)</f>
        <v>Central</v>
      </c>
      <c r="F4690" s="22" t="s">
        <v>23</v>
      </c>
      <c r="G4690" s="22" t="s">
        <v>37</v>
      </c>
      <c r="H4690" s="24">
        <f>VLOOKUP($G4690, Reference!$A$3:$C$20, 2,FALSE)*I4690</f>
        <v>54</v>
      </c>
      <c r="I4690" s="22">
        <v>6</v>
      </c>
      <c r="J4690" s="26" cm="1">
        <f t="array" ref="J4690">IFERROR(_xlfn.IFS(AND(C4690="Corporate", F4690="Technology"), 3%, C4690="Corporate", 1%),0%)</f>
        <v>0</v>
      </c>
      <c r="K4690" s="24">
        <f>VLOOKUP($G4690, Reference!$A$3:$C$20, 3,FALSE)*I4690</f>
        <v>30</v>
      </c>
      <c r="L4690" s="27">
        <f t="shared" si="146"/>
        <v>24</v>
      </c>
      <c r="M4690" s="27">
        <f t="shared" si="147"/>
        <v>24</v>
      </c>
    </row>
    <row r="4691" spans="1:13" x14ac:dyDescent="0.2">
      <c r="A4691">
        <v>9050</v>
      </c>
      <c r="B4691" s="4">
        <v>44159</v>
      </c>
      <c r="C4691" t="s">
        <v>11</v>
      </c>
      <c r="D4691" t="s">
        <v>47</v>
      </c>
      <c r="E4691" s="2" t="str">
        <f>VLOOKUP('SampleSuperstore - Main Data'!D4691,Reference!$A$26:$B$74,2,FALSE)</f>
        <v>South</v>
      </c>
      <c r="F4691" s="22" t="s">
        <v>13</v>
      </c>
      <c r="G4691" s="22" t="s">
        <v>35</v>
      </c>
      <c r="H4691" s="24">
        <f>VLOOKUP($G4691, Reference!$A$3:$C$20, 2,FALSE)*I4691</f>
        <v>72</v>
      </c>
      <c r="I4691" s="22">
        <v>3</v>
      </c>
      <c r="J4691" s="26" cm="1">
        <f t="array" ref="J4691">IFERROR(_xlfn.IFS(AND(C4691="Corporate", F4691="Technology"), 3%, C4691="Corporate", 1%),0%)</f>
        <v>0</v>
      </c>
      <c r="K4691" s="24">
        <f>VLOOKUP($G4691, Reference!$A$3:$C$20, 3,FALSE)*I4691</f>
        <v>57</v>
      </c>
      <c r="L4691" s="27">
        <f t="shared" si="146"/>
        <v>15</v>
      </c>
      <c r="M4691" s="27">
        <f t="shared" si="147"/>
        <v>15</v>
      </c>
    </row>
    <row r="4692" spans="1:13" x14ac:dyDescent="0.2">
      <c r="A4692">
        <v>9052</v>
      </c>
      <c r="B4692" s="4">
        <v>44159</v>
      </c>
      <c r="C4692" t="s">
        <v>11</v>
      </c>
      <c r="D4692" t="s">
        <v>47</v>
      </c>
      <c r="E4692" s="2" t="str">
        <f>VLOOKUP('SampleSuperstore - Main Data'!D4692,Reference!$A$26:$B$74,2,FALSE)</f>
        <v>South</v>
      </c>
      <c r="F4692" s="22" t="s">
        <v>13</v>
      </c>
      <c r="G4692" s="22" t="s">
        <v>16</v>
      </c>
      <c r="H4692" s="24">
        <f>VLOOKUP($G4692, Reference!$A$3:$C$20, 2,FALSE)*I4692</f>
        <v>38</v>
      </c>
      <c r="I4692" s="22">
        <v>2</v>
      </c>
      <c r="J4692" s="26" cm="1">
        <f t="array" ref="J4692">IFERROR(_xlfn.IFS(AND(C4692="Corporate", F4692="Technology"), 3%, C4692="Corporate", 1%),0%)</f>
        <v>0</v>
      </c>
      <c r="K4692" s="24">
        <f>VLOOKUP($G4692, Reference!$A$3:$C$20, 3,FALSE)*I4692</f>
        <v>20</v>
      </c>
      <c r="L4692" s="27">
        <f t="shared" si="146"/>
        <v>18</v>
      </c>
      <c r="M4692" s="27">
        <f t="shared" si="147"/>
        <v>18</v>
      </c>
    </row>
    <row r="4693" spans="1:13" x14ac:dyDescent="0.2">
      <c r="A4693">
        <v>9060</v>
      </c>
      <c r="B4693" s="4">
        <v>44160</v>
      </c>
      <c r="C4693" t="s">
        <v>11</v>
      </c>
      <c r="D4693" t="s">
        <v>36</v>
      </c>
      <c r="E4693" s="2" t="str">
        <f>VLOOKUP('SampleSuperstore - Main Data'!D4693,Reference!$A$26:$B$74,2,FALSE)</f>
        <v>East</v>
      </c>
      <c r="F4693" s="22" t="s">
        <v>29</v>
      </c>
      <c r="G4693" s="22" t="s">
        <v>33</v>
      </c>
      <c r="H4693" s="24">
        <f>VLOOKUP($G4693, Reference!$A$3:$C$20, 2,FALSE)*I4693</f>
        <v>20</v>
      </c>
      <c r="I4693" s="22">
        <v>4</v>
      </c>
      <c r="J4693" s="26" cm="1">
        <f t="array" ref="J4693">IFERROR(_xlfn.IFS(AND(C4693="Corporate", F4693="Technology"), 3%, C4693="Corporate", 1%),0%)</f>
        <v>0</v>
      </c>
      <c r="K4693" s="24">
        <f>VLOOKUP($G4693, Reference!$A$3:$C$20, 3,FALSE)*I4693</f>
        <v>10</v>
      </c>
      <c r="L4693" s="27">
        <f t="shared" si="146"/>
        <v>10</v>
      </c>
      <c r="M4693" s="27">
        <f t="shared" si="147"/>
        <v>10</v>
      </c>
    </row>
    <row r="4694" spans="1:13" x14ac:dyDescent="0.2">
      <c r="A4694">
        <v>9064</v>
      </c>
      <c r="B4694" s="4">
        <v>44160</v>
      </c>
      <c r="C4694" t="s">
        <v>11</v>
      </c>
      <c r="D4694" t="s">
        <v>15</v>
      </c>
      <c r="E4694" s="2" t="str">
        <f>VLOOKUP('SampleSuperstore - Main Data'!D4694,Reference!$A$26:$B$74,2,FALSE)</f>
        <v>West</v>
      </c>
      <c r="F4694" s="22" t="s">
        <v>13</v>
      </c>
      <c r="G4694" s="22" t="s">
        <v>20</v>
      </c>
      <c r="H4694" s="24">
        <f>VLOOKUP($G4694, Reference!$A$3:$C$20, 2,FALSE)*I4694</f>
        <v>153</v>
      </c>
      <c r="I4694" s="22">
        <v>9</v>
      </c>
      <c r="J4694" s="26" cm="1">
        <f t="array" ref="J4694">IFERROR(_xlfn.IFS(AND(C4694="Corporate", F4694="Technology"), 3%, C4694="Corporate", 1%),0%)</f>
        <v>0</v>
      </c>
      <c r="K4694" s="24">
        <f>VLOOKUP($G4694, Reference!$A$3:$C$20, 3,FALSE)*I4694</f>
        <v>90</v>
      </c>
      <c r="L4694" s="27">
        <f t="shared" si="146"/>
        <v>63</v>
      </c>
      <c r="M4694" s="27">
        <f t="shared" si="147"/>
        <v>63</v>
      </c>
    </row>
    <row r="4695" spans="1:13" x14ac:dyDescent="0.2">
      <c r="A4695">
        <v>9067</v>
      </c>
      <c r="B4695" s="4">
        <v>44160</v>
      </c>
      <c r="C4695" t="s">
        <v>11</v>
      </c>
      <c r="D4695" t="s">
        <v>12</v>
      </c>
      <c r="E4695" s="2" t="str">
        <f>VLOOKUP('SampleSuperstore - Main Data'!D4695,Reference!$A$26:$B$74,2,FALSE)</f>
        <v>West</v>
      </c>
      <c r="F4695" s="22" t="s">
        <v>29</v>
      </c>
      <c r="G4695" s="22" t="s">
        <v>50</v>
      </c>
      <c r="H4695" s="24">
        <f>VLOOKUP($G4695, Reference!$A$3:$C$20, 2,FALSE)*I4695</f>
        <v>796</v>
      </c>
      <c r="I4695" s="22">
        <v>4</v>
      </c>
      <c r="J4695" s="26" cm="1">
        <f t="array" ref="J4695">IFERROR(_xlfn.IFS(AND(C4695="Corporate", F4695="Technology"), 3%, C4695="Corporate", 1%),0%)</f>
        <v>0</v>
      </c>
      <c r="K4695" s="24">
        <f>VLOOKUP($G4695, Reference!$A$3:$C$20, 3,FALSE)*I4695</f>
        <v>660</v>
      </c>
      <c r="L4695" s="27">
        <f t="shared" si="146"/>
        <v>136</v>
      </c>
      <c r="M4695" s="27">
        <f t="shared" si="147"/>
        <v>136</v>
      </c>
    </row>
    <row r="4696" spans="1:13" x14ac:dyDescent="0.2">
      <c r="A4696">
        <v>9069</v>
      </c>
      <c r="B4696" s="4">
        <v>44160</v>
      </c>
      <c r="C4696" t="s">
        <v>11</v>
      </c>
      <c r="D4696" t="s">
        <v>60</v>
      </c>
      <c r="E4696" s="2" t="str">
        <f>VLOOKUP('SampleSuperstore - Main Data'!D4696,Reference!$A$26:$B$74,2,FALSE)</f>
        <v>West</v>
      </c>
      <c r="F4696" s="22" t="s">
        <v>13</v>
      </c>
      <c r="G4696" s="22" t="s">
        <v>14</v>
      </c>
      <c r="H4696" s="24">
        <f>VLOOKUP($G4696, Reference!$A$3:$C$20, 2,FALSE)*I4696</f>
        <v>180</v>
      </c>
      <c r="I4696" s="22">
        <v>4</v>
      </c>
      <c r="J4696" s="26" cm="1">
        <f t="array" ref="J4696">IFERROR(_xlfn.IFS(AND(C4696="Corporate", F4696="Technology"), 3%, C4696="Corporate", 1%),0%)</f>
        <v>0</v>
      </c>
      <c r="K4696" s="24">
        <f>VLOOKUP($G4696, Reference!$A$3:$C$20, 3,FALSE)*I4696</f>
        <v>140</v>
      </c>
      <c r="L4696" s="27">
        <f t="shared" si="146"/>
        <v>40</v>
      </c>
      <c r="M4696" s="27">
        <f t="shared" si="147"/>
        <v>40</v>
      </c>
    </row>
    <row r="4697" spans="1:13" x14ac:dyDescent="0.2">
      <c r="A4697">
        <v>9070</v>
      </c>
      <c r="B4697" s="4">
        <v>44160</v>
      </c>
      <c r="C4697" t="s">
        <v>11</v>
      </c>
      <c r="D4697" t="s">
        <v>32</v>
      </c>
      <c r="E4697" s="2" t="str">
        <f>VLOOKUP('SampleSuperstore - Main Data'!D4697,Reference!$A$26:$B$74,2,FALSE)</f>
        <v>South</v>
      </c>
      <c r="F4697" s="22" t="s">
        <v>23</v>
      </c>
      <c r="G4697" s="22" t="s">
        <v>38</v>
      </c>
      <c r="H4697" s="24">
        <f>VLOOKUP($G4697, Reference!$A$3:$C$20, 2,FALSE)*I4697</f>
        <v>320</v>
      </c>
      <c r="I4697" s="22">
        <v>4</v>
      </c>
      <c r="J4697" s="26" cm="1">
        <f t="array" ref="J4697">IFERROR(_xlfn.IFS(AND(C4697="Corporate", F4697="Technology"), 3%, C4697="Corporate", 1%),0%)</f>
        <v>0</v>
      </c>
      <c r="K4697" s="24">
        <f>VLOOKUP($G4697, Reference!$A$3:$C$20, 3,FALSE)*I4697</f>
        <v>260</v>
      </c>
      <c r="L4697" s="27">
        <f t="shared" si="146"/>
        <v>60</v>
      </c>
      <c r="M4697" s="27">
        <f t="shared" si="147"/>
        <v>60</v>
      </c>
    </row>
    <row r="4698" spans="1:13" x14ac:dyDescent="0.2">
      <c r="A4698">
        <v>9071</v>
      </c>
      <c r="B4698" s="4">
        <v>44160</v>
      </c>
      <c r="C4698" t="s">
        <v>11</v>
      </c>
      <c r="D4698" t="s">
        <v>46</v>
      </c>
      <c r="E4698" s="2" t="str">
        <f>VLOOKUP('SampleSuperstore - Main Data'!D4698,Reference!$A$26:$B$74,2,FALSE)</f>
        <v>Central</v>
      </c>
      <c r="F4698" s="22" t="s">
        <v>29</v>
      </c>
      <c r="G4698" s="22" t="s">
        <v>33</v>
      </c>
      <c r="H4698" s="24">
        <f>VLOOKUP($G4698, Reference!$A$3:$C$20, 2,FALSE)*I4698</f>
        <v>20</v>
      </c>
      <c r="I4698" s="22">
        <v>4</v>
      </c>
      <c r="J4698" s="26" cm="1">
        <f t="array" ref="J4698">IFERROR(_xlfn.IFS(AND(C4698="Corporate", F4698="Technology"), 3%, C4698="Corporate", 1%),0%)</f>
        <v>0</v>
      </c>
      <c r="K4698" s="24">
        <f>VLOOKUP($G4698, Reference!$A$3:$C$20, 3,FALSE)*I4698</f>
        <v>10</v>
      </c>
      <c r="L4698" s="27">
        <f t="shared" si="146"/>
        <v>10</v>
      </c>
      <c r="M4698" s="27">
        <f t="shared" si="147"/>
        <v>10</v>
      </c>
    </row>
    <row r="4699" spans="1:13" x14ac:dyDescent="0.2">
      <c r="A4699">
        <v>9073</v>
      </c>
      <c r="B4699" s="4">
        <v>44160</v>
      </c>
      <c r="C4699" t="s">
        <v>11</v>
      </c>
      <c r="D4699" t="s">
        <v>15</v>
      </c>
      <c r="E4699" s="2" t="str">
        <f>VLOOKUP('SampleSuperstore - Main Data'!D4699,Reference!$A$26:$B$74,2,FALSE)</f>
        <v>West</v>
      </c>
      <c r="F4699" s="22" t="s">
        <v>13</v>
      </c>
      <c r="G4699" s="22" t="s">
        <v>20</v>
      </c>
      <c r="H4699" s="24">
        <f>VLOOKUP($G4699, Reference!$A$3:$C$20, 2,FALSE)*I4699</f>
        <v>119</v>
      </c>
      <c r="I4699" s="22">
        <v>7</v>
      </c>
      <c r="J4699" s="26" cm="1">
        <f t="array" ref="J4699">IFERROR(_xlfn.IFS(AND(C4699="Corporate", F4699="Technology"), 3%, C4699="Corporate", 1%),0%)</f>
        <v>0</v>
      </c>
      <c r="K4699" s="24">
        <f>VLOOKUP($G4699, Reference!$A$3:$C$20, 3,FALSE)*I4699</f>
        <v>70</v>
      </c>
      <c r="L4699" s="27">
        <f t="shared" si="146"/>
        <v>49</v>
      </c>
      <c r="M4699" s="27">
        <f t="shared" si="147"/>
        <v>49</v>
      </c>
    </row>
    <row r="4700" spans="1:13" x14ac:dyDescent="0.2">
      <c r="A4700">
        <v>9074</v>
      </c>
      <c r="B4700" s="4">
        <v>44160</v>
      </c>
      <c r="C4700" t="s">
        <v>11</v>
      </c>
      <c r="D4700" t="s">
        <v>36</v>
      </c>
      <c r="E4700" s="2" t="str">
        <f>VLOOKUP('SampleSuperstore - Main Data'!D4700,Reference!$A$26:$B$74,2,FALSE)</f>
        <v>East</v>
      </c>
      <c r="F4700" s="22" t="s">
        <v>29</v>
      </c>
      <c r="G4700" s="22" t="s">
        <v>50</v>
      </c>
      <c r="H4700" s="24">
        <f>VLOOKUP($G4700, Reference!$A$3:$C$20, 2,FALSE)*I4700</f>
        <v>597</v>
      </c>
      <c r="I4700" s="22">
        <v>3</v>
      </c>
      <c r="J4700" s="26" cm="1">
        <f t="array" ref="J4700">IFERROR(_xlfn.IFS(AND(C4700="Corporate", F4700="Technology"), 3%, C4700="Corporate", 1%),0%)</f>
        <v>0</v>
      </c>
      <c r="K4700" s="24">
        <f>VLOOKUP($G4700, Reference!$A$3:$C$20, 3,FALSE)*I4700</f>
        <v>495</v>
      </c>
      <c r="L4700" s="27">
        <f t="shared" si="146"/>
        <v>102</v>
      </c>
      <c r="M4700" s="27">
        <f t="shared" si="147"/>
        <v>102</v>
      </c>
    </row>
    <row r="4701" spans="1:13" x14ac:dyDescent="0.2">
      <c r="A4701">
        <v>9078</v>
      </c>
      <c r="B4701" s="4">
        <v>44161</v>
      </c>
      <c r="C4701" t="s">
        <v>11</v>
      </c>
      <c r="D4701" t="s">
        <v>15</v>
      </c>
      <c r="E4701" s="2" t="str">
        <f>VLOOKUP('SampleSuperstore - Main Data'!D4701,Reference!$A$26:$B$74,2,FALSE)</f>
        <v>West</v>
      </c>
      <c r="F4701" s="22" t="s">
        <v>29</v>
      </c>
      <c r="G4701" s="22" t="s">
        <v>50</v>
      </c>
      <c r="H4701" s="24">
        <f>VLOOKUP($G4701, Reference!$A$3:$C$20, 2,FALSE)*I4701</f>
        <v>995</v>
      </c>
      <c r="I4701" s="22">
        <v>5</v>
      </c>
      <c r="J4701" s="26" cm="1">
        <f t="array" ref="J4701">IFERROR(_xlfn.IFS(AND(C4701="Corporate", F4701="Technology"), 3%, C4701="Corporate", 1%),0%)</f>
        <v>0</v>
      </c>
      <c r="K4701" s="24">
        <f>VLOOKUP($G4701, Reference!$A$3:$C$20, 3,FALSE)*I4701</f>
        <v>825</v>
      </c>
      <c r="L4701" s="27">
        <f t="shared" si="146"/>
        <v>170</v>
      </c>
      <c r="M4701" s="27">
        <f t="shared" si="147"/>
        <v>170</v>
      </c>
    </row>
    <row r="4702" spans="1:13" x14ac:dyDescent="0.2">
      <c r="A4702">
        <v>9080</v>
      </c>
      <c r="B4702" s="4">
        <v>44161</v>
      </c>
      <c r="C4702" t="s">
        <v>11</v>
      </c>
      <c r="D4702" t="s">
        <v>27</v>
      </c>
      <c r="E4702" s="2" t="str">
        <f>VLOOKUP('SampleSuperstore - Main Data'!D4702,Reference!$A$26:$B$74,2,FALSE)</f>
        <v>East</v>
      </c>
      <c r="F4702" s="22" t="s">
        <v>13</v>
      </c>
      <c r="G4702" s="22" t="s">
        <v>35</v>
      </c>
      <c r="H4702" s="24">
        <f>VLOOKUP($G4702, Reference!$A$3:$C$20, 2,FALSE)*I4702</f>
        <v>168</v>
      </c>
      <c r="I4702" s="22">
        <v>7</v>
      </c>
      <c r="J4702" s="26" cm="1">
        <f t="array" ref="J4702">IFERROR(_xlfn.IFS(AND(C4702="Corporate", F4702="Technology"), 3%, C4702="Corporate", 1%),0%)</f>
        <v>0</v>
      </c>
      <c r="K4702" s="24">
        <f>VLOOKUP($G4702, Reference!$A$3:$C$20, 3,FALSE)*I4702</f>
        <v>133</v>
      </c>
      <c r="L4702" s="27">
        <f t="shared" si="146"/>
        <v>35</v>
      </c>
      <c r="M4702" s="27">
        <f t="shared" si="147"/>
        <v>35</v>
      </c>
    </row>
    <row r="4703" spans="1:13" x14ac:dyDescent="0.2">
      <c r="A4703">
        <v>9082</v>
      </c>
      <c r="B4703" s="4">
        <v>44161</v>
      </c>
      <c r="C4703" t="s">
        <v>11</v>
      </c>
      <c r="D4703" t="s">
        <v>12</v>
      </c>
      <c r="E4703" s="2" t="str">
        <f>VLOOKUP('SampleSuperstore - Main Data'!D4703,Reference!$A$26:$B$74,2,FALSE)</f>
        <v>West</v>
      </c>
      <c r="F4703" s="22" t="s">
        <v>13</v>
      </c>
      <c r="G4703" s="22" t="s">
        <v>26</v>
      </c>
      <c r="H4703" s="24">
        <f>VLOOKUP($G4703, Reference!$A$3:$C$20, 2,FALSE)*I4703</f>
        <v>10</v>
      </c>
      <c r="I4703" s="22">
        <v>4</v>
      </c>
      <c r="J4703" s="26" cm="1">
        <f t="array" ref="J4703">IFERROR(_xlfn.IFS(AND(C4703="Corporate", F4703="Technology"), 3%, C4703="Corporate", 1%),0%)</f>
        <v>0</v>
      </c>
      <c r="K4703" s="24">
        <f>VLOOKUP($G4703, Reference!$A$3:$C$20, 3,FALSE)*I4703</f>
        <v>8</v>
      </c>
      <c r="L4703" s="27">
        <f t="shared" si="146"/>
        <v>2</v>
      </c>
      <c r="M4703" s="27">
        <f t="shared" si="147"/>
        <v>2</v>
      </c>
    </row>
    <row r="4704" spans="1:13" x14ac:dyDescent="0.2">
      <c r="A4704">
        <v>9083</v>
      </c>
      <c r="B4704" s="4">
        <v>44161</v>
      </c>
      <c r="C4704" t="s">
        <v>11</v>
      </c>
      <c r="D4704" t="s">
        <v>36</v>
      </c>
      <c r="E4704" s="2" t="str">
        <f>VLOOKUP('SampleSuperstore - Main Data'!D4704,Reference!$A$26:$B$74,2,FALSE)</f>
        <v>East</v>
      </c>
      <c r="F4704" s="22" t="s">
        <v>23</v>
      </c>
      <c r="G4704" s="22" t="s">
        <v>37</v>
      </c>
      <c r="H4704" s="24">
        <f>VLOOKUP($G4704, Reference!$A$3:$C$20, 2,FALSE)*I4704</f>
        <v>27</v>
      </c>
      <c r="I4704" s="22">
        <v>3</v>
      </c>
      <c r="J4704" s="26" cm="1">
        <f t="array" ref="J4704">IFERROR(_xlfn.IFS(AND(C4704="Corporate", F4704="Technology"), 3%, C4704="Corporate", 1%),0%)</f>
        <v>0</v>
      </c>
      <c r="K4704" s="24">
        <f>VLOOKUP($G4704, Reference!$A$3:$C$20, 3,FALSE)*I4704</f>
        <v>15</v>
      </c>
      <c r="L4704" s="27">
        <f t="shared" si="146"/>
        <v>12</v>
      </c>
      <c r="M4704" s="27">
        <f t="shared" si="147"/>
        <v>12</v>
      </c>
    </row>
    <row r="4705" spans="1:13" x14ac:dyDescent="0.2">
      <c r="A4705">
        <v>9084</v>
      </c>
      <c r="B4705" s="4">
        <v>44161</v>
      </c>
      <c r="C4705" t="s">
        <v>11</v>
      </c>
      <c r="D4705" t="s">
        <v>40</v>
      </c>
      <c r="E4705" s="2" t="str">
        <f>VLOOKUP('SampleSuperstore - Main Data'!D4705,Reference!$A$26:$B$74,2,FALSE)</f>
        <v>East</v>
      </c>
      <c r="F4705" s="22" t="s">
        <v>13</v>
      </c>
      <c r="G4705" s="22" t="s">
        <v>20</v>
      </c>
      <c r="H4705" s="24">
        <f>VLOOKUP($G4705, Reference!$A$3:$C$20, 2,FALSE)*I4705</f>
        <v>51</v>
      </c>
      <c r="I4705" s="22">
        <v>3</v>
      </c>
      <c r="J4705" s="26" cm="1">
        <f t="array" ref="J4705">IFERROR(_xlfn.IFS(AND(C4705="Corporate", F4705="Technology"), 3%, C4705="Corporate", 1%),0%)</f>
        <v>0</v>
      </c>
      <c r="K4705" s="24">
        <f>VLOOKUP($G4705, Reference!$A$3:$C$20, 3,FALSE)*I4705</f>
        <v>30</v>
      </c>
      <c r="L4705" s="27">
        <f t="shared" si="146"/>
        <v>21</v>
      </c>
      <c r="M4705" s="27">
        <f t="shared" si="147"/>
        <v>21</v>
      </c>
    </row>
    <row r="4706" spans="1:13" x14ac:dyDescent="0.2">
      <c r="A4706">
        <v>9085</v>
      </c>
      <c r="B4706" s="4">
        <v>44161</v>
      </c>
      <c r="C4706" t="s">
        <v>11</v>
      </c>
      <c r="D4706" t="s">
        <v>58</v>
      </c>
      <c r="E4706" s="2" t="str">
        <f>VLOOKUP('SampleSuperstore - Main Data'!D4706,Reference!$A$26:$B$74,2,FALSE)</f>
        <v>Central</v>
      </c>
      <c r="F4706" s="22" t="s">
        <v>23</v>
      </c>
      <c r="G4706" s="22" t="s">
        <v>24</v>
      </c>
      <c r="H4706" s="24">
        <f>VLOOKUP($G4706, Reference!$A$3:$C$20, 2,FALSE)*I4706</f>
        <v>693</v>
      </c>
      <c r="I4706" s="22">
        <v>7</v>
      </c>
      <c r="J4706" s="26" cm="1">
        <f t="array" ref="J4706">IFERROR(_xlfn.IFS(AND(C4706="Corporate", F4706="Technology"), 3%, C4706="Corporate", 1%),0%)</f>
        <v>0</v>
      </c>
      <c r="K4706" s="24">
        <f>VLOOKUP($G4706, Reference!$A$3:$C$20, 3,FALSE)*I4706</f>
        <v>553</v>
      </c>
      <c r="L4706" s="27">
        <f t="shared" si="146"/>
        <v>140</v>
      </c>
      <c r="M4706" s="27">
        <f t="shared" si="147"/>
        <v>140</v>
      </c>
    </row>
    <row r="4707" spans="1:13" x14ac:dyDescent="0.2">
      <c r="A4707">
        <v>9087</v>
      </c>
      <c r="B4707" s="4">
        <v>44161</v>
      </c>
      <c r="C4707" t="s">
        <v>11</v>
      </c>
      <c r="D4707" t="s">
        <v>19</v>
      </c>
      <c r="E4707" s="2" t="str">
        <f>VLOOKUP('SampleSuperstore - Main Data'!D4707,Reference!$A$26:$B$74,2,FALSE)</f>
        <v>East</v>
      </c>
      <c r="F4707" s="22" t="s">
        <v>29</v>
      </c>
      <c r="G4707" s="22" t="s">
        <v>61</v>
      </c>
      <c r="H4707" s="24">
        <f>VLOOKUP($G4707, Reference!$A$3:$C$20, 2,FALSE)*I4707</f>
        <v>1450</v>
      </c>
      <c r="I4707" s="22">
        <v>2</v>
      </c>
      <c r="J4707" s="26" cm="1">
        <f t="array" ref="J4707">IFERROR(_xlfn.IFS(AND(C4707="Corporate", F4707="Technology"), 3%, C4707="Corporate", 1%),0%)</f>
        <v>0</v>
      </c>
      <c r="K4707" s="24">
        <f>VLOOKUP($G4707, Reference!$A$3:$C$20, 3,FALSE)*I4707</f>
        <v>1400</v>
      </c>
      <c r="L4707" s="27">
        <f t="shared" si="146"/>
        <v>50</v>
      </c>
      <c r="M4707" s="27">
        <f t="shared" si="147"/>
        <v>50</v>
      </c>
    </row>
    <row r="4708" spans="1:13" x14ac:dyDescent="0.2">
      <c r="A4708">
        <v>9088</v>
      </c>
      <c r="B4708" s="4">
        <v>44161</v>
      </c>
      <c r="C4708" t="s">
        <v>11</v>
      </c>
      <c r="D4708" t="s">
        <v>58</v>
      </c>
      <c r="E4708" s="2" t="str">
        <f>VLOOKUP('SampleSuperstore - Main Data'!D4708,Reference!$A$26:$B$74,2,FALSE)</f>
        <v>Central</v>
      </c>
      <c r="F4708" s="22" t="s">
        <v>13</v>
      </c>
      <c r="G4708" s="22" t="s">
        <v>35</v>
      </c>
      <c r="H4708" s="24">
        <f>VLOOKUP($G4708, Reference!$A$3:$C$20, 2,FALSE)*I4708</f>
        <v>144</v>
      </c>
      <c r="I4708" s="22">
        <v>6</v>
      </c>
      <c r="J4708" s="26" cm="1">
        <f t="array" ref="J4708">IFERROR(_xlfn.IFS(AND(C4708="Corporate", F4708="Technology"), 3%, C4708="Corporate", 1%),0%)</f>
        <v>0</v>
      </c>
      <c r="K4708" s="24">
        <f>VLOOKUP($G4708, Reference!$A$3:$C$20, 3,FALSE)*I4708</f>
        <v>114</v>
      </c>
      <c r="L4708" s="27">
        <f t="shared" si="146"/>
        <v>30</v>
      </c>
      <c r="M4708" s="27">
        <f t="shared" si="147"/>
        <v>30</v>
      </c>
    </row>
    <row r="4709" spans="1:13" x14ac:dyDescent="0.2">
      <c r="A4709">
        <v>9091</v>
      </c>
      <c r="B4709" s="4">
        <v>44161</v>
      </c>
      <c r="C4709" t="s">
        <v>11</v>
      </c>
      <c r="D4709" t="s">
        <v>42</v>
      </c>
      <c r="E4709" s="2" t="str">
        <f>VLOOKUP('SampleSuperstore - Main Data'!D4709,Reference!$A$26:$B$74,2,FALSE)</f>
        <v>East</v>
      </c>
      <c r="F4709" s="22" t="s">
        <v>29</v>
      </c>
      <c r="G4709" s="22" t="s">
        <v>50</v>
      </c>
      <c r="H4709" s="24">
        <f>VLOOKUP($G4709, Reference!$A$3:$C$20, 2,FALSE)*I4709</f>
        <v>398</v>
      </c>
      <c r="I4709" s="22">
        <v>2</v>
      </c>
      <c r="J4709" s="26" cm="1">
        <f t="array" ref="J4709">IFERROR(_xlfn.IFS(AND(C4709="Corporate", F4709="Technology"), 3%, C4709="Corporate", 1%),0%)</f>
        <v>0</v>
      </c>
      <c r="K4709" s="24">
        <f>VLOOKUP($G4709, Reference!$A$3:$C$20, 3,FALSE)*I4709</f>
        <v>330</v>
      </c>
      <c r="L4709" s="27">
        <f t="shared" si="146"/>
        <v>68</v>
      </c>
      <c r="M4709" s="27">
        <f t="shared" si="147"/>
        <v>68</v>
      </c>
    </row>
    <row r="4710" spans="1:13" x14ac:dyDescent="0.2">
      <c r="A4710">
        <v>9093</v>
      </c>
      <c r="B4710" s="4">
        <v>44161</v>
      </c>
      <c r="C4710" t="s">
        <v>11</v>
      </c>
      <c r="D4710" t="s">
        <v>25</v>
      </c>
      <c r="E4710" s="2" t="str">
        <f>VLOOKUP('SampleSuperstore - Main Data'!D4710,Reference!$A$26:$B$74,2,FALSE)</f>
        <v>Central</v>
      </c>
      <c r="F4710" s="22" t="s">
        <v>23</v>
      </c>
      <c r="G4710" s="22" t="s">
        <v>59</v>
      </c>
      <c r="H4710" s="24">
        <f>VLOOKUP($G4710, Reference!$A$3:$C$20, 2,FALSE)*I4710</f>
        <v>170</v>
      </c>
      <c r="I4710" s="22">
        <v>2</v>
      </c>
      <c r="J4710" s="26" cm="1">
        <f t="array" ref="J4710">IFERROR(_xlfn.IFS(AND(C4710="Corporate", F4710="Technology"), 3%, C4710="Corporate", 1%),0%)</f>
        <v>0</v>
      </c>
      <c r="K4710" s="24">
        <f>VLOOKUP($G4710, Reference!$A$3:$C$20, 3,FALSE)*I4710</f>
        <v>150</v>
      </c>
      <c r="L4710" s="27">
        <f t="shared" si="146"/>
        <v>20</v>
      </c>
      <c r="M4710" s="27">
        <f t="shared" si="147"/>
        <v>20</v>
      </c>
    </row>
    <row r="4711" spans="1:13" x14ac:dyDescent="0.2">
      <c r="A4711">
        <v>9094</v>
      </c>
      <c r="B4711" s="4">
        <v>44161</v>
      </c>
      <c r="C4711" t="s">
        <v>11</v>
      </c>
      <c r="D4711" t="s">
        <v>15</v>
      </c>
      <c r="E4711" s="2" t="str">
        <f>VLOOKUP('SampleSuperstore - Main Data'!D4711,Reference!$A$26:$B$74,2,FALSE)</f>
        <v>West</v>
      </c>
      <c r="F4711" s="22" t="s">
        <v>23</v>
      </c>
      <c r="G4711" s="22" t="s">
        <v>37</v>
      </c>
      <c r="H4711" s="24">
        <f>VLOOKUP($G4711, Reference!$A$3:$C$20, 2,FALSE)*I4711</f>
        <v>9</v>
      </c>
      <c r="I4711" s="22">
        <v>1</v>
      </c>
      <c r="J4711" s="26" cm="1">
        <f t="array" ref="J4711">IFERROR(_xlfn.IFS(AND(C4711="Corporate", F4711="Technology"), 3%, C4711="Corporate", 1%),0%)</f>
        <v>0</v>
      </c>
      <c r="K4711" s="24">
        <f>VLOOKUP($G4711, Reference!$A$3:$C$20, 3,FALSE)*I4711</f>
        <v>5</v>
      </c>
      <c r="L4711" s="27">
        <f t="shared" si="146"/>
        <v>4</v>
      </c>
      <c r="M4711" s="27">
        <f t="shared" si="147"/>
        <v>4</v>
      </c>
    </row>
    <row r="4712" spans="1:13" x14ac:dyDescent="0.2">
      <c r="A4712">
        <v>9101</v>
      </c>
      <c r="B4712" s="4">
        <v>44162</v>
      </c>
      <c r="C4712" t="s">
        <v>11</v>
      </c>
      <c r="D4712" t="s">
        <v>32</v>
      </c>
      <c r="E4712" s="2" t="str">
        <f>VLOOKUP('SampleSuperstore - Main Data'!D4712,Reference!$A$26:$B$74,2,FALSE)</f>
        <v>South</v>
      </c>
      <c r="F4712" s="22" t="s">
        <v>29</v>
      </c>
      <c r="G4712" s="22" t="s">
        <v>33</v>
      </c>
      <c r="H4712" s="24">
        <f>VLOOKUP($G4712, Reference!$A$3:$C$20, 2,FALSE)*I4712</f>
        <v>15</v>
      </c>
      <c r="I4712" s="22">
        <v>3</v>
      </c>
      <c r="J4712" s="26" cm="1">
        <f t="array" ref="J4712">IFERROR(_xlfn.IFS(AND(C4712="Corporate", F4712="Technology"), 3%, C4712="Corporate", 1%),0%)</f>
        <v>0</v>
      </c>
      <c r="K4712" s="24">
        <f>VLOOKUP($G4712, Reference!$A$3:$C$20, 3,FALSE)*I4712</f>
        <v>7.5</v>
      </c>
      <c r="L4712" s="27">
        <f t="shared" si="146"/>
        <v>7.5</v>
      </c>
      <c r="M4712" s="27">
        <f t="shared" si="147"/>
        <v>7.5</v>
      </c>
    </row>
    <row r="4713" spans="1:13" x14ac:dyDescent="0.2">
      <c r="A4713">
        <v>9103</v>
      </c>
      <c r="B4713" s="4">
        <v>44162</v>
      </c>
      <c r="C4713" t="s">
        <v>11</v>
      </c>
      <c r="D4713" t="s">
        <v>40</v>
      </c>
      <c r="E4713" s="2" t="str">
        <f>VLOOKUP('SampleSuperstore - Main Data'!D4713,Reference!$A$26:$B$74,2,FALSE)</f>
        <v>East</v>
      </c>
      <c r="F4713" s="22" t="s">
        <v>29</v>
      </c>
      <c r="G4713" s="22" t="s">
        <v>50</v>
      </c>
      <c r="H4713" s="24">
        <f>VLOOKUP($G4713, Reference!$A$3:$C$20, 2,FALSE)*I4713</f>
        <v>199</v>
      </c>
      <c r="I4713" s="22">
        <v>1</v>
      </c>
      <c r="J4713" s="26" cm="1">
        <f t="array" ref="J4713">IFERROR(_xlfn.IFS(AND(C4713="Corporate", F4713="Technology"), 3%, C4713="Corporate", 1%),0%)</f>
        <v>0</v>
      </c>
      <c r="K4713" s="24">
        <f>VLOOKUP($G4713, Reference!$A$3:$C$20, 3,FALSE)*I4713</f>
        <v>165</v>
      </c>
      <c r="L4713" s="27">
        <f t="shared" si="146"/>
        <v>34</v>
      </c>
      <c r="M4713" s="27">
        <f t="shared" si="147"/>
        <v>34</v>
      </c>
    </row>
    <row r="4714" spans="1:13" x14ac:dyDescent="0.2">
      <c r="A4714">
        <v>9104</v>
      </c>
      <c r="B4714" s="4">
        <v>44162</v>
      </c>
      <c r="C4714" t="s">
        <v>11</v>
      </c>
      <c r="D4714" t="s">
        <v>21</v>
      </c>
      <c r="E4714" s="2" t="str">
        <f>VLOOKUP('SampleSuperstore - Main Data'!D4714,Reference!$A$26:$B$74,2,FALSE)</f>
        <v>West</v>
      </c>
      <c r="F4714" s="22" t="s">
        <v>29</v>
      </c>
      <c r="G4714" s="22" t="s">
        <v>33</v>
      </c>
      <c r="H4714" s="24">
        <f>VLOOKUP($G4714, Reference!$A$3:$C$20, 2,FALSE)*I4714</f>
        <v>20</v>
      </c>
      <c r="I4714" s="22">
        <v>4</v>
      </c>
      <c r="J4714" s="26" cm="1">
        <f t="array" ref="J4714">IFERROR(_xlfn.IFS(AND(C4714="Corporate", F4714="Technology"), 3%, C4714="Corporate", 1%),0%)</f>
        <v>0</v>
      </c>
      <c r="K4714" s="24">
        <f>VLOOKUP($G4714, Reference!$A$3:$C$20, 3,FALSE)*I4714</f>
        <v>10</v>
      </c>
      <c r="L4714" s="27">
        <f t="shared" si="146"/>
        <v>10</v>
      </c>
      <c r="M4714" s="27">
        <f t="shared" si="147"/>
        <v>10</v>
      </c>
    </row>
    <row r="4715" spans="1:13" x14ac:dyDescent="0.2">
      <c r="A4715">
        <v>9105</v>
      </c>
      <c r="B4715" s="4">
        <v>44162</v>
      </c>
      <c r="C4715" t="s">
        <v>11</v>
      </c>
      <c r="D4715" t="s">
        <v>15</v>
      </c>
      <c r="E4715" s="2" t="str">
        <f>VLOOKUP('SampleSuperstore - Main Data'!D4715,Reference!$A$26:$B$74,2,FALSE)</f>
        <v>West</v>
      </c>
      <c r="F4715" s="22" t="s">
        <v>13</v>
      </c>
      <c r="G4715" s="22" t="s">
        <v>49</v>
      </c>
      <c r="H4715" s="24">
        <f>VLOOKUP($G4715, Reference!$A$3:$C$20, 2,FALSE)*I4715</f>
        <v>360</v>
      </c>
      <c r="I4715" s="22">
        <v>9</v>
      </c>
      <c r="J4715" s="26" cm="1">
        <f t="array" ref="J4715">IFERROR(_xlfn.IFS(AND(C4715="Corporate", F4715="Technology"), 3%, C4715="Corporate", 1%),0%)</f>
        <v>0</v>
      </c>
      <c r="K4715" s="24">
        <f>VLOOKUP($G4715, Reference!$A$3:$C$20, 3,FALSE)*I4715</f>
        <v>315</v>
      </c>
      <c r="L4715" s="27">
        <f t="shared" si="146"/>
        <v>45</v>
      </c>
      <c r="M4715" s="27">
        <f t="shared" si="147"/>
        <v>45</v>
      </c>
    </row>
    <row r="4716" spans="1:13" x14ac:dyDescent="0.2">
      <c r="A4716">
        <v>9106</v>
      </c>
      <c r="B4716" s="4">
        <v>44162</v>
      </c>
      <c r="C4716" t="s">
        <v>11</v>
      </c>
      <c r="D4716" t="s">
        <v>21</v>
      </c>
      <c r="E4716" s="2" t="str">
        <f>VLOOKUP('SampleSuperstore - Main Data'!D4716,Reference!$A$26:$B$74,2,FALSE)</f>
        <v>West</v>
      </c>
      <c r="F4716" s="22" t="s">
        <v>13</v>
      </c>
      <c r="G4716" s="22" t="s">
        <v>14</v>
      </c>
      <c r="H4716" s="24">
        <f>VLOOKUP($G4716, Reference!$A$3:$C$20, 2,FALSE)*I4716</f>
        <v>270</v>
      </c>
      <c r="I4716" s="22">
        <v>6</v>
      </c>
      <c r="J4716" s="26" cm="1">
        <f t="array" ref="J4716">IFERROR(_xlfn.IFS(AND(C4716="Corporate", F4716="Technology"), 3%, C4716="Corporate", 1%),0%)</f>
        <v>0</v>
      </c>
      <c r="K4716" s="24">
        <f>VLOOKUP($G4716, Reference!$A$3:$C$20, 3,FALSE)*I4716</f>
        <v>210</v>
      </c>
      <c r="L4716" s="27">
        <f t="shared" si="146"/>
        <v>60</v>
      </c>
      <c r="M4716" s="27">
        <f t="shared" si="147"/>
        <v>60</v>
      </c>
    </row>
    <row r="4717" spans="1:13" x14ac:dyDescent="0.2">
      <c r="A4717">
        <v>9110</v>
      </c>
      <c r="B4717" s="4">
        <v>44162</v>
      </c>
      <c r="C4717" t="s">
        <v>11</v>
      </c>
      <c r="D4717" t="s">
        <v>15</v>
      </c>
      <c r="E4717" s="2" t="str">
        <f>VLOOKUP('SampleSuperstore - Main Data'!D4717,Reference!$A$26:$B$74,2,FALSE)</f>
        <v>West</v>
      </c>
      <c r="F4717" s="22" t="s">
        <v>23</v>
      </c>
      <c r="G4717" s="22" t="s">
        <v>37</v>
      </c>
      <c r="H4717" s="24">
        <f>VLOOKUP($G4717, Reference!$A$3:$C$20, 2,FALSE)*I4717</f>
        <v>9</v>
      </c>
      <c r="I4717" s="22">
        <v>1</v>
      </c>
      <c r="J4717" s="26" cm="1">
        <f t="array" ref="J4717">IFERROR(_xlfn.IFS(AND(C4717="Corporate", F4717="Technology"), 3%, C4717="Corporate", 1%),0%)</f>
        <v>0</v>
      </c>
      <c r="K4717" s="24">
        <f>VLOOKUP($G4717, Reference!$A$3:$C$20, 3,FALSE)*I4717</f>
        <v>5</v>
      </c>
      <c r="L4717" s="27">
        <f t="shared" si="146"/>
        <v>4</v>
      </c>
      <c r="M4717" s="27">
        <f t="shared" si="147"/>
        <v>4</v>
      </c>
    </row>
    <row r="4718" spans="1:13" x14ac:dyDescent="0.2">
      <c r="A4718">
        <v>9111</v>
      </c>
      <c r="B4718" s="4">
        <v>44162</v>
      </c>
      <c r="C4718" t="s">
        <v>11</v>
      </c>
      <c r="D4718" t="s">
        <v>15</v>
      </c>
      <c r="E4718" s="2" t="str">
        <f>VLOOKUP('SampleSuperstore - Main Data'!D4718,Reference!$A$26:$B$74,2,FALSE)</f>
        <v>West</v>
      </c>
      <c r="F4718" s="22" t="s">
        <v>29</v>
      </c>
      <c r="G4718" s="22" t="s">
        <v>33</v>
      </c>
      <c r="H4718" s="24">
        <f>VLOOKUP($G4718, Reference!$A$3:$C$20, 2,FALSE)*I4718</f>
        <v>60</v>
      </c>
      <c r="I4718" s="22">
        <v>12</v>
      </c>
      <c r="J4718" s="26" cm="1">
        <f t="array" ref="J4718">IFERROR(_xlfn.IFS(AND(C4718="Corporate", F4718="Technology"), 3%, C4718="Corporate", 1%),0%)</f>
        <v>0</v>
      </c>
      <c r="K4718" s="24">
        <f>VLOOKUP($G4718, Reference!$A$3:$C$20, 3,FALSE)*I4718</f>
        <v>30</v>
      </c>
      <c r="L4718" s="27">
        <f t="shared" si="146"/>
        <v>30</v>
      </c>
      <c r="M4718" s="27">
        <f t="shared" si="147"/>
        <v>30</v>
      </c>
    </row>
    <row r="4719" spans="1:13" x14ac:dyDescent="0.2">
      <c r="A4719">
        <v>9112</v>
      </c>
      <c r="B4719" s="4">
        <v>44162</v>
      </c>
      <c r="C4719" t="s">
        <v>11</v>
      </c>
      <c r="D4719" t="s">
        <v>15</v>
      </c>
      <c r="E4719" s="2" t="str">
        <f>VLOOKUP('SampleSuperstore - Main Data'!D4719,Reference!$A$26:$B$74,2,FALSE)</f>
        <v>West</v>
      </c>
      <c r="F4719" s="22" t="s">
        <v>13</v>
      </c>
      <c r="G4719" s="22" t="s">
        <v>53</v>
      </c>
      <c r="H4719" s="24">
        <f>VLOOKUP($G4719, Reference!$A$3:$C$20, 2,FALSE)*I4719</f>
        <v>36</v>
      </c>
      <c r="I4719" s="22">
        <v>3</v>
      </c>
      <c r="J4719" s="26" cm="1">
        <f t="array" ref="J4719">IFERROR(_xlfn.IFS(AND(C4719="Corporate", F4719="Technology"), 3%, C4719="Corporate", 1%),0%)</f>
        <v>0</v>
      </c>
      <c r="K4719" s="24">
        <f>VLOOKUP($G4719, Reference!$A$3:$C$20, 3,FALSE)*I4719</f>
        <v>27</v>
      </c>
      <c r="L4719" s="27">
        <f t="shared" si="146"/>
        <v>9</v>
      </c>
      <c r="M4719" s="27">
        <f t="shared" si="147"/>
        <v>9</v>
      </c>
    </row>
    <row r="4720" spans="1:13" x14ac:dyDescent="0.2">
      <c r="A4720">
        <v>9113</v>
      </c>
      <c r="B4720" s="4">
        <v>44162</v>
      </c>
      <c r="C4720" t="s">
        <v>11</v>
      </c>
      <c r="D4720" t="s">
        <v>19</v>
      </c>
      <c r="E4720" s="2" t="str">
        <f>VLOOKUP('SampleSuperstore - Main Data'!D4720,Reference!$A$26:$B$74,2,FALSE)</f>
        <v>East</v>
      </c>
      <c r="F4720" s="22" t="s">
        <v>29</v>
      </c>
      <c r="G4720" s="22" t="s">
        <v>33</v>
      </c>
      <c r="H4720" s="24">
        <f>VLOOKUP($G4720, Reference!$A$3:$C$20, 2,FALSE)*I4720</f>
        <v>30</v>
      </c>
      <c r="I4720" s="22">
        <v>6</v>
      </c>
      <c r="J4720" s="26" cm="1">
        <f t="array" ref="J4720">IFERROR(_xlfn.IFS(AND(C4720="Corporate", F4720="Technology"), 3%, C4720="Corporate", 1%),0%)</f>
        <v>0</v>
      </c>
      <c r="K4720" s="24">
        <f>VLOOKUP($G4720, Reference!$A$3:$C$20, 3,FALSE)*I4720</f>
        <v>15</v>
      </c>
      <c r="L4720" s="27">
        <f t="shared" si="146"/>
        <v>15</v>
      </c>
      <c r="M4720" s="27">
        <f t="shared" si="147"/>
        <v>15</v>
      </c>
    </row>
    <row r="4721" spans="1:13" x14ac:dyDescent="0.2">
      <c r="A4721">
        <v>9116</v>
      </c>
      <c r="B4721" s="4">
        <v>44162</v>
      </c>
      <c r="C4721" t="s">
        <v>11</v>
      </c>
      <c r="D4721" t="s">
        <v>25</v>
      </c>
      <c r="E4721" s="2" t="str">
        <f>VLOOKUP('SampleSuperstore - Main Data'!D4721,Reference!$A$26:$B$74,2,FALSE)</f>
        <v>Central</v>
      </c>
      <c r="F4721" s="22" t="s">
        <v>13</v>
      </c>
      <c r="G4721" s="22" t="s">
        <v>35</v>
      </c>
      <c r="H4721" s="24">
        <f>VLOOKUP($G4721, Reference!$A$3:$C$20, 2,FALSE)*I4721</f>
        <v>72</v>
      </c>
      <c r="I4721" s="22">
        <v>3</v>
      </c>
      <c r="J4721" s="26" cm="1">
        <f t="array" ref="J4721">IFERROR(_xlfn.IFS(AND(C4721="Corporate", F4721="Technology"), 3%, C4721="Corporate", 1%),0%)</f>
        <v>0</v>
      </c>
      <c r="K4721" s="24">
        <f>VLOOKUP($G4721, Reference!$A$3:$C$20, 3,FALSE)*I4721</f>
        <v>57</v>
      </c>
      <c r="L4721" s="27">
        <f t="shared" si="146"/>
        <v>15</v>
      </c>
      <c r="M4721" s="27">
        <f t="shared" si="147"/>
        <v>15</v>
      </c>
    </row>
    <row r="4722" spans="1:13" x14ac:dyDescent="0.2">
      <c r="A4722">
        <v>9122</v>
      </c>
      <c r="B4722" s="4">
        <v>44162</v>
      </c>
      <c r="C4722" t="s">
        <v>11</v>
      </c>
      <c r="D4722" t="s">
        <v>46</v>
      </c>
      <c r="E4722" s="2" t="str">
        <f>VLOOKUP('SampleSuperstore - Main Data'!D4722,Reference!$A$26:$B$74,2,FALSE)</f>
        <v>Central</v>
      </c>
      <c r="F4722" s="22" t="s">
        <v>29</v>
      </c>
      <c r="G4722" s="22" t="s">
        <v>33</v>
      </c>
      <c r="H4722" s="24">
        <f>VLOOKUP($G4722, Reference!$A$3:$C$20, 2,FALSE)*I4722</f>
        <v>55</v>
      </c>
      <c r="I4722" s="22">
        <v>11</v>
      </c>
      <c r="J4722" s="26" cm="1">
        <f t="array" ref="J4722">IFERROR(_xlfn.IFS(AND(C4722="Corporate", F4722="Technology"), 3%, C4722="Corporate", 1%),0%)</f>
        <v>0</v>
      </c>
      <c r="K4722" s="24">
        <f>VLOOKUP($G4722, Reference!$A$3:$C$20, 3,FALSE)*I4722</f>
        <v>27.5</v>
      </c>
      <c r="L4722" s="27">
        <f t="shared" si="146"/>
        <v>27.5</v>
      </c>
      <c r="M4722" s="27">
        <f t="shared" si="147"/>
        <v>27.5</v>
      </c>
    </row>
    <row r="4723" spans="1:13" x14ac:dyDescent="0.2">
      <c r="A4723">
        <v>9128</v>
      </c>
      <c r="B4723" s="4">
        <v>44163</v>
      </c>
      <c r="C4723" t="s">
        <v>11</v>
      </c>
      <c r="D4723" t="s">
        <v>15</v>
      </c>
      <c r="E4723" s="2" t="str">
        <f>VLOOKUP('SampleSuperstore - Main Data'!D4723,Reference!$A$26:$B$74,2,FALSE)</f>
        <v>West</v>
      </c>
      <c r="F4723" s="22" t="s">
        <v>23</v>
      </c>
      <c r="G4723" s="22" t="s">
        <v>37</v>
      </c>
      <c r="H4723" s="24">
        <f>VLOOKUP($G4723, Reference!$A$3:$C$20, 2,FALSE)*I4723</f>
        <v>27</v>
      </c>
      <c r="I4723" s="22">
        <v>3</v>
      </c>
      <c r="J4723" s="26" cm="1">
        <f t="array" ref="J4723">IFERROR(_xlfn.IFS(AND(C4723="Corporate", F4723="Technology"), 3%, C4723="Corporate", 1%),0%)</f>
        <v>0</v>
      </c>
      <c r="K4723" s="24">
        <f>VLOOKUP($G4723, Reference!$A$3:$C$20, 3,FALSE)*I4723</f>
        <v>15</v>
      </c>
      <c r="L4723" s="27">
        <f t="shared" si="146"/>
        <v>12</v>
      </c>
      <c r="M4723" s="27">
        <f t="shared" si="147"/>
        <v>12</v>
      </c>
    </row>
    <row r="4724" spans="1:13" x14ac:dyDescent="0.2">
      <c r="A4724">
        <v>9129</v>
      </c>
      <c r="B4724" s="4">
        <v>44163</v>
      </c>
      <c r="C4724" t="s">
        <v>11</v>
      </c>
      <c r="D4724" t="s">
        <v>19</v>
      </c>
      <c r="E4724" s="2" t="str">
        <f>VLOOKUP('SampleSuperstore - Main Data'!D4724,Reference!$A$26:$B$74,2,FALSE)</f>
        <v>East</v>
      </c>
      <c r="F4724" s="22" t="s">
        <v>23</v>
      </c>
      <c r="G4724" s="22" t="s">
        <v>37</v>
      </c>
      <c r="H4724" s="24">
        <f>VLOOKUP($G4724, Reference!$A$3:$C$20, 2,FALSE)*I4724</f>
        <v>45</v>
      </c>
      <c r="I4724" s="22">
        <v>5</v>
      </c>
      <c r="J4724" s="26" cm="1">
        <f t="array" ref="J4724">IFERROR(_xlfn.IFS(AND(C4724="Corporate", F4724="Technology"), 3%, C4724="Corporate", 1%),0%)</f>
        <v>0</v>
      </c>
      <c r="K4724" s="24">
        <f>VLOOKUP($G4724, Reference!$A$3:$C$20, 3,FALSE)*I4724</f>
        <v>25</v>
      </c>
      <c r="L4724" s="27">
        <f t="shared" si="146"/>
        <v>20</v>
      </c>
      <c r="M4724" s="27">
        <f t="shared" si="147"/>
        <v>20</v>
      </c>
    </row>
    <row r="4725" spans="1:13" x14ac:dyDescent="0.2">
      <c r="A4725">
        <v>9131</v>
      </c>
      <c r="B4725" s="4">
        <v>44163</v>
      </c>
      <c r="C4725" t="s">
        <v>11</v>
      </c>
      <c r="D4725" t="s">
        <v>32</v>
      </c>
      <c r="E4725" s="2" t="str">
        <f>VLOOKUP('SampleSuperstore - Main Data'!D4725,Reference!$A$26:$B$74,2,FALSE)</f>
        <v>South</v>
      </c>
      <c r="F4725" s="22" t="s">
        <v>23</v>
      </c>
      <c r="G4725" s="22" t="s">
        <v>37</v>
      </c>
      <c r="H4725" s="24">
        <f>VLOOKUP($G4725, Reference!$A$3:$C$20, 2,FALSE)*I4725</f>
        <v>27</v>
      </c>
      <c r="I4725" s="22">
        <v>3</v>
      </c>
      <c r="J4725" s="26" cm="1">
        <f t="array" ref="J4725">IFERROR(_xlfn.IFS(AND(C4725="Corporate", F4725="Technology"), 3%, C4725="Corporate", 1%),0%)</f>
        <v>0</v>
      </c>
      <c r="K4725" s="24">
        <f>VLOOKUP($G4725, Reference!$A$3:$C$20, 3,FALSE)*I4725</f>
        <v>15</v>
      </c>
      <c r="L4725" s="27">
        <f t="shared" si="146"/>
        <v>12</v>
      </c>
      <c r="M4725" s="27">
        <f t="shared" si="147"/>
        <v>12</v>
      </c>
    </row>
    <row r="4726" spans="1:13" x14ac:dyDescent="0.2">
      <c r="A4726">
        <v>9132</v>
      </c>
      <c r="B4726" s="4">
        <v>44163</v>
      </c>
      <c r="C4726" t="s">
        <v>11</v>
      </c>
      <c r="D4726" t="s">
        <v>22</v>
      </c>
      <c r="E4726" s="2" t="str">
        <f>VLOOKUP('SampleSuperstore - Main Data'!D4726,Reference!$A$26:$B$74,2,FALSE)</f>
        <v>West</v>
      </c>
      <c r="F4726" s="22" t="s">
        <v>13</v>
      </c>
      <c r="G4726" s="22" t="s">
        <v>26</v>
      </c>
      <c r="H4726" s="24">
        <f>VLOOKUP($G4726, Reference!$A$3:$C$20, 2,FALSE)*I4726</f>
        <v>7.5</v>
      </c>
      <c r="I4726" s="22">
        <v>3</v>
      </c>
      <c r="J4726" s="26" cm="1">
        <f t="array" ref="J4726">IFERROR(_xlfn.IFS(AND(C4726="Corporate", F4726="Technology"), 3%, C4726="Corporate", 1%),0%)</f>
        <v>0</v>
      </c>
      <c r="K4726" s="24">
        <f>VLOOKUP($G4726, Reference!$A$3:$C$20, 3,FALSE)*I4726</f>
        <v>6</v>
      </c>
      <c r="L4726" s="27">
        <f t="shared" si="146"/>
        <v>1.5</v>
      </c>
      <c r="M4726" s="27">
        <f t="shared" si="147"/>
        <v>1.5</v>
      </c>
    </row>
    <row r="4727" spans="1:13" x14ac:dyDescent="0.2">
      <c r="A4727">
        <v>9133</v>
      </c>
      <c r="B4727" s="4">
        <v>44163</v>
      </c>
      <c r="C4727" t="s">
        <v>11</v>
      </c>
      <c r="D4727" t="s">
        <v>15</v>
      </c>
      <c r="E4727" s="2" t="str">
        <f>VLOOKUP('SampleSuperstore - Main Data'!D4727,Reference!$A$26:$B$74,2,FALSE)</f>
        <v>West</v>
      </c>
      <c r="F4727" s="22" t="s">
        <v>23</v>
      </c>
      <c r="G4727" s="22" t="s">
        <v>37</v>
      </c>
      <c r="H4727" s="24">
        <f>VLOOKUP($G4727, Reference!$A$3:$C$20, 2,FALSE)*I4727</f>
        <v>45</v>
      </c>
      <c r="I4727" s="22">
        <v>5</v>
      </c>
      <c r="J4727" s="26" cm="1">
        <f t="array" ref="J4727">IFERROR(_xlfn.IFS(AND(C4727="Corporate", F4727="Technology"), 3%, C4727="Corporate", 1%),0%)</f>
        <v>0</v>
      </c>
      <c r="K4727" s="24">
        <f>VLOOKUP($G4727, Reference!$A$3:$C$20, 3,FALSE)*I4727</f>
        <v>25</v>
      </c>
      <c r="L4727" s="27">
        <f t="shared" si="146"/>
        <v>20</v>
      </c>
      <c r="M4727" s="27">
        <f t="shared" si="147"/>
        <v>20</v>
      </c>
    </row>
    <row r="4728" spans="1:13" x14ac:dyDescent="0.2">
      <c r="A4728">
        <v>9135</v>
      </c>
      <c r="B4728" s="4">
        <v>44163</v>
      </c>
      <c r="C4728" t="s">
        <v>11</v>
      </c>
      <c r="D4728" t="s">
        <v>15</v>
      </c>
      <c r="E4728" s="2" t="str">
        <f>VLOOKUP('SampleSuperstore - Main Data'!D4728,Reference!$A$26:$B$74,2,FALSE)</f>
        <v>West</v>
      </c>
      <c r="F4728" s="22" t="s">
        <v>23</v>
      </c>
      <c r="G4728" s="22" t="s">
        <v>37</v>
      </c>
      <c r="H4728" s="24">
        <f>VLOOKUP($G4728, Reference!$A$3:$C$20, 2,FALSE)*I4728</f>
        <v>27</v>
      </c>
      <c r="I4728" s="22">
        <v>3</v>
      </c>
      <c r="J4728" s="26" cm="1">
        <f t="array" ref="J4728">IFERROR(_xlfn.IFS(AND(C4728="Corporate", F4728="Technology"), 3%, C4728="Corporate", 1%),0%)</f>
        <v>0</v>
      </c>
      <c r="K4728" s="24">
        <f>VLOOKUP($G4728, Reference!$A$3:$C$20, 3,FALSE)*I4728</f>
        <v>15</v>
      </c>
      <c r="L4728" s="27">
        <f t="shared" si="146"/>
        <v>12</v>
      </c>
      <c r="M4728" s="27">
        <f t="shared" si="147"/>
        <v>12</v>
      </c>
    </row>
    <row r="4729" spans="1:13" x14ac:dyDescent="0.2">
      <c r="A4729">
        <v>9136</v>
      </c>
      <c r="B4729" s="4">
        <v>44163</v>
      </c>
      <c r="C4729" t="s">
        <v>11</v>
      </c>
      <c r="D4729" t="s">
        <v>15</v>
      </c>
      <c r="E4729" s="2" t="str">
        <f>VLOOKUP('SampleSuperstore - Main Data'!D4729,Reference!$A$26:$B$74,2,FALSE)</f>
        <v>West</v>
      </c>
      <c r="F4729" s="22" t="s">
        <v>13</v>
      </c>
      <c r="G4729" s="22" t="s">
        <v>35</v>
      </c>
      <c r="H4729" s="24">
        <f>VLOOKUP($G4729, Reference!$A$3:$C$20, 2,FALSE)*I4729</f>
        <v>120</v>
      </c>
      <c r="I4729" s="22">
        <v>5</v>
      </c>
      <c r="J4729" s="26" cm="1">
        <f t="array" ref="J4729">IFERROR(_xlfn.IFS(AND(C4729="Corporate", F4729="Technology"), 3%, C4729="Corporate", 1%),0%)</f>
        <v>0</v>
      </c>
      <c r="K4729" s="24">
        <f>VLOOKUP($G4729, Reference!$A$3:$C$20, 3,FALSE)*I4729</f>
        <v>95</v>
      </c>
      <c r="L4729" s="27">
        <f t="shared" si="146"/>
        <v>25</v>
      </c>
      <c r="M4729" s="27">
        <f t="shared" si="147"/>
        <v>25</v>
      </c>
    </row>
    <row r="4730" spans="1:13" x14ac:dyDescent="0.2">
      <c r="A4730">
        <v>9140</v>
      </c>
      <c r="B4730" s="4">
        <v>44163</v>
      </c>
      <c r="C4730" t="s">
        <v>11</v>
      </c>
      <c r="D4730" t="s">
        <v>15</v>
      </c>
      <c r="E4730" s="2" t="str">
        <f>VLOOKUP('SampleSuperstore - Main Data'!D4730,Reference!$A$26:$B$74,2,FALSE)</f>
        <v>West</v>
      </c>
      <c r="F4730" s="22" t="s">
        <v>23</v>
      </c>
      <c r="G4730" s="22" t="s">
        <v>59</v>
      </c>
      <c r="H4730" s="24">
        <f>VLOOKUP($G4730, Reference!$A$3:$C$20, 2,FALSE)*I4730</f>
        <v>255</v>
      </c>
      <c r="I4730" s="22">
        <v>3</v>
      </c>
      <c r="J4730" s="26" cm="1">
        <f t="array" ref="J4730">IFERROR(_xlfn.IFS(AND(C4730="Corporate", F4730="Technology"), 3%, C4730="Corporate", 1%),0%)</f>
        <v>0</v>
      </c>
      <c r="K4730" s="24">
        <f>VLOOKUP($G4730, Reference!$A$3:$C$20, 3,FALSE)*I4730</f>
        <v>225</v>
      </c>
      <c r="L4730" s="27">
        <f t="shared" si="146"/>
        <v>30</v>
      </c>
      <c r="M4730" s="27">
        <f t="shared" si="147"/>
        <v>30</v>
      </c>
    </row>
    <row r="4731" spans="1:13" x14ac:dyDescent="0.2">
      <c r="A4731">
        <v>9142</v>
      </c>
      <c r="B4731" s="4">
        <v>44163</v>
      </c>
      <c r="C4731" t="s">
        <v>11</v>
      </c>
      <c r="D4731" t="s">
        <v>47</v>
      </c>
      <c r="E4731" s="2" t="str">
        <f>VLOOKUP('SampleSuperstore - Main Data'!D4731,Reference!$A$26:$B$74,2,FALSE)</f>
        <v>South</v>
      </c>
      <c r="F4731" s="22" t="s">
        <v>23</v>
      </c>
      <c r="G4731" s="22" t="s">
        <v>37</v>
      </c>
      <c r="H4731" s="24">
        <f>VLOOKUP($G4731, Reference!$A$3:$C$20, 2,FALSE)*I4731</f>
        <v>63</v>
      </c>
      <c r="I4731" s="22">
        <v>7</v>
      </c>
      <c r="J4731" s="26" cm="1">
        <f t="array" ref="J4731">IFERROR(_xlfn.IFS(AND(C4731="Corporate", F4731="Technology"), 3%, C4731="Corporate", 1%),0%)</f>
        <v>0</v>
      </c>
      <c r="K4731" s="24">
        <f>VLOOKUP($G4731, Reference!$A$3:$C$20, 3,FALSE)*I4731</f>
        <v>35</v>
      </c>
      <c r="L4731" s="27">
        <f t="shared" si="146"/>
        <v>28</v>
      </c>
      <c r="M4731" s="27">
        <f t="shared" si="147"/>
        <v>28</v>
      </c>
    </row>
    <row r="4732" spans="1:13" x14ac:dyDescent="0.2">
      <c r="A4732">
        <v>9143</v>
      </c>
      <c r="B4732" s="4">
        <v>44163</v>
      </c>
      <c r="C4732" t="s">
        <v>11</v>
      </c>
      <c r="D4732" t="s">
        <v>52</v>
      </c>
      <c r="E4732" s="2" t="str">
        <f>VLOOKUP('SampleSuperstore - Main Data'!D4732,Reference!$A$26:$B$74,2,FALSE)</f>
        <v>East</v>
      </c>
      <c r="F4732" s="22" t="s">
        <v>23</v>
      </c>
      <c r="G4732" s="22" t="s">
        <v>37</v>
      </c>
      <c r="H4732" s="24">
        <f>VLOOKUP($G4732, Reference!$A$3:$C$20, 2,FALSE)*I4732</f>
        <v>45</v>
      </c>
      <c r="I4732" s="22">
        <v>5</v>
      </c>
      <c r="J4732" s="26" cm="1">
        <f t="array" ref="J4732">IFERROR(_xlfn.IFS(AND(C4732="Corporate", F4732="Technology"), 3%, C4732="Corporate", 1%),0%)</f>
        <v>0</v>
      </c>
      <c r="K4732" s="24">
        <f>VLOOKUP($G4732, Reference!$A$3:$C$20, 3,FALSE)*I4732</f>
        <v>25</v>
      </c>
      <c r="L4732" s="27">
        <f t="shared" si="146"/>
        <v>20</v>
      </c>
      <c r="M4732" s="27">
        <f t="shared" si="147"/>
        <v>20</v>
      </c>
    </row>
    <row r="4733" spans="1:13" x14ac:dyDescent="0.2">
      <c r="A4733">
        <v>9145</v>
      </c>
      <c r="B4733" s="4">
        <v>44163</v>
      </c>
      <c r="C4733" t="s">
        <v>11</v>
      </c>
      <c r="D4733" t="s">
        <v>64</v>
      </c>
      <c r="E4733" s="2" t="str">
        <f>VLOOKUP('SampleSuperstore - Main Data'!D4733,Reference!$A$26:$B$74,2,FALSE)</f>
        <v>East</v>
      </c>
      <c r="F4733" s="22" t="s">
        <v>13</v>
      </c>
      <c r="G4733" s="22" t="s">
        <v>14</v>
      </c>
      <c r="H4733" s="24">
        <f>VLOOKUP($G4733, Reference!$A$3:$C$20, 2,FALSE)*I4733</f>
        <v>270</v>
      </c>
      <c r="I4733" s="22">
        <v>6</v>
      </c>
      <c r="J4733" s="26" cm="1">
        <f t="array" ref="J4733">IFERROR(_xlfn.IFS(AND(C4733="Corporate", F4733="Technology"), 3%, C4733="Corporate", 1%),0%)</f>
        <v>0</v>
      </c>
      <c r="K4733" s="24">
        <f>VLOOKUP($G4733, Reference!$A$3:$C$20, 3,FALSE)*I4733</f>
        <v>210</v>
      </c>
      <c r="L4733" s="27">
        <f t="shared" si="146"/>
        <v>60</v>
      </c>
      <c r="M4733" s="27">
        <f t="shared" si="147"/>
        <v>60</v>
      </c>
    </row>
    <row r="4734" spans="1:13" x14ac:dyDescent="0.2">
      <c r="A4734">
        <v>9146</v>
      </c>
      <c r="B4734" s="4">
        <v>44163</v>
      </c>
      <c r="C4734" t="s">
        <v>11</v>
      </c>
      <c r="D4734" t="s">
        <v>32</v>
      </c>
      <c r="E4734" s="2" t="str">
        <f>VLOOKUP('SampleSuperstore - Main Data'!D4734,Reference!$A$26:$B$74,2,FALSE)</f>
        <v>South</v>
      </c>
      <c r="F4734" s="22" t="s">
        <v>29</v>
      </c>
      <c r="G4734" s="22" t="s">
        <v>61</v>
      </c>
      <c r="H4734" s="24">
        <f>VLOOKUP($G4734, Reference!$A$3:$C$20, 2,FALSE)*I4734</f>
        <v>1450</v>
      </c>
      <c r="I4734" s="22">
        <v>2</v>
      </c>
      <c r="J4734" s="26" cm="1">
        <f t="array" ref="J4734">IFERROR(_xlfn.IFS(AND(C4734="Corporate", F4734="Technology"), 3%, C4734="Corporate", 1%),0%)</f>
        <v>0</v>
      </c>
      <c r="K4734" s="24">
        <f>VLOOKUP($G4734, Reference!$A$3:$C$20, 3,FALSE)*I4734</f>
        <v>1400</v>
      </c>
      <c r="L4734" s="27">
        <f t="shared" si="146"/>
        <v>50</v>
      </c>
      <c r="M4734" s="27">
        <f t="shared" si="147"/>
        <v>50</v>
      </c>
    </row>
    <row r="4735" spans="1:13" x14ac:dyDescent="0.2">
      <c r="A4735">
        <v>9147</v>
      </c>
      <c r="B4735" s="4">
        <v>44163</v>
      </c>
      <c r="C4735" t="s">
        <v>11</v>
      </c>
      <c r="D4735" t="s">
        <v>40</v>
      </c>
      <c r="E4735" s="2" t="str">
        <f>VLOOKUP('SampleSuperstore - Main Data'!D4735,Reference!$A$26:$B$74,2,FALSE)</f>
        <v>East</v>
      </c>
      <c r="F4735" s="22" t="s">
        <v>13</v>
      </c>
      <c r="G4735" s="22" t="s">
        <v>26</v>
      </c>
      <c r="H4735" s="24">
        <f>VLOOKUP($G4735, Reference!$A$3:$C$20, 2,FALSE)*I4735</f>
        <v>17.5</v>
      </c>
      <c r="I4735" s="22">
        <v>7</v>
      </c>
      <c r="J4735" s="26" cm="1">
        <f t="array" ref="J4735">IFERROR(_xlfn.IFS(AND(C4735="Corporate", F4735="Technology"), 3%, C4735="Corporate", 1%),0%)</f>
        <v>0</v>
      </c>
      <c r="K4735" s="24">
        <f>VLOOKUP($G4735, Reference!$A$3:$C$20, 3,FALSE)*I4735</f>
        <v>14</v>
      </c>
      <c r="L4735" s="27">
        <f t="shared" si="146"/>
        <v>3.5</v>
      </c>
      <c r="M4735" s="27">
        <f t="shared" si="147"/>
        <v>3.5</v>
      </c>
    </row>
    <row r="4736" spans="1:13" x14ac:dyDescent="0.2">
      <c r="A4736">
        <v>9148</v>
      </c>
      <c r="B4736" s="4">
        <v>44163</v>
      </c>
      <c r="C4736" t="s">
        <v>11</v>
      </c>
      <c r="D4736" t="s">
        <v>15</v>
      </c>
      <c r="E4736" s="2" t="str">
        <f>VLOOKUP('SampleSuperstore - Main Data'!D4736,Reference!$A$26:$B$74,2,FALSE)</f>
        <v>West</v>
      </c>
      <c r="F4736" s="22" t="s">
        <v>13</v>
      </c>
      <c r="G4736" s="22" t="s">
        <v>35</v>
      </c>
      <c r="H4736" s="24">
        <f>VLOOKUP($G4736, Reference!$A$3:$C$20, 2,FALSE)*I4736</f>
        <v>96</v>
      </c>
      <c r="I4736" s="22">
        <v>4</v>
      </c>
      <c r="J4736" s="26" cm="1">
        <f t="array" ref="J4736">IFERROR(_xlfn.IFS(AND(C4736="Corporate", F4736="Technology"), 3%, C4736="Corporate", 1%),0%)</f>
        <v>0</v>
      </c>
      <c r="K4736" s="24">
        <f>VLOOKUP($G4736, Reference!$A$3:$C$20, 3,FALSE)*I4736</f>
        <v>76</v>
      </c>
      <c r="L4736" s="27">
        <f t="shared" si="146"/>
        <v>20</v>
      </c>
      <c r="M4736" s="27">
        <f t="shared" si="147"/>
        <v>20</v>
      </c>
    </row>
    <row r="4737" spans="1:13" x14ac:dyDescent="0.2">
      <c r="A4737">
        <v>9154</v>
      </c>
      <c r="B4737" s="4">
        <v>44164</v>
      </c>
      <c r="C4737" t="s">
        <v>11</v>
      </c>
      <c r="D4737" t="s">
        <v>21</v>
      </c>
      <c r="E4737" s="2" t="str">
        <f>VLOOKUP('SampleSuperstore - Main Data'!D4737,Reference!$A$26:$B$74,2,FALSE)</f>
        <v>West</v>
      </c>
      <c r="F4737" s="22" t="s">
        <v>29</v>
      </c>
      <c r="G4737" s="22" t="s">
        <v>33</v>
      </c>
      <c r="H4737" s="24">
        <f>VLOOKUP($G4737, Reference!$A$3:$C$20, 2,FALSE)*I4737</f>
        <v>10</v>
      </c>
      <c r="I4737" s="22">
        <v>2</v>
      </c>
      <c r="J4737" s="26" cm="1">
        <f t="array" ref="J4737">IFERROR(_xlfn.IFS(AND(C4737="Corporate", F4737="Technology"), 3%, C4737="Corporate", 1%),0%)</f>
        <v>0</v>
      </c>
      <c r="K4737" s="24">
        <f>VLOOKUP($G4737, Reference!$A$3:$C$20, 3,FALSE)*I4737</f>
        <v>5</v>
      </c>
      <c r="L4737" s="27">
        <f t="shared" si="146"/>
        <v>5</v>
      </c>
      <c r="M4737" s="27">
        <f t="shared" si="147"/>
        <v>5</v>
      </c>
    </row>
    <row r="4738" spans="1:13" x14ac:dyDescent="0.2">
      <c r="A4738">
        <v>9157</v>
      </c>
      <c r="B4738" s="4">
        <v>44164</v>
      </c>
      <c r="C4738" t="s">
        <v>11</v>
      </c>
      <c r="D4738" t="s">
        <v>25</v>
      </c>
      <c r="E4738" s="2" t="str">
        <f>VLOOKUP('SampleSuperstore - Main Data'!D4738,Reference!$A$26:$B$74,2,FALSE)</f>
        <v>Central</v>
      </c>
      <c r="F4738" s="22" t="s">
        <v>13</v>
      </c>
      <c r="G4738" s="22" t="s">
        <v>14</v>
      </c>
      <c r="H4738" s="24">
        <f>VLOOKUP($G4738, Reference!$A$3:$C$20, 2,FALSE)*I4738</f>
        <v>405</v>
      </c>
      <c r="I4738" s="22">
        <v>9</v>
      </c>
      <c r="J4738" s="26" cm="1">
        <f t="array" ref="J4738">IFERROR(_xlfn.IFS(AND(C4738="Corporate", F4738="Technology"), 3%, C4738="Corporate", 1%),0%)</f>
        <v>0</v>
      </c>
      <c r="K4738" s="24">
        <f>VLOOKUP($G4738, Reference!$A$3:$C$20, 3,FALSE)*I4738</f>
        <v>315</v>
      </c>
      <c r="L4738" s="27">
        <f t="shared" ref="L4738:L4801" si="148">H4738-K4738</f>
        <v>90</v>
      </c>
      <c r="M4738" s="27">
        <f t="shared" ref="M4738:M4801" si="149">H4738*(1-J4738)-K4738</f>
        <v>90</v>
      </c>
    </row>
    <row r="4739" spans="1:13" x14ac:dyDescent="0.2">
      <c r="A4739">
        <v>9158</v>
      </c>
      <c r="B4739" s="4">
        <v>44164</v>
      </c>
      <c r="C4739" t="s">
        <v>11</v>
      </c>
      <c r="D4739" t="s">
        <v>75</v>
      </c>
      <c r="E4739" s="2" t="str">
        <f>VLOOKUP('SampleSuperstore - Main Data'!D4739,Reference!$A$26:$B$74,2,FALSE)</f>
        <v>South</v>
      </c>
      <c r="F4739" s="22" t="s">
        <v>13</v>
      </c>
      <c r="G4739" s="22" t="s">
        <v>49</v>
      </c>
      <c r="H4739" s="24">
        <f>VLOOKUP($G4739, Reference!$A$3:$C$20, 2,FALSE)*I4739</f>
        <v>160</v>
      </c>
      <c r="I4739" s="22">
        <v>4</v>
      </c>
      <c r="J4739" s="26" cm="1">
        <f t="array" ref="J4739">IFERROR(_xlfn.IFS(AND(C4739="Corporate", F4739="Technology"), 3%, C4739="Corporate", 1%),0%)</f>
        <v>0</v>
      </c>
      <c r="K4739" s="24">
        <f>VLOOKUP($G4739, Reference!$A$3:$C$20, 3,FALSE)*I4739</f>
        <v>140</v>
      </c>
      <c r="L4739" s="27">
        <f t="shared" si="148"/>
        <v>20</v>
      </c>
      <c r="M4739" s="27">
        <f t="shared" si="149"/>
        <v>20</v>
      </c>
    </row>
    <row r="4740" spans="1:13" x14ac:dyDescent="0.2">
      <c r="A4740">
        <v>9159</v>
      </c>
      <c r="B4740" s="4">
        <v>44164</v>
      </c>
      <c r="C4740" t="s">
        <v>11</v>
      </c>
      <c r="D4740" t="s">
        <v>15</v>
      </c>
      <c r="E4740" s="2" t="str">
        <f>VLOOKUP('SampleSuperstore - Main Data'!D4740,Reference!$A$26:$B$74,2,FALSE)</f>
        <v>West</v>
      </c>
      <c r="F4740" s="22" t="s">
        <v>13</v>
      </c>
      <c r="G4740" s="22" t="s">
        <v>49</v>
      </c>
      <c r="H4740" s="24">
        <f>VLOOKUP($G4740, Reference!$A$3:$C$20, 2,FALSE)*I4740</f>
        <v>80</v>
      </c>
      <c r="I4740" s="22">
        <v>2</v>
      </c>
      <c r="J4740" s="26" cm="1">
        <f t="array" ref="J4740">IFERROR(_xlfn.IFS(AND(C4740="Corporate", F4740="Technology"), 3%, C4740="Corporate", 1%),0%)</f>
        <v>0</v>
      </c>
      <c r="K4740" s="24">
        <f>VLOOKUP($G4740, Reference!$A$3:$C$20, 3,FALSE)*I4740</f>
        <v>70</v>
      </c>
      <c r="L4740" s="27">
        <f t="shared" si="148"/>
        <v>10</v>
      </c>
      <c r="M4740" s="27">
        <f t="shared" si="149"/>
        <v>10</v>
      </c>
    </row>
    <row r="4741" spans="1:13" x14ac:dyDescent="0.2">
      <c r="A4741">
        <v>9160</v>
      </c>
      <c r="B4741" s="4">
        <v>44164</v>
      </c>
      <c r="C4741" t="s">
        <v>11</v>
      </c>
      <c r="D4741" t="s">
        <v>46</v>
      </c>
      <c r="E4741" s="2" t="str">
        <f>VLOOKUP('SampleSuperstore - Main Data'!D4741,Reference!$A$26:$B$74,2,FALSE)</f>
        <v>Central</v>
      </c>
      <c r="F4741" s="22" t="s">
        <v>13</v>
      </c>
      <c r="G4741" s="22" t="s">
        <v>20</v>
      </c>
      <c r="H4741" s="24">
        <f>VLOOKUP($G4741, Reference!$A$3:$C$20, 2,FALSE)*I4741</f>
        <v>51</v>
      </c>
      <c r="I4741" s="22">
        <v>3</v>
      </c>
      <c r="J4741" s="26" cm="1">
        <f t="array" ref="J4741">IFERROR(_xlfn.IFS(AND(C4741="Corporate", F4741="Technology"), 3%, C4741="Corporate", 1%),0%)</f>
        <v>0</v>
      </c>
      <c r="K4741" s="24">
        <f>VLOOKUP($G4741, Reference!$A$3:$C$20, 3,FALSE)*I4741</f>
        <v>30</v>
      </c>
      <c r="L4741" s="27">
        <f t="shared" si="148"/>
        <v>21</v>
      </c>
      <c r="M4741" s="27">
        <f t="shared" si="149"/>
        <v>21</v>
      </c>
    </row>
    <row r="4742" spans="1:13" x14ac:dyDescent="0.2">
      <c r="A4742">
        <v>9164</v>
      </c>
      <c r="B4742" s="4">
        <v>44164</v>
      </c>
      <c r="C4742" t="s">
        <v>11</v>
      </c>
      <c r="D4742" t="s">
        <v>36</v>
      </c>
      <c r="E4742" s="2" t="str">
        <f>VLOOKUP('SampleSuperstore - Main Data'!D4742,Reference!$A$26:$B$74,2,FALSE)</f>
        <v>East</v>
      </c>
      <c r="F4742" s="22" t="s">
        <v>23</v>
      </c>
      <c r="G4742" s="22" t="s">
        <v>38</v>
      </c>
      <c r="H4742" s="24">
        <f>VLOOKUP($G4742, Reference!$A$3:$C$20, 2,FALSE)*I4742</f>
        <v>160</v>
      </c>
      <c r="I4742" s="22">
        <v>2</v>
      </c>
      <c r="J4742" s="26" cm="1">
        <f t="array" ref="J4742">IFERROR(_xlfn.IFS(AND(C4742="Corporate", F4742="Technology"), 3%, C4742="Corporate", 1%),0%)</f>
        <v>0</v>
      </c>
      <c r="K4742" s="24">
        <f>VLOOKUP($G4742, Reference!$A$3:$C$20, 3,FALSE)*I4742</f>
        <v>130</v>
      </c>
      <c r="L4742" s="27">
        <f t="shared" si="148"/>
        <v>30</v>
      </c>
      <c r="M4742" s="27">
        <f t="shared" si="149"/>
        <v>30</v>
      </c>
    </row>
    <row r="4743" spans="1:13" x14ac:dyDescent="0.2">
      <c r="A4743">
        <v>9165</v>
      </c>
      <c r="B4743" s="4">
        <v>44164</v>
      </c>
      <c r="C4743" t="s">
        <v>11</v>
      </c>
      <c r="D4743" t="s">
        <v>21</v>
      </c>
      <c r="E4743" s="2" t="str">
        <f>VLOOKUP('SampleSuperstore - Main Data'!D4743,Reference!$A$26:$B$74,2,FALSE)</f>
        <v>West</v>
      </c>
      <c r="F4743" s="22" t="s">
        <v>13</v>
      </c>
      <c r="G4743" s="22" t="s">
        <v>20</v>
      </c>
      <c r="H4743" s="24">
        <f>VLOOKUP($G4743, Reference!$A$3:$C$20, 2,FALSE)*I4743</f>
        <v>51</v>
      </c>
      <c r="I4743" s="22">
        <v>3</v>
      </c>
      <c r="J4743" s="26" cm="1">
        <f t="array" ref="J4743">IFERROR(_xlfn.IFS(AND(C4743="Corporate", F4743="Technology"), 3%, C4743="Corporate", 1%),0%)</f>
        <v>0</v>
      </c>
      <c r="K4743" s="24">
        <f>VLOOKUP($G4743, Reference!$A$3:$C$20, 3,FALSE)*I4743</f>
        <v>30</v>
      </c>
      <c r="L4743" s="27">
        <f t="shared" si="148"/>
        <v>21</v>
      </c>
      <c r="M4743" s="27">
        <f t="shared" si="149"/>
        <v>21</v>
      </c>
    </row>
    <row r="4744" spans="1:13" x14ac:dyDescent="0.2">
      <c r="A4744">
        <v>9168</v>
      </c>
      <c r="B4744" s="4">
        <v>44164</v>
      </c>
      <c r="C4744" t="s">
        <v>11</v>
      </c>
      <c r="D4744" t="s">
        <v>47</v>
      </c>
      <c r="E4744" s="2" t="str">
        <f>VLOOKUP('SampleSuperstore - Main Data'!D4744,Reference!$A$26:$B$74,2,FALSE)</f>
        <v>South</v>
      </c>
      <c r="F4744" s="22" t="s">
        <v>23</v>
      </c>
      <c r="G4744" s="22" t="s">
        <v>24</v>
      </c>
      <c r="H4744" s="24">
        <f>VLOOKUP($G4744, Reference!$A$3:$C$20, 2,FALSE)*I4744</f>
        <v>198</v>
      </c>
      <c r="I4744" s="22">
        <v>2</v>
      </c>
      <c r="J4744" s="26" cm="1">
        <f t="array" ref="J4744">IFERROR(_xlfn.IFS(AND(C4744="Corporate", F4744="Technology"), 3%, C4744="Corporate", 1%),0%)</f>
        <v>0</v>
      </c>
      <c r="K4744" s="24">
        <f>VLOOKUP($G4744, Reference!$A$3:$C$20, 3,FALSE)*I4744</f>
        <v>158</v>
      </c>
      <c r="L4744" s="27">
        <f t="shared" si="148"/>
        <v>40</v>
      </c>
      <c r="M4744" s="27">
        <f t="shared" si="149"/>
        <v>40</v>
      </c>
    </row>
    <row r="4745" spans="1:13" x14ac:dyDescent="0.2">
      <c r="A4745">
        <v>9169</v>
      </c>
      <c r="B4745" s="4">
        <v>44164</v>
      </c>
      <c r="C4745" t="s">
        <v>11</v>
      </c>
      <c r="D4745" t="s">
        <v>15</v>
      </c>
      <c r="E4745" s="2" t="str">
        <f>VLOOKUP('SampleSuperstore - Main Data'!D4745,Reference!$A$26:$B$74,2,FALSE)</f>
        <v>West</v>
      </c>
      <c r="F4745" s="22" t="s">
        <v>13</v>
      </c>
      <c r="G4745" s="22" t="s">
        <v>26</v>
      </c>
      <c r="H4745" s="24">
        <f>VLOOKUP($G4745, Reference!$A$3:$C$20, 2,FALSE)*I4745</f>
        <v>10</v>
      </c>
      <c r="I4745" s="22">
        <v>4</v>
      </c>
      <c r="J4745" s="26" cm="1">
        <f t="array" ref="J4745">IFERROR(_xlfn.IFS(AND(C4745="Corporate", F4745="Technology"), 3%, C4745="Corporate", 1%),0%)</f>
        <v>0</v>
      </c>
      <c r="K4745" s="24">
        <f>VLOOKUP($G4745, Reference!$A$3:$C$20, 3,FALSE)*I4745</f>
        <v>8</v>
      </c>
      <c r="L4745" s="27">
        <f t="shared" si="148"/>
        <v>2</v>
      </c>
      <c r="M4745" s="27">
        <f t="shared" si="149"/>
        <v>2</v>
      </c>
    </row>
    <row r="4746" spans="1:13" x14ac:dyDescent="0.2">
      <c r="A4746">
        <v>9172</v>
      </c>
      <c r="B4746" s="4">
        <v>44164</v>
      </c>
      <c r="C4746" t="s">
        <v>11</v>
      </c>
      <c r="D4746" t="s">
        <v>63</v>
      </c>
      <c r="E4746" s="2" t="str">
        <f>VLOOKUP('SampleSuperstore - Main Data'!D4746,Reference!$A$26:$B$74,2,FALSE)</f>
        <v>East</v>
      </c>
      <c r="F4746" s="22" t="s">
        <v>23</v>
      </c>
      <c r="G4746" s="22" t="s">
        <v>37</v>
      </c>
      <c r="H4746" s="24">
        <f>VLOOKUP($G4746, Reference!$A$3:$C$20, 2,FALSE)*I4746</f>
        <v>9</v>
      </c>
      <c r="I4746" s="22">
        <v>1</v>
      </c>
      <c r="J4746" s="26" cm="1">
        <f t="array" ref="J4746">IFERROR(_xlfn.IFS(AND(C4746="Corporate", F4746="Technology"), 3%, C4746="Corporate", 1%),0%)</f>
        <v>0</v>
      </c>
      <c r="K4746" s="24">
        <f>VLOOKUP($G4746, Reference!$A$3:$C$20, 3,FALSE)*I4746</f>
        <v>5</v>
      </c>
      <c r="L4746" s="27">
        <f t="shared" si="148"/>
        <v>4</v>
      </c>
      <c r="M4746" s="27">
        <f t="shared" si="149"/>
        <v>4</v>
      </c>
    </row>
    <row r="4747" spans="1:13" x14ac:dyDescent="0.2">
      <c r="A4747">
        <v>9174</v>
      </c>
      <c r="B4747" s="4">
        <v>44164</v>
      </c>
      <c r="C4747" t="s">
        <v>11</v>
      </c>
      <c r="D4747" t="s">
        <v>15</v>
      </c>
      <c r="E4747" s="2" t="str">
        <f>VLOOKUP('SampleSuperstore - Main Data'!D4747,Reference!$A$26:$B$74,2,FALSE)</f>
        <v>West</v>
      </c>
      <c r="F4747" s="22" t="s">
        <v>13</v>
      </c>
      <c r="G4747" s="22" t="s">
        <v>26</v>
      </c>
      <c r="H4747" s="24">
        <f>VLOOKUP($G4747, Reference!$A$3:$C$20, 2,FALSE)*I4747</f>
        <v>10</v>
      </c>
      <c r="I4747" s="22">
        <v>4</v>
      </c>
      <c r="J4747" s="26" cm="1">
        <f t="array" ref="J4747">IFERROR(_xlfn.IFS(AND(C4747="Corporate", F4747="Technology"), 3%, C4747="Corporate", 1%),0%)</f>
        <v>0</v>
      </c>
      <c r="K4747" s="24">
        <f>VLOOKUP($G4747, Reference!$A$3:$C$20, 3,FALSE)*I4747</f>
        <v>8</v>
      </c>
      <c r="L4747" s="27">
        <f t="shared" si="148"/>
        <v>2</v>
      </c>
      <c r="M4747" s="27">
        <f t="shared" si="149"/>
        <v>2</v>
      </c>
    </row>
    <row r="4748" spans="1:13" x14ac:dyDescent="0.2">
      <c r="A4748">
        <v>9184</v>
      </c>
      <c r="B4748" s="4">
        <v>44165</v>
      </c>
      <c r="C4748" t="s">
        <v>11</v>
      </c>
      <c r="D4748" t="s">
        <v>36</v>
      </c>
      <c r="E4748" s="2" t="str">
        <f>VLOOKUP('SampleSuperstore - Main Data'!D4748,Reference!$A$26:$B$74,2,FALSE)</f>
        <v>East</v>
      </c>
      <c r="F4748" s="22" t="s">
        <v>13</v>
      </c>
      <c r="G4748" s="22" t="s">
        <v>49</v>
      </c>
      <c r="H4748" s="24">
        <f>VLOOKUP($G4748, Reference!$A$3:$C$20, 2,FALSE)*I4748</f>
        <v>80</v>
      </c>
      <c r="I4748" s="22">
        <v>2</v>
      </c>
      <c r="J4748" s="26" cm="1">
        <f t="array" ref="J4748">IFERROR(_xlfn.IFS(AND(C4748="Corporate", F4748="Technology"), 3%, C4748="Corporate", 1%),0%)</f>
        <v>0</v>
      </c>
      <c r="K4748" s="24">
        <f>VLOOKUP($G4748, Reference!$A$3:$C$20, 3,FALSE)*I4748</f>
        <v>70</v>
      </c>
      <c r="L4748" s="27">
        <f t="shared" si="148"/>
        <v>10</v>
      </c>
      <c r="M4748" s="27">
        <f t="shared" si="149"/>
        <v>10</v>
      </c>
    </row>
    <row r="4749" spans="1:13" x14ac:dyDescent="0.2">
      <c r="A4749">
        <v>9186</v>
      </c>
      <c r="B4749" s="4">
        <v>44165</v>
      </c>
      <c r="C4749" t="s">
        <v>11</v>
      </c>
      <c r="D4749" t="s">
        <v>40</v>
      </c>
      <c r="E4749" s="2" t="str">
        <f>VLOOKUP('SampleSuperstore - Main Data'!D4749,Reference!$A$26:$B$74,2,FALSE)</f>
        <v>East</v>
      </c>
      <c r="F4749" s="22" t="s">
        <v>13</v>
      </c>
      <c r="G4749" s="22" t="s">
        <v>41</v>
      </c>
      <c r="H4749" s="24">
        <f>VLOOKUP($G4749, Reference!$A$3:$C$20, 2,FALSE)*I4749</f>
        <v>21</v>
      </c>
      <c r="I4749" s="22">
        <v>7</v>
      </c>
      <c r="J4749" s="26" cm="1">
        <f t="array" ref="J4749">IFERROR(_xlfn.IFS(AND(C4749="Corporate", F4749="Technology"), 3%, C4749="Corporate", 1%),0%)</f>
        <v>0</v>
      </c>
      <c r="K4749" s="24">
        <f>VLOOKUP($G4749, Reference!$A$3:$C$20, 3,FALSE)*I4749</f>
        <v>14</v>
      </c>
      <c r="L4749" s="27">
        <f t="shared" si="148"/>
        <v>7</v>
      </c>
      <c r="M4749" s="27">
        <f t="shared" si="149"/>
        <v>7</v>
      </c>
    </row>
    <row r="4750" spans="1:13" x14ac:dyDescent="0.2">
      <c r="A4750">
        <v>9187</v>
      </c>
      <c r="B4750" s="4">
        <v>44165</v>
      </c>
      <c r="C4750" t="s">
        <v>11</v>
      </c>
      <c r="D4750" t="s">
        <v>58</v>
      </c>
      <c r="E4750" s="2" t="str">
        <f>VLOOKUP('SampleSuperstore - Main Data'!D4750,Reference!$A$26:$B$74,2,FALSE)</f>
        <v>Central</v>
      </c>
      <c r="F4750" s="22" t="s">
        <v>23</v>
      </c>
      <c r="G4750" s="22" t="s">
        <v>24</v>
      </c>
      <c r="H4750" s="24">
        <f>VLOOKUP($G4750, Reference!$A$3:$C$20, 2,FALSE)*I4750</f>
        <v>495</v>
      </c>
      <c r="I4750" s="22">
        <v>5</v>
      </c>
      <c r="J4750" s="26" cm="1">
        <f t="array" ref="J4750">IFERROR(_xlfn.IFS(AND(C4750="Corporate", F4750="Technology"), 3%, C4750="Corporate", 1%),0%)</f>
        <v>0</v>
      </c>
      <c r="K4750" s="24">
        <f>VLOOKUP($G4750, Reference!$A$3:$C$20, 3,FALSE)*I4750</f>
        <v>395</v>
      </c>
      <c r="L4750" s="27">
        <f t="shared" si="148"/>
        <v>100</v>
      </c>
      <c r="M4750" s="27">
        <f t="shared" si="149"/>
        <v>100</v>
      </c>
    </row>
    <row r="4751" spans="1:13" x14ac:dyDescent="0.2">
      <c r="A4751">
        <v>9189</v>
      </c>
      <c r="B4751" s="4">
        <v>44165</v>
      </c>
      <c r="C4751" t="s">
        <v>11</v>
      </c>
      <c r="D4751" t="s">
        <v>21</v>
      </c>
      <c r="E4751" s="2" t="str">
        <f>VLOOKUP('SampleSuperstore - Main Data'!D4751,Reference!$A$26:$B$74,2,FALSE)</f>
        <v>West</v>
      </c>
      <c r="F4751" s="22" t="s">
        <v>13</v>
      </c>
      <c r="G4751" s="22" t="s">
        <v>26</v>
      </c>
      <c r="H4751" s="24">
        <f>VLOOKUP($G4751, Reference!$A$3:$C$20, 2,FALSE)*I4751</f>
        <v>17.5</v>
      </c>
      <c r="I4751" s="22">
        <v>7</v>
      </c>
      <c r="J4751" s="26" cm="1">
        <f t="array" ref="J4751">IFERROR(_xlfn.IFS(AND(C4751="Corporate", F4751="Technology"), 3%, C4751="Corporate", 1%),0%)</f>
        <v>0</v>
      </c>
      <c r="K4751" s="24">
        <f>VLOOKUP($G4751, Reference!$A$3:$C$20, 3,FALSE)*I4751</f>
        <v>14</v>
      </c>
      <c r="L4751" s="27">
        <f t="shared" si="148"/>
        <v>3.5</v>
      </c>
      <c r="M4751" s="27">
        <f t="shared" si="149"/>
        <v>3.5</v>
      </c>
    </row>
    <row r="4752" spans="1:13" x14ac:dyDescent="0.2">
      <c r="A4752">
        <v>9191</v>
      </c>
      <c r="B4752" s="4">
        <v>44165</v>
      </c>
      <c r="C4752" t="s">
        <v>11</v>
      </c>
      <c r="D4752" t="s">
        <v>25</v>
      </c>
      <c r="E4752" s="2" t="str">
        <f>VLOOKUP('SampleSuperstore - Main Data'!D4752,Reference!$A$26:$B$74,2,FALSE)</f>
        <v>Central</v>
      </c>
      <c r="F4752" s="22" t="s">
        <v>13</v>
      </c>
      <c r="G4752" s="22" t="s">
        <v>35</v>
      </c>
      <c r="H4752" s="24">
        <f>VLOOKUP($G4752, Reference!$A$3:$C$20, 2,FALSE)*I4752</f>
        <v>192</v>
      </c>
      <c r="I4752" s="22">
        <v>8</v>
      </c>
      <c r="J4752" s="26" cm="1">
        <f t="array" ref="J4752">IFERROR(_xlfn.IFS(AND(C4752="Corporate", F4752="Technology"), 3%, C4752="Corporate", 1%),0%)</f>
        <v>0</v>
      </c>
      <c r="K4752" s="24">
        <f>VLOOKUP($G4752, Reference!$A$3:$C$20, 3,FALSE)*I4752</f>
        <v>152</v>
      </c>
      <c r="L4752" s="27">
        <f t="shared" si="148"/>
        <v>40</v>
      </c>
      <c r="M4752" s="27">
        <f t="shared" si="149"/>
        <v>40</v>
      </c>
    </row>
    <row r="4753" spans="1:13" x14ac:dyDescent="0.2">
      <c r="A4753">
        <v>9194</v>
      </c>
      <c r="B4753" s="4">
        <v>44165</v>
      </c>
      <c r="C4753" t="s">
        <v>11</v>
      </c>
      <c r="D4753" t="s">
        <v>47</v>
      </c>
      <c r="E4753" s="2" t="str">
        <f>VLOOKUP('SampleSuperstore - Main Data'!D4753,Reference!$A$26:$B$74,2,FALSE)</f>
        <v>South</v>
      </c>
      <c r="F4753" s="22" t="s">
        <v>23</v>
      </c>
      <c r="G4753" s="22" t="s">
        <v>37</v>
      </c>
      <c r="H4753" s="24">
        <f>VLOOKUP($G4753, Reference!$A$3:$C$20, 2,FALSE)*I4753</f>
        <v>54</v>
      </c>
      <c r="I4753" s="22">
        <v>6</v>
      </c>
      <c r="J4753" s="26" cm="1">
        <f t="array" ref="J4753">IFERROR(_xlfn.IFS(AND(C4753="Corporate", F4753="Technology"), 3%, C4753="Corporate", 1%),0%)</f>
        <v>0</v>
      </c>
      <c r="K4753" s="24">
        <f>VLOOKUP($G4753, Reference!$A$3:$C$20, 3,FALSE)*I4753</f>
        <v>30</v>
      </c>
      <c r="L4753" s="27">
        <f t="shared" si="148"/>
        <v>24</v>
      </c>
      <c r="M4753" s="27">
        <f t="shared" si="149"/>
        <v>24</v>
      </c>
    </row>
    <row r="4754" spans="1:13" x14ac:dyDescent="0.2">
      <c r="A4754">
        <v>9195</v>
      </c>
      <c r="B4754" s="4">
        <v>44165</v>
      </c>
      <c r="C4754" t="s">
        <v>11</v>
      </c>
      <c r="D4754" t="s">
        <v>40</v>
      </c>
      <c r="E4754" s="2" t="str">
        <f>VLOOKUP('SampleSuperstore - Main Data'!D4754,Reference!$A$26:$B$74,2,FALSE)</f>
        <v>East</v>
      </c>
      <c r="F4754" s="22" t="s">
        <v>13</v>
      </c>
      <c r="G4754" s="22" t="s">
        <v>49</v>
      </c>
      <c r="H4754" s="24">
        <f>VLOOKUP($G4754, Reference!$A$3:$C$20, 2,FALSE)*I4754</f>
        <v>120</v>
      </c>
      <c r="I4754" s="22">
        <v>3</v>
      </c>
      <c r="J4754" s="26" cm="1">
        <f t="array" ref="J4754">IFERROR(_xlfn.IFS(AND(C4754="Corporate", F4754="Technology"), 3%, C4754="Corporate", 1%),0%)</f>
        <v>0</v>
      </c>
      <c r="K4754" s="24">
        <f>VLOOKUP($G4754, Reference!$A$3:$C$20, 3,FALSE)*I4754</f>
        <v>105</v>
      </c>
      <c r="L4754" s="27">
        <f t="shared" si="148"/>
        <v>15</v>
      </c>
      <c r="M4754" s="27">
        <f t="shared" si="149"/>
        <v>15</v>
      </c>
    </row>
    <row r="4755" spans="1:13" x14ac:dyDescent="0.2">
      <c r="A4755">
        <v>9197</v>
      </c>
      <c r="B4755" s="4">
        <v>44165</v>
      </c>
      <c r="C4755" t="s">
        <v>11</v>
      </c>
      <c r="D4755" t="s">
        <v>25</v>
      </c>
      <c r="E4755" s="2" t="str">
        <f>VLOOKUP('SampleSuperstore - Main Data'!D4755,Reference!$A$26:$B$74,2,FALSE)</f>
        <v>Central</v>
      </c>
      <c r="F4755" s="22" t="s">
        <v>29</v>
      </c>
      <c r="G4755" s="22" t="s">
        <v>33</v>
      </c>
      <c r="H4755" s="24">
        <f>VLOOKUP($G4755, Reference!$A$3:$C$20, 2,FALSE)*I4755</f>
        <v>15</v>
      </c>
      <c r="I4755" s="22">
        <v>3</v>
      </c>
      <c r="J4755" s="26" cm="1">
        <f t="array" ref="J4755">IFERROR(_xlfn.IFS(AND(C4755="Corporate", F4755="Technology"), 3%, C4755="Corporate", 1%),0%)</f>
        <v>0</v>
      </c>
      <c r="K4755" s="24">
        <f>VLOOKUP($G4755, Reference!$A$3:$C$20, 3,FALSE)*I4755</f>
        <v>7.5</v>
      </c>
      <c r="L4755" s="27">
        <f t="shared" si="148"/>
        <v>7.5</v>
      </c>
      <c r="M4755" s="27">
        <f t="shared" si="149"/>
        <v>7.5</v>
      </c>
    </row>
    <row r="4756" spans="1:13" x14ac:dyDescent="0.2">
      <c r="A4756">
        <v>9198</v>
      </c>
      <c r="B4756" s="4">
        <v>44165</v>
      </c>
      <c r="C4756" t="s">
        <v>11</v>
      </c>
      <c r="D4756" t="s">
        <v>15</v>
      </c>
      <c r="E4756" s="2" t="str">
        <f>VLOOKUP('SampleSuperstore - Main Data'!D4756,Reference!$A$26:$B$74,2,FALSE)</f>
        <v>West</v>
      </c>
      <c r="F4756" s="22" t="s">
        <v>13</v>
      </c>
      <c r="G4756" s="22" t="s">
        <v>14</v>
      </c>
      <c r="H4756" s="24">
        <f>VLOOKUP($G4756, Reference!$A$3:$C$20, 2,FALSE)*I4756</f>
        <v>90</v>
      </c>
      <c r="I4756" s="22">
        <v>2</v>
      </c>
      <c r="J4756" s="26" cm="1">
        <f t="array" ref="J4756">IFERROR(_xlfn.IFS(AND(C4756="Corporate", F4756="Technology"), 3%, C4756="Corporate", 1%),0%)</f>
        <v>0</v>
      </c>
      <c r="K4756" s="24">
        <f>VLOOKUP($G4756, Reference!$A$3:$C$20, 3,FALSE)*I4756</f>
        <v>70</v>
      </c>
      <c r="L4756" s="27">
        <f t="shared" si="148"/>
        <v>20</v>
      </c>
      <c r="M4756" s="27">
        <f t="shared" si="149"/>
        <v>20</v>
      </c>
    </row>
    <row r="4757" spans="1:13" x14ac:dyDescent="0.2">
      <c r="A4757">
        <v>9200</v>
      </c>
      <c r="B4757" s="4">
        <v>44165</v>
      </c>
      <c r="C4757" t="s">
        <v>11</v>
      </c>
      <c r="D4757" t="s">
        <v>21</v>
      </c>
      <c r="E4757" s="2" t="str">
        <f>VLOOKUP('SampleSuperstore - Main Data'!D4757,Reference!$A$26:$B$74,2,FALSE)</f>
        <v>West</v>
      </c>
      <c r="F4757" s="22" t="s">
        <v>13</v>
      </c>
      <c r="G4757" s="22" t="s">
        <v>28</v>
      </c>
      <c r="H4757" s="24">
        <f>VLOOKUP($G4757, Reference!$A$3:$C$20, 2,FALSE)*I4757</f>
        <v>45</v>
      </c>
      <c r="I4757" s="22">
        <v>3</v>
      </c>
      <c r="J4757" s="26" cm="1">
        <f t="array" ref="J4757">IFERROR(_xlfn.IFS(AND(C4757="Corporate", F4757="Technology"), 3%, C4757="Corporate", 1%),0%)</f>
        <v>0</v>
      </c>
      <c r="K4757" s="24">
        <f>VLOOKUP($G4757, Reference!$A$3:$C$20, 3,FALSE)*I4757</f>
        <v>36</v>
      </c>
      <c r="L4757" s="27">
        <f t="shared" si="148"/>
        <v>9</v>
      </c>
      <c r="M4757" s="27">
        <f t="shared" si="149"/>
        <v>9</v>
      </c>
    </row>
    <row r="4758" spans="1:13" x14ac:dyDescent="0.2">
      <c r="A4758">
        <v>9203</v>
      </c>
      <c r="B4758" s="4">
        <v>44165</v>
      </c>
      <c r="C4758" t="s">
        <v>11</v>
      </c>
      <c r="D4758" t="s">
        <v>25</v>
      </c>
      <c r="E4758" s="2" t="str">
        <f>VLOOKUP('SampleSuperstore - Main Data'!D4758,Reference!$A$26:$B$74,2,FALSE)</f>
        <v>Central</v>
      </c>
      <c r="F4758" s="22" t="s">
        <v>23</v>
      </c>
      <c r="G4758" s="22" t="s">
        <v>59</v>
      </c>
      <c r="H4758" s="24">
        <f>VLOOKUP($G4758, Reference!$A$3:$C$20, 2,FALSE)*I4758</f>
        <v>340</v>
      </c>
      <c r="I4758" s="22">
        <v>4</v>
      </c>
      <c r="J4758" s="26" cm="1">
        <f t="array" ref="J4758">IFERROR(_xlfn.IFS(AND(C4758="Corporate", F4758="Technology"), 3%, C4758="Corporate", 1%),0%)</f>
        <v>0</v>
      </c>
      <c r="K4758" s="24">
        <f>VLOOKUP($G4758, Reference!$A$3:$C$20, 3,FALSE)*I4758</f>
        <v>300</v>
      </c>
      <c r="L4758" s="27">
        <f t="shared" si="148"/>
        <v>40</v>
      </c>
      <c r="M4758" s="27">
        <f t="shared" si="149"/>
        <v>40</v>
      </c>
    </row>
    <row r="4759" spans="1:13" x14ac:dyDescent="0.2">
      <c r="A4759">
        <v>9204</v>
      </c>
      <c r="B4759" s="4">
        <v>44165</v>
      </c>
      <c r="C4759" t="s">
        <v>11</v>
      </c>
      <c r="D4759" t="s">
        <v>46</v>
      </c>
      <c r="E4759" s="2" t="str">
        <f>VLOOKUP('SampleSuperstore - Main Data'!D4759,Reference!$A$26:$B$74,2,FALSE)</f>
        <v>Central</v>
      </c>
      <c r="F4759" s="22" t="s">
        <v>13</v>
      </c>
      <c r="G4759" s="22" t="s">
        <v>35</v>
      </c>
      <c r="H4759" s="24">
        <f>VLOOKUP($G4759, Reference!$A$3:$C$20, 2,FALSE)*I4759</f>
        <v>48</v>
      </c>
      <c r="I4759" s="22">
        <v>2</v>
      </c>
      <c r="J4759" s="26" cm="1">
        <f t="array" ref="J4759">IFERROR(_xlfn.IFS(AND(C4759="Corporate", F4759="Technology"), 3%, C4759="Corporate", 1%),0%)</f>
        <v>0</v>
      </c>
      <c r="K4759" s="24">
        <f>VLOOKUP($G4759, Reference!$A$3:$C$20, 3,FALSE)*I4759</f>
        <v>38</v>
      </c>
      <c r="L4759" s="27">
        <f t="shared" si="148"/>
        <v>10</v>
      </c>
      <c r="M4759" s="27">
        <f t="shared" si="149"/>
        <v>10</v>
      </c>
    </row>
    <row r="4760" spans="1:13" x14ac:dyDescent="0.2">
      <c r="A4760">
        <v>9205</v>
      </c>
      <c r="B4760" s="4">
        <v>44165</v>
      </c>
      <c r="C4760" t="s">
        <v>11</v>
      </c>
      <c r="D4760" t="s">
        <v>44</v>
      </c>
      <c r="E4760" s="2" t="str">
        <f>VLOOKUP('SampleSuperstore - Main Data'!D4760,Reference!$A$26:$B$74,2,FALSE)</f>
        <v>South</v>
      </c>
      <c r="F4760" s="22" t="s">
        <v>23</v>
      </c>
      <c r="G4760" s="22" t="s">
        <v>37</v>
      </c>
      <c r="H4760" s="24">
        <f>VLOOKUP($G4760, Reference!$A$3:$C$20, 2,FALSE)*I4760</f>
        <v>9</v>
      </c>
      <c r="I4760" s="22">
        <v>1</v>
      </c>
      <c r="J4760" s="26" cm="1">
        <f t="array" ref="J4760">IFERROR(_xlfn.IFS(AND(C4760="Corporate", F4760="Technology"), 3%, C4760="Corporate", 1%),0%)</f>
        <v>0</v>
      </c>
      <c r="K4760" s="24">
        <f>VLOOKUP($G4760, Reference!$A$3:$C$20, 3,FALSE)*I4760</f>
        <v>5</v>
      </c>
      <c r="L4760" s="27">
        <f t="shared" si="148"/>
        <v>4</v>
      </c>
      <c r="M4760" s="27">
        <f t="shared" si="149"/>
        <v>4</v>
      </c>
    </row>
    <row r="4761" spans="1:13" x14ac:dyDescent="0.2">
      <c r="A4761">
        <v>9206</v>
      </c>
      <c r="B4761" s="4">
        <v>44165</v>
      </c>
      <c r="C4761" t="s">
        <v>11</v>
      </c>
      <c r="D4761" t="s">
        <v>52</v>
      </c>
      <c r="E4761" s="2" t="str">
        <f>VLOOKUP('SampleSuperstore - Main Data'!D4761,Reference!$A$26:$B$74,2,FALSE)</f>
        <v>East</v>
      </c>
      <c r="F4761" s="22" t="s">
        <v>13</v>
      </c>
      <c r="G4761" s="22" t="s">
        <v>20</v>
      </c>
      <c r="H4761" s="24">
        <f>VLOOKUP($G4761, Reference!$A$3:$C$20, 2,FALSE)*I4761</f>
        <v>51</v>
      </c>
      <c r="I4761" s="22">
        <v>3</v>
      </c>
      <c r="J4761" s="26" cm="1">
        <f t="array" ref="J4761">IFERROR(_xlfn.IFS(AND(C4761="Corporate", F4761="Technology"), 3%, C4761="Corporate", 1%),0%)</f>
        <v>0</v>
      </c>
      <c r="K4761" s="24">
        <f>VLOOKUP($G4761, Reference!$A$3:$C$20, 3,FALSE)*I4761</f>
        <v>30</v>
      </c>
      <c r="L4761" s="27">
        <f t="shared" si="148"/>
        <v>21</v>
      </c>
      <c r="M4761" s="27">
        <f t="shared" si="149"/>
        <v>21</v>
      </c>
    </row>
    <row r="4762" spans="1:13" x14ac:dyDescent="0.2">
      <c r="A4762">
        <v>9207</v>
      </c>
      <c r="B4762" s="4">
        <v>44165</v>
      </c>
      <c r="C4762" t="s">
        <v>11</v>
      </c>
      <c r="D4762" t="s">
        <v>36</v>
      </c>
      <c r="E4762" s="2" t="str">
        <f>VLOOKUP('SampleSuperstore - Main Data'!D4762,Reference!$A$26:$B$74,2,FALSE)</f>
        <v>East</v>
      </c>
      <c r="F4762" s="22" t="s">
        <v>13</v>
      </c>
      <c r="G4762" s="22" t="s">
        <v>14</v>
      </c>
      <c r="H4762" s="24">
        <f>VLOOKUP($G4762, Reference!$A$3:$C$20, 2,FALSE)*I4762</f>
        <v>90</v>
      </c>
      <c r="I4762" s="22">
        <v>2</v>
      </c>
      <c r="J4762" s="26" cm="1">
        <f t="array" ref="J4762">IFERROR(_xlfn.IFS(AND(C4762="Corporate", F4762="Technology"), 3%, C4762="Corporate", 1%),0%)</f>
        <v>0</v>
      </c>
      <c r="K4762" s="24">
        <f>VLOOKUP($G4762, Reference!$A$3:$C$20, 3,FALSE)*I4762</f>
        <v>70</v>
      </c>
      <c r="L4762" s="27">
        <f t="shared" si="148"/>
        <v>20</v>
      </c>
      <c r="M4762" s="27">
        <f t="shared" si="149"/>
        <v>20</v>
      </c>
    </row>
    <row r="4763" spans="1:13" x14ac:dyDescent="0.2">
      <c r="A4763">
        <v>9216</v>
      </c>
      <c r="B4763" s="4">
        <v>44166</v>
      </c>
      <c r="C4763" t="s">
        <v>11</v>
      </c>
      <c r="D4763" t="s">
        <v>36</v>
      </c>
      <c r="E4763" s="2" t="str">
        <f>VLOOKUP('SampleSuperstore - Main Data'!D4763,Reference!$A$26:$B$74,2,FALSE)</f>
        <v>East</v>
      </c>
      <c r="F4763" s="22" t="s">
        <v>13</v>
      </c>
      <c r="G4763" s="22" t="s">
        <v>49</v>
      </c>
      <c r="H4763" s="24">
        <f>VLOOKUP($G4763, Reference!$A$3:$C$20, 2,FALSE)*I4763</f>
        <v>120</v>
      </c>
      <c r="I4763" s="22">
        <v>3</v>
      </c>
      <c r="J4763" s="26" cm="1">
        <f t="array" ref="J4763">IFERROR(_xlfn.IFS(AND(C4763="Corporate", F4763="Technology"), 3%, C4763="Corporate", 1%),0%)</f>
        <v>0</v>
      </c>
      <c r="K4763" s="24">
        <f>VLOOKUP($G4763, Reference!$A$3:$C$20, 3,FALSE)*I4763</f>
        <v>105</v>
      </c>
      <c r="L4763" s="27">
        <f t="shared" si="148"/>
        <v>15</v>
      </c>
      <c r="M4763" s="27">
        <f t="shared" si="149"/>
        <v>15</v>
      </c>
    </row>
    <row r="4764" spans="1:13" x14ac:dyDescent="0.2">
      <c r="A4764">
        <v>9217</v>
      </c>
      <c r="B4764" s="4">
        <v>44166</v>
      </c>
      <c r="C4764" t="s">
        <v>11</v>
      </c>
      <c r="D4764" t="s">
        <v>56</v>
      </c>
      <c r="E4764" s="2" t="str">
        <f>VLOOKUP('SampleSuperstore - Main Data'!D4764,Reference!$A$26:$B$74,2,FALSE)</f>
        <v>Central</v>
      </c>
      <c r="F4764" s="22" t="s">
        <v>13</v>
      </c>
      <c r="G4764" s="22" t="s">
        <v>26</v>
      </c>
      <c r="H4764" s="24">
        <f>VLOOKUP($G4764, Reference!$A$3:$C$20, 2,FALSE)*I4764</f>
        <v>17.5</v>
      </c>
      <c r="I4764" s="22">
        <v>7</v>
      </c>
      <c r="J4764" s="26" cm="1">
        <f t="array" ref="J4764">IFERROR(_xlfn.IFS(AND(C4764="Corporate", F4764="Technology"), 3%, C4764="Corporate", 1%),0%)</f>
        <v>0</v>
      </c>
      <c r="K4764" s="24">
        <f>VLOOKUP($G4764, Reference!$A$3:$C$20, 3,FALSE)*I4764</f>
        <v>14</v>
      </c>
      <c r="L4764" s="27">
        <f t="shared" si="148"/>
        <v>3.5</v>
      </c>
      <c r="M4764" s="27">
        <f t="shared" si="149"/>
        <v>3.5</v>
      </c>
    </row>
    <row r="4765" spans="1:13" x14ac:dyDescent="0.2">
      <c r="A4765">
        <v>9218</v>
      </c>
      <c r="B4765" s="4">
        <v>44166</v>
      </c>
      <c r="C4765" t="s">
        <v>11</v>
      </c>
      <c r="D4765" t="s">
        <v>25</v>
      </c>
      <c r="E4765" s="2" t="str">
        <f>VLOOKUP('SampleSuperstore - Main Data'!D4765,Reference!$A$26:$B$74,2,FALSE)</f>
        <v>Central</v>
      </c>
      <c r="F4765" s="22" t="s">
        <v>13</v>
      </c>
      <c r="G4765" s="22" t="s">
        <v>49</v>
      </c>
      <c r="H4765" s="24">
        <f>VLOOKUP($G4765, Reference!$A$3:$C$20, 2,FALSE)*I4765</f>
        <v>240</v>
      </c>
      <c r="I4765" s="22">
        <v>6</v>
      </c>
      <c r="J4765" s="26" cm="1">
        <f t="array" ref="J4765">IFERROR(_xlfn.IFS(AND(C4765="Corporate", F4765="Technology"), 3%, C4765="Corporate", 1%),0%)</f>
        <v>0</v>
      </c>
      <c r="K4765" s="24">
        <f>VLOOKUP($G4765, Reference!$A$3:$C$20, 3,FALSE)*I4765</f>
        <v>210</v>
      </c>
      <c r="L4765" s="27">
        <f t="shared" si="148"/>
        <v>30</v>
      </c>
      <c r="M4765" s="27">
        <f t="shared" si="149"/>
        <v>30</v>
      </c>
    </row>
    <row r="4766" spans="1:13" x14ac:dyDescent="0.2">
      <c r="A4766">
        <v>9219</v>
      </c>
      <c r="B4766" s="4">
        <v>44166</v>
      </c>
      <c r="C4766" t="s">
        <v>11</v>
      </c>
      <c r="D4766" t="s">
        <v>15</v>
      </c>
      <c r="E4766" s="2" t="str">
        <f>VLOOKUP('SampleSuperstore - Main Data'!D4766,Reference!$A$26:$B$74,2,FALSE)</f>
        <v>West</v>
      </c>
      <c r="F4766" s="22" t="s">
        <v>23</v>
      </c>
      <c r="G4766" s="22" t="s">
        <v>24</v>
      </c>
      <c r="H4766" s="24">
        <f>VLOOKUP($G4766, Reference!$A$3:$C$20, 2,FALSE)*I4766</f>
        <v>198</v>
      </c>
      <c r="I4766" s="22">
        <v>2</v>
      </c>
      <c r="J4766" s="26" cm="1">
        <f t="array" ref="J4766">IFERROR(_xlfn.IFS(AND(C4766="Corporate", F4766="Technology"), 3%, C4766="Corporate", 1%),0%)</f>
        <v>0</v>
      </c>
      <c r="K4766" s="24">
        <f>VLOOKUP($G4766, Reference!$A$3:$C$20, 3,FALSE)*I4766</f>
        <v>158</v>
      </c>
      <c r="L4766" s="27">
        <f t="shared" si="148"/>
        <v>40</v>
      </c>
      <c r="M4766" s="27">
        <f t="shared" si="149"/>
        <v>40</v>
      </c>
    </row>
    <row r="4767" spans="1:13" x14ac:dyDescent="0.2">
      <c r="A4767">
        <v>9222</v>
      </c>
      <c r="B4767" s="4">
        <v>44166</v>
      </c>
      <c r="C4767" t="s">
        <v>11</v>
      </c>
      <c r="D4767" t="s">
        <v>18</v>
      </c>
      <c r="E4767" s="2" t="str">
        <f>VLOOKUP('SampleSuperstore - Main Data'!D4767,Reference!$A$26:$B$74,2,FALSE)</f>
        <v>South</v>
      </c>
      <c r="F4767" s="22" t="s">
        <v>29</v>
      </c>
      <c r="G4767" s="22" t="s">
        <v>33</v>
      </c>
      <c r="H4767" s="24">
        <f>VLOOKUP($G4767, Reference!$A$3:$C$20, 2,FALSE)*I4767</f>
        <v>45</v>
      </c>
      <c r="I4767" s="22">
        <v>9</v>
      </c>
      <c r="J4767" s="26" cm="1">
        <f t="array" ref="J4767">IFERROR(_xlfn.IFS(AND(C4767="Corporate", F4767="Technology"), 3%, C4767="Corporate", 1%),0%)</f>
        <v>0</v>
      </c>
      <c r="K4767" s="24">
        <f>VLOOKUP($G4767, Reference!$A$3:$C$20, 3,FALSE)*I4767</f>
        <v>22.5</v>
      </c>
      <c r="L4767" s="27">
        <f t="shared" si="148"/>
        <v>22.5</v>
      </c>
      <c r="M4767" s="27">
        <f t="shared" si="149"/>
        <v>22.5</v>
      </c>
    </row>
    <row r="4768" spans="1:13" x14ac:dyDescent="0.2">
      <c r="A4768">
        <v>9223</v>
      </c>
      <c r="B4768" s="4">
        <v>44166</v>
      </c>
      <c r="C4768" t="s">
        <v>11</v>
      </c>
      <c r="D4768" t="s">
        <v>36</v>
      </c>
      <c r="E4768" s="2" t="str">
        <f>VLOOKUP('SampleSuperstore - Main Data'!D4768,Reference!$A$26:$B$74,2,FALSE)</f>
        <v>East</v>
      </c>
      <c r="F4768" s="22" t="s">
        <v>13</v>
      </c>
      <c r="G4768" s="22" t="s">
        <v>53</v>
      </c>
      <c r="H4768" s="24">
        <f>VLOOKUP($G4768, Reference!$A$3:$C$20, 2,FALSE)*I4768</f>
        <v>84</v>
      </c>
      <c r="I4768" s="22">
        <v>7</v>
      </c>
      <c r="J4768" s="26" cm="1">
        <f t="array" ref="J4768">IFERROR(_xlfn.IFS(AND(C4768="Corporate", F4768="Technology"), 3%, C4768="Corporate", 1%),0%)</f>
        <v>0</v>
      </c>
      <c r="K4768" s="24">
        <f>VLOOKUP($G4768, Reference!$A$3:$C$20, 3,FALSE)*I4768</f>
        <v>63</v>
      </c>
      <c r="L4768" s="27">
        <f t="shared" si="148"/>
        <v>21</v>
      </c>
      <c r="M4768" s="27">
        <f t="shared" si="149"/>
        <v>21</v>
      </c>
    </row>
    <row r="4769" spans="1:13" x14ac:dyDescent="0.2">
      <c r="A4769">
        <v>9224</v>
      </c>
      <c r="B4769" s="4">
        <v>44166</v>
      </c>
      <c r="C4769" t="s">
        <v>11</v>
      </c>
      <c r="D4769" t="s">
        <v>12</v>
      </c>
      <c r="E4769" s="2" t="str">
        <f>VLOOKUP('SampleSuperstore - Main Data'!D4769,Reference!$A$26:$B$74,2,FALSE)</f>
        <v>West</v>
      </c>
      <c r="F4769" s="22" t="s">
        <v>13</v>
      </c>
      <c r="G4769" s="22" t="s">
        <v>20</v>
      </c>
      <c r="H4769" s="24">
        <f>VLOOKUP($G4769, Reference!$A$3:$C$20, 2,FALSE)*I4769</f>
        <v>119</v>
      </c>
      <c r="I4769" s="22">
        <v>7</v>
      </c>
      <c r="J4769" s="26" cm="1">
        <f t="array" ref="J4769">IFERROR(_xlfn.IFS(AND(C4769="Corporate", F4769="Technology"), 3%, C4769="Corporate", 1%),0%)</f>
        <v>0</v>
      </c>
      <c r="K4769" s="24">
        <f>VLOOKUP($G4769, Reference!$A$3:$C$20, 3,FALSE)*I4769</f>
        <v>70</v>
      </c>
      <c r="L4769" s="27">
        <f t="shared" si="148"/>
        <v>49</v>
      </c>
      <c r="M4769" s="27">
        <f t="shared" si="149"/>
        <v>49</v>
      </c>
    </row>
    <row r="4770" spans="1:13" x14ac:dyDescent="0.2">
      <c r="A4770">
        <v>9225</v>
      </c>
      <c r="B4770" s="4">
        <v>44166</v>
      </c>
      <c r="C4770" t="s">
        <v>11</v>
      </c>
      <c r="D4770" t="s">
        <v>15</v>
      </c>
      <c r="E4770" s="2" t="str">
        <f>VLOOKUP('SampleSuperstore - Main Data'!D4770,Reference!$A$26:$B$74,2,FALSE)</f>
        <v>West</v>
      </c>
      <c r="F4770" s="22" t="s">
        <v>23</v>
      </c>
      <c r="G4770" s="22" t="s">
        <v>24</v>
      </c>
      <c r="H4770" s="24">
        <f>VLOOKUP($G4770, Reference!$A$3:$C$20, 2,FALSE)*I4770</f>
        <v>99</v>
      </c>
      <c r="I4770" s="22">
        <v>1</v>
      </c>
      <c r="J4770" s="26" cm="1">
        <f t="array" ref="J4770">IFERROR(_xlfn.IFS(AND(C4770="Corporate", F4770="Technology"), 3%, C4770="Corporate", 1%),0%)</f>
        <v>0</v>
      </c>
      <c r="K4770" s="24">
        <f>VLOOKUP($G4770, Reference!$A$3:$C$20, 3,FALSE)*I4770</f>
        <v>79</v>
      </c>
      <c r="L4770" s="27">
        <f t="shared" si="148"/>
        <v>20</v>
      </c>
      <c r="M4770" s="27">
        <f t="shared" si="149"/>
        <v>20</v>
      </c>
    </row>
    <row r="4771" spans="1:13" x14ac:dyDescent="0.2">
      <c r="A4771">
        <v>9226</v>
      </c>
      <c r="B4771" s="4">
        <v>44166</v>
      </c>
      <c r="C4771" t="s">
        <v>11</v>
      </c>
      <c r="D4771" t="s">
        <v>40</v>
      </c>
      <c r="E4771" s="2" t="str">
        <f>VLOOKUP('SampleSuperstore - Main Data'!D4771,Reference!$A$26:$B$74,2,FALSE)</f>
        <v>East</v>
      </c>
      <c r="F4771" s="22" t="s">
        <v>13</v>
      </c>
      <c r="G4771" s="22" t="s">
        <v>49</v>
      </c>
      <c r="H4771" s="24">
        <f>VLOOKUP($G4771, Reference!$A$3:$C$20, 2,FALSE)*I4771</f>
        <v>120</v>
      </c>
      <c r="I4771" s="22">
        <v>3</v>
      </c>
      <c r="J4771" s="26" cm="1">
        <f t="array" ref="J4771">IFERROR(_xlfn.IFS(AND(C4771="Corporate", F4771="Technology"), 3%, C4771="Corporate", 1%),0%)</f>
        <v>0</v>
      </c>
      <c r="K4771" s="24">
        <f>VLOOKUP($G4771, Reference!$A$3:$C$20, 3,FALSE)*I4771</f>
        <v>105</v>
      </c>
      <c r="L4771" s="27">
        <f t="shared" si="148"/>
        <v>15</v>
      </c>
      <c r="M4771" s="27">
        <f t="shared" si="149"/>
        <v>15</v>
      </c>
    </row>
    <row r="4772" spans="1:13" x14ac:dyDescent="0.2">
      <c r="A4772">
        <v>9227</v>
      </c>
      <c r="B4772" s="4">
        <v>44166</v>
      </c>
      <c r="C4772" t="s">
        <v>11</v>
      </c>
      <c r="D4772" t="s">
        <v>55</v>
      </c>
      <c r="E4772" s="2" t="str">
        <f>VLOOKUP('SampleSuperstore - Main Data'!D4772,Reference!$A$26:$B$74,2,FALSE)</f>
        <v>Central</v>
      </c>
      <c r="F4772" s="22" t="s">
        <v>13</v>
      </c>
      <c r="G4772" s="22" t="s">
        <v>14</v>
      </c>
      <c r="H4772" s="24">
        <f>VLOOKUP($G4772, Reference!$A$3:$C$20, 2,FALSE)*I4772</f>
        <v>90</v>
      </c>
      <c r="I4772" s="22">
        <v>2</v>
      </c>
      <c r="J4772" s="26" cm="1">
        <f t="array" ref="J4772">IFERROR(_xlfn.IFS(AND(C4772="Corporate", F4772="Technology"), 3%, C4772="Corporate", 1%),0%)</f>
        <v>0</v>
      </c>
      <c r="K4772" s="24">
        <f>VLOOKUP($G4772, Reference!$A$3:$C$20, 3,FALSE)*I4772</f>
        <v>70</v>
      </c>
      <c r="L4772" s="27">
        <f t="shared" si="148"/>
        <v>20</v>
      </c>
      <c r="M4772" s="27">
        <f t="shared" si="149"/>
        <v>20</v>
      </c>
    </row>
    <row r="4773" spans="1:13" x14ac:dyDescent="0.2">
      <c r="A4773">
        <v>9228</v>
      </c>
      <c r="B4773" s="4">
        <v>44166</v>
      </c>
      <c r="C4773" t="s">
        <v>11</v>
      </c>
      <c r="D4773" t="s">
        <v>27</v>
      </c>
      <c r="E4773" s="2" t="str">
        <f>VLOOKUP('SampleSuperstore - Main Data'!D4773,Reference!$A$26:$B$74,2,FALSE)</f>
        <v>East</v>
      </c>
      <c r="F4773" s="22" t="s">
        <v>13</v>
      </c>
      <c r="G4773" s="22" t="s">
        <v>14</v>
      </c>
      <c r="H4773" s="24">
        <f>VLOOKUP($G4773, Reference!$A$3:$C$20, 2,FALSE)*I4773</f>
        <v>180</v>
      </c>
      <c r="I4773" s="22">
        <v>4</v>
      </c>
      <c r="J4773" s="26" cm="1">
        <f t="array" ref="J4773">IFERROR(_xlfn.IFS(AND(C4773="Corporate", F4773="Technology"), 3%, C4773="Corporate", 1%),0%)</f>
        <v>0</v>
      </c>
      <c r="K4773" s="24">
        <f>VLOOKUP($G4773, Reference!$A$3:$C$20, 3,FALSE)*I4773</f>
        <v>140</v>
      </c>
      <c r="L4773" s="27">
        <f t="shared" si="148"/>
        <v>40</v>
      </c>
      <c r="M4773" s="27">
        <f t="shared" si="149"/>
        <v>40</v>
      </c>
    </row>
    <row r="4774" spans="1:13" x14ac:dyDescent="0.2">
      <c r="A4774">
        <v>9229</v>
      </c>
      <c r="B4774" s="4">
        <v>44166</v>
      </c>
      <c r="C4774" t="s">
        <v>11</v>
      </c>
      <c r="D4774" t="s">
        <v>47</v>
      </c>
      <c r="E4774" s="2" t="str">
        <f>VLOOKUP('SampleSuperstore - Main Data'!D4774,Reference!$A$26:$B$74,2,FALSE)</f>
        <v>South</v>
      </c>
      <c r="F4774" s="22" t="s">
        <v>23</v>
      </c>
      <c r="G4774" s="22" t="s">
        <v>59</v>
      </c>
      <c r="H4774" s="24">
        <f>VLOOKUP($G4774, Reference!$A$3:$C$20, 2,FALSE)*I4774</f>
        <v>255</v>
      </c>
      <c r="I4774" s="22">
        <v>3</v>
      </c>
      <c r="J4774" s="26" cm="1">
        <f t="array" ref="J4774">IFERROR(_xlfn.IFS(AND(C4774="Corporate", F4774="Technology"), 3%, C4774="Corporate", 1%),0%)</f>
        <v>0</v>
      </c>
      <c r="K4774" s="24">
        <f>VLOOKUP($G4774, Reference!$A$3:$C$20, 3,FALSE)*I4774</f>
        <v>225</v>
      </c>
      <c r="L4774" s="27">
        <f t="shared" si="148"/>
        <v>30</v>
      </c>
      <c r="M4774" s="27">
        <f t="shared" si="149"/>
        <v>30</v>
      </c>
    </row>
    <row r="4775" spans="1:13" x14ac:dyDescent="0.2">
      <c r="A4775">
        <v>9230</v>
      </c>
      <c r="B4775" s="4">
        <v>44166</v>
      </c>
      <c r="C4775" t="s">
        <v>11</v>
      </c>
      <c r="D4775" t="s">
        <v>36</v>
      </c>
      <c r="E4775" s="2" t="str">
        <f>VLOOKUP('SampleSuperstore - Main Data'!D4775,Reference!$A$26:$B$74,2,FALSE)</f>
        <v>East</v>
      </c>
      <c r="F4775" s="22" t="s">
        <v>23</v>
      </c>
      <c r="G4775" s="22" t="s">
        <v>37</v>
      </c>
      <c r="H4775" s="24">
        <f>VLOOKUP($G4775, Reference!$A$3:$C$20, 2,FALSE)*I4775</f>
        <v>18</v>
      </c>
      <c r="I4775" s="22">
        <v>2</v>
      </c>
      <c r="J4775" s="26" cm="1">
        <f t="array" ref="J4775">IFERROR(_xlfn.IFS(AND(C4775="Corporate", F4775="Technology"), 3%, C4775="Corporate", 1%),0%)</f>
        <v>0</v>
      </c>
      <c r="K4775" s="24">
        <f>VLOOKUP($G4775, Reference!$A$3:$C$20, 3,FALSE)*I4775</f>
        <v>10</v>
      </c>
      <c r="L4775" s="27">
        <f t="shared" si="148"/>
        <v>8</v>
      </c>
      <c r="M4775" s="27">
        <f t="shared" si="149"/>
        <v>8</v>
      </c>
    </row>
    <row r="4776" spans="1:13" x14ac:dyDescent="0.2">
      <c r="A4776">
        <v>9232</v>
      </c>
      <c r="B4776" s="4">
        <v>44166</v>
      </c>
      <c r="C4776" t="s">
        <v>11</v>
      </c>
      <c r="D4776" t="s">
        <v>44</v>
      </c>
      <c r="E4776" s="2" t="str">
        <f>VLOOKUP('SampleSuperstore - Main Data'!D4776,Reference!$A$26:$B$74,2,FALSE)</f>
        <v>South</v>
      </c>
      <c r="F4776" s="22" t="s">
        <v>13</v>
      </c>
      <c r="G4776" s="22" t="s">
        <v>26</v>
      </c>
      <c r="H4776" s="24">
        <f>VLOOKUP($G4776, Reference!$A$3:$C$20, 2,FALSE)*I4776</f>
        <v>7.5</v>
      </c>
      <c r="I4776" s="22">
        <v>3</v>
      </c>
      <c r="J4776" s="26" cm="1">
        <f t="array" ref="J4776">IFERROR(_xlfn.IFS(AND(C4776="Corporate", F4776="Technology"), 3%, C4776="Corporate", 1%),0%)</f>
        <v>0</v>
      </c>
      <c r="K4776" s="24">
        <f>VLOOKUP($G4776, Reference!$A$3:$C$20, 3,FALSE)*I4776</f>
        <v>6</v>
      </c>
      <c r="L4776" s="27">
        <f t="shared" si="148"/>
        <v>1.5</v>
      </c>
      <c r="M4776" s="27">
        <f t="shared" si="149"/>
        <v>1.5</v>
      </c>
    </row>
    <row r="4777" spans="1:13" x14ac:dyDescent="0.2">
      <c r="A4777">
        <v>9235</v>
      </c>
      <c r="B4777" s="4">
        <v>44166</v>
      </c>
      <c r="C4777" t="s">
        <v>11</v>
      </c>
      <c r="D4777" t="s">
        <v>15</v>
      </c>
      <c r="E4777" s="2" t="str">
        <f>VLOOKUP('SampleSuperstore - Main Data'!D4777,Reference!$A$26:$B$74,2,FALSE)</f>
        <v>West</v>
      </c>
      <c r="F4777" s="22" t="s">
        <v>13</v>
      </c>
      <c r="G4777" s="22" t="s">
        <v>14</v>
      </c>
      <c r="H4777" s="24">
        <f>VLOOKUP($G4777, Reference!$A$3:$C$20, 2,FALSE)*I4777</f>
        <v>90</v>
      </c>
      <c r="I4777" s="22">
        <v>2</v>
      </c>
      <c r="J4777" s="26" cm="1">
        <f t="array" ref="J4777">IFERROR(_xlfn.IFS(AND(C4777="Corporate", F4777="Technology"), 3%, C4777="Corporate", 1%),0%)</f>
        <v>0</v>
      </c>
      <c r="K4777" s="24">
        <f>VLOOKUP($G4777, Reference!$A$3:$C$20, 3,FALSE)*I4777</f>
        <v>70</v>
      </c>
      <c r="L4777" s="27">
        <f t="shared" si="148"/>
        <v>20</v>
      </c>
      <c r="M4777" s="27">
        <f t="shared" si="149"/>
        <v>20</v>
      </c>
    </row>
    <row r="4778" spans="1:13" x14ac:dyDescent="0.2">
      <c r="A4778">
        <v>9241</v>
      </c>
      <c r="B4778" s="4">
        <v>44167</v>
      </c>
      <c r="C4778" t="s">
        <v>11</v>
      </c>
      <c r="D4778" t="s">
        <v>44</v>
      </c>
      <c r="E4778" s="2" t="str">
        <f>VLOOKUP('SampleSuperstore - Main Data'!D4778,Reference!$A$26:$B$74,2,FALSE)</f>
        <v>South</v>
      </c>
      <c r="F4778" s="22" t="s">
        <v>13</v>
      </c>
      <c r="G4778" s="22" t="s">
        <v>20</v>
      </c>
      <c r="H4778" s="24">
        <f>VLOOKUP($G4778, Reference!$A$3:$C$20, 2,FALSE)*I4778</f>
        <v>51</v>
      </c>
      <c r="I4778" s="22">
        <v>3</v>
      </c>
      <c r="J4778" s="26" cm="1">
        <f t="array" ref="J4778">IFERROR(_xlfn.IFS(AND(C4778="Corporate", F4778="Technology"), 3%, C4778="Corporate", 1%),0%)</f>
        <v>0</v>
      </c>
      <c r="K4778" s="24">
        <f>VLOOKUP($G4778, Reference!$A$3:$C$20, 3,FALSE)*I4778</f>
        <v>30</v>
      </c>
      <c r="L4778" s="27">
        <f t="shared" si="148"/>
        <v>21</v>
      </c>
      <c r="M4778" s="27">
        <f t="shared" si="149"/>
        <v>21</v>
      </c>
    </row>
    <row r="4779" spans="1:13" x14ac:dyDescent="0.2">
      <c r="A4779">
        <v>9242</v>
      </c>
      <c r="B4779" s="4">
        <v>44167</v>
      </c>
      <c r="C4779" t="s">
        <v>11</v>
      </c>
      <c r="D4779" t="s">
        <v>21</v>
      </c>
      <c r="E4779" s="2" t="str">
        <f>VLOOKUP('SampleSuperstore - Main Data'!D4779,Reference!$A$26:$B$74,2,FALSE)</f>
        <v>West</v>
      </c>
      <c r="F4779" s="22" t="s">
        <v>29</v>
      </c>
      <c r="G4779" s="22" t="s">
        <v>33</v>
      </c>
      <c r="H4779" s="24">
        <f>VLOOKUP($G4779, Reference!$A$3:$C$20, 2,FALSE)*I4779</f>
        <v>45</v>
      </c>
      <c r="I4779" s="22">
        <v>9</v>
      </c>
      <c r="J4779" s="26" cm="1">
        <f t="array" ref="J4779">IFERROR(_xlfn.IFS(AND(C4779="Corporate", F4779="Technology"), 3%, C4779="Corporate", 1%),0%)</f>
        <v>0</v>
      </c>
      <c r="K4779" s="24">
        <f>VLOOKUP($G4779, Reference!$A$3:$C$20, 3,FALSE)*I4779</f>
        <v>22.5</v>
      </c>
      <c r="L4779" s="27">
        <f t="shared" si="148"/>
        <v>22.5</v>
      </c>
      <c r="M4779" s="27">
        <f t="shared" si="149"/>
        <v>22.5</v>
      </c>
    </row>
    <row r="4780" spans="1:13" x14ac:dyDescent="0.2">
      <c r="A4780">
        <v>9243</v>
      </c>
      <c r="B4780" s="4">
        <v>44167</v>
      </c>
      <c r="C4780" t="s">
        <v>11</v>
      </c>
      <c r="D4780" t="s">
        <v>25</v>
      </c>
      <c r="E4780" s="2" t="str">
        <f>VLOOKUP('SampleSuperstore - Main Data'!D4780,Reference!$A$26:$B$74,2,FALSE)</f>
        <v>Central</v>
      </c>
      <c r="F4780" s="22" t="s">
        <v>13</v>
      </c>
      <c r="G4780" s="22" t="s">
        <v>26</v>
      </c>
      <c r="H4780" s="24">
        <f>VLOOKUP($G4780, Reference!$A$3:$C$20, 2,FALSE)*I4780</f>
        <v>12.5</v>
      </c>
      <c r="I4780" s="22">
        <v>5</v>
      </c>
      <c r="J4780" s="26" cm="1">
        <f t="array" ref="J4780">IFERROR(_xlfn.IFS(AND(C4780="Corporate", F4780="Technology"), 3%, C4780="Corporate", 1%),0%)</f>
        <v>0</v>
      </c>
      <c r="K4780" s="24">
        <f>VLOOKUP($G4780, Reference!$A$3:$C$20, 3,FALSE)*I4780</f>
        <v>10</v>
      </c>
      <c r="L4780" s="27">
        <f t="shared" si="148"/>
        <v>2.5</v>
      </c>
      <c r="M4780" s="27">
        <f t="shared" si="149"/>
        <v>2.5</v>
      </c>
    </row>
    <row r="4781" spans="1:13" x14ac:dyDescent="0.2">
      <c r="A4781">
        <v>9244</v>
      </c>
      <c r="B4781" s="4">
        <v>44167</v>
      </c>
      <c r="C4781" t="s">
        <v>11</v>
      </c>
      <c r="D4781" t="s">
        <v>47</v>
      </c>
      <c r="E4781" s="2" t="str">
        <f>VLOOKUP('SampleSuperstore - Main Data'!D4781,Reference!$A$26:$B$74,2,FALSE)</f>
        <v>South</v>
      </c>
      <c r="F4781" s="22" t="s">
        <v>13</v>
      </c>
      <c r="G4781" s="22" t="s">
        <v>49</v>
      </c>
      <c r="H4781" s="24">
        <f>VLOOKUP($G4781, Reference!$A$3:$C$20, 2,FALSE)*I4781</f>
        <v>160</v>
      </c>
      <c r="I4781" s="22">
        <v>4</v>
      </c>
      <c r="J4781" s="26" cm="1">
        <f t="array" ref="J4781">IFERROR(_xlfn.IFS(AND(C4781="Corporate", F4781="Technology"), 3%, C4781="Corporate", 1%),0%)</f>
        <v>0</v>
      </c>
      <c r="K4781" s="24">
        <f>VLOOKUP($G4781, Reference!$A$3:$C$20, 3,FALSE)*I4781</f>
        <v>140</v>
      </c>
      <c r="L4781" s="27">
        <f t="shared" si="148"/>
        <v>20</v>
      </c>
      <c r="M4781" s="27">
        <f t="shared" si="149"/>
        <v>20</v>
      </c>
    </row>
    <row r="4782" spans="1:13" x14ac:dyDescent="0.2">
      <c r="A4782">
        <v>9246</v>
      </c>
      <c r="B4782" s="4">
        <v>44167</v>
      </c>
      <c r="C4782" t="s">
        <v>11</v>
      </c>
      <c r="D4782" t="s">
        <v>19</v>
      </c>
      <c r="E4782" s="2" t="str">
        <f>VLOOKUP('SampleSuperstore - Main Data'!D4782,Reference!$A$26:$B$74,2,FALSE)</f>
        <v>East</v>
      </c>
      <c r="F4782" s="22" t="s">
        <v>23</v>
      </c>
      <c r="G4782" s="22" t="s">
        <v>24</v>
      </c>
      <c r="H4782" s="24">
        <f>VLOOKUP($G4782, Reference!$A$3:$C$20, 2,FALSE)*I4782</f>
        <v>594</v>
      </c>
      <c r="I4782" s="22">
        <v>6</v>
      </c>
      <c r="J4782" s="26" cm="1">
        <f t="array" ref="J4782">IFERROR(_xlfn.IFS(AND(C4782="Corporate", F4782="Technology"), 3%, C4782="Corporate", 1%),0%)</f>
        <v>0</v>
      </c>
      <c r="K4782" s="24">
        <f>VLOOKUP($G4782, Reference!$A$3:$C$20, 3,FALSE)*I4782</f>
        <v>474</v>
      </c>
      <c r="L4782" s="27">
        <f t="shared" si="148"/>
        <v>120</v>
      </c>
      <c r="M4782" s="27">
        <f t="shared" si="149"/>
        <v>120</v>
      </c>
    </row>
    <row r="4783" spans="1:13" x14ac:dyDescent="0.2">
      <c r="A4783">
        <v>9248</v>
      </c>
      <c r="B4783" s="4">
        <v>44167</v>
      </c>
      <c r="C4783" t="s">
        <v>11</v>
      </c>
      <c r="D4783" t="s">
        <v>15</v>
      </c>
      <c r="E4783" s="2" t="str">
        <f>VLOOKUP('SampleSuperstore - Main Data'!D4783,Reference!$A$26:$B$74,2,FALSE)</f>
        <v>West</v>
      </c>
      <c r="F4783" s="22" t="s">
        <v>29</v>
      </c>
      <c r="G4783" s="22" t="s">
        <v>50</v>
      </c>
      <c r="H4783" s="24">
        <f>VLOOKUP($G4783, Reference!$A$3:$C$20, 2,FALSE)*I4783</f>
        <v>1393</v>
      </c>
      <c r="I4783" s="22">
        <v>7</v>
      </c>
      <c r="J4783" s="26" cm="1">
        <f t="array" ref="J4783">IFERROR(_xlfn.IFS(AND(C4783="Corporate", F4783="Technology"), 3%, C4783="Corporate", 1%),0%)</f>
        <v>0</v>
      </c>
      <c r="K4783" s="24">
        <f>VLOOKUP($G4783, Reference!$A$3:$C$20, 3,FALSE)*I4783</f>
        <v>1155</v>
      </c>
      <c r="L4783" s="27">
        <f t="shared" si="148"/>
        <v>238</v>
      </c>
      <c r="M4783" s="27">
        <f t="shared" si="149"/>
        <v>238</v>
      </c>
    </row>
    <row r="4784" spans="1:13" x14ac:dyDescent="0.2">
      <c r="A4784">
        <v>9249</v>
      </c>
      <c r="B4784" s="4">
        <v>44167</v>
      </c>
      <c r="C4784" t="s">
        <v>11</v>
      </c>
      <c r="D4784" t="s">
        <v>71</v>
      </c>
      <c r="E4784" s="2" t="str">
        <f>VLOOKUP('SampleSuperstore - Main Data'!D4784,Reference!$A$26:$B$74,2,FALSE)</f>
        <v>Central</v>
      </c>
      <c r="F4784" s="22" t="s">
        <v>13</v>
      </c>
      <c r="G4784" s="22" t="s">
        <v>14</v>
      </c>
      <c r="H4784" s="24">
        <f>VLOOKUP($G4784, Reference!$A$3:$C$20, 2,FALSE)*I4784</f>
        <v>135</v>
      </c>
      <c r="I4784" s="22">
        <v>3</v>
      </c>
      <c r="J4784" s="26" cm="1">
        <f t="array" ref="J4784">IFERROR(_xlfn.IFS(AND(C4784="Corporate", F4784="Technology"), 3%, C4784="Corporate", 1%),0%)</f>
        <v>0</v>
      </c>
      <c r="K4784" s="24">
        <f>VLOOKUP($G4784, Reference!$A$3:$C$20, 3,FALSE)*I4784</f>
        <v>105</v>
      </c>
      <c r="L4784" s="27">
        <f t="shared" si="148"/>
        <v>30</v>
      </c>
      <c r="M4784" s="27">
        <f t="shared" si="149"/>
        <v>30</v>
      </c>
    </row>
    <row r="4785" spans="1:13" x14ac:dyDescent="0.2">
      <c r="A4785">
        <v>9256</v>
      </c>
      <c r="B4785" s="4">
        <v>44167</v>
      </c>
      <c r="C4785" t="s">
        <v>11</v>
      </c>
      <c r="D4785" t="s">
        <v>25</v>
      </c>
      <c r="E4785" s="2" t="str">
        <f>VLOOKUP('SampleSuperstore - Main Data'!D4785,Reference!$A$26:$B$74,2,FALSE)</f>
        <v>Central</v>
      </c>
      <c r="F4785" s="22" t="s">
        <v>13</v>
      </c>
      <c r="G4785" s="22" t="s">
        <v>28</v>
      </c>
      <c r="H4785" s="24">
        <f>VLOOKUP($G4785, Reference!$A$3:$C$20, 2,FALSE)*I4785</f>
        <v>30</v>
      </c>
      <c r="I4785" s="22">
        <v>2</v>
      </c>
      <c r="J4785" s="26" cm="1">
        <f t="array" ref="J4785">IFERROR(_xlfn.IFS(AND(C4785="Corporate", F4785="Technology"), 3%, C4785="Corporate", 1%),0%)</f>
        <v>0</v>
      </c>
      <c r="K4785" s="24">
        <f>VLOOKUP($G4785, Reference!$A$3:$C$20, 3,FALSE)*I4785</f>
        <v>24</v>
      </c>
      <c r="L4785" s="27">
        <f t="shared" si="148"/>
        <v>6</v>
      </c>
      <c r="M4785" s="27">
        <f t="shared" si="149"/>
        <v>6</v>
      </c>
    </row>
    <row r="4786" spans="1:13" x14ac:dyDescent="0.2">
      <c r="A4786">
        <v>9257</v>
      </c>
      <c r="B4786" s="4">
        <v>44167</v>
      </c>
      <c r="C4786" t="s">
        <v>11</v>
      </c>
      <c r="D4786" t="s">
        <v>32</v>
      </c>
      <c r="E4786" s="2" t="str">
        <f>VLOOKUP('SampleSuperstore - Main Data'!D4786,Reference!$A$26:$B$74,2,FALSE)</f>
        <v>South</v>
      </c>
      <c r="F4786" s="22" t="s">
        <v>23</v>
      </c>
      <c r="G4786" s="22" t="s">
        <v>37</v>
      </c>
      <c r="H4786" s="24">
        <f>VLOOKUP($G4786, Reference!$A$3:$C$20, 2,FALSE)*I4786</f>
        <v>27</v>
      </c>
      <c r="I4786" s="22">
        <v>3</v>
      </c>
      <c r="J4786" s="26" cm="1">
        <f t="array" ref="J4786">IFERROR(_xlfn.IFS(AND(C4786="Corporate", F4786="Technology"), 3%, C4786="Corporate", 1%),0%)</f>
        <v>0</v>
      </c>
      <c r="K4786" s="24">
        <f>VLOOKUP($G4786, Reference!$A$3:$C$20, 3,FALSE)*I4786</f>
        <v>15</v>
      </c>
      <c r="L4786" s="27">
        <f t="shared" si="148"/>
        <v>12</v>
      </c>
      <c r="M4786" s="27">
        <f t="shared" si="149"/>
        <v>12</v>
      </c>
    </row>
    <row r="4787" spans="1:13" x14ac:dyDescent="0.2">
      <c r="A4787">
        <v>9258</v>
      </c>
      <c r="B4787" s="4">
        <v>44167</v>
      </c>
      <c r="C4787" t="s">
        <v>11</v>
      </c>
      <c r="D4787" t="s">
        <v>36</v>
      </c>
      <c r="E4787" s="2" t="str">
        <f>VLOOKUP('SampleSuperstore - Main Data'!D4787,Reference!$A$26:$B$74,2,FALSE)</f>
        <v>East</v>
      </c>
      <c r="F4787" s="22" t="s">
        <v>13</v>
      </c>
      <c r="G4787" s="22" t="s">
        <v>26</v>
      </c>
      <c r="H4787" s="24">
        <f>VLOOKUP($G4787, Reference!$A$3:$C$20, 2,FALSE)*I4787</f>
        <v>2.5</v>
      </c>
      <c r="I4787" s="22">
        <v>1</v>
      </c>
      <c r="J4787" s="26" cm="1">
        <f t="array" ref="J4787">IFERROR(_xlfn.IFS(AND(C4787="Corporate", F4787="Technology"), 3%, C4787="Corporate", 1%),0%)</f>
        <v>0</v>
      </c>
      <c r="K4787" s="24">
        <f>VLOOKUP($G4787, Reference!$A$3:$C$20, 3,FALSE)*I4787</f>
        <v>2</v>
      </c>
      <c r="L4787" s="27">
        <f t="shared" si="148"/>
        <v>0.5</v>
      </c>
      <c r="M4787" s="27">
        <f t="shared" si="149"/>
        <v>0.5</v>
      </c>
    </row>
    <row r="4788" spans="1:13" x14ac:dyDescent="0.2">
      <c r="A4788">
        <v>9259</v>
      </c>
      <c r="B4788" s="4">
        <v>44167</v>
      </c>
      <c r="C4788" t="s">
        <v>11</v>
      </c>
      <c r="D4788" t="s">
        <v>12</v>
      </c>
      <c r="E4788" s="2" t="str">
        <f>VLOOKUP('SampleSuperstore - Main Data'!D4788,Reference!$A$26:$B$74,2,FALSE)</f>
        <v>West</v>
      </c>
      <c r="F4788" s="22" t="s">
        <v>13</v>
      </c>
      <c r="G4788" s="22" t="s">
        <v>35</v>
      </c>
      <c r="H4788" s="24">
        <f>VLOOKUP($G4788, Reference!$A$3:$C$20, 2,FALSE)*I4788</f>
        <v>24</v>
      </c>
      <c r="I4788" s="22">
        <v>1</v>
      </c>
      <c r="J4788" s="26" cm="1">
        <f t="array" ref="J4788">IFERROR(_xlfn.IFS(AND(C4788="Corporate", F4788="Technology"), 3%, C4788="Corporate", 1%),0%)</f>
        <v>0</v>
      </c>
      <c r="K4788" s="24">
        <f>VLOOKUP($G4788, Reference!$A$3:$C$20, 3,FALSE)*I4788</f>
        <v>19</v>
      </c>
      <c r="L4788" s="27">
        <f t="shared" si="148"/>
        <v>5</v>
      </c>
      <c r="M4788" s="27">
        <f t="shared" si="149"/>
        <v>5</v>
      </c>
    </row>
    <row r="4789" spans="1:13" x14ac:dyDescent="0.2">
      <c r="A4789">
        <v>9266</v>
      </c>
      <c r="B4789" s="4">
        <v>44168</v>
      </c>
      <c r="C4789" t="s">
        <v>11</v>
      </c>
      <c r="D4789" t="s">
        <v>56</v>
      </c>
      <c r="E4789" s="2" t="str">
        <f>VLOOKUP('SampleSuperstore - Main Data'!D4789,Reference!$A$26:$B$74,2,FALSE)</f>
        <v>Central</v>
      </c>
      <c r="F4789" s="22" t="s">
        <v>13</v>
      </c>
      <c r="G4789" s="22" t="s">
        <v>49</v>
      </c>
      <c r="H4789" s="24">
        <f>VLOOKUP($G4789, Reference!$A$3:$C$20, 2,FALSE)*I4789</f>
        <v>80</v>
      </c>
      <c r="I4789" s="22">
        <v>2</v>
      </c>
      <c r="J4789" s="26" cm="1">
        <f t="array" ref="J4789">IFERROR(_xlfn.IFS(AND(C4789="Corporate", F4789="Technology"), 3%, C4789="Corporate", 1%),0%)</f>
        <v>0</v>
      </c>
      <c r="K4789" s="24">
        <f>VLOOKUP($G4789, Reference!$A$3:$C$20, 3,FALSE)*I4789</f>
        <v>70</v>
      </c>
      <c r="L4789" s="27">
        <f t="shared" si="148"/>
        <v>10</v>
      </c>
      <c r="M4789" s="27">
        <f t="shared" si="149"/>
        <v>10</v>
      </c>
    </row>
    <row r="4790" spans="1:13" x14ac:dyDescent="0.2">
      <c r="A4790">
        <v>9267</v>
      </c>
      <c r="B4790" s="4">
        <v>44168</v>
      </c>
      <c r="C4790" t="s">
        <v>11</v>
      </c>
      <c r="D4790" t="s">
        <v>25</v>
      </c>
      <c r="E4790" s="2" t="str">
        <f>VLOOKUP('SampleSuperstore - Main Data'!D4790,Reference!$A$26:$B$74,2,FALSE)</f>
        <v>Central</v>
      </c>
      <c r="F4790" s="22" t="s">
        <v>13</v>
      </c>
      <c r="G4790" s="22" t="s">
        <v>16</v>
      </c>
      <c r="H4790" s="24">
        <f>VLOOKUP($G4790, Reference!$A$3:$C$20, 2,FALSE)*I4790</f>
        <v>95</v>
      </c>
      <c r="I4790" s="22">
        <v>5</v>
      </c>
      <c r="J4790" s="26" cm="1">
        <f t="array" ref="J4790">IFERROR(_xlfn.IFS(AND(C4790="Corporate", F4790="Technology"), 3%, C4790="Corporate", 1%),0%)</f>
        <v>0</v>
      </c>
      <c r="K4790" s="24">
        <f>VLOOKUP($G4790, Reference!$A$3:$C$20, 3,FALSE)*I4790</f>
        <v>50</v>
      </c>
      <c r="L4790" s="27">
        <f t="shared" si="148"/>
        <v>45</v>
      </c>
      <c r="M4790" s="27">
        <f t="shared" si="149"/>
        <v>45</v>
      </c>
    </row>
    <row r="4791" spans="1:13" x14ac:dyDescent="0.2">
      <c r="A4791">
        <v>9268</v>
      </c>
      <c r="B4791" s="4">
        <v>44168</v>
      </c>
      <c r="C4791" t="s">
        <v>11</v>
      </c>
      <c r="D4791" t="s">
        <v>15</v>
      </c>
      <c r="E4791" s="2" t="str">
        <f>VLOOKUP('SampleSuperstore - Main Data'!D4791,Reference!$A$26:$B$74,2,FALSE)</f>
        <v>West</v>
      </c>
      <c r="F4791" s="22" t="s">
        <v>23</v>
      </c>
      <c r="G4791" s="22" t="s">
        <v>37</v>
      </c>
      <c r="H4791" s="24">
        <f>VLOOKUP($G4791, Reference!$A$3:$C$20, 2,FALSE)*I4791</f>
        <v>9</v>
      </c>
      <c r="I4791" s="22">
        <v>1</v>
      </c>
      <c r="J4791" s="26" cm="1">
        <f t="array" ref="J4791">IFERROR(_xlfn.IFS(AND(C4791="Corporate", F4791="Technology"), 3%, C4791="Corporate", 1%),0%)</f>
        <v>0</v>
      </c>
      <c r="K4791" s="24">
        <f>VLOOKUP($G4791, Reference!$A$3:$C$20, 3,FALSE)*I4791</f>
        <v>5</v>
      </c>
      <c r="L4791" s="27">
        <f t="shared" si="148"/>
        <v>4</v>
      </c>
      <c r="M4791" s="27">
        <f t="shared" si="149"/>
        <v>4</v>
      </c>
    </row>
    <row r="4792" spans="1:13" x14ac:dyDescent="0.2">
      <c r="A4792">
        <v>9271</v>
      </c>
      <c r="B4792" s="4">
        <v>44168</v>
      </c>
      <c r="C4792" t="s">
        <v>11</v>
      </c>
      <c r="D4792" t="s">
        <v>32</v>
      </c>
      <c r="E4792" s="2" t="str">
        <f>VLOOKUP('SampleSuperstore - Main Data'!D4792,Reference!$A$26:$B$74,2,FALSE)</f>
        <v>South</v>
      </c>
      <c r="F4792" s="22" t="s">
        <v>13</v>
      </c>
      <c r="G4792" s="22" t="s">
        <v>26</v>
      </c>
      <c r="H4792" s="24">
        <f>VLOOKUP($G4792, Reference!$A$3:$C$20, 2,FALSE)*I4792</f>
        <v>7.5</v>
      </c>
      <c r="I4792" s="22">
        <v>3</v>
      </c>
      <c r="J4792" s="26" cm="1">
        <f t="array" ref="J4792">IFERROR(_xlfn.IFS(AND(C4792="Corporate", F4792="Technology"), 3%, C4792="Corporate", 1%),0%)</f>
        <v>0</v>
      </c>
      <c r="K4792" s="24">
        <f>VLOOKUP($G4792, Reference!$A$3:$C$20, 3,FALSE)*I4792</f>
        <v>6</v>
      </c>
      <c r="L4792" s="27">
        <f t="shared" si="148"/>
        <v>1.5</v>
      </c>
      <c r="M4792" s="27">
        <f t="shared" si="149"/>
        <v>1.5</v>
      </c>
    </row>
    <row r="4793" spans="1:13" x14ac:dyDescent="0.2">
      <c r="A4793">
        <v>9272</v>
      </c>
      <c r="B4793" s="4">
        <v>44168</v>
      </c>
      <c r="C4793" t="s">
        <v>11</v>
      </c>
      <c r="D4793" t="s">
        <v>25</v>
      </c>
      <c r="E4793" s="2" t="str">
        <f>VLOOKUP('SampleSuperstore - Main Data'!D4793,Reference!$A$26:$B$74,2,FALSE)</f>
        <v>Central</v>
      </c>
      <c r="F4793" s="22" t="s">
        <v>13</v>
      </c>
      <c r="G4793" s="22" t="s">
        <v>14</v>
      </c>
      <c r="H4793" s="24">
        <f>VLOOKUP($G4793, Reference!$A$3:$C$20, 2,FALSE)*I4793</f>
        <v>360</v>
      </c>
      <c r="I4793" s="22">
        <v>8</v>
      </c>
      <c r="J4793" s="26" cm="1">
        <f t="array" ref="J4793">IFERROR(_xlfn.IFS(AND(C4793="Corporate", F4793="Technology"), 3%, C4793="Corporate", 1%),0%)</f>
        <v>0</v>
      </c>
      <c r="K4793" s="24">
        <f>VLOOKUP($G4793, Reference!$A$3:$C$20, 3,FALSE)*I4793</f>
        <v>280</v>
      </c>
      <c r="L4793" s="27">
        <f t="shared" si="148"/>
        <v>80</v>
      </c>
      <c r="M4793" s="27">
        <f t="shared" si="149"/>
        <v>80</v>
      </c>
    </row>
    <row r="4794" spans="1:13" x14ac:dyDescent="0.2">
      <c r="A4794">
        <v>9274</v>
      </c>
      <c r="B4794" s="4">
        <v>44168</v>
      </c>
      <c r="C4794" t="s">
        <v>11</v>
      </c>
      <c r="D4794" t="s">
        <v>64</v>
      </c>
      <c r="E4794" s="2" t="str">
        <f>VLOOKUP('SampleSuperstore - Main Data'!D4794,Reference!$A$26:$B$74,2,FALSE)</f>
        <v>East</v>
      </c>
      <c r="F4794" s="22" t="s">
        <v>29</v>
      </c>
      <c r="G4794" s="22" t="s">
        <v>50</v>
      </c>
      <c r="H4794" s="24">
        <f>VLOOKUP($G4794, Reference!$A$3:$C$20, 2,FALSE)*I4794</f>
        <v>398</v>
      </c>
      <c r="I4794" s="22">
        <v>2</v>
      </c>
      <c r="J4794" s="26" cm="1">
        <f t="array" ref="J4794">IFERROR(_xlfn.IFS(AND(C4794="Corporate", F4794="Technology"), 3%, C4794="Corporate", 1%),0%)</f>
        <v>0</v>
      </c>
      <c r="K4794" s="24">
        <f>VLOOKUP($G4794, Reference!$A$3:$C$20, 3,FALSE)*I4794</f>
        <v>330</v>
      </c>
      <c r="L4794" s="27">
        <f t="shared" si="148"/>
        <v>68</v>
      </c>
      <c r="M4794" s="27">
        <f t="shared" si="149"/>
        <v>68</v>
      </c>
    </row>
    <row r="4795" spans="1:13" x14ac:dyDescent="0.2">
      <c r="A4795">
        <v>9276</v>
      </c>
      <c r="B4795" s="4">
        <v>44168</v>
      </c>
      <c r="C4795" t="s">
        <v>11</v>
      </c>
      <c r="D4795" t="s">
        <v>15</v>
      </c>
      <c r="E4795" s="2" t="str">
        <f>VLOOKUP('SampleSuperstore - Main Data'!D4795,Reference!$A$26:$B$74,2,FALSE)</f>
        <v>West</v>
      </c>
      <c r="F4795" s="22" t="s">
        <v>23</v>
      </c>
      <c r="G4795" s="22" t="s">
        <v>37</v>
      </c>
      <c r="H4795" s="24">
        <f>VLOOKUP($G4795, Reference!$A$3:$C$20, 2,FALSE)*I4795</f>
        <v>27</v>
      </c>
      <c r="I4795" s="22">
        <v>3</v>
      </c>
      <c r="J4795" s="26" cm="1">
        <f t="array" ref="J4795">IFERROR(_xlfn.IFS(AND(C4795="Corporate", F4795="Technology"), 3%, C4795="Corporate", 1%),0%)</f>
        <v>0</v>
      </c>
      <c r="K4795" s="24">
        <f>VLOOKUP($G4795, Reference!$A$3:$C$20, 3,FALSE)*I4795</f>
        <v>15</v>
      </c>
      <c r="L4795" s="27">
        <f t="shared" si="148"/>
        <v>12</v>
      </c>
      <c r="M4795" s="27">
        <f t="shared" si="149"/>
        <v>12</v>
      </c>
    </row>
    <row r="4796" spans="1:13" x14ac:dyDescent="0.2">
      <c r="A4796">
        <v>9277</v>
      </c>
      <c r="B4796" s="4">
        <v>44168</v>
      </c>
      <c r="C4796" t="s">
        <v>11</v>
      </c>
      <c r="D4796" t="s">
        <v>43</v>
      </c>
      <c r="E4796" s="2" t="str">
        <f>VLOOKUP('SampleSuperstore - Main Data'!D4796,Reference!$A$26:$B$74,2,FALSE)</f>
        <v>West</v>
      </c>
      <c r="F4796" s="22" t="s">
        <v>13</v>
      </c>
      <c r="G4796" s="22" t="s">
        <v>20</v>
      </c>
      <c r="H4796" s="24">
        <f>VLOOKUP($G4796, Reference!$A$3:$C$20, 2,FALSE)*I4796</f>
        <v>34</v>
      </c>
      <c r="I4796" s="22">
        <v>2</v>
      </c>
      <c r="J4796" s="26" cm="1">
        <f t="array" ref="J4796">IFERROR(_xlfn.IFS(AND(C4796="Corporate", F4796="Technology"), 3%, C4796="Corporate", 1%),0%)</f>
        <v>0</v>
      </c>
      <c r="K4796" s="24">
        <f>VLOOKUP($G4796, Reference!$A$3:$C$20, 3,FALSE)*I4796</f>
        <v>20</v>
      </c>
      <c r="L4796" s="27">
        <f t="shared" si="148"/>
        <v>14</v>
      </c>
      <c r="M4796" s="27">
        <f t="shared" si="149"/>
        <v>14</v>
      </c>
    </row>
    <row r="4797" spans="1:13" x14ac:dyDescent="0.2">
      <c r="A4797">
        <v>9278</v>
      </c>
      <c r="B4797" s="4">
        <v>44168</v>
      </c>
      <c r="C4797" t="s">
        <v>11</v>
      </c>
      <c r="D4797" t="s">
        <v>32</v>
      </c>
      <c r="E4797" s="2" t="str">
        <f>VLOOKUP('SampleSuperstore - Main Data'!D4797,Reference!$A$26:$B$74,2,FALSE)</f>
        <v>South</v>
      </c>
      <c r="F4797" s="22" t="s">
        <v>13</v>
      </c>
      <c r="G4797" s="22" t="s">
        <v>16</v>
      </c>
      <c r="H4797" s="24">
        <f>VLOOKUP($G4797, Reference!$A$3:$C$20, 2,FALSE)*I4797</f>
        <v>19</v>
      </c>
      <c r="I4797" s="22">
        <v>1</v>
      </c>
      <c r="J4797" s="26" cm="1">
        <f t="array" ref="J4797">IFERROR(_xlfn.IFS(AND(C4797="Corporate", F4797="Technology"), 3%, C4797="Corporate", 1%),0%)</f>
        <v>0</v>
      </c>
      <c r="K4797" s="24">
        <f>VLOOKUP($G4797, Reference!$A$3:$C$20, 3,FALSE)*I4797</f>
        <v>10</v>
      </c>
      <c r="L4797" s="27">
        <f t="shared" si="148"/>
        <v>9</v>
      </c>
      <c r="M4797" s="27">
        <f t="shared" si="149"/>
        <v>9</v>
      </c>
    </row>
    <row r="4798" spans="1:13" x14ac:dyDescent="0.2">
      <c r="A4798">
        <v>9279</v>
      </c>
      <c r="B4798" s="4">
        <v>44168</v>
      </c>
      <c r="C4798" t="s">
        <v>11</v>
      </c>
      <c r="D4798" t="s">
        <v>22</v>
      </c>
      <c r="E4798" s="2" t="str">
        <f>VLOOKUP('SampleSuperstore - Main Data'!D4798,Reference!$A$26:$B$74,2,FALSE)</f>
        <v>West</v>
      </c>
      <c r="F4798" s="22" t="s">
        <v>13</v>
      </c>
      <c r="G4798" s="22" t="s">
        <v>14</v>
      </c>
      <c r="H4798" s="24">
        <f>VLOOKUP($G4798, Reference!$A$3:$C$20, 2,FALSE)*I4798</f>
        <v>90</v>
      </c>
      <c r="I4798" s="22">
        <v>2</v>
      </c>
      <c r="J4798" s="26" cm="1">
        <f t="array" ref="J4798">IFERROR(_xlfn.IFS(AND(C4798="Corporate", F4798="Technology"), 3%, C4798="Corporate", 1%),0%)</f>
        <v>0</v>
      </c>
      <c r="K4798" s="24">
        <f>VLOOKUP($G4798, Reference!$A$3:$C$20, 3,FALSE)*I4798</f>
        <v>70</v>
      </c>
      <c r="L4798" s="27">
        <f t="shared" si="148"/>
        <v>20</v>
      </c>
      <c r="M4798" s="27">
        <f t="shared" si="149"/>
        <v>20</v>
      </c>
    </row>
    <row r="4799" spans="1:13" x14ac:dyDescent="0.2">
      <c r="A4799">
        <v>9280</v>
      </c>
      <c r="B4799" s="4">
        <v>44168</v>
      </c>
      <c r="C4799" t="s">
        <v>11</v>
      </c>
      <c r="D4799" t="s">
        <v>25</v>
      </c>
      <c r="E4799" s="2" t="str">
        <f>VLOOKUP('SampleSuperstore - Main Data'!D4799,Reference!$A$26:$B$74,2,FALSE)</f>
        <v>Central</v>
      </c>
      <c r="F4799" s="22" t="s">
        <v>13</v>
      </c>
      <c r="G4799" s="22" t="s">
        <v>26</v>
      </c>
      <c r="H4799" s="24">
        <f>VLOOKUP($G4799, Reference!$A$3:$C$20, 2,FALSE)*I4799</f>
        <v>5</v>
      </c>
      <c r="I4799" s="22">
        <v>2</v>
      </c>
      <c r="J4799" s="26" cm="1">
        <f t="array" ref="J4799">IFERROR(_xlfn.IFS(AND(C4799="Corporate", F4799="Technology"), 3%, C4799="Corporate", 1%),0%)</f>
        <v>0</v>
      </c>
      <c r="K4799" s="24">
        <f>VLOOKUP($G4799, Reference!$A$3:$C$20, 3,FALSE)*I4799</f>
        <v>4</v>
      </c>
      <c r="L4799" s="27">
        <f t="shared" si="148"/>
        <v>1</v>
      </c>
      <c r="M4799" s="27">
        <f t="shared" si="149"/>
        <v>1</v>
      </c>
    </row>
    <row r="4800" spans="1:13" x14ac:dyDescent="0.2">
      <c r="A4800">
        <v>9281</v>
      </c>
      <c r="B4800" s="4">
        <v>44168</v>
      </c>
      <c r="C4800" t="s">
        <v>11</v>
      </c>
      <c r="D4800" t="s">
        <v>36</v>
      </c>
      <c r="E4800" s="2" t="str">
        <f>VLOOKUP('SampleSuperstore - Main Data'!D4800,Reference!$A$26:$B$74,2,FALSE)</f>
        <v>East</v>
      </c>
      <c r="F4800" s="22" t="s">
        <v>13</v>
      </c>
      <c r="G4800" s="22" t="s">
        <v>49</v>
      </c>
      <c r="H4800" s="24">
        <f>VLOOKUP($G4800, Reference!$A$3:$C$20, 2,FALSE)*I4800</f>
        <v>80</v>
      </c>
      <c r="I4800" s="22">
        <v>2</v>
      </c>
      <c r="J4800" s="26" cm="1">
        <f t="array" ref="J4800">IFERROR(_xlfn.IFS(AND(C4800="Corporate", F4800="Technology"), 3%, C4800="Corporate", 1%),0%)</f>
        <v>0</v>
      </c>
      <c r="K4800" s="24">
        <f>VLOOKUP($G4800, Reference!$A$3:$C$20, 3,FALSE)*I4800</f>
        <v>70</v>
      </c>
      <c r="L4800" s="27">
        <f t="shared" si="148"/>
        <v>10</v>
      </c>
      <c r="M4800" s="27">
        <f t="shared" si="149"/>
        <v>10</v>
      </c>
    </row>
    <row r="4801" spans="1:13" x14ac:dyDescent="0.2">
      <c r="A4801">
        <v>9282</v>
      </c>
      <c r="B4801" s="4">
        <v>44168</v>
      </c>
      <c r="C4801" t="s">
        <v>11</v>
      </c>
      <c r="D4801" t="s">
        <v>15</v>
      </c>
      <c r="E4801" s="2" t="str">
        <f>VLOOKUP('SampleSuperstore - Main Data'!D4801,Reference!$A$26:$B$74,2,FALSE)</f>
        <v>West</v>
      </c>
      <c r="F4801" s="22" t="s">
        <v>23</v>
      </c>
      <c r="G4801" s="22" t="s">
        <v>37</v>
      </c>
      <c r="H4801" s="24">
        <f>VLOOKUP($G4801, Reference!$A$3:$C$20, 2,FALSE)*I4801</f>
        <v>27</v>
      </c>
      <c r="I4801" s="22">
        <v>3</v>
      </c>
      <c r="J4801" s="26" cm="1">
        <f t="array" ref="J4801">IFERROR(_xlfn.IFS(AND(C4801="Corporate", F4801="Technology"), 3%, C4801="Corporate", 1%),0%)</f>
        <v>0</v>
      </c>
      <c r="K4801" s="24">
        <f>VLOOKUP($G4801, Reference!$A$3:$C$20, 3,FALSE)*I4801</f>
        <v>15</v>
      </c>
      <c r="L4801" s="27">
        <f t="shared" si="148"/>
        <v>12</v>
      </c>
      <c r="M4801" s="27">
        <f t="shared" si="149"/>
        <v>12</v>
      </c>
    </row>
    <row r="4802" spans="1:13" x14ac:dyDescent="0.2">
      <c r="A4802">
        <v>9283</v>
      </c>
      <c r="B4802" s="4">
        <v>44168</v>
      </c>
      <c r="C4802" t="s">
        <v>11</v>
      </c>
      <c r="D4802" t="s">
        <v>40</v>
      </c>
      <c r="E4802" s="2" t="str">
        <f>VLOOKUP('SampleSuperstore - Main Data'!D4802,Reference!$A$26:$B$74,2,FALSE)</f>
        <v>East</v>
      </c>
      <c r="F4802" s="22" t="s">
        <v>13</v>
      </c>
      <c r="G4802" s="22" t="s">
        <v>49</v>
      </c>
      <c r="H4802" s="24">
        <f>VLOOKUP($G4802, Reference!$A$3:$C$20, 2,FALSE)*I4802</f>
        <v>200</v>
      </c>
      <c r="I4802" s="22">
        <v>5</v>
      </c>
      <c r="J4802" s="26" cm="1">
        <f t="array" ref="J4802">IFERROR(_xlfn.IFS(AND(C4802="Corporate", F4802="Technology"), 3%, C4802="Corporate", 1%),0%)</f>
        <v>0</v>
      </c>
      <c r="K4802" s="24">
        <f>VLOOKUP($G4802, Reference!$A$3:$C$20, 3,FALSE)*I4802</f>
        <v>175</v>
      </c>
      <c r="L4802" s="27">
        <f t="shared" ref="L4802:L4865" si="150">H4802-K4802</f>
        <v>25</v>
      </c>
      <c r="M4802" s="27">
        <f t="shared" ref="M4802:M4865" si="151">H4802*(1-J4802)-K4802</f>
        <v>25</v>
      </c>
    </row>
    <row r="4803" spans="1:13" x14ac:dyDescent="0.2">
      <c r="A4803">
        <v>9284</v>
      </c>
      <c r="B4803" s="4">
        <v>44168</v>
      </c>
      <c r="C4803" t="s">
        <v>11</v>
      </c>
      <c r="D4803" t="s">
        <v>42</v>
      </c>
      <c r="E4803" s="2" t="str">
        <f>VLOOKUP('SampleSuperstore - Main Data'!D4803,Reference!$A$26:$B$74,2,FALSE)</f>
        <v>East</v>
      </c>
      <c r="F4803" s="22" t="s">
        <v>13</v>
      </c>
      <c r="G4803" s="22" t="s">
        <v>14</v>
      </c>
      <c r="H4803" s="24">
        <f>VLOOKUP($G4803, Reference!$A$3:$C$20, 2,FALSE)*I4803</f>
        <v>135</v>
      </c>
      <c r="I4803" s="22">
        <v>3</v>
      </c>
      <c r="J4803" s="26" cm="1">
        <f t="array" ref="J4803">IFERROR(_xlfn.IFS(AND(C4803="Corporate", F4803="Technology"), 3%, C4803="Corporate", 1%),0%)</f>
        <v>0</v>
      </c>
      <c r="K4803" s="24">
        <f>VLOOKUP($G4803, Reference!$A$3:$C$20, 3,FALSE)*I4803</f>
        <v>105</v>
      </c>
      <c r="L4803" s="27">
        <f t="shared" si="150"/>
        <v>30</v>
      </c>
      <c r="M4803" s="27">
        <f t="shared" si="151"/>
        <v>30</v>
      </c>
    </row>
    <row r="4804" spans="1:13" x14ac:dyDescent="0.2">
      <c r="A4804">
        <v>9285</v>
      </c>
      <c r="B4804" s="4">
        <v>44168</v>
      </c>
      <c r="C4804" t="s">
        <v>11</v>
      </c>
      <c r="D4804" t="s">
        <v>68</v>
      </c>
      <c r="E4804" s="2" t="str">
        <f>VLOOKUP('SampleSuperstore - Main Data'!D4804,Reference!$A$26:$B$74,2,FALSE)</f>
        <v>West</v>
      </c>
      <c r="F4804" s="22" t="s">
        <v>23</v>
      </c>
      <c r="G4804" s="22" t="s">
        <v>24</v>
      </c>
      <c r="H4804" s="24">
        <f>VLOOKUP($G4804, Reference!$A$3:$C$20, 2,FALSE)*I4804</f>
        <v>297</v>
      </c>
      <c r="I4804" s="22">
        <v>3</v>
      </c>
      <c r="J4804" s="26" cm="1">
        <f t="array" ref="J4804">IFERROR(_xlfn.IFS(AND(C4804="Corporate", F4804="Technology"), 3%, C4804="Corporate", 1%),0%)</f>
        <v>0</v>
      </c>
      <c r="K4804" s="24">
        <f>VLOOKUP($G4804, Reference!$A$3:$C$20, 3,FALSE)*I4804</f>
        <v>237</v>
      </c>
      <c r="L4804" s="27">
        <f t="shared" si="150"/>
        <v>60</v>
      </c>
      <c r="M4804" s="27">
        <f t="shared" si="151"/>
        <v>60</v>
      </c>
    </row>
    <row r="4805" spans="1:13" x14ac:dyDescent="0.2">
      <c r="A4805">
        <v>9291</v>
      </c>
      <c r="B4805" s="4">
        <v>44168</v>
      </c>
      <c r="C4805" t="s">
        <v>11</v>
      </c>
      <c r="D4805" t="s">
        <v>15</v>
      </c>
      <c r="E4805" s="2" t="str">
        <f>VLOOKUP('SampleSuperstore - Main Data'!D4805,Reference!$A$26:$B$74,2,FALSE)</f>
        <v>West</v>
      </c>
      <c r="F4805" s="22" t="s">
        <v>13</v>
      </c>
      <c r="G4805" s="22" t="s">
        <v>35</v>
      </c>
      <c r="H4805" s="24">
        <f>VLOOKUP($G4805, Reference!$A$3:$C$20, 2,FALSE)*I4805</f>
        <v>24</v>
      </c>
      <c r="I4805" s="22">
        <v>1</v>
      </c>
      <c r="J4805" s="26" cm="1">
        <f t="array" ref="J4805">IFERROR(_xlfn.IFS(AND(C4805="Corporate", F4805="Technology"), 3%, C4805="Corporate", 1%),0%)</f>
        <v>0</v>
      </c>
      <c r="K4805" s="24">
        <f>VLOOKUP($G4805, Reference!$A$3:$C$20, 3,FALSE)*I4805</f>
        <v>19</v>
      </c>
      <c r="L4805" s="27">
        <f t="shared" si="150"/>
        <v>5</v>
      </c>
      <c r="M4805" s="27">
        <f t="shared" si="151"/>
        <v>5</v>
      </c>
    </row>
    <row r="4806" spans="1:13" x14ac:dyDescent="0.2">
      <c r="A4806">
        <v>9293</v>
      </c>
      <c r="B4806" s="4">
        <v>44168</v>
      </c>
      <c r="C4806" t="s">
        <v>11</v>
      </c>
      <c r="D4806" t="s">
        <v>15</v>
      </c>
      <c r="E4806" s="2" t="str">
        <f>VLOOKUP('SampleSuperstore - Main Data'!D4806,Reference!$A$26:$B$74,2,FALSE)</f>
        <v>West</v>
      </c>
      <c r="F4806" s="22" t="s">
        <v>29</v>
      </c>
      <c r="G4806" s="22" t="s">
        <v>50</v>
      </c>
      <c r="H4806" s="24">
        <f>VLOOKUP($G4806, Reference!$A$3:$C$20, 2,FALSE)*I4806</f>
        <v>1393</v>
      </c>
      <c r="I4806" s="22">
        <v>7</v>
      </c>
      <c r="J4806" s="26" cm="1">
        <f t="array" ref="J4806">IFERROR(_xlfn.IFS(AND(C4806="Corporate", F4806="Technology"), 3%, C4806="Corporate", 1%),0%)</f>
        <v>0</v>
      </c>
      <c r="K4806" s="24">
        <f>VLOOKUP($G4806, Reference!$A$3:$C$20, 3,FALSE)*I4806</f>
        <v>1155</v>
      </c>
      <c r="L4806" s="27">
        <f t="shared" si="150"/>
        <v>238</v>
      </c>
      <c r="M4806" s="27">
        <f t="shared" si="151"/>
        <v>238</v>
      </c>
    </row>
    <row r="4807" spans="1:13" x14ac:dyDescent="0.2">
      <c r="A4807">
        <v>9296</v>
      </c>
      <c r="B4807" s="4">
        <v>44168</v>
      </c>
      <c r="C4807" t="s">
        <v>11</v>
      </c>
      <c r="D4807" t="s">
        <v>25</v>
      </c>
      <c r="E4807" s="2" t="str">
        <f>VLOOKUP('SampleSuperstore - Main Data'!D4807,Reference!$A$26:$B$74,2,FALSE)</f>
        <v>Central</v>
      </c>
      <c r="F4807" s="22" t="s">
        <v>23</v>
      </c>
      <c r="G4807" s="22" t="s">
        <v>38</v>
      </c>
      <c r="H4807" s="24">
        <f>VLOOKUP($G4807, Reference!$A$3:$C$20, 2,FALSE)*I4807</f>
        <v>240</v>
      </c>
      <c r="I4807" s="22">
        <v>3</v>
      </c>
      <c r="J4807" s="26" cm="1">
        <f t="array" ref="J4807">IFERROR(_xlfn.IFS(AND(C4807="Corporate", F4807="Technology"), 3%, C4807="Corporate", 1%),0%)</f>
        <v>0</v>
      </c>
      <c r="K4807" s="24">
        <f>VLOOKUP($G4807, Reference!$A$3:$C$20, 3,FALSE)*I4807</f>
        <v>195</v>
      </c>
      <c r="L4807" s="27">
        <f t="shared" si="150"/>
        <v>45</v>
      </c>
      <c r="M4807" s="27">
        <f t="shared" si="151"/>
        <v>45</v>
      </c>
    </row>
    <row r="4808" spans="1:13" x14ac:dyDescent="0.2">
      <c r="A4808">
        <v>9304</v>
      </c>
      <c r="B4808" s="4">
        <v>44169</v>
      </c>
      <c r="C4808" t="s">
        <v>11</v>
      </c>
      <c r="D4808" t="s">
        <v>47</v>
      </c>
      <c r="E4808" s="2" t="str">
        <f>VLOOKUP('SampleSuperstore - Main Data'!D4808,Reference!$A$26:$B$74,2,FALSE)</f>
        <v>South</v>
      </c>
      <c r="F4808" s="22" t="s">
        <v>23</v>
      </c>
      <c r="G4808" s="22" t="s">
        <v>24</v>
      </c>
      <c r="H4808" s="24">
        <f>VLOOKUP($G4808, Reference!$A$3:$C$20, 2,FALSE)*I4808</f>
        <v>297</v>
      </c>
      <c r="I4808" s="22">
        <v>3</v>
      </c>
      <c r="J4808" s="26" cm="1">
        <f t="array" ref="J4808">IFERROR(_xlfn.IFS(AND(C4808="Corporate", F4808="Technology"), 3%, C4808="Corporate", 1%),0%)</f>
        <v>0</v>
      </c>
      <c r="K4808" s="24">
        <f>VLOOKUP($G4808, Reference!$A$3:$C$20, 3,FALSE)*I4808</f>
        <v>237</v>
      </c>
      <c r="L4808" s="27">
        <f t="shared" si="150"/>
        <v>60</v>
      </c>
      <c r="M4808" s="27">
        <f t="shared" si="151"/>
        <v>60</v>
      </c>
    </row>
    <row r="4809" spans="1:13" x14ac:dyDescent="0.2">
      <c r="A4809">
        <v>9308</v>
      </c>
      <c r="B4809" s="4">
        <v>44169</v>
      </c>
      <c r="C4809" t="s">
        <v>11</v>
      </c>
      <c r="D4809" t="s">
        <v>19</v>
      </c>
      <c r="E4809" s="2" t="str">
        <f>VLOOKUP('SampleSuperstore - Main Data'!D4809,Reference!$A$26:$B$74,2,FALSE)</f>
        <v>East</v>
      </c>
      <c r="F4809" s="22" t="s">
        <v>13</v>
      </c>
      <c r="G4809" s="22" t="s">
        <v>14</v>
      </c>
      <c r="H4809" s="24">
        <f>VLOOKUP($G4809, Reference!$A$3:$C$20, 2,FALSE)*I4809</f>
        <v>90</v>
      </c>
      <c r="I4809" s="22">
        <v>2</v>
      </c>
      <c r="J4809" s="26" cm="1">
        <f t="array" ref="J4809">IFERROR(_xlfn.IFS(AND(C4809="Corporate", F4809="Technology"), 3%, C4809="Corporate", 1%),0%)</f>
        <v>0</v>
      </c>
      <c r="K4809" s="24">
        <f>VLOOKUP($G4809, Reference!$A$3:$C$20, 3,FALSE)*I4809</f>
        <v>70</v>
      </c>
      <c r="L4809" s="27">
        <f t="shared" si="150"/>
        <v>20</v>
      </c>
      <c r="M4809" s="27">
        <f t="shared" si="151"/>
        <v>20</v>
      </c>
    </row>
    <row r="4810" spans="1:13" x14ac:dyDescent="0.2">
      <c r="A4810">
        <v>9309</v>
      </c>
      <c r="B4810" s="4">
        <v>44169</v>
      </c>
      <c r="C4810" t="s">
        <v>11</v>
      </c>
      <c r="D4810" t="s">
        <v>19</v>
      </c>
      <c r="E4810" s="2" t="str">
        <f>VLOOKUP('SampleSuperstore - Main Data'!D4810,Reference!$A$26:$B$74,2,FALSE)</f>
        <v>East</v>
      </c>
      <c r="F4810" s="22" t="s">
        <v>23</v>
      </c>
      <c r="G4810" s="22" t="s">
        <v>24</v>
      </c>
      <c r="H4810" s="24">
        <f>VLOOKUP($G4810, Reference!$A$3:$C$20, 2,FALSE)*I4810</f>
        <v>198</v>
      </c>
      <c r="I4810" s="22">
        <v>2</v>
      </c>
      <c r="J4810" s="26" cm="1">
        <f t="array" ref="J4810">IFERROR(_xlfn.IFS(AND(C4810="Corporate", F4810="Technology"), 3%, C4810="Corporate", 1%),0%)</f>
        <v>0</v>
      </c>
      <c r="K4810" s="24">
        <f>VLOOKUP($G4810, Reference!$A$3:$C$20, 3,FALSE)*I4810</f>
        <v>158</v>
      </c>
      <c r="L4810" s="27">
        <f t="shared" si="150"/>
        <v>40</v>
      </c>
      <c r="M4810" s="27">
        <f t="shared" si="151"/>
        <v>40</v>
      </c>
    </row>
    <row r="4811" spans="1:13" x14ac:dyDescent="0.2">
      <c r="A4811">
        <v>9313</v>
      </c>
      <c r="B4811" s="4">
        <v>44169</v>
      </c>
      <c r="C4811" t="s">
        <v>11</v>
      </c>
      <c r="D4811" t="s">
        <v>56</v>
      </c>
      <c r="E4811" s="2" t="str">
        <f>VLOOKUP('SampleSuperstore - Main Data'!D4811,Reference!$A$26:$B$74,2,FALSE)</f>
        <v>Central</v>
      </c>
      <c r="F4811" s="22" t="s">
        <v>29</v>
      </c>
      <c r="G4811" s="22" t="s">
        <v>33</v>
      </c>
      <c r="H4811" s="24">
        <f>VLOOKUP($G4811, Reference!$A$3:$C$20, 2,FALSE)*I4811</f>
        <v>20</v>
      </c>
      <c r="I4811" s="22">
        <v>4</v>
      </c>
      <c r="J4811" s="26" cm="1">
        <f t="array" ref="J4811">IFERROR(_xlfn.IFS(AND(C4811="Corporate", F4811="Technology"), 3%, C4811="Corporate", 1%),0%)</f>
        <v>0</v>
      </c>
      <c r="K4811" s="24">
        <f>VLOOKUP($G4811, Reference!$A$3:$C$20, 3,FALSE)*I4811</f>
        <v>10</v>
      </c>
      <c r="L4811" s="27">
        <f t="shared" si="150"/>
        <v>10</v>
      </c>
      <c r="M4811" s="27">
        <f t="shared" si="151"/>
        <v>10</v>
      </c>
    </row>
    <row r="4812" spans="1:13" x14ac:dyDescent="0.2">
      <c r="A4812">
        <v>9314</v>
      </c>
      <c r="B4812" s="4">
        <v>44169</v>
      </c>
      <c r="C4812" t="s">
        <v>11</v>
      </c>
      <c r="D4812" t="s">
        <v>25</v>
      </c>
      <c r="E4812" s="2" t="str">
        <f>VLOOKUP('SampleSuperstore - Main Data'!D4812,Reference!$A$26:$B$74,2,FALSE)</f>
        <v>Central</v>
      </c>
      <c r="F4812" s="22" t="s">
        <v>13</v>
      </c>
      <c r="G4812" s="22" t="s">
        <v>14</v>
      </c>
      <c r="H4812" s="24">
        <f>VLOOKUP($G4812, Reference!$A$3:$C$20, 2,FALSE)*I4812</f>
        <v>90</v>
      </c>
      <c r="I4812" s="22">
        <v>2</v>
      </c>
      <c r="J4812" s="26" cm="1">
        <f t="array" ref="J4812">IFERROR(_xlfn.IFS(AND(C4812="Corporate", F4812="Technology"), 3%, C4812="Corporate", 1%),0%)</f>
        <v>0</v>
      </c>
      <c r="K4812" s="24">
        <f>VLOOKUP($G4812, Reference!$A$3:$C$20, 3,FALSE)*I4812</f>
        <v>70</v>
      </c>
      <c r="L4812" s="27">
        <f t="shared" si="150"/>
        <v>20</v>
      </c>
      <c r="M4812" s="27">
        <f t="shared" si="151"/>
        <v>20</v>
      </c>
    </row>
    <row r="4813" spans="1:13" x14ac:dyDescent="0.2">
      <c r="A4813">
        <v>9317</v>
      </c>
      <c r="B4813" s="4">
        <v>44169</v>
      </c>
      <c r="C4813" t="s">
        <v>11</v>
      </c>
      <c r="D4813" t="s">
        <v>48</v>
      </c>
      <c r="E4813" s="2" t="str">
        <f>VLOOKUP('SampleSuperstore - Main Data'!D4813,Reference!$A$26:$B$74,2,FALSE)</f>
        <v>South</v>
      </c>
      <c r="F4813" s="22" t="s">
        <v>13</v>
      </c>
      <c r="G4813" s="22" t="s">
        <v>14</v>
      </c>
      <c r="H4813" s="24">
        <f>VLOOKUP($G4813, Reference!$A$3:$C$20, 2,FALSE)*I4813</f>
        <v>90</v>
      </c>
      <c r="I4813" s="22">
        <v>2</v>
      </c>
      <c r="J4813" s="26" cm="1">
        <f t="array" ref="J4813">IFERROR(_xlfn.IFS(AND(C4813="Corporate", F4813="Technology"), 3%, C4813="Corporate", 1%),0%)</f>
        <v>0</v>
      </c>
      <c r="K4813" s="24">
        <f>VLOOKUP($G4813, Reference!$A$3:$C$20, 3,FALSE)*I4813</f>
        <v>70</v>
      </c>
      <c r="L4813" s="27">
        <f t="shared" si="150"/>
        <v>20</v>
      </c>
      <c r="M4813" s="27">
        <f t="shared" si="151"/>
        <v>20</v>
      </c>
    </row>
    <row r="4814" spans="1:13" x14ac:dyDescent="0.2">
      <c r="A4814">
        <v>9318</v>
      </c>
      <c r="B4814" s="4">
        <v>44169</v>
      </c>
      <c r="C4814" t="s">
        <v>11</v>
      </c>
      <c r="D4814" t="s">
        <v>40</v>
      </c>
      <c r="E4814" s="2" t="str">
        <f>VLOOKUP('SampleSuperstore - Main Data'!D4814,Reference!$A$26:$B$74,2,FALSE)</f>
        <v>East</v>
      </c>
      <c r="F4814" s="22" t="s">
        <v>29</v>
      </c>
      <c r="G4814" s="22" t="s">
        <v>33</v>
      </c>
      <c r="H4814" s="24">
        <f>VLOOKUP($G4814, Reference!$A$3:$C$20, 2,FALSE)*I4814</f>
        <v>15</v>
      </c>
      <c r="I4814" s="22">
        <v>3</v>
      </c>
      <c r="J4814" s="26" cm="1">
        <f t="array" ref="J4814">IFERROR(_xlfn.IFS(AND(C4814="Corporate", F4814="Technology"), 3%, C4814="Corporate", 1%),0%)</f>
        <v>0</v>
      </c>
      <c r="K4814" s="24">
        <f>VLOOKUP($G4814, Reference!$A$3:$C$20, 3,FALSE)*I4814</f>
        <v>7.5</v>
      </c>
      <c r="L4814" s="27">
        <f t="shared" si="150"/>
        <v>7.5</v>
      </c>
      <c r="M4814" s="27">
        <f t="shared" si="151"/>
        <v>7.5</v>
      </c>
    </row>
    <row r="4815" spans="1:13" x14ac:dyDescent="0.2">
      <c r="A4815">
        <v>9319</v>
      </c>
      <c r="B4815" s="4">
        <v>44169</v>
      </c>
      <c r="C4815" t="s">
        <v>11</v>
      </c>
      <c r="D4815" t="s">
        <v>25</v>
      </c>
      <c r="E4815" s="2" t="str">
        <f>VLOOKUP('SampleSuperstore - Main Data'!D4815,Reference!$A$26:$B$74,2,FALSE)</f>
        <v>Central</v>
      </c>
      <c r="F4815" s="22" t="s">
        <v>29</v>
      </c>
      <c r="G4815" s="22" t="s">
        <v>33</v>
      </c>
      <c r="H4815" s="24">
        <f>VLOOKUP($G4815, Reference!$A$3:$C$20, 2,FALSE)*I4815</f>
        <v>25</v>
      </c>
      <c r="I4815" s="22">
        <v>5</v>
      </c>
      <c r="J4815" s="26" cm="1">
        <f t="array" ref="J4815">IFERROR(_xlfn.IFS(AND(C4815="Corporate", F4815="Technology"), 3%, C4815="Corporate", 1%),0%)</f>
        <v>0</v>
      </c>
      <c r="K4815" s="24">
        <f>VLOOKUP($G4815, Reference!$A$3:$C$20, 3,FALSE)*I4815</f>
        <v>12.5</v>
      </c>
      <c r="L4815" s="27">
        <f t="shared" si="150"/>
        <v>12.5</v>
      </c>
      <c r="M4815" s="27">
        <f t="shared" si="151"/>
        <v>12.5</v>
      </c>
    </row>
    <row r="4816" spans="1:13" x14ac:dyDescent="0.2">
      <c r="A4816">
        <v>9321</v>
      </c>
      <c r="B4816" s="4">
        <v>44169</v>
      </c>
      <c r="C4816" t="s">
        <v>11</v>
      </c>
      <c r="D4816" t="s">
        <v>40</v>
      </c>
      <c r="E4816" s="2" t="str">
        <f>VLOOKUP('SampleSuperstore - Main Data'!D4816,Reference!$A$26:$B$74,2,FALSE)</f>
        <v>East</v>
      </c>
      <c r="F4816" s="22" t="s">
        <v>13</v>
      </c>
      <c r="G4816" s="22" t="s">
        <v>26</v>
      </c>
      <c r="H4816" s="24">
        <f>VLOOKUP($G4816, Reference!$A$3:$C$20, 2,FALSE)*I4816</f>
        <v>2.5</v>
      </c>
      <c r="I4816" s="22">
        <v>1</v>
      </c>
      <c r="J4816" s="26" cm="1">
        <f t="array" ref="J4816">IFERROR(_xlfn.IFS(AND(C4816="Corporate", F4816="Technology"), 3%, C4816="Corporate", 1%),0%)</f>
        <v>0</v>
      </c>
      <c r="K4816" s="24">
        <f>VLOOKUP($G4816, Reference!$A$3:$C$20, 3,FALSE)*I4816</f>
        <v>2</v>
      </c>
      <c r="L4816" s="27">
        <f t="shared" si="150"/>
        <v>0.5</v>
      </c>
      <c r="M4816" s="27">
        <f t="shared" si="151"/>
        <v>0.5</v>
      </c>
    </row>
    <row r="4817" spans="1:13" x14ac:dyDescent="0.2">
      <c r="A4817">
        <v>9323</v>
      </c>
      <c r="B4817" s="4">
        <v>44169</v>
      </c>
      <c r="C4817" t="s">
        <v>11</v>
      </c>
      <c r="D4817" t="s">
        <v>36</v>
      </c>
      <c r="E4817" s="2" t="str">
        <f>VLOOKUP('SampleSuperstore - Main Data'!D4817,Reference!$A$26:$B$74,2,FALSE)</f>
        <v>East</v>
      </c>
      <c r="F4817" s="22" t="s">
        <v>13</v>
      </c>
      <c r="G4817" s="22" t="s">
        <v>14</v>
      </c>
      <c r="H4817" s="24">
        <f>VLOOKUP($G4817, Reference!$A$3:$C$20, 2,FALSE)*I4817</f>
        <v>135</v>
      </c>
      <c r="I4817" s="22">
        <v>3</v>
      </c>
      <c r="J4817" s="26" cm="1">
        <f t="array" ref="J4817">IFERROR(_xlfn.IFS(AND(C4817="Corporate", F4817="Technology"), 3%, C4817="Corporate", 1%),0%)</f>
        <v>0</v>
      </c>
      <c r="K4817" s="24">
        <f>VLOOKUP($G4817, Reference!$A$3:$C$20, 3,FALSE)*I4817</f>
        <v>105</v>
      </c>
      <c r="L4817" s="27">
        <f t="shared" si="150"/>
        <v>30</v>
      </c>
      <c r="M4817" s="27">
        <f t="shared" si="151"/>
        <v>30</v>
      </c>
    </row>
    <row r="4818" spans="1:13" x14ac:dyDescent="0.2">
      <c r="A4818">
        <v>9324</v>
      </c>
      <c r="B4818" s="4">
        <v>44169</v>
      </c>
      <c r="C4818" t="s">
        <v>11</v>
      </c>
      <c r="D4818" t="s">
        <v>40</v>
      </c>
      <c r="E4818" s="2" t="str">
        <f>VLOOKUP('SampleSuperstore - Main Data'!D4818,Reference!$A$26:$B$74,2,FALSE)</f>
        <v>East</v>
      </c>
      <c r="F4818" s="22" t="s">
        <v>23</v>
      </c>
      <c r="G4818" s="22" t="s">
        <v>24</v>
      </c>
      <c r="H4818" s="24">
        <f>VLOOKUP($G4818, Reference!$A$3:$C$20, 2,FALSE)*I4818</f>
        <v>99</v>
      </c>
      <c r="I4818" s="22">
        <v>1</v>
      </c>
      <c r="J4818" s="26" cm="1">
        <f t="array" ref="J4818">IFERROR(_xlfn.IFS(AND(C4818="Corporate", F4818="Technology"), 3%, C4818="Corporate", 1%),0%)</f>
        <v>0</v>
      </c>
      <c r="K4818" s="24">
        <f>VLOOKUP($G4818, Reference!$A$3:$C$20, 3,FALSE)*I4818</f>
        <v>79</v>
      </c>
      <c r="L4818" s="27">
        <f t="shared" si="150"/>
        <v>20</v>
      </c>
      <c r="M4818" s="27">
        <f t="shared" si="151"/>
        <v>20</v>
      </c>
    </row>
    <row r="4819" spans="1:13" x14ac:dyDescent="0.2">
      <c r="A4819">
        <v>9331</v>
      </c>
      <c r="B4819" s="4">
        <v>44170</v>
      </c>
      <c r="C4819" t="s">
        <v>11</v>
      </c>
      <c r="D4819" t="s">
        <v>12</v>
      </c>
      <c r="E4819" s="2" t="str">
        <f>VLOOKUP('SampleSuperstore - Main Data'!D4819,Reference!$A$26:$B$74,2,FALSE)</f>
        <v>West</v>
      </c>
      <c r="F4819" s="22" t="s">
        <v>13</v>
      </c>
      <c r="G4819" s="22" t="s">
        <v>14</v>
      </c>
      <c r="H4819" s="24">
        <f>VLOOKUP($G4819, Reference!$A$3:$C$20, 2,FALSE)*I4819</f>
        <v>225</v>
      </c>
      <c r="I4819" s="22">
        <v>5</v>
      </c>
      <c r="J4819" s="26" cm="1">
        <f t="array" ref="J4819">IFERROR(_xlfn.IFS(AND(C4819="Corporate", F4819="Technology"), 3%, C4819="Corporate", 1%),0%)</f>
        <v>0</v>
      </c>
      <c r="K4819" s="24">
        <f>VLOOKUP($G4819, Reference!$A$3:$C$20, 3,FALSE)*I4819</f>
        <v>175</v>
      </c>
      <c r="L4819" s="27">
        <f t="shared" si="150"/>
        <v>50</v>
      </c>
      <c r="M4819" s="27">
        <f t="shared" si="151"/>
        <v>50</v>
      </c>
    </row>
    <row r="4820" spans="1:13" x14ac:dyDescent="0.2">
      <c r="A4820">
        <v>9332</v>
      </c>
      <c r="B4820" s="4">
        <v>44170</v>
      </c>
      <c r="C4820" t="s">
        <v>11</v>
      </c>
      <c r="D4820" t="s">
        <v>47</v>
      </c>
      <c r="E4820" s="2" t="str">
        <f>VLOOKUP('SampleSuperstore - Main Data'!D4820,Reference!$A$26:$B$74,2,FALSE)</f>
        <v>South</v>
      </c>
      <c r="F4820" s="22" t="s">
        <v>13</v>
      </c>
      <c r="G4820" s="22" t="s">
        <v>20</v>
      </c>
      <c r="H4820" s="24">
        <f>VLOOKUP($G4820, Reference!$A$3:$C$20, 2,FALSE)*I4820</f>
        <v>17</v>
      </c>
      <c r="I4820" s="22">
        <v>1</v>
      </c>
      <c r="J4820" s="26" cm="1">
        <f t="array" ref="J4820">IFERROR(_xlfn.IFS(AND(C4820="Corporate", F4820="Technology"), 3%, C4820="Corporate", 1%),0%)</f>
        <v>0</v>
      </c>
      <c r="K4820" s="24">
        <f>VLOOKUP($G4820, Reference!$A$3:$C$20, 3,FALSE)*I4820</f>
        <v>10</v>
      </c>
      <c r="L4820" s="27">
        <f t="shared" si="150"/>
        <v>7</v>
      </c>
      <c r="M4820" s="27">
        <f t="shared" si="151"/>
        <v>7</v>
      </c>
    </row>
    <row r="4821" spans="1:13" x14ac:dyDescent="0.2">
      <c r="A4821">
        <v>9334</v>
      </c>
      <c r="B4821" s="4">
        <v>44170</v>
      </c>
      <c r="C4821" t="s">
        <v>11</v>
      </c>
      <c r="D4821" t="s">
        <v>25</v>
      </c>
      <c r="E4821" s="2" t="str">
        <f>VLOOKUP('SampleSuperstore - Main Data'!D4821,Reference!$A$26:$B$74,2,FALSE)</f>
        <v>Central</v>
      </c>
      <c r="F4821" s="22" t="s">
        <v>13</v>
      </c>
      <c r="G4821" s="22" t="s">
        <v>14</v>
      </c>
      <c r="H4821" s="24">
        <f>VLOOKUP($G4821, Reference!$A$3:$C$20, 2,FALSE)*I4821</f>
        <v>225</v>
      </c>
      <c r="I4821" s="22">
        <v>5</v>
      </c>
      <c r="J4821" s="26" cm="1">
        <f t="array" ref="J4821">IFERROR(_xlfn.IFS(AND(C4821="Corporate", F4821="Technology"), 3%, C4821="Corporate", 1%),0%)</f>
        <v>0</v>
      </c>
      <c r="K4821" s="24">
        <f>VLOOKUP($G4821, Reference!$A$3:$C$20, 3,FALSE)*I4821</f>
        <v>175</v>
      </c>
      <c r="L4821" s="27">
        <f t="shared" si="150"/>
        <v>50</v>
      </c>
      <c r="M4821" s="27">
        <f t="shared" si="151"/>
        <v>50</v>
      </c>
    </row>
    <row r="4822" spans="1:13" x14ac:dyDescent="0.2">
      <c r="A4822">
        <v>9339</v>
      </c>
      <c r="B4822" s="4">
        <v>44170</v>
      </c>
      <c r="C4822" t="s">
        <v>11</v>
      </c>
      <c r="D4822" t="s">
        <v>21</v>
      </c>
      <c r="E4822" s="2" t="str">
        <f>VLOOKUP('SampleSuperstore - Main Data'!D4822,Reference!$A$26:$B$74,2,FALSE)</f>
        <v>West</v>
      </c>
      <c r="F4822" s="22" t="s">
        <v>23</v>
      </c>
      <c r="G4822" s="22" t="s">
        <v>24</v>
      </c>
      <c r="H4822" s="24">
        <f>VLOOKUP($G4822, Reference!$A$3:$C$20, 2,FALSE)*I4822</f>
        <v>297</v>
      </c>
      <c r="I4822" s="22">
        <v>3</v>
      </c>
      <c r="J4822" s="26" cm="1">
        <f t="array" ref="J4822">IFERROR(_xlfn.IFS(AND(C4822="Corporate", F4822="Technology"), 3%, C4822="Corporate", 1%),0%)</f>
        <v>0</v>
      </c>
      <c r="K4822" s="24">
        <f>VLOOKUP($G4822, Reference!$A$3:$C$20, 3,FALSE)*I4822</f>
        <v>237</v>
      </c>
      <c r="L4822" s="27">
        <f t="shared" si="150"/>
        <v>60</v>
      </c>
      <c r="M4822" s="27">
        <f t="shared" si="151"/>
        <v>60</v>
      </c>
    </row>
    <row r="4823" spans="1:13" x14ac:dyDescent="0.2">
      <c r="A4823">
        <v>9340</v>
      </c>
      <c r="B4823" s="4">
        <v>44170</v>
      </c>
      <c r="C4823" t="s">
        <v>11</v>
      </c>
      <c r="D4823" t="s">
        <v>15</v>
      </c>
      <c r="E4823" s="2" t="str">
        <f>VLOOKUP('SampleSuperstore - Main Data'!D4823,Reference!$A$26:$B$74,2,FALSE)</f>
        <v>West</v>
      </c>
      <c r="F4823" s="22" t="s">
        <v>23</v>
      </c>
      <c r="G4823" s="22" t="s">
        <v>37</v>
      </c>
      <c r="H4823" s="24">
        <f>VLOOKUP($G4823, Reference!$A$3:$C$20, 2,FALSE)*I4823</f>
        <v>18</v>
      </c>
      <c r="I4823" s="22">
        <v>2</v>
      </c>
      <c r="J4823" s="26" cm="1">
        <f t="array" ref="J4823">IFERROR(_xlfn.IFS(AND(C4823="Corporate", F4823="Technology"), 3%, C4823="Corporate", 1%),0%)</f>
        <v>0</v>
      </c>
      <c r="K4823" s="24">
        <f>VLOOKUP($G4823, Reference!$A$3:$C$20, 3,FALSE)*I4823</f>
        <v>10</v>
      </c>
      <c r="L4823" s="27">
        <f t="shared" si="150"/>
        <v>8</v>
      </c>
      <c r="M4823" s="27">
        <f t="shared" si="151"/>
        <v>8</v>
      </c>
    </row>
    <row r="4824" spans="1:13" x14ac:dyDescent="0.2">
      <c r="A4824">
        <v>9341</v>
      </c>
      <c r="B4824" s="4">
        <v>44170</v>
      </c>
      <c r="C4824" t="s">
        <v>11</v>
      </c>
      <c r="D4824" t="s">
        <v>46</v>
      </c>
      <c r="E4824" s="2" t="str">
        <f>VLOOKUP('SampleSuperstore - Main Data'!D4824,Reference!$A$26:$B$74,2,FALSE)</f>
        <v>Central</v>
      </c>
      <c r="F4824" s="22" t="s">
        <v>13</v>
      </c>
      <c r="G4824" s="22" t="s">
        <v>49</v>
      </c>
      <c r="H4824" s="24">
        <f>VLOOKUP($G4824, Reference!$A$3:$C$20, 2,FALSE)*I4824</f>
        <v>120</v>
      </c>
      <c r="I4824" s="22">
        <v>3</v>
      </c>
      <c r="J4824" s="26" cm="1">
        <f t="array" ref="J4824">IFERROR(_xlfn.IFS(AND(C4824="Corporate", F4824="Technology"), 3%, C4824="Corporate", 1%),0%)</f>
        <v>0</v>
      </c>
      <c r="K4824" s="24">
        <f>VLOOKUP($G4824, Reference!$A$3:$C$20, 3,FALSE)*I4824</f>
        <v>105</v>
      </c>
      <c r="L4824" s="27">
        <f t="shared" si="150"/>
        <v>15</v>
      </c>
      <c r="M4824" s="27">
        <f t="shared" si="151"/>
        <v>15</v>
      </c>
    </row>
    <row r="4825" spans="1:13" x14ac:dyDescent="0.2">
      <c r="A4825">
        <v>9342</v>
      </c>
      <c r="B4825" s="4">
        <v>44170</v>
      </c>
      <c r="C4825" t="s">
        <v>11</v>
      </c>
      <c r="D4825" t="s">
        <v>22</v>
      </c>
      <c r="E4825" s="2" t="str">
        <f>VLOOKUP('SampleSuperstore - Main Data'!D4825,Reference!$A$26:$B$74,2,FALSE)</f>
        <v>West</v>
      </c>
      <c r="F4825" s="22" t="s">
        <v>23</v>
      </c>
      <c r="G4825" s="22" t="s">
        <v>59</v>
      </c>
      <c r="H4825" s="24">
        <f>VLOOKUP($G4825, Reference!$A$3:$C$20, 2,FALSE)*I4825</f>
        <v>425</v>
      </c>
      <c r="I4825" s="22">
        <v>5</v>
      </c>
      <c r="J4825" s="26" cm="1">
        <f t="array" ref="J4825">IFERROR(_xlfn.IFS(AND(C4825="Corporate", F4825="Technology"), 3%, C4825="Corporate", 1%),0%)</f>
        <v>0</v>
      </c>
      <c r="K4825" s="24">
        <f>VLOOKUP($G4825, Reference!$A$3:$C$20, 3,FALSE)*I4825</f>
        <v>375</v>
      </c>
      <c r="L4825" s="27">
        <f t="shared" si="150"/>
        <v>50</v>
      </c>
      <c r="M4825" s="27">
        <f t="shared" si="151"/>
        <v>50</v>
      </c>
    </row>
    <row r="4826" spans="1:13" x14ac:dyDescent="0.2">
      <c r="A4826">
        <v>9343</v>
      </c>
      <c r="B4826" s="4">
        <v>44170</v>
      </c>
      <c r="C4826" t="s">
        <v>11</v>
      </c>
      <c r="D4826" t="s">
        <v>46</v>
      </c>
      <c r="E4826" s="2" t="str">
        <f>VLOOKUP('SampleSuperstore - Main Data'!D4826,Reference!$A$26:$B$74,2,FALSE)</f>
        <v>Central</v>
      </c>
      <c r="F4826" s="22" t="s">
        <v>23</v>
      </c>
      <c r="G4826" s="22" t="s">
        <v>24</v>
      </c>
      <c r="H4826" s="24">
        <f>VLOOKUP($G4826, Reference!$A$3:$C$20, 2,FALSE)*I4826</f>
        <v>891</v>
      </c>
      <c r="I4826" s="22">
        <v>9</v>
      </c>
      <c r="J4826" s="26" cm="1">
        <f t="array" ref="J4826">IFERROR(_xlfn.IFS(AND(C4826="Corporate", F4826="Technology"), 3%, C4826="Corporate", 1%),0%)</f>
        <v>0</v>
      </c>
      <c r="K4826" s="24">
        <f>VLOOKUP($G4826, Reference!$A$3:$C$20, 3,FALSE)*I4826</f>
        <v>711</v>
      </c>
      <c r="L4826" s="27">
        <f t="shared" si="150"/>
        <v>180</v>
      </c>
      <c r="M4826" s="27">
        <f t="shared" si="151"/>
        <v>180</v>
      </c>
    </row>
    <row r="4827" spans="1:13" x14ac:dyDescent="0.2">
      <c r="A4827">
        <v>9344</v>
      </c>
      <c r="B4827" s="4">
        <v>44170</v>
      </c>
      <c r="C4827" t="s">
        <v>11</v>
      </c>
      <c r="D4827" t="s">
        <v>40</v>
      </c>
      <c r="E4827" s="2" t="str">
        <f>VLOOKUP('SampleSuperstore - Main Data'!D4827,Reference!$A$26:$B$74,2,FALSE)</f>
        <v>East</v>
      </c>
      <c r="F4827" s="22" t="s">
        <v>23</v>
      </c>
      <c r="G4827" s="22" t="s">
        <v>37</v>
      </c>
      <c r="H4827" s="24">
        <f>VLOOKUP($G4827, Reference!$A$3:$C$20, 2,FALSE)*I4827</f>
        <v>27</v>
      </c>
      <c r="I4827" s="22">
        <v>3</v>
      </c>
      <c r="J4827" s="26" cm="1">
        <f t="array" ref="J4827">IFERROR(_xlfn.IFS(AND(C4827="Corporate", F4827="Technology"), 3%, C4827="Corporate", 1%),0%)</f>
        <v>0</v>
      </c>
      <c r="K4827" s="24">
        <f>VLOOKUP($G4827, Reference!$A$3:$C$20, 3,FALSE)*I4827</f>
        <v>15</v>
      </c>
      <c r="L4827" s="27">
        <f t="shared" si="150"/>
        <v>12</v>
      </c>
      <c r="M4827" s="27">
        <f t="shared" si="151"/>
        <v>12</v>
      </c>
    </row>
    <row r="4828" spans="1:13" x14ac:dyDescent="0.2">
      <c r="A4828">
        <v>9345</v>
      </c>
      <c r="B4828" s="4">
        <v>44170</v>
      </c>
      <c r="C4828" t="s">
        <v>11</v>
      </c>
      <c r="D4828" t="s">
        <v>19</v>
      </c>
      <c r="E4828" s="2" t="str">
        <f>VLOOKUP('SampleSuperstore - Main Data'!D4828,Reference!$A$26:$B$74,2,FALSE)</f>
        <v>East</v>
      </c>
      <c r="F4828" s="22" t="s">
        <v>13</v>
      </c>
      <c r="G4828" s="22" t="s">
        <v>14</v>
      </c>
      <c r="H4828" s="24">
        <f>VLOOKUP($G4828, Reference!$A$3:$C$20, 2,FALSE)*I4828</f>
        <v>270</v>
      </c>
      <c r="I4828" s="22">
        <v>6</v>
      </c>
      <c r="J4828" s="26" cm="1">
        <f t="array" ref="J4828">IFERROR(_xlfn.IFS(AND(C4828="Corporate", F4828="Technology"), 3%, C4828="Corporate", 1%),0%)</f>
        <v>0</v>
      </c>
      <c r="K4828" s="24">
        <f>VLOOKUP($G4828, Reference!$A$3:$C$20, 3,FALSE)*I4828</f>
        <v>210</v>
      </c>
      <c r="L4828" s="27">
        <f t="shared" si="150"/>
        <v>60</v>
      </c>
      <c r="M4828" s="27">
        <f t="shared" si="151"/>
        <v>60</v>
      </c>
    </row>
    <row r="4829" spans="1:13" x14ac:dyDescent="0.2">
      <c r="A4829">
        <v>9346</v>
      </c>
      <c r="B4829" s="4">
        <v>44170</v>
      </c>
      <c r="C4829" t="s">
        <v>11</v>
      </c>
      <c r="D4829" t="s">
        <v>36</v>
      </c>
      <c r="E4829" s="2" t="str">
        <f>VLOOKUP('SampleSuperstore - Main Data'!D4829,Reference!$A$26:$B$74,2,FALSE)</f>
        <v>East</v>
      </c>
      <c r="F4829" s="22" t="s">
        <v>29</v>
      </c>
      <c r="G4829" s="22" t="s">
        <v>50</v>
      </c>
      <c r="H4829" s="24">
        <f>VLOOKUP($G4829, Reference!$A$3:$C$20, 2,FALSE)*I4829</f>
        <v>597</v>
      </c>
      <c r="I4829" s="22">
        <v>3</v>
      </c>
      <c r="J4829" s="26" cm="1">
        <f t="array" ref="J4829">IFERROR(_xlfn.IFS(AND(C4829="Corporate", F4829="Technology"), 3%, C4829="Corporate", 1%),0%)</f>
        <v>0</v>
      </c>
      <c r="K4829" s="24">
        <f>VLOOKUP($G4829, Reference!$A$3:$C$20, 3,FALSE)*I4829</f>
        <v>495</v>
      </c>
      <c r="L4829" s="27">
        <f t="shared" si="150"/>
        <v>102</v>
      </c>
      <c r="M4829" s="27">
        <f t="shared" si="151"/>
        <v>102</v>
      </c>
    </row>
    <row r="4830" spans="1:13" x14ac:dyDescent="0.2">
      <c r="A4830">
        <v>9348</v>
      </c>
      <c r="B4830" s="4">
        <v>44170</v>
      </c>
      <c r="C4830" t="s">
        <v>11</v>
      </c>
      <c r="D4830" t="s">
        <v>79</v>
      </c>
      <c r="E4830" s="2" t="str">
        <f>VLOOKUP('SampleSuperstore - Main Data'!D4830,Reference!$A$26:$B$74,2,FALSE)</f>
        <v>West</v>
      </c>
      <c r="F4830" s="22" t="s">
        <v>23</v>
      </c>
      <c r="G4830" s="22" t="s">
        <v>37</v>
      </c>
      <c r="H4830" s="24">
        <f>VLOOKUP($G4830, Reference!$A$3:$C$20, 2,FALSE)*I4830</f>
        <v>36</v>
      </c>
      <c r="I4830" s="22">
        <v>4</v>
      </c>
      <c r="J4830" s="26" cm="1">
        <f t="array" ref="J4830">IFERROR(_xlfn.IFS(AND(C4830="Corporate", F4830="Technology"), 3%, C4830="Corporate", 1%),0%)</f>
        <v>0</v>
      </c>
      <c r="K4830" s="24">
        <f>VLOOKUP($G4830, Reference!$A$3:$C$20, 3,FALSE)*I4830</f>
        <v>20</v>
      </c>
      <c r="L4830" s="27">
        <f t="shared" si="150"/>
        <v>16</v>
      </c>
      <c r="M4830" s="27">
        <f t="shared" si="151"/>
        <v>16</v>
      </c>
    </row>
    <row r="4831" spans="1:13" x14ac:dyDescent="0.2">
      <c r="A4831">
        <v>9350</v>
      </c>
      <c r="B4831" s="4">
        <v>44170</v>
      </c>
      <c r="C4831" t="s">
        <v>11</v>
      </c>
      <c r="D4831" t="s">
        <v>15</v>
      </c>
      <c r="E4831" s="2" t="str">
        <f>VLOOKUP('SampleSuperstore - Main Data'!D4831,Reference!$A$26:$B$74,2,FALSE)</f>
        <v>West</v>
      </c>
      <c r="F4831" s="22" t="s">
        <v>13</v>
      </c>
      <c r="G4831" s="22" t="s">
        <v>41</v>
      </c>
      <c r="H4831" s="24">
        <f>VLOOKUP($G4831, Reference!$A$3:$C$20, 2,FALSE)*I4831</f>
        <v>15</v>
      </c>
      <c r="I4831" s="22">
        <v>5</v>
      </c>
      <c r="J4831" s="26" cm="1">
        <f t="array" ref="J4831">IFERROR(_xlfn.IFS(AND(C4831="Corporate", F4831="Technology"), 3%, C4831="Corporate", 1%),0%)</f>
        <v>0</v>
      </c>
      <c r="K4831" s="24">
        <f>VLOOKUP($G4831, Reference!$A$3:$C$20, 3,FALSE)*I4831</f>
        <v>10</v>
      </c>
      <c r="L4831" s="27">
        <f t="shared" si="150"/>
        <v>5</v>
      </c>
      <c r="M4831" s="27">
        <f t="shared" si="151"/>
        <v>5</v>
      </c>
    </row>
    <row r="4832" spans="1:13" x14ac:dyDescent="0.2">
      <c r="A4832">
        <v>9354</v>
      </c>
      <c r="B4832" s="4">
        <v>44170</v>
      </c>
      <c r="C4832" t="s">
        <v>11</v>
      </c>
      <c r="D4832" t="s">
        <v>44</v>
      </c>
      <c r="E4832" s="2" t="str">
        <f>VLOOKUP('SampleSuperstore - Main Data'!D4832,Reference!$A$26:$B$74,2,FALSE)</f>
        <v>South</v>
      </c>
      <c r="F4832" s="22" t="s">
        <v>29</v>
      </c>
      <c r="G4832" s="22" t="s">
        <v>30</v>
      </c>
      <c r="H4832" s="24">
        <f>VLOOKUP($G4832, Reference!$A$3:$C$20, 2,FALSE)*I4832</f>
        <v>900</v>
      </c>
      <c r="I4832" s="22">
        <v>2</v>
      </c>
      <c r="J4832" s="26" cm="1">
        <f t="array" ref="J4832">IFERROR(_xlfn.IFS(AND(C4832="Corporate", F4832="Technology"), 3%, C4832="Corporate", 1%),0%)</f>
        <v>0</v>
      </c>
      <c r="K4832" s="24">
        <f>VLOOKUP($G4832, Reference!$A$3:$C$20, 3,FALSE)*I4832</f>
        <v>800</v>
      </c>
      <c r="L4832" s="27">
        <f t="shared" si="150"/>
        <v>100</v>
      </c>
      <c r="M4832" s="27">
        <f t="shared" si="151"/>
        <v>100</v>
      </c>
    </row>
    <row r="4833" spans="1:13" x14ac:dyDescent="0.2">
      <c r="A4833">
        <v>9357</v>
      </c>
      <c r="B4833" s="4">
        <v>44170</v>
      </c>
      <c r="C4833" t="s">
        <v>11</v>
      </c>
      <c r="D4833" t="s">
        <v>25</v>
      </c>
      <c r="E4833" s="2" t="str">
        <f>VLOOKUP('SampleSuperstore - Main Data'!D4833,Reference!$A$26:$B$74,2,FALSE)</f>
        <v>Central</v>
      </c>
      <c r="F4833" s="22" t="s">
        <v>13</v>
      </c>
      <c r="G4833" s="22" t="s">
        <v>26</v>
      </c>
      <c r="H4833" s="24">
        <f>VLOOKUP($G4833, Reference!$A$3:$C$20, 2,FALSE)*I4833</f>
        <v>12.5</v>
      </c>
      <c r="I4833" s="22">
        <v>5</v>
      </c>
      <c r="J4833" s="26" cm="1">
        <f t="array" ref="J4833">IFERROR(_xlfn.IFS(AND(C4833="Corporate", F4833="Technology"), 3%, C4833="Corporate", 1%),0%)</f>
        <v>0</v>
      </c>
      <c r="K4833" s="24">
        <f>VLOOKUP($G4833, Reference!$A$3:$C$20, 3,FALSE)*I4833</f>
        <v>10</v>
      </c>
      <c r="L4833" s="27">
        <f t="shared" si="150"/>
        <v>2.5</v>
      </c>
      <c r="M4833" s="27">
        <f t="shared" si="151"/>
        <v>2.5</v>
      </c>
    </row>
    <row r="4834" spans="1:13" x14ac:dyDescent="0.2">
      <c r="A4834">
        <v>9365</v>
      </c>
      <c r="B4834" s="4">
        <v>44171</v>
      </c>
      <c r="C4834" t="s">
        <v>11</v>
      </c>
      <c r="D4834" t="s">
        <v>15</v>
      </c>
      <c r="E4834" s="2" t="str">
        <f>VLOOKUP('SampleSuperstore - Main Data'!D4834,Reference!$A$26:$B$74,2,FALSE)</f>
        <v>West</v>
      </c>
      <c r="F4834" s="22" t="s">
        <v>13</v>
      </c>
      <c r="G4834" s="22" t="s">
        <v>49</v>
      </c>
      <c r="H4834" s="24">
        <f>VLOOKUP($G4834, Reference!$A$3:$C$20, 2,FALSE)*I4834</f>
        <v>240</v>
      </c>
      <c r="I4834" s="22">
        <v>6</v>
      </c>
      <c r="J4834" s="26" cm="1">
        <f t="array" ref="J4834">IFERROR(_xlfn.IFS(AND(C4834="Corporate", F4834="Technology"), 3%, C4834="Corporate", 1%),0%)</f>
        <v>0</v>
      </c>
      <c r="K4834" s="24">
        <f>VLOOKUP($G4834, Reference!$A$3:$C$20, 3,FALSE)*I4834</f>
        <v>210</v>
      </c>
      <c r="L4834" s="27">
        <f t="shared" si="150"/>
        <v>30</v>
      </c>
      <c r="M4834" s="27">
        <f t="shared" si="151"/>
        <v>30</v>
      </c>
    </row>
    <row r="4835" spans="1:13" x14ac:dyDescent="0.2">
      <c r="A4835">
        <v>9367</v>
      </c>
      <c r="B4835" s="4">
        <v>44171</v>
      </c>
      <c r="C4835" t="s">
        <v>11</v>
      </c>
      <c r="D4835" t="s">
        <v>15</v>
      </c>
      <c r="E4835" s="2" t="str">
        <f>VLOOKUP('SampleSuperstore - Main Data'!D4835,Reference!$A$26:$B$74,2,FALSE)</f>
        <v>West</v>
      </c>
      <c r="F4835" s="22" t="s">
        <v>13</v>
      </c>
      <c r="G4835" s="22" t="s">
        <v>16</v>
      </c>
      <c r="H4835" s="24">
        <f>VLOOKUP($G4835, Reference!$A$3:$C$20, 2,FALSE)*I4835</f>
        <v>38</v>
      </c>
      <c r="I4835" s="22">
        <v>2</v>
      </c>
      <c r="J4835" s="26" cm="1">
        <f t="array" ref="J4835">IFERROR(_xlfn.IFS(AND(C4835="Corporate", F4835="Technology"), 3%, C4835="Corporate", 1%),0%)</f>
        <v>0</v>
      </c>
      <c r="K4835" s="24">
        <f>VLOOKUP($G4835, Reference!$A$3:$C$20, 3,FALSE)*I4835</f>
        <v>20</v>
      </c>
      <c r="L4835" s="27">
        <f t="shared" si="150"/>
        <v>18</v>
      </c>
      <c r="M4835" s="27">
        <f t="shared" si="151"/>
        <v>18</v>
      </c>
    </row>
    <row r="4836" spans="1:13" x14ac:dyDescent="0.2">
      <c r="A4836">
        <v>9370</v>
      </c>
      <c r="B4836" s="4">
        <v>44171</v>
      </c>
      <c r="C4836" t="s">
        <v>11</v>
      </c>
      <c r="D4836" t="s">
        <v>15</v>
      </c>
      <c r="E4836" s="2" t="str">
        <f>VLOOKUP('SampleSuperstore - Main Data'!D4836,Reference!$A$26:$B$74,2,FALSE)</f>
        <v>West</v>
      </c>
      <c r="F4836" s="22" t="s">
        <v>29</v>
      </c>
      <c r="G4836" s="22" t="s">
        <v>30</v>
      </c>
      <c r="H4836" s="24">
        <f>VLOOKUP($G4836, Reference!$A$3:$C$20, 2,FALSE)*I4836</f>
        <v>1800</v>
      </c>
      <c r="I4836" s="22">
        <v>4</v>
      </c>
      <c r="J4836" s="26" cm="1">
        <f t="array" ref="J4836">IFERROR(_xlfn.IFS(AND(C4836="Corporate", F4836="Technology"), 3%, C4836="Corporate", 1%),0%)</f>
        <v>0</v>
      </c>
      <c r="K4836" s="24">
        <f>VLOOKUP($G4836, Reference!$A$3:$C$20, 3,FALSE)*I4836</f>
        <v>1600</v>
      </c>
      <c r="L4836" s="27">
        <f t="shared" si="150"/>
        <v>200</v>
      </c>
      <c r="M4836" s="27">
        <f t="shared" si="151"/>
        <v>200</v>
      </c>
    </row>
    <row r="4837" spans="1:13" x14ac:dyDescent="0.2">
      <c r="A4837">
        <v>9371</v>
      </c>
      <c r="B4837" s="4">
        <v>44171</v>
      </c>
      <c r="C4837" t="s">
        <v>11</v>
      </c>
      <c r="D4837" t="s">
        <v>36</v>
      </c>
      <c r="E4837" s="2" t="str">
        <f>VLOOKUP('SampleSuperstore - Main Data'!D4837,Reference!$A$26:$B$74,2,FALSE)</f>
        <v>East</v>
      </c>
      <c r="F4837" s="22" t="s">
        <v>13</v>
      </c>
      <c r="G4837" s="22" t="s">
        <v>49</v>
      </c>
      <c r="H4837" s="24">
        <f>VLOOKUP($G4837, Reference!$A$3:$C$20, 2,FALSE)*I4837</f>
        <v>120</v>
      </c>
      <c r="I4837" s="22">
        <v>3</v>
      </c>
      <c r="J4837" s="26" cm="1">
        <f t="array" ref="J4837">IFERROR(_xlfn.IFS(AND(C4837="Corporate", F4837="Technology"), 3%, C4837="Corporate", 1%),0%)</f>
        <v>0</v>
      </c>
      <c r="K4837" s="24">
        <f>VLOOKUP($G4837, Reference!$A$3:$C$20, 3,FALSE)*I4837</f>
        <v>105</v>
      </c>
      <c r="L4837" s="27">
        <f t="shared" si="150"/>
        <v>15</v>
      </c>
      <c r="M4837" s="27">
        <f t="shared" si="151"/>
        <v>15</v>
      </c>
    </row>
    <row r="4838" spans="1:13" x14ac:dyDescent="0.2">
      <c r="A4838">
        <v>9373</v>
      </c>
      <c r="B4838" s="4">
        <v>44171</v>
      </c>
      <c r="C4838" t="s">
        <v>11</v>
      </c>
      <c r="D4838" t="s">
        <v>15</v>
      </c>
      <c r="E4838" s="2" t="str">
        <f>VLOOKUP('SampleSuperstore - Main Data'!D4838,Reference!$A$26:$B$74,2,FALSE)</f>
        <v>West</v>
      </c>
      <c r="F4838" s="22" t="s">
        <v>13</v>
      </c>
      <c r="G4838" s="22" t="s">
        <v>35</v>
      </c>
      <c r="H4838" s="24">
        <f>VLOOKUP($G4838, Reference!$A$3:$C$20, 2,FALSE)*I4838</f>
        <v>96</v>
      </c>
      <c r="I4838" s="22">
        <v>4</v>
      </c>
      <c r="J4838" s="26" cm="1">
        <f t="array" ref="J4838">IFERROR(_xlfn.IFS(AND(C4838="Corporate", F4838="Technology"), 3%, C4838="Corporate", 1%),0%)</f>
        <v>0</v>
      </c>
      <c r="K4838" s="24">
        <f>VLOOKUP($G4838, Reference!$A$3:$C$20, 3,FALSE)*I4838</f>
        <v>76</v>
      </c>
      <c r="L4838" s="27">
        <f t="shared" si="150"/>
        <v>20</v>
      </c>
      <c r="M4838" s="27">
        <f t="shared" si="151"/>
        <v>20</v>
      </c>
    </row>
    <row r="4839" spans="1:13" x14ac:dyDescent="0.2">
      <c r="A4839">
        <v>9374</v>
      </c>
      <c r="B4839" s="4">
        <v>44171</v>
      </c>
      <c r="C4839" t="s">
        <v>11</v>
      </c>
      <c r="D4839" t="s">
        <v>19</v>
      </c>
      <c r="E4839" s="2" t="str">
        <f>VLOOKUP('SampleSuperstore - Main Data'!D4839,Reference!$A$26:$B$74,2,FALSE)</f>
        <v>East</v>
      </c>
      <c r="F4839" s="22" t="s">
        <v>23</v>
      </c>
      <c r="G4839" s="22" t="s">
        <v>59</v>
      </c>
      <c r="H4839" s="24">
        <f>VLOOKUP($G4839, Reference!$A$3:$C$20, 2,FALSE)*I4839</f>
        <v>85</v>
      </c>
      <c r="I4839" s="22">
        <v>1</v>
      </c>
      <c r="J4839" s="26" cm="1">
        <f t="array" ref="J4839">IFERROR(_xlfn.IFS(AND(C4839="Corporate", F4839="Technology"), 3%, C4839="Corporate", 1%),0%)</f>
        <v>0</v>
      </c>
      <c r="K4839" s="24">
        <f>VLOOKUP($G4839, Reference!$A$3:$C$20, 3,FALSE)*I4839</f>
        <v>75</v>
      </c>
      <c r="L4839" s="27">
        <f t="shared" si="150"/>
        <v>10</v>
      </c>
      <c r="M4839" s="27">
        <f t="shared" si="151"/>
        <v>10</v>
      </c>
    </row>
    <row r="4840" spans="1:13" x14ac:dyDescent="0.2">
      <c r="A4840">
        <v>9375</v>
      </c>
      <c r="B4840" s="4">
        <v>44171</v>
      </c>
      <c r="C4840" t="s">
        <v>11</v>
      </c>
      <c r="D4840" t="s">
        <v>57</v>
      </c>
      <c r="E4840" s="2" t="str">
        <f>VLOOKUP('SampleSuperstore - Main Data'!D4840,Reference!$A$26:$B$74,2,FALSE)</f>
        <v>South</v>
      </c>
      <c r="F4840" s="22" t="s">
        <v>13</v>
      </c>
      <c r="G4840" s="22" t="s">
        <v>20</v>
      </c>
      <c r="H4840" s="24">
        <f>VLOOKUP($G4840, Reference!$A$3:$C$20, 2,FALSE)*I4840</f>
        <v>34</v>
      </c>
      <c r="I4840" s="22">
        <v>2</v>
      </c>
      <c r="J4840" s="26" cm="1">
        <f t="array" ref="J4840">IFERROR(_xlfn.IFS(AND(C4840="Corporate", F4840="Technology"), 3%, C4840="Corporate", 1%),0%)</f>
        <v>0</v>
      </c>
      <c r="K4840" s="24">
        <f>VLOOKUP($G4840, Reference!$A$3:$C$20, 3,FALSE)*I4840</f>
        <v>20</v>
      </c>
      <c r="L4840" s="27">
        <f t="shared" si="150"/>
        <v>14</v>
      </c>
      <c r="M4840" s="27">
        <f t="shared" si="151"/>
        <v>14</v>
      </c>
    </row>
    <row r="4841" spans="1:13" x14ac:dyDescent="0.2">
      <c r="A4841">
        <v>9376</v>
      </c>
      <c r="B4841" s="4">
        <v>44171</v>
      </c>
      <c r="C4841" t="s">
        <v>11</v>
      </c>
      <c r="D4841" t="s">
        <v>40</v>
      </c>
      <c r="E4841" s="2" t="str">
        <f>VLOOKUP('SampleSuperstore - Main Data'!D4841,Reference!$A$26:$B$74,2,FALSE)</f>
        <v>East</v>
      </c>
      <c r="F4841" s="22" t="s">
        <v>23</v>
      </c>
      <c r="G4841" s="22" t="s">
        <v>37</v>
      </c>
      <c r="H4841" s="24">
        <f>VLOOKUP($G4841, Reference!$A$3:$C$20, 2,FALSE)*I4841</f>
        <v>18</v>
      </c>
      <c r="I4841" s="22">
        <v>2</v>
      </c>
      <c r="J4841" s="26" cm="1">
        <f t="array" ref="J4841">IFERROR(_xlfn.IFS(AND(C4841="Corporate", F4841="Technology"), 3%, C4841="Corporate", 1%),0%)</f>
        <v>0</v>
      </c>
      <c r="K4841" s="24">
        <f>VLOOKUP($G4841, Reference!$A$3:$C$20, 3,FALSE)*I4841</f>
        <v>10</v>
      </c>
      <c r="L4841" s="27">
        <f t="shared" si="150"/>
        <v>8</v>
      </c>
      <c r="M4841" s="27">
        <f t="shared" si="151"/>
        <v>8</v>
      </c>
    </row>
    <row r="4842" spans="1:13" x14ac:dyDescent="0.2">
      <c r="A4842">
        <v>9377</v>
      </c>
      <c r="B4842" s="4">
        <v>44171</v>
      </c>
      <c r="C4842" t="s">
        <v>11</v>
      </c>
      <c r="D4842" t="s">
        <v>15</v>
      </c>
      <c r="E4842" s="2" t="str">
        <f>VLOOKUP('SampleSuperstore - Main Data'!D4842,Reference!$A$26:$B$74,2,FALSE)</f>
        <v>West</v>
      </c>
      <c r="F4842" s="22" t="s">
        <v>13</v>
      </c>
      <c r="G4842" s="22" t="s">
        <v>26</v>
      </c>
      <c r="H4842" s="24">
        <f>VLOOKUP($G4842, Reference!$A$3:$C$20, 2,FALSE)*I4842</f>
        <v>12.5</v>
      </c>
      <c r="I4842" s="22">
        <v>5</v>
      </c>
      <c r="J4842" s="26" cm="1">
        <f t="array" ref="J4842">IFERROR(_xlfn.IFS(AND(C4842="Corporate", F4842="Technology"), 3%, C4842="Corporate", 1%),0%)</f>
        <v>0</v>
      </c>
      <c r="K4842" s="24">
        <f>VLOOKUP($G4842, Reference!$A$3:$C$20, 3,FALSE)*I4842</f>
        <v>10</v>
      </c>
      <c r="L4842" s="27">
        <f t="shared" si="150"/>
        <v>2.5</v>
      </c>
      <c r="M4842" s="27">
        <f t="shared" si="151"/>
        <v>2.5</v>
      </c>
    </row>
    <row r="4843" spans="1:13" x14ac:dyDescent="0.2">
      <c r="A4843">
        <v>9388</v>
      </c>
      <c r="B4843" s="4">
        <v>44172</v>
      </c>
      <c r="C4843" t="s">
        <v>11</v>
      </c>
      <c r="D4843" t="s">
        <v>64</v>
      </c>
      <c r="E4843" s="2" t="str">
        <f>VLOOKUP('SampleSuperstore - Main Data'!D4843,Reference!$A$26:$B$74,2,FALSE)</f>
        <v>East</v>
      </c>
      <c r="F4843" s="22" t="s">
        <v>13</v>
      </c>
      <c r="G4843" s="22" t="s">
        <v>20</v>
      </c>
      <c r="H4843" s="24">
        <f>VLOOKUP($G4843, Reference!$A$3:$C$20, 2,FALSE)*I4843</f>
        <v>102</v>
      </c>
      <c r="I4843" s="22">
        <v>6</v>
      </c>
      <c r="J4843" s="26" cm="1">
        <f t="array" ref="J4843">IFERROR(_xlfn.IFS(AND(C4843="Corporate", F4843="Technology"), 3%, C4843="Corporate", 1%),0%)</f>
        <v>0</v>
      </c>
      <c r="K4843" s="24">
        <f>VLOOKUP($G4843, Reference!$A$3:$C$20, 3,FALSE)*I4843</f>
        <v>60</v>
      </c>
      <c r="L4843" s="27">
        <f t="shared" si="150"/>
        <v>42</v>
      </c>
      <c r="M4843" s="27">
        <f t="shared" si="151"/>
        <v>42</v>
      </c>
    </row>
    <row r="4844" spans="1:13" x14ac:dyDescent="0.2">
      <c r="A4844">
        <v>9389</v>
      </c>
      <c r="B4844" s="4">
        <v>44172</v>
      </c>
      <c r="C4844" t="s">
        <v>11</v>
      </c>
      <c r="D4844" t="s">
        <v>36</v>
      </c>
      <c r="E4844" s="2" t="str">
        <f>VLOOKUP('SampleSuperstore - Main Data'!D4844,Reference!$A$26:$B$74,2,FALSE)</f>
        <v>East</v>
      </c>
      <c r="F4844" s="22" t="s">
        <v>13</v>
      </c>
      <c r="G4844" s="22" t="s">
        <v>16</v>
      </c>
      <c r="H4844" s="24">
        <f>VLOOKUP($G4844, Reference!$A$3:$C$20, 2,FALSE)*I4844</f>
        <v>95</v>
      </c>
      <c r="I4844" s="22">
        <v>5</v>
      </c>
      <c r="J4844" s="26" cm="1">
        <f t="array" ref="J4844">IFERROR(_xlfn.IFS(AND(C4844="Corporate", F4844="Technology"), 3%, C4844="Corporate", 1%),0%)</f>
        <v>0</v>
      </c>
      <c r="K4844" s="24">
        <f>VLOOKUP($G4844, Reference!$A$3:$C$20, 3,FALSE)*I4844</f>
        <v>50</v>
      </c>
      <c r="L4844" s="27">
        <f t="shared" si="150"/>
        <v>45</v>
      </c>
      <c r="M4844" s="27">
        <f t="shared" si="151"/>
        <v>45</v>
      </c>
    </row>
    <row r="4845" spans="1:13" x14ac:dyDescent="0.2">
      <c r="A4845">
        <v>9390</v>
      </c>
      <c r="B4845" s="4">
        <v>44172</v>
      </c>
      <c r="C4845" t="s">
        <v>11</v>
      </c>
      <c r="D4845" t="s">
        <v>21</v>
      </c>
      <c r="E4845" s="2" t="str">
        <f>VLOOKUP('SampleSuperstore - Main Data'!D4845,Reference!$A$26:$B$74,2,FALSE)</f>
        <v>West</v>
      </c>
      <c r="F4845" s="22" t="s">
        <v>23</v>
      </c>
      <c r="G4845" s="22" t="s">
        <v>37</v>
      </c>
      <c r="H4845" s="24">
        <f>VLOOKUP($G4845, Reference!$A$3:$C$20, 2,FALSE)*I4845</f>
        <v>18</v>
      </c>
      <c r="I4845" s="22">
        <v>2</v>
      </c>
      <c r="J4845" s="26" cm="1">
        <f t="array" ref="J4845">IFERROR(_xlfn.IFS(AND(C4845="Corporate", F4845="Technology"), 3%, C4845="Corporate", 1%),0%)</f>
        <v>0</v>
      </c>
      <c r="K4845" s="24">
        <f>VLOOKUP($G4845, Reference!$A$3:$C$20, 3,FALSE)*I4845</f>
        <v>10</v>
      </c>
      <c r="L4845" s="27">
        <f t="shared" si="150"/>
        <v>8</v>
      </c>
      <c r="M4845" s="27">
        <f t="shared" si="151"/>
        <v>8</v>
      </c>
    </row>
    <row r="4846" spans="1:13" x14ac:dyDescent="0.2">
      <c r="A4846">
        <v>9393</v>
      </c>
      <c r="B4846" s="4">
        <v>44172</v>
      </c>
      <c r="C4846" t="s">
        <v>11</v>
      </c>
      <c r="D4846" t="s">
        <v>51</v>
      </c>
      <c r="E4846" s="2" t="str">
        <f>VLOOKUP('SampleSuperstore - Main Data'!D4846,Reference!$A$26:$B$74,2,FALSE)</f>
        <v>East</v>
      </c>
      <c r="F4846" s="22" t="s">
        <v>13</v>
      </c>
      <c r="G4846" s="22" t="s">
        <v>49</v>
      </c>
      <c r="H4846" s="24">
        <f>VLOOKUP($G4846, Reference!$A$3:$C$20, 2,FALSE)*I4846</f>
        <v>280</v>
      </c>
      <c r="I4846" s="22">
        <v>7</v>
      </c>
      <c r="J4846" s="26" cm="1">
        <f t="array" ref="J4846">IFERROR(_xlfn.IFS(AND(C4846="Corporate", F4846="Technology"), 3%, C4846="Corporate", 1%),0%)</f>
        <v>0</v>
      </c>
      <c r="K4846" s="24">
        <f>VLOOKUP($G4846, Reference!$A$3:$C$20, 3,FALSE)*I4846</f>
        <v>245</v>
      </c>
      <c r="L4846" s="27">
        <f t="shared" si="150"/>
        <v>35</v>
      </c>
      <c r="M4846" s="27">
        <f t="shared" si="151"/>
        <v>35</v>
      </c>
    </row>
    <row r="4847" spans="1:13" x14ac:dyDescent="0.2">
      <c r="A4847">
        <v>9394</v>
      </c>
      <c r="B4847" s="4">
        <v>44172</v>
      </c>
      <c r="C4847" t="s">
        <v>11</v>
      </c>
      <c r="D4847" t="s">
        <v>25</v>
      </c>
      <c r="E4847" s="2" t="str">
        <f>VLOOKUP('SampleSuperstore - Main Data'!D4847,Reference!$A$26:$B$74,2,FALSE)</f>
        <v>Central</v>
      </c>
      <c r="F4847" s="22" t="s">
        <v>13</v>
      </c>
      <c r="G4847" s="22" t="s">
        <v>53</v>
      </c>
      <c r="H4847" s="24">
        <f>VLOOKUP($G4847, Reference!$A$3:$C$20, 2,FALSE)*I4847</f>
        <v>36</v>
      </c>
      <c r="I4847" s="22">
        <v>3</v>
      </c>
      <c r="J4847" s="26" cm="1">
        <f t="array" ref="J4847">IFERROR(_xlfn.IFS(AND(C4847="Corporate", F4847="Technology"), 3%, C4847="Corporate", 1%),0%)</f>
        <v>0</v>
      </c>
      <c r="K4847" s="24">
        <f>VLOOKUP($G4847, Reference!$A$3:$C$20, 3,FALSE)*I4847</f>
        <v>27</v>
      </c>
      <c r="L4847" s="27">
        <f t="shared" si="150"/>
        <v>9</v>
      </c>
      <c r="M4847" s="27">
        <f t="shared" si="151"/>
        <v>9</v>
      </c>
    </row>
    <row r="4848" spans="1:13" x14ac:dyDescent="0.2">
      <c r="A4848">
        <v>9395</v>
      </c>
      <c r="B4848" s="4">
        <v>44172</v>
      </c>
      <c r="C4848" t="s">
        <v>11</v>
      </c>
      <c r="D4848" t="s">
        <v>21</v>
      </c>
      <c r="E4848" s="2" t="str">
        <f>VLOOKUP('SampleSuperstore - Main Data'!D4848,Reference!$A$26:$B$74,2,FALSE)</f>
        <v>West</v>
      </c>
      <c r="F4848" s="22" t="s">
        <v>13</v>
      </c>
      <c r="G4848" s="22" t="s">
        <v>16</v>
      </c>
      <c r="H4848" s="24">
        <f>VLOOKUP($G4848, Reference!$A$3:$C$20, 2,FALSE)*I4848</f>
        <v>57</v>
      </c>
      <c r="I4848" s="22">
        <v>3</v>
      </c>
      <c r="J4848" s="26" cm="1">
        <f t="array" ref="J4848">IFERROR(_xlfn.IFS(AND(C4848="Corporate", F4848="Technology"), 3%, C4848="Corporate", 1%),0%)</f>
        <v>0</v>
      </c>
      <c r="K4848" s="24">
        <f>VLOOKUP($G4848, Reference!$A$3:$C$20, 3,FALSE)*I4848</f>
        <v>30</v>
      </c>
      <c r="L4848" s="27">
        <f t="shared" si="150"/>
        <v>27</v>
      </c>
      <c r="M4848" s="27">
        <f t="shared" si="151"/>
        <v>27</v>
      </c>
    </row>
    <row r="4849" spans="1:13" x14ac:dyDescent="0.2">
      <c r="A4849">
        <v>9396</v>
      </c>
      <c r="B4849" s="4">
        <v>44172</v>
      </c>
      <c r="C4849" t="s">
        <v>11</v>
      </c>
      <c r="D4849" t="s">
        <v>46</v>
      </c>
      <c r="E4849" s="2" t="str">
        <f>VLOOKUP('SampleSuperstore - Main Data'!D4849,Reference!$A$26:$B$74,2,FALSE)</f>
        <v>Central</v>
      </c>
      <c r="F4849" s="22" t="s">
        <v>13</v>
      </c>
      <c r="G4849" s="22" t="s">
        <v>26</v>
      </c>
      <c r="H4849" s="24">
        <f>VLOOKUP($G4849, Reference!$A$3:$C$20, 2,FALSE)*I4849</f>
        <v>5</v>
      </c>
      <c r="I4849" s="22">
        <v>2</v>
      </c>
      <c r="J4849" s="26" cm="1">
        <f t="array" ref="J4849">IFERROR(_xlfn.IFS(AND(C4849="Corporate", F4849="Technology"), 3%, C4849="Corporate", 1%),0%)</f>
        <v>0</v>
      </c>
      <c r="K4849" s="24">
        <f>VLOOKUP($G4849, Reference!$A$3:$C$20, 3,FALSE)*I4849</f>
        <v>4</v>
      </c>
      <c r="L4849" s="27">
        <f t="shared" si="150"/>
        <v>1</v>
      </c>
      <c r="M4849" s="27">
        <f t="shared" si="151"/>
        <v>1</v>
      </c>
    </row>
    <row r="4850" spans="1:13" x14ac:dyDescent="0.2">
      <c r="A4850">
        <v>9399</v>
      </c>
      <c r="B4850" s="4">
        <v>44172</v>
      </c>
      <c r="C4850" t="s">
        <v>11</v>
      </c>
      <c r="D4850" t="s">
        <v>25</v>
      </c>
      <c r="E4850" s="2" t="str">
        <f>VLOOKUP('SampleSuperstore - Main Data'!D4850,Reference!$A$26:$B$74,2,FALSE)</f>
        <v>Central</v>
      </c>
      <c r="F4850" s="22" t="s">
        <v>13</v>
      </c>
      <c r="G4850" s="22" t="s">
        <v>35</v>
      </c>
      <c r="H4850" s="24">
        <f>VLOOKUP($G4850, Reference!$A$3:$C$20, 2,FALSE)*I4850</f>
        <v>48</v>
      </c>
      <c r="I4850" s="22">
        <v>2</v>
      </c>
      <c r="J4850" s="26" cm="1">
        <f t="array" ref="J4850">IFERROR(_xlfn.IFS(AND(C4850="Corporate", F4850="Technology"), 3%, C4850="Corporate", 1%),0%)</f>
        <v>0</v>
      </c>
      <c r="K4850" s="24">
        <f>VLOOKUP($G4850, Reference!$A$3:$C$20, 3,FALSE)*I4850</f>
        <v>38</v>
      </c>
      <c r="L4850" s="27">
        <f t="shared" si="150"/>
        <v>10</v>
      </c>
      <c r="M4850" s="27">
        <f t="shared" si="151"/>
        <v>10</v>
      </c>
    </row>
    <row r="4851" spans="1:13" x14ac:dyDescent="0.2">
      <c r="A4851">
        <v>9400</v>
      </c>
      <c r="B4851" s="4">
        <v>44172</v>
      </c>
      <c r="C4851" t="s">
        <v>11</v>
      </c>
      <c r="D4851" t="s">
        <v>36</v>
      </c>
      <c r="E4851" s="2" t="str">
        <f>VLOOKUP('SampleSuperstore - Main Data'!D4851,Reference!$A$26:$B$74,2,FALSE)</f>
        <v>East</v>
      </c>
      <c r="F4851" s="22" t="s">
        <v>23</v>
      </c>
      <c r="G4851" s="22" t="s">
        <v>37</v>
      </c>
      <c r="H4851" s="24">
        <f>VLOOKUP($G4851, Reference!$A$3:$C$20, 2,FALSE)*I4851</f>
        <v>81</v>
      </c>
      <c r="I4851" s="22">
        <v>9</v>
      </c>
      <c r="J4851" s="26" cm="1">
        <f t="array" ref="J4851">IFERROR(_xlfn.IFS(AND(C4851="Corporate", F4851="Technology"), 3%, C4851="Corporate", 1%),0%)</f>
        <v>0</v>
      </c>
      <c r="K4851" s="24">
        <f>VLOOKUP($G4851, Reference!$A$3:$C$20, 3,FALSE)*I4851</f>
        <v>45</v>
      </c>
      <c r="L4851" s="27">
        <f t="shared" si="150"/>
        <v>36</v>
      </c>
      <c r="M4851" s="27">
        <f t="shared" si="151"/>
        <v>36</v>
      </c>
    </row>
    <row r="4852" spans="1:13" x14ac:dyDescent="0.2">
      <c r="A4852">
        <v>9402</v>
      </c>
      <c r="B4852" s="4">
        <v>44172</v>
      </c>
      <c r="C4852" t="s">
        <v>11</v>
      </c>
      <c r="D4852" t="s">
        <v>25</v>
      </c>
      <c r="E4852" s="2" t="str">
        <f>VLOOKUP('SampleSuperstore - Main Data'!D4852,Reference!$A$26:$B$74,2,FALSE)</f>
        <v>Central</v>
      </c>
      <c r="F4852" s="22" t="s">
        <v>23</v>
      </c>
      <c r="G4852" s="22" t="s">
        <v>24</v>
      </c>
      <c r="H4852" s="24">
        <f>VLOOKUP($G4852, Reference!$A$3:$C$20, 2,FALSE)*I4852</f>
        <v>198</v>
      </c>
      <c r="I4852" s="22">
        <v>2</v>
      </c>
      <c r="J4852" s="26" cm="1">
        <f t="array" ref="J4852">IFERROR(_xlfn.IFS(AND(C4852="Corporate", F4852="Technology"), 3%, C4852="Corporate", 1%),0%)</f>
        <v>0</v>
      </c>
      <c r="K4852" s="24">
        <f>VLOOKUP($G4852, Reference!$A$3:$C$20, 3,FALSE)*I4852</f>
        <v>158</v>
      </c>
      <c r="L4852" s="27">
        <f t="shared" si="150"/>
        <v>40</v>
      </c>
      <c r="M4852" s="27">
        <f t="shared" si="151"/>
        <v>40</v>
      </c>
    </row>
    <row r="4853" spans="1:13" x14ac:dyDescent="0.2">
      <c r="A4853">
        <v>9403</v>
      </c>
      <c r="B4853" s="4">
        <v>44172</v>
      </c>
      <c r="C4853" t="s">
        <v>11</v>
      </c>
      <c r="D4853" t="s">
        <v>25</v>
      </c>
      <c r="E4853" s="2" t="str">
        <f>VLOOKUP('SampleSuperstore - Main Data'!D4853,Reference!$A$26:$B$74,2,FALSE)</f>
        <v>Central</v>
      </c>
      <c r="F4853" s="22" t="s">
        <v>13</v>
      </c>
      <c r="G4853" s="22" t="s">
        <v>26</v>
      </c>
      <c r="H4853" s="24">
        <f>VLOOKUP($G4853, Reference!$A$3:$C$20, 2,FALSE)*I4853</f>
        <v>22.5</v>
      </c>
      <c r="I4853" s="22">
        <v>9</v>
      </c>
      <c r="J4853" s="26" cm="1">
        <f t="array" ref="J4853">IFERROR(_xlfn.IFS(AND(C4853="Corporate", F4853="Technology"), 3%, C4853="Corporate", 1%),0%)</f>
        <v>0</v>
      </c>
      <c r="K4853" s="24">
        <f>VLOOKUP($G4853, Reference!$A$3:$C$20, 3,FALSE)*I4853</f>
        <v>18</v>
      </c>
      <c r="L4853" s="27">
        <f t="shared" si="150"/>
        <v>4.5</v>
      </c>
      <c r="M4853" s="27">
        <f t="shared" si="151"/>
        <v>4.5</v>
      </c>
    </row>
    <row r="4854" spans="1:13" x14ac:dyDescent="0.2">
      <c r="A4854">
        <v>9408</v>
      </c>
      <c r="B4854" s="4">
        <v>44173</v>
      </c>
      <c r="C4854" t="s">
        <v>11</v>
      </c>
      <c r="D4854" t="s">
        <v>36</v>
      </c>
      <c r="E4854" s="2" t="str">
        <f>VLOOKUP('SampleSuperstore - Main Data'!D4854,Reference!$A$26:$B$74,2,FALSE)</f>
        <v>East</v>
      </c>
      <c r="F4854" s="22" t="s">
        <v>13</v>
      </c>
      <c r="G4854" s="22" t="s">
        <v>49</v>
      </c>
      <c r="H4854" s="24">
        <f>VLOOKUP($G4854, Reference!$A$3:$C$20, 2,FALSE)*I4854</f>
        <v>120</v>
      </c>
      <c r="I4854" s="22">
        <v>3</v>
      </c>
      <c r="J4854" s="26" cm="1">
        <f t="array" ref="J4854">IFERROR(_xlfn.IFS(AND(C4854="Corporate", F4854="Technology"), 3%, C4854="Corporate", 1%),0%)</f>
        <v>0</v>
      </c>
      <c r="K4854" s="24">
        <f>VLOOKUP($G4854, Reference!$A$3:$C$20, 3,FALSE)*I4854</f>
        <v>105</v>
      </c>
      <c r="L4854" s="27">
        <f t="shared" si="150"/>
        <v>15</v>
      </c>
      <c r="M4854" s="27">
        <f t="shared" si="151"/>
        <v>15</v>
      </c>
    </row>
    <row r="4855" spans="1:13" x14ac:dyDescent="0.2">
      <c r="A4855">
        <v>9409</v>
      </c>
      <c r="B4855" s="4">
        <v>44173</v>
      </c>
      <c r="C4855" t="s">
        <v>11</v>
      </c>
      <c r="D4855" t="s">
        <v>36</v>
      </c>
      <c r="E4855" s="2" t="str">
        <f>VLOOKUP('SampleSuperstore - Main Data'!D4855,Reference!$A$26:$B$74,2,FALSE)</f>
        <v>East</v>
      </c>
      <c r="F4855" s="22" t="s">
        <v>13</v>
      </c>
      <c r="G4855" s="22" t="s">
        <v>16</v>
      </c>
      <c r="H4855" s="24">
        <f>VLOOKUP($G4855, Reference!$A$3:$C$20, 2,FALSE)*I4855</f>
        <v>133</v>
      </c>
      <c r="I4855" s="22">
        <v>7</v>
      </c>
      <c r="J4855" s="26" cm="1">
        <f t="array" ref="J4855">IFERROR(_xlfn.IFS(AND(C4855="Corporate", F4855="Technology"), 3%, C4855="Corporate", 1%),0%)</f>
        <v>0</v>
      </c>
      <c r="K4855" s="24">
        <f>VLOOKUP($G4855, Reference!$A$3:$C$20, 3,FALSE)*I4855</f>
        <v>70</v>
      </c>
      <c r="L4855" s="27">
        <f t="shared" si="150"/>
        <v>63</v>
      </c>
      <c r="M4855" s="27">
        <f t="shared" si="151"/>
        <v>63</v>
      </c>
    </row>
    <row r="4856" spans="1:13" x14ac:dyDescent="0.2">
      <c r="A4856">
        <v>9412</v>
      </c>
      <c r="B4856" s="4">
        <v>44173</v>
      </c>
      <c r="C4856" t="s">
        <v>11</v>
      </c>
      <c r="D4856" t="s">
        <v>15</v>
      </c>
      <c r="E4856" s="2" t="str">
        <f>VLOOKUP('SampleSuperstore - Main Data'!D4856,Reference!$A$26:$B$74,2,FALSE)</f>
        <v>West</v>
      </c>
      <c r="F4856" s="22" t="s">
        <v>29</v>
      </c>
      <c r="G4856" s="22" t="s">
        <v>33</v>
      </c>
      <c r="H4856" s="24">
        <f>VLOOKUP($G4856, Reference!$A$3:$C$20, 2,FALSE)*I4856</f>
        <v>25</v>
      </c>
      <c r="I4856" s="22">
        <v>5</v>
      </c>
      <c r="J4856" s="26" cm="1">
        <f t="array" ref="J4856">IFERROR(_xlfn.IFS(AND(C4856="Corporate", F4856="Technology"), 3%, C4856="Corporate", 1%),0%)</f>
        <v>0</v>
      </c>
      <c r="K4856" s="24">
        <f>VLOOKUP($G4856, Reference!$A$3:$C$20, 3,FALSE)*I4856</f>
        <v>12.5</v>
      </c>
      <c r="L4856" s="27">
        <f t="shared" si="150"/>
        <v>12.5</v>
      </c>
      <c r="M4856" s="27">
        <f t="shared" si="151"/>
        <v>12.5</v>
      </c>
    </row>
    <row r="4857" spans="1:13" x14ac:dyDescent="0.2">
      <c r="A4857">
        <v>9414</v>
      </c>
      <c r="B4857" s="4">
        <v>44173</v>
      </c>
      <c r="C4857" t="s">
        <v>11</v>
      </c>
      <c r="D4857" t="s">
        <v>15</v>
      </c>
      <c r="E4857" s="2" t="str">
        <f>VLOOKUP('SampleSuperstore - Main Data'!D4857,Reference!$A$26:$B$74,2,FALSE)</f>
        <v>West</v>
      </c>
      <c r="F4857" s="22" t="s">
        <v>13</v>
      </c>
      <c r="G4857" s="22" t="s">
        <v>20</v>
      </c>
      <c r="H4857" s="24">
        <f>VLOOKUP($G4857, Reference!$A$3:$C$20, 2,FALSE)*I4857</f>
        <v>85</v>
      </c>
      <c r="I4857" s="22">
        <v>5</v>
      </c>
      <c r="J4857" s="26" cm="1">
        <f t="array" ref="J4857">IFERROR(_xlfn.IFS(AND(C4857="Corporate", F4857="Technology"), 3%, C4857="Corporate", 1%),0%)</f>
        <v>0</v>
      </c>
      <c r="K4857" s="24">
        <f>VLOOKUP($G4857, Reference!$A$3:$C$20, 3,FALSE)*I4857</f>
        <v>50</v>
      </c>
      <c r="L4857" s="27">
        <f t="shared" si="150"/>
        <v>35</v>
      </c>
      <c r="M4857" s="27">
        <f t="shared" si="151"/>
        <v>35</v>
      </c>
    </row>
    <row r="4858" spans="1:13" x14ac:dyDescent="0.2">
      <c r="A4858">
        <v>9415</v>
      </c>
      <c r="B4858" s="4">
        <v>44173</v>
      </c>
      <c r="C4858" t="s">
        <v>11</v>
      </c>
      <c r="D4858" t="s">
        <v>21</v>
      </c>
      <c r="E4858" s="2" t="str">
        <f>VLOOKUP('SampleSuperstore - Main Data'!D4858,Reference!$A$26:$B$74,2,FALSE)</f>
        <v>West</v>
      </c>
      <c r="F4858" s="22" t="s">
        <v>13</v>
      </c>
      <c r="G4858" s="22" t="s">
        <v>35</v>
      </c>
      <c r="H4858" s="24">
        <f>VLOOKUP($G4858, Reference!$A$3:$C$20, 2,FALSE)*I4858</f>
        <v>96</v>
      </c>
      <c r="I4858" s="22">
        <v>4</v>
      </c>
      <c r="J4858" s="26" cm="1">
        <f t="array" ref="J4858">IFERROR(_xlfn.IFS(AND(C4858="Corporate", F4858="Technology"), 3%, C4858="Corporate", 1%),0%)</f>
        <v>0</v>
      </c>
      <c r="K4858" s="24">
        <f>VLOOKUP($G4858, Reference!$A$3:$C$20, 3,FALSE)*I4858</f>
        <v>76</v>
      </c>
      <c r="L4858" s="27">
        <f t="shared" si="150"/>
        <v>20</v>
      </c>
      <c r="M4858" s="27">
        <f t="shared" si="151"/>
        <v>20</v>
      </c>
    </row>
    <row r="4859" spans="1:13" x14ac:dyDescent="0.2">
      <c r="A4859">
        <v>9416</v>
      </c>
      <c r="B4859" s="4">
        <v>44173</v>
      </c>
      <c r="C4859" t="s">
        <v>11</v>
      </c>
      <c r="D4859" t="s">
        <v>55</v>
      </c>
      <c r="E4859" s="2" t="str">
        <f>VLOOKUP('SampleSuperstore - Main Data'!D4859,Reference!$A$26:$B$74,2,FALSE)</f>
        <v>Central</v>
      </c>
      <c r="F4859" s="22" t="s">
        <v>13</v>
      </c>
      <c r="G4859" s="22" t="s">
        <v>20</v>
      </c>
      <c r="H4859" s="24">
        <f>VLOOKUP($G4859, Reference!$A$3:$C$20, 2,FALSE)*I4859</f>
        <v>34</v>
      </c>
      <c r="I4859" s="22">
        <v>2</v>
      </c>
      <c r="J4859" s="26" cm="1">
        <f t="array" ref="J4859">IFERROR(_xlfn.IFS(AND(C4859="Corporate", F4859="Technology"), 3%, C4859="Corporate", 1%),0%)</f>
        <v>0</v>
      </c>
      <c r="K4859" s="24">
        <f>VLOOKUP($G4859, Reference!$A$3:$C$20, 3,FALSE)*I4859</f>
        <v>20</v>
      </c>
      <c r="L4859" s="27">
        <f t="shared" si="150"/>
        <v>14</v>
      </c>
      <c r="M4859" s="27">
        <f t="shared" si="151"/>
        <v>14</v>
      </c>
    </row>
    <row r="4860" spans="1:13" x14ac:dyDescent="0.2">
      <c r="A4860">
        <v>9419</v>
      </c>
      <c r="B4860" s="4">
        <v>44173</v>
      </c>
      <c r="C4860" t="s">
        <v>11</v>
      </c>
      <c r="D4860" t="s">
        <v>25</v>
      </c>
      <c r="E4860" s="2" t="str">
        <f>VLOOKUP('SampleSuperstore - Main Data'!D4860,Reference!$A$26:$B$74,2,FALSE)</f>
        <v>Central</v>
      </c>
      <c r="F4860" s="22" t="s">
        <v>29</v>
      </c>
      <c r="G4860" s="22" t="s">
        <v>50</v>
      </c>
      <c r="H4860" s="24">
        <f>VLOOKUP($G4860, Reference!$A$3:$C$20, 2,FALSE)*I4860</f>
        <v>398</v>
      </c>
      <c r="I4860" s="22">
        <v>2</v>
      </c>
      <c r="J4860" s="26" cm="1">
        <f t="array" ref="J4860">IFERROR(_xlfn.IFS(AND(C4860="Corporate", F4860="Technology"), 3%, C4860="Corporate", 1%),0%)</f>
        <v>0</v>
      </c>
      <c r="K4860" s="24">
        <f>VLOOKUP($G4860, Reference!$A$3:$C$20, 3,FALSE)*I4860</f>
        <v>330</v>
      </c>
      <c r="L4860" s="27">
        <f t="shared" si="150"/>
        <v>68</v>
      </c>
      <c r="M4860" s="27">
        <f t="shared" si="151"/>
        <v>68</v>
      </c>
    </row>
    <row r="4861" spans="1:13" x14ac:dyDescent="0.2">
      <c r="A4861">
        <v>9421</v>
      </c>
      <c r="B4861" s="4">
        <v>44173</v>
      </c>
      <c r="C4861" t="s">
        <v>11</v>
      </c>
      <c r="D4861" t="s">
        <v>15</v>
      </c>
      <c r="E4861" s="2" t="str">
        <f>VLOOKUP('SampleSuperstore - Main Data'!D4861,Reference!$A$26:$B$74,2,FALSE)</f>
        <v>West</v>
      </c>
      <c r="F4861" s="22" t="s">
        <v>13</v>
      </c>
      <c r="G4861" s="22" t="s">
        <v>14</v>
      </c>
      <c r="H4861" s="24">
        <f>VLOOKUP($G4861, Reference!$A$3:$C$20, 2,FALSE)*I4861</f>
        <v>45</v>
      </c>
      <c r="I4861" s="22">
        <v>1</v>
      </c>
      <c r="J4861" s="26" cm="1">
        <f t="array" ref="J4861">IFERROR(_xlfn.IFS(AND(C4861="Corporate", F4861="Technology"), 3%, C4861="Corporate", 1%),0%)</f>
        <v>0</v>
      </c>
      <c r="K4861" s="24">
        <f>VLOOKUP($G4861, Reference!$A$3:$C$20, 3,FALSE)*I4861</f>
        <v>35</v>
      </c>
      <c r="L4861" s="27">
        <f t="shared" si="150"/>
        <v>10</v>
      </c>
      <c r="M4861" s="27">
        <f t="shared" si="151"/>
        <v>10</v>
      </c>
    </row>
    <row r="4862" spans="1:13" x14ac:dyDescent="0.2">
      <c r="A4862">
        <v>9425</v>
      </c>
      <c r="B4862" s="4">
        <v>44173</v>
      </c>
      <c r="C4862" t="s">
        <v>11</v>
      </c>
      <c r="D4862" t="s">
        <v>22</v>
      </c>
      <c r="E4862" s="2" t="str">
        <f>VLOOKUP('SampleSuperstore - Main Data'!D4862,Reference!$A$26:$B$74,2,FALSE)</f>
        <v>West</v>
      </c>
      <c r="F4862" s="22" t="s">
        <v>13</v>
      </c>
      <c r="G4862" s="22" t="s">
        <v>26</v>
      </c>
      <c r="H4862" s="24">
        <f>VLOOKUP($G4862, Reference!$A$3:$C$20, 2,FALSE)*I4862</f>
        <v>12.5</v>
      </c>
      <c r="I4862" s="22">
        <v>5</v>
      </c>
      <c r="J4862" s="26" cm="1">
        <f t="array" ref="J4862">IFERROR(_xlfn.IFS(AND(C4862="Corporate", F4862="Technology"), 3%, C4862="Corporate", 1%),0%)</f>
        <v>0</v>
      </c>
      <c r="K4862" s="24">
        <f>VLOOKUP($G4862, Reference!$A$3:$C$20, 3,FALSE)*I4862</f>
        <v>10</v>
      </c>
      <c r="L4862" s="27">
        <f t="shared" si="150"/>
        <v>2.5</v>
      </c>
      <c r="M4862" s="27">
        <f t="shared" si="151"/>
        <v>2.5</v>
      </c>
    </row>
    <row r="4863" spans="1:13" x14ac:dyDescent="0.2">
      <c r="A4863">
        <v>9426</v>
      </c>
      <c r="B4863" s="4">
        <v>44173</v>
      </c>
      <c r="C4863" t="s">
        <v>11</v>
      </c>
      <c r="D4863" t="s">
        <v>47</v>
      </c>
      <c r="E4863" s="2" t="str">
        <f>VLOOKUP('SampleSuperstore - Main Data'!D4863,Reference!$A$26:$B$74,2,FALSE)</f>
        <v>South</v>
      </c>
      <c r="F4863" s="22" t="s">
        <v>23</v>
      </c>
      <c r="G4863" s="22" t="s">
        <v>38</v>
      </c>
      <c r="H4863" s="24">
        <f>VLOOKUP($G4863, Reference!$A$3:$C$20, 2,FALSE)*I4863</f>
        <v>720</v>
      </c>
      <c r="I4863" s="22">
        <v>9</v>
      </c>
      <c r="J4863" s="26" cm="1">
        <f t="array" ref="J4863">IFERROR(_xlfn.IFS(AND(C4863="Corporate", F4863="Technology"), 3%, C4863="Corporate", 1%),0%)</f>
        <v>0</v>
      </c>
      <c r="K4863" s="24">
        <f>VLOOKUP($G4863, Reference!$A$3:$C$20, 3,FALSE)*I4863</f>
        <v>585</v>
      </c>
      <c r="L4863" s="27">
        <f t="shared" si="150"/>
        <v>135</v>
      </c>
      <c r="M4863" s="27">
        <f t="shared" si="151"/>
        <v>135</v>
      </c>
    </row>
    <row r="4864" spans="1:13" x14ac:dyDescent="0.2">
      <c r="A4864">
        <v>9427</v>
      </c>
      <c r="B4864" s="4">
        <v>44173</v>
      </c>
      <c r="C4864" t="s">
        <v>11</v>
      </c>
      <c r="D4864" t="s">
        <v>15</v>
      </c>
      <c r="E4864" s="2" t="str">
        <f>VLOOKUP('SampleSuperstore - Main Data'!D4864,Reference!$A$26:$B$74,2,FALSE)</f>
        <v>West</v>
      </c>
      <c r="F4864" s="22" t="s">
        <v>13</v>
      </c>
      <c r="G4864" s="22" t="s">
        <v>14</v>
      </c>
      <c r="H4864" s="24">
        <f>VLOOKUP($G4864, Reference!$A$3:$C$20, 2,FALSE)*I4864</f>
        <v>90</v>
      </c>
      <c r="I4864" s="22">
        <v>2</v>
      </c>
      <c r="J4864" s="26" cm="1">
        <f t="array" ref="J4864">IFERROR(_xlfn.IFS(AND(C4864="Corporate", F4864="Technology"), 3%, C4864="Corporate", 1%),0%)</f>
        <v>0</v>
      </c>
      <c r="K4864" s="24">
        <f>VLOOKUP($G4864, Reference!$A$3:$C$20, 3,FALSE)*I4864</f>
        <v>70</v>
      </c>
      <c r="L4864" s="27">
        <f t="shared" si="150"/>
        <v>20</v>
      </c>
      <c r="M4864" s="27">
        <f t="shared" si="151"/>
        <v>20</v>
      </c>
    </row>
    <row r="4865" spans="1:13" x14ac:dyDescent="0.2">
      <c r="A4865">
        <v>9430</v>
      </c>
      <c r="B4865" s="4">
        <v>44173</v>
      </c>
      <c r="C4865" t="s">
        <v>11</v>
      </c>
      <c r="D4865" t="s">
        <v>70</v>
      </c>
      <c r="E4865" s="2" t="str">
        <f>VLOOKUP('SampleSuperstore - Main Data'!D4865,Reference!$A$26:$B$74,2,FALSE)</f>
        <v>Central</v>
      </c>
      <c r="F4865" s="22" t="s">
        <v>13</v>
      </c>
      <c r="G4865" s="22" t="s">
        <v>26</v>
      </c>
      <c r="H4865" s="24">
        <f>VLOOKUP($G4865, Reference!$A$3:$C$20, 2,FALSE)*I4865</f>
        <v>7.5</v>
      </c>
      <c r="I4865" s="22">
        <v>3</v>
      </c>
      <c r="J4865" s="26" cm="1">
        <f t="array" ref="J4865">IFERROR(_xlfn.IFS(AND(C4865="Corporate", F4865="Technology"), 3%, C4865="Corporate", 1%),0%)</f>
        <v>0</v>
      </c>
      <c r="K4865" s="24">
        <f>VLOOKUP($G4865, Reference!$A$3:$C$20, 3,FALSE)*I4865</f>
        <v>6</v>
      </c>
      <c r="L4865" s="27">
        <f t="shared" si="150"/>
        <v>1.5</v>
      </c>
      <c r="M4865" s="27">
        <f t="shared" si="151"/>
        <v>1.5</v>
      </c>
    </row>
    <row r="4866" spans="1:13" x14ac:dyDescent="0.2">
      <c r="A4866">
        <v>9432</v>
      </c>
      <c r="B4866" s="4">
        <v>44173</v>
      </c>
      <c r="C4866" t="s">
        <v>11</v>
      </c>
      <c r="D4866" t="s">
        <v>15</v>
      </c>
      <c r="E4866" s="2" t="str">
        <f>VLOOKUP('SampleSuperstore - Main Data'!D4866,Reference!$A$26:$B$74,2,FALSE)</f>
        <v>West</v>
      </c>
      <c r="F4866" s="22" t="s">
        <v>13</v>
      </c>
      <c r="G4866" s="22" t="s">
        <v>26</v>
      </c>
      <c r="H4866" s="24">
        <f>VLOOKUP($G4866, Reference!$A$3:$C$20, 2,FALSE)*I4866</f>
        <v>17.5</v>
      </c>
      <c r="I4866" s="22">
        <v>7</v>
      </c>
      <c r="J4866" s="26" cm="1">
        <f t="array" ref="J4866">IFERROR(_xlfn.IFS(AND(C4866="Corporate", F4866="Technology"), 3%, C4866="Corporate", 1%),0%)</f>
        <v>0</v>
      </c>
      <c r="K4866" s="24">
        <f>VLOOKUP($G4866, Reference!$A$3:$C$20, 3,FALSE)*I4866</f>
        <v>14</v>
      </c>
      <c r="L4866" s="27">
        <f t="shared" ref="L4866:L4929" si="152">H4866-K4866</f>
        <v>3.5</v>
      </c>
      <c r="M4866" s="27">
        <f t="shared" ref="M4866:M4929" si="153">H4866*(1-J4866)-K4866</f>
        <v>3.5</v>
      </c>
    </row>
    <row r="4867" spans="1:13" x14ac:dyDescent="0.2">
      <c r="A4867">
        <v>9438</v>
      </c>
      <c r="B4867" s="4">
        <v>44174</v>
      </c>
      <c r="C4867" t="s">
        <v>11</v>
      </c>
      <c r="D4867" t="s">
        <v>15</v>
      </c>
      <c r="E4867" s="2" t="str">
        <f>VLOOKUP('SampleSuperstore - Main Data'!D4867,Reference!$A$26:$B$74,2,FALSE)</f>
        <v>West</v>
      </c>
      <c r="F4867" s="22" t="s">
        <v>23</v>
      </c>
      <c r="G4867" s="22" t="s">
        <v>37</v>
      </c>
      <c r="H4867" s="24">
        <f>VLOOKUP($G4867, Reference!$A$3:$C$20, 2,FALSE)*I4867</f>
        <v>36</v>
      </c>
      <c r="I4867" s="22">
        <v>4</v>
      </c>
      <c r="J4867" s="26" cm="1">
        <f t="array" ref="J4867">IFERROR(_xlfn.IFS(AND(C4867="Corporate", F4867="Technology"), 3%, C4867="Corporate", 1%),0%)</f>
        <v>0</v>
      </c>
      <c r="K4867" s="24">
        <f>VLOOKUP($G4867, Reference!$A$3:$C$20, 3,FALSE)*I4867</f>
        <v>20</v>
      </c>
      <c r="L4867" s="27">
        <f t="shared" si="152"/>
        <v>16</v>
      </c>
      <c r="M4867" s="27">
        <f t="shared" si="153"/>
        <v>16</v>
      </c>
    </row>
    <row r="4868" spans="1:13" x14ac:dyDescent="0.2">
      <c r="A4868">
        <v>9439</v>
      </c>
      <c r="B4868" s="4">
        <v>44174</v>
      </c>
      <c r="C4868" t="s">
        <v>11</v>
      </c>
      <c r="D4868" t="s">
        <v>63</v>
      </c>
      <c r="E4868" s="2" t="str">
        <f>VLOOKUP('SampleSuperstore - Main Data'!D4868,Reference!$A$26:$B$74,2,FALSE)</f>
        <v>East</v>
      </c>
      <c r="F4868" s="22" t="s">
        <v>13</v>
      </c>
      <c r="G4868" s="22" t="s">
        <v>14</v>
      </c>
      <c r="H4868" s="24">
        <f>VLOOKUP($G4868, Reference!$A$3:$C$20, 2,FALSE)*I4868</f>
        <v>135</v>
      </c>
      <c r="I4868" s="22">
        <v>3</v>
      </c>
      <c r="J4868" s="26" cm="1">
        <f t="array" ref="J4868">IFERROR(_xlfn.IFS(AND(C4868="Corporate", F4868="Technology"), 3%, C4868="Corporate", 1%),0%)</f>
        <v>0</v>
      </c>
      <c r="K4868" s="24">
        <f>VLOOKUP($G4868, Reference!$A$3:$C$20, 3,FALSE)*I4868</f>
        <v>105</v>
      </c>
      <c r="L4868" s="27">
        <f t="shared" si="152"/>
        <v>30</v>
      </c>
      <c r="M4868" s="27">
        <f t="shared" si="153"/>
        <v>30</v>
      </c>
    </row>
    <row r="4869" spans="1:13" x14ac:dyDescent="0.2">
      <c r="A4869">
        <v>9440</v>
      </c>
      <c r="B4869" s="4">
        <v>44174</v>
      </c>
      <c r="C4869" t="s">
        <v>11</v>
      </c>
      <c r="D4869" t="s">
        <v>72</v>
      </c>
      <c r="E4869" s="2" t="str">
        <f>VLOOKUP('SampleSuperstore - Main Data'!D4869,Reference!$A$26:$B$74,2,FALSE)</f>
        <v>South</v>
      </c>
      <c r="F4869" s="22" t="s">
        <v>13</v>
      </c>
      <c r="G4869" s="22" t="s">
        <v>53</v>
      </c>
      <c r="H4869" s="24">
        <f>VLOOKUP($G4869, Reference!$A$3:$C$20, 2,FALSE)*I4869</f>
        <v>108</v>
      </c>
      <c r="I4869" s="22">
        <v>9</v>
      </c>
      <c r="J4869" s="26" cm="1">
        <f t="array" ref="J4869">IFERROR(_xlfn.IFS(AND(C4869="Corporate", F4869="Technology"), 3%, C4869="Corporate", 1%),0%)</f>
        <v>0</v>
      </c>
      <c r="K4869" s="24">
        <f>VLOOKUP($G4869, Reference!$A$3:$C$20, 3,FALSE)*I4869</f>
        <v>81</v>
      </c>
      <c r="L4869" s="27">
        <f t="shared" si="152"/>
        <v>27</v>
      </c>
      <c r="M4869" s="27">
        <f t="shared" si="153"/>
        <v>27</v>
      </c>
    </row>
    <row r="4870" spans="1:13" x14ac:dyDescent="0.2">
      <c r="A4870">
        <v>9443</v>
      </c>
      <c r="B4870" s="4">
        <v>44174</v>
      </c>
      <c r="C4870" t="s">
        <v>11</v>
      </c>
      <c r="D4870" t="s">
        <v>70</v>
      </c>
      <c r="E4870" s="2" t="str">
        <f>VLOOKUP('SampleSuperstore - Main Data'!D4870,Reference!$A$26:$B$74,2,FALSE)</f>
        <v>Central</v>
      </c>
      <c r="F4870" s="22" t="s">
        <v>13</v>
      </c>
      <c r="G4870" s="22" t="s">
        <v>35</v>
      </c>
      <c r="H4870" s="24">
        <f>VLOOKUP($G4870, Reference!$A$3:$C$20, 2,FALSE)*I4870</f>
        <v>48</v>
      </c>
      <c r="I4870" s="22">
        <v>2</v>
      </c>
      <c r="J4870" s="26" cm="1">
        <f t="array" ref="J4870">IFERROR(_xlfn.IFS(AND(C4870="Corporate", F4870="Technology"), 3%, C4870="Corporate", 1%),0%)</f>
        <v>0</v>
      </c>
      <c r="K4870" s="24">
        <f>VLOOKUP($G4870, Reference!$A$3:$C$20, 3,FALSE)*I4870</f>
        <v>38</v>
      </c>
      <c r="L4870" s="27">
        <f t="shared" si="152"/>
        <v>10</v>
      </c>
      <c r="M4870" s="27">
        <f t="shared" si="153"/>
        <v>10</v>
      </c>
    </row>
    <row r="4871" spans="1:13" x14ac:dyDescent="0.2">
      <c r="A4871">
        <v>9444</v>
      </c>
      <c r="B4871" s="4">
        <v>44174</v>
      </c>
      <c r="C4871" t="s">
        <v>11</v>
      </c>
      <c r="D4871" t="s">
        <v>15</v>
      </c>
      <c r="E4871" s="2" t="str">
        <f>VLOOKUP('SampleSuperstore - Main Data'!D4871,Reference!$A$26:$B$74,2,FALSE)</f>
        <v>West</v>
      </c>
      <c r="F4871" s="22" t="s">
        <v>23</v>
      </c>
      <c r="G4871" s="22" t="s">
        <v>24</v>
      </c>
      <c r="H4871" s="24">
        <f>VLOOKUP($G4871, Reference!$A$3:$C$20, 2,FALSE)*I4871</f>
        <v>693</v>
      </c>
      <c r="I4871" s="22">
        <v>7</v>
      </c>
      <c r="J4871" s="26" cm="1">
        <f t="array" ref="J4871">IFERROR(_xlfn.IFS(AND(C4871="Corporate", F4871="Technology"), 3%, C4871="Corporate", 1%),0%)</f>
        <v>0</v>
      </c>
      <c r="K4871" s="24">
        <f>VLOOKUP($G4871, Reference!$A$3:$C$20, 3,FALSE)*I4871</f>
        <v>553</v>
      </c>
      <c r="L4871" s="27">
        <f t="shared" si="152"/>
        <v>140</v>
      </c>
      <c r="M4871" s="27">
        <f t="shared" si="153"/>
        <v>140</v>
      </c>
    </row>
    <row r="4872" spans="1:13" x14ac:dyDescent="0.2">
      <c r="A4872">
        <v>9445</v>
      </c>
      <c r="B4872" s="4">
        <v>44174</v>
      </c>
      <c r="C4872" t="s">
        <v>11</v>
      </c>
      <c r="D4872" t="s">
        <v>62</v>
      </c>
      <c r="E4872" s="2" t="str">
        <f>VLOOKUP('SampleSuperstore - Main Data'!D4872,Reference!$A$26:$B$74,2,FALSE)</f>
        <v>South</v>
      </c>
      <c r="F4872" s="22" t="s">
        <v>23</v>
      </c>
      <c r="G4872" s="22" t="s">
        <v>24</v>
      </c>
      <c r="H4872" s="24">
        <f>VLOOKUP($G4872, Reference!$A$3:$C$20, 2,FALSE)*I4872</f>
        <v>198</v>
      </c>
      <c r="I4872" s="22">
        <v>2</v>
      </c>
      <c r="J4872" s="26" cm="1">
        <f t="array" ref="J4872">IFERROR(_xlfn.IFS(AND(C4872="Corporate", F4872="Technology"), 3%, C4872="Corporate", 1%),0%)</f>
        <v>0</v>
      </c>
      <c r="K4872" s="24">
        <f>VLOOKUP($G4872, Reference!$A$3:$C$20, 3,FALSE)*I4872</f>
        <v>158</v>
      </c>
      <c r="L4872" s="27">
        <f t="shared" si="152"/>
        <v>40</v>
      </c>
      <c r="M4872" s="27">
        <f t="shared" si="153"/>
        <v>40</v>
      </c>
    </row>
    <row r="4873" spans="1:13" x14ac:dyDescent="0.2">
      <c r="A4873">
        <v>9446</v>
      </c>
      <c r="B4873" s="4">
        <v>44174</v>
      </c>
      <c r="C4873" t="s">
        <v>11</v>
      </c>
      <c r="D4873" t="s">
        <v>42</v>
      </c>
      <c r="E4873" s="2" t="str">
        <f>VLOOKUP('SampleSuperstore - Main Data'!D4873,Reference!$A$26:$B$74,2,FALSE)</f>
        <v>East</v>
      </c>
      <c r="F4873" s="22" t="s">
        <v>23</v>
      </c>
      <c r="G4873" s="22" t="s">
        <v>59</v>
      </c>
      <c r="H4873" s="24">
        <f>VLOOKUP($G4873, Reference!$A$3:$C$20, 2,FALSE)*I4873</f>
        <v>85</v>
      </c>
      <c r="I4873" s="22">
        <v>1</v>
      </c>
      <c r="J4873" s="26" cm="1">
        <f t="array" ref="J4873">IFERROR(_xlfn.IFS(AND(C4873="Corporate", F4873="Technology"), 3%, C4873="Corporate", 1%),0%)</f>
        <v>0</v>
      </c>
      <c r="K4873" s="24">
        <f>VLOOKUP($G4873, Reference!$A$3:$C$20, 3,FALSE)*I4873</f>
        <v>75</v>
      </c>
      <c r="L4873" s="27">
        <f t="shared" si="152"/>
        <v>10</v>
      </c>
      <c r="M4873" s="27">
        <f t="shared" si="153"/>
        <v>10</v>
      </c>
    </row>
    <row r="4874" spans="1:13" x14ac:dyDescent="0.2">
      <c r="A4874">
        <v>9447</v>
      </c>
      <c r="B4874" s="4">
        <v>44174</v>
      </c>
      <c r="C4874" t="s">
        <v>11</v>
      </c>
      <c r="D4874" t="s">
        <v>46</v>
      </c>
      <c r="E4874" s="2" t="str">
        <f>VLOOKUP('SampleSuperstore - Main Data'!D4874,Reference!$A$26:$B$74,2,FALSE)</f>
        <v>Central</v>
      </c>
      <c r="F4874" s="22" t="s">
        <v>13</v>
      </c>
      <c r="G4874" s="22" t="s">
        <v>35</v>
      </c>
      <c r="H4874" s="24">
        <f>VLOOKUP($G4874, Reference!$A$3:$C$20, 2,FALSE)*I4874</f>
        <v>48</v>
      </c>
      <c r="I4874" s="22">
        <v>2</v>
      </c>
      <c r="J4874" s="26" cm="1">
        <f t="array" ref="J4874">IFERROR(_xlfn.IFS(AND(C4874="Corporate", F4874="Technology"), 3%, C4874="Corporate", 1%),0%)</f>
        <v>0</v>
      </c>
      <c r="K4874" s="24">
        <f>VLOOKUP($G4874, Reference!$A$3:$C$20, 3,FALSE)*I4874</f>
        <v>38</v>
      </c>
      <c r="L4874" s="27">
        <f t="shared" si="152"/>
        <v>10</v>
      </c>
      <c r="M4874" s="27">
        <f t="shared" si="153"/>
        <v>10</v>
      </c>
    </row>
    <row r="4875" spans="1:13" x14ac:dyDescent="0.2">
      <c r="A4875">
        <v>9448</v>
      </c>
      <c r="B4875" s="4">
        <v>44174</v>
      </c>
      <c r="C4875" t="s">
        <v>11</v>
      </c>
      <c r="D4875" t="s">
        <v>21</v>
      </c>
      <c r="E4875" s="2" t="str">
        <f>VLOOKUP('SampleSuperstore - Main Data'!D4875,Reference!$A$26:$B$74,2,FALSE)</f>
        <v>West</v>
      </c>
      <c r="F4875" s="22" t="s">
        <v>23</v>
      </c>
      <c r="G4875" s="22" t="s">
        <v>59</v>
      </c>
      <c r="H4875" s="24">
        <f>VLOOKUP($G4875, Reference!$A$3:$C$20, 2,FALSE)*I4875</f>
        <v>340</v>
      </c>
      <c r="I4875" s="22">
        <v>4</v>
      </c>
      <c r="J4875" s="26" cm="1">
        <f t="array" ref="J4875">IFERROR(_xlfn.IFS(AND(C4875="Corporate", F4875="Technology"), 3%, C4875="Corporate", 1%),0%)</f>
        <v>0</v>
      </c>
      <c r="K4875" s="24">
        <f>VLOOKUP($G4875, Reference!$A$3:$C$20, 3,FALSE)*I4875</f>
        <v>300</v>
      </c>
      <c r="L4875" s="27">
        <f t="shared" si="152"/>
        <v>40</v>
      </c>
      <c r="M4875" s="27">
        <f t="shared" si="153"/>
        <v>40</v>
      </c>
    </row>
    <row r="4876" spans="1:13" x14ac:dyDescent="0.2">
      <c r="A4876">
        <v>9449</v>
      </c>
      <c r="B4876" s="4">
        <v>44174</v>
      </c>
      <c r="C4876" t="s">
        <v>11</v>
      </c>
      <c r="D4876" t="s">
        <v>15</v>
      </c>
      <c r="E4876" s="2" t="str">
        <f>VLOOKUP('SampleSuperstore - Main Data'!D4876,Reference!$A$26:$B$74,2,FALSE)</f>
        <v>West</v>
      </c>
      <c r="F4876" s="22" t="s">
        <v>23</v>
      </c>
      <c r="G4876" s="22" t="s">
        <v>37</v>
      </c>
      <c r="H4876" s="24">
        <f>VLOOKUP($G4876, Reference!$A$3:$C$20, 2,FALSE)*I4876</f>
        <v>45</v>
      </c>
      <c r="I4876" s="22">
        <v>5</v>
      </c>
      <c r="J4876" s="26" cm="1">
        <f t="array" ref="J4876">IFERROR(_xlfn.IFS(AND(C4876="Corporate", F4876="Technology"), 3%, C4876="Corporate", 1%),0%)</f>
        <v>0</v>
      </c>
      <c r="K4876" s="24">
        <f>VLOOKUP($G4876, Reference!$A$3:$C$20, 3,FALSE)*I4876</f>
        <v>25</v>
      </c>
      <c r="L4876" s="27">
        <f t="shared" si="152"/>
        <v>20</v>
      </c>
      <c r="M4876" s="27">
        <f t="shared" si="153"/>
        <v>20</v>
      </c>
    </row>
    <row r="4877" spans="1:13" x14ac:dyDescent="0.2">
      <c r="A4877">
        <v>9450</v>
      </c>
      <c r="B4877" s="4">
        <v>44174</v>
      </c>
      <c r="C4877" t="s">
        <v>11</v>
      </c>
      <c r="D4877" t="s">
        <v>46</v>
      </c>
      <c r="E4877" s="2" t="str">
        <f>VLOOKUP('SampleSuperstore - Main Data'!D4877,Reference!$A$26:$B$74,2,FALSE)</f>
        <v>Central</v>
      </c>
      <c r="F4877" s="22" t="s">
        <v>23</v>
      </c>
      <c r="G4877" s="22" t="s">
        <v>37</v>
      </c>
      <c r="H4877" s="24">
        <f>VLOOKUP($G4877, Reference!$A$3:$C$20, 2,FALSE)*I4877</f>
        <v>18</v>
      </c>
      <c r="I4877" s="22">
        <v>2</v>
      </c>
      <c r="J4877" s="26" cm="1">
        <f t="array" ref="J4877">IFERROR(_xlfn.IFS(AND(C4877="Corporate", F4877="Technology"), 3%, C4877="Corporate", 1%),0%)</f>
        <v>0</v>
      </c>
      <c r="K4877" s="24">
        <f>VLOOKUP($G4877, Reference!$A$3:$C$20, 3,FALSE)*I4877</f>
        <v>10</v>
      </c>
      <c r="L4877" s="27">
        <f t="shared" si="152"/>
        <v>8</v>
      </c>
      <c r="M4877" s="27">
        <f t="shared" si="153"/>
        <v>8</v>
      </c>
    </row>
    <row r="4878" spans="1:13" x14ac:dyDescent="0.2">
      <c r="A4878">
        <v>9451</v>
      </c>
      <c r="B4878" s="4">
        <v>44174</v>
      </c>
      <c r="C4878" t="s">
        <v>11</v>
      </c>
      <c r="D4878" t="s">
        <v>40</v>
      </c>
      <c r="E4878" s="2" t="str">
        <f>VLOOKUP('SampleSuperstore - Main Data'!D4878,Reference!$A$26:$B$74,2,FALSE)</f>
        <v>East</v>
      </c>
      <c r="F4878" s="22" t="s">
        <v>13</v>
      </c>
      <c r="G4878" s="22" t="s">
        <v>35</v>
      </c>
      <c r="H4878" s="24">
        <f>VLOOKUP($G4878, Reference!$A$3:$C$20, 2,FALSE)*I4878</f>
        <v>96</v>
      </c>
      <c r="I4878" s="22">
        <v>4</v>
      </c>
      <c r="J4878" s="26" cm="1">
        <f t="array" ref="J4878">IFERROR(_xlfn.IFS(AND(C4878="Corporate", F4878="Technology"), 3%, C4878="Corporate", 1%),0%)</f>
        <v>0</v>
      </c>
      <c r="K4878" s="24">
        <f>VLOOKUP($G4878, Reference!$A$3:$C$20, 3,FALSE)*I4878</f>
        <v>76</v>
      </c>
      <c r="L4878" s="27">
        <f t="shared" si="152"/>
        <v>20</v>
      </c>
      <c r="M4878" s="27">
        <f t="shared" si="153"/>
        <v>20</v>
      </c>
    </row>
    <row r="4879" spans="1:13" x14ac:dyDescent="0.2">
      <c r="A4879">
        <v>9453</v>
      </c>
      <c r="B4879" s="4">
        <v>44174</v>
      </c>
      <c r="C4879" t="s">
        <v>11</v>
      </c>
      <c r="D4879" t="s">
        <v>47</v>
      </c>
      <c r="E4879" s="2" t="str">
        <f>VLOOKUP('SampleSuperstore - Main Data'!D4879,Reference!$A$26:$B$74,2,FALSE)</f>
        <v>South</v>
      </c>
      <c r="F4879" s="22" t="s">
        <v>23</v>
      </c>
      <c r="G4879" s="22" t="s">
        <v>37</v>
      </c>
      <c r="H4879" s="24">
        <f>VLOOKUP($G4879, Reference!$A$3:$C$20, 2,FALSE)*I4879</f>
        <v>63</v>
      </c>
      <c r="I4879" s="22">
        <v>7</v>
      </c>
      <c r="J4879" s="26" cm="1">
        <f t="array" ref="J4879">IFERROR(_xlfn.IFS(AND(C4879="Corporate", F4879="Technology"), 3%, C4879="Corporate", 1%),0%)</f>
        <v>0</v>
      </c>
      <c r="K4879" s="24">
        <f>VLOOKUP($G4879, Reference!$A$3:$C$20, 3,FALSE)*I4879</f>
        <v>35</v>
      </c>
      <c r="L4879" s="27">
        <f t="shared" si="152"/>
        <v>28</v>
      </c>
      <c r="M4879" s="27">
        <f t="shared" si="153"/>
        <v>28</v>
      </c>
    </row>
    <row r="4880" spans="1:13" x14ac:dyDescent="0.2">
      <c r="A4880">
        <v>9454</v>
      </c>
      <c r="B4880" s="4">
        <v>44174</v>
      </c>
      <c r="C4880" t="s">
        <v>11</v>
      </c>
      <c r="D4880" t="s">
        <v>46</v>
      </c>
      <c r="E4880" s="2" t="str">
        <f>VLOOKUP('SampleSuperstore - Main Data'!D4880,Reference!$A$26:$B$74,2,FALSE)</f>
        <v>Central</v>
      </c>
      <c r="F4880" s="22" t="s">
        <v>29</v>
      </c>
      <c r="G4880" s="22" t="s">
        <v>50</v>
      </c>
      <c r="H4880" s="24">
        <f>VLOOKUP($G4880, Reference!$A$3:$C$20, 2,FALSE)*I4880</f>
        <v>796</v>
      </c>
      <c r="I4880" s="22">
        <v>4</v>
      </c>
      <c r="J4880" s="26" cm="1">
        <f t="array" ref="J4880">IFERROR(_xlfn.IFS(AND(C4880="Corporate", F4880="Technology"), 3%, C4880="Corporate", 1%),0%)</f>
        <v>0</v>
      </c>
      <c r="K4880" s="24">
        <f>VLOOKUP($G4880, Reference!$A$3:$C$20, 3,FALSE)*I4880</f>
        <v>660</v>
      </c>
      <c r="L4880" s="27">
        <f t="shared" si="152"/>
        <v>136</v>
      </c>
      <c r="M4880" s="27">
        <f t="shared" si="153"/>
        <v>136</v>
      </c>
    </row>
    <row r="4881" spans="1:13" x14ac:dyDescent="0.2">
      <c r="A4881">
        <v>9455</v>
      </c>
      <c r="B4881" s="4">
        <v>44174</v>
      </c>
      <c r="C4881" t="s">
        <v>11</v>
      </c>
      <c r="D4881" t="s">
        <v>15</v>
      </c>
      <c r="E4881" s="2" t="str">
        <f>VLOOKUP('SampleSuperstore - Main Data'!D4881,Reference!$A$26:$B$74,2,FALSE)</f>
        <v>West</v>
      </c>
      <c r="F4881" s="22" t="s">
        <v>13</v>
      </c>
      <c r="G4881" s="22" t="s">
        <v>26</v>
      </c>
      <c r="H4881" s="24">
        <f>VLOOKUP($G4881, Reference!$A$3:$C$20, 2,FALSE)*I4881</f>
        <v>12.5</v>
      </c>
      <c r="I4881" s="22">
        <v>5</v>
      </c>
      <c r="J4881" s="26" cm="1">
        <f t="array" ref="J4881">IFERROR(_xlfn.IFS(AND(C4881="Corporate", F4881="Technology"), 3%, C4881="Corporate", 1%),0%)</f>
        <v>0</v>
      </c>
      <c r="K4881" s="24">
        <f>VLOOKUP($G4881, Reference!$A$3:$C$20, 3,FALSE)*I4881</f>
        <v>10</v>
      </c>
      <c r="L4881" s="27">
        <f t="shared" si="152"/>
        <v>2.5</v>
      </c>
      <c r="M4881" s="27">
        <f t="shared" si="153"/>
        <v>2.5</v>
      </c>
    </row>
    <row r="4882" spans="1:13" x14ac:dyDescent="0.2">
      <c r="A4882">
        <v>9456</v>
      </c>
      <c r="B4882" s="4">
        <v>44174</v>
      </c>
      <c r="C4882" t="s">
        <v>11</v>
      </c>
      <c r="D4882" t="s">
        <v>52</v>
      </c>
      <c r="E4882" s="2" t="str">
        <f>VLOOKUP('SampleSuperstore - Main Data'!D4882,Reference!$A$26:$B$74,2,FALSE)</f>
        <v>East</v>
      </c>
      <c r="F4882" s="22" t="s">
        <v>13</v>
      </c>
      <c r="G4882" s="22" t="s">
        <v>26</v>
      </c>
      <c r="H4882" s="24">
        <f>VLOOKUP($G4882, Reference!$A$3:$C$20, 2,FALSE)*I4882</f>
        <v>5</v>
      </c>
      <c r="I4882" s="22">
        <v>2</v>
      </c>
      <c r="J4882" s="26" cm="1">
        <f t="array" ref="J4882">IFERROR(_xlfn.IFS(AND(C4882="Corporate", F4882="Technology"), 3%, C4882="Corporate", 1%),0%)</f>
        <v>0</v>
      </c>
      <c r="K4882" s="24">
        <f>VLOOKUP($G4882, Reference!$A$3:$C$20, 3,FALSE)*I4882</f>
        <v>4</v>
      </c>
      <c r="L4882" s="27">
        <f t="shared" si="152"/>
        <v>1</v>
      </c>
      <c r="M4882" s="27">
        <f t="shared" si="153"/>
        <v>1</v>
      </c>
    </row>
    <row r="4883" spans="1:13" x14ac:dyDescent="0.2">
      <c r="A4883">
        <v>9461</v>
      </c>
      <c r="B4883" s="4">
        <v>44175</v>
      </c>
      <c r="C4883" t="s">
        <v>11</v>
      </c>
      <c r="D4883" t="s">
        <v>31</v>
      </c>
      <c r="E4883" s="2" t="str">
        <f>VLOOKUP('SampleSuperstore - Main Data'!D4883,Reference!$A$26:$B$74,2,FALSE)</f>
        <v>Central</v>
      </c>
      <c r="F4883" s="22" t="s">
        <v>23</v>
      </c>
      <c r="G4883" s="22" t="s">
        <v>24</v>
      </c>
      <c r="H4883" s="24">
        <f>VLOOKUP($G4883, Reference!$A$3:$C$20, 2,FALSE)*I4883</f>
        <v>297</v>
      </c>
      <c r="I4883" s="22">
        <v>3</v>
      </c>
      <c r="J4883" s="26" cm="1">
        <f t="array" ref="J4883">IFERROR(_xlfn.IFS(AND(C4883="Corporate", F4883="Technology"), 3%, C4883="Corporate", 1%),0%)</f>
        <v>0</v>
      </c>
      <c r="K4883" s="24">
        <f>VLOOKUP($G4883, Reference!$A$3:$C$20, 3,FALSE)*I4883</f>
        <v>237</v>
      </c>
      <c r="L4883" s="27">
        <f t="shared" si="152"/>
        <v>60</v>
      </c>
      <c r="M4883" s="27">
        <f t="shared" si="153"/>
        <v>60</v>
      </c>
    </row>
    <row r="4884" spans="1:13" x14ac:dyDescent="0.2">
      <c r="A4884">
        <v>9462</v>
      </c>
      <c r="B4884" s="4">
        <v>44175</v>
      </c>
      <c r="C4884" t="s">
        <v>11</v>
      </c>
      <c r="D4884" t="s">
        <v>40</v>
      </c>
      <c r="E4884" s="2" t="str">
        <f>VLOOKUP('SampleSuperstore - Main Data'!D4884,Reference!$A$26:$B$74,2,FALSE)</f>
        <v>East</v>
      </c>
      <c r="F4884" s="22" t="s">
        <v>29</v>
      </c>
      <c r="G4884" s="22" t="s">
        <v>50</v>
      </c>
      <c r="H4884" s="24">
        <f>VLOOKUP($G4884, Reference!$A$3:$C$20, 2,FALSE)*I4884</f>
        <v>796</v>
      </c>
      <c r="I4884" s="22">
        <v>4</v>
      </c>
      <c r="J4884" s="26" cm="1">
        <f t="array" ref="J4884">IFERROR(_xlfn.IFS(AND(C4884="Corporate", F4884="Technology"), 3%, C4884="Corporate", 1%),0%)</f>
        <v>0</v>
      </c>
      <c r="K4884" s="24">
        <f>VLOOKUP($G4884, Reference!$A$3:$C$20, 3,FALSE)*I4884</f>
        <v>660</v>
      </c>
      <c r="L4884" s="27">
        <f t="shared" si="152"/>
        <v>136</v>
      </c>
      <c r="M4884" s="27">
        <f t="shared" si="153"/>
        <v>136</v>
      </c>
    </row>
    <row r="4885" spans="1:13" x14ac:dyDescent="0.2">
      <c r="A4885">
        <v>9463</v>
      </c>
      <c r="B4885" s="4">
        <v>44175</v>
      </c>
      <c r="C4885" t="s">
        <v>11</v>
      </c>
      <c r="D4885" t="s">
        <v>15</v>
      </c>
      <c r="E4885" s="2" t="str">
        <f>VLOOKUP('SampleSuperstore - Main Data'!D4885,Reference!$A$26:$B$74,2,FALSE)</f>
        <v>West</v>
      </c>
      <c r="F4885" s="22" t="s">
        <v>13</v>
      </c>
      <c r="G4885" s="22" t="s">
        <v>20</v>
      </c>
      <c r="H4885" s="24">
        <f>VLOOKUP($G4885, Reference!$A$3:$C$20, 2,FALSE)*I4885</f>
        <v>153</v>
      </c>
      <c r="I4885" s="22">
        <v>9</v>
      </c>
      <c r="J4885" s="26" cm="1">
        <f t="array" ref="J4885">IFERROR(_xlfn.IFS(AND(C4885="Corporate", F4885="Technology"), 3%, C4885="Corporate", 1%),0%)</f>
        <v>0</v>
      </c>
      <c r="K4885" s="24">
        <f>VLOOKUP($G4885, Reference!$A$3:$C$20, 3,FALSE)*I4885</f>
        <v>90</v>
      </c>
      <c r="L4885" s="27">
        <f t="shared" si="152"/>
        <v>63</v>
      </c>
      <c r="M4885" s="27">
        <f t="shared" si="153"/>
        <v>63</v>
      </c>
    </row>
    <row r="4886" spans="1:13" x14ac:dyDescent="0.2">
      <c r="A4886">
        <v>9466</v>
      </c>
      <c r="B4886" s="4">
        <v>44175</v>
      </c>
      <c r="C4886" t="s">
        <v>11</v>
      </c>
      <c r="D4886" t="s">
        <v>15</v>
      </c>
      <c r="E4886" s="2" t="str">
        <f>VLOOKUP('SampleSuperstore - Main Data'!D4886,Reference!$A$26:$B$74,2,FALSE)</f>
        <v>West</v>
      </c>
      <c r="F4886" s="22" t="s">
        <v>13</v>
      </c>
      <c r="G4886" s="22" t="s">
        <v>20</v>
      </c>
      <c r="H4886" s="24">
        <f>VLOOKUP($G4886, Reference!$A$3:$C$20, 2,FALSE)*I4886</f>
        <v>85</v>
      </c>
      <c r="I4886" s="22">
        <v>5</v>
      </c>
      <c r="J4886" s="26" cm="1">
        <f t="array" ref="J4886">IFERROR(_xlfn.IFS(AND(C4886="Corporate", F4886="Technology"), 3%, C4886="Corporate", 1%),0%)</f>
        <v>0</v>
      </c>
      <c r="K4886" s="24">
        <f>VLOOKUP($G4886, Reference!$A$3:$C$20, 3,FALSE)*I4886</f>
        <v>50</v>
      </c>
      <c r="L4886" s="27">
        <f t="shared" si="152"/>
        <v>35</v>
      </c>
      <c r="M4886" s="27">
        <f t="shared" si="153"/>
        <v>35</v>
      </c>
    </row>
    <row r="4887" spans="1:13" x14ac:dyDescent="0.2">
      <c r="A4887">
        <v>9467</v>
      </c>
      <c r="B4887" s="4">
        <v>44175</v>
      </c>
      <c r="C4887" t="s">
        <v>11</v>
      </c>
      <c r="D4887" t="s">
        <v>40</v>
      </c>
      <c r="E4887" s="2" t="str">
        <f>VLOOKUP('SampleSuperstore - Main Data'!D4887,Reference!$A$26:$B$74,2,FALSE)</f>
        <v>East</v>
      </c>
      <c r="F4887" s="22" t="s">
        <v>13</v>
      </c>
      <c r="G4887" s="22" t="s">
        <v>35</v>
      </c>
      <c r="H4887" s="24">
        <f>VLOOKUP($G4887, Reference!$A$3:$C$20, 2,FALSE)*I4887</f>
        <v>72</v>
      </c>
      <c r="I4887" s="22">
        <v>3</v>
      </c>
      <c r="J4887" s="26" cm="1">
        <f t="array" ref="J4887">IFERROR(_xlfn.IFS(AND(C4887="Corporate", F4887="Technology"), 3%, C4887="Corporate", 1%),0%)</f>
        <v>0</v>
      </c>
      <c r="K4887" s="24">
        <f>VLOOKUP($G4887, Reference!$A$3:$C$20, 3,FALSE)*I4887</f>
        <v>57</v>
      </c>
      <c r="L4887" s="27">
        <f t="shared" si="152"/>
        <v>15</v>
      </c>
      <c r="M4887" s="27">
        <f t="shared" si="153"/>
        <v>15</v>
      </c>
    </row>
    <row r="4888" spans="1:13" x14ac:dyDescent="0.2">
      <c r="A4888">
        <v>9468</v>
      </c>
      <c r="B4888" s="4">
        <v>44175</v>
      </c>
      <c r="C4888" t="s">
        <v>11</v>
      </c>
      <c r="D4888" t="s">
        <v>15</v>
      </c>
      <c r="E4888" s="2" t="str">
        <f>VLOOKUP('SampleSuperstore - Main Data'!D4888,Reference!$A$26:$B$74,2,FALSE)</f>
        <v>West</v>
      </c>
      <c r="F4888" s="22" t="s">
        <v>13</v>
      </c>
      <c r="G4888" s="22" t="s">
        <v>14</v>
      </c>
      <c r="H4888" s="24">
        <f>VLOOKUP($G4888, Reference!$A$3:$C$20, 2,FALSE)*I4888</f>
        <v>405</v>
      </c>
      <c r="I4888" s="22">
        <v>9</v>
      </c>
      <c r="J4888" s="26" cm="1">
        <f t="array" ref="J4888">IFERROR(_xlfn.IFS(AND(C4888="Corporate", F4888="Technology"), 3%, C4888="Corporate", 1%),0%)</f>
        <v>0</v>
      </c>
      <c r="K4888" s="24">
        <f>VLOOKUP($G4888, Reference!$A$3:$C$20, 3,FALSE)*I4888</f>
        <v>315</v>
      </c>
      <c r="L4888" s="27">
        <f t="shared" si="152"/>
        <v>90</v>
      </c>
      <c r="M4888" s="27">
        <f t="shared" si="153"/>
        <v>90</v>
      </c>
    </row>
    <row r="4889" spans="1:13" x14ac:dyDescent="0.2">
      <c r="A4889">
        <v>9469</v>
      </c>
      <c r="B4889" s="4">
        <v>44175</v>
      </c>
      <c r="C4889" t="s">
        <v>11</v>
      </c>
      <c r="D4889" t="s">
        <v>19</v>
      </c>
      <c r="E4889" s="2" t="str">
        <f>VLOOKUP('SampleSuperstore - Main Data'!D4889,Reference!$A$26:$B$74,2,FALSE)</f>
        <v>East</v>
      </c>
      <c r="F4889" s="22" t="s">
        <v>29</v>
      </c>
      <c r="G4889" s="22" t="s">
        <v>33</v>
      </c>
      <c r="H4889" s="24">
        <f>VLOOKUP($G4889, Reference!$A$3:$C$20, 2,FALSE)*I4889</f>
        <v>15</v>
      </c>
      <c r="I4889" s="22">
        <v>3</v>
      </c>
      <c r="J4889" s="26" cm="1">
        <f t="array" ref="J4889">IFERROR(_xlfn.IFS(AND(C4889="Corporate", F4889="Technology"), 3%, C4889="Corporate", 1%),0%)</f>
        <v>0</v>
      </c>
      <c r="K4889" s="24">
        <f>VLOOKUP($G4889, Reference!$A$3:$C$20, 3,FALSE)*I4889</f>
        <v>7.5</v>
      </c>
      <c r="L4889" s="27">
        <f t="shared" si="152"/>
        <v>7.5</v>
      </c>
      <c r="M4889" s="27">
        <f t="shared" si="153"/>
        <v>7.5</v>
      </c>
    </row>
    <row r="4890" spans="1:13" x14ac:dyDescent="0.2">
      <c r="A4890">
        <v>9470</v>
      </c>
      <c r="B4890" s="4">
        <v>44175</v>
      </c>
      <c r="C4890" t="s">
        <v>11</v>
      </c>
      <c r="D4890" t="s">
        <v>25</v>
      </c>
      <c r="E4890" s="2" t="str">
        <f>VLOOKUP('SampleSuperstore - Main Data'!D4890,Reference!$A$26:$B$74,2,FALSE)</f>
        <v>Central</v>
      </c>
      <c r="F4890" s="22" t="s">
        <v>23</v>
      </c>
      <c r="G4890" s="22" t="s">
        <v>59</v>
      </c>
      <c r="H4890" s="24">
        <f>VLOOKUP($G4890, Reference!$A$3:$C$20, 2,FALSE)*I4890</f>
        <v>170</v>
      </c>
      <c r="I4890" s="22">
        <v>2</v>
      </c>
      <c r="J4890" s="26" cm="1">
        <f t="array" ref="J4890">IFERROR(_xlfn.IFS(AND(C4890="Corporate", F4890="Technology"), 3%, C4890="Corporate", 1%),0%)</f>
        <v>0</v>
      </c>
      <c r="K4890" s="24">
        <f>VLOOKUP($G4890, Reference!$A$3:$C$20, 3,FALSE)*I4890</f>
        <v>150</v>
      </c>
      <c r="L4890" s="27">
        <f t="shared" si="152"/>
        <v>20</v>
      </c>
      <c r="M4890" s="27">
        <f t="shared" si="153"/>
        <v>20</v>
      </c>
    </row>
    <row r="4891" spans="1:13" x14ac:dyDescent="0.2">
      <c r="A4891">
        <v>9472</v>
      </c>
      <c r="B4891" s="4">
        <v>44175</v>
      </c>
      <c r="C4891" t="s">
        <v>11</v>
      </c>
      <c r="D4891" t="s">
        <v>48</v>
      </c>
      <c r="E4891" s="2" t="str">
        <f>VLOOKUP('SampleSuperstore - Main Data'!D4891,Reference!$A$26:$B$74,2,FALSE)</f>
        <v>South</v>
      </c>
      <c r="F4891" s="22" t="s">
        <v>13</v>
      </c>
      <c r="G4891" s="22" t="s">
        <v>14</v>
      </c>
      <c r="H4891" s="24">
        <f>VLOOKUP($G4891, Reference!$A$3:$C$20, 2,FALSE)*I4891</f>
        <v>90</v>
      </c>
      <c r="I4891" s="22">
        <v>2</v>
      </c>
      <c r="J4891" s="26" cm="1">
        <f t="array" ref="J4891">IFERROR(_xlfn.IFS(AND(C4891="Corporate", F4891="Technology"), 3%, C4891="Corporate", 1%),0%)</f>
        <v>0</v>
      </c>
      <c r="K4891" s="24">
        <f>VLOOKUP($G4891, Reference!$A$3:$C$20, 3,FALSE)*I4891</f>
        <v>70</v>
      </c>
      <c r="L4891" s="27">
        <f t="shared" si="152"/>
        <v>20</v>
      </c>
      <c r="M4891" s="27">
        <f t="shared" si="153"/>
        <v>20</v>
      </c>
    </row>
    <row r="4892" spans="1:13" x14ac:dyDescent="0.2">
      <c r="A4892">
        <v>9473</v>
      </c>
      <c r="B4892" s="4">
        <v>44175</v>
      </c>
      <c r="C4892" t="s">
        <v>11</v>
      </c>
      <c r="D4892" t="s">
        <v>15</v>
      </c>
      <c r="E4892" s="2" t="str">
        <f>VLOOKUP('SampleSuperstore - Main Data'!D4892,Reference!$A$26:$B$74,2,FALSE)</f>
        <v>West</v>
      </c>
      <c r="F4892" s="22" t="s">
        <v>23</v>
      </c>
      <c r="G4892" s="22" t="s">
        <v>37</v>
      </c>
      <c r="H4892" s="24">
        <f>VLOOKUP($G4892, Reference!$A$3:$C$20, 2,FALSE)*I4892</f>
        <v>54</v>
      </c>
      <c r="I4892" s="22">
        <v>6</v>
      </c>
      <c r="J4892" s="26" cm="1">
        <f t="array" ref="J4892">IFERROR(_xlfn.IFS(AND(C4892="Corporate", F4892="Technology"), 3%, C4892="Corporate", 1%),0%)</f>
        <v>0</v>
      </c>
      <c r="K4892" s="24">
        <f>VLOOKUP($G4892, Reference!$A$3:$C$20, 3,FALSE)*I4892</f>
        <v>30</v>
      </c>
      <c r="L4892" s="27">
        <f t="shared" si="152"/>
        <v>24</v>
      </c>
      <c r="M4892" s="27">
        <f t="shared" si="153"/>
        <v>24</v>
      </c>
    </row>
    <row r="4893" spans="1:13" x14ac:dyDescent="0.2">
      <c r="A4893">
        <v>9474</v>
      </c>
      <c r="B4893" s="4">
        <v>44175</v>
      </c>
      <c r="C4893" t="s">
        <v>11</v>
      </c>
      <c r="D4893" t="s">
        <v>55</v>
      </c>
      <c r="E4893" s="2" t="str">
        <f>VLOOKUP('SampleSuperstore - Main Data'!D4893,Reference!$A$26:$B$74,2,FALSE)</f>
        <v>Central</v>
      </c>
      <c r="F4893" s="22" t="s">
        <v>23</v>
      </c>
      <c r="G4893" s="22" t="s">
        <v>37</v>
      </c>
      <c r="H4893" s="24">
        <f>VLOOKUP($G4893, Reference!$A$3:$C$20, 2,FALSE)*I4893</f>
        <v>36</v>
      </c>
      <c r="I4893" s="22">
        <v>4</v>
      </c>
      <c r="J4893" s="26" cm="1">
        <f t="array" ref="J4893">IFERROR(_xlfn.IFS(AND(C4893="Corporate", F4893="Technology"), 3%, C4893="Corporate", 1%),0%)</f>
        <v>0</v>
      </c>
      <c r="K4893" s="24">
        <f>VLOOKUP($G4893, Reference!$A$3:$C$20, 3,FALSE)*I4893</f>
        <v>20</v>
      </c>
      <c r="L4893" s="27">
        <f t="shared" si="152"/>
        <v>16</v>
      </c>
      <c r="M4893" s="27">
        <f t="shared" si="153"/>
        <v>16</v>
      </c>
    </row>
    <row r="4894" spans="1:13" x14ac:dyDescent="0.2">
      <c r="A4894">
        <v>9475</v>
      </c>
      <c r="B4894" s="4">
        <v>44175</v>
      </c>
      <c r="C4894" t="s">
        <v>11</v>
      </c>
      <c r="D4894" t="s">
        <v>27</v>
      </c>
      <c r="E4894" s="2" t="str">
        <f>VLOOKUP('SampleSuperstore - Main Data'!D4894,Reference!$A$26:$B$74,2,FALSE)</f>
        <v>East</v>
      </c>
      <c r="F4894" s="22" t="s">
        <v>13</v>
      </c>
      <c r="G4894" s="22" t="s">
        <v>14</v>
      </c>
      <c r="H4894" s="24">
        <f>VLOOKUP($G4894, Reference!$A$3:$C$20, 2,FALSE)*I4894</f>
        <v>225</v>
      </c>
      <c r="I4894" s="22">
        <v>5</v>
      </c>
      <c r="J4894" s="26" cm="1">
        <f t="array" ref="J4894">IFERROR(_xlfn.IFS(AND(C4894="Corporate", F4894="Technology"), 3%, C4894="Corporate", 1%),0%)</f>
        <v>0</v>
      </c>
      <c r="K4894" s="24">
        <f>VLOOKUP($G4894, Reference!$A$3:$C$20, 3,FALSE)*I4894</f>
        <v>175</v>
      </c>
      <c r="L4894" s="27">
        <f t="shared" si="152"/>
        <v>50</v>
      </c>
      <c r="M4894" s="27">
        <f t="shared" si="153"/>
        <v>50</v>
      </c>
    </row>
    <row r="4895" spans="1:13" x14ac:dyDescent="0.2">
      <c r="A4895">
        <v>9476</v>
      </c>
      <c r="B4895" s="4">
        <v>44175</v>
      </c>
      <c r="C4895" t="s">
        <v>11</v>
      </c>
      <c r="D4895" t="s">
        <v>44</v>
      </c>
      <c r="E4895" s="2" t="str">
        <f>VLOOKUP('SampleSuperstore - Main Data'!D4895,Reference!$A$26:$B$74,2,FALSE)</f>
        <v>South</v>
      </c>
      <c r="F4895" s="22" t="s">
        <v>29</v>
      </c>
      <c r="G4895" s="22" t="s">
        <v>50</v>
      </c>
      <c r="H4895" s="24">
        <f>VLOOKUP($G4895, Reference!$A$3:$C$20, 2,FALSE)*I4895</f>
        <v>597</v>
      </c>
      <c r="I4895" s="22">
        <v>3</v>
      </c>
      <c r="J4895" s="26" cm="1">
        <f t="array" ref="J4895">IFERROR(_xlfn.IFS(AND(C4895="Corporate", F4895="Technology"), 3%, C4895="Corporate", 1%),0%)</f>
        <v>0</v>
      </c>
      <c r="K4895" s="24">
        <f>VLOOKUP($G4895, Reference!$A$3:$C$20, 3,FALSE)*I4895</f>
        <v>495</v>
      </c>
      <c r="L4895" s="27">
        <f t="shared" si="152"/>
        <v>102</v>
      </c>
      <c r="M4895" s="27">
        <f t="shared" si="153"/>
        <v>102</v>
      </c>
    </row>
    <row r="4896" spans="1:13" x14ac:dyDescent="0.2">
      <c r="A4896">
        <v>9477</v>
      </c>
      <c r="B4896" s="4">
        <v>44175</v>
      </c>
      <c r="C4896" t="s">
        <v>11</v>
      </c>
      <c r="D4896" t="s">
        <v>55</v>
      </c>
      <c r="E4896" s="2" t="str">
        <f>VLOOKUP('SampleSuperstore - Main Data'!D4896,Reference!$A$26:$B$74,2,FALSE)</f>
        <v>Central</v>
      </c>
      <c r="F4896" s="22" t="s">
        <v>29</v>
      </c>
      <c r="G4896" s="22" t="s">
        <v>33</v>
      </c>
      <c r="H4896" s="24">
        <f>VLOOKUP($G4896, Reference!$A$3:$C$20, 2,FALSE)*I4896</f>
        <v>10</v>
      </c>
      <c r="I4896" s="22">
        <v>2</v>
      </c>
      <c r="J4896" s="26" cm="1">
        <f t="array" ref="J4896">IFERROR(_xlfn.IFS(AND(C4896="Corporate", F4896="Technology"), 3%, C4896="Corporate", 1%),0%)</f>
        <v>0</v>
      </c>
      <c r="K4896" s="24">
        <f>VLOOKUP($G4896, Reference!$A$3:$C$20, 3,FALSE)*I4896</f>
        <v>5</v>
      </c>
      <c r="L4896" s="27">
        <f t="shared" si="152"/>
        <v>5</v>
      </c>
      <c r="M4896" s="27">
        <f t="shared" si="153"/>
        <v>5</v>
      </c>
    </row>
    <row r="4897" spans="1:13" x14ac:dyDescent="0.2">
      <c r="A4897">
        <v>9478</v>
      </c>
      <c r="B4897" s="4">
        <v>44175</v>
      </c>
      <c r="C4897" t="s">
        <v>11</v>
      </c>
      <c r="D4897" t="s">
        <v>15</v>
      </c>
      <c r="E4897" s="2" t="str">
        <f>VLOOKUP('SampleSuperstore - Main Data'!D4897,Reference!$A$26:$B$74,2,FALSE)</f>
        <v>West</v>
      </c>
      <c r="F4897" s="22" t="s">
        <v>13</v>
      </c>
      <c r="G4897" s="22" t="s">
        <v>49</v>
      </c>
      <c r="H4897" s="24">
        <f>VLOOKUP($G4897, Reference!$A$3:$C$20, 2,FALSE)*I4897</f>
        <v>120</v>
      </c>
      <c r="I4897" s="22">
        <v>3</v>
      </c>
      <c r="J4897" s="26" cm="1">
        <f t="array" ref="J4897">IFERROR(_xlfn.IFS(AND(C4897="Corporate", F4897="Technology"), 3%, C4897="Corporate", 1%),0%)</f>
        <v>0</v>
      </c>
      <c r="K4897" s="24">
        <f>VLOOKUP($G4897, Reference!$A$3:$C$20, 3,FALSE)*I4897</f>
        <v>105</v>
      </c>
      <c r="L4897" s="27">
        <f t="shared" si="152"/>
        <v>15</v>
      </c>
      <c r="M4897" s="27">
        <f t="shared" si="153"/>
        <v>15</v>
      </c>
    </row>
    <row r="4898" spans="1:13" x14ac:dyDescent="0.2">
      <c r="A4898">
        <v>9480</v>
      </c>
      <c r="B4898" s="4">
        <v>44175</v>
      </c>
      <c r="C4898" t="s">
        <v>11</v>
      </c>
      <c r="D4898" t="s">
        <v>25</v>
      </c>
      <c r="E4898" s="2" t="str">
        <f>VLOOKUP('SampleSuperstore - Main Data'!D4898,Reference!$A$26:$B$74,2,FALSE)</f>
        <v>Central</v>
      </c>
      <c r="F4898" s="22" t="s">
        <v>13</v>
      </c>
      <c r="G4898" s="22" t="s">
        <v>41</v>
      </c>
      <c r="H4898" s="24">
        <f>VLOOKUP($G4898, Reference!$A$3:$C$20, 2,FALSE)*I4898</f>
        <v>18</v>
      </c>
      <c r="I4898" s="22">
        <v>6</v>
      </c>
      <c r="J4898" s="26" cm="1">
        <f t="array" ref="J4898">IFERROR(_xlfn.IFS(AND(C4898="Corporate", F4898="Technology"), 3%, C4898="Corporate", 1%),0%)</f>
        <v>0</v>
      </c>
      <c r="K4898" s="24">
        <f>VLOOKUP($G4898, Reference!$A$3:$C$20, 3,FALSE)*I4898</f>
        <v>12</v>
      </c>
      <c r="L4898" s="27">
        <f t="shared" si="152"/>
        <v>6</v>
      </c>
      <c r="M4898" s="27">
        <f t="shared" si="153"/>
        <v>6</v>
      </c>
    </row>
    <row r="4899" spans="1:13" x14ac:dyDescent="0.2">
      <c r="A4899">
        <v>9481</v>
      </c>
      <c r="B4899" s="4">
        <v>44175</v>
      </c>
      <c r="C4899" t="s">
        <v>11</v>
      </c>
      <c r="D4899" t="s">
        <v>15</v>
      </c>
      <c r="E4899" s="2" t="str">
        <f>VLOOKUP('SampleSuperstore - Main Data'!D4899,Reference!$A$26:$B$74,2,FALSE)</f>
        <v>West</v>
      </c>
      <c r="F4899" s="22" t="s">
        <v>29</v>
      </c>
      <c r="G4899" s="22" t="s">
        <v>50</v>
      </c>
      <c r="H4899" s="24">
        <f>VLOOKUP($G4899, Reference!$A$3:$C$20, 2,FALSE)*I4899</f>
        <v>398</v>
      </c>
      <c r="I4899" s="22">
        <v>2</v>
      </c>
      <c r="J4899" s="26" cm="1">
        <f t="array" ref="J4899">IFERROR(_xlfn.IFS(AND(C4899="Corporate", F4899="Technology"), 3%, C4899="Corporate", 1%),0%)</f>
        <v>0</v>
      </c>
      <c r="K4899" s="24">
        <f>VLOOKUP($G4899, Reference!$A$3:$C$20, 3,FALSE)*I4899</f>
        <v>330</v>
      </c>
      <c r="L4899" s="27">
        <f t="shared" si="152"/>
        <v>68</v>
      </c>
      <c r="M4899" s="27">
        <f t="shared" si="153"/>
        <v>68</v>
      </c>
    </row>
    <row r="4900" spans="1:13" x14ac:dyDescent="0.2">
      <c r="A4900">
        <v>9482</v>
      </c>
      <c r="B4900" s="4">
        <v>44175</v>
      </c>
      <c r="C4900" t="s">
        <v>11</v>
      </c>
      <c r="D4900" t="s">
        <v>15</v>
      </c>
      <c r="E4900" s="2" t="str">
        <f>VLOOKUP('SampleSuperstore - Main Data'!D4900,Reference!$A$26:$B$74,2,FALSE)</f>
        <v>West</v>
      </c>
      <c r="F4900" s="22" t="s">
        <v>29</v>
      </c>
      <c r="G4900" s="22" t="s">
        <v>50</v>
      </c>
      <c r="H4900" s="24">
        <f>VLOOKUP($G4900, Reference!$A$3:$C$20, 2,FALSE)*I4900</f>
        <v>796</v>
      </c>
      <c r="I4900" s="22">
        <v>4</v>
      </c>
      <c r="J4900" s="26" cm="1">
        <f t="array" ref="J4900">IFERROR(_xlfn.IFS(AND(C4900="Corporate", F4900="Technology"), 3%, C4900="Corporate", 1%),0%)</f>
        <v>0</v>
      </c>
      <c r="K4900" s="24">
        <f>VLOOKUP($G4900, Reference!$A$3:$C$20, 3,FALSE)*I4900</f>
        <v>660</v>
      </c>
      <c r="L4900" s="27">
        <f t="shared" si="152"/>
        <v>136</v>
      </c>
      <c r="M4900" s="27">
        <f t="shared" si="153"/>
        <v>136</v>
      </c>
    </row>
    <row r="4901" spans="1:13" x14ac:dyDescent="0.2">
      <c r="A4901">
        <v>9483</v>
      </c>
      <c r="B4901" s="4">
        <v>44175</v>
      </c>
      <c r="C4901" t="s">
        <v>11</v>
      </c>
      <c r="D4901" t="s">
        <v>25</v>
      </c>
      <c r="E4901" s="2" t="str">
        <f>VLOOKUP('SampleSuperstore - Main Data'!D4901,Reference!$A$26:$B$74,2,FALSE)</f>
        <v>Central</v>
      </c>
      <c r="F4901" s="22" t="s">
        <v>13</v>
      </c>
      <c r="G4901" s="22" t="s">
        <v>14</v>
      </c>
      <c r="H4901" s="24">
        <f>VLOOKUP($G4901, Reference!$A$3:$C$20, 2,FALSE)*I4901</f>
        <v>360</v>
      </c>
      <c r="I4901" s="22">
        <v>8</v>
      </c>
      <c r="J4901" s="26" cm="1">
        <f t="array" ref="J4901">IFERROR(_xlfn.IFS(AND(C4901="Corporate", F4901="Technology"), 3%, C4901="Corporate", 1%),0%)</f>
        <v>0</v>
      </c>
      <c r="K4901" s="24">
        <f>VLOOKUP($G4901, Reference!$A$3:$C$20, 3,FALSE)*I4901</f>
        <v>280</v>
      </c>
      <c r="L4901" s="27">
        <f t="shared" si="152"/>
        <v>80</v>
      </c>
      <c r="M4901" s="27">
        <f t="shared" si="153"/>
        <v>80</v>
      </c>
    </row>
    <row r="4902" spans="1:13" x14ac:dyDescent="0.2">
      <c r="A4902">
        <v>9484</v>
      </c>
      <c r="B4902" s="4">
        <v>44175</v>
      </c>
      <c r="C4902" t="s">
        <v>11</v>
      </c>
      <c r="D4902" t="s">
        <v>36</v>
      </c>
      <c r="E4902" s="2" t="str">
        <f>VLOOKUP('SampleSuperstore - Main Data'!D4902,Reference!$A$26:$B$74,2,FALSE)</f>
        <v>East</v>
      </c>
      <c r="F4902" s="22" t="s">
        <v>13</v>
      </c>
      <c r="G4902" s="22" t="s">
        <v>26</v>
      </c>
      <c r="H4902" s="24">
        <f>VLOOKUP($G4902, Reference!$A$3:$C$20, 2,FALSE)*I4902</f>
        <v>7.5</v>
      </c>
      <c r="I4902" s="22">
        <v>3</v>
      </c>
      <c r="J4902" s="26" cm="1">
        <f t="array" ref="J4902">IFERROR(_xlfn.IFS(AND(C4902="Corporate", F4902="Technology"), 3%, C4902="Corporate", 1%),0%)</f>
        <v>0</v>
      </c>
      <c r="K4902" s="24">
        <f>VLOOKUP($G4902, Reference!$A$3:$C$20, 3,FALSE)*I4902</f>
        <v>6</v>
      </c>
      <c r="L4902" s="27">
        <f t="shared" si="152"/>
        <v>1.5</v>
      </c>
      <c r="M4902" s="27">
        <f t="shared" si="153"/>
        <v>1.5</v>
      </c>
    </row>
    <row r="4903" spans="1:13" x14ac:dyDescent="0.2">
      <c r="A4903">
        <v>9498</v>
      </c>
      <c r="B4903" s="4">
        <v>44176</v>
      </c>
      <c r="C4903" t="s">
        <v>11</v>
      </c>
      <c r="D4903" t="s">
        <v>57</v>
      </c>
      <c r="E4903" s="2" t="str">
        <f>VLOOKUP('SampleSuperstore - Main Data'!D4903,Reference!$A$26:$B$74,2,FALSE)</f>
        <v>South</v>
      </c>
      <c r="F4903" s="22" t="s">
        <v>13</v>
      </c>
      <c r="G4903" s="22" t="s">
        <v>20</v>
      </c>
      <c r="H4903" s="24">
        <f>VLOOKUP($G4903, Reference!$A$3:$C$20, 2,FALSE)*I4903</f>
        <v>51</v>
      </c>
      <c r="I4903" s="22">
        <v>3</v>
      </c>
      <c r="J4903" s="26" cm="1">
        <f t="array" ref="J4903">IFERROR(_xlfn.IFS(AND(C4903="Corporate", F4903="Technology"), 3%, C4903="Corporate", 1%),0%)</f>
        <v>0</v>
      </c>
      <c r="K4903" s="24">
        <f>VLOOKUP($G4903, Reference!$A$3:$C$20, 3,FALSE)*I4903</f>
        <v>30</v>
      </c>
      <c r="L4903" s="27">
        <f t="shared" si="152"/>
        <v>21</v>
      </c>
      <c r="M4903" s="27">
        <f t="shared" si="153"/>
        <v>21</v>
      </c>
    </row>
    <row r="4904" spans="1:13" x14ac:dyDescent="0.2">
      <c r="A4904">
        <v>9499</v>
      </c>
      <c r="B4904" s="4">
        <v>44176</v>
      </c>
      <c r="C4904" t="s">
        <v>11</v>
      </c>
      <c r="D4904" t="s">
        <v>40</v>
      </c>
      <c r="E4904" s="2" t="str">
        <f>VLOOKUP('SampleSuperstore - Main Data'!D4904,Reference!$A$26:$B$74,2,FALSE)</f>
        <v>East</v>
      </c>
      <c r="F4904" s="22" t="s">
        <v>23</v>
      </c>
      <c r="G4904" s="22" t="s">
        <v>37</v>
      </c>
      <c r="H4904" s="24">
        <f>VLOOKUP($G4904, Reference!$A$3:$C$20, 2,FALSE)*I4904</f>
        <v>27</v>
      </c>
      <c r="I4904" s="22">
        <v>3</v>
      </c>
      <c r="J4904" s="26" cm="1">
        <f t="array" ref="J4904">IFERROR(_xlfn.IFS(AND(C4904="Corporate", F4904="Technology"), 3%, C4904="Corporate", 1%),0%)</f>
        <v>0</v>
      </c>
      <c r="K4904" s="24">
        <f>VLOOKUP($G4904, Reference!$A$3:$C$20, 3,FALSE)*I4904</f>
        <v>15</v>
      </c>
      <c r="L4904" s="27">
        <f t="shared" si="152"/>
        <v>12</v>
      </c>
      <c r="M4904" s="27">
        <f t="shared" si="153"/>
        <v>12</v>
      </c>
    </row>
    <row r="4905" spans="1:13" x14ac:dyDescent="0.2">
      <c r="A4905">
        <v>9501</v>
      </c>
      <c r="B4905" s="4">
        <v>44176</v>
      </c>
      <c r="C4905" t="s">
        <v>11</v>
      </c>
      <c r="D4905" t="s">
        <v>15</v>
      </c>
      <c r="E4905" s="2" t="str">
        <f>VLOOKUP('SampleSuperstore - Main Data'!D4905,Reference!$A$26:$B$74,2,FALSE)</f>
        <v>West</v>
      </c>
      <c r="F4905" s="22" t="s">
        <v>23</v>
      </c>
      <c r="G4905" s="22" t="s">
        <v>38</v>
      </c>
      <c r="H4905" s="24">
        <f>VLOOKUP($G4905, Reference!$A$3:$C$20, 2,FALSE)*I4905</f>
        <v>240</v>
      </c>
      <c r="I4905" s="22">
        <v>3</v>
      </c>
      <c r="J4905" s="26" cm="1">
        <f t="array" ref="J4905">IFERROR(_xlfn.IFS(AND(C4905="Corporate", F4905="Technology"), 3%, C4905="Corporate", 1%),0%)</f>
        <v>0</v>
      </c>
      <c r="K4905" s="24">
        <f>VLOOKUP($G4905, Reference!$A$3:$C$20, 3,FALSE)*I4905</f>
        <v>195</v>
      </c>
      <c r="L4905" s="27">
        <f t="shared" si="152"/>
        <v>45</v>
      </c>
      <c r="M4905" s="27">
        <f t="shared" si="153"/>
        <v>45</v>
      </c>
    </row>
    <row r="4906" spans="1:13" x14ac:dyDescent="0.2">
      <c r="A4906">
        <v>9502</v>
      </c>
      <c r="B4906" s="4">
        <v>44176</v>
      </c>
      <c r="C4906" t="s">
        <v>11</v>
      </c>
      <c r="D4906" t="s">
        <v>36</v>
      </c>
      <c r="E4906" s="2" t="str">
        <f>VLOOKUP('SampleSuperstore - Main Data'!D4906,Reference!$A$26:$B$74,2,FALSE)</f>
        <v>East</v>
      </c>
      <c r="F4906" s="22" t="s">
        <v>13</v>
      </c>
      <c r="G4906" s="22" t="s">
        <v>14</v>
      </c>
      <c r="H4906" s="24">
        <f>VLOOKUP($G4906, Reference!$A$3:$C$20, 2,FALSE)*I4906</f>
        <v>225</v>
      </c>
      <c r="I4906" s="22">
        <v>5</v>
      </c>
      <c r="J4906" s="26" cm="1">
        <f t="array" ref="J4906">IFERROR(_xlfn.IFS(AND(C4906="Corporate", F4906="Technology"), 3%, C4906="Corporate", 1%),0%)</f>
        <v>0</v>
      </c>
      <c r="K4906" s="24">
        <f>VLOOKUP($G4906, Reference!$A$3:$C$20, 3,FALSE)*I4906</f>
        <v>175</v>
      </c>
      <c r="L4906" s="27">
        <f t="shared" si="152"/>
        <v>50</v>
      </c>
      <c r="M4906" s="27">
        <f t="shared" si="153"/>
        <v>50</v>
      </c>
    </row>
    <row r="4907" spans="1:13" x14ac:dyDescent="0.2">
      <c r="A4907">
        <v>9503</v>
      </c>
      <c r="B4907" s="4">
        <v>44176</v>
      </c>
      <c r="C4907" t="s">
        <v>11</v>
      </c>
      <c r="D4907" t="s">
        <v>64</v>
      </c>
      <c r="E4907" s="2" t="str">
        <f>VLOOKUP('SampleSuperstore - Main Data'!D4907,Reference!$A$26:$B$74,2,FALSE)</f>
        <v>East</v>
      </c>
      <c r="F4907" s="22" t="s">
        <v>13</v>
      </c>
      <c r="G4907" s="22" t="s">
        <v>26</v>
      </c>
      <c r="H4907" s="24">
        <f>VLOOKUP($G4907, Reference!$A$3:$C$20, 2,FALSE)*I4907</f>
        <v>7.5</v>
      </c>
      <c r="I4907" s="22">
        <v>3</v>
      </c>
      <c r="J4907" s="26" cm="1">
        <f t="array" ref="J4907">IFERROR(_xlfn.IFS(AND(C4907="Corporate", F4907="Technology"), 3%, C4907="Corporate", 1%),0%)</f>
        <v>0</v>
      </c>
      <c r="K4907" s="24">
        <f>VLOOKUP($G4907, Reference!$A$3:$C$20, 3,FALSE)*I4907</f>
        <v>6</v>
      </c>
      <c r="L4907" s="27">
        <f t="shared" si="152"/>
        <v>1.5</v>
      </c>
      <c r="M4907" s="27">
        <f t="shared" si="153"/>
        <v>1.5</v>
      </c>
    </row>
    <row r="4908" spans="1:13" x14ac:dyDescent="0.2">
      <c r="A4908">
        <v>9506</v>
      </c>
      <c r="B4908" s="4">
        <v>44176</v>
      </c>
      <c r="C4908" t="s">
        <v>11</v>
      </c>
      <c r="D4908" t="s">
        <v>15</v>
      </c>
      <c r="E4908" s="2" t="str">
        <f>VLOOKUP('SampleSuperstore - Main Data'!D4908,Reference!$A$26:$B$74,2,FALSE)</f>
        <v>West</v>
      </c>
      <c r="F4908" s="22" t="s">
        <v>29</v>
      </c>
      <c r="G4908" s="22" t="s">
        <v>50</v>
      </c>
      <c r="H4908" s="24">
        <f>VLOOKUP($G4908, Reference!$A$3:$C$20, 2,FALSE)*I4908</f>
        <v>597</v>
      </c>
      <c r="I4908" s="22">
        <v>3</v>
      </c>
      <c r="J4908" s="26" cm="1">
        <f t="array" ref="J4908">IFERROR(_xlfn.IFS(AND(C4908="Corporate", F4908="Technology"), 3%, C4908="Corporate", 1%),0%)</f>
        <v>0</v>
      </c>
      <c r="K4908" s="24">
        <f>VLOOKUP($G4908, Reference!$A$3:$C$20, 3,FALSE)*I4908</f>
        <v>495</v>
      </c>
      <c r="L4908" s="27">
        <f t="shared" si="152"/>
        <v>102</v>
      </c>
      <c r="M4908" s="27">
        <f t="shared" si="153"/>
        <v>102</v>
      </c>
    </row>
    <row r="4909" spans="1:13" x14ac:dyDescent="0.2">
      <c r="A4909">
        <v>9507</v>
      </c>
      <c r="B4909" s="4">
        <v>44176</v>
      </c>
      <c r="C4909" t="s">
        <v>11</v>
      </c>
      <c r="D4909" t="s">
        <v>57</v>
      </c>
      <c r="E4909" s="2" t="str">
        <f>VLOOKUP('SampleSuperstore - Main Data'!D4909,Reference!$A$26:$B$74,2,FALSE)</f>
        <v>South</v>
      </c>
      <c r="F4909" s="22" t="s">
        <v>23</v>
      </c>
      <c r="G4909" s="22" t="s">
        <v>24</v>
      </c>
      <c r="H4909" s="24">
        <f>VLOOKUP($G4909, Reference!$A$3:$C$20, 2,FALSE)*I4909</f>
        <v>198</v>
      </c>
      <c r="I4909" s="22">
        <v>2</v>
      </c>
      <c r="J4909" s="26" cm="1">
        <f t="array" ref="J4909">IFERROR(_xlfn.IFS(AND(C4909="Corporate", F4909="Technology"), 3%, C4909="Corporate", 1%),0%)</f>
        <v>0</v>
      </c>
      <c r="K4909" s="24">
        <f>VLOOKUP($G4909, Reference!$A$3:$C$20, 3,FALSE)*I4909</f>
        <v>158</v>
      </c>
      <c r="L4909" s="27">
        <f t="shared" si="152"/>
        <v>40</v>
      </c>
      <c r="M4909" s="27">
        <f t="shared" si="153"/>
        <v>40</v>
      </c>
    </row>
    <row r="4910" spans="1:13" x14ac:dyDescent="0.2">
      <c r="A4910">
        <v>9509</v>
      </c>
      <c r="B4910" s="4">
        <v>44176</v>
      </c>
      <c r="C4910" t="s">
        <v>11</v>
      </c>
      <c r="D4910" t="s">
        <v>36</v>
      </c>
      <c r="E4910" s="2" t="str">
        <f>VLOOKUP('SampleSuperstore - Main Data'!D4910,Reference!$A$26:$B$74,2,FALSE)</f>
        <v>East</v>
      </c>
      <c r="F4910" s="22" t="s">
        <v>13</v>
      </c>
      <c r="G4910" s="22" t="s">
        <v>14</v>
      </c>
      <c r="H4910" s="24">
        <f>VLOOKUP($G4910, Reference!$A$3:$C$20, 2,FALSE)*I4910</f>
        <v>90</v>
      </c>
      <c r="I4910" s="22">
        <v>2</v>
      </c>
      <c r="J4910" s="26" cm="1">
        <f t="array" ref="J4910">IFERROR(_xlfn.IFS(AND(C4910="Corporate", F4910="Technology"), 3%, C4910="Corporate", 1%),0%)</f>
        <v>0</v>
      </c>
      <c r="K4910" s="24">
        <f>VLOOKUP($G4910, Reference!$A$3:$C$20, 3,FALSE)*I4910</f>
        <v>70</v>
      </c>
      <c r="L4910" s="27">
        <f t="shared" si="152"/>
        <v>20</v>
      </c>
      <c r="M4910" s="27">
        <f t="shared" si="153"/>
        <v>20</v>
      </c>
    </row>
    <row r="4911" spans="1:13" x14ac:dyDescent="0.2">
      <c r="A4911">
        <v>9516</v>
      </c>
      <c r="B4911" s="4">
        <v>44177</v>
      </c>
      <c r="C4911" t="s">
        <v>11</v>
      </c>
      <c r="D4911" t="s">
        <v>15</v>
      </c>
      <c r="E4911" s="2" t="str">
        <f>VLOOKUP('SampleSuperstore - Main Data'!D4911,Reference!$A$26:$B$74,2,FALSE)</f>
        <v>West</v>
      </c>
      <c r="F4911" s="22" t="s">
        <v>13</v>
      </c>
      <c r="G4911" s="22" t="s">
        <v>14</v>
      </c>
      <c r="H4911" s="24">
        <f>VLOOKUP($G4911, Reference!$A$3:$C$20, 2,FALSE)*I4911</f>
        <v>225</v>
      </c>
      <c r="I4911" s="22">
        <v>5</v>
      </c>
      <c r="J4911" s="26" cm="1">
        <f t="array" ref="J4911">IFERROR(_xlfn.IFS(AND(C4911="Corporate", F4911="Technology"), 3%, C4911="Corporate", 1%),0%)</f>
        <v>0</v>
      </c>
      <c r="K4911" s="24">
        <f>VLOOKUP($G4911, Reference!$A$3:$C$20, 3,FALSE)*I4911</f>
        <v>175</v>
      </c>
      <c r="L4911" s="27">
        <f t="shared" si="152"/>
        <v>50</v>
      </c>
      <c r="M4911" s="27">
        <f t="shared" si="153"/>
        <v>50</v>
      </c>
    </row>
    <row r="4912" spans="1:13" x14ac:dyDescent="0.2">
      <c r="A4912">
        <v>9520</v>
      </c>
      <c r="B4912" s="4">
        <v>44177</v>
      </c>
      <c r="C4912" t="s">
        <v>11</v>
      </c>
      <c r="D4912" t="s">
        <v>74</v>
      </c>
      <c r="E4912" s="2" t="str">
        <f>VLOOKUP('SampleSuperstore - Main Data'!D4912,Reference!$A$26:$B$74,2,FALSE)</f>
        <v>South</v>
      </c>
      <c r="F4912" s="22" t="s">
        <v>13</v>
      </c>
      <c r="G4912" s="22" t="s">
        <v>49</v>
      </c>
      <c r="H4912" s="24">
        <f>VLOOKUP($G4912, Reference!$A$3:$C$20, 2,FALSE)*I4912</f>
        <v>240</v>
      </c>
      <c r="I4912" s="22">
        <v>6</v>
      </c>
      <c r="J4912" s="26" cm="1">
        <f t="array" ref="J4912">IFERROR(_xlfn.IFS(AND(C4912="Corporate", F4912="Technology"), 3%, C4912="Corporate", 1%),0%)</f>
        <v>0</v>
      </c>
      <c r="K4912" s="24">
        <f>VLOOKUP($G4912, Reference!$A$3:$C$20, 3,FALSE)*I4912</f>
        <v>210</v>
      </c>
      <c r="L4912" s="27">
        <f t="shared" si="152"/>
        <v>30</v>
      </c>
      <c r="M4912" s="27">
        <f t="shared" si="153"/>
        <v>30</v>
      </c>
    </row>
    <row r="4913" spans="1:13" x14ac:dyDescent="0.2">
      <c r="A4913">
        <v>9522</v>
      </c>
      <c r="B4913" s="4">
        <v>44177</v>
      </c>
      <c r="C4913" t="s">
        <v>11</v>
      </c>
      <c r="D4913" t="s">
        <v>66</v>
      </c>
      <c r="E4913" s="2" t="str">
        <f>VLOOKUP('SampleSuperstore - Main Data'!D4913,Reference!$A$26:$B$74,2,FALSE)</f>
        <v>Central</v>
      </c>
      <c r="F4913" s="22" t="s">
        <v>23</v>
      </c>
      <c r="G4913" s="22" t="s">
        <v>37</v>
      </c>
      <c r="H4913" s="24">
        <f>VLOOKUP($G4913, Reference!$A$3:$C$20, 2,FALSE)*I4913</f>
        <v>54</v>
      </c>
      <c r="I4913" s="22">
        <v>6</v>
      </c>
      <c r="J4913" s="26" cm="1">
        <f t="array" ref="J4913">IFERROR(_xlfn.IFS(AND(C4913="Corporate", F4913="Technology"), 3%, C4913="Corporate", 1%),0%)</f>
        <v>0</v>
      </c>
      <c r="K4913" s="24">
        <f>VLOOKUP($G4913, Reference!$A$3:$C$20, 3,FALSE)*I4913</f>
        <v>30</v>
      </c>
      <c r="L4913" s="27">
        <f t="shared" si="152"/>
        <v>24</v>
      </c>
      <c r="M4913" s="27">
        <f t="shared" si="153"/>
        <v>24</v>
      </c>
    </row>
    <row r="4914" spans="1:13" x14ac:dyDescent="0.2">
      <c r="A4914">
        <v>9523</v>
      </c>
      <c r="B4914" s="4">
        <v>44177</v>
      </c>
      <c r="C4914" t="s">
        <v>11</v>
      </c>
      <c r="D4914" t="s">
        <v>67</v>
      </c>
      <c r="E4914" s="2" t="str">
        <f>VLOOKUP('SampleSuperstore - Main Data'!D4914,Reference!$A$26:$B$74,2,FALSE)</f>
        <v>West</v>
      </c>
      <c r="F4914" s="22" t="s">
        <v>13</v>
      </c>
      <c r="G4914" s="22" t="s">
        <v>14</v>
      </c>
      <c r="H4914" s="24">
        <f>VLOOKUP($G4914, Reference!$A$3:$C$20, 2,FALSE)*I4914</f>
        <v>135</v>
      </c>
      <c r="I4914" s="22">
        <v>3</v>
      </c>
      <c r="J4914" s="26" cm="1">
        <f t="array" ref="J4914">IFERROR(_xlfn.IFS(AND(C4914="Corporate", F4914="Technology"), 3%, C4914="Corporate", 1%),0%)</f>
        <v>0</v>
      </c>
      <c r="K4914" s="24">
        <f>VLOOKUP($G4914, Reference!$A$3:$C$20, 3,FALSE)*I4914</f>
        <v>105</v>
      </c>
      <c r="L4914" s="27">
        <f t="shared" si="152"/>
        <v>30</v>
      </c>
      <c r="M4914" s="27">
        <f t="shared" si="153"/>
        <v>30</v>
      </c>
    </row>
    <row r="4915" spans="1:13" x14ac:dyDescent="0.2">
      <c r="A4915">
        <v>9525</v>
      </c>
      <c r="B4915" s="4">
        <v>44177</v>
      </c>
      <c r="C4915" t="s">
        <v>11</v>
      </c>
      <c r="D4915" t="s">
        <v>25</v>
      </c>
      <c r="E4915" s="2" t="str">
        <f>VLOOKUP('SampleSuperstore - Main Data'!D4915,Reference!$A$26:$B$74,2,FALSE)</f>
        <v>Central</v>
      </c>
      <c r="F4915" s="22" t="s">
        <v>13</v>
      </c>
      <c r="G4915" s="22" t="s">
        <v>14</v>
      </c>
      <c r="H4915" s="24">
        <f>VLOOKUP($G4915, Reference!$A$3:$C$20, 2,FALSE)*I4915</f>
        <v>360</v>
      </c>
      <c r="I4915" s="22">
        <v>8</v>
      </c>
      <c r="J4915" s="26" cm="1">
        <f t="array" ref="J4915">IFERROR(_xlfn.IFS(AND(C4915="Corporate", F4915="Technology"), 3%, C4915="Corporate", 1%),0%)</f>
        <v>0</v>
      </c>
      <c r="K4915" s="24">
        <f>VLOOKUP($G4915, Reference!$A$3:$C$20, 3,FALSE)*I4915</f>
        <v>280</v>
      </c>
      <c r="L4915" s="27">
        <f t="shared" si="152"/>
        <v>80</v>
      </c>
      <c r="M4915" s="27">
        <f t="shared" si="153"/>
        <v>80</v>
      </c>
    </row>
    <row r="4916" spans="1:13" x14ac:dyDescent="0.2">
      <c r="A4916">
        <v>9526</v>
      </c>
      <c r="B4916" s="4">
        <v>44177</v>
      </c>
      <c r="C4916" t="s">
        <v>11</v>
      </c>
      <c r="D4916" t="s">
        <v>25</v>
      </c>
      <c r="E4916" s="2" t="str">
        <f>VLOOKUP('SampleSuperstore - Main Data'!D4916,Reference!$A$26:$B$74,2,FALSE)</f>
        <v>Central</v>
      </c>
      <c r="F4916" s="22" t="s">
        <v>13</v>
      </c>
      <c r="G4916" s="22" t="s">
        <v>14</v>
      </c>
      <c r="H4916" s="24">
        <f>VLOOKUP($G4916, Reference!$A$3:$C$20, 2,FALSE)*I4916</f>
        <v>135</v>
      </c>
      <c r="I4916" s="22">
        <v>3</v>
      </c>
      <c r="J4916" s="26" cm="1">
        <f t="array" ref="J4916">IFERROR(_xlfn.IFS(AND(C4916="Corporate", F4916="Technology"), 3%, C4916="Corporate", 1%),0%)</f>
        <v>0</v>
      </c>
      <c r="K4916" s="24">
        <f>VLOOKUP($G4916, Reference!$A$3:$C$20, 3,FALSE)*I4916</f>
        <v>105</v>
      </c>
      <c r="L4916" s="27">
        <f t="shared" si="152"/>
        <v>30</v>
      </c>
      <c r="M4916" s="27">
        <f t="shared" si="153"/>
        <v>30</v>
      </c>
    </row>
    <row r="4917" spans="1:13" x14ac:dyDescent="0.2">
      <c r="A4917">
        <v>9527</v>
      </c>
      <c r="B4917" s="4">
        <v>44177</v>
      </c>
      <c r="C4917" t="s">
        <v>11</v>
      </c>
      <c r="D4917" t="s">
        <v>36</v>
      </c>
      <c r="E4917" s="2" t="str">
        <f>VLOOKUP('SampleSuperstore - Main Data'!D4917,Reference!$A$26:$B$74,2,FALSE)</f>
        <v>East</v>
      </c>
      <c r="F4917" s="22" t="s">
        <v>13</v>
      </c>
      <c r="G4917" s="22" t="s">
        <v>14</v>
      </c>
      <c r="H4917" s="24">
        <f>VLOOKUP($G4917, Reference!$A$3:$C$20, 2,FALSE)*I4917</f>
        <v>405</v>
      </c>
      <c r="I4917" s="22">
        <v>9</v>
      </c>
      <c r="J4917" s="26" cm="1">
        <f t="array" ref="J4917">IFERROR(_xlfn.IFS(AND(C4917="Corporate", F4917="Technology"), 3%, C4917="Corporate", 1%),0%)</f>
        <v>0</v>
      </c>
      <c r="K4917" s="24">
        <f>VLOOKUP($G4917, Reference!$A$3:$C$20, 3,FALSE)*I4917</f>
        <v>315</v>
      </c>
      <c r="L4917" s="27">
        <f t="shared" si="152"/>
        <v>90</v>
      </c>
      <c r="M4917" s="27">
        <f t="shared" si="153"/>
        <v>90</v>
      </c>
    </row>
    <row r="4918" spans="1:13" x14ac:dyDescent="0.2">
      <c r="A4918">
        <v>9528</v>
      </c>
      <c r="B4918" s="4">
        <v>44177</v>
      </c>
      <c r="C4918" t="s">
        <v>11</v>
      </c>
      <c r="D4918" t="s">
        <v>34</v>
      </c>
      <c r="E4918" s="2" t="str">
        <f>VLOOKUP('SampleSuperstore - Main Data'!D4918,Reference!$A$26:$B$74,2,FALSE)</f>
        <v>South</v>
      </c>
      <c r="F4918" s="22" t="s">
        <v>13</v>
      </c>
      <c r="G4918" s="22" t="s">
        <v>14</v>
      </c>
      <c r="H4918" s="24">
        <f>VLOOKUP($G4918, Reference!$A$3:$C$20, 2,FALSE)*I4918</f>
        <v>90</v>
      </c>
      <c r="I4918" s="22">
        <v>2</v>
      </c>
      <c r="J4918" s="26" cm="1">
        <f t="array" ref="J4918">IFERROR(_xlfn.IFS(AND(C4918="Corporate", F4918="Technology"), 3%, C4918="Corporate", 1%),0%)</f>
        <v>0</v>
      </c>
      <c r="K4918" s="24">
        <f>VLOOKUP($G4918, Reference!$A$3:$C$20, 3,FALSE)*I4918</f>
        <v>70</v>
      </c>
      <c r="L4918" s="27">
        <f t="shared" si="152"/>
        <v>20</v>
      </c>
      <c r="M4918" s="27">
        <f t="shared" si="153"/>
        <v>20</v>
      </c>
    </row>
    <row r="4919" spans="1:13" x14ac:dyDescent="0.2">
      <c r="A4919">
        <v>9531</v>
      </c>
      <c r="B4919" s="4">
        <v>44177</v>
      </c>
      <c r="C4919" t="s">
        <v>11</v>
      </c>
      <c r="D4919" t="s">
        <v>36</v>
      </c>
      <c r="E4919" s="2" t="str">
        <f>VLOOKUP('SampleSuperstore - Main Data'!D4919,Reference!$A$26:$B$74,2,FALSE)</f>
        <v>East</v>
      </c>
      <c r="F4919" s="22" t="s">
        <v>23</v>
      </c>
      <c r="G4919" s="22" t="s">
        <v>38</v>
      </c>
      <c r="H4919" s="24">
        <f>VLOOKUP($G4919, Reference!$A$3:$C$20, 2,FALSE)*I4919</f>
        <v>400</v>
      </c>
      <c r="I4919" s="22">
        <v>5</v>
      </c>
      <c r="J4919" s="26" cm="1">
        <f t="array" ref="J4919">IFERROR(_xlfn.IFS(AND(C4919="Corporate", F4919="Technology"), 3%, C4919="Corporate", 1%),0%)</f>
        <v>0</v>
      </c>
      <c r="K4919" s="24">
        <f>VLOOKUP($G4919, Reference!$A$3:$C$20, 3,FALSE)*I4919</f>
        <v>325</v>
      </c>
      <c r="L4919" s="27">
        <f t="shared" si="152"/>
        <v>75</v>
      </c>
      <c r="M4919" s="27">
        <f t="shared" si="153"/>
        <v>75</v>
      </c>
    </row>
    <row r="4920" spans="1:13" x14ac:dyDescent="0.2">
      <c r="A4920">
        <v>9533</v>
      </c>
      <c r="B4920" s="4">
        <v>44177</v>
      </c>
      <c r="C4920" t="s">
        <v>11</v>
      </c>
      <c r="D4920" t="s">
        <v>72</v>
      </c>
      <c r="E4920" s="2" t="str">
        <f>VLOOKUP('SampleSuperstore - Main Data'!D4920,Reference!$A$26:$B$74,2,FALSE)</f>
        <v>South</v>
      </c>
      <c r="F4920" s="22" t="s">
        <v>13</v>
      </c>
      <c r="G4920" s="22" t="s">
        <v>35</v>
      </c>
      <c r="H4920" s="24">
        <f>VLOOKUP($G4920, Reference!$A$3:$C$20, 2,FALSE)*I4920</f>
        <v>96</v>
      </c>
      <c r="I4920" s="22">
        <v>4</v>
      </c>
      <c r="J4920" s="26" cm="1">
        <f t="array" ref="J4920">IFERROR(_xlfn.IFS(AND(C4920="Corporate", F4920="Technology"), 3%, C4920="Corporate", 1%),0%)</f>
        <v>0</v>
      </c>
      <c r="K4920" s="24">
        <f>VLOOKUP($G4920, Reference!$A$3:$C$20, 3,FALSE)*I4920</f>
        <v>76</v>
      </c>
      <c r="L4920" s="27">
        <f t="shared" si="152"/>
        <v>20</v>
      </c>
      <c r="M4920" s="27">
        <f t="shared" si="153"/>
        <v>20</v>
      </c>
    </row>
    <row r="4921" spans="1:13" x14ac:dyDescent="0.2">
      <c r="A4921">
        <v>9536</v>
      </c>
      <c r="B4921" s="4">
        <v>44177</v>
      </c>
      <c r="C4921" t="s">
        <v>11</v>
      </c>
      <c r="D4921" t="s">
        <v>21</v>
      </c>
      <c r="E4921" s="2" t="str">
        <f>VLOOKUP('SampleSuperstore - Main Data'!D4921,Reference!$A$26:$B$74,2,FALSE)</f>
        <v>West</v>
      </c>
      <c r="F4921" s="22" t="s">
        <v>29</v>
      </c>
      <c r="G4921" s="22" t="s">
        <v>50</v>
      </c>
      <c r="H4921" s="24">
        <f>VLOOKUP($G4921, Reference!$A$3:$C$20, 2,FALSE)*I4921</f>
        <v>597</v>
      </c>
      <c r="I4921" s="22">
        <v>3</v>
      </c>
      <c r="J4921" s="26" cm="1">
        <f t="array" ref="J4921">IFERROR(_xlfn.IFS(AND(C4921="Corporate", F4921="Technology"), 3%, C4921="Corporate", 1%),0%)</f>
        <v>0</v>
      </c>
      <c r="K4921" s="24">
        <f>VLOOKUP($G4921, Reference!$A$3:$C$20, 3,FALSE)*I4921</f>
        <v>495</v>
      </c>
      <c r="L4921" s="27">
        <f t="shared" si="152"/>
        <v>102</v>
      </c>
      <c r="M4921" s="27">
        <f t="shared" si="153"/>
        <v>102</v>
      </c>
    </row>
    <row r="4922" spans="1:13" x14ac:dyDescent="0.2">
      <c r="A4922">
        <v>9544</v>
      </c>
      <c r="B4922" s="4">
        <v>44178</v>
      </c>
      <c r="C4922" t="s">
        <v>11</v>
      </c>
      <c r="D4922" t="s">
        <v>36</v>
      </c>
      <c r="E4922" s="2" t="str">
        <f>VLOOKUP('SampleSuperstore - Main Data'!D4922,Reference!$A$26:$B$74,2,FALSE)</f>
        <v>East</v>
      </c>
      <c r="F4922" s="22" t="s">
        <v>13</v>
      </c>
      <c r="G4922" s="22" t="s">
        <v>49</v>
      </c>
      <c r="H4922" s="24">
        <f>VLOOKUP($G4922, Reference!$A$3:$C$20, 2,FALSE)*I4922</f>
        <v>120</v>
      </c>
      <c r="I4922" s="22">
        <v>3</v>
      </c>
      <c r="J4922" s="26" cm="1">
        <f t="array" ref="J4922">IFERROR(_xlfn.IFS(AND(C4922="Corporate", F4922="Technology"), 3%, C4922="Corporate", 1%),0%)</f>
        <v>0</v>
      </c>
      <c r="K4922" s="24">
        <f>VLOOKUP($G4922, Reference!$A$3:$C$20, 3,FALSE)*I4922</f>
        <v>105</v>
      </c>
      <c r="L4922" s="27">
        <f t="shared" si="152"/>
        <v>15</v>
      </c>
      <c r="M4922" s="27">
        <f t="shared" si="153"/>
        <v>15</v>
      </c>
    </row>
    <row r="4923" spans="1:13" x14ac:dyDescent="0.2">
      <c r="A4923">
        <v>9545</v>
      </c>
      <c r="B4923" s="4">
        <v>44178</v>
      </c>
      <c r="C4923" t="s">
        <v>11</v>
      </c>
      <c r="D4923" t="s">
        <v>36</v>
      </c>
      <c r="E4923" s="2" t="str">
        <f>VLOOKUP('SampleSuperstore - Main Data'!D4923,Reference!$A$26:$B$74,2,FALSE)</f>
        <v>East</v>
      </c>
      <c r="F4923" s="22" t="s">
        <v>13</v>
      </c>
      <c r="G4923" s="22" t="s">
        <v>26</v>
      </c>
      <c r="H4923" s="24">
        <f>VLOOKUP($G4923, Reference!$A$3:$C$20, 2,FALSE)*I4923</f>
        <v>7.5</v>
      </c>
      <c r="I4923" s="22">
        <v>3</v>
      </c>
      <c r="J4923" s="26" cm="1">
        <f t="array" ref="J4923">IFERROR(_xlfn.IFS(AND(C4923="Corporate", F4923="Technology"), 3%, C4923="Corporate", 1%),0%)</f>
        <v>0</v>
      </c>
      <c r="K4923" s="24">
        <f>VLOOKUP($G4923, Reference!$A$3:$C$20, 3,FALSE)*I4923</f>
        <v>6</v>
      </c>
      <c r="L4923" s="27">
        <f t="shared" si="152"/>
        <v>1.5</v>
      </c>
      <c r="M4923" s="27">
        <f t="shared" si="153"/>
        <v>1.5</v>
      </c>
    </row>
    <row r="4924" spans="1:13" x14ac:dyDescent="0.2">
      <c r="A4924">
        <v>9546</v>
      </c>
      <c r="B4924" s="4">
        <v>44178</v>
      </c>
      <c r="C4924" t="s">
        <v>11</v>
      </c>
      <c r="D4924" t="s">
        <v>15</v>
      </c>
      <c r="E4924" s="2" t="str">
        <f>VLOOKUP('SampleSuperstore - Main Data'!D4924,Reference!$A$26:$B$74,2,FALSE)</f>
        <v>West</v>
      </c>
      <c r="F4924" s="22" t="s">
        <v>23</v>
      </c>
      <c r="G4924" s="22" t="s">
        <v>37</v>
      </c>
      <c r="H4924" s="24">
        <f>VLOOKUP($G4924, Reference!$A$3:$C$20, 2,FALSE)*I4924</f>
        <v>36</v>
      </c>
      <c r="I4924" s="22">
        <v>4</v>
      </c>
      <c r="J4924" s="26" cm="1">
        <f t="array" ref="J4924">IFERROR(_xlfn.IFS(AND(C4924="Corporate", F4924="Technology"), 3%, C4924="Corporate", 1%),0%)</f>
        <v>0</v>
      </c>
      <c r="K4924" s="24">
        <f>VLOOKUP($G4924, Reference!$A$3:$C$20, 3,FALSE)*I4924</f>
        <v>20</v>
      </c>
      <c r="L4924" s="27">
        <f t="shared" si="152"/>
        <v>16</v>
      </c>
      <c r="M4924" s="27">
        <f t="shared" si="153"/>
        <v>16</v>
      </c>
    </row>
    <row r="4925" spans="1:13" x14ac:dyDescent="0.2">
      <c r="A4925">
        <v>9548</v>
      </c>
      <c r="B4925" s="4">
        <v>44178</v>
      </c>
      <c r="C4925" t="s">
        <v>11</v>
      </c>
      <c r="D4925" t="s">
        <v>21</v>
      </c>
      <c r="E4925" s="2" t="str">
        <f>VLOOKUP('SampleSuperstore - Main Data'!D4925,Reference!$A$26:$B$74,2,FALSE)</f>
        <v>West</v>
      </c>
      <c r="F4925" s="22" t="s">
        <v>13</v>
      </c>
      <c r="G4925" s="22" t="s">
        <v>26</v>
      </c>
      <c r="H4925" s="24">
        <f>VLOOKUP($G4925, Reference!$A$3:$C$20, 2,FALSE)*I4925</f>
        <v>12.5</v>
      </c>
      <c r="I4925" s="22">
        <v>5</v>
      </c>
      <c r="J4925" s="26" cm="1">
        <f t="array" ref="J4925">IFERROR(_xlfn.IFS(AND(C4925="Corporate", F4925="Technology"), 3%, C4925="Corporate", 1%),0%)</f>
        <v>0</v>
      </c>
      <c r="K4925" s="24">
        <f>VLOOKUP($G4925, Reference!$A$3:$C$20, 3,FALSE)*I4925</f>
        <v>10</v>
      </c>
      <c r="L4925" s="27">
        <f t="shared" si="152"/>
        <v>2.5</v>
      </c>
      <c r="M4925" s="27">
        <f t="shared" si="153"/>
        <v>2.5</v>
      </c>
    </row>
    <row r="4926" spans="1:13" x14ac:dyDescent="0.2">
      <c r="A4926">
        <v>9549</v>
      </c>
      <c r="B4926" s="4">
        <v>44178</v>
      </c>
      <c r="C4926" t="s">
        <v>11</v>
      </c>
      <c r="D4926" t="s">
        <v>15</v>
      </c>
      <c r="E4926" s="2" t="str">
        <f>VLOOKUP('SampleSuperstore - Main Data'!D4926,Reference!$A$26:$B$74,2,FALSE)</f>
        <v>West</v>
      </c>
      <c r="F4926" s="22" t="s">
        <v>13</v>
      </c>
      <c r="G4926" s="22" t="s">
        <v>49</v>
      </c>
      <c r="H4926" s="24">
        <f>VLOOKUP($G4926, Reference!$A$3:$C$20, 2,FALSE)*I4926</f>
        <v>80</v>
      </c>
      <c r="I4926" s="22">
        <v>2</v>
      </c>
      <c r="J4926" s="26" cm="1">
        <f t="array" ref="J4926">IFERROR(_xlfn.IFS(AND(C4926="Corporate", F4926="Technology"), 3%, C4926="Corporate", 1%),0%)</f>
        <v>0</v>
      </c>
      <c r="K4926" s="24">
        <f>VLOOKUP($G4926, Reference!$A$3:$C$20, 3,FALSE)*I4926</f>
        <v>70</v>
      </c>
      <c r="L4926" s="27">
        <f t="shared" si="152"/>
        <v>10</v>
      </c>
      <c r="M4926" s="27">
        <f t="shared" si="153"/>
        <v>10</v>
      </c>
    </row>
    <row r="4927" spans="1:13" x14ac:dyDescent="0.2">
      <c r="A4927">
        <v>9550</v>
      </c>
      <c r="B4927" s="4">
        <v>44178</v>
      </c>
      <c r="C4927" t="s">
        <v>11</v>
      </c>
      <c r="D4927" t="s">
        <v>25</v>
      </c>
      <c r="E4927" s="2" t="str">
        <f>VLOOKUP('SampleSuperstore - Main Data'!D4927,Reference!$A$26:$B$74,2,FALSE)</f>
        <v>Central</v>
      </c>
      <c r="F4927" s="22" t="s">
        <v>13</v>
      </c>
      <c r="G4927" s="22" t="s">
        <v>35</v>
      </c>
      <c r="H4927" s="24">
        <f>VLOOKUP($G4927, Reference!$A$3:$C$20, 2,FALSE)*I4927</f>
        <v>48</v>
      </c>
      <c r="I4927" s="22">
        <v>2</v>
      </c>
      <c r="J4927" s="26" cm="1">
        <f t="array" ref="J4927">IFERROR(_xlfn.IFS(AND(C4927="Corporate", F4927="Technology"), 3%, C4927="Corporate", 1%),0%)</f>
        <v>0</v>
      </c>
      <c r="K4927" s="24">
        <f>VLOOKUP($G4927, Reference!$A$3:$C$20, 3,FALSE)*I4927</f>
        <v>38</v>
      </c>
      <c r="L4927" s="27">
        <f t="shared" si="152"/>
        <v>10</v>
      </c>
      <c r="M4927" s="27">
        <f t="shared" si="153"/>
        <v>10</v>
      </c>
    </row>
    <row r="4928" spans="1:13" x14ac:dyDescent="0.2">
      <c r="A4928">
        <v>9551</v>
      </c>
      <c r="B4928" s="4">
        <v>44178</v>
      </c>
      <c r="C4928" t="s">
        <v>11</v>
      </c>
      <c r="D4928" t="s">
        <v>40</v>
      </c>
      <c r="E4928" s="2" t="str">
        <f>VLOOKUP('SampleSuperstore - Main Data'!D4928,Reference!$A$26:$B$74,2,FALSE)</f>
        <v>East</v>
      </c>
      <c r="F4928" s="22" t="s">
        <v>13</v>
      </c>
      <c r="G4928" s="22" t="s">
        <v>53</v>
      </c>
      <c r="H4928" s="24">
        <f>VLOOKUP($G4928, Reference!$A$3:$C$20, 2,FALSE)*I4928</f>
        <v>48</v>
      </c>
      <c r="I4928" s="22">
        <v>4</v>
      </c>
      <c r="J4928" s="26" cm="1">
        <f t="array" ref="J4928">IFERROR(_xlfn.IFS(AND(C4928="Corporate", F4928="Technology"), 3%, C4928="Corporate", 1%),0%)</f>
        <v>0</v>
      </c>
      <c r="K4928" s="24">
        <f>VLOOKUP($G4928, Reference!$A$3:$C$20, 3,FALSE)*I4928</f>
        <v>36</v>
      </c>
      <c r="L4928" s="27">
        <f t="shared" si="152"/>
        <v>12</v>
      </c>
      <c r="M4928" s="27">
        <f t="shared" si="153"/>
        <v>12</v>
      </c>
    </row>
    <row r="4929" spans="1:13" x14ac:dyDescent="0.2">
      <c r="A4929">
        <v>9554</v>
      </c>
      <c r="B4929" s="4">
        <v>44178</v>
      </c>
      <c r="C4929" t="s">
        <v>11</v>
      </c>
      <c r="D4929" t="s">
        <v>60</v>
      </c>
      <c r="E4929" s="2" t="str">
        <f>VLOOKUP('SampleSuperstore - Main Data'!D4929,Reference!$A$26:$B$74,2,FALSE)</f>
        <v>West</v>
      </c>
      <c r="F4929" s="22" t="s">
        <v>13</v>
      </c>
      <c r="G4929" s="22" t="s">
        <v>26</v>
      </c>
      <c r="H4929" s="24">
        <f>VLOOKUP($G4929, Reference!$A$3:$C$20, 2,FALSE)*I4929</f>
        <v>10</v>
      </c>
      <c r="I4929" s="22">
        <v>4</v>
      </c>
      <c r="J4929" s="26" cm="1">
        <f t="array" ref="J4929">IFERROR(_xlfn.IFS(AND(C4929="Corporate", F4929="Technology"), 3%, C4929="Corporate", 1%),0%)</f>
        <v>0</v>
      </c>
      <c r="K4929" s="24">
        <f>VLOOKUP($G4929, Reference!$A$3:$C$20, 3,FALSE)*I4929</f>
        <v>8</v>
      </c>
      <c r="L4929" s="27">
        <f t="shared" si="152"/>
        <v>2</v>
      </c>
      <c r="M4929" s="27">
        <f t="shared" si="153"/>
        <v>2</v>
      </c>
    </row>
    <row r="4930" spans="1:13" x14ac:dyDescent="0.2">
      <c r="A4930">
        <v>9556</v>
      </c>
      <c r="B4930" s="4">
        <v>44178</v>
      </c>
      <c r="C4930" t="s">
        <v>11</v>
      </c>
      <c r="D4930" t="s">
        <v>15</v>
      </c>
      <c r="E4930" s="2" t="str">
        <f>VLOOKUP('SampleSuperstore - Main Data'!D4930,Reference!$A$26:$B$74,2,FALSE)</f>
        <v>West</v>
      </c>
      <c r="F4930" s="22" t="s">
        <v>29</v>
      </c>
      <c r="G4930" s="22" t="s">
        <v>33</v>
      </c>
      <c r="H4930" s="24">
        <f>VLOOKUP($G4930, Reference!$A$3:$C$20, 2,FALSE)*I4930</f>
        <v>25</v>
      </c>
      <c r="I4930" s="22">
        <v>5</v>
      </c>
      <c r="J4930" s="26" cm="1">
        <f t="array" ref="J4930">IFERROR(_xlfn.IFS(AND(C4930="Corporate", F4930="Technology"), 3%, C4930="Corporate", 1%),0%)</f>
        <v>0</v>
      </c>
      <c r="K4930" s="24">
        <f>VLOOKUP($G4930, Reference!$A$3:$C$20, 3,FALSE)*I4930</f>
        <v>12.5</v>
      </c>
      <c r="L4930" s="27">
        <f t="shared" ref="L4930:L4993" si="154">H4930-K4930</f>
        <v>12.5</v>
      </c>
      <c r="M4930" s="27">
        <f t="shared" ref="M4930:M4993" si="155">H4930*(1-J4930)-K4930</f>
        <v>12.5</v>
      </c>
    </row>
    <row r="4931" spans="1:13" x14ac:dyDescent="0.2">
      <c r="A4931">
        <v>9557</v>
      </c>
      <c r="B4931" s="4">
        <v>44178</v>
      </c>
      <c r="C4931" t="s">
        <v>11</v>
      </c>
      <c r="D4931" t="s">
        <v>32</v>
      </c>
      <c r="E4931" s="2" t="str">
        <f>VLOOKUP('SampleSuperstore - Main Data'!D4931,Reference!$A$26:$B$74,2,FALSE)</f>
        <v>South</v>
      </c>
      <c r="F4931" s="22" t="s">
        <v>13</v>
      </c>
      <c r="G4931" s="22" t="s">
        <v>41</v>
      </c>
      <c r="H4931" s="24">
        <f>VLOOKUP($G4931, Reference!$A$3:$C$20, 2,FALSE)*I4931</f>
        <v>15</v>
      </c>
      <c r="I4931" s="22">
        <v>5</v>
      </c>
      <c r="J4931" s="26" cm="1">
        <f t="array" ref="J4931">IFERROR(_xlfn.IFS(AND(C4931="Corporate", F4931="Technology"), 3%, C4931="Corporate", 1%),0%)</f>
        <v>0</v>
      </c>
      <c r="K4931" s="24">
        <f>VLOOKUP($G4931, Reference!$A$3:$C$20, 3,FALSE)*I4931</f>
        <v>10</v>
      </c>
      <c r="L4931" s="27">
        <f t="shared" si="154"/>
        <v>5</v>
      </c>
      <c r="M4931" s="27">
        <f t="shared" si="155"/>
        <v>5</v>
      </c>
    </row>
    <row r="4932" spans="1:13" x14ac:dyDescent="0.2">
      <c r="A4932">
        <v>9558</v>
      </c>
      <c r="B4932" s="4">
        <v>44178</v>
      </c>
      <c r="C4932" t="s">
        <v>11</v>
      </c>
      <c r="D4932" t="s">
        <v>74</v>
      </c>
      <c r="E4932" s="2" t="str">
        <f>VLOOKUP('SampleSuperstore - Main Data'!D4932,Reference!$A$26:$B$74,2,FALSE)</f>
        <v>South</v>
      </c>
      <c r="F4932" s="22" t="s">
        <v>29</v>
      </c>
      <c r="G4932" s="22" t="s">
        <v>50</v>
      </c>
      <c r="H4932" s="24">
        <f>VLOOKUP($G4932, Reference!$A$3:$C$20, 2,FALSE)*I4932</f>
        <v>597</v>
      </c>
      <c r="I4932" s="22">
        <v>3</v>
      </c>
      <c r="J4932" s="26" cm="1">
        <f t="array" ref="J4932">IFERROR(_xlfn.IFS(AND(C4932="Corporate", F4932="Technology"), 3%, C4932="Corporate", 1%),0%)</f>
        <v>0</v>
      </c>
      <c r="K4932" s="24">
        <f>VLOOKUP($G4932, Reference!$A$3:$C$20, 3,FALSE)*I4932</f>
        <v>495</v>
      </c>
      <c r="L4932" s="27">
        <f t="shared" si="154"/>
        <v>102</v>
      </c>
      <c r="M4932" s="27">
        <f t="shared" si="155"/>
        <v>102</v>
      </c>
    </row>
    <row r="4933" spans="1:13" x14ac:dyDescent="0.2">
      <c r="A4933">
        <v>9562</v>
      </c>
      <c r="B4933" s="4">
        <v>44178</v>
      </c>
      <c r="C4933" t="s">
        <v>11</v>
      </c>
      <c r="D4933" t="s">
        <v>57</v>
      </c>
      <c r="E4933" s="2" t="str">
        <f>VLOOKUP('SampleSuperstore - Main Data'!D4933,Reference!$A$26:$B$74,2,FALSE)</f>
        <v>South</v>
      </c>
      <c r="F4933" s="22" t="s">
        <v>13</v>
      </c>
      <c r="G4933" s="22" t="s">
        <v>14</v>
      </c>
      <c r="H4933" s="24">
        <f>VLOOKUP($G4933, Reference!$A$3:$C$20, 2,FALSE)*I4933</f>
        <v>90</v>
      </c>
      <c r="I4933" s="22">
        <v>2</v>
      </c>
      <c r="J4933" s="26" cm="1">
        <f t="array" ref="J4933">IFERROR(_xlfn.IFS(AND(C4933="Corporate", F4933="Technology"), 3%, C4933="Corporate", 1%),0%)</f>
        <v>0</v>
      </c>
      <c r="K4933" s="24">
        <f>VLOOKUP($G4933, Reference!$A$3:$C$20, 3,FALSE)*I4933</f>
        <v>70</v>
      </c>
      <c r="L4933" s="27">
        <f t="shared" si="154"/>
        <v>20</v>
      </c>
      <c r="M4933" s="27">
        <f t="shared" si="155"/>
        <v>20</v>
      </c>
    </row>
    <row r="4934" spans="1:13" x14ac:dyDescent="0.2">
      <c r="A4934">
        <v>9564</v>
      </c>
      <c r="B4934" s="4">
        <v>44178</v>
      </c>
      <c r="C4934" t="s">
        <v>11</v>
      </c>
      <c r="D4934" t="s">
        <v>31</v>
      </c>
      <c r="E4934" s="2" t="str">
        <f>VLOOKUP('SampleSuperstore - Main Data'!D4934,Reference!$A$26:$B$74,2,FALSE)</f>
        <v>Central</v>
      </c>
      <c r="F4934" s="22" t="s">
        <v>13</v>
      </c>
      <c r="G4934" s="22" t="s">
        <v>14</v>
      </c>
      <c r="H4934" s="24">
        <f>VLOOKUP($G4934, Reference!$A$3:$C$20, 2,FALSE)*I4934</f>
        <v>90</v>
      </c>
      <c r="I4934" s="22">
        <v>2</v>
      </c>
      <c r="J4934" s="26" cm="1">
        <f t="array" ref="J4934">IFERROR(_xlfn.IFS(AND(C4934="Corporate", F4934="Technology"), 3%, C4934="Corporate", 1%),0%)</f>
        <v>0</v>
      </c>
      <c r="K4934" s="24">
        <f>VLOOKUP($G4934, Reference!$A$3:$C$20, 3,FALSE)*I4934</f>
        <v>70</v>
      </c>
      <c r="L4934" s="27">
        <f t="shared" si="154"/>
        <v>20</v>
      </c>
      <c r="M4934" s="27">
        <f t="shared" si="155"/>
        <v>20</v>
      </c>
    </row>
    <row r="4935" spans="1:13" x14ac:dyDescent="0.2">
      <c r="A4935">
        <v>9569</v>
      </c>
      <c r="B4935" s="4">
        <v>44179</v>
      </c>
      <c r="C4935" t="s">
        <v>11</v>
      </c>
      <c r="D4935" t="s">
        <v>34</v>
      </c>
      <c r="E4935" s="2" t="str">
        <f>VLOOKUP('SampleSuperstore - Main Data'!D4935,Reference!$A$26:$B$74,2,FALSE)</f>
        <v>South</v>
      </c>
      <c r="F4935" s="22" t="s">
        <v>23</v>
      </c>
      <c r="G4935" s="22" t="s">
        <v>24</v>
      </c>
      <c r="H4935" s="24">
        <f>VLOOKUP($G4935, Reference!$A$3:$C$20, 2,FALSE)*I4935</f>
        <v>396</v>
      </c>
      <c r="I4935" s="22">
        <v>4</v>
      </c>
      <c r="J4935" s="26" cm="1">
        <f t="array" ref="J4935">IFERROR(_xlfn.IFS(AND(C4935="Corporate", F4935="Technology"), 3%, C4935="Corporate", 1%),0%)</f>
        <v>0</v>
      </c>
      <c r="K4935" s="24">
        <f>VLOOKUP($G4935, Reference!$A$3:$C$20, 3,FALSE)*I4935</f>
        <v>316</v>
      </c>
      <c r="L4935" s="27">
        <f t="shared" si="154"/>
        <v>80</v>
      </c>
      <c r="M4935" s="27">
        <f t="shared" si="155"/>
        <v>80</v>
      </c>
    </row>
    <row r="4936" spans="1:13" x14ac:dyDescent="0.2">
      <c r="A4936">
        <v>9570</v>
      </c>
      <c r="B4936" s="4">
        <v>44179</v>
      </c>
      <c r="C4936" t="s">
        <v>11</v>
      </c>
      <c r="D4936" t="s">
        <v>34</v>
      </c>
      <c r="E4936" s="2" t="str">
        <f>VLOOKUP('SampleSuperstore - Main Data'!D4936,Reference!$A$26:$B$74,2,FALSE)</f>
        <v>South</v>
      </c>
      <c r="F4936" s="22" t="s">
        <v>13</v>
      </c>
      <c r="G4936" s="22" t="s">
        <v>16</v>
      </c>
      <c r="H4936" s="24">
        <f>VLOOKUP($G4936, Reference!$A$3:$C$20, 2,FALSE)*I4936</f>
        <v>57</v>
      </c>
      <c r="I4936" s="22">
        <v>3</v>
      </c>
      <c r="J4936" s="26" cm="1">
        <f t="array" ref="J4936">IFERROR(_xlfn.IFS(AND(C4936="Corporate", F4936="Technology"), 3%, C4936="Corporate", 1%),0%)</f>
        <v>0</v>
      </c>
      <c r="K4936" s="24">
        <f>VLOOKUP($G4936, Reference!$A$3:$C$20, 3,FALSE)*I4936</f>
        <v>30</v>
      </c>
      <c r="L4936" s="27">
        <f t="shared" si="154"/>
        <v>27</v>
      </c>
      <c r="M4936" s="27">
        <f t="shared" si="155"/>
        <v>27</v>
      </c>
    </row>
    <row r="4937" spans="1:13" x14ac:dyDescent="0.2">
      <c r="A4937">
        <v>9571</v>
      </c>
      <c r="B4937" s="4">
        <v>44179</v>
      </c>
      <c r="C4937" t="s">
        <v>11</v>
      </c>
      <c r="D4937" t="s">
        <v>34</v>
      </c>
      <c r="E4937" s="2" t="str">
        <f>VLOOKUP('SampleSuperstore - Main Data'!D4937,Reference!$A$26:$B$74,2,FALSE)</f>
        <v>South</v>
      </c>
      <c r="F4937" s="22" t="s">
        <v>29</v>
      </c>
      <c r="G4937" s="22" t="s">
        <v>50</v>
      </c>
      <c r="H4937" s="24">
        <f>VLOOKUP($G4937, Reference!$A$3:$C$20, 2,FALSE)*I4937</f>
        <v>1393</v>
      </c>
      <c r="I4937" s="22">
        <v>7</v>
      </c>
      <c r="J4937" s="26" cm="1">
        <f t="array" ref="J4937">IFERROR(_xlfn.IFS(AND(C4937="Corporate", F4937="Technology"), 3%, C4937="Corporate", 1%),0%)</f>
        <v>0</v>
      </c>
      <c r="K4937" s="24">
        <f>VLOOKUP($G4937, Reference!$A$3:$C$20, 3,FALSE)*I4937</f>
        <v>1155</v>
      </c>
      <c r="L4937" s="27">
        <f t="shared" si="154"/>
        <v>238</v>
      </c>
      <c r="M4937" s="27">
        <f t="shared" si="155"/>
        <v>238</v>
      </c>
    </row>
    <row r="4938" spans="1:13" x14ac:dyDescent="0.2">
      <c r="A4938">
        <v>9572</v>
      </c>
      <c r="B4938" s="4">
        <v>44179</v>
      </c>
      <c r="C4938" t="s">
        <v>11</v>
      </c>
      <c r="D4938" t="s">
        <v>36</v>
      </c>
      <c r="E4938" s="2" t="str">
        <f>VLOOKUP('SampleSuperstore - Main Data'!D4938,Reference!$A$26:$B$74,2,FALSE)</f>
        <v>East</v>
      </c>
      <c r="F4938" s="22" t="s">
        <v>23</v>
      </c>
      <c r="G4938" s="22" t="s">
        <v>37</v>
      </c>
      <c r="H4938" s="24">
        <f>VLOOKUP($G4938, Reference!$A$3:$C$20, 2,FALSE)*I4938</f>
        <v>18</v>
      </c>
      <c r="I4938" s="22">
        <v>2</v>
      </c>
      <c r="J4938" s="26" cm="1">
        <f t="array" ref="J4938">IFERROR(_xlfn.IFS(AND(C4938="Corporate", F4938="Technology"), 3%, C4938="Corporate", 1%),0%)</f>
        <v>0</v>
      </c>
      <c r="K4938" s="24">
        <f>VLOOKUP($G4938, Reference!$A$3:$C$20, 3,FALSE)*I4938</f>
        <v>10</v>
      </c>
      <c r="L4938" s="27">
        <f t="shared" si="154"/>
        <v>8</v>
      </c>
      <c r="M4938" s="27">
        <f t="shared" si="155"/>
        <v>8</v>
      </c>
    </row>
    <row r="4939" spans="1:13" x14ac:dyDescent="0.2">
      <c r="A4939">
        <v>9573</v>
      </c>
      <c r="B4939" s="4">
        <v>44179</v>
      </c>
      <c r="C4939" t="s">
        <v>11</v>
      </c>
      <c r="D4939" t="s">
        <v>15</v>
      </c>
      <c r="E4939" s="2" t="str">
        <f>VLOOKUP('SampleSuperstore - Main Data'!D4939,Reference!$A$26:$B$74,2,FALSE)</f>
        <v>West</v>
      </c>
      <c r="F4939" s="22" t="s">
        <v>13</v>
      </c>
      <c r="G4939" s="22" t="s">
        <v>53</v>
      </c>
      <c r="H4939" s="24">
        <f>VLOOKUP($G4939, Reference!$A$3:$C$20, 2,FALSE)*I4939</f>
        <v>24</v>
      </c>
      <c r="I4939" s="22">
        <v>2</v>
      </c>
      <c r="J4939" s="26" cm="1">
        <f t="array" ref="J4939">IFERROR(_xlfn.IFS(AND(C4939="Corporate", F4939="Technology"), 3%, C4939="Corporate", 1%),0%)</f>
        <v>0</v>
      </c>
      <c r="K4939" s="24">
        <f>VLOOKUP($G4939, Reference!$A$3:$C$20, 3,FALSE)*I4939</f>
        <v>18</v>
      </c>
      <c r="L4939" s="27">
        <f t="shared" si="154"/>
        <v>6</v>
      </c>
      <c r="M4939" s="27">
        <f t="shared" si="155"/>
        <v>6</v>
      </c>
    </row>
    <row r="4940" spans="1:13" x14ac:dyDescent="0.2">
      <c r="A4940">
        <v>9575</v>
      </c>
      <c r="B4940" s="4">
        <v>44179</v>
      </c>
      <c r="C4940" t="s">
        <v>11</v>
      </c>
      <c r="D4940" t="s">
        <v>47</v>
      </c>
      <c r="E4940" s="2" t="str">
        <f>VLOOKUP('SampleSuperstore - Main Data'!D4940,Reference!$A$26:$B$74,2,FALSE)</f>
        <v>South</v>
      </c>
      <c r="F4940" s="22" t="s">
        <v>13</v>
      </c>
      <c r="G4940" s="22" t="s">
        <v>16</v>
      </c>
      <c r="H4940" s="24">
        <f>VLOOKUP($G4940, Reference!$A$3:$C$20, 2,FALSE)*I4940</f>
        <v>38</v>
      </c>
      <c r="I4940" s="22">
        <v>2</v>
      </c>
      <c r="J4940" s="26" cm="1">
        <f t="array" ref="J4940">IFERROR(_xlfn.IFS(AND(C4940="Corporate", F4940="Technology"), 3%, C4940="Corporate", 1%),0%)</f>
        <v>0</v>
      </c>
      <c r="K4940" s="24">
        <f>VLOOKUP($G4940, Reference!$A$3:$C$20, 3,FALSE)*I4940</f>
        <v>20</v>
      </c>
      <c r="L4940" s="27">
        <f t="shared" si="154"/>
        <v>18</v>
      </c>
      <c r="M4940" s="27">
        <f t="shared" si="155"/>
        <v>18</v>
      </c>
    </row>
    <row r="4941" spans="1:13" x14ac:dyDescent="0.2">
      <c r="A4941">
        <v>9576</v>
      </c>
      <c r="B4941" s="4">
        <v>44179</v>
      </c>
      <c r="C4941" t="s">
        <v>11</v>
      </c>
      <c r="D4941" t="s">
        <v>70</v>
      </c>
      <c r="E4941" s="2" t="str">
        <f>VLOOKUP('SampleSuperstore - Main Data'!D4941,Reference!$A$26:$B$74,2,FALSE)</f>
        <v>Central</v>
      </c>
      <c r="F4941" s="22" t="s">
        <v>23</v>
      </c>
      <c r="G4941" s="22" t="s">
        <v>59</v>
      </c>
      <c r="H4941" s="24">
        <f>VLOOKUP($G4941, Reference!$A$3:$C$20, 2,FALSE)*I4941</f>
        <v>595</v>
      </c>
      <c r="I4941" s="22">
        <v>7</v>
      </c>
      <c r="J4941" s="26" cm="1">
        <f t="array" ref="J4941">IFERROR(_xlfn.IFS(AND(C4941="Corporate", F4941="Technology"), 3%, C4941="Corporate", 1%),0%)</f>
        <v>0</v>
      </c>
      <c r="K4941" s="24">
        <f>VLOOKUP($G4941, Reference!$A$3:$C$20, 3,FALSE)*I4941</f>
        <v>525</v>
      </c>
      <c r="L4941" s="27">
        <f t="shared" si="154"/>
        <v>70</v>
      </c>
      <c r="M4941" s="27">
        <f t="shared" si="155"/>
        <v>70</v>
      </c>
    </row>
    <row r="4942" spans="1:13" x14ac:dyDescent="0.2">
      <c r="A4942">
        <v>9577</v>
      </c>
      <c r="B4942" s="4">
        <v>44179</v>
      </c>
      <c r="C4942" t="s">
        <v>11</v>
      </c>
      <c r="D4942" t="s">
        <v>57</v>
      </c>
      <c r="E4942" s="2" t="str">
        <f>VLOOKUP('SampleSuperstore - Main Data'!D4942,Reference!$A$26:$B$74,2,FALSE)</f>
        <v>South</v>
      </c>
      <c r="F4942" s="22" t="s">
        <v>13</v>
      </c>
      <c r="G4942" s="22" t="s">
        <v>26</v>
      </c>
      <c r="H4942" s="24">
        <f>VLOOKUP($G4942, Reference!$A$3:$C$20, 2,FALSE)*I4942</f>
        <v>5</v>
      </c>
      <c r="I4942" s="22">
        <v>2</v>
      </c>
      <c r="J4942" s="26" cm="1">
        <f t="array" ref="J4942">IFERROR(_xlfn.IFS(AND(C4942="Corporate", F4942="Technology"), 3%, C4942="Corporate", 1%),0%)</f>
        <v>0</v>
      </c>
      <c r="K4942" s="24">
        <f>VLOOKUP($G4942, Reference!$A$3:$C$20, 3,FALSE)*I4942</f>
        <v>4</v>
      </c>
      <c r="L4942" s="27">
        <f t="shared" si="154"/>
        <v>1</v>
      </c>
      <c r="M4942" s="27">
        <f t="shared" si="155"/>
        <v>1</v>
      </c>
    </row>
    <row r="4943" spans="1:13" x14ac:dyDescent="0.2">
      <c r="A4943">
        <v>9578</v>
      </c>
      <c r="B4943" s="4">
        <v>44179</v>
      </c>
      <c r="C4943" t="s">
        <v>11</v>
      </c>
      <c r="D4943" t="s">
        <v>44</v>
      </c>
      <c r="E4943" s="2" t="str">
        <f>VLOOKUP('SampleSuperstore - Main Data'!D4943,Reference!$A$26:$B$74,2,FALSE)</f>
        <v>South</v>
      </c>
      <c r="F4943" s="22" t="s">
        <v>29</v>
      </c>
      <c r="G4943" s="22" t="s">
        <v>50</v>
      </c>
      <c r="H4943" s="24">
        <f>VLOOKUP($G4943, Reference!$A$3:$C$20, 2,FALSE)*I4943</f>
        <v>597</v>
      </c>
      <c r="I4943" s="22">
        <v>3</v>
      </c>
      <c r="J4943" s="26" cm="1">
        <f t="array" ref="J4943">IFERROR(_xlfn.IFS(AND(C4943="Corporate", F4943="Technology"), 3%, C4943="Corporate", 1%),0%)</f>
        <v>0</v>
      </c>
      <c r="K4943" s="24">
        <f>VLOOKUP($G4943, Reference!$A$3:$C$20, 3,FALSE)*I4943</f>
        <v>495</v>
      </c>
      <c r="L4943" s="27">
        <f t="shared" si="154"/>
        <v>102</v>
      </c>
      <c r="M4943" s="27">
        <f t="shared" si="155"/>
        <v>102</v>
      </c>
    </row>
    <row r="4944" spans="1:13" x14ac:dyDescent="0.2">
      <c r="A4944">
        <v>9580</v>
      </c>
      <c r="B4944" s="4">
        <v>44179</v>
      </c>
      <c r="C4944" t="s">
        <v>11</v>
      </c>
      <c r="D4944" t="s">
        <v>34</v>
      </c>
      <c r="E4944" s="2" t="str">
        <f>VLOOKUP('SampleSuperstore - Main Data'!D4944,Reference!$A$26:$B$74,2,FALSE)</f>
        <v>South</v>
      </c>
      <c r="F4944" s="22" t="s">
        <v>23</v>
      </c>
      <c r="G4944" s="22" t="s">
        <v>24</v>
      </c>
      <c r="H4944" s="24">
        <f>VLOOKUP($G4944, Reference!$A$3:$C$20, 2,FALSE)*I4944</f>
        <v>792</v>
      </c>
      <c r="I4944" s="22">
        <v>8</v>
      </c>
      <c r="J4944" s="26" cm="1">
        <f t="array" ref="J4944">IFERROR(_xlfn.IFS(AND(C4944="Corporate", F4944="Technology"), 3%, C4944="Corporate", 1%),0%)</f>
        <v>0</v>
      </c>
      <c r="K4944" s="24">
        <f>VLOOKUP($G4944, Reference!$A$3:$C$20, 3,FALSE)*I4944</f>
        <v>632</v>
      </c>
      <c r="L4944" s="27">
        <f t="shared" si="154"/>
        <v>160</v>
      </c>
      <c r="M4944" s="27">
        <f t="shared" si="155"/>
        <v>160</v>
      </c>
    </row>
    <row r="4945" spans="1:13" x14ac:dyDescent="0.2">
      <c r="A4945">
        <v>9581</v>
      </c>
      <c r="B4945" s="4">
        <v>44179</v>
      </c>
      <c r="C4945" t="s">
        <v>11</v>
      </c>
      <c r="D4945" t="s">
        <v>42</v>
      </c>
      <c r="E4945" s="2" t="str">
        <f>VLOOKUP('SampleSuperstore - Main Data'!D4945,Reference!$A$26:$B$74,2,FALSE)</f>
        <v>East</v>
      </c>
      <c r="F4945" s="22" t="s">
        <v>13</v>
      </c>
      <c r="G4945" s="22" t="s">
        <v>14</v>
      </c>
      <c r="H4945" s="24">
        <f>VLOOKUP($G4945, Reference!$A$3:$C$20, 2,FALSE)*I4945</f>
        <v>45</v>
      </c>
      <c r="I4945" s="22">
        <v>1</v>
      </c>
      <c r="J4945" s="26" cm="1">
        <f t="array" ref="J4945">IFERROR(_xlfn.IFS(AND(C4945="Corporate", F4945="Technology"), 3%, C4945="Corporate", 1%),0%)</f>
        <v>0</v>
      </c>
      <c r="K4945" s="24">
        <f>VLOOKUP($G4945, Reference!$A$3:$C$20, 3,FALSE)*I4945</f>
        <v>35</v>
      </c>
      <c r="L4945" s="27">
        <f t="shared" si="154"/>
        <v>10</v>
      </c>
      <c r="M4945" s="27">
        <f t="shared" si="155"/>
        <v>10</v>
      </c>
    </row>
    <row r="4946" spans="1:13" x14ac:dyDescent="0.2">
      <c r="A4946">
        <v>9582</v>
      </c>
      <c r="B4946" s="4">
        <v>44179</v>
      </c>
      <c r="C4946" t="s">
        <v>11</v>
      </c>
      <c r="D4946" t="s">
        <v>46</v>
      </c>
      <c r="E4946" s="2" t="str">
        <f>VLOOKUP('SampleSuperstore - Main Data'!D4946,Reference!$A$26:$B$74,2,FALSE)</f>
        <v>Central</v>
      </c>
      <c r="F4946" s="22" t="s">
        <v>29</v>
      </c>
      <c r="G4946" s="22" t="s">
        <v>50</v>
      </c>
      <c r="H4946" s="24">
        <f>VLOOKUP($G4946, Reference!$A$3:$C$20, 2,FALSE)*I4946</f>
        <v>796</v>
      </c>
      <c r="I4946" s="22">
        <v>4</v>
      </c>
      <c r="J4946" s="26" cm="1">
        <f t="array" ref="J4946">IFERROR(_xlfn.IFS(AND(C4946="Corporate", F4946="Technology"), 3%, C4946="Corporate", 1%),0%)</f>
        <v>0</v>
      </c>
      <c r="K4946" s="24">
        <f>VLOOKUP($G4946, Reference!$A$3:$C$20, 3,FALSE)*I4946</f>
        <v>660</v>
      </c>
      <c r="L4946" s="27">
        <f t="shared" si="154"/>
        <v>136</v>
      </c>
      <c r="M4946" s="27">
        <f t="shared" si="155"/>
        <v>136</v>
      </c>
    </row>
    <row r="4947" spans="1:13" x14ac:dyDescent="0.2">
      <c r="A4947">
        <v>9583</v>
      </c>
      <c r="B4947" s="4">
        <v>44179</v>
      </c>
      <c r="C4947" t="s">
        <v>11</v>
      </c>
      <c r="D4947" t="s">
        <v>40</v>
      </c>
      <c r="E4947" s="2" t="str">
        <f>VLOOKUP('SampleSuperstore - Main Data'!D4947,Reference!$A$26:$B$74,2,FALSE)</f>
        <v>East</v>
      </c>
      <c r="F4947" s="22" t="s">
        <v>13</v>
      </c>
      <c r="G4947" s="22" t="s">
        <v>16</v>
      </c>
      <c r="H4947" s="24">
        <f>VLOOKUP($G4947, Reference!$A$3:$C$20, 2,FALSE)*I4947</f>
        <v>76</v>
      </c>
      <c r="I4947" s="22">
        <v>4</v>
      </c>
      <c r="J4947" s="26" cm="1">
        <f t="array" ref="J4947">IFERROR(_xlfn.IFS(AND(C4947="Corporate", F4947="Technology"), 3%, C4947="Corporate", 1%),0%)</f>
        <v>0</v>
      </c>
      <c r="K4947" s="24">
        <f>VLOOKUP($G4947, Reference!$A$3:$C$20, 3,FALSE)*I4947</f>
        <v>40</v>
      </c>
      <c r="L4947" s="27">
        <f t="shared" si="154"/>
        <v>36</v>
      </c>
      <c r="M4947" s="27">
        <f t="shared" si="155"/>
        <v>36</v>
      </c>
    </row>
    <row r="4948" spans="1:13" x14ac:dyDescent="0.2">
      <c r="A4948">
        <v>9592</v>
      </c>
      <c r="B4948" s="4">
        <v>44180</v>
      </c>
      <c r="C4948" t="s">
        <v>11</v>
      </c>
      <c r="D4948" t="s">
        <v>15</v>
      </c>
      <c r="E4948" s="2" t="str">
        <f>VLOOKUP('SampleSuperstore - Main Data'!D4948,Reference!$A$26:$B$74,2,FALSE)</f>
        <v>West</v>
      </c>
      <c r="F4948" s="22" t="s">
        <v>13</v>
      </c>
      <c r="G4948" s="22" t="s">
        <v>26</v>
      </c>
      <c r="H4948" s="24">
        <f>VLOOKUP($G4948, Reference!$A$3:$C$20, 2,FALSE)*I4948</f>
        <v>7.5</v>
      </c>
      <c r="I4948" s="22">
        <v>3</v>
      </c>
      <c r="J4948" s="26" cm="1">
        <f t="array" ref="J4948">IFERROR(_xlfn.IFS(AND(C4948="Corporate", F4948="Technology"), 3%, C4948="Corporate", 1%),0%)</f>
        <v>0</v>
      </c>
      <c r="K4948" s="24">
        <f>VLOOKUP($G4948, Reference!$A$3:$C$20, 3,FALSE)*I4948</f>
        <v>6</v>
      </c>
      <c r="L4948" s="27">
        <f t="shared" si="154"/>
        <v>1.5</v>
      </c>
      <c r="M4948" s="27">
        <f t="shared" si="155"/>
        <v>1.5</v>
      </c>
    </row>
    <row r="4949" spans="1:13" x14ac:dyDescent="0.2">
      <c r="A4949">
        <v>9593</v>
      </c>
      <c r="B4949" s="4">
        <v>44180</v>
      </c>
      <c r="C4949" t="s">
        <v>11</v>
      </c>
      <c r="D4949" t="s">
        <v>15</v>
      </c>
      <c r="E4949" s="2" t="str">
        <f>VLOOKUP('SampleSuperstore - Main Data'!D4949,Reference!$A$26:$B$74,2,FALSE)</f>
        <v>West</v>
      </c>
      <c r="F4949" s="22" t="s">
        <v>29</v>
      </c>
      <c r="G4949" s="22" t="s">
        <v>50</v>
      </c>
      <c r="H4949" s="24">
        <f>VLOOKUP($G4949, Reference!$A$3:$C$20, 2,FALSE)*I4949</f>
        <v>597</v>
      </c>
      <c r="I4949" s="22">
        <v>3</v>
      </c>
      <c r="J4949" s="26" cm="1">
        <f t="array" ref="J4949">IFERROR(_xlfn.IFS(AND(C4949="Corporate", F4949="Technology"), 3%, C4949="Corporate", 1%),0%)</f>
        <v>0</v>
      </c>
      <c r="K4949" s="24">
        <f>VLOOKUP($G4949, Reference!$A$3:$C$20, 3,FALSE)*I4949</f>
        <v>495</v>
      </c>
      <c r="L4949" s="27">
        <f t="shared" si="154"/>
        <v>102</v>
      </c>
      <c r="M4949" s="27">
        <f t="shared" si="155"/>
        <v>102</v>
      </c>
    </row>
    <row r="4950" spans="1:13" x14ac:dyDescent="0.2">
      <c r="A4950">
        <v>9594</v>
      </c>
      <c r="B4950" s="4">
        <v>44180</v>
      </c>
      <c r="C4950" t="s">
        <v>11</v>
      </c>
      <c r="D4950" t="s">
        <v>31</v>
      </c>
      <c r="E4950" s="2" t="str">
        <f>VLOOKUP('SampleSuperstore - Main Data'!D4950,Reference!$A$26:$B$74,2,FALSE)</f>
        <v>Central</v>
      </c>
      <c r="F4950" s="22" t="s">
        <v>13</v>
      </c>
      <c r="G4950" s="22" t="s">
        <v>14</v>
      </c>
      <c r="H4950" s="24">
        <f>VLOOKUP($G4950, Reference!$A$3:$C$20, 2,FALSE)*I4950</f>
        <v>90</v>
      </c>
      <c r="I4950" s="22">
        <v>2</v>
      </c>
      <c r="J4950" s="26" cm="1">
        <f t="array" ref="J4950">IFERROR(_xlfn.IFS(AND(C4950="Corporate", F4950="Technology"), 3%, C4950="Corporate", 1%),0%)</f>
        <v>0</v>
      </c>
      <c r="K4950" s="24">
        <f>VLOOKUP($G4950, Reference!$A$3:$C$20, 3,FALSE)*I4950</f>
        <v>70</v>
      </c>
      <c r="L4950" s="27">
        <f t="shared" si="154"/>
        <v>20</v>
      </c>
      <c r="M4950" s="27">
        <f t="shared" si="155"/>
        <v>20</v>
      </c>
    </row>
    <row r="4951" spans="1:13" x14ac:dyDescent="0.2">
      <c r="A4951">
        <v>9598</v>
      </c>
      <c r="B4951" s="4">
        <v>44180</v>
      </c>
      <c r="C4951" t="s">
        <v>11</v>
      </c>
      <c r="D4951" t="s">
        <v>19</v>
      </c>
      <c r="E4951" s="2" t="str">
        <f>VLOOKUP('SampleSuperstore - Main Data'!D4951,Reference!$A$26:$B$74,2,FALSE)</f>
        <v>East</v>
      </c>
      <c r="F4951" s="22" t="s">
        <v>13</v>
      </c>
      <c r="G4951" s="22" t="s">
        <v>28</v>
      </c>
      <c r="H4951" s="24">
        <f>VLOOKUP($G4951, Reference!$A$3:$C$20, 2,FALSE)*I4951</f>
        <v>75</v>
      </c>
      <c r="I4951" s="22">
        <v>5</v>
      </c>
      <c r="J4951" s="26" cm="1">
        <f t="array" ref="J4951">IFERROR(_xlfn.IFS(AND(C4951="Corporate", F4951="Technology"), 3%, C4951="Corporate", 1%),0%)</f>
        <v>0</v>
      </c>
      <c r="K4951" s="24">
        <f>VLOOKUP($G4951, Reference!$A$3:$C$20, 3,FALSE)*I4951</f>
        <v>60</v>
      </c>
      <c r="L4951" s="27">
        <f t="shared" si="154"/>
        <v>15</v>
      </c>
      <c r="M4951" s="27">
        <f t="shared" si="155"/>
        <v>15</v>
      </c>
    </row>
    <row r="4952" spans="1:13" x14ac:dyDescent="0.2">
      <c r="A4952">
        <v>9599</v>
      </c>
      <c r="B4952" s="4">
        <v>44180</v>
      </c>
      <c r="C4952" t="s">
        <v>11</v>
      </c>
      <c r="D4952" t="s">
        <v>67</v>
      </c>
      <c r="E4952" s="2" t="str">
        <f>VLOOKUP('SampleSuperstore - Main Data'!D4952,Reference!$A$26:$B$74,2,FALSE)</f>
        <v>West</v>
      </c>
      <c r="F4952" s="22" t="s">
        <v>23</v>
      </c>
      <c r="G4952" s="22" t="s">
        <v>37</v>
      </c>
      <c r="H4952" s="24">
        <f>VLOOKUP($G4952, Reference!$A$3:$C$20, 2,FALSE)*I4952</f>
        <v>27</v>
      </c>
      <c r="I4952" s="22">
        <v>3</v>
      </c>
      <c r="J4952" s="26" cm="1">
        <f t="array" ref="J4952">IFERROR(_xlfn.IFS(AND(C4952="Corporate", F4952="Technology"), 3%, C4952="Corporate", 1%),0%)</f>
        <v>0</v>
      </c>
      <c r="K4952" s="24">
        <f>VLOOKUP($G4952, Reference!$A$3:$C$20, 3,FALSE)*I4952</f>
        <v>15</v>
      </c>
      <c r="L4952" s="27">
        <f t="shared" si="154"/>
        <v>12</v>
      </c>
      <c r="M4952" s="27">
        <f t="shared" si="155"/>
        <v>12</v>
      </c>
    </row>
    <row r="4953" spans="1:13" x14ac:dyDescent="0.2">
      <c r="A4953">
        <v>9600</v>
      </c>
      <c r="B4953" s="4">
        <v>44180</v>
      </c>
      <c r="C4953" t="s">
        <v>11</v>
      </c>
      <c r="D4953" t="s">
        <v>46</v>
      </c>
      <c r="E4953" s="2" t="str">
        <f>VLOOKUP('SampleSuperstore - Main Data'!D4953,Reference!$A$26:$B$74,2,FALSE)</f>
        <v>Central</v>
      </c>
      <c r="F4953" s="22" t="s">
        <v>29</v>
      </c>
      <c r="G4953" s="22" t="s">
        <v>33</v>
      </c>
      <c r="H4953" s="24">
        <f>VLOOKUP($G4953, Reference!$A$3:$C$20, 2,FALSE)*I4953</f>
        <v>10</v>
      </c>
      <c r="I4953" s="22">
        <v>2</v>
      </c>
      <c r="J4953" s="26" cm="1">
        <f t="array" ref="J4953">IFERROR(_xlfn.IFS(AND(C4953="Corporate", F4953="Technology"), 3%, C4953="Corporate", 1%),0%)</f>
        <v>0</v>
      </c>
      <c r="K4953" s="24">
        <f>VLOOKUP($G4953, Reference!$A$3:$C$20, 3,FALSE)*I4953</f>
        <v>5</v>
      </c>
      <c r="L4953" s="27">
        <f t="shared" si="154"/>
        <v>5</v>
      </c>
      <c r="M4953" s="27">
        <f t="shared" si="155"/>
        <v>5</v>
      </c>
    </row>
    <row r="4954" spans="1:13" x14ac:dyDescent="0.2">
      <c r="A4954">
        <v>9601</v>
      </c>
      <c r="B4954" s="4">
        <v>44180</v>
      </c>
      <c r="C4954" t="s">
        <v>11</v>
      </c>
      <c r="D4954" t="s">
        <v>15</v>
      </c>
      <c r="E4954" s="2" t="str">
        <f>VLOOKUP('SampleSuperstore - Main Data'!D4954,Reference!$A$26:$B$74,2,FALSE)</f>
        <v>West</v>
      </c>
      <c r="F4954" s="22" t="s">
        <v>13</v>
      </c>
      <c r="G4954" s="22" t="s">
        <v>26</v>
      </c>
      <c r="H4954" s="24">
        <f>VLOOKUP($G4954, Reference!$A$3:$C$20, 2,FALSE)*I4954</f>
        <v>5</v>
      </c>
      <c r="I4954" s="22">
        <v>2</v>
      </c>
      <c r="J4954" s="26" cm="1">
        <f t="array" ref="J4954">IFERROR(_xlfn.IFS(AND(C4954="Corporate", F4954="Technology"), 3%, C4954="Corporate", 1%),0%)</f>
        <v>0</v>
      </c>
      <c r="K4954" s="24">
        <f>VLOOKUP($G4954, Reference!$A$3:$C$20, 3,FALSE)*I4954</f>
        <v>4</v>
      </c>
      <c r="L4954" s="27">
        <f t="shared" si="154"/>
        <v>1</v>
      </c>
      <c r="M4954" s="27">
        <f t="shared" si="155"/>
        <v>1</v>
      </c>
    </row>
    <row r="4955" spans="1:13" x14ac:dyDescent="0.2">
      <c r="A4955">
        <v>9603</v>
      </c>
      <c r="B4955" s="4">
        <v>44180</v>
      </c>
      <c r="C4955" t="s">
        <v>11</v>
      </c>
      <c r="D4955" t="s">
        <v>15</v>
      </c>
      <c r="E4955" s="2" t="str">
        <f>VLOOKUP('SampleSuperstore - Main Data'!D4955,Reference!$A$26:$B$74,2,FALSE)</f>
        <v>West</v>
      </c>
      <c r="F4955" s="22" t="s">
        <v>13</v>
      </c>
      <c r="G4955" s="22" t="s">
        <v>26</v>
      </c>
      <c r="H4955" s="24">
        <f>VLOOKUP($G4955, Reference!$A$3:$C$20, 2,FALSE)*I4955</f>
        <v>5</v>
      </c>
      <c r="I4955" s="22">
        <v>2</v>
      </c>
      <c r="J4955" s="26" cm="1">
        <f t="array" ref="J4955">IFERROR(_xlfn.IFS(AND(C4955="Corporate", F4955="Technology"), 3%, C4955="Corporate", 1%),0%)</f>
        <v>0</v>
      </c>
      <c r="K4955" s="24">
        <f>VLOOKUP($G4955, Reference!$A$3:$C$20, 3,FALSE)*I4955</f>
        <v>4</v>
      </c>
      <c r="L4955" s="27">
        <f t="shared" si="154"/>
        <v>1</v>
      </c>
      <c r="M4955" s="27">
        <f t="shared" si="155"/>
        <v>1</v>
      </c>
    </row>
    <row r="4956" spans="1:13" x14ac:dyDescent="0.2">
      <c r="A4956">
        <v>9604</v>
      </c>
      <c r="B4956" s="4">
        <v>44180</v>
      </c>
      <c r="C4956" t="s">
        <v>11</v>
      </c>
      <c r="D4956" t="s">
        <v>15</v>
      </c>
      <c r="E4956" s="2" t="str">
        <f>VLOOKUP('SampleSuperstore - Main Data'!D4956,Reference!$A$26:$B$74,2,FALSE)</f>
        <v>West</v>
      </c>
      <c r="F4956" s="22" t="s">
        <v>13</v>
      </c>
      <c r="G4956" s="22" t="s">
        <v>20</v>
      </c>
      <c r="H4956" s="24">
        <f>VLOOKUP($G4956, Reference!$A$3:$C$20, 2,FALSE)*I4956</f>
        <v>85</v>
      </c>
      <c r="I4956" s="22">
        <v>5</v>
      </c>
      <c r="J4956" s="26" cm="1">
        <f t="array" ref="J4956">IFERROR(_xlfn.IFS(AND(C4956="Corporate", F4956="Technology"), 3%, C4956="Corporate", 1%),0%)</f>
        <v>0</v>
      </c>
      <c r="K4956" s="24">
        <f>VLOOKUP($G4956, Reference!$A$3:$C$20, 3,FALSE)*I4956</f>
        <v>50</v>
      </c>
      <c r="L4956" s="27">
        <f t="shared" si="154"/>
        <v>35</v>
      </c>
      <c r="M4956" s="27">
        <f t="shared" si="155"/>
        <v>35</v>
      </c>
    </row>
    <row r="4957" spans="1:13" x14ac:dyDescent="0.2">
      <c r="A4957">
        <v>9606</v>
      </c>
      <c r="B4957" s="4">
        <v>44180</v>
      </c>
      <c r="C4957" t="s">
        <v>11</v>
      </c>
      <c r="D4957" t="s">
        <v>46</v>
      </c>
      <c r="E4957" s="2" t="str">
        <f>VLOOKUP('SampleSuperstore - Main Data'!D4957,Reference!$A$26:$B$74,2,FALSE)</f>
        <v>Central</v>
      </c>
      <c r="F4957" s="22" t="s">
        <v>23</v>
      </c>
      <c r="G4957" s="22" t="s">
        <v>38</v>
      </c>
      <c r="H4957" s="24">
        <f>VLOOKUP($G4957, Reference!$A$3:$C$20, 2,FALSE)*I4957</f>
        <v>480</v>
      </c>
      <c r="I4957" s="22">
        <v>6</v>
      </c>
      <c r="J4957" s="26" cm="1">
        <f t="array" ref="J4957">IFERROR(_xlfn.IFS(AND(C4957="Corporate", F4957="Technology"), 3%, C4957="Corporate", 1%),0%)</f>
        <v>0</v>
      </c>
      <c r="K4957" s="24">
        <f>VLOOKUP($G4957, Reference!$A$3:$C$20, 3,FALSE)*I4957</f>
        <v>390</v>
      </c>
      <c r="L4957" s="27">
        <f t="shared" si="154"/>
        <v>90</v>
      </c>
      <c r="M4957" s="27">
        <f t="shared" si="155"/>
        <v>90</v>
      </c>
    </row>
    <row r="4958" spans="1:13" x14ac:dyDescent="0.2">
      <c r="A4958">
        <v>9607</v>
      </c>
      <c r="B4958" s="4">
        <v>44180</v>
      </c>
      <c r="C4958" t="s">
        <v>11</v>
      </c>
      <c r="D4958" t="s">
        <v>31</v>
      </c>
      <c r="E4958" s="2" t="str">
        <f>VLOOKUP('SampleSuperstore - Main Data'!D4958,Reference!$A$26:$B$74,2,FALSE)</f>
        <v>Central</v>
      </c>
      <c r="F4958" s="22" t="s">
        <v>13</v>
      </c>
      <c r="G4958" s="22" t="s">
        <v>26</v>
      </c>
      <c r="H4958" s="24">
        <f>VLOOKUP($G4958, Reference!$A$3:$C$20, 2,FALSE)*I4958</f>
        <v>12.5</v>
      </c>
      <c r="I4958" s="22">
        <v>5</v>
      </c>
      <c r="J4958" s="26" cm="1">
        <f t="array" ref="J4958">IFERROR(_xlfn.IFS(AND(C4958="Corporate", F4958="Technology"), 3%, C4958="Corporate", 1%),0%)</f>
        <v>0</v>
      </c>
      <c r="K4958" s="24">
        <f>VLOOKUP($G4958, Reference!$A$3:$C$20, 3,FALSE)*I4958</f>
        <v>10</v>
      </c>
      <c r="L4958" s="27">
        <f t="shared" si="154"/>
        <v>2.5</v>
      </c>
      <c r="M4958" s="27">
        <f t="shared" si="155"/>
        <v>2.5</v>
      </c>
    </row>
    <row r="4959" spans="1:13" x14ac:dyDescent="0.2">
      <c r="A4959">
        <v>9608</v>
      </c>
      <c r="B4959" s="4">
        <v>44180</v>
      </c>
      <c r="C4959" t="s">
        <v>11</v>
      </c>
      <c r="D4959" t="s">
        <v>34</v>
      </c>
      <c r="E4959" s="2" t="str">
        <f>VLOOKUP('SampleSuperstore - Main Data'!D4959,Reference!$A$26:$B$74,2,FALSE)</f>
        <v>South</v>
      </c>
      <c r="F4959" s="22" t="s">
        <v>13</v>
      </c>
      <c r="G4959" s="22" t="s">
        <v>26</v>
      </c>
      <c r="H4959" s="24">
        <f>VLOOKUP($G4959, Reference!$A$3:$C$20, 2,FALSE)*I4959</f>
        <v>5</v>
      </c>
      <c r="I4959" s="22">
        <v>2</v>
      </c>
      <c r="J4959" s="26" cm="1">
        <f t="array" ref="J4959">IFERROR(_xlfn.IFS(AND(C4959="Corporate", F4959="Technology"), 3%, C4959="Corporate", 1%),0%)</f>
        <v>0</v>
      </c>
      <c r="K4959" s="24">
        <f>VLOOKUP($G4959, Reference!$A$3:$C$20, 3,FALSE)*I4959</f>
        <v>4</v>
      </c>
      <c r="L4959" s="27">
        <f t="shared" si="154"/>
        <v>1</v>
      </c>
      <c r="M4959" s="27">
        <f t="shared" si="155"/>
        <v>1</v>
      </c>
    </row>
    <row r="4960" spans="1:13" x14ac:dyDescent="0.2">
      <c r="A4960">
        <v>9609</v>
      </c>
      <c r="B4960" s="4">
        <v>44180</v>
      </c>
      <c r="C4960" t="s">
        <v>11</v>
      </c>
      <c r="D4960" t="s">
        <v>46</v>
      </c>
      <c r="E4960" s="2" t="str">
        <f>VLOOKUP('SampleSuperstore - Main Data'!D4960,Reference!$A$26:$B$74,2,FALSE)</f>
        <v>Central</v>
      </c>
      <c r="F4960" s="22" t="s">
        <v>23</v>
      </c>
      <c r="G4960" s="22" t="s">
        <v>38</v>
      </c>
      <c r="H4960" s="24">
        <f>VLOOKUP($G4960, Reference!$A$3:$C$20, 2,FALSE)*I4960</f>
        <v>320</v>
      </c>
      <c r="I4960" s="22">
        <v>4</v>
      </c>
      <c r="J4960" s="26" cm="1">
        <f t="array" ref="J4960">IFERROR(_xlfn.IFS(AND(C4960="Corporate", F4960="Technology"), 3%, C4960="Corporate", 1%),0%)</f>
        <v>0</v>
      </c>
      <c r="K4960" s="24">
        <f>VLOOKUP($G4960, Reference!$A$3:$C$20, 3,FALSE)*I4960</f>
        <v>260</v>
      </c>
      <c r="L4960" s="27">
        <f t="shared" si="154"/>
        <v>60</v>
      </c>
      <c r="M4960" s="27">
        <f t="shared" si="155"/>
        <v>60</v>
      </c>
    </row>
    <row r="4961" spans="1:13" x14ac:dyDescent="0.2">
      <c r="A4961">
        <v>9610</v>
      </c>
      <c r="B4961" s="4">
        <v>44180</v>
      </c>
      <c r="C4961" t="s">
        <v>11</v>
      </c>
      <c r="D4961" t="s">
        <v>51</v>
      </c>
      <c r="E4961" s="2" t="str">
        <f>VLOOKUP('SampleSuperstore - Main Data'!D4961,Reference!$A$26:$B$74,2,FALSE)</f>
        <v>East</v>
      </c>
      <c r="F4961" s="22" t="s">
        <v>23</v>
      </c>
      <c r="G4961" s="22" t="s">
        <v>37</v>
      </c>
      <c r="H4961" s="24">
        <f>VLOOKUP($G4961, Reference!$A$3:$C$20, 2,FALSE)*I4961</f>
        <v>54</v>
      </c>
      <c r="I4961" s="22">
        <v>6</v>
      </c>
      <c r="J4961" s="26" cm="1">
        <f t="array" ref="J4961">IFERROR(_xlfn.IFS(AND(C4961="Corporate", F4961="Technology"), 3%, C4961="Corporate", 1%),0%)</f>
        <v>0</v>
      </c>
      <c r="K4961" s="24">
        <f>VLOOKUP($G4961, Reference!$A$3:$C$20, 3,FALSE)*I4961</f>
        <v>30</v>
      </c>
      <c r="L4961" s="27">
        <f t="shared" si="154"/>
        <v>24</v>
      </c>
      <c r="M4961" s="27">
        <f t="shared" si="155"/>
        <v>24</v>
      </c>
    </row>
    <row r="4962" spans="1:13" x14ac:dyDescent="0.2">
      <c r="A4962">
        <v>9612</v>
      </c>
      <c r="B4962" s="4">
        <v>44180</v>
      </c>
      <c r="C4962" t="s">
        <v>11</v>
      </c>
      <c r="D4962" t="s">
        <v>21</v>
      </c>
      <c r="E4962" s="2" t="str">
        <f>VLOOKUP('SampleSuperstore - Main Data'!D4962,Reference!$A$26:$B$74,2,FALSE)</f>
        <v>West</v>
      </c>
      <c r="F4962" s="22" t="s">
        <v>23</v>
      </c>
      <c r="G4962" s="22" t="s">
        <v>37</v>
      </c>
      <c r="H4962" s="24">
        <f>VLOOKUP($G4962, Reference!$A$3:$C$20, 2,FALSE)*I4962</f>
        <v>90</v>
      </c>
      <c r="I4962" s="22">
        <v>10</v>
      </c>
      <c r="J4962" s="26" cm="1">
        <f t="array" ref="J4962">IFERROR(_xlfn.IFS(AND(C4962="Corporate", F4962="Technology"), 3%, C4962="Corporate", 1%),0%)</f>
        <v>0</v>
      </c>
      <c r="K4962" s="24">
        <f>VLOOKUP($G4962, Reference!$A$3:$C$20, 3,FALSE)*I4962</f>
        <v>50</v>
      </c>
      <c r="L4962" s="27">
        <f t="shared" si="154"/>
        <v>40</v>
      </c>
      <c r="M4962" s="27">
        <f t="shared" si="155"/>
        <v>40</v>
      </c>
    </row>
    <row r="4963" spans="1:13" x14ac:dyDescent="0.2">
      <c r="A4963">
        <v>9613</v>
      </c>
      <c r="B4963" s="4">
        <v>44180</v>
      </c>
      <c r="C4963" t="s">
        <v>11</v>
      </c>
      <c r="D4963" t="s">
        <v>64</v>
      </c>
      <c r="E4963" s="2" t="str">
        <f>VLOOKUP('SampleSuperstore - Main Data'!D4963,Reference!$A$26:$B$74,2,FALSE)</f>
        <v>East</v>
      </c>
      <c r="F4963" s="22" t="s">
        <v>29</v>
      </c>
      <c r="G4963" s="22" t="s">
        <v>50</v>
      </c>
      <c r="H4963" s="24">
        <f>VLOOKUP($G4963, Reference!$A$3:$C$20, 2,FALSE)*I4963</f>
        <v>398</v>
      </c>
      <c r="I4963" s="22">
        <v>2</v>
      </c>
      <c r="J4963" s="26" cm="1">
        <f t="array" ref="J4963">IFERROR(_xlfn.IFS(AND(C4963="Corporate", F4963="Technology"), 3%, C4963="Corporate", 1%),0%)</f>
        <v>0</v>
      </c>
      <c r="K4963" s="24">
        <f>VLOOKUP($G4963, Reference!$A$3:$C$20, 3,FALSE)*I4963</f>
        <v>330</v>
      </c>
      <c r="L4963" s="27">
        <f t="shared" si="154"/>
        <v>68</v>
      </c>
      <c r="M4963" s="27">
        <f t="shared" si="155"/>
        <v>68</v>
      </c>
    </row>
    <row r="4964" spans="1:13" x14ac:dyDescent="0.2">
      <c r="A4964">
        <v>9614</v>
      </c>
      <c r="B4964" s="4">
        <v>44180</v>
      </c>
      <c r="C4964" t="s">
        <v>11</v>
      </c>
      <c r="D4964" t="s">
        <v>46</v>
      </c>
      <c r="E4964" s="2" t="str">
        <f>VLOOKUP('SampleSuperstore - Main Data'!D4964,Reference!$A$26:$B$74,2,FALSE)</f>
        <v>Central</v>
      </c>
      <c r="F4964" s="22" t="s">
        <v>23</v>
      </c>
      <c r="G4964" s="22" t="s">
        <v>59</v>
      </c>
      <c r="H4964" s="24">
        <f>VLOOKUP($G4964, Reference!$A$3:$C$20, 2,FALSE)*I4964</f>
        <v>255</v>
      </c>
      <c r="I4964" s="22">
        <v>3</v>
      </c>
      <c r="J4964" s="26" cm="1">
        <f t="array" ref="J4964">IFERROR(_xlfn.IFS(AND(C4964="Corporate", F4964="Technology"), 3%, C4964="Corporate", 1%),0%)</f>
        <v>0</v>
      </c>
      <c r="K4964" s="24">
        <f>VLOOKUP($G4964, Reference!$A$3:$C$20, 3,FALSE)*I4964</f>
        <v>225</v>
      </c>
      <c r="L4964" s="27">
        <f t="shared" si="154"/>
        <v>30</v>
      </c>
      <c r="M4964" s="27">
        <f t="shared" si="155"/>
        <v>30</v>
      </c>
    </row>
    <row r="4965" spans="1:13" x14ac:dyDescent="0.2">
      <c r="A4965">
        <v>9615</v>
      </c>
      <c r="B4965" s="4">
        <v>44180</v>
      </c>
      <c r="C4965" t="s">
        <v>11</v>
      </c>
      <c r="D4965" t="s">
        <v>22</v>
      </c>
      <c r="E4965" s="2" t="str">
        <f>VLOOKUP('SampleSuperstore - Main Data'!D4965,Reference!$A$26:$B$74,2,FALSE)</f>
        <v>West</v>
      </c>
      <c r="F4965" s="22" t="s">
        <v>29</v>
      </c>
      <c r="G4965" s="22" t="s">
        <v>33</v>
      </c>
      <c r="H4965" s="24">
        <f>VLOOKUP($G4965, Reference!$A$3:$C$20, 2,FALSE)*I4965</f>
        <v>10</v>
      </c>
      <c r="I4965" s="22">
        <v>2</v>
      </c>
      <c r="J4965" s="26" cm="1">
        <f t="array" ref="J4965">IFERROR(_xlfn.IFS(AND(C4965="Corporate", F4965="Technology"), 3%, C4965="Corporate", 1%),0%)</f>
        <v>0</v>
      </c>
      <c r="K4965" s="24">
        <f>VLOOKUP($G4965, Reference!$A$3:$C$20, 3,FALSE)*I4965</f>
        <v>5</v>
      </c>
      <c r="L4965" s="27">
        <f t="shared" si="154"/>
        <v>5</v>
      </c>
      <c r="M4965" s="27">
        <f t="shared" si="155"/>
        <v>5</v>
      </c>
    </row>
    <row r="4966" spans="1:13" x14ac:dyDescent="0.2">
      <c r="A4966">
        <v>9619</v>
      </c>
      <c r="B4966" s="4">
        <v>44181</v>
      </c>
      <c r="C4966" t="s">
        <v>11</v>
      </c>
      <c r="D4966" t="s">
        <v>40</v>
      </c>
      <c r="E4966" s="2" t="str">
        <f>VLOOKUP('SampleSuperstore - Main Data'!D4966,Reference!$A$26:$B$74,2,FALSE)</f>
        <v>East</v>
      </c>
      <c r="F4966" s="22" t="s">
        <v>13</v>
      </c>
      <c r="G4966" s="22" t="s">
        <v>28</v>
      </c>
      <c r="H4966" s="24">
        <f>VLOOKUP($G4966, Reference!$A$3:$C$20, 2,FALSE)*I4966</f>
        <v>15</v>
      </c>
      <c r="I4966" s="22">
        <v>1</v>
      </c>
      <c r="J4966" s="26" cm="1">
        <f t="array" ref="J4966">IFERROR(_xlfn.IFS(AND(C4966="Corporate", F4966="Technology"), 3%, C4966="Corporate", 1%),0%)</f>
        <v>0</v>
      </c>
      <c r="K4966" s="24">
        <f>VLOOKUP($G4966, Reference!$A$3:$C$20, 3,FALSE)*I4966</f>
        <v>12</v>
      </c>
      <c r="L4966" s="27">
        <f t="shared" si="154"/>
        <v>3</v>
      </c>
      <c r="M4966" s="27">
        <f t="shared" si="155"/>
        <v>3</v>
      </c>
    </row>
    <row r="4967" spans="1:13" x14ac:dyDescent="0.2">
      <c r="A4967">
        <v>9621</v>
      </c>
      <c r="B4967" s="4">
        <v>44181</v>
      </c>
      <c r="C4967" t="s">
        <v>11</v>
      </c>
      <c r="D4967" t="s">
        <v>19</v>
      </c>
      <c r="E4967" s="2" t="str">
        <f>VLOOKUP('SampleSuperstore - Main Data'!D4967,Reference!$A$26:$B$74,2,FALSE)</f>
        <v>East</v>
      </c>
      <c r="F4967" s="22" t="s">
        <v>13</v>
      </c>
      <c r="G4967" s="22" t="s">
        <v>49</v>
      </c>
      <c r="H4967" s="24">
        <f>VLOOKUP($G4967, Reference!$A$3:$C$20, 2,FALSE)*I4967</f>
        <v>80</v>
      </c>
      <c r="I4967" s="22">
        <v>2</v>
      </c>
      <c r="J4967" s="26" cm="1">
        <f t="array" ref="J4967">IFERROR(_xlfn.IFS(AND(C4967="Corporate", F4967="Technology"), 3%, C4967="Corporate", 1%),0%)</f>
        <v>0</v>
      </c>
      <c r="K4967" s="24">
        <f>VLOOKUP($G4967, Reference!$A$3:$C$20, 3,FALSE)*I4967</f>
        <v>70</v>
      </c>
      <c r="L4967" s="27">
        <f t="shared" si="154"/>
        <v>10</v>
      </c>
      <c r="M4967" s="27">
        <f t="shared" si="155"/>
        <v>10</v>
      </c>
    </row>
    <row r="4968" spans="1:13" x14ac:dyDescent="0.2">
      <c r="A4968">
        <v>9623</v>
      </c>
      <c r="B4968" s="4">
        <v>44181</v>
      </c>
      <c r="C4968" t="s">
        <v>11</v>
      </c>
      <c r="D4968" t="s">
        <v>57</v>
      </c>
      <c r="E4968" s="2" t="str">
        <f>VLOOKUP('SampleSuperstore - Main Data'!D4968,Reference!$A$26:$B$74,2,FALSE)</f>
        <v>South</v>
      </c>
      <c r="F4968" s="22" t="s">
        <v>13</v>
      </c>
      <c r="G4968" s="22" t="s">
        <v>14</v>
      </c>
      <c r="H4968" s="24">
        <f>VLOOKUP($G4968, Reference!$A$3:$C$20, 2,FALSE)*I4968</f>
        <v>90</v>
      </c>
      <c r="I4968" s="22">
        <v>2</v>
      </c>
      <c r="J4968" s="26" cm="1">
        <f t="array" ref="J4968">IFERROR(_xlfn.IFS(AND(C4968="Corporate", F4968="Technology"), 3%, C4968="Corporate", 1%),0%)</f>
        <v>0</v>
      </c>
      <c r="K4968" s="24">
        <f>VLOOKUP($G4968, Reference!$A$3:$C$20, 3,FALSE)*I4968</f>
        <v>70</v>
      </c>
      <c r="L4968" s="27">
        <f t="shared" si="154"/>
        <v>20</v>
      </c>
      <c r="M4968" s="27">
        <f t="shared" si="155"/>
        <v>20</v>
      </c>
    </row>
    <row r="4969" spans="1:13" x14ac:dyDescent="0.2">
      <c r="A4969">
        <v>9624</v>
      </c>
      <c r="B4969" s="4">
        <v>44181</v>
      </c>
      <c r="C4969" t="s">
        <v>11</v>
      </c>
      <c r="D4969" t="s">
        <v>25</v>
      </c>
      <c r="E4969" s="2" t="str">
        <f>VLOOKUP('SampleSuperstore - Main Data'!D4969,Reference!$A$26:$B$74,2,FALSE)</f>
        <v>Central</v>
      </c>
      <c r="F4969" s="22" t="s">
        <v>13</v>
      </c>
      <c r="G4969" s="22" t="s">
        <v>14</v>
      </c>
      <c r="H4969" s="24">
        <f>VLOOKUP($G4969, Reference!$A$3:$C$20, 2,FALSE)*I4969</f>
        <v>135</v>
      </c>
      <c r="I4969" s="22">
        <v>3</v>
      </c>
      <c r="J4969" s="26" cm="1">
        <f t="array" ref="J4969">IFERROR(_xlfn.IFS(AND(C4969="Corporate", F4969="Technology"), 3%, C4969="Corporate", 1%),0%)</f>
        <v>0</v>
      </c>
      <c r="K4969" s="24">
        <f>VLOOKUP($G4969, Reference!$A$3:$C$20, 3,FALSE)*I4969</f>
        <v>105</v>
      </c>
      <c r="L4969" s="27">
        <f t="shared" si="154"/>
        <v>30</v>
      </c>
      <c r="M4969" s="27">
        <f t="shared" si="155"/>
        <v>30</v>
      </c>
    </row>
    <row r="4970" spans="1:13" x14ac:dyDescent="0.2">
      <c r="A4970">
        <v>9625</v>
      </c>
      <c r="B4970" s="4">
        <v>44181</v>
      </c>
      <c r="C4970" t="s">
        <v>11</v>
      </c>
      <c r="D4970" t="s">
        <v>57</v>
      </c>
      <c r="E4970" s="2" t="str">
        <f>VLOOKUP('SampleSuperstore - Main Data'!D4970,Reference!$A$26:$B$74,2,FALSE)</f>
        <v>South</v>
      </c>
      <c r="F4970" s="22" t="s">
        <v>13</v>
      </c>
      <c r="G4970" s="22" t="s">
        <v>26</v>
      </c>
      <c r="H4970" s="24">
        <f>VLOOKUP($G4970, Reference!$A$3:$C$20, 2,FALSE)*I4970</f>
        <v>17.5</v>
      </c>
      <c r="I4970" s="22">
        <v>7</v>
      </c>
      <c r="J4970" s="26" cm="1">
        <f t="array" ref="J4970">IFERROR(_xlfn.IFS(AND(C4970="Corporate", F4970="Technology"), 3%, C4970="Corporate", 1%),0%)</f>
        <v>0</v>
      </c>
      <c r="K4970" s="24">
        <f>VLOOKUP($G4970, Reference!$A$3:$C$20, 3,FALSE)*I4970</f>
        <v>14</v>
      </c>
      <c r="L4970" s="27">
        <f t="shared" si="154"/>
        <v>3.5</v>
      </c>
      <c r="M4970" s="27">
        <f t="shared" si="155"/>
        <v>3.5</v>
      </c>
    </row>
    <row r="4971" spans="1:13" x14ac:dyDescent="0.2">
      <c r="A4971">
        <v>9626</v>
      </c>
      <c r="B4971" s="4">
        <v>44181</v>
      </c>
      <c r="C4971" t="s">
        <v>11</v>
      </c>
      <c r="D4971" t="s">
        <v>46</v>
      </c>
      <c r="E4971" s="2" t="str">
        <f>VLOOKUP('SampleSuperstore - Main Data'!D4971,Reference!$A$26:$B$74,2,FALSE)</f>
        <v>Central</v>
      </c>
      <c r="F4971" s="22" t="s">
        <v>29</v>
      </c>
      <c r="G4971" s="22" t="s">
        <v>50</v>
      </c>
      <c r="H4971" s="24">
        <f>VLOOKUP($G4971, Reference!$A$3:$C$20, 2,FALSE)*I4971</f>
        <v>398</v>
      </c>
      <c r="I4971" s="22">
        <v>2</v>
      </c>
      <c r="J4971" s="26" cm="1">
        <f t="array" ref="J4971">IFERROR(_xlfn.IFS(AND(C4971="Corporate", F4971="Technology"), 3%, C4971="Corporate", 1%),0%)</f>
        <v>0</v>
      </c>
      <c r="K4971" s="24">
        <f>VLOOKUP($G4971, Reference!$A$3:$C$20, 3,FALSE)*I4971</f>
        <v>330</v>
      </c>
      <c r="L4971" s="27">
        <f t="shared" si="154"/>
        <v>68</v>
      </c>
      <c r="M4971" s="27">
        <f t="shared" si="155"/>
        <v>68</v>
      </c>
    </row>
    <row r="4972" spans="1:13" x14ac:dyDescent="0.2">
      <c r="A4972">
        <v>9629</v>
      </c>
      <c r="B4972" s="4">
        <v>44181</v>
      </c>
      <c r="C4972" t="s">
        <v>11</v>
      </c>
      <c r="D4972" t="s">
        <v>21</v>
      </c>
      <c r="E4972" s="2" t="str">
        <f>VLOOKUP('SampleSuperstore - Main Data'!D4972,Reference!$A$26:$B$74,2,FALSE)</f>
        <v>West</v>
      </c>
      <c r="F4972" s="22" t="s">
        <v>23</v>
      </c>
      <c r="G4972" s="22" t="s">
        <v>37</v>
      </c>
      <c r="H4972" s="24">
        <f>VLOOKUP($G4972, Reference!$A$3:$C$20, 2,FALSE)*I4972</f>
        <v>45</v>
      </c>
      <c r="I4972" s="22">
        <v>5</v>
      </c>
      <c r="J4972" s="26" cm="1">
        <f t="array" ref="J4972">IFERROR(_xlfn.IFS(AND(C4972="Corporate", F4972="Technology"), 3%, C4972="Corporate", 1%),0%)</f>
        <v>0</v>
      </c>
      <c r="K4972" s="24">
        <f>VLOOKUP($G4972, Reference!$A$3:$C$20, 3,FALSE)*I4972</f>
        <v>25</v>
      </c>
      <c r="L4972" s="27">
        <f t="shared" si="154"/>
        <v>20</v>
      </c>
      <c r="M4972" s="27">
        <f t="shared" si="155"/>
        <v>20</v>
      </c>
    </row>
    <row r="4973" spans="1:13" x14ac:dyDescent="0.2">
      <c r="A4973">
        <v>9630</v>
      </c>
      <c r="B4973" s="4">
        <v>44181</v>
      </c>
      <c r="C4973" t="s">
        <v>11</v>
      </c>
      <c r="D4973" t="s">
        <v>19</v>
      </c>
      <c r="E4973" s="2" t="str">
        <f>VLOOKUP('SampleSuperstore - Main Data'!D4973,Reference!$A$26:$B$74,2,FALSE)</f>
        <v>East</v>
      </c>
      <c r="F4973" s="22" t="s">
        <v>13</v>
      </c>
      <c r="G4973" s="22" t="s">
        <v>49</v>
      </c>
      <c r="H4973" s="24">
        <f>VLOOKUP($G4973, Reference!$A$3:$C$20, 2,FALSE)*I4973</f>
        <v>120</v>
      </c>
      <c r="I4973" s="22">
        <v>3</v>
      </c>
      <c r="J4973" s="26" cm="1">
        <f t="array" ref="J4973">IFERROR(_xlfn.IFS(AND(C4973="Corporate", F4973="Technology"), 3%, C4973="Corporate", 1%),0%)</f>
        <v>0</v>
      </c>
      <c r="K4973" s="24">
        <f>VLOOKUP($G4973, Reference!$A$3:$C$20, 3,FALSE)*I4973</f>
        <v>105</v>
      </c>
      <c r="L4973" s="27">
        <f t="shared" si="154"/>
        <v>15</v>
      </c>
      <c r="M4973" s="27">
        <f t="shared" si="155"/>
        <v>15</v>
      </c>
    </row>
    <row r="4974" spans="1:13" x14ac:dyDescent="0.2">
      <c r="A4974">
        <v>9632</v>
      </c>
      <c r="B4974" s="4">
        <v>44181</v>
      </c>
      <c r="C4974" t="s">
        <v>11</v>
      </c>
      <c r="D4974" t="s">
        <v>44</v>
      </c>
      <c r="E4974" s="2" t="str">
        <f>VLOOKUP('SampleSuperstore - Main Data'!D4974,Reference!$A$26:$B$74,2,FALSE)</f>
        <v>South</v>
      </c>
      <c r="F4974" s="22" t="s">
        <v>13</v>
      </c>
      <c r="G4974" s="22" t="s">
        <v>26</v>
      </c>
      <c r="H4974" s="24">
        <f>VLOOKUP($G4974, Reference!$A$3:$C$20, 2,FALSE)*I4974</f>
        <v>10</v>
      </c>
      <c r="I4974" s="22">
        <v>4</v>
      </c>
      <c r="J4974" s="26" cm="1">
        <f t="array" ref="J4974">IFERROR(_xlfn.IFS(AND(C4974="Corporate", F4974="Technology"), 3%, C4974="Corporate", 1%),0%)</f>
        <v>0</v>
      </c>
      <c r="K4974" s="24">
        <f>VLOOKUP($G4974, Reference!$A$3:$C$20, 3,FALSE)*I4974</f>
        <v>8</v>
      </c>
      <c r="L4974" s="27">
        <f t="shared" si="154"/>
        <v>2</v>
      </c>
      <c r="M4974" s="27">
        <f t="shared" si="155"/>
        <v>2</v>
      </c>
    </row>
    <row r="4975" spans="1:13" x14ac:dyDescent="0.2">
      <c r="A4975">
        <v>9633</v>
      </c>
      <c r="B4975" s="4">
        <v>44181</v>
      </c>
      <c r="C4975" t="s">
        <v>11</v>
      </c>
      <c r="D4975" t="s">
        <v>21</v>
      </c>
      <c r="E4975" s="2" t="str">
        <f>VLOOKUP('SampleSuperstore - Main Data'!D4975,Reference!$A$26:$B$74,2,FALSE)</f>
        <v>West</v>
      </c>
      <c r="F4975" s="22" t="s">
        <v>13</v>
      </c>
      <c r="G4975" s="22" t="s">
        <v>41</v>
      </c>
      <c r="H4975" s="24">
        <f>VLOOKUP($G4975, Reference!$A$3:$C$20, 2,FALSE)*I4975</f>
        <v>9</v>
      </c>
      <c r="I4975" s="22">
        <v>3</v>
      </c>
      <c r="J4975" s="26" cm="1">
        <f t="array" ref="J4975">IFERROR(_xlfn.IFS(AND(C4975="Corporate", F4975="Technology"), 3%, C4975="Corporate", 1%),0%)</f>
        <v>0</v>
      </c>
      <c r="K4975" s="24">
        <f>VLOOKUP($G4975, Reference!$A$3:$C$20, 3,FALSE)*I4975</f>
        <v>6</v>
      </c>
      <c r="L4975" s="27">
        <f t="shared" si="154"/>
        <v>3</v>
      </c>
      <c r="M4975" s="27">
        <f t="shared" si="155"/>
        <v>3</v>
      </c>
    </row>
    <row r="4976" spans="1:13" x14ac:dyDescent="0.2">
      <c r="A4976">
        <v>9635</v>
      </c>
      <c r="B4976" s="4">
        <v>44181</v>
      </c>
      <c r="C4976" t="s">
        <v>11</v>
      </c>
      <c r="D4976" t="s">
        <v>15</v>
      </c>
      <c r="E4976" s="2" t="str">
        <f>VLOOKUP('SampleSuperstore - Main Data'!D4976,Reference!$A$26:$B$74,2,FALSE)</f>
        <v>West</v>
      </c>
      <c r="F4976" s="22" t="s">
        <v>13</v>
      </c>
      <c r="G4976" s="22" t="s">
        <v>49</v>
      </c>
      <c r="H4976" s="24">
        <f>VLOOKUP($G4976, Reference!$A$3:$C$20, 2,FALSE)*I4976</f>
        <v>200</v>
      </c>
      <c r="I4976" s="22">
        <v>5</v>
      </c>
      <c r="J4976" s="26" cm="1">
        <f t="array" ref="J4976">IFERROR(_xlfn.IFS(AND(C4976="Corporate", F4976="Technology"), 3%, C4976="Corporate", 1%),0%)</f>
        <v>0</v>
      </c>
      <c r="K4976" s="24">
        <f>VLOOKUP($G4976, Reference!$A$3:$C$20, 3,FALSE)*I4976</f>
        <v>175</v>
      </c>
      <c r="L4976" s="27">
        <f t="shared" si="154"/>
        <v>25</v>
      </c>
      <c r="M4976" s="27">
        <f t="shared" si="155"/>
        <v>25</v>
      </c>
    </row>
    <row r="4977" spans="1:13" x14ac:dyDescent="0.2">
      <c r="A4977">
        <v>9636</v>
      </c>
      <c r="B4977" s="4">
        <v>44181</v>
      </c>
      <c r="C4977" t="s">
        <v>11</v>
      </c>
      <c r="D4977" t="s">
        <v>15</v>
      </c>
      <c r="E4977" s="2" t="str">
        <f>VLOOKUP('SampleSuperstore - Main Data'!D4977,Reference!$A$26:$B$74,2,FALSE)</f>
        <v>West</v>
      </c>
      <c r="F4977" s="22" t="s">
        <v>13</v>
      </c>
      <c r="G4977" s="22" t="s">
        <v>28</v>
      </c>
      <c r="H4977" s="24">
        <f>VLOOKUP($G4977, Reference!$A$3:$C$20, 2,FALSE)*I4977</f>
        <v>105</v>
      </c>
      <c r="I4977" s="22">
        <v>7</v>
      </c>
      <c r="J4977" s="26" cm="1">
        <f t="array" ref="J4977">IFERROR(_xlfn.IFS(AND(C4977="Corporate", F4977="Technology"), 3%, C4977="Corporate", 1%),0%)</f>
        <v>0</v>
      </c>
      <c r="K4977" s="24">
        <f>VLOOKUP($G4977, Reference!$A$3:$C$20, 3,FALSE)*I4977</f>
        <v>84</v>
      </c>
      <c r="L4977" s="27">
        <f t="shared" si="154"/>
        <v>21</v>
      </c>
      <c r="M4977" s="27">
        <f t="shared" si="155"/>
        <v>21</v>
      </c>
    </row>
    <row r="4978" spans="1:13" x14ac:dyDescent="0.2">
      <c r="A4978">
        <v>9638</v>
      </c>
      <c r="B4978" s="4">
        <v>44181</v>
      </c>
      <c r="C4978" t="s">
        <v>11</v>
      </c>
      <c r="D4978" t="s">
        <v>15</v>
      </c>
      <c r="E4978" s="2" t="str">
        <f>VLOOKUP('SampleSuperstore - Main Data'!D4978,Reference!$A$26:$B$74,2,FALSE)</f>
        <v>West</v>
      </c>
      <c r="F4978" s="22" t="s">
        <v>23</v>
      </c>
      <c r="G4978" s="22" t="s">
        <v>24</v>
      </c>
      <c r="H4978" s="24">
        <f>VLOOKUP($G4978, Reference!$A$3:$C$20, 2,FALSE)*I4978</f>
        <v>495</v>
      </c>
      <c r="I4978" s="22">
        <v>5</v>
      </c>
      <c r="J4978" s="26" cm="1">
        <f t="array" ref="J4978">IFERROR(_xlfn.IFS(AND(C4978="Corporate", F4978="Technology"), 3%, C4978="Corporate", 1%),0%)</f>
        <v>0</v>
      </c>
      <c r="K4978" s="24">
        <f>VLOOKUP($G4978, Reference!$A$3:$C$20, 3,FALSE)*I4978</f>
        <v>395</v>
      </c>
      <c r="L4978" s="27">
        <f t="shared" si="154"/>
        <v>100</v>
      </c>
      <c r="M4978" s="27">
        <f t="shared" si="155"/>
        <v>100</v>
      </c>
    </row>
    <row r="4979" spans="1:13" x14ac:dyDescent="0.2">
      <c r="A4979">
        <v>9639</v>
      </c>
      <c r="B4979" s="4">
        <v>44181</v>
      </c>
      <c r="C4979" t="s">
        <v>11</v>
      </c>
      <c r="D4979" t="s">
        <v>40</v>
      </c>
      <c r="E4979" s="2" t="str">
        <f>VLOOKUP('SampleSuperstore - Main Data'!D4979,Reference!$A$26:$B$74,2,FALSE)</f>
        <v>East</v>
      </c>
      <c r="F4979" s="22" t="s">
        <v>29</v>
      </c>
      <c r="G4979" s="22" t="s">
        <v>50</v>
      </c>
      <c r="H4979" s="24">
        <f>VLOOKUP($G4979, Reference!$A$3:$C$20, 2,FALSE)*I4979</f>
        <v>796</v>
      </c>
      <c r="I4979" s="22">
        <v>4</v>
      </c>
      <c r="J4979" s="26" cm="1">
        <f t="array" ref="J4979">IFERROR(_xlfn.IFS(AND(C4979="Corporate", F4979="Technology"), 3%, C4979="Corporate", 1%),0%)</f>
        <v>0</v>
      </c>
      <c r="K4979" s="24">
        <f>VLOOKUP($G4979, Reference!$A$3:$C$20, 3,FALSE)*I4979</f>
        <v>660</v>
      </c>
      <c r="L4979" s="27">
        <f t="shared" si="154"/>
        <v>136</v>
      </c>
      <c r="M4979" s="27">
        <f t="shared" si="155"/>
        <v>136</v>
      </c>
    </row>
    <row r="4980" spans="1:13" x14ac:dyDescent="0.2">
      <c r="A4980">
        <v>9645</v>
      </c>
      <c r="B4980" s="4">
        <v>44182</v>
      </c>
      <c r="C4980" t="s">
        <v>11</v>
      </c>
      <c r="D4980" t="s">
        <v>44</v>
      </c>
      <c r="E4980" s="2" t="str">
        <f>VLOOKUP('SampleSuperstore - Main Data'!D4980,Reference!$A$26:$B$74,2,FALSE)</f>
        <v>South</v>
      </c>
      <c r="F4980" s="22" t="s">
        <v>29</v>
      </c>
      <c r="G4980" s="22" t="s">
        <v>50</v>
      </c>
      <c r="H4980" s="24">
        <f>VLOOKUP($G4980, Reference!$A$3:$C$20, 2,FALSE)*I4980</f>
        <v>995</v>
      </c>
      <c r="I4980" s="22">
        <v>5</v>
      </c>
      <c r="J4980" s="26" cm="1">
        <f t="array" ref="J4980">IFERROR(_xlfn.IFS(AND(C4980="Corporate", F4980="Technology"), 3%, C4980="Corporate", 1%),0%)</f>
        <v>0</v>
      </c>
      <c r="K4980" s="24">
        <f>VLOOKUP($G4980, Reference!$A$3:$C$20, 3,FALSE)*I4980</f>
        <v>825</v>
      </c>
      <c r="L4980" s="27">
        <f t="shared" si="154"/>
        <v>170</v>
      </c>
      <c r="M4980" s="27">
        <f t="shared" si="155"/>
        <v>170</v>
      </c>
    </row>
    <row r="4981" spans="1:13" x14ac:dyDescent="0.2">
      <c r="A4981">
        <v>9647</v>
      </c>
      <c r="B4981" s="4">
        <v>44182</v>
      </c>
      <c r="C4981" t="s">
        <v>11</v>
      </c>
      <c r="D4981" t="s">
        <v>21</v>
      </c>
      <c r="E4981" s="2" t="str">
        <f>VLOOKUP('SampleSuperstore - Main Data'!D4981,Reference!$A$26:$B$74,2,FALSE)</f>
        <v>West</v>
      </c>
      <c r="F4981" s="22" t="s">
        <v>13</v>
      </c>
      <c r="G4981" s="22" t="s">
        <v>26</v>
      </c>
      <c r="H4981" s="24">
        <f>VLOOKUP($G4981, Reference!$A$3:$C$20, 2,FALSE)*I4981</f>
        <v>7.5</v>
      </c>
      <c r="I4981" s="22">
        <v>3</v>
      </c>
      <c r="J4981" s="26" cm="1">
        <f t="array" ref="J4981">IFERROR(_xlfn.IFS(AND(C4981="Corporate", F4981="Technology"), 3%, C4981="Corporate", 1%),0%)</f>
        <v>0</v>
      </c>
      <c r="K4981" s="24">
        <f>VLOOKUP($G4981, Reference!$A$3:$C$20, 3,FALSE)*I4981</f>
        <v>6</v>
      </c>
      <c r="L4981" s="27">
        <f t="shared" si="154"/>
        <v>1.5</v>
      </c>
      <c r="M4981" s="27">
        <f t="shared" si="155"/>
        <v>1.5</v>
      </c>
    </row>
    <row r="4982" spans="1:13" x14ac:dyDescent="0.2">
      <c r="A4982">
        <v>9648</v>
      </c>
      <c r="B4982" s="4">
        <v>44182</v>
      </c>
      <c r="C4982" t="s">
        <v>11</v>
      </c>
      <c r="D4982" t="s">
        <v>15</v>
      </c>
      <c r="E4982" s="2" t="str">
        <f>VLOOKUP('SampleSuperstore - Main Data'!D4982,Reference!$A$26:$B$74,2,FALSE)</f>
        <v>West</v>
      </c>
      <c r="F4982" s="22" t="s">
        <v>13</v>
      </c>
      <c r="G4982" s="22" t="s">
        <v>26</v>
      </c>
      <c r="H4982" s="24">
        <f>VLOOKUP($G4982, Reference!$A$3:$C$20, 2,FALSE)*I4982</f>
        <v>2.5</v>
      </c>
      <c r="I4982" s="22">
        <v>1</v>
      </c>
      <c r="J4982" s="26" cm="1">
        <f t="array" ref="J4982">IFERROR(_xlfn.IFS(AND(C4982="Corporate", F4982="Technology"), 3%, C4982="Corporate", 1%),0%)</f>
        <v>0</v>
      </c>
      <c r="K4982" s="24">
        <f>VLOOKUP($G4982, Reference!$A$3:$C$20, 3,FALSE)*I4982</f>
        <v>2</v>
      </c>
      <c r="L4982" s="27">
        <f t="shared" si="154"/>
        <v>0.5</v>
      </c>
      <c r="M4982" s="27">
        <f t="shared" si="155"/>
        <v>0.5</v>
      </c>
    </row>
    <row r="4983" spans="1:13" x14ac:dyDescent="0.2">
      <c r="A4983">
        <v>9649</v>
      </c>
      <c r="B4983" s="4">
        <v>44182</v>
      </c>
      <c r="C4983" t="s">
        <v>11</v>
      </c>
      <c r="D4983" t="s">
        <v>32</v>
      </c>
      <c r="E4983" s="2" t="str">
        <f>VLOOKUP('SampleSuperstore - Main Data'!D4983,Reference!$A$26:$B$74,2,FALSE)</f>
        <v>South</v>
      </c>
      <c r="F4983" s="22" t="s">
        <v>13</v>
      </c>
      <c r="G4983" s="22" t="s">
        <v>26</v>
      </c>
      <c r="H4983" s="24">
        <f>VLOOKUP($G4983, Reference!$A$3:$C$20, 2,FALSE)*I4983</f>
        <v>10</v>
      </c>
      <c r="I4983" s="22">
        <v>4</v>
      </c>
      <c r="J4983" s="26" cm="1">
        <f t="array" ref="J4983">IFERROR(_xlfn.IFS(AND(C4983="Corporate", F4983="Technology"), 3%, C4983="Corporate", 1%),0%)</f>
        <v>0</v>
      </c>
      <c r="K4983" s="24">
        <f>VLOOKUP($G4983, Reference!$A$3:$C$20, 3,FALSE)*I4983</f>
        <v>8</v>
      </c>
      <c r="L4983" s="27">
        <f t="shared" si="154"/>
        <v>2</v>
      </c>
      <c r="M4983" s="27">
        <f t="shared" si="155"/>
        <v>2</v>
      </c>
    </row>
    <row r="4984" spans="1:13" x14ac:dyDescent="0.2">
      <c r="A4984">
        <v>9650</v>
      </c>
      <c r="B4984" s="4">
        <v>44182</v>
      </c>
      <c r="C4984" t="s">
        <v>11</v>
      </c>
      <c r="D4984" t="s">
        <v>64</v>
      </c>
      <c r="E4984" s="2" t="str">
        <f>VLOOKUP('SampleSuperstore - Main Data'!D4984,Reference!$A$26:$B$74,2,FALSE)</f>
        <v>East</v>
      </c>
      <c r="F4984" s="22" t="s">
        <v>29</v>
      </c>
      <c r="G4984" s="22" t="s">
        <v>50</v>
      </c>
      <c r="H4984" s="24">
        <f>VLOOKUP($G4984, Reference!$A$3:$C$20, 2,FALSE)*I4984</f>
        <v>597</v>
      </c>
      <c r="I4984" s="22">
        <v>3</v>
      </c>
      <c r="J4984" s="26" cm="1">
        <f t="array" ref="J4984">IFERROR(_xlfn.IFS(AND(C4984="Corporate", F4984="Technology"), 3%, C4984="Corporate", 1%),0%)</f>
        <v>0</v>
      </c>
      <c r="K4984" s="24">
        <f>VLOOKUP($G4984, Reference!$A$3:$C$20, 3,FALSE)*I4984</f>
        <v>495</v>
      </c>
      <c r="L4984" s="27">
        <f t="shared" si="154"/>
        <v>102</v>
      </c>
      <c r="M4984" s="27">
        <f t="shared" si="155"/>
        <v>102</v>
      </c>
    </row>
    <row r="4985" spans="1:13" x14ac:dyDescent="0.2">
      <c r="A4985">
        <v>9651</v>
      </c>
      <c r="B4985" s="4">
        <v>44182</v>
      </c>
      <c r="C4985" t="s">
        <v>11</v>
      </c>
      <c r="D4985" t="s">
        <v>46</v>
      </c>
      <c r="E4985" s="2" t="str">
        <f>VLOOKUP('SampleSuperstore - Main Data'!D4985,Reference!$A$26:$B$74,2,FALSE)</f>
        <v>Central</v>
      </c>
      <c r="F4985" s="22" t="s">
        <v>13</v>
      </c>
      <c r="G4985" s="22" t="s">
        <v>14</v>
      </c>
      <c r="H4985" s="24">
        <f>VLOOKUP($G4985, Reference!$A$3:$C$20, 2,FALSE)*I4985</f>
        <v>225</v>
      </c>
      <c r="I4985" s="22">
        <v>5</v>
      </c>
      <c r="J4985" s="26" cm="1">
        <f t="array" ref="J4985">IFERROR(_xlfn.IFS(AND(C4985="Corporate", F4985="Technology"), 3%, C4985="Corporate", 1%),0%)</f>
        <v>0</v>
      </c>
      <c r="K4985" s="24">
        <f>VLOOKUP($G4985, Reference!$A$3:$C$20, 3,FALSE)*I4985</f>
        <v>175</v>
      </c>
      <c r="L4985" s="27">
        <f t="shared" si="154"/>
        <v>50</v>
      </c>
      <c r="M4985" s="27">
        <f t="shared" si="155"/>
        <v>50</v>
      </c>
    </row>
    <row r="4986" spans="1:13" x14ac:dyDescent="0.2">
      <c r="A4986">
        <v>9652</v>
      </c>
      <c r="B4986" s="4">
        <v>44182</v>
      </c>
      <c r="C4986" t="s">
        <v>11</v>
      </c>
      <c r="D4986" t="s">
        <v>36</v>
      </c>
      <c r="E4986" s="2" t="str">
        <f>VLOOKUP('SampleSuperstore - Main Data'!D4986,Reference!$A$26:$B$74,2,FALSE)</f>
        <v>East</v>
      </c>
      <c r="F4986" s="22" t="s">
        <v>13</v>
      </c>
      <c r="G4986" s="22" t="s">
        <v>14</v>
      </c>
      <c r="H4986" s="24">
        <f>VLOOKUP($G4986, Reference!$A$3:$C$20, 2,FALSE)*I4986</f>
        <v>90</v>
      </c>
      <c r="I4986" s="22">
        <v>2</v>
      </c>
      <c r="J4986" s="26" cm="1">
        <f t="array" ref="J4986">IFERROR(_xlfn.IFS(AND(C4986="Corporate", F4986="Technology"), 3%, C4986="Corporate", 1%),0%)</f>
        <v>0</v>
      </c>
      <c r="K4986" s="24">
        <f>VLOOKUP($G4986, Reference!$A$3:$C$20, 3,FALSE)*I4986</f>
        <v>70</v>
      </c>
      <c r="L4986" s="27">
        <f t="shared" si="154"/>
        <v>20</v>
      </c>
      <c r="M4986" s="27">
        <f t="shared" si="155"/>
        <v>20</v>
      </c>
    </row>
    <row r="4987" spans="1:13" x14ac:dyDescent="0.2">
      <c r="A4987">
        <v>9654</v>
      </c>
      <c r="B4987" s="4">
        <v>44182</v>
      </c>
      <c r="C4987" t="s">
        <v>11</v>
      </c>
      <c r="D4987" t="s">
        <v>40</v>
      </c>
      <c r="E4987" s="2" t="str">
        <f>VLOOKUP('SampleSuperstore - Main Data'!D4987,Reference!$A$26:$B$74,2,FALSE)</f>
        <v>East</v>
      </c>
      <c r="F4987" s="22" t="s">
        <v>13</v>
      </c>
      <c r="G4987" s="22" t="s">
        <v>14</v>
      </c>
      <c r="H4987" s="24">
        <f>VLOOKUP($G4987, Reference!$A$3:$C$20, 2,FALSE)*I4987</f>
        <v>90</v>
      </c>
      <c r="I4987" s="22">
        <v>2</v>
      </c>
      <c r="J4987" s="26" cm="1">
        <f t="array" ref="J4987">IFERROR(_xlfn.IFS(AND(C4987="Corporate", F4987="Technology"), 3%, C4987="Corporate", 1%),0%)</f>
        <v>0</v>
      </c>
      <c r="K4987" s="24">
        <f>VLOOKUP($G4987, Reference!$A$3:$C$20, 3,FALSE)*I4987</f>
        <v>70</v>
      </c>
      <c r="L4987" s="27">
        <f t="shared" si="154"/>
        <v>20</v>
      </c>
      <c r="M4987" s="27">
        <f t="shared" si="155"/>
        <v>20</v>
      </c>
    </row>
    <row r="4988" spans="1:13" x14ac:dyDescent="0.2">
      <c r="A4988">
        <v>9656</v>
      </c>
      <c r="B4988" s="4">
        <v>44182</v>
      </c>
      <c r="C4988" t="s">
        <v>11</v>
      </c>
      <c r="D4988" t="s">
        <v>15</v>
      </c>
      <c r="E4988" s="2" t="str">
        <f>VLOOKUP('SampleSuperstore - Main Data'!D4988,Reference!$A$26:$B$74,2,FALSE)</f>
        <v>West</v>
      </c>
      <c r="F4988" s="22" t="s">
        <v>23</v>
      </c>
      <c r="G4988" s="22" t="s">
        <v>59</v>
      </c>
      <c r="H4988" s="24">
        <f>VLOOKUP($G4988, Reference!$A$3:$C$20, 2,FALSE)*I4988</f>
        <v>680</v>
      </c>
      <c r="I4988" s="22">
        <v>8</v>
      </c>
      <c r="J4988" s="26" cm="1">
        <f t="array" ref="J4988">IFERROR(_xlfn.IFS(AND(C4988="Corporate", F4988="Technology"), 3%, C4988="Corporate", 1%),0%)</f>
        <v>0</v>
      </c>
      <c r="K4988" s="24">
        <f>VLOOKUP($G4988, Reference!$A$3:$C$20, 3,FALSE)*I4988</f>
        <v>600</v>
      </c>
      <c r="L4988" s="27">
        <f t="shared" si="154"/>
        <v>80</v>
      </c>
      <c r="M4988" s="27">
        <f t="shared" si="155"/>
        <v>80</v>
      </c>
    </row>
    <row r="4989" spans="1:13" x14ac:dyDescent="0.2">
      <c r="A4989">
        <v>9657</v>
      </c>
      <c r="B4989" s="4">
        <v>44182</v>
      </c>
      <c r="C4989" t="s">
        <v>11</v>
      </c>
      <c r="D4989" t="s">
        <v>36</v>
      </c>
      <c r="E4989" s="2" t="str">
        <f>VLOOKUP('SampleSuperstore - Main Data'!D4989,Reference!$A$26:$B$74,2,FALSE)</f>
        <v>East</v>
      </c>
      <c r="F4989" s="22" t="s">
        <v>29</v>
      </c>
      <c r="G4989" s="22" t="s">
        <v>50</v>
      </c>
      <c r="H4989" s="24">
        <f>VLOOKUP($G4989, Reference!$A$3:$C$20, 2,FALSE)*I4989</f>
        <v>796</v>
      </c>
      <c r="I4989" s="22">
        <v>4</v>
      </c>
      <c r="J4989" s="26" cm="1">
        <f t="array" ref="J4989">IFERROR(_xlfn.IFS(AND(C4989="Corporate", F4989="Technology"), 3%, C4989="Corporate", 1%),0%)</f>
        <v>0</v>
      </c>
      <c r="K4989" s="24">
        <f>VLOOKUP($G4989, Reference!$A$3:$C$20, 3,FALSE)*I4989</f>
        <v>660</v>
      </c>
      <c r="L4989" s="27">
        <f t="shared" si="154"/>
        <v>136</v>
      </c>
      <c r="M4989" s="27">
        <f t="shared" si="155"/>
        <v>136</v>
      </c>
    </row>
    <row r="4990" spans="1:13" x14ac:dyDescent="0.2">
      <c r="A4990">
        <v>9659</v>
      </c>
      <c r="B4990" s="4">
        <v>44182</v>
      </c>
      <c r="C4990" t="s">
        <v>11</v>
      </c>
      <c r="D4990" t="s">
        <v>31</v>
      </c>
      <c r="E4990" s="2" t="str">
        <f>VLOOKUP('SampleSuperstore - Main Data'!D4990,Reference!$A$26:$B$74,2,FALSE)</f>
        <v>Central</v>
      </c>
      <c r="F4990" s="22" t="s">
        <v>23</v>
      </c>
      <c r="G4990" s="22" t="s">
        <v>37</v>
      </c>
      <c r="H4990" s="24">
        <f>VLOOKUP($G4990, Reference!$A$3:$C$20, 2,FALSE)*I4990</f>
        <v>27</v>
      </c>
      <c r="I4990" s="22">
        <v>3</v>
      </c>
      <c r="J4990" s="26" cm="1">
        <f t="array" ref="J4990">IFERROR(_xlfn.IFS(AND(C4990="Corporate", F4990="Technology"), 3%, C4990="Corporate", 1%),0%)</f>
        <v>0</v>
      </c>
      <c r="K4990" s="24">
        <f>VLOOKUP($G4990, Reference!$A$3:$C$20, 3,FALSE)*I4990</f>
        <v>15</v>
      </c>
      <c r="L4990" s="27">
        <f t="shared" si="154"/>
        <v>12</v>
      </c>
      <c r="M4990" s="27">
        <f t="shared" si="155"/>
        <v>12</v>
      </c>
    </row>
    <row r="4991" spans="1:13" x14ac:dyDescent="0.2">
      <c r="A4991">
        <v>9660</v>
      </c>
      <c r="B4991" s="4">
        <v>44182</v>
      </c>
      <c r="C4991" t="s">
        <v>11</v>
      </c>
      <c r="D4991" t="s">
        <v>36</v>
      </c>
      <c r="E4991" s="2" t="str">
        <f>VLOOKUP('SampleSuperstore - Main Data'!D4991,Reference!$A$26:$B$74,2,FALSE)</f>
        <v>East</v>
      </c>
      <c r="F4991" s="22" t="s">
        <v>13</v>
      </c>
      <c r="G4991" s="22" t="s">
        <v>26</v>
      </c>
      <c r="H4991" s="24">
        <f>VLOOKUP($G4991, Reference!$A$3:$C$20, 2,FALSE)*I4991</f>
        <v>15</v>
      </c>
      <c r="I4991" s="22">
        <v>6</v>
      </c>
      <c r="J4991" s="26" cm="1">
        <f t="array" ref="J4991">IFERROR(_xlfn.IFS(AND(C4991="Corporate", F4991="Technology"), 3%, C4991="Corporate", 1%),0%)</f>
        <v>0</v>
      </c>
      <c r="K4991" s="24">
        <f>VLOOKUP($G4991, Reference!$A$3:$C$20, 3,FALSE)*I4991</f>
        <v>12</v>
      </c>
      <c r="L4991" s="27">
        <f t="shared" si="154"/>
        <v>3</v>
      </c>
      <c r="M4991" s="27">
        <f t="shared" si="155"/>
        <v>3</v>
      </c>
    </row>
    <row r="4992" spans="1:13" x14ac:dyDescent="0.2">
      <c r="A4992">
        <v>9662</v>
      </c>
      <c r="B4992" s="4">
        <v>44182</v>
      </c>
      <c r="C4992" t="s">
        <v>11</v>
      </c>
      <c r="D4992" t="s">
        <v>15</v>
      </c>
      <c r="E4992" s="2" t="str">
        <f>VLOOKUP('SampleSuperstore - Main Data'!D4992,Reference!$A$26:$B$74,2,FALSE)</f>
        <v>West</v>
      </c>
      <c r="F4992" s="22" t="s">
        <v>23</v>
      </c>
      <c r="G4992" s="22" t="s">
        <v>38</v>
      </c>
      <c r="H4992" s="24">
        <f>VLOOKUP($G4992, Reference!$A$3:$C$20, 2,FALSE)*I4992</f>
        <v>160</v>
      </c>
      <c r="I4992" s="22">
        <v>2</v>
      </c>
      <c r="J4992" s="26" cm="1">
        <f t="array" ref="J4992">IFERROR(_xlfn.IFS(AND(C4992="Corporate", F4992="Technology"), 3%, C4992="Corporate", 1%),0%)</f>
        <v>0</v>
      </c>
      <c r="K4992" s="24">
        <f>VLOOKUP($G4992, Reference!$A$3:$C$20, 3,FALSE)*I4992</f>
        <v>130</v>
      </c>
      <c r="L4992" s="27">
        <f t="shared" si="154"/>
        <v>30</v>
      </c>
      <c r="M4992" s="27">
        <f t="shared" si="155"/>
        <v>30</v>
      </c>
    </row>
    <row r="4993" spans="1:13" x14ac:dyDescent="0.2">
      <c r="A4993">
        <v>9663</v>
      </c>
      <c r="B4993" s="4">
        <v>44182</v>
      </c>
      <c r="C4993" t="s">
        <v>11</v>
      </c>
      <c r="D4993" t="s">
        <v>25</v>
      </c>
      <c r="E4993" s="2" t="str">
        <f>VLOOKUP('SampleSuperstore - Main Data'!D4993,Reference!$A$26:$B$74,2,FALSE)</f>
        <v>Central</v>
      </c>
      <c r="F4993" s="22" t="s">
        <v>13</v>
      </c>
      <c r="G4993" s="22" t="s">
        <v>26</v>
      </c>
      <c r="H4993" s="24">
        <f>VLOOKUP($G4993, Reference!$A$3:$C$20, 2,FALSE)*I4993</f>
        <v>7.5</v>
      </c>
      <c r="I4993" s="22">
        <v>3</v>
      </c>
      <c r="J4993" s="26" cm="1">
        <f t="array" ref="J4993">IFERROR(_xlfn.IFS(AND(C4993="Corporate", F4993="Technology"), 3%, C4993="Corporate", 1%),0%)</f>
        <v>0</v>
      </c>
      <c r="K4993" s="24">
        <f>VLOOKUP($G4993, Reference!$A$3:$C$20, 3,FALSE)*I4993</f>
        <v>6</v>
      </c>
      <c r="L4993" s="27">
        <f t="shared" si="154"/>
        <v>1.5</v>
      </c>
      <c r="M4993" s="27">
        <f t="shared" si="155"/>
        <v>1.5</v>
      </c>
    </row>
    <row r="4994" spans="1:13" x14ac:dyDescent="0.2">
      <c r="A4994">
        <v>9665</v>
      </c>
      <c r="B4994" s="4">
        <v>44182</v>
      </c>
      <c r="C4994" t="s">
        <v>11</v>
      </c>
      <c r="D4994" t="s">
        <v>21</v>
      </c>
      <c r="E4994" s="2" t="str">
        <f>VLOOKUP('SampleSuperstore - Main Data'!D4994,Reference!$A$26:$B$74,2,FALSE)</f>
        <v>West</v>
      </c>
      <c r="F4994" s="22" t="s">
        <v>13</v>
      </c>
      <c r="G4994" s="22" t="s">
        <v>20</v>
      </c>
      <c r="H4994" s="24">
        <f>VLOOKUP($G4994, Reference!$A$3:$C$20, 2,FALSE)*I4994</f>
        <v>136</v>
      </c>
      <c r="I4994" s="22">
        <v>8</v>
      </c>
      <c r="J4994" s="26" cm="1">
        <f t="array" ref="J4994">IFERROR(_xlfn.IFS(AND(C4994="Corporate", F4994="Technology"), 3%, C4994="Corporate", 1%),0%)</f>
        <v>0</v>
      </c>
      <c r="K4994" s="24">
        <f>VLOOKUP($G4994, Reference!$A$3:$C$20, 3,FALSE)*I4994</f>
        <v>80</v>
      </c>
      <c r="L4994" s="27">
        <f t="shared" ref="L4994:L5057" si="156">H4994-K4994</f>
        <v>56</v>
      </c>
      <c r="M4994" s="27">
        <f t="shared" ref="M4994:M5057" si="157">H4994*(1-J4994)-K4994</f>
        <v>56</v>
      </c>
    </row>
    <row r="4995" spans="1:13" x14ac:dyDescent="0.2">
      <c r="A4995">
        <v>9669</v>
      </c>
      <c r="B4995" s="4">
        <v>44183</v>
      </c>
      <c r="C4995" t="s">
        <v>11</v>
      </c>
      <c r="D4995" t="s">
        <v>40</v>
      </c>
      <c r="E4995" s="2" t="str">
        <f>VLOOKUP('SampleSuperstore - Main Data'!D4995,Reference!$A$26:$B$74,2,FALSE)</f>
        <v>East</v>
      </c>
      <c r="F4995" s="22" t="s">
        <v>13</v>
      </c>
      <c r="G4995" s="22" t="s">
        <v>16</v>
      </c>
      <c r="H4995" s="24">
        <f>VLOOKUP($G4995, Reference!$A$3:$C$20, 2,FALSE)*I4995</f>
        <v>190</v>
      </c>
      <c r="I4995" s="22">
        <v>10</v>
      </c>
      <c r="J4995" s="26" cm="1">
        <f t="array" ref="J4995">IFERROR(_xlfn.IFS(AND(C4995="Corporate", F4995="Technology"), 3%, C4995="Corporate", 1%),0%)</f>
        <v>0</v>
      </c>
      <c r="K4995" s="24">
        <f>VLOOKUP($G4995, Reference!$A$3:$C$20, 3,FALSE)*I4995</f>
        <v>100</v>
      </c>
      <c r="L4995" s="27">
        <f t="shared" si="156"/>
        <v>90</v>
      </c>
      <c r="M4995" s="27">
        <f t="shared" si="157"/>
        <v>90</v>
      </c>
    </row>
    <row r="4996" spans="1:13" x14ac:dyDescent="0.2">
      <c r="A4996">
        <v>9671</v>
      </c>
      <c r="B4996" s="4">
        <v>44183</v>
      </c>
      <c r="C4996" t="s">
        <v>11</v>
      </c>
      <c r="D4996" t="s">
        <v>75</v>
      </c>
      <c r="E4996" s="2" t="str">
        <f>VLOOKUP('SampleSuperstore - Main Data'!D4996,Reference!$A$26:$B$74,2,FALSE)</f>
        <v>South</v>
      </c>
      <c r="F4996" s="22" t="s">
        <v>13</v>
      </c>
      <c r="G4996" s="22" t="s">
        <v>14</v>
      </c>
      <c r="H4996" s="24">
        <f>VLOOKUP($G4996, Reference!$A$3:$C$20, 2,FALSE)*I4996</f>
        <v>90</v>
      </c>
      <c r="I4996" s="22">
        <v>2</v>
      </c>
      <c r="J4996" s="26" cm="1">
        <f t="array" ref="J4996">IFERROR(_xlfn.IFS(AND(C4996="Corporate", F4996="Technology"), 3%, C4996="Corporate", 1%),0%)</f>
        <v>0</v>
      </c>
      <c r="K4996" s="24">
        <f>VLOOKUP($G4996, Reference!$A$3:$C$20, 3,FALSE)*I4996</f>
        <v>70</v>
      </c>
      <c r="L4996" s="27">
        <f t="shared" si="156"/>
        <v>20</v>
      </c>
      <c r="M4996" s="27">
        <f t="shared" si="157"/>
        <v>20</v>
      </c>
    </row>
    <row r="4997" spans="1:13" x14ac:dyDescent="0.2">
      <c r="A4997">
        <v>9672</v>
      </c>
      <c r="B4997" s="4">
        <v>44183</v>
      </c>
      <c r="C4997" t="s">
        <v>11</v>
      </c>
      <c r="D4997" t="s">
        <v>43</v>
      </c>
      <c r="E4997" s="2" t="str">
        <f>VLOOKUP('SampleSuperstore - Main Data'!D4997,Reference!$A$26:$B$74,2,FALSE)</f>
        <v>West</v>
      </c>
      <c r="F4997" s="22" t="s">
        <v>29</v>
      </c>
      <c r="G4997" s="22" t="s">
        <v>33</v>
      </c>
      <c r="H4997" s="24">
        <f>VLOOKUP($G4997, Reference!$A$3:$C$20, 2,FALSE)*I4997</f>
        <v>10</v>
      </c>
      <c r="I4997" s="22">
        <v>2</v>
      </c>
      <c r="J4997" s="26" cm="1">
        <f t="array" ref="J4997">IFERROR(_xlfn.IFS(AND(C4997="Corporate", F4997="Technology"), 3%, C4997="Corporate", 1%),0%)</f>
        <v>0</v>
      </c>
      <c r="K4997" s="24">
        <f>VLOOKUP($G4997, Reference!$A$3:$C$20, 3,FALSE)*I4997</f>
        <v>5</v>
      </c>
      <c r="L4997" s="27">
        <f t="shared" si="156"/>
        <v>5</v>
      </c>
      <c r="M4997" s="27">
        <f t="shared" si="157"/>
        <v>5</v>
      </c>
    </row>
    <row r="4998" spans="1:13" x14ac:dyDescent="0.2">
      <c r="A4998">
        <v>9673</v>
      </c>
      <c r="B4998" s="4">
        <v>44183</v>
      </c>
      <c r="C4998" t="s">
        <v>11</v>
      </c>
      <c r="D4998" t="s">
        <v>36</v>
      </c>
      <c r="E4998" s="2" t="str">
        <f>VLOOKUP('SampleSuperstore - Main Data'!D4998,Reference!$A$26:$B$74,2,FALSE)</f>
        <v>East</v>
      </c>
      <c r="F4998" s="22" t="s">
        <v>13</v>
      </c>
      <c r="G4998" s="22" t="s">
        <v>53</v>
      </c>
      <c r="H4998" s="24">
        <f>VLOOKUP($G4998, Reference!$A$3:$C$20, 2,FALSE)*I4998</f>
        <v>36</v>
      </c>
      <c r="I4998" s="22">
        <v>3</v>
      </c>
      <c r="J4998" s="26" cm="1">
        <f t="array" ref="J4998">IFERROR(_xlfn.IFS(AND(C4998="Corporate", F4998="Technology"), 3%, C4998="Corporate", 1%),0%)</f>
        <v>0</v>
      </c>
      <c r="K4998" s="24">
        <f>VLOOKUP($G4998, Reference!$A$3:$C$20, 3,FALSE)*I4998</f>
        <v>27</v>
      </c>
      <c r="L4998" s="27">
        <f t="shared" si="156"/>
        <v>9</v>
      </c>
      <c r="M4998" s="27">
        <f t="shared" si="157"/>
        <v>9</v>
      </c>
    </row>
    <row r="4999" spans="1:13" x14ac:dyDescent="0.2">
      <c r="A4999">
        <v>9674</v>
      </c>
      <c r="B4999" s="4">
        <v>44183</v>
      </c>
      <c r="C4999" t="s">
        <v>11</v>
      </c>
      <c r="D4999" t="s">
        <v>36</v>
      </c>
      <c r="E4999" s="2" t="str">
        <f>VLOOKUP('SampleSuperstore - Main Data'!D4999,Reference!$A$26:$B$74,2,FALSE)</f>
        <v>East</v>
      </c>
      <c r="F4999" s="22" t="s">
        <v>23</v>
      </c>
      <c r="G4999" s="22" t="s">
        <v>24</v>
      </c>
      <c r="H4999" s="24">
        <f>VLOOKUP($G4999, Reference!$A$3:$C$20, 2,FALSE)*I4999</f>
        <v>693</v>
      </c>
      <c r="I4999" s="22">
        <v>7</v>
      </c>
      <c r="J4999" s="26" cm="1">
        <f t="array" ref="J4999">IFERROR(_xlfn.IFS(AND(C4999="Corporate", F4999="Technology"), 3%, C4999="Corporate", 1%),0%)</f>
        <v>0</v>
      </c>
      <c r="K4999" s="24">
        <f>VLOOKUP($G4999, Reference!$A$3:$C$20, 3,FALSE)*I4999</f>
        <v>553</v>
      </c>
      <c r="L4999" s="27">
        <f t="shared" si="156"/>
        <v>140</v>
      </c>
      <c r="M4999" s="27">
        <f t="shared" si="157"/>
        <v>140</v>
      </c>
    </row>
    <row r="5000" spans="1:13" x14ac:dyDescent="0.2">
      <c r="A5000">
        <v>9675</v>
      </c>
      <c r="B5000" s="4">
        <v>44183</v>
      </c>
      <c r="C5000" t="s">
        <v>11</v>
      </c>
      <c r="D5000" t="s">
        <v>36</v>
      </c>
      <c r="E5000" s="2" t="str">
        <f>VLOOKUP('SampleSuperstore - Main Data'!D5000,Reference!$A$26:$B$74,2,FALSE)</f>
        <v>East</v>
      </c>
      <c r="F5000" s="22" t="s">
        <v>13</v>
      </c>
      <c r="G5000" s="22" t="s">
        <v>14</v>
      </c>
      <c r="H5000" s="24">
        <f>VLOOKUP($G5000, Reference!$A$3:$C$20, 2,FALSE)*I5000</f>
        <v>90</v>
      </c>
      <c r="I5000" s="22">
        <v>2</v>
      </c>
      <c r="J5000" s="26" cm="1">
        <f t="array" ref="J5000">IFERROR(_xlfn.IFS(AND(C5000="Corporate", F5000="Technology"), 3%, C5000="Corporate", 1%),0%)</f>
        <v>0</v>
      </c>
      <c r="K5000" s="24">
        <f>VLOOKUP($G5000, Reference!$A$3:$C$20, 3,FALSE)*I5000</f>
        <v>70</v>
      </c>
      <c r="L5000" s="27">
        <f t="shared" si="156"/>
        <v>20</v>
      </c>
      <c r="M5000" s="27">
        <f t="shared" si="157"/>
        <v>20</v>
      </c>
    </row>
    <row r="5001" spans="1:13" x14ac:dyDescent="0.2">
      <c r="A5001">
        <v>9677</v>
      </c>
      <c r="B5001" s="4">
        <v>44183</v>
      </c>
      <c r="C5001" t="s">
        <v>11</v>
      </c>
      <c r="D5001" t="s">
        <v>25</v>
      </c>
      <c r="E5001" s="2" t="str">
        <f>VLOOKUP('SampleSuperstore - Main Data'!D5001,Reference!$A$26:$B$74,2,FALSE)</f>
        <v>Central</v>
      </c>
      <c r="F5001" s="22" t="s">
        <v>13</v>
      </c>
      <c r="G5001" s="22" t="s">
        <v>26</v>
      </c>
      <c r="H5001" s="24">
        <f>VLOOKUP($G5001, Reference!$A$3:$C$20, 2,FALSE)*I5001</f>
        <v>5</v>
      </c>
      <c r="I5001" s="22">
        <v>2</v>
      </c>
      <c r="J5001" s="26" cm="1">
        <f t="array" ref="J5001">IFERROR(_xlfn.IFS(AND(C5001="Corporate", F5001="Technology"), 3%, C5001="Corporate", 1%),0%)</f>
        <v>0</v>
      </c>
      <c r="K5001" s="24">
        <f>VLOOKUP($G5001, Reference!$A$3:$C$20, 3,FALSE)*I5001</f>
        <v>4</v>
      </c>
      <c r="L5001" s="27">
        <f t="shared" si="156"/>
        <v>1</v>
      </c>
      <c r="M5001" s="27">
        <f t="shared" si="157"/>
        <v>1</v>
      </c>
    </row>
    <row r="5002" spans="1:13" x14ac:dyDescent="0.2">
      <c r="A5002">
        <v>9678</v>
      </c>
      <c r="B5002" s="4">
        <v>44183</v>
      </c>
      <c r="C5002" t="s">
        <v>11</v>
      </c>
      <c r="D5002" t="s">
        <v>36</v>
      </c>
      <c r="E5002" s="2" t="str">
        <f>VLOOKUP('SampleSuperstore - Main Data'!D5002,Reference!$A$26:$B$74,2,FALSE)</f>
        <v>East</v>
      </c>
      <c r="F5002" s="22" t="s">
        <v>13</v>
      </c>
      <c r="G5002" s="22" t="s">
        <v>35</v>
      </c>
      <c r="H5002" s="24">
        <f>VLOOKUP($G5002, Reference!$A$3:$C$20, 2,FALSE)*I5002</f>
        <v>48</v>
      </c>
      <c r="I5002" s="22">
        <v>2</v>
      </c>
      <c r="J5002" s="26" cm="1">
        <f t="array" ref="J5002">IFERROR(_xlfn.IFS(AND(C5002="Corporate", F5002="Technology"), 3%, C5002="Corporate", 1%),0%)</f>
        <v>0</v>
      </c>
      <c r="K5002" s="24">
        <f>VLOOKUP($G5002, Reference!$A$3:$C$20, 3,FALSE)*I5002</f>
        <v>38</v>
      </c>
      <c r="L5002" s="27">
        <f t="shared" si="156"/>
        <v>10</v>
      </c>
      <c r="M5002" s="27">
        <f t="shared" si="157"/>
        <v>10</v>
      </c>
    </row>
    <row r="5003" spans="1:13" x14ac:dyDescent="0.2">
      <c r="A5003">
        <v>9679</v>
      </c>
      <c r="B5003" s="4">
        <v>44183</v>
      </c>
      <c r="C5003" t="s">
        <v>11</v>
      </c>
      <c r="D5003" t="s">
        <v>25</v>
      </c>
      <c r="E5003" s="2" t="str">
        <f>VLOOKUP('SampleSuperstore - Main Data'!D5003,Reference!$A$26:$B$74,2,FALSE)</f>
        <v>Central</v>
      </c>
      <c r="F5003" s="22" t="s">
        <v>23</v>
      </c>
      <c r="G5003" s="22" t="s">
        <v>59</v>
      </c>
      <c r="H5003" s="24">
        <f>VLOOKUP($G5003, Reference!$A$3:$C$20, 2,FALSE)*I5003</f>
        <v>340</v>
      </c>
      <c r="I5003" s="22">
        <v>4</v>
      </c>
      <c r="J5003" s="26" cm="1">
        <f t="array" ref="J5003">IFERROR(_xlfn.IFS(AND(C5003="Corporate", F5003="Technology"), 3%, C5003="Corporate", 1%),0%)</f>
        <v>0</v>
      </c>
      <c r="K5003" s="24">
        <f>VLOOKUP($G5003, Reference!$A$3:$C$20, 3,FALSE)*I5003</f>
        <v>300</v>
      </c>
      <c r="L5003" s="27">
        <f t="shared" si="156"/>
        <v>40</v>
      </c>
      <c r="M5003" s="27">
        <f t="shared" si="157"/>
        <v>40</v>
      </c>
    </row>
    <row r="5004" spans="1:13" x14ac:dyDescent="0.2">
      <c r="A5004">
        <v>9681</v>
      </c>
      <c r="B5004" s="4">
        <v>44183</v>
      </c>
      <c r="C5004" t="s">
        <v>11</v>
      </c>
      <c r="D5004" t="s">
        <v>21</v>
      </c>
      <c r="E5004" s="2" t="str">
        <f>VLOOKUP('SampleSuperstore - Main Data'!D5004,Reference!$A$26:$B$74,2,FALSE)</f>
        <v>West</v>
      </c>
      <c r="F5004" s="22" t="s">
        <v>23</v>
      </c>
      <c r="G5004" s="22" t="s">
        <v>38</v>
      </c>
      <c r="H5004" s="24">
        <f>VLOOKUP($G5004, Reference!$A$3:$C$20, 2,FALSE)*I5004</f>
        <v>160</v>
      </c>
      <c r="I5004" s="22">
        <v>2</v>
      </c>
      <c r="J5004" s="26" cm="1">
        <f t="array" ref="J5004">IFERROR(_xlfn.IFS(AND(C5004="Corporate", F5004="Technology"), 3%, C5004="Corporate", 1%),0%)</f>
        <v>0</v>
      </c>
      <c r="K5004" s="24">
        <f>VLOOKUP($G5004, Reference!$A$3:$C$20, 3,FALSE)*I5004</f>
        <v>130</v>
      </c>
      <c r="L5004" s="27">
        <f t="shared" si="156"/>
        <v>30</v>
      </c>
      <c r="M5004" s="27">
        <f t="shared" si="157"/>
        <v>30</v>
      </c>
    </row>
    <row r="5005" spans="1:13" x14ac:dyDescent="0.2">
      <c r="A5005">
        <v>9682</v>
      </c>
      <c r="B5005" s="4">
        <v>44183</v>
      </c>
      <c r="C5005" t="s">
        <v>11</v>
      </c>
      <c r="D5005" t="s">
        <v>36</v>
      </c>
      <c r="E5005" s="2" t="str">
        <f>VLOOKUP('SampleSuperstore - Main Data'!D5005,Reference!$A$26:$B$74,2,FALSE)</f>
        <v>East</v>
      </c>
      <c r="F5005" s="22" t="s">
        <v>13</v>
      </c>
      <c r="G5005" s="22" t="s">
        <v>28</v>
      </c>
      <c r="H5005" s="24">
        <f>VLOOKUP($G5005, Reference!$A$3:$C$20, 2,FALSE)*I5005</f>
        <v>60</v>
      </c>
      <c r="I5005" s="22">
        <v>4</v>
      </c>
      <c r="J5005" s="26" cm="1">
        <f t="array" ref="J5005">IFERROR(_xlfn.IFS(AND(C5005="Corporate", F5005="Technology"), 3%, C5005="Corporate", 1%),0%)</f>
        <v>0</v>
      </c>
      <c r="K5005" s="24">
        <f>VLOOKUP($G5005, Reference!$A$3:$C$20, 3,FALSE)*I5005</f>
        <v>48</v>
      </c>
      <c r="L5005" s="27">
        <f t="shared" si="156"/>
        <v>12</v>
      </c>
      <c r="M5005" s="27">
        <f t="shared" si="157"/>
        <v>12</v>
      </c>
    </row>
    <row r="5006" spans="1:13" x14ac:dyDescent="0.2">
      <c r="A5006">
        <v>9683</v>
      </c>
      <c r="B5006" s="4">
        <v>44183</v>
      </c>
      <c r="C5006" t="s">
        <v>11</v>
      </c>
      <c r="D5006" t="s">
        <v>57</v>
      </c>
      <c r="E5006" s="2" t="str">
        <f>VLOOKUP('SampleSuperstore - Main Data'!D5006,Reference!$A$26:$B$74,2,FALSE)</f>
        <v>South</v>
      </c>
      <c r="F5006" s="22" t="s">
        <v>23</v>
      </c>
      <c r="G5006" s="22" t="s">
        <v>37</v>
      </c>
      <c r="H5006" s="24">
        <f>VLOOKUP($G5006, Reference!$A$3:$C$20, 2,FALSE)*I5006</f>
        <v>45</v>
      </c>
      <c r="I5006" s="22">
        <v>5</v>
      </c>
      <c r="J5006" s="26" cm="1">
        <f t="array" ref="J5006">IFERROR(_xlfn.IFS(AND(C5006="Corporate", F5006="Technology"), 3%, C5006="Corporate", 1%),0%)</f>
        <v>0</v>
      </c>
      <c r="K5006" s="24">
        <f>VLOOKUP($G5006, Reference!$A$3:$C$20, 3,FALSE)*I5006</f>
        <v>25</v>
      </c>
      <c r="L5006" s="27">
        <f t="shared" si="156"/>
        <v>20</v>
      </c>
      <c r="M5006" s="27">
        <f t="shared" si="157"/>
        <v>20</v>
      </c>
    </row>
    <row r="5007" spans="1:13" x14ac:dyDescent="0.2">
      <c r="A5007">
        <v>9685</v>
      </c>
      <c r="B5007" s="4">
        <v>44183</v>
      </c>
      <c r="C5007" t="s">
        <v>11</v>
      </c>
      <c r="D5007" t="s">
        <v>25</v>
      </c>
      <c r="E5007" s="2" t="str">
        <f>VLOOKUP('SampleSuperstore - Main Data'!D5007,Reference!$A$26:$B$74,2,FALSE)</f>
        <v>Central</v>
      </c>
      <c r="F5007" s="22" t="s">
        <v>13</v>
      </c>
      <c r="G5007" s="22" t="s">
        <v>14</v>
      </c>
      <c r="H5007" s="24">
        <f>VLOOKUP($G5007, Reference!$A$3:$C$20, 2,FALSE)*I5007</f>
        <v>180</v>
      </c>
      <c r="I5007" s="22">
        <v>4</v>
      </c>
      <c r="J5007" s="26" cm="1">
        <f t="array" ref="J5007">IFERROR(_xlfn.IFS(AND(C5007="Corporate", F5007="Technology"), 3%, C5007="Corporate", 1%),0%)</f>
        <v>0</v>
      </c>
      <c r="K5007" s="24">
        <f>VLOOKUP($G5007, Reference!$A$3:$C$20, 3,FALSE)*I5007</f>
        <v>140</v>
      </c>
      <c r="L5007" s="27">
        <f t="shared" si="156"/>
        <v>40</v>
      </c>
      <c r="M5007" s="27">
        <f t="shared" si="157"/>
        <v>40</v>
      </c>
    </row>
    <row r="5008" spans="1:13" x14ac:dyDescent="0.2">
      <c r="A5008">
        <v>9694</v>
      </c>
      <c r="B5008" s="4">
        <v>44184</v>
      </c>
      <c r="C5008" t="s">
        <v>11</v>
      </c>
      <c r="D5008" t="s">
        <v>42</v>
      </c>
      <c r="E5008" s="2" t="str">
        <f>VLOOKUP('SampleSuperstore - Main Data'!D5008,Reference!$A$26:$B$74,2,FALSE)</f>
        <v>East</v>
      </c>
      <c r="F5008" s="22" t="s">
        <v>13</v>
      </c>
      <c r="G5008" s="22" t="s">
        <v>49</v>
      </c>
      <c r="H5008" s="24">
        <f>VLOOKUP($G5008, Reference!$A$3:$C$20, 2,FALSE)*I5008</f>
        <v>200</v>
      </c>
      <c r="I5008" s="22">
        <v>5</v>
      </c>
      <c r="J5008" s="26" cm="1">
        <f t="array" ref="J5008">IFERROR(_xlfn.IFS(AND(C5008="Corporate", F5008="Technology"), 3%, C5008="Corporate", 1%),0%)</f>
        <v>0</v>
      </c>
      <c r="K5008" s="24">
        <f>VLOOKUP($G5008, Reference!$A$3:$C$20, 3,FALSE)*I5008</f>
        <v>175</v>
      </c>
      <c r="L5008" s="27">
        <f t="shared" si="156"/>
        <v>25</v>
      </c>
      <c r="M5008" s="27">
        <f t="shared" si="157"/>
        <v>25</v>
      </c>
    </row>
    <row r="5009" spans="1:13" x14ac:dyDescent="0.2">
      <c r="A5009">
        <v>9695</v>
      </c>
      <c r="B5009" s="4">
        <v>44184</v>
      </c>
      <c r="C5009" t="s">
        <v>11</v>
      </c>
      <c r="D5009" t="s">
        <v>25</v>
      </c>
      <c r="E5009" s="2" t="str">
        <f>VLOOKUP('SampleSuperstore - Main Data'!D5009,Reference!$A$26:$B$74,2,FALSE)</f>
        <v>Central</v>
      </c>
      <c r="F5009" s="22" t="s">
        <v>13</v>
      </c>
      <c r="G5009" s="22" t="s">
        <v>14</v>
      </c>
      <c r="H5009" s="24">
        <f>VLOOKUP($G5009, Reference!$A$3:$C$20, 2,FALSE)*I5009</f>
        <v>45</v>
      </c>
      <c r="I5009" s="22">
        <v>1</v>
      </c>
      <c r="J5009" s="26" cm="1">
        <f t="array" ref="J5009">IFERROR(_xlfn.IFS(AND(C5009="Corporate", F5009="Technology"), 3%, C5009="Corporate", 1%),0%)</f>
        <v>0</v>
      </c>
      <c r="K5009" s="24">
        <f>VLOOKUP($G5009, Reference!$A$3:$C$20, 3,FALSE)*I5009</f>
        <v>35</v>
      </c>
      <c r="L5009" s="27">
        <f t="shared" si="156"/>
        <v>10</v>
      </c>
      <c r="M5009" s="27">
        <f t="shared" si="157"/>
        <v>10</v>
      </c>
    </row>
    <row r="5010" spans="1:13" x14ac:dyDescent="0.2">
      <c r="A5010">
        <v>9696</v>
      </c>
      <c r="B5010" s="4">
        <v>44184</v>
      </c>
      <c r="C5010" t="s">
        <v>11</v>
      </c>
      <c r="D5010" t="s">
        <v>21</v>
      </c>
      <c r="E5010" s="2" t="str">
        <f>VLOOKUP('SampleSuperstore - Main Data'!D5010,Reference!$A$26:$B$74,2,FALSE)</f>
        <v>West</v>
      </c>
      <c r="F5010" s="22" t="s">
        <v>13</v>
      </c>
      <c r="G5010" s="22" t="s">
        <v>26</v>
      </c>
      <c r="H5010" s="24">
        <f>VLOOKUP($G5010, Reference!$A$3:$C$20, 2,FALSE)*I5010</f>
        <v>12.5</v>
      </c>
      <c r="I5010" s="22">
        <v>5</v>
      </c>
      <c r="J5010" s="26" cm="1">
        <f t="array" ref="J5010">IFERROR(_xlfn.IFS(AND(C5010="Corporate", F5010="Technology"), 3%, C5010="Corporate", 1%),0%)</f>
        <v>0</v>
      </c>
      <c r="K5010" s="24">
        <f>VLOOKUP($G5010, Reference!$A$3:$C$20, 3,FALSE)*I5010</f>
        <v>10</v>
      </c>
      <c r="L5010" s="27">
        <f t="shared" si="156"/>
        <v>2.5</v>
      </c>
      <c r="M5010" s="27">
        <f t="shared" si="157"/>
        <v>2.5</v>
      </c>
    </row>
    <row r="5011" spans="1:13" x14ac:dyDescent="0.2">
      <c r="A5011">
        <v>9698</v>
      </c>
      <c r="B5011" s="4">
        <v>44184</v>
      </c>
      <c r="C5011" t="s">
        <v>11</v>
      </c>
      <c r="D5011" t="s">
        <v>56</v>
      </c>
      <c r="E5011" s="2" t="str">
        <f>VLOOKUP('SampleSuperstore - Main Data'!D5011,Reference!$A$26:$B$74,2,FALSE)</f>
        <v>Central</v>
      </c>
      <c r="F5011" s="22" t="s">
        <v>13</v>
      </c>
      <c r="G5011" s="22" t="s">
        <v>35</v>
      </c>
      <c r="H5011" s="24">
        <f>VLOOKUP($G5011, Reference!$A$3:$C$20, 2,FALSE)*I5011</f>
        <v>48</v>
      </c>
      <c r="I5011" s="22">
        <v>2</v>
      </c>
      <c r="J5011" s="26" cm="1">
        <f t="array" ref="J5011">IFERROR(_xlfn.IFS(AND(C5011="Corporate", F5011="Technology"), 3%, C5011="Corporate", 1%),0%)</f>
        <v>0</v>
      </c>
      <c r="K5011" s="24">
        <f>VLOOKUP($G5011, Reference!$A$3:$C$20, 3,FALSE)*I5011</f>
        <v>38</v>
      </c>
      <c r="L5011" s="27">
        <f t="shared" si="156"/>
        <v>10</v>
      </c>
      <c r="M5011" s="27">
        <f t="shared" si="157"/>
        <v>10</v>
      </c>
    </row>
    <row r="5012" spans="1:13" x14ac:dyDescent="0.2">
      <c r="A5012">
        <v>9699</v>
      </c>
      <c r="B5012" s="4">
        <v>44184</v>
      </c>
      <c r="C5012" t="s">
        <v>11</v>
      </c>
      <c r="D5012" t="s">
        <v>36</v>
      </c>
      <c r="E5012" s="2" t="str">
        <f>VLOOKUP('SampleSuperstore - Main Data'!D5012,Reference!$A$26:$B$74,2,FALSE)</f>
        <v>East</v>
      </c>
      <c r="F5012" s="22" t="s">
        <v>23</v>
      </c>
      <c r="G5012" s="22" t="s">
        <v>59</v>
      </c>
      <c r="H5012" s="24">
        <f>VLOOKUP($G5012, Reference!$A$3:$C$20, 2,FALSE)*I5012</f>
        <v>765</v>
      </c>
      <c r="I5012" s="22">
        <v>9</v>
      </c>
      <c r="J5012" s="26" cm="1">
        <f t="array" ref="J5012">IFERROR(_xlfn.IFS(AND(C5012="Corporate", F5012="Technology"), 3%, C5012="Corporate", 1%),0%)</f>
        <v>0</v>
      </c>
      <c r="K5012" s="24">
        <f>VLOOKUP($G5012, Reference!$A$3:$C$20, 3,FALSE)*I5012</f>
        <v>675</v>
      </c>
      <c r="L5012" s="27">
        <f t="shared" si="156"/>
        <v>90</v>
      </c>
      <c r="M5012" s="27">
        <f t="shared" si="157"/>
        <v>90</v>
      </c>
    </row>
    <row r="5013" spans="1:13" x14ac:dyDescent="0.2">
      <c r="A5013">
        <v>9700</v>
      </c>
      <c r="B5013" s="4">
        <v>44184</v>
      </c>
      <c r="C5013" t="s">
        <v>11</v>
      </c>
      <c r="D5013" t="s">
        <v>48</v>
      </c>
      <c r="E5013" s="2" t="str">
        <f>VLOOKUP('SampleSuperstore - Main Data'!D5013,Reference!$A$26:$B$74,2,FALSE)</f>
        <v>South</v>
      </c>
      <c r="F5013" s="22" t="s">
        <v>29</v>
      </c>
      <c r="G5013" s="22" t="s">
        <v>50</v>
      </c>
      <c r="H5013" s="24">
        <f>VLOOKUP($G5013, Reference!$A$3:$C$20, 2,FALSE)*I5013</f>
        <v>1393</v>
      </c>
      <c r="I5013" s="22">
        <v>7</v>
      </c>
      <c r="J5013" s="26" cm="1">
        <f t="array" ref="J5013">IFERROR(_xlfn.IFS(AND(C5013="Corporate", F5013="Technology"), 3%, C5013="Corporate", 1%),0%)</f>
        <v>0</v>
      </c>
      <c r="K5013" s="24">
        <f>VLOOKUP($G5013, Reference!$A$3:$C$20, 3,FALSE)*I5013</f>
        <v>1155</v>
      </c>
      <c r="L5013" s="27">
        <f t="shared" si="156"/>
        <v>238</v>
      </c>
      <c r="M5013" s="27">
        <f t="shared" si="157"/>
        <v>238</v>
      </c>
    </row>
    <row r="5014" spans="1:13" x14ac:dyDescent="0.2">
      <c r="A5014">
        <v>9701</v>
      </c>
      <c r="B5014" s="4">
        <v>44184</v>
      </c>
      <c r="C5014" t="s">
        <v>11</v>
      </c>
      <c r="D5014" t="s">
        <v>25</v>
      </c>
      <c r="E5014" s="2" t="str">
        <f>VLOOKUP('SampleSuperstore - Main Data'!D5014,Reference!$A$26:$B$74,2,FALSE)</f>
        <v>Central</v>
      </c>
      <c r="F5014" s="22" t="s">
        <v>13</v>
      </c>
      <c r="G5014" s="22" t="s">
        <v>28</v>
      </c>
      <c r="H5014" s="24">
        <f>VLOOKUP($G5014, Reference!$A$3:$C$20, 2,FALSE)*I5014</f>
        <v>15</v>
      </c>
      <c r="I5014" s="22">
        <v>1</v>
      </c>
      <c r="J5014" s="26" cm="1">
        <f t="array" ref="J5014">IFERROR(_xlfn.IFS(AND(C5014="Corporate", F5014="Technology"), 3%, C5014="Corporate", 1%),0%)</f>
        <v>0</v>
      </c>
      <c r="K5014" s="24">
        <f>VLOOKUP($G5014, Reference!$A$3:$C$20, 3,FALSE)*I5014</f>
        <v>12</v>
      </c>
      <c r="L5014" s="27">
        <f t="shared" si="156"/>
        <v>3</v>
      </c>
      <c r="M5014" s="27">
        <f t="shared" si="157"/>
        <v>3</v>
      </c>
    </row>
    <row r="5015" spans="1:13" x14ac:dyDescent="0.2">
      <c r="A5015">
        <v>9702</v>
      </c>
      <c r="B5015" s="4">
        <v>44184</v>
      </c>
      <c r="C5015" t="s">
        <v>11</v>
      </c>
      <c r="D5015" t="s">
        <v>36</v>
      </c>
      <c r="E5015" s="2" t="str">
        <f>VLOOKUP('SampleSuperstore - Main Data'!D5015,Reference!$A$26:$B$74,2,FALSE)</f>
        <v>East</v>
      </c>
      <c r="F5015" s="22" t="s">
        <v>13</v>
      </c>
      <c r="G5015" s="22" t="s">
        <v>20</v>
      </c>
      <c r="H5015" s="24">
        <f>VLOOKUP($G5015, Reference!$A$3:$C$20, 2,FALSE)*I5015</f>
        <v>153</v>
      </c>
      <c r="I5015" s="22">
        <v>9</v>
      </c>
      <c r="J5015" s="26" cm="1">
        <f t="array" ref="J5015">IFERROR(_xlfn.IFS(AND(C5015="Corporate", F5015="Technology"), 3%, C5015="Corporate", 1%),0%)</f>
        <v>0</v>
      </c>
      <c r="K5015" s="24">
        <f>VLOOKUP($G5015, Reference!$A$3:$C$20, 3,FALSE)*I5015</f>
        <v>90</v>
      </c>
      <c r="L5015" s="27">
        <f t="shared" si="156"/>
        <v>63</v>
      </c>
      <c r="M5015" s="27">
        <f t="shared" si="157"/>
        <v>63</v>
      </c>
    </row>
    <row r="5016" spans="1:13" x14ac:dyDescent="0.2">
      <c r="A5016">
        <v>9703</v>
      </c>
      <c r="B5016" s="4">
        <v>44184</v>
      </c>
      <c r="C5016" t="s">
        <v>11</v>
      </c>
      <c r="D5016" t="s">
        <v>15</v>
      </c>
      <c r="E5016" s="2" t="str">
        <f>VLOOKUP('SampleSuperstore - Main Data'!D5016,Reference!$A$26:$B$74,2,FALSE)</f>
        <v>West</v>
      </c>
      <c r="F5016" s="22" t="s">
        <v>29</v>
      </c>
      <c r="G5016" s="22" t="s">
        <v>50</v>
      </c>
      <c r="H5016" s="24">
        <f>VLOOKUP($G5016, Reference!$A$3:$C$20, 2,FALSE)*I5016</f>
        <v>1592</v>
      </c>
      <c r="I5016" s="22">
        <v>8</v>
      </c>
      <c r="J5016" s="26" cm="1">
        <f t="array" ref="J5016">IFERROR(_xlfn.IFS(AND(C5016="Corporate", F5016="Technology"), 3%, C5016="Corporate", 1%),0%)</f>
        <v>0</v>
      </c>
      <c r="K5016" s="24">
        <f>VLOOKUP($G5016, Reference!$A$3:$C$20, 3,FALSE)*I5016</f>
        <v>1320</v>
      </c>
      <c r="L5016" s="27">
        <f t="shared" si="156"/>
        <v>272</v>
      </c>
      <c r="M5016" s="27">
        <f t="shared" si="157"/>
        <v>272</v>
      </c>
    </row>
    <row r="5017" spans="1:13" x14ac:dyDescent="0.2">
      <c r="A5017">
        <v>9705</v>
      </c>
      <c r="B5017" s="4">
        <v>44184</v>
      </c>
      <c r="C5017" t="s">
        <v>11</v>
      </c>
      <c r="D5017" t="s">
        <v>36</v>
      </c>
      <c r="E5017" s="2" t="str">
        <f>VLOOKUP('SampleSuperstore - Main Data'!D5017,Reference!$A$26:$B$74,2,FALSE)</f>
        <v>East</v>
      </c>
      <c r="F5017" s="22" t="s">
        <v>29</v>
      </c>
      <c r="G5017" s="22" t="s">
        <v>50</v>
      </c>
      <c r="H5017" s="24">
        <f>VLOOKUP($G5017, Reference!$A$3:$C$20, 2,FALSE)*I5017</f>
        <v>597</v>
      </c>
      <c r="I5017" s="22">
        <v>3</v>
      </c>
      <c r="J5017" s="26" cm="1">
        <f t="array" ref="J5017">IFERROR(_xlfn.IFS(AND(C5017="Corporate", F5017="Technology"), 3%, C5017="Corporate", 1%),0%)</f>
        <v>0</v>
      </c>
      <c r="K5017" s="24">
        <f>VLOOKUP($G5017, Reference!$A$3:$C$20, 3,FALSE)*I5017</f>
        <v>495</v>
      </c>
      <c r="L5017" s="27">
        <f t="shared" si="156"/>
        <v>102</v>
      </c>
      <c r="M5017" s="27">
        <f t="shared" si="157"/>
        <v>102</v>
      </c>
    </row>
    <row r="5018" spans="1:13" x14ac:dyDescent="0.2">
      <c r="A5018">
        <v>9706</v>
      </c>
      <c r="B5018" s="4">
        <v>44184</v>
      </c>
      <c r="C5018" t="s">
        <v>11</v>
      </c>
      <c r="D5018" t="s">
        <v>52</v>
      </c>
      <c r="E5018" s="2" t="str">
        <f>VLOOKUP('SampleSuperstore - Main Data'!D5018,Reference!$A$26:$B$74,2,FALSE)</f>
        <v>East</v>
      </c>
      <c r="F5018" s="22" t="s">
        <v>13</v>
      </c>
      <c r="G5018" s="22" t="s">
        <v>41</v>
      </c>
      <c r="H5018" s="24">
        <f>VLOOKUP($G5018, Reference!$A$3:$C$20, 2,FALSE)*I5018</f>
        <v>12</v>
      </c>
      <c r="I5018" s="22">
        <v>4</v>
      </c>
      <c r="J5018" s="26" cm="1">
        <f t="array" ref="J5018">IFERROR(_xlfn.IFS(AND(C5018="Corporate", F5018="Technology"), 3%, C5018="Corporate", 1%),0%)</f>
        <v>0</v>
      </c>
      <c r="K5018" s="24">
        <f>VLOOKUP($G5018, Reference!$A$3:$C$20, 3,FALSE)*I5018</f>
        <v>8</v>
      </c>
      <c r="L5018" s="27">
        <f t="shared" si="156"/>
        <v>4</v>
      </c>
      <c r="M5018" s="27">
        <f t="shared" si="157"/>
        <v>4</v>
      </c>
    </row>
    <row r="5019" spans="1:13" x14ac:dyDescent="0.2">
      <c r="A5019">
        <v>9709</v>
      </c>
      <c r="B5019" s="4">
        <v>44184</v>
      </c>
      <c r="C5019" t="s">
        <v>11</v>
      </c>
      <c r="D5019" t="s">
        <v>32</v>
      </c>
      <c r="E5019" s="2" t="str">
        <f>VLOOKUP('SampleSuperstore - Main Data'!D5019,Reference!$A$26:$B$74,2,FALSE)</f>
        <v>South</v>
      </c>
      <c r="F5019" s="22" t="s">
        <v>13</v>
      </c>
      <c r="G5019" s="22" t="s">
        <v>14</v>
      </c>
      <c r="H5019" s="24">
        <f>VLOOKUP($G5019, Reference!$A$3:$C$20, 2,FALSE)*I5019</f>
        <v>270</v>
      </c>
      <c r="I5019" s="22">
        <v>6</v>
      </c>
      <c r="J5019" s="26" cm="1">
        <f t="array" ref="J5019">IFERROR(_xlfn.IFS(AND(C5019="Corporate", F5019="Technology"), 3%, C5019="Corporate", 1%),0%)</f>
        <v>0</v>
      </c>
      <c r="K5019" s="24">
        <f>VLOOKUP($G5019, Reference!$A$3:$C$20, 3,FALSE)*I5019</f>
        <v>210</v>
      </c>
      <c r="L5019" s="27">
        <f t="shared" si="156"/>
        <v>60</v>
      </c>
      <c r="M5019" s="27">
        <f t="shared" si="157"/>
        <v>60</v>
      </c>
    </row>
    <row r="5020" spans="1:13" x14ac:dyDescent="0.2">
      <c r="A5020">
        <v>9710</v>
      </c>
      <c r="B5020" s="4">
        <v>44184</v>
      </c>
      <c r="C5020" t="s">
        <v>11</v>
      </c>
      <c r="D5020" t="s">
        <v>15</v>
      </c>
      <c r="E5020" s="2" t="str">
        <f>VLOOKUP('SampleSuperstore - Main Data'!D5020,Reference!$A$26:$B$74,2,FALSE)</f>
        <v>West</v>
      </c>
      <c r="F5020" s="22" t="s">
        <v>13</v>
      </c>
      <c r="G5020" s="22" t="s">
        <v>49</v>
      </c>
      <c r="H5020" s="24">
        <f>VLOOKUP($G5020, Reference!$A$3:$C$20, 2,FALSE)*I5020</f>
        <v>160</v>
      </c>
      <c r="I5020" s="22">
        <v>4</v>
      </c>
      <c r="J5020" s="26" cm="1">
        <f t="array" ref="J5020">IFERROR(_xlfn.IFS(AND(C5020="Corporate", F5020="Technology"), 3%, C5020="Corporate", 1%),0%)</f>
        <v>0</v>
      </c>
      <c r="K5020" s="24">
        <f>VLOOKUP($G5020, Reference!$A$3:$C$20, 3,FALSE)*I5020</f>
        <v>140</v>
      </c>
      <c r="L5020" s="27">
        <f t="shared" si="156"/>
        <v>20</v>
      </c>
      <c r="M5020" s="27">
        <f t="shared" si="157"/>
        <v>20</v>
      </c>
    </row>
    <row r="5021" spans="1:13" x14ac:dyDescent="0.2">
      <c r="A5021">
        <v>9711</v>
      </c>
      <c r="B5021" s="4">
        <v>44184</v>
      </c>
      <c r="C5021" t="s">
        <v>11</v>
      </c>
      <c r="D5021" t="s">
        <v>40</v>
      </c>
      <c r="E5021" s="2" t="str">
        <f>VLOOKUP('SampleSuperstore - Main Data'!D5021,Reference!$A$26:$B$74,2,FALSE)</f>
        <v>East</v>
      </c>
      <c r="F5021" s="22" t="s">
        <v>13</v>
      </c>
      <c r="G5021" s="22" t="s">
        <v>14</v>
      </c>
      <c r="H5021" s="24">
        <f>VLOOKUP($G5021, Reference!$A$3:$C$20, 2,FALSE)*I5021</f>
        <v>90</v>
      </c>
      <c r="I5021" s="22">
        <v>2</v>
      </c>
      <c r="J5021" s="26" cm="1">
        <f t="array" ref="J5021">IFERROR(_xlfn.IFS(AND(C5021="Corporate", F5021="Technology"), 3%, C5021="Corporate", 1%),0%)</f>
        <v>0</v>
      </c>
      <c r="K5021" s="24">
        <f>VLOOKUP($G5021, Reference!$A$3:$C$20, 3,FALSE)*I5021</f>
        <v>70</v>
      </c>
      <c r="L5021" s="27">
        <f t="shared" si="156"/>
        <v>20</v>
      </c>
      <c r="M5021" s="27">
        <f t="shared" si="157"/>
        <v>20</v>
      </c>
    </row>
    <row r="5022" spans="1:13" x14ac:dyDescent="0.2">
      <c r="A5022">
        <v>9714</v>
      </c>
      <c r="B5022" s="4">
        <v>44184</v>
      </c>
      <c r="C5022" t="s">
        <v>11</v>
      </c>
      <c r="D5022" t="s">
        <v>34</v>
      </c>
      <c r="E5022" s="2" t="str">
        <f>VLOOKUP('SampleSuperstore - Main Data'!D5022,Reference!$A$26:$B$74,2,FALSE)</f>
        <v>South</v>
      </c>
      <c r="F5022" s="22" t="s">
        <v>23</v>
      </c>
      <c r="G5022" s="22" t="s">
        <v>24</v>
      </c>
      <c r="H5022" s="24">
        <f>VLOOKUP($G5022, Reference!$A$3:$C$20, 2,FALSE)*I5022</f>
        <v>99</v>
      </c>
      <c r="I5022" s="22">
        <v>1</v>
      </c>
      <c r="J5022" s="26" cm="1">
        <f t="array" ref="J5022">IFERROR(_xlfn.IFS(AND(C5022="Corporate", F5022="Technology"), 3%, C5022="Corporate", 1%),0%)</f>
        <v>0</v>
      </c>
      <c r="K5022" s="24">
        <f>VLOOKUP($G5022, Reference!$A$3:$C$20, 3,FALSE)*I5022</f>
        <v>79</v>
      </c>
      <c r="L5022" s="27">
        <f t="shared" si="156"/>
        <v>20</v>
      </c>
      <c r="M5022" s="27">
        <f t="shared" si="157"/>
        <v>20</v>
      </c>
    </row>
    <row r="5023" spans="1:13" x14ac:dyDescent="0.2">
      <c r="A5023">
        <v>9715</v>
      </c>
      <c r="B5023" s="4">
        <v>44184</v>
      </c>
      <c r="C5023" t="s">
        <v>11</v>
      </c>
      <c r="D5023" t="s">
        <v>25</v>
      </c>
      <c r="E5023" s="2" t="str">
        <f>VLOOKUP('SampleSuperstore - Main Data'!D5023,Reference!$A$26:$B$74,2,FALSE)</f>
        <v>Central</v>
      </c>
      <c r="F5023" s="22" t="s">
        <v>23</v>
      </c>
      <c r="G5023" s="22" t="s">
        <v>37</v>
      </c>
      <c r="H5023" s="24">
        <f>VLOOKUP($G5023, Reference!$A$3:$C$20, 2,FALSE)*I5023</f>
        <v>18</v>
      </c>
      <c r="I5023" s="22">
        <v>2</v>
      </c>
      <c r="J5023" s="26" cm="1">
        <f t="array" ref="J5023">IFERROR(_xlfn.IFS(AND(C5023="Corporate", F5023="Technology"), 3%, C5023="Corporate", 1%),0%)</f>
        <v>0</v>
      </c>
      <c r="K5023" s="24">
        <f>VLOOKUP($G5023, Reference!$A$3:$C$20, 3,FALSE)*I5023</f>
        <v>10</v>
      </c>
      <c r="L5023" s="27">
        <f t="shared" si="156"/>
        <v>8</v>
      </c>
      <c r="M5023" s="27">
        <f t="shared" si="157"/>
        <v>8</v>
      </c>
    </row>
    <row r="5024" spans="1:13" x14ac:dyDescent="0.2">
      <c r="A5024">
        <v>9716</v>
      </c>
      <c r="B5024" s="4">
        <v>44184</v>
      </c>
      <c r="C5024" t="s">
        <v>11</v>
      </c>
      <c r="D5024" t="s">
        <v>15</v>
      </c>
      <c r="E5024" s="2" t="str">
        <f>VLOOKUP('SampleSuperstore - Main Data'!D5024,Reference!$A$26:$B$74,2,FALSE)</f>
        <v>West</v>
      </c>
      <c r="F5024" s="22" t="s">
        <v>13</v>
      </c>
      <c r="G5024" s="22" t="s">
        <v>16</v>
      </c>
      <c r="H5024" s="24">
        <f>VLOOKUP($G5024, Reference!$A$3:$C$20, 2,FALSE)*I5024</f>
        <v>38</v>
      </c>
      <c r="I5024" s="22">
        <v>2</v>
      </c>
      <c r="J5024" s="26" cm="1">
        <f t="array" ref="J5024">IFERROR(_xlfn.IFS(AND(C5024="Corporate", F5024="Technology"), 3%, C5024="Corporate", 1%),0%)</f>
        <v>0</v>
      </c>
      <c r="K5024" s="24">
        <f>VLOOKUP($G5024, Reference!$A$3:$C$20, 3,FALSE)*I5024</f>
        <v>20</v>
      </c>
      <c r="L5024" s="27">
        <f t="shared" si="156"/>
        <v>18</v>
      </c>
      <c r="M5024" s="27">
        <f t="shared" si="157"/>
        <v>18</v>
      </c>
    </row>
    <row r="5025" spans="1:13" x14ac:dyDescent="0.2">
      <c r="A5025">
        <v>9721</v>
      </c>
      <c r="B5025" s="4">
        <v>44185</v>
      </c>
      <c r="C5025" t="s">
        <v>11</v>
      </c>
      <c r="D5025" t="s">
        <v>21</v>
      </c>
      <c r="E5025" s="2" t="str">
        <f>VLOOKUP('SampleSuperstore - Main Data'!D5025,Reference!$A$26:$B$74,2,FALSE)</f>
        <v>West</v>
      </c>
      <c r="F5025" s="22" t="s">
        <v>13</v>
      </c>
      <c r="G5025" s="22" t="s">
        <v>20</v>
      </c>
      <c r="H5025" s="24">
        <f>VLOOKUP($G5025, Reference!$A$3:$C$20, 2,FALSE)*I5025</f>
        <v>68</v>
      </c>
      <c r="I5025" s="22">
        <v>4</v>
      </c>
      <c r="J5025" s="26" cm="1">
        <f t="array" ref="J5025">IFERROR(_xlfn.IFS(AND(C5025="Corporate", F5025="Technology"), 3%, C5025="Corporate", 1%),0%)</f>
        <v>0</v>
      </c>
      <c r="K5025" s="24">
        <f>VLOOKUP($G5025, Reference!$A$3:$C$20, 3,FALSE)*I5025</f>
        <v>40</v>
      </c>
      <c r="L5025" s="27">
        <f t="shared" si="156"/>
        <v>28</v>
      </c>
      <c r="M5025" s="27">
        <f t="shared" si="157"/>
        <v>28</v>
      </c>
    </row>
    <row r="5026" spans="1:13" x14ac:dyDescent="0.2">
      <c r="A5026">
        <v>9724</v>
      </c>
      <c r="B5026" s="4">
        <v>44185</v>
      </c>
      <c r="C5026" t="s">
        <v>11</v>
      </c>
      <c r="D5026" t="s">
        <v>70</v>
      </c>
      <c r="E5026" s="2" t="str">
        <f>VLOOKUP('SampleSuperstore - Main Data'!D5026,Reference!$A$26:$B$74,2,FALSE)</f>
        <v>Central</v>
      </c>
      <c r="F5026" s="22" t="s">
        <v>13</v>
      </c>
      <c r="G5026" s="22" t="s">
        <v>49</v>
      </c>
      <c r="H5026" s="24">
        <f>VLOOKUP($G5026, Reference!$A$3:$C$20, 2,FALSE)*I5026</f>
        <v>240</v>
      </c>
      <c r="I5026" s="22">
        <v>6</v>
      </c>
      <c r="J5026" s="26" cm="1">
        <f t="array" ref="J5026">IFERROR(_xlfn.IFS(AND(C5026="Corporate", F5026="Technology"), 3%, C5026="Corporate", 1%),0%)</f>
        <v>0</v>
      </c>
      <c r="K5026" s="24">
        <f>VLOOKUP($G5026, Reference!$A$3:$C$20, 3,FALSE)*I5026</f>
        <v>210</v>
      </c>
      <c r="L5026" s="27">
        <f t="shared" si="156"/>
        <v>30</v>
      </c>
      <c r="M5026" s="27">
        <f t="shared" si="157"/>
        <v>30</v>
      </c>
    </row>
    <row r="5027" spans="1:13" x14ac:dyDescent="0.2">
      <c r="A5027">
        <v>9725</v>
      </c>
      <c r="B5027" s="4">
        <v>44185</v>
      </c>
      <c r="C5027" t="s">
        <v>11</v>
      </c>
      <c r="D5027" t="s">
        <v>40</v>
      </c>
      <c r="E5027" s="2" t="str">
        <f>VLOOKUP('SampleSuperstore - Main Data'!D5027,Reference!$A$26:$B$74,2,FALSE)</f>
        <v>East</v>
      </c>
      <c r="F5027" s="22" t="s">
        <v>29</v>
      </c>
      <c r="G5027" s="22" t="s">
        <v>33</v>
      </c>
      <c r="H5027" s="24">
        <f>VLOOKUP($G5027, Reference!$A$3:$C$20, 2,FALSE)*I5027</f>
        <v>15</v>
      </c>
      <c r="I5027" s="22">
        <v>3</v>
      </c>
      <c r="J5027" s="26" cm="1">
        <f t="array" ref="J5027">IFERROR(_xlfn.IFS(AND(C5027="Corporate", F5027="Technology"), 3%, C5027="Corporate", 1%),0%)</f>
        <v>0</v>
      </c>
      <c r="K5027" s="24">
        <f>VLOOKUP($G5027, Reference!$A$3:$C$20, 3,FALSE)*I5027</f>
        <v>7.5</v>
      </c>
      <c r="L5027" s="27">
        <f t="shared" si="156"/>
        <v>7.5</v>
      </c>
      <c r="M5027" s="27">
        <f t="shared" si="157"/>
        <v>7.5</v>
      </c>
    </row>
    <row r="5028" spans="1:13" x14ac:dyDescent="0.2">
      <c r="A5028">
        <v>9726</v>
      </c>
      <c r="B5028" s="4">
        <v>44185</v>
      </c>
      <c r="C5028" t="s">
        <v>11</v>
      </c>
      <c r="D5028" t="s">
        <v>40</v>
      </c>
      <c r="E5028" s="2" t="str">
        <f>VLOOKUP('SampleSuperstore - Main Data'!D5028,Reference!$A$26:$B$74,2,FALSE)</f>
        <v>East</v>
      </c>
      <c r="F5028" s="22" t="s">
        <v>13</v>
      </c>
      <c r="G5028" s="22" t="s">
        <v>49</v>
      </c>
      <c r="H5028" s="24">
        <f>VLOOKUP($G5028, Reference!$A$3:$C$20, 2,FALSE)*I5028</f>
        <v>80</v>
      </c>
      <c r="I5028" s="22">
        <v>2</v>
      </c>
      <c r="J5028" s="26" cm="1">
        <f t="array" ref="J5028">IFERROR(_xlfn.IFS(AND(C5028="Corporate", F5028="Technology"), 3%, C5028="Corporate", 1%),0%)</f>
        <v>0</v>
      </c>
      <c r="K5028" s="24">
        <f>VLOOKUP($G5028, Reference!$A$3:$C$20, 3,FALSE)*I5028</f>
        <v>70</v>
      </c>
      <c r="L5028" s="27">
        <f t="shared" si="156"/>
        <v>10</v>
      </c>
      <c r="M5028" s="27">
        <f t="shared" si="157"/>
        <v>10</v>
      </c>
    </row>
    <row r="5029" spans="1:13" x14ac:dyDescent="0.2">
      <c r="A5029">
        <v>9727</v>
      </c>
      <c r="B5029" s="4">
        <v>44185</v>
      </c>
      <c r="C5029" t="s">
        <v>11</v>
      </c>
      <c r="D5029" t="s">
        <v>62</v>
      </c>
      <c r="E5029" s="2" t="str">
        <f>VLOOKUP('SampleSuperstore - Main Data'!D5029,Reference!$A$26:$B$74,2,FALSE)</f>
        <v>South</v>
      </c>
      <c r="F5029" s="22" t="s">
        <v>13</v>
      </c>
      <c r="G5029" s="22" t="s">
        <v>28</v>
      </c>
      <c r="H5029" s="24">
        <f>VLOOKUP($G5029, Reference!$A$3:$C$20, 2,FALSE)*I5029</f>
        <v>30</v>
      </c>
      <c r="I5029" s="22">
        <v>2</v>
      </c>
      <c r="J5029" s="26" cm="1">
        <f t="array" ref="J5029">IFERROR(_xlfn.IFS(AND(C5029="Corporate", F5029="Technology"), 3%, C5029="Corporate", 1%),0%)</f>
        <v>0</v>
      </c>
      <c r="K5029" s="24">
        <f>VLOOKUP($G5029, Reference!$A$3:$C$20, 3,FALSE)*I5029</f>
        <v>24</v>
      </c>
      <c r="L5029" s="27">
        <f t="shared" si="156"/>
        <v>6</v>
      </c>
      <c r="M5029" s="27">
        <f t="shared" si="157"/>
        <v>6</v>
      </c>
    </row>
    <row r="5030" spans="1:13" x14ac:dyDescent="0.2">
      <c r="A5030">
        <v>9728</v>
      </c>
      <c r="B5030" s="4">
        <v>44185</v>
      </c>
      <c r="C5030" t="s">
        <v>11</v>
      </c>
      <c r="D5030" t="s">
        <v>44</v>
      </c>
      <c r="E5030" s="2" t="str">
        <f>VLOOKUP('SampleSuperstore - Main Data'!D5030,Reference!$A$26:$B$74,2,FALSE)</f>
        <v>South</v>
      </c>
      <c r="F5030" s="22" t="s">
        <v>13</v>
      </c>
      <c r="G5030" s="22" t="s">
        <v>14</v>
      </c>
      <c r="H5030" s="24">
        <f>VLOOKUP($G5030, Reference!$A$3:$C$20, 2,FALSE)*I5030</f>
        <v>135</v>
      </c>
      <c r="I5030" s="22">
        <v>3</v>
      </c>
      <c r="J5030" s="26" cm="1">
        <f t="array" ref="J5030">IFERROR(_xlfn.IFS(AND(C5030="Corporate", F5030="Technology"), 3%, C5030="Corporate", 1%),0%)</f>
        <v>0</v>
      </c>
      <c r="K5030" s="24">
        <f>VLOOKUP($G5030, Reference!$A$3:$C$20, 3,FALSE)*I5030</f>
        <v>105</v>
      </c>
      <c r="L5030" s="27">
        <f t="shared" si="156"/>
        <v>30</v>
      </c>
      <c r="M5030" s="27">
        <f t="shared" si="157"/>
        <v>30</v>
      </c>
    </row>
    <row r="5031" spans="1:13" x14ac:dyDescent="0.2">
      <c r="A5031">
        <v>9729</v>
      </c>
      <c r="B5031" s="4">
        <v>44185</v>
      </c>
      <c r="C5031" t="s">
        <v>11</v>
      </c>
      <c r="D5031" t="s">
        <v>75</v>
      </c>
      <c r="E5031" s="2" t="str">
        <f>VLOOKUP('SampleSuperstore - Main Data'!D5031,Reference!$A$26:$B$74,2,FALSE)</f>
        <v>South</v>
      </c>
      <c r="F5031" s="22" t="s">
        <v>29</v>
      </c>
      <c r="G5031" s="22" t="s">
        <v>50</v>
      </c>
      <c r="H5031" s="24">
        <f>VLOOKUP($G5031, Reference!$A$3:$C$20, 2,FALSE)*I5031</f>
        <v>597</v>
      </c>
      <c r="I5031" s="22">
        <v>3</v>
      </c>
      <c r="J5031" s="26" cm="1">
        <f t="array" ref="J5031">IFERROR(_xlfn.IFS(AND(C5031="Corporate", F5031="Technology"), 3%, C5031="Corporate", 1%),0%)</f>
        <v>0</v>
      </c>
      <c r="K5031" s="24">
        <f>VLOOKUP($G5031, Reference!$A$3:$C$20, 3,FALSE)*I5031</f>
        <v>495</v>
      </c>
      <c r="L5031" s="27">
        <f t="shared" si="156"/>
        <v>102</v>
      </c>
      <c r="M5031" s="27">
        <f t="shared" si="157"/>
        <v>102</v>
      </c>
    </row>
    <row r="5032" spans="1:13" x14ac:dyDescent="0.2">
      <c r="A5032">
        <v>9730</v>
      </c>
      <c r="B5032" s="4">
        <v>44185</v>
      </c>
      <c r="C5032" t="s">
        <v>11</v>
      </c>
      <c r="D5032" t="s">
        <v>22</v>
      </c>
      <c r="E5032" s="2" t="str">
        <f>VLOOKUP('SampleSuperstore - Main Data'!D5032,Reference!$A$26:$B$74,2,FALSE)</f>
        <v>West</v>
      </c>
      <c r="F5032" s="22" t="s">
        <v>13</v>
      </c>
      <c r="G5032" s="22" t="s">
        <v>26</v>
      </c>
      <c r="H5032" s="24">
        <f>VLOOKUP($G5032, Reference!$A$3:$C$20, 2,FALSE)*I5032</f>
        <v>15</v>
      </c>
      <c r="I5032" s="22">
        <v>6</v>
      </c>
      <c r="J5032" s="26" cm="1">
        <f t="array" ref="J5032">IFERROR(_xlfn.IFS(AND(C5032="Corporate", F5032="Technology"), 3%, C5032="Corporate", 1%),0%)</f>
        <v>0</v>
      </c>
      <c r="K5032" s="24">
        <f>VLOOKUP($G5032, Reference!$A$3:$C$20, 3,FALSE)*I5032</f>
        <v>12</v>
      </c>
      <c r="L5032" s="27">
        <f t="shared" si="156"/>
        <v>3</v>
      </c>
      <c r="M5032" s="27">
        <f t="shared" si="157"/>
        <v>3</v>
      </c>
    </row>
    <row r="5033" spans="1:13" x14ac:dyDescent="0.2">
      <c r="A5033">
        <v>9731</v>
      </c>
      <c r="B5033" s="4">
        <v>44185</v>
      </c>
      <c r="C5033" t="s">
        <v>11</v>
      </c>
      <c r="D5033" t="s">
        <v>15</v>
      </c>
      <c r="E5033" s="2" t="str">
        <f>VLOOKUP('SampleSuperstore - Main Data'!D5033,Reference!$A$26:$B$74,2,FALSE)</f>
        <v>West</v>
      </c>
      <c r="F5033" s="22" t="s">
        <v>23</v>
      </c>
      <c r="G5033" s="22" t="s">
        <v>37</v>
      </c>
      <c r="H5033" s="24">
        <f>VLOOKUP($G5033, Reference!$A$3:$C$20, 2,FALSE)*I5033</f>
        <v>81</v>
      </c>
      <c r="I5033" s="22">
        <v>9</v>
      </c>
      <c r="J5033" s="26" cm="1">
        <f t="array" ref="J5033">IFERROR(_xlfn.IFS(AND(C5033="Corporate", F5033="Technology"), 3%, C5033="Corporate", 1%),0%)</f>
        <v>0</v>
      </c>
      <c r="K5033" s="24">
        <f>VLOOKUP($G5033, Reference!$A$3:$C$20, 3,FALSE)*I5033</f>
        <v>45</v>
      </c>
      <c r="L5033" s="27">
        <f t="shared" si="156"/>
        <v>36</v>
      </c>
      <c r="M5033" s="27">
        <f t="shared" si="157"/>
        <v>36</v>
      </c>
    </row>
    <row r="5034" spans="1:13" x14ac:dyDescent="0.2">
      <c r="A5034">
        <v>9732</v>
      </c>
      <c r="B5034" s="4">
        <v>44185</v>
      </c>
      <c r="C5034" t="s">
        <v>11</v>
      </c>
      <c r="D5034" t="s">
        <v>46</v>
      </c>
      <c r="E5034" s="2" t="str">
        <f>VLOOKUP('SampleSuperstore - Main Data'!D5034,Reference!$A$26:$B$74,2,FALSE)</f>
        <v>Central</v>
      </c>
      <c r="F5034" s="22" t="s">
        <v>23</v>
      </c>
      <c r="G5034" s="22" t="s">
        <v>59</v>
      </c>
      <c r="H5034" s="24">
        <f>VLOOKUP($G5034, Reference!$A$3:$C$20, 2,FALSE)*I5034</f>
        <v>85</v>
      </c>
      <c r="I5034" s="22">
        <v>1</v>
      </c>
      <c r="J5034" s="26" cm="1">
        <f t="array" ref="J5034">IFERROR(_xlfn.IFS(AND(C5034="Corporate", F5034="Technology"), 3%, C5034="Corporate", 1%),0%)</f>
        <v>0</v>
      </c>
      <c r="K5034" s="24">
        <f>VLOOKUP($G5034, Reference!$A$3:$C$20, 3,FALSE)*I5034</f>
        <v>75</v>
      </c>
      <c r="L5034" s="27">
        <f t="shared" si="156"/>
        <v>10</v>
      </c>
      <c r="M5034" s="27">
        <f t="shared" si="157"/>
        <v>10</v>
      </c>
    </row>
    <row r="5035" spans="1:13" x14ac:dyDescent="0.2">
      <c r="A5035">
        <v>9735</v>
      </c>
      <c r="B5035" s="4">
        <v>44185</v>
      </c>
      <c r="C5035" t="s">
        <v>11</v>
      </c>
      <c r="D5035" t="s">
        <v>31</v>
      </c>
      <c r="E5035" s="2" t="str">
        <f>VLOOKUP('SampleSuperstore - Main Data'!D5035,Reference!$A$26:$B$74,2,FALSE)</f>
        <v>Central</v>
      </c>
      <c r="F5035" s="22" t="s">
        <v>13</v>
      </c>
      <c r="G5035" s="22" t="s">
        <v>26</v>
      </c>
      <c r="H5035" s="24">
        <f>VLOOKUP($G5035, Reference!$A$3:$C$20, 2,FALSE)*I5035</f>
        <v>12.5</v>
      </c>
      <c r="I5035" s="22">
        <v>5</v>
      </c>
      <c r="J5035" s="26" cm="1">
        <f t="array" ref="J5035">IFERROR(_xlfn.IFS(AND(C5035="Corporate", F5035="Technology"), 3%, C5035="Corporate", 1%),0%)</f>
        <v>0</v>
      </c>
      <c r="K5035" s="24">
        <f>VLOOKUP($G5035, Reference!$A$3:$C$20, 3,FALSE)*I5035</f>
        <v>10</v>
      </c>
      <c r="L5035" s="27">
        <f t="shared" si="156"/>
        <v>2.5</v>
      </c>
      <c r="M5035" s="27">
        <f t="shared" si="157"/>
        <v>2.5</v>
      </c>
    </row>
    <row r="5036" spans="1:13" x14ac:dyDescent="0.2">
      <c r="A5036">
        <v>9736</v>
      </c>
      <c r="B5036" s="4">
        <v>44185</v>
      </c>
      <c r="C5036" t="s">
        <v>11</v>
      </c>
      <c r="D5036" t="s">
        <v>46</v>
      </c>
      <c r="E5036" s="2" t="str">
        <f>VLOOKUP('SampleSuperstore - Main Data'!D5036,Reference!$A$26:$B$74,2,FALSE)</f>
        <v>Central</v>
      </c>
      <c r="F5036" s="22" t="s">
        <v>13</v>
      </c>
      <c r="G5036" s="22" t="s">
        <v>53</v>
      </c>
      <c r="H5036" s="24">
        <f>VLOOKUP($G5036, Reference!$A$3:$C$20, 2,FALSE)*I5036</f>
        <v>72</v>
      </c>
      <c r="I5036" s="22">
        <v>6</v>
      </c>
      <c r="J5036" s="26" cm="1">
        <f t="array" ref="J5036">IFERROR(_xlfn.IFS(AND(C5036="Corporate", F5036="Technology"), 3%, C5036="Corporate", 1%),0%)</f>
        <v>0</v>
      </c>
      <c r="K5036" s="24">
        <f>VLOOKUP($G5036, Reference!$A$3:$C$20, 3,FALSE)*I5036</f>
        <v>54</v>
      </c>
      <c r="L5036" s="27">
        <f t="shared" si="156"/>
        <v>18</v>
      </c>
      <c r="M5036" s="27">
        <f t="shared" si="157"/>
        <v>18</v>
      </c>
    </row>
    <row r="5037" spans="1:13" x14ac:dyDescent="0.2">
      <c r="A5037">
        <v>9737</v>
      </c>
      <c r="B5037" s="4">
        <v>44185</v>
      </c>
      <c r="C5037" t="s">
        <v>11</v>
      </c>
      <c r="D5037" t="s">
        <v>36</v>
      </c>
      <c r="E5037" s="2" t="str">
        <f>VLOOKUP('SampleSuperstore - Main Data'!D5037,Reference!$A$26:$B$74,2,FALSE)</f>
        <v>East</v>
      </c>
      <c r="F5037" s="22" t="s">
        <v>13</v>
      </c>
      <c r="G5037" s="22" t="s">
        <v>26</v>
      </c>
      <c r="H5037" s="24">
        <f>VLOOKUP($G5037, Reference!$A$3:$C$20, 2,FALSE)*I5037</f>
        <v>15</v>
      </c>
      <c r="I5037" s="22">
        <v>6</v>
      </c>
      <c r="J5037" s="26" cm="1">
        <f t="array" ref="J5037">IFERROR(_xlfn.IFS(AND(C5037="Corporate", F5037="Technology"), 3%, C5037="Corporate", 1%),0%)</f>
        <v>0</v>
      </c>
      <c r="K5037" s="24">
        <f>VLOOKUP($G5037, Reference!$A$3:$C$20, 3,FALSE)*I5037</f>
        <v>12</v>
      </c>
      <c r="L5037" s="27">
        <f t="shared" si="156"/>
        <v>3</v>
      </c>
      <c r="M5037" s="27">
        <f t="shared" si="157"/>
        <v>3</v>
      </c>
    </row>
    <row r="5038" spans="1:13" x14ac:dyDescent="0.2">
      <c r="A5038">
        <v>9746</v>
      </c>
      <c r="B5038" s="4">
        <v>44186</v>
      </c>
      <c r="C5038" t="s">
        <v>11</v>
      </c>
      <c r="D5038" t="s">
        <v>15</v>
      </c>
      <c r="E5038" s="2" t="str">
        <f>VLOOKUP('SampleSuperstore - Main Data'!D5038,Reference!$A$26:$B$74,2,FALSE)</f>
        <v>West</v>
      </c>
      <c r="F5038" s="22" t="s">
        <v>29</v>
      </c>
      <c r="G5038" s="22" t="s">
        <v>61</v>
      </c>
      <c r="H5038" s="24">
        <f>VLOOKUP($G5038, Reference!$A$3:$C$20, 2,FALSE)*I5038</f>
        <v>2175</v>
      </c>
      <c r="I5038" s="22">
        <v>3</v>
      </c>
      <c r="J5038" s="26" cm="1">
        <f t="array" ref="J5038">IFERROR(_xlfn.IFS(AND(C5038="Corporate", F5038="Technology"), 3%, C5038="Corporate", 1%),0%)</f>
        <v>0</v>
      </c>
      <c r="K5038" s="24">
        <f>VLOOKUP($G5038, Reference!$A$3:$C$20, 3,FALSE)*I5038</f>
        <v>2100</v>
      </c>
      <c r="L5038" s="27">
        <f t="shared" si="156"/>
        <v>75</v>
      </c>
      <c r="M5038" s="27">
        <f t="shared" si="157"/>
        <v>75</v>
      </c>
    </row>
    <row r="5039" spans="1:13" x14ac:dyDescent="0.2">
      <c r="A5039">
        <v>9748</v>
      </c>
      <c r="B5039" s="4">
        <v>44186</v>
      </c>
      <c r="C5039" t="s">
        <v>11</v>
      </c>
      <c r="D5039" t="s">
        <v>21</v>
      </c>
      <c r="E5039" s="2" t="str">
        <f>VLOOKUP('SampleSuperstore - Main Data'!D5039,Reference!$A$26:$B$74,2,FALSE)</f>
        <v>West</v>
      </c>
      <c r="F5039" s="22" t="s">
        <v>13</v>
      </c>
      <c r="G5039" s="22" t="s">
        <v>16</v>
      </c>
      <c r="H5039" s="24">
        <f>VLOOKUP($G5039, Reference!$A$3:$C$20, 2,FALSE)*I5039</f>
        <v>19</v>
      </c>
      <c r="I5039" s="22">
        <v>1</v>
      </c>
      <c r="J5039" s="26" cm="1">
        <f t="array" ref="J5039">IFERROR(_xlfn.IFS(AND(C5039="Corporate", F5039="Technology"), 3%, C5039="Corporate", 1%),0%)</f>
        <v>0</v>
      </c>
      <c r="K5039" s="24">
        <f>VLOOKUP($G5039, Reference!$A$3:$C$20, 3,FALSE)*I5039</f>
        <v>10</v>
      </c>
      <c r="L5039" s="27">
        <f t="shared" si="156"/>
        <v>9</v>
      </c>
      <c r="M5039" s="27">
        <f t="shared" si="157"/>
        <v>9</v>
      </c>
    </row>
    <row r="5040" spans="1:13" x14ac:dyDescent="0.2">
      <c r="A5040">
        <v>9749</v>
      </c>
      <c r="B5040" s="4">
        <v>44186</v>
      </c>
      <c r="C5040" t="s">
        <v>11</v>
      </c>
      <c r="D5040" t="s">
        <v>32</v>
      </c>
      <c r="E5040" s="2" t="str">
        <f>VLOOKUP('SampleSuperstore - Main Data'!D5040,Reference!$A$26:$B$74,2,FALSE)</f>
        <v>South</v>
      </c>
      <c r="F5040" s="22" t="s">
        <v>13</v>
      </c>
      <c r="G5040" s="22" t="s">
        <v>53</v>
      </c>
      <c r="H5040" s="24">
        <f>VLOOKUP($G5040, Reference!$A$3:$C$20, 2,FALSE)*I5040</f>
        <v>48</v>
      </c>
      <c r="I5040" s="22">
        <v>4</v>
      </c>
      <c r="J5040" s="26" cm="1">
        <f t="array" ref="J5040">IFERROR(_xlfn.IFS(AND(C5040="Corporate", F5040="Technology"), 3%, C5040="Corporate", 1%),0%)</f>
        <v>0</v>
      </c>
      <c r="K5040" s="24">
        <f>VLOOKUP($G5040, Reference!$A$3:$C$20, 3,FALSE)*I5040</f>
        <v>36</v>
      </c>
      <c r="L5040" s="27">
        <f t="shared" si="156"/>
        <v>12</v>
      </c>
      <c r="M5040" s="27">
        <f t="shared" si="157"/>
        <v>12</v>
      </c>
    </row>
    <row r="5041" spans="1:13" x14ac:dyDescent="0.2">
      <c r="A5041">
        <v>9750</v>
      </c>
      <c r="B5041" s="4">
        <v>44186</v>
      </c>
      <c r="C5041" t="s">
        <v>11</v>
      </c>
      <c r="D5041" t="s">
        <v>55</v>
      </c>
      <c r="E5041" s="2" t="str">
        <f>VLOOKUP('SampleSuperstore - Main Data'!D5041,Reference!$A$26:$B$74,2,FALSE)</f>
        <v>Central</v>
      </c>
      <c r="F5041" s="22" t="s">
        <v>13</v>
      </c>
      <c r="G5041" s="22" t="s">
        <v>14</v>
      </c>
      <c r="H5041" s="24">
        <f>VLOOKUP($G5041, Reference!$A$3:$C$20, 2,FALSE)*I5041</f>
        <v>90</v>
      </c>
      <c r="I5041" s="22">
        <v>2</v>
      </c>
      <c r="J5041" s="26" cm="1">
        <f t="array" ref="J5041">IFERROR(_xlfn.IFS(AND(C5041="Corporate", F5041="Technology"), 3%, C5041="Corporate", 1%),0%)</f>
        <v>0</v>
      </c>
      <c r="K5041" s="24">
        <f>VLOOKUP($G5041, Reference!$A$3:$C$20, 3,FALSE)*I5041</f>
        <v>70</v>
      </c>
      <c r="L5041" s="27">
        <f t="shared" si="156"/>
        <v>20</v>
      </c>
      <c r="M5041" s="27">
        <f t="shared" si="157"/>
        <v>20</v>
      </c>
    </row>
    <row r="5042" spans="1:13" x14ac:dyDescent="0.2">
      <c r="A5042">
        <v>9752</v>
      </c>
      <c r="B5042" s="4">
        <v>44186</v>
      </c>
      <c r="C5042" t="s">
        <v>11</v>
      </c>
      <c r="D5042" t="s">
        <v>75</v>
      </c>
      <c r="E5042" s="2" t="str">
        <f>VLOOKUP('SampleSuperstore - Main Data'!D5042,Reference!$A$26:$B$74,2,FALSE)</f>
        <v>South</v>
      </c>
      <c r="F5042" s="22" t="s">
        <v>13</v>
      </c>
      <c r="G5042" s="22" t="s">
        <v>20</v>
      </c>
      <c r="H5042" s="24">
        <f>VLOOKUP($G5042, Reference!$A$3:$C$20, 2,FALSE)*I5042</f>
        <v>51</v>
      </c>
      <c r="I5042" s="22">
        <v>3</v>
      </c>
      <c r="J5042" s="26" cm="1">
        <f t="array" ref="J5042">IFERROR(_xlfn.IFS(AND(C5042="Corporate", F5042="Technology"), 3%, C5042="Corporate", 1%),0%)</f>
        <v>0</v>
      </c>
      <c r="K5042" s="24">
        <f>VLOOKUP($G5042, Reference!$A$3:$C$20, 3,FALSE)*I5042</f>
        <v>30</v>
      </c>
      <c r="L5042" s="27">
        <f t="shared" si="156"/>
        <v>21</v>
      </c>
      <c r="M5042" s="27">
        <f t="shared" si="157"/>
        <v>21</v>
      </c>
    </row>
    <row r="5043" spans="1:13" x14ac:dyDescent="0.2">
      <c r="A5043">
        <v>9753</v>
      </c>
      <c r="B5043" s="4">
        <v>44186</v>
      </c>
      <c r="C5043" t="s">
        <v>11</v>
      </c>
      <c r="D5043" t="s">
        <v>43</v>
      </c>
      <c r="E5043" s="2" t="str">
        <f>VLOOKUP('SampleSuperstore - Main Data'!D5043,Reference!$A$26:$B$74,2,FALSE)</f>
        <v>West</v>
      </c>
      <c r="F5043" s="22" t="s">
        <v>13</v>
      </c>
      <c r="G5043" s="22" t="s">
        <v>14</v>
      </c>
      <c r="H5043" s="24">
        <f>VLOOKUP($G5043, Reference!$A$3:$C$20, 2,FALSE)*I5043</f>
        <v>180</v>
      </c>
      <c r="I5043" s="22">
        <v>4</v>
      </c>
      <c r="J5043" s="26" cm="1">
        <f t="array" ref="J5043">IFERROR(_xlfn.IFS(AND(C5043="Corporate", F5043="Technology"), 3%, C5043="Corporate", 1%),0%)</f>
        <v>0</v>
      </c>
      <c r="K5043" s="24">
        <f>VLOOKUP($G5043, Reference!$A$3:$C$20, 3,FALSE)*I5043</f>
        <v>140</v>
      </c>
      <c r="L5043" s="27">
        <f t="shared" si="156"/>
        <v>40</v>
      </c>
      <c r="M5043" s="27">
        <f t="shared" si="157"/>
        <v>40</v>
      </c>
    </row>
    <row r="5044" spans="1:13" x14ac:dyDescent="0.2">
      <c r="A5044">
        <v>9754</v>
      </c>
      <c r="B5044" s="4">
        <v>44186</v>
      </c>
      <c r="C5044" t="s">
        <v>11</v>
      </c>
      <c r="D5044" t="s">
        <v>36</v>
      </c>
      <c r="E5044" s="2" t="str">
        <f>VLOOKUP('SampleSuperstore - Main Data'!D5044,Reference!$A$26:$B$74,2,FALSE)</f>
        <v>East</v>
      </c>
      <c r="F5044" s="22" t="s">
        <v>23</v>
      </c>
      <c r="G5044" s="22" t="s">
        <v>37</v>
      </c>
      <c r="H5044" s="24">
        <f>VLOOKUP($G5044, Reference!$A$3:$C$20, 2,FALSE)*I5044</f>
        <v>36</v>
      </c>
      <c r="I5044" s="22">
        <v>4</v>
      </c>
      <c r="J5044" s="26" cm="1">
        <f t="array" ref="J5044">IFERROR(_xlfn.IFS(AND(C5044="Corporate", F5044="Technology"), 3%, C5044="Corporate", 1%),0%)</f>
        <v>0</v>
      </c>
      <c r="K5044" s="24">
        <f>VLOOKUP($G5044, Reference!$A$3:$C$20, 3,FALSE)*I5044</f>
        <v>20</v>
      </c>
      <c r="L5044" s="27">
        <f t="shared" si="156"/>
        <v>16</v>
      </c>
      <c r="M5044" s="27">
        <f t="shared" si="157"/>
        <v>16</v>
      </c>
    </row>
    <row r="5045" spans="1:13" x14ac:dyDescent="0.2">
      <c r="A5045">
        <v>9755</v>
      </c>
      <c r="B5045" s="4">
        <v>44186</v>
      </c>
      <c r="C5045" t="s">
        <v>11</v>
      </c>
      <c r="D5045" t="s">
        <v>15</v>
      </c>
      <c r="E5045" s="2" t="str">
        <f>VLOOKUP('SampleSuperstore - Main Data'!D5045,Reference!$A$26:$B$74,2,FALSE)</f>
        <v>West</v>
      </c>
      <c r="F5045" s="22" t="s">
        <v>13</v>
      </c>
      <c r="G5045" s="22" t="s">
        <v>16</v>
      </c>
      <c r="H5045" s="24">
        <f>VLOOKUP($G5045, Reference!$A$3:$C$20, 2,FALSE)*I5045</f>
        <v>152</v>
      </c>
      <c r="I5045" s="22">
        <v>8</v>
      </c>
      <c r="J5045" s="26" cm="1">
        <f t="array" ref="J5045">IFERROR(_xlfn.IFS(AND(C5045="Corporate", F5045="Technology"), 3%, C5045="Corporate", 1%),0%)</f>
        <v>0</v>
      </c>
      <c r="K5045" s="24">
        <f>VLOOKUP($G5045, Reference!$A$3:$C$20, 3,FALSE)*I5045</f>
        <v>80</v>
      </c>
      <c r="L5045" s="27">
        <f t="shared" si="156"/>
        <v>72</v>
      </c>
      <c r="M5045" s="27">
        <f t="shared" si="157"/>
        <v>72</v>
      </c>
    </row>
    <row r="5046" spans="1:13" x14ac:dyDescent="0.2">
      <c r="A5046">
        <v>9756</v>
      </c>
      <c r="B5046" s="4">
        <v>44186</v>
      </c>
      <c r="C5046" t="s">
        <v>11</v>
      </c>
      <c r="D5046" t="s">
        <v>25</v>
      </c>
      <c r="E5046" s="2" t="str">
        <f>VLOOKUP('SampleSuperstore - Main Data'!D5046,Reference!$A$26:$B$74,2,FALSE)</f>
        <v>Central</v>
      </c>
      <c r="F5046" s="22" t="s">
        <v>13</v>
      </c>
      <c r="G5046" s="22" t="s">
        <v>14</v>
      </c>
      <c r="H5046" s="24">
        <f>VLOOKUP($G5046, Reference!$A$3:$C$20, 2,FALSE)*I5046</f>
        <v>135</v>
      </c>
      <c r="I5046" s="22">
        <v>3</v>
      </c>
      <c r="J5046" s="26" cm="1">
        <f t="array" ref="J5046">IFERROR(_xlfn.IFS(AND(C5046="Corporate", F5046="Technology"), 3%, C5046="Corporate", 1%),0%)</f>
        <v>0</v>
      </c>
      <c r="K5046" s="24">
        <f>VLOOKUP($G5046, Reference!$A$3:$C$20, 3,FALSE)*I5046</f>
        <v>105</v>
      </c>
      <c r="L5046" s="27">
        <f t="shared" si="156"/>
        <v>30</v>
      </c>
      <c r="M5046" s="27">
        <f t="shared" si="157"/>
        <v>30</v>
      </c>
    </row>
    <row r="5047" spans="1:13" x14ac:dyDescent="0.2">
      <c r="A5047">
        <v>9757</v>
      </c>
      <c r="B5047" s="4">
        <v>44186</v>
      </c>
      <c r="C5047" t="s">
        <v>11</v>
      </c>
      <c r="D5047" t="s">
        <v>36</v>
      </c>
      <c r="E5047" s="2" t="str">
        <f>VLOOKUP('SampleSuperstore - Main Data'!D5047,Reference!$A$26:$B$74,2,FALSE)</f>
        <v>East</v>
      </c>
      <c r="F5047" s="22" t="s">
        <v>23</v>
      </c>
      <c r="G5047" s="22" t="s">
        <v>37</v>
      </c>
      <c r="H5047" s="24">
        <f>VLOOKUP($G5047, Reference!$A$3:$C$20, 2,FALSE)*I5047</f>
        <v>27</v>
      </c>
      <c r="I5047" s="22">
        <v>3</v>
      </c>
      <c r="J5047" s="26" cm="1">
        <f t="array" ref="J5047">IFERROR(_xlfn.IFS(AND(C5047="Corporate", F5047="Technology"), 3%, C5047="Corporate", 1%),0%)</f>
        <v>0</v>
      </c>
      <c r="K5047" s="24">
        <f>VLOOKUP($G5047, Reference!$A$3:$C$20, 3,FALSE)*I5047</f>
        <v>15</v>
      </c>
      <c r="L5047" s="27">
        <f t="shared" si="156"/>
        <v>12</v>
      </c>
      <c r="M5047" s="27">
        <f t="shared" si="157"/>
        <v>12</v>
      </c>
    </row>
    <row r="5048" spans="1:13" x14ac:dyDescent="0.2">
      <c r="A5048">
        <v>9758</v>
      </c>
      <c r="B5048" s="4">
        <v>44186</v>
      </c>
      <c r="C5048" t="s">
        <v>11</v>
      </c>
      <c r="D5048" t="s">
        <v>64</v>
      </c>
      <c r="E5048" s="2" t="str">
        <f>VLOOKUP('SampleSuperstore - Main Data'!D5048,Reference!$A$26:$B$74,2,FALSE)</f>
        <v>East</v>
      </c>
      <c r="F5048" s="22" t="s">
        <v>29</v>
      </c>
      <c r="G5048" s="22" t="s">
        <v>61</v>
      </c>
      <c r="H5048" s="24">
        <f>VLOOKUP($G5048, Reference!$A$3:$C$20, 2,FALSE)*I5048</f>
        <v>2175</v>
      </c>
      <c r="I5048" s="22">
        <v>3</v>
      </c>
      <c r="J5048" s="26" cm="1">
        <f t="array" ref="J5048">IFERROR(_xlfn.IFS(AND(C5048="Corporate", F5048="Technology"), 3%, C5048="Corporate", 1%),0%)</f>
        <v>0</v>
      </c>
      <c r="K5048" s="24">
        <f>VLOOKUP($G5048, Reference!$A$3:$C$20, 3,FALSE)*I5048</f>
        <v>2100</v>
      </c>
      <c r="L5048" s="27">
        <f t="shared" si="156"/>
        <v>75</v>
      </c>
      <c r="M5048" s="27">
        <f t="shared" si="157"/>
        <v>75</v>
      </c>
    </row>
    <row r="5049" spans="1:13" x14ac:dyDescent="0.2">
      <c r="A5049">
        <v>9760</v>
      </c>
      <c r="B5049" s="4">
        <v>44186</v>
      </c>
      <c r="C5049" t="s">
        <v>11</v>
      </c>
      <c r="D5049" t="s">
        <v>46</v>
      </c>
      <c r="E5049" s="2" t="str">
        <f>VLOOKUP('SampleSuperstore - Main Data'!D5049,Reference!$A$26:$B$74,2,FALSE)</f>
        <v>Central</v>
      </c>
      <c r="F5049" s="22" t="s">
        <v>29</v>
      </c>
      <c r="G5049" s="22" t="s">
        <v>61</v>
      </c>
      <c r="H5049" s="24">
        <f>VLOOKUP($G5049, Reference!$A$3:$C$20, 2,FALSE)*I5049</f>
        <v>2900</v>
      </c>
      <c r="I5049" s="22">
        <v>4</v>
      </c>
      <c r="J5049" s="26" cm="1">
        <f t="array" ref="J5049">IFERROR(_xlfn.IFS(AND(C5049="Corporate", F5049="Technology"), 3%, C5049="Corporate", 1%),0%)</f>
        <v>0</v>
      </c>
      <c r="K5049" s="24">
        <f>VLOOKUP($G5049, Reference!$A$3:$C$20, 3,FALSE)*I5049</f>
        <v>2800</v>
      </c>
      <c r="L5049" s="27">
        <f t="shared" si="156"/>
        <v>100</v>
      </c>
      <c r="M5049" s="27">
        <f t="shared" si="157"/>
        <v>100</v>
      </c>
    </row>
    <row r="5050" spans="1:13" x14ac:dyDescent="0.2">
      <c r="A5050">
        <v>9762</v>
      </c>
      <c r="B5050" s="4">
        <v>44186</v>
      </c>
      <c r="C5050" t="s">
        <v>11</v>
      </c>
      <c r="D5050" t="s">
        <v>40</v>
      </c>
      <c r="E5050" s="2" t="str">
        <f>VLOOKUP('SampleSuperstore - Main Data'!D5050,Reference!$A$26:$B$74,2,FALSE)</f>
        <v>East</v>
      </c>
      <c r="F5050" s="22" t="s">
        <v>23</v>
      </c>
      <c r="G5050" s="22" t="s">
        <v>24</v>
      </c>
      <c r="H5050" s="24">
        <f>VLOOKUP($G5050, Reference!$A$3:$C$20, 2,FALSE)*I5050</f>
        <v>198</v>
      </c>
      <c r="I5050" s="22">
        <v>2</v>
      </c>
      <c r="J5050" s="26" cm="1">
        <f t="array" ref="J5050">IFERROR(_xlfn.IFS(AND(C5050="Corporate", F5050="Technology"), 3%, C5050="Corporate", 1%),0%)</f>
        <v>0</v>
      </c>
      <c r="K5050" s="24">
        <f>VLOOKUP($G5050, Reference!$A$3:$C$20, 3,FALSE)*I5050</f>
        <v>158</v>
      </c>
      <c r="L5050" s="27">
        <f t="shared" si="156"/>
        <v>40</v>
      </c>
      <c r="M5050" s="27">
        <f t="shared" si="157"/>
        <v>40</v>
      </c>
    </row>
    <row r="5051" spans="1:13" x14ac:dyDescent="0.2">
      <c r="A5051">
        <v>9765</v>
      </c>
      <c r="B5051" s="4">
        <v>44186</v>
      </c>
      <c r="C5051" t="s">
        <v>11</v>
      </c>
      <c r="D5051" t="s">
        <v>43</v>
      </c>
      <c r="E5051" s="2" t="str">
        <f>VLOOKUP('SampleSuperstore - Main Data'!D5051,Reference!$A$26:$B$74,2,FALSE)</f>
        <v>West</v>
      </c>
      <c r="F5051" s="22" t="s">
        <v>23</v>
      </c>
      <c r="G5051" s="22" t="s">
        <v>37</v>
      </c>
      <c r="H5051" s="24">
        <f>VLOOKUP($G5051, Reference!$A$3:$C$20, 2,FALSE)*I5051</f>
        <v>27</v>
      </c>
      <c r="I5051" s="22">
        <v>3</v>
      </c>
      <c r="J5051" s="26" cm="1">
        <f t="array" ref="J5051">IFERROR(_xlfn.IFS(AND(C5051="Corporate", F5051="Technology"), 3%, C5051="Corporate", 1%),0%)</f>
        <v>0</v>
      </c>
      <c r="K5051" s="24">
        <f>VLOOKUP($G5051, Reference!$A$3:$C$20, 3,FALSE)*I5051</f>
        <v>15</v>
      </c>
      <c r="L5051" s="27">
        <f t="shared" si="156"/>
        <v>12</v>
      </c>
      <c r="M5051" s="27">
        <f t="shared" si="157"/>
        <v>12</v>
      </c>
    </row>
    <row r="5052" spans="1:13" x14ac:dyDescent="0.2">
      <c r="A5052">
        <v>9766</v>
      </c>
      <c r="B5052" s="4">
        <v>44186</v>
      </c>
      <c r="C5052" t="s">
        <v>11</v>
      </c>
      <c r="D5052" t="s">
        <v>25</v>
      </c>
      <c r="E5052" s="2" t="str">
        <f>VLOOKUP('SampleSuperstore - Main Data'!D5052,Reference!$A$26:$B$74,2,FALSE)</f>
        <v>Central</v>
      </c>
      <c r="F5052" s="22" t="s">
        <v>13</v>
      </c>
      <c r="G5052" s="22" t="s">
        <v>41</v>
      </c>
      <c r="H5052" s="24">
        <f>VLOOKUP($G5052, Reference!$A$3:$C$20, 2,FALSE)*I5052</f>
        <v>15</v>
      </c>
      <c r="I5052" s="22">
        <v>5</v>
      </c>
      <c r="J5052" s="26" cm="1">
        <f t="array" ref="J5052">IFERROR(_xlfn.IFS(AND(C5052="Corporate", F5052="Technology"), 3%, C5052="Corporate", 1%),0%)</f>
        <v>0</v>
      </c>
      <c r="K5052" s="24">
        <f>VLOOKUP($G5052, Reference!$A$3:$C$20, 3,FALSE)*I5052</f>
        <v>10</v>
      </c>
      <c r="L5052" s="27">
        <f t="shared" si="156"/>
        <v>5</v>
      </c>
      <c r="M5052" s="27">
        <f t="shared" si="157"/>
        <v>5</v>
      </c>
    </row>
    <row r="5053" spans="1:13" x14ac:dyDescent="0.2">
      <c r="A5053">
        <v>9767</v>
      </c>
      <c r="B5053" s="4">
        <v>44186</v>
      </c>
      <c r="C5053" t="s">
        <v>11</v>
      </c>
      <c r="D5053" t="s">
        <v>42</v>
      </c>
      <c r="E5053" s="2" t="str">
        <f>VLOOKUP('SampleSuperstore - Main Data'!D5053,Reference!$A$26:$B$74,2,FALSE)</f>
        <v>East</v>
      </c>
      <c r="F5053" s="22" t="s">
        <v>23</v>
      </c>
      <c r="G5053" s="22" t="s">
        <v>37</v>
      </c>
      <c r="H5053" s="24">
        <f>VLOOKUP($G5053, Reference!$A$3:$C$20, 2,FALSE)*I5053</f>
        <v>27</v>
      </c>
      <c r="I5053" s="22">
        <v>3</v>
      </c>
      <c r="J5053" s="26" cm="1">
        <f t="array" ref="J5053">IFERROR(_xlfn.IFS(AND(C5053="Corporate", F5053="Technology"), 3%, C5053="Corporate", 1%),0%)</f>
        <v>0</v>
      </c>
      <c r="K5053" s="24">
        <f>VLOOKUP($G5053, Reference!$A$3:$C$20, 3,FALSE)*I5053</f>
        <v>15</v>
      </c>
      <c r="L5053" s="27">
        <f t="shared" si="156"/>
        <v>12</v>
      </c>
      <c r="M5053" s="27">
        <f t="shared" si="157"/>
        <v>12</v>
      </c>
    </row>
    <row r="5054" spans="1:13" x14ac:dyDescent="0.2">
      <c r="A5054">
        <v>9769</v>
      </c>
      <c r="B5054" s="4">
        <v>44186</v>
      </c>
      <c r="C5054" t="s">
        <v>11</v>
      </c>
      <c r="D5054" t="s">
        <v>40</v>
      </c>
      <c r="E5054" s="2" t="str">
        <f>VLOOKUP('SampleSuperstore - Main Data'!D5054,Reference!$A$26:$B$74,2,FALSE)</f>
        <v>East</v>
      </c>
      <c r="F5054" s="22" t="s">
        <v>23</v>
      </c>
      <c r="G5054" s="22" t="s">
        <v>38</v>
      </c>
      <c r="H5054" s="24">
        <f>VLOOKUP($G5054, Reference!$A$3:$C$20, 2,FALSE)*I5054</f>
        <v>400</v>
      </c>
      <c r="I5054" s="22">
        <v>5</v>
      </c>
      <c r="J5054" s="26" cm="1">
        <f t="array" ref="J5054">IFERROR(_xlfn.IFS(AND(C5054="Corporate", F5054="Technology"), 3%, C5054="Corporate", 1%),0%)</f>
        <v>0</v>
      </c>
      <c r="K5054" s="24">
        <f>VLOOKUP($G5054, Reference!$A$3:$C$20, 3,FALSE)*I5054</f>
        <v>325</v>
      </c>
      <c r="L5054" s="27">
        <f t="shared" si="156"/>
        <v>75</v>
      </c>
      <c r="M5054" s="27">
        <f t="shared" si="157"/>
        <v>75</v>
      </c>
    </row>
    <row r="5055" spans="1:13" x14ac:dyDescent="0.2">
      <c r="A5055">
        <v>9770</v>
      </c>
      <c r="B5055" s="4">
        <v>44186</v>
      </c>
      <c r="C5055" t="s">
        <v>11</v>
      </c>
      <c r="D5055" t="s">
        <v>36</v>
      </c>
      <c r="E5055" s="2" t="str">
        <f>VLOOKUP('SampleSuperstore - Main Data'!D5055,Reference!$A$26:$B$74,2,FALSE)</f>
        <v>East</v>
      </c>
      <c r="F5055" s="22" t="s">
        <v>13</v>
      </c>
      <c r="G5055" s="22" t="s">
        <v>26</v>
      </c>
      <c r="H5055" s="24">
        <f>VLOOKUP($G5055, Reference!$A$3:$C$20, 2,FALSE)*I5055</f>
        <v>5</v>
      </c>
      <c r="I5055" s="22">
        <v>2</v>
      </c>
      <c r="J5055" s="26" cm="1">
        <f t="array" ref="J5055">IFERROR(_xlfn.IFS(AND(C5055="Corporate", F5055="Technology"), 3%, C5055="Corporate", 1%),0%)</f>
        <v>0</v>
      </c>
      <c r="K5055" s="24">
        <f>VLOOKUP($G5055, Reference!$A$3:$C$20, 3,FALSE)*I5055</f>
        <v>4</v>
      </c>
      <c r="L5055" s="27">
        <f t="shared" si="156"/>
        <v>1</v>
      </c>
      <c r="M5055" s="27">
        <f t="shared" si="157"/>
        <v>1</v>
      </c>
    </row>
    <row r="5056" spans="1:13" x14ac:dyDescent="0.2">
      <c r="A5056">
        <v>9771</v>
      </c>
      <c r="B5056" s="4">
        <v>44186</v>
      </c>
      <c r="C5056" t="s">
        <v>11</v>
      </c>
      <c r="D5056" t="s">
        <v>15</v>
      </c>
      <c r="E5056" s="2" t="str">
        <f>VLOOKUP('SampleSuperstore - Main Data'!D5056,Reference!$A$26:$B$74,2,FALSE)</f>
        <v>West</v>
      </c>
      <c r="F5056" s="22" t="s">
        <v>13</v>
      </c>
      <c r="G5056" s="22" t="s">
        <v>16</v>
      </c>
      <c r="H5056" s="24">
        <f>VLOOKUP($G5056, Reference!$A$3:$C$20, 2,FALSE)*I5056</f>
        <v>95</v>
      </c>
      <c r="I5056" s="22">
        <v>5</v>
      </c>
      <c r="J5056" s="26" cm="1">
        <f t="array" ref="J5056">IFERROR(_xlfn.IFS(AND(C5056="Corporate", F5056="Technology"), 3%, C5056="Corporate", 1%),0%)</f>
        <v>0</v>
      </c>
      <c r="K5056" s="24">
        <f>VLOOKUP($G5056, Reference!$A$3:$C$20, 3,FALSE)*I5056</f>
        <v>50</v>
      </c>
      <c r="L5056" s="27">
        <f t="shared" si="156"/>
        <v>45</v>
      </c>
      <c r="M5056" s="27">
        <f t="shared" si="157"/>
        <v>45</v>
      </c>
    </row>
    <row r="5057" spans="1:13" x14ac:dyDescent="0.2">
      <c r="A5057">
        <v>9778</v>
      </c>
      <c r="B5057" s="4">
        <v>44187</v>
      </c>
      <c r="C5057" t="s">
        <v>11</v>
      </c>
      <c r="D5057" t="s">
        <v>58</v>
      </c>
      <c r="E5057" s="2" t="str">
        <f>VLOOKUP('SampleSuperstore - Main Data'!D5057,Reference!$A$26:$B$74,2,FALSE)</f>
        <v>Central</v>
      </c>
      <c r="F5057" s="22" t="s">
        <v>29</v>
      </c>
      <c r="G5057" s="22" t="s">
        <v>33</v>
      </c>
      <c r="H5057" s="24">
        <f>VLOOKUP($G5057, Reference!$A$3:$C$20, 2,FALSE)*I5057</f>
        <v>30</v>
      </c>
      <c r="I5057" s="22">
        <v>6</v>
      </c>
      <c r="J5057" s="26" cm="1">
        <f t="array" ref="J5057">IFERROR(_xlfn.IFS(AND(C5057="Corporate", F5057="Technology"), 3%, C5057="Corporate", 1%),0%)</f>
        <v>0</v>
      </c>
      <c r="K5057" s="24">
        <f>VLOOKUP($G5057, Reference!$A$3:$C$20, 3,FALSE)*I5057</f>
        <v>15</v>
      </c>
      <c r="L5057" s="27">
        <f t="shared" si="156"/>
        <v>15</v>
      </c>
      <c r="M5057" s="27">
        <f t="shared" si="157"/>
        <v>15</v>
      </c>
    </row>
    <row r="5058" spans="1:13" x14ac:dyDescent="0.2">
      <c r="A5058">
        <v>9779</v>
      </c>
      <c r="B5058" s="4">
        <v>44187</v>
      </c>
      <c r="C5058" t="s">
        <v>11</v>
      </c>
      <c r="D5058" t="s">
        <v>43</v>
      </c>
      <c r="E5058" s="2" t="str">
        <f>VLOOKUP('SampleSuperstore - Main Data'!D5058,Reference!$A$26:$B$74,2,FALSE)</f>
        <v>West</v>
      </c>
      <c r="F5058" s="22" t="s">
        <v>29</v>
      </c>
      <c r="G5058" s="22" t="s">
        <v>50</v>
      </c>
      <c r="H5058" s="24">
        <f>VLOOKUP($G5058, Reference!$A$3:$C$20, 2,FALSE)*I5058</f>
        <v>796</v>
      </c>
      <c r="I5058" s="22">
        <v>4</v>
      </c>
      <c r="J5058" s="26" cm="1">
        <f t="array" ref="J5058">IFERROR(_xlfn.IFS(AND(C5058="Corporate", F5058="Technology"), 3%, C5058="Corporate", 1%),0%)</f>
        <v>0</v>
      </c>
      <c r="K5058" s="24">
        <f>VLOOKUP($G5058, Reference!$A$3:$C$20, 3,FALSE)*I5058</f>
        <v>660</v>
      </c>
      <c r="L5058" s="27">
        <f t="shared" ref="L5058:L5121" si="158">H5058-K5058</f>
        <v>136</v>
      </c>
      <c r="M5058" s="27">
        <f t="shared" ref="M5058:M5121" si="159">H5058*(1-J5058)-K5058</f>
        <v>136</v>
      </c>
    </row>
    <row r="5059" spans="1:13" x14ac:dyDescent="0.2">
      <c r="A5059">
        <v>9781</v>
      </c>
      <c r="B5059" s="4">
        <v>44187</v>
      </c>
      <c r="C5059" t="s">
        <v>11</v>
      </c>
      <c r="D5059" t="s">
        <v>32</v>
      </c>
      <c r="E5059" s="2" t="str">
        <f>VLOOKUP('SampleSuperstore - Main Data'!D5059,Reference!$A$26:$B$74,2,FALSE)</f>
        <v>South</v>
      </c>
      <c r="F5059" s="22" t="s">
        <v>23</v>
      </c>
      <c r="G5059" s="22" t="s">
        <v>37</v>
      </c>
      <c r="H5059" s="24">
        <f>VLOOKUP($G5059, Reference!$A$3:$C$20, 2,FALSE)*I5059</f>
        <v>27</v>
      </c>
      <c r="I5059" s="22">
        <v>3</v>
      </c>
      <c r="J5059" s="26" cm="1">
        <f t="array" ref="J5059">IFERROR(_xlfn.IFS(AND(C5059="Corporate", F5059="Technology"), 3%, C5059="Corporate", 1%),0%)</f>
        <v>0</v>
      </c>
      <c r="K5059" s="24">
        <f>VLOOKUP($G5059, Reference!$A$3:$C$20, 3,FALSE)*I5059</f>
        <v>15</v>
      </c>
      <c r="L5059" s="27">
        <f t="shared" si="158"/>
        <v>12</v>
      </c>
      <c r="M5059" s="27">
        <f t="shared" si="159"/>
        <v>12</v>
      </c>
    </row>
    <row r="5060" spans="1:13" x14ac:dyDescent="0.2">
      <c r="A5060">
        <v>9782</v>
      </c>
      <c r="B5060" s="4">
        <v>44187</v>
      </c>
      <c r="C5060" t="s">
        <v>11</v>
      </c>
      <c r="D5060" t="s">
        <v>25</v>
      </c>
      <c r="E5060" s="2" t="str">
        <f>VLOOKUP('SampleSuperstore - Main Data'!D5060,Reference!$A$26:$B$74,2,FALSE)</f>
        <v>Central</v>
      </c>
      <c r="F5060" s="22" t="s">
        <v>13</v>
      </c>
      <c r="G5060" s="22" t="s">
        <v>49</v>
      </c>
      <c r="H5060" s="24">
        <f>VLOOKUP($G5060, Reference!$A$3:$C$20, 2,FALSE)*I5060</f>
        <v>120</v>
      </c>
      <c r="I5060" s="22">
        <v>3</v>
      </c>
      <c r="J5060" s="26" cm="1">
        <f t="array" ref="J5060">IFERROR(_xlfn.IFS(AND(C5060="Corporate", F5060="Technology"), 3%, C5060="Corporate", 1%),0%)</f>
        <v>0</v>
      </c>
      <c r="K5060" s="24">
        <f>VLOOKUP($G5060, Reference!$A$3:$C$20, 3,FALSE)*I5060</f>
        <v>105</v>
      </c>
      <c r="L5060" s="27">
        <f t="shared" si="158"/>
        <v>15</v>
      </c>
      <c r="M5060" s="27">
        <f t="shared" si="159"/>
        <v>15</v>
      </c>
    </row>
    <row r="5061" spans="1:13" x14ac:dyDescent="0.2">
      <c r="A5061">
        <v>9783</v>
      </c>
      <c r="B5061" s="4">
        <v>44187</v>
      </c>
      <c r="C5061" t="s">
        <v>11</v>
      </c>
      <c r="D5061" t="s">
        <v>44</v>
      </c>
      <c r="E5061" s="2" t="str">
        <f>VLOOKUP('SampleSuperstore - Main Data'!D5061,Reference!$A$26:$B$74,2,FALSE)</f>
        <v>South</v>
      </c>
      <c r="F5061" s="22" t="s">
        <v>13</v>
      </c>
      <c r="G5061" s="22" t="s">
        <v>35</v>
      </c>
      <c r="H5061" s="24">
        <f>VLOOKUP($G5061, Reference!$A$3:$C$20, 2,FALSE)*I5061</f>
        <v>48</v>
      </c>
      <c r="I5061" s="22">
        <v>2</v>
      </c>
      <c r="J5061" s="26" cm="1">
        <f t="array" ref="J5061">IFERROR(_xlfn.IFS(AND(C5061="Corporate", F5061="Technology"), 3%, C5061="Corporate", 1%),0%)</f>
        <v>0</v>
      </c>
      <c r="K5061" s="24">
        <f>VLOOKUP($G5061, Reference!$A$3:$C$20, 3,FALSE)*I5061</f>
        <v>38</v>
      </c>
      <c r="L5061" s="27">
        <f t="shared" si="158"/>
        <v>10</v>
      </c>
      <c r="M5061" s="27">
        <f t="shared" si="159"/>
        <v>10</v>
      </c>
    </row>
    <row r="5062" spans="1:13" x14ac:dyDescent="0.2">
      <c r="A5062">
        <v>9784</v>
      </c>
      <c r="B5062" s="4">
        <v>44187</v>
      </c>
      <c r="C5062" t="s">
        <v>11</v>
      </c>
      <c r="D5062" t="s">
        <v>15</v>
      </c>
      <c r="E5062" s="2" t="str">
        <f>VLOOKUP('SampleSuperstore - Main Data'!D5062,Reference!$A$26:$B$74,2,FALSE)</f>
        <v>West</v>
      </c>
      <c r="F5062" s="22" t="s">
        <v>13</v>
      </c>
      <c r="G5062" s="22" t="s">
        <v>14</v>
      </c>
      <c r="H5062" s="24">
        <f>VLOOKUP($G5062, Reference!$A$3:$C$20, 2,FALSE)*I5062</f>
        <v>90</v>
      </c>
      <c r="I5062" s="22">
        <v>2</v>
      </c>
      <c r="J5062" s="26" cm="1">
        <f t="array" ref="J5062">IFERROR(_xlfn.IFS(AND(C5062="Corporate", F5062="Technology"), 3%, C5062="Corporate", 1%),0%)</f>
        <v>0</v>
      </c>
      <c r="K5062" s="24">
        <f>VLOOKUP($G5062, Reference!$A$3:$C$20, 3,FALSE)*I5062</f>
        <v>70</v>
      </c>
      <c r="L5062" s="27">
        <f t="shared" si="158"/>
        <v>20</v>
      </c>
      <c r="M5062" s="27">
        <f t="shared" si="159"/>
        <v>20</v>
      </c>
    </row>
    <row r="5063" spans="1:13" x14ac:dyDescent="0.2">
      <c r="A5063">
        <v>9787</v>
      </c>
      <c r="B5063" s="4">
        <v>44187</v>
      </c>
      <c r="C5063" t="s">
        <v>11</v>
      </c>
      <c r="D5063" t="s">
        <v>44</v>
      </c>
      <c r="E5063" s="2" t="str">
        <f>VLOOKUP('SampleSuperstore - Main Data'!D5063,Reference!$A$26:$B$74,2,FALSE)</f>
        <v>South</v>
      </c>
      <c r="F5063" s="22" t="s">
        <v>29</v>
      </c>
      <c r="G5063" s="22" t="s">
        <v>50</v>
      </c>
      <c r="H5063" s="24">
        <f>VLOOKUP($G5063, Reference!$A$3:$C$20, 2,FALSE)*I5063</f>
        <v>199</v>
      </c>
      <c r="I5063" s="22">
        <v>1</v>
      </c>
      <c r="J5063" s="26" cm="1">
        <f t="array" ref="J5063">IFERROR(_xlfn.IFS(AND(C5063="Corporate", F5063="Technology"), 3%, C5063="Corporate", 1%),0%)</f>
        <v>0</v>
      </c>
      <c r="K5063" s="24">
        <f>VLOOKUP($G5063, Reference!$A$3:$C$20, 3,FALSE)*I5063</f>
        <v>165</v>
      </c>
      <c r="L5063" s="27">
        <f t="shared" si="158"/>
        <v>34</v>
      </c>
      <c r="M5063" s="27">
        <f t="shared" si="159"/>
        <v>34</v>
      </c>
    </row>
    <row r="5064" spans="1:13" x14ac:dyDescent="0.2">
      <c r="A5064">
        <v>9788</v>
      </c>
      <c r="B5064" s="4">
        <v>44187</v>
      </c>
      <c r="C5064" t="s">
        <v>11</v>
      </c>
      <c r="D5064" t="s">
        <v>25</v>
      </c>
      <c r="E5064" s="2" t="str">
        <f>VLOOKUP('SampleSuperstore - Main Data'!D5064,Reference!$A$26:$B$74,2,FALSE)</f>
        <v>Central</v>
      </c>
      <c r="F5064" s="22" t="s">
        <v>23</v>
      </c>
      <c r="G5064" s="22" t="s">
        <v>38</v>
      </c>
      <c r="H5064" s="24">
        <f>VLOOKUP($G5064, Reference!$A$3:$C$20, 2,FALSE)*I5064</f>
        <v>160</v>
      </c>
      <c r="I5064" s="22">
        <v>2</v>
      </c>
      <c r="J5064" s="26" cm="1">
        <f t="array" ref="J5064">IFERROR(_xlfn.IFS(AND(C5064="Corporate", F5064="Technology"), 3%, C5064="Corporate", 1%),0%)</f>
        <v>0</v>
      </c>
      <c r="K5064" s="24">
        <f>VLOOKUP($G5064, Reference!$A$3:$C$20, 3,FALSE)*I5064</f>
        <v>130</v>
      </c>
      <c r="L5064" s="27">
        <f t="shared" si="158"/>
        <v>30</v>
      </c>
      <c r="M5064" s="27">
        <f t="shared" si="159"/>
        <v>30</v>
      </c>
    </row>
    <row r="5065" spans="1:13" x14ac:dyDescent="0.2">
      <c r="A5065">
        <v>9790</v>
      </c>
      <c r="B5065" s="4">
        <v>44187</v>
      </c>
      <c r="C5065" t="s">
        <v>11</v>
      </c>
      <c r="D5065" t="s">
        <v>15</v>
      </c>
      <c r="E5065" s="2" t="str">
        <f>VLOOKUP('SampleSuperstore - Main Data'!D5065,Reference!$A$26:$B$74,2,FALSE)</f>
        <v>West</v>
      </c>
      <c r="F5065" s="22" t="s">
        <v>13</v>
      </c>
      <c r="G5065" s="22" t="s">
        <v>14</v>
      </c>
      <c r="H5065" s="24">
        <f>VLOOKUP($G5065, Reference!$A$3:$C$20, 2,FALSE)*I5065</f>
        <v>180</v>
      </c>
      <c r="I5065" s="22">
        <v>4</v>
      </c>
      <c r="J5065" s="26" cm="1">
        <f t="array" ref="J5065">IFERROR(_xlfn.IFS(AND(C5065="Corporate", F5065="Technology"), 3%, C5065="Corporate", 1%),0%)</f>
        <v>0</v>
      </c>
      <c r="K5065" s="24">
        <f>VLOOKUP($G5065, Reference!$A$3:$C$20, 3,FALSE)*I5065</f>
        <v>140</v>
      </c>
      <c r="L5065" s="27">
        <f t="shared" si="158"/>
        <v>40</v>
      </c>
      <c r="M5065" s="27">
        <f t="shared" si="159"/>
        <v>40</v>
      </c>
    </row>
    <row r="5066" spans="1:13" x14ac:dyDescent="0.2">
      <c r="A5066">
        <v>9791</v>
      </c>
      <c r="B5066" s="4">
        <v>44187</v>
      </c>
      <c r="C5066" t="s">
        <v>11</v>
      </c>
      <c r="D5066" t="s">
        <v>43</v>
      </c>
      <c r="E5066" s="2" t="str">
        <f>VLOOKUP('SampleSuperstore - Main Data'!D5066,Reference!$A$26:$B$74,2,FALSE)</f>
        <v>West</v>
      </c>
      <c r="F5066" s="22" t="s">
        <v>13</v>
      </c>
      <c r="G5066" s="22" t="s">
        <v>14</v>
      </c>
      <c r="H5066" s="24">
        <f>VLOOKUP($G5066, Reference!$A$3:$C$20, 2,FALSE)*I5066</f>
        <v>405</v>
      </c>
      <c r="I5066" s="22">
        <v>9</v>
      </c>
      <c r="J5066" s="26" cm="1">
        <f t="array" ref="J5066">IFERROR(_xlfn.IFS(AND(C5066="Corporate", F5066="Technology"), 3%, C5066="Corporate", 1%),0%)</f>
        <v>0</v>
      </c>
      <c r="K5066" s="24">
        <f>VLOOKUP($G5066, Reference!$A$3:$C$20, 3,FALSE)*I5066</f>
        <v>315</v>
      </c>
      <c r="L5066" s="27">
        <f t="shared" si="158"/>
        <v>90</v>
      </c>
      <c r="M5066" s="27">
        <f t="shared" si="159"/>
        <v>90</v>
      </c>
    </row>
    <row r="5067" spans="1:13" x14ac:dyDescent="0.2">
      <c r="A5067">
        <v>9792</v>
      </c>
      <c r="B5067" s="4">
        <v>44187</v>
      </c>
      <c r="C5067" t="s">
        <v>11</v>
      </c>
      <c r="D5067" t="s">
        <v>27</v>
      </c>
      <c r="E5067" s="2" t="str">
        <f>VLOOKUP('SampleSuperstore - Main Data'!D5067,Reference!$A$26:$B$74,2,FALSE)</f>
        <v>East</v>
      </c>
      <c r="F5067" s="22" t="s">
        <v>13</v>
      </c>
      <c r="G5067" s="22" t="s">
        <v>14</v>
      </c>
      <c r="H5067" s="24">
        <f>VLOOKUP($G5067, Reference!$A$3:$C$20, 2,FALSE)*I5067</f>
        <v>180</v>
      </c>
      <c r="I5067" s="22">
        <v>4</v>
      </c>
      <c r="J5067" s="26" cm="1">
        <f t="array" ref="J5067">IFERROR(_xlfn.IFS(AND(C5067="Corporate", F5067="Technology"), 3%, C5067="Corporate", 1%),0%)</f>
        <v>0</v>
      </c>
      <c r="K5067" s="24">
        <f>VLOOKUP($G5067, Reference!$A$3:$C$20, 3,FALSE)*I5067</f>
        <v>140</v>
      </c>
      <c r="L5067" s="27">
        <f t="shared" si="158"/>
        <v>40</v>
      </c>
      <c r="M5067" s="27">
        <f t="shared" si="159"/>
        <v>40</v>
      </c>
    </row>
    <row r="5068" spans="1:13" x14ac:dyDescent="0.2">
      <c r="A5068">
        <v>9793</v>
      </c>
      <c r="B5068" s="4">
        <v>44187</v>
      </c>
      <c r="C5068" t="s">
        <v>11</v>
      </c>
      <c r="D5068" t="s">
        <v>47</v>
      </c>
      <c r="E5068" s="2" t="str">
        <f>VLOOKUP('SampleSuperstore - Main Data'!D5068,Reference!$A$26:$B$74,2,FALSE)</f>
        <v>South</v>
      </c>
      <c r="F5068" s="22" t="s">
        <v>29</v>
      </c>
      <c r="G5068" s="22" t="s">
        <v>50</v>
      </c>
      <c r="H5068" s="24">
        <f>VLOOKUP($G5068, Reference!$A$3:$C$20, 2,FALSE)*I5068</f>
        <v>398</v>
      </c>
      <c r="I5068" s="22">
        <v>2</v>
      </c>
      <c r="J5068" s="26" cm="1">
        <f t="array" ref="J5068">IFERROR(_xlfn.IFS(AND(C5068="Corporate", F5068="Technology"), 3%, C5068="Corporate", 1%),0%)</f>
        <v>0</v>
      </c>
      <c r="K5068" s="24">
        <f>VLOOKUP($G5068, Reference!$A$3:$C$20, 3,FALSE)*I5068</f>
        <v>330</v>
      </c>
      <c r="L5068" s="27">
        <f t="shared" si="158"/>
        <v>68</v>
      </c>
      <c r="M5068" s="27">
        <f t="shared" si="159"/>
        <v>68</v>
      </c>
    </row>
    <row r="5069" spans="1:13" x14ac:dyDescent="0.2">
      <c r="A5069">
        <v>9794</v>
      </c>
      <c r="B5069" s="4">
        <v>44187</v>
      </c>
      <c r="C5069" t="s">
        <v>11</v>
      </c>
      <c r="D5069" t="s">
        <v>51</v>
      </c>
      <c r="E5069" s="2" t="str">
        <f>VLOOKUP('SampleSuperstore - Main Data'!D5069,Reference!$A$26:$B$74,2,FALSE)</f>
        <v>East</v>
      </c>
      <c r="F5069" s="22" t="s">
        <v>13</v>
      </c>
      <c r="G5069" s="22" t="s">
        <v>26</v>
      </c>
      <c r="H5069" s="24">
        <f>VLOOKUP($G5069, Reference!$A$3:$C$20, 2,FALSE)*I5069</f>
        <v>7.5</v>
      </c>
      <c r="I5069" s="22">
        <v>3</v>
      </c>
      <c r="J5069" s="26" cm="1">
        <f t="array" ref="J5069">IFERROR(_xlfn.IFS(AND(C5069="Corporate", F5069="Technology"), 3%, C5069="Corporate", 1%),0%)</f>
        <v>0</v>
      </c>
      <c r="K5069" s="24">
        <f>VLOOKUP($G5069, Reference!$A$3:$C$20, 3,FALSE)*I5069</f>
        <v>6</v>
      </c>
      <c r="L5069" s="27">
        <f t="shared" si="158"/>
        <v>1.5</v>
      </c>
      <c r="M5069" s="27">
        <f t="shared" si="159"/>
        <v>1.5</v>
      </c>
    </row>
    <row r="5070" spans="1:13" x14ac:dyDescent="0.2">
      <c r="A5070">
        <v>9795</v>
      </c>
      <c r="B5070" s="4">
        <v>44187</v>
      </c>
      <c r="C5070" t="s">
        <v>11</v>
      </c>
      <c r="D5070" t="s">
        <v>69</v>
      </c>
      <c r="E5070" s="2" t="str">
        <f>VLOOKUP('SampleSuperstore - Main Data'!D5070,Reference!$A$26:$B$74,2,FALSE)</f>
        <v>Central</v>
      </c>
      <c r="F5070" s="22" t="s">
        <v>29</v>
      </c>
      <c r="G5070" s="22" t="s">
        <v>50</v>
      </c>
      <c r="H5070" s="24">
        <f>VLOOKUP($G5070, Reference!$A$3:$C$20, 2,FALSE)*I5070</f>
        <v>796</v>
      </c>
      <c r="I5070" s="22">
        <v>4</v>
      </c>
      <c r="J5070" s="26" cm="1">
        <f t="array" ref="J5070">IFERROR(_xlfn.IFS(AND(C5070="Corporate", F5070="Technology"), 3%, C5070="Corporate", 1%),0%)</f>
        <v>0</v>
      </c>
      <c r="K5070" s="24">
        <f>VLOOKUP($G5070, Reference!$A$3:$C$20, 3,FALSE)*I5070</f>
        <v>660</v>
      </c>
      <c r="L5070" s="27">
        <f t="shared" si="158"/>
        <v>136</v>
      </c>
      <c r="M5070" s="27">
        <f t="shared" si="159"/>
        <v>136</v>
      </c>
    </row>
    <row r="5071" spans="1:13" x14ac:dyDescent="0.2">
      <c r="A5071">
        <v>9796</v>
      </c>
      <c r="B5071" s="4">
        <v>44187</v>
      </c>
      <c r="C5071" t="s">
        <v>11</v>
      </c>
      <c r="D5071" t="s">
        <v>25</v>
      </c>
      <c r="E5071" s="2" t="str">
        <f>VLOOKUP('SampleSuperstore - Main Data'!D5071,Reference!$A$26:$B$74,2,FALSE)</f>
        <v>Central</v>
      </c>
      <c r="F5071" s="22" t="s">
        <v>13</v>
      </c>
      <c r="G5071" s="22" t="s">
        <v>49</v>
      </c>
      <c r="H5071" s="24">
        <f>VLOOKUP($G5071, Reference!$A$3:$C$20, 2,FALSE)*I5071</f>
        <v>200</v>
      </c>
      <c r="I5071" s="22">
        <v>5</v>
      </c>
      <c r="J5071" s="26" cm="1">
        <f t="array" ref="J5071">IFERROR(_xlfn.IFS(AND(C5071="Corporate", F5071="Technology"), 3%, C5071="Corporate", 1%),0%)</f>
        <v>0</v>
      </c>
      <c r="K5071" s="24">
        <f>VLOOKUP($G5071, Reference!$A$3:$C$20, 3,FALSE)*I5071</f>
        <v>175</v>
      </c>
      <c r="L5071" s="27">
        <f t="shared" si="158"/>
        <v>25</v>
      </c>
      <c r="M5071" s="27">
        <f t="shared" si="159"/>
        <v>25</v>
      </c>
    </row>
    <row r="5072" spans="1:13" x14ac:dyDescent="0.2">
      <c r="A5072">
        <v>9797</v>
      </c>
      <c r="B5072" s="4">
        <v>44187</v>
      </c>
      <c r="C5072" t="s">
        <v>11</v>
      </c>
      <c r="D5072" t="s">
        <v>34</v>
      </c>
      <c r="E5072" s="2" t="str">
        <f>VLOOKUP('SampleSuperstore - Main Data'!D5072,Reference!$A$26:$B$74,2,FALSE)</f>
        <v>South</v>
      </c>
      <c r="F5072" s="22" t="s">
        <v>13</v>
      </c>
      <c r="G5072" s="22" t="s">
        <v>49</v>
      </c>
      <c r="H5072" s="24">
        <f>VLOOKUP($G5072, Reference!$A$3:$C$20, 2,FALSE)*I5072</f>
        <v>200</v>
      </c>
      <c r="I5072" s="22">
        <v>5</v>
      </c>
      <c r="J5072" s="26" cm="1">
        <f t="array" ref="J5072">IFERROR(_xlfn.IFS(AND(C5072="Corporate", F5072="Technology"), 3%, C5072="Corporate", 1%),0%)</f>
        <v>0</v>
      </c>
      <c r="K5072" s="24">
        <f>VLOOKUP($G5072, Reference!$A$3:$C$20, 3,FALSE)*I5072</f>
        <v>175</v>
      </c>
      <c r="L5072" s="27">
        <f t="shared" si="158"/>
        <v>25</v>
      </c>
      <c r="M5072" s="27">
        <f t="shared" si="159"/>
        <v>25</v>
      </c>
    </row>
    <row r="5073" spans="1:13" x14ac:dyDescent="0.2">
      <c r="A5073">
        <v>9798</v>
      </c>
      <c r="B5073" s="4">
        <v>44187</v>
      </c>
      <c r="C5073" t="s">
        <v>11</v>
      </c>
      <c r="D5073" t="s">
        <v>32</v>
      </c>
      <c r="E5073" s="2" t="str">
        <f>VLOOKUP('SampleSuperstore - Main Data'!D5073,Reference!$A$26:$B$74,2,FALSE)</f>
        <v>South</v>
      </c>
      <c r="F5073" s="22" t="s">
        <v>13</v>
      </c>
      <c r="G5073" s="22" t="s">
        <v>14</v>
      </c>
      <c r="H5073" s="24">
        <f>VLOOKUP($G5073, Reference!$A$3:$C$20, 2,FALSE)*I5073</f>
        <v>135</v>
      </c>
      <c r="I5073" s="22">
        <v>3</v>
      </c>
      <c r="J5073" s="26" cm="1">
        <f t="array" ref="J5073">IFERROR(_xlfn.IFS(AND(C5073="Corporate", F5073="Technology"), 3%, C5073="Corporate", 1%),0%)</f>
        <v>0</v>
      </c>
      <c r="K5073" s="24">
        <f>VLOOKUP($G5073, Reference!$A$3:$C$20, 3,FALSE)*I5073</f>
        <v>105</v>
      </c>
      <c r="L5073" s="27">
        <f t="shared" si="158"/>
        <v>30</v>
      </c>
      <c r="M5073" s="27">
        <f t="shared" si="159"/>
        <v>30</v>
      </c>
    </row>
    <row r="5074" spans="1:13" x14ac:dyDescent="0.2">
      <c r="A5074">
        <v>9799</v>
      </c>
      <c r="B5074" s="4">
        <v>44187</v>
      </c>
      <c r="C5074" t="s">
        <v>11</v>
      </c>
      <c r="D5074" t="s">
        <v>15</v>
      </c>
      <c r="E5074" s="2" t="str">
        <f>VLOOKUP('SampleSuperstore - Main Data'!D5074,Reference!$A$26:$B$74,2,FALSE)</f>
        <v>West</v>
      </c>
      <c r="F5074" s="22" t="s">
        <v>13</v>
      </c>
      <c r="G5074" s="22" t="s">
        <v>16</v>
      </c>
      <c r="H5074" s="24">
        <f>VLOOKUP($G5074, Reference!$A$3:$C$20, 2,FALSE)*I5074</f>
        <v>57</v>
      </c>
      <c r="I5074" s="22">
        <v>3</v>
      </c>
      <c r="J5074" s="26" cm="1">
        <f t="array" ref="J5074">IFERROR(_xlfn.IFS(AND(C5074="Corporate", F5074="Technology"), 3%, C5074="Corporate", 1%),0%)</f>
        <v>0</v>
      </c>
      <c r="K5074" s="24">
        <f>VLOOKUP($G5074, Reference!$A$3:$C$20, 3,FALSE)*I5074</f>
        <v>30</v>
      </c>
      <c r="L5074" s="27">
        <f t="shared" si="158"/>
        <v>27</v>
      </c>
      <c r="M5074" s="27">
        <f t="shared" si="159"/>
        <v>27</v>
      </c>
    </row>
    <row r="5075" spans="1:13" x14ac:dyDescent="0.2">
      <c r="A5075">
        <v>9803</v>
      </c>
      <c r="B5075" s="4">
        <v>44188</v>
      </c>
      <c r="C5075" t="s">
        <v>11</v>
      </c>
      <c r="D5075" t="s">
        <v>36</v>
      </c>
      <c r="E5075" s="2" t="str">
        <f>VLOOKUP('SampleSuperstore - Main Data'!D5075,Reference!$A$26:$B$74,2,FALSE)</f>
        <v>East</v>
      </c>
      <c r="F5075" s="22" t="s">
        <v>13</v>
      </c>
      <c r="G5075" s="22" t="s">
        <v>14</v>
      </c>
      <c r="H5075" s="24">
        <f>VLOOKUP($G5075, Reference!$A$3:$C$20, 2,FALSE)*I5075</f>
        <v>225</v>
      </c>
      <c r="I5075" s="22">
        <v>5</v>
      </c>
      <c r="J5075" s="26" cm="1">
        <f t="array" ref="J5075">IFERROR(_xlfn.IFS(AND(C5075="Corporate", F5075="Technology"), 3%, C5075="Corporate", 1%),0%)</f>
        <v>0</v>
      </c>
      <c r="K5075" s="24">
        <f>VLOOKUP($G5075, Reference!$A$3:$C$20, 3,FALSE)*I5075</f>
        <v>175</v>
      </c>
      <c r="L5075" s="27">
        <f t="shared" si="158"/>
        <v>50</v>
      </c>
      <c r="M5075" s="27">
        <f t="shared" si="159"/>
        <v>50</v>
      </c>
    </row>
    <row r="5076" spans="1:13" x14ac:dyDescent="0.2">
      <c r="A5076">
        <v>9804</v>
      </c>
      <c r="B5076" s="4">
        <v>44188</v>
      </c>
      <c r="C5076" t="s">
        <v>11</v>
      </c>
      <c r="D5076" t="s">
        <v>75</v>
      </c>
      <c r="E5076" s="2" t="str">
        <f>VLOOKUP('SampleSuperstore - Main Data'!D5076,Reference!$A$26:$B$74,2,FALSE)</f>
        <v>South</v>
      </c>
      <c r="F5076" s="22" t="s">
        <v>13</v>
      </c>
      <c r="G5076" s="22" t="s">
        <v>26</v>
      </c>
      <c r="H5076" s="24">
        <f>VLOOKUP($G5076, Reference!$A$3:$C$20, 2,FALSE)*I5076</f>
        <v>12.5</v>
      </c>
      <c r="I5076" s="22">
        <v>5</v>
      </c>
      <c r="J5076" s="26" cm="1">
        <f t="array" ref="J5076">IFERROR(_xlfn.IFS(AND(C5076="Corporate", F5076="Technology"), 3%, C5076="Corporate", 1%),0%)</f>
        <v>0</v>
      </c>
      <c r="K5076" s="24">
        <f>VLOOKUP($G5076, Reference!$A$3:$C$20, 3,FALSE)*I5076</f>
        <v>10</v>
      </c>
      <c r="L5076" s="27">
        <f t="shared" si="158"/>
        <v>2.5</v>
      </c>
      <c r="M5076" s="27">
        <f t="shared" si="159"/>
        <v>2.5</v>
      </c>
    </row>
    <row r="5077" spans="1:13" x14ac:dyDescent="0.2">
      <c r="A5077">
        <v>9805</v>
      </c>
      <c r="B5077" s="4">
        <v>44188</v>
      </c>
      <c r="C5077" t="s">
        <v>11</v>
      </c>
      <c r="D5077" t="s">
        <v>40</v>
      </c>
      <c r="E5077" s="2" t="str">
        <f>VLOOKUP('SampleSuperstore - Main Data'!D5077,Reference!$A$26:$B$74,2,FALSE)</f>
        <v>East</v>
      </c>
      <c r="F5077" s="22" t="s">
        <v>29</v>
      </c>
      <c r="G5077" s="22" t="s">
        <v>50</v>
      </c>
      <c r="H5077" s="24">
        <f>VLOOKUP($G5077, Reference!$A$3:$C$20, 2,FALSE)*I5077</f>
        <v>597</v>
      </c>
      <c r="I5077" s="22">
        <v>3</v>
      </c>
      <c r="J5077" s="26" cm="1">
        <f t="array" ref="J5077">IFERROR(_xlfn.IFS(AND(C5077="Corporate", F5077="Technology"), 3%, C5077="Corporate", 1%),0%)</f>
        <v>0</v>
      </c>
      <c r="K5077" s="24">
        <f>VLOOKUP($G5077, Reference!$A$3:$C$20, 3,FALSE)*I5077</f>
        <v>495</v>
      </c>
      <c r="L5077" s="27">
        <f t="shared" si="158"/>
        <v>102</v>
      </c>
      <c r="M5077" s="27">
        <f t="shared" si="159"/>
        <v>102</v>
      </c>
    </row>
    <row r="5078" spans="1:13" x14ac:dyDescent="0.2">
      <c r="A5078">
        <v>9806</v>
      </c>
      <c r="B5078" s="4">
        <v>44188</v>
      </c>
      <c r="C5078" t="s">
        <v>11</v>
      </c>
      <c r="D5078" t="s">
        <v>15</v>
      </c>
      <c r="E5078" s="2" t="str">
        <f>VLOOKUP('SampleSuperstore - Main Data'!D5078,Reference!$A$26:$B$74,2,FALSE)</f>
        <v>West</v>
      </c>
      <c r="F5078" s="22" t="s">
        <v>23</v>
      </c>
      <c r="G5078" s="22" t="s">
        <v>24</v>
      </c>
      <c r="H5078" s="24">
        <f>VLOOKUP($G5078, Reference!$A$3:$C$20, 2,FALSE)*I5078</f>
        <v>198</v>
      </c>
      <c r="I5078" s="22">
        <v>2</v>
      </c>
      <c r="J5078" s="26" cm="1">
        <f t="array" ref="J5078">IFERROR(_xlfn.IFS(AND(C5078="Corporate", F5078="Technology"), 3%, C5078="Corporate", 1%),0%)</f>
        <v>0</v>
      </c>
      <c r="K5078" s="24">
        <f>VLOOKUP($G5078, Reference!$A$3:$C$20, 3,FALSE)*I5078</f>
        <v>158</v>
      </c>
      <c r="L5078" s="27">
        <f t="shared" si="158"/>
        <v>40</v>
      </c>
      <c r="M5078" s="27">
        <f t="shared" si="159"/>
        <v>40</v>
      </c>
    </row>
    <row r="5079" spans="1:13" x14ac:dyDescent="0.2">
      <c r="A5079">
        <v>9807</v>
      </c>
      <c r="B5079" s="4">
        <v>44188</v>
      </c>
      <c r="C5079" t="s">
        <v>11</v>
      </c>
      <c r="D5079" t="s">
        <v>15</v>
      </c>
      <c r="E5079" s="2" t="str">
        <f>VLOOKUP('SampleSuperstore - Main Data'!D5079,Reference!$A$26:$B$74,2,FALSE)</f>
        <v>West</v>
      </c>
      <c r="F5079" s="22" t="s">
        <v>13</v>
      </c>
      <c r="G5079" s="22" t="s">
        <v>28</v>
      </c>
      <c r="H5079" s="24">
        <f>VLOOKUP($G5079, Reference!$A$3:$C$20, 2,FALSE)*I5079</f>
        <v>45</v>
      </c>
      <c r="I5079" s="22">
        <v>3</v>
      </c>
      <c r="J5079" s="26" cm="1">
        <f t="array" ref="J5079">IFERROR(_xlfn.IFS(AND(C5079="Corporate", F5079="Technology"), 3%, C5079="Corporate", 1%),0%)</f>
        <v>0</v>
      </c>
      <c r="K5079" s="24">
        <f>VLOOKUP($G5079, Reference!$A$3:$C$20, 3,FALSE)*I5079</f>
        <v>36</v>
      </c>
      <c r="L5079" s="27">
        <f t="shared" si="158"/>
        <v>9</v>
      </c>
      <c r="M5079" s="27">
        <f t="shared" si="159"/>
        <v>9</v>
      </c>
    </row>
    <row r="5080" spans="1:13" x14ac:dyDescent="0.2">
      <c r="A5080">
        <v>9811</v>
      </c>
      <c r="B5080" s="4">
        <v>44188</v>
      </c>
      <c r="C5080" t="s">
        <v>11</v>
      </c>
      <c r="D5080" t="s">
        <v>19</v>
      </c>
      <c r="E5080" s="2" t="str">
        <f>VLOOKUP('SampleSuperstore - Main Data'!D5080,Reference!$A$26:$B$74,2,FALSE)</f>
        <v>East</v>
      </c>
      <c r="F5080" s="22" t="s">
        <v>29</v>
      </c>
      <c r="G5080" s="22" t="s">
        <v>50</v>
      </c>
      <c r="H5080" s="24">
        <f>VLOOKUP($G5080, Reference!$A$3:$C$20, 2,FALSE)*I5080</f>
        <v>199</v>
      </c>
      <c r="I5080" s="22">
        <v>1</v>
      </c>
      <c r="J5080" s="26" cm="1">
        <f t="array" ref="J5080">IFERROR(_xlfn.IFS(AND(C5080="Corporate", F5080="Technology"), 3%, C5080="Corporate", 1%),0%)</f>
        <v>0</v>
      </c>
      <c r="K5080" s="24">
        <f>VLOOKUP($G5080, Reference!$A$3:$C$20, 3,FALSE)*I5080</f>
        <v>165</v>
      </c>
      <c r="L5080" s="27">
        <f t="shared" si="158"/>
        <v>34</v>
      </c>
      <c r="M5080" s="27">
        <f t="shared" si="159"/>
        <v>34</v>
      </c>
    </row>
    <row r="5081" spans="1:13" x14ac:dyDescent="0.2">
      <c r="A5081">
        <v>9812</v>
      </c>
      <c r="B5081" s="4">
        <v>44188</v>
      </c>
      <c r="C5081" t="s">
        <v>11</v>
      </c>
      <c r="D5081" t="s">
        <v>75</v>
      </c>
      <c r="E5081" s="2" t="str">
        <f>VLOOKUP('SampleSuperstore - Main Data'!D5081,Reference!$A$26:$B$74,2,FALSE)</f>
        <v>South</v>
      </c>
      <c r="F5081" s="22" t="s">
        <v>29</v>
      </c>
      <c r="G5081" s="22" t="s">
        <v>33</v>
      </c>
      <c r="H5081" s="24">
        <f>VLOOKUP($G5081, Reference!$A$3:$C$20, 2,FALSE)*I5081</f>
        <v>15</v>
      </c>
      <c r="I5081" s="22">
        <v>3</v>
      </c>
      <c r="J5081" s="26" cm="1">
        <f t="array" ref="J5081">IFERROR(_xlfn.IFS(AND(C5081="Corporate", F5081="Technology"), 3%, C5081="Corporate", 1%),0%)</f>
        <v>0</v>
      </c>
      <c r="K5081" s="24">
        <f>VLOOKUP($G5081, Reference!$A$3:$C$20, 3,FALSE)*I5081</f>
        <v>7.5</v>
      </c>
      <c r="L5081" s="27">
        <f t="shared" si="158"/>
        <v>7.5</v>
      </c>
      <c r="M5081" s="27">
        <f t="shared" si="159"/>
        <v>7.5</v>
      </c>
    </row>
    <row r="5082" spans="1:13" x14ac:dyDescent="0.2">
      <c r="A5082">
        <v>9813</v>
      </c>
      <c r="B5082" s="4">
        <v>44188</v>
      </c>
      <c r="C5082" t="s">
        <v>11</v>
      </c>
      <c r="D5082" t="s">
        <v>40</v>
      </c>
      <c r="E5082" s="2" t="str">
        <f>VLOOKUP('SampleSuperstore - Main Data'!D5082,Reference!$A$26:$B$74,2,FALSE)</f>
        <v>East</v>
      </c>
      <c r="F5082" s="22" t="s">
        <v>13</v>
      </c>
      <c r="G5082" s="22" t="s">
        <v>20</v>
      </c>
      <c r="H5082" s="24">
        <f>VLOOKUP($G5082, Reference!$A$3:$C$20, 2,FALSE)*I5082</f>
        <v>34</v>
      </c>
      <c r="I5082" s="22">
        <v>2</v>
      </c>
      <c r="J5082" s="26" cm="1">
        <f t="array" ref="J5082">IFERROR(_xlfn.IFS(AND(C5082="Corporate", F5082="Technology"), 3%, C5082="Corporate", 1%),0%)</f>
        <v>0</v>
      </c>
      <c r="K5082" s="24">
        <f>VLOOKUP($G5082, Reference!$A$3:$C$20, 3,FALSE)*I5082</f>
        <v>20</v>
      </c>
      <c r="L5082" s="27">
        <f t="shared" si="158"/>
        <v>14</v>
      </c>
      <c r="M5082" s="27">
        <f t="shared" si="159"/>
        <v>14</v>
      </c>
    </row>
    <row r="5083" spans="1:13" x14ac:dyDescent="0.2">
      <c r="A5083">
        <v>9816</v>
      </c>
      <c r="B5083" s="4">
        <v>44188</v>
      </c>
      <c r="C5083" t="s">
        <v>11</v>
      </c>
      <c r="D5083" t="s">
        <v>75</v>
      </c>
      <c r="E5083" s="2" t="str">
        <f>VLOOKUP('SampleSuperstore - Main Data'!D5083,Reference!$A$26:$B$74,2,FALSE)</f>
        <v>South</v>
      </c>
      <c r="F5083" s="22" t="s">
        <v>13</v>
      </c>
      <c r="G5083" s="22" t="s">
        <v>16</v>
      </c>
      <c r="H5083" s="24">
        <f>VLOOKUP($G5083, Reference!$A$3:$C$20, 2,FALSE)*I5083</f>
        <v>95</v>
      </c>
      <c r="I5083" s="22">
        <v>5</v>
      </c>
      <c r="J5083" s="26" cm="1">
        <f t="array" ref="J5083">IFERROR(_xlfn.IFS(AND(C5083="Corporate", F5083="Technology"), 3%, C5083="Corporate", 1%),0%)</f>
        <v>0</v>
      </c>
      <c r="K5083" s="24">
        <f>VLOOKUP($G5083, Reference!$A$3:$C$20, 3,FALSE)*I5083</f>
        <v>50</v>
      </c>
      <c r="L5083" s="27">
        <f t="shared" si="158"/>
        <v>45</v>
      </c>
      <c r="M5083" s="27">
        <f t="shared" si="159"/>
        <v>45</v>
      </c>
    </row>
    <row r="5084" spans="1:13" x14ac:dyDescent="0.2">
      <c r="A5084">
        <v>9818</v>
      </c>
      <c r="B5084" s="4">
        <v>44188</v>
      </c>
      <c r="C5084" t="s">
        <v>11</v>
      </c>
      <c r="D5084" t="s">
        <v>25</v>
      </c>
      <c r="E5084" s="2" t="str">
        <f>VLOOKUP('SampleSuperstore - Main Data'!D5084,Reference!$A$26:$B$74,2,FALSE)</f>
        <v>Central</v>
      </c>
      <c r="F5084" s="22" t="s">
        <v>23</v>
      </c>
      <c r="G5084" s="22" t="s">
        <v>24</v>
      </c>
      <c r="H5084" s="24">
        <f>VLOOKUP($G5084, Reference!$A$3:$C$20, 2,FALSE)*I5084</f>
        <v>495</v>
      </c>
      <c r="I5084" s="22">
        <v>5</v>
      </c>
      <c r="J5084" s="26" cm="1">
        <f t="array" ref="J5084">IFERROR(_xlfn.IFS(AND(C5084="Corporate", F5084="Technology"), 3%, C5084="Corporate", 1%),0%)</f>
        <v>0</v>
      </c>
      <c r="K5084" s="24">
        <f>VLOOKUP($G5084, Reference!$A$3:$C$20, 3,FALSE)*I5084</f>
        <v>395</v>
      </c>
      <c r="L5084" s="27">
        <f t="shared" si="158"/>
        <v>100</v>
      </c>
      <c r="M5084" s="27">
        <f t="shared" si="159"/>
        <v>100</v>
      </c>
    </row>
    <row r="5085" spans="1:13" x14ac:dyDescent="0.2">
      <c r="A5085">
        <v>9819</v>
      </c>
      <c r="B5085" s="4">
        <v>44188</v>
      </c>
      <c r="C5085" t="s">
        <v>11</v>
      </c>
      <c r="D5085" t="s">
        <v>25</v>
      </c>
      <c r="E5085" s="2" t="str">
        <f>VLOOKUP('SampleSuperstore - Main Data'!D5085,Reference!$A$26:$B$74,2,FALSE)</f>
        <v>Central</v>
      </c>
      <c r="F5085" s="22" t="s">
        <v>13</v>
      </c>
      <c r="G5085" s="22" t="s">
        <v>49</v>
      </c>
      <c r="H5085" s="24">
        <f>VLOOKUP($G5085, Reference!$A$3:$C$20, 2,FALSE)*I5085</f>
        <v>80</v>
      </c>
      <c r="I5085" s="22">
        <v>2</v>
      </c>
      <c r="J5085" s="26" cm="1">
        <f t="array" ref="J5085">IFERROR(_xlfn.IFS(AND(C5085="Corporate", F5085="Technology"), 3%, C5085="Corporate", 1%),0%)</f>
        <v>0</v>
      </c>
      <c r="K5085" s="24">
        <f>VLOOKUP($G5085, Reference!$A$3:$C$20, 3,FALSE)*I5085</f>
        <v>70</v>
      </c>
      <c r="L5085" s="27">
        <f t="shared" si="158"/>
        <v>10</v>
      </c>
      <c r="M5085" s="27">
        <f t="shared" si="159"/>
        <v>10</v>
      </c>
    </row>
    <row r="5086" spans="1:13" x14ac:dyDescent="0.2">
      <c r="A5086">
        <v>9820</v>
      </c>
      <c r="B5086" s="4">
        <v>44188</v>
      </c>
      <c r="C5086" t="s">
        <v>11</v>
      </c>
      <c r="D5086" t="s">
        <v>36</v>
      </c>
      <c r="E5086" s="2" t="str">
        <f>VLOOKUP('SampleSuperstore - Main Data'!D5086,Reference!$A$26:$B$74,2,FALSE)</f>
        <v>East</v>
      </c>
      <c r="F5086" s="22" t="s">
        <v>13</v>
      </c>
      <c r="G5086" s="22" t="s">
        <v>20</v>
      </c>
      <c r="H5086" s="24">
        <f>VLOOKUP($G5086, Reference!$A$3:$C$20, 2,FALSE)*I5086</f>
        <v>68</v>
      </c>
      <c r="I5086" s="22">
        <v>4</v>
      </c>
      <c r="J5086" s="26" cm="1">
        <f t="array" ref="J5086">IFERROR(_xlfn.IFS(AND(C5086="Corporate", F5086="Technology"), 3%, C5086="Corporate", 1%),0%)</f>
        <v>0</v>
      </c>
      <c r="K5086" s="24">
        <f>VLOOKUP($G5086, Reference!$A$3:$C$20, 3,FALSE)*I5086</f>
        <v>40</v>
      </c>
      <c r="L5086" s="27">
        <f t="shared" si="158"/>
        <v>28</v>
      </c>
      <c r="M5086" s="27">
        <f t="shared" si="159"/>
        <v>28</v>
      </c>
    </row>
    <row r="5087" spans="1:13" x14ac:dyDescent="0.2">
      <c r="A5087">
        <v>9821</v>
      </c>
      <c r="B5087" s="4">
        <v>44188</v>
      </c>
      <c r="C5087" t="s">
        <v>11</v>
      </c>
      <c r="D5087" t="s">
        <v>36</v>
      </c>
      <c r="E5087" s="2" t="str">
        <f>VLOOKUP('SampleSuperstore - Main Data'!D5087,Reference!$A$26:$B$74,2,FALSE)</f>
        <v>East</v>
      </c>
      <c r="F5087" s="22" t="s">
        <v>23</v>
      </c>
      <c r="G5087" s="22" t="s">
        <v>24</v>
      </c>
      <c r="H5087" s="24">
        <f>VLOOKUP($G5087, Reference!$A$3:$C$20, 2,FALSE)*I5087</f>
        <v>693</v>
      </c>
      <c r="I5087" s="22">
        <v>7</v>
      </c>
      <c r="J5087" s="26" cm="1">
        <f t="array" ref="J5087">IFERROR(_xlfn.IFS(AND(C5087="Corporate", F5087="Technology"), 3%, C5087="Corporate", 1%),0%)</f>
        <v>0</v>
      </c>
      <c r="K5087" s="24">
        <f>VLOOKUP($G5087, Reference!$A$3:$C$20, 3,FALSE)*I5087</f>
        <v>553</v>
      </c>
      <c r="L5087" s="27">
        <f t="shared" si="158"/>
        <v>140</v>
      </c>
      <c r="M5087" s="27">
        <f t="shared" si="159"/>
        <v>140</v>
      </c>
    </row>
    <row r="5088" spans="1:13" x14ac:dyDescent="0.2">
      <c r="A5088">
        <v>9822</v>
      </c>
      <c r="B5088" s="4">
        <v>44188</v>
      </c>
      <c r="C5088" t="s">
        <v>11</v>
      </c>
      <c r="D5088" t="s">
        <v>15</v>
      </c>
      <c r="E5088" s="2" t="str">
        <f>VLOOKUP('SampleSuperstore - Main Data'!D5088,Reference!$A$26:$B$74,2,FALSE)</f>
        <v>West</v>
      </c>
      <c r="F5088" s="22" t="s">
        <v>13</v>
      </c>
      <c r="G5088" s="22" t="s">
        <v>14</v>
      </c>
      <c r="H5088" s="24">
        <f>VLOOKUP($G5088, Reference!$A$3:$C$20, 2,FALSE)*I5088</f>
        <v>315</v>
      </c>
      <c r="I5088" s="22">
        <v>7</v>
      </c>
      <c r="J5088" s="26" cm="1">
        <f t="array" ref="J5088">IFERROR(_xlfn.IFS(AND(C5088="Corporate", F5088="Technology"), 3%, C5088="Corporate", 1%),0%)</f>
        <v>0</v>
      </c>
      <c r="K5088" s="24">
        <f>VLOOKUP($G5088, Reference!$A$3:$C$20, 3,FALSE)*I5088</f>
        <v>245</v>
      </c>
      <c r="L5088" s="27">
        <f t="shared" si="158"/>
        <v>70</v>
      </c>
      <c r="M5088" s="27">
        <f t="shared" si="159"/>
        <v>70</v>
      </c>
    </row>
    <row r="5089" spans="1:13" x14ac:dyDescent="0.2">
      <c r="A5089">
        <v>9828</v>
      </c>
      <c r="B5089" s="4">
        <v>44189</v>
      </c>
      <c r="C5089" t="s">
        <v>11</v>
      </c>
      <c r="D5089" t="s">
        <v>25</v>
      </c>
      <c r="E5089" s="2" t="str">
        <f>VLOOKUP('SampleSuperstore - Main Data'!D5089,Reference!$A$26:$B$74,2,FALSE)</f>
        <v>Central</v>
      </c>
      <c r="F5089" s="22" t="s">
        <v>13</v>
      </c>
      <c r="G5089" s="22" t="s">
        <v>53</v>
      </c>
      <c r="H5089" s="24">
        <f>VLOOKUP($G5089, Reference!$A$3:$C$20, 2,FALSE)*I5089</f>
        <v>24</v>
      </c>
      <c r="I5089" s="22">
        <v>2</v>
      </c>
      <c r="J5089" s="26" cm="1">
        <f t="array" ref="J5089">IFERROR(_xlfn.IFS(AND(C5089="Corporate", F5089="Technology"), 3%, C5089="Corporate", 1%),0%)</f>
        <v>0</v>
      </c>
      <c r="K5089" s="24">
        <f>VLOOKUP($G5089, Reference!$A$3:$C$20, 3,FALSE)*I5089</f>
        <v>18</v>
      </c>
      <c r="L5089" s="27">
        <f t="shared" si="158"/>
        <v>6</v>
      </c>
      <c r="M5089" s="27">
        <f t="shared" si="159"/>
        <v>6</v>
      </c>
    </row>
    <row r="5090" spans="1:13" x14ac:dyDescent="0.2">
      <c r="A5090">
        <v>9829</v>
      </c>
      <c r="B5090" s="4">
        <v>44189</v>
      </c>
      <c r="C5090" t="s">
        <v>11</v>
      </c>
      <c r="D5090" t="s">
        <v>22</v>
      </c>
      <c r="E5090" s="2" t="str">
        <f>VLOOKUP('SampleSuperstore - Main Data'!D5090,Reference!$A$26:$B$74,2,FALSE)</f>
        <v>West</v>
      </c>
      <c r="F5090" s="22" t="s">
        <v>23</v>
      </c>
      <c r="G5090" s="22" t="s">
        <v>59</v>
      </c>
      <c r="H5090" s="24">
        <f>VLOOKUP($G5090, Reference!$A$3:$C$20, 2,FALSE)*I5090</f>
        <v>255</v>
      </c>
      <c r="I5090" s="22">
        <v>3</v>
      </c>
      <c r="J5090" s="26" cm="1">
        <f t="array" ref="J5090">IFERROR(_xlfn.IFS(AND(C5090="Corporate", F5090="Technology"), 3%, C5090="Corporate", 1%),0%)</f>
        <v>0</v>
      </c>
      <c r="K5090" s="24">
        <f>VLOOKUP($G5090, Reference!$A$3:$C$20, 3,FALSE)*I5090</f>
        <v>225</v>
      </c>
      <c r="L5090" s="27">
        <f t="shared" si="158"/>
        <v>30</v>
      </c>
      <c r="M5090" s="27">
        <f t="shared" si="159"/>
        <v>30</v>
      </c>
    </row>
    <row r="5091" spans="1:13" x14ac:dyDescent="0.2">
      <c r="A5091">
        <v>9830</v>
      </c>
      <c r="B5091" s="4">
        <v>44189</v>
      </c>
      <c r="C5091" t="s">
        <v>11</v>
      </c>
      <c r="D5091" t="s">
        <v>36</v>
      </c>
      <c r="E5091" s="2" t="str">
        <f>VLOOKUP('SampleSuperstore - Main Data'!D5091,Reference!$A$26:$B$74,2,FALSE)</f>
        <v>East</v>
      </c>
      <c r="F5091" s="22" t="s">
        <v>23</v>
      </c>
      <c r="G5091" s="22" t="s">
        <v>24</v>
      </c>
      <c r="H5091" s="24">
        <f>VLOOKUP($G5091, Reference!$A$3:$C$20, 2,FALSE)*I5091</f>
        <v>594</v>
      </c>
      <c r="I5091" s="22">
        <v>6</v>
      </c>
      <c r="J5091" s="26" cm="1">
        <f t="array" ref="J5091">IFERROR(_xlfn.IFS(AND(C5091="Corporate", F5091="Technology"), 3%, C5091="Corporate", 1%),0%)</f>
        <v>0</v>
      </c>
      <c r="K5091" s="24">
        <f>VLOOKUP($G5091, Reference!$A$3:$C$20, 3,FALSE)*I5091</f>
        <v>474</v>
      </c>
      <c r="L5091" s="27">
        <f t="shared" si="158"/>
        <v>120</v>
      </c>
      <c r="M5091" s="27">
        <f t="shared" si="159"/>
        <v>120</v>
      </c>
    </row>
    <row r="5092" spans="1:13" x14ac:dyDescent="0.2">
      <c r="A5092">
        <v>9833</v>
      </c>
      <c r="B5092" s="4">
        <v>44189</v>
      </c>
      <c r="C5092" t="s">
        <v>11</v>
      </c>
      <c r="D5092" t="s">
        <v>18</v>
      </c>
      <c r="E5092" s="2" t="str">
        <f>VLOOKUP('SampleSuperstore - Main Data'!D5092,Reference!$A$26:$B$74,2,FALSE)</f>
        <v>South</v>
      </c>
      <c r="F5092" s="22" t="s">
        <v>23</v>
      </c>
      <c r="G5092" s="22" t="s">
        <v>37</v>
      </c>
      <c r="H5092" s="24">
        <f>VLOOKUP($G5092, Reference!$A$3:$C$20, 2,FALSE)*I5092</f>
        <v>27</v>
      </c>
      <c r="I5092" s="22">
        <v>3</v>
      </c>
      <c r="J5092" s="26" cm="1">
        <f t="array" ref="J5092">IFERROR(_xlfn.IFS(AND(C5092="Corporate", F5092="Technology"), 3%, C5092="Corporate", 1%),0%)</f>
        <v>0</v>
      </c>
      <c r="K5092" s="24">
        <f>VLOOKUP($G5092, Reference!$A$3:$C$20, 3,FALSE)*I5092</f>
        <v>15</v>
      </c>
      <c r="L5092" s="27">
        <f t="shared" si="158"/>
        <v>12</v>
      </c>
      <c r="M5092" s="27">
        <f t="shared" si="159"/>
        <v>12</v>
      </c>
    </row>
    <row r="5093" spans="1:13" x14ac:dyDescent="0.2">
      <c r="A5093">
        <v>9837</v>
      </c>
      <c r="B5093" s="4">
        <v>44189</v>
      </c>
      <c r="C5093" t="s">
        <v>11</v>
      </c>
      <c r="D5093" t="s">
        <v>36</v>
      </c>
      <c r="E5093" s="2" t="str">
        <f>VLOOKUP('SampleSuperstore - Main Data'!D5093,Reference!$A$26:$B$74,2,FALSE)</f>
        <v>East</v>
      </c>
      <c r="F5093" s="22" t="s">
        <v>13</v>
      </c>
      <c r="G5093" s="22" t="s">
        <v>26</v>
      </c>
      <c r="H5093" s="24">
        <f>VLOOKUP($G5093, Reference!$A$3:$C$20, 2,FALSE)*I5093</f>
        <v>7.5</v>
      </c>
      <c r="I5093" s="22">
        <v>3</v>
      </c>
      <c r="J5093" s="26" cm="1">
        <f t="array" ref="J5093">IFERROR(_xlfn.IFS(AND(C5093="Corporate", F5093="Technology"), 3%, C5093="Corporate", 1%),0%)</f>
        <v>0</v>
      </c>
      <c r="K5093" s="24">
        <f>VLOOKUP($G5093, Reference!$A$3:$C$20, 3,FALSE)*I5093</f>
        <v>6</v>
      </c>
      <c r="L5093" s="27">
        <f t="shared" si="158"/>
        <v>1.5</v>
      </c>
      <c r="M5093" s="27">
        <f t="shared" si="159"/>
        <v>1.5</v>
      </c>
    </row>
    <row r="5094" spans="1:13" x14ac:dyDescent="0.2">
      <c r="A5094">
        <v>9838</v>
      </c>
      <c r="B5094" s="4">
        <v>44189</v>
      </c>
      <c r="C5094" t="s">
        <v>11</v>
      </c>
      <c r="D5094" t="s">
        <v>66</v>
      </c>
      <c r="E5094" s="2" t="str">
        <f>VLOOKUP('SampleSuperstore - Main Data'!D5094,Reference!$A$26:$B$74,2,FALSE)</f>
        <v>Central</v>
      </c>
      <c r="F5094" s="22" t="s">
        <v>23</v>
      </c>
      <c r="G5094" s="22" t="s">
        <v>24</v>
      </c>
      <c r="H5094" s="24">
        <f>VLOOKUP($G5094, Reference!$A$3:$C$20, 2,FALSE)*I5094</f>
        <v>297</v>
      </c>
      <c r="I5094" s="22">
        <v>3</v>
      </c>
      <c r="J5094" s="26" cm="1">
        <f t="array" ref="J5094">IFERROR(_xlfn.IFS(AND(C5094="Corporate", F5094="Technology"), 3%, C5094="Corporate", 1%),0%)</f>
        <v>0</v>
      </c>
      <c r="K5094" s="24">
        <f>VLOOKUP($G5094, Reference!$A$3:$C$20, 3,FALSE)*I5094</f>
        <v>237</v>
      </c>
      <c r="L5094" s="27">
        <f t="shared" si="158"/>
        <v>60</v>
      </c>
      <c r="M5094" s="27">
        <f t="shared" si="159"/>
        <v>60</v>
      </c>
    </row>
    <row r="5095" spans="1:13" x14ac:dyDescent="0.2">
      <c r="A5095">
        <v>9839</v>
      </c>
      <c r="B5095" s="4">
        <v>44189</v>
      </c>
      <c r="C5095" t="s">
        <v>11</v>
      </c>
      <c r="D5095" t="s">
        <v>36</v>
      </c>
      <c r="E5095" s="2" t="str">
        <f>VLOOKUP('SampleSuperstore - Main Data'!D5095,Reference!$A$26:$B$74,2,FALSE)</f>
        <v>East</v>
      </c>
      <c r="F5095" s="22" t="s">
        <v>13</v>
      </c>
      <c r="G5095" s="22" t="s">
        <v>14</v>
      </c>
      <c r="H5095" s="24">
        <f>VLOOKUP($G5095, Reference!$A$3:$C$20, 2,FALSE)*I5095</f>
        <v>90</v>
      </c>
      <c r="I5095" s="22">
        <v>2</v>
      </c>
      <c r="J5095" s="26" cm="1">
        <f t="array" ref="J5095">IFERROR(_xlfn.IFS(AND(C5095="Corporate", F5095="Technology"), 3%, C5095="Corporate", 1%),0%)</f>
        <v>0</v>
      </c>
      <c r="K5095" s="24">
        <f>VLOOKUP($G5095, Reference!$A$3:$C$20, 3,FALSE)*I5095</f>
        <v>70</v>
      </c>
      <c r="L5095" s="27">
        <f t="shared" si="158"/>
        <v>20</v>
      </c>
      <c r="M5095" s="27">
        <f t="shared" si="159"/>
        <v>20</v>
      </c>
    </row>
    <row r="5096" spans="1:13" x14ac:dyDescent="0.2">
      <c r="A5096">
        <v>9840</v>
      </c>
      <c r="B5096" s="4">
        <v>44189</v>
      </c>
      <c r="C5096" t="s">
        <v>11</v>
      </c>
      <c r="D5096" t="s">
        <v>74</v>
      </c>
      <c r="E5096" s="2" t="str">
        <f>VLOOKUP('SampleSuperstore - Main Data'!D5096,Reference!$A$26:$B$74,2,FALSE)</f>
        <v>South</v>
      </c>
      <c r="F5096" s="22" t="s">
        <v>13</v>
      </c>
      <c r="G5096" s="22" t="s">
        <v>26</v>
      </c>
      <c r="H5096" s="24">
        <f>VLOOKUP($G5096, Reference!$A$3:$C$20, 2,FALSE)*I5096</f>
        <v>5</v>
      </c>
      <c r="I5096" s="22">
        <v>2</v>
      </c>
      <c r="J5096" s="26" cm="1">
        <f t="array" ref="J5096">IFERROR(_xlfn.IFS(AND(C5096="Corporate", F5096="Technology"), 3%, C5096="Corporate", 1%),0%)</f>
        <v>0</v>
      </c>
      <c r="K5096" s="24">
        <f>VLOOKUP($G5096, Reference!$A$3:$C$20, 3,FALSE)*I5096</f>
        <v>4</v>
      </c>
      <c r="L5096" s="27">
        <f t="shared" si="158"/>
        <v>1</v>
      </c>
      <c r="M5096" s="27">
        <f t="shared" si="159"/>
        <v>1</v>
      </c>
    </row>
    <row r="5097" spans="1:13" x14ac:dyDescent="0.2">
      <c r="A5097">
        <v>9841</v>
      </c>
      <c r="B5097" s="4">
        <v>44189</v>
      </c>
      <c r="C5097" t="s">
        <v>11</v>
      </c>
      <c r="D5097" t="s">
        <v>36</v>
      </c>
      <c r="E5097" s="2" t="str">
        <f>VLOOKUP('SampleSuperstore - Main Data'!D5097,Reference!$A$26:$B$74,2,FALSE)</f>
        <v>East</v>
      </c>
      <c r="F5097" s="22" t="s">
        <v>13</v>
      </c>
      <c r="G5097" s="22" t="s">
        <v>26</v>
      </c>
      <c r="H5097" s="24">
        <f>VLOOKUP($G5097, Reference!$A$3:$C$20, 2,FALSE)*I5097</f>
        <v>12.5</v>
      </c>
      <c r="I5097" s="22">
        <v>5</v>
      </c>
      <c r="J5097" s="26" cm="1">
        <f t="array" ref="J5097">IFERROR(_xlfn.IFS(AND(C5097="Corporate", F5097="Technology"), 3%, C5097="Corporate", 1%),0%)</f>
        <v>0</v>
      </c>
      <c r="K5097" s="24">
        <f>VLOOKUP($G5097, Reference!$A$3:$C$20, 3,FALSE)*I5097</f>
        <v>10</v>
      </c>
      <c r="L5097" s="27">
        <f t="shared" si="158"/>
        <v>2.5</v>
      </c>
      <c r="M5097" s="27">
        <f t="shared" si="159"/>
        <v>2.5</v>
      </c>
    </row>
    <row r="5098" spans="1:13" x14ac:dyDescent="0.2">
      <c r="A5098">
        <v>9842</v>
      </c>
      <c r="B5098" s="4">
        <v>44189</v>
      </c>
      <c r="C5098" t="s">
        <v>11</v>
      </c>
      <c r="D5098" t="s">
        <v>15</v>
      </c>
      <c r="E5098" s="2" t="str">
        <f>VLOOKUP('SampleSuperstore - Main Data'!D5098,Reference!$A$26:$B$74,2,FALSE)</f>
        <v>West</v>
      </c>
      <c r="F5098" s="22" t="s">
        <v>13</v>
      </c>
      <c r="G5098" s="22" t="s">
        <v>14</v>
      </c>
      <c r="H5098" s="24">
        <f>VLOOKUP($G5098, Reference!$A$3:$C$20, 2,FALSE)*I5098</f>
        <v>45</v>
      </c>
      <c r="I5098" s="22">
        <v>1</v>
      </c>
      <c r="J5098" s="26" cm="1">
        <f t="array" ref="J5098">IFERROR(_xlfn.IFS(AND(C5098="Corporate", F5098="Technology"), 3%, C5098="Corporate", 1%),0%)</f>
        <v>0</v>
      </c>
      <c r="K5098" s="24">
        <f>VLOOKUP($G5098, Reference!$A$3:$C$20, 3,FALSE)*I5098</f>
        <v>35</v>
      </c>
      <c r="L5098" s="27">
        <f t="shared" si="158"/>
        <v>10</v>
      </c>
      <c r="M5098" s="27">
        <f t="shared" si="159"/>
        <v>10</v>
      </c>
    </row>
    <row r="5099" spans="1:13" x14ac:dyDescent="0.2">
      <c r="A5099">
        <v>9843</v>
      </c>
      <c r="B5099" s="4">
        <v>44189</v>
      </c>
      <c r="C5099" t="s">
        <v>11</v>
      </c>
      <c r="D5099" t="s">
        <v>46</v>
      </c>
      <c r="E5099" s="2" t="str">
        <f>VLOOKUP('SampleSuperstore - Main Data'!D5099,Reference!$A$26:$B$74,2,FALSE)</f>
        <v>Central</v>
      </c>
      <c r="F5099" s="22" t="s">
        <v>13</v>
      </c>
      <c r="G5099" s="22" t="s">
        <v>14</v>
      </c>
      <c r="H5099" s="24">
        <f>VLOOKUP($G5099, Reference!$A$3:$C$20, 2,FALSE)*I5099</f>
        <v>585</v>
      </c>
      <c r="I5099" s="22">
        <v>13</v>
      </c>
      <c r="J5099" s="26" cm="1">
        <f t="array" ref="J5099">IFERROR(_xlfn.IFS(AND(C5099="Corporate", F5099="Technology"), 3%, C5099="Corporate", 1%),0%)</f>
        <v>0</v>
      </c>
      <c r="K5099" s="24">
        <f>VLOOKUP($G5099, Reference!$A$3:$C$20, 3,FALSE)*I5099</f>
        <v>455</v>
      </c>
      <c r="L5099" s="27">
        <f t="shared" si="158"/>
        <v>130</v>
      </c>
      <c r="M5099" s="27">
        <f t="shared" si="159"/>
        <v>130</v>
      </c>
    </row>
    <row r="5100" spans="1:13" x14ac:dyDescent="0.2">
      <c r="A5100">
        <v>9850</v>
      </c>
      <c r="B5100" s="4">
        <v>44190</v>
      </c>
      <c r="C5100" t="s">
        <v>11</v>
      </c>
      <c r="D5100" t="s">
        <v>31</v>
      </c>
      <c r="E5100" s="2" t="str">
        <f>VLOOKUP('SampleSuperstore - Main Data'!D5100,Reference!$A$26:$B$74,2,FALSE)</f>
        <v>Central</v>
      </c>
      <c r="F5100" s="22" t="s">
        <v>29</v>
      </c>
      <c r="G5100" s="22" t="s">
        <v>61</v>
      </c>
      <c r="H5100" s="24">
        <f>VLOOKUP($G5100, Reference!$A$3:$C$20, 2,FALSE)*I5100</f>
        <v>1450</v>
      </c>
      <c r="I5100" s="22">
        <v>2</v>
      </c>
      <c r="J5100" s="26" cm="1">
        <f t="array" ref="J5100">IFERROR(_xlfn.IFS(AND(C5100="Corporate", F5100="Technology"), 3%, C5100="Corporate", 1%),0%)</f>
        <v>0</v>
      </c>
      <c r="K5100" s="24">
        <f>VLOOKUP($G5100, Reference!$A$3:$C$20, 3,FALSE)*I5100</f>
        <v>1400</v>
      </c>
      <c r="L5100" s="27">
        <f t="shared" si="158"/>
        <v>50</v>
      </c>
      <c r="M5100" s="27">
        <f t="shared" si="159"/>
        <v>50</v>
      </c>
    </row>
    <row r="5101" spans="1:13" x14ac:dyDescent="0.2">
      <c r="A5101">
        <v>9852</v>
      </c>
      <c r="B5101" s="4">
        <v>44190</v>
      </c>
      <c r="C5101" t="s">
        <v>11</v>
      </c>
      <c r="D5101" t="s">
        <v>15</v>
      </c>
      <c r="E5101" s="2" t="str">
        <f>VLOOKUP('SampleSuperstore - Main Data'!D5101,Reference!$A$26:$B$74,2,FALSE)</f>
        <v>West</v>
      </c>
      <c r="F5101" s="22" t="s">
        <v>13</v>
      </c>
      <c r="G5101" s="22" t="s">
        <v>28</v>
      </c>
      <c r="H5101" s="24">
        <f>VLOOKUP($G5101, Reference!$A$3:$C$20, 2,FALSE)*I5101</f>
        <v>60</v>
      </c>
      <c r="I5101" s="22">
        <v>4</v>
      </c>
      <c r="J5101" s="26" cm="1">
        <f t="array" ref="J5101">IFERROR(_xlfn.IFS(AND(C5101="Corporate", F5101="Technology"), 3%, C5101="Corporate", 1%),0%)</f>
        <v>0</v>
      </c>
      <c r="K5101" s="24">
        <f>VLOOKUP($G5101, Reference!$A$3:$C$20, 3,FALSE)*I5101</f>
        <v>48</v>
      </c>
      <c r="L5101" s="27">
        <f t="shared" si="158"/>
        <v>12</v>
      </c>
      <c r="M5101" s="27">
        <f t="shared" si="159"/>
        <v>12</v>
      </c>
    </row>
    <row r="5102" spans="1:13" x14ac:dyDescent="0.2">
      <c r="A5102">
        <v>9853</v>
      </c>
      <c r="B5102" s="4">
        <v>44190</v>
      </c>
      <c r="C5102" t="s">
        <v>11</v>
      </c>
      <c r="D5102" t="s">
        <v>15</v>
      </c>
      <c r="E5102" s="2" t="str">
        <f>VLOOKUP('SampleSuperstore - Main Data'!D5102,Reference!$A$26:$B$74,2,FALSE)</f>
        <v>West</v>
      </c>
      <c r="F5102" s="22" t="s">
        <v>13</v>
      </c>
      <c r="G5102" s="22" t="s">
        <v>14</v>
      </c>
      <c r="H5102" s="24">
        <f>VLOOKUP($G5102, Reference!$A$3:$C$20, 2,FALSE)*I5102</f>
        <v>270</v>
      </c>
      <c r="I5102" s="22">
        <v>6</v>
      </c>
      <c r="J5102" s="26" cm="1">
        <f t="array" ref="J5102">IFERROR(_xlfn.IFS(AND(C5102="Corporate", F5102="Technology"), 3%, C5102="Corporate", 1%),0%)</f>
        <v>0</v>
      </c>
      <c r="K5102" s="24">
        <f>VLOOKUP($G5102, Reference!$A$3:$C$20, 3,FALSE)*I5102</f>
        <v>210</v>
      </c>
      <c r="L5102" s="27">
        <f t="shared" si="158"/>
        <v>60</v>
      </c>
      <c r="M5102" s="27">
        <f t="shared" si="159"/>
        <v>60</v>
      </c>
    </row>
    <row r="5103" spans="1:13" x14ac:dyDescent="0.2">
      <c r="A5103">
        <v>9854</v>
      </c>
      <c r="B5103" s="4">
        <v>44190</v>
      </c>
      <c r="C5103" t="s">
        <v>11</v>
      </c>
      <c r="D5103" t="s">
        <v>40</v>
      </c>
      <c r="E5103" s="2" t="str">
        <f>VLOOKUP('SampleSuperstore - Main Data'!D5103,Reference!$A$26:$B$74,2,FALSE)</f>
        <v>East</v>
      </c>
      <c r="F5103" s="22" t="s">
        <v>13</v>
      </c>
      <c r="G5103" s="22" t="s">
        <v>35</v>
      </c>
      <c r="H5103" s="24">
        <f>VLOOKUP($G5103, Reference!$A$3:$C$20, 2,FALSE)*I5103</f>
        <v>48</v>
      </c>
      <c r="I5103" s="22">
        <v>2</v>
      </c>
      <c r="J5103" s="26" cm="1">
        <f t="array" ref="J5103">IFERROR(_xlfn.IFS(AND(C5103="Corporate", F5103="Technology"), 3%, C5103="Corporate", 1%),0%)</f>
        <v>0</v>
      </c>
      <c r="K5103" s="24">
        <f>VLOOKUP($G5103, Reference!$A$3:$C$20, 3,FALSE)*I5103</f>
        <v>38</v>
      </c>
      <c r="L5103" s="27">
        <f t="shared" si="158"/>
        <v>10</v>
      </c>
      <c r="M5103" s="27">
        <f t="shared" si="159"/>
        <v>10</v>
      </c>
    </row>
    <row r="5104" spans="1:13" x14ac:dyDescent="0.2">
      <c r="A5104">
        <v>9855</v>
      </c>
      <c r="B5104" s="4">
        <v>44190</v>
      </c>
      <c r="C5104" t="s">
        <v>11</v>
      </c>
      <c r="D5104" t="s">
        <v>15</v>
      </c>
      <c r="E5104" s="2" t="str">
        <f>VLOOKUP('SampleSuperstore - Main Data'!D5104,Reference!$A$26:$B$74,2,FALSE)</f>
        <v>West</v>
      </c>
      <c r="F5104" s="22" t="s">
        <v>13</v>
      </c>
      <c r="G5104" s="22" t="s">
        <v>20</v>
      </c>
      <c r="H5104" s="24">
        <f>VLOOKUP($G5104, Reference!$A$3:$C$20, 2,FALSE)*I5104</f>
        <v>51</v>
      </c>
      <c r="I5104" s="22">
        <v>3</v>
      </c>
      <c r="J5104" s="26" cm="1">
        <f t="array" ref="J5104">IFERROR(_xlfn.IFS(AND(C5104="Corporate", F5104="Technology"), 3%, C5104="Corporate", 1%),0%)</f>
        <v>0</v>
      </c>
      <c r="K5104" s="24">
        <f>VLOOKUP($G5104, Reference!$A$3:$C$20, 3,FALSE)*I5104</f>
        <v>30</v>
      </c>
      <c r="L5104" s="27">
        <f t="shared" si="158"/>
        <v>21</v>
      </c>
      <c r="M5104" s="27">
        <f t="shared" si="159"/>
        <v>21</v>
      </c>
    </row>
    <row r="5105" spans="1:13" x14ac:dyDescent="0.2">
      <c r="A5105">
        <v>9856</v>
      </c>
      <c r="B5105" s="4">
        <v>44190</v>
      </c>
      <c r="C5105" t="s">
        <v>11</v>
      </c>
      <c r="D5105" t="s">
        <v>15</v>
      </c>
      <c r="E5105" s="2" t="str">
        <f>VLOOKUP('SampleSuperstore - Main Data'!D5105,Reference!$A$26:$B$74,2,FALSE)</f>
        <v>West</v>
      </c>
      <c r="F5105" s="22" t="s">
        <v>29</v>
      </c>
      <c r="G5105" s="22" t="s">
        <v>50</v>
      </c>
      <c r="H5105" s="24">
        <f>VLOOKUP($G5105, Reference!$A$3:$C$20, 2,FALSE)*I5105</f>
        <v>597</v>
      </c>
      <c r="I5105" s="22">
        <v>3</v>
      </c>
      <c r="J5105" s="26" cm="1">
        <f t="array" ref="J5105">IFERROR(_xlfn.IFS(AND(C5105="Corporate", F5105="Technology"), 3%, C5105="Corporate", 1%),0%)</f>
        <v>0</v>
      </c>
      <c r="K5105" s="24">
        <f>VLOOKUP($G5105, Reference!$A$3:$C$20, 3,FALSE)*I5105</f>
        <v>495</v>
      </c>
      <c r="L5105" s="27">
        <f t="shared" si="158"/>
        <v>102</v>
      </c>
      <c r="M5105" s="27">
        <f t="shared" si="159"/>
        <v>102</v>
      </c>
    </row>
    <row r="5106" spans="1:13" x14ac:dyDescent="0.2">
      <c r="A5106">
        <v>9858</v>
      </c>
      <c r="B5106" s="4">
        <v>44190</v>
      </c>
      <c r="C5106" t="s">
        <v>11</v>
      </c>
      <c r="D5106" t="s">
        <v>56</v>
      </c>
      <c r="E5106" s="2" t="str">
        <f>VLOOKUP('SampleSuperstore - Main Data'!D5106,Reference!$A$26:$B$74,2,FALSE)</f>
        <v>Central</v>
      </c>
      <c r="F5106" s="22" t="s">
        <v>13</v>
      </c>
      <c r="G5106" s="22" t="s">
        <v>26</v>
      </c>
      <c r="H5106" s="24">
        <f>VLOOKUP($G5106, Reference!$A$3:$C$20, 2,FALSE)*I5106</f>
        <v>5</v>
      </c>
      <c r="I5106" s="22">
        <v>2</v>
      </c>
      <c r="J5106" s="26" cm="1">
        <f t="array" ref="J5106">IFERROR(_xlfn.IFS(AND(C5106="Corporate", F5106="Technology"), 3%, C5106="Corporate", 1%),0%)</f>
        <v>0</v>
      </c>
      <c r="K5106" s="24">
        <f>VLOOKUP($G5106, Reference!$A$3:$C$20, 3,FALSE)*I5106</f>
        <v>4</v>
      </c>
      <c r="L5106" s="27">
        <f t="shared" si="158"/>
        <v>1</v>
      </c>
      <c r="M5106" s="27">
        <f t="shared" si="159"/>
        <v>1</v>
      </c>
    </row>
    <row r="5107" spans="1:13" x14ac:dyDescent="0.2">
      <c r="A5107">
        <v>9859</v>
      </c>
      <c r="B5107" s="4">
        <v>44190</v>
      </c>
      <c r="C5107" t="s">
        <v>11</v>
      </c>
      <c r="D5107" t="s">
        <v>36</v>
      </c>
      <c r="E5107" s="2" t="str">
        <f>VLOOKUP('SampleSuperstore - Main Data'!D5107,Reference!$A$26:$B$74,2,FALSE)</f>
        <v>East</v>
      </c>
      <c r="F5107" s="22" t="s">
        <v>29</v>
      </c>
      <c r="G5107" s="22" t="s">
        <v>50</v>
      </c>
      <c r="H5107" s="24">
        <f>VLOOKUP($G5107, Reference!$A$3:$C$20, 2,FALSE)*I5107</f>
        <v>597</v>
      </c>
      <c r="I5107" s="22">
        <v>3</v>
      </c>
      <c r="J5107" s="26" cm="1">
        <f t="array" ref="J5107">IFERROR(_xlfn.IFS(AND(C5107="Corporate", F5107="Technology"), 3%, C5107="Corporate", 1%),0%)</f>
        <v>0</v>
      </c>
      <c r="K5107" s="24">
        <f>VLOOKUP($G5107, Reference!$A$3:$C$20, 3,FALSE)*I5107</f>
        <v>495</v>
      </c>
      <c r="L5107" s="27">
        <f t="shared" si="158"/>
        <v>102</v>
      </c>
      <c r="M5107" s="27">
        <f t="shared" si="159"/>
        <v>102</v>
      </c>
    </row>
    <row r="5108" spans="1:13" x14ac:dyDescent="0.2">
      <c r="A5108">
        <v>9860</v>
      </c>
      <c r="B5108" s="4">
        <v>44190</v>
      </c>
      <c r="C5108" t="s">
        <v>11</v>
      </c>
      <c r="D5108" t="s">
        <v>36</v>
      </c>
      <c r="E5108" s="2" t="str">
        <f>VLOOKUP('SampleSuperstore - Main Data'!D5108,Reference!$A$26:$B$74,2,FALSE)</f>
        <v>East</v>
      </c>
      <c r="F5108" s="22" t="s">
        <v>13</v>
      </c>
      <c r="G5108" s="22" t="s">
        <v>49</v>
      </c>
      <c r="H5108" s="24">
        <f>VLOOKUP($G5108, Reference!$A$3:$C$20, 2,FALSE)*I5108</f>
        <v>80</v>
      </c>
      <c r="I5108" s="22">
        <v>2</v>
      </c>
      <c r="J5108" s="26" cm="1">
        <f t="array" ref="J5108">IFERROR(_xlfn.IFS(AND(C5108="Corporate", F5108="Technology"), 3%, C5108="Corporate", 1%),0%)</f>
        <v>0</v>
      </c>
      <c r="K5108" s="24">
        <f>VLOOKUP($G5108, Reference!$A$3:$C$20, 3,FALSE)*I5108</f>
        <v>70</v>
      </c>
      <c r="L5108" s="27">
        <f t="shared" si="158"/>
        <v>10</v>
      </c>
      <c r="M5108" s="27">
        <f t="shared" si="159"/>
        <v>10</v>
      </c>
    </row>
    <row r="5109" spans="1:13" x14ac:dyDescent="0.2">
      <c r="A5109">
        <v>9862</v>
      </c>
      <c r="B5109" s="4">
        <v>44190</v>
      </c>
      <c r="C5109" t="s">
        <v>11</v>
      </c>
      <c r="D5109" t="s">
        <v>25</v>
      </c>
      <c r="E5109" s="2" t="str">
        <f>VLOOKUP('SampleSuperstore - Main Data'!D5109,Reference!$A$26:$B$74,2,FALSE)</f>
        <v>Central</v>
      </c>
      <c r="F5109" s="22" t="s">
        <v>13</v>
      </c>
      <c r="G5109" s="22" t="s">
        <v>16</v>
      </c>
      <c r="H5109" s="24">
        <f>VLOOKUP($G5109, Reference!$A$3:$C$20, 2,FALSE)*I5109</f>
        <v>19</v>
      </c>
      <c r="I5109" s="22">
        <v>1</v>
      </c>
      <c r="J5109" s="26" cm="1">
        <f t="array" ref="J5109">IFERROR(_xlfn.IFS(AND(C5109="Corporate", F5109="Technology"), 3%, C5109="Corporate", 1%),0%)</f>
        <v>0</v>
      </c>
      <c r="K5109" s="24">
        <f>VLOOKUP($G5109, Reference!$A$3:$C$20, 3,FALSE)*I5109</f>
        <v>10</v>
      </c>
      <c r="L5109" s="27">
        <f t="shared" si="158"/>
        <v>9</v>
      </c>
      <c r="M5109" s="27">
        <f t="shared" si="159"/>
        <v>9</v>
      </c>
    </row>
    <row r="5110" spans="1:13" x14ac:dyDescent="0.2">
      <c r="A5110">
        <v>9863</v>
      </c>
      <c r="B5110" s="4">
        <v>44190</v>
      </c>
      <c r="C5110" t="s">
        <v>11</v>
      </c>
      <c r="D5110" t="s">
        <v>36</v>
      </c>
      <c r="E5110" s="2" t="str">
        <f>VLOOKUP('SampleSuperstore - Main Data'!D5110,Reference!$A$26:$B$74,2,FALSE)</f>
        <v>East</v>
      </c>
      <c r="F5110" s="22" t="s">
        <v>13</v>
      </c>
      <c r="G5110" s="22" t="s">
        <v>14</v>
      </c>
      <c r="H5110" s="24">
        <f>VLOOKUP($G5110, Reference!$A$3:$C$20, 2,FALSE)*I5110</f>
        <v>405</v>
      </c>
      <c r="I5110" s="22">
        <v>9</v>
      </c>
      <c r="J5110" s="26" cm="1">
        <f t="array" ref="J5110">IFERROR(_xlfn.IFS(AND(C5110="Corporate", F5110="Technology"), 3%, C5110="Corporate", 1%),0%)</f>
        <v>0</v>
      </c>
      <c r="K5110" s="24">
        <f>VLOOKUP($G5110, Reference!$A$3:$C$20, 3,FALSE)*I5110</f>
        <v>315</v>
      </c>
      <c r="L5110" s="27">
        <f t="shared" si="158"/>
        <v>90</v>
      </c>
      <c r="M5110" s="27">
        <f t="shared" si="159"/>
        <v>90</v>
      </c>
    </row>
    <row r="5111" spans="1:13" x14ac:dyDescent="0.2">
      <c r="A5111">
        <v>9864</v>
      </c>
      <c r="B5111" s="4">
        <v>44190</v>
      </c>
      <c r="C5111" t="s">
        <v>11</v>
      </c>
      <c r="D5111" t="s">
        <v>57</v>
      </c>
      <c r="E5111" s="2" t="str">
        <f>VLOOKUP('SampleSuperstore - Main Data'!D5111,Reference!$A$26:$B$74,2,FALSE)</f>
        <v>South</v>
      </c>
      <c r="F5111" s="22" t="s">
        <v>23</v>
      </c>
      <c r="G5111" s="22" t="s">
        <v>37</v>
      </c>
      <c r="H5111" s="24">
        <f>VLOOKUP($G5111, Reference!$A$3:$C$20, 2,FALSE)*I5111</f>
        <v>36</v>
      </c>
      <c r="I5111" s="22">
        <v>4</v>
      </c>
      <c r="J5111" s="26" cm="1">
        <f t="array" ref="J5111">IFERROR(_xlfn.IFS(AND(C5111="Corporate", F5111="Technology"), 3%, C5111="Corporate", 1%),0%)</f>
        <v>0</v>
      </c>
      <c r="K5111" s="24">
        <f>VLOOKUP($G5111, Reference!$A$3:$C$20, 3,FALSE)*I5111</f>
        <v>20</v>
      </c>
      <c r="L5111" s="27">
        <f t="shared" si="158"/>
        <v>16</v>
      </c>
      <c r="M5111" s="27">
        <f t="shared" si="159"/>
        <v>16</v>
      </c>
    </row>
    <row r="5112" spans="1:13" x14ac:dyDescent="0.2">
      <c r="A5112">
        <v>9865</v>
      </c>
      <c r="B5112" s="4">
        <v>44190</v>
      </c>
      <c r="C5112" t="s">
        <v>11</v>
      </c>
      <c r="D5112" t="s">
        <v>36</v>
      </c>
      <c r="E5112" s="2" t="str">
        <f>VLOOKUP('SampleSuperstore - Main Data'!D5112,Reference!$A$26:$B$74,2,FALSE)</f>
        <v>East</v>
      </c>
      <c r="F5112" s="22" t="s">
        <v>13</v>
      </c>
      <c r="G5112" s="22" t="s">
        <v>14</v>
      </c>
      <c r="H5112" s="24">
        <f>VLOOKUP($G5112, Reference!$A$3:$C$20, 2,FALSE)*I5112</f>
        <v>180</v>
      </c>
      <c r="I5112" s="22">
        <v>4</v>
      </c>
      <c r="J5112" s="26" cm="1">
        <f t="array" ref="J5112">IFERROR(_xlfn.IFS(AND(C5112="Corporate", F5112="Technology"), 3%, C5112="Corporate", 1%),0%)</f>
        <v>0</v>
      </c>
      <c r="K5112" s="24">
        <f>VLOOKUP($G5112, Reference!$A$3:$C$20, 3,FALSE)*I5112</f>
        <v>140</v>
      </c>
      <c r="L5112" s="27">
        <f t="shared" si="158"/>
        <v>40</v>
      </c>
      <c r="M5112" s="27">
        <f t="shared" si="159"/>
        <v>40</v>
      </c>
    </row>
    <row r="5113" spans="1:13" x14ac:dyDescent="0.2">
      <c r="A5113">
        <v>9866</v>
      </c>
      <c r="B5113" s="4">
        <v>44190</v>
      </c>
      <c r="C5113" t="s">
        <v>11</v>
      </c>
      <c r="D5113" t="s">
        <v>55</v>
      </c>
      <c r="E5113" s="2" t="str">
        <f>VLOOKUP('SampleSuperstore - Main Data'!D5113,Reference!$A$26:$B$74,2,FALSE)</f>
        <v>Central</v>
      </c>
      <c r="F5113" s="22" t="s">
        <v>13</v>
      </c>
      <c r="G5113" s="22" t="s">
        <v>16</v>
      </c>
      <c r="H5113" s="24">
        <f>VLOOKUP($G5113, Reference!$A$3:$C$20, 2,FALSE)*I5113</f>
        <v>171</v>
      </c>
      <c r="I5113" s="22">
        <v>9</v>
      </c>
      <c r="J5113" s="26" cm="1">
        <f t="array" ref="J5113">IFERROR(_xlfn.IFS(AND(C5113="Corporate", F5113="Technology"), 3%, C5113="Corporate", 1%),0%)</f>
        <v>0</v>
      </c>
      <c r="K5113" s="24">
        <f>VLOOKUP($G5113, Reference!$A$3:$C$20, 3,FALSE)*I5113</f>
        <v>90</v>
      </c>
      <c r="L5113" s="27">
        <f t="shared" si="158"/>
        <v>81</v>
      </c>
      <c r="M5113" s="27">
        <f t="shared" si="159"/>
        <v>81</v>
      </c>
    </row>
    <row r="5114" spans="1:13" x14ac:dyDescent="0.2">
      <c r="A5114">
        <v>9868</v>
      </c>
      <c r="B5114" s="4">
        <v>44190</v>
      </c>
      <c r="C5114" t="s">
        <v>11</v>
      </c>
      <c r="D5114" t="s">
        <v>47</v>
      </c>
      <c r="E5114" s="2" t="str">
        <f>VLOOKUP('SampleSuperstore - Main Data'!D5114,Reference!$A$26:$B$74,2,FALSE)</f>
        <v>South</v>
      </c>
      <c r="F5114" s="22" t="s">
        <v>13</v>
      </c>
      <c r="G5114" s="22" t="s">
        <v>20</v>
      </c>
      <c r="H5114" s="24">
        <f>VLOOKUP($G5114, Reference!$A$3:$C$20, 2,FALSE)*I5114</f>
        <v>119</v>
      </c>
      <c r="I5114" s="22">
        <v>7</v>
      </c>
      <c r="J5114" s="26" cm="1">
        <f t="array" ref="J5114">IFERROR(_xlfn.IFS(AND(C5114="Corporate", F5114="Technology"), 3%, C5114="Corporate", 1%),0%)</f>
        <v>0</v>
      </c>
      <c r="K5114" s="24">
        <f>VLOOKUP($G5114, Reference!$A$3:$C$20, 3,FALSE)*I5114</f>
        <v>70</v>
      </c>
      <c r="L5114" s="27">
        <f t="shared" si="158"/>
        <v>49</v>
      </c>
      <c r="M5114" s="27">
        <f t="shared" si="159"/>
        <v>49</v>
      </c>
    </row>
    <row r="5115" spans="1:13" x14ac:dyDescent="0.2">
      <c r="A5115">
        <v>9872</v>
      </c>
      <c r="B5115" s="4">
        <v>44190</v>
      </c>
      <c r="C5115" t="s">
        <v>11</v>
      </c>
      <c r="D5115" t="s">
        <v>25</v>
      </c>
      <c r="E5115" s="2" t="str">
        <f>VLOOKUP('SampleSuperstore - Main Data'!D5115,Reference!$A$26:$B$74,2,FALSE)</f>
        <v>Central</v>
      </c>
      <c r="F5115" s="22" t="s">
        <v>23</v>
      </c>
      <c r="G5115" s="22" t="s">
        <v>37</v>
      </c>
      <c r="H5115" s="24">
        <f>VLOOKUP($G5115, Reference!$A$3:$C$20, 2,FALSE)*I5115</f>
        <v>36</v>
      </c>
      <c r="I5115" s="22">
        <v>4</v>
      </c>
      <c r="J5115" s="26" cm="1">
        <f t="array" ref="J5115">IFERROR(_xlfn.IFS(AND(C5115="Corporate", F5115="Technology"), 3%, C5115="Corporate", 1%),0%)</f>
        <v>0</v>
      </c>
      <c r="K5115" s="24">
        <f>VLOOKUP($G5115, Reference!$A$3:$C$20, 3,FALSE)*I5115</f>
        <v>20</v>
      </c>
      <c r="L5115" s="27">
        <f t="shared" si="158"/>
        <v>16</v>
      </c>
      <c r="M5115" s="27">
        <f t="shared" si="159"/>
        <v>16</v>
      </c>
    </row>
    <row r="5116" spans="1:13" x14ac:dyDescent="0.2">
      <c r="A5116">
        <v>9876</v>
      </c>
      <c r="B5116" s="4">
        <v>44191</v>
      </c>
      <c r="C5116" t="s">
        <v>11</v>
      </c>
      <c r="D5116" t="s">
        <v>15</v>
      </c>
      <c r="E5116" s="2" t="str">
        <f>VLOOKUP('SampleSuperstore - Main Data'!D5116,Reference!$A$26:$B$74,2,FALSE)</f>
        <v>West</v>
      </c>
      <c r="F5116" s="22" t="s">
        <v>23</v>
      </c>
      <c r="G5116" s="22" t="s">
        <v>24</v>
      </c>
      <c r="H5116" s="24">
        <f>VLOOKUP($G5116, Reference!$A$3:$C$20, 2,FALSE)*I5116</f>
        <v>198</v>
      </c>
      <c r="I5116" s="22">
        <v>2</v>
      </c>
      <c r="J5116" s="26" cm="1">
        <f t="array" ref="J5116">IFERROR(_xlfn.IFS(AND(C5116="Corporate", F5116="Technology"), 3%, C5116="Corporate", 1%),0%)</f>
        <v>0</v>
      </c>
      <c r="K5116" s="24">
        <f>VLOOKUP($G5116, Reference!$A$3:$C$20, 3,FALSE)*I5116</f>
        <v>158</v>
      </c>
      <c r="L5116" s="27">
        <f t="shared" si="158"/>
        <v>40</v>
      </c>
      <c r="M5116" s="27">
        <f t="shared" si="159"/>
        <v>40</v>
      </c>
    </row>
    <row r="5117" spans="1:13" x14ac:dyDescent="0.2">
      <c r="A5117">
        <v>9877</v>
      </c>
      <c r="B5117" s="4">
        <v>44191</v>
      </c>
      <c r="C5117" t="s">
        <v>11</v>
      </c>
      <c r="D5117" t="s">
        <v>25</v>
      </c>
      <c r="E5117" s="2" t="str">
        <f>VLOOKUP('SampleSuperstore - Main Data'!D5117,Reference!$A$26:$B$74,2,FALSE)</f>
        <v>Central</v>
      </c>
      <c r="F5117" s="22" t="s">
        <v>13</v>
      </c>
      <c r="G5117" s="22" t="s">
        <v>26</v>
      </c>
      <c r="H5117" s="24">
        <f>VLOOKUP($G5117, Reference!$A$3:$C$20, 2,FALSE)*I5117</f>
        <v>12.5</v>
      </c>
      <c r="I5117" s="22">
        <v>5</v>
      </c>
      <c r="J5117" s="26" cm="1">
        <f t="array" ref="J5117">IFERROR(_xlfn.IFS(AND(C5117="Corporate", F5117="Technology"), 3%, C5117="Corporate", 1%),0%)</f>
        <v>0</v>
      </c>
      <c r="K5117" s="24">
        <f>VLOOKUP($G5117, Reference!$A$3:$C$20, 3,FALSE)*I5117</f>
        <v>10</v>
      </c>
      <c r="L5117" s="27">
        <f t="shared" si="158"/>
        <v>2.5</v>
      </c>
      <c r="M5117" s="27">
        <f t="shared" si="159"/>
        <v>2.5</v>
      </c>
    </row>
    <row r="5118" spans="1:13" x14ac:dyDescent="0.2">
      <c r="A5118">
        <v>9879</v>
      </c>
      <c r="B5118" s="4">
        <v>44191</v>
      </c>
      <c r="C5118" t="s">
        <v>11</v>
      </c>
      <c r="D5118" t="s">
        <v>25</v>
      </c>
      <c r="E5118" s="2" t="str">
        <f>VLOOKUP('SampleSuperstore - Main Data'!D5118,Reference!$A$26:$B$74,2,FALSE)</f>
        <v>Central</v>
      </c>
      <c r="F5118" s="22" t="s">
        <v>13</v>
      </c>
      <c r="G5118" s="22" t="s">
        <v>28</v>
      </c>
      <c r="H5118" s="24">
        <f>VLOOKUP($G5118, Reference!$A$3:$C$20, 2,FALSE)*I5118</f>
        <v>15</v>
      </c>
      <c r="I5118" s="22">
        <v>1</v>
      </c>
      <c r="J5118" s="26" cm="1">
        <f t="array" ref="J5118">IFERROR(_xlfn.IFS(AND(C5118="Corporate", F5118="Technology"), 3%, C5118="Corporate", 1%),0%)</f>
        <v>0</v>
      </c>
      <c r="K5118" s="24">
        <f>VLOOKUP($G5118, Reference!$A$3:$C$20, 3,FALSE)*I5118</f>
        <v>12</v>
      </c>
      <c r="L5118" s="27">
        <f t="shared" si="158"/>
        <v>3</v>
      </c>
      <c r="M5118" s="27">
        <f t="shared" si="159"/>
        <v>3</v>
      </c>
    </row>
    <row r="5119" spans="1:13" x14ac:dyDescent="0.2">
      <c r="A5119">
        <v>9880</v>
      </c>
      <c r="B5119" s="4">
        <v>44191</v>
      </c>
      <c r="C5119" t="s">
        <v>11</v>
      </c>
      <c r="D5119" t="s">
        <v>51</v>
      </c>
      <c r="E5119" s="2" t="str">
        <f>VLOOKUP('SampleSuperstore - Main Data'!D5119,Reference!$A$26:$B$74,2,FALSE)</f>
        <v>East</v>
      </c>
      <c r="F5119" s="22" t="s">
        <v>13</v>
      </c>
      <c r="G5119" s="22" t="s">
        <v>16</v>
      </c>
      <c r="H5119" s="24">
        <f>VLOOKUP($G5119, Reference!$A$3:$C$20, 2,FALSE)*I5119</f>
        <v>57</v>
      </c>
      <c r="I5119" s="22">
        <v>3</v>
      </c>
      <c r="J5119" s="26" cm="1">
        <f t="array" ref="J5119">IFERROR(_xlfn.IFS(AND(C5119="Corporate", F5119="Technology"), 3%, C5119="Corporate", 1%),0%)</f>
        <v>0</v>
      </c>
      <c r="K5119" s="24">
        <f>VLOOKUP($G5119, Reference!$A$3:$C$20, 3,FALSE)*I5119</f>
        <v>30</v>
      </c>
      <c r="L5119" s="27">
        <f t="shared" si="158"/>
        <v>27</v>
      </c>
      <c r="M5119" s="27">
        <f t="shared" si="159"/>
        <v>27</v>
      </c>
    </row>
    <row r="5120" spans="1:13" x14ac:dyDescent="0.2">
      <c r="A5120">
        <v>9881</v>
      </c>
      <c r="B5120" s="4">
        <v>44191</v>
      </c>
      <c r="C5120" t="s">
        <v>11</v>
      </c>
      <c r="D5120" t="s">
        <v>18</v>
      </c>
      <c r="E5120" s="2" t="str">
        <f>VLOOKUP('SampleSuperstore - Main Data'!D5120,Reference!$A$26:$B$74,2,FALSE)</f>
        <v>South</v>
      </c>
      <c r="F5120" s="22" t="s">
        <v>13</v>
      </c>
      <c r="G5120" s="22" t="s">
        <v>20</v>
      </c>
      <c r="H5120" s="24">
        <f>VLOOKUP($G5120, Reference!$A$3:$C$20, 2,FALSE)*I5120</f>
        <v>34</v>
      </c>
      <c r="I5120" s="22">
        <v>2</v>
      </c>
      <c r="J5120" s="26" cm="1">
        <f t="array" ref="J5120">IFERROR(_xlfn.IFS(AND(C5120="Corporate", F5120="Technology"), 3%, C5120="Corporate", 1%),0%)</f>
        <v>0</v>
      </c>
      <c r="K5120" s="24">
        <f>VLOOKUP($G5120, Reference!$A$3:$C$20, 3,FALSE)*I5120</f>
        <v>20</v>
      </c>
      <c r="L5120" s="27">
        <f t="shared" si="158"/>
        <v>14</v>
      </c>
      <c r="M5120" s="27">
        <f t="shared" si="159"/>
        <v>14</v>
      </c>
    </row>
    <row r="5121" spans="1:13" x14ac:dyDescent="0.2">
      <c r="A5121">
        <v>9882</v>
      </c>
      <c r="B5121" s="4">
        <v>44191</v>
      </c>
      <c r="C5121" t="s">
        <v>11</v>
      </c>
      <c r="D5121" t="s">
        <v>40</v>
      </c>
      <c r="E5121" s="2" t="str">
        <f>VLOOKUP('SampleSuperstore - Main Data'!D5121,Reference!$A$26:$B$74,2,FALSE)</f>
        <v>East</v>
      </c>
      <c r="F5121" s="22" t="s">
        <v>13</v>
      </c>
      <c r="G5121" s="22" t="s">
        <v>35</v>
      </c>
      <c r="H5121" s="24">
        <f>VLOOKUP($G5121, Reference!$A$3:$C$20, 2,FALSE)*I5121</f>
        <v>96</v>
      </c>
      <c r="I5121" s="22">
        <v>4</v>
      </c>
      <c r="J5121" s="26" cm="1">
        <f t="array" ref="J5121">IFERROR(_xlfn.IFS(AND(C5121="Corporate", F5121="Technology"), 3%, C5121="Corporate", 1%),0%)</f>
        <v>0</v>
      </c>
      <c r="K5121" s="24">
        <f>VLOOKUP($G5121, Reference!$A$3:$C$20, 3,FALSE)*I5121</f>
        <v>76</v>
      </c>
      <c r="L5121" s="27">
        <f t="shared" si="158"/>
        <v>20</v>
      </c>
      <c r="M5121" s="27">
        <f t="shared" si="159"/>
        <v>20</v>
      </c>
    </row>
    <row r="5122" spans="1:13" x14ac:dyDescent="0.2">
      <c r="A5122">
        <v>9883</v>
      </c>
      <c r="B5122" s="4">
        <v>44191</v>
      </c>
      <c r="C5122" t="s">
        <v>11</v>
      </c>
      <c r="D5122" t="s">
        <v>54</v>
      </c>
      <c r="E5122" s="2" t="str">
        <f>VLOOKUP('SampleSuperstore - Main Data'!D5122,Reference!$A$26:$B$74,2,FALSE)</f>
        <v>East</v>
      </c>
      <c r="F5122" s="22" t="s">
        <v>23</v>
      </c>
      <c r="G5122" s="22" t="s">
        <v>24</v>
      </c>
      <c r="H5122" s="24">
        <f>VLOOKUP($G5122, Reference!$A$3:$C$20, 2,FALSE)*I5122</f>
        <v>495</v>
      </c>
      <c r="I5122" s="22">
        <v>5</v>
      </c>
      <c r="J5122" s="26" cm="1">
        <f t="array" ref="J5122">IFERROR(_xlfn.IFS(AND(C5122="Corporate", F5122="Technology"), 3%, C5122="Corporate", 1%),0%)</f>
        <v>0</v>
      </c>
      <c r="K5122" s="24">
        <f>VLOOKUP($G5122, Reference!$A$3:$C$20, 3,FALSE)*I5122</f>
        <v>395</v>
      </c>
      <c r="L5122" s="27">
        <f t="shared" ref="L5122:L5185" si="160">H5122-K5122</f>
        <v>100</v>
      </c>
      <c r="M5122" s="27">
        <f t="shared" ref="M5122:M5185" si="161">H5122*(1-J5122)-K5122</f>
        <v>100</v>
      </c>
    </row>
    <row r="5123" spans="1:13" x14ac:dyDescent="0.2">
      <c r="A5123">
        <v>9885</v>
      </c>
      <c r="B5123" s="4">
        <v>44191</v>
      </c>
      <c r="C5123" t="s">
        <v>11</v>
      </c>
      <c r="D5123" t="s">
        <v>21</v>
      </c>
      <c r="E5123" s="2" t="str">
        <f>VLOOKUP('SampleSuperstore - Main Data'!D5123,Reference!$A$26:$B$74,2,FALSE)</f>
        <v>West</v>
      </c>
      <c r="F5123" s="22" t="s">
        <v>29</v>
      </c>
      <c r="G5123" s="22" t="s">
        <v>33</v>
      </c>
      <c r="H5123" s="24">
        <f>VLOOKUP($G5123, Reference!$A$3:$C$20, 2,FALSE)*I5123</f>
        <v>10</v>
      </c>
      <c r="I5123" s="22">
        <v>2</v>
      </c>
      <c r="J5123" s="26" cm="1">
        <f t="array" ref="J5123">IFERROR(_xlfn.IFS(AND(C5123="Corporate", F5123="Technology"), 3%, C5123="Corporate", 1%),0%)</f>
        <v>0</v>
      </c>
      <c r="K5123" s="24">
        <f>VLOOKUP($G5123, Reference!$A$3:$C$20, 3,FALSE)*I5123</f>
        <v>5</v>
      </c>
      <c r="L5123" s="27">
        <f t="shared" si="160"/>
        <v>5</v>
      </c>
      <c r="M5123" s="27">
        <f t="shared" si="161"/>
        <v>5</v>
      </c>
    </row>
    <row r="5124" spans="1:13" x14ac:dyDescent="0.2">
      <c r="A5124">
        <v>9887</v>
      </c>
      <c r="B5124" s="4">
        <v>44191</v>
      </c>
      <c r="C5124" t="s">
        <v>11</v>
      </c>
      <c r="D5124" t="s">
        <v>19</v>
      </c>
      <c r="E5124" s="2" t="str">
        <f>VLOOKUP('SampleSuperstore - Main Data'!D5124,Reference!$A$26:$B$74,2,FALSE)</f>
        <v>East</v>
      </c>
      <c r="F5124" s="22" t="s">
        <v>13</v>
      </c>
      <c r="G5124" s="22" t="s">
        <v>14</v>
      </c>
      <c r="H5124" s="24">
        <f>VLOOKUP($G5124, Reference!$A$3:$C$20, 2,FALSE)*I5124</f>
        <v>90</v>
      </c>
      <c r="I5124" s="22">
        <v>2</v>
      </c>
      <c r="J5124" s="26" cm="1">
        <f t="array" ref="J5124">IFERROR(_xlfn.IFS(AND(C5124="Corporate", F5124="Technology"), 3%, C5124="Corporate", 1%),0%)</f>
        <v>0</v>
      </c>
      <c r="K5124" s="24">
        <f>VLOOKUP($G5124, Reference!$A$3:$C$20, 3,FALSE)*I5124</f>
        <v>70</v>
      </c>
      <c r="L5124" s="27">
        <f t="shared" si="160"/>
        <v>20</v>
      </c>
      <c r="M5124" s="27">
        <f t="shared" si="161"/>
        <v>20</v>
      </c>
    </row>
    <row r="5125" spans="1:13" x14ac:dyDescent="0.2">
      <c r="A5125">
        <v>9888</v>
      </c>
      <c r="B5125" s="4">
        <v>44191</v>
      </c>
      <c r="C5125" t="s">
        <v>11</v>
      </c>
      <c r="D5125" t="s">
        <v>25</v>
      </c>
      <c r="E5125" s="2" t="str">
        <f>VLOOKUP('SampleSuperstore - Main Data'!D5125,Reference!$A$26:$B$74,2,FALSE)</f>
        <v>Central</v>
      </c>
      <c r="F5125" s="22" t="s">
        <v>13</v>
      </c>
      <c r="G5125" s="22" t="s">
        <v>35</v>
      </c>
      <c r="H5125" s="24">
        <f>VLOOKUP($G5125, Reference!$A$3:$C$20, 2,FALSE)*I5125</f>
        <v>48</v>
      </c>
      <c r="I5125" s="22">
        <v>2</v>
      </c>
      <c r="J5125" s="26" cm="1">
        <f t="array" ref="J5125">IFERROR(_xlfn.IFS(AND(C5125="Corporate", F5125="Technology"), 3%, C5125="Corporate", 1%),0%)</f>
        <v>0</v>
      </c>
      <c r="K5125" s="24">
        <f>VLOOKUP($G5125, Reference!$A$3:$C$20, 3,FALSE)*I5125</f>
        <v>38</v>
      </c>
      <c r="L5125" s="27">
        <f t="shared" si="160"/>
        <v>10</v>
      </c>
      <c r="M5125" s="27">
        <f t="shared" si="161"/>
        <v>10</v>
      </c>
    </row>
    <row r="5126" spans="1:13" x14ac:dyDescent="0.2">
      <c r="A5126">
        <v>9889</v>
      </c>
      <c r="B5126" s="4">
        <v>44191</v>
      </c>
      <c r="C5126" t="s">
        <v>11</v>
      </c>
      <c r="D5126" t="s">
        <v>19</v>
      </c>
      <c r="E5126" s="2" t="str">
        <f>VLOOKUP('SampleSuperstore - Main Data'!D5126,Reference!$A$26:$B$74,2,FALSE)</f>
        <v>East</v>
      </c>
      <c r="F5126" s="22" t="s">
        <v>29</v>
      </c>
      <c r="G5126" s="22" t="s">
        <v>50</v>
      </c>
      <c r="H5126" s="24">
        <f>VLOOKUP($G5126, Reference!$A$3:$C$20, 2,FALSE)*I5126</f>
        <v>398</v>
      </c>
      <c r="I5126" s="22">
        <v>2</v>
      </c>
      <c r="J5126" s="26" cm="1">
        <f t="array" ref="J5126">IFERROR(_xlfn.IFS(AND(C5126="Corporate", F5126="Technology"), 3%, C5126="Corporate", 1%),0%)</f>
        <v>0</v>
      </c>
      <c r="K5126" s="24">
        <f>VLOOKUP($G5126, Reference!$A$3:$C$20, 3,FALSE)*I5126</f>
        <v>330</v>
      </c>
      <c r="L5126" s="27">
        <f t="shared" si="160"/>
        <v>68</v>
      </c>
      <c r="M5126" s="27">
        <f t="shared" si="161"/>
        <v>68</v>
      </c>
    </row>
    <row r="5127" spans="1:13" x14ac:dyDescent="0.2">
      <c r="A5127">
        <v>9891</v>
      </c>
      <c r="B5127" s="4">
        <v>44191</v>
      </c>
      <c r="C5127" t="s">
        <v>11</v>
      </c>
      <c r="D5127" t="s">
        <v>36</v>
      </c>
      <c r="E5127" s="2" t="str">
        <f>VLOOKUP('SampleSuperstore - Main Data'!D5127,Reference!$A$26:$B$74,2,FALSE)</f>
        <v>East</v>
      </c>
      <c r="F5127" s="22" t="s">
        <v>13</v>
      </c>
      <c r="G5127" s="22" t="s">
        <v>26</v>
      </c>
      <c r="H5127" s="24">
        <f>VLOOKUP($G5127, Reference!$A$3:$C$20, 2,FALSE)*I5127</f>
        <v>5</v>
      </c>
      <c r="I5127" s="22">
        <v>2</v>
      </c>
      <c r="J5127" s="26" cm="1">
        <f t="array" ref="J5127">IFERROR(_xlfn.IFS(AND(C5127="Corporate", F5127="Technology"), 3%, C5127="Corporate", 1%),0%)</f>
        <v>0</v>
      </c>
      <c r="K5127" s="24">
        <f>VLOOKUP($G5127, Reference!$A$3:$C$20, 3,FALSE)*I5127</f>
        <v>4</v>
      </c>
      <c r="L5127" s="27">
        <f t="shared" si="160"/>
        <v>1</v>
      </c>
      <c r="M5127" s="27">
        <f t="shared" si="161"/>
        <v>1</v>
      </c>
    </row>
    <row r="5128" spans="1:13" x14ac:dyDescent="0.2">
      <c r="A5128">
        <v>9892</v>
      </c>
      <c r="B5128" s="4">
        <v>44191</v>
      </c>
      <c r="C5128" t="s">
        <v>11</v>
      </c>
      <c r="D5128" t="s">
        <v>71</v>
      </c>
      <c r="E5128" s="2" t="str">
        <f>VLOOKUP('SampleSuperstore - Main Data'!D5128,Reference!$A$26:$B$74,2,FALSE)</f>
        <v>Central</v>
      </c>
      <c r="F5128" s="22" t="s">
        <v>13</v>
      </c>
      <c r="G5128" s="22" t="s">
        <v>14</v>
      </c>
      <c r="H5128" s="24">
        <f>VLOOKUP($G5128, Reference!$A$3:$C$20, 2,FALSE)*I5128</f>
        <v>135</v>
      </c>
      <c r="I5128" s="22">
        <v>3</v>
      </c>
      <c r="J5128" s="26" cm="1">
        <f t="array" ref="J5128">IFERROR(_xlfn.IFS(AND(C5128="Corporate", F5128="Technology"), 3%, C5128="Corporate", 1%),0%)</f>
        <v>0</v>
      </c>
      <c r="K5128" s="24">
        <f>VLOOKUP($G5128, Reference!$A$3:$C$20, 3,FALSE)*I5128</f>
        <v>105</v>
      </c>
      <c r="L5128" s="27">
        <f t="shared" si="160"/>
        <v>30</v>
      </c>
      <c r="M5128" s="27">
        <f t="shared" si="161"/>
        <v>30</v>
      </c>
    </row>
    <row r="5129" spans="1:13" x14ac:dyDescent="0.2">
      <c r="A5129">
        <v>9893</v>
      </c>
      <c r="B5129" s="4">
        <v>44191</v>
      </c>
      <c r="C5129" t="s">
        <v>11</v>
      </c>
      <c r="D5129" t="s">
        <v>46</v>
      </c>
      <c r="E5129" s="2" t="str">
        <f>VLOOKUP('SampleSuperstore - Main Data'!D5129,Reference!$A$26:$B$74,2,FALSE)</f>
        <v>Central</v>
      </c>
      <c r="F5129" s="22" t="s">
        <v>23</v>
      </c>
      <c r="G5129" s="22" t="s">
        <v>37</v>
      </c>
      <c r="H5129" s="24">
        <f>VLOOKUP($G5129, Reference!$A$3:$C$20, 2,FALSE)*I5129</f>
        <v>18</v>
      </c>
      <c r="I5129" s="22">
        <v>2</v>
      </c>
      <c r="J5129" s="26" cm="1">
        <f t="array" ref="J5129">IFERROR(_xlfn.IFS(AND(C5129="Corporate", F5129="Technology"), 3%, C5129="Corporate", 1%),0%)</f>
        <v>0</v>
      </c>
      <c r="K5129" s="24">
        <f>VLOOKUP($G5129, Reference!$A$3:$C$20, 3,FALSE)*I5129</f>
        <v>10</v>
      </c>
      <c r="L5129" s="27">
        <f t="shared" si="160"/>
        <v>8</v>
      </c>
      <c r="M5129" s="27">
        <f t="shared" si="161"/>
        <v>8</v>
      </c>
    </row>
    <row r="5130" spans="1:13" x14ac:dyDescent="0.2">
      <c r="A5130">
        <v>9894</v>
      </c>
      <c r="B5130" s="4">
        <v>44191</v>
      </c>
      <c r="C5130" t="s">
        <v>11</v>
      </c>
      <c r="D5130" t="s">
        <v>25</v>
      </c>
      <c r="E5130" s="2" t="str">
        <f>VLOOKUP('SampleSuperstore - Main Data'!D5130,Reference!$A$26:$B$74,2,FALSE)</f>
        <v>Central</v>
      </c>
      <c r="F5130" s="22" t="s">
        <v>13</v>
      </c>
      <c r="G5130" s="22" t="s">
        <v>14</v>
      </c>
      <c r="H5130" s="24">
        <f>VLOOKUP($G5130, Reference!$A$3:$C$20, 2,FALSE)*I5130</f>
        <v>90</v>
      </c>
      <c r="I5130" s="22">
        <v>2</v>
      </c>
      <c r="J5130" s="26" cm="1">
        <f t="array" ref="J5130">IFERROR(_xlfn.IFS(AND(C5130="Corporate", F5130="Technology"), 3%, C5130="Corporate", 1%),0%)</f>
        <v>0</v>
      </c>
      <c r="K5130" s="24">
        <f>VLOOKUP($G5130, Reference!$A$3:$C$20, 3,FALSE)*I5130</f>
        <v>70</v>
      </c>
      <c r="L5130" s="27">
        <f t="shared" si="160"/>
        <v>20</v>
      </c>
      <c r="M5130" s="27">
        <f t="shared" si="161"/>
        <v>20</v>
      </c>
    </row>
    <row r="5131" spans="1:13" x14ac:dyDescent="0.2">
      <c r="A5131">
        <v>9897</v>
      </c>
      <c r="B5131" s="4">
        <v>44191</v>
      </c>
      <c r="C5131" t="s">
        <v>11</v>
      </c>
      <c r="D5131" t="s">
        <v>15</v>
      </c>
      <c r="E5131" s="2" t="str">
        <f>VLOOKUP('SampleSuperstore - Main Data'!D5131,Reference!$A$26:$B$74,2,FALSE)</f>
        <v>West</v>
      </c>
      <c r="F5131" s="22" t="s">
        <v>23</v>
      </c>
      <c r="G5131" s="22" t="s">
        <v>37</v>
      </c>
      <c r="H5131" s="24">
        <f>VLOOKUP($G5131, Reference!$A$3:$C$20, 2,FALSE)*I5131</f>
        <v>18</v>
      </c>
      <c r="I5131" s="22">
        <v>2</v>
      </c>
      <c r="J5131" s="26" cm="1">
        <f t="array" ref="J5131">IFERROR(_xlfn.IFS(AND(C5131="Corporate", F5131="Technology"), 3%, C5131="Corporate", 1%),0%)</f>
        <v>0</v>
      </c>
      <c r="K5131" s="24">
        <f>VLOOKUP($G5131, Reference!$A$3:$C$20, 3,FALSE)*I5131</f>
        <v>10</v>
      </c>
      <c r="L5131" s="27">
        <f t="shared" si="160"/>
        <v>8</v>
      </c>
      <c r="M5131" s="27">
        <f t="shared" si="161"/>
        <v>8</v>
      </c>
    </row>
    <row r="5132" spans="1:13" x14ac:dyDescent="0.2">
      <c r="A5132">
        <v>9908</v>
      </c>
      <c r="B5132" s="4">
        <v>44192</v>
      </c>
      <c r="C5132" t="s">
        <v>11</v>
      </c>
      <c r="D5132" t="s">
        <v>25</v>
      </c>
      <c r="E5132" s="2" t="str">
        <f>VLOOKUP('SampleSuperstore - Main Data'!D5132,Reference!$A$26:$B$74,2,FALSE)</f>
        <v>Central</v>
      </c>
      <c r="F5132" s="22" t="s">
        <v>29</v>
      </c>
      <c r="G5132" s="22" t="s">
        <v>33</v>
      </c>
      <c r="H5132" s="24">
        <f>VLOOKUP($G5132, Reference!$A$3:$C$20, 2,FALSE)*I5132</f>
        <v>15</v>
      </c>
      <c r="I5132" s="22">
        <v>3</v>
      </c>
      <c r="J5132" s="26" cm="1">
        <f t="array" ref="J5132">IFERROR(_xlfn.IFS(AND(C5132="Corporate", F5132="Technology"), 3%, C5132="Corporate", 1%),0%)</f>
        <v>0</v>
      </c>
      <c r="K5132" s="24">
        <f>VLOOKUP($G5132, Reference!$A$3:$C$20, 3,FALSE)*I5132</f>
        <v>7.5</v>
      </c>
      <c r="L5132" s="27">
        <f t="shared" si="160"/>
        <v>7.5</v>
      </c>
      <c r="M5132" s="27">
        <f t="shared" si="161"/>
        <v>7.5</v>
      </c>
    </row>
    <row r="5133" spans="1:13" x14ac:dyDescent="0.2">
      <c r="A5133">
        <v>9909</v>
      </c>
      <c r="B5133" s="4">
        <v>44192</v>
      </c>
      <c r="C5133" t="s">
        <v>11</v>
      </c>
      <c r="D5133" t="s">
        <v>32</v>
      </c>
      <c r="E5133" s="2" t="str">
        <f>VLOOKUP('SampleSuperstore - Main Data'!D5133,Reference!$A$26:$B$74,2,FALSE)</f>
        <v>South</v>
      </c>
      <c r="F5133" s="22" t="s">
        <v>23</v>
      </c>
      <c r="G5133" s="22" t="s">
        <v>37</v>
      </c>
      <c r="H5133" s="24">
        <f>VLOOKUP($G5133, Reference!$A$3:$C$20, 2,FALSE)*I5133</f>
        <v>27</v>
      </c>
      <c r="I5133" s="22">
        <v>3</v>
      </c>
      <c r="J5133" s="26" cm="1">
        <f t="array" ref="J5133">IFERROR(_xlfn.IFS(AND(C5133="Corporate", F5133="Technology"), 3%, C5133="Corporate", 1%),0%)</f>
        <v>0</v>
      </c>
      <c r="K5133" s="24">
        <f>VLOOKUP($G5133, Reference!$A$3:$C$20, 3,FALSE)*I5133</f>
        <v>15</v>
      </c>
      <c r="L5133" s="27">
        <f t="shared" si="160"/>
        <v>12</v>
      </c>
      <c r="M5133" s="27">
        <f t="shared" si="161"/>
        <v>12</v>
      </c>
    </row>
    <row r="5134" spans="1:13" x14ac:dyDescent="0.2">
      <c r="A5134">
        <v>9910</v>
      </c>
      <c r="B5134" s="4">
        <v>44192</v>
      </c>
      <c r="C5134" t="s">
        <v>11</v>
      </c>
      <c r="D5134" t="s">
        <v>15</v>
      </c>
      <c r="E5134" s="2" t="str">
        <f>VLOOKUP('SampleSuperstore - Main Data'!D5134,Reference!$A$26:$B$74,2,FALSE)</f>
        <v>West</v>
      </c>
      <c r="F5134" s="22" t="s">
        <v>13</v>
      </c>
      <c r="G5134" s="22" t="s">
        <v>35</v>
      </c>
      <c r="H5134" s="24">
        <f>VLOOKUP($G5134, Reference!$A$3:$C$20, 2,FALSE)*I5134</f>
        <v>48</v>
      </c>
      <c r="I5134" s="22">
        <v>2</v>
      </c>
      <c r="J5134" s="26" cm="1">
        <f t="array" ref="J5134">IFERROR(_xlfn.IFS(AND(C5134="Corporate", F5134="Technology"), 3%, C5134="Corporate", 1%),0%)</f>
        <v>0</v>
      </c>
      <c r="K5134" s="24">
        <f>VLOOKUP($G5134, Reference!$A$3:$C$20, 3,FALSE)*I5134</f>
        <v>38</v>
      </c>
      <c r="L5134" s="27">
        <f t="shared" si="160"/>
        <v>10</v>
      </c>
      <c r="M5134" s="27">
        <f t="shared" si="161"/>
        <v>10</v>
      </c>
    </row>
    <row r="5135" spans="1:13" x14ac:dyDescent="0.2">
      <c r="A5135">
        <v>9912</v>
      </c>
      <c r="B5135" s="4">
        <v>44192</v>
      </c>
      <c r="C5135" t="s">
        <v>11</v>
      </c>
      <c r="D5135" t="s">
        <v>52</v>
      </c>
      <c r="E5135" s="2" t="str">
        <f>VLOOKUP('SampleSuperstore - Main Data'!D5135,Reference!$A$26:$B$74,2,FALSE)</f>
        <v>East</v>
      </c>
      <c r="F5135" s="22" t="s">
        <v>29</v>
      </c>
      <c r="G5135" s="22" t="s">
        <v>50</v>
      </c>
      <c r="H5135" s="24">
        <f>VLOOKUP($G5135, Reference!$A$3:$C$20, 2,FALSE)*I5135</f>
        <v>597</v>
      </c>
      <c r="I5135" s="22">
        <v>3</v>
      </c>
      <c r="J5135" s="26" cm="1">
        <f t="array" ref="J5135">IFERROR(_xlfn.IFS(AND(C5135="Corporate", F5135="Technology"), 3%, C5135="Corporate", 1%),0%)</f>
        <v>0</v>
      </c>
      <c r="K5135" s="24">
        <f>VLOOKUP($G5135, Reference!$A$3:$C$20, 3,FALSE)*I5135</f>
        <v>495</v>
      </c>
      <c r="L5135" s="27">
        <f t="shared" si="160"/>
        <v>102</v>
      </c>
      <c r="M5135" s="27">
        <f t="shared" si="161"/>
        <v>102</v>
      </c>
    </row>
    <row r="5136" spans="1:13" x14ac:dyDescent="0.2">
      <c r="A5136">
        <v>9913</v>
      </c>
      <c r="B5136" s="4">
        <v>44192</v>
      </c>
      <c r="C5136" t="s">
        <v>11</v>
      </c>
      <c r="D5136" t="s">
        <v>52</v>
      </c>
      <c r="E5136" s="2" t="str">
        <f>VLOOKUP('SampleSuperstore - Main Data'!D5136,Reference!$A$26:$B$74,2,FALSE)</f>
        <v>East</v>
      </c>
      <c r="F5136" s="22" t="s">
        <v>13</v>
      </c>
      <c r="G5136" s="22" t="s">
        <v>28</v>
      </c>
      <c r="H5136" s="24">
        <f>VLOOKUP($G5136, Reference!$A$3:$C$20, 2,FALSE)*I5136</f>
        <v>75</v>
      </c>
      <c r="I5136" s="22">
        <v>5</v>
      </c>
      <c r="J5136" s="26" cm="1">
        <f t="array" ref="J5136">IFERROR(_xlfn.IFS(AND(C5136="Corporate", F5136="Technology"), 3%, C5136="Corporate", 1%),0%)</f>
        <v>0</v>
      </c>
      <c r="K5136" s="24">
        <f>VLOOKUP($G5136, Reference!$A$3:$C$20, 3,FALSE)*I5136</f>
        <v>60</v>
      </c>
      <c r="L5136" s="27">
        <f t="shared" si="160"/>
        <v>15</v>
      </c>
      <c r="M5136" s="27">
        <f t="shared" si="161"/>
        <v>15</v>
      </c>
    </row>
    <row r="5137" spans="1:13" x14ac:dyDescent="0.2">
      <c r="A5137">
        <v>9914</v>
      </c>
      <c r="B5137" s="4">
        <v>44192</v>
      </c>
      <c r="C5137" t="s">
        <v>11</v>
      </c>
      <c r="D5137" t="s">
        <v>36</v>
      </c>
      <c r="E5137" s="2" t="str">
        <f>VLOOKUP('SampleSuperstore - Main Data'!D5137,Reference!$A$26:$B$74,2,FALSE)</f>
        <v>East</v>
      </c>
      <c r="F5137" s="22" t="s">
        <v>13</v>
      </c>
      <c r="G5137" s="22" t="s">
        <v>16</v>
      </c>
      <c r="H5137" s="24">
        <f>VLOOKUP($G5137, Reference!$A$3:$C$20, 2,FALSE)*I5137</f>
        <v>76</v>
      </c>
      <c r="I5137" s="22">
        <v>4</v>
      </c>
      <c r="J5137" s="26" cm="1">
        <f t="array" ref="J5137">IFERROR(_xlfn.IFS(AND(C5137="Corporate", F5137="Technology"), 3%, C5137="Corporate", 1%),0%)</f>
        <v>0</v>
      </c>
      <c r="K5137" s="24">
        <f>VLOOKUP($G5137, Reference!$A$3:$C$20, 3,FALSE)*I5137</f>
        <v>40</v>
      </c>
      <c r="L5137" s="27">
        <f t="shared" si="160"/>
        <v>36</v>
      </c>
      <c r="M5137" s="27">
        <f t="shared" si="161"/>
        <v>36</v>
      </c>
    </row>
    <row r="5138" spans="1:13" x14ac:dyDescent="0.2">
      <c r="A5138">
        <v>9915</v>
      </c>
      <c r="B5138" s="4">
        <v>44192</v>
      </c>
      <c r="C5138" t="s">
        <v>11</v>
      </c>
      <c r="D5138" t="s">
        <v>15</v>
      </c>
      <c r="E5138" s="2" t="str">
        <f>VLOOKUP('SampleSuperstore - Main Data'!D5138,Reference!$A$26:$B$74,2,FALSE)</f>
        <v>West</v>
      </c>
      <c r="F5138" s="22" t="s">
        <v>13</v>
      </c>
      <c r="G5138" s="22" t="s">
        <v>26</v>
      </c>
      <c r="H5138" s="24">
        <f>VLOOKUP($G5138, Reference!$A$3:$C$20, 2,FALSE)*I5138</f>
        <v>7.5</v>
      </c>
      <c r="I5138" s="22">
        <v>3</v>
      </c>
      <c r="J5138" s="26" cm="1">
        <f t="array" ref="J5138">IFERROR(_xlfn.IFS(AND(C5138="Corporate", F5138="Technology"), 3%, C5138="Corporate", 1%),0%)</f>
        <v>0</v>
      </c>
      <c r="K5138" s="24">
        <f>VLOOKUP($G5138, Reference!$A$3:$C$20, 3,FALSE)*I5138</f>
        <v>6</v>
      </c>
      <c r="L5138" s="27">
        <f t="shared" si="160"/>
        <v>1.5</v>
      </c>
      <c r="M5138" s="27">
        <f t="shared" si="161"/>
        <v>1.5</v>
      </c>
    </row>
    <row r="5139" spans="1:13" x14ac:dyDescent="0.2">
      <c r="A5139">
        <v>9916</v>
      </c>
      <c r="B5139" s="4">
        <v>44192</v>
      </c>
      <c r="C5139" t="s">
        <v>11</v>
      </c>
      <c r="D5139" t="s">
        <v>57</v>
      </c>
      <c r="E5139" s="2" t="str">
        <f>VLOOKUP('SampleSuperstore - Main Data'!D5139,Reference!$A$26:$B$74,2,FALSE)</f>
        <v>South</v>
      </c>
      <c r="F5139" s="22" t="s">
        <v>13</v>
      </c>
      <c r="G5139" s="22" t="s">
        <v>16</v>
      </c>
      <c r="H5139" s="24">
        <f>VLOOKUP($G5139, Reference!$A$3:$C$20, 2,FALSE)*I5139</f>
        <v>76</v>
      </c>
      <c r="I5139" s="22">
        <v>4</v>
      </c>
      <c r="J5139" s="26" cm="1">
        <f t="array" ref="J5139">IFERROR(_xlfn.IFS(AND(C5139="Corporate", F5139="Technology"), 3%, C5139="Corporate", 1%),0%)</f>
        <v>0</v>
      </c>
      <c r="K5139" s="24">
        <f>VLOOKUP($G5139, Reference!$A$3:$C$20, 3,FALSE)*I5139</f>
        <v>40</v>
      </c>
      <c r="L5139" s="27">
        <f t="shared" si="160"/>
        <v>36</v>
      </c>
      <c r="M5139" s="27">
        <f t="shared" si="161"/>
        <v>36</v>
      </c>
    </row>
    <row r="5140" spans="1:13" x14ac:dyDescent="0.2">
      <c r="A5140">
        <v>9918</v>
      </c>
      <c r="B5140" s="4">
        <v>44192</v>
      </c>
      <c r="C5140" t="s">
        <v>11</v>
      </c>
      <c r="D5140" t="s">
        <v>25</v>
      </c>
      <c r="E5140" s="2" t="str">
        <f>VLOOKUP('SampleSuperstore - Main Data'!D5140,Reference!$A$26:$B$74,2,FALSE)</f>
        <v>Central</v>
      </c>
      <c r="F5140" s="22" t="s">
        <v>29</v>
      </c>
      <c r="G5140" s="22" t="s">
        <v>50</v>
      </c>
      <c r="H5140" s="24">
        <f>VLOOKUP($G5140, Reference!$A$3:$C$20, 2,FALSE)*I5140</f>
        <v>398</v>
      </c>
      <c r="I5140" s="22">
        <v>2</v>
      </c>
      <c r="J5140" s="26" cm="1">
        <f t="array" ref="J5140">IFERROR(_xlfn.IFS(AND(C5140="Corporate", F5140="Technology"), 3%, C5140="Corporate", 1%),0%)</f>
        <v>0</v>
      </c>
      <c r="K5140" s="24">
        <f>VLOOKUP($G5140, Reference!$A$3:$C$20, 3,FALSE)*I5140</f>
        <v>330</v>
      </c>
      <c r="L5140" s="27">
        <f t="shared" si="160"/>
        <v>68</v>
      </c>
      <c r="M5140" s="27">
        <f t="shared" si="161"/>
        <v>68</v>
      </c>
    </row>
    <row r="5141" spans="1:13" x14ac:dyDescent="0.2">
      <c r="A5141">
        <v>9921</v>
      </c>
      <c r="B5141" s="4">
        <v>44192</v>
      </c>
      <c r="C5141" t="s">
        <v>11</v>
      </c>
      <c r="D5141" t="s">
        <v>40</v>
      </c>
      <c r="E5141" s="2" t="str">
        <f>VLOOKUP('SampleSuperstore - Main Data'!D5141,Reference!$A$26:$B$74,2,FALSE)</f>
        <v>East</v>
      </c>
      <c r="F5141" s="22" t="s">
        <v>13</v>
      </c>
      <c r="G5141" s="22" t="s">
        <v>26</v>
      </c>
      <c r="H5141" s="24">
        <f>VLOOKUP($G5141, Reference!$A$3:$C$20, 2,FALSE)*I5141</f>
        <v>10</v>
      </c>
      <c r="I5141" s="22">
        <v>4</v>
      </c>
      <c r="J5141" s="26" cm="1">
        <f t="array" ref="J5141">IFERROR(_xlfn.IFS(AND(C5141="Corporate", F5141="Technology"), 3%, C5141="Corporate", 1%),0%)</f>
        <v>0</v>
      </c>
      <c r="K5141" s="24">
        <f>VLOOKUP($G5141, Reference!$A$3:$C$20, 3,FALSE)*I5141</f>
        <v>8</v>
      </c>
      <c r="L5141" s="27">
        <f t="shared" si="160"/>
        <v>2</v>
      </c>
      <c r="M5141" s="27">
        <f t="shared" si="161"/>
        <v>2</v>
      </c>
    </row>
    <row r="5142" spans="1:13" x14ac:dyDescent="0.2">
      <c r="A5142">
        <v>9922</v>
      </c>
      <c r="B5142" s="4">
        <v>44192</v>
      </c>
      <c r="C5142" t="s">
        <v>11</v>
      </c>
      <c r="D5142" t="s">
        <v>15</v>
      </c>
      <c r="E5142" s="2" t="str">
        <f>VLOOKUP('SampleSuperstore - Main Data'!D5142,Reference!$A$26:$B$74,2,FALSE)</f>
        <v>West</v>
      </c>
      <c r="F5142" s="22" t="s">
        <v>13</v>
      </c>
      <c r="G5142" s="22" t="s">
        <v>14</v>
      </c>
      <c r="H5142" s="24">
        <f>VLOOKUP($G5142, Reference!$A$3:$C$20, 2,FALSE)*I5142</f>
        <v>90</v>
      </c>
      <c r="I5142" s="22">
        <v>2</v>
      </c>
      <c r="J5142" s="26" cm="1">
        <f t="array" ref="J5142">IFERROR(_xlfn.IFS(AND(C5142="Corporate", F5142="Technology"), 3%, C5142="Corporate", 1%),0%)</f>
        <v>0</v>
      </c>
      <c r="K5142" s="24">
        <f>VLOOKUP($G5142, Reference!$A$3:$C$20, 3,FALSE)*I5142</f>
        <v>70</v>
      </c>
      <c r="L5142" s="27">
        <f t="shared" si="160"/>
        <v>20</v>
      </c>
      <c r="M5142" s="27">
        <f t="shared" si="161"/>
        <v>20</v>
      </c>
    </row>
    <row r="5143" spans="1:13" x14ac:dyDescent="0.2">
      <c r="A5143">
        <v>9923</v>
      </c>
      <c r="B5143" s="4">
        <v>44192</v>
      </c>
      <c r="C5143" t="s">
        <v>11</v>
      </c>
      <c r="D5143" t="s">
        <v>57</v>
      </c>
      <c r="E5143" s="2" t="str">
        <f>VLOOKUP('SampleSuperstore - Main Data'!D5143,Reference!$A$26:$B$74,2,FALSE)</f>
        <v>South</v>
      </c>
      <c r="F5143" s="22" t="s">
        <v>29</v>
      </c>
      <c r="G5143" s="22" t="s">
        <v>50</v>
      </c>
      <c r="H5143" s="24">
        <f>VLOOKUP($G5143, Reference!$A$3:$C$20, 2,FALSE)*I5143</f>
        <v>597</v>
      </c>
      <c r="I5143" s="22">
        <v>3</v>
      </c>
      <c r="J5143" s="26" cm="1">
        <f t="array" ref="J5143">IFERROR(_xlfn.IFS(AND(C5143="Corporate", F5143="Technology"), 3%, C5143="Corporate", 1%),0%)</f>
        <v>0</v>
      </c>
      <c r="K5143" s="24">
        <f>VLOOKUP($G5143, Reference!$A$3:$C$20, 3,FALSE)*I5143</f>
        <v>495</v>
      </c>
      <c r="L5143" s="27">
        <f t="shared" si="160"/>
        <v>102</v>
      </c>
      <c r="M5143" s="27">
        <f t="shared" si="161"/>
        <v>102</v>
      </c>
    </row>
    <row r="5144" spans="1:13" x14ac:dyDescent="0.2">
      <c r="A5144">
        <v>9925</v>
      </c>
      <c r="B5144" s="4">
        <v>44192</v>
      </c>
      <c r="C5144" t="s">
        <v>11</v>
      </c>
      <c r="D5144" t="s">
        <v>27</v>
      </c>
      <c r="E5144" s="2" t="str">
        <f>VLOOKUP('SampleSuperstore - Main Data'!D5144,Reference!$A$26:$B$74,2,FALSE)</f>
        <v>East</v>
      </c>
      <c r="F5144" s="22" t="s">
        <v>29</v>
      </c>
      <c r="G5144" s="22" t="s">
        <v>50</v>
      </c>
      <c r="H5144" s="24">
        <f>VLOOKUP($G5144, Reference!$A$3:$C$20, 2,FALSE)*I5144</f>
        <v>398</v>
      </c>
      <c r="I5144" s="22">
        <v>2</v>
      </c>
      <c r="J5144" s="26" cm="1">
        <f t="array" ref="J5144">IFERROR(_xlfn.IFS(AND(C5144="Corporate", F5144="Technology"), 3%, C5144="Corporate", 1%),0%)</f>
        <v>0</v>
      </c>
      <c r="K5144" s="24">
        <f>VLOOKUP($G5144, Reference!$A$3:$C$20, 3,FALSE)*I5144</f>
        <v>330</v>
      </c>
      <c r="L5144" s="27">
        <f t="shared" si="160"/>
        <v>68</v>
      </c>
      <c r="M5144" s="27">
        <f t="shared" si="161"/>
        <v>68</v>
      </c>
    </row>
    <row r="5145" spans="1:13" x14ac:dyDescent="0.2">
      <c r="A5145">
        <v>9926</v>
      </c>
      <c r="B5145" s="4">
        <v>44192</v>
      </c>
      <c r="C5145" t="s">
        <v>11</v>
      </c>
      <c r="D5145" t="s">
        <v>21</v>
      </c>
      <c r="E5145" s="2" t="str">
        <f>VLOOKUP('SampleSuperstore - Main Data'!D5145,Reference!$A$26:$B$74,2,FALSE)</f>
        <v>West</v>
      </c>
      <c r="F5145" s="22" t="s">
        <v>13</v>
      </c>
      <c r="G5145" s="22" t="s">
        <v>49</v>
      </c>
      <c r="H5145" s="24">
        <f>VLOOKUP($G5145, Reference!$A$3:$C$20, 2,FALSE)*I5145</f>
        <v>120</v>
      </c>
      <c r="I5145" s="22">
        <v>3</v>
      </c>
      <c r="J5145" s="26" cm="1">
        <f t="array" ref="J5145">IFERROR(_xlfn.IFS(AND(C5145="Corporate", F5145="Technology"), 3%, C5145="Corporate", 1%),0%)</f>
        <v>0</v>
      </c>
      <c r="K5145" s="24">
        <f>VLOOKUP($G5145, Reference!$A$3:$C$20, 3,FALSE)*I5145</f>
        <v>105</v>
      </c>
      <c r="L5145" s="27">
        <f t="shared" si="160"/>
        <v>15</v>
      </c>
      <c r="M5145" s="27">
        <f t="shared" si="161"/>
        <v>15</v>
      </c>
    </row>
    <row r="5146" spans="1:13" x14ac:dyDescent="0.2">
      <c r="A5146">
        <v>9928</v>
      </c>
      <c r="B5146" s="4">
        <v>44192</v>
      </c>
      <c r="C5146" t="s">
        <v>11</v>
      </c>
      <c r="D5146" t="s">
        <v>15</v>
      </c>
      <c r="E5146" s="2" t="str">
        <f>VLOOKUP('SampleSuperstore - Main Data'!D5146,Reference!$A$26:$B$74,2,FALSE)</f>
        <v>West</v>
      </c>
      <c r="F5146" s="22" t="s">
        <v>13</v>
      </c>
      <c r="G5146" s="22" t="s">
        <v>35</v>
      </c>
      <c r="H5146" s="24">
        <f>VLOOKUP($G5146, Reference!$A$3:$C$20, 2,FALSE)*I5146</f>
        <v>72</v>
      </c>
      <c r="I5146" s="22">
        <v>3</v>
      </c>
      <c r="J5146" s="26" cm="1">
        <f t="array" ref="J5146">IFERROR(_xlfn.IFS(AND(C5146="Corporate", F5146="Technology"), 3%, C5146="Corporate", 1%),0%)</f>
        <v>0</v>
      </c>
      <c r="K5146" s="24">
        <f>VLOOKUP($G5146, Reference!$A$3:$C$20, 3,FALSE)*I5146</f>
        <v>57</v>
      </c>
      <c r="L5146" s="27">
        <f t="shared" si="160"/>
        <v>15</v>
      </c>
      <c r="M5146" s="27">
        <f t="shared" si="161"/>
        <v>15</v>
      </c>
    </row>
    <row r="5147" spans="1:13" x14ac:dyDescent="0.2">
      <c r="A5147">
        <v>9929</v>
      </c>
      <c r="B5147" s="4">
        <v>44192</v>
      </c>
      <c r="C5147" t="s">
        <v>11</v>
      </c>
      <c r="D5147" t="s">
        <v>21</v>
      </c>
      <c r="E5147" s="2" t="str">
        <f>VLOOKUP('SampleSuperstore - Main Data'!D5147,Reference!$A$26:$B$74,2,FALSE)</f>
        <v>West</v>
      </c>
      <c r="F5147" s="22" t="s">
        <v>13</v>
      </c>
      <c r="G5147" s="22" t="s">
        <v>26</v>
      </c>
      <c r="H5147" s="24">
        <f>VLOOKUP($G5147, Reference!$A$3:$C$20, 2,FALSE)*I5147</f>
        <v>7.5</v>
      </c>
      <c r="I5147" s="22">
        <v>3</v>
      </c>
      <c r="J5147" s="26" cm="1">
        <f t="array" ref="J5147">IFERROR(_xlfn.IFS(AND(C5147="Corporate", F5147="Technology"), 3%, C5147="Corporate", 1%),0%)</f>
        <v>0</v>
      </c>
      <c r="K5147" s="24">
        <f>VLOOKUP($G5147, Reference!$A$3:$C$20, 3,FALSE)*I5147</f>
        <v>6</v>
      </c>
      <c r="L5147" s="27">
        <f t="shared" si="160"/>
        <v>1.5</v>
      </c>
      <c r="M5147" s="27">
        <f t="shared" si="161"/>
        <v>1.5</v>
      </c>
    </row>
    <row r="5148" spans="1:13" x14ac:dyDescent="0.2">
      <c r="A5148">
        <v>9930</v>
      </c>
      <c r="B5148" s="4">
        <v>44192</v>
      </c>
      <c r="C5148" t="s">
        <v>11</v>
      </c>
      <c r="D5148" t="s">
        <v>46</v>
      </c>
      <c r="E5148" s="2" t="str">
        <f>VLOOKUP('SampleSuperstore - Main Data'!D5148,Reference!$A$26:$B$74,2,FALSE)</f>
        <v>Central</v>
      </c>
      <c r="F5148" s="22" t="s">
        <v>13</v>
      </c>
      <c r="G5148" s="22" t="s">
        <v>14</v>
      </c>
      <c r="H5148" s="24">
        <f>VLOOKUP($G5148, Reference!$A$3:$C$20, 2,FALSE)*I5148</f>
        <v>90</v>
      </c>
      <c r="I5148" s="22">
        <v>2</v>
      </c>
      <c r="J5148" s="26" cm="1">
        <f t="array" ref="J5148">IFERROR(_xlfn.IFS(AND(C5148="Corporate", F5148="Technology"), 3%, C5148="Corporate", 1%),0%)</f>
        <v>0</v>
      </c>
      <c r="K5148" s="24">
        <f>VLOOKUP($G5148, Reference!$A$3:$C$20, 3,FALSE)*I5148</f>
        <v>70</v>
      </c>
      <c r="L5148" s="27">
        <f t="shared" si="160"/>
        <v>20</v>
      </c>
      <c r="M5148" s="27">
        <f t="shared" si="161"/>
        <v>20</v>
      </c>
    </row>
    <row r="5149" spans="1:13" x14ac:dyDescent="0.2">
      <c r="A5149">
        <v>9931</v>
      </c>
      <c r="B5149" s="4">
        <v>44192</v>
      </c>
      <c r="C5149" t="s">
        <v>11</v>
      </c>
      <c r="D5149" t="s">
        <v>44</v>
      </c>
      <c r="E5149" s="2" t="str">
        <f>VLOOKUP('SampleSuperstore - Main Data'!D5149,Reference!$A$26:$B$74,2,FALSE)</f>
        <v>South</v>
      </c>
      <c r="F5149" s="22" t="s">
        <v>13</v>
      </c>
      <c r="G5149" s="22" t="s">
        <v>26</v>
      </c>
      <c r="H5149" s="24">
        <f>VLOOKUP($G5149, Reference!$A$3:$C$20, 2,FALSE)*I5149</f>
        <v>17.5</v>
      </c>
      <c r="I5149" s="22">
        <v>7</v>
      </c>
      <c r="J5149" s="26" cm="1">
        <f t="array" ref="J5149">IFERROR(_xlfn.IFS(AND(C5149="Corporate", F5149="Technology"), 3%, C5149="Corporate", 1%),0%)</f>
        <v>0</v>
      </c>
      <c r="K5149" s="24">
        <f>VLOOKUP($G5149, Reference!$A$3:$C$20, 3,FALSE)*I5149</f>
        <v>14</v>
      </c>
      <c r="L5149" s="27">
        <f t="shared" si="160"/>
        <v>3.5</v>
      </c>
      <c r="M5149" s="27">
        <f t="shared" si="161"/>
        <v>3.5</v>
      </c>
    </row>
    <row r="5150" spans="1:13" x14ac:dyDescent="0.2">
      <c r="A5150">
        <v>9932</v>
      </c>
      <c r="B5150" s="4">
        <v>44192</v>
      </c>
      <c r="C5150" t="s">
        <v>11</v>
      </c>
      <c r="D5150" t="s">
        <v>46</v>
      </c>
      <c r="E5150" s="2" t="str">
        <f>VLOOKUP('SampleSuperstore - Main Data'!D5150,Reference!$A$26:$B$74,2,FALSE)</f>
        <v>Central</v>
      </c>
      <c r="F5150" s="22" t="s">
        <v>29</v>
      </c>
      <c r="G5150" s="22" t="s">
        <v>33</v>
      </c>
      <c r="H5150" s="24">
        <f>VLOOKUP($G5150, Reference!$A$3:$C$20, 2,FALSE)*I5150</f>
        <v>30</v>
      </c>
      <c r="I5150" s="22">
        <v>6</v>
      </c>
      <c r="J5150" s="26" cm="1">
        <f t="array" ref="J5150">IFERROR(_xlfn.IFS(AND(C5150="Corporate", F5150="Technology"), 3%, C5150="Corporate", 1%),0%)</f>
        <v>0</v>
      </c>
      <c r="K5150" s="24">
        <f>VLOOKUP($G5150, Reference!$A$3:$C$20, 3,FALSE)*I5150</f>
        <v>15</v>
      </c>
      <c r="L5150" s="27">
        <f t="shared" si="160"/>
        <v>15</v>
      </c>
      <c r="M5150" s="27">
        <f t="shared" si="161"/>
        <v>15</v>
      </c>
    </row>
    <row r="5151" spans="1:13" x14ac:dyDescent="0.2">
      <c r="A5151">
        <v>9933</v>
      </c>
      <c r="B5151" s="4">
        <v>44192</v>
      </c>
      <c r="C5151" t="s">
        <v>11</v>
      </c>
      <c r="D5151" t="s">
        <v>15</v>
      </c>
      <c r="E5151" s="2" t="str">
        <f>VLOOKUP('SampleSuperstore - Main Data'!D5151,Reference!$A$26:$B$74,2,FALSE)</f>
        <v>West</v>
      </c>
      <c r="F5151" s="22" t="s">
        <v>13</v>
      </c>
      <c r="G5151" s="22" t="s">
        <v>16</v>
      </c>
      <c r="H5151" s="24">
        <f>VLOOKUP($G5151, Reference!$A$3:$C$20, 2,FALSE)*I5151</f>
        <v>57</v>
      </c>
      <c r="I5151" s="22">
        <v>3</v>
      </c>
      <c r="J5151" s="26" cm="1">
        <f t="array" ref="J5151">IFERROR(_xlfn.IFS(AND(C5151="Corporate", F5151="Technology"), 3%, C5151="Corporate", 1%),0%)</f>
        <v>0</v>
      </c>
      <c r="K5151" s="24">
        <f>VLOOKUP($G5151, Reference!$A$3:$C$20, 3,FALSE)*I5151</f>
        <v>30</v>
      </c>
      <c r="L5151" s="27">
        <f t="shared" si="160"/>
        <v>27</v>
      </c>
      <c r="M5151" s="27">
        <f t="shared" si="161"/>
        <v>27</v>
      </c>
    </row>
    <row r="5152" spans="1:13" x14ac:dyDescent="0.2">
      <c r="A5152">
        <v>9934</v>
      </c>
      <c r="B5152" s="4">
        <v>44192</v>
      </c>
      <c r="C5152" t="s">
        <v>11</v>
      </c>
      <c r="D5152" t="s">
        <v>71</v>
      </c>
      <c r="E5152" s="2" t="str">
        <f>VLOOKUP('SampleSuperstore - Main Data'!D5152,Reference!$A$26:$B$74,2,FALSE)</f>
        <v>Central</v>
      </c>
      <c r="F5152" s="22" t="s">
        <v>13</v>
      </c>
      <c r="G5152" s="22" t="s">
        <v>49</v>
      </c>
      <c r="H5152" s="24">
        <f>VLOOKUP($G5152, Reference!$A$3:$C$20, 2,FALSE)*I5152</f>
        <v>240</v>
      </c>
      <c r="I5152" s="22">
        <v>6</v>
      </c>
      <c r="J5152" s="26" cm="1">
        <f t="array" ref="J5152">IFERROR(_xlfn.IFS(AND(C5152="Corporate", F5152="Technology"), 3%, C5152="Corporate", 1%),0%)</f>
        <v>0</v>
      </c>
      <c r="K5152" s="24">
        <f>VLOOKUP($G5152, Reference!$A$3:$C$20, 3,FALSE)*I5152</f>
        <v>210</v>
      </c>
      <c r="L5152" s="27">
        <f t="shared" si="160"/>
        <v>30</v>
      </c>
      <c r="M5152" s="27">
        <f t="shared" si="161"/>
        <v>30</v>
      </c>
    </row>
    <row r="5153" spans="1:13" x14ac:dyDescent="0.2">
      <c r="A5153">
        <v>9937</v>
      </c>
      <c r="B5153" s="4">
        <v>44192</v>
      </c>
      <c r="C5153" t="s">
        <v>11</v>
      </c>
      <c r="D5153" t="s">
        <v>21</v>
      </c>
      <c r="E5153" s="2" t="str">
        <f>VLOOKUP('SampleSuperstore - Main Data'!D5153,Reference!$A$26:$B$74,2,FALSE)</f>
        <v>West</v>
      </c>
      <c r="F5153" s="22" t="s">
        <v>29</v>
      </c>
      <c r="G5153" s="22" t="s">
        <v>50</v>
      </c>
      <c r="H5153" s="24">
        <f>VLOOKUP($G5153, Reference!$A$3:$C$20, 2,FALSE)*I5153</f>
        <v>398</v>
      </c>
      <c r="I5153" s="22">
        <v>2</v>
      </c>
      <c r="J5153" s="26" cm="1">
        <f t="array" ref="J5153">IFERROR(_xlfn.IFS(AND(C5153="Corporate", F5153="Technology"), 3%, C5153="Corporate", 1%),0%)</f>
        <v>0</v>
      </c>
      <c r="K5153" s="24">
        <f>VLOOKUP($G5153, Reference!$A$3:$C$20, 3,FALSE)*I5153</f>
        <v>330</v>
      </c>
      <c r="L5153" s="27">
        <f t="shared" si="160"/>
        <v>68</v>
      </c>
      <c r="M5153" s="27">
        <f t="shared" si="161"/>
        <v>68</v>
      </c>
    </row>
    <row r="5154" spans="1:13" x14ac:dyDescent="0.2">
      <c r="A5154">
        <v>9938</v>
      </c>
      <c r="B5154" s="4">
        <v>44192</v>
      </c>
      <c r="C5154" t="s">
        <v>11</v>
      </c>
      <c r="D5154" t="s">
        <v>36</v>
      </c>
      <c r="E5154" s="2" t="str">
        <f>VLOOKUP('SampleSuperstore - Main Data'!D5154,Reference!$A$26:$B$74,2,FALSE)</f>
        <v>East</v>
      </c>
      <c r="F5154" s="22" t="s">
        <v>13</v>
      </c>
      <c r="G5154" s="22" t="s">
        <v>20</v>
      </c>
      <c r="H5154" s="24">
        <f>VLOOKUP($G5154, Reference!$A$3:$C$20, 2,FALSE)*I5154</f>
        <v>153</v>
      </c>
      <c r="I5154" s="22">
        <v>9</v>
      </c>
      <c r="J5154" s="26" cm="1">
        <f t="array" ref="J5154">IFERROR(_xlfn.IFS(AND(C5154="Corporate", F5154="Technology"), 3%, C5154="Corporate", 1%),0%)</f>
        <v>0</v>
      </c>
      <c r="K5154" s="24">
        <f>VLOOKUP($G5154, Reference!$A$3:$C$20, 3,FALSE)*I5154</f>
        <v>90</v>
      </c>
      <c r="L5154" s="27">
        <f t="shared" si="160"/>
        <v>63</v>
      </c>
      <c r="M5154" s="27">
        <f t="shared" si="161"/>
        <v>63</v>
      </c>
    </row>
    <row r="5155" spans="1:13" x14ac:dyDescent="0.2">
      <c r="A5155">
        <v>9940</v>
      </c>
      <c r="B5155" s="4">
        <v>44193</v>
      </c>
      <c r="C5155" t="s">
        <v>11</v>
      </c>
      <c r="D5155" t="s">
        <v>25</v>
      </c>
      <c r="E5155" s="2" t="str">
        <f>VLOOKUP('SampleSuperstore - Main Data'!D5155,Reference!$A$26:$B$74,2,FALSE)</f>
        <v>Central</v>
      </c>
      <c r="F5155" s="22" t="s">
        <v>13</v>
      </c>
      <c r="G5155" s="22" t="s">
        <v>26</v>
      </c>
      <c r="H5155" s="24">
        <f>VLOOKUP($G5155, Reference!$A$3:$C$20, 2,FALSE)*I5155</f>
        <v>22.5</v>
      </c>
      <c r="I5155" s="22">
        <v>9</v>
      </c>
      <c r="J5155" s="26" cm="1">
        <f t="array" ref="J5155">IFERROR(_xlfn.IFS(AND(C5155="Corporate", F5155="Technology"), 3%, C5155="Corporate", 1%),0%)</f>
        <v>0</v>
      </c>
      <c r="K5155" s="24">
        <f>VLOOKUP($G5155, Reference!$A$3:$C$20, 3,FALSE)*I5155</f>
        <v>18</v>
      </c>
      <c r="L5155" s="27">
        <f t="shared" si="160"/>
        <v>4.5</v>
      </c>
      <c r="M5155" s="27">
        <f t="shared" si="161"/>
        <v>4.5</v>
      </c>
    </row>
    <row r="5156" spans="1:13" x14ac:dyDescent="0.2">
      <c r="A5156">
        <v>9941</v>
      </c>
      <c r="B5156" s="4">
        <v>44193</v>
      </c>
      <c r="C5156" t="s">
        <v>11</v>
      </c>
      <c r="D5156" t="s">
        <v>31</v>
      </c>
      <c r="E5156" s="2" t="str">
        <f>VLOOKUP('SampleSuperstore - Main Data'!D5156,Reference!$A$26:$B$74,2,FALSE)</f>
        <v>Central</v>
      </c>
      <c r="F5156" s="22" t="s">
        <v>13</v>
      </c>
      <c r="G5156" s="22" t="s">
        <v>26</v>
      </c>
      <c r="H5156" s="24">
        <f>VLOOKUP($G5156, Reference!$A$3:$C$20, 2,FALSE)*I5156</f>
        <v>10</v>
      </c>
      <c r="I5156" s="22">
        <v>4</v>
      </c>
      <c r="J5156" s="26" cm="1">
        <f t="array" ref="J5156">IFERROR(_xlfn.IFS(AND(C5156="Corporate", F5156="Technology"), 3%, C5156="Corporate", 1%),0%)</f>
        <v>0</v>
      </c>
      <c r="K5156" s="24">
        <f>VLOOKUP($G5156, Reference!$A$3:$C$20, 3,FALSE)*I5156</f>
        <v>8</v>
      </c>
      <c r="L5156" s="27">
        <f t="shared" si="160"/>
        <v>2</v>
      </c>
      <c r="M5156" s="27">
        <f t="shared" si="161"/>
        <v>2</v>
      </c>
    </row>
    <row r="5157" spans="1:13" x14ac:dyDescent="0.2">
      <c r="A5157">
        <v>9943</v>
      </c>
      <c r="B5157" s="4">
        <v>44193</v>
      </c>
      <c r="C5157" t="s">
        <v>11</v>
      </c>
      <c r="D5157" t="s">
        <v>57</v>
      </c>
      <c r="E5157" s="2" t="str">
        <f>VLOOKUP('SampleSuperstore - Main Data'!D5157,Reference!$A$26:$B$74,2,FALSE)</f>
        <v>South</v>
      </c>
      <c r="F5157" s="22" t="s">
        <v>13</v>
      </c>
      <c r="G5157" s="22" t="s">
        <v>20</v>
      </c>
      <c r="H5157" s="24">
        <f>VLOOKUP($G5157, Reference!$A$3:$C$20, 2,FALSE)*I5157</f>
        <v>51</v>
      </c>
      <c r="I5157" s="22">
        <v>3</v>
      </c>
      <c r="J5157" s="26" cm="1">
        <f t="array" ref="J5157">IFERROR(_xlfn.IFS(AND(C5157="Corporate", F5157="Technology"), 3%, C5157="Corporate", 1%),0%)</f>
        <v>0</v>
      </c>
      <c r="K5157" s="24">
        <f>VLOOKUP($G5157, Reference!$A$3:$C$20, 3,FALSE)*I5157</f>
        <v>30</v>
      </c>
      <c r="L5157" s="27">
        <f t="shared" si="160"/>
        <v>21</v>
      </c>
      <c r="M5157" s="27">
        <f t="shared" si="161"/>
        <v>21</v>
      </c>
    </row>
    <row r="5158" spans="1:13" x14ac:dyDescent="0.2">
      <c r="A5158">
        <v>9944</v>
      </c>
      <c r="B5158" s="4">
        <v>44193</v>
      </c>
      <c r="C5158" t="s">
        <v>11</v>
      </c>
      <c r="D5158" t="s">
        <v>55</v>
      </c>
      <c r="E5158" s="2" t="str">
        <f>VLOOKUP('SampleSuperstore - Main Data'!D5158,Reference!$A$26:$B$74,2,FALSE)</f>
        <v>Central</v>
      </c>
      <c r="F5158" s="22" t="s">
        <v>13</v>
      </c>
      <c r="G5158" s="22" t="s">
        <v>14</v>
      </c>
      <c r="H5158" s="24">
        <f>VLOOKUP($G5158, Reference!$A$3:$C$20, 2,FALSE)*I5158</f>
        <v>225</v>
      </c>
      <c r="I5158" s="22">
        <v>5</v>
      </c>
      <c r="J5158" s="26" cm="1">
        <f t="array" ref="J5158">IFERROR(_xlfn.IFS(AND(C5158="Corporate", F5158="Technology"), 3%, C5158="Corporate", 1%),0%)</f>
        <v>0</v>
      </c>
      <c r="K5158" s="24">
        <f>VLOOKUP($G5158, Reference!$A$3:$C$20, 3,FALSE)*I5158</f>
        <v>175</v>
      </c>
      <c r="L5158" s="27">
        <f t="shared" si="160"/>
        <v>50</v>
      </c>
      <c r="M5158" s="27">
        <f t="shared" si="161"/>
        <v>50</v>
      </c>
    </row>
    <row r="5159" spans="1:13" x14ac:dyDescent="0.2">
      <c r="A5159">
        <v>9945</v>
      </c>
      <c r="B5159" s="4">
        <v>44193</v>
      </c>
      <c r="C5159" t="s">
        <v>11</v>
      </c>
      <c r="D5159" t="s">
        <v>21</v>
      </c>
      <c r="E5159" s="2" t="str">
        <f>VLOOKUP('SampleSuperstore - Main Data'!D5159,Reference!$A$26:$B$74,2,FALSE)</f>
        <v>West</v>
      </c>
      <c r="F5159" s="22" t="s">
        <v>23</v>
      </c>
      <c r="G5159" s="22" t="s">
        <v>37</v>
      </c>
      <c r="H5159" s="24">
        <f>VLOOKUP($G5159, Reference!$A$3:$C$20, 2,FALSE)*I5159</f>
        <v>36</v>
      </c>
      <c r="I5159" s="22">
        <v>4</v>
      </c>
      <c r="J5159" s="26" cm="1">
        <f t="array" ref="J5159">IFERROR(_xlfn.IFS(AND(C5159="Corporate", F5159="Technology"), 3%, C5159="Corporate", 1%),0%)</f>
        <v>0</v>
      </c>
      <c r="K5159" s="24">
        <f>VLOOKUP($G5159, Reference!$A$3:$C$20, 3,FALSE)*I5159</f>
        <v>20</v>
      </c>
      <c r="L5159" s="27">
        <f t="shared" si="160"/>
        <v>16</v>
      </c>
      <c r="M5159" s="27">
        <f t="shared" si="161"/>
        <v>16</v>
      </c>
    </row>
    <row r="5160" spans="1:13" x14ac:dyDescent="0.2">
      <c r="A5160">
        <v>9946</v>
      </c>
      <c r="B5160" s="4">
        <v>44193</v>
      </c>
      <c r="C5160" t="s">
        <v>11</v>
      </c>
      <c r="D5160" t="s">
        <v>15</v>
      </c>
      <c r="E5160" s="2" t="str">
        <f>VLOOKUP('SampleSuperstore - Main Data'!D5160,Reference!$A$26:$B$74,2,FALSE)</f>
        <v>West</v>
      </c>
      <c r="F5160" s="22" t="s">
        <v>23</v>
      </c>
      <c r="G5160" s="22" t="s">
        <v>38</v>
      </c>
      <c r="H5160" s="24">
        <f>VLOOKUP($G5160, Reference!$A$3:$C$20, 2,FALSE)*I5160</f>
        <v>720</v>
      </c>
      <c r="I5160" s="22">
        <v>9</v>
      </c>
      <c r="J5160" s="26" cm="1">
        <f t="array" ref="J5160">IFERROR(_xlfn.IFS(AND(C5160="Corporate", F5160="Technology"), 3%, C5160="Corporate", 1%),0%)</f>
        <v>0</v>
      </c>
      <c r="K5160" s="24">
        <f>VLOOKUP($G5160, Reference!$A$3:$C$20, 3,FALSE)*I5160</f>
        <v>585</v>
      </c>
      <c r="L5160" s="27">
        <f t="shared" si="160"/>
        <v>135</v>
      </c>
      <c r="M5160" s="27">
        <f t="shared" si="161"/>
        <v>135</v>
      </c>
    </row>
    <row r="5161" spans="1:13" x14ac:dyDescent="0.2">
      <c r="A5161">
        <v>9947</v>
      </c>
      <c r="B5161" s="4">
        <v>44193</v>
      </c>
      <c r="C5161" t="s">
        <v>11</v>
      </c>
      <c r="D5161" t="s">
        <v>58</v>
      </c>
      <c r="E5161" s="2" t="str">
        <f>VLOOKUP('SampleSuperstore - Main Data'!D5161,Reference!$A$26:$B$74,2,FALSE)</f>
        <v>Central</v>
      </c>
      <c r="F5161" s="22" t="s">
        <v>29</v>
      </c>
      <c r="G5161" s="22" t="s">
        <v>50</v>
      </c>
      <c r="H5161" s="24">
        <f>VLOOKUP($G5161, Reference!$A$3:$C$20, 2,FALSE)*I5161</f>
        <v>398</v>
      </c>
      <c r="I5161" s="22">
        <v>2</v>
      </c>
      <c r="J5161" s="26" cm="1">
        <f t="array" ref="J5161">IFERROR(_xlfn.IFS(AND(C5161="Corporate", F5161="Technology"), 3%, C5161="Corporate", 1%),0%)</f>
        <v>0</v>
      </c>
      <c r="K5161" s="24">
        <f>VLOOKUP($G5161, Reference!$A$3:$C$20, 3,FALSE)*I5161</f>
        <v>330</v>
      </c>
      <c r="L5161" s="27">
        <f t="shared" si="160"/>
        <v>68</v>
      </c>
      <c r="M5161" s="27">
        <f t="shared" si="161"/>
        <v>68</v>
      </c>
    </row>
    <row r="5162" spans="1:13" x14ac:dyDescent="0.2">
      <c r="A5162">
        <v>9948</v>
      </c>
      <c r="B5162" s="4">
        <v>44193</v>
      </c>
      <c r="C5162" t="s">
        <v>11</v>
      </c>
      <c r="D5162" t="s">
        <v>32</v>
      </c>
      <c r="E5162" s="2" t="str">
        <f>VLOOKUP('SampleSuperstore - Main Data'!D5162,Reference!$A$26:$B$74,2,FALSE)</f>
        <v>South</v>
      </c>
      <c r="F5162" s="22" t="s">
        <v>13</v>
      </c>
      <c r="G5162" s="22" t="s">
        <v>49</v>
      </c>
      <c r="H5162" s="24">
        <f>VLOOKUP($G5162, Reference!$A$3:$C$20, 2,FALSE)*I5162</f>
        <v>40</v>
      </c>
      <c r="I5162" s="22">
        <v>1</v>
      </c>
      <c r="J5162" s="26" cm="1">
        <f t="array" ref="J5162">IFERROR(_xlfn.IFS(AND(C5162="Corporate", F5162="Technology"), 3%, C5162="Corporate", 1%),0%)</f>
        <v>0</v>
      </c>
      <c r="K5162" s="24">
        <f>VLOOKUP($G5162, Reference!$A$3:$C$20, 3,FALSE)*I5162</f>
        <v>35</v>
      </c>
      <c r="L5162" s="27">
        <f t="shared" si="160"/>
        <v>5</v>
      </c>
      <c r="M5162" s="27">
        <f t="shared" si="161"/>
        <v>5</v>
      </c>
    </row>
    <row r="5163" spans="1:13" x14ac:dyDescent="0.2">
      <c r="A5163">
        <v>9949</v>
      </c>
      <c r="B5163" s="4">
        <v>44193</v>
      </c>
      <c r="C5163" t="s">
        <v>11</v>
      </c>
      <c r="D5163" t="s">
        <v>36</v>
      </c>
      <c r="E5163" s="2" t="str">
        <f>VLOOKUP('SampleSuperstore - Main Data'!D5163,Reference!$A$26:$B$74,2,FALSE)</f>
        <v>East</v>
      </c>
      <c r="F5163" s="22" t="s">
        <v>29</v>
      </c>
      <c r="G5163" s="22" t="s">
        <v>33</v>
      </c>
      <c r="H5163" s="24">
        <f>VLOOKUP($G5163, Reference!$A$3:$C$20, 2,FALSE)*I5163</f>
        <v>25</v>
      </c>
      <c r="I5163" s="22">
        <v>5</v>
      </c>
      <c r="J5163" s="26" cm="1">
        <f t="array" ref="J5163">IFERROR(_xlfn.IFS(AND(C5163="Corporate", F5163="Technology"), 3%, C5163="Corporate", 1%),0%)</f>
        <v>0</v>
      </c>
      <c r="K5163" s="24">
        <f>VLOOKUP($G5163, Reference!$A$3:$C$20, 3,FALSE)*I5163</f>
        <v>12.5</v>
      </c>
      <c r="L5163" s="27">
        <f t="shared" si="160"/>
        <v>12.5</v>
      </c>
      <c r="M5163" s="27">
        <f t="shared" si="161"/>
        <v>12.5</v>
      </c>
    </row>
    <row r="5164" spans="1:13" x14ac:dyDescent="0.2">
      <c r="A5164">
        <v>9950</v>
      </c>
      <c r="B5164" s="4">
        <v>44193</v>
      </c>
      <c r="C5164" t="s">
        <v>11</v>
      </c>
      <c r="D5164" t="s">
        <v>27</v>
      </c>
      <c r="E5164" s="2" t="str">
        <f>VLOOKUP('SampleSuperstore - Main Data'!D5164,Reference!$A$26:$B$74,2,FALSE)</f>
        <v>East</v>
      </c>
      <c r="F5164" s="22" t="s">
        <v>13</v>
      </c>
      <c r="G5164" s="22" t="s">
        <v>26</v>
      </c>
      <c r="H5164" s="24">
        <f>VLOOKUP($G5164, Reference!$A$3:$C$20, 2,FALSE)*I5164</f>
        <v>7.5</v>
      </c>
      <c r="I5164" s="22">
        <v>3</v>
      </c>
      <c r="J5164" s="26" cm="1">
        <f t="array" ref="J5164">IFERROR(_xlfn.IFS(AND(C5164="Corporate", F5164="Technology"), 3%, C5164="Corporate", 1%),0%)</f>
        <v>0</v>
      </c>
      <c r="K5164" s="24">
        <f>VLOOKUP($G5164, Reference!$A$3:$C$20, 3,FALSE)*I5164</f>
        <v>6</v>
      </c>
      <c r="L5164" s="27">
        <f t="shared" si="160"/>
        <v>1.5</v>
      </c>
      <c r="M5164" s="27">
        <f t="shared" si="161"/>
        <v>1.5</v>
      </c>
    </row>
    <row r="5165" spans="1:13" x14ac:dyDescent="0.2">
      <c r="A5165">
        <v>9951</v>
      </c>
      <c r="B5165" s="4">
        <v>44193</v>
      </c>
      <c r="C5165" t="s">
        <v>11</v>
      </c>
      <c r="D5165" t="s">
        <v>46</v>
      </c>
      <c r="E5165" s="2" t="str">
        <f>VLOOKUP('SampleSuperstore - Main Data'!D5165,Reference!$A$26:$B$74,2,FALSE)</f>
        <v>Central</v>
      </c>
      <c r="F5165" s="22" t="s">
        <v>13</v>
      </c>
      <c r="G5165" s="22" t="s">
        <v>20</v>
      </c>
      <c r="H5165" s="24">
        <f>VLOOKUP($G5165, Reference!$A$3:$C$20, 2,FALSE)*I5165</f>
        <v>119</v>
      </c>
      <c r="I5165" s="22">
        <v>7</v>
      </c>
      <c r="J5165" s="26" cm="1">
        <f t="array" ref="J5165">IFERROR(_xlfn.IFS(AND(C5165="Corporate", F5165="Technology"), 3%, C5165="Corporate", 1%),0%)</f>
        <v>0</v>
      </c>
      <c r="K5165" s="24">
        <f>VLOOKUP($G5165, Reference!$A$3:$C$20, 3,FALSE)*I5165</f>
        <v>70</v>
      </c>
      <c r="L5165" s="27">
        <f t="shared" si="160"/>
        <v>49</v>
      </c>
      <c r="M5165" s="27">
        <f t="shared" si="161"/>
        <v>49</v>
      </c>
    </row>
    <row r="5166" spans="1:13" x14ac:dyDescent="0.2">
      <c r="A5166">
        <v>9952</v>
      </c>
      <c r="B5166" s="4">
        <v>44193</v>
      </c>
      <c r="C5166" t="s">
        <v>11</v>
      </c>
      <c r="D5166" t="s">
        <v>25</v>
      </c>
      <c r="E5166" s="2" t="str">
        <f>VLOOKUP('SampleSuperstore - Main Data'!D5166,Reference!$A$26:$B$74,2,FALSE)</f>
        <v>Central</v>
      </c>
      <c r="F5166" s="22" t="s">
        <v>29</v>
      </c>
      <c r="G5166" s="22" t="s">
        <v>33</v>
      </c>
      <c r="H5166" s="24">
        <f>VLOOKUP($G5166, Reference!$A$3:$C$20, 2,FALSE)*I5166</f>
        <v>15</v>
      </c>
      <c r="I5166" s="22">
        <v>3</v>
      </c>
      <c r="J5166" s="26" cm="1">
        <f t="array" ref="J5166">IFERROR(_xlfn.IFS(AND(C5166="Corporate", F5166="Technology"), 3%, C5166="Corporate", 1%),0%)</f>
        <v>0</v>
      </c>
      <c r="K5166" s="24">
        <f>VLOOKUP($G5166, Reference!$A$3:$C$20, 3,FALSE)*I5166</f>
        <v>7.5</v>
      </c>
      <c r="L5166" s="27">
        <f t="shared" si="160"/>
        <v>7.5</v>
      </c>
      <c r="M5166" s="27">
        <f t="shared" si="161"/>
        <v>7.5</v>
      </c>
    </row>
    <row r="5167" spans="1:13" x14ac:dyDescent="0.2">
      <c r="A5167">
        <v>9954</v>
      </c>
      <c r="B5167" s="4">
        <v>44193</v>
      </c>
      <c r="C5167" t="s">
        <v>11</v>
      </c>
      <c r="D5167" t="s">
        <v>15</v>
      </c>
      <c r="E5167" s="2" t="str">
        <f>VLOOKUP('SampleSuperstore - Main Data'!D5167,Reference!$A$26:$B$74,2,FALSE)</f>
        <v>West</v>
      </c>
      <c r="F5167" s="22" t="s">
        <v>13</v>
      </c>
      <c r="G5167" s="22" t="s">
        <v>14</v>
      </c>
      <c r="H5167" s="24">
        <f>VLOOKUP($G5167, Reference!$A$3:$C$20, 2,FALSE)*I5167</f>
        <v>90</v>
      </c>
      <c r="I5167" s="22">
        <v>2</v>
      </c>
      <c r="J5167" s="26" cm="1">
        <f t="array" ref="J5167">IFERROR(_xlfn.IFS(AND(C5167="Corporate", F5167="Technology"), 3%, C5167="Corporate", 1%),0%)</f>
        <v>0</v>
      </c>
      <c r="K5167" s="24">
        <f>VLOOKUP($G5167, Reference!$A$3:$C$20, 3,FALSE)*I5167</f>
        <v>70</v>
      </c>
      <c r="L5167" s="27">
        <f t="shared" si="160"/>
        <v>20</v>
      </c>
      <c r="M5167" s="27">
        <f t="shared" si="161"/>
        <v>20</v>
      </c>
    </row>
    <row r="5168" spans="1:13" x14ac:dyDescent="0.2">
      <c r="A5168">
        <v>9955</v>
      </c>
      <c r="B5168" s="4">
        <v>44193</v>
      </c>
      <c r="C5168" t="s">
        <v>11</v>
      </c>
      <c r="D5168" t="s">
        <v>15</v>
      </c>
      <c r="E5168" s="2" t="str">
        <f>VLOOKUP('SampleSuperstore - Main Data'!D5168,Reference!$A$26:$B$74,2,FALSE)</f>
        <v>West</v>
      </c>
      <c r="F5168" s="22" t="s">
        <v>23</v>
      </c>
      <c r="G5168" s="22" t="s">
        <v>37</v>
      </c>
      <c r="H5168" s="24">
        <f>VLOOKUP($G5168, Reference!$A$3:$C$20, 2,FALSE)*I5168</f>
        <v>81</v>
      </c>
      <c r="I5168" s="22">
        <v>9</v>
      </c>
      <c r="J5168" s="26" cm="1">
        <f t="array" ref="J5168">IFERROR(_xlfn.IFS(AND(C5168="Corporate", F5168="Technology"), 3%, C5168="Corporate", 1%),0%)</f>
        <v>0</v>
      </c>
      <c r="K5168" s="24">
        <f>VLOOKUP($G5168, Reference!$A$3:$C$20, 3,FALSE)*I5168</f>
        <v>45</v>
      </c>
      <c r="L5168" s="27">
        <f t="shared" si="160"/>
        <v>36</v>
      </c>
      <c r="M5168" s="27">
        <f t="shared" si="161"/>
        <v>36</v>
      </c>
    </row>
    <row r="5169" spans="1:13" x14ac:dyDescent="0.2">
      <c r="A5169">
        <v>9961</v>
      </c>
      <c r="B5169" s="4">
        <v>44194</v>
      </c>
      <c r="C5169" t="s">
        <v>11</v>
      </c>
      <c r="D5169" t="s">
        <v>15</v>
      </c>
      <c r="E5169" s="2" t="str">
        <f>VLOOKUP('SampleSuperstore - Main Data'!D5169,Reference!$A$26:$B$74,2,FALSE)</f>
        <v>West</v>
      </c>
      <c r="F5169" s="22" t="s">
        <v>23</v>
      </c>
      <c r="G5169" s="22" t="s">
        <v>37</v>
      </c>
      <c r="H5169" s="24">
        <f>VLOOKUP($G5169, Reference!$A$3:$C$20, 2,FALSE)*I5169</f>
        <v>72</v>
      </c>
      <c r="I5169" s="22">
        <v>8</v>
      </c>
      <c r="J5169" s="26" cm="1">
        <f t="array" ref="J5169">IFERROR(_xlfn.IFS(AND(C5169="Corporate", F5169="Technology"), 3%, C5169="Corporate", 1%),0%)</f>
        <v>0</v>
      </c>
      <c r="K5169" s="24">
        <f>VLOOKUP($G5169, Reference!$A$3:$C$20, 3,FALSE)*I5169</f>
        <v>40</v>
      </c>
      <c r="L5169" s="27">
        <f t="shared" si="160"/>
        <v>32</v>
      </c>
      <c r="M5169" s="27">
        <f t="shared" si="161"/>
        <v>32</v>
      </c>
    </row>
    <row r="5170" spans="1:13" x14ac:dyDescent="0.2">
      <c r="A5170">
        <v>9962</v>
      </c>
      <c r="B5170" s="4">
        <v>44194</v>
      </c>
      <c r="C5170" t="s">
        <v>11</v>
      </c>
      <c r="D5170" t="s">
        <v>40</v>
      </c>
      <c r="E5170" s="2" t="str">
        <f>VLOOKUP('SampleSuperstore - Main Data'!D5170,Reference!$A$26:$B$74,2,FALSE)</f>
        <v>East</v>
      </c>
      <c r="F5170" s="22" t="s">
        <v>13</v>
      </c>
      <c r="G5170" s="22" t="s">
        <v>26</v>
      </c>
      <c r="H5170" s="24">
        <f>VLOOKUP($G5170, Reference!$A$3:$C$20, 2,FALSE)*I5170</f>
        <v>5</v>
      </c>
      <c r="I5170" s="22">
        <v>2</v>
      </c>
      <c r="J5170" s="26" cm="1">
        <f t="array" ref="J5170">IFERROR(_xlfn.IFS(AND(C5170="Corporate", F5170="Technology"), 3%, C5170="Corporate", 1%),0%)</f>
        <v>0</v>
      </c>
      <c r="K5170" s="24">
        <f>VLOOKUP($G5170, Reference!$A$3:$C$20, 3,FALSE)*I5170</f>
        <v>4</v>
      </c>
      <c r="L5170" s="27">
        <f t="shared" si="160"/>
        <v>1</v>
      </c>
      <c r="M5170" s="27">
        <f t="shared" si="161"/>
        <v>1</v>
      </c>
    </row>
    <row r="5171" spans="1:13" x14ac:dyDescent="0.2">
      <c r="A5171">
        <v>9963</v>
      </c>
      <c r="B5171" s="4">
        <v>44194</v>
      </c>
      <c r="C5171" t="s">
        <v>11</v>
      </c>
      <c r="D5171" t="s">
        <v>74</v>
      </c>
      <c r="E5171" s="2" t="str">
        <f>VLOOKUP('SampleSuperstore - Main Data'!D5171,Reference!$A$26:$B$74,2,FALSE)</f>
        <v>South</v>
      </c>
      <c r="F5171" s="22" t="s">
        <v>13</v>
      </c>
      <c r="G5171" s="22" t="s">
        <v>49</v>
      </c>
      <c r="H5171" s="24">
        <f>VLOOKUP($G5171, Reference!$A$3:$C$20, 2,FALSE)*I5171</f>
        <v>120</v>
      </c>
      <c r="I5171" s="22">
        <v>3</v>
      </c>
      <c r="J5171" s="26" cm="1">
        <f t="array" ref="J5171">IFERROR(_xlfn.IFS(AND(C5171="Corporate", F5171="Technology"), 3%, C5171="Corporate", 1%),0%)</f>
        <v>0</v>
      </c>
      <c r="K5171" s="24">
        <f>VLOOKUP($G5171, Reference!$A$3:$C$20, 3,FALSE)*I5171</f>
        <v>105</v>
      </c>
      <c r="L5171" s="27">
        <f t="shared" si="160"/>
        <v>15</v>
      </c>
      <c r="M5171" s="27">
        <f t="shared" si="161"/>
        <v>15</v>
      </c>
    </row>
    <row r="5172" spans="1:13" x14ac:dyDescent="0.2">
      <c r="A5172">
        <v>9964</v>
      </c>
      <c r="B5172" s="4">
        <v>44194</v>
      </c>
      <c r="C5172" t="s">
        <v>11</v>
      </c>
      <c r="D5172" t="s">
        <v>52</v>
      </c>
      <c r="E5172" s="2" t="str">
        <f>VLOOKUP('SampleSuperstore - Main Data'!D5172,Reference!$A$26:$B$74,2,FALSE)</f>
        <v>East</v>
      </c>
      <c r="F5172" s="22" t="s">
        <v>13</v>
      </c>
      <c r="G5172" s="22" t="s">
        <v>20</v>
      </c>
      <c r="H5172" s="24">
        <f>VLOOKUP($G5172, Reference!$A$3:$C$20, 2,FALSE)*I5172</f>
        <v>119</v>
      </c>
      <c r="I5172" s="22">
        <v>7</v>
      </c>
      <c r="J5172" s="26" cm="1">
        <f t="array" ref="J5172">IFERROR(_xlfn.IFS(AND(C5172="Corporate", F5172="Technology"), 3%, C5172="Corporate", 1%),0%)</f>
        <v>0</v>
      </c>
      <c r="K5172" s="24">
        <f>VLOOKUP($G5172, Reference!$A$3:$C$20, 3,FALSE)*I5172</f>
        <v>70</v>
      </c>
      <c r="L5172" s="27">
        <f t="shared" si="160"/>
        <v>49</v>
      </c>
      <c r="M5172" s="27">
        <f t="shared" si="161"/>
        <v>49</v>
      </c>
    </row>
    <row r="5173" spans="1:13" x14ac:dyDescent="0.2">
      <c r="A5173">
        <v>9965</v>
      </c>
      <c r="B5173" s="4">
        <v>44194</v>
      </c>
      <c r="C5173" t="s">
        <v>11</v>
      </c>
      <c r="D5173" t="s">
        <v>46</v>
      </c>
      <c r="E5173" s="2" t="str">
        <f>VLOOKUP('SampleSuperstore - Main Data'!D5173,Reference!$A$26:$B$74,2,FALSE)</f>
        <v>Central</v>
      </c>
      <c r="F5173" s="22" t="s">
        <v>23</v>
      </c>
      <c r="G5173" s="22" t="s">
        <v>37</v>
      </c>
      <c r="H5173" s="24">
        <f>VLOOKUP($G5173, Reference!$A$3:$C$20, 2,FALSE)*I5173</f>
        <v>45</v>
      </c>
      <c r="I5173" s="22">
        <v>5</v>
      </c>
      <c r="J5173" s="26" cm="1">
        <f t="array" ref="J5173">IFERROR(_xlfn.IFS(AND(C5173="Corporate", F5173="Technology"), 3%, C5173="Corporate", 1%),0%)</f>
        <v>0</v>
      </c>
      <c r="K5173" s="24">
        <f>VLOOKUP($G5173, Reference!$A$3:$C$20, 3,FALSE)*I5173</f>
        <v>25</v>
      </c>
      <c r="L5173" s="27">
        <f t="shared" si="160"/>
        <v>20</v>
      </c>
      <c r="M5173" s="27">
        <f t="shared" si="161"/>
        <v>20</v>
      </c>
    </row>
    <row r="5174" spans="1:13" x14ac:dyDescent="0.2">
      <c r="A5174">
        <v>9966</v>
      </c>
      <c r="B5174" s="4">
        <v>44194</v>
      </c>
      <c r="C5174" t="s">
        <v>11</v>
      </c>
      <c r="D5174" t="s">
        <v>18</v>
      </c>
      <c r="E5174" s="2" t="str">
        <f>VLOOKUP('SampleSuperstore - Main Data'!D5174,Reference!$A$26:$B$74,2,FALSE)</f>
        <v>South</v>
      </c>
      <c r="F5174" s="22" t="s">
        <v>13</v>
      </c>
      <c r="G5174" s="22" t="s">
        <v>14</v>
      </c>
      <c r="H5174" s="24">
        <f>VLOOKUP($G5174, Reference!$A$3:$C$20, 2,FALSE)*I5174</f>
        <v>225</v>
      </c>
      <c r="I5174" s="22">
        <v>5</v>
      </c>
      <c r="J5174" s="26" cm="1">
        <f t="array" ref="J5174">IFERROR(_xlfn.IFS(AND(C5174="Corporate", F5174="Technology"), 3%, C5174="Corporate", 1%),0%)</f>
        <v>0</v>
      </c>
      <c r="K5174" s="24">
        <f>VLOOKUP($G5174, Reference!$A$3:$C$20, 3,FALSE)*I5174</f>
        <v>175</v>
      </c>
      <c r="L5174" s="27">
        <f t="shared" si="160"/>
        <v>50</v>
      </c>
      <c r="M5174" s="27">
        <f t="shared" si="161"/>
        <v>50</v>
      </c>
    </row>
    <row r="5175" spans="1:13" x14ac:dyDescent="0.2">
      <c r="A5175">
        <v>9969</v>
      </c>
      <c r="B5175" s="4">
        <v>44194</v>
      </c>
      <c r="C5175" t="s">
        <v>11</v>
      </c>
      <c r="D5175" t="s">
        <v>44</v>
      </c>
      <c r="E5175" s="2" t="str">
        <f>VLOOKUP('SampleSuperstore - Main Data'!D5175,Reference!$A$26:$B$74,2,FALSE)</f>
        <v>South</v>
      </c>
      <c r="F5175" s="22" t="s">
        <v>13</v>
      </c>
      <c r="G5175" s="22" t="s">
        <v>16</v>
      </c>
      <c r="H5175" s="24">
        <f>VLOOKUP($G5175, Reference!$A$3:$C$20, 2,FALSE)*I5175</f>
        <v>38</v>
      </c>
      <c r="I5175" s="22">
        <v>2</v>
      </c>
      <c r="J5175" s="26" cm="1">
        <f t="array" ref="J5175">IFERROR(_xlfn.IFS(AND(C5175="Corporate", F5175="Technology"), 3%, C5175="Corporate", 1%),0%)</f>
        <v>0</v>
      </c>
      <c r="K5175" s="24">
        <f>VLOOKUP($G5175, Reference!$A$3:$C$20, 3,FALSE)*I5175</f>
        <v>20</v>
      </c>
      <c r="L5175" s="27">
        <f t="shared" si="160"/>
        <v>18</v>
      </c>
      <c r="M5175" s="27">
        <f t="shared" si="161"/>
        <v>18</v>
      </c>
    </row>
    <row r="5176" spans="1:13" x14ac:dyDescent="0.2">
      <c r="A5176">
        <v>9970</v>
      </c>
      <c r="B5176" s="4">
        <v>44194</v>
      </c>
      <c r="C5176" t="s">
        <v>11</v>
      </c>
      <c r="D5176" t="s">
        <v>46</v>
      </c>
      <c r="E5176" s="2" t="str">
        <f>VLOOKUP('SampleSuperstore - Main Data'!D5176,Reference!$A$26:$B$74,2,FALSE)</f>
        <v>Central</v>
      </c>
      <c r="F5176" s="22" t="s">
        <v>29</v>
      </c>
      <c r="G5176" s="22" t="s">
        <v>33</v>
      </c>
      <c r="H5176" s="24">
        <f>VLOOKUP($G5176, Reference!$A$3:$C$20, 2,FALSE)*I5176</f>
        <v>20</v>
      </c>
      <c r="I5176" s="22">
        <v>4</v>
      </c>
      <c r="J5176" s="26" cm="1">
        <f t="array" ref="J5176">IFERROR(_xlfn.IFS(AND(C5176="Corporate", F5176="Technology"), 3%, C5176="Corporate", 1%),0%)</f>
        <v>0</v>
      </c>
      <c r="K5176" s="24">
        <f>VLOOKUP($G5176, Reference!$A$3:$C$20, 3,FALSE)*I5176</f>
        <v>10</v>
      </c>
      <c r="L5176" s="27">
        <f t="shared" si="160"/>
        <v>10</v>
      </c>
      <c r="M5176" s="27">
        <f t="shared" si="161"/>
        <v>10</v>
      </c>
    </row>
    <row r="5177" spans="1:13" x14ac:dyDescent="0.2">
      <c r="A5177">
        <v>9971</v>
      </c>
      <c r="B5177" s="4">
        <v>44194</v>
      </c>
      <c r="C5177" t="s">
        <v>11</v>
      </c>
      <c r="D5177" t="s">
        <v>19</v>
      </c>
      <c r="E5177" s="2" t="str">
        <f>VLOOKUP('SampleSuperstore - Main Data'!D5177,Reference!$A$26:$B$74,2,FALSE)</f>
        <v>East</v>
      </c>
      <c r="F5177" s="22" t="s">
        <v>13</v>
      </c>
      <c r="G5177" s="22" t="s">
        <v>14</v>
      </c>
      <c r="H5177" s="24">
        <f>VLOOKUP($G5177, Reference!$A$3:$C$20, 2,FALSE)*I5177</f>
        <v>270</v>
      </c>
      <c r="I5177" s="22">
        <v>6</v>
      </c>
      <c r="J5177" s="26" cm="1">
        <f t="array" ref="J5177">IFERROR(_xlfn.IFS(AND(C5177="Corporate", F5177="Technology"), 3%, C5177="Corporate", 1%),0%)</f>
        <v>0</v>
      </c>
      <c r="K5177" s="24">
        <f>VLOOKUP($G5177, Reference!$A$3:$C$20, 3,FALSE)*I5177</f>
        <v>210</v>
      </c>
      <c r="L5177" s="27">
        <f t="shared" si="160"/>
        <v>60</v>
      </c>
      <c r="M5177" s="27">
        <f t="shared" si="161"/>
        <v>60</v>
      </c>
    </row>
    <row r="5178" spans="1:13" x14ac:dyDescent="0.2">
      <c r="A5178">
        <v>9974</v>
      </c>
      <c r="B5178" s="4">
        <v>44194</v>
      </c>
      <c r="C5178" t="s">
        <v>11</v>
      </c>
      <c r="D5178" t="s">
        <v>12</v>
      </c>
      <c r="E5178" s="2" t="str">
        <f>VLOOKUP('SampleSuperstore - Main Data'!D5178,Reference!$A$26:$B$74,2,FALSE)</f>
        <v>West</v>
      </c>
      <c r="F5178" s="22" t="s">
        <v>13</v>
      </c>
      <c r="G5178" s="22" t="s">
        <v>20</v>
      </c>
      <c r="H5178" s="24">
        <f>VLOOKUP($G5178, Reference!$A$3:$C$20, 2,FALSE)*I5178</f>
        <v>68</v>
      </c>
      <c r="I5178" s="22">
        <v>4</v>
      </c>
      <c r="J5178" s="26" cm="1">
        <f t="array" ref="J5178">IFERROR(_xlfn.IFS(AND(C5178="Corporate", F5178="Technology"), 3%, C5178="Corporate", 1%),0%)</f>
        <v>0</v>
      </c>
      <c r="K5178" s="24">
        <f>VLOOKUP($G5178, Reference!$A$3:$C$20, 3,FALSE)*I5178</f>
        <v>40</v>
      </c>
      <c r="L5178" s="27">
        <f t="shared" si="160"/>
        <v>28</v>
      </c>
      <c r="M5178" s="27">
        <f t="shared" si="161"/>
        <v>28</v>
      </c>
    </row>
    <row r="5179" spans="1:13" x14ac:dyDescent="0.2">
      <c r="A5179">
        <v>9980</v>
      </c>
      <c r="B5179" s="4">
        <v>44195</v>
      </c>
      <c r="C5179" t="s">
        <v>11</v>
      </c>
      <c r="D5179" t="s">
        <v>36</v>
      </c>
      <c r="E5179" s="2" t="str">
        <f>VLOOKUP('SampleSuperstore - Main Data'!D5179,Reference!$A$26:$B$74,2,FALSE)</f>
        <v>East</v>
      </c>
      <c r="F5179" s="22" t="s">
        <v>29</v>
      </c>
      <c r="G5179" s="22" t="s">
        <v>33</v>
      </c>
      <c r="H5179" s="24">
        <f>VLOOKUP($G5179, Reference!$A$3:$C$20, 2,FALSE)*I5179</f>
        <v>25</v>
      </c>
      <c r="I5179" s="22">
        <v>5</v>
      </c>
      <c r="J5179" s="26" cm="1">
        <f t="array" ref="J5179">IFERROR(_xlfn.IFS(AND(C5179="Corporate", F5179="Technology"), 3%, C5179="Corporate", 1%),0%)</f>
        <v>0</v>
      </c>
      <c r="K5179" s="24">
        <f>VLOOKUP($G5179, Reference!$A$3:$C$20, 3,FALSE)*I5179</f>
        <v>12.5</v>
      </c>
      <c r="L5179" s="27">
        <f t="shared" si="160"/>
        <v>12.5</v>
      </c>
      <c r="M5179" s="27">
        <f t="shared" si="161"/>
        <v>12.5</v>
      </c>
    </row>
    <row r="5180" spans="1:13" x14ac:dyDescent="0.2">
      <c r="A5180">
        <v>9981</v>
      </c>
      <c r="B5180" s="4">
        <v>44195</v>
      </c>
      <c r="C5180" t="s">
        <v>11</v>
      </c>
      <c r="D5180" t="s">
        <v>36</v>
      </c>
      <c r="E5180" s="2" t="str">
        <f>VLOOKUP('SampleSuperstore - Main Data'!D5180,Reference!$A$26:$B$74,2,FALSE)</f>
        <v>East</v>
      </c>
      <c r="F5180" s="22" t="s">
        <v>23</v>
      </c>
      <c r="G5180" s="22" t="s">
        <v>24</v>
      </c>
      <c r="H5180" s="24">
        <f>VLOOKUP($G5180, Reference!$A$3:$C$20, 2,FALSE)*I5180</f>
        <v>693</v>
      </c>
      <c r="I5180" s="22">
        <v>7</v>
      </c>
      <c r="J5180" s="26" cm="1">
        <f t="array" ref="J5180">IFERROR(_xlfn.IFS(AND(C5180="Corporate", F5180="Technology"), 3%, C5180="Corporate", 1%),0%)</f>
        <v>0</v>
      </c>
      <c r="K5180" s="24">
        <f>VLOOKUP($G5180, Reference!$A$3:$C$20, 3,FALSE)*I5180</f>
        <v>553</v>
      </c>
      <c r="L5180" s="27">
        <f t="shared" si="160"/>
        <v>140</v>
      </c>
      <c r="M5180" s="27">
        <f t="shared" si="161"/>
        <v>140</v>
      </c>
    </row>
    <row r="5181" spans="1:13" x14ac:dyDescent="0.2">
      <c r="A5181">
        <v>9982</v>
      </c>
      <c r="B5181" s="4">
        <v>44195</v>
      </c>
      <c r="C5181" t="s">
        <v>11</v>
      </c>
      <c r="D5181" t="s">
        <v>19</v>
      </c>
      <c r="E5181" s="2" t="str">
        <f>VLOOKUP('SampleSuperstore - Main Data'!D5181,Reference!$A$26:$B$74,2,FALSE)</f>
        <v>East</v>
      </c>
      <c r="F5181" s="22" t="s">
        <v>13</v>
      </c>
      <c r="G5181" s="22" t="s">
        <v>49</v>
      </c>
      <c r="H5181" s="24">
        <f>VLOOKUP($G5181, Reference!$A$3:$C$20, 2,FALSE)*I5181</f>
        <v>80</v>
      </c>
      <c r="I5181" s="22">
        <v>2</v>
      </c>
      <c r="J5181" s="26" cm="1">
        <f t="array" ref="J5181">IFERROR(_xlfn.IFS(AND(C5181="Corporate", F5181="Technology"), 3%, C5181="Corporate", 1%),0%)</f>
        <v>0</v>
      </c>
      <c r="K5181" s="24">
        <f>VLOOKUP($G5181, Reference!$A$3:$C$20, 3,FALSE)*I5181</f>
        <v>70</v>
      </c>
      <c r="L5181" s="27">
        <f t="shared" si="160"/>
        <v>10</v>
      </c>
      <c r="M5181" s="27">
        <f t="shared" si="161"/>
        <v>10</v>
      </c>
    </row>
    <row r="5182" spans="1:13" x14ac:dyDescent="0.2">
      <c r="A5182">
        <v>9984</v>
      </c>
      <c r="B5182" s="4">
        <v>44195</v>
      </c>
      <c r="C5182" t="s">
        <v>11</v>
      </c>
      <c r="D5182" t="s">
        <v>44</v>
      </c>
      <c r="E5182" s="2" t="str">
        <f>VLOOKUP('SampleSuperstore - Main Data'!D5182,Reference!$A$26:$B$74,2,FALSE)</f>
        <v>South</v>
      </c>
      <c r="F5182" s="22" t="s">
        <v>13</v>
      </c>
      <c r="G5182" s="22" t="s">
        <v>53</v>
      </c>
      <c r="H5182" s="24">
        <f>VLOOKUP($G5182, Reference!$A$3:$C$20, 2,FALSE)*I5182</f>
        <v>48</v>
      </c>
      <c r="I5182" s="22">
        <v>4</v>
      </c>
      <c r="J5182" s="26" cm="1">
        <f t="array" ref="J5182">IFERROR(_xlfn.IFS(AND(C5182="Corporate", F5182="Technology"), 3%, C5182="Corporate", 1%),0%)</f>
        <v>0</v>
      </c>
      <c r="K5182" s="24">
        <f>VLOOKUP($G5182, Reference!$A$3:$C$20, 3,FALSE)*I5182</f>
        <v>36</v>
      </c>
      <c r="L5182" s="27">
        <f t="shared" si="160"/>
        <v>12</v>
      </c>
      <c r="M5182" s="27">
        <f t="shared" si="161"/>
        <v>12</v>
      </c>
    </row>
    <row r="5183" spans="1:13" x14ac:dyDescent="0.2">
      <c r="A5183">
        <v>9986</v>
      </c>
      <c r="B5183" s="4">
        <v>44195</v>
      </c>
      <c r="C5183" t="s">
        <v>11</v>
      </c>
      <c r="D5183" t="s">
        <v>15</v>
      </c>
      <c r="E5183" s="2" t="str">
        <f>VLOOKUP('SampleSuperstore - Main Data'!D5183,Reference!$A$26:$B$74,2,FALSE)</f>
        <v>West</v>
      </c>
      <c r="F5183" s="22" t="s">
        <v>23</v>
      </c>
      <c r="G5183" s="22" t="s">
        <v>37</v>
      </c>
      <c r="H5183" s="24">
        <f>VLOOKUP($G5183, Reference!$A$3:$C$20, 2,FALSE)*I5183</f>
        <v>45</v>
      </c>
      <c r="I5183" s="22">
        <v>5</v>
      </c>
      <c r="J5183" s="26" cm="1">
        <f t="array" ref="J5183">IFERROR(_xlfn.IFS(AND(C5183="Corporate", F5183="Technology"), 3%, C5183="Corporate", 1%),0%)</f>
        <v>0</v>
      </c>
      <c r="K5183" s="24">
        <f>VLOOKUP($G5183, Reference!$A$3:$C$20, 3,FALSE)*I5183</f>
        <v>25</v>
      </c>
      <c r="L5183" s="27">
        <f t="shared" si="160"/>
        <v>20</v>
      </c>
      <c r="M5183" s="27">
        <f t="shared" si="161"/>
        <v>20</v>
      </c>
    </row>
    <row r="5184" spans="1:13" x14ac:dyDescent="0.2">
      <c r="A5184">
        <v>9987</v>
      </c>
      <c r="B5184" s="4">
        <v>44195</v>
      </c>
      <c r="C5184" t="s">
        <v>11</v>
      </c>
      <c r="D5184" t="s">
        <v>25</v>
      </c>
      <c r="E5184" s="2" t="str">
        <f>VLOOKUP('SampleSuperstore - Main Data'!D5184,Reference!$A$26:$B$74,2,FALSE)</f>
        <v>Central</v>
      </c>
      <c r="F5184" s="22" t="s">
        <v>23</v>
      </c>
      <c r="G5184" s="22" t="s">
        <v>59</v>
      </c>
      <c r="H5184" s="24">
        <f>VLOOKUP($G5184, Reference!$A$3:$C$20, 2,FALSE)*I5184</f>
        <v>425</v>
      </c>
      <c r="I5184" s="22">
        <v>5</v>
      </c>
      <c r="J5184" s="26" cm="1">
        <f t="array" ref="J5184">IFERROR(_xlfn.IFS(AND(C5184="Corporate", F5184="Technology"), 3%, C5184="Corporate", 1%),0%)</f>
        <v>0</v>
      </c>
      <c r="K5184" s="24">
        <f>VLOOKUP($G5184, Reference!$A$3:$C$20, 3,FALSE)*I5184</f>
        <v>375</v>
      </c>
      <c r="L5184" s="27">
        <f t="shared" si="160"/>
        <v>50</v>
      </c>
      <c r="M5184" s="27">
        <f t="shared" si="161"/>
        <v>50</v>
      </c>
    </row>
    <row r="5185" spans="1:13" x14ac:dyDescent="0.2">
      <c r="A5185">
        <v>9989</v>
      </c>
      <c r="B5185" s="4">
        <v>44195</v>
      </c>
      <c r="C5185" t="s">
        <v>11</v>
      </c>
      <c r="D5185" t="s">
        <v>46</v>
      </c>
      <c r="E5185" s="2" t="str">
        <f>VLOOKUP('SampleSuperstore - Main Data'!D5185,Reference!$A$26:$B$74,2,FALSE)</f>
        <v>Central</v>
      </c>
      <c r="F5185" s="22" t="s">
        <v>23</v>
      </c>
      <c r="G5185" s="22" t="s">
        <v>37</v>
      </c>
      <c r="H5185" s="24">
        <f>VLOOKUP($G5185, Reference!$A$3:$C$20, 2,FALSE)*I5185</f>
        <v>45</v>
      </c>
      <c r="I5185" s="22">
        <v>5</v>
      </c>
      <c r="J5185" s="26" cm="1">
        <f t="array" ref="J5185">IFERROR(_xlfn.IFS(AND(C5185="Corporate", F5185="Technology"), 3%, C5185="Corporate", 1%),0%)</f>
        <v>0</v>
      </c>
      <c r="K5185" s="24">
        <f>VLOOKUP($G5185, Reference!$A$3:$C$20, 3,FALSE)*I5185</f>
        <v>25</v>
      </c>
      <c r="L5185" s="27">
        <f t="shared" si="160"/>
        <v>20</v>
      </c>
      <c r="M5185" s="27">
        <f t="shared" si="161"/>
        <v>20</v>
      </c>
    </row>
    <row r="5186" spans="1:13" x14ac:dyDescent="0.2">
      <c r="A5186">
        <v>9991</v>
      </c>
      <c r="B5186" s="4">
        <v>44195</v>
      </c>
      <c r="C5186" t="s">
        <v>11</v>
      </c>
      <c r="D5186" t="s">
        <v>21</v>
      </c>
      <c r="E5186" s="2" t="str">
        <f>VLOOKUP('SampleSuperstore - Main Data'!D5186,Reference!$A$26:$B$74,2,FALSE)</f>
        <v>West</v>
      </c>
      <c r="F5186" s="22" t="s">
        <v>13</v>
      </c>
      <c r="G5186" s="22" t="s">
        <v>14</v>
      </c>
      <c r="H5186" s="24">
        <f>VLOOKUP($G5186, Reference!$A$3:$C$20, 2,FALSE)*I5186</f>
        <v>135</v>
      </c>
      <c r="I5186" s="22">
        <v>3</v>
      </c>
      <c r="J5186" s="26" cm="1">
        <f t="array" ref="J5186">IFERROR(_xlfn.IFS(AND(C5186="Corporate", F5186="Technology"), 3%, C5186="Corporate", 1%),0%)</f>
        <v>0</v>
      </c>
      <c r="K5186" s="24">
        <f>VLOOKUP($G5186, Reference!$A$3:$C$20, 3,FALSE)*I5186</f>
        <v>105</v>
      </c>
      <c r="L5186" s="27">
        <f t="shared" ref="L5186:L5249" si="162">H5186-K5186</f>
        <v>30</v>
      </c>
      <c r="M5186" s="27">
        <f t="shared" ref="M5186:M5249" si="163">H5186*(1-J5186)-K5186</f>
        <v>30</v>
      </c>
    </row>
    <row r="5187" spans="1:13" x14ac:dyDescent="0.2">
      <c r="A5187">
        <v>9992</v>
      </c>
      <c r="B5187" s="4">
        <v>44195</v>
      </c>
      <c r="C5187" t="s">
        <v>11</v>
      </c>
      <c r="D5187" t="s">
        <v>25</v>
      </c>
      <c r="E5187" s="2" t="str">
        <f>VLOOKUP('SampleSuperstore - Main Data'!D5187,Reference!$A$26:$B$74,2,FALSE)</f>
        <v>Central</v>
      </c>
      <c r="F5187" s="22" t="s">
        <v>13</v>
      </c>
      <c r="G5187" s="22" t="s">
        <v>20</v>
      </c>
      <c r="H5187" s="24">
        <f>VLOOKUP($G5187, Reference!$A$3:$C$20, 2,FALSE)*I5187</f>
        <v>34</v>
      </c>
      <c r="I5187" s="22">
        <v>2</v>
      </c>
      <c r="J5187" s="26" cm="1">
        <f t="array" ref="J5187">IFERROR(_xlfn.IFS(AND(C5187="Corporate", F5187="Technology"), 3%, C5187="Corporate", 1%),0%)</f>
        <v>0</v>
      </c>
      <c r="K5187" s="24">
        <f>VLOOKUP($G5187, Reference!$A$3:$C$20, 3,FALSE)*I5187</f>
        <v>20</v>
      </c>
      <c r="L5187" s="27">
        <f t="shared" si="162"/>
        <v>14</v>
      </c>
      <c r="M5187" s="27">
        <f t="shared" si="163"/>
        <v>14</v>
      </c>
    </row>
    <row r="5188" spans="1:13" x14ac:dyDescent="0.2">
      <c r="A5188">
        <v>9993</v>
      </c>
      <c r="B5188" s="4">
        <v>44195</v>
      </c>
      <c r="C5188" t="s">
        <v>11</v>
      </c>
      <c r="D5188" t="s">
        <v>25</v>
      </c>
      <c r="E5188" s="2" t="str">
        <f>VLOOKUP('SampleSuperstore - Main Data'!D5188,Reference!$A$26:$B$74,2,FALSE)</f>
        <v>Central</v>
      </c>
      <c r="F5188" s="22" t="s">
        <v>29</v>
      </c>
      <c r="G5188" s="22" t="s">
        <v>50</v>
      </c>
      <c r="H5188" s="24">
        <f>VLOOKUP($G5188, Reference!$A$3:$C$20, 2,FALSE)*I5188</f>
        <v>597</v>
      </c>
      <c r="I5188" s="22">
        <v>3</v>
      </c>
      <c r="J5188" s="26" cm="1">
        <f t="array" ref="J5188">IFERROR(_xlfn.IFS(AND(C5188="Corporate", F5188="Technology"), 3%, C5188="Corporate", 1%),0%)</f>
        <v>0</v>
      </c>
      <c r="K5188" s="24">
        <f>VLOOKUP($G5188, Reference!$A$3:$C$20, 3,FALSE)*I5188</f>
        <v>495</v>
      </c>
      <c r="L5188" s="27">
        <f t="shared" si="162"/>
        <v>102</v>
      </c>
      <c r="M5188" s="27">
        <f t="shared" si="163"/>
        <v>102</v>
      </c>
    </row>
    <row r="5189" spans="1:13" x14ac:dyDescent="0.2">
      <c r="A5189">
        <v>9994</v>
      </c>
      <c r="B5189" s="4">
        <v>44195</v>
      </c>
      <c r="C5189" t="s">
        <v>11</v>
      </c>
      <c r="D5189" t="s">
        <v>19</v>
      </c>
      <c r="E5189" s="2" t="str">
        <f>VLOOKUP('SampleSuperstore - Main Data'!D5189,Reference!$A$26:$B$74,2,FALSE)</f>
        <v>East</v>
      </c>
      <c r="F5189" s="22" t="s">
        <v>29</v>
      </c>
      <c r="G5189" s="22" t="s">
        <v>30</v>
      </c>
      <c r="H5189" s="24">
        <f>VLOOKUP($G5189, Reference!$A$3:$C$20, 2,FALSE)*I5189</f>
        <v>1350</v>
      </c>
      <c r="I5189" s="22">
        <v>3</v>
      </c>
      <c r="J5189" s="26" cm="1">
        <f t="array" ref="J5189">IFERROR(_xlfn.IFS(AND(C5189="Corporate", F5189="Technology"), 3%, C5189="Corporate", 1%),0%)</f>
        <v>0</v>
      </c>
      <c r="K5189" s="24">
        <f>VLOOKUP($G5189, Reference!$A$3:$C$20, 3,FALSE)*I5189</f>
        <v>1200</v>
      </c>
      <c r="L5189" s="27">
        <f t="shared" si="162"/>
        <v>150</v>
      </c>
      <c r="M5189" s="27">
        <f t="shared" si="163"/>
        <v>150</v>
      </c>
    </row>
    <row r="5190" spans="1:13" x14ac:dyDescent="0.2">
      <c r="A5190">
        <v>8604</v>
      </c>
      <c r="B5190" s="4">
        <v>44142</v>
      </c>
      <c r="C5190" t="s">
        <v>11</v>
      </c>
      <c r="D5190" t="s">
        <v>36</v>
      </c>
      <c r="E5190" s="2" t="str">
        <f>VLOOKUP('SampleSuperstore - Main Data'!D5190,Reference!$A$26:$B$74,2,FALSE)</f>
        <v>East</v>
      </c>
      <c r="F5190" s="22" t="s">
        <v>13</v>
      </c>
      <c r="G5190" s="22" t="s">
        <v>26</v>
      </c>
      <c r="H5190" s="24">
        <f>VLOOKUP($G5190, Reference!$A$3:$C$20, 2,FALSE)*I5190</f>
        <v>12.5</v>
      </c>
      <c r="I5190" s="22">
        <v>5</v>
      </c>
      <c r="J5190" s="26" cm="1">
        <f t="array" ref="J5190">IFERROR(_xlfn.IFS(AND(C5190="Corporate", F5190="Technology"), 3%, C5190="Corporate", 1%),0%)</f>
        <v>0</v>
      </c>
      <c r="K5190" s="24">
        <f>VLOOKUP($G5190, Reference!$A$3:$C$20, 3,FALSE)*I5190</f>
        <v>10</v>
      </c>
      <c r="L5190" s="27">
        <f t="shared" si="162"/>
        <v>2.5</v>
      </c>
      <c r="M5190" s="27">
        <f t="shared" si="163"/>
        <v>2.5</v>
      </c>
    </row>
    <row r="5191" spans="1:13" x14ac:dyDescent="0.2">
      <c r="A5191">
        <v>9307</v>
      </c>
      <c r="B5191" s="4">
        <v>44169</v>
      </c>
      <c r="C5191" t="s">
        <v>11</v>
      </c>
      <c r="D5191" t="s">
        <v>40</v>
      </c>
      <c r="E5191" s="2" t="str">
        <f>VLOOKUP('SampleSuperstore - Main Data'!D5191,Reference!$A$26:$B$74,2,FALSE)</f>
        <v>East</v>
      </c>
      <c r="F5191" s="22" t="s">
        <v>23</v>
      </c>
      <c r="G5191" s="22" t="s">
        <v>24</v>
      </c>
      <c r="H5191" s="24">
        <f>VLOOKUP($G5191, Reference!$A$3:$C$20, 2,FALSE)*I5191</f>
        <v>99</v>
      </c>
      <c r="I5191" s="22">
        <v>1</v>
      </c>
      <c r="J5191" s="26" cm="1">
        <f t="array" ref="J5191">IFERROR(_xlfn.IFS(AND(C5191="Corporate", F5191="Technology"), 3%, C5191="Corporate", 1%),0%)</f>
        <v>0</v>
      </c>
      <c r="K5191" s="24">
        <f>VLOOKUP($G5191, Reference!$A$3:$C$20, 3,FALSE)*I5191</f>
        <v>79</v>
      </c>
      <c r="L5191" s="27">
        <f t="shared" si="162"/>
        <v>20</v>
      </c>
      <c r="M5191" s="27">
        <f t="shared" si="163"/>
        <v>20</v>
      </c>
    </row>
    <row r="5192" spans="1:13" x14ac:dyDescent="0.2">
      <c r="A5192">
        <v>2562</v>
      </c>
      <c r="B5192" s="4">
        <v>43926</v>
      </c>
      <c r="C5192" t="s">
        <v>17</v>
      </c>
      <c r="D5192" t="s">
        <v>36</v>
      </c>
      <c r="E5192" s="2" t="str">
        <f>VLOOKUP('SampleSuperstore - Main Data'!D5192,Reference!$A$26:$B$74,2,FALSE)</f>
        <v>East</v>
      </c>
      <c r="F5192" s="22" t="s">
        <v>23</v>
      </c>
      <c r="G5192" s="22" t="s">
        <v>37</v>
      </c>
      <c r="H5192" s="24">
        <f>VLOOKUP($G5192, Reference!$A$3:$C$20, 2,FALSE)*I5192</f>
        <v>18</v>
      </c>
      <c r="I5192" s="22">
        <v>2</v>
      </c>
      <c r="J5192" s="26" cm="1">
        <f t="array" ref="J5192">IFERROR(_xlfn.IFS(AND(C5192="Corporate", F5192="Technology"), 3%, C5192="Corporate", 1%),0%)</f>
        <v>0.01</v>
      </c>
      <c r="K5192" s="24">
        <f>VLOOKUP($G5192, Reference!$A$3:$C$20, 3,FALSE)*I5192</f>
        <v>10</v>
      </c>
      <c r="L5192" s="27">
        <f t="shared" si="162"/>
        <v>8</v>
      </c>
      <c r="M5192" s="27">
        <f t="shared" si="163"/>
        <v>7.82</v>
      </c>
    </row>
    <row r="5193" spans="1:13" x14ac:dyDescent="0.2">
      <c r="A5193">
        <v>7941</v>
      </c>
      <c r="B5193" s="4">
        <v>44117</v>
      </c>
      <c r="C5193" t="s">
        <v>17</v>
      </c>
      <c r="D5193" t="s">
        <v>25</v>
      </c>
      <c r="E5193" s="2" t="str">
        <f>VLOOKUP('SampleSuperstore - Main Data'!D5193,Reference!$A$26:$B$74,2,FALSE)</f>
        <v>Central</v>
      </c>
      <c r="F5193" s="22" t="s">
        <v>29</v>
      </c>
      <c r="G5193" s="22" t="s">
        <v>50</v>
      </c>
      <c r="H5193" s="24">
        <f>VLOOKUP($G5193, Reference!$A$3:$C$20, 2,FALSE)*I5193</f>
        <v>995</v>
      </c>
      <c r="I5193" s="22">
        <v>5</v>
      </c>
      <c r="J5193" s="26" cm="1">
        <f t="array" ref="J5193">IFERROR(_xlfn.IFS(AND(C5193="Corporate", F5193="Technology"), 3%, C5193="Corporate", 1%),0%)</f>
        <v>0.03</v>
      </c>
      <c r="K5193" s="24">
        <f>VLOOKUP($G5193, Reference!$A$3:$C$20, 3,FALSE)*I5193</f>
        <v>825</v>
      </c>
      <c r="L5193" s="27">
        <f t="shared" si="162"/>
        <v>170</v>
      </c>
      <c r="M5193" s="27">
        <f t="shared" si="163"/>
        <v>140.14999999999998</v>
      </c>
    </row>
    <row r="5194" spans="1:13" x14ac:dyDescent="0.2">
      <c r="A5194">
        <v>3</v>
      </c>
      <c r="B5194" s="4">
        <v>43832</v>
      </c>
      <c r="C5194" t="s">
        <v>17</v>
      </c>
      <c r="D5194" t="s">
        <v>18</v>
      </c>
      <c r="E5194" s="2" t="str">
        <f>VLOOKUP('SampleSuperstore - Main Data'!D5194,Reference!$A$26:$B$74,2,FALSE)</f>
        <v>South</v>
      </c>
      <c r="F5194" s="22" t="s">
        <v>13</v>
      </c>
      <c r="G5194" s="22" t="s">
        <v>14</v>
      </c>
      <c r="H5194" s="24">
        <f>VLOOKUP($G5194, Reference!$A$3:$C$20, 2,FALSE)*I5194</f>
        <v>90</v>
      </c>
      <c r="I5194" s="22">
        <v>2</v>
      </c>
      <c r="J5194" s="26" cm="1">
        <f t="array" ref="J5194">IFERROR(_xlfn.IFS(AND(C5194="Corporate", F5194="Technology"), 3%, C5194="Corporate", 1%),0%)</f>
        <v>0.01</v>
      </c>
      <c r="K5194" s="24">
        <f>VLOOKUP($G5194, Reference!$A$3:$C$20, 3,FALSE)*I5194</f>
        <v>70</v>
      </c>
      <c r="L5194" s="27">
        <f t="shared" si="162"/>
        <v>20</v>
      </c>
      <c r="M5194" s="27">
        <f t="shared" si="163"/>
        <v>19.099999999999994</v>
      </c>
    </row>
    <row r="5195" spans="1:13" x14ac:dyDescent="0.2">
      <c r="A5195">
        <v>4</v>
      </c>
      <c r="B5195" s="4">
        <v>43832</v>
      </c>
      <c r="C5195" t="s">
        <v>17</v>
      </c>
      <c r="D5195" t="s">
        <v>19</v>
      </c>
      <c r="E5195" s="2" t="str">
        <f>VLOOKUP('SampleSuperstore - Main Data'!D5195,Reference!$A$26:$B$74,2,FALSE)</f>
        <v>East</v>
      </c>
      <c r="F5195" s="22" t="s">
        <v>13</v>
      </c>
      <c r="G5195" s="22" t="s">
        <v>20</v>
      </c>
      <c r="H5195" s="24">
        <f>VLOOKUP($G5195, Reference!$A$3:$C$20, 2,FALSE)*I5195</f>
        <v>34</v>
      </c>
      <c r="I5195" s="22">
        <v>2</v>
      </c>
      <c r="J5195" s="26" cm="1">
        <f t="array" ref="J5195">IFERROR(_xlfn.IFS(AND(C5195="Corporate", F5195="Technology"), 3%, C5195="Corporate", 1%),0%)</f>
        <v>0.01</v>
      </c>
      <c r="K5195" s="24">
        <f>VLOOKUP($G5195, Reference!$A$3:$C$20, 3,FALSE)*I5195</f>
        <v>20</v>
      </c>
      <c r="L5195" s="27">
        <f t="shared" si="162"/>
        <v>14</v>
      </c>
      <c r="M5195" s="27">
        <f t="shared" si="163"/>
        <v>13.659999999999997</v>
      </c>
    </row>
    <row r="5196" spans="1:13" x14ac:dyDescent="0.2">
      <c r="A5196">
        <v>7</v>
      </c>
      <c r="B5196" s="4">
        <v>43832</v>
      </c>
      <c r="C5196" t="s">
        <v>17</v>
      </c>
      <c r="D5196" t="s">
        <v>25</v>
      </c>
      <c r="E5196" s="2" t="str">
        <f>VLOOKUP('SampleSuperstore - Main Data'!D5196,Reference!$A$26:$B$74,2,FALSE)</f>
        <v>Central</v>
      </c>
      <c r="F5196" s="22" t="s">
        <v>13</v>
      </c>
      <c r="G5196" s="22" t="s">
        <v>26</v>
      </c>
      <c r="H5196" s="24">
        <f>VLOOKUP($G5196, Reference!$A$3:$C$20, 2,FALSE)*I5196</f>
        <v>25</v>
      </c>
      <c r="I5196" s="22">
        <v>10</v>
      </c>
      <c r="J5196" s="26" cm="1">
        <f t="array" ref="J5196">IFERROR(_xlfn.IFS(AND(C5196="Corporate", F5196="Technology"), 3%, C5196="Corporate", 1%),0%)</f>
        <v>0.01</v>
      </c>
      <c r="K5196" s="24">
        <f>VLOOKUP($G5196, Reference!$A$3:$C$20, 3,FALSE)*I5196</f>
        <v>20</v>
      </c>
      <c r="L5196" s="27">
        <f t="shared" si="162"/>
        <v>5</v>
      </c>
      <c r="M5196" s="27">
        <f t="shared" si="163"/>
        <v>4.75</v>
      </c>
    </row>
    <row r="5197" spans="1:13" x14ac:dyDescent="0.2">
      <c r="A5197">
        <v>11</v>
      </c>
      <c r="B5197" s="4">
        <v>43832</v>
      </c>
      <c r="C5197" t="s">
        <v>17</v>
      </c>
      <c r="D5197" t="s">
        <v>31</v>
      </c>
      <c r="E5197" s="2" t="str">
        <f>VLOOKUP('SampleSuperstore - Main Data'!D5197,Reference!$A$26:$B$74,2,FALSE)</f>
        <v>Central</v>
      </c>
      <c r="F5197" s="22" t="s">
        <v>13</v>
      </c>
      <c r="G5197" s="22" t="s">
        <v>26</v>
      </c>
      <c r="H5197" s="24">
        <f>VLOOKUP($G5197, Reference!$A$3:$C$20, 2,FALSE)*I5197</f>
        <v>5</v>
      </c>
      <c r="I5197" s="22">
        <v>2</v>
      </c>
      <c r="J5197" s="26" cm="1">
        <f t="array" ref="J5197">IFERROR(_xlfn.IFS(AND(C5197="Corporate", F5197="Technology"), 3%, C5197="Corporate", 1%),0%)</f>
        <v>0.01</v>
      </c>
      <c r="K5197" s="24">
        <f>VLOOKUP($G5197, Reference!$A$3:$C$20, 3,FALSE)*I5197</f>
        <v>4</v>
      </c>
      <c r="L5197" s="27">
        <f t="shared" si="162"/>
        <v>1</v>
      </c>
      <c r="M5197" s="27">
        <f t="shared" si="163"/>
        <v>0.95000000000000018</v>
      </c>
    </row>
    <row r="5198" spans="1:13" x14ac:dyDescent="0.2">
      <c r="A5198">
        <v>14</v>
      </c>
      <c r="B5198" s="4">
        <v>43832</v>
      </c>
      <c r="C5198" t="s">
        <v>17</v>
      </c>
      <c r="D5198" t="s">
        <v>21</v>
      </c>
      <c r="E5198" s="2" t="str">
        <f>VLOOKUP('SampleSuperstore - Main Data'!D5198,Reference!$A$26:$B$74,2,FALSE)</f>
        <v>West</v>
      </c>
      <c r="F5198" s="22" t="s">
        <v>13</v>
      </c>
      <c r="G5198" s="22" t="s">
        <v>20</v>
      </c>
      <c r="H5198" s="24">
        <f>VLOOKUP($G5198, Reference!$A$3:$C$20, 2,FALSE)*I5198</f>
        <v>85</v>
      </c>
      <c r="I5198" s="22">
        <v>5</v>
      </c>
      <c r="J5198" s="26" cm="1">
        <f t="array" ref="J5198">IFERROR(_xlfn.IFS(AND(C5198="Corporate", F5198="Technology"), 3%, C5198="Corporate", 1%),0%)</f>
        <v>0.01</v>
      </c>
      <c r="K5198" s="24">
        <f>VLOOKUP($G5198, Reference!$A$3:$C$20, 3,FALSE)*I5198</f>
        <v>50</v>
      </c>
      <c r="L5198" s="27">
        <f t="shared" si="162"/>
        <v>35</v>
      </c>
      <c r="M5198" s="27">
        <f t="shared" si="163"/>
        <v>34.150000000000006</v>
      </c>
    </row>
    <row r="5199" spans="1:13" x14ac:dyDescent="0.2">
      <c r="A5199">
        <v>16</v>
      </c>
      <c r="B5199" s="4">
        <v>43832</v>
      </c>
      <c r="C5199" t="s">
        <v>17</v>
      </c>
      <c r="D5199" t="s">
        <v>36</v>
      </c>
      <c r="E5199" s="2" t="str">
        <f>VLOOKUP('SampleSuperstore - Main Data'!D5199,Reference!$A$26:$B$74,2,FALSE)</f>
        <v>East</v>
      </c>
      <c r="F5199" s="22" t="s">
        <v>23</v>
      </c>
      <c r="G5199" s="22" t="s">
        <v>37</v>
      </c>
      <c r="H5199" s="24">
        <f>VLOOKUP($G5199, Reference!$A$3:$C$20, 2,FALSE)*I5199</f>
        <v>36</v>
      </c>
      <c r="I5199" s="22">
        <v>4</v>
      </c>
      <c r="J5199" s="26" cm="1">
        <f t="array" ref="J5199">IFERROR(_xlfn.IFS(AND(C5199="Corporate", F5199="Technology"), 3%, C5199="Corporate", 1%),0%)</f>
        <v>0.01</v>
      </c>
      <c r="K5199" s="24">
        <f>VLOOKUP($G5199, Reference!$A$3:$C$20, 3,FALSE)*I5199</f>
        <v>20</v>
      </c>
      <c r="L5199" s="27">
        <f t="shared" si="162"/>
        <v>16</v>
      </c>
      <c r="M5199" s="27">
        <f t="shared" si="163"/>
        <v>15.64</v>
      </c>
    </row>
    <row r="5200" spans="1:13" x14ac:dyDescent="0.2">
      <c r="A5200">
        <v>21</v>
      </c>
      <c r="B5200" s="4">
        <v>43833</v>
      </c>
      <c r="C5200" t="s">
        <v>17</v>
      </c>
      <c r="D5200" t="s">
        <v>40</v>
      </c>
      <c r="E5200" s="2" t="str">
        <f>VLOOKUP('SampleSuperstore - Main Data'!D5200,Reference!$A$26:$B$74,2,FALSE)</f>
        <v>East</v>
      </c>
      <c r="F5200" s="22" t="s">
        <v>13</v>
      </c>
      <c r="G5200" s="22" t="s">
        <v>14</v>
      </c>
      <c r="H5200" s="24">
        <f>VLOOKUP($G5200, Reference!$A$3:$C$20, 2,FALSE)*I5200</f>
        <v>180</v>
      </c>
      <c r="I5200" s="22">
        <v>4</v>
      </c>
      <c r="J5200" s="26" cm="1">
        <f t="array" ref="J5200">IFERROR(_xlfn.IFS(AND(C5200="Corporate", F5200="Technology"), 3%, C5200="Corporate", 1%),0%)</f>
        <v>0.01</v>
      </c>
      <c r="K5200" s="24">
        <f>VLOOKUP($G5200, Reference!$A$3:$C$20, 3,FALSE)*I5200</f>
        <v>140</v>
      </c>
      <c r="L5200" s="27">
        <f t="shared" si="162"/>
        <v>40</v>
      </c>
      <c r="M5200" s="27">
        <f t="shared" si="163"/>
        <v>38.199999999999989</v>
      </c>
    </row>
    <row r="5201" spans="1:13" x14ac:dyDescent="0.2">
      <c r="A5201">
        <v>22</v>
      </c>
      <c r="B5201" s="4">
        <v>43833</v>
      </c>
      <c r="C5201" t="s">
        <v>17</v>
      </c>
      <c r="D5201" t="s">
        <v>42</v>
      </c>
      <c r="E5201" s="2" t="str">
        <f>VLOOKUP('SampleSuperstore - Main Data'!D5201,Reference!$A$26:$B$74,2,FALSE)</f>
        <v>East</v>
      </c>
      <c r="F5201" s="22" t="s">
        <v>23</v>
      </c>
      <c r="G5201" s="22" t="s">
        <v>37</v>
      </c>
      <c r="H5201" s="24">
        <f>VLOOKUP($G5201, Reference!$A$3:$C$20, 2,FALSE)*I5201</f>
        <v>36</v>
      </c>
      <c r="I5201" s="22">
        <v>4</v>
      </c>
      <c r="J5201" s="26" cm="1">
        <f t="array" ref="J5201">IFERROR(_xlfn.IFS(AND(C5201="Corporate", F5201="Technology"), 3%, C5201="Corporate", 1%),0%)</f>
        <v>0.01</v>
      </c>
      <c r="K5201" s="24">
        <f>VLOOKUP($G5201, Reference!$A$3:$C$20, 3,FALSE)*I5201</f>
        <v>20</v>
      </c>
      <c r="L5201" s="27">
        <f t="shared" si="162"/>
        <v>16</v>
      </c>
      <c r="M5201" s="27">
        <f t="shared" si="163"/>
        <v>15.64</v>
      </c>
    </row>
    <row r="5202" spans="1:13" x14ac:dyDescent="0.2">
      <c r="A5202">
        <v>23</v>
      </c>
      <c r="B5202" s="4">
        <v>43833</v>
      </c>
      <c r="C5202" t="s">
        <v>17</v>
      </c>
      <c r="D5202" t="s">
        <v>25</v>
      </c>
      <c r="E5202" s="2" t="str">
        <f>VLOOKUP('SampleSuperstore - Main Data'!D5202,Reference!$A$26:$B$74,2,FALSE)</f>
        <v>Central</v>
      </c>
      <c r="F5202" s="22" t="s">
        <v>23</v>
      </c>
      <c r="G5202" s="22" t="s">
        <v>38</v>
      </c>
      <c r="H5202" s="24">
        <f>VLOOKUP($G5202, Reference!$A$3:$C$20, 2,FALSE)*I5202</f>
        <v>160</v>
      </c>
      <c r="I5202" s="22">
        <v>2</v>
      </c>
      <c r="J5202" s="26" cm="1">
        <f t="array" ref="J5202">IFERROR(_xlfn.IFS(AND(C5202="Corporate", F5202="Technology"), 3%, C5202="Corporate", 1%),0%)</f>
        <v>0.01</v>
      </c>
      <c r="K5202" s="24">
        <f>VLOOKUP($G5202, Reference!$A$3:$C$20, 3,FALSE)*I5202</f>
        <v>130</v>
      </c>
      <c r="L5202" s="27">
        <f t="shared" si="162"/>
        <v>30</v>
      </c>
      <c r="M5202" s="27">
        <f t="shared" si="163"/>
        <v>28.400000000000006</v>
      </c>
    </row>
    <row r="5203" spans="1:13" x14ac:dyDescent="0.2">
      <c r="A5203">
        <v>27</v>
      </c>
      <c r="B5203" s="4">
        <v>43833</v>
      </c>
      <c r="C5203" t="s">
        <v>17</v>
      </c>
      <c r="D5203" t="s">
        <v>31</v>
      </c>
      <c r="E5203" s="2" t="str">
        <f>VLOOKUP('SampleSuperstore - Main Data'!D5203,Reference!$A$26:$B$74,2,FALSE)</f>
        <v>Central</v>
      </c>
      <c r="F5203" s="22" t="s">
        <v>13</v>
      </c>
      <c r="G5203" s="22" t="s">
        <v>14</v>
      </c>
      <c r="H5203" s="24">
        <f>VLOOKUP($G5203, Reference!$A$3:$C$20, 2,FALSE)*I5203</f>
        <v>90</v>
      </c>
      <c r="I5203" s="22">
        <v>2</v>
      </c>
      <c r="J5203" s="26" cm="1">
        <f t="array" ref="J5203">IFERROR(_xlfn.IFS(AND(C5203="Corporate", F5203="Technology"), 3%, C5203="Corporate", 1%),0%)</f>
        <v>0.01</v>
      </c>
      <c r="K5203" s="24">
        <f>VLOOKUP($G5203, Reference!$A$3:$C$20, 3,FALSE)*I5203</f>
        <v>70</v>
      </c>
      <c r="L5203" s="27">
        <f t="shared" si="162"/>
        <v>20</v>
      </c>
      <c r="M5203" s="27">
        <f t="shared" si="163"/>
        <v>19.099999999999994</v>
      </c>
    </row>
    <row r="5204" spans="1:13" x14ac:dyDescent="0.2">
      <c r="A5204">
        <v>32</v>
      </c>
      <c r="B5204" s="4">
        <v>43833</v>
      </c>
      <c r="C5204" t="s">
        <v>17</v>
      </c>
      <c r="D5204" t="s">
        <v>25</v>
      </c>
      <c r="E5204" s="2" t="str">
        <f>VLOOKUP('SampleSuperstore - Main Data'!D5204,Reference!$A$26:$B$74,2,FALSE)</f>
        <v>Central</v>
      </c>
      <c r="F5204" s="22" t="s">
        <v>13</v>
      </c>
      <c r="G5204" s="22" t="s">
        <v>26</v>
      </c>
      <c r="H5204" s="24">
        <f>VLOOKUP($G5204, Reference!$A$3:$C$20, 2,FALSE)*I5204</f>
        <v>2.5</v>
      </c>
      <c r="I5204" s="22">
        <v>1</v>
      </c>
      <c r="J5204" s="26" cm="1">
        <f t="array" ref="J5204">IFERROR(_xlfn.IFS(AND(C5204="Corporate", F5204="Technology"), 3%, C5204="Corporate", 1%),0%)</f>
        <v>0.01</v>
      </c>
      <c r="K5204" s="24">
        <f>VLOOKUP($G5204, Reference!$A$3:$C$20, 3,FALSE)*I5204</f>
        <v>2</v>
      </c>
      <c r="L5204" s="27">
        <f t="shared" si="162"/>
        <v>0.5</v>
      </c>
      <c r="M5204" s="27">
        <f t="shared" si="163"/>
        <v>0.47500000000000009</v>
      </c>
    </row>
    <row r="5205" spans="1:13" x14ac:dyDescent="0.2">
      <c r="A5205">
        <v>38</v>
      </c>
      <c r="B5205" s="4">
        <v>43833</v>
      </c>
      <c r="C5205" t="s">
        <v>17</v>
      </c>
      <c r="D5205" t="s">
        <v>48</v>
      </c>
      <c r="E5205" s="2" t="str">
        <f>VLOOKUP('SampleSuperstore - Main Data'!D5205,Reference!$A$26:$B$74,2,FALSE)</f>
        <v>South</v>
      </c>
      <c r="F5205" s="22" t="s">
        <v>13</v>
      </c>
      <c r="G5205" s="22" t="s">
        <v>49</v>
      </c>
      <c r="H5205" s="24">
        <f>VLOOKUP($G5205, Reference!$A$3:$C$20, 2,FALSE)*I5205</f>
        <v>160</v>
      </c>
      <c r="I5205" s="22">
        <v>4</v>
      </c>
      <c r="J5205" s="26" cm="1">
        <f t="array" ref="J5205">IFERROR(_xlfn.IFS(AND(C5205="Corporate", F5205="Technology"), 3%, C5205="Corporate", 1%),0%)</f>
        <v>0.01</v>
      </c>
      <c r="K5205" s="24">
        <f>VLOOKUP($G5205, Reference!$A$3:$C$20, 3,FALSE)*I5205</f>
        <v>140</v>
      </c>
      <c r="L5205" s="27">
        <f t="shared" si="162"/>
        <v>20</v>
      </c>
      <c r="M5205" s="27">
        <f t="shared" si="163"/>
        <v>18.400000000000006</v>
      </c>
    </row>
    <row r="5206" spans="1:13" x14ac:dyDescent="0.2">
      <c r="A5206">
        <v>40</v>
      </c>
      <c r="B5206" s="4">
        <v>43833</v>
      </c>
      <c r="C5206" t="s">
        <v>17</v>
      </c>
      <c r="D5206" t="s">
        <v>15</v>
      </c>
      <c r="E5206" s="2" t="str">
        <f>VLOOKUP('SampleSuperstore - Main Data'!D5206,Reference!$A$26:$B$74,2,FALSE)</f>
        <v>West</v>
      </c>
      <c r="F5206" s="22" t="s">
        <v>13</v>
      </c>
      <c r="G5206" s="22" t="s">
        <v>14</v>
      </c>
      <c r="H5206" s="24">
        <f>VLOOKUP($G5206, Reference!$A$3:$C$20, 2,FALSE)*I5206</f>
        <v>90</v>
      </c>
      <c r="I5206" s="22">
        <v>2</v>
      </c>
      <c r="J5206" s="26" cm="1">
        <f t="array" ref="J5206">IFERROR(_xlfn.IFS(AND(C5206="Corporate", F5206="Technology"), 3%, C5206="Corporate", 1%),0%)</f>
        <v>0.01</v>
      </c>
      <c r="K5206" s="24">
        <f>VLOOKUP($G5206, Reference!$A$3:$C$20, 3,FALSE)*I5206</f>
        <v>70</v>
      </c>
      <c r="L5206" s="27">
        <f t="shared" si="162"/>
        <v>20</v>
      </c>
      <c r="M5206" s="27">
        <f t="shared" si="163"/>
        <v>19.099999999999994</v>
      </c>
    </row>
    <row r="5207" spans="1:13" x14ac:dyDescent="0.2">
      <c r="A5207">
        <v>41</v>
      </c>
      <c r="B5207" s="4">
        <v>43833</v>
      </c>
      <c r="C5207" t="s">
        <v>17</v>
      </c>
      <c r="D5207" t="s">
        <v>32</v>
      </c>
      <c r="E5207" s="2" t="str">
        <f>VLOOKUP('SampleSuperstore - Main Data'!D5207,Reference!$A$26:$B$74,2,FALSE)</f>
        <v>South</v>
      </c>
      <c r="F5207" s="22" t="s">
        <v>13</v>
      </c>
      <c r="G5207" s="22" t="s">
        <v>14</v>
      </c>
      <c r="H5207" s="24">
        <f>VLOOKUP($G5207, Reference!$A$3:$C$20, 2,FALSE)*I5207</f>
        <v>180</v>
      </c>
      <c r="I5207" s="22">
        <v>4</v>
      </c>
      <c r="J5207" s="26" cm="1">
        <f t="array" ref="J5207">IFERROR(_xlfn.IFS(AND(C5207="Corporate", F5207="Technology"), 3%, C5207="Corporate", 1%),0%)</f>
        <v>0.01</v>
      </c>
      <c r="K5207" s="24">
        <f>VLOOKUP($G5207, Reference!$A$3:$C$20, 3,FALSE)*I5207</f>
        <v>140</v>
      </c>
      <c r="L5207" s="27">
        <f t="shared" si="162"/>
        <v>40</v>
      </c>
      <c r="M5207" s="27">
        <f t="shared" si="163"/>
        <v>38.199999999999989</v>
      </c>
    </row>
    <row r="5208" spans="1:13" x14ac:dyDescent="0.2">
      <c r="A5208">
        <v>42</v>
      </c>
      <c r="B5208" s="4">
        <v>43833</v>
      </c>
      <c r="C5208" t="s">
        <v>17</v>
      </c>
      <c r="D5208" t="s">
        <v>25</v>
      </c>
      <c r="E5208" s="2" t="str">
        <f>VLOOKUP('SampleSuperstore - Main Data'!D5208,Reference!$A$26:$B$74,2,FALSE)</f>
        <v>Central</v>
      </c>
      <c r="F5208" s="22" t="s">
        <v>29</v>
      </c>
      <c r="G5208" s="22" t="s">
        <v>50</v>
      </c>
      <c r="H5208" s="24">
        <f>VLOOKUP($G5208, Reference!$A$3:$C$20, 2,FALSE)*I5208</f>
        <v>597</v>
      </c>
      <c r="I5208" s="22">
        <v>3</v>
      </c>
      <c r="J5208" s="26" cm="1">
        <f t="array" ref="J5208">IFERROR(_xlfn.IFS(AND(C5208="Corporate", F5208="Technology"), 3%, C5208="Corporate", 1%),0%)</f>
        <v>0.03</v>
      </c>
      <c r="K5208" s="24">
        <f>VLOOKUP($G5208, Reference!$A$3:$C$20, 3,FALSE)*I5208</f>
        <v>495</v>
      </c>
      <c r="L5208" s="27">
        <f t="shared" si="162"/>
        <v>102</v>
      </c>
      <c r="M5208" s="27">
        <f t="shared" si="163"/>
        <v>84.090000000000032</v>
      </c>
    </row>
    <row r="5209" spans="1:13" x14ac:dyDescent="0.2">
      <c r="A5209">
        <v>44</v>
      </c>
      <c r="B5209" s="4">
        <v>43833</v>
      </c>
      <c r="C5209" t="s">
        <v>17</v>
      </c>
      <c r="D5209" t="s">
        <v>51</v>
      </c>
      <c r="E5209" s="2" t="str">
        <f>VLOOKUP('SampleSuperstore - Main Data'!D5209,Reference!$A$26:$B$74,2,FALSE)</f>
        <v>East</v>
      </c>
      <c r="F5209" s="22" t="s">
        <v>13</v>
      </c>
      <c r="G5209" s="22" t="s">
        <v>14</v>
      </c>
      <c r="H5209" s="24">
        <f>VLOOKUP($G5209, Reference!$A$3:$C$20, 2,FALSE)*I5209</f>
        <v>360</v>
      </c>
      <c r="I5209" s="22">
        <v>8</v>
      </c>
      <c r="J5209" s="26" cm="1">
        <f t="array" ref="J5209">IFERROR(_xlfn.IFS(AND(C5209="Corporate", F5209="Technology"), 3%, C5209="Corporate", 1%),0%)</f>
        <v>0.01</v>
      </c>
      <c r="K5209" s="24">
        <f>VLOOKUP($G5209, Reference!$A$3:$C$20, 3,FALSE)*I5209</f>
        <v>280</v>
      </c>
      <c r="L5209" s="27">
        <f t="shared" si="162"/>
        <v>80</v>
      </c>
      <c r="M5209" s="27">
        <f t="shared" si="163"/>
        <v>76.399999999999977</v>
      </c>
    </row>
    <row r="5210" spans="1:13" x14ac:dyDescent="0.2">
      <c r="A5210">
        <v>53</v>
      </c>
      <c r="B5210" s="4">
        <v>43834</v>
      </c>
      <c r="C5210" t="s">
        <v>17</v>
      </c>
      <c r="D5210" t="s">
        <v>18</v>
      </c>
      <c r="E5210" s="2" t="str">
        <f>VLOOKUP('SampleSuperstore - Main Data'!D5210,Reference!$A$26:$B$74,2,FALSE)</f>
        <v>South</v>
      </c>
      <c r="F5210" s="22" t="s">
        <v>29</v>
      </c>
      <c r="G5210" s="22" t="s">
        <v>33</v>
      </c>
      <c r="H5210" s="24">
        <f>VLOOKUP($G5210, Reference!$A$3:$C$20, 2,FALSE)*I5210</f>
        <v>15</v>
      </c>
      <c r="I5210" s="22">
        <v>3</v>
      </c>
      <c r="J5210" s="26" cm="1">
        <f t="array" ref="J5210">IFERROR(_xlfn.IFS(AND(C5210="Corporate", F5210="Technology"), 3%, C5210="Corporate", 1%),0%)</f>
        <v>0.03</v>
      </c>
      <c r="K5210" s="24">
        <f>VLOOKUP($G5210, Reference!$A$3:$C$20, 3,FALSE)*I5210</f>
        <v>7.5</v>
      </c>
      <c r="L5210" s="27">
        <f t="shared" si="162"/>
        <v>7.5</v>
      </c>
      <c r="M5210" s="27">
        <f t="shared" si="163"/>
        <v>7.0499999999999989</v>
      </c>
    </row>
    <row r="5211" spans="1:13" x14ac:dyDescent="0.2">
      <c r="A5211">
        <v>55</v>
      </c>
      <c r="B5211" s="4">
        <v>43834</v>
      </c>
      <c r="C5211" t="s">
        <v>17</v>
      </c>
      <c r="D5211" t="s">
        <v>36</v>
      </c>
      <c r="E5211" s="2" t="str">
        <f>VLOOKUP('SampleSuperstore - Main Data'!D5211,Reference!$A$26:$B$74,2,FALSE)</f>
        <v>East</v>
      </c>
      <c r="F5211" s="22" t="s">
        <v>23</v>
      </c>
      <c r="G5211" s="22" t="s">
        <v>37</v>
      </c>
      <c r="H5211" s="24">
        <f>VLOOKUP($G5211, Reference!$A$3:$C$20, 2,FALSE)*I5211</f>
        <v>27</v>
      </c>
      <c r="I5211" s="22">
        <v>3</v>
      </c>
      <c r="J5211" s="26" cm="1">
        <f t="array" ref="J5211">IFERROR(_xlfn.IFS(AND(C5211="Corporate", F5211="Technology"), 3%, C5211="Corporate", 1%),0%)</f>
        <v>0.01</v>
      </c>
      <c r="K5211" s="24">
        <f>VLOOKUP($G5211, Reference!$A$3:$C$20, 3,FALSE)*I5211</f>
        <v>15</v>
      </c>
      <c r="L5211" s="27">
        <f t="shared" si="162"/>
        <v>12</v>
      </c>
      <c r="M5211" s="27">
        <f t="shared" si="163"/>
        <v>11.73</v>
      </c>
    </row>
    <row r="5212" spans="1:13" x14ac:dyDescent="0.2">
      <c r="A5212">
        <v>57</v>
      </c>
      <c r="B5212" s="4">
        <v>43834</v>
      </c>
      <c r="C5212" t="s">
        <v>17</v>
      </c>
      <c r="D5212" t="s">
        <v>43</v>
      </c>
      <c r="E5212" s="2" t="str">
        <f>VLOOKUP('SampleSuperstore - Main Data'!D5212,Reference!$A$26:$B$74,2,FALSE)</f>
        <v>West</v>
      </c>
      <c r="F5212" s="22" t="s">
        <v>13</v>
      </c>
      <c r="G5212" s="22" t="s">
        <v>53</v>
      </c>
      <c r="H5212" s="24">
        <f>VLOOKUP($G5212, Reference!$A$3:$C$20, 2,FALSE)*I5212</f>
        <v>12</v>
      </c>
      <c r="I5212" s="22">
        <v>1</v>
      </c>
      <c r="J5212" s="26" cm="1">
        <f t="array" ref="J5212">IFERROR(_xlfn.IFS(AND(C5212="Corporate", F5212="Technology"), 3%, C5212="Corporate", 1%),0%)</f>
        <v>0.01</v>
      </c>
      <c r="K5212" s="24">
        <f>VLOOKUP($G5212, Reference!$A$3:$C$20, 3,FALSE)*I5212</f>
        <v>9</v>
      </c>
      <c r="L5212" s="27">
        <f t="shared" si="162"/>
        <v>3</v>
      </c>
      <c r="M5212" s="27">
        <f t="shared" si="163"/>
        <v>2.879999999999999</v>
      </c>
    </row>
    <row r="5213" spans="1:13" x14ac:dyDescent="0.2">
      <c r="A5213">
        <v>59</v>
      </c>
      <c r="B5213" s="4">
        <v>43834</v>
      </c>
      <c r="C5213" t="s">
        <v>17</v>
      </c>
      <c r="D5213" t="s">
        <v>21</v>
      </c>
      <c r="E5213" s="2" t="str">
        <f>VLOOKUP('SampleSuperstore - Main Data'!D5213,Reference!$A$26:$B$74,2,FALSE)</f>
        <v>West</v>
      </c>
      <c r="F5213" s="22" t="s">
        <v>13</v>
      </c>
      <c r="G5213" s="22" t="s">
        <v>26</v>
      </c>
      <c r="H5213" s="24">
        <f>VLOOKUP($G5213, Reference!$A$3:$C$20, 2,FALSE)*I5213</f>
        <v>5</v>
      </c>
      <c r="I5213" s="22">
        <v>2</v>
      </c>
      <c r="J5213" s="26" cm="1">
        <f t="array" ref="J5213">IFERROR(_xlfn.IFS(AND(C5213="Corporate", F5213="Technology"), 3%, C5213="Corporate", 1%),0%)</f>
        <v>0.01</v>
      </c>
      <c r="K5213" s="24">
        <f>VLOOKUP($G5213, Reference!$A$3:$C$20, 3,FALSE)*I5213</f>
        <v>4</v>
      </c>
      <c r="L5213" s="27">
        <f t="shared" si="162"/>
        <v>1</v>
      </c>
      <c r="M5213" s="27">
        <f t="shared" si="163"/>
        <v>0.95000000000000018</v>
      </c>
    </row>
    <row r="5214" spans="1:13" x14ac:dyDescent="0.2">
      <c r="A5214">
        <v>62</v>
      </c>
      <c r="B5214" s="4">
        <v>43834</v>
      </c>
      <c r="C5214" t="s">
        <v>17</v>
      </c>
      <c r="D5214" t="s">
        <v>55</v>
      </c>
      <c r="E5214" s="2" t="str">
        <f>VLOOKUP('SampleSuperstore - Main Data'!D5214,Reference!$A$26:$B$74,2,FALSE)</f>
        <v>Central</v>
      </c>
      <c r="F5214" s="22" t="s">
        <v>13</v>
      </c>
      <c r="G5214" s="22" t="s">
        <v>14</v>
      </c>
      <c r="H5214" s="24">
        <f>VLOOKUP($G5214, Reference!$A$3:$C$20, 2,FALSE)*I5214</f>
        <v>270</v>
      </c>
      <c r="I5214" s="22">
        <v>6</v>
      </c>
      <c r="J5214" s="26" cm="1">
        <f t="array" ref="J5214">IFERROR(_xlfn.IFS(AND(C5214="Corporate", F5214="Technology"), 3%, C5214="Corporate", 1%),0%)</f>
        <v>0.01</v>
      </c>
      <c r="K5214" s="24">
        <f>VLOOKUP($G5214, Reference!$A$3:$C$20, 3,FALSE)*I5214</f>
        <v>210</v>
      </c>
      <c r="L5214" s="27">
        <f t="shared" si="162"/>
        <v>60</v>
      </c>
      <c r="M5214" s="27">
        <f t="shared" si="163"/>
        <v>57.300000000000011</v>
      </c>
    </row>
    <row r="5215" spans="1:13" x14ac:dyDescent="0.2">
      <c r="A5215">
        <v>64</v>
      </c>
      <c r="B5215" s="4">
        <v>43834</v>
      </c>
      <c r="C5215" t="s">
        <v>17</v>
      </c>
      <c r="D5215" t="s">
        <v>25</v>
      </c>
      <c r="E5215" s="2" t="str">
        <f>VLOOKUP('SampleSuperstore - Main Data'!D5215,Reference!$A$26:$B$74,2,FALSE)</f>
        <v>Central</v>
      </c>
      <c r="F5215" s="22" t="s">
        <v>13</v>
      </c>
      <c r="G5215" s="22" t="s">
        <v>16</v>
      </c>
      <c r="H5215" s="24">
        <f>VLOOKUP($G5215, Reference!$A$3:$C$20, 2,FALSE)*I5215</f>
        <v>171</v>
      </c>
      <c r="I5215" s="22">
        <v>9</v>
      </c>
      <c r="J5215" s="26" cm="1">
        <f t="array" ref="J5215">IFERROR(_xlfn.IFS(AND(C5215="Corporate", F5215="Technology"), 3%, C5215="Corporate", 1%),0%)</f>
        <v>0.01</v>
      </c>
      <c r="K5215" s="24">
        <f>VLOOKUP($G5215, Reference!$A$3:$C$20, 3,FALSE)*I5215</f>
        <v>90</v>
      </c>
      <c r="L5215" s="27">
        <f t="shared" si="162"/>
        <v>81</v>
      </c>
      <c r="M5215" s="27">
        <f t="shared" si="163"/>
        <v>79.289999999999992</v>
      </c>
    </row>
    <row r="5216" spans="1:13" x14ac:dyDescent="0.2">
      <c r="A5216">
        <v>66</v>
      </c>
      <c r="B5216" s="4">
        <v>43834</v>
      </c>
      <c r="C5216" t="s">
        <v>17</v>
      </c>
      <c r="D5216" t="s">
        <v>36</v>
      </c>
      <c r="E5216" s="2" t="str">
        <f>VLOOKUP('SampleSuperstore - Main Data'!D5216,Reference!$A$26:$B$74,2,FALSE)</f>
        <v>East</v>
      </c>
      <c r="F5216" s="22" t="s">
        <v>23</v>
      </c>
      <c r="G5216" s="22" t="s">
        <v>37</v>
      </c>
      <c r="H5216" s="24">
        <f>VLOOKUP($G5216, Reference!$A$3:$C$20, 2,FALSE)*I5216</f>
        <v>45</v>
      </c>
      <c r="I5216" s="22">
        <v>5</v>
      </c>
      <c r="J5216" s="26" cm="1">
        <f t="array" ref="J5216">IFERROR(_xlfn.IFS(AND(C5216="Corporate", F5216="Technology"), 3%, C5216="Corporate", 1%),0%)</f>
        <v>0.01</v>
      </c>
      <c r="K5216" s="24">
        <f>VLOOKUP($G5216, Reference!$A$3:$C$20, 3,FALSE)*I5216</f>
        <v>25</v>
      </c>
      <c r="L5216" s="27">
        <f t="shared" si="162"/>
        <v>20</v>
      </c>
      <c r="M5216" s="27">
        <f t="shared" si="163"/>
        <v>19.549999999999997</v>
      </c>
    </row>
    <row r="5217" spans="1:13" x14ac:dyDescent="0.2">
      <c r="A5217">
        <v>78</v>
      </c>
      <c r="B5217" s="4">
        <v>43835</v>
      </c>
      <c r="C5217" t="s">
        <v>17</v>
      </c>
      <c r="D5217" t="s">
        <v>15</v>
      </c>
      <c r="E5217" s="2" t="str">
        <f>VLOOKUP('SampleSuperstore - Main Data'!D5217,Reference!$A$26:$B$74,2,FALSE)</f>
        <v>West</v>
      </c>
      <c r="F5217" s="22" t="s">
        <v>13</v>
      </c>
      <c r="G5217" s="22" t="s">
        <v>28</v>
      </c>
      <c r="H5217" s="24">
        <f>VLOOKUP($G5217, Reference!$A$3:$C$20, 2,FALSE)*I5217</f>
        <v>30</v>
      </c>
      <c r="I5217" s="22">
        <v>2</v>
      </c>
      <c r="J5217" s="26" cm="1">
        <f t="array" ref="J5217">IFERROR(_xlfn.IFS(AND(C5217="Corporate", F5217="Technology"), 3%, C5217="Corporate", 1%),0%)</f>
        <v>0.01</v>
      </c>
      <c r="K5217" s="24">
        <f>VLOOKUP($G5217, Reference!$A$3:$C$20, 3,FALSE)*I5217</f>
        <v>24</v>
      </c>
      <c r="L5217" s="27">
        <f t="shared" si="162"/>
        <v>6</v>
      </c>
      <c r="M5217" s="27">
        <f t="shared" si="163"/>
        <v>5.6999999999999993</v>
      </c>
    </row>
    <row r="5218" spans="1:13" x14ac:dyDescent="0.2">
      <c r="A5218">
        <v>82</v>
      </c>
      <c r="B5218" s="4">
        <v>43835</v>
      </c>
      <c r="C5218" t="s">
        <v>17</v>
      </c>
      <c r="D5218" t="s">
        <v>25</v>
      </c>
      <c r="E5218" s="2" t="str">
        <f>VLOOKUP('SampleSuperstore - Main Data'!D5218,Reference!$A$26:$B$74,2,FALSE)</f>
        <v>Central</v>
      </c>
      <c r="F5218" s="22" t="s">
        <v>13</v>
      </c>
      <c r="G5218" s="22" t="s">
        <v>28</v>
      </c>
      <c r="H5218" s="24">
        <f>VLOOKUP($G5218, Reference!$A$3:$C$20, 2,FALSE)*I5218</f>
        <v>60</v>
      </c>
      <c r="I5218" s="22">
        <v>4</v>
      </c>
      <c r="J5218" s="26" cm="1">
        <f t="array" ref="J5218">IFERROR(_xlfn.IFS(AND(C5218="Corporate", F5218="Technology"), 3%, C5218="Corporate", 1%),0%)</f>
        <v>0.01</v>
      </c>
      <c r="K5218" s="24">
        <f>VLOOKUP($G5218, Reference!$A$3:$C$20, 3,FALSE)*I5218</f>
        <v>48</v>
      </c>
      <c r="L5218" s="27">
        <f t="shared" si="162"/>
        <v>12</v>
      </c>
      <c r="M5218" s="27">
        <f t="shared" si="163"/>
        <v>11.399999999999999</v>
      </c>
    </row>
    <row r="5219" spans="1:13" x14ac:dyDescent="0.2">
      <c r="A5219">
        <v>89</v>
      </c>
      <c r="B5219" s="4">
        <v>43835</v>
      </c>
      <c r="C5219" t="s">
        <v>17</v>
      </c>
      <c r="D5219" t="s">
        <v>46</v>
      </c>
      <c r="E5219" s="2" t="str">
        <f>VLOOKUP('SampleSuperstore - Main Data'!D5219,Reference!$A$26:$B$74,2,FALSE)</f>
        <v>Central</v>
      </c>
      <c r="F5219" s="22" t="s">
        <v>29</v>
      </c>
      <c r="G5219" s="22" t="s">
        <v>33</v>
      </c>
      <c r="H5219" s="24">
        <f>VLOOKUP($G5219, Reference!$A$3:$C$20, 2,FALSE)*I5219</f>
        <v>35</v>
      </c>
      <c r="I5219" s="22">
        <v>7</v>
      </c>
      <c r="J5219" s="26" cm="1">
        <f t="array" ref="J5219">IFERROR(_xlfn.IFS(AND(C5219="Corporate", F5219="Technology"), 3%, C5219="Corporate", 1%),0%)</f>
        <v>0.03</v>
      </c>
      <c r="K5219" s="24">
        <f>VLOOKUP($G5219, Reference!$A$3:$C$20, 3,FALSE)*I5219</f>
        <v>17.5</v>
      </c>
      <c r="L5219" s="27">
        <f t="shared" si="162"/>
        <v>17.5</v>
      </c>
      <c r="M5219" s="27">
        <f t="shared" si="163"/>
        <v>16.449999999999996</v>
      </c>
    </row>
    <row r="5220" spans="1:13" x14ac:dyDescent="0.2">
      <c r="A5220">
        <v>92</v>
      </c>
      <c r="B5220" s="4">
        <v>43835</v>
      </c>
      <c r="C5220" t="s">
        <v>17</v>
      </c>
      <c r="D5220" t="s">
        <v>40</v>
      </c>
      <c r="E5220" s="2" t="str">
        <f>VLOOKUP('SampleSuperstore - Main Data'!D5220,Reference!$A$26:$B$74,2,FALSE)</f>
        <v>East</v>
      </c>
      <c r="F5220" s="22" t="s">
        <v>29</v>
      </c>
      <c r="G5220" s="22" t="s">
        <v>50</v>
      </c>
      <c r="H5220" s="24">
        <f>VLOOKUP($G5220, Reference!$A$3:$C$20, 2,FALSE)*I5220</f>
        <v>199</v>
      </c>
      <c r="I5220" s="22">
        <v>1</v>
      </c>
      <c r="J5220" s="26" cm="1">
        <f t="array" ref="J5220">IFERROR(_xlfn.IFS(AND(C5220="Corporate", F5220="Technology"), 3%, C5220="Corporate", 1%),0%)</f>
        <v>0.03</v>
      </c>
      <c r="K5220" s="24">
        <f>VLOOKUP($G5220, Reference!$A$3:$C$20, 3,FALSE)*I5220</f>
        <v>165</v>
      </c>
      <c r="L5220" s="27">
        <f t="shared" si="162"/>
        <v>34</v>
      </c>
      <c r="M5220" s="27">
        <f t="shared" si="163"/>
        <v>28.03</v>
      </c>
    </row>
    <row r="5221" spans="1:13" x14ac:dyDescent="0.2">
      <c r="A5221">
        <v>93</v>
      </c>
      <c r="B5221" s="4">
        <v>43835</v>
      </c>
      <c r="C5221" t="s">
        <v>17</v>
      </c>
      <c r="D5221" t="s">
        <v>15</v>
      </c>
      <c r="E5221" s="2" t="str">
        <f>VLOOKUP('SampleSuperstore - Main Data'!D5221,Reference!$A$26:$B$74,2,FALSE)</f>
        <v>West</v>
      </c>
      <c r="F5221" s="22" t="s">
        <v>23</v>
      </c>
      <c r="G5221" s="22" t="s">
        <v>37</v>
      </c>
      <c r="H5221" s="24">
        <f>VLOOKUP($G5221, Reference!$A$3:$C$20, 2,FALSE)*I5221</f>
        <v>54</v>
      </c>
      <c r="I5221" s="22">
        <v>6</v>
      </c>
      <c r="J5221" s="26" cm="1">
        <f t="array" ref="J5221">IFERROR(_xlfn.IFS(AND(C5221="Corporate", F5221="Technology"), 3%, C5221="Corporate", 1%),0%)</f>
        <v>0.01</v>
      </c>
      <c r="K5221" s="24">
        <f>VLOOKUP($G5221, Reference!$A$3:$C$20, 3,FALSE)*I5221</f>
        <v>30</v>
      </c>
      <c r="L5221" s="27">
        <f t="shared" si="162"/>
        <v>24</v>
      </c>
      <c r="M5221" s="27">
        <f t="shared" si="163"/>
        <v>23.46</v>
      </c>
    </row>
    <row r="5222" spans="1:13" x14ac:dyDescent="0.2">
      <c r="A5222">
        <v>94</v>
      </c>
      <c r="B5222" s="4">
        <v>43835</v>
      </c>
      <c r="C5222" t="s">
        <v>17</v>
      </c>
      <c r="D5222" t="s">
        <v>47</v>
      </c>
      <c r="E5222" s="2" t="str">
        <f>VLOOKUP('SampleSuperstore - Main Data'!D5222,Reference!$A$26:$B$74,2,FALSE)</f>
        <v>South</v>
      </c>
      <c r="F5222" s="22" t="s">
        <v>13</v>
      </c>
      <c r="G5222" s="22" t="s">
        <v>26</v>
      </c>
      <c r="H5222" s="24">
        <f>VLOOKUP($G5222, Reference!$A$3:$C$20, 2,FALSE)*I5222</f>
        <v>7.5</v>
      </c>
      <c r="I5222" s="22">
        <v>3</v>
      </c>
      <c r="J5222" s="26" cm="1">
        <f t="array" ref="J5222">IFERROR(_xlfn.IFS(AND(C5222="Corporate", F5222="Technology"), 3%, C5222="Corporate", 1%),0%)</f>
        <v>0.01</v>
      </c>
      <c r="K5222" s="24">
        <f>VLOOKUP($G5222, Reference!$A$3:$C$20, 3,FALSE)*I5222</f>
        <v>6</v>
      </c>
      <c r="L5222" s="27">
        <f t="shared" si="162"/>
        <v>1.5</v>
      </c>
      <c r="M5222" s="27">
        <f t="shared" si="163"/>
        <v>1.4249999999999998</v>
      </c>
    </row>
    <row r="5223" spans="1:13" x14ac:dyDescent="0.2">
      <c r="A5223">
        <v>95</v>
      </c>
      <c r="B5223" s="4">
        <v>43835</v>
      </c>
      <c r="C5223" t="s">
        <v>17</v>
      </c>
      <c r="D5223" t="s">
        <v>15</v>
      </c>
      <c r="E5223" s="2" t="str">
        <f>VLOOKUP('SampleSuperstore - Main Data'!D5223,Reference!$A$26:$B$74,2,FALSE)</f>
        <v>West</v>
      </c>
      <c r="F5223" s="22" t="s">
        <v>13</v>
      </c>
      <c r="G5223" s="22" t="s">
        <v>35</v>
      </c>
      <c r="H5223" s="24">
        <f>VLOOKUP($G5223, Reference!$A$3:$C$20, 2,FALSE)*I5223</f>
        <v>72</v>
      </c>
      <c r="I5223" s="22">
        <v>3</v>
      </c>
      <c r="J5223" s="26" cm="1">
        <f t="array" ref="J5223">IFERROR(_xlfn.IFS(AND(C5223="Corporate", F5223="Technology"), 3%, C5223="Corporate", 1%),0%)</f>
        <v>0.01</v>
      </c>
      <c r="K5223" s="24">
        <f>VLOOKUP($G5223, Reference!$A$3:$C$20, 3,FALSE)*I5223</f>
        <v>57</v>
      </c>
      <c r="L5223" s="27">
        <f t="shared" si="162"/>
        <v>15</v>
      </c>
      <c r="M5223" s="27">
        <f t="shared" si="163"/>
        <v>14.280000000000001</v>
      </c>
    </row>
    <row r="5224" spans="1:13" x14ac:dyDescent="0.2">
      <c r="A5224">
        <v>96</v>
      </c>
      <c r="B5224" s="4">
        <v>43835</v>
      </c>
      <c r="C5224" t="s">
        <v>17</v>
      </c>
      <c r="D5224" t="s">
        <v>15</v>
      </c>
      <c r="E5224" s="2" t="str">
        <f>VLOOKUP('SampleSuperstore - Main Data'!D5224,Reference!$A$26:$B$74,2,FALSE)</f>
        <v>West</v>
      </c>
      <c r="F5224" s="22" t="s">
        <v>13</v>
      </c>
      <c r="G5224" s="22" t="s">
        <v>14</v>
      </c>
      <c r="H5224" s="24">
        <f>VLOOKUP($G5224, Reference!$A$3:$C$20, 2,FALSE)*I5224</f>
        <v>90</v>
      </c>
      <c r="I5224" s="22">
        <v>2</v>
      </c>
      <c r="J5224" s="26" cm="1">
        <f t="array" ref="J5224">IFERROR(_xlfn.IFS(AND(C5224="Corporate", F5224="Technology"), 3%, C5224="Corporate", 1%),0%)</f>
        <v>0.01</v>
      </c>
      <c r="K5224" s="24">
        <f>VLOOKUP($G5224, Reference!$A$3:$C$20, 3,FALSE)*I5224</f>
        <v>70</v>
      </c>
      <c r="L5224" s="27">
        <f t="shared" si="162"/>
        <v>20</v>
      </c>
      <c r="M5224" s="27">
        <f t="shared" si="163"/>
        <v>19.099999999999994</v>
      </c>
    </row>
    <row r="5225" spans="1:13" x14ac:dyDescent="0.2">
      <c r="A5225">
        <v>97</v>
      </c>
      <c r="B5225" s="4">
        <v>43835</v>
      </c>
      <c r="C5225" t="s">
        <v>17</v>
      </c>
      <c r="D5225" t="s">
        <v>40</v>
      </c>
      <c r="E5225" s="2" t="str">
        <f>VLOOKUP('SampleSuperstore - Main Data'!D5225,Reference!$A$26:$B$74,2,FALSE)</f>
        <v>East</v>
      </c>
      <c r="F5225" s="22" t="s">
        <v>23</v>
      </c>
      <c r="G5225" s="22" t="s">
        <v>37</v>
      </c>
      <c r="H5225" s="24">
        <f>VLOOKUP($G5225, Reference!$A$3:$C$20, 2,FALSE)*I5225</f>
        <v>27</v>
      </c>
      <c r="I5225" s="22">
        <v>3</v>
      </c>
      <c r="J5225" s="26" cm="1">
        <f t="array" ref="J5225">IFERROR(_xlfn.IFS(AND(C5225="Corporate", F5225="Technology"), 3%, C5225="Corporate", 1%),0%)</f>
        <v>0.01</v>
      </c>
      <c r="K5225" s="24">
        <f>VLOOKUP($G5225, Reference!$A$3:$C$20, 3,FALSE)*I5225</f>
        <v>15</v>
      </c>
      <c r="L5225" s="27">
        <f t="shared" si="162"/>
        <v>12</v>
      </c>
      <c r="M5225" s="27">
        <f t="shared" si="163"/>
        <v>11.73</v>
      </c>
    </row>
    <row r="5226" spans="1:13" x14ac:dyDescent="0.2">
      <c r="A5226">
        <v>100</v>
      </c>
      <c r="B5226" s="4">
        <v>43835</v>
      </c>
      <c r="C5226" t="s">
        <v>17</v>
      </c>
      <c r="D5226" t="s">
        <v>32</v>
      </c>
      <c r="E5226" s="2" t="str">
        <f>VLOOKUP('SampleSuperstore - Main Data'!D5226,Reference!$A$26:$B$74,2,FALSE)</f>
        <v>South</v>
      </c>
      <c r="F5226" s="22" t="s">
        <v>13</v>
      </c>
      <c r="G5226" s="22" t="s">
        <v>26</v>
      </c>
      <c r="H5226" s="24">
        <f>VLOOKUP($G5226, Reference!$A$3:$C$20, 2,FALSE)*I5226</f>
        <v>5</v>
      </c>
      <c r="I5226" s="22">
        <v>2</v>
      </c>
      <c r="J5226" s="26" cm="1">
        <f t="array" ref="J5226">IFERROR(_xlfn.IFS(AND(C5226="Corporate", F5226="Technology"), 3%, C5226="Corporate", 1%),0%)</f>
        <v>0.01</v>
      </c>
      <c r="K5226" s="24">
        <f>VLOOKUP($G5226, Reference!$A$3:$C$20, 3,FALSE)*I5226</f>
        <v>4</v>
      </c>
      <c r="L5226" s="27">
        <f t="shared" si="162"/>
        <v>1</v>
      </c>
      <c r="M5226" s="27">
        <f t="shared" si="163"/>
        <v>0.95000000000000018</v>
      </c>
    </row>
    <row r="5227" spans="1:13" x14ac:dyDescent="0.2">
      <c r="A5227">
        <v>107</v>
      </c>
      <c r="B5227" s="4">
        <v>43836</v>
      </c>
      <c r="C5227" t="s">
        <v>17</v>
      </c>
      <c r="D5227" t="s">
        <v>21</v>
      </c>
      <c r="E5227" s="2" t="str">
        <f>VLOOKUP('SampleSuperstore - Main Data'!D5227,Reference!$A$26:$B$74,2,FALSE)</f>
        <v>West</v>
      </c>
      <c r="F5227" s="22" t="s">
        <v>13</v>
      </c>
      <c r="G5227" s="22" t="s">
        <v>14</v>
      </c>
      <c r="H5227" s="24">
        <f>VLOOKUP($G5227, Reference!$A$3:$C$20, 2,FALSE)*I5227</f>
        <v>315</v>
      </c>
      <c r="I5227" s="22">
        <v>7</v>
      </c>
      <c r="J5227" s="26" cm="1">
        <f t="array" ref="J5227">IFERROR(_xlfn.IFS(AND(C5227="Corporate", F5227="Technology"), 3%, C5227="Corporate", 1%),0%)</f>
        <v>0.01</v>
      </c>
      <c r="K5227" s="24">
        <f>VLOOKUP($G5227, Reference!$A$3:$C$20, 3,FALSE)*I5227</f>
        <v>245</v>
      </c>
      <c r="L5227" s="27">
        <f t="shared" si="162"/>
        <v>70</v>
      </c>
      <c r="M5227" s="27">
        <f t="shared" si="163"/>
        <v>66.850000000000023</v>
      </c>
    </row>
    <row r="5228" spans="1:13" x14ac:dyDescent="0.2">
      <c r="A5228">
        <v>112</v>
      </c>
      <c r="B5228" s="4">
        <v>43836</v>
      </c>
      <c r="C5228" t="s">
        <v>17</v>
      </c>
      <c r="D5228" t="s">
        <v>46</v>
      </c>
      <c r="E5228" s="2" t="str">
        <f>VLOOKUP('SampleSuperstore - Main Data'!D5228,Reference!$A$26:$B$74,2,FALSE)</f>
        <v>Central</v>
      </c>
      <c r="F5228" s="22" t="s">
        <v>29</v>
      </c>
      <c r="G5228" s="22" t="s">
        <v>61</v>
      </c>
      <c r="H5228" s="24">
        <f>VLOOKUP($G5228, Reference!$A$3:$C$20, 2,FALSE)*I5228</f>
        <v>3625</v>
      </c>
      <c r="I5228" s="22">
        <v>5</v>
      </c>
      <c r="J5228" s="26" cm="1">
        <f t="array" ref="J5228">IFERROR(_xlfn.IFS(AND(C5228="Corporate", F5228="Technology"), 3%, C5228="Corporate", 1%),0%)</f>
        <v>0.03</v>
      </c>
      <c r="K5228" s="24">
        <f>VLOOKUP($G5228, Reference!$A$3:$C$20, 3,FALSE)*I5228</f>
        <v>3500</v>
      </c>
      <c r="L5228" s="27">
        <f t="shared" si="162"/>
        <v>125</v>
      </c>
      <c r="M5228" s="27">
        <f t="shared" si="163"/>
        <v>16.25</v>
      </c>
    </row>
    <row r="5229" spans="1:13" x14ac:dyDescent="0.2">
      <c r="A5229">
        <v>113</v>
      </c>
      <c r="B5229" s="4">
        <v>43836</v>
      </c>
      <c r="C5229" t="s">
        <v>17</v>
      </c>
      <c r="D5229" t="s">
        <v>51</v>
      </c>
      <c r="E5229" s="2" t="str">
        <f>VLOOKUP('SampleSuperstore - Main Data'!D5229,Reference!$A$26:$B$74,2,FALSE)</f>
        <v>East</v>
      </c>
      <c r="F5229" s="22" t="s">
        <v>29</v>
      </c>
      <c r="G5229" s="22" t="s">
        <v>50</v>
      </c>
      <c r="H5229" s="24">
        <f>VLOOKUP($G5229, Reference!$A$3:$C$20, 2,FALSE)*I5229</f>
        <v>199</v>
      </c>
      <c r="I5229" s="22">
        <v>1</v>
      </c>
      <c r="J5229" s="26" cm="1">
        <f t="array" ref="J5229">IFERROR(_xlfn.IFS(AND(C5229="Corporate", F5229="Technology"), 3%, C5229="Corporate", 1%),0%)</f>
        <v>0.03</v>
      </c>
      <c r="K5229" s="24">
        <f>VLOOKUP($G5229, Reference!$A$3:$C$20, 3,FALSE)*I5229</f>
        <v>165</v>
      </c>
      <c r="L5229" s="27">
        <f t="shared" si="162"/>
        <v>34</v>
      </c>
      <c r="M5229" s="27">
        <f t="shared" si="163"/>
        <v>28.03</v>
      </c>
    </row>
    <row r="5230" spans="1:13" x14ac:dyDescent="0.2">
      <c r="A5230">
        <v>115</v>
      </c>
      <c r="B5230" s="4">
        <v>43836</v>
      </c>
      <c r="C5230" t="s">
        <v>17</v>
      </c>
      <c r="D5230" t="s">
        <v>15</v>
      </c>
      <c r="E5230" s="2" t="str">
        <f>VLOOKUP('SampleSuperstore - Main Data'!D5230,Reference!$A$26:$B$74,2,FALSE)</f>
        <v>West</v>
      </c>
      <c r="F5230" s="22" t="s">
        <v>13</v>
      </c>
      <c r="G5230" s="22" t="s">
        <v>53</v>
      </c>
      <c r="H5230" s="24">
        <f>VLOOKUP($G5230, Reference!$A$3:$C$20, 2,FALSE)*I5230</f>
        <v>36</v>
      </c>
      <c r="I5230" s="22">
        <v>3</v>
      </c>
      <c r="J5230" s="26" cm="1">
        <f t="array" ref="J5230">IFERROR(_xlfn.IFS(AND(C5230="Corporate", F5230="Technology"), 3%, C5230="Corporate", 1%),0%)</f>
        <v>0.01</v>
      </c>
      <c r="K5230" s="24">
        <f>VLOOKUP($G5230, Reference!$A$3:$C$20, 3,FALSE)*I5230</f>
        <v>27</v>
      </c>
      <c r="L5230" s="27">
        <f t="shared" si="162"/>
        <v>9</v>
      </c>
      <c r="M5230" s="27">
        <f t="shared" si="163"/>
        <v>8.64</v>
      </c>
    </row>
    <row r="5231" spans="1:13" x14ac:dyDescent="0.2">
      <c r="A5231">
        <v>123</v>
      </c>
      <c r="B5231" s="4">
        <v>43836</v>
      </c>
      <c r="C5231" t="s">
        <v>17</v>
      </c>
      <c r="D5231" t="s">
        <v>19</v>
      </c>
      <c r="E5231" s="2" t="str">
        <f>VLOOKUP('SampleSuperstore - Main Data'!D5231,Reference!$A$26:$B$74,2,FALSE)</f>
        <v>East</v>
      </c>
      <c r="F5231" s="22" t="s">
        <v>13</v>
      </c>
      <c r="G5231" s="22" t="s">
        <v>49</v>
      </c>
      <c r="H5231" s="24">
        <f>VLOOKUP($G5231, Reference!$A$3:$C$20, 2,FALSE)*I5231</f>
        <v>320</v>
      </c>
      <c r="I5231" s="22">
        <v>8</v>
      </c>
      <c r="J5231" s="26" cm="1">
        <f t="array" ref="J5231">IFERROR(_xlfn.IFS(AND(C5231="Corporate", F5231="Technology"), 3%, C5231="Corporate", 1%),0%)</f>
        <v>0.01</v>
      </c>
      <c r="K5231" s="24">
        <f>VLOOKUP($G5231, Reference!$A$3:$C$20, 3,FALSE)*I5231</f>
        <v>280</v>
      </c>
      <c r="L5231" s="27">
        <f t="shared" si="162"/>
        <v>40</v>
      </c>
      <c r="M5231" s="27">
        <f t="shared" si="163"/>
        <v>36.800000000000011</v>
      </c>
    </row>
    <row r="5232" spans="1:13" x14ac:dyDescent="0.2">
      <c r="A5232">
        <v>124</v>
      </c>
      <c r="B5232" s="4">
        <v>43836</v>
      </c>
      <c r="C5232" t="s">
        <v>17</v>
      </c>
      <c r="D5232" t="s">
        <v>36</v>
      </c>
      <c r="E5232" s="2" t="str">
        <f>VLOOKUP('SampleSuperstore - Main Data'!D5232,Reference!$A$26:$B$74,2,FALSE)</f>
        <v>East</v>
      </c>
      <c r="F5232" s="22" t="s">
        <v>29</v>
      </c>
      <c r="G5232" s="22" t="s">
        <v>61</v>
      </c>
      <c r="H5232" s="24">
        <f>VLOOKUP($G5232, Reference!$A$3:$C$20, 2,FALSE)*I5232</f>
        <v>1450</v>
      </c>
      <c r="I5232" s="22">
        <v>2</v>
      </c>
      <c r="J5232" s="26" cm="1">
        <f t="array" ref="J5232">IFERROR(_xlfn.IFS(AND(C5232="Corporate", F5232="Technology"), 3%, C5232="Corporate", 1%),0%)</f>
        <v>0.03</v>
      </c>
      <c r="K5232" s="24">
        <f>VLOOKUP($G5232, Reference!$A$3:$C$20, 3,FALSE)*I5232</f>
        <v>1400</v>
      </c>
      <c r="L5232" s="27">
        <f t="shared" si="162"/>
        <v>50</v>
      </c>
      <c r="M5232" s="27">
        <f t="shared" si="163"/>
        <v>6.5</v>
      </c>
    </row>
    <row r="5233" spans="1:13" x14ac:dyDescent="0.2">
      <c r="A5233">
        <v>125</v>
      </c>
      <c r="B5233" s="4">
        <v>43836</v>
      </c>
      <c r="C5233" t="s">
        <v>17</v>
      </c>
      <c r="D5233" t="s">
        <v>57</v>
      </c>
      <c r="E5233" s="2" t="str">
        <f>VLOOKUP('SampleSuperstore - Main Data'!D5233,Reference!$A$26:$B$74,2,FALSE)</f>
        <v>South</v>
      </c>
      <c r="F5233" s="22" t="s">
        <v>29</v>
      </c>
      <c r="G5233" s="22" t="s">
        <v>33</v>
      </c>
      <c r="H5233" s="24">
        <f>VLOOKUP($G5233, Reference!$A$3:$C$20, 2,FALSE)*I5233</f>
        <v>15</v>
      </c>
      <c r="I5233" s="22">
        <v>3</v>
      </c>
      <c r="J5233" s="26" cm="1">
        <f t="array" ref="J5233">IFERROR(_xlfn.IFS(AND(C5233="Corporate", F5233="Technology"), 3%, C5233="Corporate", 1%),0%)</f>
        <v>0.03</v>
      </c>
      <c r="K5233" s="24">
        <f>VLOOKUP($G5233, Reference!$A$3:$C$20, 3,FALSE)*I5233</f>
        <v>7.5</v>
      </c>
      <c r="L5233" s="27">
        <f t="shared" si="162"/>
        <v>7.5</v>
      </c>
      <c r="M5233" s="27">
        <f t="shared" si="163"/>
        <v>7.0499999999999989</v>
      </c>
    </row>
    <row r="5234" spans="1:13" x14ac:dyDescent="0.2">
      <c r="A5234">
        <v>126</v>
      </c>
      <c r="B5234" s="4">
        <v>43836</v>
      </c>
      <c r="C5234" t="s">
        <v>17</v>
      </c>
      <c r="D5234" t="s">
        <v>15</v>
      </c>
      <c r="E5234" s="2" t="str">
        <f>VLOOKUP('SampleSuperstore - Main Data'!D5234,Reference!$A$26:$B$74,2,FALSE)</f>
        <v>West</v>
      </c>
      <c r="F5234" s="22" t="s">
        <v>29</v>
      </c>
      <c r="G5234" s="22" t="s">
        <v>50</v>
      </c>
      <c r="H5234" s="24">
        <f>VLOOKUP($G5234, Reference!$A$3:$C$20, 2,FALSE)*I5234</f>
        <v>1194</v>
      </c>
      <c r="I5234" s="22">
        <v>6</v>
      </c>
      <c r="J5234" s="26" cm="1">
        <f t="array" ref="J5234">IFERROR(_xlfn.IFS(AND(C5234="Corporate", F5234="Technology"), 3%, C5234="Corporate", 1%),0%)</f>
        <v>0.03</v>
      </c>
      <c r="K5234" s="24">
        <f>VLOOKUP($G5234, Reference!$A$3:$C$20, 3,FALSE)*I5234</f>
        <v>990</v>
      </c>
      <c r="L5234" s="27">
        <f t="shared" si="162"/>
        <v>204</v>
      </c>
      <c r="M5234" s="27">
        <f t="shared" si="163"/>
        <v>168.18000000000006</v>
      </c>
    </row>
    <row r="5235" spans="1:13" x14ac:dyDescent="0.2">
      <c r="A5235">
        <v>127</v>
      </c>
      <c r="B5235" s="4">
        <v>43836</v>
      </c>
      <c r="C5235" t="s">
        <v>17</v>
      </c>
      <c r="D5235" t="s">
        <v>21</v>
      </c>
      <c r="E5235" s="2" t="str">
        <f>VLOOKUP('SampleSuperstore - Main Data'!D5235,Reference!$A$26:$B$74,2,FALSE)</f>
        <v>West</v>
      </c>
      <c r="F5235" s="22" t="s">
        <v>23</v>
      </c>
      <c r="G5235" s="22" t="s">
        <v>24</v>
      </c>
      <c r="H5235" s="24">
        <f>VLOOKUP($G5235, Reference!$A$3:$C$20, 2,FALSE)*I5235</f>
        <v>198</v>
      </c>
      <c r="I5235" s="22">
        <v>2</v>
      </c>
      <c r="J5235" s="26" cm="1">
        <f t="array" ref="J5235">IFERROR(_xlfn.IFS(AND(C5235="Corporate", F5235="Technology"), 3%, C5235="Corporate", 1%),0%)</f>
        <v>0.01</v>
      </c>
      <c r="K5235" s="24">
        <f>VLOOKUP($G5235, Reference!$A$3:$C$20, 3,FALSE)*I5235</f>
        <v>158</v>
      </c>
      <c r="L5235" s="27">
        <f t="shared" si="162"/>
        <v>40</v>
      </c>
      <c r="M5235" s="27">
        <f t="shared" si="163"/>
        <v>38.02000000000001</v>
      </c>
    </row>
    <row r="5236" spans="1:13" x14ac:dyDescent="0.2">
      <c r="A5236">
        <v>134</v>
      </c>
      <c r="B5236" s="4">
        <v>43837</v>
      </c>
      <c r="C5236" t="s">
        <v>17</v>
      </c>
      <c r="D5236" t="s">
        <v>40</v>
      </c>
      <c r="E5236" s="2" t="str">
        <f>VLOOKUP('SampleSuperstore - Main Data'!D5236,Reference!$A$26:$B$74,2,FALSE)</f>
        <v>East</v>
      </c>
      <c r="F5236" s="22" t="s">
        <v>13</v>
      </c>
      <c r="G5236" s="22" t="s">
        <v>14</v>
      </c>
      <c r="H5236" s="24">
        <f>VLOOKUP($G5236, Reference!$A$3:$C$20, 2,FALSE)*I5236</f>
        <v>180</v>
      </c>
      <c r="I5236" s="22">
        <v>4</v>
      </c>
      <c r="J5236" s="26" cm="1">
        <f t="array" ref="J5236">IFERROR(_xlfn.IFS(AND(C5236="Corporate", F5236="Technology"), 3%, C5236="Corporate", 1%),0%)</f>
        <v>0.01</v>
      </c>
      <c r="K5236" s="24">
        <f>VLOOKUP($G5236, Reference!$A$3:$C$20, 3,FALSE)*I5236</f>
        <v>140</v>
      </c>
      <c r="L5236" s="27">
        <f t="shared" si="162"/>
        <v>40</v>
      </c>
      <c r="M5236" s="27">
        <f t="shared" si="163"/>
        <v>38.199999999999989</v>
      </c>
    </row>
    <row r="5237" spans="1:13" x14ac:dyDescent="0.2">
      <c r="A5237">
        <v>136</v>
      </c>
      <c r="B5237" s="4">
        <v>43837</v>
      </c>
      <c r="C5237" t="s">
        <v>17</v>
      </c>
      <c r="D5237" t="s">
        <v>15</v>
      </c>
      <c r="E5237" s="2" t="str">
        <f>VLOOKUP('SampleSuperstore - Main Data'!D5237,Reference!$A$26:$B$74,2,FALSE)</f>
        <v>West</v>
      </c>
      <c r="F5237" s="22" t="s">
        <v>29</v>
      </c>
      <c r="G5237" s="22" t="s">
        <v>33</v>
      </c>
      <c r="H5237" s="24">
        <f>VLOOKUP($G5237, Reference!$A$3:$C$20, 2,FALSE)*I5237</f>
        <v>15</v>
      </c>
      <c r="I5237" s="22">
        <v>3</v>
      </c>
      <c r="J5237" s="26" cm="1">
        <f t="array" ref="J5237">IFERROR(_xlfn.IFS(AND(C5237="Corporate", F5237="Technology"), 3%, C5237="Corporate", 1%),0%)</f>
        <v>0.03</v>
      </c>
      <c r="K5237" s="24">
        <f>VLOOKUP($G5237, Reference!$A$3:$C$20, 3,FALSE)*I5237</f>
        <v>7.5</v>
      </c>
      <c r="L5237" s="27">
        <f t="shared" si="162"/>
        <v>7.5</v>
      </c>
      <c r="M5237" s="27">
        <f t="shared" si="163"/>
        <v>7.0499999999999989</v>
      </c>
    </row>
    <row r="5238" spans="1:13" x14ac:dyDescent="0.2">
      <c r="A5238">
        <v>137</v>
      </c>
      <c r="B5238" s="4">
        <v>43837</v>
      </c>
      <c r="C5238" t="s">
        <v>17</v>
      </c>
      <c r="D5238" t="s">
        <v>15</v>
      </c>
      <c r="E5238" s="2" t="str">
        <f>VLOOKUP('SampleSuperstore - Main Data'!D5238,Reference!$A$26:$B$74,2,FALSE)</f>
        <v>West</v>
      </c>
      <c r="F5238" s="22" t="s">
        <v>13</v>
      </c>
      <c r="G5238" s="22" t="s">
        <v>49</v>
      </c>
      <c r="H5238" s="24">
        <f>VLOOKUP($G5238, Reference!$A$3:$C$20, 2,FALSE)*I5238</f>
        <v>40</v>
      </c>
      <c r="I5238" s="22">
        <v>1</v>
      </c>
      <c r="J5238" s="26" cm="1">
        <f t="array" ref="J5238">IFERROR(_xlfn.IFS(AND(C5238="Corporate", F5238="Technology"), 3%, C5238="Corporate", 1%),0%)</f>
        <v>0.01</v>
      </c>
      <c r="K5238" s="24">
        <f>VLOOKUP($G5238, Reference!$A$3:$C$20, 3,FALSE)*I5238</f>
        <v>35</v>
      </c>
      <c r="L5238" s="27">
        <f t="shared" si="162"/>
        <v>5</v>
      </c>
      <c r="M5238" s="27">
        <f t="shared" si="163"/>
        <v>4.6000000000000014</v>
      </c>
    </row>
    <row r="5239" spans="1:13" x14ac:dyDescent="0.2">
      <c r="A5239">
        <v>138</v>
      </c>
      <c r="B5239" s="4">
        <v>43837</v>
      </c>
      <c r="C5239" t="s">
        <v>17</v>
      </c>
      <c r="D5239" t="s">
        <v>36</v>
      </c>
      <c r="E5239" s="2" t="str">
        <f>VLOOKUP('SampleSuperstore - Main Data'!D5239,Reference!$A$26:$B$74,2,FALSE)</f>
        <v>East</v>
      </c>
      <c r="F5239" s="22" t="s">
        <v>29</v>
      </c>
      <c r="G5239" s="22" t="s">
        <v>50</v>
      </c>
      <c r="H5239" s="24">
        <f>VLOOKUP($G5239, Reference!$A$3:$C$20, 2,FALSE)*I5239</f>
        <v>597</v>
      </c>
      <c r="I5239" s="22">
        <v>3</v>
      </c>
      <c r="J5239" s="26" cm="1">
        <f t="array" ref="J5239">IFERROR(_xlfn.IFS(AND(C5239="Corporate", F5239="Technology"), 3%, C5239="Corporate", 1%),0%)</f>
        <v>0.03</v>
      </c>
      <c r="K5239" s="24">
        <f>VLOOKUP($G5239, Reference!$A$3:$C$20, 3,FALSE)*I5239</f>
        <v>495</v>
      </c>
      <c r="L5239" s="27">
        <f t="shared" si="162"/>
        <v>102</v>
      </c>
      <c r="M5239" s="27">
        <f t="shared" si="163"/>
        <v>84.090000000000032</v>
      </c>
    </row>
    <row r="5240" spans="1:13" x14ac:dyDescent="0.2">
      <c r="A5240">
        <v>142</v>
      </c>
      <c r="B5240" s="4">
        <v>43837</v>
      </c>
      <c r="C5240" t="s">
        <v>17</v>
      </c>
      <c r="D5240" t="s">
        <v>22</v>
      </c>
      <c r="E5240" s="2" t="str">
        <f>VLOOKUP('SampleSuperstore - Main Data'!D5240,Reference!$A$26:$B$74,2,FALSE)</f>
        <v>West</v>
      </c>
      <c r="F5240" s="22" t="s">
        <v>29</v>
      </c>
      <c r="G5240" s="22" t="s">
        <v>33</v>
      </c>
      <c r="H5240" s="24">
        <f>VLOOKUP($G5240, Reference!$A$3:$C$20, 2,FALSE)*I5240</f>
        <v>10</v>
      </c>
      <c r="I5240" s="22">
        <v>2</v>
      </c>
      <c r="J5240" s="26" cm="1">
        <f t="array" ref="J5240">IFERROR(_xlfn.IFS(AND(C5240="Corporate", F5240="Technology"), 3%, C5240="Corporate", 1%),0%)</f>
        <v>0.03</v>
      </c>
      <c r="K5240" s="24">
        <f>VLOOKUP($G5240, Reference!$A$3:$C$20, 3,FALSE)*I5240</f>
        <v>5</v>
      </c>
      <c r="L5240" s="27">
        <f t="shared" si="162"/>
        <v>5</v>
      </c>
      <c r="M5240" s="27">
        <f t="shared" si="163"/>
        <v>4.6999999999999993</v>
      </c>
    </row>
    <row r="5241" spans="1:13" x14ac:dyDescent="0.2">
      <c r="A5241">
        <v>148</v>
      </c>
      <c r="B5241" s="4">
        <v>43837</v>
      </c>
      <c r="C5241" t="s">
        <v>17</v>
      </c>
      <c r="D5241" t="s">
        <v>36</v>
      </c>
      <c r="E5241" s="2" t="str">
        <f>VLOOKUP('SampleSuperstore - Main Data'!D5241,Reference!$A$26:$B$74,2,FALSE)</f>
        <v>East</v>
      </c>
      <c r="F5241" s="22" t="s">
        <v>13</v>
      </c>
      <c r="G5241" s="22" t="s">
        <v>49</v>
      </c>
      <c r="H5241" s="24">
        <f>VLOOKUP($G5241, Reference!$A$3:$C$20, 2,FALSE)*I5241</f>
        <v>280</v>
      </c>
      <c r="I5241" s="22">
        <v>7</v>
      </c>
      <c r="J5241" s="26" cm="1">
        <f t="array" ref="J5241">IFERROR(_xlfn.IFS(AND(C5241="Corporate", F5241="Technology"), 3%, C5241="Corporate", 1%),0%)</f>
        <v>0.01</v>
      </c>
      <c r="K5241" s="24">
        <f>VLOOKUP($G5241, Reference!$A$3:$C$20, 3,FALSE)*I5241</f>
        <v>245</v>
      </c>
      <c r="L5241" s="27">
        <f t="shared" si="162"/>
        <v>35</v>
      </c>
      <c r="M5241" s="27">
        <f t="shared" si="163"/>
        <v>32.199999999999989</v>
      </c>
    </row>
    <row r="5242" spans="1:13" x14ac:dyDescent="0.2">
      <c r="A5242">
        <v>149</v>
      </c>
      <c r="B5242" s="4">
        <v>43837</v>
      </c>
      <c r="C5242" t="s">
        <v>17</v>
      </c>
      <c r="D5242" t="s">
        <v>55</v>
      </c>
      <c r="E5242" s="2" t="str">
        <f>VLOOKUP('SampleSuperstore - Main Data'!D5242,Reference!$A$26:$B$74,2,FALSE)</f>
        <v>Central</v>
      </c>
      <c r="F5242" s="22" t="s">
        <v>29</v>
      </c>
      <c r="G5242" s="22" t="s">
        <v>33</v>
      </c>
      <c r="H5242" s="24">
        <f>VLOOKUP($G5242, Reference!$A$3:$C$20, 2,FALSE)*I5242</f>
        <v>5</v>
      </c>
      <c r="I5242" s="22">
        <v>1</v>
      </c>
      <c r="J5242" s="26" cm="1">
        <f t="array" ref="J5242">IFERROR(_xlfn.IFS(AND(C5242="Corporate", F5242="Technology"), 3%, C5242="Corporate", 1%),0%)</f>
        <v>0.03</v>
      </c>
      <c r="K5242" s="24">
        <f>VLOOKUP($G5242, Reference!$A$3:$C$20, 3,FALSE)*I5242</f>
        <v>2.5</v>
      </c>
      <c r="L5242" s="27">
        <f t="shared" si="162"/>
        <v>2.5</v>
      </c>
      <c r="M5242" s="27">
        <f t="shared" si="163"/>
        <v>2.3499999999999996</v>
      </c>
    </row>
    <row r="5243" spans="1:13" x14ac:dyDescent="0.2">
      <c r="A5243">
        <v>157</v>
      </c>
      <c r="B5243" s="4">
        <v>43838</v>
      </c>
      <c r="C5243" t="s">
        <v>17</v>
      </c>
      <c r="D5243" t="s">
        <v>27</v>
      </c>
      <c r="E5243" s="2" t="str">
        <f>VLOOKUP('SampleSuperstore - Main Data'!D5243,Reference!$A$26:$B$74,2,FALSE)</f>
        <v>East</v>
      </c>
      <c r="F5243" s="22" t="s">
        <v>23</v>
      </c>
      <c r="G5243" s="22" t="s">
        <v>38</v>
      </c>
      <c r="H5243" s="24">
        <f>VLOOKUP($G5243, Reference!$A$3:$C$20, 2,FALSE)*I5243</f>
        <v>320</v>
      </c>
      <c r="I5243" s="22">
        <v>4</v>
      </c>
      <c r="J5243" s="26" cm="1">
        <f t="array" ref="J5243">IFERROR(_xlfn.IFS(AND(C5243="Corporate", F5243="Technology"), 3%, C5243="Corporate", 1%),0%)</f>
        <v>0.01</v>
      </c>
      <c r="K5243" s="24">
        <f>VLOOKUP($G5243, Reference!$A$3:$C$20, 3,FALSE)*I5243</f>
        <v>260</v>
      </c>
      <c r="L5243" s="27">
        <f t="shared" si="162"/>
        <v>60</v>
      </c>
      <c r="M5243" s="27">
        <f t="shared" si="163"/>
        <v>56.800000000000011</v>
      </c>
    </row>
    <row r="5244" spans="1:13" x14ac:dyDescent="0.2">
      <c r="A5244">
        <v>159</v>
      </c>
      <c r="B5244" s="4">
        <v>43838</v>
      </c>
      <c r="C5244" t="s">
        <v>17</v>
      </c>
      <c r="D5244" t="s">
        <v>52</v>
      </c>
      <c r="E5244" s="2" t="str">
        <f>VLOOKUP('SampleSuperstore - Main Data'!D5244,Reference!$A$26:$B$74,2,FALSE)</f>
        <v>East</v>
      </c>
      <c r="F5244" s="22" t="s">
        <v>23</v>
      </c>
      <c r="G5244" s="22" t="s">
        <v>24</v>
      </c>
      <c r="H5244" s="24">
        <f>VLOOKUP($G5244, Reference!$A$3:$C$20, 2,FALSE)*I5244</f>
        <v>297</v>
      </c>
      <c r="I5244" s="22">
        <v>3</v>
      </c>
      <c r="J5244" s="26" cm="1">
        <f t="array" ref="J5244">IFERROR(_xlfn.IFS(AND(C5244="Corporate", F5244="Technology"), 3%, C5244="Corporate", 1%),0%)</f>
        <v>0.01</v>
      </c>
      <c r="K5244" s="24">
        <f>VLOOKUP($G5244, Reference!$A$3:$C$20, 3,FALSE)*I5244</f>
        <v>237</v>
      </c>
      <c r="L5244" s="27">
        <f t="shared" si="162"/>
        <v>60</v>
      </c>
      <c r="M5244" s="27">
        <f t="shared" si="163"/>
        <v>57.029999999999973</v>
      </c>
    </row>
    <row r="5245" spans="1:13" x14ac:dyDescent="0.2">
      <c r="A5245">
        <v>163</v>
      </c>
      <c r="B5245" s="4">
        <v>43838</v>
      </c>
      <c r="C5245" t="s">
        <v>17</v>
      </c>
      <c r="D5245" t="s">
        <v>44</v>
      </c>
      <c r="E5245" s="2" t="str">
        <f>VLOOKUP('SampleSuperstore - Main Data'!D5245,Reference!$A$26:$B$74,2,FALSE)</f>
        <v>South</v>
      </c>
      <c r="F5245" s="22" t="s">
        <v>13</v>
      </c>
      <c r="G5245" s="22" t="s">
        <v>20</v>
      </c>
      <c r="H5245" s="24">
        <f>VLOOKUP($G5245, Reference!$A$3:$C$20, 2,FALSE)*I5245</f>
        <v>51</v>
      </c>
      <c r="I5245" s="22">
        <v>3</v>
      </c>
      <c r="J5245" s="26" cm="1">
        <f t="array" ref="J5245">IFERROR(_xlfn.IFS(AND(C5245="Corporate", F5245="Technology"), 3%, C5245="Corporate", 1%),0%)</f>
        <v>0.01</v>
      </c>
      <c r="K5245" s="24">
        <f>VLOOKUP($G5245, Reference!$A$3:$C$20, 3,FALSE)*I5245</f>
        <v>30</v>
      </c>
      <c r="L5245" s="27">
        <f t="shared" si="162"/>
        <v>21</v>
      </c>
      <c r="M5245" s="27">
        <f t="shared" si="163"/>
        <v>20.490000000000002</v>
      </c>
    </row>
    <row r="5246" spans="1:13" x14ac:dyDescent="0.2">
      <c r="A5246">
        <v>166</v>
      </c>
      <c r="B5246" s="4">
        <v>43838</v>
      </c>
      <c r="C5246" t="s">
        <v>17</v>
      </c>
      <c r="D5246" t="s">
        <v>34</v>
      </c>
      <c r="E5246" s="2" t="str">
        <f>VLOOKUP('SampleSuperstore - Main Data'!D5246,Reference!$A$26:$B$74,2,FALSE)</f>
        <v>South</v>
      </c>
      <c r="F5246" s="22" t="s">
        <v>13</v>
      </c>
      <c r="G5246" s="22" t="s">
        <v>14</v>
      </c>
      <c r="H5246" s="24">
        <f>VLOOKUP($G5246, Reference!$A$3:$C$20, 2,FALSE)*I5246</f>
        <v>225</v>
      </c>
      <c r="I5246" s="22">
        <v>5</v>
      </c>
      <c r="J5246" s="26" cm="1">
        <f t="array" ref="J5246">IFERROR(_xlfn.IFS(AND(C5246="Corporate", F5246="Technology"), 3%, C5246="Corporate", 1%),0%)</f>
        <v>0.01</v>
      </c>
      <c r="K5246" s="24">
        <f>VLOOKUP($G5246, Reference!$A$3:$C$20, 3,FALSE)*I5246</f>
        <v>175</v>
      </c>
      <c r="L5246" s="27">
        <f t="shared" si="162"/>
        <v>50</v>
      </c>
      <c r="M5246" s="27">
        <f t="shared" si="163"/>
        <v>47.75</v>
      </c>
    </row>
    <row r="5247" spans="1:13" x14ac:dyDescent="0.2">
      <c r="A5247">
        <v>167</v>
      </c>
      <c r="B5247" s="4">
        <v>43838</v>
      </c>
      <c r="C5247" t="s">
        <v>17</v>
      </c>
      <c r="D5247" t="s">
        <v>52</v>
      </c>
      <c r="E5247" s="2" t="str">
        <f>VLOOKUP('SampleSuperstore - Main Data'!D5247,Reference!$A$26:$B$74,2,FALSE)</f>
        <v>East</v>
      </c>
      <c r="F5247" s="22" t="s">
        <v>23</v>
      </c>
      <c r="G5247" s="22" t="s">
        <v>37</v>
      </c>
      <c r="H5247" s="24">
        <f>VLOOKUP($G5247, Reference!$A$3:$C$20, 2,FALSE)*I5247</f>
        <v>45</v>
      </c>
      <c r="I5247" s="22">
        <v>5</v>
      </c>
      <c r="J5247" s="26" cm="1">
        <f t="array" ref="J5247">IFERROR(_xlfn.IFS(AND(C5247="Corporate", F5247="Technology"), 3%, C5247="Corporate", 1%),0%)</f>
        <v>0.01</v>
      </c>
      <c r="K5247" s="24">
        <f>VLOOKUP($G5247, Reference!$A$3:$C$20, 3,FALSE)*I5247</f>
        <v>25</v>
      </c>
      <c r="L5247" s="27">
        <f t="shared" si="162"/>
        <v>20</v>
      </c>
      <c r="M5247" s="27">
        <f t="shared" si="163"/>
        <v>19.549999999999997</v>
      </c>
    </row>
    <row r="5248" spans="1:13" x14ac:dyDescent="0.2">
      <c r="A5248">
        <v>171</v>
      </c>
      <c r="B5248" s="4">
        <v>43838</v>
      </c>
      <c r="C5248" t="s">
        <v>17</v>
      </c>
      <c r="D5248" t="s">
        <v>40</v>
      </c>
      <c r="E5248" s="2" t="str">
        <f>VLOOKUP('SampleSuperstore - Main Data'!D5248,Reference!$A$26:$B$74,2,FALSE)</f>
        <v>East</v>
      </c>
      <c r="F5248" s="22" t="s">
        <v>13</v>
      </c>
      <c r="G5248" s="22" t="s">
        <v>20</v>
      </c>
      <c r="H5248" s="24">
        <f>VLOOKUP($G5248, Reference!$A$3:$C$20, 2,FALSE)*I5248</f>
        <v>51</v>
      </c>
      <c r="I5248" s="22">
        <v>3</v>
      </c>
      <c r="J5248" s="26" cm="1">
        <f t="array" ref="J5248">IFERROR(_xlfn.IFS(AND(C5248="Corporate", F5248="Technology"), 3%, C5248="Corporate", 1%),0%)</f>
        <v>0.01</v>
      </c>
      <c r="K5248" s="24">
        <f>VLOOKUP($G5248, Reference!$A$3:$C$20, 3,FALSE)*I5248</f>
        <v>30</v>
      </c>
      <c r="L5248" s="27">
        <f t="shared" si="162"/>
        <v>21</v>
      </c>
      <c r="M5248" s="27">
        <f t="shared" si="163"/>
        <v>20.490000000000002</v>
      </c>
    </row>
    <row r="5249" spans="1:13" x14ac:dyDescent="0.2">
      <c r="A5249">
        <v>172</v>
      </c>
      <c r="B5249" s="4">
        <v>43838</v>
      </c>
      <c r="C5249" t="s">
        <v>17</v>
      </c>
      <c r="D5249" t="s">
        <v>47</v>
      </c>
      <c r="E5249" s="2" t="str">
        <f>VLOOKUP('SampleSuperstore - Main Data'!D5249,Reference!$A$26:$B$74,2,FALSE)</f>
        <v>South</v>
      </c>
      <c r="F5249" s="22" t="s">
        <v>13</v>
      </c>
      <c r="G5249" s="22" t="s">
        <v>26</v>
      </c>
      <c r="H5249" s="24">
        <f>VLOOKUP($G5249, Reference!$A$3:$C$20, 2,FALSE)*I5249</f>
        <v>22.5</v>
      </c>
      <c r="I5249" s="22">
        <v>9</v>
      </c>
      <c r="J5249" s="26" cm="1">
        <f t="array" ref="J5249">IFERROR(_xlfn.IFS(AND(C5249="Corporate", F5249="Technology"), 3%, C5249="Corporate", 1%),0%)</f>
        <v>0.01</v>
      </c>
      <c r="K5249" s="24">
        <f>VLOOKUP($G5249, Reference!$A$3:$C$20, 3,FALSE)*I5249</f>
        <v>18</v>
      </c>
      <c r="L5249" s="27">
        <f t="shared" si="162"/>
        <v>4.5</v>
      </c>
      <c r="M5249" s="27">
        <f t="shared" si="163"/>
        <v>4.2749999999999986</v>
      </c>
    </row>
    <row r="5250" spans="1:13" x14ac:dyDescent="0.2">
      <c r="A5250">
        <v>178</v>
      </c>
      <c r="B5250" s="4">
        <v>43839</v>
      </c>
      <c r="C5250" t="s">
        <v>17</v>
      </c>
      <c r="D5250" t="s">
        <v>40</v>
      </c>
      <c r="E5250" s="2" t="str">
        <f>VLOOKUP('SampleSuperstore - Main Data'!D5250,Reference!$A$26:$B$74,2,FALSE)</f>
        <v>East</v>
      </c>
      <c r="F5250" s="22" t="s">
        <v>13</v>
      </c>
      <c r="G5250" s="22" t="s">
        <v>14</v>
      </c>
      <c r="H5250" s="24">
        <f>VLOOKUP($G5250, Reference!$A$3:$C$20, 2,FALSE)*I5250</f>
        <v>90</v>
      </c>
      <c r="I5250" s="22">
        <v>2</v>
      </c>
      <c r="J5250" s="26" cm="1">
        <f t="array" ref="J5250">IFERROR(_xlfn.IFS(AND(C5250="Corporate", F5250="Technology"), 3%, C5250="Corporate", 1%),0%)</f>
        <v>0.01</v>
      </c>
      <c r="K5250" s="24">
        <f>VLOOKUP($G5250, Reference!$A$3:$C$20, 3,FALSE)*I5250</f>
        <v>70</v>
      </c>
      <c r="L5250" s="27">
        <f t="shared" ref="L5250:L5313" si="164">H5250-K5250</f>
        <v>20</v>
      </c>
      <c r="M5250" s="27">
        <f t="shared" ref="M5250:M5313" si="165">H5250*(1-J5250)-K5250</f>
        <v>19.099999999999994</v>
      </c>
    </row>
    <row r="5251" spans="1:13" x14ac:dyDescent="0.2">
      <c r="A5251">
        <v>181</v>
      </c>
      <c r="B5251" s="4">
        <v>43839</v>
      </c>
      <c r="C5251" t="s">
        <v>17</v>
      </c>
      <c r="D5251" t="s">
        <v>15</v>
      </c>
      <c r="E5251" s="2" t="str">
        <f>VLOOKUP('SampleSuperstore - Main Data'!D5251,Reference!$A$26:$B$74,2,FALSE)</f>
        <v>West</v>
      </c>
      <c r="F5251" s="22" t="s">
        <v>23</v>
      </c>
      <c r="G5251" s="22" t="s">
        <v>24</v>
      </c>
      <c r="H5251" s="24">
        <f>VLOOKUP($G5251, Reference!$A$3:$C$20, 2,FALSE)*I5251</f>
        <v>297</v>
      </c>
      <c r="I5251" s="22">
        <v>3</v>
      </c>
      <c r="J5251" s="26" cm="1">
        <f t="array" ref="J5251">IFERROR(_xlfn.IFS(AND(C5251="Corporate", F5251="Technology"), 3%, C5251="Corporate", 1%),0%)</f>
        <v>0.01</v>
      </c>
      <c r="K5251" s="24">
        <f>VLOOKUP($G5251, Reference!$A$3:$C$20, 3,FALSE)*I5251</f>
        <v>237</v>
      </c>
      <c r="L5251" s="27">
        <f t="shared" si="164"/>
        <v>60</v>
      </c>
      <c r="M5251" s="27">
        <f t="shared" si="165"/>
        <v>57.029999999999973</v>
      </c>
    </row>
    <row r="5252" spans="1:13" x14ac:dyDescent="0.2">
      <c r="A5252">
        <v>185</v>
      </c>
      <c r="B5252" s="4">
        <v>43839</v>
      </c>
      <c r="C5252" t="s">
        <v>17</v>
      </c>
      <c r="D5252" t="s">
        <v>22</v>
      </c>
      <c r="E5252" s="2" t="str">
        <f>VLOOKUP('SampleSuperstore - Main Data'!D5252,Reference!$A$26:$B$74,2,FALSE)</f>
        <v>West</v>
      </c>
      <c r="F5252" s="22" t="s">
        <v>29</v>
      </c>
      <c r="G5252" s="22" t="s">
        <v>33</v>
      </c>
      <c r="H5252" s="24">
        <f>VLOOKUP($G5252, Reference!$A$3:$C$20, 2,FALSE)*I5252</f>
        <v>5</v>
      </c>
      <c r="I5252" s="22">
        <v>1</v>
      </c>
      <c r="J5252" s="26" cm="1">
        <f t="array" ref="J5252">IFERROR(_xlfn.IFS(AND(C5252="Corporate", F5252="Technology"), 3%, C5252="Corporate", 1%),0%)</f>
        <v>0.03</v>
      </c>
      <c r="K5252" s="24">
        <f>VLOOKUP($G5252, Reference!$A$3:$C$20, 3,FALSE)*I5252</f>
        <v>2.5</v>
      </c>
      <c r="L5252" s="27">
        <f t="shared" si="164"/>
        <v>2.5</v>
      </c>
      <c r="M5252" s="27">
        <f t="shared" si="165"/>
        <v>2.3499999999999996</v>
      </c>
    </row>
    <row r="5253" spans="1:13" x14ac:dyDescent="0.2">
      <c r="A5253">
        <v>186</v>
      </c>
      <c r="B5253" s="4">
        <v>43839</v>
      </c>
      <c r="C5253" t="s">
        <v>17</v>
      </c>
      <c r="D5253" t="s">
        <v>65</v>
      </c>
      <c r="E5253" s="2" t="str">
        <f>VLOOKUP('SampleSuperstore - Main Data'!D5253,Reference!$A$26:$B$74,2,FALSE)</f>
        <v>Central</v>
      </c>
      <c r="F5253" s="22" t="s">
        <v>29</v>
      </c>
      <c r="G5253" s="22" t="s">
        <v>33</v>
      </c>
      <c r="H5253" s="24">
        <f>VLOOKUP($G5253, Reference!$A$3:$C$20, 2,FALSE)*I5253</f>
        <v>15</v>
      </c>
      <c r="I5253" s="22">
        <v>3</v>
      </c>
      <c r="J5253" s="26" cm="1">
        <f t="array" ref="J5253">IFERROR(_xlfn.IFS(AND(C5253="Corporate", F5253="Technology"), 3%, C5253="Corporate", 1%),0%)</f>
        <v>0.03</v>
      </c>
      <c r="K5253" s="24">
        <f>VLOOKUP($G5253, Reference!$A$3:$C$20, 3,FALSE)*I5253</f>
        <v>7.5</v>
      </c>
      <c r="L5253" s="27">
        <f t="shared" si="164"/>
        <v>7.5</v>
      </c>
      <c r="M5253" s="27">
        <f t="shared" si="165"/>
        <v>7.0499999999999989</v>
      </c>
    </row>
    <row r="5254" spans="1:13" x14ac:dyDescent="0.2">
      <c r="A5254">
        <v>187</v>
      </c>
      <c r="B5254" s="4">
        <v>43839</v>
      </c>
      <c r="C5254" t="s">
        <v>17</v>
      </c>
      <c r="D5254" t="s">
        <v>43</v>
      </c>
      <c r="E5254" s="2" t="str">
        <f>VLOOKUP('SampleSuperstore - Main Data'!D5254,Reference!$A$26:$B$74,2,FALSE)</f>
        <v>West</v>
      </c>
      <c r="F5254" s="22" t="s">
        <v>13</v>
      </c>
      <c r="G5254" s="22" t="s">
        <v>35</v>
      </c>
      <c r="H5254" s="24">
        <f>VLOOKUP($G5254, Reference!$A$3:$C$20, 2,FALSE)*I5254</f>
        <v>48</v>
      </c>
      <c r="I5254" s="22">
        <v>2</v>
      </c>
      <c r="J5254" s="26" cm="1">
        <f t="array" ref="J5254">IFERROR(_xlfn.IFS(AND(C5254="Corporate", F5254="Technology"), 3%, C5254="Corporate", 1%),0%)</f>
        <v>0.01</v>
      </c>
      <c r="K5254" s="24">
        <f>VLOOKUP($G5254, Reference!$A$3:$C$20, 3,FALSE)*I5254</f>
        <v>38</v>
      </c>
      <c r="L5254" s="27">
        <f t="shared" si="164"/>
        <v>10</v>
      </c>
      <c r="M5254" s="27">
        <f t="shared" si="165"/>
        <v>9.519999999999996</v>
      </c>
    </row>
    <row r="5255" spans="1:13" x14ac:dyDescent="0.2">
      <c r="A5255">
        <v>194</v>
      </c>
      <c r="B5255" s="4">
        <v>43839</v>
      </c>
      <c r="C5255" t="s">
        <v>17</v>
      </c>
      <c r="D5255" t="s">
        <v>12</v>
      </c>
      <c r="E5255" s="2" t="str">
        <f>VLOOKUP('SampleSuperstore - Main Data'!D5255,Reference!$A$26:$B$74,2,FALSE)</f>
        <v>West</v>
      </c>
      <c r="F5255" s="22" t="s">
        <v>23</v>
      </c>
      <c r="G5255" s="22" t="s">
        <v>24</v>
      </c>
      <c r="H5255" s="24">
        <f>VLOOKUP($G5255, Reference!$A$3:$C$20, 2,FALSE)*I5255</f>
        <v>99</v>
      </c>
      <c r="I5255" s="22">
        <v>1</v>
      </c>
      <c r="J5255" s="26" cm="1">
        <f t="array" ref="J5255">IFERROR(_xlfn.IFS(AND(C5255="Corporate", F5255="Technology"), 3%, C5255="Corporate", 1%),0%)</f>
        <v>0.01</v>
      </c>
      <c r="K5255" s="24">
        <f>VLOOKUP($G5255, Reference!$A$3:$C$20, 3,FALSE)*I5255</f>
        <v>79</v>
      </c>
      <c r="L5255" s="27">
        <f t="shared" si="164"/>
        <v>20</v>
      </c>
      <c r="M5255" s="27">
        <f t="shared" si="165"/>
        <v>19.010000000000005</v>
      </c>
    </row>
    <row r="5256" spans="1:13" x14ac:dyDescent="0.2">
      <c r="A5256">
        <v>196</v>
      </c>
      <c r="B5256" s="4">
        <v>43839</v>
      </c>
      <c r="C5256" t="s">
        <v>17</v>
      </c>
      <c r="D5256" t="s">
        <v>18</v>
      </c>
      <c r="E5256" s="2" t="str">
        <f>VLOOKUP('SampleSuperstore - Main Data'!D5256,Reference!$A$26:$B$74,2,FALSE)</f>
        <v>South</v>
      </c>
      <c r="F5256" s="22" t="s">
        <v>29</v>
      </c>
      <c r="G5256" s="22" t="s">
        <v>50</v>
      </c>
      <c r="H5256" s="24">
        <f>VLOOKUP($G5256, Reference!$A$3:$C$20, 2,FALSE)*I5256</f>
        <v>1592</v>
      </c>
      <c r="I5256" s="22">
        <v>8</v>
      </c>
      <c r="J5256" s="26" cm="1">
        <f t="array" ref="J5256">IFERROR(_xlfn.IFS(AND(C5256="Corporate", F5256="Technology"), 3%, C5256="Corporate", 1%),0%)</f>
        <v>0.03</v>
      </c>
      <c r="K5256" s="24">
        <f>VLOOKUP($G5256, Reference!$A$3:$C$20, 3,FALSE)*I5256</f>
        <v>1320</v>
      </c>
      <c r="L5256" s="27">
        <f t="shared" si="164"/>
        <v>272</v>
      </c>
      <c r="M5256" s="27">
        <f t="shared" si="165"/>
        <v>224.24</v>
      </c>
    </row>
    <row r="5257" spans="1:13" x14ac:dyDescent="0.2">
      <c r="A5257">
        <v>198</v>
      </c>
      <c r="B5257" s="4">
        <v>43839</v>
      </c>
      <c r="C5257" t="s">
        <v>17</v>
      </c>
      <c r="D5257" t="s">
        <v>44</v>
      </c>
      <c r="E5257" s="2" t="str">
        <f>VLOOKUP('SampleSuperstore - Main Data'!D5257,Reference!$A$26:$B$74,2,FALSE)</f>
        <v>South</v>
      </c>
      <c r="F5257" s="22" t="s">
        <v>13</v>
      </c>
      <c r="G5257" s="22" t="s">
        <v>49</v>
      </c>
      <c r="H5257" s="24">
        <f>VLOOKUP($G5257, Reference!$A$3:$C$20, 2,FALSE)*I5257</f>
        <v>80</v>
      </c>
      <c r="I5257" s="22">
        <v>2</v>
      </c>
      <c r="J5257" s="26" cm="1">
        <f t="array" ref="J5257">IFERROR(_xlfn.IFS(AND(C5257="Corporate", F5257="Technology"), 3%, C5257="Corporate", 1%),0%)</f>
        <v>0.01</v>
      </c>
      <c r="K5257" s="24">
        <f>VLOOKUP($G5257, Reference!$A$3:$C$20, 3,FALSE)*I5257</f>
        <v>70</v>
      </c>
      <c r="L5257" s="27">
        <f t="shared" si="164"/>
        <v>10</v>
      </c>
      <c r="M5257" s="27">
        <f t="shared" si="165"/>
        <v>9.2000000000000028</v>
      </c>
    </row>
    <row r="5258" spans="1:13" x14ac:dyDescent="0.2">
      <c r="A5258">
        <v>199</v>
      </c>
      <c r="B5258" s="4">
        <v>43839</v>
      </c>
      <c r="C5258" t="s">
        <v>17</v>
      </c>
      <c r="D5258" t="s">
        <v>57</v>
      </c>
      <c r="E5258" s="2" t="str">
        <f>VLOOKUP('SampleSuperstore - Main Data'!D5258,Reference!$A$26:$B$74,2,FALSE)</f>
        <v>South</v>
      </c>
      <c r="F5258" s="22" t="s">
        <v>23</v>
      </c>
      <c r="G5258" s="22" t="s">
        <v>24</v>
      </c>
      <c r="H5258" s="24">
        <f>VLOOKUP($G5258, Reference!$A$3:$C$20, 2,FALSE)*I5258</f>
        <v>198</v>
      </c>
      <c r="I5258" s="22">
        <v>2</v>
      </c>
      <c r="J5258" s="26" cm="1">
        <f t="array" ref="J5258">IFERROR(_xlfn.IFS(AND(C5258="Corporate", F5258="Technology"), 3%, C5258="Corporate", 1%),0%)</f>
        <v>0.01</v>
      </c>
      <c r="K5258" s="24">
        <f>VLOOKUP($G5258, Reference!$A$3:$C$20, 3,FALSE)*I5258</f>
        <v>158</v>
      </c>
      <c r="L5258" s="27">
        <f t="shared" si="164"/>
        <v>40</v>
      </c>
      <c r="M5258" s="27">
        <f t="shared" si="165"/>
        <v>38.02000000000001</v>
      </c>
    </row>
    <row r="5259" spans="1:13" x14ac:dyDescent="0.2">
      <c r="A5259">
        <v>200</v>
      </c>
      <c r="B5259" s="4">
        <v>43839</v>
      </c>
      <c r="C5259" t="s">
        <v>17</v>
      </c>
      <c r="D5259" t="s">
        <v>21</v>
      </c>
      <c r="E5259" s="2" t="str">
        <f>VLOOKUP('SampleSuperstore - Main Data'!D5259,Reference!$A$26:$B$74,2,FALSE)</f>
        <v>West</v>
      </c>
      <c r="F5259" s="22" t="s">
        <v>13</v>
      </c>
      <c r="G5259" s="22" t="s">
        <v>49</v>
      </c>
      <c r="H5259" s="24">
        <f>VLOOKUP($G5259, Reference!$A$3:$C$20, 2,FALSE)*I5259</f>
        <v>160</v>
      </c>
      <c r="I5259" s="22">
        <v>4</v>
      </c>
      <c r="J5259" s="26" cm="1">
        <f t="array" ref="J5259">IFERROR(_xlfn.IFS(AND(C5259="Corporate", F5259="Technology"), 3%, C5259="Corporate", 1%),0%)</f>
        <v>0.01</v>
      </c>
      <c r="K5259" s="24">
        <f>VLOOKUP($G5259, Reference!$A$3:$C$20, 3,FALSE)*I5259</f>
        <v>140</v>
      </c>
      <c r="L5259" s="27">
        <f t="shared" si="164"/>
        <v>20</v>
      </c>
      <c r="M5259" s="27">
        <f t="shared" si="165"/>
        <v>18.400000000000006</v>
      </c>
    </row>
    <row r="5260" spans="1:13" x14ac:dyDescent="0.2">
      <c r="A5260">
        <v>207</v>
      </c>
      <c r="B5260" s="4">
        <v>43840</v>
      </c>
      <c r="C5260" t="s">
        <v>17</v>
      </c>
      <c r="D5260" t="s">
        <v>46</v>
      </c>
      <c r="E5260" s="2" t="str">
        <f>VLOOKUP('SampleSuperstore - Main Data'!D5260,Reference!$A$26:$B$74,2,FALSE)</f>
        <v>Central</v>
      </c>
      <c r="F5260" s="22" t="s">
        <v>13</v>
      </c>
      <c r="G5260" s="22" t="s">
        <v>49</v>
      </c>
      <c r="H5260" s="24">
        <f>VLOOKUP($G5260, Reference!$A$3:$C$20, 2,FALSE)*I5260</f>
        <v>360</v>
      </c>
      <c r="I5260" s="22">
        <v>9</v>
      </c>
      <c r="J5260" s="26" cm="1">
        <f t="array" ref="J5260">IFERROR(_xlfn.IFS(AND(C5260="Corporate", F5260="Technology"), 3%, C5260="Corporate", 1%),0%)</f>
        <v>0.01</v>
      </c>
      <c r="K5260" s="24">
        <f>VLOOKUP($G5260, Reference!$A$3:$C$20, 3,FALSE)*I5260</f>
        <v>315</v>
      </c>
      <c r="L5260" s="27">
        <f t="shared" si="164"/>
        <v>45</v>
      </c>
      <c r="M5260" s="27">
        <f t="shared" si="165"/>
        <v>41.399999999999977</v>
      </c>
    </row>
    <row r="5261" spans="1:13" x14ac:dyDescent="0.2">
      <c r="A5261">
        <v>209</v>
      </c>
      <c r="B5261" s="4">
        <v>43840</v>
      </c>
      <c r="C5261" t="s">
        <v>17</v>
      </c>
      <c r="D5261" t="s">
        <v>15</v>
      </c>
      <c r="E5261" s="2" t="str">
        <f>VLOOKUP('SampleSuperstore - Main Data'!D5261,Reference!$A$26:$B$74,2,FALSE)</f>
        <v>West</v>
      </c>
      <c r="F5261" s="22" t="s">
        <v>13</v>
      </c>
      <c r="G5261" s="22" t="s">
        <v>20</v>
      </c>
      <c r="H5261" s="24">
        <f>VLOOKUP($G5261, Reference!$A$3:$C$20, 2,FALSE)*I5261</f>
        <v>136</v>
      </c>
      <c r="I5261" s="22">
        <v>8</v>
      </c>
      <c r="J5261" s="26" cm="1">
        <f t="array" ref="J5261">IFERROR(_xlfn.IFS(AND(C5261="Corporate", F5261="Technology"), 3%, C5261="Corporate", 1%),0%)</f>
        <v>0.01</v>
      </c>
      <c r="K5261" s="24">
        <f>VLOOKUP($G5261, Reference!$A$3:$C$20, 3,FALSE)*I5261</f>
        <v>80</v>
      </c>
      <c r="L5261" s="27">
        <f t="shared" si="164"/>
        <v>56</v>
      </c>
      <c r="M5261" s="27">
        <f t="shared" si="165"/>
        <v>54.639999999999986</v>
      </c>
    </row>
    <row r="5262" spans="1:13" x14ac:dyDescent="0.2">
      <c r="A5262">
        <v>211</v>
      </c>
      <c r="B5262" s="4">
        <v>43840</v>
      </c>
      <c r="C5262" t="s">
        <v>17</v>
      </c>
      <c r="D5262" t="s">
        <v>40</v>
      </c>
      <c r="E5262" s="2" t="str">
        <f>VLOOKUP('SampleSuperstore - Main Data'!D5262,Reference!$A$26:$B$74,2,FALSE)</f>
        <v>East</v>
      </c>
      <c r="F5262" s="22" t="s">
        <v>13</v>
      </c>
      <c r="G5262" s="22" t="s">
        <v>35</v>
      </c>
      <c r="H5262" s="24">
        <f>VLOOKUP($G5262, Reference!$A$3:$C$20, 2,FALSE)*I5262</f>
        <v>72</v>
      </c>
      <c r="I5262" s="22">
        <v>3</v>
      </c>
      <c r="J5262" s="26" cm="1">
        <f t="array" ref="J5262">IFERROR(_xlfn.IFS(AND(C5262="Corporate", F5262="Technology"), 3%, C5262="Corporate", 1%),0%)</f>
        <v>0.01</v>
      </c>
      <c r="K5262" s="24">
        <f>VLOOKUP($G5262, Reference!$A$3:$C$20, 3,FALSE)*I5262</f>
        <v>57</v>
      </c>
      <c r="L5262" s="27">
        <f t="shared" si="164"/>
        <v>15</v>
      </c>
      <c r="M5262" s="27">
        <f t="shared" si="165"/>
        <v>14.280000000000001</v>
      </c>
    </row>
    <row r="5263" spans="1:13" x14ac:dyDescent="0.2">
      <c r="A5263">
        <v>215</v>
      </c>
      <c r="B5263" s="4">
        <v>43840</v>
      </c>
      <c r="C5263" t="s">
        <v>17</v>
      </c>
      <c r="D5263" t="s">
        <v>40</v>
      </c>
      <c r="E5263" s="2" t="str">
        <f>VLOOKUP('SampleSuperstore - Main Data'!D5263,Reference!$A$26:$B$74,2,FALSE)</f>
        <v>East</v>
      </c>
      <c r="F5263" s="22" t="s">
        <v>13</v>
      </c>
      <c r="G5263" s="22" t="s">
        <v>20</v>
      </c>
      <c r="H5263" s="24">
        <f>VLOOKUP($G5263, Reference!$A$3:$C$20, 2,FALSE)*I5263</f>
        <v>51</v>
      </c>
      <c r="I5263" s="22">
        <v>3</v>
      </c>
      <c r="J5263" s="26" cm="1">
        <f t="array" ref="J5263">IFERROR(_xlfn.IFS(AND(C5263="Corporate", F5263="Technology"), 3%, C5263="Corporate", 1%),0%)</f>
        <v>0.01</v>
      </c>
      <c r="K5263" s="24">
        <f>VLOOKUP($G5263, Reference!$A$3:$C$20, 3,FALSE)*I5263</f>
        <v>30</v>
      </c>
      <c r="L5263" s="27">
        <f t="shared" si="164"/>
        <v>21</v>
      </c>
      <c r="M5263" s="27">
        <f t="shared" si="165"/>
        <v>20.490000000000002</v>
      </c>
    </row>
    <row r="5264" spans="1:13" x14ac:dyDescent="0.2">
      <c r="A5264">
        <v>219</v>
      </c>
      <c r="B5264" s="4">
        <v>43840</v>
      </c>
      <c r="C5264" t="s">
        <v>17</v>
      </c>
      <c r="D5264" t="s">
        <v>40</v>
      </c>
      <c r="E5264" s="2" t="str">
        <f>VLOOKUP('SampleSuperstore - Main Data'!D5264,Reference!$A$26:$B$74,2,FALSE)</f>
        <v>East</v>
      </c>
      <c r="F5264" s="22" t="s">
        <v>13</v>
      </c>
      <c r="G5264" s="22" t="s">
        <v>41</v>
      </c>
      <c r="H5264" s="24">
        <f>VLOOKUP($G5264, Reference!$A$3:$C$20, 2,FALSE)*I5264</f>
        <v>21</v>
      </c>
      <c r="I5264" s="22">
        <v>7</v>
      </c>
      <c r="J5264" s="26" cm="1">
        <f t="array" ref="J5264">IFERROR(_xlfn.IFS(AND(C5264="Corporate", F5264="Technology"), 3%, C5264="Corporate", 1%),0%)</f>
        <v>0.01</v>
      </c>
      <c r="K5264" s="24">
        <f>VLOOKUP($G5264, Reference!$A$3:$C$20, 3,FALSE)*I5264</f>
        <v>14</v>
      </c>
      <c r="L5264" s="27">
        <f t="shared" si="164"/>
        <v>7</v>
      </c>
      <c r="M5264" s="27">
        <f t="shared" si="165"/>
        <v>6.7899999999999991</v>
      </c>
    </row>
    <row r="5265" spans="1:13" x14ac:dyDescent="0.2">
      <c r="A5265">
        <v>221</v>
      </c>
      <c r="B5265" s="4">
        <v>43840</v>
      </c>
      <c r="C5265" t="s">
        <v>17</v>
      </c>
      <c r="D5265" t="s">
        <v>42</v>
      </c>
      <c r="E5265" s="2" t="str">
        <f>VLOOKUP('SampleSuperstore - Main Data'!D5265,Reference!$A$26:$B$74,2,FALSE)</f>
        <v>East</v>
      </c>
      <c r="F5265" s="22" t="s">
        <v>13</v>
      </c>
      <c r="G5265" s="22" t="s">
        <v>14</v>
      </c>
      <c r="H5265" s="24">
        <f>VLOOKUP($G5265, Reference!$A$3:$C$20, 2,FALSE)*I5265</f>
        <v>180</v>
      </c>
      <c r="I5265" s="22">
        <v>4</v>
      </c>
      <c r="J5265" s="26" cm="1">
        <f t="array" ref="J5265">IFERROR(_xlfn.IFS(AND(C5265="Corporate", F5265="Technology"), 3%, C5265="Corporate", 1%),0%)</f>
        <v>0.01</v>
      </c>
      <c r="K5265" s="24">
        <f>VLOOKUP($G5265, Reference!$A$3:$C$20, 3,FALSE)*I5265</f>
        <v>140</v>
      </c>
      <c r="L5265" s="27">
        <f t="shared" si="164"/>
        <v>40</v>
      </c>
      <c r="M5265" s="27">
        <f t="shared" si="165"/>
        <v>38.199999999999989</v>
      </c>
    </row>
    <row r="5266" spans="1:13" x14ac:dyDescent="0.2">
      <c r="A5266">
        <v>223</v>
      </c>
      <c r="B5266" s="4">
        <v>43840</v>
      </c>
      <c r="C5266" t="s">
        <v>17</v>
      </c>
      <c r="D5266" t="s">
        <v>31</v>
      </c>
      <c r="E5266" s="2" t="str">
        <f>VLOOKUP('SampleSuperstore - Main Data'!D5266,Reference!$A$26:$B$74,2,FALSE)</f>
        <v>Central</v>
      </c>
      <c r="F5266" s="22" t="s">
        <v>13</v>
      </c>
      <c r="G5266" s="22" t="s">
        <v>53</v>
      </c>
      <c r="H5266" s="24">
        <f>VLOOKUP($G5266, Reference!$A$3:$C$20, 2,FALSE)*I5266</f>
        <v>84</v>
      </c>
      <c r="I5266" s="22">
        <v>7</v>
      </c>
      <c r="J5266" s="26" cm="1">
        <f t="array" ref="J5266">IFERROR(_xlfn.IFS(AND(C5266="Corporate", F5266="Technology"), 3%, C5266="Corporate", 1%),0%)</f>
        <v>0.01</v>
      </c>
      <c r="K5266" s="24">
        <f>VLOOKUP($G5266, Reference!$A$3:$C$20, 3,FALSE)*I5266</f>
        <v>63</v>
      </c>
      <c r="L5266" s="27">
        <f t="shared" si="164"/>
        <v>21</v>
      </c>
      <c r="M5266" s="27">
        <f t="shared" si="165"/>
        <v>20.159999999999997</v>
      </c>
    </row>
    <row r="5267" spans="1:13" x14ac:dyDescent="0.2">
      <c r="A5267">
        <v>225</v>
      </c>
      <c r="B5267" s="4">
        <v>43840</v>
      </c>
      <c r="C5267" t="s">
        <v>17</v>
      </c>
      <c r="D5267" t="s">
        <v>15</v>
      </c>
      <c r="E5267" s="2" t="str">
        <f>VLOOKUP('SampleSuperstore - Main Data'!D5267,Reference!$A$26:$B$74,2,FALSE)</f>
        <v>West</v>
      </c>
      <c r="F5267" s="22" t="s">
        <v>29</v>
      </c>
      <c r="G5267" s="22" t="s">
        <v>30</v>
      </c>
      <c r="H5267" s="24">
        <f>VLOOKUP($G5267, Reference!$A$3:$C$20, 2,FALSE)*I5267</f>
        <v>1350</v>
      </c>
      <c r="I5267" s="22">
        <v>3</v>
      </c>
      <c r="J5267" s="26" cm="1">
        <f t="array" ref="J5267">IFERROR(_xlfn.IFS(AND(C5267="Corporate", F5267="Technology"), 3%, C5267="Corporate", 1%),0%)</f>
        <v>0.03</v>
      </c>
      <c r="K5267" s="24">
        <f>VLOOKUP($G5267, Reference!$A$3:$C$20, 3,FALSE)*I5267</f>
        <v>1200</v>
      </c>
      <c r="L5267" s="27">
        <f t="shared" si="164"/>
        <v>150</v>
      </c>
      <c r="M5267" s="27">
        <f t="shared" si="165"/>
        <v>109.5</v>
      </c>
    </row>
    <row r="5268" spans="1:13" x14ac:dyDescent="0.2">
      <c r="A5268">
        <v>226</v>
      </c>
      <c r="B5268" s="4">
        <v>43840</v>
      </c>
      <c r="C5268" t="s">
        <v>17</v>
      </c>
      <c r="D5268" t="s">
        <v>47</v>
      </c>
      <c r="E5268" s="2" t="str">
        <f>VLOOKUP('SampleSuperstore - Main Data'!D5268,Reference!$A$26:$B$74,2,FALSE)</f>
        <v>South</v>
      </c>
      <c r="F5268" s="22" t="s">
        <v>13</v>
      </c>
      <c r="G5268" s="22" t="s">
        <v>41</v>
      </c>
      <c r="H5268" s="24">
        <f>VLOOKUP($G5268, Reference!$A$3:$C$20, 2,FALSE)*I5268</f>
        <v>9</v>
      </c>
      <c r="I5268" s="22">
        <v>3</v>
      </c>
      <c r="J5268" s="26" cm="1">
        <f t="array" ref="J5268">IFERROR(_xlfn.IFS(AND(C5268="Corporate", F5268="Technology"), 3%, C5268="Corporate", 1%),0%)</f>
        <v>0.01</v>
      </c>
      <c r="K5268" s="24">
        <f>VLOOKUP($G5268, Reference!$A$3:$C$20, 3,FALSE)*I5268</f>
        <v>6</v>
      </c>
      <c r="L5268" s="27">
        <f t="shared" si="164"/>
        <v>3</v>
      </c>
      <c r="M5268" s="27">
        <f t="shared" si="165"/>
        <v>2.91</v>
      </c>
    </row>
    <row r="5269" spans="1:13" x14ac:dyDescent="0.2">
      <c r="A5269">
        <v>227</v>
      </c>
      <c r="B5269" s="4">
        <v>43840</v>
      </c>
      <c r="C5269" t="s">
        <v>17</v>
      </c>
      <c r="D5269" t="s">
        <v>60</v>
      </c>
      <c r="E5269" s="2" t="str">
        <f>VLOOKUP('SampleSuperstore - Main Data'!D5269,Reference!$A$26:$B$74,2,FALSE)</f>
        <v>West</v>
      </c>
      <c r="F5269" s="22" t="s">
        <v>23</v>
      </c>
      <c r="G5269" s="22" t="s">
        <v>59</v>
      </c>
      <c r="H5269" s="24">
        <f>VLOOKUP($G5269, Reference!$A$3:$C$20, 2,FALSE)*I5269</f>
        <v>510</v>
      </c>
      <c r="I5269" s="22">
        <v>6</v>
      </c>
      <c r="J5269" s="26" cm="1">
        <f t="array" ref="J5269">IFERROR(_xlfn.IFS(AND(C5269="Corporate", F5269="Technology"), 3%, C5269="Corporate", 1%),0%)</f>
        <v>0.01</v>
      </c>
      <c r="K5269" s="24">
        <f>VLOOKUP($G5269, Reference!$A$3:$C$20, 3,FALSE)*I5269</f>
        <v>450</v>
      </c>
      <c r="L5269" s="27">
        <f t="shared" si="164"/>
        <v>60</v>
      </c>
      <c r="M5269" s="27">
        <f t="shared" si="165"/>
        <v>54.899999999999977</v>
      </c>
    </row>
    <row r="5270" spans="1:13" x14ac:dyDescent="0.2">
      <c r="A5270">
        <v>230</v>
      </c>
      <c r="B5270" s="4">
        <v>43840</v>
      </c>
      <c r="C5270" t="s">
        <v>17</v>
      </c>
      <c r="D5270" t="s">
        <v>15</v>
      </c>
      <c r="E5270" s="2" t="str">
        <f>VLOOKUP('SampleSuperstore - Main Data'!D5270,Reference!$A$26:$B$74,2,FALSE)</f>
        <v>West</v>
      </c>
      <c r="F5270" s="22" t="s">
        <v>13</v>
      </c>
      <c r="G5270" s="22" t="s">
        <v>26</v>
      </c>
      <c r="H5270" s="24">
        <f>VLOOKUP($G5270, Reference!$A$3:$C$20, 2,FALSE)*I5270</f>
        <v>5</v>
      </c>
      <c r="I5270" s="22">
        <v>2</v>
      </c>
      <c r="J5270" s="26" cm="1">
        <f t="array" ref="J5270">IFERROR(_xlfn.IFS(AND(C5270="Corporate", F5270="Technology"), 3%, C5270="Corporate", 1%),0%)</f>
        <v>0.01</v>
      </c>
      <c r="K5270" s="24">
        <f>VLOOKUP($G5270, Reference!$A$3:$C$20, 3,FALSE)*I5270</f>
        <v>4</v>
      </c>
      <c r="L5270" s="27">
        <f t="shared" si="164"/>
        <v>1</v>
      </c>
      <c r="M5270" s="27">
        <f t="shared" si="165"/>
        <v>0.95000000000000018</v>
      </c>
    </row>
    <row r="5271" spans="1:13" x14ac:dyDescent="0.2">
      <c r="A5271">
        <v>231</v>
      </c>
      <c r="B5271" s="4">
        <v>43840</v>
      </c>
      <c r="C5271" t="s">
        <v>17</v>
      </c>
      <c r="D5271" t="s">
        <v>44</v>
      </c>
      <c r="E5271" s="2" t="str">
        <f>VLOOKUP('SampleSuperstore - Main Data'!D5271,Reference!$A$26:$B$74,2,FALSE)</f>
        <v>South</v>
      </c>
      <c r="F5271" s="22" t="s">
        <v>13</v>
      </c>
      <c r="G5271" s="22" t="s">
        <v>14</v>
      </c>
      <c r="H5271" s="24">
        <f>VLOOKUP($G5271, Reference!$A$3:$C$20, 2,FALSE)*I5271</f>
        <v>135</v>
      </c>
      <c r="I5271" s="22">
        <v>3</v>
      </c>
      <c r="J5271" s="26" cm="1">
        <f t="array" ref="J5271">IFERROR(_xlfn.IFS(AND(C5271="Corporate", F5271="Technology"), 3%, C5271="Corporate", 1%),0%)</f>
        <v>0.01</v>
      </c>
      <c r="K5271" s="24">
        <f>VLOOKUP($G5271, Reference!$A$3:$C$20, 3,FALSE)*I5271</f>
        <v>105</v>
      </c>
      <c r="L5271" s="27">
        <f t="shared" si="164"/>
        <v>30</v>
      </c>
      <c r="M5271" s="27">
        <f t="shared" si="165"/>
        <v>28.650000000000006</v>
      </c>
    </row>
    <row r="5272" spans="1:13" x14ac:dyDescent="0.2">
      <c r="A5272">
        <v>239</v>
      </c>
      <c r="B5272" s="4">
        <v>43841</v>
      </c>
      <c r="C5272" t="s">
        <v>17</v>
      </c>
      <c r="D5272" t="s">
        <v>44</v>
      </c>
      <c r="E5272" s="2" t="str">
        <f>VLOOKUP('SampleSuperstore - Main Data'!D5272,Reference!$A$26:$B$74,2,FALSE)</f>
        <v>South</v>
      </c>
      <c r="F5272" s="22" t="s">
        <v>13</v>
      </c>
      <c r="G5272" s="22" t="s">
        <v>26</v>
      </c>
      <c r="H5272" s="24">
        <f>VLOOKUP($G5272, Reference!$A$3:$C$20, 2,FALSE)*I5272</f>
        <v>12.5</v>
      </c>
      <c r="I5272" s="22">
        <v>5</v>
      </c>
      <c r="J5272" s="26" cm="1">
        <f t="array" ref="J5272">IFERROR(_xlfn.IFS(AND(C5272="Corporate", F5272="Technology"), 3%, C5272="Corporate", 1%),0%)</f>
        <v>0.01</v>
      </c>
      <c r="K5272" s="24">
        <f>VLOOKUP($G5272, Reference!$A$3:$C$20, 3,FALSE)*I5272</f>
        <v>10</v>
      </c>
      <c r="L5272" s="27">
        <f t="shared" si="164"/>
        <v>2.5</v>
      </c>
      <c r="M5272" s="27">
        <f t="shared" si="165"/>
        <v>2.375</v>
      </c>
    </row>
    <row r="5273" spans="1:13" x14ac:dyDescent="0.2">
      <c r="A5273">
        <v>240</v>
      </c>
      <c r="B5273" s="4">
        <v>43841</v>
      </c>
      <c r="C5273" t="s">
        <v>17</v>
      </c>
      <c r="D5273" t="s">
        <v>15</v>
      </c>
      <c r="E5273" s="2" t="str">
        <f>VLOOKUP('SampleSuperstore - Main Data'!D5273,Reference!$A$26:$B$74,2,FALSE)</f>
        <v>West</v>
      </c>
      <c r="F5273" s="22" t="s">
        <v>13</v>
      </c>
      <c r="G5273" s="22" t="s">
        <v>16</v>
      </c>
      <c r="H5273" s="24">
        <f>VLOOKUP($G5273, Reference!$A$3:$C$20, 2,FALSE)*I5273</f>
        <v>190</v>
      </c>
      <c r="I5273" s="22">
        <v>10</v>
      </c>
      <c r="J5273" s="26" cm="1">
        <f t="array" ref="J5273">IFERROR(_xlfn.IFS(AND(C5273="Corporate", F5273="Technology"), 3%, C5273="Corporate", 1%),0%)</f>
        <v>0.01</v>
      </c>
      <c r="K5273" s="24">
        <f>VLOOKUP($G5273, Reference!$A$3:$C$20, 3,FALSE)*I5273</f>
        <v>100</v>
      </c>
      <c r="L5273" s="27">
        <f t="shared" si="164"/>
        <v>90</v>
      </c>
      <c r="M5273" s="27">
        <f t="shared" si="165"/>
        <v>88.1</v>
      </c>
    </row>
    <row r="5274" spans="1:13" x14ac:dyDescent="0.2">
      <c r="A5274">
        <v>243</v>
      </c>
      <c r="B5274" s="4">
        <v>43841</v>
      </c>
      <c r="C5274" t="s">
        <v>17</v>
      </c>
      <c r="D5274" t="s">
        <v>58</v>
      </c>
      <c r="E5274" s="2" t="str">
        <f>VLOOKUP('SampleSuperstore - Main Data'!D5274,Reference!$A$26:$B$74,2,FALSE)</f>
        <v>Central</v>
      </c>
      <c r="F5274" s="22" t="s">
        <v>23</v>
      </c>
      <c r="G5274" s="22" t="s">
        <v>38</v>
      </c>
      <c r="H5274" s="24">
        <f>VLOOKUP($G5274, Reference!$A$3:$C$20, 2,FALSE)*I5274</f>
        <v>160</v>
      </c>
      <c r="I5274" s="22">
        <v>2</v>
      </c>
      <c r="J5274" s="26" cm="1">
        <f t="array" ref="J5274">IFERROR(_xlfn.IFS(AND(C5274="Corporate", F5274="Technology"), 3%, C5274="Corporate", 1%),0%)</f>
        <v>0.01</v>
      </c>
      <c r="K5274" s="24">
        <f>VLOOKUP($G5274, Reference!$A$3:$C$20, 3,FALSE)*I5274</f>
        <v>130</v>
      </c>
      <c r="L5274" s="27">
        <f t="shared" si="164"/>
        <v>30</v>
      </c>
      <c r="M5274" s="27">
        <f t="shared" si="165"/>
        <v>28.400000000000006</v>
      </c>
    </row>
    <row r="5275" spans="1:13" x14ac:dyDescent="0.2">
      <c r="A5275">
        <v>246</v>
      </c>
      <c r="B5275" s="4">
        <v>43841</v>
      </c>
      <c r="C5275" t="s">
        <v>17</v>
      </c>
      <c r="D5275" t="s">
        <v>34</v>
      </c>
      <c r="E5275" s="2" t="str">
        <f>VLOOKUP('SampleSuperstore - Main Data'!D5275,Reference!$A$26:$B$74,2,FALSE)</f>
        <v>South</v>
      </c>
      <c r="F5275" s="22" t="s">
        <v>23</v>
      </c>
      <c r="G5275" s="22" t="s">
        <v>24</v>
      </c>
      <c r="H5275" s="24">
        <f>VLOOKUP($G5275, Reference!$A$3:$C$20, 2,FALSE)*I5275</f>
        <v>396</v>
      </c>
      <c r="I5275" s="22">
        <v>4</v>
      </c>
      <c r="J5275" s="26" cm="1">
        <f t="array" ref="J5275">IFERROR(_xlfn.IFS(AND(C5275="Corporate", F5275="Technology"), 3%, C5275="Corporate", 1%),0%)</f>
        <v>0.01</v>
      </c>
      <c r="K5275" s="24">
        <f>VLOOKUP($G5275, Reference!$A$3:$C$20, 3,FALSE)*I5275</f>
        <v>316</v>
      </c>
      <c r="L5275" s="27">
        <f t="shared" si="164"/>
        <v>80</v>
      </c>
      <c r="M5275" s="27">
        <f t="shared" si="165"/>
        <v>76.04000000000002</v>
      </c>
    </row>
    <row r="5276" spans="1:13" x14ac:dyDescent="0.2">
      <c r="A5276">
        <v>247</v>
      </c>
      <c r="B5276" s="4">
        <v>43841</v>
      </c>
      <c r="C5276" t="s">
        <v>17</v>
      </c>
      <c r="D5276" t="s">
        <v>21</v>
      </c>
      <c r="E5276" s="2" t="str">
        <f>VLOOKUP('SampleSuperstore - Main Data'!D5276,Reference!$A$26:$B$74,2,FALSE)</f>
        <v>West</v>
      </c>
      <c r="F5276" s="22" t="s">
        <v>13</v>
      </c>
      <c r="G5276" s="22" t="s">
        <v>49</v>
      </c>
      <c r="H5276" s="24">
        <f>VLOOKUP($G5276, Reference!$A$3:$C$20, 2,FALSE)*I5276</f>
        <v>80</v>
      </c>
      <c r="I5276" s="22">
        <v>2</v>
      </c>
      <c r="J5276" s="26" cm="1">
        <f t="array" ref="J5276">IFERROR(_xlfn.IFS(AND(C5276="Corporate", F5276="Technology"), 3%, C5276="Corporate", 1%),0%)</f>
        <v>0.01</v>
      </c>
      <c r="K5276" s="24">
        <f>VLOOKUP($G5276, Reference!$A$3:$C$20, 3,FALSE)*I5276</f>
        <v>70</v>
      </c>
      <c r="L5276" s="27">
        <f t="shared" si="164"/>
        <v>10</v>
      </c>
      <c r="M5276" s="27">
        <f t="shared" si="165"/>
        <v>9.2000000000000028</v>
      </c>
    </row>
    <row r="5277" spans="1:13" x14ac:dyDescent="0.2">
      <c r="A5277">
        <v>248</v>
      </c>
      <c r="B5277" s="4">
        <v>43841</v>
      </c>
      <c r="C5277" t="s">
        <v>17</v>
      </c>
      <c r="D5277" t="s">
        <v>40</v>
      </c>
      <c r="E5277" s="2" t="str">
        <f>VLOOKUP('SampleSuperstore - Main Data'!D5277,Reference!$A$26:$B$74,2,FALSE)</f>
        <v>East</v>
      </c>
      <c r="F5277" s="22" t="s">
        <v>13</v>
      </c>
      <c r="G5277" s="22" t="s">
        <v>14</v>
      </c>
      <c r="H5277" s="24">
        <f>VLOOKUP($G5277, Reference!$A$3:$C$20, 2,FALSE)*I5277</f>
        <v>225</v>
      </c>
      <c r="I5277" s="22">
        <v>5</v>
      </c>
      <c r="J5277" s="26" cm="1">
        <f t="array" ref="J5277">IFERROR(_xlfn.IFS(AND(C5277="Corporate", F5277="Technology"), 3%, C5277="Corporate", 1%),0%)</f>
        <v>0.01</v>
      </c>
      <c r="K5277" s="24">
        <f>VLOOKUP($G5277, Reference!$A$3:$C$20, 3,FALSE)*I5277</f>
        <v>175</v>
      </c>
      <c r="L5277" s="27">
        <f t="shared" si="164"/>
        <v>50</v>
      </c>
      <c r="M5277" s="27">
        <f t="shared" si="165"/>
        <v>47.75</v>
      </c>
    </row>
    <row r="5278" spans="1:13" x14ac:dyDescent="0.2">
      <c r="A5278">
        <v>251</v>
      </c>
      <c r="B5278" s="4">
        <v>43841</v>
      </c>
      <c r="C5278" t="s">
        <v>17</v>
      </c>
      <c r="D5278" t="s">
        <v>36</v>
      </c>
      <c r="E5278" s="2" t="str">
        <f>VLOOKUP('SampleSuperstore - Main Data'!D5278,Reference!$A$26:$B$74,2,FALSE)</f>
        <v>East</v>
      </c>
      <c r="F5278" s="22" t="s">
        <v>29</v>
      </c>
      <c r="G5278" s="22" t="s">
        <v>50</v>
      </c>
      <c r="H5278" s="24">
        <f>VLOOKUP($G5278, Reference!$A$3:$C$20, 2,FALSE)*I5278</f>
        <v>995</v>
      </c>
      <c r="I5278" s="22">
        <v>5</v>
      </c>
      <c r="J5278" s="26" cm="1">
        <f t="array" ref="J5278">IFERROR(_xlfn.IFS(AND(C5278="Corporate", F5278="Technology"), 3%, C5278="Corporate", 1%),0%)</f>
        <v>0.03</v>
      </c>
      <c r="K5278" s="24">
        <f>VLOOKUP($G5278, Reference!$A$3:$C$20, 3,FALSE)*I5278</f>
        <v>825</v>
      </c>
      <c r="L5278" s="27">
        <f t="shared" si="164"/>
        <v>170</v>
      </c>
      <c r="M5278" s="27">
        <f t="shared" si="165"/>
        <v>140.14999999999998</v>
      </c>
    </row>
    <row r="5279" spans="1:13" x14ac:dyDescent="0.2">
      <c r="A5279">
        <v>252</v>
      </c>
      <c r="B5279" s="4">
        <v>43841</v>
      </c>
      <c r="C5279" t="s">
        <v>17</v>
      </c>
      <c r="D5279" t="s">
        <v>25</v>
      </c>
      <c r="E5279" s="2" t="str">
        <f>VLOOKUP('SampleSuperstore - Main Data'!D5279,Reference!$A$26:$B$74,2,FALSE)</f>
        <v>Central</v>
      </c>
      <c r="F5279" s="22" t="s">
        <v>23</v>
      </c>
      <c r="G5279" s="22" t="s">
        <v>24</v>
      </c>
      <c r="H5279" s="24">
        <f>VLOOKUP($G5279, Reference!$A$3:$C$20, 2,FALSE)*I5279</f>
        <v>495</v>
      </c>
      <c r="I5279" s="22">
        <v>5</v>
      </c>
      <c r="J5279" s="26" cm="1">
        <f t="array" ref="J5279">IFERROR(_xlfn.IFS(AND(C5279="Corporate", F5279="Technology"), 3%, C5279="Corporate", 1%),0%)</f>
        <v>0.01</v>
      </c>
      <c r="K5279" s="24">
        <f>VLOOKUP($G5279, Reference!$A$3:$C$20, 3,FALSE)*I5279</f>
        <v>395</v>
      </c>
      <c r="L5279" s="27">
        <f t="shared" si="164"/>
        <v>100</v>
      </c>
      <c r="M5279" s="27">
        <f t="shared" si="165"/>
        <v>95.050000000000011</v>
      </c>
    </row>
    <row r="5280" spans="1:13" x14ac:dyDescent="0.2">
      <c r="A5280">
        <v>253</v>
      </c>
      <c r="B5280" s="4">
        <v>43841</v>
      </c>
      <c r="C5280" t="s">
        <v>17</v>
      </c>
      <c r="D5280" t="s">
        <v>15</v>
      </c>
      <c r="E5280" s="2" t="str">
        <f>VLOOKUP('SampleSuperstore - Main Data'!D5280,Reference!$A$26:$B$74,2,FALSE)</f>
        <v>West</v>
      </c>
      <c r="F5280" s="22" t="s">
        <v>13</v>
      </c>
      <c r="G5280" s="22" t="s">
        <v>26</v>
      </c>
      <c r="H5280" s="24">
        <f>VLOOKUP($G5280, Reference!$A$3:$C$20, 2,FALSE)*I5280</f>
        <v>5</v>
      </c>
      <c r="I5280" s="22">
        <v>2</v>
      </c>
      <c r="J5280" s="26" cm="1">
        <f t="array" ref="J5280">IFERROR(_xlfn.IFS(AND(C5280="Corporate", F5280="Technology"), 3%, C5280="Corporate", 1%),0%)</f>
        <v>0.01</v>
      </c>
      <c r="K5280" s="24">
        <f>VLOOKUP($G5280, Reference!$A$3:$C$20, 3,FALSE)*I5280</f>
        <v>4</v>
      </c>
      <c r="L5280" s="27">
        <f t="shared" si="164"/>
        <v>1</v>
      </c>
      <c r="M5280" s="27">
        <f t="shared" si="165"/>
        <v>0.95000000000000018</v>
      </c>
    </row>
    <row r="5281" spans="1:13" x14ac:dyDescent="0.2">
      <c r="A5281">
        <v>254</v>
      </c>
      <c r="B5281" s="4">
        <v>43841</v>
      </c>
      <c r="C5281" t="s">
        <v>17</v>
      </c>
      <c r="D5281" t="s">
        <v>47</v>
      </c>
      <c r="E5281" s="2" t="str">
        <f>VLOOKUP('SampleSuperstore - Main Data'!D5281,Reference!$A$26:$B$74,2,FALSE)</f>
        <v>South</v>
      </c>
      <c r="F5281" s="22" t="s">
        <v>13</v>
      </c>
      <c r="G5281" s="22" t="s">
        <v>35</v>
      </c>
      <c r="H5281" s="24">
        <f>VLOOKUP($G5281, Reference!$A$3:$C$20, 2,FALSE)*I5281</f>
        <v>168</v>
      </c>
      <c r="I5281" s="22">
        <v>7</v>
      </c>
      <c r="J5281" s="26" cm="1">
        <f t="array" ref="J5281">IFERROR(_xlfn.IFS(AND(C5281="Corporate", F5281="Technology"), 3%, C5281="Corporate", 1%),0%)</f>
        <v>0.01</v>
      </c>
      <c r="K5281" s="24">
        <f>VLOOKUP($G5281, Reference!$A$3:$C$20, 3,FALSE)*I5281</f>
        <v>133</v>
      </c>
      <c r="L5281" s="27">
        <f t="shared" si="164"/>
        <v>35</v>
      </c>
      <c r="M5281" s="27">
        <f t="shared" si="165"/>
        <v>33.319999999999993</v>
      </c>
    </row>
    <row r="5282" spans="1:13" x14ac:dyDescent="0.2">
      <c r="A5282">
        <v>255</v>
      </c>
      <c r="B5282" s="4">
        <v>43841</v>
      </c>
      <c r="C5282" t="s">
        <v>17</v>
      </c>
      <c r="D5282" t="s">
        <v>25</v>
      </c>
      <c r="E5282" s="2" t="str">
        <f>VLOOKUP('SampleSuperstore - Main Data'!D5282,Reference!$A$26:$B$74,2,FALSE)</f>
        <v>Central</v>
      </c>
      <c r="F5282" s="22" t="s">
        <v>13</v>
      </c>
      <c r="G5282" s="22" t="s">
        <v>14</v>
      </c>
      <c r="H5282" s="24">
        <f>VLOOKUP($G5282, Reference!$A$3:$C$20, 2,FALSE)*I5282</f>
        <v>315</v>
      </c>
      <c r="I5282" s="22">
        <v>7</v>
      </c>
      <c r="J5282" s="26" cm="1">
        <f t="array" ref="J5282">IFERROR(_xlfn.IFS(AND(C5282="Corporate", F5282="Technology"), 3%, C5282="Corporate", 1%),0%)</f>
        <v>0.01</v>
      </c>
      <c r="K5282" s="24">
        <f>VLOOKUP($G5282, Reference!$A$3:$C$20, 3,FALSE)*I5282</f>
        <v>245</v>
      </c>
      <c r="L5282" s="27">
        <f t="shared" si="164"/>
        <v>70</v>
      </c>
      <c r="M5282" s="27">
        <f t="shared" si="165"/>
        <v>66.850000000000023</v>
      </c>
    </row>
    <row r="5283" spans="1:13" x14ac:dyDescent="0.2">
      <c r="A5283">
        <v>256</v>
      </c>
      <c r="B5283" s="4">
        <v>43841</v>
      </c>
      <c r="C5283" t="s">
        <v>17</v>
      </c>
      <c r="D5283" t="s">
        <v>25</v>
      </c>
      <c r="E5283" s="2" t="str">
        <f>VLOOKUP('SampleSuperstore - Main Data'!D5283,Reference!$A$26:$B$74,2,FALSE)</f>
        <v>Central</v>
      </c>
      <c r="F5283" s="22" t="s">
        <v>29</v>
      </c>
      <c r="G5283" s="22" t="s">
        <v>33</v>
      </c>
      <c r="H5283" s="24">
        <f>VLOOKUP($G5283, Reference!$A$3:$C$20, 2,FALSE)*I5283</f>
        <v>10</v>
      </c>
      <c r="I5283" s="22">
        <v>2</v>
      </c>
      <c r="J5283" s="26" cm="1">
        <f t="array" ref="J5283">IFERROR(_xlfn.IFS(AND(C5283="Corporate", F5283="Technology"), 3%, C5283="Corporate", 1%),0%)</f>
        <v>0.03</v>
      </c>
      <c r="K5283" s="24">
        <f>VLOOKUP($G5283, Reference!$A$3:$C$20, 3,FALSE)*I5283</f>
        <v>5</v>
      </c>
      <c r="L5283" s="27">
        <f t="shared" si="164"/>
        <v>5</v>
      </c>
      <c r="M5283" s="27">
        <f t="shared" si="165"/>
        <v>4.6999999999999993</v>
      </c>
    </row>
    <row r="5284" spans="1:13" x14ac:dyDescent="0.2">
      <c r="A5284">
        <v>270</v>
      </c>
      <c r="B5284" s="4">
        <v>43842</v>
      </c>
      <c r="C5284" t="s">
        <v>17</v>
      </c>
      <c r="D5284" t="s">
        <v>40</v>
      </c>
      <c r="E5284" s="2" t="str">
        <f>VLOOKUP('SampleSuperstore - Main Data'!D5284,Reference!$A$26:$B$74,2,FALSE)</f>
        <v>East</v>
      </c>
      <c r="F5284" s="22" t="s">
        <v>13</v>
      </c>
      <c r="G5284" s="22" t="s">
        <v>20</v>
      </c>
      <c r="H5284" s="24">
        <f>VLOOKUP($G5284, Reference!$A$3:$C$20, 2,FALSE)*I5284</f>
        <v>68</v>
      </c>
      <c r="I5284" s="22">
        <v>4</v>
      </c>
      <c r="J5284" s="26" cm="1">
        <f t="array" ref="J5284">IFERROR(_xlfn.IFS(AND(C5284="Corporate", F5284="Technology"), 3%, C5284="Corporate", 1%),0%)</f>
        <v>0.01</v>
      </c>
      <c r="K5284" s="24">
        <f>VLOOKUP($G5284, Reference!$A$3:$C$20, 3,FALSE)*I5284</f>
        <v>40</v>
      </c>
      <c r="L5284" s="27">
        <f t="shared" si="164"/>
        <v>28</v>
      </c>
      <c r="M5284" s="27">
        <f t="shared" si="165"/>
        <v>27.319999999999993</v>
      </c>
    </row>
    <row r="5285" spans="1:13" x14ac:dyDescent="0.2">
      <c r="A5285">
        <v>271</v>
      </c>
      <c r="B5285" s="4">
        <v>43842</v>
      </c>
      <c r="C5285" t="s">
        <v>17</v>
      </c>
      <c r="D5285" t="s">
        <v>40</v>
      </c>
      <c r="E5285" s="2" t="str">
        <f>VLOOKUP('SampleSuperstore - Main Data'!D5285,Reference!$A$26:$B$74,2,FALSE)</f>
        <v>East</v>
      </c>
      <c r="F5285" s="22" t="s">
        <v>23</v>
      </c>
      <c r="G5285" s="22" t="s">
        <v>37</v>
      </c>
      <c r="H5285" s="24">
        <f>VLOOKUP($G5285, Reference!$A$3:$C$20, 2,FALSE)*I5285</f>
        <v>9</v>
      </c>
      <c r="I5285" s="22">
        <v>1</v>
      </c>
      <c r="J5285" s="26" cm="1">
        <f t="array" ref="J5285">IFERROR(_xlfn.IFS(AND(C5285="Corporate", F5285="Technology"), 3%, C5285="Corporate", 1%),0%)</f>
        <v>0.01</v>
      </c>
      <c r="K5285" s="24">
        <f>VLOOKUP($G5285, Reference!$A$3:$C$20, 3,FALSE)*I5285</f>
        <v>5</v>
      </c>
      <c r="L5285" s="27">
        <f t="shared" si="164"/>
        <v>4</v>
      </c>
      <c r="M5285" s="27">
        <f t="shared" si="165"/>
        <v>3.91</v>
      </c>
    </row>
    <row r="5286" spans="1:13" x14ac:dyDescent="0.2">
      <c r="A5286">
        <v>272</v>
      </c>
      <c r="B5286" s="4">
        <v>43842</v>
      </c>
      <c r="C5286" t="s">
        <v>17</v>
      </c>
      <c r="D5286" t="s">
        <v>69</v>
      </c>
      <c r="E5286" s="2" t="str">
        <f>VLOOKUP('SampleSuperstore - Main Data'!D5286,Reference!$A$26:$B$74,2,FALSE)</f>
        <v>Central</v>
      </c>
      <c r="F5286" s="22" t="s">
        <v>29</v>
      </c>
      <c r="G5286" s="22" t="s">
        <v>50</v>
      </c>
      <c r="H5286" s="24">
        <f>VLOOKUP($G5286, Reference!$A$3:$C$20, 2,FALSE)*I5286</f>
        <v>597</v>
      </c>
      <c r="I5286" s="22">
        <v>3</v>
      </c>
      <c r="J5286" s="26" cm="1">
        <f t="array" ref="J5286">IFERROR(_xlfn.IFS(AND(C5286="Corporate", F5286="Technology"), 3%, C5286="Corporate", 1%),0%)</f>
        <v>0.03</v>
      </c>
      <c r="K5286" s="24">
        <f>VLOOKUP($G5286, Reference!$A$3:$C$20, 3,FALSE)*I5286</f>
        <v>495</v>
      </c>
      <c r="L5286" s="27">
        <f t="shared" si="164"/>
        <v>102</v>
      </c>
      <c r="M5286" s="27">
        <f t="shared" si="165"/>
        <v>84.090000000000032</v>
      </c>
    </row>
    <row r="5287" spans="1:13" x14ac:dyDescent="0.2">
      <c r="A5287">
        <v>274</v>
      </c>
      <c r="B5287" s="4">
        <v>43842</v>
      </c>
      <c r="C5287" t="s">
        <v>17</v>
      </c>
      <c r="D5287" t="s">
        <v>66</v>
      </c>
      <c r="E5287" s="2" t="str">
        <f>VLOOKUP('SampleSuperstore - Main Data'!D5287,Reference!$A$26:$B$74,2,FALSE)</f>
        <v>Central</v>
      </c>
      <c r="F5287" s="22" t="s">
        <v>29</v>
      </c>
      <c r="G5287" s="22" t="s">
        <v>50</v>
      </c>
      <c r="H5287" s="24">
        <f>VLOOKUP($G5287, Reference!$A$3:$C$20, 2,FALSE)*I5287</f>
        <v>1393</v>
      </c>
      <c r="I5287" s="22">
        <v>7</v>
      </c>
      <c r="J5287" s="26" cm="1">
        <f t="array" ref="J5287">IFERROR(_xlfn.IFS(AND(C5287="Corporate", F5287="Technology"), 3%, C5287="Corporate", 1%),0%)</f>
        <v>0.03</v>
      </c>
      <c r="K5287" s="24">
        <f>VLOOKUP($G5287, Reference!$A$3:$C$20, 3,FALSE)*I5287</f>
        <v>1155</v>
      </c>
      <c r="L5287" s="27">
        <f t="shared" si="164"/>
        <v>238</v>
      </c>
      <c r="M5287" s="27">
        <f t="shared" si="165"/>
        <v>196.21000000000004</v>
      </c>
    </row>
    <row r="5288" spans="1:13" x14ac:dyDescent="0.2">
      <c r="A5288">
        <v>277</v>
      </c>
      <c r="B5288" s="4">
        <v>43842</v>
      </c>
      <c r="C5288" t="s">
        <v>17</v>
      </c>
      <c r="D5288" t="s">
        <v>47</v>
      </c>
      <c r="E5288" s="2" t="str">
        <f>VLOOKUP('SampleSuperstore - Main Data'!D5288,Reference!$A$26:$B$74,2,FALSE)</f>
        <v>South</v>
      </c>
      <c r="F5288" s="22" t="s">
        <v>13</v>
      </c>
      <c r="G5288" s="22" t="s">
        <v>20</v>
      </c>
      <c r="H5288" s="24">
        <f>VLOOKUP($G5288, Reference!$A$3:$C$20, 2,FALSE)*I5288</f>
        <v>119</v>
      </c>
      <c r="I5288" s="22">
        <v>7</v>
      </c>
      <c r="J5288" s="26" cm="1">
        <f t="array" ref="J5288">IFERROR(_xlfn.IFS(AND(C5288="Corporate", F5288="Technology"), 3%, C5288="Corporate", 1%),0%)</f>
        <v>0.01</v>
      </c>
      <c r="K5288" s="24">
        <f>VLOOKUP($G5288, Reference!$A$3:$C$20, 3,FALSE)*I5288</f>
        <v>70</v>
      </c>
      <c r="L5288" s="27">
        <f t="shared" si="164"/>
        <v>49</v>
      </c>
      <c r="M5288" s="27">
        <f t="shared" si="165"/>
        <v>47.81</v>
      </c>
    </row>
    <row r="5289" spans="1:13" x14ac:dyDescent="0.2">
      <c r="A5289">
        <v>280</v>
      </c>
      <c r="B5289" s="4">
        <v>43842</v>
      </c>
      <c r="C5289" t="s">
        <v>17</v>
      </c>
      <c r="D5289" t="s">
        <v>36</v>
      </c>
      <c r="E5289" s="2" t="str">
        <f>VLOOKUP('SampleSuperstore - Main Data'!D5289,Reference!$A$26:$B$74,2,FALSE)</f>
        <v>East</v>
      </c>
      <c r="F5289" s="22" t="s">
        <v>13</v>
      </c>
      <c r="G5289" s="22" t="s">
        <v>14</v>
      </c>
      <c r="H5289" s="24">
        <f>VLOOKUP($G5289, Reference!$A$3:$C$20, 2,FALSE)*I5289</f>
        <v>135</v>
      </c>
      <c r="I5289" s="22">
        <v>3</v>
      </c>
      <c r="J5289" s="26" cm="1">
        <f t="array" ref="J5289">IFERROR(_xlfn.IFS(AND(C5289="Corporate", F5289="Technology"), 3%, C5289="Corporate", 1%),0%)</f>
        <v>0.01</v>
      </c>
      <c r="K5289" s="24">
        <f>VLOOKUP($G5289, Reference!$A$3:$C$20, 3,FALSE)*I5289</f>
        <v>105</v>
      </c>
      <c r="L5289" s="27">
        <f t="shared" si="164"/>
        <v>30</v>
      </c>
      <c r="M5289" s="27">
        <f t="shared" si="165"/>
        <v>28.650000000000006</v>
      </c>
    </row>
    <row r="5290" spans="1:13" x14ac:dyDescent="0.2">
      <c r="A5290">
        <v>283</v>
      </c>
      <c r="B5290" s="4">
        <v>43842</v>
      </c>
      <c r="C5290" t="s">
        <v>17</v>
      </c>
      <c r="D5290" t="s">
        <v>40</v>
      </c>
      <c r="E5290" s="2" t="str">
        <f>VLOOKUP('SampleSuperstore - Main Data'!D5290,Reference!$A$26:$B$74,2,FALSE)</f>
        <v>East</v>
      </c>
      <c r="F5290" s="22" t="s">
        <v>13</v>
      </c>
      <c r="G5290" s="22" t="s">
        <v>14</v>
      </c>
      <c r="H5290" s="24">
        <f>VLOOKUP($G5290, Reference!$A$3:$C$20, 2,FALSE)*I5290</f>
        <v>180</v>
      </c>
      <c r="I5290" s="22">
        <v>4</v>
      </c>
      <c r="J5290" s="26" cm="1">
        <f t="array" ref="J5290">IFERROR(_xlfn.IFS(AND(C5290="Corporate", F5290="Technology"), 3%, C5290="Corporate", 1%),0%)</f>
        <v>0.01</v>
      </c>
      <c r="K5290" s="24">
        <f>VLOOKUP($G5290, Reference!$A$3:$C$20, 3,FALSE)*I5290</f>
        <v>140</v>
      </c>
      <c r="L5290" s="27">
        <f t="shared" si="164"/>
        <v>40</v>
      </c>
      <c r="M5290" s="27">
        <f t="shared" si="165"/>
        <v>38.199999999999989</v>
      </c>
    </row>
    <row r="5291" spans="1:13" x14ac:dyDescent="0.2">
      <c r="A5291">
        <v>293</v>
      </c>
      <c r="B5291" s="4">
        <v>43842</v>
      </c>
      <c r="C5291" t="s">
        <v>17</v>
      </c>
      <c r="D5291" t="s">
        <v>15</v>
      </c>
      <c r="E5291" s="2" t="str">
        <f>VLOOKUP('SampleSuperstore - Main Data'!D5291,Reference!$A$26:$B$74,2,FALSE)</f>
        <v>West</v>
      </c>
      <c r="F5291" s="22" t="s">
        <v>29</v>
      </c>
      <c r="G5291" s="22" t="s">
        <v>33</v>
      </c>
      <c r="H5291" s="24">
        <f>VLOOKUP($G5291, Reference!$A$3:$C$20, 2,FALSE)*I5291</f>
        <v>25</v>
      </c>
      <c r="I5291" s="22">
        <v>5</v>
      </c>
      <c r="J5291" s="26" cm="1">
        <f t="array" ref="J5291">IFERROR(_xlfn.IFS(AND(C5291="Corporate", F5291="Technology"), 3%, C5291="Corporate", 1%),0%)</f>
        <v>0.03</v>
      </c>
      <c r="K5291" s="24">
        <f>VLOOKUP($G5291, Reference!$A$3:$C$20, 3,FALSE)*I5291</f>
        <v>12.5</v>
      </c>
      <c r="L5291" s="27">
        <f t="shared" si="164"/>
        <v>12.5</v>
      </c>
      <c r="M5291" s="27">
        <f t="shared" si="165"/>
        <v>11.75</v>
      </c>
    </row>
    <row r="5292" spans="1:13" x14ac:dyDescent="0.2">
      <c r="A5292">
        <v>295</v>
      </c>
      <c r="B5292" s="4">
        <v>43842</v>
      </c>
      <c r="C5292" t="s">
        <v>17</v>
      </c>
      <c r="D5292" t="s">
        <v>19</v>
      </c>
      <c r="E5292" s="2" t="str">
        <f>VLOOKUP('SampleSuperstore - Main Data'!D5292,Reference!$A$26:$B$74,2,FALSE)</f>
        <v>East</v>
      </c>
      <c r="F5292" s="22" t="s">
        <v>23</v>
      </c>
      <c r="G5292" s="22" t="s">
        <v>37</v>
      </c>
      <c r="H5292" s="24">
        <f>VLOOKUP($G5292, Reference!$A$3:$C$20, 2,FALSE)*I5292</f>
        <v>18</v>
      </c>
      <c r="I5292" s="22">
        <v>2</v>
      </c>
      <c r="J5292" s="26" cm="1">
        <f t="array" ref="J5292">IFERROR(_xlfn.IFS(AND(C5292="Corporate", F5292="Technology"), 3%, C5292="Corporate", 1%),0%)</f>
        <v>0.01</v>
      </c>
      <c r="K5292" s="24">
        <f>VLOOKUP($G5292, Reference!$A$3:$C$20, 3,FALSE)*I5292</f>
        <v>10</v>
      </c>
      <c r="L5292" s="27">
        <f t="shared" si="164"/>
        <v>8</v>
      </c>
      <c r="M5292" s="27">
        <f t="shared" si="165"/>
        <v>7.82</v>
      </c>
    </row>
    <row r="5293" spans="1:13" x14ac:dyDescent="0.2">
      <c r="A5293">
        <v>305</v>
      </c>
      <c r="B5293" s="4">
        <v>43843</v>
      </c>
      <c r="C5293" t="s">
        <v>17</v>
      </c>
      <c r="D5293" t="s">
        <v>25</v>
      </c>
      <c r="E5293" s="2" t="str">
        <f>VLOOKUP('SampleSuperstore - Main Data'!D5293,Reference!$A$26:$B$74,2,FALSE)</f>
        <v>Central</v>
      </c>
      <c r="F5293" s="22" t="s">
        <v>29</v>
      </c>
      <c r="G5293" s="22" t="s">
        <v>50</v>
      </c>
      <c r="H5293" s="24">
        <f>VLOOKUP($G5293, Reference!$A$3:$C$20, 2,FALSE)*I5293</f>
        <v>597</v>
      </c>
      <c r="I5293" s="22">
        <v>3</v>
      </c>
      <c r="J5293" s="26" cm="1">
        <f t="array" ref="J5293">IFERROR(_xlfn.IFS(AND(C5293="Corporate", F5293="Technology"), 3%, C5293="Corporate", 1%),0%)</f>
        <v>0.03</v>
      </c>
      <c r="K5293" s="24">
        <f>VLOOKUP($G5293, Reference!$A$3:$C$20, 3,FALSE)*I5293</f>
        <v>495</v>
      </c>
      <c r="L5293" s="27">
        <f t="shared" si="164"/>
        <v>102</v>
      </c>
      <c r="M5293" s="27">
        <f t="shared" si="165"/>
        <v>84.090000000000032</v>
      </c>
    </row>
    <row r="5294" spans="1:13" x14ac:dyDescent="0.2">
      <c r="A5294">
        <v>308</v>
      </c>
      <c r="B5294" s="4">
        <v>43843</v>
      </c>
      <c r="C5294" t="s">
        <v>17</v>
      </c>
      <c r="D5294" t="s">
        <v>25</v>
      </c>
      <c r="E5294" s="2" t="str">
        <f>VLOOKUP('SampleSuperstore - Main Data'!D5294,Reference!$A$26:$B$74,2,FALSE)</f>
        <v>Central</v>
      </c>
      <c r="F5294" s="22" t="s">
        <v>13</v>
      </c>
      <c r="G5294" s="22" t="s">
        <v>16</v>
      </c>
      <c r="H5294" s="24">
        <f>VLOOKUP($G5294, Reference!$A$3:$C$20, 2,FALSE)*I5294</f>
        <v>76</v>
      </c>
      <c r="I5294" s="22">
        <v>4</v>
      </c>
      <c r="J5294" s="26" cm="1">
        <f t="array" ref="J5294">IFERROR(_xlfn.IFS(AND(C5294="Corporate", F5294="Technology"), 3%, C5294="Corporate", 1%),0%)</f>
        <v>0.01</v>
      </c>
      <c r="K5294" s="24">
        <f>VLOOKUP($G5294, Reference!$A$3:$C$20, 3,FALSE)*I5294</f>
        <v>40</v>
      </c>
      <c r="L5294" s="27">
        <f t="shared" si="164"/>
        <v>36</v>
      </c>
      <c r="M5294" s="27">
        <f t="shared" si="165"/>
        <v>35.239999999999995</v>
      </c>
    </row>
    <row r="5295" spans="1:13" x14ac:dyDescent="0.2">
      <c r="A5295">
        <v>311</v>
      </c>
      <c r="B5295" s="4">
        <v>43843</v>
      </c>
      <c r="C5295" t="s">
        <v>17</v>
      </c>
      <c r="D5295" t="s">
        <v>42</v>
      </c>
      <c r="E5295" s="2" t="str">
        <f>VLOOKUP('SampleSuperstore - Main Data'!D5295,Reference!$A$26:$B$74,2,FALSE)</f>
        <v>East</v>
      </c>
      <c r="F5295" s="22" t="s">
        <v>13</v>
      </c>
      <c r="G5295" s="22" t="s">
        <v>14</v>
      </c>
      <c r="H5295" s="24">
        <f>VLOOKUP($G5295, Reference!$A$3:$C$20, 2,FALSE)*I5295</f>
        <v>90</v>
      </c>
      <c r="I5295" s="22">
        <v>2</v>
      </c>
      <c r="J5295" s="26" cm="1">
        <f t="array" ref="J5295">IFERROR(_xlfn.IFS(AND(C5295="Corporate", F5295="Technology"), 3%, C5295="Corporate", 1%),0%)</f>
        <v>0.01</v>
      </c>
      <c r="K5295" s="24">
        <f>VLOOKUP($G5295, Reference!$A$3:$C$20, 3,FALSE)*I5295</f>
        <v>70</v>
      </c>
      <c r="L5295" s="27">
        <f t="shared" si="164"/>
        <v>20</v>
      </c>
      <c r="M5295" s="27">
        <f t="shared" si="165"/>
        <v>19.099999999999994</v>
      </c>
    </row>
    <row r="5296" spans="1:13" x14ac:dyDescent="0.2">
      <c r="A5296">
        <v>315</v>
      </c>
      <c r="B5296" s="4">
        <v>43843</v>
      </c>
      <c r="C5296" t="s">
        <v>17</v>
      </c>
      <c r="D5296" t="s">
        <v>51</v>
      </c>
      <c r="E5296" s="2" t="str">
        <f>VLOOKUP('SampleSuperstore - Main Data'!D5296,Reference!$A$26:$B$74,2,FALSE)</f>
        <v>East</v>
      </c>
      <c r="F5296" s="22" t="s">
        <v>29</v>
      </c>
      <c r="G5296" s="22" t="s">
        <v>50</v>
      </c>
      <c r="H5296" s="24">
        <f>VLOOKUP($G5296, Reference!$A$3:$C$20, 2,FALSE)*I5296</f>
        <v>398</v>
      </c>
      <c r="I5296" s="22">
        <v>2</v>
      </c>
      <c r="J5296" s="26" cm="1">
        <f t="array" ref="J5296">IFERROR(_xlfn.IFS(AND(C5296="Corporate", F5296="Technology"), 3%, C5296="Corporate", 1%),0%)</f>
        <v>0.03</v>
      </c>
      <c r="K5296" s="24">
        <f>VLOOKUP($G5296, Reference!$A$3:$C$20, 3,FALSE)*I5296</f>
        <v>330</v>
      </c>
      <c r="L5296" s="27">
        <f t="shared" si="164"/>
        <v>68</v>
      </c>
      <c r="M5296" s="27">
        <f t="shared" si="165"/>
        <v>56.06</v>
      </c>
    </row>
    <row r="5297" spans="1:13" x14ac:dyDescent="0.2">
      <c r="A5297">
        <v>316</v>
      </c>
      <c r="B5297" s="4">
        <v>43843</v>
      </c>
      <c r="C5297" t="s">
        <v>17</v>
      </c>
      <c r="D5297" t="s">
        <v>67</v>
      </c>
      <c r="E5297" s="2" t="str">
        <f>VLOOKUP('SampleSuperstore - Main Data'!D5297,Reference!$A$26:$B$74,2,FALSE)</f>
        <v>West</v>
      </c>
      <c r="F5297" s="22" t="s">
        <v>29</v>
      </c>
      <c r="G5297" s="22" t="s">
        <v>50</v>
      </c>
      <c r="H5297" s="24">
        <f>VLOOKUP($G5297, Reference!$A$3:$C$20, 2,FALSE)*I5297</f>
        <v>597</v>
      </c>
      <c r="I5297" s="22">
        <v>3</v>
      </c>
      <c r="J5297" s="26" cm="1">
        <f t="array" ref="J5297">IFERROR(_xlfn.IFS(AND(C5297="Corporate", F5297="Technology"), 3%, C5297="Corporate", 1%),0%)</f>
        <v>0.03</v>
      </c>
      <c r="K5297" s="24">
        <f>VLOOKUP($G5297, Reference!$A$3:$C$20, 3,FALSE)*I5297</f>
        <v>495</v>
      </c>
      <c r="L5297" s="27">
        <f t="shared" si="164"/>
        <v>102</v>
      </c>
      <c r="M5297" s="27">
        <f t="shared" si="165"/>
        <v>84.090000000000032</v>
      </c>
    </row>
    <row r="5298" spans="1:13" x14ac:dyDescent="0.2">
      <c r="A5298">
        <v>321</v>
      </c>
      <c r="B5298" s="4">
        <v>43843</v>
      </c>
      <c r="C5298" t="s">
        <v>17</v>
      </c>
      <c r="D5298" t="s">
        <v>15</v>
      </c>
      <c r="E5298" s="2" t="str">
        <f>VLOOKUP('SampleSuperstore - Main Data'!D5298,Reference!$A$26:$B$74,2,FALSE)</f>
        <v>West</v>
      </c>
      <c r="F5298" s="22" t="s">
        <v>23</v>
      </c>
      <c r="G5298" s="22" t="s">
        <v>37</v>
      </c>
      <c r="H5298" s="24">
        <f>VLOOKUP($G5298, Reference!$A$3:$C$20, 2,FALSE)*I5298</f>
        <v>18</v>
      </c>
      <c r="I5298" s="22">
        <v>2</v>
      </c>
      <c r="J5298" s="26" cm="1">
        <f t="array" ref="J5298">IFERROR(_xlfn.IFS(AND(C5298="Corporate", F5298="Technology"), 3%, C5298="Corporate", 1%),0%)</f>
        <v>0.01</v>
      </c>
      <c r="K5298" s="24">
        <f>VLOOKUP($G5298, Reference!$A$3:$C$20, 3,FALSE)*I5298</f>
        <v>10</v>
      </c>
      <c r="L5298" s="27">
        <f t="shared" si="164"/>
        <v>8</v>
      </c>
      <c r="M5298" s="27">
        <f t="shared" si="165"/>
        <v>7.82</v>
      </c>
    </row>
    <row r="5299" spans="1:13" x14ac:dyDescent="0.2">
      <c r="A5299">
        <v>323</v>
      </c>
      <c r="B5299" s="4">
        <v>43843</v>
      </c>
      <c r="C5299" t="s">
        <v>17</v>
      </c>
      <c r="D5299" t="s">
        <v>21</v>
      </c>
      <c r="E5299" s="2" t="str">
        <f>VLOOKUP('SampleSuperstore - Main Data'!D5299,Reference!$A$26:$B$74,2,FALSE)</f>
        <v>West</v>
      </c>
      <c r="F5299" s="22" t="s">
        <v>13</v>
      </c>
      <c r="G5299" s="22" t="s">
        <v>49</v>
      </c>
      <c r="H5299" s="24">
        <f>VLOOKUP($G5299, Reference!$A$3:$C$20, 2,FALSE)*I5299</f>
        <v>280</v>
      </c>
      <c r="I5299" s="22">
        <v>7</v>
      </c>
      <c r="J5299" s="26" cm="1">
        <f t="array" ref="J5299">IFERROR(_xlfn.IFS(AND(C5299="Corporate", F5299="Technology"), 3%, C5299="Corporate", 1%),0%)</f>
        <v>0.01</v>
      </c>
      <c r="K5299" s="24">
        <f>VLOOKUP($G5299, Reference!$A$3:$C$20, 3,FALSE)*I5299</f>
        <v>245</v>
      </c>
      <c r="L5299" s="27">
        <f t="shared" si="164"/>
        <v>35</v>
      </c>
      <c r="M5299" s="27">
        <f t="shared" si="165"/>
        <v>32.199999999999989</v>
      </c>
    </row>
    <row r="5300" spans="1:13" x14ac:dyDescent="0.2">
      <c r="A5300">
        <v>325</v>
      </c>
      <c r="B5300" s="4">
        <v>43843</v>
      </c>
      <c r="C5300" t="s">
        <v>17</v>
      </c>
      <c r="D5300" t="s">
        <v>19</v>
      </c>
      <c r="E5300" s="2" t="str">
        <f>VLOOKUP('SampleSuperstore - Main Data'!D5300,Reference!$A$26:$B$74,2,FALSE)</f>
        <v>East</v>
      </c>
      <c r="F5300" s="22" t="s">
        <v>13</v>
      </c>
      <c r="G5300" s="22" t="s">
        <v>26</v>
      </c>
      <c r="H5300" s="24">
        <f>VLOOKUP($G5300, Reference!$A$3:$C$20, 2,FALSE)*I5300</f>
        <v>5</v>
      </c>
      <c r="I5300" s="22">
        <v>2</v>
      </c>
      <c r="J5300" s="26" cm="1">
        <f t="array" ref="J5300">IFERROR(_xlfn.IFS(AND(C5300="Corporate", F5300="Technology"), 3%, C5300="Corporate", 1%),0%)</f>
        <v>0.01</v>
      </c>
      <c r="K5300" s="24">
        <f>VLOOKUP($G5300, Reference!$A$3:$C$20, 3,FALSE)*I5300</f>
        <v>4</v>
      </c>
      <c r="L5300" s="27">
        <f t="shared" si="164"/>
        <v>1</v>
      </c>
      <c r="M5300" s="27">
        <f t="shared" si="165"/>
        <v>0.95000000000000018</v>
      </c>
    </row>
    <row r="5301" spans="1:13" x14ac:dyDescent="0.2">
      <c r="A5301">
        <v>326</v>
      </c>
      <c r="B5301" s="4">
        <v>43843</v>
      </c>
      <c r="C5301" t="s">
        <v>17</v>
      </c>
      <c r="D5301" t="s">
        <v>31</v>
      </c>
      <c r="E5301" s="2" t="str">
        <f>VLOOKUP('SampleSuperstore - Main Data'!D5301,Reference!$A$26:$B$74,2,FALSE)</f>
        <v>Central</v>
      </c>
      <c r="F5301" s="22" t="s">
        <v>13</v>
      </c>
      <c r="G5301" s="22" t="s">
        <v>26</v>
      </c>
      <c r="H5301" s="24">
        <f>VLOOKUP($G5301, Reference!$A$3:$C$20, 2,FALSE)*I5301</f>
        <v>20</v>
      </c>
      <c r="I5301" s="22">
        <v>8</v>
      </c>
      <c r="J5301" s="26" cm="1">
        <f t="array" ref="J5301">IFERROR(_xlfn.IFS(AND(C5301="Corporate", F5301="Technology"), 3%, C5301="Corporate", 1%),0%)</f>
        <v>0.01</v>
      </c>
      <c r="K5301" s="24">
        <f>VLOOKUP($G5301, Reference!$A$3:$C$20, 3,FALSE)*I5301</f>
        <v>16</v>
      </c>
      <c r="L5301" s="27">
        <f t="shared" si="164"/>
        <v>4</v>
      </c>
      <c r="M5301" s="27">
        <f t="shared" si="165"/>
        <v>3.8000000000000007</v>
      </c>
    </row>
    <row r="5302" spans="1:13" x14ac:dyDescent="0.2">
      <c r="A5302">
        <v>328</v>
      </c>
      <c r="B5302" s="4">
        <v>43843</v>
      </c>
      <c r="C5302" t="s">
        <v>17</v>
      </c>
      <c r="D5302" t="s">
        <v>12</v>
      </c>
      <c r="E5302" s="2" t="str">
        <f>VLOOKUP('SampleSuperstore - Main Data'!D5302,Reference!$A$26:$B$74,2,FALSE)</f>
        <v>West</v>
      </c>
      <c r="F5302" s="22" t="s">
        <v>13</v>
      </c>
      <c r="G5302" s="22" t="s">
        <v>14</v>
      </c>
      <c r="H5302" s="24">
        <f>VLOOKUP($G5302, Reference!$A$3:$C$20, 2,FALSE)*I5302</f>
        <v>225</v>
      </c>
      <c r="I5302" s="22">
        <v>5</v>
      </c>
      <c r="J5302" s="26" cm="1">
        <f t="array" ref="J5302">IFERROR(_xlfn.IFS(AND(C5302="Corporate", F5302="Technology"), 3%, C5302="Corporate", 1%),0%)</f>
        <v>0.01</v>
      </c>
      <c r="K5302" s="24">
        <f>VLOOKUP($G5302, Reference!$A$3:$C$20, 3,FALSE)*I5302</f>
        <v>175</v>
      </c>
      <c r="L5302" s="27">
        <f t="shared" si="164"/>
        <v>50</v>
      </c>
      <c r="M5302" s="27">
        <f t="shared" si="165"/>
        <v>47.75</v>
      </c>
    </row>
    <row r="5303" spans="1:13" x14ac:dyDescent="0.2">
      <c r="A5303">
        <v>331</v>
      </c>
      <c r="B5303" s="4">
        <v>43843</v>
      </c>
      <c r="C5303" t="s">
        <v>17</v>
      </c>
      <c r="D5303" t="s">
        <v>12</v>
      </c>
      <c r="E5303" s="2" t="str">
        <f>VLOOKUP('SampleSuperstore - Main Data'!D5303,Reference!$A$26:$B$74,2,FALSE)</f>
        <v>West</v>
      </c>
      <c r="F5303" s="22" t="s">
        <v>13</v>
      </c>
      <c r="G5303" s="22" t="s">
        <v>26</v>
      </c>
      <c r="H5303" s="24">
        <f>VLOOKUP($G5303, Reference!$A$3:$C$20, 2,FALSE)*I5303</f>
        <v>17.5</v>
      </c>
      <c r="I5303" s="22">
        <v>7</v>
      </c>
      <c r="J5303" s="26" cm="1">
        <f t="array" ref="J5303">IFERROR(_xlfn.IFS(AND(C5303="Corporate", F5303="Technology"), 3%, C5303="Corporate", 1%),0%)</f>
        <v>0.01</v>
      </c>
      <c r="K5303" s="24">
        <f>VLOOKUP($G5303, Reference!$A$3:$C$20, 3,FALSE)*I5303</f>
        <v>14</v>
      </c>
      <c r="L5303" s="27">
        <f t="shared" si="164"/>
        <v>3.5</v>
      </c>
      <c r="M5303" s="27">
        <f t="shared" si="165"/>
        <v>3.3249999999999993</v>
      </c>
    </row>
    <row r="5304" spans="1:13" x14ac:dyDescent="0.2">
      <c r="A5304">
        <v>333</v>
      </c>
      <c r="B5304" s="4">
        <v>43843</v>
      </c>
      <c r="C5304" t="s">
        <v>17</v>
      </c>
      <c r="D5304" t="s">
        <v>25</v>
      </c>
      <c r="E5304" s="2" t="str">
        <f>VLOOKUP('SampleSuperstore - Main Data'!D5304,Reference!$A$26:$B$74,2,FALSE)</f>
        <v>Central</v>
      </c>
      <c r="F5304" s="22" t="s">
        <v>29</v>
      </c>
      <c r="G5304" s="22" t="s">
        <v>50</v>
      </c>
      <c r="H5304" s="24">
        <f>VLOOKUP($G5304, Reference!$A$3:$C$20, 2,FALSE)*I5304</f>
        <v>995</v>
      </c>
      <c r="I5304" s="22">
        <v>5</v>
      </c>
      <c r="J5304" s="26" cm="1">
        <f t="array" ref="J5304">IFERROR(_xlfn.IFS(AND(C5304="Corporate", F5304="Technology"), 3%, C5304="Corporate", 1%),0%)</f>
        <v>0.03</v>
      </c>
      <c r="K5304" s="24">
        <f>VLOOKUP($G5304, Reference!$A$3:$C$20, 3,FALSE)*I5304</f>
        <v>825</v>
      </c>
      <c r="L5304" s="27">
        <f t="shared" si="164"/>
        <v>170</v>
      </c>
      <c r="M5304" s="27">
        <f t="shared" si="165"/>
        <v>140.14999999999998</v>
      </c>
    </row>
    <row r="5305" spans="1:13" x14ac:dyDescent="0.2">
      <c r="A5305">
        <v>345</v>
      </c>
      <c r="B5305" s="4">
        <v>43844</v>
      </c>
      <c r="C5305" t="s">
        <v>17</v>
      </c>
      <c r="D5305" t="s">
        <v>58</v>
      </c>
      <c r="E5305" s="2" t="str">
        <f>VLOOKUP('SampleSuperstore - Main Data'!D5305,Reference!$A$26:$B$74,2,FALSE)</f>
        <v>Central</v>
      </c>
      <c r="F5305" s="22" t="s">
        <v>13</v>
      </c>
      <c r="G5305" s="22" t="s">
        <v>14</v>
      </c>
      <c r="H5305" s="24">
        <f>VLOOKUP($G5305, Reference!$A$3:$C$20, 2,FALSE)*I5305</f>
        <v>360</v>
      </c>
      <c r="I5305" s="22">
        <v>8</v>
      </c>
      <c r="J5305" s="26" cm="1">
        <f t="array" ref="J5305">IFERROR(_xlfn.IFS(AND(C5305="Corporate", F5305="Technology"), 3%, C5305="Corporate", 1%),0%)</f>
        <v>0.01</v>
      </c>
      <c r="K5305" s="24">
        <f>VLOOKUP($G5305, Reference!$A$3:$C$20, 3,FALSE)*I5305</f>
        <v>280</v>
      </c>
      <c r="L5305" s="27">
        <f t="shared" si="164"/>
        <v>80</v>
      </c>
      <c r="M5305" s="27">
        <f t="shared" si="165"/>
        <v>76.399999999999977</v>
      </c>
    </row>
    <row r="5306" spans="1:13" x14ac:dyDescent="0.2">
      <c r="A5306">
        <v>347</v>
      </c>
      <c r="B5306" s="4">
        <v>43844</v>
      </c>
      <c r="C5306" t="s">
        <v>17</v>
      </c>
      <c r="D5306" t="s">
        <v>46</v>
      </c>
      <c r="E5306" s="2" t="str">
        <f>VLOOKUP('SampleSuperstore - Main Data'!D5306,Reference!$A$26:$B$74,2,FALSE)</f>
        <v>Central</v>
      </c>
      <c r="F5306" s="22" t="s">
        <v>29</v>
      </c>
      <c r="G5306" s="22" t="s">
        <v>33</v>
      </c>
      <c r="H5306" s="24">
        <f>VLOOKUP($G5306, Reference!$A$3:$C$20, 2,FALSE)*I5306</f>
        <v>30</v>
      </c>
      <c r="I5306" s="22">
        <v>6</v>
      </c>
      <c r="J5306" s="26" cm="1">
        <f t="array" ref="J5306">IFERROR(_xlfn.IFS(AND(C5306="Corporate", F5306="Technology"), 3%, C5306="Corporate", 1%),0%)</f>
        <v>0.03</v>
      </c>
      <c r="K5306" s="24">
        <f>VLOOKUP($G5306, Reference!$A$3:$C$20, 3,FALSE)*I5306</f>
        <v>15</v>
      </c>
      <c r="L5306" s="27">
        <f t="shared" si="164"/>
        <v>15</v>
      </c>
      <c r="M5306" s="27">
        <f t="shared" si="165"/>
        <v>14.099999999999998</v>
      </c>
    </row>
    <row r="5307" spans="1:13" x14ac:dyDescent="0.2">
      <c r="A5307">
        <v>351</v>
      </c>
      <c r="B5307" s="4">
        <v>43844</v>
      </c>
      <c r="C5307" t="s">
        <v>17</v>
      </c>
      <c r="D5307" t="s">
        <v>71</v>
      </c>
      <c r="E5307" s="2" t="str">
        <f>VLOOKUP('SampleSuperstore - Main Data'!D5307,Reference!$A$26:$B$74,2,FALSE)</f>
        <v>Central</v>
      </c>
      <c r="F5307" s="22" t="s">
        <v>13</v>
      </c>
      <c r="G5307" s="22" t="s">
        <v>35</v>
      </c>
      <c r="H5307" s="24">
        <f>VLOOKUP($G5307, Reference!$A$3:$C$20, 2,FALSE)*I5307</f>
        <v>48</v>
      </c>
      <c r="I5307" s="22">
        <v>2</v>
      </c>
      <c r="J5307" s="26" cm="1">
        <f t="array" ref="J5307">IFERROR(_xlfn.IFS(AND(C5307="Corporate", F5307="Technology"), 3%, C5307="Corporate", 1%),0%)</f>
        <v>0.01</v>
      </c>
      <c r="K5307" s="24">
        <f>VLOOKUP($G5307, Reference!$A$3:$C$20, 3,FALSE)*I5307</f>
        <v>38</v>
      </c>
      <c r="L5307" s="27">
        <f t="shared" si="164"/>
        <v>10</v>
      </c>
      <c r="M5307" s="27">
        <f t="shared" si="165"/>
        <v>9.519999999999996</v>
      </c>
    </row>
    <row r="5308" spans="1:13" x14ac:dyDescent="0.2">
      <c r="A5308">
        <v>353</v>
      </c>
      <c r="B5308" s="4">
        <v>43844</v>
      </c>
      <c r="C5308" t="s">
        <v>17</v>
      </c>
      <c r="D5308" t="s">
        <v>42</v>
      </c>
      <c r="E5308" s="2" t="str">
        <f>VLOOKUP('SampleSuperstore - Main Data'!D5308,Reference!$A$26:$B$74,2,FALSE)</f>
        <v>East</v>
      </c>
      <c r="F5308" s="22" t="s">
        <v>23</v>
      </c>
      <c r="G5308" s="22" t="s">
        <v>38</v>
      </c>
      <c r="H5308" s="24">
        <f>VLOOKUP($G5308, Reference!$A$3:$C$20, 2,FALSE)*I5308</f>
        <v>160</v>
      </c>
      <c r="I5308" s="22">
        <v>2</v>
      </c>
      <c r="J5308" s="26" cm="1">
        <f t="array" ref="J5308">IFERROR(_xlfn.IFS(AND(C5308="Corporate", F5308="Technology"), 3%, C5308="Corporate", 1%),0%)</f>
        <v>0.01</v>
      </c>
      <c r="K5308" s="24">
        <f>VLOOKUP($G5308, Reference!$A$3:$C$20, 3,FALSE)*I5308</f>
        <v>130</v>
      </c>
      <c r="L5308" s="27">
        <f t="shared" si="164"/>
        <v>30</v>
      </c>
      <c r="M5308" s="27">
        <f t="shared" si="165"/>
        <v>28.400000000000006</v>
      </c>
    </row>
    <row r="5309" spans="1:13" x14ac:dyDescent="0.2">
      <c r="A5309">
        <v>355</v>
      </c>
      <c r="B5309" s="4">
        <v>43844</v>
      </c>
      <c r="C5309" t="s">
        <v>17</v>
      </c>
      <c r="D5309" t="s">
        <v>57</v>
      </c>
      <c r="E5309" s="2" t="str">
        <f>VLOOKUP('SampleSuperstore - Main Data'!D5309,Reference!$A$26:$B$74,2,FALSE)</f>
        <v>South</v>
      </c>
      <c r="F5309" s="22" t="s">
        <v>13</v>
      </c>
      <c r="G5309" s="22" t="s">
        <v>16</v>
      </c>
      <c r="H5309" s="24">
        <f>VLOOKUP($G5309, Reference!$A$3:$C$20, 2,FALSE)*I5309</f>
        <v>152</v>
      </c>
      <c r="I5309" s="22">
        <v>8</v>
      </c>
      <c r="J5309" s="26" cm="1">
        <f t="array" ref="J5309">IFERROR(_xlfn.IFS(AND(C5309="Corporate", F5309="Technology"), 3%, C5309="Corporate", 1%),0%)</f>
        <v>0.01</v>
      </c>
      <c r="K5309" s="24">
        <f>VLOOKUP($G5309, Reference!$A$3:$C$20, 3,FALSE)*I5309</f>
        <v>80</v>
      </c>
      <c r="L5309" s="27">
        <f t="shared" si="164"/>
        <v>72</v>
      </c>
      <c r="M5309" s="27">
        <f t="shared" si="165"/>
        <v>70.47999999999999</v>
      </c>
    </row>
    <row r="5310" spans="1:13" x14ac:dyDescent="0.2">
      <c r="A5310">
        <v>356</v>
      </c>
      <c r="B5310" s="4">
        <v>43844</v>
      </c>
      <c r="C5310" t="s">
        <v>17</v>
      </c>
      <c r="D5310" t="s">
        <v>15</v>
      </c>
      <c r="E5310" s="2" t="str">
        <f>VLOOKUP('SampleSuperstore - Main Data'!D5310,Reference!$A$26:$B$74,2,FALSE)</f>
        <v>West</v>
      </c>
      <c r="F5310" s="22" t="s">
        <v>23</v>
      </c>
      <c r="G5310" s="22" t="s">
        <v>37</v>
      </c>
      <c r="H5310" s="24">
        <f>VLOOKUP($G5310, Reference!$A$3:$C$20, 2,FALSE)*I5310</f>
        <v>27</v>
      </c>
      <c r="I5310" s="22">
        <v>3</v>
      </c>
      <c r="J5310" s="26" cm="1">
        <f t="array" ref="J5310">IFERROR(_xlfn.IFS(AND(C5310="Corporate", F5310="Technology"), 3%, C5310="Corporate", 1%),0%)</f>
        <v>0.01</v>
      </c>
      <c r="K5310" s="24">
        <f>VLOOKUP($G5310, Reference!$A$3:$C$20, 3,FALSE)*I5310</f>
        <v>15</v>
      </c>
      <c r="L5310" s="27">
        <f t="shared" si="164"/>
        <v>12</v>
      </c>
      <c r="M5310" s="27">
        <f t="shared" si="165"/>
        <v>11.73</v>
      </c>
    </row>
    <row r="5311" spans="1:13" x14ac:dyDescent="0.2">
      <c r="A5311">
        <v>358</v>
      </c>
      <c r="B5311" s="4">
        <v>43844</v>
      </c>
      <c r="C5311" t="s">
        <v>17</v>
      </c>
      <c r="D5311" t="s">
        <v>47</v>
      </c>
      <c r="E5311" s="2" t="str">
        <f>VLOOKUP('SampleSuperstore - Main Data'!D5311,Reference!$A$26:$B$74,2,FALSE)</f>
        <v>South</v>
      </c>
      <c r="F5311" s="22" t="s">
        <v>13</v>
      </c>
      <c r="G5311" s="22" t="s">
        <v>20</v>
      </c>
      <c r="H5311" s="24">
        <f>VLOOKUP($G5311, Reference!$A$3:$C$20, 2,FALSE)*I5311</f>
        <v>17</v>
      </c>
      <c r="I5311" s="22">
        <v>1</v>
      </c>
      <c r="J5311" s="26" cm="1">
        <f t="array" ref="J5311">IFERROR(_xlfn.IFS(AND(C5311="Corporate", F5311="Technology"), 3%, C5311="Corporate", 1%),0%)</f>
        <v>0.01</v>
      </c>
      <c r="K5311" s="24">
        <f>VLOOKUP($G5311, Reference!$A$3:$C$20, 3,FALSE)*I5311</f>
        <v>10</v>
      </c>
      <c r="L5311" s="27">
        <f t="shared" si="164"/>
        <v>7</v>
      </c>
      <c r="M5311" s="27">
        <f t="shared" si="165"/>
        <v>6.8299999999999983</v>
      </c>
    </row>
    <row r="5312" spans="1:13" x14ac:dyDescent="0.2">
      <c r="A5312">
        <v>366</v>
      </c>
      <c r="B5312" s="4">
        <v>43844</v>
      </c>
      <c r="C5312" t="s">
        <v>17</v>
      </c>
      <c r="D5312" t="s">
        <v>15</v>
      </c>
      <c r="E5312" s="2" t="str">
        <f>VLOOKUP('SampleSuperstore - Main Data'!D5312,Reference!$A$26:$B$74,2,FALSE)</f>
        <v>West</v>
      </c>
      <c r="F5312" s="22" t="s">
        <v>23</v>
      </c>
      <c r="G5312" s="22" t="s">
        <v>24</v>
      </c>
      <c r="H5312" s="24">
        <f>VLOOKUP($G5312, Reference!$A$3:$C$20, 2,FALSE)*I5312</f>
        <v>297</v>
      </c>
      <c r="I5312" s="22">
        <v>3</v>
      </c>
      <c r="J5312" s="26" cm="1">
        <f t="array" ref="J5312">IFERROR(_xlfn.IFS(AND(C5312="Corporate", F5312="Technology"), 3%, C5312="Corporate", 1%),0%)</f>
        <v>0.01</v>
      </c>
      <c r="K5312" s="24">
        <f>VLOOKUP($G5312, Reference!$A$3:$C$20, 3,FALSE)*I5312</f>
        <v>237</v>
      </c>
      <c r="L5312" s="27">
        <f t="shared" si="164"/>
        <v>60</v>
      </c>
      <c r="M5312" s="27">
        <f t="shared" si="165"/>
        <v>57.029999999999973</v>
      </c>
    </row>
    <row r="5313" spans="1:13" x14ac:dyDescent="0.2">
      <c r="A5313">
        <v>375</v>
      </c>
      <c r="B5313" s="4">
        <v>43845</v>
      </c>
      <c r="C5313" t="s">
        <v>17</v>
      </c>
      <c r="D5313" t="s">
        <v>36</v>
      </c>
      <c r="E5313" s="2" t="str">
        <f>VLOOKUP('SampleSuperstore - Main Data'!D5313,Reference!$A$26:$B$74,2,FALSE)</f>
        <v>East</v>
      </c>
      <c r="F5313" s="22" t="s">
        <v>29</v>
      </c>
      <c r="G5313" s="22" t="s">
        <v>50</v>
      </c>
      <c r="H5313" s="24">
        <f>VLOOKUP($G5313, Reference!$A$3:$C$20, 2,FALSE)*I5313</f>
        <v>398</v>
      </c>
      <c r="I5313" s="22">
        <v>2</v>
      </c>
      <c r="J5313" s="26" cm="1">
        <f t="array" ref="J5313">IFERROR(_xlfn.IFS(AND(C5313="Corporate", F5313="Technology"), 3%, C5313="Corporate", 1%),0%)</f>
        <v>0.03</v>
      </c>
      <c r="K5313" s="24">
        <f>VLOOKUP($G5313, Reference!$A$3:$C$20, 3,FALSE)*I5313</f>
        <v>330</v>
      </c>
      <c r="L5313" s="27">
        <f t="shared" si="164"/>
        <v>68</v>
      </c>
      <c r="M5313" s="27">
        <f t="shared" si="165"/>
        <v>56.06</v>
      </c>
    </row>
    <row r="5314" spans="1:13" x14ac:dyDescent="0.2">
      <c r="A5314">
        <v>379</v>
      </c>
      <c r="B5314" s="4">
        <v>43845</v>
      </c>
      <c r="C5314" t="s">
        <v>17</v>
      </c>
      <c r="D5314" t="s">
        <v>15</v>
      </c>
      <c r="E5314" s="2" t="str">
        <f>VLOOKUP('SampleSuperstore - Main Data'!D5314,Reference!$A$26:$B$74,2,FALSE)</f>
        <v>West</v>
      </c>
      <c r="F5314" s="22" t="s">
        <v>13</v>
      </c>
      <c r="G5314" s="22" t="s">
        <v>49</v>
      </c>
      <c r="H5314" s="24">
        <f>VLOOKUP($G5314, Reference!$A$3:$C$20, 2,FALSE)*I5314</f>
        <v>80</v>
      </c>
      <c r="I5314" s="22">
        <v>2</v>
      </c>
      <c r="J5314" s="26" cm="1">
        <f t="array" ref="J5314">IFERROR(_xlfn.IFS(AND(C5314="Corporate", F5314="Technology"), 3%, C5314="Corporate", 1%),0%)</f>
        <v>0.01</v>
      </c>
      <c r="K5314" s="24">
        <f>VLOOKUP($G5314, Reference!$A$3:$C$20, 3,FALSE)*I5314</f>
        <v>70</v>
      </c>
      <c r="L5314" s="27">
        <f t="shared" ref="L5314:L5377" si="166">H5314-K5314</f>
        <v>10</v>
      </c>
      <c r="M5314" s="27">
        <f t="shared" ref="M5314:M5377" si="167">H5314*(1-J5314)-K5314</f>
        <v>9.2000000000000028</v>
      </c>
    </row>
    <row r="5315" spans="1:13" x14ac:dyDescent="0.2">
      <c r="A5315">
        <v>380</v>
      </c>
      <c r="B5315" s="4">
        <v>43845</v>
      </c>
      <c r="C5315" t="s">
        <v>17</v>
      </c>
      <c r="D5315" t="s">
        <v>22</v>
      </c>
      <c r="E5315" s="2" t="str">
        <f>VLOOKUP('SampleSuperstore - Main Data'!D5315,Reference!$A$26:$B$74,2,FALSE)</f>
        <v>West</v>
      </c>
      <c r="F5315" s="22" t="s">
        <v>29</v>
      </c>
      <c r="G5315" s="22" t="s">
        <v>50</v>
      </c>
      <c r="H5315" s="24">
        <f>VLOOKUP($G5315, Reference!$A$3:$C$20, 2,FALSE)*I5315</f>
        <v>398</v>
      </c>
      <c r="I5315" s="22">
        <v>2</v>
      </c>
      <c r="J5315" s="26" cm="1">
        <f t="array" ref="J5315">IFERROR(_xlfn.IFS(AND(C5315="Corporate", F5315="Technology"), 3%, C5315="Corporate", 1%),0%)</f>
        <v>0.03</v>
      </c>
      <c r="K5315" s="24">
        <f>VLOOKUP($G5315, Reference!$A$3:$C$20, 3,FALSE)*I5315</f>
        <v>330</v>
      </c>
      <c r="L5315" s="27">
        <f t="shared" si="166"/>
        <v>68</v>
      </c>
      <c r="M5315" s="27">
        <f t="shared" si="167"/>
        <v>56.06</v>
      </c>
    </row>
    <row r="5316" spans="1:13" x14ac:dyDescent="0.2">
      <c r="A5316">
        <v>383</v>
      </c>
      <c r="B5316" s="4">
        <v>43845</v>
      </c>
      <c r="C5316" t="s">
        <v>17</v>
      </c>
      <c r="D5316" t="s">
        <v>36</v>
      </c>
      <c r="E5316" s="2" t="str">
        <f>VLOOKUP('SampleSuperstore - Main Data'!D5316,Reference!$A$26:$B$74,2,FALSE)</f>
        <v>East</v>
      </c>
      <c r="F5316" s="22" t="s">
        <v>13</v>
      </c>
      <c r="G5316" s="22" t="s">
        <v>26</v>
      </c>
      <c r="H5316" s="24">
        <f>VLOOKUP($G5316, Reference!$A$3:$C$20, 2,FALSE)*I5316</f>
        <v>7.5</v>
      </c>
      <c r="I5316" s="22">
        <v>3</v>
      </c>
      <c r="J5316" s="26" cm="1">
        <f t="array" ref="J5316">IFERROR(_xlfn.IFS(AND(C5316="Corporate", F5316="Technology"), 3%, C5316="Corporate", 1%),0%)</f>
        <v>0.01</v>
      </c>
      <c r="K5316" s="24">
        <f>VLOOKUP($G5316, Reference!$A$3:$C$20, 3,FALSE)*I5316</f>
        <v>6</v>
      </c>
      <c r="L5316" s="27">
        <f t="shared" si="166"/>
        <v>1.5</v>
      </c>
      <c r="M5316" s="27">
        <f t="shared" si="167"/>
        <v>1.4249999999999998</v>
      </c>
    </row>
    <row r="5317" spans="1:13" x14ac:dyDescent="0.2">
      <c r="A5317">
        <v>387</v>
      </c>
      <c r="B5317" s="4">
        <v>43845</v>
      </c>
      <c r="C5317" t="s">
        <v>17</v>
      </c>
      <c r="D5317" t="s">
        <v>31</v>
      </c>
      <c r="E5317" s="2" t="str">
        <f>VLOOKUP('SampleSuperstore - Main Data'!D5317,Reference!$A$26:$B$74,2,FALSE)</f>
        <v>Central</v>
      </c>
      <c r="F5317" s="22" t="s">
        <v>13</v>
      </c>
      <c r="G5317" s="22" t="s">
        <v>35</v>
      </c>
      <c r="H5317" s="24">
        <f>VLOOKUP($G5317, Reference!$A$3:$C$20, 2,FALSE)*I5317</f>
        <v>72</v>
      </c>
      <c r="I5317" s="22">
        <v>3</v>
      </c>
      <c r="J5317" s="26" cm="1">
        <f t="array" ref="J5317">IFERROR(_xlfn.IFS(AND(C5317="Corporate", F5317="Technology"), 3%, C5317="Corporate", 1%),0%)</f>
        <v>0.01</v>
      </c>
      <c r="K5317" s="24">
        <f>VLOOKUP($G5317, Reference!$A$3:$C$20, 3,FALSE)*I5317</f>
        <v>57</v>
      </c>
      <c r="L5317" s="27">
        <f t="shared" si="166"/>
        <v>15</v>
      </c>
      <c r="M5317" s="27">
        <f t="shared" si="167"/>
        <v>14.280000000000001</v>
      </c>
    </row>
    <row r="5318" spans="1:13" x14ac:dyDescent="0.2">
      <c r="A5318">
        <v>388</v>
      </c>
      <c r="B5318" s="4">
        <v>43845</v>
      </c>
      <c r="C5318" t="s">
        <v>17</v>
      </c>
      <c r="D5318" t="s">
        <v>51</v>
      </c>
      <c r="E5318" s="2" t="str">
        <f>VLOOKUP('SampleSuperstore - Main Data'!D5318,Reference!$A$26:$B$74,2,FALSE)</f>
        <v>East</v>
      </c>
      <c r="F5318" s="22" t="s">
        <v>23</v>
      </c>
      <c r="G5318" s="22" t="s">
        <v>37</v>
      </c>
      <c r="H5318" s="24">
        <f>VLOOKUP($G5318, Reference!$A$3:$C$20, 2,FALSE)*I5318</f>
        <v>18</v>
      </c>
      <c r="I5318" s="22">
        <v>2</v>
      </c>
      <c r="J5318" s="26" cm="1">
        <f t="array" ref="J5318">IFERROR(_xlfn.IFS(AND(C5318="Corporate", F5318="Technology"), 3%, C5318="Corporate", 1%),0%)</f>
        <v>0.01</v>
      </c>
      <c r="K5318" s="24">
        <f>VLOOKUP($G5318, Reference!$A$3:$C$20, 3,FALSE)*I5318</f>
        <v>10</v>
      </c>
      <c r="L5318" s="27">
        <f t="shared" si="166"/>
        <v>8</v>
      </c>
      <c r="M5318" s="27">
        <f t="shared" si="167"/>
        <v>7.82</v>
      </c>
    </row>
    <row r="5319" spans="1:13" x14ac:dyDescent="0.2">
      <c r="A5319">
        <v>389</v>
      </c>
      <c r="B5319" s="4">
        <v>43845</v>
      </c>
      <c r="C5319" t="s">
        <v>17</v>
      </c>
      <c r="D5319" t="s">
        <v>47</v>
      </c>
      <c r="E5319" s="2" t="str">
        <f>VLOOKUP('SampleSuperstore - Main Data'!D5319,Reference!$A$26:$B$74,2,FALSE)</f>
        <v>South</v>
      </c>
      <c r="F5319" s="22" t="s">
        <v>13</v>
      </c>
      <c r="G5319" s="22" t="s">
        <v>26</v>
      </c>
      <c r="H5319" s="24">
        <f>VLOOKUP($G5319, Reference!$A$3:$C$20, 2,FALSE)*I5319</f>
        <v>2.5</v>
      </c>
      <c r="I5319" s="22">
        <v>1</v>
      </c>
      <c r="J5319" s="26" cm="1">
        <f t="array" ref="J5319">IFERROR(_xlfn.IFS(AND(C5319="Corporate", F5319="Technology"), 3%, C5319="Corporate", 1%),0%)</f>
        <v>0.01</v>
      </c>
      <c r="K5319" s="24">
        <f>VLOOKUP($G5319, Reference!$A$3:$C$20, 3,FALSE)*I5319</f>
        <v>2</v>
      </c>
      <c r="L5319" s="27">
        <f t="shared" si="166"/>
        <v>0.5</v>
      </c>
      <c r="M5319" s="27">
        <f t="shared" si="167"/>
        <v>0.47500000000000009</v>
      </c>
    </row>
    <row r="5320" spans="1:13" x14ac:dyDescent="0.2">
      <c r="A5320">
        <v>397</v>
      </c>
      <c r="B5320" s="4">
        <v>43846</v>
      </c>
      <c r="C5320" t="s">
        <v>17</v>
      </c>
      <c r="D5320" t="s">
        <v>36</v>
      </c>
      <c r="E5320" s="2" t="str">
        <f>VLOOKUP('SampleSuperstore - Main Data'!D5320,Reference!$A$26:$B$74,2,FALSE)</f>
        <v>East</v>
      </c>
      <c r="F5320" s="22" t="s">
        <v>13</v>
      </c>
      <c r="G5320" s="22" t="s">
        <v>14</v>
      </c>
      <c r="H5320" s="24">
        <f>VLOOKUP($G5320, Reference!$A$3:$C$20, 2,FALSE)*I5320</f>
        <v>360</v>
      </c>
      <c r="I5320" s="22">
        <v>8</v>
      </c>
      <c r="J5320" s="26" cm="1">
        <f t="array" ref="J5320">IFERROR(_xlfn.IFS(AND(C5320="Corporate", F5320="Technology"), 3%, C5320="Corporate", 1%),0%)</f>
        <v>0.01</v>
      </c>
      <c r="K5320" s="24">
        <f>VLOOKUP($G5320, Reference!$A$3:$C$20, 3,FALSE)*I5320</f>
        <v>280</v>
      </c>
      <c r="L5320" s="27">
        <f t="shared" si="166"/>
        <v>80</v>
      </c>
      <c r="M5320" s="27">
        <f t="shared" si="167"/>
        <v>76.399999999999977</v>
      </c>
    </row>
    <row r="5321" spans="1:13" x14ac:dyDescent="0.2">
      <c r="A5321">
        <v>398</v>
      </c>
      <c r="B5321" s="4">
        <v>43846</v>
      </c>
      <c r="C5321" t="s">
        <v>17</v>
      </c>
      <c r="D5321" t="s">
        <v>25</v>
      </c>
      <c r="E5321" s="2" t="str">
        <f>VLOOKUP('SampleSuperstore - Main Data'!D5321,Reference!$A$26:$B$74,2,FALSE)</f>
        <v>Central</v>
      </c>
      <c r="F5321" s="22" t="s">
        <v>23</v>
      </c>
      <c r="G5321" s="22" t="s">
        <v>37</v>
      </c>
      <c r="H5321" s="24">
        <f>VLOOKUP($G5321, Reference!$A$3:$C$20, 2,FALSE)*I5321</f>
        <v>36</v>
      </c>
      <c r="I5321" s="22">
        <v>4</v>
      </c>
      <c r="J5321" s="26" cm="1">
        <f t="array" ref="J5321">IFERROR(_xlfn.IFS(AND(C5321="Corporate", F5321="Technology"), 3%, C5321="Corporate", 1%),0%)</f>
        <v>0.01</v>
      </c>
      <c r="K5321" s="24">
        <f>VLOOKUP($G5321, Reference!$A$3:$C$20, 3,FALSE)*I5321</f>
        <v>20</v>
      </c>
      <c r="L5321" s="27">
        <f t="shared" si="166"/>
        <v>16</v>
      </c>
      <c r="M5321" s="27">
        <f t="shared" si="167"/>
        <v>15.64</v>
      </c>
    </row>
    <row r="5322" spans="1:13" x14ac:dyDescent="0.2">
      <c r="A5322">
        <v>400</v>
      </c>
      <c r="B5322" s="4">
        <v>43846</v>
      </c>
      <c r="C5322" t="s">
        <v>17</v>
      </c>
      <c r="D5322" t="s">
        <v>46</v>
      </c>
      <c r="E5322" s="2" t="str">
        <f>VLOOKUP('SampleSuperstore - Main Data'!D5322,Reference!$A$26:$B$74,2,FALSE)</f>
        <v>Central</v>
      </c>
      <c r="F5322" s="22" t="s">
        <v>23</v>
      </c>
      <c r="G5322" s="22" t="s">
        <v>24</v>
      </c>
      <c r="H5322" s="24">
        <f>VLOOKUP($G5322, Reference!$A$3:$C$20, 2,FALSE)*I5322</f>
        <v>198</v>
      </c>
      <c r="I5322" s="22">
        <v>2</v>
      </c>
      <c r="J5322" s="26" cm="1">
        <f t="array" ref="J5322">IFERROR(_xlfn.IFS(AND(C5322="Corporate", F5322="Technology"), 3%, C5322="Corporate", 1%),0%)</f>
        <v>0.01</v>
      </c>
      <c r="K5322" s="24">
        <f>VLOOKUP($G5322, Reference!$A$3:$C$20, 3,FALSE)*I5322</f>
        <v>158</v>
      </c>
      <c r="L5322" s="27">
        <f t="shared" si="166"/>
        <v>40</v>
      </c>
      <c r="M5322" s="27">
        <f t="shared" si="167"/>
        <v>38.02000000000001</v>
      </c>
    </row>
    <row r="5323" spans="1:13" x14ac:dyDescent="0.2">
      <c r="A5323">
        <v>402</v>
      </c>
      <c r="B5323" s="4">
        <v>43846</v>
      </c>
      <c r="C5323" t="s">
        <v>17</v>
      </c>
      <c r="D5323" t="s">
        <v>34</v>
      </c>
      <c r="E5323" s="2" t="str">
        <f>VLOOKUP('SampleSuperstore - Main Data'!D5323,Reference!$A$26:$B$74,2,FALSE)</f>
        <v>South</v>
      </c>
      <c r="F5323" s="22" t="s">
        <v>29</v>
      </c>
      <c r="G5323" s="22" t="s">
        <v>50</v>
      </c>
      <c r="H5323" s="24">
        <f>VLOOKUP($G5323, Reference!$A$3:$C$20, 2,FALSE)*I5323</f>
        <v>199</v>
      </c>
      <c r="I5323" s="22">
        <v>1</v>
      </c>
      <c r="J5323" s="26" cm="1">
        <f t="array" ref="J5323">IFERROR(_xlfn.IFS(AND(C5323="Corporate", F5323="Technology"), 3%, C5323="Corporate", 1%),0%)</f>
        <v>0.03</v>
      </c>
      <c r="K5323" s="24">
        <f>VLOOKUP($G5323, Reference!$A$3:$C$20, 3,FALSE)*I5323</f>
        <v>165</v>
      </c>
      <c r="L5323" s="27">
        <f t="shared" si="166"/>
        <v>34</v>
      </c>
      <c r="M5323" s="27">
        <f t="shared" si="167"/>
        <v>28.03</v>
      </c>
    </row>
    <row r="5324" spans="1:13" x14ac:dyDescent="0.2">
      <c r="A5324">
        <v>403</v>
      </c>
      <c r="B5324" s="4">
        <v>43846</v>
      </c>
      <c r="C5324" t="s">
        <v>17</v>
      </c>
      <c r="D5324" t="s">
        <v>15</v>
      </c>
      <c r="E5324" s="2" t="str">
        <f>VLOOKUP('SampleSuperstore - Main Data'!D5324,Reference!$A$26:$B$74,2,FALSE)</f>
        <v>West</v>
      </c>
      <c r="F5324" s="22" t="s">
        <v>13</v>
      </c>
      <c r="G5324" s="22" t="s">
        <v>26</v>
      </c>
      <c r="H5324" s="24">
        <f>VLOOKUP($G5324, Reference!$A$3:$C$20, 2,FALSE)*I5324</f>
        <v>5</v>
      </c>
      <c r="I5324" s="22">
        <v>2</v>
      </c>
      <c r="J5324" s="26" cm="1">
        <f t="array" ref="J5324">IFERROR(_xlfn.IFS(AND(C5324="Corporate", F5324="Technology"), 3%, C5324="Corporate", 1%),0%)</f>
        <v>0.01</v>
      </c>
      <c r="K5324" s="24">
        <f>VLOOKUP($G5324, Reference!$A$3:$C$20, 3,FALSE)*I5324</f>
        <v>4</v>
      </c>
      <c r="L5324" s="27">
        <f t="shared" si="166"/>
        <v>1</v>
      </c>
      <c r="M5324" s="27">
        <f t="shared" si="167"/>
        <v>0.95000000000000018</v>
      </c>
    </row>
    <row r="5325" spans="1:13" x14ac:dyDescent="0.2">
      <c r="A5325">
        <v>409</v>
      </c>
      <c r="B5325" s="4">
        <v>43846</v>
      </c>
      <c r="C5325" t="s">
        <v>17</v>
      </c>
      <c r="D5325" t="s">
        <v>22</v>
      </c>
      <c r="E5325" s="2" t="str">
        <f>VLOOKUP('SampleSuperstore - Main Data'!D5325,Reference!$A$26:$B$74,2,FALSE)</f>
        <v>West</v>
      </c>
      <c r="F5325" s="22" t="s">
        <v>13</v>
      </c>
      <c r="G5325" s="22" t="s">
        <v>26</v>
      </c>
      <c r="H5325" s="24">
        <f>VLOOKUP($G5325, Reference!$A$3:$C$20, 2,FALSE)*I5325</f>
        <v>5</v>
      </c>
      <c r="I5325" s="22">
        <v>2</v>
      </c>
      <c r="J5325" s="26" cm="1">
        <f t="array" ref="J5325">IFERROR(_xlfn.IFS(AND(C5325="Corporate", F5325="Technology"), 3%, C5325="Corporate", 1%),0%)</f>
        <v>0.01</v>
      </c>
      <c r="K5325" s="24">
        <f>VLOOKUP($G5325, Reference!$A$3:$C$20, 3,FALSE)*I5325</f>
        <v>4</v>
      </c>
      <c r="L5325" s="27">
        <f t="shared" si="166"/>
        <v>1</v>
      </c>
      <c r="M5325" s="27">
        <f t="shared" si="167"/>
        <v>0.95000000000000018</v>
      </c>
    </row>
    <row r="5326" spans="1:13" x14ac:dyDescent="0.2">
      <c r="A5326">
        <v>411</v>
      </c>
      <c r="B5326" s="4">
        <v>43846</v>
      </c>
      <c r="C5326" t="s">
        <v>17</v>
      </c>
      <c r="D5326" t="s">
        <v>52</v>
      </c>
      <c r="E5326" s="2" t="str">
        <f>VLOOKUP('SampleSuperstore - Main Data'!D5326,Reference!$A$26:$B$74,2,FALSE)</f>
        <v>East</v>
      </c>
      <c r="F5326" s="22" t="s">
        <v>23</v>
      </c>
      <c r="G5326" s="22" t="s">
        <v>24</v>
      </c>
      <c r="H5326" s="24">
        <f>VLOOKUP($G5326, Reference!$A$3:$C$20, 2,FALSE)*I5326</f>
        <v>396</v>
      </c>
      <c r="I5326" s="22">
        <v>4</v>
      </c>
      <c r="J5326" s="26" cm="1">
        <f t="array" ref="J5326">IFERROR(_xlfn.IFS(AND(C5326="Corporate", F5326="Technology"), 3%, C5326="Corporate", 1%),0%)</f>
        <v>0.01</v>
      </c>
      <c r="K5326" s="24">
        <f>VLOOKUP($G5326, Reference!$A$3:$C$20, 3,FALSE)*I5326</f>
        <v>316</v>
      </c>
      <c r="L5326" s="27">
        <f t="shared" si="166"/>
        <v>80</v>
      </c>
      <c r="M5326" s="27">
        <f t="shared" si="167"/>
        <v>76.04000000000002</v>
      </c>
    </row>
    <row r="5327" spans="1:13" x14ac:dyDescent="0.2">
      <c r="A5327">
        <v>413</v>
      </c>
      <c r="B5327" s="4">
        <v>43846</v>
      </c>
      <c r="C5327" t="s">
        <v>17</v>
      </c>
      <c r="D5327" t="s">
        <v>36</v>
      </c>
      <c r="E5327" s="2" t="str">
        <f>VLOOKUP('SampleSuperstore - Main Data'!D5327,Reference!$A$26:$B$74,2,FALSE)</f>
        <v>East</v>
      </c>
      <c r="F5327" s="22" t="s">
        <v>23</v>
      </c>
      <c r="G5327" s="22" t="s">
        <v>37</v>
      </c>
      <c r="H5327" s="24">
        <f>VLOOKUP($G5327, Reference!$A$3:$C$20, 2,FALSE)*I5327</f>
        <v>27</v>
      </c>
      <c r="I5327" s="22">
        <v>3</v>
      </c>
      <c r="J5327" s="26" cm="1">
        <f t="array" ref="J5327">IFERROR(_xlfn.IFS(AND(C5327="Corporate", F5327="Technology"), 3%, C5327="Corporate", 1%),0%)</f>
        <v>0.01</v>
      </c>
      <c r="K5327" s="24">
        <f>VLOOKUP($G5327, Reference!$A$3:$C$20, 3,FALSE)*I5327</f>
        <v>15</v>
      </c>
      <c r="L5327" s="27">
        <f t="shared" si="166"/>
        <v>12</v>
      </c>
      <c r="M5327" s="27">
        <f t="shared" si="167"/>
        <v>11.73</v>
      </c>
    </row>
    <row r="5328" spans="1:13" x14ac:dyDescent="0.2">
      <c r="A5328">
        <v>414</v>
      </c>
      <c r="B5328" s="4">
        <v>43846</v>
      </c>
      <c r="C5328" t="s">
        <v>17</v>
      </c>
      <c r="D5328" t="s">
        <v>12</v>
      </c>
      <c r="E5328" s="2" t="str">
        <f>VLOOKUP('SampleSuperstore - Main Data'!D5328,Reference!$A$26:$B$74,2,FALSE)</f>
        <v>West</v>
      </c>
      <c r="F5328" s="22" t="s">
        <v>13</v>
      </c>
      <c r="G5328" s="22" t="s">
        <v>16</v>
      </c>
      <c r="H5328" s="24">
        <f>VLOOKUP($G5328, Reference!$A$3:$C$20, 2,FALSE)*I5328</f>
        <v>114</v>
      </c>
      <c r="I5328" s="22">
        <v>6</v>
      </c>
      <c r="J5328" s="26" cm="1">
        <f t="array" ref="J5328">IFERROR(_xlfn.IFS(AND(C5328="Corporate", F5328="Technology"), 3%, C5328="Corporate", 1%),0%)</f>
        <v>0.01</v>
      </c>
      <c r="K5328" s="24">
        <f>VLOOKUP($G5328, Reference!$A$3:$C$20, 3,FALSE)*I5328</f>
        <v>60</v>
      </c>
      <c r="L5328" s="27">
        <f t="shared" si="166"/>
        <v>54</v>
      </c>
      <c r="M5328" s="27">
        <f t="shared" si="167"/>
        <v>52.86</v>
      </c>
    </row>
    <row r="5329" spans="1:13" x14ac:dyDescent="0.2">
      <c r="A5329">
        <v>416</v>
      </c>
      <c r="B5329" s="4">
        <v>43846</v>
      </c>
      <c r="C5329" t="s">
        <v>17</v>
      </c>
      <c r="D5329" t="s">
        <v>57</v>
      </c>
      <c r="E5329" s="2" t="str">
        <f>VLOOKUP('SampleSuperstore - Main Data'!D5329,Reference!$A$26:$B$74,2,FALSE)</f>
        <v>South</v>
      </c>
      <c r="F5329" s="22" t="s">
        <v>13</v>
      </c>
      <c r="G5329" s="22" t="s">
        <v>49</v>
      </c>
      <c r="H5329" s="24">
        <f>VLOOKUP($G5329, Reference!$A$3:$C$20, 2,FALSE)*I5329</f>
        <v>40</v>
      </c>
      <c r="I5329" s="22">
        <v>1</v>
      </c>
      <c r="J5329" s="26" cm="1">
        <f t="array" ref="J5329">IFERROR(_xlfn.IFS(AND(C5329="Corporate", F5329="Technology"), 3%, C5329="Corporate", 1%),0%)</f>
        <v>0.01</v>
      </c>
      <c r="K5329" s="24">
        <f>VLOOKUP($G5329, Reference!$A$3:$C$20, 3,FALSE)*I5329</f>
        <v>35</v>
      </c>
      <c r="L5329" s="27">
        <f t="shared" si="166"/>
        <v>5</v>
      </c>
      <c r="M5329" s="27">
        <f t="shared" si="167"/>
        <v>4.6000000000000014</v>
      </c>
    </row>
    <row r="5330" spans="1:13" x14ac:dyDescent="0.2">
      <c r="A5330">
        <v>418</v>
      </c>
      <c r="B5330" s="4">
        <v>43846</v>
      </c>
      <c r="C5330" t="s">
        <v>17</v>
      </c>
      <c r="D5330" t="s">
        <v>46</v>
      </c>
      <c r="E5330" s="2" t="str">
        <f>VLOOKUP('SampleSuperstore - Main Data'!D5330,Reference!$A$26:$B$74,2,FALSE)</f>
        <v>Central</v>
      </c>
      <c r="F5330" s="22" t="s">
        <v>13</v>
      </c>
      <c r="G5330" s="22" t="s">
        <v>49</v>
      </c>
      <c r="H5330" s="24">
        <f>VLOOKUP($G5330, Reference!$A$3:$C$20, 2,FALSE)*I5330</f>
        <v>160</v>
      </c>
      <c r="I5330" s="22">
        <v>4</v>
      </c>
      <c r="J5330" s="26" cm="1">
        <f t="array" ref="J5330">IFERROR(_xlfn.IFS(AND(C5330="Corporate", F5330="Technology"), 3%, C5330="Corporate", 1%),0%)</f>
        <v>0.01</v>
      </c>
      <c r="K5330" s="24">
        <f>VLOOKUP($G5330, Reference!$A$3:$C$20, 3,FALSE)*I5330</f>
        <v>140</v>
      </c>
      <c r="L5330" s="27">
        <f t="shared" si="166"/>
        <v>20</v>
      </c>
      <c r="M5330" s="27">
        <f t="shared" si="167"/>
        <v>18.400000000000006</v>
      </c>
    </row>
    <row r="5331" spans="1:13" x14ac:dyDescent="0.2">
      <c r="A5331">
        <v>421</v>
      </c>
      <c r="B5331" s="4">
        <v>43847</v>
      </c>
      <c r="C5331" t="s">
        <v>17</v>
      </c>
      <c r="D5331" t="s">
        <v>36</v>
      </c>
      <c r="E5331" s="2" t="str">
        <f>VLOOKUP('SampleSuperstore - Main Data'!D5331,Reference!$A$26:$B$74,2,FALSE)</f>
        <v>East</v>
      </c>
      <c r="F5331" s="22" t="s">
        <v>23</v>
      </c>
      <c r="G5331" s="22" t="s">
        <v>37</v>
      </c>
      <c r="H5331" s="24">
        <f>VLOOKUP($G5331, Reference!$A$3:$C$20, 2,FALSE)*I5331</f>
        <v>18</v>
      </c>
      <c r="I5331" s="22">
        <v>2</v>
      </c>
      <c r="J5331" s="26" cm="1">
        <f t="array" ref="J5331">IFERROR(_xlfn.IFS(AND(C5331="Corporate", F5331="Technology"), 3%, C5331="Corporate", 1%),0%)</f>
        <v>0.01</v>
      </c>
      <c r="K5331" s="24">
        <f>VLOOKUP($G5331, Reference!$A$3:$C$20, 3,FALSE)*I5331</f>
        <v>10</v>
      </c>
      <c r="L5331" s="27">
        <f t="shared" si="166"/>
        <v>8</v>
      </c>
      <c r="M5331" s="27">
        <f t="shared" si="167"/>
        <v>7.82</v>
      </c>
    </row>
    <row r="5332" spans="1:13" x14ac:dyDescent="0.2">
      <c r="A5332">
        <v>423</v>
      </c>
      <c r="B5332" s="4">
        <v>43847</v>
      </c>
      <c r="C5332" t="s">
        <v>17</v>
      </c>
      <c r="D5332" t="s">
        <v>62</v>
      </c>
      <c r="E5332" s="2" t="str">
        <f>VLOOKUP('SampleSuperstore - Main Data'!D5332,Reference!$A$26:$B$74,2,FALSE)</f>
        <v>South</v>
      </c>
      <c r="F5332" s="22" t="s">
        <v>13</v>
      </c>
      <c r="G5332" s="22" t="s">
        <v>53</v>
      </c>
      <c r="H5332" s="24">
        <f>VLOOKUP($G5332, Reference!$A$3:$C$20, 2,FALSE)*I5332</f>
        <v>24</v>
      </c>
      <c r="I5332" s="22">
        <v>2</v>
      </c>
      <c r="J5332" s="26" cm="1">
        <f t="array" ref="J5332">IFERROR(_xlfn.IFS(AND(C5332="Corporate", F5332="Technology"), 3%, C5332="Corporate", 1%),0%)</f>
        <v>0.01</v>
      </c>
      <c r="K5332" s="24">
        <f>VLOOKUP($G5332, Reference!$A$3:$C$20, 3,FALSE)*I5332</f>
        <v>18</v>
      </c>
      <c r="L5332" s="27">
        <f t="shared" si="166"/>
        <v>6</v>
      </c>
      <c r="M5332" s="27">
        <f t="shared" si="167"/>
        <v>5.759999999999998</v>
      </c>
    </row>
    <row r="5333" spans="1:13" x14ac:dyDescent="0.2">
      <c r="A5333">
        <v>424</v>
      </c>
      <c r="B5333" s="4">
        <v>43847</v>
      </c>
      <c r="C5333" t="s">
        <v>17</v>
      </c>
      <c r="D5333" t="s">
        <v>40</v>
      </c>
      <c r="E5333" s="2" t="str">
        <f>VLOOKUP('SampleSuperstore - Main Data'!D5333,Reference!$A$26:$B$74,2,FALSE)</f>
        <v>East</v>
      </c>
      <c r="F5333" s="22" t="s">
        <v>13</v>
      </c>
      <c r="G5333" s="22" t="s">
        <v>20</v>
      </c>
      <c r="H5333" s="24">
        <f>VLOOKUP($G5333, Reference!$A$3:$C$20, 2,FALSE)*I5333</f>
        <v>119</v>
      </c>
      <c r="I5333" s="22">
        <v>7</v>
      </c>
      <c r="J5333" s="26" cm="1">
        <f t="array" ref="J5333">IFERROR(_xlfn.IFS(AND(C5333="Corporate", F5333="Technology"), 3%, C5333="Corporate", 1%),0%)</f>
        <v>0.01</v>
      </c>
      <c r="K5333" s="24">
        <f>VLOOKUP($G5333, Reference!$A$3:$C$20, 3,FALSE)*I5333</f>
        <v>70</v>
      </c>
      <c r="L5333" s="27">
        <f t="shared" si="166"/>
        <v>49</v>
      </c>
      <c r="M5333" s="27">
        <f t="shared" si="167"/>
        <v>47.81</v>
      </c>
    </row>
    <row r="5334" spans="1:13" x14ac:dyDescent="0.2">
      <c r="A5334">
        <v>425</v>
      </c>
      <c r="B5334" s="4">
        <v>43847</v>
      </c>
      <c r="C5334" t="s">
        <v>17</v>
      </c>
      <c r="D5334" t="s">
        <v>51</v>
      </c>
      <c r="E5334" s="2" t="str">
        <f>VLOOKUP('SampleSuperstore - Main Data'!D5334,Reference!$A$26:$B$74,2,FALSE)</f>
        <v>East</v>
      </c>
      <c r="F5334" s="22" t="s">
        <v>13</v>
      </c>
      <c r="G5334" s="22" t="s">
        <v>16</v>
      </c>
      <c r="H5334" s="24">
        <f>VLOOKUP($G5334, Reference!$A$3:$C$20, 2,FALSE)*I5334</f>
        <v>19</v>
      </c>
      <c r="I5334" s="22">
        <v>1</v>
      </c>
      <c r="J5334" s="26" cm="1">
        <f t="array" ref="J5334">IFERROR(_xlfn.IFS(AND(C5334="Corporate", F5334="Technology"), 3%, C5334="Corporate", 1%),0%)</f>
        <v>0.01</v>
      </c>
      <c r="K5334" s="24">
        <f>VLOOKUP($G5334, Reference!$A$3:$C$20, 3,FALSE)*I5334</f>
        <v>10</v>
      </c>
      <c r="L5334" s="27">
        <f t="shared" si="166"/>
        <v>9</v>
      </c>
      <c r="M5334" s="27">
        <f t="shared" si="167"/>
        <v>8.8099999999999987</v>
      </c>
    </row>
    <row r="5335" spans="1:13" x14ac:dyDescent="0.2">
      <c r="A5335">
        <v>428</v>
      </c>
      <c r="B5335" s="4">
        <v>43847</v>
      </c>
      <c r="C5335" t="s">
        <v>17</v>
      </c>
      <c r="D5335" t="s">
        <v>12</v>
      </c>
      <c r="E5335" s="2" t="str">
        <f>VLOOKUP('SampleSuperstore - Main Data'!D5335,Reference!$A$26:$B$74,2,FALSE)</f>
        <v>West</v>
      </c>
      <c r="F5335" s="22" t="s">
        <v>29</v>
      </c>
      <c r="G5335" s="22" t="s">
        <v>50</v>
      </c>
      <c r="H5335" s="24">
        <f>VLOOKUP($G5335, Reference!$A$3:$C$20, 2,FALSE)*I5335</f>
        <v>796</v>
      </c>
      <c r="I5335" s="22">
        <v>4</v>
      </c>
      <c r="J5335" s="26" cm="1">
        <f t="array" ref="J5335">IFERROR(_xlfn.IFS(AND(C5335="Corporate", F5335="Technology"), 3%, C5335="Corporate", 1%),0%)</f>
        <v>0.03</v>
      </c>
      <c r="K5335" s="24">
        <f>VLOOKUP($G5335, Reference!$A$3:$C$20, 3,FALSE)*I5335</f>
        <v>660</v>
      </c>
      <c r="L5335" s="27">
        <f t="shared" si="166"/>
        <v>136</v>
      </c>
      <c r="M5335" s="27">
        <f t="shared" si="167"/>
        <v>112.12</v>
      </c>
    </row>
    <row r="5336" spans="1:13" x14ac:dyDescent="0.2">
      <c r="A5336">
        <v>431</v>
      </c>
      <c r="B5336" s="4">
        <v>43847</v>
      </c>
      <c r="C5336" t="s">
        <v>17</v>
      </c>
      <c r="D5336" t="s">
        <v>21</v>
      </c>
      <c r="E5336" s="2" t="str">
        <f>VLOOKUP('SampleSuperstore - Main Data'!D5336,Reference!$A$26:$B$74,2,FALSE)</f>
        <v>West</v>
      </c>
      <c r="F5336" s="22" t="s">
        <v>13</v>
      </c>
      <c r="G5336" s="22" t="s">
        <v>20</v>
      </c>
      <c r="H5336" s="24">
        <f>VLOOKUP($G5336, Reference!$A$3:$C$20, 2,FALSE)*I5336</f>
        <v>51</v>
      </c>
      <c r="I5336" s="22">
        <v>3</v>
      </c>
      <c r="J5336" s="26" cm="1">
        <f t="array" ref="J5336">IFERROR(_xlfn.IFS(AND(C5336="Corporate", F5336="Technology"), 3%, C5336="Corporate", 1%),0%)</f>
        <v>0.01</v>
      </c>
      <c r="K5336" s="24">
        <f>VLOOKUP($G5336, Reference!$A$3:$C$20, 3,FALSE)*I5336</f>
        <v>30</v>
      </c>
      <c r="L5336" s="27">
        <f t="shared" si="166"/>
        <v>21</v>
      </c>
      <c r="M5336" s="27">
        <f t="shared" si="167"/>
        <v>20.490000000000002</v>
      </c>
    </row>
    <row r="5337" spans="1:13" x14ac:dyDescent="0.2">
      <c r="A5337">
        <v>432</v>
      </c>
      <c r="B5337" s="4">
        <v>43847</v>
      </c>
      <c r="C5337" t="s">
        <v>17</v>
      </c>
      <c r="D5337" t="s">
        <v>40</v>
      </c>
      <c r="E5337" s="2" t="str">
        <f>VLOOKUP('SampleSuperstore - Main Data'!D5337,Reference!$A$26:$B$74,2,FALSE)</f>
        <v>East</v>
      </c>
      <c r="F5337" s="22" t="s">
        <v>29</v>
      </c>
      <c r="G5337" s="22" t="s">
        <v>50</v>
      </c>
      <c r="H5337" s="24">
        <f>VLOOKUP($G5337, Reference!$A$3:$C$20, 2,FALSE)*I5337</f>
        <v>1393</v>
      </c>
      <c r="I5337" s="22">
        <v>7</v>
      </c>
      <c r="J5337" s="26" cm="1">
        <f t="array" ref="J5337">IFERROR(_xlfn.IFS(AND(C5337="Corporate", F5337="Technology"), 3%, C5337="Corporate", 1%),0%)</f>
        <v>0.03</v>
      </c>
      <c r="K5337" s="24">
        <f>VLOOKUP($G5337, Reference!$A$3:$C$20, 3,FALSE)*I5337</f>
        <v>1155</v>
      </c>
      <c r="L5337" s="27">
        <f t="shared" si="166"/>
        <v>238</v>
      </c>
      <c r="M5337" s="27">
        <f t="shared" si="167"/>
        <v>196.21000000000004</v>
      </c>
    </row>
    <row r="5338" spans="1:13" x14ac:dyDescent="0.2">
      <c r="A5338">
        <v>434</v>
      </c>
      <c r="B5338" s="4">
        <v>43847</v>
      </c>
      <c r="C5338" t="s">
        <v>17</v>
      </c>
      <c r="D5338" t="s">
        <v>15</v>
      </c>
      <c r="E5338" s="2" t="str">
        <f>VLOOKUP('SampleSuperstore - Main Data'!D5338,Reference!$A$26:$B$74,2,FALSE)</f>
        <v>West</v>
      </c>
      <c r="F5338" s="22" t="s">
        <v>13</v>
      </c>
      <c r="G5338" s="22" t="s">
        <v>26</v>
      </c>
      <c r="H5338" s="24">
        <f>VLOOKUP($G5338, Reference!$A$3:$C$20, 2,FALSE)*I5338</f>
        <v>5</v>
      </c>
      <c r="I5338" s="22">
        <v>2</v>
      </c>
      <c r="J5338" s="26" cm="1">
        <f t="array" ref="J5338">IFERROR(_xlfn.IFS(AND(C5338="Corporate", F5338="Technology"), 3%, C5338="Corporate", 1%),0%)</f>
        <v>0.01</v>
      </c>
      <c r="K5338" s="24">
        <f>VLOOKUP($G5338, Reference!$A$3:$C$20, 3,FALSE)*I5338</f>
        <v>4</v>
      </c>
      <c r="L5338" s="27">
        <f t="shared" si="166"/>
        <v>1</v>
      </c>
      <c r="M5338" s="27">
        <f t="shared" si="167"/>
        <v>0.95000000000000018</v>
      </c>
    </row>
    <row r="5339" spans="1:13" x14ac:dyDescent="0.2">
      <c r="A5339">
        <v>435</v>
      </c>
      <c r="B5339" s="4">
        <v>43847</v>
      </c>
      <c r="C5339" t="s">
        <v>17</v>
      </c>
      <c r="D5339" t="s">
        <v>46</v>
      </c>
      <c r="E5339" s="2" t="str">
        <f>VLOOKUP('SampleSuperstore - Main Data'!D5339,Reference!$A$26:$B$74,2,FALSE)</f>
        <v>Central</v>
      </c>
      <c r="F5339" s="22" t="s">
        <v>13</v>
      </c>
      <c r="G5339" s="22" t="s">
        <v>14</v>
      </c>
      <c r="H5339" s="24">
        <f>VLOOKUP($G5339, Reference!$A$3:$C$20, 2,FALSE)*I5339</f>
        <v>225</v>
      </c>
      <c r="I5339" s="22">
        <v>5</v>
      </c>
      <c r="J5339" s="26" cm="1">
        <f t="array" ref="J5339">IFERROR(_xlfn.IFS(AND(C5339="Corporate", F5339="Technology"), 3%, C5339="Corporate", 1%),0%)</f>
        <v>0.01</v>
      </c>
      <c r="K5339" s="24">
        <f>VLOOKUP($G5339, Reference!$A$3:$C$20, 3,FALSE)*I5339</f>
        <v>175</v>
      </c>
      <c r="L5339" s="27">
        <f t="shared" si="166"/>
        <v>50</v>
      </c>
      <c r="M5339" s="27">
        <f t="shared" si="167"/>
        <v>47.75</v>
      </c>
    </row>
    <row r="5340" spans="1:13" x14ac:dyDescent="0.2">
      <c r="A5340">
        <v>440</v>
      </c>
      <c r="B5340" s="4">
        <v>43847</v>
      </c>
      <c r="C5340" t="s">
        <v>17</v>
      </c>
      <c r="D5340" t="s">
        <v>73</v>
      </c>
      <c r="E5340" s="2" t="str">
        <f>VLOOKUP('SampleSuperstore - Main Data'!D5340,Reference!$A$26:$B$74,2,FALSE)</f>
        <v>East</v>
      </c>
      <c r="F5340" s="22" t="s">
        <v>23</v>
      </c>
      <c r="G5340" s="22" t="s">
        <v>38</v>
      </c>
      <c r="H5340" s="24">
        <f>VLOOKUP($G5340, Reference!$A$3:$C$20, 2,FALSE)*I5340</f>
        <v>400</v>
      </c>
      <c r="I5340" s="22">
        <v>5</v>
      </c>
      <c r="J5340" s="26" cm="1">
        <f t="array" ref="J5340">IFERROR(_xlfn.IFS(AND(C5340="Corporate", F5340="Technology"), 3%, C5340="Corporate", 1%),0%)</f>
        <v>0.01</v>
      </c>
      <c r="K5340" s="24">
        <f>VLOOKUP($G5340, Reference!$A$3:$C$20, 3,FALSE)*I5340</f>
        <v>325</v>
      </c>
      <c r="L5340" s="27">
        <f t="shared" si="166"/>
        <v>75</v>
      </c>
      <c r="M5340" s="27">
        <f t="shared" si="167"/>
        <v>71</v>
      </c>
    </row>
    <row r="5341" spans="1:13" x14ac:dyDescent="0.2">
      <c r="A5341">
        <v>442</v>
      </c>
      <c r="B5341" s="4">
        <v>43847</v>
      </c>
      <c r="C5341" t="s">
        <v>17</v>
      </c>
      <c r="D5341" t="s">
        <v>15</v>
      </c>
      <c r="E5341" s="2" t="str">
        <f>VLOOKUP('SampleSuperstore - Main Data'!D5341,Reference!$A$26:$B$74,2,FALSE)</f>
        <v>West</v>
      </c>
      <c r="F5341" s="22" t="s">
        <v>23</v>
      </c>
      <c r="G5341" s="22" t="s">
        <v>37</v>
      </c>
      <c r="H5341" s="24">
        <f>VLOOKUP($G5341, Reference!$A$3:$C$20, 2,FALSE)*I5341</f>
        <v>45</v>
      </c>
      <c r="I5341" s="22">
        <v>5</v>
      </c>
      <c r="J5341" s="26" cm="1">
        <f t="array" ref="J5341">IFERROR(_xlfn.IFS(AND(C5341="Corporate", F5341="Technology"), 3%, C5341="Corporate", 1%),0%)</f>
        <v>0.01</v>
      </c>
      <c r="K5341" s="24">
        <f>VLOOKUP($G5341, Reference!$A$3:$C$20, 3,FALSE)*I5341</f>
        <v>25</v>
      </c>
      <c r="L5341" s="27">
        <f t="shared" si="166"/>
        <v>20</v>
      </c>
      <c r="M5341" s="27">
        <f t="shared" si="167"/>
        <v>19.549999999999997</v>
      </c>
    </row>
    <row r="5342" spans="1:13" x14ac:dyDescent="0.2">
      <c r="A5342">
        <v>451</v>
      </c>
      <c r="B5342" s="4">
        <v>43848</v>
      </c>
      <c r="C5342" t="s">
        <v>17</v>
      </c>
      <c r="D5342" t="s">
        <v>40</v>
      </c>
      <c r="E5342" s="2" t="str">
        <f>VLOOKUP('SampleSuperstore - Main Data'!D5342,Reference!$A$26:$B$74,2,FALSE)</f>
        <v>East</v>
      </c>
      <c r="F5342" s="22" t="s">
        <v>13</v>
      </c>
      <c r="G5342" s="22" t="s">
        <v>20</v>
      </c>
      <c r="H5342" s="24">
        <f>VLOOKUP($G5342, Reference!$A$3:$C$20, 2,FALSE)*I5342</f>
        <v>17</v>
      </c>
      <c r="I5342" s="22">
        <v>1</v>
      </c>
      <c r="J5342" s="26" cm="1">
        <f t="array" ref="J5342">IFERROR(_xlfn.IFS(AND(C5342="Corporate", F5342="Technology"), 3%, C5342="Corporate", 1%),0%)</f>
        <v>0.01</v>
      </c>
      <c r="K5342" s="24">
        <f>VLOOKUP($G5342, Reference!$A$3:$C$20, 3,FALSE)*I5342</f>
        <v>10</v>
      </c>
      <c r="L5342" s="27">
        <f t="shared" si="166"/>
        <v>7</v>
      </c>
      <c r="M5342" s="27">
        <f t="shared" si="167"/>
        <v>6.8299999999999983</v>
      </c>
    </row>
    <row r="5343" spans="1:13" x14ac:dyDescent="0.2">
      <c r="A5343">
        <v>452</v>
      </c>
      <c r="B5343" s="4">
        <v>43848</v>
      </c>
      <c r="C5343" t="s">
        <v>17</v>
      </c>
      <c r="D5343" t="s">
        <v>46</v>
      </c>
      <c r="E5343" s="2" t="str">
        <f>VLOOKUP('SampleSuperstore - Main Data'!D5343,Reference!$A$26:$B$74,2,FALSE)</f>
        <v>Central</v>
      </c>
      <c r="F5343" s="22" t="s">
        <v>23</v>
      </c>
      <c r="G5343" s="22" t="s">
        <v>59</v>
      </c>
      <c r="H5343" s="24">
        <f>VLOOKUP($G5343, Reference!$A$3:$C$20, 2,FALSE)*I5343</f>
        <v>425</v>
      </c>
      <c r="I5343" s="22">
        <v>5</v>
      </c>
      <c r="J5343" s="26" cm="1">
        <f t="array" ref="J5343">IFERROR(_xlfn.IFS(AND(C5343="Corporate", F5343="Technology"), 3%, C5343="Corporate", 1%),0%)</f>
        <v>0.01</v>
      </c>
      <c r="K5343" s="24">
        <f>VLOOKUP($G5343, Reference!$A$3:$C$20, 3,FALSE)*I5343</f>
        <v>375</v>
      </c>
      <c r="L5343" s="27">
        <f t="shared" si="166"/>
        <v>50</v>
      </c>
      <c r="M5343" s="27">
        <f t="shared" si="167"/>
        <v>45.75</v>
      </c>
    </row>
    <row r="5344" spans="1:13" x14ac:dyDescent="0.2">
      <c r="A5344">
        <v>453</v>
      </c>
      <c r="B5344" s="4">
        <v>43848</v>
      </c>
      <c r="C5344" t="s">
        <v>17</v>
      </c>
      <c r="D5344" t="s">
        <v>46</v>
      </c>
      <c r="E5344" s="2" t="str">
        <f>VLOOKUP('SampleSuperstore - Main Data'!D5344,Reference!$A$26:$B$74,2,FALSE)</f>
        <v>Central</v>
      </c>
      <c r="F5344" s="22" t="s">
        <v>23</v>
      </c>
      <c r="G5344" s="22" t="s">
        <v>59</v>
      </c>
      <c r="H5344" s="24">
        <f>VLOOKUP($G5344, Reference!$A$3:$C$20, 2,FALSE)*I5344</f>
        <v>255</v>
      </c>
      <c r="I5344" s="22">
        <v>3</v>
      </c>
      <c r="J5344" s="26" cm="1">
        <f t="array" ref="J5344">IFERROR(_xlfn.IFS(AND(C5344="Corporate", F5344="Technology"), 3%, C5344="Corporate", 1%),0%)</f>
        <v>0.01</v>
      </c>
      <c r="K5344" s="24">
        <f>VLOOKUP($G5344, Reference!$A$3:$C$20, 3,FALSE)*I5344</f>
        <v>225</v>
      </c>
      <c r="L5344" s="27">
        <f t="shared" si="166"/>
        <v>30</v>
      </c>
      <c r="M5344" s="27">
        <f t="shared" si="167"/>
        <v>27.449999999999989</v>
      </c>
    </row>
    <row r="5345" spans="1:13" x14ac:dyDescent="0.2">
      <c r="A5345">
        <v>454</v>
      </c>
      <c r="B5345" s="4">
        <v>43848</v>
      </c>
      <c r="C5345" t="s">
        <v>17</v>
      </c>
      <c r="D5345" t="s">
        <v>25</v>
      </c>
      <c r="E5345" s="2" t="str">
        <f>VLOOKUP('SampleSuperstore - Main Data'!D5345,Reference!$A$26:$B$74,2,FALSE)</f>
        <v>Central</v>
      </c>
      <c r="F5345" s="22" t="s">
        <v>29</v>
      </c>
      <c r="G5345" s="22" t="s">
        <v>33</v>
      </c>
      <c r="H5345" s="24">
        <f>VLOOKUP($G5345, Reference!$A$3:$C$20, 2,FALSE)*I5345</f>
        <v>15</v>
      </c>
      <c r="I5345" s="22">
        <v>3</v>
      </c>
      <c r="J5345" s="26" cm="1">
        <f t="array" ref="J5345">IFERROR(_xlfn.IFS(AND(C5345="Corporate", F5345="Technology"), 3%, C5345="Corporate", 1%),0%)</f>
        <v>0.03</v>
      </c>
      <c r="K5345" s="24">
        <f>VLOOKUP($G5345, Reference!$A$3:$C$20, 3,FALSE)*I5345</f>
        <v>7.5</v>
      </c>
      <c r="L5345" s="27">
        <f t="shared" si="166"/>
        <v>7.5</v>
      </c>
      <c r="M5345" s="27">
        <f t="shared" si="167"/>
        <v>7.0499999999999989</v>
      </c>
    </row>
    <row r="5346" spans="1:13" x14ac:dyDescent="0.2">
      <c r="A5346">
        <v>458</v>
      </c>
      <c r="B5346" s="4">
        <v>43848</v>
      </c>
      <c r="C5346" t="s">
        <v>17</v>
      </c>
      <c r="D5346" t="s">
        <v>15</v>
      </c>
      <c r="E5346" s="2" t="str">
        <f>VLOOKUP('SampleSuperstore - Main Data'!D5346,Reference!$A$26:$B$74,2,FALSE)</f>
        <v>West</v>
      </c>
      <c r="F5346" s="22" t="s">
        <v>13</v>
      </c>
      <c r="G5346" s="22" t="s">
        <v>14</v>
      </c>
      <c r="H5346" s="24">
        <f>VLOOKUP($G5346, Reference!$A$3:$C$20, 2,FALSE)*I5346</f>
        <v>90</v>
      </c>
      <c r="I5346" s="22">
        <v>2</v>
      </c>
      <c r="J5346" s="26" cm="1">
        <f t="array" ref="J5346">IFERROR(_xlfn.IFS(AND(C5346="Corporate", F5346="Technology"), 3%, C5346="Corporate", 1%),0%)</f>
        <v>0.01</v>
      </c>
      <c r="K5346" s="24">
        <f>VLOOKUP($G5346, Reference!$A$3:$C$20, 3,FALSE)*I5346</f>
        <v>70</v>
      </c>
      <c r="L5346" s="27">
        <f t="shared" si="166"/>
        <v>20</v>
      </c>
      <c r="M5346" s="27">
        <f t="shared" si="167"/>
        <v>19.099999999999994</v>
      </c>
    </row>
    <row r="5347" spans="1:13" x14ac:dyDescent="0.2">
      <c r="A5347">
        <v>462</v>
      </c>
      <c r="B5347" s="4">
        <v>43848</v>
      </c>
      <c r="C5347" t="s">
        <v>17</v>
      </c>
      <c r="D5347" t="s">
        <v>72</v>
      </c>
      <c r="E5347" s="2" t="str">
        <f>VLOOKUP('SampleSuperstore - Main Data'!D5347,Reference!$A$26:$B$74,2,FALSE)</f>
        <v>South</v>
      </c>
      <c r="F5347" s="22" t="s">
        <v>13</v>
      </c>
      <c r="G5347" s="22" t="s">
        <v>14</v>
      </c>
      <c r="H5347" s="24">
        <f>VLOOKUP($G5347, Reference!$A$3:$C$20, 2,FALSE)*I5347</f>
        <v>180</v>
      </c>
      <c r="I5347" s="22">
        <v>4</v>
      </c>
      <c r="J5347" s="26" cm="1">
        <f t="array" ref="J5347">IFERROR(_xlfn.IFS(AND(C5347="Corporate", F5347="Technology"), 3%, C5347="Corporate", 1%),0%)</f>
        <v>0.01</v>
      </c>
      <c r="K5347" s="24">
        <f>VLOOKUP($G5347, Reference!$A$3:$C$20, 3,FALSE)*I5347</f>
        <v>140</v>
      </c>
      <c r="L5347" s="27">
        <f t="shared" si="166"/>
        <v>40</v>
      </c>
      <c r="M5347" s="27">
        <f t="shared" si="167"/>
        <v>38.199999999999989</v>
      </c>
    </row>
    <row r="5348" spans="1:13" x14ac:dyDescent="0.2">
      <c r="A5348">
        <v>464</v>
      </c>
      <c r="B5348" s="4">
        <v>43848</v>
      </c>
      <c r="C5348" t="s">
        <v>17</v>
      </c>
      <c r="D5348" t="s">
        <v>12</v>
      </c>
      <c r="E5348" s="2" t="str">
        <f>VLOOKUP('SampleSuperstore - Main Data'!D5348,Reference!$A$26:$B$74,2,FALSE)</f>
        <v>West</v>
      </c>
      <c r="F5348" s="22" t="s">
        <v>13</v>
      </c>
      <c r="G5348" s="22" t="s">
        <v>35</v>
      </c>
      <c r="H5348" s="24">
        <f>VLOOKUP($G5348, Reference!$A$3:$C$20, 2,FALSE)*I5348</f>
        <v>24</v>
      </c>
      <c r="I5348" s="22">
        <v>1</v>
      </c>
      <c r="J5348" s="26" cm="1">
        <f t="array" ref="J5348">IFERROR(_xlfn.IFS(AND(C5348="Corporate", F5348="Technology"), 3%, C5348="Corporate", 1%),0%)</f>
        <v>0.01</v>
      </c>
      <c r="K5348" s="24">
        <f>VLOOKUP($G5348, Reference!$A$3:$C$20, 3,FALSE)*I5348</f>
        <v>19</v>
      </c>
      <c r="L5348" s="27">
        <f t="shared" si="166"/>
        <v>5</v>
      </c>
      <c r="M5348" s="27">
        <f t="shared" si="167"/>
        <v>4.759999999999998</v>
      </c>
    </row>
    <row r="5349" spans="1:13" x14ac:dyDescent="0.2">
      <c r="A5349">
        <v>465</v>
      </c>
      <c r="B5349" s="4">
        <v>43848</v>
      </c>
      <c r="C5349" t="s">
        <v>17</v>
      </c>
      <c r="D5349" t="s">
        <v>34</v>
      </c>
      <c r="E5349" s="2" t="str">
        <f>VLOOKUP('SampleSuperstore - Main Data'!D5349,Reference!$A$26:$B$74,2,FALSE)</f>
        <v>South</v>
      </c>
      <c r="F5349" s="22" t="s">
        <v>13</v>
      </c>
      <c r="G5349" s="22" t="s">
        <v>26</v>
      </c>
      <c r="H5349" s="24">
        <f>VLOOKUP($G5349, Reference!$A$3:$C$20, 2,FALSE)*I5349</f>
        <v>7.5</v>
      </c>
      <c r="I5349" s="22">
        <v>3</v>
      </c>
      <c r="J5349" s="26" cm="1">
        <f t="array" ref="J5349">IFERROR(_xlfn.IFS(AND(C5349="Corporate", F5349="Technology"), 3%, C5349="Corporate", 1%),0%)</f>
        <v>0.01</v>
      </c>
      <c r="K5349" s="24">
        <f>VLOOKUP($G5349, Reference!$A$3:$C$20, 3,FALSE)*I5349</f>
        <v>6</v>
      </c>
      <c r="L5349" s="27">
        <f t="shared" si="166"/>
        <v>1.5</v>
      </c>
      <c r="M5349" s="27">
        <f t="shared" si="167"/>
        <v>1.4249999999999998</v>
      </c>
    </row>
    <row r="5350" spans="1:13" x14ac:dyDescent="0.2">
      <c r="A5350">
        <v>466</v>
      </c>
      <c r="B5350" s="4">
        <v>43848</v>
      </c>
      <c r="C5350" t="s">
        <v>17</v>
      </c>
      <c r="D5350" t="s">
        <v>15</v>
      </c>
      <c r="E5350" s="2" t="str">
        <f>VLOOKUP('SampleSuperstore - Main Data'!D5350,Reference!$A$26:$B$74,2,FALSE)</f>
        <v>West</v>
      </c>
      <c r="F5350" s="22" t="s">
        <v>23</v>
      </c>
      <c r="G5350" s="22" t="s">
        <v>37</v>
      </c>
      <c r="H5350" s="24">
        <f>VLOOKUP($G5350, Reference!$A$3:$C$20, 2,FALSE)*I5350</f>
        <v>18</v>
      </c>
      <c r="I5350" s="22">
        <v>2</v>
      </c>
      <c r="J5350" s="26" cm="1">
        <f t="array" ref="J5350">IFERROR(_xlfn.IFS(AND(C5350="Corporate", F5350="Technology"), 3%, C5350="Corporate", 1%),0%)</f>
        <v>0.01</v>
      </c>
      <c r="K5350" s="24">
        <f>VLOOKUP($G5350, Reference!$A$3:$C$20, 3,FALSE)*I5350</f>
        <v>10</v>
      </c>
      <c r="L5350" s="27">
        <f t="shared" si="166"/>
        <v>8</v>
      </c>
      <c r="M5350" s="27">
        <f t="shared" si="167"/>
        <v>7.82</v>
      </c>
    </row>
    <row r="5351" spans="1:13" x14ac:dyDescent="0.2">
      <c r="A5351">
        <v>475</v>
      </c>
      <c r="B5351" s="4">
        <v>43849</v>
      </c>
      <c r="C5351" t="s">
        <v>17</v>
      </c>
      <c r="D5351" t="s">
        <v>40</v>
      </c>
      <c r="E5351" s="2" t="str">
        <f>VLOOKUP('SampleSuperstore - Main Data'!D5351,Reference!$A$26:$B$74,2,FALSE)</f>
        <v>East</v>
      </c>
      <c r="F5351" s="22" t="s">
        <v>23</v>
      </c>
      <c r="G5351" s="22" t="s">
        <v>37</v>
      </c>
      <c r="H5351" s="24">
        <f>VLOOKUP($G5351, Reference!$A$3:$C$20, 2,FALSE)*I5351</f>
        <v>18</v>
      </c>
      <c r="I5351" s="22">
        <v>2</v>
      </c>
      <c r="J5351" s="26" cm="1">
        <f t="array" ref="J5351">IFERROR(_xlfn.IFS(AND(C5351="Corporate", F5351="Technology"), 3%, C5351="Corporate", 1%),0%)</f>
        <v>0.01</v>
      </c>
      <c r="K5351" s="24">
        <f>VLOOKUP($G5351, Reference!$A$3:$C$20, 3,FALSE)*I5351</f>
        <v>10</v>
      </c>
      <c r="L5351" s="27">
        <f t="shared" si="166"/>
        <v>8</v>
      </c>
      <c r="M5351" s="27">
        <f t="shared" si="167"/>
        <v>7.82</v>
      </c>
    </row>
    <row r="5352" spans="1:13" x14ac:dyDescent="0.2">
      <c r="A5352">
        <v>478</v>
      </c>
      <c r="B5352" s="4">
        <v>43849</v>
      </c>
      <c r="C5352" t="s">
        <v>17</v>
      </c>
      <c r="D5352" t="s">
        <v>22</v>
      </c>
      <c r="E5352" s="2" t="str">
        <f>VLOOKUP('SampleSuperstore - Main Data'!D5352,Reference!$A$26:$B$74,2,FALSE)</f>
        <v>West</v>
      </c>
      <c r="F5352" s="22" t="s">
        <v>13</v>
      </c>
      <c r="G5352" s="22" t="s">
        <v>49</v>
      </c>
      <c r="H5352" s="24">
        <f>VLOOKUP($G5352, Reference!$A$3:$C$20, 2,FALSE)*I5352</f>
        <v>200</v>
      </c>
      <c r="I5352" s="22">
        <v>5</v>
      </c>
      <c r="J5352" s="26" cm="1">
        <f t="array" ref="J5352">IFERROR(_xlfn.IFS(AND(C5352="Corporate", F5352="Technology"), 3%, C5352="Corporate", 1%),0%)</f>
        <v>0.01</v>
      </c>
      <c r="K5352" s="24">
        <f>VLOOKUP($G5352, Reference!$A$3:$C$20, 3,FALSE)*I5352</f>
        <v>175</v>
      </c>
      <c r="L5352" s="27">
        <f t="shared" si="166"/>
        <v>25</v>
      </c>
      <c r="M5352" s="27">
        <f t="shared" si="167"/>
        <v>23</v>
      </c>
    </row>
    <row r="5353" spans="1:13" x14ac:dyDescent="0.2">
      <c r="A5353">
        <v>481</v>
      </c>
      <c r="B5353" s="4">
        <v>43849</v>
      </c>
      <c r="C5353" t="s">
        <v>17</v>
      </c>
      <c r="D5353" t="s">
        <v>15</v>
      </c>
      <c r="E5353" s="2" t="str">
        <f>VLOOKUP('SampleSuperstore - Main Data'!D5353,Reference!$A$26:$B$74,2,FALSE)</f>
        <v>West</v>
      </c>
      <c r="F5353" s="22" t="s">
        <v>13</v>
      </c>
      <c r="G5353" s="22" t="s">
        <v>26</v>
      </c>
      <c r="H5353" s="24">
        <f>VLOOKUP($G5353, Reference!$A$3:$C$20, 2,FALSE)*I5353</f>
        <v>7.5</v>
      </c>
      <c r="I5353" s="22">
        <v>3</v>
      </c>
      <c r="J5353" s="26" cm="1">
        <f t="array" ref="J5353">IFERROR(_xlfn.IFS(AND(C5353="Corporate", F5353="Technology"), 3%, C5353="Corporate", 1%),0%)</f>
        <v>0.01</v>
      </c>
      <c r="K5353" s="24">
        <f>VLOOKUP($G5353, Reference!$A$3:$C$20, 3,FALSE)*I5353</f>
        <v>6</v>
      </c>
      <c r="L5353" s="27">
        <f t="shared" si="166"/>
        <v>1.5</v>
      </c>
      <c r="M5353" s="27">
        <f t="shared" si="167"/>
        <v>1.4249999999999998</v>
      </c>
    </row>
    <row r="5354" spans="1:13" x14ac:dyDescent="0.2">
      <c r="A5354">
        <v>482</v>
      </c>
      <c r="B5354" s="4">
        <v>43849</v>
      </c>
      <c r="C5354" t="s">
        <v>17</v>
      </c>
      <c r="D5354" t="s">
        <v>22</v>
      </c>
      <c r="E5354" s="2" t="str">
        <f>VLOOKUP('SampleSuperstore - Main Data'!D5354,Reference!$A$26:$B$74,2,FALSE)</f>
        <v>West</v>
      </c>
      <c r="F5354" s="22" t="s">
        <v>13</v>
      </c>
      <c r="G5354" s="22" t="s">
        <v>49</v>
      </c>
      <c r="H5354" s="24">
        <f>VLOOKUP($G5354, Reference!$A$3:$C$20, 2,FALSE)*I5354</f>
        <v>240</v>
      </c>
      <c r="I5354" s="22">
        <v>6</v>
      </c>
      <c r="J5354" s="26" cm="1">
        <f t="array" ref="J5354">IFERROR(_xlfn.IFS(AND(C5354="Corporate", F5354="Technology"), 3%, C5354="Corporate", 1%),0%)</f>
        <v>0.01</v>
      </c>
      <c r="K5354" s="24">
        <f>VLOOKUP($G5354, Reference!$A$3:$C$20, 3,FALSE)*I5354</f>
        <v>210</v>
      </c>
      <c r="L5354" s="27">
        <f t="shared" si="166"/>
        <v>30</v>
      </c>
      <c r="M5354" s="27">
        <f t="shared" si="167"/>
        <v>27.599999999999994</v>
      </c>
    </row>
    <row r="5355" spans="1:13" x14ac:dyDescent="0.2">
      <c r="A5355">
        <v>483</v>
      </c>
      <c r="B5355" s="4">
        <v>43849</v>
      </c>
      <c r="C5355" t="s">
        <v>17</v>
      </c>
      <c r="D5355" t="s">
        <v>40</v>
      </c>
      <c r="E5355" s="2" t="str">
        <f>VLOOKUP('SampleSuperstore - Main Data'!D5355,Reference!$A$26:$B$74,2,FALSE)</f>
        <v>East</v>
      </c>
      <c r="F5355" s="22" t="s">
        <v>13</v>
      </c>
      <c r="G5355" s="22" t="s">
        <v>41</v>
      </c>
      <c r="H5355" s="24">
        <f>VLOOKUP($G5355, Reference!$A$3:$C$20, 2,FALSE)*I5355</f>
        <v>12</v>
      </c>
      <c r="I5355" s="22">
        <v>4</v>
      </c>
      <c r="J5355" s="26" cm="1">
        <f t="array" ref="J5355">IFERROR(_xlfn.IFS(AND(C5355="Corporate", F5355="Technology"), 3%, C5355="Corporate", 1%),0%)</f>
        <v>0.01</v>
      </c>
      <c r="K5355" s="24">
        <f>VLOOKUP($G5355, Reference!$A$3:$C$20, 3,FALSE)*I5355</f>
        <v>8</v>
      </c>
      <c r="L5355" s="27">
        <f t="shared" si="166"/>
        <v>4</v>
      </c>
      <c r="M5355" s="27">
        <f t="shared" si="167"/>
        <v>3.879999999999999</v>
      </c>
    </row>
    <row r="5356" spans="1:13" x14ac:dyDescent="0.2">
      <c r="A5356">
        <v>484</v>
      </c>
      <c r="B5356" s="4">
        <v>43849</v>
      </c>
      <c r="C5356" t="s">
        <v>17</v>
      </c>
      <c r="D5356" t="s">
        <v>25</v>
      </c>
      <c r="E5356" s="2" t="str">
        <f>VLOOKUP('SampleSuperstore - Main Data'!D5356,Reference!$A$26:$B$74,2,FALSE)</f>
        <v>Central</v>
      </c>
      <c r="F5356" s="22" t="s">
        <v>29</v>
      </c>
      <c r="G5356" s="22" t="s">
        <v>33</v>
      </c>
      <c r="H5356" s="24">
        <f>VLOOKUP($G5356, Reference!$A$3:$C$20, 2,FALSE)*I5356</f>
        <v>15</v>
      </c>
      <c r="I5356" s="22">
        <v>3</v>
      </c>
      <c r="J5356" s="26" cm="1">
        <f t="array" ref="J5356">IFERROR(_xlfn.IFS(AND(C5356="Corporate", F5356="Technology"), 3%, C5356="Corporate", 1%),0%)</f>
        <v>0.03</v>
      </c>
      <c r="K5356" s="24">
        <f>VLOOKUP($G5356, Reference!$A$3:$C$20, 3,FALSE)*I5356</f>
        <v>7.5</v>
      </c>
      <c r="L5356" s="27">
        <f t="shared" si="166"/>
        <v>7.5</v>
      </c>
      <c r="M5356" s="27">
        <f t="shared" si="167"/>
        <v>7.0499999999999989</v>
      </c>
    </row>
    <row r="5357" spans="1:13" x14ac:dyDescent="0.2">
      <c r="A5357">
        <v>485</v>
      </c>
      <c r="B5357" s="4">
        <v>43849</v>
      </c>
      <c r="C5357" t="s">
        <v>17</v>
      </c>
      <c r="D5357" t="s">
        <v>18</v>
      </c>
      <c r="E5357" s="2" t="str">
        <f>VLOOKUP('SampleSuperstore - Main Data'!D5357,Reference!$A$26:$B$74,2,FALSE)</f>
        <v>South</v>
      </c>
      <c r="F5357" s="22" t="s">
        <v>13</v>
      </c>
      <c r="G5357" s="22" t="s">
        <v>26</v>
      </c>
      <c r="H5357" s="24">
        <f>VLOOKUP($G5357, Reference!$A$3:$C$20, 2,FALSE)*I5357</f>
        <v>2.5</v>
      </c>
      <c r="I5357" s="22">
        <v>1</v>
      </c>
      <c r="J5357" s="26" cm="1">
        <f t="array" ref="J5357">IFERROR(_xlfn.IFS(AND(C5357="Corporate", F5357="Technology"), 3%, C5357="Corporate", 1%),0%)</f>
        <v>0.01</v>
      </c>
      <c r="K5357" s="24">
        <f>VLOOKUP($G5357, Reference!$A$3:$C$20, 3,FALSE)*I5357</f>
        <v>2</v>
      </c>
      <c r="L5357" s="27">
        <f t="shared" si="166"/>
        <v>0.5</v>
      </c>
      <c r="M5357" s="27">
        <f t="shared" si="167"/>
        <v>0.47500000000000009</v>
      </c>
    </row>
    <row r="5358" spans="1:13" x14ac:dyDescent="0.2">
      <c r="A5358">
        <v>487</v>
      </c>
      <c r="B5358" s="4">
        <v>43849</v>
      </c>
      <c r="C5358" t="s">
        <v>17</v>
      </c>
      <c r="D5358" t="s">
        <v>40</v>
      </c>
      <c r="E5358" s="2" t="str">
        <f>VLOOKUP('SampleSuperstore - Main Data'!D5358,Reference!$A$26:$B$74,2,FALSE)</f>
        <v>East</v>
      </c>
      <c r="F5358" s="22" t="s">
        <v>13</v>
      </c>
      <c r="G5358" s="22" t="s">
        <v>26</v>
      </c>
      <c r="H5358" s="24">
        <f>VLOOKUP($G5358, Reference!$A$3:$C$20, 2,FALSE)*I5358</f>
        <v>15</v>
      </c>
      <c r="I5358" s="22">
        <v>6</v>
      </c>
      <c r="J5358" s="26" cm="1">
        <f t="array" ref="J5358">IFERROR(_xlfn.IFS(AND(C5358="Corporate", F5358="Technology"), 3%, C5358="Corporate", 1%),0%)</f>
        <v>0.01</v>
      </c>
      <c r="K5358" s="24">
        <f>VLOOKUP($G5358, Reference!$A$3:$C$20, 3,FALSE)*I5358</f>
        <v>12</v>
      </c>
      <c r="L5358" s="27">
        <f t="shared" si="166"/>
        <v>3</v>
      </c>
      <c r="M5358" s="27">
        <f t="shared" si="167"/>
        <v>2.8499999999999996</v>
      </c>
    </row>
    <row r="5359" spans="1:13" x14ac:dyDescent="0.2">
      <c r="A5359">
        <v>488</v>
      </c>
      <c r="B5359" s="4">
        <v>43849</v>
      </c>
      <c r="C5359" t="s">
        <v>17</v>
      </c>
      <c r="D5359" t="s">
        <v>63</v>
      </c>
      <c r="E5359" s="2" t="str">
        <f>VLOOKUP('SampleSuperstore - Main Data'!D5359,Reference!$A$26:$B$74,2,FALSE)</f>
        <v>East</v>
      </c>
      <c r="F5359" s="22" t="s">
        <v>23</v>
      </c>
      <c r="G5359" s="22" t="s">
        <v>37</v>
      </c>
      <c r="H5359" s="24">
        <f>VLOOKUP($G5359, Reference!$A$3:$C$20, 2,FALSE)*I5359</f>
        <v>36</v>
      </c>
      <c r="I5359" s="22">
        <v>4</v>
      </c>
      <c r="J5359" s="26" cm="1">
        <f t="array" ref="J5359">IFERROR(_xlfn.IFS(AND(C5359="Corporate", F5359="Technology"), 3%, C5359="Corporate", 1%),0%)</f>
        <v>0.01</v>
      </c>
      <c r="K5359" s="24">
        <f>VLOOKUP($G5359, Reference!$A$3:$C$20, 3,FALSE)*I5359</f>
        <v>20</v>
      </c>
      <c r="L5359" s="27">
        <f t="shared" si="166"/>
        <v>16</v>
      </c>
      <c r="M5359" s="27">
        <f t="shared" si="167"/>
        <v>15.64</v>
      </c>
    </row>
    <row r="5360" spans="1:13" x14ac:dyDescent="0.2">
      <c r="A5360">
        <v>489</v>
      </c>
      <c r="B5360" s="4">
        <v>43849</v>
      </c>
      <c r="C5360" t="s">
        <v>17</v>
      </c>
      <c r="D5360" t="s">
        <v>46</v>
      </c>
      <c r="E5360" s="2" t="str">
        <f>VLOOKUP('SampleSuperstore - Main Data'!D5360,Reference!$A$26:$B$74,2,FALSE)</f>
        <v>Central</v>
      </c>
      <c r="F5360" s="22" t="s">
        <v>29</v>
      </c>
      <c r="G5360" s="22" t="s">
        <v>50</v>
      </c>
      <c r="H5360" s="24">
        <f>VLOOKUP($G5360, Reference!$A$3:$C$20, 2,FALSE)*I5360</f>
        <v>995</v>
      </c>
      <c r="I5360" s="22">
        <v>5</v>
      </c>
      <c r="J5360" s="26" cm="1">
        <f t="array" ref="J5360">IFERROR(_xlfn.IFS(AND(C5360="Corporate", F5360="Technology"), 3%, C5360="Corporate", 1%),0%)</f>
        <v>0.03</v>
      </c>
      <c r="K5360" s="24">
        <f>VLOOKUP($G5360, Reference!$A$3:$C$20, 3,FALSE)*I5360</f>
        <v>825</v>
      </c>
      <c r="L5360" s="27">
        <f t="shared" si="166"/>
        <v>170</v>
      </c>
      <c r="M5360" s="27">
        <f t="shared" si="167"/>
        <v>140.14999999999998</v>
      </c>
    </row>
    <row r="5361" spans="1:13" x14ac:dyDescent="0.2">
      <c r="A5361">
        <v>491</v>
      </c>
      <c r="B5361" s="4">
        <v>43849</v>
      </c>
      <c r="C5361" t="s">
        <v>17</v>
      </c>
      <c r="D5361" t="s">
        <v>15</v>
      </c>
      <c r="E5361" s="2" t="str">
        <f>VLOOKUP('SampleSuperstore - Main Data'!D5361,Reference!$A$26:$B$74,2,FALSE)</f>
        <v>West</v>
      </c>
      <c r="F5361" s="22" t="s">
        <v>23</v>
      </c>
      <c r="G5361" s="22" t="s">
        <v>59</v>
      </c>
      <c r="H5361" s="24">
        <f>VLOOKUP($G5361, Reference!$A$3:$C$20, 2,FALSE)*I5361</f>
        <v>595</v>
      </c>
      <c r="I5361" s="22">
        <v>7</v>
      </c>
      <c r="J5361" s="26" cm="1">
        <f t="array" ref="J5361">IFERROR(_xlfn.IFS(AND(C5361="Corporate", F5361="Technology"), 3%, C5361="Corporate", 1%),0%)</f>
        <v>0.01</v>
      </c>
      <c r="K5361" s="24">
        <f>VLOOKUP($G5361, Reference!$A$3:$C$20, 3,FALSE)*I5361</f>
        <v>525</v>
      </c>
      <c r="L5361" s="27">
        <f t="shared" si="166"/>
        <v>70</v>
      </c>
      <c r="M5361" s="27">
        <f t="shared" si="167"/>
        <v>64.049999999999955</v>
      </c>
    </row>
    <row r="5362" spans="1:13" x14ac:dyDescent="0.2">
      <c r="A5362">
        <v>495</v>
      </c>
      <c r="B5362" s="4">
        <v>43849</v>
      </c>
      <c r="C5362" t="s">
        <v>17</v>
      </c>
      <c r="D5362" t="s">
        <v>15</v>
      </c>
      <c r="E5362" s="2" t="str">
        <f>VLOOKUP('SampleSuperstore - Main Data'!D5362,Reference!$A$26:$B$74,2,FALSE)</f>
        <v>West</v>
      </c>
      <c r="F5362" s="22" t="s">
        <v>23</v>
      </c>
      <c r="G5362" s="22" t="s">
        <v>24</v>
      </c>
      <c r="H5362" s="24">
        <f>VLOOKUP($G5362, Reference!$A$3:$C$20, 2,FALSE)*I5362</f>
        <v>297</v>
      </c>
      <c r="I5362" s="22">
        <v>3</v>
      </c>
      <c r="J5362" s="26" cm="1">
        <f t="array" ref="J5362">IFERROR(_xlfn.IFS(AND(C5362="Corporate", F5362="Technology"), 3%, C5362="Corporate", 1%),0%)</f>
        <v>0.01</v>
      </c>
      <c r="K5362" s="24">
        <f>VLOOKUP($G5362, Reference!$A$3:$C$20, 3,FALSE)*I5362</f>
        <v>237</v>
      </c>
      <c r="L5362" s="27">
        <f t="shared" si="166"/>
        <v>60</v>
      </c>
      <c r="M5362" s="27">
        <f t="shared" si="167"/>
        <v>57.029999999999973</v>
      </c>
    </row>
    <row r="5363" spans="1:13" x14ac:dyDescent="0.2">
      <c r="A5363">
        <v>499</v>
      </c>
      <c r="B5363" s="4">
        <v>43850</v>
      </c>
      <c r="C5363" t="s">
        <v>17</v>
      </c>
      <c r="D5363" t="s">
        <v>19</v>
      </c>
      <c r="E5363" s="2" t="str">
        <f>VLOOKUP('SampleSuperstore - Main Data'!D5363,Reference!$A$26:$B$74,2,FALSE)</f>
        <v>East</v>
      </c>
      <c r="F5363" s="22" t="s">
        <v>13</v>
      </c>
      <c r="G5363" s="22" t="s">
        <v>41</v>
      </c>
      <c r="H5363" s="24">
        <f>VLOOKUP($G5363, Reference!$A$3:$C$20, 2,FALSE)*I5363</f>
        <v>3</v>
      </c>
      <c r="I5363" s="22">
        <v>1</v>
      </c>
      <c r="J5363" s="26" cm="1">
        <f t="array" ref="J5363">IFERROR(_xlfn.IFS(AND(C5363="Corporate", F5363="Technology"), 3%, C5363="Corporate", 1%),0%)</f>
        <v>0.01</v>
      </c>
      <c r="K5363" s="24">
        <f>VLOOKUP($G5363, Reference!$A$3:$C$20, 3,FALSE)*I5363</f>
        <v>2</v>
      </c>
      <c r="L5363" s="27">
        <f t="shared" si="166"/>
        <v>1</v>
      </c>
      <c r="M5363" s="27">
        <f t="shared" si="167"/>
        <v>0.96999999999999975</v>
      </c>
    </row>
    <row r="5364" spans="1:13" x14ac:dyDescent="0.2">
      <c r="A5364">
        <v>501</v>
      </c>
      <c r="B5364" s="4">
        <v>43850</v>
      </c>
      <c r="C5364" t="s">
        <v>17</v>
      </c>
      <c r="D5364" t="s">
        <v>25</v>
      </c>
      <c r="E5364" s="2" t="str">
        <f>VLOOKUP('SampleSuperstore - Main Data'!D5364,Reference!$A$26:$B$74,2,FALSE)</f>
        <v>Central</v>
      </c>
      <c r="F5364" s="22" t="s">
        <v>13</v>
      </c>
      <c r="G5364" s="22" t="s">
        <v>53</v>
      </c>
      <c r="H5364" s="24">
        <f>VLOOKUP($G5364, Reference!$A$3:$C$20, 2,FALSE)*I5364</f>
        <v>24</v>
      </c>
      <c r="I5364" s="22">
        <v>2</v>
      </c>
      <c r="J5364" s="26" cm="1">
        <f t="array" ref="J5364">IFERROR(_xlfn.IFS(AND(C5364="Corporate", F5364="Technology"), 3%, C5364="Corporate", 1%),0%)</f>
        <v>0.01</v>
      </c>
      <c r="K5364" s="24">
        <f>VLOOKUP($G5364, Reference!$A$3:$C$20, 3,FALSE)*I5364</f>
        <v>18</v>
      </c>
      <c r="L5364" s="27">
        <f t="shared" si="166"/>
        <v>6</v>
      </c>
      <c r="M5364" s="27">
        <f t="shared" si="167"/>
        <v>5.759999999999998</v>
      </c>
    </row>
    <row r="5365" spans="1:13" x14ac:dyDescent="0.2">
      <c r="A5365">
        <v>504</v>
      </c>
      <c r="B5365" s="4">
        <v>43850</v>
      </c>
      <c r="C5365" t="s">
        <v>17</v>
      </c>
      <c r="D5365" t="s">
        <v>57</v>
      </c>
      <c r="E5365" s="2" t="str">
        <f>VLOOKUP('SampleSuperstore - Main Data'!D5365,Reference!$A$26:$B$74,2,FALSE)</f>
        <v>South</v>
      </c>
      <c r="F5365" s="22" t="s">
        <v>23</v>
      </c>
      <c r="G5365" s="22" t="s">
        <v>59</v>
      </c>
      <c r="H5365" s="24">
        <f>VLOOKUP($G5365, Reference!$A$3:$C$20, 2,FALSE)*I5365</f>
        <v>255</v>
      </c>
      <c r="I5365" s="22">
        <v>3</v>
      </c>
      <c r="J5365" s="26" cm="1">
        <f t="array" ref="J5365">IFERROR(_xlfn.IFS(AND(C5365="Corporate", F5365="Technology"), 3%, C5365="Corporate", 1%),0%)</f>
        <v>0.01</v>
      </c>
      <c r="K5365" s="24">
        <f>VLOOKUP($G5365, Reference!$A$3:$C$20, 3,FALSE)*I5365</f>
        <v>225</v>
      </c>
      <c r="L5365" s="27">
        <f t="shared" si="166"/>
        <v>30</v>
      </c>
      <c r="M5365" s="27">
        <f t="shared" si="167"/>
        <v>27.449999999999989</v>
      </c>
    </row>
    <row r="5366" spans="1:13" x14ac:dyDescent="0.2">
      <c r="A5366">
        <v>506</v>
      </c>
      <c r="B5366" s="4">
        <v>43850</v>
      </c>
      <c r="C5366" t="s">
        <v>17</v>
      </c>
      <c r="D5366" t="s">
        <v>27</v>
      </c>
      <c r="E5366" s="2" t="str">
        <f>VLOOKUP('SampleSuperstore - Main Data'!D5366,Reference!$A$26:$B$74,2,FALSE)</f>
        <v>East</v>
      </c>
      <c r="F5366" s="22" t="s">
        <v>23</v>
      </c>
      <c r="G5366" s="22" t="s">
        <v>59</v>
      </c>
      <c r="H5366" s="24">
        <f>VLOOKUP($G5366, Reference!$A$3:$C$20, 2,FALSE)*I5366</f>
        <v>85</v>
      </c>
      <c r="I5366" s="22">
        <v>1</v>
      </c>
      <c r="J5366" s="26" cm="1">
        <f t="array" ref="J5366">IFERROR(_xlfn.IFS(AND(C5366="Corporate", F5366="Technology"), 3%, C5366="Corporate", 1%),0%)</f>
        <v>0.01</v>
      </c>
      <c r="K5366" s="24">
        <f>VLOOKUP($G5366, Reference!$A$3:$C$20, 3,FALSE)*I5366</f>
        <v>75</v>
      </c>
      <c r="L5366" s="27">
        <f t="shared" si="166"/>
        <v>10</v>
      </c>
      <c r="M5366" s="27">
        <f t="shared" si="167"/>
        <v>9.1500000000000057</v>
      </c>
    </row>
    <row r="5367" spans="1:13" x14ac:dyDescent="0.2">
      <c r="A5367">
        <v>507</v>
      </c>
      <c r="B5367" s="4">
        <v>43850</v>
      </c>
      <c r="C5367" t="s">
        <v>17</v>
      </c>
      <c r="D5367" t="s">
        <v>40</v>
      </c>
      <c r="E5367" s="2" t="str">
        <f>VLOOKUP('SampleSuperstore - Main Data'!D5367,Reference!$A$26:$B$74,2,FALSE)</f>
        <v>East</v>
      </c>
      <c r="F5367" s="22" t="s">
        <v>13</v>
      </c>
      <c r="G5367" s="22" t="s">
        <v>49</v>
      </c>
      <c r="H5367" s="24">
        <f>VLOOKUP($G5367, Reference!$A$3:$C$20, 2,FALSE)*I5367</f>
        <v>80</v>
      </c>
      <c r="I5367" s="22">
        <v>2</v>
      </c>
      <c r="J5367" s="26" cm="1">
        <f t="array" ref="J5367">IFERROR(_xlfn.IFS(AND(C5367="Corporate", F5367="Technology"), 3%, C5367="Corporate", 1%),0%)</f>
        <v>0.01</v>
      </c>
      <c r="K5367" s="24">
        <f>VLOOKUP($G5367, Reference!$A$3:$C$20, 3,FALSE)*I5367</f>
        <v>70</v>
      </c>
      <c r="L5367" s="27">
        <f t="shared" si="166"/>
        <v>10</v>
      </c>
      <c r="M5367" s="27">
        <f t="shared" si="167"/>
        <v>9.2000000000000028</v>
      </c>
    </row>
    <row r="5368" spans="1:13" x14ac:dyDescent="0.2">
      <c r="A5368">
        <v>509</v>
      </c>
      <c r="B5368" s="4">
        <v>43850</v>
      </c>
      <c r="C5368" t="s">
        <v>17</v>
      </c>
      <c r="D5368" t="s">
        <v>31</v>
      </c>
      <c r="E5368" s="2" t="str">
        <f>VLOOKUP('SampleSuperstore - Main Data'!D5368,Reference!$A$26:$B$74,2,FALSE)</f>
        <v>Central</v>
      </c>
      <c r="F5368" s="22" t="s">
        <v>23</v>
      </c>
      <c r="G5368" s="22" t="s">
        <v>24</v>
      </c>
      <c r="H5368" s="24">
        <f>VLOOKUP($G5368, Reference!$A$3:$C$20, 2,FALSE)*I5368</f>
        <v>198</v>
      </c>
      <c r="I5368" s="22">
        <v>2</v>
      </c>
      <c r="J5368" s="26" cm="1">
        <f t="array" ref="J5368">IFERROR(_xlfn.IFS(AND(C5368="Corporate", F5368="Technology"), 3%, C5368="Corporate", 1%),0%)</f>
        <v>0.01</v>
      </c>
      <c r="K5368" s="24">
        <f>VLOOKUP($G5368, Reference!$A$3:$C$20, 3,FALSE)*I5368</f>
        <v>158</v>
      </c>
      <c r="L5368" s="27">
        <f t="shared" si="166"/>
        <v>40</v>
      </c>
      <c r="M5368" s="27">
        <f t="shared" si="167"/>
        <v>38.02000000000001</v>
      </c>
    </row>
    <row r="5369" spans="1:13" x14ac:dyDescent="0.2">
      <c r="A5369">
        <v>513</v>
      </c>
      <c r="B5369" s="4">
        <v>43850</v>
      </c>
      <c r="C5369" t="s">
        <v>17</v>
      </c>
      <c r="D5369" t="s">
        <v>32</v>
      </c>
      <c r="E5369" s="2" t="str">
        <f>VLOOKUP('SampleSuperstore - Main Data'!D5369,Reference!$A$26:$B$74,2,FALSE)</f>
        <v>South</v>
      </c>
      <c r="F5369" s="22" t="s">
        <v>23</v>
      </c>
      <c r="G5369" s="22" t="s">
        <v>24</v>
      </c>
      <c r="H5369" s="24">
        <f>VLOOKUP($G5369, Reference!$A$3:$C$20, 2,FALSE)*I5369</f>
        <v>297</v>
      </c>
      <c r="I5369" s="22">
        <v>3</v>
      </c>
      <c r="J5369" s="26" cm="1">
        <f t="array" ref="J5369">IFERROR(_xlfn.IFS(AND(C5369="Corporate", F5369="Technology"), 3%, C5369="Corporate", 1%),0%)</f>
        <v>0.01</v>
      </c>
      <c r="K5369" s="24">
        <f>VLOOKUP($G5369, Reference!$A$3:$C$20, 3,FALSE)*I5369</f>
        <v>237</v>
      </c>
      <c r="L5369" s="27">
        <f t="shared" si="166"/>
        <v>60</v>
      </c>
      <c r="M5369" s="27">
        <f t="shared" si="167"/>
        <v>57.029999999999973</v>
      </c>
    </row>
    <row r="5370" spans="1:13" x14ac:dyDescent="0.2">
      <c r="A5370">
        <v>514</v>
      </c>
      <c r="B5370" s="4">
        <v>43850</v>
      </c>
      <c r="C5370" t="s">
        <v>17</v>
      </c>
      <c r="D5370" t="s">
        <v>21</v>
      </c>
      <c r="E5370" s="2" t="str">
        <f>VLOOKUP('SampleSuperstore - Main Data'!D5370,Reference!$A$26:$B$74,2,FALSE)</f>
        <v>West</v>
      </c>
      <c r="F5370" s="22" t="s">
        <v>23</v>
      </c>
      <c r="G5370" s="22" t="s">
        <v>37</v>
      </c>
      <c r="H5370" s="24">
        <f>VLOOKUP($G5370, Reference!$A$3:$C$20, 2,FALSE)*I5370</f>
        <v>27</v>
      </c>
      <c r="I5370" s="22">
        <v>3</v>
      </c>
      <c r="J5370" s="26" cm="1">
        <f t="array" ref="J5370">IFERROR(_xlfn.IFS(AND(C5370="Corporate", F5370="Technology"), 3%, C5370="Corporate", 1%),0%)</f>
        <v>0.01</v>
      </c>
      <c r="K5370" s="24">
        <f>VLOOKUP($G5370, Reference!$A$3:$C$20, 3,FALSE)*I5370</f>
        <v>15</v>
      </c>
      <c r="L5370" s="27">
        <f t="shared" si="166"/>
        <v>12</v>
      </c>
      <c r="M5370" s="27">
        <f t="shared" si="167"/>
        <v>11.73</v>
      </c>
    </row>
    <row r="5371" spans="1:13" x14ac:dyDescent="0.2">
      <c r="A5371">
        <v>519</v>
      </c>
      <c r="B5371" s="4">
        <v>43850</v>
      </c>
      <c r="C5371" t="s">
        <v>17</v>
      </c>
      <c r="D5371" t="s">
        <v>44</v>
      </c>
      <c r="E5371" s="2" t="str">
        <f>VLOOKUP('SampleSuperstore - Main Data'!D5371,Reference!$A$26:$B$74,2,FALSE)</f>
        <v>South</v>
      </c>
      <c r="F5371" s="22" t="s">
        <v>13</v>
      </c>
      <c r="G5371" s="22" t="s">
        <v>26</v>
      </c>
      <c r="H5371" s="24">
        <f>VLOOKUP($G5371, Reference!$A$3:$C$20, 2,FALSE)*I5371</f>
        <v>5</v>
      </c>
      <c r="I5371" s="22">
        <v>2</v>
      </c>
      <c r="J5371" s="26" cm="1">
        <f t="array" ref="J5371">IFERROR(_xlfn.IFS(AND(C5371="Corporate", F5371="Technology"), 3%, C5371="Corporate", 1%),0%)</f>
        <v>0.01</v>
      </c>
      <c r="K5371" s="24">
        <f>VLOOKUP($G5371, Reference!$A$3:$C$20, 3,FALSE)*I5371</f>
        <v>4</v>
      </c>
      <c r="L5371" s="27">
        <f t="shared" si="166"/>
        <v>1</v>
      </c>
      <c r="M5371" s="27">
        <f t="shared" si="167"/>
        <v>0.95000000000000018</v>
      </c>
    </row>
    <row r="5372" spans="1:13" x14ac:dyDescent="0.2">
      <c r="A5372">
        <v>531</v>
      </c>
      <c r="B5372" s="4">
        <v>43851</v>
      </c>
      <c r="C5372" t="s">
        <v>17</v>
      </c>
      <c r="D5372" t="s">
        <v>19</v>
      </c>
      <c r="E5372" s="2" t="str">
        <f>VLOOKUP('SampleSuperstore - Main Data'!D5372,Reference!$A$26:$B$74,2,FALSE)</f>
        <v>East</v>
      </c>
      <c r="F5372" s="22" t="s">
        <v>13</v>
      </c>
      <c r="G5372" s="22" t="s">
        <v>49</v>
      </c>
      <c r="H5372" s="24">
        <f>VLOOKUP($G5372, Reference!$A$3:$C$20, 2,FALSE)*I5372</f>
        <v>80</v>
      </c>
      <c r="I5372" s="22">
        <v>2</v>
      </c>
      <c r="J5372" s="26" cm="1">
        <f t="array" ref="J5372">IFERROR(_xlfn.IFS(AND(C5372="Corporate", F5372="Technology"), 3%, C5372="Corporate", 1%),0%)</f>
        <v>0.01</v>
      </c>
      <c r="K5372" s="24">
        <f>VLOOKUP($G5372, Reference!$A$3:$C$20, 3,FALSE)*I5372</f>
        <v>70</v>
      </c>
      <c r="L5372" s="27">
        <f t="shared" si="166"/>
        <v>10</v>
      </c>
      <c r="M5372" s="27">
        <f t="shared" si="167"/>
        <v>9.2000000000000028</v>
      </c>
    </row>
    <row r="5373" spans="1:13" x14ac:dyDescent="0.2">
      <c r="A5373">
        <v>534</v>
      </c>
      <c r="B5373" s="4">
        <v>43851</v>
      </c>
      <c r="C5373" t="s">
        <v>17</v>
      </c>
      <c r="D5373" t="s">
        <v>22</v>
      </c>
      <c r="E5373" s="2" t="str">
        <f>VLOOKUP('SampleSuperstore - Main Data'!D5373,Reference!$A$26:$B$74,2,FALSE)</f>
        <v>West</v>
      </c>
      <c r="F5373" s="22" t="s">
        <v>23</v>
      </c>
      <c r="G5373" s="22" t="s">
        <v>37</v>
      </c>
      <c r="H5373" s="24">
        <f>VLOOKUP($G5373, Reference!$A$3:$C$20, 2,FALSE)*I5373</f>
        <v>27</v>
      </c>
      <c r="I5373" s="22">
        <v>3</v>
      </c>
      <c r="J5373" s="26" cm="1">
        <f t="array" ref="J5373">IFERROR(_xlfn.IFS(AND(C5373="Corporate", F5373="Technology"), 3%, C5373="Corporate", 1%),0%)</f>
        <v>0.01</v>
      </c>
      <c r="K5373" s="24">
        <f>VLOOKUP($G5373, Reference!$A$3:$C$20, 3,FALSE)*I5373</f>
        <v>15</v>
      </c>
      <c r="L5373" s="27">
        <f t="shared" si="166"/>
        <v>12</v>
      </c>
      <c r="M5373" s="27">
        <f t="shared" si="167"/>
        <v>11.73</v>
      </c>
    </row>
    <row r="5374" spans="1:13" x14ac:dyDescent="0.2">
      <c r="A5374">
        <v>535</v>
      </c>
      <c r="B5374" s="4">
        <v>43851</v>
      </c>
      <c r="C5374" t="s">
        <v>17</v>
      </c>
      <c r="D5374" t="s">
        <v>15</v>
      </c>
      <c r="E5374" s="2" t="str">
        <f>VLOOKUP('SampleSuperstore - Main Data'!D5374,Reference!$A$26:$B$74,2,FALSE)</f>
        <v>West</v>
      </c>
      <c r="F5374" s="22" t="s">
        <v>13</v>
      </c>
      <c r="G5374" s="22" t="s">
        <v>49</v>
      </c>
      <c r="H5374" s="24">
        <f>VLOOKUP($G5374, Reference!$A$3:$C$20, 2,FALSE)*I5374</f>
        <v>80</v>
      </c>
      <c r="I5374" s="22">
        <v>2</v>
      </c>
      <c r="J5374" s="26" cm="1">
        <f t="array" ref="J5374">IFERROR(_xlfn.IFS(AND(C5374="Corporate", F5374="Technology"), 3%, C5374="Corporate", 1%),0%)</f>
        <v>0.01</v>
      </c>
      <c r="K5374" s="24">
        <f>VLOOKUP($G5374, Reference!$A$3:$C$20, 3,FALSE)*I5374</f>
        <v>70</v>
      </c>
      <c r="L5374" s="27">
        <f t="shared" si="166"/>
        <v>10</v>
      </c>
      <c r="M5374" s="27">
        <f t="shared" si="167"/>
        <v>9.2000000000000028</v>
      </c>
    </row>
    <row r="5375" spans="1:13" x14ac:dyDescent="0.2">
      <c r="A5375">
        <v>542</v>
      </c>
      <c r="B5375" s="4">
        <v>43851</v>
      </c>
      <c r="C5375" t="s">
        <v>17</v>
      </c>
      <c r="D5375" t="s">
        <v>15</v>
      </c>
      <c r="E5375" s="2" t="str">
        <f>VLOOKUP('SampleSuperstore - Main Data'!D5375,Reference!$A$26:$B$74,2,FALSE)</f>
        <v>West</v>
      </c>
      <c r="F5375" s="22" t="s">
        <v>13</v>
      </c>
      <c r="G5375" s="22" t="s">
        <v>35</v>
      </c>
      <c r="H5375" s="24">
        <f>VLOOKUP($G5375, Reference!$A$3:$C$20, 2,FALSE)*I5375</f>
        <v>216</v>
      </c>
      <c r="I5375" s="22">
        <v>9</v>
      </c>
      <c r="J5375" s="26" cm="1">
        <f t="array" ref="J5375">IFERROR(_xlfn.IFS(AND(C5375="Corporate", F5375="Technology"), 3%, C5375="Corporate", 1%),0%)</f>
        <v>0.01</v>
      </c>
      <c r="K5375" s="24">
        <f>VLOOKUP($G5375, Reference!$A$3:$C$20, 3,FALSE)*I5375</f>
        <v>171</v>
      </c>
      <c r="L5375" s="27">
        <f t="shared" si="166"/>
        <v>45</v>
      </c>
      <c r="M5375" s="27">
        <f t="shared" si="167"/>
        <v>42.84</v>
      </c>
    </row>
    <row r="5376" spans="1:13" x14ac:dyDescent="0.2">
      <c r="A5376">
        <v>555</v>
      </c>
      <c r="B5376" s="4">
        <v>43852</v>
      </c>
      <c r="C5376" t="s">
        <v>17</v>
      </c>
      <c r="D5376" t="s">
        <v>25</v>
      </c>
      <c r="E5376" s="2" t="str">
        <f>VLOOKUP('SampleSuperstore - Main Data'!D5376,Reference!$A$26:$B$74,2,FALSE)</f>
        <v>Central</v>
      </c>
      <c r="F5376" s="22" t="s">
        <v>13</v>
      </c>
      <c r="G5376" s="22" t="s">
        <v>49</v>
      </c>
      <c r="H5376" s="24">
        <f>VLOOKUP($G5376, Reference!$A$3:$C$20, 2,FALSE)*I5376</f>
        <v>200</v>
      </c>
      <c r="I5376" s="22">
        <v>5</v>
      </c>
      <c r="J5376" s="26" cm="1">
        <f t="array" ref="J5376">IFERROR(_xlfn.IFS(AND(C5376="Corporate", F5376="Technology"), 3%, C5376="Corporate", 1%),0%)</f>
        <v>0.01</v>
      </c>
      <c r="K5376" s="24">
        <f>VLOOKUP($G5376, Reference!$A$3:$C$20, 3,FALSE)*I5376</f>
        <v>175</v>
      </c>
      <c r="L5376" s="27">
        <f t="shared" si="166"/>
        <v>25</v>
      </c>
      <c r="M5376" s="27">
        <f t="shared" si="167"/>
        <v>23</v>
      </c>
    </row>
    <row r="5377" spans="1:13" x14ac:dyDescent="0.2">
      <c r="A5377">
        <v>557</v>
      </c>
      <c r="B5377" s="4">
        <v>43852</v>
      </c>
      <c r="C5377" t="s">
        <v>17</v>
      </c>
      <c r="D5377" t="s">
        <v>65</v>
      </c>
      <c r="E5377" s="2" t="str">
        <f>VLOOKUP('SampleSuperstore - Main Data'!D5377,Reference!$A$26:$B$74,2,FALSE)</f>
        <v>Central</v>
      </c>
      <c r="F5377" s="22" t="s">
        <v>13</v>
      </c>
      <c r="G5377" s="22" t="s">
        <v>35</v>
      </c>
      <c r="H5377" s="24">
        <f>VLOOKUP($G5377, Reference!$A$3:$C$20, 2,FALSE)*I5377</f>
        <v>48</v>
      </c>
      <c r="I5377" s="22">
        <v>2</v>
      </c>
      <c r="J5377" s="26" cm="1">
        <f t="array" ref="J5377">IFERROR(_xlfn.IFS(AND(C5377="Corporate", F5377="Technology"), 3%, C5377="Corporate", 1%),0%)</f>
        <v>0.01</v>
      </c>
      <c r="K5377" s="24">
        <f>VLOOKUP($G5377, Reference!$A$3:$C$20, 3,FALSE)*I5377</f>
        <v>38</v>
      </c>
      <c r="L5377" s="27">
        <f t="shared" si="166"/>
        <v>10</v>
      </c>
      <c r="M5377" s="27">
        <f t="shared" si="167"/>
        <v>9.519999999999996</v>
      </c>
    </row>
    <row r="5378" spans="1:13" x14ac:dyDescent="0.2">
      <c r="A5378">
        <v>558</v>
      </c>
      <c r="B5378" s="4">
        <v>43852</v>
      </c>
      <c r="C5378" t="s">
        <v>17</v>
      </c>
      <c r="D5378" t="s">
        <v>65</v>
      </c>
      <c r="E5378" s="2" t="str">
        <f>VLOOKUP('SampleSuperstore - Main Data'!D5378,Reference!$A$26:$B$74,2,FALSE)</f>
        <v>Central</v>
      </c>
      <c r="F5378" s="22" t="s">
        <v>13</v>
      </c>
      <c r="G5378" s="22" t="s">
        <v>26</v>
      </c>
      <c r="H5378" s="24">
        <f>VLOOKUP($G5378, Reference!$A$3:$C$20, 2,FALSE)*I5378</f>
        <v>12.5</v>
      </c>
      <c r="I5378" s="22">
        <v>5</v>
      </c>
      <c r="J5378" s="26" cm="1">
        <f t="array" ref="J5378">IFERROR(_xlfn.IFS(AND(C5378="Corporate", F5378="Technology"), 3%, C5378="Corporate", 1%),0%)</f>
        <v>0.01</v>
      </c>
      <c r="K5378" s="24">
        <f>VLOOKUP($G5378, Reference!$A$3:$C$20, 3,FALSE)*I5378</f>
        <v>10</v>
      </c>
      <c r="L5378" s="27">
        <f t="shared" ref="L5378:L5441" si="168">H5378-K5378</f>
        <v>2.5</v>
      </c>
      <c r="M5378" s="27">
        <f t="shared" ref="M5378:M5441" si="169">H5378*(1-J5378)-K5378</f>
        <v>2.375</v>
      </c>
    </row>
    <row r="5379" spans="1:13" x14ac:dyDescent="0.2">
      <c r="A5379">
        <v>561</v>
      </c>
      <c r="B5379" s="4">
        <v>43852</v>
      </c>
      <c r="C5379" t="s">
        <v>17</v>
      </c>
      <c r="D5379" t="s">
        <v>36</v>
      </c>
      <c r="E5379" s="2" t="str">
        <f>VLOOKUP('SampleSuperstore - Main Data'!D5379,Reference!$A$26:$B$74,2,FALSE)</f>
        <v>East</v>
      </c>
      <c r="F5379" s="22" t="s">
        <v>23</v>
      </c>
      <c r="G5379" s="22" t="s">
        <v>59</v>
      </c>
      <c r="H5379" s="24">
        <f>VLOOKUP($G5379, Reference!$A$3:$C$20, 2,FALSE)*I5379</f>
        <v>170</v>
      </c>
      <c r="I5379" s="22">
        <v>2</v>
      </c>
      <c r="J5379" s="26" cm="1">
        <f t="array" ref="J5379">IFERROR(_xlfn.IFS(AND(C5379="Corporate", F5379="Technology"), 3%, C5379="Corporate", 1%),0%)</f>
        <v>0.01</v>
      </c>
      <c r="K5379" s="24">
        <f>VLOOKUP($G5379, Reference!$A$3:$C$20, 3,FALSE)*I5379</f>
        <v>150</v>
      </c>
      <c r="L5379" s="27">
        <f t="shared" si="168"/>
        <v>20</v>
      </c>
      <c r="M5379" s="27">
        <f t="shared" si="169"/>
        <v>18.300000000000011</v>
      </c>
    </row>
    <row r="5380" spans="1:13" x14ac:dyDescent="0.2">
      <c r="A5380">
        <v>565</v>
      </c>
      <c r="B5380" s="4">
        <v>43852</v>
      </c>
      <c r="C5380" t="s">
        <v>17</v>
      </c>
      <c r="D5380" t="s">
        <v>55</v>
      </c>
      <c r="E5380" s="2" t="str">
        <f>VLOOKUP('SampleSuperstore - Main Data'!D5380,Reference!$A$26:$B$74,2,FALSE)</f>
        <v>Central</v>
      </c>
      <c r="F5380" s="22" t="s">
        <v>13</v>
      </c>
      <c r="G5380" s="22" t="s">
        <v>26</v>
      </c>
      <c r="H5380" s="24">
        <f>VLOOKUP($G5380, Reference!$A$3:$C$20, 2,FALSE)*I5380</f>
        <v>17.5</v>
      </c>
      <c r="I5380" s="22">
        <v>7</v>
      </c>
      <c r="J5380" s="26" cm="1">
        <f t="array" ref="J5380">IFERROR(_xlfn.IFS(AND(C5380="Corporate", F5380="Technology"), 3%, C5380="Corporate", 1%),0%)</f>
        <v>0.01</v>
      </c>
      <c r="K5380" s="24">
        <f>VLOOKUP($G5380, Reference!$A$3:$C$20, 3,FALSE)*I5380</f>
        <v>14</v>
      </c>
      <c r="L5380" s="27">
        <f t="shared" si="168"/>
        <v>3.5</v>
      </c>
      <c r="M5380" s="27">
        <f t="shared" si="169"/>
        <v>3.3249999999999993</v>
      </c>
    </row>
    <row r="5381" spans="1:13" x14ac:dyDescent="0.2">
      <c r="A5381">
        <v>567</v>
      </c>
      <c r="B5381" s="4">
        <v>43852</v>
      </c>
      <c r="C5381" t="s">
        <v>17</v>
      </c>
      <c r="D5381" t="s">
        <v>15</v>
      </c>
      <c r="E5381" s="2" t="str">
        <f>VLOOKUP('SampleSuperstore - Main Data'!D5381,Reference!$A$26:$B$74,2,FALSE)</f>
        <v>West</v>
      </c>
      <c r="F5381" s="22" t="s">
        <v>13</v>
      </c>
      <c r="G5381" s="22" t="s">
        <v>26</v>
      </c>
      <c r="H5381" s="24">
        <f>VLOOKUP($G5381, Reference!$A$3:$C$20, 2,FALSE)*I5381</f>
        <v>5</v>
      </c>
      <c r="I5381" s="22">
        <v>2</v>
      </c>
      <c r="J5381" s="26" cm="1">
        <f t="array" ref="J5381">IFERROR(_xlfn.IFS(AND(C5381="Corporate", F5381="Technology"), 3%, C5381="Corporate", 1%),0%)</f>
        <v>0.01</v>
      </c>
      <c r="K5381" s="24">
        <f>VLOOKUP($G5381, Reference!$A$3:$C$20, 3,FALSE)*I5381</f>
        <v>4</v>
      </c>
      <c r="L5381" s="27">
        <f t="shared" si="168"/>
        <v>1</v>
      </c>
      <c r="M5381" s="27">
        <f t="shared" si="169"/>
        <v>0.95000000000000018</v>
      </c>
    </row>
    <row r="5382" spans="1:13" x14ac:dyDescent="0.2">
      <c r="A5382">
        <v>570</v>
      </c>
      <c r="B5382" s="4">
        <v>43852</v>
      </c>
      <c r="C5382" t="s">
        <v>17</v>
      </c>
      <c r="D5382" t="s">
        <v>54</v>
      </c>
      <c r="E5382" s="2" t="str">
        <f>VLOOKUP('SampleSuperstore - Main Data'!D5382,Reference!$A$26:$B$74,2,FALSE)</f>
        <v>East</v>
      </c>
      <c r="F5382" s="22" t="s">
        <v>13</v>
      </c>
      <c r="G5382" s="22" t="s">
        <v>14</v>
      </c>
      <c r="H5382" s="24">
        <f>VLOOKUP($G5382, Reference!$A$3:$C$20, 2,FALSE)*I5382</f>
        <v>360</v>
      </c>
      <c r="I5382" s="22">
        <v>8</v>
      </c>
      <c r="J5382" s="26" cm="1">
        <f t="array" ref="J5382">IFERROR(_xlfn.IFS(AND(C5382="Corporate", F5382="Technology"), 3%, C5382="Corporate", 1%),0%)</f>
        <v>0.01</v>
      </c>
      <c r="K5382" s="24">
        <f>VLOOKUP($G5382, Reference!$A$3:$C$20, 3,FALSE)*I5382</f>
        <v>280</v>
      </c>
      <c r="L5382" s="27">
        <f t="shared" si="168"/>
        <v>80</v>
      </c>
      <c r="M5382" s="27">
        <f t="shared" si="169"/>
        <v>76.399999999999977</v>
      </c>
    </row>
    <row r="5383" spans="1:13" x14ac:dyDescent="0.2">
      <c r="A5383">
        <v>571</v>
      </c>
      <c r="B5383" s="4">
        <v>43852</v>
      </c>
      <c r="C5383" t="s">
        <v>17</v>
      </c>
      <c r="D5383" t="s">
        <v>32</v>
      </c>
      <c r="E5383" s="2" t="str">
        <f>VLOOKUP('SampleSuperstore - Main Data'!D5383,Reference!$A$26:$B$74,2,FALSE)</f>
        <v>South</v>
      </c>
      <c r="F5383" s="22" t="s">
        <v>13</v>
      </c>
      <c r="G5383" s="22" t="s">
        <v>49</v>
      </c>
      <c r="H5383" s="24">
        <f>VLOOKUP($G5383, Reference!$A$3:$C$20, 2,FALSE)*I5383</f>
        <v>240</v>
      </c>
      <c r="I5383" s="22">
        <v>6</v>
      </c>
      <c r="J5383" s="26" cm="1">
        <f t="array" ref="J5383">IFERROR(_xlfn.IFS(AND(C5383="Corporate", F5383="Technology"), 3%, C5383="Corporate", 1%),0%)</f>
        <v>0.01</v>
      </c>
      <c r="K5383" s="24">
        <f>VLOOKUP($G5383, Reference!$A$3:$C$20, 3,FALSE)*I5383</f>
        <v>210</v>
      </c>
      <c r="L5383" s="27">
        <f t="shared" si="168"/>
        <v>30</v>
      </c>
      <c r="M5383" s="27">
        <f t="shared" si="169"/>
        <v>27.599999999999994</v>
      </c>
    </row>
    <row r="5384" spans="1:13" x14ac:dyDescent="0.2">
      <c r="A5384">
        <v>579</v>
      </c>
      <c r="B5384" s="4">
        <v>43853</v>
      </c>
      <c r="C5384" t="s">
        <v>17</v>
      </c>
      <c r="D5384" t="s">
        <v>15</v>
      </c>
      <c r="E5384" s="2" t="str">
        <f>VLOOKUP('SampleSuperstore - Main Data'!D5384,Reference!$A$26:$B$74,2,FALSE)</f>
        <v>West</v>
      </c>
      <c r="F5384" s="22" t="s">
        <v>13</v>
      </c>
      <c r="G5384" s="22" t="s">
        <v>49</v>
      </c>
      <c r="H5384" s="24">
        <f>VLOOKUP($G5384, Reference!$A$3:$C$20, 2,FALSE)*I5384</f>
        <v>160</v>
      </c>
      <c r="I5384" s="22">
        <v>4</v>
      </c>
      <c r="J5384" s="26" cm="1">
        <f t="array" ref="J5384">IFERROR(_xlfn.IFS(AND(C5384="Corporate", F5384="Technology"), 3%, C5384="Corporate", 1%),0%)</f>
        <v>0.01</v>
      </c>
      <c r="K5384" s="24">
        <f>VLOOKUP($G5384, Reference!$A$3:$C$20, 3,FALSE)*I5384</f>
        <v>140</v>
      </c>
      <c r="L5384" s="27">
        <f t="shared" si="168"/>
        <v>20</v>
      </c>
      <c r="M5384" s="27">
        <f t="shared" si="169"/>
        <v>18.400000000000006</v>
      </c>
    </row>
    <row r="5385" spans="1:13" x14ac:dyDescent="0.2">
      <c r="A5385">
        <v>580</v>
      </c>
      <c r="B5385" s="4">
        <v>43853</v>
      </c>
      <c r="C5385" t="s">
        <v>17</v>
      </c>
      <c r="D5385" t="s">
        <v>15</v>
      </c>
      <c r="E5385" s="2" t="str">
        <f>VLOOKUP('SampleSuperstore - Main Data'!D5385,Reference!$A$26:$B$74,2,FALSE)</f>
        <v>West</v>
      </c>
      <c r="F5385" s="22" t="s">
        <v>29</v>
      </c>
      <c r="G5385" s="22" t="s">
        <v>30</v>
      </c>
      <c r="H5385" s="24">
        <f>VLOOKUP($G5385, Reference!$A$3:$C$20, 2,FALSE)*I5385</f>
        <v>1350</v>
      </c>
      <c r="I5385" s="22">
        <v>3</v>
      </c>
      <c r="J5385" s="26" cm="1">
        <f t="array" ref="J5385">IFERROR(_xlfn.IFS(AND(C5385="Corporate", F5385="Technology"), 3%, C5385="Corporate", 1%),0%)</f>
        <v>0.03</v>
      </c>
      <c r="K5385" s="24">
        <f>VLOOKUP($G5385, Reference!$A$3:$C$20, 3,FALSE)*I5385</f>
        <v>1200</v>
      </c>
      <c r="L5385" s="27">
        <f t="shared" si="168"/>
        <v>150</v>
      </c>
      <c r="M5385" s="27">
        <f t="shared" si="169"/>
        <v>109.5</v>
      </c>
    </row>
    <row r="5386" spans="1:13" x14ac:dyDescent="0.2">
      <c r="A5386">
        <v>581</v>
      </c>
      <c r="B5386" s="4">
        <v>43853</v>
      </c>
      <c r="C5386" t="s">
        <v>17</v>
      </c>
      <c r="D5386" t="s">
        <v>46</v>
      </c>
      <c r="E5386" s="2" t="str">
        <f>VLOOKUP('SampleSuperstore - Main Data'!D5386,Reference!$A$26:$B$74,2,FALSE)</f>
        <v>Central</v>
      </c>
      <c r="F5386" s="22" t="s">
        <v>13</v>
      </c>
      <c r="G5386" s="22" t="s">
        <v>41</v>
      </c>
      <c r="H5386" s="24">
        <f>VLOOKUP($G5386, Reference!$A$3:$C$20, 2,FALSE)*I5386</f>
        <v>3</v>
      </c>
      <c r="I5386" s="22">
        <v>1</v>
      </c>
      <c r="J5386" s="26" cm="1">
        <f t="array" ref="J5386">IFERROR(_xlfn.IFS(AND(C5386="Corporate", F5386="Technology"), 3%, C5386="Corporate", 1%),0%)</f>
        <v>0.01</v>
      </c>
      <c r="K5386" s="24">
        <f>VLOOKUP($G5386, Reference!$A$3:$C$20, 3,FALSE)*I5386</f>
        <v>2</v>
      </c>
      <c r="L5386" s="27">
        <f t="shared" si="168"/>
        <v>1</v>
      </c>
      <c r="M5386" s="27">
        <f t="shared" si="169"/>
        <v>0.96999999999999975</v>
      </c>
    </row>
    <row r="5387" spans="1:13" x14ac:dyDescent="0.2">
      <c r="A5387">
        <v>584</v>
      </c>
      <c r="B5387" s="4">
        <v>43853</v>
      </c>
      <c r="C5387" t="s">
        <v>17</v>
      </c>
      <c r="D5387" t="s">
        <v>32</v>
      </c>
      <c r="E5387" s="2" t="str">
        <f>VLOOKUP('SampleSuperstore - Main Data'!D5387,Reference!$A$26:$B$74,2,FALSE)</f>
        <v>South</v>
      </c>
      <c r="F5387" s="22" t="s">
        <v>13</v>
      </c>
      <c r="G5387" s="22" t="s">
        <v>49</v>
      </c>
      <c r="H5387" s="24">
        <f>VLOOKUP($G5387, Reference!$A$3:$C$20, 2,FALSE)*I5387</f>
        <v>160</v>
      </c>
      <c r="I5387" s="22">
        <v>4</v>
      </c>
      <c r="J5387" s="26" cm="1">
        <f t="array" ref="J5387">IFERROR(_xlfn.IFS(AND(C5387="Corporate", F5387="Technology"), 3%, C5387="Corporate", 1%),0%)</f>
        <v>0.01</v>
      </c>
      <c r="K5387" s="24">
        <f>VLOOKUP($G5387, Reference!$A$3:$C$20, 3,FALSE)*I5387</f>
        <v>140</v>
      </c>
      <c r="L5387" s="27">
        <f t="shared" si="168"/>
        <v>20</v>
      </c>
      <c r="M5387" s="27">
        <f t="shared" si="169"/>
        <v>18.400000000000006</v>
      </c>
    </row>
    <row r="5388" spans="1:13" x14ac:dyDescent="0.2">
      <c r="A5388">
        <v>587</v>
      </c>
      <c r="B5388" s="4">
        <v>43853</v>
      </c>
      <c r="C5388" t="s">
        <v>17</v>
      </c>
      <c r="D5388" t="s">
        <v>31</v>
      </c>
      <c r="E5388" s="2" t="str">
        <f>VLOOKUP('SampleSuperstore - Main Data'!D5388,Reference!$A$26:$B$74,2,FALSE)</f>
        <v>Central</v>
      </c>
      <c r="F5388" s="22" t="s">
        <v>23</v>
      </c>
      <c r="G5388" s="22" t="s">
        <v>38</v>
      </c>
      <c r="H5388" s="24">
        <f>VLOOKUP($G5388, Reference!$A$3:$C$20, 2,FALSE)*I5388</f>
        <v>80</v>
      </c>
      <c r="I5388" s="22">
        <v>1</v>
      </c>
      <c r="J5388" s="26" cm="1">
        <f t="array" ref="J5388">IFERROR(_xlfn.IFS(AND(C5388="Corporate", F5388="Technology"), 3%, C5388="Corporate", 1%),0%)</f>
        <v>0.01</v>
      </c>
      <c r="K5388" s="24">
        <f>VLOOKUP($G5388, Reference!$A$3:$C$20, 3,FALSE)*I5388</f>
        <v>65</v>
      </c>
      <c r="L5388" s="27">
        <f t="shared" si="168"/>
        <v>15</v>
      </c>
      <c r="M5388" s="27">
        <f t="shared" si="169"/>
        <v>14.200000000000003</v>
      </c>
    </row>
    <row r="5389" spans="1:13" x14ac:dyDescent="0.2">
      <c r="A5389">
        <v>594</v>
      </c>
      <c r="B5389" s="4">
        <v>43853</v>
      </c>
      <c r="C5389" t="s">
        <v>17</v>
      </c>
      <c r="D5389" t="s">
        <v>15</v>
      </c>
      <c r="E5389" s="2" t="str">
        <f>VLOOKUP('SampleSuperstore - Main Data'!D5389,Reference!$A$26:$B$74,2,FALSE)</f>
        <v>West</v>
      </c>
      <c r="F5389" s="22" t="s">
        <v>13</v>
      </c>
      <c r="G5389" s="22" t="s">
        <v>53</v>
      </c>
      <c r="H5389" s="24">
        <f>VLOOKUP($G5389, Reference!$A$3:$C$20, 2,FALSE)*I5389</f>
        <v>60</v>
      </c>
      <c r="I5389" s="22">
        <v>5</v>
      </c>
      <c r="J5389" s="26" cm="1">
        <f t="array" ref="J5389">IFERROR(_xlfn.IFS(AND(C5389="Corporate", F5389="Technology"), 3%, C5389="Corporate", 1%),0%)</f>
        <v>0.01</v>
      </c>
      <c r="K5389" s="24">
        <f>VLOOKUP($G5389, Reference!$A$3:$C$20, 3,FALSE)*I5389</f>
        <v>45</v>
      </c>
      <c r="L5389" s="27">
        <f t="shared" si="168"/>
        <v>15</v>
      </c>
      <c r="M5389" s="27">
        <f t="shared" si="169"/>
        <v>14.399999999999999</v>
      </c>
    </row>
    <row r="5390" spans="1:13" x14ac:dyDescent="0.2">
      <c r="A5390">
        <v>595</v>
      </c>
      <c r="B5390" s="4">
        <v>43853</v>
      </c>
      <c r="C5390" t="s">
        <v>17</v>
      </c>
      <c r="D5390" t="s">
        <v>46</v>
      </c>
      <c r="E5390" s="2" t="str">
        <f>VLOOKUP('SampleSuperstore - Main Data'!D5390,Reference!$A$26:$B$74,2,FALSE)</f>
        <v>Central</v>
      </c>
      <c r="F5390" s="22" t="s">
        <v>13</v>
      </c>
      <c r="G5390" s="22" t="s">
        <v>26</v>
      </c>
      <c r="H5390" s="24">
        <f>VLOOKUP($G5390, Reference!$A$3:$C$20, 2,FALSE)*I5390</f>
        <v>12.5</v>
      </c>
      <c r="I5390" s="22">
        <v>5</v>
      </c>
      <c r="J5390" s="26" cm="1">
        <f t="array" ref="J5390">IFERROR(_xlfn.IFS(AND(C5390="Corporate", F5390="Technology"), 3%, C5390="Corporate", 1%),0%)</f>
        <v>0.01</v>
      </c>
      <c r="K5390" s="24">
        <f>VLOOKUP($G5390, Reference!$A$3:$C$20, 3,FALSE)*I5390</f>
        <v>10</v>
      </c>
      <c r="L5390" s="27">
        <f t="shared" si="168"/>
        <v>2.5</v>
      </c>
      <c r="M5390" s="27">
        <f t="shared" si="169"/>
        <v>2.375</v>
      </c>
    </row>
    <row r="5391" spans="1:13" x14ac:dyDescent="0.2">
      <c r="A5391">
        <v>596</v>
      </c>
      <c r="B5391" s="4">
        <v>43853</v>
      </c>
      <c r="C5391" t="s">
        <v>17</v>
      </c>
      <c r="D5391" t="s">
        <v>18</v>
      </c>
      <c r="E5391" s="2" t="str">
        <f>VLOOKUP('SampleSuperstore - Main Data'!D5391,Reference!$A$26:$B$74,2,FALSE)</f>
        <v>South</v>
      </c>
      <c r="F5391" s="22" t="s">
        <v>29</v>
      </c>
      <c r="G5391" s="22" t="s">
        <v>50</v>
      </c>
      <c r="H5391" s="24">
        <f>VLOOKUP($G5391, Reference!$A$3:$C$20, 2,FALSE)*I5391</f>
        <v>398</v>
      </c>
      <c r="I5391" s="22">
        <v>2</v>
      </c>
      <c r="J5391" s="26" cm="1">
        <f t="array" ref="J5391">IFERROR(_xlfn.IFS(AND(C5391="Corporate", F5391="Technology"), 3%, C5391="Corporate", 1%),0%)</f>
        <v>0.03</v>
      </c>
      <c r="K5391" s="24">
        <f>VLOOKUP($G5391, Reference!$A$3:$C$20, 3,FALSE)*I5391</f>
        <v>330</v>
      </c>
      <c r="L5391" s="27">
        <f t="shared" si="168"/>
        <v>68</v>
      </c>
      <c r="M5391" s="27">
        <f t="shared" si="169"/>
        <v>56.06</v>
      </c>
    </row>
    <row r="5392" spans="1:13" x14ac:dyDescent="0.2">
      <c r="A5392">
        <v>597</v>
      </c>
      <c r="B5392" s="4">
        <v>43853</v>
      </c>
      <c r="C5392" t="s">
        <v>17</v>
      </c>
      <c r="D5392" t="s">
        <v>15</v>
      </c>
      <c r="E5392" s="2" t="str">
        <f>VLOOKUP('SampleSuperstore - Main Data'!D5392,Reference!$A$26:$B$74,2,FALSE)</f>
        <v>West</v>
      </c>
      <c r="F5392" s="22" t="s">
        <v>13</v>
      </c>
      <c r="G5392" s="22" t="s">
        <v>35</v>
      </c>
      <c r="H5392" s="24">
        <f>VLOOKUP($G5392, Reference!$A$3:$C$20, 2,FALSE)*I5392</f>
        <v>96</v>
      </c>
      <c r="I5392" s="22">
        <v>4</v>
      </c>
      <c r="J5392" s="26" cm="1">
        <f t="array" ref="J5392">IFERROR(_xlfn.IFS(AND(C5392="Corporate", F5392="Technology"), 3%, C5392="Corporate", 1%),0%)</f>
        <v>0.01</v>
      </c>
      <c r="K5392" s="24">
        <f>VLOOKUP($G5392, Reference!$A$3:$C$20, 3,FALSE)*I5392</f>
        <v>76</v>
      </c>
      <c r="L5392" s="27">
        <f t="shared" si="168"/>
        <v>20</v>
      </c>
      <c r="M5392" s="27">
        <f t="shared" si="169"/>
        <v>19.039999999999992</v>
      </c>
    </row>
    <row r="5393" spans="1:13" x14ac:dyDescent="0.2">
      <c r="A5393">
        <v>600</v>
      </c>
      <c r="B5393" s="4">
        <v>43853</v>
      </c>
      <c r="C5393" t="s">
        <v>17</v>
      </c>
      <c r="D5393" t="s">
        <v>40</v>
      </c>
      <c r="E5393" s="2" t="str">
        <f>VLOOKUP('SampleSuperstore - Main Data'!D5393,Reference!$A$26:$B$74,2,FALSE)</f>
        <v>East</v>
      </c>
      <c r="F5393" s="22" t="s">
        <v>13</v>
      </c>
      <c r="G5393" s="22" t="s">
        <v>26</v>
      </c>
      <c r="H5393" s="24">
        <f>VLOOKUP($G5393, Reference!$A$3:$C$20, 2,FALSE)*I5393</f>
        <v>12.5</v>
      </c>
      <c r="I5393" s="22">
        <v>5</v>
      </c>
      <c r="J5393" s="26" cm="1">
        <f t="array" ref="J5393">IFERROR(_xlfn.IFS(AND(C5393="Corporate", F5393="Technology"), 3%, C5393="Corporate", 1%),0%)</f>
        <v>0.01</v>
      </c>
      <c r="K5393" s="24">
        <f>VLOOKUP($G5393, Reference!$A$3:$C$20, 3,FALSE)*I5393</f>
        <v>10</v>
      </c>
      <c r="L5393" s="27">
        <f t="shared" si="168"/>
        <v>2.5</v>
      </c>
      <c r="M5393" s="27">
        <f t="shared" si="169"/>
        <v>2.375</v>
      </c>
    </row>
    <row r="5394" spans="1:13" x14ac:dyDescent="0.2">
      <c r="A5394">
        <v>603</v>
      </c>
      <c r="B5394" s="4">
        <v>43853</v>
      </c>
      <c r="C5394" t="s">
        <v>17</v>
      </c>
      <c r="D5394" t="s">
        <v>55</v>
      </c>
      <c r="E5394" s="2" t="str">
        <f>VLOOKUP('SampleSuperstore - Main Data'!D5394,Reference!$A$26:$B$74,2,FALSE)</f>
        <v>Central</v>
      </c>
      <c r="F5394" s="22" t="s">
        <v>23</v>
      </c>
      <c r="G5394" s="22" t="s">
        <v>24</v>
      </c>
      <c r="H5394" s="24">
        <f>VLOOKUP($G5394, Reference!$A$3:$C$20, 2,FALSE)*I5394</f>
        <v>594</v>
      </c>
      <c r="I5394" s="22">
        <v>6</v>
      </c>
      <c r="J5394" s="26" cm="1">
        <f t="array" ref="J5394">IFERROR(_xlfn.IFS(AND(C5394="Corporate", F5394="Technology"), 3%, C5394="Corporate", 1%),0%)</f>
        <v>0.01</v>
      </c>
      <c r="K5394" s="24">
        <f>VLOOKUP($G5394, Reference!$A$3:$C$20, 3,FALSE)*I5394</f>
        <v>474</v>
      </c>
      <c r="L5394" s="27">
        <f t="shared" si="168"/>
        <v>120</v>
      </c>
      <c r="M5394" s="27">
        <f t="shared" si="169"/>
        <v>114.05999999999995</v>
      </c>
    </row>
    <row r="5395" spans="1:13" x14ac:dyDescent="0.2">
      <c r="A5395">
        <v>604</v>
      </c>
      <c r="B5395" s="4">
        <v>43853</v>
      </c>
      <c r="C5395" t="s">
        <v>17</v>
      </c>
      <c r="D5395" t="s">
        <v>15</v>
      </c>
      <c r="E5395" s="2" t="str">
        <f>VLOOKUP('SampleSuperstore - Main Data'!D5395,Reference!$A$26:$B$74,2,FALSE)</f>
        <v>West</v>
      </c>
      <c r="F5395" s="22" t="s">
        <v>23</v>
      </c>
      <c r="G5395" s="22" t="s">
        <v>59</v>
      </c>
      <c r="H5395" s="24">
        <f>VLOOKUP($G5395, Reference!$A$3:$C$20, 2,FALSE)*I5395</f>
        <v>170</v>
      </c>
      <c r="I5395" s="22">
        <v>2</v>
      </c>
      <c r="J5395" s="26" cm="1">
        <f t="array" ref="J5395">IFERROR(_xlfn.IFS(AND(C5395="Corporate", F5395="Technology"), 3%, C5395="Corporate", 1%),0%)</f>
        <v>0.01</v>
      </c>
      <c r="K5395" s="24">
        <f>VLOOKUP($G5395, Reference!$A$3:$C$20, 3,FALSE)*I5395</f>
        <v>150</v>
      </c>
      <c r="L5395" s="27">
        <f t="shared" si="168"/>
        <v>20</v>
      </c>
      <c r="M5395" s="27">
        <f t="shared" si="169"/>
        <v>18.300000000000011</v>
      </c>
    </row>
    <row r="5396" spans="1:13" x14ac:dyDescent="0.2">
      <c r="A5396">
        <v>616</v>
      </c>
      <c r="B5396" s="4">
        <v>43854</v>
      </c>
      <c r="C5396" t="s">
        <v>17</v>
      </c>
      <c r="D5396" t="s">
        <v>15</v>
      </c>
      <c r="E5396" s="2" t="str">
        <f>VLOOKUP('SampleSuperstore - Main Data'!D5396,Reference!$A$26:$B$74,2,FALSE)</f>
        <v>West</v>
      </c>
      <c r="F5396" s="22" t="s">
        <v>23</v>
      </c>
      <c r="G5396" s="22" t="s">
        <v>24</v>
      </c>
      <c r="H5396" s="24">
        <f>VLOOKUP($G5396, Reference!$A$3:$C$20, 2,FALSE)*I5396</f>
        <v>198</v>
      </c>
      <c r="I5396" s="22">
        <v>2</v>
      </c>
      <c r="J5396" s="26" cm="1">
        <f t="array" ref="J5396">IFERROR(_xlfn.IFS(AND(C5396="Corporate", F5396="Technology"), 3%, C5396="Corporate", 1%),0%)</f>
        <v>0.01</v>
      </c>
      <c r="K5396" s="24">
        <f>VLOOKUP($G5396, Reference!$A$3:$C$20, 3,FALSE)*I5396</f>
        <v>158</v>
      </c>
      <c r="L5396" s="27">
        <f t="shared" si="168"/>
        <v>40</v>
      </c>
      <c r="M5396" s="27">
        <f t="shared" si="169"/>
        <v>38.02000000000001</v>
      </c>
    </row>
    <row r="5397" spans="1:13" x14ac:dyDescent="0.2">
      <c r="A5397">
        <v>617</v>
      </c>
      <c r="B5397" s="4">
        <v>43854</v>
      </c>
      <c r="C5397" t="s">
        <v>17</v>
      </c>
      <c r="D5397" t="s">
        <v>15</v>
      </c>
      <c r="E5397" s="2" t="str">
        <f>VLOOKUP('SampleSuperstore - Main Data'!D5397,Reference!$A$26:$B$74,2,FALSE)</f>
        <v>West</v>
      </c>
      <c r="F5397" s="22" t="s">
        <v>23</v>
      </c>
      <c r="G5397" s="22" t="s">
        <v>24</v>
      </c>
      <c r="H5397" s="24">
        <f>VLOOKUP($G5397, Reference!$A$3:$C$20, 2,FALSE)*I5397</f>
        <v>297</v>
      </c>
      <c r="I5397" s="22">
        <v>3</v>
      </c>
      <c r="J5397" s="26" cm="1">
        <f t="array" ref="J5397">IFERROR(_xlfn.IFS(AND(C5397="Corporate", F5397="Technology"), 3%, C5397="Corporate", 1%),0%)</f>
        <v>0.01</v>
      </c>
      <c r="K5397" s="24">
        <f>VLOOKUP($G5397, Reference!$A$3:$C$20, 3,FALSE)*I5397</f>
        <v>237</v>
      </c>
      <c r="L5397" s="27">
        <f t="shared" si="168"/>
        <v>60</v>
      </c>
      <c r="M5397" s="27">
        <f t="shared" si="169"/>
        <v>57.029999999999973</v>
      </c>
    </row>
    <row r="5398" spans="1:13" x14ac:dyDescent="0.2">
      <c r="A5398">
        <v>618</v>
      </c>
      <c r="B5398" s="4">
        <v>43854</v>
      </c>
      <c r="C5398" t="s">
        <v>17</v>
      </c>
      <c r="D5398" t="s">
        <v>36</v>
      </c>
      <c r="E5398" s="2" t="str">
        <f>VLOOKUP('SampleSuperstore - Main Data'!D5398,Reference!$A$26:$B$74,2,FALSE)</f>
        <v>East</v>
      </c>
      <c r="F5398" s="22" t="s">
        <v>23</v>
      </c>
      <c r="G5398" s="22" t="s">
        <v>37</v>
      </c>
      <c r="H5398" s="24">
        <f>VLOOKUP($G5398, Reference!$A$3:$C$20, 2,FALSE)*I5398</f>
        <v>18</v>
      </c>
      <c r="I5398" s="22">
        <v>2</v>
      </c>
      <c r="J5398" s="26" cm="1">
        <f t="array" ref="J5398">IFERROR(_xlfn.IFS(AND(C5398="Corporate", F5398="Technology"), 3%, C5398="Corporate", 1%),0%)</f>
        <v>0.01</v>
      </c>
      <c r="K5398" s="24">
        <f>VLOOKUP($G5398, Reference!$A$3:$C$20, 3,FALSE)*I5398</f>
        <v>10</v>
      </c>
      <c r="L5398" s="27">
        <f t="shared" si="168"/>
        <v>8</v>
      </c>
      <c r="M5398" s="27">
        <f t="shared" si="169"/>
        <v>7.82</v>
      </c>
    </row>
    <row r="5399" spans="1:13" x14ac:dyDescent="0.2">
      <c r="A5399">
        <v>621</v>
      </c>
      <c r="B5399" s="4">
        <v>43854</v>
      </c>
      <c r="C5399" t="s">
        <v>17</v>
      </c>
      <c r="D5399" t="s">
        <v>77</v>
      </c>
      <c r="E5399" s="2" t="str">
        <f>VLOOKUP('SampleSuperstore - Main Data'!D5399,Reference!$A$26:$B$74,2,FALSE)</f>
        <v>West</v>
      </c>
      <c r="F5399" s="22" t="s">
        <v>13</v>
      </c>
      <c r="G5399" s="22" t="s">
        <v>49</v>
      </c>
      <c r="H5399" s="24">
        <f>VLOOKUP($G5399, Reference!$A$3:$C$20, 2,FALSE)*I5399</f>
        <v>200</v>
      </c>
      <c r="I5399" s="22">
        <v>5</v>
      </c>
      <c r="J5399" s="26" cm="1">
        <f t="array" ref="J5399">IFERROR(_xlfn.IFS(AND(C5399="Corporate", F5399="Technology"), 3%, C5399="Corporate", 1%),0%)</f>
        <v>0.01</v>
      </c>
      <c r="K5399" s="24">
        <f>VLOOKUP($G5399, Reference!$A$3:$C$20, 3,FALSE)*I5399</f>
        <v>175</v>
      </c>
      <c r="L5399" s="27">
        <f t="shared" si="168"/>
        <v>25</v>
      </c>
      <c r="M5399" s="27">
        <f t="shared" si="169"/>
        <v>23</v>
      </c>
    </row>
    <row r="5400" spans="1:13" x14ac:dyDescent="0.2">
      <c r="A5400">
        <v>624</v>
      </c>
      <c r="B5400" s="4">
        <v>43854</v>
      </c>
      <c r="C5400" t="s">
        <v>17</v>
      </c>
      <c r="D5400" t="s">
        <v>27</v>
      </c>
      <c r="E5400" s="2" t="str">
        <f>VLOOKUP('SampleSuperstore - Main Data'!D5400,Reference!$A$26:$B$74,2,FALSE)</f>
        <v>East</v>
      </c>
      <c r="F5400" s="22" t="s">
        <v>13</v>
      </c>
      <c r="G5400" s="22" t="s">
        <v>28</v>
      </c>
      <c r="H5400" s="24">
        <f>VLOOKUP($G5400, Reference!$A$3:$C$20, 2,FALSE)*I5400</f>
        <v>45</v>
      </c>
      <c r="I5400" s="22">
        <v>3</v>
      </c>
      <c r="J5400" s="26" cm="1">
        <f t="array" ref="J5400">IFERROR(_xlfn.IFS(AND(C5400="Corporate", F5400="Technology"), 3%, C5400="Corporate", 1%),0%)</f>
        <v>0.01</v>
      </c>
      <c r="K5400" s="24">
        <f>VLOOKUP($G5400, Reference!$A$3:$C$20, 3,FALSE)*I5400</f>
        <v>36</v>
      </c>
      <c r="L5400" s="27">
        <f t="shared" si="168"/>
        <v>9</v>
      </c>
      <c r="M5400" s="27">
        <f t="shared" si="169"/>
        <v>8.5499999999999972</v>
      </c>
    </row>
    <row r="5401" spans="1:13" x14ac:dyDescent="0.2">
      <c r="A5401">
        <v>627</v>
      </c>
      <c r="B5401" s="4">
        <v>43854</v>
      </c>
      <c r="C5401" t="s">
        <v>17</v>
      </c>
      <c r="D5401" t="s">
        <v>65</v>
      </c>
      <c r="E5401" s="2" t="str">
        <f>VLOOKUP('SampleSuperstore - Main Data'!D5401,Reference!$A$26:$B$74,2,FALSE)</f>
        <v>Central</v>
      </c>
      <c r="F5401" s="22" t="s">
        <v>13</v>
      </c>
      <c r="G5401" s="22" t="s">
        <v>26</v>
      </c>
      <c r="H5401" s="24">
        <f>VLOOKUP($G5401, Reference!$A$3:$C$20, 2,FALSE)*I5401</f>
        <v>5</v>
      </c>
      <c r="I5401" s="22">
        <v>2</v>
      </c>
      <c r="J5401" s="26" cm="1">
        <f t="array" ref="J5401">IFERROR(_xlfn.IFS(AND(C5401="Corporate", F5401="Technology"), 3%, C5401="Corporate", 1%),0%)</f>
        <v>0.01</v>
      </c>
      <c r="K5401" s="24">
        <f>VLOOKUP($G5401, Reference!$A$3:$C$20, 3,FALSE)*I5401</f>
        <v>4</v>
      </c>
      <c r="L5401" s="27">
        <f t="shared" si="168"/>
        <v>1</v>
      </c>
      <c r="M5401" s="27">
        <f t="shared" si="169"/>
        <v>0.95000000000000018</v>
      </c>
    </row>
    <row r="5402" spans="1:13" x14ac:dyDescent="0.2">
      <c r="A5402">
        <v>628</v>
      </c>
      <c r="B5402" s="4">
        <v>43854</v>
      </c>
      <c r="C5402" t="s">
        <v>17</v>
      </c>
      <c r="D5402" t="s">
        <v>57</v>
      </c>
      <c r="E5402" s="2" t="str">
        <f>VLOOKUP('SampleSuperstore - Main Data'!D5402,Reference!$A$26:$B$74,2,FALSE)</f>
        <v>South</v>
      </c>
      <c r="F5402" s="22" t="s">
        <v>13</v>
      </c>
      <c r="G5402" s="22" t="s">
        <v>26</v>
      </c>
      <c r="H5402" s="24">
        <f>VLOOKUP($G5402, Reference!$A$3:$C$20, 2,FALSE)*I5402</f>
        <v>5</v>
      </c>
      <c r="I5402" s="22">
        <v>2</v>
      </c>
      <c r="J5402" s="26" cm="1">
        <f t="array" ref="J5402">IFERROR(_xlfn.IFS(AND(C5402="Corporate", F5402="Technology"), 3%, C5402="Corporate", 1%),0%)</f>
        <v>0.01</v>
      </c>
      <c r="K5402" s="24">
        <f>VLOOKUP($G5402, Reference!$A$3:$C$20, 3,FALSE)*I5402</f>
        <v>4</v>
      </c>
      <c r="L5402" s="27">
        <f t="shared" si="168"/>
        <v>1</v>
      </c>
      <c r="M5402" s="27">
        <f t="shared" si="169"/>
        <v>0.95000000000000018</v>
      </c>
    </row>
    <row r="5403" spans="1:13" x14ac:dyDescent="0.2">
      <c r="A5403">
        <v>629</v>
      </c>
      <c r="B5403" s="4">
        <v>43854</v>
      </c>
      <c r="C5403" t="s">
        <v>17</v>
      </c>
      <c r="D5403" t="s">
        <v>44</v>
      </c>
      <c r="E5403" s="2" t="str">
        <f>VLOOKUP('SampleSuperstore - Main Data'!D5403,Reference!$A$26:$B$74,2,FALSE)</f>
        <v>South</v>
      </c>
      <c r="F5403" s="22" t="s">
        <v>13</v>
      </c>
      <c r="G5403" s="22" t="s">
        <v>35</v>
      </c>
      <c r="H5403" s="24">
        <f>VLOOKUP($G5403, Reference!$A$3:$C$20, 2,FALSE)*I5403</f>
        <v>96</v>
      </c>
      <c r="I5403" s="22">
        <v>4</v>
      </c>
      <c r="J5403" s="26" cm="1">
        <f t="array" ref="J5403">IFERROR(_xlfn.IFS(AND(C5403="Corporate", F5403="Technology"), 3%, C5403="Corporate", 1%),0%)</f>
        <v>0.01</v>
      </c>
      <c r="K5403" s="24">
        <f>VLOOKUP($G5403, Reference!$A$3:$C$20, 3,FALSE)*I5403</f>
        <v>76</v>
      </c>
      <c r="L5403" s="27">
        <f t="shared" si="168"/>
        <v>20</v>
      </c>
      <c r="M5403" s="27">
        <f t="shared" si="169"/>
        <v>19.039999999999992</v>
      </c>
    </row>
    <row r="5404" spans="1:13" x14ac:dyDescent="0.2">
      <c r="A5404">
        <v>630</v>
      </c>
      <c r="B5404" s="4">
        <v>43854</v>
      </c>
      <c r="C5404" t="s">
        <v>17</v>
      </c>
      <c r="D5404" t="s">
        <v>58</v>
      </c>
      <c r="E5404" s="2" t="str">
        <f>VLOOKUP('SampleSuperstore - Main Data'!D5404,Reference!$A$26:$B$74,2,FALSE)</f>
        <v>Central</v>
      </c>
      <c r="F5404" s="22" t="s">
        <v>23</v>
      </c>
      <c r="G5404" s="22" t="s">
        <v>37</v>
      </c>
      <c r="H5404" s="24">
        <f>VLOOKUP($G5404, Reference!$A$3:$C$20, 2,FALSE)*I5404</f>
        <v>18</v>
      </c>
      <c r="I5404" s="22">
        <v>2</v>
      </c>
      <c r="J5404" s="26" cm="1">
        <f t="array" ref="J5404">IFERROR(_xlfn.IFS(AND(C5404="Corporate", F5404="Technology"), 3%, C5404="Corporate", 1%),0%)</f>
        <v>0.01</v>
      </c>
      <c r="K5404" s="24">
        <f>VLOOKUP($G5404, Reference!$A$3:$C$20, 3,FALSE)*I5404</f>
        <v>10</v>
      </c>
      <c r="L5404" s="27">
        <f t="shared" si="168"/>
        <v>8</v>
      </c>
      <c r="M5404" s="27">
        <f t="shared" si="169"/>
        <v>7.82</v>
      </c>
    </row>
    <row r="5405" spans="1:13" x14ac:dyDescent="0.2">
      <c r="A5405">
        <v>631</v>
      </c>
      <c r="B5405" s="4">
        <v>43854</v>
      </c>
      <c r="C5405" t="s">
        <v>17</v>
      </c>
      <c r="D5405" t="s">
        <v>15</v>
      </c>
      <c r="E5405" s="2" t="str">
        <f>VLOOKUP('SampleSuperstore - Main Data'!D5405,Reference!$A$26:$B$74,2,FALSE)</f>
        <v>West</v>
      </c>
      <c r="F5405" s="22" t="s">
        <v>13</v>
      </c>
      <c r="G5405" s="22" t="s">
        <v>16</v>
      </c>
      <c r="H5405" s="24">
        <f>VLOOKUP($G5405, Reference!$A$3:$C$20, 2,FALSE)*I5405</f>
        <v>95</v>
      </c>
      <c r="I5405" s="22">
        <v>5</v>
      </c>
      <c r="J5405" s="26" cm="1">
        <f t="array" ref="J5405">IFERROR(_xlfn.IFS(AND(C5405="Corporate", F5405="Technology"), 3%, C5405="Corporate", 1%),0%)</f>
        <v>0.01</v>
      </c>
      <c r="K5405" s="24">
        <f>VLOOKUP($G5405, Reference!$A$3:$C$20, 3,FALSE)*I5405</f>
        <v>50</v>
      </c>
      <c r="L5405" s="27">
        <f t="shared" si="168"/>
        <v>45</v>
      </c>
      <c r="M5405" s="27">
        <f t="shared" si="169"/>
        <v>44.05</v>
      </c>
    </row>
    <row r="5406" spans="1:13" x14ac:dyDescent="0.2">
      <c r="A5406">
        <v>642</v>
      </c>
      <c r="B5406" s="4">
        <v>43855</v>
      </c>
      <c r="C5406" t="s">
        <v>17</v>
      </c>
      <c r="D5406" t="s">
        <v>32</v>
      </c>
      <c r="E5406" s="2" t="str">
        <f>VLOOKUP('SampleSuperstore - Main Data'!D5406,Reference!$A$26:$B$74,2,FALSE)</f>
        <v>South</v>
      </c>
      <c r="F5406" s="22" t="s">
        <v>13</v>
      </c>
      <c r="G5406" s="22" t="s">
        <v>20</v>
      </c>
      <c r="H5406" s="24">
        <f>VLOOKUP($G5406, Reference!$A$3:$C$20, 2,FALSE)*I5406</f>
        <v>34</v>
      </c>
      <c r="I5406" s="22">
        <v>2</v>
      </c>
      <c r="J5406" s="26" cm="1">
        <f t="array" ref="J5406">IFERROR(_xlfn.IFS(AND(C5406="Corporate", F5406="Technology"), 3%, C5406="Corporate", 1%),0%)</f>
        <v>0.01</v>
      </c>
      <c r="K5406" s="24">
        <f>VLOOKUP($G5406, Reference!$A$3:$C$20, 3,FALSE)*I5406</f>
        <v>20</v>
      </c>
      <c r="L5406" s="27">
        <f t="shared" si="168"/>
        <v>14</v>
      </c>
      <c r="M5406" s="27">
        <f t="shared" si="169"/>
        <v>13.659999999999997</v>
      </c>
    </row>
    <row r="5407" spans="1:13" x14ac:dyDescent="0.2">
      <c r="A5407">
        <v>644</v>
      </c>
      <c r="B5407" s="4">
        <v>43855</v>
      </c>
      <c r="C5407" t="s">
        <v>17</v>
      </c>
      <c r="D5407" t="s">
        <v>25</v>
      </c>
      <c r="E5407" s="2" t="str">
        <f>VLOOKUP('SampleSuperstore - Main Data'!D5407,Reference!$A$26:$B$74,2,FALSE)</f>
        <v>Central</v>
      </c>
      <c r="F5407" s="22" t="s">
        <v>13</v>
      </c>
      <c r="G5407" s="22" t="s">
        <v>26</v>
      </c>
      <c r="H5407" s="24">
        <f>VLOOKUP($G5407, Reference!$A$3:$C$20, 2,FALSE)*I5407</f>
        <v>5</v>
      </c>
      <c r="I5407" s="22">
        <v>2</v>
      </c>
      <c r="J5407" s="26" cm="1">
        <f t="array" ref="J5407">IFERROR(_xlfn.IFS(AND(C5407="Corporate", F5407="Technology"), 3%, C5407="Corporate", 1%),0%)</f>
        <v>0.01</v>
      </c>
      <c r="K5407" s="24">
        <f>VLOOKUP($G5407, Reference!$A$3:$C$20, 3,FALSE)*I5407</f>
        <v>4</v>
      </c>
      <c r="L5407" s="27">
        <f t="shared" si="168"/>
        <v>1</v>
      </c>
      <c r="M5407" s="27">
        <f t="shared" si="169"/>
        <v>0.95000000000000018</v>
      </c>
    </row>
    <row r="5408" spans="1:13" x14ac:dyDescent="0.2">
      <c r="A5408">
        <v>645</v>
      </c>
      <c r="B5408" s="4">
        <v>43855</v>
      </c>
      <c r="C5408" t="s">
        <v>17</v>
      </c>
      <c r="D5408" t="s">
        <v>15</v>
      </c>
      <c r="E5408" s="2" t="str">
        <f>VLOOKUP('SampleSuperstore - Main Data'!D5408,Reference!$A$26:$B$74,2,FALSE)</f>
        <v>West</v>
      </c>
      <c r="F5408" s="22" t="s">
        <v>29</v>
      </c>
      <c r="G5408" s="22" t="s">
        <v>33</v>
      </c>
      <c r="H5408" s="24">
        <f>VLOOKUP($G5408, Reference!$A$3:$C$20, 2,FALSE)*I5408</f>
        <v>40</v>
      </c>
      <c r="I5408" s="22">
        <v>8</v>
      </c>
      <c r="J5408" s="26" cm="1">
        <f t="array" ref="J5408">IFERROR(_xlfn.IFS(AND(C5408="Corporate", F5408="Technology"), 3%, C5408="Corporate", 1%),0%)</f>
        <v>0.03</v>
      </c>
      <c r="K5408" s="24">
        <f>VLOOKUP($G5408, Reference!$A$3:$C$20, 3,FALSE)*I5408</f>
        <v>20</v>
      </c>
      <c r="L5408" s="27">
        <f t="shared" si="168"/>
        <v>20</v>
      </c>
      <c r="M5408" s="27">
        <f t="shared" si="169"/>
        <v>18.799999999999997</v>
      </c>
    </row>
    <row r="5409" spans="1:13" x14ac:dyDescent="0.2">
      <c r="A5409">
        <v>646</v>
      </c>
      <c r="B5409" s="4">
        <v>43855</v>
      </c>
      <c r="C5409" t="s">
        <v>17</v>
      </c>
      <c r="D5409" t="s">
        <v>32</v>
      </c>
      <c r="E5409" s="2" t="str">
        <f>VLOOKUP('SampleSuperstore - Main Data'!D5409,Reference!$A$26:$B$74,2,FALSE)</f>
        <v>South</v>
      </c>
      <c r="F5409" s="22" t="s">
        <v>13</v>
      </c>
      <c r="G5409" s="22" t="s">
        <v>26</v>
      </c>
      <c r="H5409" s="24">
        <f>VLOOKUP($G5409, Reference!$A$3:$C$20, 2,FALSE)*I5409</f>
        <v>5</v>
      </c>
      <c r="I5409" s="22">
        <v>2</v>
      </c>
      <c r="J5409" s="26" cm="1">
        <f t="array" ref="J5409">IFERROR(_xlfn.IFS(AND(C5409="Corporate", F5409="Technology"), 3%, C5409="Corporate", 1%),0%)</f>
        <v>0.01</v>
      </c>
      <c r="K5409" s="24">
        <f>VLOOKUP($G5409, Reference!$A$3:$C$20, 3,FALSE)*I5409</f>
        <v>4</v>
      </c>
      <c r="L5409" s="27">
        <f t="shared" si="168"/>
        <v>1</v>
      </c>
      <c r="M5409" s="27">
        <f t="shared" si="169"/>
        <v>0.95000000000000018</v>
      </c>
    </row>
    <row r="5410" spans="1:13" x14ac:dyDescent="0.2">
      <c r="A5410">
        <v>650</v>
      </c>
      <c r="B5410" s="4">
        <v>43855</v>
      </c>
      <c r="C5410" t="s">
        <v>17</v>
      </c>
      <c r="D5410" t="s">
        <v>15</v>
      </c>
      <c r="E5410" s="2" t="str">
        <f>VLOOKUP('SampleSuperstore - Main Data'!D5410,Reference!$A$26:$B$74,2,FALSE)</f>
        <v>West</v>
      </c>
      <c r="F5410" s="22" t="s">
        <v>29</v>
      </c>
      <c r="G5410" s="22" t="s">
        <v>33</v>
      </c>
      <c r="H5410" s="24">
        <f>VLOOKUP($G5410, Reference!$A$3:$C$20, 2,FALSE)*I5410</f>
        <v>20</v>
      </c>
      <c r="I5410" s="22">
        <v>4</v>
      </c>
      <c r="J5410" s="26" cm="1">
        <f t="array" ref="J5410">IFERROR(_xlfn.IFS(AND(C5410="Corporate", F5410="Technology"), 3%, C5410="Corporate", 1%),0%)</f>
        <v>0.03</v>
      </c>
      <c r="K5410" s="24">
        <f>VLOOKUP($G5410, Reference!$A$3:$C$20, 3,FALSE)*I5410</f>
        <v>10</v>
      </c>
      <c r="L5410" s="27">
        <f t="shared" si="168"/>
        <v>10</v>
      </c>
      <c r="M5410" s="27">
        <f t="shared" si="169"/>
        <v>9.3999999999999986</v>
      </c>
    </row>
    <row r="5411" spans="1:13" x14ac:dyDescent="0.2">
      <c r="A5411">
        <v>655</v>
      </c>
      <c r="B5411" s="4">
        <v>43855</v>
      </c>
      <c r="C5411" t="s">
        <v>17</v>
      </c>
      <c r="D5411" t="s">
        <v>76</v>
      </c>
      <c r="E5411" s="2" t="str">
        <f>VLOOKUP('SampleSuperstore - Main Data'!D5411,Reference!$A$26:$B$74,2,FALSE)</f>
        <v>Central</v>
      </c>
      <c r="F5411" s="22" t="s">
        <v>13</v>
      </c>
      <c r="G5411" s="22" t="s">
        <v>49</v>
      </c>
      <c r="H5411" s="24">
        <f>VLOOKUP($G5411, Reference!$A$3:$C$20, 2,FALSE)*I5411</f>
        <v>40</v>
      </c>
      <c r="I5411" s="22">
        <v>1</v>
      </c>
      <c r="J5411" s="26" cm="1">
        <f t="array" ref="J5411">IFERROR(_xlfn.IFS(AND(C5411="Corporate", F5411="Technology"), 3%, C5411="Corporate", 1%),0%)</f>
        <v>0.01</v>
      </c>
      <c r="K5411" s="24">
        <f>VLOOKUP($G5411, Reference!$A$3:$C$20, 3,FALSE)*I5411</f>
        <v>35</v>
      </c>
      <c r="L5411" s="27">
        <f t="shared" si="168"/>
        <v>5</v>
      </c>
      <c r="M5411" s="27">
        <f t="shared" si="169"/>
        <v>4.6000000000000014</v>
      </c>
    </row>
    <row r="5412" spans="1:13" x14ac:dyDescent="0.2">
      <c r="A5412">
        <v>656</v>
      </c>
      <c r="B5412" s="4">
        <v>43855</v>
      </c>
      <c r="C5412" t="s">
        <v>17</v>
      </c>
      <c r="D5412" t="s">
        <v>36</v>
      </c>
      <c r="E5412" s="2" t="str">
        <f>VLOOKUP('SampleSuperstore - Main Data'!D5412,Reference!$A$26:$B$74,2,FALSE)</f>
        <v>East</v>
      </c>
      <c r="F5412" s="22" t="s">
        <v>13</v>
      </c>
      <c r="G5412" s="22" t="s">
        <v>49</v>
      </c>
      <c r="H5412" s="24">
        <f>VLOOKUP($G5412, Reference!$A$3:$C$20, 2,FALSE)*I5412</f>
        <v>280</v>
      </c>
      <c r="I5412" s="22">
        <v>7</v>
      </c>
      <c r="J5412" s="26" cm="1">
        <f t="array" ref="J5412">IFERROR(_xlfn.IFS(AND(C5412="Corporate", F5412="Technology"), 3%, C5412="Corporate", 1%),0%)</f>
        <v>0.01</v>
      </c>
      <c r="K5412" s="24">
        <f>VLOOKUP($G5412, Reference!$A$3:$C$20, 3,FALSE)*I5412</f>
        <v>245</v>
      </c>
      <c r="L5412" s="27">
        <f t="shared" si="168"/>
        <v>35</v>
      </c>
      <c r="M5412" s="27">
        <f t="shared" si="169"/>
        <v>32.199999999999989</v>
      </c>
    </row>
    <row r="5413" spans="1:13" x14ac:dyDescent="0.2">
      <c r="A5413">
        <v>657</v>
      </c>
      <c r="B5413" s="4">
        <v>43855</v>
      </c>
      <c r="C5413" t="s">
        <v>17</v>
      </c>
      <c r="D5413" t="s">
        <v>46</v>
      </c>
      <c r="E5413" s="2" t="str">
        <f>VLOOKUP('SampleSuperstore - Main Data'!D5413,Reference!$A$26:$B$74,2,FALSE)</f>
        <v>Central</v>
      </c>
      <c r="F5413" s="22" t="s">
        <v>29</v>
      </c>
      <c r="G5413" s="22" t="s">
        <v>50</v>
      </c>
      <c r="H5413" s="24">
        <f>VLOOKUP($G5413, Reference!$A$3:$C$20, 2,FALSE)*I5413</f>
        <v>398</v>
      </c>
      <c r="I5413" s="22">
        <v>2</v>
      </c>
      <c r="J5413" s="26" cm="1">
        <f t="array" ref="J5413">IFERROR(_xlfn.IFS(AND(C5413="Corporate", F5413="Technology"), 3%, C5413="Corporate", 1%),0%)</f>
        <v>0.03</v>
      </c>
      <c r="K5413" s="24">
        <f>VLOOKUP($G5413, Reference!$A$3:$C$20, 3,FALSE)*I5413</f>
        <v>330</v>
      </c>
      <c r="L5413" s="27">
        <f t="shared" si="168"/>
        <v>68</v>
      </c>
      <c r="M5413" s="27">
        <f t="shared" si="169"/>
        <v>56.06</v>
      </c>
    </row>
    <row r="5414" spans="1:13" x14ac:dyDescent="0.2">
      <c r="A5414">
        <v>663</v>
      </c>
      <c r="B5414" s="4">
        <v>43856</v>
      </c>
      <c r="C5414" t="s">
        <v>17</v>
      </c>
      <c r="D5414" t="s">
        <v>12</v>
      </c>
      <c r="E5414" s="2" t="str">
        <f>VLOOKUP('SampleSuperstore - Main Data'!D5414,Reference!$A$26:$B$74,2,FALSE)</f>
        <v>West</v>
      </c>
      <c r="F5414" s="22" t="s">
        <v>29</v>
      </c>
      <c r="G5414" s="22" t="s">
        <v>33</v>
      </c>
      <c r="H5414" s="24">
        <f>VLOOKUP($G5414, Reference!$A$3:$C$20, 2,FALSE)*I5414</f>
        <v>10</v>
      </c>
      <c r="I5414" s="22">
        <v>2</v>
      </c>
      <c r="J5414" s="26" cm="1">
        <f t="array" ref="J5414">IFERROR(_xlfn.IFS(AND(C5414="Corporate", F5414="Technology"), 3%, C5414="Corporate", 1%),0%)</f>
        <v>0.03</v>
      </c>
      <c r="K5414" s="24">
        <f>VLOOKUP($G5414, Reference!$A$3:$C$20, 3,FALSE)*I5414</f>
        <v>5</v>
      </c>
      <c r="L5414" s="27">
        <f t="shared" si="168"/>
        <v>5</v>
      </c>
      <c r="M5414" s="27">
        <f t="shared" si="169"/>
        <v>4.6999999999999993</v>
      </c>
    </row>
    <row r="5415" spans="1:13" x14ac:dyDescent="0.2">
      <c r="A5415">
        <v>668</v>
      </c>
      <c r="B5415" s="4">
        <v>43856</v>
      </c>
      <c r="C5415" t="s">
        <v>17</v>
      </c>
      <c r="D5415" t="s">
        <v>31</v>
      </c>
      <c r="E5415" s="2" t="str">
        <f>VLOOKUP('SampleSuperstore - Main Data'!D5415,Reference!$A$26:$B$74,2,FALSE)</f>
        <v>Central</v>
      </c>
      <c r="F5415" s="22" t="s">
        <v>13</v>
      </c>
      <c r="G5415" s="22" t="s">
        <v>16</v>
      </c>
      <c r="H5415" s="24">
        <f>VLOOKUP($G5415, Reference!$A$3:$C$20, 2,FALSE)*I5415</f>
        <v>19</v>
      </c>
      <c r="I5415" s="22">
        <v>1</v>
      </c>
      <c r="J5415" s="26" cm="1">
        <f t="array" ref="J5415">IFERROR(_xlfn.IFS(AND(C5415="Corporate", F5415="Technology"), 3%, C5415="Corporate", 1%),0%)</f>
        <v>0.01</v>
      </c>
      <c r="K5415" s="24">
        <f>VLOOKUP($G5415, Reference!$A$3:$C$20, 3,FALSE)*I5415</f>
        <v>10</v>
      </c>
      <c r="L5415" s="27">
        <f t="shared" si="168"/>
        <v>9</v>
      </c>
      <c r="M5415" s="27">
        <f t="shared" si="169"/>
        <v>8.8099999999999987</v>
      </c>
    </row>
    <row r="5416" spans="1:13" x14ac:dyDescent="0.2">
      <c r="A5416">
        <v>671</v>
      </c>
      <c r="B5416" s="4">
        <v>43856</v>
      </c>
      <c r="C5416" t="s">
        <v>17</v>
      </c>
      <c r="D5416" t="s">
        <v>25</v>
      </c>
      <c r="E5416" s="2" t="str">
        <f>VLOOKUP('SampleSuperstore - Main Data'!D5416,Reference!$A$26:$B$74,2,FALSE)</f>
        <v>Central</v>
      </c>
      <c r="F5416" s="22" t="s">
        <v>29</v>
      </c>
      <c r="G5416" s="22" t="s">
        <v>50</v>
      </c>
      <c r="H5416" s="24">
        <f>VLOOKUP($G5416, Reference!$A$3:$C$20, 2,FALSE)*I5416</f>
        <v>597</v>
      </c>
      <c r="I5416" s="22">
        <v>3</v>
      </c>
      <c r="J5416" s="26" cm="1">
        <f t="array" ref="J5416">IFERROR(_xlfn.IFS(AND(C5416="Corporate", F5416="Technology"), 3%, C5416="Corporate", 1%),0%)</f>
        <v>0.03</v>
      </c>
      <c r="K5416" s="24">
        <f>VLOOKUP($G5416, Reference!$A$3:$C$20, 3,FALSE)*I5416</f>
        <v>495</v>
      </c>
      <c r="L5416" s="27">
        <f t="shared" si="168"/>
        <v>102</v>
      </c>
      <c r="M5416" s="27">
        <f t="shared" si="169"/>
        <v>84.090000000000032</v>
      </c>
    </row>
    <row r="5417" spans="1:13" x14ac:dyDescent="0.2">
      <c r="A5417">
        <v>672</v>
      </c>
      <c r="B5417" s="4">
        <v>43856</v>
      </c>
      <c r="C5417" t="s">
        <v>17</v>
      </c>
      <c r="D5417" t="s">
        <v>15</v>
      </c>
      <c r="E5417" s="2" t="str">
        <f>VLOOKUP('SampleSuperstore - Main Data'!D5417,Reference!$A$26:$B$74,2,FALSE)</f>
        <v>West</v>
      </c>
      <c r="F5417" s="22" t="s">
        <v>13</v>
      </c>
      <c r="G5417" s="22" t="s">
        <v>16</v>
      </c>
      <c r="H5417" s="24">
        <f>VLOOKUP($G5417, Reference!$A$3:$C$20, 2,FALSE)*I5417</f>
        <v>38</v>
      </c>
      <c r="I5417" s="22">
        <v>2</v>
      </c>
      <c r="J5417" s="26" cm="1">
        <f t="array" ref="J5417">IFERROR(_xlfn.IFS(AND(C5417="Corporate", F5417="Technology"), 3%, C5417="Corporate", 1%),0%)</f>
        <v>0.01</v>
      </c>
      <c r="K5417" s="24">
        <f>VLOOKUP($G5417, Reference!$A$3:$C$20, 3,FALSE)*I5417</f>
        <v>20</v>
      </c>
      <c r="L5417" s="27">
        <f t="shared" si="168"/>
        <v>18</v>
      </c>
      <c r="M5417" s="27">
        <f t="shared" si="169"/>
        <v>17.619999999999997</v>
      </c>
    </row>
    <row r="5418" spans="1:13" x14ac:dyDescent="0.2">
      <c r="A5418">
        <v>673</v>
      </c>
      <c r="B5418" s="4">
        <v>43856</v>
      </c>
      <c r="C5418" t="s">
        <v>17</v>
      </c>
      <c r="D5418" t="s">
        <v>21</v>
      </c>
      <c r="E5418" s="2" t="str">
        <f>VLOOKUP('SampleSuperstore - Main Data'!D5418,Reference!$A$26:$B$74,2,FALSE)</f>
        <v>West</v>
      </c>
      <c r="F5418" s="22" t="s">
        <v>13</v>
      </c>
      <c r="G5418" s="22" t="s">
        <v>26</v>
      </c>
      <c r="H5418" s="24">
        <f>VLOOKUP($G5418, Reference!$A$3:$C$20, 2,FALSE)*I5418</f>
        <v>7.5</v>
      </c>
      <c r="I5418" s="22">
        <v>3</v>
      </c>
      <c r="J5418" s="26" cm="1">
        <f t="array" ref="J5418">IFERROR(_xlfn.IFS(AND(C5418="Corporate", F5418="Technology"), 3%, C5418="Corporate", 1%),0%)</f>
        <v>0.01</v>
      </c>
      <c r="K5418" s="24">
        <f>VLOOKUP($G5418, Reference!$A$3:$C$20, 3,FALSE)*I5418</f>
        <v>6</v>
      </c>
      <c r="L5418" s="27">
        <f t="shared" si="168"/>
        <v>1.5</v>
      </c>
      <c r="M5418" s="27">
        <f t="shared" si="169"/>
        <v>1.4249999999999998</v>
      </c>
    </row>
    <row r="5419" spans="1:13" x14ac:dyDescent="0.2">
      <c r="A5419">
        <v>680</v>
      </c>
      <c r="B5419" s="4">
        <v>43856</v>
      </c>
      <c r="C5419" t="s">
        <v>17</v>
      </c>
      <c r="D5419" t="s">
        <v>25</v>
      </c>
      <c r="E5419" s="2" t="str">
        <f>VLOOKUP('SampleSuperstore - Main Data'!D5419,Reference!$A$26:$B$74,2,FALSE)</f>
        <v>Central</v>
      </c>
      <c r="F5419" s="22" t="s">
        <v>13</v>
      </c>
      <c r="G5419" s="22" t="s">
        <v>14</v>
      </c>
      <c r="H5419" s="24">
        <f>VLOOKUP($G5419, Reference!$A$3:$C$20, 2,FALSE)*I5419</f>
        <v>90</v>
      </c>
      <c r="I5419" s="22">
        <v>2</v>
      </c>
      <c r="J5419" s="26" cm="1">
        <f t="array" ref="J5419">IFERROR(_xlfn.IFS(AND(C5419="Corporate", F5419="Technology"), 3%, C5419="Corporate", 1%),0%)</f>
        <v>0.01</v>
      </c>
      <c r="K5419" s="24">
        <f>VLOOKUP($G5419, Reference!$A$3:$C$20, 3,FALSE)*I5419</f>
        <v>70</v>
      </c>
      <c r="L5419" s="27">
        <f t="shared" si="168"/>
        <v>20</v>
      </c>
      <c r="M5419" s="27">
        <f t="shared" si="169"/>
        <v>19.099999999999994</v>
      </c>
    </row>
    <row r="5420" spans="1:13" x14ac:dyDescent="0.2">
      <c r="A5420">
        <v>682</v>
      </c>
      <c r="B5420" s="4">
        <v>43856</v>
      </c>
      <c r="C5420" t="s">
        <v>17</v>
      </c>
      <c r="D5420" t="s">
        <v>78</v>
      </c>
      <c r="E5420" s="2" t="str">
        <f>VLOOKUP('SampleSuperstore - Main Data'!D5420,Reference!$A$26:$B$74,2,FALSE)</f>
        <v>East</v>
      </c>
      <c r="F5420" s="22" t="s">
        <v>29</v>
      </c>
      <c r="G5420" s="22" t="s">
        <v>33</v>
      </c>
      <c r="H5420" s="24">
        <f>VLOOKUP($G5420, Reference!$A$3:$C$20, 2,FALSE)*I5420</f>
        <v>45</v>
      </c>
      <c r="I5420" s="22">
        <v>9</v>
      </c>
      <c r="J5420" s="26" cm="1">
        <f t="array" ref="J5420">IFERROR(_xlfn.IFS(AND(C5420="Corporate", F5420="Technology"), 3%, C5420="Corporate", 1%),0%)</f>
        <v>0.03</v>
      </c>
      <c r="K5420" s="24">
        <f>VLOOKUP($G5420, Reference!$A$3:$C$20, 3,FALSE)*I5420</f>
        <v>22.5</v>
      </c>
      <c r="L5420" s="27">
        <f t="shared" si="168"/>
        <v>22.5</v>
      </c>
      <c r="M5420" s="27">
        <f t="shared" si="169"/>
        <v>21.15</v>
      </c>
    </row>
    <row r="5421" spans="1:13" x14ac:dyDescent="0.2">
      <c r="A5421">
        <v>684</v>
      </c>
      <c r="B5421" s="4">
        <v>43856</v>
      </c>
      <c r="C5421" t="s">
        <v>17</v>
      </c>
      <c r="D5421" t="s">
        <v>52</v>
      </c>
      <c r="E5421" s="2" t="str">
        <f>VLOOKUP('SampleSuperstore - Main Data'!D5421,Reference!$A$26:$B$74,2,FALSE)</f>
        <v>East</v>
      </c>
      <c r="F5421" s="22" t="s">
        <v>13</v>
      </c>
      <c r="G5421" s="22" t="s">
        <v>49</v>
      </c>
      <c r="H5421" s="24">
        <f>VLOOKUP($G5421, Reference!$A$3:$C$20, 2,FALSE)*I5421</f>
        <v>40</v>
      </c>
      <c r="I5421" s="22">
        <v>1</v>
      </c>
      <c r="J5421" s="26" cm="1">
        <f t="array" ref="J5421">IFERROR(_xlfn.IFS(AND(C5421="Corporate", F5421="Technology"), 3%, C5421="Corporate", 1%),0%)</f>
        <v>0.01</v>
      </c>
      <c r="K5421" s="24">
        <f>VLOOKUP($G5421, Reference!$A$3:$C$20, 3,FALSE)*I5421</f>
        <v>35</v>
      </c>
      <c r="L5421" s="27">
        <f t="shared" si="168"/>
        <v>5</v>
      </c>
      <c r="M5421" s="27">
        <f t="shared" si="169"/>
        <v>4.6000000000000014</v>
      </c>
    </row>
    <row r="5422" spans="1:13" x14ac:dyDescent="0.2">
      <c r="A5422">
        <v>690</v>
      </c>
      <c r="B5422" s="4">
        <v>43857</v>
      </c>
      <c r="C5422" t="s">
        <v>17</v>
      </c>
      <c r="D5422" t="s">
        <v>15</v>
      </c>
      <c r="E5422" s="2" t="str">
        <f>VLOOKUP('SampleSuperstore - Main Data'!D5422,Reference!$A$26:$B$74,2,FALSE)</f>
        <v>West</v>
      </c>
      <c r="F5422" s="22" t="s">
        <v>23</v>
      </c>
      <c r="G5422" s="22" t="s">
        <v>59</v>
      </c>
      <c r="H5422" s="24">
        <f>VLOOKUP($G5422, Reference!$A$3:$C$20, 2,FALSE)*I5422</f>
        <v>850</v>
      </c>
      <c r="I5422" s="22">
        <v>10</v>
      </c>
      <c r="J5422" s="26" cm="1">
        <f t="array" ref="J5422">IFERROR(_xlfn.IFS(AND(C5422="Corporate", F5422="Technology"), 3%, C5422="Corporate", 1%),0%)</f>
        <v>0.01</v>
      </c>
      <c r="K5422" s="24">
        <f>VLOOKUP($G5422, Reference!$A$3:$C$20, 3,FALSE)*I5422</f>
        <v>750</v>
      </c>
      <c r="L5422" s="27">
        <f t="shared" si="168"/>
        <v>100</v>
      </c>
      <c r="M5422" s="27">
        <f t="shared" si="169"/>
        <v>91.5</v>
      </c>
    </row>
    <row r="5423" spans="1:13" x14ac:dyDescent="0.2">
      <c r="A5423">
        <v>697</v>
      </c>
      <c r="B5423" s="4">
        <v>43857</v>
      </c>
      <c r="C5423" t="s">
        <v>17</v>
      </c>
      <c r="D5423" t="s">
        <v>25</v>
      </c>
      <c r="E5423" s="2" t="str">
        <f>VLOOKUP('SampleSuperstore - Main Data'!D5423,Reference!$A$26:$B$74,2,FALSE)</f>
        <v>Central</v>
      </c>
      <c r="F5423" s="22" t="s">
        <v>13</v>
      </c>
      <c r="G5423" s="22" t="s">
        <v>41</v>
      </c>
      <c r="H5423" s="24">
        <f>VLOOKUP($G5423, Reference!$A$3:$C$20, 2,FALSE)*I5423</f>
        <v>24</v>
      </c>
      <c r="I5423" s="22">
        <v>8</v>
      </c>
      <c r="J5423" s="26" cm="1">
        <f t="array" ref="J5423">IFERROR(_xlfn.IFS(AND(C5423="Corporate", F5423="Technology"), 3%, C5423="Corporate", 1%),0%)</f>
        <v>0.01</v>
      </c>
      <c r="K5423" s="24">
        <f>VLOOKUP($G5423, Reference!$A$3:$C$20, 3,FALSE)*I5423</f>
        <v>16</v>
      </c>
      <c r="L5423" s="27">
        <f t="shared" si="168"/>
        <v>8</v>
      </c>
      <c r="M5423" s="27">
        <f t="shared" si="169"/>
        <v>7.759999999999998</v>
      </c>
    </row>
    <row r="5424" spans="1:13" x14ac:dyDescent="0.2">
      <c r="A5424">
        <v>700</v>
      </c>
      <c r="B5424" s="4">
        <v>43857</v>
      </c>
      <c r="C5424" t="s">
        <v>17</v>
      </c>
      <c r="D5424" t="s">
        <v>36</v>
      </c>
      <c r="E5424" s="2" t="str">
        <f>VLOOKUP('SampleSuperstore - Main Data'!D5424,Reference!$A$26:$B$74,2,FALSE)</f>
        <v>East</v>
      </c>
      <c r="F5424" s="22" t="s">
        <v>13</v>
      </c>
      <c r="G5424" s="22" t="s">
        <v>26</v>
      </c>
      <c r="H5424" s="24">
        <f>VLOOKUP($G5424, Reference!$A$3:$C$20, 2,FALSE)*I5424</f>
        <v>10</v>
      </c>
      <c r="I5424" s="22">
        <v>4</v>
      </c>
      <c r="J5424" s="26" cm="1">
        <f t="array" ref="J5424">IFERROR(_xlfn.IFS(AND(C5424="Corporate", F5424="Technology"), 3%, C5424="Corporate", 1%),0%)</f>
        <v>0.01</v>
      </c>
      <c r="K5424" s="24">
        <f>VLOOKUP($G5424, Reference!$A$3:$C$20, 3,FALSE)*I5424</f>
        <v>8</v>
      </c>
      <c r="L5424" s="27">
        <f t="shared" si="168"/>
        <v>2</v>
      </c>
      <c r="M5424" s="27">
        <f t="shared" si="169"/>
        <v>1.9000000000000004</v>
      </c>
    </row>
    <row r="5425" spans="1:13" x14ac:dyDescent="0.2">
      <c r="A5425">
        <v>701</v>
      </c>
      <c r="B5425" s="4">
        <v>43857</v>
      </c>
      <c r="C5425" t="s">
        <v>17</v>
      </c>
      <c r="D5425" t="s">
        <v>36</v>
      </c>
      <c r="E5425" s="2" t="str">
        <f>VLOOKUP('SampleSuperstore - Main Data'!D5425,Reference!$A$26:$B$74,2,FALSE)</f>
        <v>East</v>
      </c>
      <c r="F5425" s="22" t="s">
        <v>13</v>
      </c>
      <c r="G5425" s="22" t="s">
        <v>35</v>
      </c>
      <c r="H5425" s="24">
        <f>VLOOKUP($G5425, Reference!$A$3:$C$20, 2,FALSE)*I5425</f>
        <v>72</v>
      </c>
      <c r="I5425" s="22">
        <v>3</v>
      </c>
      <c r="J5425" s="26" cm="1">
        <f t="array" ref="J5425">IFERROR(_xlfn.IFS(AND(C5425="Corporate", F5425="Technology"), 3%, C5425="Corporate", 1%),0%)</f>
        <v>0.01</v>
      </c>
      <c r="K5425" s="24">
        <f>VLOOKUP($G5425, Reference!$A$3:$C$20, 3,FALSE)*I5425</f>
        <v>57</v>
      </c>
      <c r="L5425" s="27">
        <f t="shared" si="168"/>
        <v>15</v>
      </c>
      <c r="M5425" s="27">
        <f t="shared" si="169"/>
        <v>14.280000000000001</v>
      </c>
    </row>
    <row r="5426" spans="1:13" x14ac:dyDescent="0.2">
      <c r="A5426">
        <v>703</v>
      </c>
      <c r="B5426" s="4">
        <v>43857</v>
      </c>
      <c r="C5426" t="s">
        <v>17</v>
      </c>
      <c r="D5426" t="s">
        <v>15</v>
      </c>
      <c r="E5426" s="2" t="str">
        <f>VLOOKUP('SampleSuperstore - Main Data'!D5426,Reference!$A$26:$B$74,2,FALSE)</f>
        <v>West</v>
      </c>
      <c r="F5426" s="22" t="s">
        <v>13</v>
      </c>
      <c r="G5426" s="22" t="s">
        <v>26</v>
      </c>
      <c r="H5426" s="24">
        <f>VLOOKUP($G5426, Reference!$A$3:$C$20, 2,FALSE)*I5426</f>
        <v>5</v>
      </c>
      <c r="I5426" s="22">
        <v>2</v>
      </c>
      <c r="J5426" s="26" cm="1">
        <f t="array" ref="J5426">IFERROR(_xlfn.IFS(AND(C5426="Corporate", F5426="Technology"), 3%, C5426="Corporate", 1%),0%)</f>
        <v>0.01</v>
      </c>
      <c r="K5426" s="24">
        <f>VLOOKUP($G5426, Reference!$A$3:$C$20, 3,FALSE)*I5426</f>
        <v>4</v>
      </c>
      <c r="L5426" s="27">
        <f t="shared" si="168"/>
        <v>1</v>
      </c>
      <c r="M5426" s="27">
        <f t="shared" si="169"/>
        <v>0.95000000000000018</v>
      </c>
    </row>
    <row r="5427" spans="1:13" x14ac:dyDescent="0.2">
      <c r="A5427">
        <v>715</v>
      </c>
      <c r="B5427" s="4">
        <v>43858</v>
      </c>
      <c r="C5427" t="s">
        <v>17</v>
      </c>
      <c r="D5427" t="s">
        <v>25</v>
      </c>
      <c r="E5427" s="2" t="str">
        <f>VLOOKUP('SampleSuperstore - Main Data'!D5427,Reference!$A$26:$B$74,2,FALSE)</f>
        <v>Central</v>
      </c>
      <c r="F5427" s="22" t="s">
        <v>23</v>
      </c>
      <c r="G5427" s="22" t="s">
        <v>37</v>
      </c>
      <c r="H5427" s="24">
        <f>VLOOKUP($G5427, Reference!$A$3:$C$20, 2,FALSE)*I5427</f>
        <v>18</v>
      </c>
      <c r="I5427" s="22">
        <v>2</v>
      </c>
      <c r="J5427" s="26" cm="1">
        <f t="array" ref="J5427">IFERROR(_xlfn.IFS(AND(C5427="Corporate", F5427="Technology"), 3%, C5427="Corporate", 1%),0%)</f>
        <v>0.01</v>
      </c>
      <c r="K5427" s="24">
        <f>VLOOKUP($G5427, Reference!$A$3:$C$20, 3,FALSE)*I5427</f>
        <v>10</v>
      </c>
      <c r="L5427" s="27">
        <f t="shared" si="168"/>
        <v>8</v>
      </c>
      <c r="M5427" s="27">
        <f t="shared" si="169"/>
        <v>7.82</v>
      </c>
    </row>
    <row r="5428" spans="1:13" x14ac:dyDescent="0.2">
      <c r="A5428">
        <v>721</v>
      </c>
      <c r="B5428" s="4">
        <v>43858</v>
      </c>
      <c r="C5428" t="s">
        <v>17</v>
      </c>
      <c r="D5428" t="s">
        <v>58</v>
      </c>
      <c r="E5428" s="2" t="str">
        <f>VLOOKUP('SampleSuperstore - Main Data'!D5428,Reference!$A$26:$B$74,2,FALSE)</f>
        <v>Central</v>
      </c>
      <c r="F5428" s="22" t="s">
        <v>23</v>
      </c>
      <c r="G5428" s="22" t="s">
        <v>24</v>
      </c>
      <c r="H5428" s="24">
        <f>VLOOKUP($G5428, Reference!$A$3:$C$20, 2,FALSE)*I5428</f>
        <v>495</v>
      </c>
      <c r="I5428" s="22">
        <v>5</v>
      </c>
      <c r="J5428" s="26" cm="1">
        <f t="array" ref="J5428">IFERROR(_xlfn.IFS(AND(C5428="Corporate", F5428="Technology"), 3%, C5428="Corporate", 1%),0%)</f>
        <v>0.01</v>
      </c>
      <c r="K5428" s="24">
        <f>VLOOKUP($G5428, Reference!$A$3:$C$20, 3,FALSE)*I5428</f>
        <v>395</v>
      </c>
      <c r="L5428" s="27">
        <f t="shared" si="168"/>
        <v>100</v>
      </c>
      <c r="M5428" s="27">
        <f t="shared" si="169"/>
        <v>95.050000000000011</v>
      </c>
    </row>
    <row r="5429" spans="1:13" x14ac:dyDescent="0.2">
      <c r="A5429">
        <v>726</v>
      </c>
      <c r="B5429" s="4">
        <v>43859</v>
      </c>
      <c r="C5429" t="s">
        <v>17</v>
      </c>
      <c r="D5429" t="s">
        <v>36</v>
      </c>
      <c r="E5429" s="2" t="str">
        <f>VLOOKUP('SampleSuperstore - Main Data'!D5429,Reference!$A$26:$B$74,2,FALSE)</f>
        <v>East</v>
      </c>
      <c r="F5429" s="22" t="s">
        <v>13</v>
      </c>
      <c r="G5429" s="22" t="s">
        <v>26</v>
      </c>
      <c r="H5429" s="24">
        <f>VLOOKUP($G5429, Reference!$A$3:$C$20, 2,FALSE)*I5429</f>
        <v>12.5</v>
      </c>
      <c r="I5429" s="22">
        <v>5</v>
      </c>
      <c r="J5429" s="26" cm="1">
        <f t="array" ref="J5429">IFERROR(_xlfn.IFS(AND(C5429="Corporate", F5429="Technology"), 3%, C5429="Corporate", 1%),0%)</f>
        <v>0.01</v>
      </c>
      <c r="K5429" s="24">
        <f>VLOOKUP($G5429, Reference!$A$3:$C$20, 3,FALSE)*I5429</f>
        <v>10</v>
      </c>
      <c r="L5429" s="27">
        <f t="shared" si="168"/>
        <v>2.5</v>
      </c>
      <c r="M5429" s="27">
        <f t="shared" si="169"/>
        <v>2.375</v>
      </c>
    </row>
    <row r="5430" spans="1:13" x14ac:dyDescent="0.2">
      <c r="A5430">
        <v>728</v>
      </c>
      <c r="B5430" s="4">
        <v>43859</v>
      </c>
      <c r="C5430" t="s">
        <v>17</v>
      </c>
      <c r="D5430" t="s">
        <v>15</v>
      </c>
      <c r="E5430" s="2" t="str">
        <f>VLOOKUP('SampleSuperstore - Main Data'!D5430,Reference!$A$26:$B$74,2,FALSE)</f>
        <v>West</v>
      </c>
      <c r="F5430" s="22" t="s">
        <v>13</v>
      </c>
      <c r="G5430" s="22" t="s">
        <v>49</v>
      </c>
      <c r="H5430" s="24">
        <f>VLOOKUP($G5430, Reference!$A$3:$C$20, 2,FALSE)*I5430</f>
        <v>80</v>
      </c>
      <c r="I5430" s="22">
        <v>2</v>
      </c>
      <c r="J5430" s="26" cm="1">
        <f t="array" ref="J5430">IFERROR(_xlfn.IFS(AND(C5430="Corporate", F5430="Technology"), 3%, C5430="Corporate", 1%),0%)</f>
        <v>0.01</v>
      </c>
      <c r="K5430" s="24">
        <f>VLOOKUP($G5430, Reference!$A$3:$C$20, 3,FALSE)*I5430</f>
        <v>70</v>
      </c>
      <c r="L5430" s="27">
        <f t="shared" si="168"/>
        <v>10</v>
      </c>
      <c r="M5430" s="27">
        <f t="shared" si="169"/>
        <v>9.2000000000000028</v>
      </c>
    </row>
    <row r="5431" spans="1:13" x14ac:dyDescent="0.2">
      <c r="A5431">
        <v>735</v>
      </c>
      <c r="B5431" s="4">
        <v>43859</v>
      </c>
      <c r="C5431" t="s">
        <v>17</v>
      </c>
      <c r="D5431" t="s">
        <v>40</v>
      </c>
      <c r="E5431" s="2" t="str">
        <f>VLOOKUP('SampleSuperstore - Main Data'!D5431,Reference!$A$26:$B$74,2,FALSE)</f>
        <v>East</v>
      </c>
      <c r="F5431" s="22" t="s">
        <v>23</v>
      </c>
      <c r="G5431" s="22" t="s">
        <v>38</v>
      </c>
      <c r="H5431" s="24">
        <f>VLOOKUP($G5431, Reference!$A$3:$C$20, 2,FALSE)*I5431</f>
        <v>320</v>
      </c>
      <c r="I5431" s="22">
        <v>4</v>
      </c>
      <c r="J5431" s="26" cm="1">
        <f t="array" ref="J5431">IFERROR(_xlfn.IFS(AND(C5431="Corporate", F5431="Technology"), 3%, C5431="Corporate", 1%),0%)</f>
        <v>0.01</v>
      </c>
      <c r="K5431" s="24">
        <f>VLOOKUP($G5431, Reference!$A$3:$C$20, 3,FALSE)*I5431</f>
        <v>260</v>
      </c>
      <c r="L5431" s="27">
        <f t="shared" si="168"/>
        <v>60</v>
      </c>
      <c r="M5431" s="27">
        <f t="shared" si="169"/>
        <v>56.800000000000011</v>
      </c>
    </row>
    <row r="5432" spans="1:13" x14ac:dyDescent="0.2">
      <c r="A5432">
        <v>736</v>
      </c>
      <c r="B5432" s="4">
        <v>43859</v>
      </c>
      <c r="C5432" t="s">
        <v>17</v>
      </c>
      <c r="D5432" t="s">
        <v>15</v>
      </c>
      <c r="E5432" s="2" t="str">
        <f>VLOOKUP('SampleSuperstore - Main Data'!D5432,Reference!$A$26:$B$74,2,FALSE)</f>
        <v>West</v>
      </c>
      <c r="F5432" s="22" t="s">
        <v>13</v>
      </c>
      <c r="G5432" s="22" t="s">
        <v>53</v>
      </c>
      <c r="H5432" s="24">
        <f>VLOOKUP($G5432, Reference!$A$3:$C$20, 2,FALSE)*I5432</f>
        <v>60</v>
      </c>
      <c r="I5432" s="22">
        <v>5</v>
      </c>
      <c r="J5432" s="26" cm="1">
        <f t="array" ref="J5432">IFERROR(_xlfn.IFS(AND(C5432="Corporate", F5432="Technology"), 3%, C5432="Corporate", 1%),0%)</f>
        <v>0.01</v>
      </c>
      <c r="K5432" s="24">
        <f>VLOOKUP($G5432, Reference!$A$3:$C$20, 3,FALSE)*I5432</f>
        <v>45</v>
      </c>
      <c r="L5432" s="27">
        <f t="shared" si="168"/>
        <v>15</v>
      </c>
      <c r="M5432" s="27">
        <f t="shared" si="169"/>
        <v>14.399999999999999</v>
      </c>
    </row>
    <row r="5433" spans="1:13" x14ac:dyDescent="0.2">
      <c r="A5433">
        <v>737</v>
      </c>
      <c r="B5433" s="4">
        <v>43859</v>
      </c>
      <c r="C5433" t="s">
        <v>17</v>
      </c>
      <c r="D5433" t="s">
        <v>70</v>
      </c>
      <c r="E5433" s="2" t="str">
        <f>VLOOKUP('SampleSuperstore - Main Data'!D5433,Reference!$A$26:$B$74,2,FALSE)</f>
        <v>Central</v>
      </c>
      <c r="F5433" s="22" t="s">
        <v>23</v>
      </c>
      <c r="G5433" s="22" t="s">
        <v>38</v>
      </c>
      <c r="H5433" s="24">
        <f>VLOOKUP($G5433, Reference!$A$3:$C$20, 2,FALSE)*I5433</f>
        <v>240</v>
      </c>
      <c r="I5433" s="22">
        <v>3</v>
      </c>
      <c r="J5433" s="26" cm="1">
        <f t="array" ref="J5433">IFERROR(_xlfn.IFS(AND(C5433="Corporate", F5433="Technology"), 3%, C5433="Corporate", 1%),0%)</f>
        <v>0.01</v>
      </c>
      <c r="K5433" s="24">
        <f>VLOOKUP($G5433, Reference!$A$3:$C$20, 3,FALSE)*I5433</f>
        <v>195</v>
      </c>
      <c r="L5433" s="27">
        <f t="shared" si="168"/>
        <v>45</v>
      </c>
      <c r="M5433" s="27">
        <f t="shared" si="169"/>
        <v>42.599999999999994</v>
      </c>
    </row>
    <row r="5434" spans="1:13" x14ac:dyDescent="0.2">
      <c r="A5434">
        <v>738</v>
      </c>
      <c r="B5434" s="4">
        <v>43859</v>
      </c>
      <c r="C5434" t="s">
        <v>17</v>
      </c>
      <c r="D5434" t="s">
        <v>15</v>
      </c>
      <c r="E5434" s="2" t="str">
        <f>VLOOKUP('SampleSuperstore - Main Data'!D5434,Reference!$A$26:$B$74,2,FALSE)</f>
        <v>West</v>
      </c>
      <c r="F5434" s="22" t="s">
        <v>13</v>
      </c>
      <c r="G5434" s="22" t="s">
        <v>20</v>
      </c>
      <c r="H5434" s="24">
        <f>VLOOKUP($G5434, Reference!$A$3:$C$20, 2,FALSE)*I5434</f>
        <v>119</v>
      </c>
      <c r="I5434" s="22">
        <v>7</v>
      </c>
      <c r="J5434" s="26" cm="1">
        <f t="array" ref="J5434">IFERROR(_xlfn.IFS(AND(C5434="Corporate", F5434="Technology"), 3%, C5434="Corporate", 1%),0%)</f>
        <v>0.01</v>
      </c>
      <c r="K5434" s="24">
        <f>VLOOKUP($G5434, Reference!$A$3:$C$20, 3,FALSE)*I5434</f>
        <v>70</v>
      </c>
      <c r="L5434" s="27">
        <f t="shared" si="168"/>
        <v>49</v>
      </c>
      <c r="M5434" s="27">
        <f t="shared" si="169"/>
        <v>47.81</v>
      </c>
    </row>
    <row r="5435" spans="1:13" x14ac:dyDescent="0.2">
      <c r="A5435">
        <v>739</v>
      </c>
      <c r="B5435" s="4">
        <v>43859</v>
      </c>
      <c r="C5435" t="s">
        <v>17</v>
      </c>
      <c r="D5435" t="s">
        <v>40</v>
      </c>
      <c r="E5435" s="2" t="str">
        <f>VLOOKUP('SampleSuperstore - Main Data'!D5435,Reference!$A$26:$B$74,2,FALSE)</f>
        <v>East</v>
      </c>
      <c r="F5435" s="22" t="s">
        <v>13</v>
      </c>
      <c r="G5435" s="22" t="s">
        <v>49</v>
      </c>
      <c r="H5435" s="24">
        <f>VLOOKUP($G5435, Reference!$A$3:$C$20, 2,FALSE)*I5435</f>
        <v>80</v>
      </c>
      <c r="I5435" s="22">
        <v>2</v>
      </c>
      <c r="J5435" s="26" cm="1">
        <f t="array" ref="J5435">IFERROR(_xlfn.IFS(AND(C5435="Corporate", F5435="Technology"), 3%, C5435="Corporate", 1%),0%)</f>
        <v>0.01</v>
      </c>
      <c r="K5435" s="24">
        <f>VLOOKUP($G5435, Reference!$A$3:$C$20, 3,FALSE)*I5435</f>
        <v>70</v>
      </c>
      <c r="L5435" s="27">
        <f t="shared" si="168"/>
        <v>10</v>
      </c>
      <c r="M5435" s="27">
        <f t="shared" si="169"/>
        <v>9.2000000000000028</v>
      </c>
    </row>
    <row r="5436" spans="1:13" x14ac:dyDescent="0.2">
      <c r="A5436">
        <v>740</v>
      </c>
      <c r="B5436" s="4">
        <v>43859</v>
      </c>
      <c r="C5436" t="s">
        <v>17</v>
      </c>
      <c r="D5436" t="s">
        <v>71</v>
      </c>
      <c r="E5436" s="2" t="str">
        <f>VLOOKUP('SampleSuperstore - Main Data'!D5436,Reference!$A$26:$B$74,2,FALSE)</f>
        <v>Central</v>
      </c>
      <c r="F5436" s="22" t="s">
        <v>13</v>
      </c>
      <c r="G5436" s="22" t="s">
        <v>26</v>
      </c>
      <c r="H5436" s="24">
        <f>VLOOKUP($G5436, Reference!$A$3:$C$20, 2,FALSE)*I5436</f>
        <v>12.5</v>
      </c>
      <c r="I5436" s="22">
        <v>5</v>
      </c>
      <c r="J5436" s="26" cm="1">
        <f t="array" ref="J5436">IFERROR(_xlfn.IFS(AND(C5436="Corporate", F5436="Technology"), 3%, C5436="Corporate", 1%),0%)</f>
        <v>0.01</v>
      </c>
      <c r="K5436" s="24">
        <f>VLOOKUP($G5436, Reference!$A$3:$C$20, 3,FALSE)*I5436</f>
        <v>10</v>
      </c>
      <c r="L5436" s="27">
        <f t="shared" si="168"/>
        <v>2.5</v>
      </c>
      <c r="M5436" s="27">
        <f t="shared" si="169"/>
        <v>2.375</v>
      </c>
    </row>
    <row r="5437" spans="1:13" x14ac:dyDescent="0.2">
      <c r="A5437">
        <v>742</v>
      </c>
      <c r="B5437" s="4">
        <v>43859</v>
      </c>
      <c r="C5437" t="s">
        <v>17</v>
      </c>
      <c r="D5437" t="s">
        <v>46</v>
      </c>
      <c r="E5437" s="2" t="str">
        <f>VLOOKUP('SampleSuperstore - Main Data'!D5437,Reference!$A$26:$B$74,2,FALSE)</f>
        <v>Central</v>
      </c>
      <c r="F5437" s="22" t="s">
        <v>13</v>
      </c>
      <c r="G5437" s="22" t="s">
        <v>26</v>
      </c>
      <c r="H5437" s="24">
        <f>VLOOKUP($G5437, Reference!$A$3:$C$20, 2,FALSE)*I5437</f>
        <v>17.5</v>
      </c>
      <c r="I5437" s="22">
        <v>7</v>
      </c>
      <c r="J5437" s="26" cm="1">
        <f t="array" ref="J5437">IFERROR(_xlfn.IFS(AND(C5437="Corporate", F5437="Technology"), 3%, C5437="Corporate", 1%),0%)</f>
        <v>0.01</v>
      </c>
      <c r="K5437" s="24">
        <f>VLOOKUP($G5437, Reference!$A$3:$C$20, 3,FALSE)*I5437</f>
        <v>14</v>
      </c>
      <c r="L5437" s="27">
        <f t="shared" si="168"/>
        <v>3.5</v>
      </c>
      <c r="M5437" s="27">
        <f t="shared" si="169"/>
        <v>3.3249999999999993</v>
      </c>
    </row>
    <row r="5438" spans="1:13" x14ac:dyDescent="0.2">
      <c r="A5438">
        <v>743</v>
      </c>
      <c r="B5438" s="4">
        <v>43859</v>
      </c>
      <c r="C5438" t="s">
        <v>17</v>
      </c>
      <c r="D5438" t="s">
        <v>40</v>
      </c>
      <c r="E5438" s="2" t="str">
        <f>VLOOKUP('SampleSuperstore - Main Data'!D5438,Reference!$A$26:$B$74,2,FALSE)</f>
        <v>East</v>
      </c>
      <c r="F5438" s="22" t="s">
        <v>23</v>
      </c>
      <c r="G5438" s="22" t="s">
        <v>37</v>
      </c>
      <c r="H5438" s="24">
        <f>VLOOKUP($G5438, Reference!$A$3:$C$20, 2,FALSE)*I5438</f>
        <v>18</v>
      </c>
      <c r="I5438" s="22">
        <v>2</v>
      </c>
      <c r="J5438" s="26" cm="1">
        <f t="array" ref="J5438">IFERROR(_xlfn.IFS(AND(C5438="Corporate", F5438="Technology"), 3%, C5438="Corporate", 1%),0%)</f>
        <v>0.01</v>
      </c>
      <c r="K5438" s="24">
        <f>VLOOKUP($G5438, Reference!$A$3:$C$20, 3,FALSE)*I5438</f>
        <v>10</v>
      </c>
      <c r="L5438" s="27">
        <f t="shared" si="168"/>
        <v>8</v>
      </c>
      <c r="M5438" s="27">
        <f t="shared" si="169"/>
        <v>7.82</v>
      </c>
    </row>
    <row r="5439" spans="1:13" x14ac:dyDescent="0.2">
      <c r="A5439">
        <v>753</v>
      </c>
      <c r="B5439" s="4">
        <v>43860</v>
      </c>
      <c r="C5439" t="s">
        <v>17</v>
      </c>
      <c r="D5439" t="s">
        <v>21</v>
      </c>
      <c r="E5439" s="2" t="str">
        <f>VLOOKUP('SampleSuperstore - Main Data'!D5439,Reference!$A$26:$B$74,2,FALSE)</f>
        <v>West</v>
      </c>
      <c r="F5439" s="22" t="s">
        <v>13</v>
      </c>
      <c r="G5439" s="22" t="s">
        <v>49</v>
      </c>
      <c r="H5439" s="24">
        <f>VLOOKUP($G5439, Reference!$A$3:$C$20, 2,FALSE)*I5439</f>
        <v>200</v>
      </c>
      <c r="I5439" s="22">
        <v>5</v>
      </c>
      <c r="J5439" s="26" cm="1">
        <f t="array" ref="J5439">IFERROR(_xlfn.IFS(AND(C5439="Corporate", F5439="Technology"), 3%, C5439="Corporate", 1%),0%)</f>
        <v>0.01</v>
      </c>
      <c r="K5439" s="24">
        <f>VLOOKUP($G5439, Reference!$A$3:$C$20, 3,FALSE)*I5439</f>
        <v>175</v>
      </c>
      <c r="L5439" s="27">
        <f t="shared" si="168"/>
        <v>25</v>
      </c>
      <c r="M5439" s="27">
        <f t="shared" si="169"/>
        <v>23</v>
      </c>
    </row>
    <row r="5440" spans="1:13" x14ac:dyDescent="0.2">
      <c r="A5440">
        <v>754</v>
      </c>
      <c r="B5440" s="4">
        <v>43860</v>
      </c>
      <c r="C5440" t="s">
        <v>17</v>
      </c>
      <c r="D5440" t="s">
        <v>25</v>
      </c>
      <c r="E5440" s="2" t="str">
        <f>VLOOKUP('SampleSuperstore - Main Data'!D5440,Reference!$A$26:$B$74,2,FALSE)</f>
        <v>Central</v>
      </c>
      <c r="F5440" s="22" t="s">
        <v>13</v>
      </c>
      <c r="G5440" s="22" t="s">
        <v>14</v>
      </c>
      <c r="H5440" s="24">
        <f>VLOOKUP($G5440, Reference!$A$3:$C$20, 2,FALSE)*I5440</f>
        <v>45</v>
      </c>
      <c r="I5440" s="22">
        <v>1</v>
      </c>
      <c r="J5440" s="26" cm="1">
        <f t="array" ref="J5440">IFERROR(_xlfn.IFS(AND(C5440="Corporate", F5440="Technology"), 3%, C5440="Corporate", 1%),0%)</f>
        <v>0.01</v>
      </c>
      <c r="K5440" s="24">
        <f>VLOOKUP($G5440, Reference!$A$3:$C$20, 3,FALSE)*I5440</f>
        <v>35</v>
      </c>
      <c r="L5440" s="27">
        <f t="shared" si="168"/>
        <v>10</v>
      </c>
      <c r="M5440" s="27">
        <f t="shared" si="169"/>
        <v>9.5499999999999972</v>
      </c>
    </row>
    <row r="5441" spans="1:13" x14ac:dyDescent="0.2">
      <c r="A5441">
        <v>762</v>
      </c>
      <c r="B5441" s="4">
        <v>43860</v>
      </c>
      <c r="C5441" t="s">
        <v>17</v>
      </c>
      <c r="D5441" t="s">
        <v>21</v>
      </c>
      <c r="E5441" s="2" t="str">
        <f>VLOOKUP('SampleSuperstore - Main Data'!D5441,Reference!$A$26:$B$74,2,FALSE)</f>
        <v>West</v>
      </c>
      <c r="F5441" s="22" t="s">
        <v>13</v>
      </c>
      <c r="G5441" s="22" t="s">
        <v>28</v>
      </c>
      <c r="H5441" s="24">
        <f>VLOOKUP($G5441, Reference!$A$3:$C$20, 2,FALSE)*I5441</f>
        <v>90</v>
      </c>
      <c r="I5441" s="22">
        <v>6</v>
      </c>
      <c r="J5441" s="26" cm="1">
        <f t="array" ref="J5441">IFERROR(_xlfn.IFS(AND(C5441="Corporate", F5441="Technology"), 3%, C5441="Corporate", 1%),0%)</f>
        <v>0.01</v>
      </c>
      <c r="K5441" s="24">
        <f>VLOOKUP($G5441, Reference!$A$3:$C$20, 3,FALSE)*I5441</f>
        <v>72</v>
      </c>
      <c r="L5441" s="27">
        <f t="shared" si="168"/>
        <v>18</v>
      </c>
      <c r="M5441" s="27">
        <f t="shared" si="169"/>
        <v>17.099999999999994</v>
      </c>
    </row>
    <row r="5442" spans="1:13" x14ac:dyDescent="0.2">
      <c r="A5442">
        <v>768</v>
      </c>
      <c r="B5442" s="4">
        <v>43861</v>
      </c>
      <c r="C5442" t="s">
        <v>17</v>
      </c>
      <c r="D5442" t="s">
        <v>21</v>
      </c>
      <c r="E5442" s="2" t="str">
        <f>VLOOKUP('SampleSuperstore - Main Data'!D5442,Reference!$A$26:$B$74,2,FALSE)</f>
        <v>West</v>
      </c>
      <c r="F5442" s="22" t="s">
        <v>23</v>
      </c>
      <c r="G5442" s="22" t="s">
        <v>24</v>
      </c>
      <c r="H5442" s="24">
        <f>VLOOKUP($G5442, Reference!$A$3:$C$20, 2,FALSE)*I5442</f>
        <v>297</v>
      </c>
      <c r="I5442" s="22">
        <v>3</v>
      </c>
      <c r="J5442" s="26" cm="1">
        <f t="array" ref="J5442">IFERROR(_xlfn.IFS(AND(C5442="Corporate", F5442="Technology"), 3%, C5442="Corporate", 1%),0%)</f>
        <v>0.01</v>
      </c>
      <c r="K5442" s="24">
        <f>VLOOKUP($G5442, Reference!$A$3:$C$20, 3,FALSE)*I5442</f>
        <v>237</v>
      </c>
      <c r="L5442" s="27">
        <f t="shared" ref="L5442:L5505" si="170">H5442-K5442</f>
        <v>60</v>
      </c>
      <c r="M5442" s="27">
        <f t="shared" ref="M5442:M5505" si="171">H5442*(1-J5442)-K5442</f>
        <v>57.029999999999973</v>
      </c>
    </row>
    <row r="5443" spans="1:13" x14ac:dyDescent="0.2">
      <c r="A5443">
        <v>773</v>
      </c>
      <c r="B5443" s="4">
        <v>43861</v>
      </c>
      <c r="C5443" t="s">
        <v>17</v>
      </c>
      <c r="D5443" t="s">
        <v>74</v>
      </c>
      <c r="E5443" s="2" t="str">
        <f>VLOOKUP('SampleSuperstore - Main Data'!D5443,Reference!$A$26:$B$74,2,FALSE)</f>
        <v>South</v>
      </c>
      <c r="F5443" s="22" t="s">
        <v>13</v>
      </c>
      <c r="G5443" s="22" t="s">
        <v>49</v>
      </c>
      <c r="H5443" s="24">
        <f>VLOOKUP($G5443, Reference!$A$3:$C$20, 2,FALSE)*I5443</f>
        <v>200</v>
      </c>
      <c r="I5443" s="22">
        <v>5</v>
      </c>
      <c r="J5443" s="26" cm="1">
        <f t="array" ref="J5443">IFERROR(_xlfn.IFS(AND(C5443="Corporate", F5443="Technology"), 3%, C5443="Corporate", 1%),0%)</f>
        <v>0.01</v>
      </c>
      <c r="K5443" s="24">
        <f>VLOOKUP($G5443, Reference!$A$3:$C$20, 3,FALSE)*I5443</f>
        <v>175</v>
      </c>
      <c r="L5443" s="27">
        <f t="shared" si="170"/>
        <v>25</v>
      </c>
      <c r="M5443" s="27">
        <f t="shared" si="171"/>
        <v>23</v>
      </c>
    </row>
    <row r="5444" spans="1:13" x14ac:dyDescent="0.2">
      <c r="A5444">
        <v>774</v>
      </c>
      <c r="B5444" s="4">
        <v>43861</v>
      </c>
      <c r="C5444" t="s">
        <v>17</v>
      </c>
      <c r="D5444" t="s">
        <v>46</v>
      </c>
      <c r="E5444" s="2" t="str">
        <f>VLOOKUP('SampleSuperstore - Main Data'!D5444,Reference!$A$26:$B$74,2,FALSE)</f>
        <v>Central</v>
      </c>
      <c r="F5444" s="22" t="s">
        <v>29</v>
      </c>
      <c r="G5444" s="22" t="s">
        <v>33</v>
      </c>
      <c r="H5444" s="24">
        <f>VLOOKUP($G5444, Reference!$A$3:$C$20, 2,FALSE)*I5444</f>
        <v>20</v>
      </c>
      <c r="I5444" s="22">
        <v>4</v>
      </c>
      <c r="J5444" s="26" cm="1">
        <f t="array" ref="J5444">IFERROR(_xlfn.IFS(AND(C5444="Corporate", F5444="Technology"), 3%, C5444="Corporate", 1%),0%)</f>
        <v>0.03</v>
      </c>
      <c r="K5444" s="24">
        <f>VLOOKUP($G5444, Reference!$A$3:$C$20, 3,FALSE)*I5444</f>
        <v>10</v>
      </c>
      <c r="L5444" s="27">
        <f t="shared" si="170"/>
        <v>10</v>
      </c>
      <c r="M5444" s="27">
        <f t="shared" si="171"/>
        <v>9.3999999999999986</v>
      </c>
    </row>
    <row r="5445" spans="1:13" x14ac:dyDescent="0.2">
      <c r="A5445">
        <v>776</v>
      </c>
      <c r="B5445" s="4">
        <v>43861</v>
      </c>
      <c r="C5445" t="s">
        <v>17</v>
      </c>
      <c r="D5445" t="s">
        <v>75</v>
      </c>
      <c r="E5445" s="2" t="str">
        <f>VLOOKUP('SampleSuperstore - Main Data'!D5445,Reference!$A$26:$B$74,2,FALSE)</f>
        <v>South</v>
      </c>
      <c r="F5445" s="22" t="s">
        <v>13</v>
      </c>
      <c r="G5445" s="22" t="s">
        <v>20</v>
      </c>
      <c r="H5445" s="24">
        <f>VLOOKUP($G5445, Reference!$A$3:$C$20, 2,FALSE)*I5445</f>
        <v>119</v>
      </c>
      <c r="I5445" s="22">
        <v>7</v>
      </c>
      <c r="J5445" s="26" cm="1">
        <f t="array" ref="J5445">IFERROR(_xlfn.IFS(AND(C5445="Corporate", F5445="Technology"), 3%, C5445="Corporate", 1%),0%)</f>
        <v>0.01</v>
      </c>
      <c r="K5445" s="24">
        <f>VLOOKUP($G5445, Reference!$A$3:$C$20, 3,FALSE)*I5445</f>
        <v>70</v>
      </c>
      <c r="L5445" s="27">
        <f t="shared" si="170"/>
        <v>49</v>
      </c>
      <c r="M5445" s="27">
        <f t="shared" si="171"/>
        <v>47.81</v>
      </c>
    </row>
    <row r="5446" spans="1:13" x14ac:dyDescent="0.2">
      <c r="A5446">
        <v>781</v>
      </c>
      <c r="B5446" s="4">
        <v>43861</v>
      </c>
      <c r="C5446" t="s">
        <v>17</v>
      </c>
      <c r="D5446" t="s">
        <v>32</v>
      </c>
      <c r="E5446" s="2" t="str">
        <f>VLOOKUP('SampleSuperstore - Main Data'!D5446,Reference!$A$26:$B$74,2,FALSE)</f>
        <v>South</v>
      </c>
      <c r="F5446" s="22" t="s">
        <v>13</v>
      </c>
      <c r="G5446" s="22" t="s">
        <v>35</v>
      </c>
      <c r="H5446" s="24">
        <f>VLOOKUP($G5446, Reference!$A$3:$C$20, 2,FALSE)*I5446</f>
        <v>72</v>
      </c>
      <c r="I5446" s="22">
        <v>3</v>
      </c>
      <c r="J5446" s="26" cm="1">
        <f t="array" ref="J5446">IFERROR(_xlfn.IFS(AND(C5446="Corporate", F5446="Technology"), 3%, C5446="Corporate", 1%),0%)</f>
        <v>0.01</v>
      </c>
      <c r="K5446" s="24">
        <f>VLOOKUP($G5446, Reference!$A$3:$C$20, 3,FALSE)*I5446</f>
        <v>57</v>
      </c>
      <c r="L5446" s="27">
        <f t="shared" si="170"/>
        <v>15</v>
      </c>
      <c r="M5446" s="27">
        <f t="shared" si="171"/>
        <v>14.280000000000001</v>
      </c>
    </row>
    <row r="5447" spans="1:13" x14ac:dyDescent="0.2">
      <c r="A5447">
        <v>784</v>
      </c>
      <c r="B5447" s="4">
        <v>43861</v>
      </c>
      <c r="C5447" t="s">
        <v>17</v>
      </c>
      <c r="D5447" t="s">
        <v>51</v>
      </c>
      <c r="E5447" s="2" t="str">
        <f>VLOOKUP('SampleSuperstore - Main Data'!D5447,Reference!$A$26:$B$74,2,FALSE)</f>
        <v>East</v>
      </c>
      <c r="F5447" s="22" t="s">
        <v>13</v>
      </c>
      <c r="G5447" s="22" t="s">
        <v>35</v>
      </c>
      <c r="H5447" s="24">
        <f>VLOOKUP($G5447, Reference!$A$3:$C$20, 2,FALSE)*I5447</f>
        <v>216</v>
      </c>
      <c r="I5447" s="22">
        <v>9</v>
      </c>
      <c r="J5447" s="26" cm="1">
        <f t="array" ref="J5447">IFERROR(_xlfn.IFS(AND(C5447="Corporate", F5447="Technology"), 3%, C5447="Corporate", 1%),0%)</f>
        <v>0.01</v>
      </c>
      <c r="K5447" s="24">
        <f>VLOOKUP($G5447, Reference!$A$3:$C$20, 3,FALSE)*I5447</f>
        <v>171</v>
      </c>
      <c r="L5447" s="27">
        <f t="shared" si="170"/>
        <v>45</v>
      </c>
      <c r="M5447" s="27">
        <f t="shared" si="171"/>
        <v>42.84</v>
      </c>
    </row>
    <row r="5448" spans="1:13" x14ac:dyDescent="0.2">
      <c r="A5448">
        <v>785</v>
      </c>
      <c r="B5448" s="4">
        <v>43861</v>
      </c>
      <c r="C5448" t="s">
        <v>17</v>
      </c>
      <c r="D5448" t="s">
        <v>36</v>
      </c>
      <c r="E5448" s="2" t="str">
        <f>VLOOKUP('SampleSuperstore - Main Data'!D5448,Reference!$A$26:$B$74,2,FALSE)</f>
        <v>East</v>
      </c>
      <c r="F5448" s="22" t="s">
        <v>13</v>
      </c>
      <c r="G5448" s="22" t="s">
        <v>26</v>
      </c>
      <c r="H5448" s="24">
        <f>VLOOKUP($G5448, Reference!$A$3:$C$20, 2,FALSE)*I5448</f>
        <v>32.5</v>
      </c>
      <c r="I5448" s="22">
        <v>13</v>
      </c>
      <c r="J5448" s="26" cm="1">
        <f t="array" ref="J5448">IFERROR(_xlfn.IFS(AND(C5448="Corporate", F5448="Technology"), 3%, C5448="Corporate", 1%),0%)</f>
        <v>0.01</v>
      </c>
      <c r="K5448" s="24">
        <f>VLOOKUP($G5448, Reference!$A$3:$C$20, 3,FALSE)*I5448</f>
        <v>26</v>
      </c>
      <c r="L5448" s="27">
        <f t="shared" si="170"/>
        <v>6.5</v>
      </c>
      <c r="M5448" s="27">
        <f t="shared" si="171"/>
        <v>6.1749999999999972</v>
      </c>
    </row>
    <row r="5449" spans="1:13" x14ac:dyDescent="0.2">
      <c r="A5449">
        <v>795</v>
      </c>
      <c r="B5449" s="4">
        <v>43862</v>
      </c>
      <c r="C5449" t="s">
        <v>17</v>
      </c>
      <c r="D5449" t="s">
        <v>36</v>
      </c>
      <c r="E5449" s="2" t="str">
        <f>VLOOKUP('SampleSuperstore - Main Data'!D5449,Reference!$A$26:$B$74,2,FALSE)</f>
        <v>East</v>
      </c>
      <c r="F5449" s="22" t="s">
        <v>13</v>
      </c>
      <c r="G5449" s="22" t="s">
        <v>14</v>
      </c>
      <c r="H5449" s="24">
        <f>VLOOKUP($G5449, Reference!$A$3:$C$20, 2,FALSE)*I5449</f>
        <v>90</v>
      </c>
      <c r="I5449" s="22">
        <v>2</v>
      </c>
      <c r="J5449" s="26" cm="1">
        <f t="array" ref="J5449">IFERROR(_xlfn.IFS(AND(C5449="Corporate", F5449="Technology"), 3%, C5449="Corporate", 1%),0%)</f>
        <v>0.01</v>
      </c>
      <c r="K5449" s="24">
        <f>VLOOKUP($G5449, Reference!$A$3:$C$20, 3,FALSE)*I5449</f>
        <v>70</v>
      </c>
      <c r="L5449" s="27">
        <f t="shared" si="170"/>
        <v>20</v>
      </c>
      <c r="M5449" s="27">
        <f t="shared" si="171"/>
        <v>19.099999999999994</v>
      </c>
    </row>
    <row r="5450" spans="1:13" x14ac:dyDescent="0.2">
      <c r="A5450">
        <v>799</v>
      </c>
      <c r="B5450" s="4">
        <v>43862</v>
      </c>
      <c r="C5450" t="s">
        <v>17</v>
      </c>
      <c r="D5450" t="s">
        <v>19</v>
      </c>
      <c r="E5450" s="2" t="str">
        <f>VLOOKUP('SampleSuperstore - Main Data'!D5450,Reference!$A$26:$B$74,2,FALSE)</f>
        <v>East</v>
      </c>
      <c r="F5450" s="22" t="s">
        <v>29</v>
      </c>
      <c r="G5450" s="22" t="s">
        <v>50</v>
      </c>
      <c r="H5450" s="24">
        <f>VLOOKUP($G5450, Reference!$A$3:$C$20, 2,FALSE)*I5450</f>
        <v>597</v>
      </c>
      <c r="I5450" s="22">
        <v>3</v>
      </c>
      <c r="J5450" s="26" cm="1">
        <f t="array" ref="J5450">IFERROR(_xlfn.IFS(AND(C5450="Corporate", F5450="Technology"), 3%, C5450="Corporate", 1%),0%)</f>
        <v>0.03</v>
      </c>
      <c r="K5450" s="24">
        <f>VLOOKUP($G5450, Reference!$A$3:$C$20, 3,FALSE)*I5450</f>
        <v>495</v>
      </c>
      <c r="L5450" s="27">
        <f t="shared" si="170"/>
        <v>102</v>
      </c>
      <c r="M5450" s="27">
        <f t="shared" si="171"/>
        <v>84.090000000000032</v>
      </c>
    </row>
    <row r="5451" spans="1:13" x14ac:dyDescent="0.2">
      <c r="A5451">
        <v>800</v>
      </c>
      <c r="B5451" s="4">
        <v>43862</v>
      </c>
      <c r="C5451" t="s">
        <v>17</v>
      </c>
      <c r="D5451" t="s">
        <v>40</v>
      </c>
      <c r="E5451" s="2" t="str">
        <f>VLOOKUP('SampleSuperstore - Main Data'!D5451,Reference!$A$26:$B$74,2,FALSE)</f>
        <v>East</v>
      </c>
      <c r="F5451" s="22" t="s">
        <v>23</v>
      </c>
      <c r="G5451" s="22" t="s">
        <v>24</v>
      </c>
      <c r="H5451" s="24">
        <f>VLOOKUP($G5451, Reference!$A$3:$C$20, 2,FALSE)*I5451</f>
        <v>297</v>
      </c>
      <c r="I5451" s="22">
        <v>3</v>
      </c>
      <c r="J5451" s="26" cm="1">
        <f t="array" ref="J5451">IFERROR(_xlfn.IFS(AND(C5451="Corporate", F5451="Technology"), 3%, C5451="Corporate", 1%),0%)</f>
        <v>0.01</v>
      </c>
      <c r="K5451" s="24">
        <f>VLOOKUP($G5451, Reference!$A$3:$C$20, 3,FALSE)*I5451</f>
        <v>237</v>
      </c>
      <c r="L5451" s="27">
        <f t="shared" si="170"/>
        <v>60</v>
      </c>
      <c r="M5451" s="27">
        <f t="shared" si="171"/>
        <v>57.029999999999973</v>
      </c>
    </row>
    <row r="5452" spans="1:13" x14ac:dyDescent="0.2">
      <c r="A5452">
        <v>802</v>
      </c>
      <c r="B5452" s="4">
        <v>43862</v>
      </c>
      <c r="C5452" t="s">
        <v>17</v>
      </c>
      <c r="D5452" t="s">
        <v>25</v>
      </c>
      <c r="E5452" s="2" t="str">
        <f>VLOOKUP('SampleSuperstore - Main Data'!D5452,Reference!$A$26:$B$74,2,FALSE)</f>
        <v>Central</v>
      </c>
      <c r="F5452" s="22" t="s">
        <v>13</v>
      </c>
      <c r="G5452" s="22" t="s">
        <v>16</v>
      </c>
      <c r="H5452" s="24">
        <f>VLOOKUP($G5452, Reference!$A$3:$C$20, 2,FALSE)*I5452</f>
        <v>76</v>
      </c>
      <c r="I5452" s="22">
        <v>4</v>
      </c>
      <c r="J5452" s="26" cm="1">
        <f t="array" ref="J5452">IFERROR(_xlfn.IFS(AND(C5452="Corporate", F5452="Technology"), 3%, C5452="Corporate", 1%),0%)</f>
        <v>0.01</v>
      </c>
      <c r="K5452" s="24">
        <f>VLOOKUP($G5452, Reference!$A$3:$C$20, 3,FALSE)*I5452</f>
        <v>40</v>
      </c>
      <c r="L5452" s="27">
        <f t="shared" si="170"/>
        <v>36</v>
      </c>
      <c r="M5452" s="27">
        <f t="shared" si="171"/>
        <v>35.239999999999995</v>
      </c>
    </row>
    <row r="5453" spans="1:13" x14ac:dyDescent="0.2">
      <c r="A5453">
        <v>803</v>
      </c>
      <c r="B5453" s="4">
        <v>43862</v>
      </c>
      <c r="C5453" t="s">
        <v>17</v>
      </c>
      <c r="D5453" t="s">
        <v>32</v>
      </c>
      <c r="E5453" s="2" t="str">
        <f>VLOOKUP('SampleSuperstore - Main Data'!D5453,Reference!$A$26:$B$74,2,FALSE)</f>
        <v>South</v>
      </c>
      <c r="F5453" s="22" t="s">
        <v>13</v>
      </c>
      <c r="G5453" s="22" t="s">
        <v>14</v>
      </c>
      <c r="H5453" s="24">
        <f>VLOOKUP($G5453, Reference!$A$3:$C$20, 2,FALSE)*I5453</f>
        <v>585</v>
      </c>
      <c r="I5453" s="22">
        <v>13</v>
      </c>
      <c r="J5453" s="26" cm="1">
        <f t="array" ref="J5453">IFERROR(_xlfn.IFS(AND(C5453="Corporate", F5453="Technology"), 3%, C5453="Corporate", 1%),0%)</f>
        <v>0.01</v>
      </c>
      <c r="K5453" s="24">
        <f>VLOOKUP($G5453, Reference!$A$3:$C$20, 3,FALSE)*I5453</f>
        <v>455</v>
      </c>
      <c r="L5453" s="27">
        <f t="shared" si="170"/>
        <v>130</v>
      </c>
      <c r="M5453" s="27">
        <f t="shared" si="171"/>
        <v>124.14999999999998</v>
      </c>
    </row>
    <row r="5454" spans="1:13" x14ac:dyDescent="0.2">
      <c r="A5454">
        <v>807</v>
      </c>
      <c r="B5454" s="4">
        <v>43862</v>
      </c>
      <c r="C5454" t="s">
        <v>17</v>
      </c>
      <c r="D5454" t="s">
        <v>31</v>
      </c>
      <c r="E5454" s="2" t="str">
        <f>VLOOKUP('SampleSuperstore - Main Data'!D5454,Reference!$A$26:$B$74,2,FALSE)</f>
        <v>Central</v>
      </c>
      <c r="F5454" s="22" t="s">
        <v>13</v>
      </c>
      <c r="G5454" s="22" t="s">
        <v>16</v>
      </c>
      <c r="H5454" s="24">
        <f>VLOOKUP($G5454, Reference!$A$3:$C$20, 2,FALSE)*I5454</f>
        <v>38</v>
      </c>
      <c r="I5454" s="22">
        <v>2</v>
      </c>
      <c r="J5454" s="26" cm="1">
        <f t="array" ref="J5454">IFERROR(_xlfn.IFS(AND(C5454="Corporate", F5454="Technology"), 3%, C5454="Corporate", 1%),0%)</f>
        <v>0.01</v>
      </c>
      <c r="K5454" s="24">
        <f>VLOOKUP($G5454, Reference!$A$3:$C$20, 3,FALSE)*I5454</f>
        <v>20</v>
      </c>
      <c r="L5454" s="27">
        <f t="shared" si="170"/>
        <v>18</v>
      </c>
      <c r="M5454" s="27">
        <f t="shared" si="171"/>
        <v>17.619999999999997</v>
      </c>
    </row>
    <row r="5455" spans="1:13" x14ac:dyDescent="0.2">
      <c r="A5455">
        <v>810</v>
      </c>
      <c r="B5455" s="4">
        <v>43862</v>
      </c>
      <c r="C5455" t="s">
        <v>17</v>
      </c>
      <c r="D5455" t="s">
        <v>46</v>
      </c>
      <c r="E5455" s="2" t="str">
        <f>VLOOKUP('SampleSuperstore - Main Data'!D5455,Reference!$A$26:$B$74,2,FALSE)</f>
        <v>Central</v>
      </c>
      <c r="F5455" s="22" t="s">
        <v>23</v>
      </c>
      <c r="G5455" s="22" t="s">
        <v>37</v>
      </c>
      <c r="H5455" s="24">
        <f>VLOOKUP($G5455, Reference!$A$3:$C$20, 2,FALSE)*I5455</f>
        <v>27</v>
      </c>
      <c r="I5455" s="22">
        <v>3</v>
      </c>
      <c r="J5455" s="26" cm="1">
        <f t="array" ref="J5455">IFERROR(_xlfn.IFS(AND(C5455="Corporate", F5455="Technology"), 3%, C5455="Corporate", 1%),0%)</f>
        <v>0.01</v>
      </c>
      <c r="K5455" s="24">
        <f>VLOOKUP($G5455, Reference!$A$3:$C$20, 3,FALSE)*I5455</f>
        <v>15</v>
      </c>
      <c r="L5455" s="27">
        <f t="shared" si="170"/>
        <v>12</v>
      </c>
      <c r="M5455" s="27">
        <f t="shared" si="171"/>
        <v>11.73</v>
      </c>
    </row>
    <row r="5456" spans="1:13" x14ac:dyDescent="0.2">
      <c r="A5456">
        <v>811</v>
      </c>
      <c r="B5456" s="4">
        <v>43862</v>
      </c>
      <c r="C5456" t="s">
        <v>17</v>
      </c>
      <c r="D5456" t="s">
        <v>46</v>
      </c>
      <c r="E5456" s="2" t="str">
        <f>VLOOKUP('SampleSuperstore - Main Data'!D5456,Reference!$A$26:$B$74,2,FALSE)</f>
        <v>Central</v>
      </c>
      <c r="F5456" s="22" t="s">
        <v>13</v>
      </c>
      <c r="G5456" s="22" t="s">
        <v>16</v>
      </c>
      <c r="H5456" s="24">
        <f>VLOOKUP($G5456, Reference!$A$3:$C$20, 2,FALSE)*I5456</f>
        <v>57</v>
      </c>
      <c r="I5456" s="22">
        <v>3</v>
      </c>
      <c r="J5456" s="26" cm="1">
        <f t="array" ref="J5456">IFERROR(_xlfn.IFS(AND(C5456="Corporate", F5456="Technology"), 3%, C5456="Corporate", 1%),0%)</f>
        <v>0.01</v>
      </c>
      <c r="K5456" s="24">
        <f>VLOOKUP($G5456, Reference!$A$3:$C$20, 3,FALSE)*I5456</f>
        <v>30</v>
      </c>
      <c r="L5456" s="27">
        <f t="shared" si="170"/>
        <v>27</v>
      </c>
      <c r="M5456" s="27">
        <f t="shared" si="171"/>
        <v>26.43</v>
      </c>
    </row>
    <row r="5457" spans="1:13" x14ac:dyDescent="0.2">
      <c r="A5457">
        <v>812</v>
      </c>
      <c r="B5457" s="4">
        <v>43862</v>
      </c>
      <c r="C5457" t="s">
        <v>17</v>
      </c>
      <c r="D5457" t="s">
        <v>43</v>
      </c>
      <c r="E5457" s="2" t="str">
        <f>VLOOKUP('SampleSuperstore - Main Data'!D5457,Reference!$A$26:$B$74,2,FALSE)</f>
        <v>West</v>
      </c>
      <c r="F5457" s="22" t="s">
        <v>13</v>
      </c>
      <c r="G5457" s="22" t="s">
        <v>26</v>
      </c>
      <c r="H5457" s="24">
        <f>VLOOKUP($G5457, Reference!$A$3:$C$20, 2,FALSE)*I5457</f>
        <v>20</v>
      </c>
      <c r="I5457" s="22">
        <v>8</v>
      </c>
      <c r="J5457" s="26" cm="1">
        <f t="array" ref="J5457">IFERROR(_xlfn.IFS(AND(C5457="Corporate", F5457="Technology"), 3%, C5457="Corporate", 1%),0%)</f>
        <v>0.01</v>
      </c>
      <c r="K5457" s="24">
        <f>VLOOKUP($G5457, Reference!$A$3:$C$20, 3,FALSE)*I5457</f>
        <v>16</v>
      </c>
      <c r="L5457" s="27">
        <f t="shared" si="170"/>
        <v>4</v>
      </c>
      <c r="M5457" s="27">
        <f t="shared" si="171"/>
        <v>3.8000000000000007</v>
      </c>
    </row>
    <row r="5458" spans="1:13" x14ac:dyDescent="0.2">
      <c r="A5458">
        <v>814</v>
      </c>
      <c r="B5458" s="4">
        <v>43862</v>
      </c>
      <c r="C5458" t="s">
        <v>17</v>
      </c>
      <c r="D5458" t="s">
        <v>36</v>
      </c>
      <c r="E5458" s="2" t="str">
        <f>VLOOKUP('SampleSuperstore - Main Data'!D5458,Reference!$A$26:$B$74,2,FALSE)</f>
        <v>East</v>
      </c>
      <c r="F5458" s="22" t="s">
        <v>29</v>
      </c>
      <c r="G5458" s="22" t="s">
        <v>50</v>
      </c>
      <c r="H5458" s="24">
        <f>VLOOKUP($G5458, Reference!$A$3:$C$20, 2,FALSE)*I5458</f>
        <v>796</v>
      </c>
      <c r="I5458" s="22">
        <v>4</v>
      </c>
      <c r="J5458" s="26" cm="1">
        <f t="array" ref="J5458">IFERROR(_xlfn.IFS(AND(C5458="Corporate", F5458="Technology"), 3%, C5458="Corporate", 1%),0%)</f>
        <v>0.03</v>
      </c>
      <c r="K5458" s="24">
        <f>VLOOKUP($G5458, Reference!$A$3:$C$20, 3,FALSE)*I5458</f>
        <v>660</v>
      </c>
      <c r="L5458" s="27">
        <f t="shared" si="170"/>
        <v>136</v>
      </c>
      <c r="M5458" s="27">
        <f t="shared" si="171"/>
        <v>112.12</v>
      </c>
    </row>
    <row r="5459" spans="1:13" x14ac:dyDescent="0.2">
      <c r="A5459">
        <v>824</v>
      </c>
      <c r="B5459" s="4">
        <v>43863</v>
      </c>
      <c r="C5459" t="s">
        <v>17</v>
      </c>
      <c r="D5459" t="s">
        <v>69</v>
      </c>
      <c r="E5459" s="2" t="str">
        <f>VLOOKUP('SampleSuperstore - Main Data'!D5459,Reference!$A$26:$B$74,2,FALSE)</f>
        <v>Central</v>
      </c>
      <c r="F5459" s="22" t="s">
        <v>23</v>
      </c>
      <c r="G5459" s="22" t="s">
        <v>37</v>
      </c>
      <c r="H5459" s="24">
        <f>VLOOKUP($G5459, Reference!$A$3:$C$20, 2,FALSE)*I5459</f>
        <v>63</v>
      </c>
      <c r="I5459" s="22">
        <v>7</v>
      </c>
      <c r="J5459" s="26" cm="1">
        <f t="array" ref="J5459">IFERROR(_xlfn.IFS(AND(C5459="Corporate", F5459="Technology"), 3%, C5459="Corporate", 1%),0%)</f>
        <v>0.01</v>
      </c>
      <c r="K5459" s="24">
        <f>VLOOKUP($G5459, Reference!$A$3:$C$20, 3,FALSE)*I5459</f>
        <v>35</v>
      </c>
      <c r="L5459" s="27">
        <f t="shared" si="170"/>
        <v>28</v>
      </c>
      <c r="M5459" s="27">
        <f t="shared" si="171"/>
        <v>27.369999999999997</v>
      </c>
    </row>
    <row r="5460" spans="1:13" x14ac:dyDescent="0.2">
      <c r="A5460">
        <v>825</v>
      </c>
      <c r="B5460" s="4">
        <v>43863</v>
      </c>
      <c r="C5460" t="s">
        <v>17</v>
      </c>
      <c r="D5460" t="s">
        <v>25</v>
      </c>
      <c r="E5460" s="2" t="str">
        <f>VLOOKUP('SampleSuperstore - Main Data'!D5460,Reference!$A$26:$B$74,2,FALSE)</f>
        <v>Central</v>
      </c>
      <c r="F5460" s="22" t="s">
        <v>13</v>
      </c>
      <c r="G5460" s="22" t="s">
        <v>14</v>
      </c>
      <c r="H5460" s="24">
        <f>VLOOKUP($G5460, Reference!$A$3:$C$20, 2,FALSE)*I5460</f>
        <v>315</v>
      </c>
      <c r="I5460" s="22">
        <v>7</v>
      </c>
      <c r="J5460" s="26" cm="1">
        <f t="array" ref="J5460">IFERROR(_xlfn.IFS(AND(C5460="Corporate", F5460="Technology"), 3%, C5460="Corporate", 1%),0%)</f>
        <v>0.01</v>
      </c>
      <c r="K5460" s="24">
        <f>VLOOKUP($G5460, Reference!$A$3:$C$20, 3,FALSE)*I5460</f>
        <v>245</v>
      </c>
      <c r="L5460" s="27">
        <f t="shared" si="170"/>
        <v>70</v>
      </c>
      <c r="M5460" s="27">
        <f t="shared" si="171"/>
        <v>66.850000000000023</v>
      </c>
    </row>
    <row r="5461" spans="1:13" x14ac:dyDescent="0.2">
      <c r="A5461">
        <v>826</v>
      </c>
      <c r="B5461" s="4">
        <v>43863</v>
      </c>
      <c r="C5461" t="s">
        <v>17</v>
      </c>
      <c r="D5461" t="s">
        <v>36</v>
      </c>
      <c r="E5461" s="2" t="str">
        <f>VLOOKUP('SampleSuperstore - Main Data'!D5461,Reference!$A$26:$B$74,2,FALSE)</f>
        <v>East</v>
      </c>
      <c r="F5461" s="22" t="s">
        <v>29</v>
      </c>
      <c r="G5461" s="22" t="s">
        <v>33</v>
      </c>
      <c r="H5461" s="24">
        <f>VLOOKUP($G5461, Reference!$A$3:$C$20, 2,FALSE)*I5461</f>
        <v>10</v>
      </c>
      <c r="I5461" s="22">
        <v>2</v>
      </c>
      <c r="J5461" s="26" cm="1">
        <f t="array" ref="J5461">IFERROR(_xlfn.IFS(AND(C5461="Corporate", F5461="Technology"), 3%, C5461="Corporate", 1%),0%)</f>
        <v>0.03</v>
      </c>
      <c r="K5461" s="24">
        <f>VLOOKUP($G5461, Reference!$A$3:$C$20, 3,FALSE)*I5461</f>
        <v>5</v>
      </c>
      <c r="L5461" s="27">
        <f t="shared" si="170"/>
        <v>5</v>
      </c>
      <c r="M5461" s="27">
        <f t="shared" si="171"/>
        <v>4.6999999999999993</v>
      </c>
    </row>
    <row r="5462" spans="1:13" x14ac:dyDescent="0.2">
      <c r="A5462">
        <v>828</v>
      </c>
      <c r="B5462" s="4">
        <v>43863</v>
      </c>
      <c r="C5462" t="s">
        <v>17</v>
      </c>
      <c r="D5462" t="s">
        <v>32</v>
      </c>
      <c r="E5462" s="2" t="str">
        <f>VLOOKUP('SampleSuperstore - Main Data'!D5462,Reference!$A$26:$B$74,2,FALSE)</f>
        <v>South</v>
      </c>
      <c r="F5462" s="22" t="s">
        <v>29</v>
      </c>
      <c r="G5462" s="22" t="s">
        <v>50</v>
      </c>
      <c r="H5462" s="24">
        <f>VLOOKUP($G5462, Reference!$A$3:$C$20, 2,FALSE)*I5462</f>
        <v>398</v>
      </c>
      <c r="I5462" s="22">
        <v>2</v>
      </c>
      <c r="J5462" s="26" cm="1">
        <f t="array" ref="J5462">IFERROR(_xlfn.IFS(AND(C5462="Corporate", F5462="Technology"), 3%, C5462="Corporate", 1%),0%)</f>
        <v>0.03</v>
      </c>
      <c r="K5462" s="24">
        <f>VLOOKUP($G5462, Reference!$A$3:$C$20, 3,FALSE)*I5462</f>
        <v>330</v>
      </c>
      <c r="L5462" s="27">
        <f t="shared" si="170"/>
        <v>68</v>
      </c>
      <c r="M5462" s="27">
        <f t="shared" si="171"/>
        <v>56.06</v>
      </c>
    </row>
    <row r="5463" spans="1:13" x14ac:dyDescent="0.2">
      <c r="A5463">
        <v>830</v>
      </c>
      <c r="B5463" s="4">
        <v>43863</v>
      </c>
      <c r="C5463" t="s">
        <v>17</v>
      </c>
      <c r="D5463" t="s">
        <v>15</v>
      </c>
      <c r="E5463" s="2" t="str">
        <f>VLOOKUP('SampleSuperstore - Main Data'!D5463,Reference!$A$26:$B$74,2,FALSE)</f>
        <v>West</v>
      </c>
      <c r="F5463" s="22" t="s">
        <v>13</v>
      </c>
      <c r="G5463" s="22" t="s">
        <v>35</v>
      </c>
      <c r="H5463" s="24">
        <f>VLOOKUP($G5463, Reference!$A$3:$C$20, 2,FALSE)*I5463</f>
        <v>96</v>
      </c>
      <c r="I5463" s="22">
        <v>4</v>
      </c>
      <c r="J5463" s="26" cm="1">
        <f t="array" ref="J5463">IFERROR(_xlfn.IFS(AND(C5463="Corporate", F5463="Technology"), 3%, C5463="Corporate", 1%),0%)</f>
        <v>0.01</v>
      </c>
      <c r="K5463" s="24">
        <f>VLOOKUP($G5463, Reference!$A$3:$C$20, 3,FALSE)*I5463</f>
        <v>76</v>
      </c>
      <c r="L5463" s="27">
        <f t="shared" si="170"/>
        <v>20</v>
      </c>
      <c r="M5463" s="27">
        <f t="shared" si="171"/>
        <v>19.039999999999992</v>
      </c>
    </row>
    <row r="5464" spans="1:13" x14ac:dyDescent="0.2">
      <c r="A5464">
        <v>838</v>
      </c>
      <c r="B5464" s="4">
        <v>43863</v>
      </c>
      <c r="C5464" t="s">
        <v>17</v>
      </c>
      <c r="D5464" t="s">
        <v>15</v>
      </c>
      <c r="E5464" s="2" t="str">
        <f>VLOOKUP('SampleSuperstore - Main Data'!D5464,Reference!$A$26:$B$74,2,FALSE)</f>
        <v>West</v>
      </c>
      <c r="F5464" s="22" t="s">
        <v>13</v>
      </c>
      <c r="G5464" s="22" t="s">
        <v>26</v>
      </c>
      <c r="H5464" s="24">
        <f>VLOOKUP($G5464, Reference!$A$3:$C$20, 2,FALSE)*I5464</f>
        <v>10</v>
      </c>
      <c r="I5464" s="22">
        <v>4</v>
      </c>
      <c r="J5464" s="26" cm="1">
        <f t="array" ref="J5464">IFERROR(_xlfn.IFS(AND(C5464="Corporate", F5464="Technology"), 3%, C5464="Corporate", 1%),0%)</f>
        <v>0.01</v>
      </c>
      <c r="K5464" s="24">
        <f>VLOOKUP($G5464, Reference!$A$3:$C$20, 3,FALSE)*I5464</f>
        <v>8</v>
      </c>
      <c r="L5464" s="27">
        <f t="shared" si="170"/>
        <v>2</v>
      </c>
      <c r="M5464" s="27">
        <f t="shared" si="171"/>
        <v>1.9000000000000004</v>
      </c>
    </row>
    <row r="5465" spans="1:13" x14ac:dyDescent="0.2">
      <c r="A5465">
        <v>843</v>
      </c>
      <c r="B5465" s="4">
        <v>43864</v>
      </c>
      <c r="C5465" t="s">
        <v>17</v>
      </c>
      <c r="D5465" t="s">
        <v>22</v>
      </c>
      <c r="E5465" s="2" t="str">
        <f>VLOOKUP('SampleSuperstore - Main Data'!D5465,Reference!$A$26:$B$74,2,FALSE)</f>
        <v>West</v>
      </c>
      <c r="F5465" s="22" t="s">
        <v>29</v>
      </c>
      <c r="G5465" s="22" t="s">
        <v>33</v>
      </c>
      <c r="H5465" s="24">
        <f>VLOOKUP($G5465, Reference!$A$3:$C$20, 2,FALSE)*I5465</f>
        <v>30</v>
      </c>
      <c r="I5465" s="22">
        <v>6</v>
      </c>
      <c r="J5465" s="26" cm="1">
        <f t="array" ref="J5465">IFERROR(_xlfn.IFS(AND(C5465="Corporate", F5465="Technology"), 3%, C5465="Corporate", 1%),0%)</f>
        <v>0.03</v>
      </c>
      <c r="K5465" s="24">
        <f>VLOOKUP($G5465, Reference!$A$3:$C$20, 3,FALSE)*I5465</f>
        <v>15</v>
      </c>
      <c r="L5465" s="27">
        <f t="shared" si="170"/>
        <v>15</v>
      </c>
      <c r="M5465" s="27">
        <f t="shared" si="171"/>
        <v>14.099999999999998</v>
      </c>
    </row>
    <row r="5466" spans="1:13" x14ac:dyDescent="0.2">
      <c r="A5466">
        <v>845</v>
      </c>
      <c r="B5466" s="4">
        <v>43864</v>
      </c>
      <c r="C5466" t="s">
        <v>17</v>
      </c>
      <c r="D5466" t="s">
        <v>15</v>
      </c>
      <c r="E5466" s="2" t="str">
        <f>VLOOKUP('SampleSuperstore - Main Data'!D5466,Reference!$A$26:$B$74,2,FALSE)</f>
        <v>West</v>
      </c>
      <c r="F5466" s="22" t="s">
        <v>23</v>
      </c>
      <c r="G5466" s="22" t="s">
        <v>37</v>
      </c>
      <c r="H5466" s="24">
        <f>VLOOKUP($G5466, Reference!$A$3:$C$20, 2,FALSE)*I5466</f>
        <v>54</v>
      </c>
      <c r="I5466" s="22">
        <v>6</v>
      </c>
      <c r="J5466" s="26" cm="1">
        <f t="array" ref="J5466">IFERROR(_xlfn.IFS(AND(C5466="Corporate", F5466="Technology"), 3%, C5466="Corporate", 1%),0%)</f>
        <v>0.01</v>
      </c>
      <c r="K5466" s="24">
        <f>VLOOKUP($G5466, Reference!$A$3:$C$20, 3,FALSE)*I5466</f>
        <v>30</v>
      </c>
      <c r="L5466" s="27">
        <f t="shared" si="170"/>
        <v>24</v>
      </c>
      <c r="M5466" s="27">
        <f t="shared" si="171"/>
        <v>23.46</v>
      </c>
    </row>
    <row r="5467" spans="1:13" x14ac:dyDescent="0.2">
      <c r="A5467">
        <v>847</v>
      </c>
      <c r="B5467" s="4">
        <v>43864</v>
      </c>
      <c r="C5467" t="s">
        <v>17</v>
      </c>
      <c r="D5467" t="s">
        <v>25</v>
      </c>
      <c r="E5467" s="2" t="str">
        <f>VLOOKUP('SampleSuperstore - Main Data'!D5467,Reference!$A$26:$B$74,2,FALSE)</f>
        <v>Central</v>
      </c>
      <c r="F5467" s="22" t="s">
        <v>29</v>
      </c>
      <c r="G5467" s="22" t="s">
        <v>33</v>
      </c>
      <c r="H5467" s="24">
        <f>VLOOKUP($G5467, Reference!$A$3:$C$20, 2,FALSE)*I5467</f>
        <v>10</v>
      </c>
      <c r="I5467" s="22">
        <v>2</v>
      </c>
      <c r="J5467" s="26" cm="1">
        <f t="array" ref="J5467">IFERROR(_xlfn.IFS(AND(C5467="Corporate", F5467="Technology"), 3%, C5467="Corporate", 1%),0%)</f>
        <v>0.03</v>
      </c>
      <c r="K5467" s="24">
        <f>VLOOKUP($G5467, Reference!$A$3:$C$20, 3,FALSE)*I5467</f>
        <v>5</v>
      </c>
      <c r="L5467" s="27">
        <f t="shared" si="170"/>
        <v>5</v>
      </c>
      <c r="M5467" s="27">
        <f t="shared" si="171"/>
        <v>4.6999999999999993</v>
      </c>
    </row>
    <row r="5468" spans="1:13" x14ac:dyDescent="0.2">
      <c r="A5468">
        <v>854</v>
      </c>
      <c r="B5468" s="4">
        <v>43864</v>
      </c>
      <c r="C5468" t="s">
        <v>17</v>
      </c>
      <c r="D5468" t="s">
        <v>15</v>
      </c>
      <c r="E5468" s="2" t="str">
        <f>VLOOKUP('SampleSuperstore - Main Data'!D5468,Reference!$A$26:$B$74,2,FALSE)</f>
        <v>West</v>
      </c>
      <c r="F5468" s="22" t="s">
        <v>13</v>
      </c>
      <c r="G5468" s="22" t="s">
        <v>14</v>
      </c>
      <c r="H5468" s="24">
        <f>VLOOKUP($G5468, Reference!$A$3:$C$20, 2,FALSE)*I5468</f>
        <v>90</v>
      </c>
      <c r="I5468" s="22">
        <v>2</v>
      </c>
      <c r="J5468" s="26" cm="1">
        <f t="array" ref="J5468">IFERROR(_xlfn.IFS(AND(C5468="Corporate", F5468="Technology"), 3%, C5468="Corporate", 1%),0%)</f>
        <v>0.01</v>
      </c>
      <c r="K5468" s="24">
        <f>VLOOKUP($G5468, Reference!$A$3:$C$20, 3,FALSE)*I5468</f>
        <v>70</v>
      </c>
      <c r="L5468" s="27">
        <f t="shared" si="170"/>
        <v>20</v>
      </c>
      <c r="M5468" s="27">
        <f t="shared" si="171"/>
        <v>19.099999999999994</v>
      </c>
    </row>
    <row r="5469" spans="1:13" x14ac:dyDescent="0.2">
      <c r="A5469">
        <v>857</v>
      </c>
      <c r="B5469" s="4">
        <v>43864</v>
      </c>
      <c r="C5469" t="s">
        <v>17</v>
      </c>
      <c r="D5469" t="s">
        <v>36</v>
      </c>
      <c r="E5469" s="2" t="str">
        <f>VLOOKUP('SampleSuperstore - Main Data'!D5469,Reference!$A$26:$B$74,2,FALSE)</f>
        <v>East</v>
      </c>
      <c r="F5469" s="22" t="s">
        <v>13</v>
      </c>
      <c r="G5469" s="22" t="s">
        <v>26</v>
      </c>
      <c r="H5469" s="24">
        <f>VLOOKUP($G5469, Reference!$A$3:$C$20, 2,FALSE)*I5469</f>
        <v>5</v>
      </c>
      <c r="I5469" s="22">
        <v>2</v>
      </c>
      <c r="J5469" s="26" cm="1">
        <f t="array" ref="J5469">IFERROR(_xlfn.IFS(AND(C5469="Corporate", F5469="Technology"), 3%, C5469="Corporate", 1%),0%)</f>
        <v>0.01</v>
      </c>
      <c r="K5469" s="24">
        <f>VLOOKUP($G5469, Reference!$A$3:$C$20, 3,FALSE)*I5469</f>
        <v>4</v>
      </c>
      <c r="L5469" s="27">
        <f t="shared" si="170"/>
        <v>1</v>
      </c>
      <c r="M5469" s="27">
        <f t="shared" si="171"/>
        <v>0.95000000000000018</v>
      </c>
    </row>
    <row r="5470" spans="1:13" x14ac:dyDescent="0.2">
      <c r="A5470">
        <v>858</v>
      </c>
      <c r="B5470" s="4">
        <v>43864</v>
      </c>
      <c r="C5470" t="s">
        <v>17</v>
      </c>
      <c r="D5470" t="s">
        <v>36</v>
      </c>
      <c r="E5470" s="2" t="str">
        <f>VLOOKUP('SampleSuperstore - Main Data'!D5470,Reference!$A$26:$B$74,2,FALSE)</f>
        <v>East</v>
      </c>
      <c r="F5470" s="22" t="s">
        <v>29</v>
      </c>
      <c r="G5470" s="22" t="s">
        <v>33</v>
      </c>
      <c r="H5470" s="24">
        <f>VLOOKUP($G5470, Reference!$A$3:$C$20, 2,FALSE)*I5470</f>
        <v>5</v>
      </c>
      <c r="I5470" s="22">
        <v>1</v>
      </c>
      <c r="J5470" s="26" cm="1">
        <f t="array" ref="J5470">IFERROR(_xlfn.IFS(AND(C5470="Corporate", F5470="Technology"), 3%, C5470="Corporate", 1%),0%)</f>
        <v>0.03</v>
      </c>
      <c r="K5470" s="24">
        <f>VLOOKUP($G5470, Reference!$A$3:$C$20, 3,FALSE)*I5470</f>
        <v>2.5</v>
      </c>
      <c r="L5470" s="27">
        <f t="shared" si="170"/>
        <v>2.5</v>
      </c>
      <c r="M5470" s="27">
        <f t="shared" si="171"/>
        <v>2.3499999999999996</v>
      </c>
    </row>
    <row r="5471" spans="1:13" x14ac:dyDescent="0.2">
      <c r="A5471">
        <v>860</v>
      </c>
      <c r="B5471" s="4">
        <v>43864</v>
      </c>
      <c r="C5471" t="s">
        <v>17</v>
      </c>
      <c r="D5471" t="s">
        <v>42</v>
      </c>
      <c r="E5471" s="2" t="str">
        <f>VLOOKUP('SampleSuperstore - Main Data'!D5471,Reference!$A$26:$B$74,2,FALSE)</f>
        <v>East</v>
      </c>
      <c r="F5471" s="22" t="s">
        <v>29</v>
      </c>
      <c r="G5471" s="22" t="s">
        <v>50</v>
      </c>
      <c r="H5471" s="24">
        <f>VLOOKUP($G5471, Reference!$A$3:$C$20, 2,FALSE)*I5471</f>
        <v>1990</v>
      </c>
      <c r="I5471" s="22">
        <v>10</v>
      </c>
      <c r="J5471" s="26" cm="1">
        <f t="array" ref="J5471">IFERROR(_xlfn.IFS(AND(C5471="Corporate", F5471="Technology"), 3%, C5471="Corporate", 1%),0%)</f>
        <v>0.03</v>
      </c>
      <c r="K5471" s="24">
        <f>VLOOKUP($G5471, Reference!$A$3:$C$20, 3,FALSE)*I5471</f>
        <v>1650</v>
      </c>
      <c r="L5471" s="27">
        <f t="shared" si="170"/>
        <v>340</v>
      </c>
      <c r="M5471" s="27">
        <f t="shared" si="171"/>
        <v>280.29999999999995</v>
      </c>
    </row>
    <row r="5472" spans="1:13" x14ac:dyDescent="0.2">
      <c r="A5472">
        <v>861</v>
      </c>
      <c r="B5472" s="4">
        <v>43864</v>
      </c>
      <c r="C5472" t="s">
        <v>17</v>
      </c>
      <c r="D5472" t="s">
        <v>43</v>
      </c>
      <c r="E5472" s="2" t="str">
        <f>VLOOKUP('SampleSuperstore - Main Data'!D5472,Reference!$A$26:$B$74,2,FALSE)</f>
        <v>West</v>
      </c>
      <c r="F5472" s="22" t="s">
        <v>29</v>
      </c>
      <c r="G5472" s="22" t="s">
        <v>33</v>
      </c>
      <c r="H5472" s="24">
        <f>VLOOKUP($G5472, Reference!$A$3:$C$20, 2,FALSE)*I5472</f>
        <v>15</v>
      </c>
      <c r="I5472" s="22">
        <v>3</v>
      </c>
      <c r="J5472" s="26" cm="1">
        <f t="array" ref="J5472">IFERROR(_xlfn.IFS(AND(C5472="Corporate", F5472="Technology"), 3%, C5472="Corporate", 1%),0%)</f>
        <v>0.03</v>
      </c>
      <c r="K5472" s="24">
        <f>VLOOKUP($G5472, Reference!$A$3:$C$20, 3,FALSE)*I5472</f>
        <v>7.5</v>
      </c>
      <c r="L5472" s="27">
        <f t="shared" si="170"/>
        <v>7.5</v>
      </c>
      <c r="M5472" s="27">
        <f t="shared" si="171"/>
        <v>7.0499999999999989</v>
      </c>
    </row>
    <row r="5473" spans="1:13" x14ac:dyDescent="0.2">
      <c r="A5473">
        <v>862</v>
      </c>
      <c r="B5473" s="4">
        <v>43864</v>
      </c>
      <c r="C5473" t="s">
        <v>17</v>
      </c>
      <c r="D5473" t="s">
        <v>44</v>
      </c>
      <c r="E5473" s="2" t="str">
        <f>VLOOKUP('SampleSuperstore - Main Data'!D5473,Reference!$A$26:$B$74,2,FALSE)</f>
        <v>South</v>
      </c>
      <c r="F5473" s="22" t="s">
        <v>29</v>
      </c>
      <c r="G5473" s="22" t="s">
        <v>50</v>
      </c>
      <c r="H5473" s="24">
        <f>VLOOKUP($G5473, Reference!$A$3:$C$20, 2,FALSE)*I5473</f>
        <v>597</v>
      </c>
      <c r="I5473" s="22">
        <v>3</v>
      </c>
      <c r="J5473" s="26" cm="1">
        <f t="array" ref="J5473">IFERROR(_xlfn.IFS(AND(C5473="Corporate", F5473="Technology"), 3%, C5473="Corporate", 1%),0%)</f>
        <v>0.03</v>
      </c>
      <c r="K5473" s="24">
        <f>VLOOKUP($G5473, Reference!$A$3:$C$20, 3,FALSE)*I5473</f>
        <v>495</v>
      </c>
      <c r="L5473" s="27">
        <f t="shared" si="170"/>
        <v>102</v>
      </c>
      <c r="M5473" s="27">
        <f t="shared" si="171"/>
        <v>84.090000000000032</v>
      </c>
    </row>
    <row r="5474" spans="1:13" x14ac:dyDescent="0.2">
      <c r="A5474">
        <v>864</v>
      </c>
      <c r="B5474" s="4">
        <v>43864</v>
      </c>
      <c r="C5474" t="s">
        <v>17</v>
      </c>
      <c r="D5474" t="s">
        <v>46</v>
      </c>
      <c r="E5474" s="2" t="str">
        <f>VLOOKUP('SampleSuperstore - Main Data'!D5474,Reference!$A$26:$B$74,2,FALSE)</f>
        <v>Central</v>
      </c>
      <c r="F5474" s="22" t="s">
        <v>13</v>
      </c>
      <c r="G5474" s="22" t="s">
        <v>26</v>
      </c>
      <c r="H5474" s="24">
        <f>VLOOKUP($G5474, Reference!$A$3:$C$20, 2,FALSE)*I5474</f>
        <v>7.5</v>
      </c>
      <c r="I5474" s="22">
        <v>3</v>
      </c>
      <c r="J5474" s="26" cm="1">
        <f t="array" ref="J5474">IFERROR(_xlfn.IFS(AND(C5474="Corporate", F5474="Technology"), 3%, C5474="Corporate", 1%),0%)</f>
        <v>0.01</v>
      </c>
      <c r="K5474" s="24">
        <f>VLOOKUP($G5474, Reference!$A$3:$C$20, 3,FALSE)*I5474</f>
        <v>6</v>
      </c>
      <c r="L5474" s="27">
        <f t="shared" si="170"/>
        <v>1.5</v>
      </c>
      <c r="M5474" s="27">
        <f t="shared" si="171"/>
        <v>1.4249999999999998</v>
      </c>
    </row>
    <row r="5475" spans="1:13" x14ac:dyDescent="0.2">
      <c r="A5475">
        <v>874</v>
      </c>
      <c r="B5475" s="4">
        <v>43865</v>
      </c>
      <c r="C5475" t="s">
        <v>17</v>
      </c>
      <c r="D5475" t="s">
        <v>36</v>
      </c>
      <c r="E5475" s="2" t="str">
        <f>VLOOKUP('SampleSuperstore - Main Data'!D5475,Reference!$A$26:$B$74,2,FALSE)</f>
        <v>East</v>
      </c>
      <c r="F5475" s="22" t="s">
        <v>13</v>
      </c>
      <c r="G5475" s="22" t="s">
        <v>49</v>
      </c>
      <c r="H5475" s="24">
        <f>VLOOKUP($G5475, Reference!$A$3:$C$20, 2,FALSE)*I5475</f>
        <v>200</v>
      </c>
      <c r="I5475" s="22">
        <v>5</v>
      </c>
      <c r="J5475" s="26" cm="1">
        <f t="array" ref="J5475">IFERROR(_xlfn.IFS(AND(C5475="Corporate", F5475="Technology"), 3%, C5475="Corporate", 1%),0%)</f>
        <v>0.01</v>
      </c>
      <c r="K5475" s="24">
        <f>VLOOKUP($G5475, Reference!$A$3:$C$20, 3,FALSE)*I5475</f>
        <v>175</v>
      </c>
      <c r="L5475" s="27">
        <f t="shared" si="170"/>
        <v>25</v>
      </c>
      <c r="M5475" s="27">
        <f t="shared" si="171"/>
        <v>23</v>
      </c>
    </row>
    <row r="5476" spans="1:13" x14ac:dyDescent="0.2">
      <c r="A5476">
        <v>877</v>
      </c>
      <c r="B5476" s="4">
        <v>43865</v>
      </c>
      <c r="C5476" t="s">
        <v>17</v>
      </c>
      <c r="D5476" t="s">
        <v>19</v>
      </c>
      <c r="E5476" s="2" t="str">
        <f>VLOOKUP('SampleSuperstore - Main Data'!D5476,Reference!$A$26:$B$74,2,FALSE)</f>
        <v>East</v>
      </c>
      <c r="F5476" s="22" t="s">
        <v>13</v>
      </c>
      <c r="G5476" s="22" t="s">
        <v>35</v>
      </c>
      <c r="H5476" s="24">
        <f>VLOOKUP($G5476, Reference!$A$3:$C$20, 2,FALSE)*I5476</f>
        <v>120</v>
      </c>
      <c r="I5476" s="22">
        <v>5</v>
      </c>
      <c r="J5476" s="26" cm="1">
        <f t="array" ref="J5476">IFERROR(_xlfn.IFS(AND(C5476="Corporate", F5476="Technology"), 3%, C5476="Corporate", 1%),0%)</f>
        <v>0.01</v>
      </c>
      <c r="K5476" s="24">
        <f>VLOOKUP($G5476, Reference!$A$3:$C$20, 3,FALSE)*I5476</f>
        <v>95</v>
      </c>
      <c r="L5476" s="27">
        <f t="shared" si="170"/>
        <v>25</v>
      </c>
      <c r="M5476" s="27">
        <f t="shared" si="171"/>
        <v>23.799999999999997</v>
      </c>
    </row>
    <row r="5477" spans="1:13" x14ac:dyDescent="0.2">
      <c r="A5477">
        <v>878</v>
      </c>
      <c r="B5477" s="4">
        <v>43865</v>
      </c>
      <c r="C5477" t="s">
        <v>17</v>
      </c>
      <c r="D5477" t="s">
        <v>36</v>
      </c>
      <c r="E5477" s="2" t="str">
        <f>VLOOKUP('SampleSuperstore - Main Data'!D5477,Reference!$A$26:$B$74,2,FALSE)</f>
        <v>East</v>
      </c>
      <c r="F5477" s="22" t="s">
        <v>13</v>
      </c>
      <c r="G5477" s="22" t="s">
        <v>26</v>
      </c>
      <c r="H5477" s="24">
        <f>VLOOKUP($G5477, Reference!$A$3:$C$20, 2,FALSE)*I5477</f>
        <v>7.5</v>
      </c>
      <c r="I5477" s="22">
        <v>3</v>
      </c>
      <c r="J5477" s="26" cm="1">
        <f t="array" ref="J5477">IFERROR(_xlfn.IFS(AND(C5477="Corporate", F5477="Technology"), 3%, C5477="Corporate", 1%),0%)</f>
        <v>0.01</v>
      </c>
      <c r="K5477" s="24">
        <f>VLOOKUP($G5477, Reference!$A$3:$C$20, 3,FALSE)*I5477</f>
        <v>6</v>
      </c>
      <c r="L5477" s="27">
        <f t="shared" si="170"/>
        <v>1.5</v>
      </c>
      <c r="M5477" s="27">
        <f t="shared" si="171"/>
        <v>1.4249999999999998</v>
      </c>
    </row>
    <row r="5478" spans="1:13" x14ac:dyDescent="0.2">
      <c r="A5478">
        <v>879</v>
      </c>
      <c r="B5478" s="4">
        <v>43865</v>
      </c>
      <c r="C5478" t="s">
        <v>17</v>
      </c>
      <c r="D5478" t="s">
        <v>52</v>
      </c>
      <c r="E5478" s="2" t="str">
        <f>VLOOKUP('SampleSuperstore - Main Data'!D5478,Reference!$A$26:$B$74,2,FALSE)</f>
        <v>East</v>
      </c>
      <c r="F5478" s="22" t="s">
        <v>29</v>
      </c>
      <c r="G5478" s="22" t="s">
        <v>33</v>
      </c>
      <c r="H5478" s="24">
        <f>VLOOKUP($G5478, Reference!$A$3:$C$20, 2,FALSE)*I5478</f>
        <v>5</v>
      </c>
      <c r="I5478" s="22">
        <v>1</v>
      </c>
      <c r="J5478" s="26" cm="1">
        <f t="array" ref="J5478">IFERROR(_xlfn.IFS(AND(C5478="Corporate", F5478="Technology"), 3%, C5478="Corporate", 1%),0%)</f>
        <v>0.03</v>
      </c>
      <c r="K5478" s="24">
        <f>VLOOKUP($G5478, Reference!$A$3:$C$20, 3,FALSE)*I5478</f>
        <v>2.5</v>
      </c>
      <c r="L5478" s="27">
        <f t="shared" si="170"/>
        <v>2.5</v>
      </c>
      <c r="M5478" s="27">
        <f t="shared" si="171"/>
        <v>2.3499999999999996</v>
      </c>
    </row>
    <row r="5479" spans="1:13" x14ac:dyDescent="0.2">
      <c r="A5479">
        <v>884</v>
      </c>
      <c r="B5479" s="4">
        <v>43865</v>
      </c>
      <c r="C5479" t="s">
        <v>17</v>
      </c>
      <c r="D5479" t="s">
        <v>42</v>
      </c>
      <c r="E5479" s="2" t="str">
        <f>VLOOKUP('SampleSuperstore - Main Data'!D5479,Reference!$A$26:$B$74,2,FALSE)</f>
        <v>East</v>
      </c>
      <c r="F5479" s="22" t="s">
        <v>13</v>
      </c>
      <c r="G5479" s="22" t="s">
        <v>26</v>
      </c>
      <c r="H5479" s="24">
        <f>VLOOKUP($G5479, Reference!$A$3:$C$20, 2,FALSE)*I5479</f>
        <v>2.5</v>
      </c>
      <c r="I5479" s="22">
        <v>1</v>
      </c>
      <c r="J5479" s="26" cm="1">
        <f t="array" ref="J5479">IFERROR(_xlfn.IFS(AND(C5479="Corporate", F5479="Technology"), 3%, C5479="Corporate", 1%),0%)</f>
        <v>0.01</v>
      </c>
      <c r="K5479" s="24">
        <f>VLOOKUP($G5479, Reference!$A$3:$C$20, 3,FALSE)*I5479</f>
        <v>2</v>
      </c>
      <c r="L5479" s="27">
        <f t="shared" si="170"/>
        <v>0.5</v>
      </c>
      <c r="M5479" s="27">
        <f t="shared" si="171"/>
        <v>0.47500000000000009</v>
      </c>
    </row>
    <row r="5480" spans="1:13" x14ac:dyDescent="0.2">
      <c r="A5480">
        <v>890</v>
      </c>
      <c r="B5480" s="4">
        <v>43865</v>
      </c>
      <c r="C5480" t="s">
        <v>17</v>
      </c>
      <c r="D5480" t="s">
        <v>19</v>
      </c>
      <c r="E5480" s="2" t="str">
        <f>VLOOKUP('SampleSuperstore - Main Data'!D5480,Reference!$A$26:$B$74,2,FALSE)</f>
        <v>East</v>
      </c>
      <c r="F5480" s="22" t="s">
        <v>13</v>
      </c>
      <c r="G5480" s="22" t="s">
        <v>28</v>
      </c>
      <c r="H5480" s="24">
        <f>VLOOKUP($G5480, Reference!$A$3:$C$20, 2,FALSE)*I5480</f>
        <v>30</v>
      </c>
      <c r="I5480" s="22">
        <v>2</v>
      </c>
      <c r="J5480" s="26" cm="1">
        <f t="array" ref="J5480">IFERROR(_xlfn.IFS(AND(C5480="Corporate", F5480="Technology"), 3%, C5480="Corporate", 1%),0%)</f>
        <v>0.01</v>
      </c>
      <c r="K5480" s="24">
        <f>VLOOKUP($G5480, Reference!$A$3:$C$20, 3,FALSE)*I5480</f>
        <v>24</v>
      </c>
      <c r="L5480" s="27">
        <f t="shared" si="170"/>
        <v>6</v>
      </c>
      <c r="M5480" s="27">
        <f t="shared" si="171"/>
        <v>5.6999999999999993</v>
      </c>
    </row>
    <row r="5481" spans="1:13" x14ac:dyDescent="0.2">
      <c r="A5481">
        <v>891</v>
      </c>
      <c r="B5481" s="4">
        <v>43865</v>
      </c>
      <c r="C5481" t="s">
        <v>17</v>
      </c>
      <c r="D5481" t="s">
        <v>43</v>
      </c>
      <c r="E5481" s="2" t="str">
        <f>VLOOKUP('SampleSuperstore - Main Data'!D5481,Reference!$A$26:$B$74,2,FALSE)</f>
        <v>West</v>
      </c>
      <c r="F5481" s="22" t="s">
        <v>13</v>
      </c>
      <c r="G5481" s="22" t="s">
        <v>49</v>
      </c>
      <c r="H5481" s="24">
        <f>VLOOKUP($G5481, Reference!$A$3:$C$20, 2,FALSE)*I5481</f>
        <v>40</v>
      </c>
      <c r="I5481" s="22">
        <v>1</v>
      </c>
      <c r="J5481" s="26" cm="1">
        <f t="array" ref="J5481">IFERROR(_xlfn.IFS(AND(C5481="Corporate", F5481="Technology"), 3%, C5481="Corporate", 1%),0%)</f>
        <v>0.01</v>
      </c>
      <c r="K5481" s="24">
        <f>VLOOKUP($G5481, Reference!$A$3:$C$20, 3,FALSE)*I5481</f>
        <v>35</v>
      </c>
      <c r="L5481" s="27">
        <f t="shared" si="170"/>
        <v>5</v>
      </c>
      <c r="M5481" s="27">
        <f t="shared" si="171"/>
        <v>4.6000000000000014</v>
      </c>
    </row>
    <row r="5482" spans="1:13" x14ac:dyDescent="0.2">
      <c r="A5482">
        <v>894</v>
      </c>
      <c r="B5482" s="4">
        <v>43865</v>
      </c>
      <c r="C5482" t="s">
        <v>17</v>
      </c>
      <c r="D5482" t="s">
        <v>43</v>
      </c>
      <c r="E5482" s="2" t="str">
        <f>VLOOKUP('SampleSuperstore - Main Data'!D5482,Reference!$A$26:$B$74,2,FALSE)</f>
        <v>West</v>
      </c>
      <c r="F5482" s="22" t="s">
        <v>29</v>
      </c>
      <c r="G5482" s="22" t="s">
        <v>50</v>
      </c>
      <c r="H5482" s="24">
        <f>VLOOKUP($G5482, Reference!$A$3:$C$20, 2,FALSE)*I5482</f>
        <v>199</v>
      </c>
      <c r="I5482" s="22">
        <v>1</v>
      </c>
      <c r="J5482" s="26" cm="1">
        <f t="array" ref="J5482">IFERROR(_xlfn.IFS(AND(C5482="Corporate", F5482="Technology"), 3%, C5482="Corporate", 1%),0%)</f>
        <v>0.03</v>
      </c>
      <c r="K5482" s="24">
        <f>VLOOKUP($G5482, Reference!$A$3:$C$20, 3,FALSE)*I5482</f>
        <v>165</v>
      </c>
      <c r="L5482" s="27">
        <f t="shared" si="170"/>
        <v>34</v>
      </c>
      <c r="M5482" s="27">
        <f t="shared" si="171"/>
        <v>28.03</v>
      </c>
    </row>
    <row r="5483" spans="1:13" x14ac:dyDescent="0.2">
      <c r="A5483">
        <v>907</v>
      </c>
      <c r="B5483" s="4">
        <v>43866</v>
      </c>
      <c r="C5483" t="s">
        <v>17</v>
      </c>
      <c r="D5483" t="s">
        <v>55</v>
      </c>
      <c r="E5483" s="2" t="str">
        <f>VLOOKUP('SampleSuperstore - Main Data'!D5483,Reference!$A$26:$B$74,2,FALSE)</f>
        <v>Central</v>
      </c>
      <c r="F5483" s="22" t="s">
        <v>13</v>
      </c>
      <c r="G5483" s="22" t="s">
        <v>20</v>
      </c>
      <c r="H5483" s="24">
        <f>VLOOKUP($G5483, Reference!$A$3:$C$20, 2,FALSE)*I5483</f>
        <v>85</v>
      </c>
      <c r="I5483" s="22">
        <v>5</v>
      </c>
      <c r="J5483" s="26" cm="1">
        <f t="array" ref="J5483">IFERROR(_xlfn.IFS(AND(C5483="Corporate", F5483="Technology"), 3%, C5483="Corporate", 1%),0%)</f>
        <v>0.01</v>
      </c>
      <c r="K5483" s="24">
        <f>VLOOKUP($G5483, Reference!$A$3:$C$20, 3,FALSE)*I5483</f>
        <v>50</v>
      </c>
      <c r="L5483" s="27">
        <f t="shared" si="170"/>
        <v>35</v>
      </c>
      <c r="M5483" s="27">
        <f t="shared" si="171"/>
        <v>34.150000000000006</v>
      </c>
    </row>
    <row r="5484" spans="1:13" x14ac:dyDescent="0.2">
      <c r="A5484">
        <v>908</v>
      </c>
      <c r="B5484" s="4">
        <v>43866</v>
      </c>
      <c r="C5484" t="s">
        <v>17</v>
      </c>
      <c r="D5484" t="s">
        <v>46</v>
      </c>
      <c r="E5484" s="2" t="str">
        <f>VLOOKUP('SampleSuperstore - Main Data'!D5484,Reference!$A$26:$B$74,2,FALSE)</f>
        <v>Central</v>
      </c>
      <c r="F5484" s="22" t="s">
        <v>13</v>
      </c>
      <c r="G5484" s="22" t="s">
        <v>26</v>
      </c>
      <c r="H5484" s="24">
        <f>VLOOKUP($G5484, Reference!$A$3:$C$20, 2,FALSE)*I5484</f>
        <v>12.5</v>
      </c>
      <c r="I5484" s="22">
        <v>5</v>
      </c>
      <c r="J5484" s="26" cm="1">
        <f t="array" ref="J5484">IFERROR(_xlfn.IFS(AND(C5484="Corporate", F5484="Technology"), 3%, C5484="Corporate", 1%),0%)</f>
        <v>0.01</v>
      </c>
      <c r="K5484" s="24">
        <f>VLOOKUP($G5484, Reference!$A$3:$C$20, 3,FALSE)*I5484</f>
        <v>10</v>
      </c>
      <c r="L5484" s="27">
        <f t="shared" si="170"/>
        <v>2.5</v>
      </c>
      <c r="M5484" s="27">
        <f t="shared" si="171"/>
        <v>2.375</v>
      </c>
    </row>
    <row r="5485" spans="1:13" x14ac:dyDescent="0.2">
      <c r="A5485">
        <v>910</v>
      </c>
      <c r="B5485" s="4">
        <v>43866</v>
      </c>
      <c r="C5485" t="s">
        <v>17</v>
      </c>
      <c r="D5485" t="s">
        <v>74</v>
      </c>
      <c r="E5485" s="2" t="str">
        <f>VLOOKUP('SampleSuperstore - Main Data'!D5485,Reference!$A$26:$B$74,2,FALSE)</f>
        <v>South</v>
      </c>
      <c r="F5485" s="22" t="s">
        <v>13</v>
      </c>
      <c r="G5485" s="22" t="s">
        <v>14</v>
      </c>
      <c r="H5485" s="24">
        <f>VLOOKUP($G5485, Reference!$A$3:$C$20, 2,FALSE)*I5485</f>
        <v>135</v>
      </c>
      <c r="I5485" s="22">
        <v>3</v>
      </c>
      <c r="J5485" s="26" cm="1">
        <f t="array" ref="J5485">IFERROR(_xlfn.IFS(AND(C5485="Corporate", F5485="Technology"), 3%, C5485="Corporate", 1%),0%)</f>
        <v>0.01</v>
      </c>
      <c r="K5485" s="24">
        <f>VLOOKUP($G5485, Reference!$A$3:$C$20, 3,FALSE)*I5485</f>
        <v>105</v>
      </c>
      <c r="L5485" s="27">
        <f t="shared" si="170"/>
        <v>30</v>
      </c>
      <c r="M5485" s="27">
        <f t="shared" si="171"/>
        <v>28.650000000000006</v>
      </c>
    </row>
    <row r="5486" spans="1:13" x14ac:dyDescent="0.2">
      <c r="A5486">
        <v>912</v>
      </c>
      <c r="B5486" s="4">
        <v>43866</v>
      </c>
      <c r="C5486" t="s">
        <v>17</v>
      </c>
      <c r="D5486" t="s">
        <v>31</v>
      </c>
      <c r="E5486" s="2" t="str">
        <f>VLOOKUP('SampleSuperstore - Main Data'!D5486,Reference!$A$26:$B$74,2,FALSE)</f>
        <v>Central</v>
      </c>
      <c r="F5486" s="22" t="s">
        <v>23</v>
      </c>
      <c r="G5486" s="22" t="s">
        <v>37</v>
      </c>
      <c r="H5486" s="24">
        <f>VLOOKUP($G5486, Reference!$A$3:$C$20, 2,FALSE)*I5486</f>
        <v>18</v>
      </c>
      <c r="I5486" s="22">
        <v>2</v>
      </c>
      <c r="J5486" s="26" cm="1">
        <f t="array" ref="J5486">IFERROR(_xlfn.IFS(AND(C5486="Corporate", F5486="Technology"), 3%, C5486="Corporate", 1%),0%)</f>
        <v>0.01</v>
      </c>
      <c r="K5486" s="24">
        <f>VLOOKUP($G5486, Reference!$A$3:$C$20, 3,FALSE)*I5486</f>
        <v>10</v>
      </c>
      <c r="L5486" s="27">
        <f t="shared" si="170"/>
        <v>8</v>
      </c>
      <c r="M5486" s="27">
        <f t="shared" si="171"/>
        <v>7.82</v>
      </c>
    </row>
    <row r="5487" spans="1:13" x14ac:dyDescent="0.2">
      <c r="A5487">
        <v>915</v>
      </c>
      <c r="B5487" s="4">
        <v>43866</v>
      </c>
      <c r="C5487" t="s">
        <v>17</v>
      </c>
      <c r="D5487" t="s">
        <v>15</v>
      </c>
      <c r="E5487" s="2" t="str">
        <f>VLOOKUP('SampleSuperstore - Main Data'!D5487,Reference!$A$26:$B$74,2,FALSE)</f>
        <v>West</v>
      </c>
      <c r="F5487" s="22" t="s">
        <v>23</v>
      </c>
      <c r="G5487" s="22" t="s">
        <v>37</v>
      </c>
      <c r="H5487" s="24">
        <f>VLOOKUP($G5487, Reference!$A$3:$C$20, 2,FALSE)*I5487</f>
        <v>63</v>
      </c>
      <c r="I5487" s="22">
        <v>7</v>
      </c>
      <c r="J5487" s="26" cm="1">
        <f t="array" ref="J5487">IFERROR(_xlfn.IFS(AND(C5487="Corporate", F5487="Technology"), 3%, C5487="Corporate", 1%),0%)</f>
        <v>0.01</v>
      </c>
      <c r="K5487" s="24">
        <f>VLOOKUP($G5487, Reference!$A$3:$C$20, 3,FALSE)*I5487</f>
        <v>35</v>
      </c>
      <c r="L5487" s="27">
        <f t="shared" si="170"/>
        <v>28</v>
      </c>
      <c r="M5487" s="27">
        <f t="shared" si="171"/>
        <v>27.369999999999997</v>
      </c>
    </row>
    <row r="5488" spans="1:13" x14ac:dyDescent="0.2">
      <c r="A5488">
        <v>916</v>
      </c>
      <c r="B5488" s="4">
        <v>43866</v>
      </c>
      <c r="C5488" t="s">
        <v>17</v>
      </c>
      <c r="D5488" t="s">
        <v>19</v>
      </c>
      <c r="E5488" s="2" t="str">
        <f>VLOOKUP('SampleSuperstore - Main Data'!D5488,Reference!$A$26:$B$74,2,FALSE)</f>
        <v>East</v>
      </c>
      <c r="F5488" s="22" t="s">
        <v>23</v>
      </c>
      <c r="G5488" s="22" t="s">
        <v>37</v>
      </c>
      <c r="H5488" s="24">
        <f>VLOOKUP($G5488, Reference!$A$3:$C$20, 2,FALSE)*I5488</f>
        <v>27</v>
      </c>
      <c r="I5488" s="22">
        <v>3</v>
      </c>
      <c r="J5488" s="26" cm="1">
        <f t="array" ref="J5488">IFERROR(_xlfn.IFS(AND(C5488="Corporate", F5488="Technology"), 3%, C5488="Corporate", 1%),0%)</f>
        <v>0.01</v>
      </c>
      <c r="K5488" s="24">
        <f>VLOOKUP($G5488, Reference!$A$3:$C$20, 3,FALSE)*I5488</f>
        <v>15</v>
      </c>
      <c r="L5488" s="27">
        <f t="shared" si="170"/>
        <v>12</v>
      </c>
      <c r="M5488" s="27">
        <f t="shared" si="171"/>
        <v>11.73</v>
      </c>
    </row>
    <row r="5489" spans="1:13" x14ac:dyDescent="0.2">
      <c r="A5489">
        <v>919</v>
      </c>
      <c r="B5489" s="4">
        <v>43866</v>
      </c>
      <c r="C5489" t="s">
        <v>17</v>
      </c>
      <c r="D5489" t="s">
        <v>21</v>
      </c>
      <c r="E5489" s="2" t="str">
        <f>VLOOKUP('SampleSuperstore - Main Data'!D5489,Reference!$A$26:$B$74,2,FALSE)</f>
        <v>West</v>
      </c>
      <c r="F5489" s="22" t="s">
        <v>29</v>
      </c>
      <c r="G5489" s="22" t="s">
        <v>33</v>
      </c>
      <c r="H5489" s="24">
        <f>VLOOKUP($G5489, Reference!$A$3:$C$20, 2,FALSE)*I5489</f>
        <v>15</v>
      </c>
      <c r="I5489" s="22">
        <v>3</v>
      </c>
      <c r="J5489" s="26" cm="1">
        <f t="array" ref="J5489">IFERROR(_xlfn.IFS(AND(C5489="Corporate", F5489="Technology"), 3%, C5489="Corporate", 1%),0%)</f>
        <v>0.03</v>
      </c>
      <c r="K5489" s="24">
        <f>VLOOKUP($G5489, Reference!$A$3:$C$20, 3,FALSE)*I5489</f>
        <v>7.5</v>
      </c>
      <c r="L5489" s="27">
        <f t="shared" si="170"/>
        <v>7.5</v>
      </c>
      <c r="M5489" s="27">
        <f t="shared" si="171"/>
        <v>7.0499999999999989</v>
      </c>
    </row>
    <row r="5490" spans="1:13" x14ac:dyDescent="0.2">
      <c r="A5490">
        <v>931</v>
      </c>
      <c r="B5490" s="4">
        <v>43867</v>
      </c>
      <c r="C5490" t="s">
        <v>17</v>
      </c>
      <c r="D5490" t="s">
        <v>36</v>
      </c>
      <c r="E5490" s="2" t="str">
        <f>VLOOKUP('SampleSuperstore - Main Data'!D5490,Reference!$A$26:$B$74,2,FALSE)</f>
        <v>East</v>
      </c>
      <c r="F5490" s="22" t="s">
        <v>13</v>
      </c>
      <c r="G5490" s="22" t="s">
        <v>26</v>
      </c>
      <c r="H5490" s="24">
        <f>VLOOKUP($G5490, Reference!$A$3:$C$20, 2,FALSE)*I5490</f>
        <v>5</v>
      </c>
      <c r="I5490" s="22">
        <v>2</v>
      </c>
      <c r="J5490" s="26" cm="1">
        <f t="array" ref="J5490">IFERROR(_xlfn.IFS(AND(C5490="Corporate", F5490="Technology"), 3%, C5490="Corporate", 1%),0%)</f>
        <v>0.01</v>
      </c>
      <c r="K5490" s="24">
        <f>VLOOKUP($G5490, Reference!$A$3:$C$20, 3,FALSE)*I5490</f>
        <v>4</v>
      </c>
      <c r="L5490" s="27">
        <f t="shared" si="170"/>
        <v>1</v>
      </c>
      <c r="M5490" s="27">
        <f t="shared" si="171"/>
        <v>0.95000000000000018</v>
      </c>
    </row>
    <row r="5491" spans="1:13" x14ac:dyDescent="0.2">
      <c r="A5491">
        <v>932</v>
      </c>
      <c r="B5491" s="4">
        <v>43867</v>
      </c>
      <c r="C5491" t="s">
        <v>17</v>
      </c>
      <c r="D5491" t="s">
        <v>15</v>
      </c>
      <c r="E5491" s="2" t="str">
        <f>VLOOKUP('SampleSuperstore - Main Data'!D5491,Reference!$A$26:$B$74,2,FALSE)</f>
        <v>West</v>
      </c>
      <c r="F5491" s="22" t="s">
        <v>29</v>
      </c>
      <c r="G5491" s="22" t="s">
        <v>50</v>
      </c>
      <c r="H5491" s="24">
        <f>VLOOKUP($G5491, Reference!$A$3:$C$20, 2,FALSE)*I5491</f>
        <v>1393</v>
      </c>
      <c r="I5491" s="22">
        <v>7</v>
      </c>
      <c r="J5491" s="26" cm="1">
        <f t="array" ref="J5491">IFERROR(_xlfn.IFS(AND(C5491="Corporate", F5491="Technology"), 3%, C5491="Corporate", 1%),0%)</f>
        <v>0.03</v>
      </c>
      <c r="K5491" s="24">
        <f>VLOOKUP($G5491, Reference!$A$3:$C$20, 3,FALSE)*I5491</f>
        <v>1155</v>
      </c>
      <c r="L5491" s="27">
        <f t="shared" si="170"/>
        <v>238</v>
      </c>
      <c r="M5491" s="27">
        <f t="shared" si="171"/>
        <v>196.21000000000004</v>
      </c>
    </row>
    <row r="5492" spans="1:13" x14ac:dyDescent="0.2">
      <c r="A5492">
        <v>933</v>
      </c>
      <c r="B5492" s="4">
        <v>43867</v>
      </c>
      <c r="C5492" t="s">
        <v>17</v>
      </c>
      <c r="D5492" t="s">
        <v>32</v>
      </c>
      <c r="E5492" s="2" t="str">
        <f>VLOOKUP('SampleSuperstore - Main Data'!D5492,Reference!$A$26:$B$74,2,FALSE)</f>
        <v>South</v>
      </c>
      <c r="F5492" s="22" t="s">
        <v>13</v>
      </c>
      <c r="G5492" s="22" t="s">
        <v>26</v>
      </c>
      <c r="H5492" s="24">
        <f>VLOOKUP($G5492, Reference!$A$3:$C$20, 2,FALSE)*I5492</f>
        <v>15</v>
      </c>
      <c r="I5492" s="22">
        <v>6</v>
      </c>
      <c r="J5492" s="26" cm="1">
        <f t="array" ref="J5492">IFERROR(_xlfn.IFS(AND(C5492="Corporate", F5492="Technology"), 3%, C5492="Corporate", 1%),0%)</f>
        <v>0.01</v>
      </c>
      <c r="K5492" s="24">
        <f>VLOOKUP($G5492, Reference!$A$3:$C$20, 3,FALSE)*I5492</f>
        <v>12</v>
      </c>
      <c r="L5492" s="27">
        <f t="shared" si="170"/>
        <v>3</v>
      </c>
      <c r="M5492" s="27">
        <f t="shared" si="171"/>
        <v>2.8499999999999996</v>
      </c>
    </row>
    <row r="5493" spans="1:13" x14ac:dyDescent="0.2">
      <c r="A5493">
        <v>935</v>
      </c>
      <c r="B5493" s="4">
        <v>43867</v>
      </c>
      <c r="C5493" t="s">
        <v>17</v>
      </c>
      <c r="D5493" t="s">
        <v>36</v>
      </c>
      <c r="E5493" s="2" t="str">
        <f>VLOOKUP('SampleSuperstore - Main Data'!D5493,Reference!$A$26:$B$74,2,FALSE)</f>
        <v>East</v>
      </c>
      <c r="F5493" s="22" t="s">
        <v>23</v>
      </c>
      <c r="G5493" s="22" t="s">
        <v>38</v>
      </c>
      <c r="H5493" s="24">
        <f>VLOOKUP($G5493, Reference!$A$3:$C$20, 2,FALSE)*I5493</f>
        <v>80</v>
      </c>
      <c r="I5493" s="22">
        <v>1</v>
      </c>
      <c r="J5493" s="26" cm="1">
        <f t="array" ref="J5493">IFERROR(_xlfn.IFS(AND(C5493="Corporate", F5493="Technology"), 3%, C5493="Corporate", 1%),0%)</f>
        <v>0.01</v>
      </c>
      <c r="K5493" s="24">
        <f>VLOOKUP($G5493, Reference!$A$3:$C$20, 3,FALSE)*I5493</f>
        <v>65</v>
      </c>
      <c r="L5493" s="27">
        <f t="shared" si="170"/>
        <v>15</v>
      </c>
      <c r="M5493" s="27">
        <f t="shared" si="171"/>
        <v>14.200000000000003</v>
      </c>
    </row>
    <row r="5494" spans="1:13" x14ac:dyDescent="0.2">
      <c r="A5494">
        <v>936</v>
      </c>
      <c r="B5494" s="4">
        <v>43867</v>
      </c>
      <c r="C5494" t="s">
        <v>17</v>
      </c>
      <c r="D5494" t="s">
        <v>15</v>
      </c>
      <c r="E5494" s="2" t="str">
        <f>VLOOKUP('SampleSuperstore - Main Data'!D5494,Reference!$A$26:$B$74,2,FALSE)</f>
        <v>West</v>
      </c>
      <c r="F5494" s="22" t="s">
        <v>23</v>
      </c>
      <c r="G5494" s="22" t="s">
        <v>24</v>
      </c>
      <c r="H5494" s="24">
        <f>VLOOKUP($G5494, Reference!$A$3:$C$20, 2,FALSE)*I5494</f>
        <v>396</v>
      </c>
      <c r="I5494" s="22">
        <v>4</v>
      </c>
      <c r="J5494" s="26" cm="1">
        <f t="array" ref="J5494">IFERROR(_xlfn.IFS(AND(C5494="Corporate", F5494="Technology"), 3%, C5494="Corporate", 1%),0%)</f>
        <v>0.01</v>
      </c>
      <c r="K5494" s="24">
        <f>VLOOKUP($G5494, Reference!$A$3:$C$20, 3,FALSE)*I5494</f>
        <v>316</v>
      </c>
      <c r="L5494" s="27">
        <f t="shared" si="170"/>
        <v>80</v>
      </c>
      <c r="M5494" s="27">
        <f t="shared" si="171"/>
        <v>76.04000000000002</v>
      </c>
    </row>
    <row r="5495" spans="1:13" x14ac:dyDescent="0.2">
      <c r="A5495">
        <v>944</v>
      </c>
      <c r="B5495" s="4">
        <v>43867</v>
      </c>
      <c r="C5495" t="s">
        <v>17</v>
      </c>
      <c r="D5495" t="s">
        <v>60</v>
      </c>
      <c r="E5495" s="2" t="str">
        <f>VLOOKUP('SampleSuperstore - Main Data'!D5495,Reference!$A$26:$B$74,2,FALSE)</f>
        <v>West</v>
      </c>
      <c r="F5495" s="22" t="s">
        <v>13</v>
      </c>
      <c r="G5495" s="22" t="s">
        <v>14</v>
      </c>
      <c r="H5495" s="24">
        <f>VLOOKUP($G5495, Reference!$A$3:$C$20, 2,FALSE)*I5495</f>
        <v>90</v>
      </c>
      <c r="I5495" s="22">
        <v>2</v>
      </c>
      <c r="J5495" s="26" cm="1">
        <f t="array" ref="J5495">IFERROR(_xlfn.IFS(AND(C5495="Corporate", F5495="Technology"), 3%, C5495="Corporate", 1%),0%)</f>
        <v>0.01</v>
      </c>
      <c r="K5495" s="24">
        <f>VLOOKUP($G5495, Reference!$A$3:$C$20, 3,FALSE)*I5495</f>
        <v>70</v>
      </c>
      <c r="L5495" s="27">
        <f t="shared" si="170"/>
        <v>20</v>
      </c>
      <c r="M5495" s="27">
        <f t="shared" si="171"/>
        <v>19.099999999999994</v>
      </c>
    </row>
    <row r="5496" spans="1:13" x14ac:dyDescent="0.2">
      <c r="A5496">
        <v>959</v>
      </c>
      <c r="B5496" s="4">
        <v>43868</v>
      </c>
      <c r="C5496" t="s">
        <v>17</v>
      </c>
      <c r="D5496" t="s">
        <v>44</v>
      </c>
      <c r="E5496" s="2" t="str">
        <f>VLOOKUP('SampleSuperstore - Main Data'!D5496,Reference!$A$26:$B$74,2,FALSE)</f>
        <v>South</v>
      </c>
      <c r="F5496" s="22" t="s">
        <v>29</v>
      </c>
      <c r="G5496" s="22" t="s">
        <v>33</v>
      </c>
      <c r="H5496" s="24">
        <f>VLOOKUP($G5496, Reference!$A$3:$C$20, 2,FALSE)*I5496</f>
        <v>5</v>
      </c>
      <c r="I5496" s="22">
        <v>1</v>
      </c>
      <c r="J5496" s="26" cm="1">
        <f t="array" ref="J5496">IFERROR(_xlfn.IFS(AND(C5496="Corporate", F5496="Technology"), 3%, C5496="Corporate", 1%),0%)</f>
        <v>0.03</v>
      </c>
      <c r="K5496" s="24">
        <f>VLOOKUP($G5496, Reference!$A$3:$C$20, 3,FALSE)*I5496</f>
        <v>2.5</v>
      </c>
      <c r="L5496" s="27">
        <f t="shared" si="170"/>
        <v>2.5</v>
      </c>
      <c r="M5496" s="27">
        <f t="shared" si="171"/>
        <v>2.3499999999999996</v>
      </c>
    </row>
    <row r="5497" spans="1:13" x14ac:dyDescent="0.2">
      <c r="A5497">
        <v>960</v>
      </c>
      <c r="B5497" s="4">
        <v>43868</v>
      </c>
      <c r="C5497" t="s">
        <v>17</v>
      </c>
      <c r="D5497" t="s">
        <v>32</v>
      </c>
      <c r="E5497" s="2" t="str">
        <f>VLOOKUP('SampleSuperstore - Main Data'!D5497,Reference!$A$26:$B$74,2,FALSE)</f>
        <v>South</v>
      </c>
      <c r="F5497" s="22" t="s">
        <v>13</v>
      </c>
      <c r="G5497" s="22" t="s">
        <v>35</v>
      </c>
      <c r="H5497" s="24">
        <f>VLOOKUP($G5497, Reference!$A$3:$C$20, 2,FALSE)*I5497</f>
        <v>48</v>
      </c>
      <c r="I5497" s="22">
        <v>2</v>
      </c>
      <c r="J5497" s="26" cm="1">
        <f t="array" ref="J5497">IFERROR(_xlfn.IFS(AND(C5497="Corporate", F5497="Technology"), 3%, C5497="Corporate", 1%),0%)</f>
        <v>0.01</v>
      </c>
      <c r="K5497" s="24">
        <f>VLOOKUP($G5497, Reference!$A$3:$C$20, 3,FALSE)*I5497</f>
        <v>38</v>
      </c>
      <c r="L5497" s="27">
        <f t="shared" si="170"/>
        <v>10</v>
      </c>
      <c r="M5497" s="27">
        <f t="shared" si="171"/>
        <v>9.519999999999996</v>
      </c>
    </row>
    <row r="5498" spans="1:13" x14ac:dyDescent="0.2">
      <c r="A5498">
        <v>971</v>
      </c>
      <c r="B5498" s="4">
        <v>43868</v>
      </c>
      <c r="C5498" t="s">
        <v>17</v>
      </c>
      <c r="D5498" t="s">
        <v>18</v>
      </c>
      <c r="E5498" s="2" t="str">
        <f>VLOOKUP('SampleSuperstore - Main Data'!D5498,Reference!$A$26:$B$74,2,FALSE)</f>
        <v>South</v>
      </c>
      <c r="F5498" s="22" t="s">
        <v>23</v>
      </c>
      <c r="G5498" s="22" t="s">
        <v>38</v>
      </c>
      <c r="H5498" s="24">
        <f>VLOOKUP($G5498, Reference!$A$3:$C$20, 2,FALSE)*I5498</f>
        <v>240</v>
      </c>
      <c r="I5498" s="22">
        <v>3</v>
      </c>
      <c r="J5498" s="26" cm="1">
        <f t="array" ref="J5498">IFERROR(_xlfn.IFS(AND(C5498="Corporate", F5498="Technology"), 3%, C5498="Corporate", 1%),0%)</f>
        <v>0.01</v>
      </c>
      <c r="K5498" s="24">
        <f>VLOOKUP($G5498, Reference!$A$3:$C$20, 3,FALSE)*I5498</f>
        <v>195</v>
      </c>
      <c r="L5498" s="27">
        <f t="shared" si="170"/>
        <v>45</v>
      </c>
      <c r="M5498" s="27">
        <f t="shared" si="171"/>
        <v>42.599999999999994</v>
      </c>
    </row>
    <row r="5499" spans="1:13" x14ac:dyDescent="0.2">
      <c r="A5499">
        <v>974</v>
      </c>
      <c r="B5499" s="4">
        <v>43868</v>
      </c>
      <c r="C5499" t="s">
        <v>17</v>
      </c>
      <c r="D5499" t="s">
        <v>44</v>
      </c>
      <c r="E5499" s="2" t="str">
        <f>VLOOKUP('SampleSuperstore - Main Data'!D5499,Reference!$A$26:$B$74,2,FALSE)</f>
        <v>South</v>
      </c>
      <c r="F5499" s="22" t="s">
        <v>13</v>
      </c>
      <c r="G5499" s="22" t="s">
        <v>49</v>
      </c>
      <c r="H5499" s="24">
        <f>VLOOKUP($G5499, Reference!$A$3:$C$20, 2,FALSE)*I5499</f>
        <v>40</v>
      </c>
      <c r="I5499" s="22">
        <v>1</v>
      </c>
      <c r="J5499" s="26" cm="1">
        <f t="array" ref="J5499">IFERROR(_xlfn.IFS(AND(C5499="Corporate", F5499="Technology"), 3%, C5499="Corporate", 1%),0%)</f>
        <v>0.01</v>
      </c>
      <c r="K5499" s="24">
        <f>VLOOKUP($G5499, Reference!$A$3:$C$20, 3,FALSE)*I5499</f>
        <v>35</v>
      </c>
      <c r="L5499" s="27">
        <f t="shared" si="170"/>
        <v>5</v>
      </c>
      <c r="M5499" s="27">
        <f t="shared" si="171"/>
        <v>4.6000000000000014</v>
      </c>
    </row>
    <row r="5500" spans="1:13" x14ac:dyDescent="0.2">
      <c r="A5500">
        <v>977</v>
      </c>
      <c r="B5500" s="4">
        <v>43868</v>
      </c>
      <c r="C5500" t="s">
        <v>17</v>
      </c>
      <c r="D5500" t="s">
        <v>40</v>
      </c>
      <c r="E5500" s="2" t="str">
        <f>VLOOKUP('SampleSuperstore - Main Data'!D5500,Reference!$A$26:$B$74,2,FALSE)</f>
        <v>East</v>
      </c>
      <c r="F5500" s="22" t="s">
        <v>13</v>
      </c>
      <c r="G5500" s="22" t="s">
        <v>14</v>
      </c>
      <c r="H5500" s="24">
        <f>VLOOKUP($G5500, Reference!$A$3:$C$20, 2,FALSE)*I5500</f>
        <v>225</v>
      </c>
      <c r="I5500" s="22">
        <v>5</v>
      </c>
      <c r="J5500" s="26" cm="1">
        <f t="array" ref="J5500">IFERROR(_xlfn.IFS(AND(C5500="Corporate", F5500="Technology"), 3%, C5500="Corporate", 1%),0%)</f>
        <v>0.01</v>
      </c>
      <c r="K5500" s="24">
        <f>VLOOKUP($G5500, Reference!$A$3:$C$20, 3,FALSE)*I5500</f>
        <v>175</v>
      </c>
      <c r="L5500" s="27">
        <f t="shared" si="170"/>
        <v>50</v>
      </c>
      <c r="M5500" s="27">
        <f t="shared" si="171"/>
        <v>47.75</v>
      </c>
    </row>
    <row r="5501" spans="1:13" x14ac:dyDescent="0.2">
      <c r="A5501">
        <v>981</v>
      </c>
      <c r="B5501" s="4">
        <v>43868</v>
      </c>
      <c r="C5501" t="s">
        <v>17</v>
      </c>
      <c r="D5501" t="s">
        <v>21</v>
      </c>
      <c r="E5501" s="2" t="str">
        <f>VLOOKUP('SampleSuperstore - Main Data'!D5501,Reference!$A$26:$B$74,2,FALSE)</f>
        <v>West</v>
      </c>
      <c r="F5501" s="22" t="s">
        <v>29</v>
      </c>
      <c r="G5501" s="22" t="s">
        <v>33</v>
      </c>
      <c r="H5501" s="24">
        <f>VLOOKUP($G5501, Reference!$A$3:$C$20, 2,FALSE)*I5501</f>
        <v>10</v>
      </c>
      <c r="I5501" s="22">
        <v>2</v>
      </c>
      <c r="J5501" s="26" cm="1">
        <f t="array" ref="J5501">IFERROR(_xlfn.IFS(AND(C5501="Corporate", F5501="Technology"), 3%, C5501="Corporate", 1%),0%)</f>
        <v>0.03</v>
      </c>
      <c r="K5501" s="24">
        <f>VLOOKUP($G5501, Reference!$A$3:$C$20, 3,FALSE)*I5501</f>
        <v>5</v>
      </c>
      <c r="L5501" s="27">
        <f t="shared" si="170"/>
        <v>5</v>
      </c>
      <c r="M5501" s="27">
        <f t="shared" si="171"/>
        <v>4.6999999999999993</v>
      </c>
    </row>
    <row r="5502" spans="1:13" x14ac:dyDescent="0.2">
      <c r="A5502">
        <v>984</v>
      </c>
      <c r="B5502" s="4">
        <v>43868</v>
      </c>
      <c r="C5502" t="s">
        <v>17</v>
      </c>
      <c r="D5502" t="s">
        <v>12</v>
      </c>
      <c r="E5502" s="2" t="str">
        <f>VLOOKUP('SampleSuperstore - Main Data'!D5502,Reference!$A$26:$B$74,2,FALSE)</f>
        <v>West</v>
      </c>
      <c r="F5502" s="22" t="s">
        <v>29</v>
      </c>
      <c r="G5502" s="22" t="s">
        <v>50</v>
      </c>
      <c r="H5502" s="24">
        <f>VLOOKUP($G5502, Reference!$A$3:$C$20, 2,FALSE)*I5502</f>
        <v>597</v>
      </c>
      <c r="I5502" s="22">
        <v>3</v>
      </c>
      <c r="J5502" s="26" cm="1">
        <f t="array" ref="J5502">IFERROR(_xlfn.IFS(AND(C5502="Corporate", F5502="Technology"), 3%, C5502="Corporate", 1%),0%)</f>
        <v>0.03</v>
      </c>
      <c r="K5502" s="24">
        <f>VLOOKUP($G5502, Reference!$A$3:$C$20, 3,FALSE)*I5502</f>
        <v>495</v>
      </c>
      <c r="L5502" s="27">
        <f t="shared" si="170"/>
        <v>102</v>
      </c>
      <c r="M5502" s="27">
        <f t="shared" si="171"/>
        <v>84.090000000000032</v>
      </c>
    </row>
    <row r="5503" spans="1:13" x14ac:dyDescent="0.2">
      <c r="A5503">
        <v>990</v>
      </c>
      <c r="B5503" s="4">
        <v>43869</v>
      </c>
      <c r="C5503" t="s">
        <v>17</v>
      </c>
      <c r="D5503" t="s">
        <v>36</v>
      </c>
      <c r="E5503" s="2" t="str">
        <f>VLOOKUP('SampleSuperstore - Main Data'!D5503,Reference!$A$26:$B$74,2,FALSE)</f>
        <v>East</v>
      </c>
      <c r="F5503" s="22" t="s">
        <v>23</v>
      </c>
      <c r="G5503" s="22" t="s">
        <v>37</v>
      </c>
      <c r="H5503" s="24">
        <f>VLOOKUP($G5503, Reference!$A$3:$C$20, 2,FALSE)*I5503</f>
        <v>18</v>
      </c>
      <c r="I5503" s="22">
        <v>2</v>
      </c>
      <c r="J5503" s="26" cm="1">
        <f t="array" ref="J5503">IFERROR(_xlfn.IFS(AND(C5503="Corporate", F5503="Technology"), 3%, C5503="Corporate", 1%),0%)</f>
        <v>0.01</v>
      </c>
      <c r="K5503" s="24">
        <f>VLOOKUP($G5503, Reference!$A$3:$C$20, 3,FALSE)*I5503</f>
        <v>10</v>
      </c>
      <c r="L5503" s="27">
        <f t="shared" si="170"/>
        <v>8</v>
      </c>
      <c r="M5503" s="27">
        <f t="shared" si="171"/>
        <v>7.82</v>
      </c>
    </row>
    <row r="5504" spans="1:13" x14ac:dyDescent="0.2">
      <c r="A5504">
        <v>995</v>
      </c>
      <c r="B5504" s="4">
        <v>43869</v>
      </c>
      <c r="C5504" t="s">
        <v>17</v>
      </c>
      <c r="D5504" t="s">
        <v>51</v>
      </c>
      <c r="E5504" s="2" t="str">
        <f>VLOOKUP('SampleSuperstore - Main Data'!D5504,Reference!$A$26:$B$74,2,FALSE)</f>
        <v>East</v>
      </c>
      <c r="F5504" s="22" t="s">
        <v>13</v>
      </c>
      <c r="G5504" s="22" t="s">
        <v>26</v>
      </c>
      <c r="H5504" s="24">
        <f>VLOOKUP($G5504, Reference!$A$3:$C$20, 2,FALSE)*I5504</f>
        <v>5</v>
      </c>
      <c r="I5504" s="22">
        <v>2</v>
      </c>
      <c r="J5504" s="26" cm="1">
        <f t="array" ref="J5504">IFERROR(_xlfn.IFS(AND(C5504="Corporate", F5504="Technology"), 3%, C5504="Corporate", 1%),0%)</f>
        <v>0.01</v>
      </c>
      <c r="K5504" s="24">
        <f>VLOOKUP($G5504, Reference!$A$3:$C$20, 3,FALSE)*I5504</f>
        <v>4</v>
      </c>
      <c r="L5504" s="27">
        <f t="shared" si="170"/>
        <v>1</v>
      </c>
      <c r="M5504" s="27">
        <f t="shared" si="171"/>
        <v>0.95000000000000018</v>
      </c>
    </row>
    <row r="5505" spans="1:13" x14ac:dyDescent="0.2">
      <c r="A5505">
        <v>999</v>
      </c>
      <c r="B5505" s="4">
        <v>43869</v>
      </c>
      <c r="C5505" t="s">
        <v>17</v>
      </c>
      <c r="D5505" t="s">
        <v>15</v>
      </c>
      <c r="E5505" s="2" t="str">
        <f>VLOOKUP('SampleSuperstore - Main Data'!D5505,Reference!$A$26:$B$74,2,FALSE)</f>
        <v>West</v>
      </c>
      <c r="F5505" s="22" t="s">
        <v>13</v>
      </c>
      <c r="G5505" s="22" t="s">
        <v>14</v>
      </c>
      <c r="H5505" s="24">
        <f>VLOOKUP($G5505, Reference!$A$3:$C$20, 2,FALSE)*I5505</f>
        <v>90</v>
      </c>
      <c r="I5505" s="22">
        <v>2</v>
      </c>
      <c r="J5505" s="26" cm="1">
        <f t="array" ref="J5505">IFERROR(_xlfn.IFS(AND(C5505="Corporate", F5505="Technology"), 3%, C5505="Corporate", 1%),0%)</f>
        <v>0.01</v>
      </c>
      <c r="K5505" s="24">
        <f>VLOOKUP($G5505, Reference!$A$3:$C$20, 3,FALSE)*I5505</f>
        <v>70</v>
      </c>
      <c r="L5505" s="27">
        <f t="shared" si="170"/>
        <v>20</v>
      </c>
      <c r="M5505" s="27">
        <f t="shared" si="171"/>
        <v>19.099999999999994</v>
      </c>
    </row>
    <row r="5506" spans="1:13" x14ac:dyDescent="0.2">
      <c r="A5506">
        <v>1001</v>
      </c>
      <c r="B5506" s="4">
        <v>43869</v>
      </c>
      <c r="C5506" t="s">
        <v>17</v>
      </c>
      <c r="D5506" t="s">
        <v>40</v>
      </c>
      <c r="E5506" s="2" t="str">
        <f>VLOOKUP('SampleSuperstore - Main Data'!D5506,Reference!$A$26:$B$74,2,FALSE)</f>
        <v>East</v>
      </c>
      <c r="F5506" s="22" t="s">
        <v>13</v>
      </c>
      <c r="G5506" s="22" t="s">
        <v>49</v>
      </c>
      <c r="H5506" s="24">
        <f>VLOOKUP($G5506, Reference!$A$3:$C$20, 2,FALSE)*I5506</f>
        <v>40</v>
      </c>
      <c r="I5506" s="22">
        <v>1</v>
      </c>
      <c r="J5506" s="26" cm="1">
        <f t="array" ref="J5506">IFERROR(_xlfn.IFS(AND(C5506="Corporate", F5506="Technology"), 3%, C5506="Corporate", 1%),0%)</f>
        <v>0.01</v>
      </c>
      <c r="K5506" s="24">
        <f>VLOOKUP($G5506, Reference!$A$3:$C$20, 3,FALSE)*I5506</f>
        <v>35</v>
      </c>
      <c r="L5506" s="27">
        <f t="shared" ref="L5506:L5569" si="172">H5506-K5506</f>
        <v>5</v>
      </c>
      <c r="M5506" s="27">
        <f t="shared" ref="M5506:M5569" si="173">H5506*(1-J5506)-K5506</f>
        <v>4.6000000000000014</v>
      </c>
    </row>
    <row r="5507" spans="1:13" x14ac:dyDescent="0.2">
      <c r="A5507">
        <v>1002</v>
      </c>
      <c r="B5507" s="4">
        <v>43869</v>
      </c>
      <c r="C5507" t="s">
        <v>17</v>
      </c>
      <c r="D5507" t="s">
        <v>47</v>
      </c>
      <c r="E5507" s="2" t="str">
        <f>VLOOKUP('SampleSuperstore - Main Data'!D5507,Reference!$A$26:$B$74,2,FALSE)</f>
        <v>South</v>
      </c>
      <c r="F5507" s="22" t="s">
        <v>13</v>
      </c>
      <c r="G5507" s="22" t="s">
        <v>53</v>
      </c>
      <c r="H5507" s="24">
        <f>VLOOKUP($G5507, Reference!$A$3:$C$20, 2,FALSE)*I5507</f>
        <v>60</v>
      </c>
      <c r="I5507" s="22">
        <v>5</v>
      </c>
      <c r="J5507" s="26" cm="1">
        <f t="array" ref="J5507">IFERROR(_xlfn.IFS(AND(C5507="Corporate", F5507="Technology"), 3%, C5507="Corporate", 1%),0%)</f>
        <v>0.01</v>
      </c>
      <c r="K5507" s="24">
        <f>VLOOKUP($G5507, Reference!$A$3:$C$20, 3,FALSE)*I5507</f>
        <v>45</v>
      </c>
      <c r="L5507" s="27">
        <f t="shared" si="172"/>
        <v>15</v>
      </c>
      <c r="M5507" s="27">
        <f t="shared" si="173"/>
        <v>14.399999999999999</v>
      </c>
    </row>
    <row r="5508" spans="1:13" x14ac:dyDescent="0.2">
      <c r="A5508">
        <v>1004</v>
      </c>
      <c r="B5508" s="4">
        <v>43869</v>
      </c>
      <c r="C5508" t="s">
        <v>17</v>
      </c>
      <c r="D5508" t="s">
        <v>55</v>
      </c>
      <c r="E5508" s="2" t="str">
        <f>VLOOKUP('SampleSuperstore - Main Data'!D5508,Reference!$A$26:$B$74,2,FALSE)</f>
        <v>Central</v>
      </c>
      <c r="F5508" s="22" t="s">
        <v>29</v>
      </c>
      <c r="G5508" s="22" t="s">
        <v>61</v>
      </c>
      <c r="H5508" s="24">
        <f>VLOOKUP($G5508, Reference!$A$3:$C$20, 2,FALSE)*I5508</f>
        <v>3625</v>
      </c>
      <c r="I5508" s="22">
        <v>5</v>
      </c>
      <c r="J5508" s="26" cm="1">
        <f t="array" ref="J5508">IFERROR(_xlfn.IFS(AND(C5508="Corporate", F5508="Technology"), 3%, C5508="Corporate", 1%),0%)</f>
        <v>0.03</v>
      </c>
      <c r="K5508" s="24">
        <f>VLOOKUP($G5508, Reference!$A$3:$C$20, 3,FALSE)*I5508</f>
        <v>3500</v>
      </c>
      <c r="L5508" s="27">
        <f t="shared" si="172"/>
        <v>125</v>
      </c>
      <c r="M5508" s="27">
        <f t="shared" si="173"/>
        <v>16.25</v>
      </c>
    </row>
    <row r="5509" spans="1:13" x14ac:dyDescent="0.2">
      <c r="A5509">
        <v>1008</v>
      </c>
      <c r="B5509" s="4">
        <v>43869</v>
      </c>
      <c r="C5509" t="s">
        <v>17</v>
      </c>
      <c r="D5509" t="s">
        <v>36</v>
      </c>
      <c r="E5509" s="2" t="str">
        <f>VLOOKUP('SampleSuperstore - Main Data'!D5509,Reference!$A$26:$B$74,2,FALSE)</f>
        <v>East</v>
      </c>
      <c r="F5509" s="22" t="s">
        <v>13</v>
      </c>
      <c r="G5509" s="22" t="s">
        <v>14</v>
      </c>
      <c r="H5509" s="24">
        <f>VLOOKUP($G5509, Reference!$A$3:$C$20, 2,FALSE)*I5509</f>
        <v>180</v>
      </c>
      <c r="I5509" s="22">
        <v>4</v>
      </c>
      <c r="J5509" s="26" cm="1">
        <f t="array" ref="J5509">IFERROR(_xlfn.IFS(AND(C5509="Corporate", F5509="Technology"), 3%, C5509="Corporate", 1%),0%)</f>
        <v>0.01</v>
      </c>
      <c r="K5509" s="24">
        <f>VLOOKUP($G5509, Reference!$A$3:$C$20, 3,FALSE)*I5509</f>
        <v>140</v>
      </c>
      <c r="L5509" s="27">
        <f t="shared" si="172"/>
        <v>40</v>
      </c>
      <c r="M5509" s="27">
        <f t="shared" si="173"/>
        <v>38.199999999999989</v>
      </c>
    </row>
    <row r="5510" spans="1:13" x14ac:dyDescent="0.2">
      <c r="A5510">
        <v>1010</v>
      </c>
      <c r="B5510" s="4">
        <v>43869</v>
      </c>
      <c r="C5510" t="s">
        <v>17</v>
      </c>
      <c r="D5510" t="s">
        <v>54</v>
      </c>
      <c r="E5510" s="2" t="str">
        <f>VLOOKUP('SampleSuperstore - Main Data'!D5510,Reference!$A$26:$B$74,2,FALSE)</f>
        <v>East</v>
      </c>
      <c r="F5510" s="22" t="s">
        <v>23</v>
      </c>
      <c r="G5510" s="22" t="s">
        <v>37</v>
      </c>
      <c r="H5510" s="24">
        <f>VLOOKUP($G5510, Reference!$A$3:$C$20, 2,FALSE)*I5510</f>
        <v>36</v>
      </c>
      <c r="I5510" s="22">
        <v>4</v>
      </c>
      <c r="J5510" s="26" cm="1">
        <f t="array" ref="J5510">IFERROR(_xlfn.IFS(AND(C5510="Corporate", F5510="Technology"), 3%, C5510="Corporate", 1%),0%)</f>
        <v>0.01</v>
      </c>
      <c r="K5510" s="24">
        <f>VLOOKUP($G5510, Reference!$A$3:$C$20, 3,FALSE)*I5510</f>
        <v>20</v>
      </c>
      <c r="L5510" s="27">
        <f t="shared" si="172"/>
        <v>16</v>
      </c>
      <c r="M5510" s="27">
        <f t="shared" si="173"/>
        <v>15.64</v>
      </c>
    </row>
    <row r="5511" spans="1:13" x14ac:dyDescent="0.2">
      <c r="A5511">
        <v>1013</v>
      </c>
      <c r="B5511" s="4">
        <v>43869</v>
      </c>
      <c r="C5511" t="s">
        <v>17</v>
      </c>
      <c r="D5511" t="s">
        <v>15</v>
      </c>
      <c r="E5511" s="2" t="str">
        <f>VLOOKUP('SampleSuperstore - Main Data'!D5511,Reference!$A$26:$B$74,2,FALSE)</f>
        <v>West</v>
      </c>
      <c r="F5511" s="22" t="s">
        <v>13</v>
      </c>
      <c r="G5511" s="22" t="s">
        <v>49</v>
      </c>
      <c r="H5511" s="24">
        <f>VLOOKUP($G5511, Reference!$A$3:$C$20, 2,FALSE)*I5511</f>
        <v>80</v>
      </c>
      <c r="I5511" s="22">
        <v>2</v>
      </c>
      <c r="J5511" s="26" cm="1">
        <f t="array" ref="J5511">IFERROR(_xlfn.IFS(AND(C5511="Corporate", F5511="Technology"), 3%, C5511="Corporate", 1%),0%)</f>
        <v>0.01</v>
      </c>
      <c r="K5511" s="24">
        <f>VLOOKUP($G5511, Reference!$A$3:$C$20, 3,FALSE)*I5511</f>
        <v>70</v>
      </c>
      <c r="L5511" s="27">
        <f t="shared" si="172"/>
        <v>10</v>
      </c>
      <c r="M5511" s="27">
        <f t="shared" si="173"/>
        <v>9.2000000000000028</v>
      </c>
    </row>
    <row r="5512" spans="1:13" x14ac:dyDescent="0.2">
      <c r="A5512">
        <v>1025</v>
      </c>
      <c r="B5512" s="4">
        <v>43870</v>
      </c>
      <c r="C5512" t="s">
        <v>17</v>
      </c>
      <c r="D5512" t="s">
        <v>36</v>
      </c>
      <c r="E5512" s="2" t="str">
        <f>VLOOKUP('SampleSuperstore - Main Data'!D5512,Reference!$A$26:$B$74,2,FALSE)</f>
        <v>East</v>
      </c>
      <c r="F5512" s="22" t="s">
        <v>29</v>
      </c>
      <c r="G5512" s="22" t="s">
        <v>33</v>
      </c>
      <c r="H5512" s="24">
        <f>VLOOKUP($G5512, Reference!$A$3:$C$20, 2,FALSE)*I5512</f>
        <v>40</v>
      </c>
      <c r="I5512" s="22">
        <v>8</v>
      </c>
      <c r="J5512" s="26" cm="1">
        <f t="array" ref="J5512">IFERROR(_xlfn.IFS(AND(C5512="Corporate", F5512="Technology"), 3%, C5512="Corporate", 1%),0%)</f>
        <v>0.03</v>
      </c>
      <c r="K5512" s="24">
        <f>VLOOKUP($G5512, Reference!$A$3:$C$20, 3,FALSE)*I5512</f>
        <v>20</v>
      </c>
      <c r="L5512" s="27">
        <f t="shared" si="172"/>
        <v>20</v>
      </c>
      <c r="M5512" s="27">
        <f t="shared" si="173"/>
        <v>18.799999999999997</v>
      </c>
    </row>
    <row r="5513" spans="1:13" x14ac:dyDescent="0.2">
      <c r="A5513">
        <v>1026</v>
      </c>
      <c r="B5513" s="4">
        <v>43870</v>
      </c>
      <c r="C5513" t="s">
        <v>17</v>
      </c>
      <c r="D5513" t="s">
        <v>31</v>
      </c>
      <c r="E5513" s="2" t="str">
        <f>VLOOKUP('SampleSuperstore - Main Data'!D5513,Reference!$A$26:$B$74,2,FALSE)</f>
        <v>Central</v>
      </c>
      <c r="F5513" s="22" t="s">
        <v>13</v>
      </c>
      <c r="G5513" s="22" t="s">
        <v>49</v>
      </c>
      <c r="H5513" s="24">
        <f>VLOOKUP($G5513, Reference!$A$3:$C$20, 2,FALSE)*I5513</f>
        <v>120</v>
      </c>
      <c r="I5513" s="22">
        <v>3</v>
      </c>
      <c r="J5513" s="26" cm="1">
        <f t="array" ref="J5513">IFERROR(_xlfn.IFS(AND(C5513="Corporate", F5513="Technology"), 3%, C5513="Corporate", 1%),0%)</f>
        <v>0.01</v>
      </c>
      <c r="K5513" s="24">
        <f>VLOOKUP($G5513, Reference!$A$3:$C$20, 3,FALSE)*I5513</f>
        <v>105</v>
      </c>
      <c r="L5513" s="27">
        <f t="shared" si="172"/>
        <v>15</v>
      </c>
      <c r="M5513" s="27">
        <f t="shared" si="173"/>
        <v>13.799999999999997</v>
      </c>
    </row>
    <row r="5514" spans="1:13" x14ac:dyDescent="0.2">
      <c r="A5514">
        <v>1028</v>
      </c>
      <c r="B5514" s="4">
        <v>43870</v>
      </c>
      <c r="C5514" t="s">
        <v>17</v>
      </c>
      <c r="D5514" t="s">
        <v>52</v>
      </c>
      <c r="E5514" s="2" t="str">
        <f>VLOOKUP('SampleSuperstore - Main Data'!D5514,Reference!$A$26:$B$74,2,FALSE)</f>
        <v>East</v>
      </c>
      <c r="F5514" s="22" t="s">
        <v>23</v>
      </c>
      <c r="G5514" s="22" t="s">
        <v>37</v>
      </c>
      <c r="H5514" s="24">
        <f>VLOOKUP($G5514, Reference!$A$3:$C$20, 2,FALSE)*I5514</f>
        <v>81</v>
      </c>
      <c r="I5514" s="22">
        <v>9</v>
      </c>
      <c r="J5514" s="26" cm="1">
        <f t="array" ref="J5514">IFERROR(_xlfn.IFS(AND(C5514="Corporate", F5514="Technology"), 3%, C5514="Corporate", 1%),0%)</f>
        <v>0.01</v>
      </c>
      <c r="K5514" s="24">
        <f>VLOOKUP($G5514, Reference!$A$3:$C$20, 3,FALSE)*I5514</f>
        <v>45</v>
      </c>
      <c r="L5514" s="27">
        <f t="shared" si="172"/>
        <v>36</v>
      </c>
      <c r="M5514" s="27">
        <f t="shared" si="173"/>
        <v>35.19</v>
      </c>
    </row>
    <row r="5515" spans="1:13" x14ac:dyDescent="0.2">
      <c r="A5515">
        <v>1029</v>
      </c>
      <c r="B5515" s="4">
        <v>43870</v>
      </c>
      <c r="C5515" t="s">
        <v>17</v>
      </c>
      <c r="D5515" t="s">
        <v>36</v>
      </c>
      <c r="E5515" s="2" t="str">
        <f>VLOOKUP('SampleSuperstore - Main Data'!D5515,Reference!$A$26:$B$74,2,FALSE)</f>
        <v>East</v>
      </c>
      <c r="F5515" s="22" t="s">
        <v>29</v>
      </c>
      <c r="G5515" s="22" t="s">
        <v>33</v>
      </c>
      <c r="H5515" s="24">
        <f>VLOOKUP($G5515, Reference!$A$3:$C$20, 2,FALSE)*I5515</f>
        <v>10</v>
      </c>
      <c r="I5515" s="22">
        <v>2</v>
      </c>
      <c r="J5515" s="26" cm="1">
        <f t="array" ref="J5515">IFERROR(_xlfn.IFS(AND(C5515="Corporate", F5515="Technology"), 3%, C5515="Corporate", 1%),0%)</f>
        <v>0.03</v>
      </c>
      <c r="K5515" s="24">
        <f>VLOOKUP($G5515, Reference!$A$3:$C$20, 3,FALSE)*I5515</f>
        <v>5</v>
      </c>
      <c r="L5515" s="27">
        <f t="shared" si="172"/>
        <v>5</v>
      </c>
      <c r="M5515" s="27">
        <f t="shared" si="173"/>
        <v>4.6999999999999993</v>
      </c>
    </row>
    <row r="5516" spans="1:13" x14ac:dyDescent="0.2">
      <c r="A5516">
        <v>1031</v>
      </c>
      <c r="B5516" s="4">
        <v>43870</v>
      </c>
      <c r="C5516" t="s">
        <v>17</v>
      </c>
      <c r="D5516" t="s">
        <v>34</v>
      </c>
      <c r="E5516" s="2" t="str">
        <f>VLOOKUP('SampleSuperstore - Main Data'!D5516,Reference!$A$26:$B$74,2,FALSE)</f>
        <v>South</v>
      </c>
      <c r="F5516" s="22" t="s">
        <v>13</v>
      </c>
      <c r="G5516" s="22" t="s">
        <v>20</v>
      </c>
      <c r="H5516" s="24">
        <f>VLOOKUP($G5516, Reference!$A$3:$C$20, 2,FALSE)*I5516</f>
        <v>51</v>
      </c>
      <c r="I5516" s="22">
        <v>3</v>
      </c>
      <c r="J5516" s="26" cm="1">
        <f t="array" ref="J5516">IFERROR(_xlfn.IFS(AND(C5516="Corporate", F5516="Technology"), 3%, C5516="Corporate", 1%),0%)</f>
        <v>0.01</v>
      </c>
      <c r="K5516" s="24">
        <f>VLOOKUP($G5516, Reference!$A$3:$C$20, 3,FALSE)*I5516</f>
        <v>30</v>
      </c>
      <c r="L5516" s="27">
        <f t="shared" si="172"/>
        <v>21</v>
      </c>
      <c r="M5516" s="27">
        <f t="shared" si="173"/>
        <v>20.490000000000002</v>
      </c>
    </row>
    <row r="5517" spans="1:13" x14ac:dyDescent="0.2">
      <c r="A5517">
        <v>1032</v>
      </c>
      <c r="B5517" s="4">
        <v>43870</v>
      </c>
      <c r="C5517" t="s">
        <v>17</v>
      </c>
      <c r="D5517" t="s">
        <v>15</v>
      </c>
      <c r="E5517" s="2" t="str">
        <f>VLOOKUP('SampleSuperstore - Main Data'!D5517,Reference!$A$26:$B$74,2,FALSE)</f>
        <v>West</v>
      </c>
      <c r="F5517" s="22" t="s">
        <v>29</v>
      </c>
      <c r="G5517" s="22" t="s">
        <v>33</v>
      </c>
      <c r="H5517" s="24">
        <f>VLOOKUP($G5517, Reference!$A$3:$C$20, 2,FALSE)*I5517</f>
        <v>40</v>
      </c>
      <c r="I5517" s="22">
        <v>8</v>
      </c>
      <c r="J5517" s="26" cm="1">
        <f t="array" ref="J5517">IFERROR(_xlfn.IFS(AND(C5517="Corporate", F5517="Technology"), 3%, C5517="Corporate", 1%),0%)</f>
        <v>0.03</v>
      </c>
      <c r="K5517" s="24">
        <f>VLOOKUP($G5517, Reference!$A$3:$C$20, 3,FALSE)*I5517</f>
        <v>20</v>
      </c>
      <c r="L5517" s="27">
        <f t="shared" si="172"/>
        <v>20</v>
      </c>
      <c r="M5517" s="27">
        <f t="shared" si="173"/>
        <v>18.799999999999997</v>
      </c>
    </row>
    <row r="5518" spans="1:13" x14ac:dyDescent="0.2">
      <c r="A5518">
        <v>1034</v>
      </c>
      <c r="B5518" s="4">
        <v>43870</v>
      </c>
      <c r="C5518" t="s">
        <v>17</v>
      </c>
      <c r="D5518" t="s">
        <v>21</v>
      </c>
      <c r="E5518" s="2" t="str">
        <f>VLOOKUP('SampleSuperstore - Main Data'!D5518,Reference!$A$26:$B$74,2,FALSE)</f>
        <v>West</v>
      </c>
      <c r="F5518" s="22" t="s">
        <v>13</v>
      </c>
      <c r="G5518" s="22" t="s">
        <v>20</v>
      </c>
      <c r="H5518" s="24">
        <f>VLOOKUP($G5518, Reference!$A$3:$C$20, 2,FALSE)*I5518</f>
        <v>34</v>
      </c>
      <c r="I5518" s="22">
        <v>2</v>
      </c>
      <c r="J5518" s="26" cm="1">
        <f t="array" ref="J5518">IFERROR(_xlfn.IFS(AND(C5518="Corporate", F5518="Technology"), 3%, C5518="Corporate", 1%),0%)</f>
        <v>0.01</v>
      </c>
      <c r="K5518" s="24">
        <f>VLOOKUP($G5518, Reference!$A$3:$C$20, 3,FALSE)*I5518</f>
        <v>20</v>
      </c>
      <c r="L5518" s="27">
        <f t="shared" si="172"/>
        <v>14</v>
      </c>
      <c r="M5518" s="27">
        <f t="shared" si="173"/>
        <v>13.659999999999997</v>
      </c>
    </row>
    <row r="5519" spans="1:13" x14ac:dyDescent="0.2">
      <c r="A5519">
        <v>1036</v>
      </c>
      <c r="B5519" s="4">
        <v>43870</v>
      </c>
      <c r="C5519" t="s">
        <v>17</v>
      </c>
      <c r="D5519" t="s">
        <v>62</v>
      </c>
      <c r="E5519" s="2" t="str">
        <f>VLOOKUP('SampleSuperstore - Main Data'!D5519,Reference!$A$26:$B$74,2,FALSE)</f>
        <v>South</v>
      </c>
      <c r="F5519" s="22" t="s">
        <v>13</v>
      </c>
      <c r="G5519" s="22" t="s">
        <v>26</v>
      </c>
      <c r="H5519" s="24">
        <f>VLOOKUP($G5519, Reference!$A$3:$C$20, 2,FALSE)*I5519</f>
        <v>20</v>
      </c>
      <c r="I5519" s="22">
        <v>8</v>
      </c>
      <c r="J5519" s="26" cm="1">
        <f t="array" ref="J5519">IFERROR(_xlfn.IFS(AND(C5519="Corporate", F5519="Technology"), 3%, C5519="Corporate", 1%),0%)</f>
        <v>0.01</v>
      </c>
      <c r="K5519" s="24">
        <f>VLOOKUP($G5519, Reference!$A$3:$C$20, 3,FALSE)*I5519</f>
        <v>16</v>
      </c>
      <c r="L5519" s="27">
        <f t="shared" si="172"/>
        <v>4</v>
      </c>
      <c r="M5519" s="27">
        <f t="shared" si="173"/>
        <v>3.8000000000000007</v>
      </c>
    </row>
    <row r="5520" spans="1:13" x14ac:dyDescent="0.2">
      <c r="A5520">
        <v>1040</v>
      </c>
      <c r="B5520" s="4">
        <v>43870</v>
      </c>
      <c r="C5520" t="s">
        <v>17</v>
      </c>
      <c r="D5520" t="s">
        <v>44</v>
      </c>
      <c r="E5520" s="2" t="str">
        <f>VLOOKUP('SampleSuperstore - Main Data'!D5520,Reference!$A$26:$B$74,2,FALSE)</f>
        <v>South</v>
      </c>
      <c r="F5520" s="22" t="s">
        <v>23</v>
      </c>
      <c r="G5520" s="22" t="s">
        <v>37</v>
      </c>
      <c r="H5520" s="24">
        <f>VLOOKUP($G5520, Reference!$A$3:$C$20, 2,FALSE)*I5520</f>
        <v>18</v>
      </c>
      <c r="I5520" s="22">
        <v>2</v>
      </c>
      <c r="J5520" s="26" cm="1">
        <f t="array" ref="J5520">IFERROR(_xlfn.IFS(AND(C5520="Corporate", F5520="Technology"), 3%, C5520="Corporate", 1%),0%)</f>
        <v>0.01</v>
      </c>
      <c r="K5520" s="24">
        <f>VLOOKUP($G5520, Reference!$A$3:$C$20, 3,FALSE)*I5520</f>
        <v>10</v>
      </c>
      <c r="L5520" s="27">
        <f t="shared" si="172"/>
        <v>8</v>
      </c>
      <c r="M5520" s="27">
        <f t="shared" si="173"/>
        <v>7.82</v>
      </c>
    </row>
    <row r="5521" spans="1:13" x14ac:dyDescent="0.2">
      <c r="A5521">
        <v>1043</v>
      </c>
      <c r="B5521" s="4">
        <v>43870</v>
      </c>
      <c r="C5521" t="s">
        <v>17</v>
      </c>
      <c r="D5521" t="s">
        <v>25</v>
      </c>
      <c r="E5521" s="2" t="str">
        <f>VLOOKUP('SampleSuperstore - Main Data'!D5521,Reference!$A$26:$B$74,2,FALSE)</f>
        <v>Central</v>
      </c>
      <c r="F5521" s="22" t="s">
        <v>13</v>
      </c>
      <c r="G5521" s="22" t="s">
        <v>35</v>
      </c>
      <c r="H5521" s="24">
        <f>VLOOKUP($G5521, Reference!$A$3:$C$20, 2,FALSE)*I5521</f>
        <v>48</v>
      </c>
      <c r="I5521" s="22">
        <v>2</v>
      </c>
      <c r="J5521" s="26" cm="1">
        <f t="array" ref="J5521">IFERROR(_xlfn.IFS(AND(C5521="Corporate", F5521="Technology"), 3%, C5521="Corporate", 1%),0%)</f>
        <v>0.01</v>
      </c>
      <c r="K5521" s="24">
        <f>VLOOKUP($G5521, Reference!$A$3:$C$20, 3,FALSE)*I5521</f>
        <v>38</v>
      </c>
      <c r="L5521" s="27">
        <f t="shared" si="172"/>
        <v>10</v>
      </c>
      <c r="M5521" s="27">
        <f t="shared" si="173"/>
        <v>9.519999999999996</v>
      </c>
    </row>
    <row r="5522" spans="1:13" x14ac:dyDescent="0.2">
      <c r="A5522">
        <v>1044</v>
      </c>
      <c r="B5522" s="4">
        <v>43870</v>
      </c>
      <c r="C5522" t="s">
        <v>17</v>
      </c>
      <c r="D5522" t="s">
        <v>58</v>
      </c>
      <c r="E5522" s="2" t="str">
        <f>VLOOKUP('SampleSuperstore - Main Data'!D5522,Reference!$A$26:$B$74,2,FALSE)</f>
        <v>Central</v>
      </c>
      <c r="F5522" s="22" t="s">
        <v>23</v>
      </c>
      <c r="G5522" s="22" t="s">
        <v>24</v>
      </c>
      <c r="H5522" s="24">
        <f>VLOOKUP($G5522, Reference!$A$3:$C$20, 2,FALSE)*I5522</f>
        <v>396</v>
      </c>
      <c r="I5522" s="22">
        <v>4</v>
      </c>
      <c r="J5522" s="26" cm="1">
        <f t="array" ref="J5522">IFERROR(_xlfn.IFS(AND(C5522="Corporate", F5522="Technology"), 3%, C5522="Corporate", 1%),0%)</f>
        <v>0.01</v>
      </c>
      <c r="K5522" s="24">
        <f>VLOOKUP($G5522, Reference!$A$3:$C$20, 3,FALSE)*I5522</f>
        <v>316</v>
      </c>
      <c r="L5522" s="27">
        <f t="shared" si="172"/>
        <v>80</v>
      </c>
      <c r="M5522" s="27">
        <f t="shared" si="173"/>
        <v>76.04000000000002</v>
      </c>
    </row>
    <row r="5523" spans="1:13" x14ac:dyDescent="0.2">
      <c r="A5523">
        <v>1045</v>
      </c>
      <c r="B5523" s="4">
        <v>43870</v>
      </c>
      <c r="C5523" t="s">
        <v>17</v>
      </c>
      <c r="D5523" t="s">
        <v>15</v>
      </c>
      <c r="E5523" s="2" t="str">
        <f>VLOOKUP('SampleSuperstore - Main Data'!D5523,Reference!$A$26:$B$74,2,FALSE)</f>
        <v>West</v>
      </c>
      <c r="F5523" s="22" t="s">
        <v>13</v>
      </c>
      <c r="G5523" s="22" t="s">
        <v>14</v>
      </c>
      <c r="H5523" s="24">
        <f>VLOOKUP($G5523, Reference!$A$3:$C$20, 2,FALSE)*I5523</f>
        <v>90</v>
      </c>
      <c r="I5523" s="22">
        <v>2</v>
      </c>
      <c r="J5523" s="26" cm="1">
        <f t="array" ref="J5523">IFERROR(_xlfn.IFS(AND(C5523="Corporate", F5523="Technology"), 3%, C5523="Corporate", 1%),0%)</f>
        <v>0.01</v>
      </c>
      <c r="K5523" s="24">
        <f>VLOOKUP($G5523, Reference!$A$3:$C$20, 3,FALSE)*I5523</f>
        <v>70</v>
      </c>
      <c r="L5523" s="27">
        <f t="shared" si="172"/>
        <v>20</v>
      </c>
      <c r="M5523" s="27">
        <f t="shared" si="173"/>
        <v>19.099999999999994</v>
      </c>
    </row>
    <row r="5524" spans="1:13" x14ac:dyDescent="0.2">
      <c r="A5524">
        <v>1046</v>
      </c>
      <c r="B5524" s="4">
        <v>43870</v>
      </c>
      <c r="C5524" t="s">
        <v>17</v>
      </c>
      <c r="D5524" t="s">
        <v>36</v>
      </c>
      <c r="E5524" s="2" t="str">
        <f>VLOOKUP('SampleSuperstore - Main Data'!D5524,Reference!$A$26:$B$74,2,FALSE)</f>
        <v>East</v>
      </c>
      <c r="F5524" s="22" t="s">
        <v>23</v>
      </c>
      <c r="G5524" s="22" t="s">
        <v>37</v>
      </c>
      <c r="H5524" s="24">
        <f>VLOOKUP($G5524, Reference!$A$3:$C$20, 2,FALSE)*I5524</f>
        <v>45</v>
      </c>
      <c r="I5524" s="22">
        <v>5</v>
      </c>
      <c r="J5524" s="26" cm="1">
        <f t="array" ref="J5524">IFERROR(_xlfn.IFS(AND(C5524="Corporate", F5524="Technology"), 3%, C5524="Corporate", 1%),0%)</f>
        <v>0.01</v>
      </c>
      <c r="K5524" s="24">
        <f>VLOOKUP($G5524, Reference!$A$3:$C$20, 3,FALSE)*I5524</f>
        <v>25</v>
      </c>
      <c r="L5524" s="27">
        <f t="shared" si="172"/>
        <v>20</v>
      </c>
      <c r="M5524" s="27">
        <f t="shared" si="173"/>
        <v>19.549999999999997</v>
      </c>
    </row>
    <row r="5525" spans="1:13" x14ac:dyDescent="0.2">
      <c r="A5525">
        <v>1051</v>
      </c>
      <c r="B5525" s="4">
        <v>43871</v>
      </c>
      <c r="C5525" t="s">
        <v>17</v>
      </c>
      <c r="D5525" t="s">
        <v>36</v>
      </c>
      <c r="E5525" s="2" t="str">
        <f>VLOOKUP('SampleSuperstore - Main Data'!D5525,Reference!$A$26:$B$74,2,FALSE)</f>
        <v>East</v>
      </c>
      <c r="F5525" s="22" t="s">
        <v>23</v>
      </c>
      <c r="G5525" s="22" t="s">
        <v>24</v>
      </c>
      <c r="H5525" s="24">
        <f>VLOOKUP($G5525, Reference!$A$3:$C$20, 2,FALSE)*I5525</f>
        <v>198</v>
      </c>
      <c r="I5525" s="22">
        <v>2</v>
      </c>
      <c r="J5525" s="26" cm="1">
        <f t="array" ref="J5525">IFERROR(_xlfn.IFS(AND(C5525="Corporate", F5525="Technology"), 3%, C5525="Corporate", 1%),0%)</f>
        <v>0.01</v>
      </c>
      <c r="K5525" s="24">
        <f>VLOOKUP($G5525, Reference!$A$3:$C$20, 3,FALSE)*I5525</f>
        <v>158</v>
      </c>
      <c r="L5525" s="27">
        <f t="shared" si="172"/>
        <v>40</v>
      </c>
      <c r="M5525" s="27">
        <f t="shared" si="173"/>
        <v>38.02000000000001</v>
      </c>
    </row>
    <row r="5526" spans="1:13" x14ac:dyDescent="0.2">
      <c r="A5526">
        <v>1052</v>
      </c>
      <c r="B5526" s="4">
        <v>43871</v>
      </c>
      <c r="C5526" t="s">
        <v>17</v>
      </c>
      <c r="D5526" t="s">
        <v>22</v>
      </c>
      <c r="E5526" s="2" t="str">
        <f>VLOOKUP('SampleSuperstore - Main Data'!D5526,Reference!$A$26:$B$74,2,FALSE)</f>
        <v>West</v>
      </c>
      <c r="F5526" s="22" t="s">
        <v>13</v>
      </c>
      <c r="G5526" s="22" t="s">
        <v>14</v>
      </c>
      <c r="H5526" s="24">
        <f>VLOOKUP($G5526, Reference!$A$3:$C$20, 2,FALSE)*I5526</f>
        <v>180</v>
      </c>
      <c r="I5526" s="22">
        <v>4</v>
      </c>
      <c r="J5526" s="26" cm="1">
        <f t="array" ref="J5526">IFERROR(_xlfn.IFS(AND(C5526="Corporate", F5526="Technology"), 3%, C5526="Corporate", 1%),0%)</f>
        <v>0.01</v>
      </c>
      <c r="K5526" s="24">
        <f>VLOOKUP($G5526, Reference!$A$3:$C$20, 3,FALSE)*I5526</f>
        <v>140</v>
      </c>
      <c r="L5526" s="27">
        <f t="shared" si="172"/>
        <v>40</v>
      </c>
      <c r="M5526" s="27">
        <f t="shared" si="173"/>
        <v>38.199999999999989</v>
      </c>
    </row>
    <row r="5527" spans="1:13" x14ac:dyDescent="0.2">
      <c r="A5527">
        <v>1053</v>
      </c>
      <c r="B5527" s="4">
        <v>43871</v>
      </c>
      <c r="C5527" t="s">
        <v>17</v>
      </c>
      <c r="D5527" t="s">
        <v>64</v>
      </c>
      <c r="E5527" s="2" t="str">
        <f>VLOOKUP('SampleSuperstore - Main Data'!D5527,Reference!$A$26:$B$74,2,FALSE)</f>
        <v>East</v>
      </c>
      <c r="F5527" s="22" t="s">
        <v>13</v>
      </c>
      <c r="G5527" s="22" t="s">
        <v>14</v>
      </c>
      <c r="H5527" s="24">
        <f>VLOOKUP($G5527, Reference!$A$3:$C$20, 2,FALSE)*I5527</f>
        <v>90</v>
      </c>
      <c r="I5527" s="22">
        <v>2</v>
      </c>
      <c r="J5527" s="26" cm="1">
        <f t="array" ref="J5527">IFERROR(_xlfn.IFS(AND(C5527="Corporate", F5527="Technology"), 3%, C5527="Corporate", 1%),0%)</f>
        <v>0.01</v>
      </c>
      <c r="K5527" s="24">
        <f>VLOOKUP($G5527, Reference!$A$3:$C$20, 3,FALSE)*I5527</f>
        <v>70</v>
      </c>
      <c r="L5527" s="27">
        <f t="shared" si="172"/>
        <v>20</v>
      </c>
      <c r="M5527" s="27">
        <f t="shared" si="173"/>
        <v>19.099999999999994</v>
      </c>
    </row>
    <row r="5528" spans="1:13" x14ac:dyDescent="0.2">
      <c r="A5528">
        <v>1054</v>
      </c>
      <c r="B5528" s="4">
        <v>43871</v>
      </c>
      <c r="C5528" t="s">
        <v>17</v>
      </c>
      <c r="D5528" t="s">
        <v>15</v>
      </c>
      <c r="E5528" s="2" t="str">
        <f>VLOOKUP('SampleSuperstore - Main Data'!D5528,Reference!$A$26:$B$74,2,FALSE)</f>
        <v>West</v>
      </c>
      <c r="F5528" s="22" t="s">
        <v>13</v>
      </c>
      <c r="G5528" s="22" t="s">
        <v>14</v>
      </c>
      <c r="H5528" s="24">
        <f>VLOOKUP($G5528, Reference!$A$3:$C$20, 2,FALSE)*I5528</f>
        <v>90</v>
      </c>
      <c r="I5528" s="22">
        <v>2</v>
      </c>
      <c r="J5528" s="26" cm="1">
        <f t="array" ref="J5528">IFERROR(_xlfn.IFS(AND(C5528="Corporate", F5528="Technology"), 3%, C5528="Corporate", 1%),0%)</f>
        <v>0.01</v>
      </c>
      <c r="K5528" s="24">
        <f>VLOOKUP($G5528, Reference!$A$3:$C$20, 3,FALSE)*I5528</f>
        <v>70</v>
      </c>
      <c r="L5528" s="27">
        <f t="shared" si="172"/>
        <v>20</v>
      </c>
      <c r="M5528" s="27">
        <f t="shared" si="173"/>
        <v>19.099999999999994</v>
      </c>
    </row>
    <row r="5529" spans="1:13" x14ac:dyDescent="0.2">
      <c r="A5529">
        <v>1055</v>
      </c>
      <c r="B5529" s="4">
        <v>43871</v>
      </c>
      <c r="C5529" t="s">
        <v>17</v>
      </c>
      <c r="D5529" t="s">
        <v>42</v>
      </c>
      <c r="E5529" s="2" t="str">
        <f>VLOOKUP('SampleSuperstore - Main Data'!D5529,Reference!$A$26:$B$74,2,FALSE)</f>
        <v>East</v>
      </c>
      <c r="F5529" s="22" t="s">
        <v>13</v>
      </c>
      <c r="G5529" s="22" t="s">
        <v>26</v>
      </c>
      <c r="H5529" s="24">
        <f>VLOOKUP($G5529, Reference!$A$3:$C$20, 2,FALSE)*I5529</f>
        <v>7.5</v>
      </c>
      <c r="I5529" s="22">
        <v>3</v>
      </c>
      <c r="J5529" s="26" cm="1">
        <f t="array" ref="J5529">IFERROR(_xlfn.IFS(AND(C5529="Corporate", F5529="Technology"), 3%, C5529="Corporate", 1%),0%)</f>
        <v>0.01</v>
      </c>
      <c r="K5529" s="24">
        <f>VLOOKUP($G5529, Reference!$A$3:$C$20, 3,FALSE)*I5529</f>
        <v>6</v>
      </c>
      <c r="L5529" s="27">
        <f t="shared" si="172"/>
        <v>1.5</v>
      </c>
      <c r="M5529" s="27">
        <f t="shared" si="173"/>
        <v>1.4249999999999998</v>
      </c>
    </row>
    <row r="5530" spans="1:13" x14ac:dyDescent="0.2">
      <c r="A5530">
        <v>1064</v>
      </c>
      <c r="B5530" s="4">
        <v>43871</v>
      </c>
      <c r="C5530" t="s">
        <v>17</v>
      </c>
      <c r="D5530" t="s">
        <v>36</v>
      </c>
      <c r="E5530" s="2" t="str">
        <f>VLOOKUP('SampleSuperstore - Main Data'!D5530,Reference!$A$26:$B$74,2,FALSE)</f>
        <v>East</v>
      </c>
      <c r="F5530" s="22" t="s">
        <v>29</v>
      </c>
      <c r="G5530" s="22" t="s">
        <v>30</v>
      </c>
      <c r="H5530" s="24">
        <f>VLOOKUP($G5530, Reference!$A$3:$C$20, 2,FALSE)*I5530</f>
        <v>2700</v>
      </c>
      <c r="I5530" s="22">
        <v>6</v>
      </c>
      <c r="J5530" s="26" cm="1">
        <f t="array" ref="J5530">IFERROR(_xlfn.IFS(AND(C5530="Corporate", F5530="Technology"), 3%, C5530="Corporate", 1%),0%)</f>
        <v>0.03</v>
      </c>
      <c r="K5530" s="24">
        <f>VLOOKUP($G5530, Reference!$A$3:$C$20, 3,FALSE)*I5530</f>
        <v>2400</v>
      </c>
      <c r="L5530" s="27">
        <f t="shared" si="172"/>
        <v>300</v>
      </c>
      <c r="M5530" s="27">
        <f t="shared" si="173"/>
        <v>219</v>
      </c>
    </row>
    <row r="5531" spans="1:13" x14ac:dyDescent="0.2">
      <c r="A5531">
        <v>1065</v>
      </c>
      <c r="B5531" s="4">
        <v>43871</v>
      </c>
      <c r="C5531" t="s">
        <v>17</v>
      </c>
      <c r="D5531" t="s">
        <v>15</v>
      </c>
      <c r="E5531" s="2" t="str">
        <f>VLOOKUP('SampleSuperstore - Main Data'!D5531,Reference!$A$26:$B$74,2,FALSE)</f>
        <v>West</v>
      </c>
      <c r="F5531" s="22" t="s">
        <v>23</v>
      </c>
      <c r="G5531" s="22" t="s">
        <v>59</v>
      </c>
      <c r="H5531" s="24">
        <f>VLOOKUP($G5531, Reference!$A$3:$C$20, 2,FALSE)*I5531</f>
        <v>765</v>
      </c>
      <c r="I5531" s="22">
        <v>9</v>
      </c>
      <c r="J5531" s="26" cm="1">
        <f t="array" ref="J5531">IFERROR(_xlfn.IFS(AND(C5531="Corporate", F5531="Technology"), 3%, C5531="Corporate", 1%),0%)</f>
        <v>0.01</v>
      </c>
      <c r="K5531" s="24">
        <f>VLOOKUP($G5531, Reference!$A$3:$C$20, 3,FALSE)*I5531</f>
        <v>675</v>
      </c>
      <c r="L5531" s="27">
        <f t="shared" si="172"/>
        <v>90</v>
      </c>
      <c r="M5531" s="27">
        <f t="shared" si="173"/>
        <v>82.350000000000023</v>
      </c>
    </row>
    <row r="5532" spans="1:13" x14ac:dyDescent="0.2">
      <c r="A5532">
        <v>1069</v>
      </c>
      <c r="B5532" s="4">
        <v>43871</v>
      </c>
      <c r="C5532" t="s">
        <v>17</v>
      </c>
      <c r="D5532" t="s">
        <v>40</v>
      </c>
      <c r="E5532" s="2" t="str">
        <f>VLOOKUP('SampleSuperstore - Main Data'!D5532,Reference!$A$26:$B$74,2,FALSE)</f>
        <v>East</v>
      </c>
      <c r="F5532" s="22" t="s">
        <v>13</v>
      </c>
      <c r="G5532" s="22" t="s">
        <v>28</v>
      </c>
      <c r="H5532" s="24">
        <f>VLOOKUP($G5532, Reference!$A$3:$C$20, 2,FALSE)*I5532</f>
        <v>30</v>
      </c>
      <c r="I5532" s="22">
        <v>2</v>
      </c>
      <c r="J5532" s="26" cm="1">
        <f t="array" ref="J5532">IFERROR(_xlfn.IFS(AND(C5532="Corporate", F5532="Technology"), 3%, C5532="Corporate", 1%),0%)</f>
        <v>0.01</v>
      </c>
      <c r="K5532" s="24">
        <f>VLOOKUP($G5532, Reference!$A$3:$C$20, 3,FALSE)*I5532</f>
        <v>24</v>
      </c>
      <c r="L5532" s="27">
        <f t="shared" si="172"/>
        <v>6</v>
      </c>
      <c r="M5532" s="27">
        <f t="shared" si="173"/>
        <v>5.6999999999999993</v>
      </c>
    </row>
    <row r="5533" spans="1:13" x14ac:dyDescent="0.2">
      <c r="A5533">
        <v>1071</v>
      </c>
      <c r="B5533" s="4">
        <v>43871</v>
      </c>
      <c r="C5533" t="s">
        <v>17</v>
      </c>
      <c r="D5533" t="s">
        <v>36</v>
      </c>
      <c r="E5533" s="2" t="str">
        <f>VLOOKUP('SampleSuperstore - Main Data'!D5533,Reference!$A$26:$B$74,2,FALSE)</f>
        <v>East</v>
      </c>
      <c r="F5533" s="22" t="s">
        <v>23</v>
      </c>
      <c r="G5533" s="22" t="s">
        <v>37</v>
      </c>
      <c r="H5533" s="24">
        <f>VLOOKUP($G5533, Reference!$A$3:$C$20, 2,FALSE)*I5533</f>
        <v>45</v>
      </c>
      <c r="I5533" s="22">
        <v>5</v>
      </c>
      <c r="J5533" s="26" cm="1">
        <f t="array" ref="J5533">IFERROR(_xlfn.IFS(AND(C5533="Corporate", F5533="Technology"), 3%, C5533="Corporate", 1%),0%)</f>
        <v>0.01</v>
      </c>
      <c r="K5533" s="24">
        <f>VLOOKUP($G5533, Reference!$A$3:$C$20, 3,FALSE)*I5533</f>
        <v>25</v>
      </c>
      <c r="L5533" s="27">
        <f t="shared" si="172"/>
        <v>20</v>
      </c>
      <c r="M5533" s="27">
        <f t="shared" si="173"/>
        <v>19.549999999999997</v>
      </c>
    </row>
    <row r="5534" spans="1:13" x14ac:dyDescent="0.2">
      <c r="A5534">
        <v>1074</v>
      </c>
      <c r="B5534" s="4">
        <v>43871</v>
      </c>
      <c r="C5534" t="s">
        <v>17</v>
      </c>
      <c r="D5534" t="s">
        <v>36</v>
      </c>
      <c r="E5534" s="2" t="str">
        <f>VLOOKUP('SampleSuperstore - Main Data'!D5534,Reference!$A$26:$B$74,2,FALSE)</f>
        <v>East</v>
      </c>
      <c r="F5534" s="22" t="s">
        <v>29</v>
      </c>
      <c r="G5534" s="22" t="s">
        <v>33</v>
      </c>
      <c r="H5534" s="24">
        <f>VLOOKUP($G5534, Reference!$A$3:$C$20, 2,FALSE)*I5534</f>
        <v>10</v>
      </c>
      <c r="I5534" s="22">
        <v>2</v>
      </c>
      <c r="J5534" s="26" cm="1">
        <f t="array" ref="J5534">IFERROR(_xlfn.IFS(AND(C5534="Corporate", F5534="Technology"), 3%, C5534="Corporate", 1%),0%)</f>
        <v>0.03</v>
      </c>
      <c r="K5534" s="24">
        <f>VLOOKUP($G5534, Reference!$A$3:$C$20, 3,FALSE)*I5534</f>
        <v>5</v>
      </c>
      <c r="L5534" s="27">
        <f t="shared" si="172"/>
        <v>5</v>
      </c>
      <c r="M5534" s="27">
        <f t="shared" si="173"/>
        <v>4.6999999999999993</v>
      </c>
    </row>
    <row r="5535" spans="1:13" x14ac:dyDescent="0.2">
      <c r="A5535">
        <v>1087</v>
      </c>
      <c r="B5535" s="4">
        <v>43872</v>
      </c>
      <c r="C5535" t="s">
        <v>17</v>
      </c>
      <c r="D5535" t="s">
        <v>21</v>
      </c>
      <c r="E5535" s="2" t="str">
        <f>VLOOKUP('SampleSuperstore - Main Data'!D5535,Reference!$A$26:$B$74,2,FALSE)</f>
        <v>West</v>
      </c>
      <c r="F5535" s="22" t="s">
        <v>29</v>
      </c>
      <c r="G5535" s="22" t="s">
        <v>50</v>
      </c>
      <c r="H5535" s="24">
        <f>VLOOKUP($G5535, Reference!$A$3:$C$20, 2,FALSE)*I5535</f>
        <v>597</v>
      </c>
      <c r="I5535" s="22">
        <v>3</v>
      </c>
      <c r="J5535" s="26" cm="1">
        <f t="array" ref="J5535">IFERROR(_xlfn.IFS(AND(C5535="Corporate", F5535="Technology"), 3%, C5535="Corporate", 1%),0%)</f>
        <v>0.03</v>
      </c>
      <c r="K5535" s="24">
        <f>VLOOKUP($G5535, Reference!$A$3:$C$20, 3,FALSE)*I5535</f>
        <v>495</v>
      </c>
      <c r="L5535" s="27">
        <f t="shared" si="172"/>
        <v>102</v>
      </c>
      <c r="M5535" s="27">
        <f t="shared" si="173"/>
        <v>84.090000000000032</v>
      </c>
    </row>
    <row r="5536" spans="1:13" x14ac:dyDescent="0.2">
      <c r="A5536">
        <v>1089</v>
      </c>
      <c r="B5536" s="4">
        <v>43872</v>
      </c>
      <c r="C5536" t="s">
        <v>17</v>
      </c>
      <c r="D5536" t="s">
        <v>15</v>
      </c>
      <c r="E5536" s="2" t="str">
        <f>VLOOKUP('SampleSuperstore - Main Data'!D5536,Reference!$A$26:$B$74,2,FALSE)</f>
        <v>West</v>
      </c>
      <c r="F5536" s="22" t="s">
        <v>13</v>
      </c>
      <c r="G5536" s="22" t="s">
        <v>26</v>
      </c>
      <c r="H5536" s="24">
        <f>VLOOKUP($G5536, Reference!$A$3:$C$20, 2,FALSE)*I5536</f>
        <v>12.5</v>
      </c>
      <c r="I5536" s="22">
        <v>5</v>
      </c>
      <c r="J5536" s="26" cm="1">
        <f t="array" ref="J5536">IFERROR(_xlfn.IFS(AND(C5536="Corporate", F5536="Technology"), 3%, C5536="Corporate", 1%),0%)</f>
        <v>0.01</v>
      </c>
      <c r="K5536" s="24">
        <f>VLOOKUP($G5536, Reference!$A$3:$C$20, 3,FALSE)*I5536</f>
        <v>10</v>
      </c>
      <c r="L5536" s="27">
        <f t="shared" si="172"/>
        <v>2.5</v>
      </c>
      <c r="M5536" s="27">
        <f t="shared" si="173"/>
        <v>2.375</v>
      </c>
    </row>
    <row r="5537" spans="1:13" x14ac:dyDescent="0.2">
      <c r="A5537">
        <v>1094</v>
      </c>
      <c r="B5537" s="4">
        <v>43872</v>
      </c>
      <c r="C5537" t="s">
        <v>17</v>
      </c>
      <c r="D5537" t="s">
        <v>56</v>
      </c>
      <c r="E5537" s="2" t="str">
        <f>VLOOKUP('SampleSuperstore - Main Data'!D5537,Reference!$A$26:$B$74,2,FALSE)</f>
        <v>Central</v>
      </c>
      <c r="F5537" s="22" t="s">
        <v>23</v>
      </c>
      <c r="G5537" s="22" t="s">
        <v>37</v>
      </c>
      <c r="H5537" s="24">
        <f>VLOOKUP($G5537, Reference!$A$3:$C$20, 2,FALSE)*I5537</f>
        <v>18</v>
      </c>
      <c r="I5537" s="22">
        <v>2</v>
      </c>
      <c r="J5537" s="26" cm="1">
        <f t="array" ref="J5537">IFERROR(_xlfn.IFS(AND(C5537="Corporate", F5537="Technology"), 3%, C5537="Corporate", 1%),0%)</f>
        <v>0.01</v>
      </c>
      <c r="K5537" s="24">
        <f>VLOOKUP($G5537, Reference!$A$3:$C$20, 3,FALSE)*I5537</f>
        <v>10</v>
      </c>
      <c r="L5537" s="27">
        <f t="shared" si="172"/>
        <v>8</v>
      </c>
      <c r="M5537" s="27">
        <f t="shared" si="173"/>
        <v>7.82</v>
      </c>
    </row>
    <row r="5538" spans="1:13" x14ac:dyDescent="0.2">
      <c r="A5538">
        <v>1096</v>
      </c>
      <c r="B5538" s="4">
        <v>43872</v>
      </c>
      <c r="C5538" t="s">
        <v>17</v>
      </c>
      <c r="D5538" t="s">
        <v>21</v>
      </c>
      <c r="E5538" s="2" t="str">
        <f>VLOOKUP('SampleSuperstore - Main Data'!D5538,Reference!$A$26:$B$74,2,FALSE)</f>
        <v>West</v>
      </c>
      <c r="F5538" s="22" t="s">
        <v>29</v>
      </c>
      <c r="G5538" s="22" t="s">
        <v>50</v>
      </c>
      <c r="H5538" s="24">
        <f>VLOOKUP($G5538, Reference!$A$3:$C$20, 2,FALSE)*I5538</f>
        <v>1194</v>
      </c>
      <c r="I5538" s="22">
        <v>6</v>
      </c>
      <c r="J5538" s="26" cm="1">
        <f t="array" ref="J5538">IFERROR(_xlfn.IFS(AND(C5538="Corporate", F5538="Technology"), 3%, C5538="Corporate", 1%),0%)</f>
        <v>0.03</v>
      </c>
      <c r="K5538" s="24">
        <f>VLOOKUP($G5538, Reference!$A$3:$C$20, 3,FALSE)*I5538</f>
        <v>990</v>
      </c>
      <c r="L5538" s="27">
        <f t="shared" si="172"/>
        <v>204</v>
      </c>
      <c r="M5538" s="27">
        <f t="shared" si="173"/>
        <v>168.18000000000006</v>
      </c>
    </row>
    <row r="5539" spans="1:13" x14ac:dyDescent="0.2">
      <c r="A5539">
        <v>1099</v>
      </c>
      <c r="B5539" s="4">
        <v>43872</v>
      </c>
      <c r="C5539" t="s">
        <v>17</v>
      </c>
      <c r="D5539" t="s">
        <v>15</v>
      </c>
      <c r="E5539" s="2" t="str">
        <f>VLOOKUP('SampleSuperstore - Main Data'!D5539,Reference!$A$26:$B$74,2,FALSE)</f>
        <v>West</v>
      </c>
      <c r="F5539" s="22" t="s">
        <v>29</v>
      </c>
      <c r="G5539" s="22" t="s">
        <v>50</v>
      </c>
      <c r="H5539" s="24">
        <f>VLOOKUP($G5539, Reference!$A$3:$C$20, 2,FALSE)*I5539</f>
        <v>199</v>
      </c>
      <c r="I5539" s="22">
        <v>1</v>
      </c>
      <c r="J5539" s="26" cm="1">
        <f t="array" ref="J5539">IFERROR(_xlfn.IFS(AND(C5539="Corporate", F5539="Technology"), 3%, C5539="Corporate", 1%),0%)</f>
        <v>0.03</v>
      </c>
      <c r="K5539" s="24">
        <f>VLOOKUP($G5539, Reference!$A$3:$C$20, 3,FALSE)*I5539</f>
        <v>165</v>
      </c>
      <c r="L5539" s="27">
        <f t="shared" si="172"/>
        <v>34</v>
      </c>
      <c r="M5539" s="27">
        <f t="shared" si="173"/>
        <v>28.03</v>
      </c>
    </row>
    <row r="5540" spans="1:13" x14ac:dyDescent="0.2">
      <c r="A5540">
        <v>1100</v>
      </c>
      <c r="B5540" s="4">
        <v>43872</v>
      </c>
      <c r="C5540" t="s">
        <v>17</v>
      </c>
      <c r="D5540" t="s">
        <v>58</v>
      </c>
      <c r="E5540" s="2" t="str">
        <f>VLOOKUP('SampleSuperstore - Main Data'!D5540,Reference!$A$26:$B$74,2,FALSE)</f>
        <v>Central</v>
      </c>
      <c r="F5540" s="22" t="s">
        <v>23</v>
      </c>
      <c r="G5540" s="22" t="s">
        <v>37</v>
      </c>
      <c r="H5540" s="24">
        <f>VLOOKUP($G5540, Reference!$A$3:$C$20, 2,FALSE)*I5540</f>
        <v>45</v>
      </c>
      <c r="I5540" s="22">
        <v>5</v>
      </c>
      <c r="J5540" s="26" cm="1">
        <f t="array" ref="J5540">IFERROR(_xlfn.IFS(AND(C5540="Corporate", F5540="Technology"), 3%, C5540="Corporate", 1%),0%)</f>
        <v>0.01</v>
      </c>
      <c r="K5540" s="24">
        <f>VLOOKUP($G5540, Reference!$A$3:$C$20, 3,FALSE)*I5540</f>
        <v>25</v>
      </c>
      <c r="L5540" s="27">
        <f t="shared" si="172"/>
        <v>20</v>
      </c>
      <c r="M5540" s="27">
        <f t="shared" si="173"/>
        <v>19.549999999999997</v>
      </c>
    </row>
    <row r="5541" spans="1:13" x14ac:dyDescent="0.2">
      <c r="A5541">
        <v>1101</v>
      </c>
      <c r="B5541" s="4">
        <v>43872</v>
      </c>
      <c r="C5541" t="s">
        <v>17</v>
      </c>
      <c r="D5541" t="s">
        <v>25</v>
      </c>
      <c r="E5541" s="2" t="str">
        <f>VLOOKUP('SampleSuperstore - Main Data'!D5541,Reference!$A$26:$B$74,2,FALSE)</f>
        <v>Central</v>
      </c>
      <c r="F5541" s="22" t="s">
        <v>29</v>
      </c>
      <c r="G5541" s="22" t="s">
        <v>33</v>
      </c>
      <c r="H5541" s="24">
        <f>VLOOKUP($G5541, Reference!$A$3:$C$20, 2,FALSE)*I5541</f>
        <v>10</v>
      </c>
      <c r="I5541" s="22">
        <v>2</v>
      </c>
      <c r="J5541" s="26" cm="1">
        <f t="array" ref="J5541">IFERROR(_xlfn.IFS(AND(C5541="Corporate", F5541="Technology"), 3%, C5541="Corporate", 1%),0%)</f>
        <v>0.03</v>
      </c>
      <c r="K5541" s="24">
        <f>VLOOKUP($G5541, Reference!$A$3:$C$20, 3,FALSE)*I5541</f>
        <v>5</v>
      </c>
      <c r="L5541" s="27">
        <f t="shared" si="172"/>
        <v>5</v>
      </c>
      <c r="M5541" s="27">
        <f t="shared" si="173"/>
        <v>4.6999999999999993</v>
      </c>
    </row>
    <row r="5542" spans="1:13" x14ac:dyDescent="0.2">
      <c r="A5542">
        <v>1102</v>
      </c>
      <c r="B5542" s="4">
        <v>43872</v>
      </c>
      <c r="C5542" t="s">
        <v>17</v>
      </c>
      <c r="D5542" t="s">
        <v>36</v>
      </c>
      <c r="E5542" s="2" t="str">
        <f>VLOOKUP('SampleSuperstore - Main Data'!D5542,Reference!$A$26:$B$74,2,FALSE)</f>
        <v>East</v>
      </c>
      <c r="F5542" s="22" t="s">
        <v>13</v>
      </c>
      <c r="G5542" s="22" t="s">
        <v>26</v>
      </c>
      <c r="H5542" s="24">
        <f>VLOOKUP($G5542, Reference!$A$3:$C$20, 2,FALSE)*I5542</f>
        <v>12.5</v>
      </c>
      <c r="I5542" s="22">
        <v>5</v>
      </c>
      <c r="J5542" s="26" cm="1">
        <f t="array" ref="J5542">IFERROR(_xlfn.IFS(AND(C5542="Corporate", F5542="Technology"), 3%, C5542="Corporate", 1%),0%)</f>
        <v>0.01</v>
      </c>
      <c r="K5542" s="24">
        <f>VLOOKUP($G5542, Reference!$A$3:$C$20, 3,FALSE)*I5542</f>
        <v>10</v>
      </c>
      <c r="L5542" s="27">
        <f t="shared" si="172"/>
        <v>2.5</v>
      </c>
      <c r="M5542" s="27">
        <f t="shared" si="173"/>
        <v>2.375</v>
      </c>
    </row>
    <row r="5543" spans="1:13" x14ac:dyDescent="0.2">
      <c r="A5543">
        <v>1114</v>
      </c>
      <c r="B5543" s="4">
        <v>43873</v>
      </c>
      <c r="C5543" t="s">
        <v>17</v>
      </c>
      <c r="D5543" t="s">
        <v>25</v>
      </c>
      <c r="E5543" s="2" t="str">
        <f>VLOOKUP('SampleSuperstore - Main Data'!D5543,Reference!$A$26:$B$74,2,FALSE)</f>
        <v>Central</v>
      </c>
      <c r="F5543" s="22" t="s">
        <v>29</v>
      </c>
      <c r="G5543" s="22" t="s">
        <v>30</v>
      </c>
      <c r="H5543" s="24">
        <f>VLOOKUP($G5543, Reference!$A$3:$C$20, 2,FALSE)*I5543</f>
        <v>1350</v>
      </c>
      <c r="I5543" s="22">
        <v>3</v>
      </c>
      <c r="J5543" s="26" cm="1">
        <f t="array" ref="J5543">IFERROR(_xlfn.IFS(AND(C5543="Corporate", F5543="Technology"), 3%, C5543="Corporate", 1%),0%)</f>
        <v>0.03</v>
      </c>
      <c r="K5543" s="24">
        <f>VLOOKUP($G5543, Reference!$A$3:$C$20, 3,FALSE)*I5543</f>
        <v>1200</v>
      </c>
      <c r="L5543" s="27">
        <f t="shared" si="172"/>
        <v>150</v>
      </c>
      <c r="M5543" s="27">
        <f t="shared" si="173"/>
        <v>109.5</v>
      </c>
    </row>
    <row r="5544" spans="1:13" x14ac:dyDescent="0.2">
      <c r="A5544">
        <v>1115</v>
      </c>
      <c r="B5544" s="4">
        <v>43873</v>
      </c>
      <c r="C5544" t="s">
        <v>17</v>
      </c>
      <c r="D5544" t="s">
        <v>25</v>
      </c>
      <c r="E5544" s="2" t="str">
        <f>VLOOKUP('SampleSuperstore - Main Data'!D5544,Reference!$A$26:$B$74,2,FALSE)</f>
        <v>Central</v>
      </c>
      <c r="F5544" s="22" t="s">
        <v>23</v>
      </c>
      <c r="G5544" s="22" t="s">
        <v>37</v>
      </c>
      <c r="H5544" s="24">
        <f>VLOOKUP($G5544, Reference!$A$3:$C$20, 2,FALSE)*I5544</f>
        <v>63</v>
      </c>
      <c r="I5544" s="22">
        <v>7</v>
      </c>
      <c r="J5544" s="26" cm="1">
        <f t="array" ref="J5544">IFERROR(_xlfn.IFS(AND(C5544="Corporate", F5544="Technology"), 3%, C5544="Corporate", 1%),0%)</f>
        <v>0.01</v>
      </c>
      <c r="K5544" s="24">
        <f>VLOOKUP($G5544, Reference!$A$3:$C$20, 3,FALSE)*I5544</f>
        <v>35</v>
      </c>
      <c r="L5544" s="27">
        <f t="shared" si="172"/>
        <v>28</v>
      </c>
      <c r="M5544" s="27">
        <f t="shared" si="173"/>
        <v>27.369999999999997</v>
      </c>
    </row>
    <row r="5545" spans="1:13" x14ac:dyDescent="0.2">
      <c r="A5545">
        <v>1120</v>
      </c>
      <c r="B5545" s="4">
        <v>43873</v>
      </c>
      <c r="C5545" t="s">
        <v>17</v>
      </c>
      <c r="D5545" t="s">
        <v>21</v>
      </c>
      <c r="E5545" s="2" t="str">
        <f>VLOOKUP('SampleSuperstore - Main Data'!D5545,Reference!$A$26:$B$74,2,FALSE)</f>
        <v>West</v>
      </c>
      <c r="F5545" s="22" t="s">
        <v>29</v>
      </c>
      <c r="G5545" s="22" t="s">
        <v>50</v>
      </c>
      <c r="H5545" s="24">
        <f>VLOOKUP($G5545, Reference!$A$3:$C$20, 2,FALSE)*I5545</f>
        <v>1194</v>
      </c>
      <c r="I5545" s="22">
        <v>6</v>
      </c>
      <c r="J5545" s="26" cm="1">
        <f t="array" ref="J5545">IFERROR(_xlfn.IFS(AND(C5545="Corporate", F5545="Technology"), 3%, C5545="Corporate", 1%),0%)</f>
        <v>0.03</v>
      </c>
      <c r="K5545" s="24">
        <f>VLOOKUP($G5545, Reference!$A$3:$C$20, 3,FALSE)*I5545</f>
        <v>990</v>
      </c>
      <c r="L5545" s="27">
        <f t="shared" si="172"/>
        <v>204</v>
      </c>
      <c r="M5545" s="27">
        <f t="shared" si="173"/>
        <v>168.18000000000006</v>
      </c>
    </row>
    <row r="5546" spans="1:13" x14ac:dyDescent="0.2">
      <c r="A5546">
        <v>1122</v>
      </c>
      <c r="B5546" s="4">
        <v>43873</v>
      </c>
      <c r="C5546" t="s">
        <v>17</v>
      </c>
      <c r="D5546" t="s">
        <v>25</v>
      </c>
      <c r="E5546" s="2" t="str">
        <f>VLOOKUP('SampleSuperstore - Main Data'!D5546,Reference!$A$26:$B$74,2,FALSE)</f>
        <v>Central</v>
      </c>
      <c r="F5546" s="22" t="s">
        <v>13</v>
      </c>
      <c r="G5546" s="22" t="s">
        <v>26</v>
      </c>
      <c r="H5546" s="24">
        <f>VLOOKUP($G5546, Reference!$A$3:$C$20, 2,FALSE)*I5546</f>
        <v>2.5</v>
      </c>
      <c r="I5546" s="22">
        <v>1</v>
      </c>
      <c r="J5546" s="26" cm="1">
        <f t="array" ref="J5546">IFERROR(_xlfn.IFS(AND(C5546="Corporate", F5546="Technology"), 3%, C5546="Corporate", 1%),0%)</f>
        <v>0.01</v>
      </c>
      <c r="K5546" s="24">
        <f>VLOOKUP($G5546, Reference!$A$3:$C$20, 3,FALSE)*I5546</f>
        <v>2</v>
      </c>
      <c r="L5546" s="27">
        <f t="shared" si="172"/>
        <v>0.5</v>
      </c>
      <c r="M5546" s="27">
        <f t="shared" si="173"/>
        <v>0.47500000000000009</v>
      </c>
    </row>
    <row r="5547" spans="1:13" x14ac:dyDescent="0.2">
      <c r="A5547">
        <v>1125</v>
      </c>
      <c r="B5547" s="4">
        <v>43873</v>
      </c>
      <c r="C5547" t="s">
        <v>17</v>
      </c>
      <c r="D5547" t="s">
        <v>42</v>
      </c>
      <c r="E5547" s="2" t="str">
        <f>VLOOKUP('SampleSuperstore - Main Data'!D5547,Reference!$A$26:$B$74,2,FALSE)</f>
        <v>East</v>
      </c>
      <c r="F5547" s="22" t="s">
        <v>23</v>
      </c>
      <c r="G5547" s="22" t="s">
        <v>37</v>
      </c>
      <c r="H5547" s="24">
        <f>VLOOKUP($G5547, Reference!$A$3:$C$20, 2,FALSE)*I5547</f>
        <v>45</v>
      </c>
      <c r="I5547" s="22">
        <v>5</v>
      </c>
      <c r="J5547" s="26" cm="1">
        <f t="array" ref="J5547">IFERROR(_xlfn.IFS(AND(C5547="Corporate", F5547="Technology"), 3%, C5547="Corporate", 1%),0%)</f>
        <v>0.01</v>
      </c>
      <c r="K5547" s="24">
        <f>VLOOKUP($G5547, Reference!$A$3:$C$20, 3,FALSE)*I5547</f>
        <v>25</v>
      </c>
      <c r="L5547" s="27">
        <f t="shared" si="172"/>
        <v>20</v>
      </c>
      <c r="M5547" s="27">
        <f t="shared" si="173"/>
        <v>19.549999999999997</v>
      </c>
    </row>
    <row r="5548" spans="1:13" x14ac:dyDescent="0.2">
      <c r="A5548">
        <v>1127</v>
      </c>
      <c r="B5548" s="4">
        <v>43873</v>
      </c>
      <c r="C5548" t="s">
        <v>17</v>
      </c>
      <c r="D5548" t="s">
        <v>69</v>
      </c>
      <c r="E5548" s="2" t="str">
        <f>VLOOKUP('SampleSuperstore - Main Data'!D5548,Reference!$A$26:$B$74,2,FALSE)</f>
        <v>Central</v>
      </c>
      <c r="F5548" s="22" t="s">
        <v>13</v>
      </c>
      <c r="G5548" s="22" t="s">
        <v>26</v>
      </c>
      <c r="H5548" s="24">
        <f>VLOOKUP($G5548, Reference!$A$3:$C$20, 2,FALSE)*I5548</f>
        <v>20</v>
      </c>
      <c r="I5548" s="22">
        <v>8</v>
      </c>
      <c r="J5548" s="26" cm="1">
        <f t="array" ref="J5548">IFERROR(_xlfn.IFS(AND(C5548="Corporate", F5548="Technology"), 3%, C5548="Corporate", 1%),0%)</f>
        <v>0.01</v>
      </c>
      <c r="K5548" s="24">
        <f>VLOOKUP($G5548, Reference!$A$3:$C$20, 3,FALSE)*I5548</f>
        <v>16</v>
      </c>
      <c r="L5548" s="27">
        <f t="shared" si="172"/>
        <v>4</v>
      </c>
      <c r="M5548" s="27">
        <f t="shared" si="173"/>
        <v>3.8000000000000007</v>
      </c>
    </row>
    <row r="5549" spans="1:13" x14ac:dyDescent="0.2">
      <c r="A5549">
        <v>1128</v>
      </c>
      <c r="B5549" s="4">
        <v>43873</v>
      </c>
      <c r="C5549" t="s">
        <v>17</v>
      </c>
      <c r="D5549" t="s">
        <v>15</v>
      </c>
      <c r="E5549" s="2" t="str">
        <f>VLOOKUP('SampleSuperstore - Main Data'!D5549,Reference!$A$26:$B$74,2,FALSE)</f>
        <v>West</v>
      </c>
      <c r="F5549" s="22" t="s">
        <v>13</v>
      </c>
      <c r="G5549" s="22" t="s">
        <v>14</v>
      </c>
      <c r="H5549" s="24">
        <f>VLOOKUP($G5549, Reference!$A$3:$C$20, 2,FALSE)*I5549</f>
        <v>135</v>
      </c>
      <c r="I5549" s="22">
        <v>3</v>
      </c>
      <c r="J5549" s="26" cm="1">
        <f t="array" ref="J5549">IFERROR(_xlfn.IFS(AND(C5549="Corporate", F5549="Technology"), 3%, C5549="Corporate", 1%),0%)</f>
        <v>0.01</v>
      </c>
      <c r="K5549" s="24">
        <f>VLOOKUP($G5549, Reference!$A$3:$C$20, 3,FALSE)*I5549</f>
        <v>105</v>
      </c>
      <c r="L5549" s="27">
        <f t="shared" si="172"/>
        <v>30</v>
      </c>
      <c r="M5549" s="27">
        <f t="shared" si="173"/>
        <v>28.650000000000006</v>
      </c>
    </row>
    <row r="5550" spans="1:13" x14ac:dyDescent="0.2">
      <c r="A5550">
        <v>1135</v>
      </c>
      <c r="B5550" s="4">
        <v>43874</v>
      </c>
      <c r="C5550" t="s">
        <v>17</v>
      </c>
      <c r="D5550" t="s">
        <v>40</v>
      </c>
      <c r="E5550" s="2" t="str">
        <f>VLOOKUP('SampleSuperstore - Main Data'!D5550,Reference!$A$26:$B$74,2,FALSE)</f>
        <v>East</v>
      </c>
      <c r="F5550" s="22" t="s">
        <v>29</v>
      </c>
      <c r="G5550" s="22" t="s">
        <v>50</v>
      </c>
      <c r="H5550" s="24">
        <f>VLOOKUP($G5550, Reference!$A$3:$C$20, 2,FALSE)*I5550</f>
        <v>1791</v>
      </c>
      <c r="I5550" s="22">
        <v>9</v>
      </c>
      <c r="J5550" s="26" cm="1">
        <f t="array" ref="J5550">IFERROR(_xlfn.IFS(AND(C5550="Corporate", F5550="Technology"), 3%, C5550="Corporate", 1%),0%)</f>
        <v>0.03</v>
      </c>
      <c r="K5550" s="24">
        <f>VLOOKUP($G5550, Reference!$A$3:$C$20, 3,FALSE)*I5550</f>
        <v>1485</v>
      </c>
      <c r="L5550" s="27">
        <f t="shared" si="172"/>
        <v>306</v>
      </c>
      <c r="M5550" s="27">
        <f t="shared" si="173"/>
        <v>252.26999999999998</v>
      </c>
    </row>
    <row r="5551" spans="1:13" x14ac:dyDescent="0.2">
      <c r="A5551">
        <v>1139</v>
      </c>
      <c r="B5551" s="4">
        <v>43874</v>
      </c>
      <c r="C5551" t="s">
        <v>17</v>
      </c>
      <c r="D5551" t="s">
        <v>25</v>
      </c>
      <c r="E5551" s="2" t="str">
        <f>VLOOKUP('SampleSuperstore - Main Data'!D5551,Reference!$A$26:$B$74,2,FALSE)</f>
        <v>Central</v>
      </c>
      <c r="F5551" s="22" t="s">
        <v>23</v>
      </c>
      <c r="G5551" s="22" t="s">
        <v>38</v>
      </c>
      <c r="H5551" s="24">
        <f>VLOOKUP($G5551, Reference!$A$3:$C$20, 2,FALSE)*I5551</f>
        <v>320</v>
      </c>
      <c r="I5551" s="22">
        <v>4</v>
      </c>
      <c r="J5551" s="26" cm="1">
        <f t="array" ref="J5551">IFERROR(_xlfn.IFS(AND(C5551="Corporate", F5551="Technology"), 3%, C5551="Corporate", 1%),0%)</f>
        <v>0.01</v>
      </c>
      <c r="K5551" s="24">
        <f>VLOOKUP($G5551, Reference!$A$3:$C$20, 3,FALSE)*I5551</f>
        <v>260</v>
      </c>
      <c r="L5551" s="27">
        <f t="shared" si="172"/>
        <v>60</v>
      </c>
      <c r="M5551" s="27">
        <f t="shared" si="173"/>
        <v>56.800000000000011</v>
      </c>
    </row>
    <row r="5552" spans="1:13" x14ac:dyDescent="0.2">
      <c r="A5552">
        <v>1140</v>
      </c>
      <c r="B5552" s="4">
        <v>43874</v>
      </c>
      <c r="C5552" t="s">
        <v>17</v>
      </c>
      <c r="D5552" t="s">
        <v>51</v>
      </c>
      <c r="E5552" s="2" t="str">
        <f>VLOOKUP('SampleSuperstore - Main Data'!D5552,Reference!$A$26:$B$74,2,FALSE)</f>
        <v>East</v>
      </c>
      <c r="F5552" s="22" t="s">
        <v>29</v>
      </c>
      <c r="G5552" s="22" t="s">
        <v>33</v>
      </c>
      <c r="H5552" s="24">
        <f>VLOOKUP($G5552, Reference!$A$3:$C$20, 2,FALSE)*I5552</f>
        <v>15</v>
      </c>
      <c r="I5552" s="22">
        <v>3</v>
      </c>
      <c r="J5552" s="26" cm="1">
        <f t="array" ref="J5552">IFERROR(_xlfn.IFS(AND(C5552="Corporate", F5552="Technology"), 3%, C5552="Corporate", 1%),0%)</f>
        <v>0.03</v>
      </c>
      <c r="K5552" s="24">
        <f>VLOOKUP($G5552, Reference!$A$3:$C$20, 3,FALSE)*I5552</f>
        <v>7.5</v>
      </c>
      <c r="L5552" s="27">
        <f t="shared" si="172"/>
        <v>7.5</v>
      </c>
      <c r="M5552" s="27">
        <f t="shared" si="173"/>
        <v>7.0499999999999989</v>
      </c>
    </row>
    <row r="5553" spans="1:13" x14ac:dyDescent="0.2">
      <c r="A5553">
        <v>1142</v>
      </c>
      <c r="B5553" s="4">
        <v>43874</v>
      </c>
      <c r="C5553" t="s">
        <v>17</v>
      </c>
      <c r="D5553" t="s">
        <v>25</v>
      </c>
      <c r="E5553" s="2" t="str">
        <f>VLOOKUP('SampleSuperstore - Main Data'!D5553,Reference!$A$26:$B$74,2,FALSE)</f>
        <v>Central</v>
      </c>
      <c r="F5553" s="22" t="s">
        <v>29</v>
      </c>
      <c r="G5553" s="22" t="s">
        <v>50</v>
      </c>
      <c r="H5553" s="24">
        <f>VLOOKUP($G5553, Reference!$A$3:$C$20, 2,FALSE)*I5553</f>
        <v>398</v>
      </c>
      <c r="I5553" s="22">
        <v>2</v>
      </c>
      <c r="J5553" s="26" cm="1">
        <f t="array" ref="J5553">IFERROR(_xlfn.IFS(AND(C5553="Corporate", F5553="Technology"), 3%, C5553="Corporate", 1%),0%)</f>
        <v>0.03</v>
      </c>
      <c r="K5553" s="24">
        <f>VLOOKUP($G5553, Reference!$A$3:$C$20, 3,FALSE)*I5553</f>
        <v>330</v>
      </c>
      <c r="L5553" s="27">
        <f t="shared" si="172"/>
        <v>68</v>
      </c>
      <c r="M5553" s="27">
        <f t="shared" si="173"/>
        <v>56.06</v>
      </c>
    </row>
    <row r="5554" spans="1:13" x14ac:dyDescent="0.2">
      <c r="A5554">
        <v>1146</v>
      </c>
      <c r="B5554" s="4">
        <v>43874</v>
      </c>
      <c r="C5554" t="s">
        <v>17</v>
      </c>
      <c r="D5554" t="s">
        <v>25</v>
      </c>
      <c r="E5554" s="2" t="str">
        <f>VLOOKUP('SampleSuperstore - Main Data'!D5554,Reference!$A$26:$B$74,2,FALSE)</f>
        <v>Central</v>
      </c>
      <c r="F5554" s="22" t="s">
        <v>23</v>
      </c>
      <c r="G5554" s="22" t="s">
        <v>38</v>
      </c>
      <c r="H5554" s="24">
        <f>VLOOKUP($G5554, Reference!$A$3:$C$20, 2,FALSE)*I5554</f>
        <v>240</v>
      </c>
      <c r="I5554" s="22">
        <v>3</v>
      </c>
      <c r="J5554" s="26" cm="1">
        <f t="array" ref="J5554">IFERROR(_xlfn.IFS(AND(C5554="Corporate", F5554="Technology"), 3%, C5554="Corporate", 1%),0%)</f>
        <v>0.01</v>
      </c>
      <c r="K5554" s="24">
        <f>VLOOKUP($G5554, Reference!$A$3:$C$20, 3,FALSE)*I5554</f>
        <v>195</v>
      </c>
      <c r="L5554" s="27">
        <f t="shared" si="172"/>
        <v>45</v>
      </c>
      <c r="M5554" s="27">
        <f t="shared" si="173"/>
        <v>42.599999999999994</v>
      </c>
    </row>
    <row r="5555" spans="1:13" x14ac:dyDescent="0.2">
      <c r="A5555">
        <v>1151</v>
      </c>
      <c r="B5555" s="4">
        <v>43874</v>
      </c>
      <c r="C5555" t="s">
        <v>17</v>
      </c>
      <c r="D5555" t="s">
        <v>15</v>
      </c>
      <c r="E5555" s="2" t="str">
        <f>VLOOKUP('SampleSuperstore - Main Data'!D5555,Reference!$A$26:$B$74,2,FALSE)</f>
        <v>West</v>
      </c>
      <c r="F5555" s="22" t="s">
        <v>13</v>
      </c>
      <c r="G5555" s="22" t="s">
        <v>26</v>
      </c>
      <c r="H5555" s="24">
        <f>VLOOKUP($G5555, Reference!$A$3:$C$20, 2,FALSE)*I5555</f>
        <v>7.5</v>
      </c>
      <c r="I5555" s="22">
        <v>3</v>
      </c>
      <c r="J5555" s="26" cm="1">
        <f t="array" ref="J5555">IFERROR(_xlfn.IFS(AND(C5555="Corporate", F5555="Technology"), 3%, C5555="Corporate", 1%),0%)</f>
        <v>0.01</v>
      </c>
      <c r="K5555" s="24">
        <f>VLOOKUP($G5555, Reference!$A$3:$C$20, 3,FALSE)*I5555</f>
        <v>6</v>
      </c>
      <c r="L5555" s="27">
        <f t="shared" si="172"/>
        <v>1.5</v>
      </c>
      <c r="M5555" s="27">
        <f t="shared" si="173"/>
        <v>1.4249999999999998</v>
      </c>
    </row>
    <row r="5556" spans="1:13" x14ac:dyDescent="0.2">
      <c r="A5556">
        <v>1152</v>
      </c>
      <c r="B5556" s="4">
        <v>43874</v>
      </c>
      <c r="C5556" t="s">
        <v>17</v>
      </c>
      <c r="D5556" t="s">
        <v>44</v>
      </c>
      <c r="E5556" s="2" t="str">
        <f>VLOOKUP('SampleSuperstore - Main Data'!D5556,Reference!$A$26:$B$74,2,FALSE)</f>
        <v>South</v>
      </c>
      <c r="F5556" s="22" t="s">
        <v>29</v>
      </c>
      <c r="G5556" s="22" t="s">
        <v>50</v>
      </c>
      <c r="H5556" s="24">
        <f>VLOOKUP($G5556, Reference!$A$3:$C$20, 2,FALSE)*I5556</f>
        <v>398</v>
      </c>
      <c r="I5556" s="22">
        <v>2</v>
      </c>
      <c r="J5556" s="26" cm="1">
        <f t="array" ref="J5556">IFERROR(_xlfn.IFS(AND(C5556="Corporate", F5556="Technology"), 3%, C5556="Corporate", 1%),0%)</f>
        <v>0.03</v>
      </c>
      <c r="K5556" s="24">
        <f>VLOOKUP($G5556, Reference!$A$3:$C$20, 3,FALSE)*I5556</f>
        <v>330</v>
      </c>
      <c r="L5556" s="27">
        <f t="shared" si="172"/>
        <v>68</v>
      </c>
      <c r="M5556" s="27">
        <f t="shared" si="173"/>
        <v>56.06</v>
      </c>
    </row>
    <row r="5557" spans="1:13" x14ac:dyDescent="0.2">
      <c r="A5557">
        <v>1153</v>
      </c>
      <c r="B5557" s="4">
        <v>43874</v>
      </c>
      <c r="C5557" t="s">
        <v>17</v>
      </c>
      <c r="D5557" t="s">
        <v>15</v>
      </c>
      <c r="E5557" s="2" t="str">
        <f>VLOOKUP('SampleSuperstore - Main Data'!D5557,Reference!$A$26:$B$74,2,FALSE)</f>
        <v>West</v>
      </c>
      <c r="F5557" s="22" t="s">
        <v>13</v>
      </c>
      <c r="G5557" s="22" t="s">
        <v>49</v>
      </c>
      <c r="H5557" s="24">
        <f>VLOOKUP($G5557, Reference!$A$3:$C$20, 2,FALSE)*I5557</f>
        <v>80</v>
      </c>
      <c r="I5557" s="22">
        <v>2</v>
      </c>
      <c r="J5557" s="26" cm="1">
        <f t="array" ref="J5557">IFERROR(_xlfn.IFS(AND(C5557="Corporate", F5557="Technology"), 3%, C5557="Corporate", 1%),0%)</f>
        <v>0.01</v>
      </c>
      <c r="K5557" s="24">
        <f>VLOOKUP($G5557, Reference!$A$3:$C$20, 3,FALSE)*I5557</f>
        <v>70</v>
      </c>
      <c r="L5557" s="27">
        <f t="shared" si="172"/>
        <v>10</v>
      </c>
      <c r="M5557" s="27">
        <f t="shared" si="173"/>
        <v>9.2000000000000028</v>
      </c>
    </row>
    <row r="5558" spans="1:13" x14ac:dyDescent="0.2">
      <c r="A5558">
        <v>1158</v>
      </c>
      <c r="B5558" s="4">
        <v>43875</v>
      </c>
      <c r="C5558" t="s">
        <v>17</v>
      </c>
      <c r="D5558" t="s">
        <v>40</v>
      </c>
      <c r="E5558" s="2" t="str">
        <f>VLOOKUP('SampleSuperstore - Main Data'!D5558,Reference!$A$26:$B$74,2,FALSE)</f>
        <v>East</v>
      </c>
      <c r="F5558" s="22" t="s">
        <v>29</v>
      </c>
      <c r="G5558" s="22" t="s">
        <v>33</v>
      </c>
      <c r="H5558" s="24">
        <f>VLOOKUP($G5558, Reference!$A$3:$C$20, 2,FALSE)*I5558</f>
        <v>15</v>
      </c>
      <c r="I5558" s="22">
        <v>3</v>
      </c>
      <c r="J5558" s="26" cm="1">
        <f t="array" ref="J5558">IFERROR(_xlfn.IFS(AND(C5558="Corporate", F5558="Technology"), 3%, C5558="Corporate", 1%),0%)</f>
        <v>0.03</v>
      </c>
      <c r="K5558" s="24">
        <f>VLOOKUP($G5558, Reference!$A$3:$C$20, 3,FALSE)*I5558</f>
        <v>7.5</v>
      </c>
      <c r="L5558" s="27">
        <f t="shared" si="172"/>
        <v>7.5</v>
      </c>
      <c r="M5558" s="27">
        <f t="shared" si="173"/>
        <v>7.0499999999999989</v>
      </c>
    </row>
    <row r="5559" spans="1:13" x14ac:dyDescent="0.2">
      <c r="A5559">
        <v>1160</v>
      </c>
      <c r="B5559" s="4">
        <v>43875</v>
      </c>
      <c r="C5559" t="s">
        <v>17</v>
      </c>
      <c r="D5559" t="s">
        <v>52</v>
      </c>
      <c r="E5559" s="2" t="str">
        <f>VLOOKUP('SampleSuperstore - Main Data'!D5559,Reference!$A$26:$B$74,2,FALSE)</f>
        <v>East</v>
      </c>
      <c r="F5559" s="22" t="s">
        <v>23</v>
      </c>
      <c r="G5559" s="22" t="s">
        <v>37</v>
      </c>
      <c r="H5559" s="24">
        <f>VLOOKUP($G5559, Reference!$A$3:$C$20, 2,FALSE)*I5559</f>
        <v>27</v>
      </c>
      <c r="I5559" s="22">
        <v>3</v>
      </c>
      <c r="J5559" s="26" cm="1">
        <f t="array" ref="J5559">IFERROR(_xlfn.IFS(AND(C5559="Corporate", F5559="Technology"), 3%, C5559="Corporate", 1%),0%)</f>
        <v>0.01</v>
      </c>
      <c r="K5559" s="24">
        <f>VLOOKUP($G5559, Reference!$A$3:$C$20, 3,FALSE)*I5559</f>
        <v>15</v>
      </c>
      <c r="L5559" s="27">
        <f t="shared" si="172"/>
        <v>12</v>
      </c>
      <c r="M5559" s="27">
        <f t="shared" si="173"/>
        <v>11.73</v>
      </c>
    </row>
    <row r="5560" spans="1:13" x14ac:dyDescent="0.2">
      <c r="A5560">
        <v>1164</v>
      </c>
      <c r="B5560" s="4">
        <v>43875</v>
      </c>
      <c r="C5560" t="s">
        <v>17</v>
      </c>
      <c r="D5560" t="s">
        <v>32</v>
      </c>
      <c r="E5560" s="2" t="str">
        <f>VLOOKUP('SampleSuperstore - Main Data'!D5560,Reference!$A$26:$B$74,2,FALSE)</f>
        <v>South</v>
      </c>
      <c r="F5560" s="22" t="s">
        <v>23</v>
      </c>
      <c r="G5560" s="22" t="s">
        <v>24</v>
      </c>
      <c r="H5560" s="24">
        <f>VLOOKUP($G5560, Reference!$A$3:$C$20, 2,FALSE)*I5560</f>
        <v>297</v>
      </c>
      <c r="I5560" s="22">
        <v>3</v>
      </c>
      <c r="J5560" s="26" cm="1">
        <f t="array" ref="J5560">IFERROR(_xlfn.IFS(AND(C5560="Corporate", F5560="Technology"), 3%, C5560="Corporate", 1%),0%)</f>
        <v>0.01</v>
      </c>
      <c r="K5560" s="24">
        <f>VLOOKUP($G5560, Reference!$A$3:$C$20, 3,FALSE)*I5560</f>
        <v>237</v>
      </c>
      <c r="L5560" s="27">
        <f t="shared" si="172"/>
        <v>60</v>
      </c>
      <c r="M5560" s="27">
        <f t="shared" si="173"/>
        <v>57.029999999999973</v>
      </c>
    </row>
    <row r="5561" spans="1:13" x14ac:dyDescent="0.2">
      <c r="A5561">
        <v>1165</v>
      </c>
      <c r="B5561" s="4">
        <v>43875</v>
      </c>
      <c r="C5561" t="s">
        <v>17</v>
      </c>
      <c r="D5561" t="s">
        <v>15</v>
      </c>
      <c r="E5561" s="2" t="str">
        <f>VLOOKUP('SampleSuperstore - Main Data'!D5561,Reference!$A$26:$B$74,2,FALSE)</f>
        <v>West</v>
      </c>
      <c r="F5561" s="22" t="s">
        <v>29</v>
      </c>
      <c r="G5561" s="22" t="s">
        <v>30</v>
      </c>
      <c r="H5561" s="24">
        <f>VLOOKUP($G5561, Reference!$A$3:$C$20, 2,FALSE)*I5561</f>
        <v>900</v>
      </c>
      <c r="I5561" s="22">
        <v>2</v>
      </c>
      <c r="J5561" s="26" cm="1">
        <f t="array" ref="J5561">IFERROR(_xlfn.IFS(AND(C5561="Corporate", F5561="Technology"), 3%, C5561="Corporate", 1%),0%)</f>
        <v>0.03</v>
      </c>
      <c r="K5561" s="24">
        <f>VLOOKUP($G5561, Reference!$A$3:$C$20, 3,FALSE)*I5561</f>
        <v>800</v>
      </c>
      <c r="L5561" s="27">
        <f t="shared" si="172"/>
        <v>100</v>
      </c>
      <c r="M5561" s="27">
        <f t="shared" si="173"/>
        <v>73</v>
      </c>
    </row>
    <row r="5562" spans="1:13" x14ac:dyDescent="0.2">
      <c r="A5562">
        <v>1167</v>
      </c>
      <c r="B5562" s="4">
        <v>43875</v>
      </c>
      <c r="C5562" t="s">
        <v>17</v>
      </c>
      <c r="D5562" t="s">
        <v>46</v>
      </c>
      <c r="E5562" s="2" t="str">
        <f>VLOOKUP('SampleSuperstore - Main Data'!D5562,Reference!$A$26:$B$74,2,FALSE)</f>
        <v>Central</v>
      </c>
      <c r="F5562" s="22" t="s">
        <v>13</v>
      </c>
      <c r="G5562" s="22" t="s">
        <v>20</v>
      </c>
      <c r="H5562" s="24">
        <f>VLOOKUP($G5562, Reference!$A$3:$C$20, 2,FALSE)*I5562</f>
        <v>119</v>
      </c>
      <c r="I5562" s="22">
        <v>7</v>
      </c>
      <c r="J5562" s="26" cm="1">
        <f t="array" ref="J5562">IFERROR(_xlfn.IFS(AND(C5562="Corporate", F5562="Technology"), 3%, C5562="Corporate", 1%),0%)</f>
        <v>0.01</v>
      </c>
      <c r="K5562" s="24">
        <f>VLOOKUP($G5562, Reference!$A$3:$C$20, 3,FALSE)*I5562</f>
        <v>70</v>
      </c>
      <c r="L5562" s="27">
        <f t="shared" si="172"/>
        <v>49</v>
      </c>
      <c r="M5562" s="27">
        <f t="shared" si="173"/>
        <v>47.81</v>
      </c>
    </row>
    <row r="5563" spans="1:13" x14ac:dyDescent="0.2">
      <c r="A5563">
        <v>1169</v>
      </c>
      <c r="B5563" s="4">
        <v>43875</v>
      </c>
      <c r="C5563" t="s">
        <v>17</v>
      </c>
      <c r="D5563" t="s">
        <v>25</v>
      </c>
      <c r="E5563" s="2" t="str">
        <f>VLOOKUP('SampleSuperstore - Main Data'!D5563,Reference!$A$26:$B$74,2,FALSE)</f>
        <v>Central</v>
      </c>
      <c r="F5563" s="22" t="s">
        <v>23</v>
      </c>
      <c r="G5563" s="22" t="s">
        <v>24</v>
      </c>
      <c r="H5563" s="24">
        <f>VLOOKUP($G5563, Reference!$A$3:$C$20, 2,FALSE)*I5563</f>
        <v>495</v>
      </c>
      <c r="I5563" s="22">
        <v>5</v>
      </c>
      <c r="J5563" s="26" cm="1">
        <f t="array" ref="J5563">IFERROR(_xlfn.IFS(AND(C5563="Corporate", F5563="Technology"), 3%, C5563="Corporate", 1%),0%)</f>
        <v>0.01</v>
      </c>
      <c r="K5563" s="24">
        <f>VLOOKUP($G5563, Reference!$A$3:$C$20, 3,FALSE)*I5563</f>
        <v>395</v>
      </c>
      <c r="L5563" s="27">
        <f t="shared" si="172"/>
        <v>100</v>
      </c>
      <c r="M5563" s="27">
        <f t="shared" si="173"/>
        <v>95.050000000000011</v>
      </c>
    </row>
    <row r="5564" spans="1:13" x14ac:dyDescent="0.2">
      <c r="A5564">
        <v>1171</v>
      </c>
      <c r="B5564" s="4">
        <v>43875</v>
      </c>
      <c r="C5564" t="s">
        <v>17</v>
      </c>
      <c r="D5564" t="s">
        <v>31</v>
      </c>
      <c r="E5564" s="2" t="str">
        <f>VLOOKUP('SampleSuperstore - Main Data'!D5564,Reference!$A$26:$B$74,2,FALSE)</f>
        <v>Central</v>
      </c>
      <c r="F5564" s="22" t="s">
        <v>13</v>
      </c>
      <c r="G5564" s="22" t="s">
        <v>14</v>
      </c>
      <c r="H5564" s="24">
        <f>VLOOKUP($G5564, Reference!$A$3:$C$20, 2,FALSE)*I5564</f>
        <v>180</v>
      </c>
      <c r="I5564" s="22">
        <v>4</v>
      </c>
      <c r="J5564" s="26" cm="1">
        <f t="array" ref="J5564">IFERROR(_xlfn.IFS(AND(C5564="Corporate", F5564="Technology"), 3%, C5564="Corporate", 1%),0%)</f>
        <v>0.01</v>
      </c>
      <c r="K5564" s="24">
        <f>VLOOKUP($G5564, Reference!$A$3:$C$20, 3,FALSE)*I5564</f>
        <v>140</v>
      </c>
      <c r="L5564" s="27">
        <f t="shared" si="172"/>
        <v>40</v>
      </c>
      <c r="M5564" s="27">
        <f t="shared" si="173"/>
        <v>38.199999999999989</v>
      </c>
    </row>
    <row r="5565" spans="1:13" x14ac:dyDescent="0.2">
      <c r="A5565">
        <v>1172</v>
      </c>
      <c r="B5565" s="4">
        <v>43875</v>
      </c>
      <c r="C5565" t="s">
        <v>17</v>
      </c>
      <c r="D5565" t="s">
        <v>32</v>
      </c>
      <c r="E5565" s="2" t="str">
        <f>VLOOKUP('SampleSuperstore - Main Data'!D5565,Reference!$A$26:$B$74,2,FALSE)</f>
        <v>South</v>
      </c>
      <c r="F5565" s="22" t="s">
        <v>13</v>
      </c>
      <c r="G5565" s="22" t="s">
        <v>16</v>
      </c>
      <c r="H5565" s="24">
        <f>VLOOKUP($G5565, Reference!$A$3:$C$20, 2,FALSE)*I5565</f>
        <v>76</v>
      </c>
      <c r="I5565" s="22">
        <v>4</v>
      </c>
      <c r="J5565" s="26" cm="1">
        <f t="array" ref="J5565">IFERROR(_xlfn.IFS(AND(C5565="Corporate", F5565="Technology"), 3%, C5565="Corporate", 1%),0%)</f>
        <v>0.01</v>
      </c>
      <c r="K5565" s="24">
        <f>VLOOKUP($G5565, Reference!$A$3:$C$20, 3,FALSE)*I5565</f>
        <v>40</v>
      </c>
      <c r="L5565" s="27">
        <f t="shared" si="172"/>
        <v>36</v>
      </c>
      <c r="M5565" s="27">
        <f t="shared" si="173"/>
        <v>35.239999999999995</v>
      </c>
    </row>
    <row r="5566" spans="1:13" x14ac:dyDescent="0.2">
      <c r="A5566">
        <v>1173</v>
      </c>
      <c r="B5566" s="4">
        <v>43875</v>
      </c>
      <c r="C5566" t="s">
        <v>17</v>
      </c>
      <c r="D5566" t="s">
        <v>36</v>
      </c>
      <c r="E5566" s="2" t="str">
        <f>VLOOKUP('SampleSuperstore - Main Data'!D5566,Reference!$A$26:$B$74,2,FALSE)</f>
        <v>East</v>
      </c>
      <c r="F5566" s="22" t="s">
        <v>13</v>
      </c>
      <c r="G5566" s="22" t="s">
        <v>20</v>
      </c>
      <c r="H5566" s="24">
        <f>VLOOKUP($G5566, Reference!$A$3:$C$20, 2,FALSE)*I5566</f>
        <v>34</v>
      </c>
      <c r="I5566" s="22">
        <v>2</v>
      </c>
      <c r="J5566" s="26" cm="1">
        <f t="array" ref="J5566">IFERROR(_xlfn.IFS(AND(C5566="Corporate", F5566="Technology"), 3%, C5566="Corporate", 1%),0%)</f>
        <v>0.01</v>
      </c>
      <c r="K5566" s="24">
        <f>VLOOKUP($G5566, Reference!$A$3:$C$20, 3,FALSE)*I5566</f>
        <v>20</v>
      </c>
      <c r="L5566" s="27">
        <f t="shared" si="172"/>
        <v>14</v>
      </c>
      <c r="M5566" s="27">
        <f t="shared" si="173"/>
        <v>13.659999999999997</v>
      </c>
    </row>
    <row r="5567" spans="1:13" x14ac:dyDescent="0.2">
      <c r="A5567">
        <v>1175</v>
      </c>
      <c r="B5567" s="4">
        <v>43875</v>
      </c>
      <c r="C5567" t="s">
        <v>17</v>
      </c>
      <c r="D5567" t="s">
        <v>32</v>
      </c>
      <c r="E5567" s="2" t="str">
        <f>VLOOKUP('SampleSuperstore - Main Data'!D5567,Reference!$A$26:$B$74,2,FALSE)</f>
        <v>South</v>
      </c>
      <c r="F5567" s="22" t="s">
        <v>23</v>
      </c>
      <c r="G5567" s="22" t="s">
        <v>37</v>
      </c>
      <c r="H5567" s="24">
        <f>VLOOKUP($G5567, Reference!$A$3:$C$20, 2,FALSE)*I5567</f>
        <v>27</v>
      </c>
      <c r="I5567" s="22">
        <v>3</v>
      </c>
      <c r="J5567" s="26" cm="1">
        <f t="array" ref="J5567">IFERROR(_xlfn.IFS(AND(C5567="Corporate", F5567="Technology"), 3%, C5567="Corporate", 1%),0%)</f>
        <v>0.01</v>
      </c>
      <c r="K5567" s="24">
        <f>VLOOKUP($G5567, Reference!$A$3:$C$20, 3,FALSE)*I5567</f>
        <v>15</v>
      </c>
      <c r="L5567" s="27">
        <f t="shared" si="172"/>
        <v>12</v>
      </c>
      <c r="M5567" s="27">
        <f t="shared" si="173"/>
        <v>11.73</v>
      </c>
    </row>
    <row r="5568" spans="1:13" x14ac:dyDescent="0.2">
      <c r="A5568">
        <v>1179</v>
      </c>
      <c r="B5568" s="4">
        <v>43875</v>
      </c>
      <c r="C5568" t="s">
        <v>17</v>
      </c>
      <c r="D5568" t="s">
        <v>15</v>
      </c>
      <c r="E5568" s="2" t="str">
        <f>VLOOKUP('SampleSuperstore - Main Data'!D5568,Reference!$A$26:$B$74,2,FALSE)</f>
        <v>West</v>
      </c>
      <c r="F5568" s="22" t="s">
        <v>13</v>
      </c>
      <c r="G5568" s="22" t="s">
        <v>26</v>
      </c>
      <c r="H5568" s="24">
        <f>VLOOKUP($G5568, Reference!$A$3:$C$20, 2,FALSE)*I5568</f>
        <v>5</v>
      </c>
      <c r="I5568" s="22">
        <v>2</v>
      </c>
      <c r="J5568" s="26" cm="1">
        <f t="array" ref="J5568">IFERROR(_xlfn.IFS(AND(C5568="Corporate", F5568="Technology"), 3%, C5568="Corporate", 1%),0%)</f>
        <v>0.01</v>
      </c>
      <c r="K5568" s="24">
        <f>VLOOKUP($G5568, Reference!$A$3:$C$20, 3,FALSE)*I5568</f>
        <v>4</v>
      </c>
      <c r="L5568" s="27">
        <f t="shared" si="172"/>
        <v>1</v>
      </c>
      <c r="M5568" s="27">
        <f t="shared" si="173"/>
        <v>0.95000000000000018</v>
      </c>
    </row>
    <row r="5569" spans="1:13" x14ac:dyDescent="0.2">
      <c r="A5569">
        <v>1184</v>
      </c>
      <c r="B5569" s="4">
        <v>43876</v>
      </c>
      <c r="C5569" t="s">
        <v>17</v>
      </c>
      <c r="D5569" t="s">
        <v>36</v>
      </c>
      <c r="E5569" s="2" t="str">
        <f>VLOOKUP('SampleSuperstore - Main Data'!D5569,Reference!$A$26:$B$74,2,FALSE)</f>
        <v>East</v>
      </c>
      <c r="F5569" s="22" t="s">
        <v>23</v>
      </c>
      <c r="G5569" s="22" t="s">
        <v>37</v>
      </c>
      <c r="H5569" s="24">
        <f>VLOOKUP($G5569, Reference!$A$3:$C$20, 2,FALSE)*I5569</f>
        <v>18</v>
      </c>
      <c r="I5569" s="22">
        <v>2</v>
      </c>
      <c r="J5569" s="26" cm="1">
        <f t="array" ref="J5569">IFERROR(_xlfn.IFS(AND(C5569="Corporate", F5569="Technology"), 3%, C5569="Corporate", 1%),0%)</f>
        <v>0.01</v>
      </c>
      <c r="K5569" s="24">
        <f>VLOOKUP($G5569, Reference!$A$3:$C$20, 3,FALSE)*I5569</f>
        <v>10</v>
      </c>
      <c r="L5569" s="27">
        <f t="shared" si="172"/>
        <v>8</v>
      </c>
      <c r="M5569" s="27">
        <f t="shared" si="173"/>
        <v>7.82</v>
      </c>
    </row>
    <row r="5570" spans="1:13" x14ac:dyDescent="0.2">
      <c r="A5570">
        <v>1185</v>
      </c>
      <c r="B5570" s="4">
        <v>43876</v>
      </c>
      <c r="C5570" t="s">
        <v>17</v>
      </c>
      <c r="D5570" t="s">
        <v>15</v>
      </c>
      <c r="E5570" s="2" t="str">
        <f>VLOOKUP('SampleSuperstore - Main Data'!D5570,Reference!$A$26:$B$74,2,FALSE)</f>
        <v>West</v>
      </c>
      <c r="F5570" s="22" t="s">
        <v>13</v>
      </c>
      <c r="G5570" s="22" t="s">
        <v>16</v>
      </c>
      <c r="H5570" s="24">
        <f>VLOOKUP($G5570, Reference!$A$3:$C$20, 2,FALSE)*I5570</f>
        <v>19</v>
      </c>
      <c r="I5570" s="22">
        <v>1</v>
      </c>
      <c r="J5570" s="26" cm="1">
        <f t="array" ref="J5570">IFERROR(_xlfn.IFS(AND(C5570="Corporate", F5570="Technology"), 3%, C5570="Corporate", 1%),0%)</f>
        <v>0.01</v>
      </c>
      <c r="K5570" s="24">
        <f>VLOOKUP($G5570, Reference!$A$3:$C$20, 3,FALSE)*I5570</f>
        <v>10</v>
      </c>
      <c r="L5570" s="27">
        <f t="shared" ref="L5570:L5633" si="174">H5570-K5570</f>
        <v>9</v>
      </c>
      <c r="M5570" s="27">
        <f t="shared" ref="M5570:M5633" si="175">H5570*(1-J5570)-K5570</f>
        <v>8.8099999999999987</v>
      </c>
    </row>
    <row r="5571" spans="1:13" x14ac:dyDescent="0.2">
      <c r="A5571">
        <v>1189</v>
      </c>
      <c r="B5571" s="4">
        <v>43876</v>
      </c>
      <c r="C5571" t="s">
        <v>17</v>
      </c>
      <c r="D5571" t="s">
        <v>36</v>
      </c>
      <c r="E5571" s="2" t="str">
        <f>VLOOKUP('SampleSuperstore - Main Data'!D5571,Reference!$A$26:$B$74,2,FALSE)</f>
        <v>East</v>
      </c>
      <c r="F5571" s="22" t="s">
        <v>13</v>
      </c>
      <c r="G5571" s="22" t="s">
        <v>14</v>
      </c>
      <c r="H5571" s="24">
        <f>VLOOKUP($G5571, Reference!$A$3:$C$20, 2,FALSE)*I5571</f>
        <v>135</v>
      </c>
      <c r="I5571" s="22">
        <v>3</v>
      </c>
      <c r="J5571" s="26" cm="1">
        <f t="array" ref="J5571">IFERROR(_xlfn.IFS(AND(C5571="Corporate", F5571="Technology"), 3%, C5571="Corporate", 1%),0%)</f>
        <v>0.01</v>
      </c>
      <c r="K5571" s="24">
        <f>VLOOKUP($G5571, Reference!$A$3:$C$20, 3,FALSE)*I5571</f>
        <v>105</v>
      </c>
      <c r="L5571" s="27">
        <f t="shared" si="174"/>
        <v>30</v>
      </c>
      <c r="M5571" s="27">
        <f t="shared" si="175"/>
        <v>28.650000000000006</v>
      </c>
    </row>
    <row r="5572" spans="1:13" x14ac:dyDescent="0.2">
      <c r="A5572">
        <v>1191</v>
      </c>
      <c r="B5572" s="4">
        <v>43876</v>
      </c>
      <c r="C5572" t="s">
        <v>17</v>
      </c>
      <c r="D5572" t="s">
        <v>25</v>
      </c>
      <c r="E5572" s="2" t="str">
        <f>VLOOKUP('SampleSuperstore - Main Data'!D5572,Reference!$A$26:$B$74,2,FALSE)</f>
        <v>Central</v>
      </c>
      <c r="F5572" s="22" t="s">
        <v>13</v>
      </c>
      <c r="G5572" s="22" t="s">
        <v>49</v>
      </c>
      <c r="H5572" s="24">
        <f>VLOOKUP($G5572, Reference!$A$3:$C$20, 2,FALSE)*I5572</f>
        <v>200</v>
      </c>
      <c r="I5572" s="22">
        <v>5</v>
      </c>
      <c r="J5572" s="26" cm="1">
        <f t="array" ref="J5572">IFERROR(_xlfn.IFS(AND(C5572="Corporate", F5572="Technology"), 3%, C5572="Corporate", 1%),0%)</f>
        <v>0.01</v>
      </c>
      <c r="K5572" s="24">
        <f>VLOOKUP($G5572, Reference!$A$3:$C$20, 3,FALSE)*I5572</f>
        <v>175</v>
      </c>
      <c r="L5572" s="27">
        <f t="shared" si="174"/>
        <v>25</v>
      </c>
      <c r="M5572" s="27">
        <f t="shared" si="175"/>
        <v>23</v>
      </c>
    </row>
    <row r="5573" spans="1:13" x14ac:dyDescent="0.2">
      <c r="A5573">
        <v>1192</v>
      </c>
      <c r="B5573" s="4">
        <v>43876</v>
      </c>
      <c r="C5573" t="s">
        <v>17</v>
      </c>
      <c r="D5573" t="s">
        <v>43</v>
      </c>
      <c r="E5573" s="2" t="str">
        <f>VLOOKUP('SampleSuperstore - Main Data'!D5573,Reference!$A$26:$B$74,2,FALSE)</f>
        <v>West</v>
      </c>
      <c r="F5573" s="22" t="s">
        <v>13</v>
      </c>
      <c r="G5573" s="22" t="s">
        <v>14</v>
      </c>
      <c r="H5573" s="24">
        <f>VLOOKUP($G5573, Reference!$A$3:$C$20, 2,FALSE)*I5573</f>
        <v>90</v>
      </c>
      <c r="I5573" s="22">
        <v>2</v>
      </c>
      <c r="J5573" s="26" cm="1">
        <f t="array" ref="J5573">IFERROR(_xlfn.IFS(AND(C5573="Corporate", F5573="Technology"), 3%, C5573="Corporate", 1%),0%)</f>
        <v>0.01</v>
      </c>
      <c r="K5573" s="24">
        <f>VLOOKUP($G5573, Reference!$A$3:$C$20, 3,FALSE)*I5573</f>
        <v>70</v>
      </c>
      <c r="L5573" s="27">
        <f t="shared" si="174"/>
        <v>20</v>
      </c>
      <c r="M5573" s="27">
        <f t="shared" si="175"/>
        <v>19.099999999999994</v>
      </c>
    </row>
    <row r="5574" spans="1:13" x14ac:dyDescent="0.2">
      <c r="A5574">
        <v>1194</v>
      </c>
      <c r="B5574" s="4">
        <v>43876</v>
      </c>
      <c r="C5574" t="s">
        <v>17</v>
      </c>
      <c r="D5574" t="s">
        <v>15</v>
      </c>
      <c r="E5574" s="2" t="str">
        <f>VLOOKUP('SampleSuperstore - Main Data'!D5574,Reference!$A$26:$B$74,2,FALSE)</f>
        <v>West</v>
      </c>
      <c r="F5574" s="22" t="s">
        <v>23</v>
      </c>
      <c r="G5574" s="22" t="s">
        <v>24</v>
      </c>
      <c r="H5574" s="24">
        <f>VLOOKUP($G5574, Reference!$A$3:$C$20, 2,FALSE)*I5574</f>
        <v>594</v>
      </c>
      <c r="I5574" s="22">
        <v>6</v>
      </c>
      <c r="J5574" s="26" cm="1">
        <f t="array" ref="J5574">IFERROR(_xlfn.IFS(AND(C5574="Corporate", F5574="Technology"), 3%, C5574="Corporate", 1%),0%)</f>
        <v>0.01</v>
      </c>
      <c r="K5574" s="24">
        <f>VLOOKUP($G5574, Reference!$A$3:$C$20, 3,FALSE)*I5574</f>
        <v>474</v>
      </c>
      <c r="L5574" s="27">
        <f t="shared" si="174"/>
        <v>120</v>
      </c>
      <c r="M5574" s="27">
        <f t="shared" si="175"/>
        <v>114.05999999999995</v>
      </c>
    </row>
    <row r="5575" spans="1:13" x14ac:dyDescent="0.2">
      <c r="A5575">
        <v>1195</v>
      </c>
      <c r="B5575" s="4">
        <v>43876</v>
      </c>
      <c r="C5575" t="s">
        <v>17</v>
      </c>
      <c r="D5575" t="s">
        <v>57</v>
      </c>
      <c r="E5575" s="2" t="str">
        <f>VLOOKUP('SampleSuperstore - Main Data'!D5575,Reference!$A$26:$B$74,2,FALSE)</f>
        <v>South</v>
      </c>
      <c r="F5575" s="22" t="s">
        <v>13</v>
      </c>
      <c r="G5575" s="22" t="s">
        <v>26</v>
      </c>
      <c r="H5575" s="24">
        <f>VLOOKUP($G5575, Reference!$A$3:$C$20, 2,FALSE)*I5575</f>
        <v>7.5</v>
      </c>
      <c r="I5575" s="22">
        <v>3</v>
      </c>
      <c r="J5575" s="26" cm="1">
        <f t="array" ref="J5575">IFERROR(_xlfn.IFS(AND(C5575="Corporate", F5575="Technology"), 3%, C5575="Corporate", 1%),0%)</f>
        <v>0.01</v>
      </c>
      <c r="K5575" s="24">
        <f>VLOOKUP($G5575, Reference!$A$3:$C$20, 3,FALSE)*I5575</f>
        <v>6</v>
      </c>
      <c r="L5575" s="27">
        <f t="shared" si="174"/>
        <v>1.5</v>
      </c>
      <c r="M5575" s="27">
        <f t="shared" si="175"/>
        <v>1.4249999999999998</v>
      </c>
    </row>
    <row r="5576" spans="1:13" x14ac:dyDescent="0.2">
      <c r="A5576">
        <v>1198</v>
      </c>
      <c r="B5576" s="4">
        <v>43876</v>
      </c>
      <c r="C5576" t="s">
        <v>17</v>
      </c>
      <c r="D5576" t="s">
        <v>25</v>
      </c>
      <c r="E5576" s="2" t="str">
        <f>VLOOKUP('SampleSuperstore - Main Data'!D5576,Reference!$A$26:$B$74,2,FALSE)</f>
        <v>Central</v>
      </c>
      <c r="F5576" s="22" t="s">
        <v>13</v>
      </c>
      <c r="G5576" s="22" t="s">
        <v>26</v>
      </c>
      <c r="H5576" s="24">
        <f>VLOOKUP($G5576, Reference!$A$3:$C$20, 2,FALSE)*I5576</f>
        <v>2.5</v>
      </c>
      <c r="I5576" s="22">
        <v>1</v>
      </c>
      <c r="J5576" s="26" cm="1">
        <f t="array" ref="J5576">IFERROR(_xlfn.IFS(AND(C5576="Corporate", F5576="Technology"), 3%, C5576="Corporate", 1%),0%)</f>
        <v>0.01</v>
      </c>
      <c r="K5576" s="24">
        <f>VLOOKUP($G5576, Reference!$A$3:$C$20, 3,FALSE)*I5576</f>
        <v>2</v>
      </c>
      <c r="L5576" s="27">
        <f t="shared" si="174"/>
        <v>0.5</v>
      </c>
      <c r="M5576" s="27">
        <f t="shared" si="175"/>
        <v>0.47500000000000009</v>
      </c>
    </row>
    <row r="5577" spans="1:13" x14ac:dyDescent="0.2">
      <c r="A5577">
        <v>1200</v>
      </c>
      <c r="B5577" s="4">
        <v>43876</v>
      </c>
      <c r="C5577" t="s">
        <v>17</v>
      </c>
      <c r="D5577" t="s">
        <v>46</v>
      </c>
      <c r="E5577" s="2" t="str">
        <f>VLOOKUP('SampleSuperstore - Main Data'!D5577,Reference!$A$26:$B$74,2,FALSE)</f>
        <v>Central</v>
      </c>
      <c r="F5577" s="22" t="s">
        <v>13</v>
      </c>
      <c r="G5577" s="22" t="s">
        <v>14</v>
      </c>
      <c r="H5577" s="24">
        <f>VLOOKUP($G5577, Reference!$A$3:$C$20, 2,FALSE)*I5577</f>
        <v>315</v>
      </c>
      <c r="I5577" s="22">
        <v>7</v>
      </c>
      <c r="J5577" s="26" cm="1">
        <f t="array" ref="J5577">IFERROR(_xlfn.IFS(AND(C5577="Corporate", F5577="Technology"), 3%, C5577="Corporate", 1%),0%)</f>
        <v>0.01</v>
      </c>
      <c r="K5577" s="24">
        <f>VLOOKUP($G5577, Reference!$A$3:$C$20, 3,FALSE)*I5577</f>
        <v>245</v>
      </c>
      <c r="L5577" s="27">
        <f t="shared" si="174"/>
        <v>70</v>
      </c>
      <c r="M5577" s="27">
        <f t="shared" si="175"/>
        <v>66.850000000000023</v>
      </c>
    </row>
    <row r="5578" spans="1:13" x14ac:dyDescent="0.2">
      <c r="A5578">
        <v>1201</v>
      </c>
      <c r="B5578" s="4">
        <v>43876</v>
      </c>
      <c r="C5578" t="s">
        <v>17</v>
      </c>
      <c r="D5578" t="s">
        <v>47</v>
      </c>
      <c r="E5578" s="2" t="str">
        <f>VLOOKUP('SampleSuperstore - Main Data'!D5578,Reference!$A$26:$B$74,2,FALSE)</f>
        <v>South</v>
      </c>
      <c r="F5578" s="22" t="s">
        <v>13</v>
      </c>
      <c r="G5578" s="22" t="s">
        <v>14</v>
      </c>
      <c r="H5578" s="24">
        <f>VLOOKUP($G5578, Reference!$A$3:$C$20, 2,FALSE)*I5578</f>
        <v>90</v>
      </c>
      <c r="I5578" s="22">
        <v>2</v>
      </c>
      <c r="J5578" s="26" cm="1">
        <f t="array" ref="J5578">IFERROR(_xlfn.IFS(AND(C5578="Corporate", F5578="Technology"), 3%, C5578="Corporate", 1%),0%)</f>
        <v>0.01</v>
      </c>
      <c r="K5578" s="24">
        <f>VLOOKUP($G5578, Reference!$A$3:$C$20, 3,FALSE)*I5578</f>
        <v>70</v>
      </c>
      <c r="L5578" s="27">
        <f t="shared" si="174"/>
        <v>20</v>
      </c>
      <c r="M5578" s="27">
        <f t="shared" si="175"/>
        <v>19.099999999999994</v>
      </c>
    </row>
    <row r="5579" spans="1:13" x14ac:dyDescent="0.2">
      <c r="A5579">
        <v>1210</v>
      </c>
      <c r="B5579" s="4">
        <v>43877</v>
      </c>
      <c r="C5579" t="s">
        <v>17</v>
      </c>
      <c r="D5579" t="s">
        <v>36</v>
      </c>
      <c r="E5579" s="2" t="str">
        <f>VLOOKUP('SampleSuperstore - Main Data'!D5579,Reference!$A$26:$B$74,2,FALSE)</f>
        <v>East</v>
      </c>
      <c r="F5579" s="22" t="s">
        <v>13</v>
      </c>
      <c r="G5579" s="22" t="s">
        <v>26</v>
      </c>
      <c r="H5579" s="24">
        <f>VLOOKUP($G5579, Reference!$A$3:$C$20, 2,FALSE)*I5579</f>
        <v>7.5</v>
      </c>
      <c r="I5579" s="22">
        <v>3</v>
      </c>
      <c r="J5579" s="26" cm="1">
        <f t="array" ref="J5579">IFERROR(_xlfn.IFS(AND(C5579="Corporate", F5579="Technology"), 3%, C5579="Corporate", 1%),0%)</f>
        <v>0.01</v>
      </c>
      <c r="K5579" s="24">
        <f>VLOOKUP($G5579, Reference!$A$3:$C$20, 3,FALSE)*I5579</f>
        <v>6</v>
      </c>
      <c r="L5579" s="27">
        <f t="shared" si="174"/>
        <v>1.5</v>
      </c>
      <c r="M5579" s="27">
        <f t="shared" si="175"/>
        <v>1.4249999999999998</v>
      </c>
    </row>
    <row r="5580" spans="1:13" x14ac:dyDescent="0.2">
      <c r="A5580">
        <v>1212</v>
      </c>
      <c r="B5580" s="4">
        <v>43877</v>
      </c>
      <c r="C5580" t="s">
        <v>17</v>
      </c>
      <c r="D5580" t="s">
        <v>25</v>
      </c>
      <c r="E5580" s="2" t="str">
        <f>VLOOKUP('SampleSuperstore - Main Data'!D5580,Reference!$A$26:$B$74,2,FALSE)</f>
        <v>Central</v>
      </c>
      <c r="F5580" s="22" t="s">
        <v>29</v>
      </c>
      <c r="G5580" s="22" t="s">
        <v>50</v>
      </c>
      <c r="H5580" s="24">
        <f>VLOOKUP($G5580, Reference!$A$3:$C$20, 2,FALSE)*I5580</f>
        <v>1393</v>
      </c>
      <c r="I5580" s="22">
        <v>7</v>
      </c>
      <c r="J5580" s="26" cm="1">
        <f t="array" ref="J5580">IFERROR(_xlfn.IFS(AND(C5580="Corporate", F5580="Technology"), 3%, C5580="Corporate", 1%),0%)</f>
        <v>0.03</v>
      </c>
      <c r="K5580" s="24">
        <f>VLOOKUP($G5580, Reference!$A$3:$C$20, 3,FALSE)*I5580</f>
        <v>1155</v>
      </c>
      <c r="L5580" s="27">
        <f t="shared" si="174"/>
        <v>238</v>
      </c>
      <c r="M5580" s="27">
        <f t="shared" si="175"/>
        <v>196.21000000000004</v>
      </c>
    </row>
    <row r="5581" spans="1:13" x14ac:dyDescent="0.2">
      <c r="A5581">
        <v>1218</v>
      </c>
      <c r="B5581" s="4">
        <v>43877</v>
      </c>
      <c r="C5581" t="s">
        <v>17</v>
      </c>
      <c r="D5581" t="s">
        <v>57</v>
      </c>
      <c r="E5581" s="2" t="str">
        <f>VLOOKUP('SampleSuperstore - Main Data'!D5581,Reference!$A$26:$B$74,2,FALSE)</f>
        <v>South</v>
      </c>
      <c r="F5581" s="22" t="s">
        <v>29</v>
      </c>
      <c r="G5581" s="22" t="s">
        <v>33</v>
      </c>
      <c r="H5581" s="24">
        <f>VLOOKUP($G5581, Reference!$A$3:$C$20, 2,FALSE)*I5581</f>
        <v>35</v>
      </c>
      <c r="I5581" s="22">
        <v>7</v>
      </c>
      <c r="J5581" s="26" cm="1">
        <f t="array" ref="J5581">IFERROR(_xlfn.IFS(AND(C5581="Corporate", F5581="Technology"), 3%, C5581="Corporate", 1%),0%)</f>
        <v>0.03</v>
      </c>
      <c r="K5581" s="24">
        <f>VLOOKUP($G5581, Reference!$A$3:$C$20, 3,FALSE)*I5581</f>
        <v>17.5</v>
      </c>
      <c r="L5581" s="27">
        <f t="shared" si="174"/>
        <v>17.5</v>
      </c>
      <c r="M5581" s="27">
        <f t="shared" si="175"/>
        <v>16.449999999999996</v>
      </c>
    </row>
    <row r="5582" spans="1:13" x14ac:dyDescent="0.2">
      <c r="A5582">
        <v>1222</v>
      </c>
      <c r="B5582" s="4">
        <v>43878</v>
      </c>
      <c r="C5582" t="s">
        <v>17</v>
      </c>
      <c r="D5582" t="s">
        <v>43</v>
      </c>
      <c r="E5582" s="2" t="str">
        <f>VLOOKUP('SampleSuperstore - Main Data'!D5582,Reference!$A$26:$B$74,2,FALSE)</f>
        <v>West</v>
      </c>
      <c r="F5582" s="22" t="s">
        <v>23</v>
      </c>
      <c r="G5582" s="22" t="s">
        <v>37</v>
      </c>
      <c r="H5582" s="24">
        <f>VLOOKUP($G5582, Reference!$A$3:$C$20, 2,FALSE)*I5582</f>
        <v>27</v>
      </c>
      <c r="I5582" s="22">
        <v>3</v>
      </c>
      <c r="J5582" s="26" cm="1">
        <f t="array" ref="J5582">IFERROR(_xlfn.IFS(AND(C5582="Corporate", F5582="Technology"), 3%, C5582="Corporate", 1%),0%)</f>
        <v>0.01</v>
      </c>
      <c r="K5582" s="24">
        <f>VLOOKUP($G5582, Reference!$A$3:$C$20, 3,FALSE)*I5582</f>
        <v>15</v>
      </c>
      <c r="L5582" s="27">
        <f t="shared" si="174"/>
        <v>12</v>
      </c>
      <c r="M5582" s="27">
        <f t="shared" si="175"/>
        <v>11.73</v>
      </c>
    </row>
    <row r="5583" spans="1:13" x14ac:dyDescent="0.2">
      <c r="A5583">
        <v>1223</v>
      </c>
      <c r="B5583" s="4">
        <v>43878</v>
      </c>
      <c r="C5583" t="s">
        <v>17</v>
      </c>
      <c r="D5583" t="s">
        <v>36</v>
      </c>
      <c r="E5583" s="2" t="str">
        <f>VLOOKUP('SampleSuperstore - Main Data'!D5583,Reference!$A$26:$B$74,2,FALSE)</f>
        <v>East</v>
      </c>
      <c r="F5583" s="22" t="s">
        <v>13</v>
      </c>
      <c r="G5583" s="22" t="s">
        <v>26</v>
      </c>
      <c r="H5583" s="24">
        <f>VLOOKUP($G5583, Reference!$A$3:$C$20, 2,FALSE)*I5583</f>
        <v>22.5</v>
      </c>
      <c r="I5583" s="22">
        <v>9</v>
      </c>
      <c r="J5583" s="26" cm="1">
        <f t="array" ref="J5583">IFERROR(_xlfn.IFS(AND(C5583="Corporate", F5583="Technology"), 3%, C5583="Corporate", 1%),0%)</f>
        <v>0.01</v>
      </c>
      <c r="K5583" s="24">
        <f>VLOOKUP($G5583, Reference!$A$3:$C$20, 3,FALSE)*I5583</f>
        <v>18</v>
      </c>
      <c r="L5583" s="27">
        <f t="shared" si="174"/>
        <v>4.5</v>
      </c>
      <c r="M5583" s="27">
        <f t="shared" si="175"/>
        <v>4.2749999999999986</v>
      </c>
    </row>
    <row r="5584" spans="1:13" x14ac:dyDescent="0.2">
      <c r="A5584">
        <v>1224</v>
      </c>
      <c r="B5584" s="4">
        <v>43878</v>
      </c>
      <c r="C5584" t="s">
        <v>17</v>
      </c>
      <c r="D5584" t="s">
        <v>36</v>
      </c>
      <c r="E5584" s="2" t="str">
        <f>VLOOKUP('SampleSuperstore - Main Data'!D5584,Reference!$A$26:$B$74,2,FALSE)</f>
        <v>East</v>
      </c>
      <c r="F5584" s="22" t="s">
        <v>29</v>
      </c>
      <c r="G5584" s="22" t="s">
        <v>50</v>
      </c>
      <c r="H5584" s="24">
        <f>VLOOKUP($G5584, Reference!$A$3:$C$20, 2,FALSE)*I5584</f>
        <v>199</v>
      </c>
      <c r="I5584" s="22">
        <v>1</v>
      </c>
      <c r="J5584" s="26" cm="1">
        <f t="array" ref="J5584">IFERROR(_xlfn.IFS(AND(C5584="Corporate", F5584="Technology"), 3%, C5584="Corporate", 1%),0%)</f>
        <v>0.03</v>
      </c>
      <c r="K5584" s="24">
        <f>VLOOKUP($G5584, Reference!$A$3:$C$20, 3,FALSE)*I5584</f>
        <v>165</v>
      </c>
      <c r="L5584" s="27">
        <f t="shared" si="174"/>
        <v>34</v>
      </c>
      <c r="M5584" s="27">
        <f t="shared" si="175"/>
        <v>28.03</v>
      </c>
    </row>
    <row r="5585" spans="1:13" x14ac:dyDescent="0.2">
      <c r="A5585">
        <v>1230</v>
      </c>
      <c r="B5585" s="4">
        <v>43878</v>
      </c>
      <c r="C5585" t="s">
        <v>17</v>
      </c>
      <c r="D5585" t="s">
        <v>15</v>
      </c>
      <c r="E5585" s="2" t="str">
        <f>VLOOKUP('SampleSuperstore - Main Data'!D5585,Reference!$A$26:$B$74,2,FALSE)</f>
        <v>West</v>
      </c>
      <c r="F5585" s="22" t="s">
        <v>13</v>
      </c>
      <c r="G5585" s="22" t="s">
        <v>14</v>
      </c>
      <c r="H5585" s="24">
        <f>VLOOKUP($G5585, Reference!$A$3:$C$20, 2,FALSE)*I5585</f>
        <v>90</v>
      </c>
      <c r="I5585" s="22">
        <v>2</v>
      </c>
      <c r="J5585" s="26" cm="1">
        <f t="array" ref="J5585">IFERROR(_xlfn.IFS(AND(C5585="Corporate", F5585="Technology"), 3%, C5585="Corporate", 1%),0%)</f>
        <v>0.01</v>
      </c>
      <c r="K5585" s="24">
        <f>VLOOKUP($G5585, Reference!$A$3:$C$20, 3,FALSE)*I5585</f>
        <v>70</v>
      </c>
      <c r="L5585" s="27">
        <f t="shared" si="174"/>
        <v>20</v>
      </c>
      <c r="M5585" s="27">
        <f t="shared" si="175"/>
        <v>19.099999999999994</v>
      </c>
    </row>
    <row r="5586" spans="1:13" x14ac:dyDescent="0.2">
      <c r="A5586">
        <v>1233</v>
      </c>
      <c r="B5586" s="4">
        <v>43878</v>
      </c>
      <c r="C5586" t="s">
        <v>17</v>
      </c>
      <c r="D5586" t="s">
        <v>15</v>
      </c>
      <c r="E5586" s="2" t="str">
        <f>VLOOKUP('SampleSuperstore - Main Data'!D5586,Reference!$A$26:$B$74,2,FALSE)</f>
        <v>West</v>
      </c>
      <c r="F5586" s="22" t="s">
        <v>29</v>
      </c>
      <c r="G5586" s="22" t="s">
        <v>33</v>
      </c>
      <c r="H5586" s="24">
        <f>VLOOKUP($G5586, Reference!$A$3:$C$20, 2,FALSE)*I5586</f>
        <v>10</v>
      </c>
      <c r="I5586" s="22">
        <v>2</v>
      </c>
      <c r="J5586" s="26" cm="1">
        <f t="array" ref="J5586">IFERROR(_xlfn.IFS(AND(C5586="Corporate", F5586="Technology"), 3%, C5586="Corporate", 1%),0%)</f>
        <v>0.03</v>
      </c>
      <c r="K5586" s="24">
        <f>VLOOKUP($G5586, Reference!$A$3:$C$20, 3,FALSE)*I5586</f>
        <v>5</v>
      </c>
      <c r="L5586" s="27">
        <f t="shared" si="174"/>
        <v>5</v>
      </c>
      <c r="M5586" s="27">
        <f t="shared" si="175"/>
        <v>4.6999999999999993</v>
      </c>
    </row>
    <row r="5587" spans="1:13" x14ac:dyDescent="0.2">
      <c r="A5587">
        <v>1237</v>
      </c>
      <c r="B5587" s="4">
        <v>43878</v>
      </c>
      <c r="C5587" t="s">
        <v>17</v>
      </c>
      <c r="D5587" t="s">
        <v>15</v>
      </c>
      <c r="E5587" s="2" t="str">
        <f>VLOOKUP('SampleSuperstore - Main Data'!D5587,Reference!$A$26:$B$74,2,FALSE)</f>
        <v>West</v>
      </c>
      <c r="F5587" s="22" t="s">
        <v>23</v>
      </c>
      <c r="G5587" s="22" t="s">
        <v>37</v>
      </c>
      <c r="H5587" s="24">
        <f>VLOOKUP($G5587, Reference!$A$3:$C$20, 2,FALSE)*I5587</f>
        <v>27</v>
      </c>
      <c r="I5587" s="22">
        <v>3</v>
      </c>
      <c r="J5587" s="26" cm="1">
        <f t="array" ref="J5587">IFERROR(_xlfn.IFS(AND(C5587="Corporate", F5587="Technology"), 3%, C5587="Corporate", 1%),0%)</f>
        <v>0.01</v>
      </c>
      <c r="K5587" s="24">
        <f>VLOOKUP($G5587, Reference!$A$3:$C$20, 3,FALSE)*I5587</f>
        <v>15</v>
      </c>
      <c r="L5587" s="27">
        <f t="shared" si="174"/>
        <v>12</v>
      </c>
      <c r="M5587" s="27">
        <f t="shared" si="175"/>
        <v>11.73</v>
      </c>
    </row>
    <row r="5588" spans="1:13" x14ac:dyDescent="0.2">
      <c r="A5588">
        <v>1238</v>
      </c>
      <c r="B5588" s="4">
        <v>43878</v>
      </c>
      <c r="C5588" t="s">
        <v>17</v>
      </c>
      <c r="D5588" t="s">
        <v>25</v>
      </c>
      <c r="E5588" s="2" t="str">
        <f>VLOOKUP('SampleSuperstore - Main Data'!D5588,Reference!$A$26:$B$74,2,FALSE)</f>
        <v>Central</v>
      </c>
      <c r="F5588" s="22" t="s">
        <v>29</v>
      </c>
      <c r="G5588" s="22" t="s">
        <v>50</v>
      </c>
      <c r="H5588" s="24">
        <f>VLOOKUP($G5588, Reference!$A$3:$C$20, 2,FALSE)*I5588</f>
        <v>398</v>
      </c>
      <c r="I5588" s="22">
        <v>2</v>
      </c>
      <c r="J5588" s="26" cm="1">
        <f t="array" ref="J5588">IFERROR(_xlfn.IFS(AND(C5588="Corporate", F5588="Technology"), 3%, C5588="Corporate", 1%),0%)</f>
        <v>0.03</v>
      </c>
      <c r="K5588" s="24">
        <f>VLOOKUP($G5588, Reference!$A$3:$C$20, 3,FALSE)*I5588</f>
        <v>330</v>
      </c>
      <c r="L5588" s="27">
        <f t="shared" si="174"/>
        <v>68</v>
      </c>
      <c r="M5588" s="27">
        <f t="shared" si="175"/>
        <v>56.06</v>
      </c>
    </row>
    <row r="5589" spans="1:13" x14ac:dyDescent="0.2">
      <c r="A5589">
        <v>1247</v>
      </c>
      <c r="B5589" s="4">
        <v>43879</v>
      </c>
      <c r="C5589" t="s">
        <v>17</v>
      </c>
      <c r="D5589" t="s">
        <v>31</v>
      </c>
      <c r="E5589" s="2" t="str">
        <f>VLOOKUP('SampleSuperstore - Main Data'!D5589,Reference!$A$26:$B$74,2,FALSE)</f>
        <v>Central</v>
      </c>
      <c r="F5589" s="22" t="s">
        <v>23</v>
      </c>
      <c r="G5589" s="22" t="s">
        <v>37</v>
      </c>
      <c r="H5589" s="24">
        <f>VLOOKUP($G5589, Reference!$A$3:$C$20, 2,FALSE)*I5589</f>
        <v>18</v>
      </c>
      <c r="I5589" s="22">
        <v>2</v>
      </c>
      <c r="J5589" s="26" cm="1">
        <f t="array" ref="J5589">IFERROR(_xlfn.IFS(AND(C5589="Corporate", F5589="Technology"), 3%, C5589="Corporate", 1%),0%)</f>
        <v>0.01</v>
      </c>
      <c r="K5589" s="24">
        <f>VLOOKUP($G5589, Reference!$A$3:$C$20, 3,FALSE)*I5589</f>
        <v>10</v>
      </c>
      <c r="L5589" s="27">
        <f t="shared" si="174"/>
        <v>8</v>
      </c>
      <c r="M5589" s="27">
        <f t="shared" si="175"/>
        <v>7.82</v>
      </c>
    </row>
    <row r="5590" spans="1:13" x14ac:dyDescent="0.2">
      <c r="A5590">
        <v>1248</v>
      </c>
      <c r="B5590" s="4">
        <v>43879</v>
      </c>
      <c r="C5590" t="s">
        <v>17</v>
      </c>
      <c r="D5590" t="s">
        <v>43</v>
      </c>
      <c r="E5590" s="2" t="str">
        <f>VLOOKUP('SampleSuperstore - Main Data'!D5590,Reference!$A$26:$B$74,2,FALSE)</f>
        <v>West</v>
      </c>
      <c r="F5590" s="22" t="s">
        <v>23</v>
      </c>
      <c r="G5590" s="22" t="s">
        <v>24</v>
      </c>
      <c r="H5590" s="24">
        <f>VLOOKUP($G5590, Reference!$A$3:$C$20, 2,FALSE)*I5590</f>
        <v>198</v>
      </c>
      <c r="I5590" s="22">
        <v>2</v>
      </c>
      <c r="J5590" s="26" cm="1">
        <f t="array" ref="J5590">IFERROR(_xlfn.IFS(AND(C5590="Corporate", F5590="Technology"), 3%, C5590="Corporate", 1%),0%)</f>
        <v>0.01</v>
      </c>
      <c r="K5590" s="24">
        <f>VLOOKUP($G5590, Reference!$A$3:$C$20, 3,FALSE)*I5590</f>
        <v>158</v>
      </c>
      <c r="L5590" s="27">
        <f t="shared" si="174"/>
        <v>40</v>
      </c>
      <c r="M5590" s="27">
        <f t="shared" si="175"/>
        <v>38.02000000000001</v>
      </c>
    </row>
    <row r="5591" spans="1:13" x14ac:dyDescent="0.2">
      <c r="A5591">
        <v>1252</v>
      </c>
      <c r="B5591" s="4">
        <v>43879</v>
      </c>
      <c r="C5591" t="s">
        <v>17</v>
      </c>
      <c r="D5591" t="s">
        <v>36</v>
      </c>
      <c r="E5591" s="2" t="str">
        <f>VLOOKUP('SampleSuperstore - Main Data'!D5591,Reference!$A$26:$B$74,2,FALSE)</f>
        <v>East</v>
      </c>
      <c r="F5591" s="22" t="s">
        <v>29</v>
      </c>
      <c r="G5591" s="22" t="s">
        <v>50</v>
      </c>
      <c r="H5591" s="24">
        <f>VLOOKUP($G5591, Reference!$A$3:$C$20, 2,FALSE)*I5591</f>
        <v>597</v>
      </c>
      <c r="I5591" s="22">
        <v>3</v>
      </c>
      <c r="J5591" s="26" cm="1">
        <f t="array" ref="J5591">IFERROR(_xlfn.IFS(AND(C5591="Corporate", F5591="Technology"), 3%, C5591="Corporate", 1%),0%)</f>
        <v>0.03</v>
      </c>
      <c r="K5591" s="24">
        <f>VLOOKUP($G5591, Reference!$A$3:$C$20, 3,FALSE)*I5591</f>
        <v>495</v>
      </c>
      <c r="L5591" s="27">
        <f t="shared" si="174"/>
        <v>102</v>
      </c>
      <c r="M5591" s="27">
        <f t="shared" si="175"/>
        <v>84.090000000000032</v>
      </c>
    </row>
    <row r="5592" spans="1:13" x14ac:dyDescent="0.2">
      <c r="A5592">
        <v>1253</v>
      </c>
      <c r="B5592" s="4">
        <v>43879</v>
      </c>
      <c r="C5592" t="s">
        <v>17</v>
      </c>
      <c r="D5592" t="s">
        <v>64</v>
      </c>
      <c r="E5592" s="2" t="str">
        <f>VLOOKUP('SampleSuperstore - Main Data'!D5592,Reference!$A$26:$B$74,2,FALSE)</f>
        <v>East</v>
      </c>
      <c r="F5592" s="22" t="s">
        <v>23</v>
      </c>
      <c r="G5592" s="22" t="s">
        <v>37</v>
      </c>
      <c r="H5592" s="24">
        <f>VLOOKUP($G5592, Reference!$A$3:$C$20, 2,FALSE)*I5592</f>
        <v>27</v>
      </c>
      <c r="I5592" s="22">
        <v>3</v>
      </c>
      <c r="J5592" s="26" cm="1">
        <f t="array" ref="J5592">IFERROR(_xlfn.IFS(AND(C5592="Corporate", F5592="Technology"), 3%, C5592="Corporate", 1%),0%)</f>
        <v>0.01</v>
      </c>
      <c r="K5592" s="24">
        <f>VLOOKUP($G5592, Reference!$A$3:$C$20, 3,FALSE)*I5592</f>
        <v>15</v>
      </c>
      <c r="L5592" s="27">
        <f t="shared" si="174"/>
        <v>12</v>
      </c>
      <c r="M5592" s="27">
        <f t="shared" si="175"/>
        <v>11.73</v>
      </c>
    </row>
    <row r="5593" spans="1:13" x14ac:dyDescent="0.2">
      <c r="A5593">
        <v>1254</v>
      </c>
      <c r="B5593" s="4">
        <v>43879</v>
      </c>
      <c r="C5593" t="s">
        <v>17</v>
      </c>
      <c r="D5593" t="s">
        <v>32</v>
      </c>
      <c r="E5593" s="2" t="str">
        <f>VLOOKUP('SampleSuperstore - Main Data'!D5593,Reference!$A$26:$B$74,2,FALSE)</f>
        <v>South</v>
      </c>
      <c r="F5593" s="22" t="s">
        <v>13</v>
      </c>
      <c r="G5593" s="22" t="s">
        <v>16</v>
      </c>
      <c r="H5593" s="24">
        <f>VLOOKUP($G5593, Reference!$A$3:$C$20, 2,FALSE)*I5593</f>
        <v>76</v>
      </c>
      <c r="I5593" s="22">
        <v>4</v>
      </c>
      <c r="J5593" s="26" cm="1">
        <f t="array" ref="J5593">IFERROR(_xlfn.IFS(AND(C5593="Corporate", F5593="Technology"), 3%, C5593="Corporate", 1%),0%)</f>
        <v>0.01</v>
      </c>
      <c r="K5593" s="24">
        <f>VLOOKUP($G5593, Reference!$A$3:$C$20, 3,FALSE)*I5593</f>
        <v>40</v>
      </c>
      <c r="L5593" s="27">
        <f t="shared" si="174"/>
        <v>36</v>
      </c>
      <c r="M5593" s="27">
        <f t="shared" si="175"/>
        <v>35.239999999999995</v>
      </c>
    </row>
    <row r="5594" spans="1:13" x14ac:dyDescent="0.2">
      <c r="A5594">
        <v>1256</v>
      </c>
      <c r="B5594" s="4">
        <v>43879</v>
      </c>
      <c r="C5594" t="s">
        <v>17</v>
      </c>
      <c r="D5594" t="s">
        <v>36</v>
      </c>
      <c r="E5594" s="2" t="str">
        <f>VLOOKUP('SampleSuperstore - Main Data'!D5594,Reference!$A$26:$B$74,2,FALSE)</f>
        <v>East</v>
      </c>
      <c r="F5594" s="22" t="s">
        <v>13</v>
      </c>
      <c r="G5594" s="22" t="s">
        <v>35</v>
      </c>
      <c r="H5594" s="24">
        <f>VLOOKUP($G5594, Reference!$A$3:$C$20, 2,FALSE)*I5594</f>
        <v>72</v>
      </c>
      <c r="I5594" s="22">
        <v>3</v>
      </c>
      <c r="J5594" s="26" cm="1">
        <f t="array" ref="J5594">IFERROR(_xlfn.IFS(AND(C5594="Corporate", F5594="Technology"), 3%, C5594="Corporate", 1%),0%)</f>
        <v>0.01</v>
      </c>
      <c r="K5594" s="24">
        <f>VLOOKUP($G5594, Reference!$A$3:$C$20, 3,FALSE)*I5594</f>
        <v>57</v>
      </c>
      <c r="L5594" s="27">
        <f t="shared" si="174"/>
        <v>15</v>
      </c>
      <c r="M5594" s="27">
        <f t="shared" si="175"/>
        <v>14.280000000000001</v>
      </c>
    </row>
    <row r="5595" spans="1:13" x14ac:dyDescent="0.2">
      <c r="A5595">
        <v>1258</v>
      </c>
      <c r="B5595" s="4">
        <v>43879</v>
      </c>
      <c r="C5595" t="s">
        <v>17</v>
      </c>
      <c r="D5595" t="s">
        <v>36</v>
      </c>
      <c r="E5595" s="2" t="str">
        <f>VLOOKUP('SampleSuperstore - Main Data'!D5595,Reference!$A$26:$B$74,2,FALSE)</f>
        <v>East</v>
      </c>
      <c r="F5595" s="22" t="s">
        <v>13</v>
      </c>
      <c r="G5595" s="22" t="s">
        <v>16</v>
      </c>
      <c r="H5595" s="24">
        <f>VLOOKUP($G5595, Reference!$A$3:$C$20, 2,FALSE)*I5595</f>
        <v>57</v>
      </c>
      <c r="I5595" s="22">
        <v>3</v>
      </c>
      <c r="J5595" s="26" cm="1">
        <f t="array" ref="J5595">IFERROR(_xlfn.IFS(AND(C5595="Corporate", F5595="Technology"), 3%, C5595="Corporate", 1%),0%)</f>
        <v>0.01</v>
      </c>
      <c r="K5595" s="24">
        <f>VLOOKUP($G5595, Reference!$A$3:$C$20, 3,FALSE)*I5595</f>
        <v>30</v>
      </c>
      <c r="L5595" s="27">
        <f t="shared" si="174"/>
        <v>27</v>
      </c>
      <c r="M5595" s="27">
        <f t="shared" si="175"/>
        <v>26.43</v>
      </c>
    </row>
    <row r="5596" spans="1:13" x14ac:dyDescent="0.2">
      <c r="A5596">
        <v>1260</v>
      </c>
      <c r="B5596" s="4">
        <v>43879</v>
      </c>
      <c r="C5596" t="s">
        <v>17</v>
      </c>
      <c r="D5596" t="s">
        <v>19</v>
      </c>
      <c r="E5596" s="2" t="str">
        <f>VLOOKUP('SampleSuperstore - Main Data'!D5596,Reference!$A$26:$B$74,2,FALSE)</f>
        <v>East</v>
      </c>
      <c r="F5596" s="22" t="s">
        <v>13</v>
      </c>
      <c r="G5596" s="22" t="s">
        <v>28</v>
      </c>
      <c r="H5596" s="24">
        <f>VLOOKUP($G5596, Reference!$A$3:$C$20, 2,FALSE)*I5596</f>
        <v>30</v>
      </c>
      <c r="I5596" s="22">
        <v>2</v>
      </c>
      <c r="J5596" s="26" cm="1">
        <f t="array" ref="J5596">IFERROR(_xlfn.IFS(AND(C5596="Corporate", F5596="Technology"), 3%, C5596="Corporate", 1%),0%)</f>
        <v>0.01</v>
      </c>
      <c r="K5596" s="24">
        <f>VLOOKUP($G5596, Reference!$A$3:$C$20, 3,FALSE)*I5596</f>
        <v>24</v>
      </c>
      <c r="L5596" s="27">
        <f t="shared" si="174"/>
        <v>6</v>
      </c>
      <c r="M5596" s="27">
        <f t="shared" si="175"/>
        <v>5.6999999999999993</v>
      </c>
    </row>
    <row r="5597" spans="1:13" x14ac:dyDescent="0.2">
      <c r="A5597">
        <v>1262</v>
      </c>
      <c r="B5597" s="4">
        <v>43879</v>
      </c>
      <c r="C5597" t="s">
        <v>17</v>
      </c>
      <c r="D5597" t="s">
        <v>18</v>
      </c>
      <c r="E5597" s="2" t="str">
        <f>VLOOKUP('SampleSuperstore - Main Data'!D5597,Reference!$A$26:$B$74,2,FALSE)</f>
        <v>South</v>
      </c>
      <c r="F5597" s="22" t="s">
        <v>13</v>
      </c>
      <c r="G5597" s="22" t="s">
        <v>14</v>
      </c>
      <c r="H5597" s="24">
        <f>VLOOKUP($G5597, Reference!$A$3:$C$20, 2,FALSE)*I5597</f>
        <v>225</v>
      </c>
      <c r="I5597" s="22">
        <v>5</v>
      </c>
      <c r="J5597" s="26" cm="1">
        <f t="array" ref="J5597">IFERROR(_xlfn.IFS(AND(C5597="Corporate", F5597="Technology"), 3%, C5597="Corporate", 1%),0%)</f>
        <v>0.01</v>
      </c>
      <c r="K5597" s="24">
        <f>VLOOKUP($G5597, Reference!$A$3:$C$20, 3,FALSE)*I5597</f>
        <v>175</v>
      </c>
      <c r="L5597" s="27">
        <f t="shared" si="174"/>
        <v>50</v>
      </c>
      <c r="M5597" s="27">
        <f t="shared" si="175"/>
        <v>47.75</v>
      </c>
    </row>
    <row r="5598" spans="1:13" x14ac:dyDescent="0.2">
      <c r="A5598">
        <v>1264</v>
      </c>
      <c r="B5598" s="4">
        <v>43879</v>
      </c>
      <c r="C5598" t="s">
        <v>17</v>
      </c>
      <c r="D5598" t="s">
        <v>25</v>
      </c>
      <c r="E5598" s="2" t="str">
        <f>VLOOKUP('SampleSuperstore - Main Data'!D5598,Reference!$A$26:$B$74,2,FALSE)</f>
        <v>Central</v>
      </c>
      <c r="F5598" s="22" t="s">
        <v>23</v>
      </c>
      <c r="G5598" s="22" t="s">
        <v>24</v>
      </c>
      <c r="H5598" s="24">
        <f>VLOOKUP($G5598, Reference!$A$3:$C$20, 2,FALSE)*I5598</f>
        <v>198</v>
      </c>
      <c r="I5598" s="22">
        <v>2</v>
      </c>
      <c r="J5598" s="26" cm="1">
        <f t="array" ref="J5598">IFERROR(_xlfn.IFS(AND(C5598="Corporate", F5598="Technology"), 3%, C5598="Corporate", 1%),0%)</f>
        <v>0.01</v>
      </c>
      <c r="K5598" s="24">
        <f>VLOOKUP($G5598, Reference!$A$3:$C$20, 3,FALSE)*I5598</f>
        <v>158</v>
      </c>
      <c r="L5598" s="27">
        <f t="shared" si="174"/>
        <v>40</v>
      </c>
      <c r="M5598" s="27">
        <f t="shared" si="175"/>
        <v>38.02000000000001</v>
      </c>
    </row>
    <row r="5599" spans="1:13" x14ac:dyDescent="0.2">
      <c r="A5599">
        <v>1271</v>
      </c>
      <c r="B5599" s="4">
        <v>43880</v>
      </c>
      <c r="C5599" t="s">
        <v>17</v>
      </c>
      <c r="D5599" t="s">
        <v>58</v>
      </c>
      <c r="E5599" s="2" t="str">
        <f>VLOOKUP('SampleSuperstore - Main Data'!D5599,Reference!$A$26:$B$74,2,FALSE)</f>
        <v>Central</v>
      </c>
      <c r="F5599" s="22" t="s">
        <v>23</v>
      </c>
      <c r="G5599" s="22" t="s">
        <v>24</v>
      </c>
      <c r="H5599" s="24">
        <f>VLOOKUP($G5599, Reference!$A$3:$C$20, 2,FALSE)*I5599</f>
        <v>693</v>
      </c>
      <c r="I5599" s="22">
        <v>7</v>
      </c>
      <c r="J5599" s="26" cm="1">
        <f t="array" ref="J5599">IFERROR(_xlfn.IFS(AND(C5599="Corporate", F5599="Technology"), 3%, C5599="Corporate", 1%),0%)</f>
        <v>0.01</v>
      </c>
      <c r="K5599" s="24">
        <f>VLOOKUP($G5599, Reference!$A$3:$C$20, 3,FALSE)*I5599</f>
        <v>553</v>
      </c>
      <c r="L5599" s="27">
        <f t="shared" si="174"/>
        <v>140</v>
      </c>
      <c r="M5599" s="27">
        <f t="shared" si="175"/>
        <v>133.07000000000005</v>
      </c>
    </row>
    <row r="5600" spans="1:13" x14ac:dyDescent="0.2">
      <c r="A5600">
        <v>1272</v>
      </c>
      <c r="B5600" s="4">
        <v>43880</v>
      </c>
      <c r="C5600" t="s">
        <v>17</v>
      </c>
      <c r="D5600" t="s">
        <v>47</v>
      </c>
      <c r="E5600" s="2" t="str">
        <f>VLOOKUP('SampleSuperstore - Main Data'!D5600,Reference!$A$26:$B$74,2,FALSE)</f>
        <v>South</v>
      </c>
      <c r="F5600" s="22" t="s">
        <v>23</v>
      </c>
      <c r="G5600" s="22" t="s">
        <v>37</v>
      </c>
      <c r="H5600" s="24">
        <f>VLOOKUP($G5600, Reference!$A$3:$C$20, 2,FALSE)*I5600</f>
        <v>36</v>
      </c>
      <c r="I5600" s="22">
        <v>4</v>
      </c>
      <c r="J5600" s="26" cm="1">
        <f t="array" ref="J5600">IFERROR(_xlfn.IFS(AND(C5600="Corporate", F5600="Technology"), 3%, C5600="Corporate", 1%),0%)</f>
        <v>0.01</v>
      </c>
      <c r="K5600" s="24">
        <f>VLOOKUP($G5600, Reference!$A$3:$C$20, 3,FALSE)*I5600</f>
        <v>20</v>
      </c>
      <c r="L5600" s="27">
        <f t="shared" si="174"/>
        <v>16</v>
      </c>
      <c r="M5600" s="27">
        <f t="shared" si="175"/>
        <v>15.64</v>
      </c>
    </row>
    <row r="5601" spans="1:13" x14ac:dyDescent="0.2">
      <c r="A5601">
        <v>1273</v>
      </c>
      <c r="B5601" s="4">
        <v>43880</v>
      </c>
      <c r="C5601" t="s">
        <v>17</v>
      </c>
      <c r="D5601" t="s">
        <v>25</v>
      </c>
      <c r="E5601" s="2" t="str">
        <f>VLOOKUP('SampleSuperstore - Main Data'!D5601,Reference!$A$26:$B$74,2,FALSE)</f>
        <v>Central</v>
      </c>
      <c r="F5601" s="22" t="s">
        <v>13</v>
      </c>
      <c r="G5601" s="22" t="s">
        <v>41</v>
      </c>
      <c r="H5601" s="24">
        <f>VLOOKUP($G5601, Reference!$A$3:$C$20, 2,FALSE)*I5601</f>
        <v>9</v>
      </c>
      <c r="I5601" s="22">
        <v>3</v>
      </c>
      <c r="J5601" s="26" cm="1">
        <f t="array" ref="J5601">IFERROR(_xlfn.IFS(AND(C5601="Corporate", F5601="Technology"), 3%, C5601="Corporate", 1%),0%)</f>
        <v>0.01</v>
      </c>
      <c r="K5601" s="24">
        <f>VLOOKUP($G5601, Reference!$A$3:$C$20, 3,FALSE)*I5601</f>
        <v>6</v>
      </c>
      <c r="L5601" s="27">
        <f t="shared" si="174"/>
        <v>3</v>
      </c>
      <c r="M5601" s="27">
        <f t="shared" si="175"/>
        <v>2.91</v>
      </c>
    </row>
    <row r="5602" spans="1:13" x14ac:dyDescent="0.2">
      <c r="A5602">
        <v>1275</v>
      </c>
      <c r="B5602" s="4">
        <v>43880</v>
      </c>
      <c r="C5602" t="s">
        <v>17</v>
      </c>
      <c r="D5602" t="s">
        <v>79</v>
      </c>
      <c r="E5602" s="2" t="str">
        <f>VLOOKUP('SampleSuperstore - Main Data'!D5602,Reference!$A$26:$B$74,2,FALSE)</f>
        <v>West</v>
      </c>
      <c r="F5602" s="22" t="s">
        <v>29</v>
      </c>
      <c r="G5602" s="22" t="s">
        <v>50</v>
      </c>
      <c r="H5602" s="24">
        <f>VLOOKUP($G5602, Reference!$A$3:$C$20, 2,FALSE)*I5602</f>
        <v>597</v>
      </c>
      <c r="I5602" s="22">
        <v>3</v>
      </c>
      <c r="J5602" s="26" cm="1">
        <f t="array" ref="J5602">IFERROR(_xlfn.IFS(AND(C5602="Corporate", F5602="Technology"), 3%, C5602="Corporate", 1%),0%)</f>
        <v>0.03</v>
      </c>
      <c r="K5602" s="24">
        <f>VLOOKUP($G5602, Reference!$A$3:$C$20, 3,FALSE)*I5602</f>
        <v>495</v>
      </c>
      <c r="L5602" s="27">
        <f t="shared" si="174"/>
        <v>102</v>
      </c>
      <c r="M5602" s="27">
        <f t="shared" si="175"/>
        <v>84.090000000000032</v>
      </c>
    </row>
    <row r="5603" spans="1:13" x14ac:dyDescent="0.2">
      <c r="A5603">
        <v>1276</v>
      </c>
      <c r="B5603" s="4">
        <v>43880</v>
      </c>
      <c r="C5603" t="s">
        <v>17</v>
      </c>
      <c r="D5603" t="s">
        <v>36</v>
      </c>
      <c r="E5603" s="2" t="str">
        <f>VLOOKUP('SampleSuperstore - Main Data'!D5603,Reference!$A$26:$B$74,2,FALSE)</f>
        <v>East</v>
      </c>
      <c r="F5603" s="22" t="s">
        <v>13</v>
      </c>
      <c r="G5603" s="22" t="s">
        <v>35</v>
      </c>
      <c r="H5603" s="24">
        <f>VLOOKUP($G5603, Reference!$A$3:$C$20, 2,FALSE)*I5603</f>
        <v>48</v>
      </c>
      <c r="I5603" s="22">
        <v>2</v>
      </c>
      <c r="J5603" s="26" cm="1">
        <f t="array" ref="J5603">IFERROR(_xlfn.IFS(AND(C5603="Corporate", F5603="Technology"), 3%, C5603="Corporate", 1%),0%)</f>
        <v>0.01</v>
      </c>
      <c r="K5603" s="24">
        <f>VLOOKUP($G5603, Reference!$A$3:$C$20, 3,FALSE)*I5603</f>
        <v>38</v>
      </c>
      <c r="L5603" s="27">
        <f t="shared" si="174"/>
        <v>10</v>
      </c>
      <c r="M5603" s="27">
        <f t="shared" si="175"/>
        <v>9.519999999999996</v>
      </c>
    </row>
    <row r="5604" spans="1:13" x14ac:dyDescent="0.2">
      <c r="A5604">
        <v>1277</v>
      </c>
      <c r="B5604" s="4">
        <v>43880</v>
      </c>
      <c r="C5604" t="s">
        <v>17</v>
      </c>
      <c r="D5604" t="s">
        <v>79</v>
      </c>
      <c r="E5604" s="2" t="str">
        <f>VLOOKUP('SampleSuperstore - Main Data'!D5604,Reference!$A$26:$B$74,2,FALSE)</f>
        <v>West</v>
      </c>
      <c r="F5604" s="22" t="s">
        <v>13</v>
      </c>
      <c r="G5604" s="22" t="s">
        <v>26</v>
      </c>
      <c r="H5604" s="24">
        <f>VLOOKUP($G5604, Reference!$A$3:$C$20, 2,FALSE)*I5604</f>
        <v>2.5</v>
      </c>
      <c r="I5604" s="22">
        <v>1</v>
      </c>
      <c r="J5604" s="26" cm="1">
        <f t="array" ref="J5604">IFERROR(_xlfn.IFS(AND(C5604="Corporate", F5604="Technology"), 3%, C5604="Corporate", 1%),0%)</f>
        <v>0.01</v>
      </c>
      <c r="K5604" s="24">
        <f>VLOOKUP($G5604, Reference!$A$3:$C$20, 3,FALSE)*I5604</f>
        <v>2</v>
      </c>
      <c r="L5604" s="27">
        <f t="shared" si="174"/>
        <v>0.5</v>
      </c>
      <c r="M5604" s="27">
        <f t="shared" si="175"/>
        <v>0.47500000000000009</v>
      </c>
    </row>
    <row r="5605" spans="1:13" x14ac:dyDescent="0.2">
      <c r="A5605">
        <v>1281</v>
      </c>
      <c r="B5605" s="4">
        <v>43880</v>
      </c>
      <c r="C5605" t="s">
        <v>17</v>
      </c>
      <c r="D5605" t="s">
        <v>36</v>
      </c>
      <c r="E5605" s="2" t="str">
        <f>VLOOKUP('SampleSuperstore - Main Data'!D5605,Reference!$A$26:$B$74,2,FALSE)</f>
        <v>East</v>
      </c>
      <c r="F5605" s="22" t="s">
        <v>13</v>
      </c>
      <c r="G5605" s="22" t="s">
        <v>20</v>
      </c>
      <c r="H5605" s="24">
        <f>VLOOKUP($G5605, Reference!$A$3:$C$20, 2,FALSE)*I5605</f>
        <v>34</v>
      </c>
      <c r="I5605" s="22">
        <v>2</v>
      </c>
      <c r="J5605" s="26" cm="1">
        <f t="array" ref="J5605">IFERROR(_xlfn.IFS(AND(C5605="Corporate", F5605="Technology"), 3%, C5605="Corporate", 1%),0%)</f>
        <v>0.01</v>
      </c>
      <c r="K5605" s="24">
        <f>VLOOKUP($G5605, Reference!$A$3:$C$20, 3,FALSE)*I5605</f>
        <v>20</v>
      </c>
      <c r="L5605" s="27">
        <f t="shared" si="174"/>
        <v>14</v>
      </c>
      <c r="M5605" s="27">
        <f t="shared" si="175"/>
        <v>13.659999999999997</v>
      </c>
    </row>
    <row r="5606" spans="1:13" x14ac:dyDescent="0.2">
      <c r="A5606">
        <v>1283</v>
      </c>
      <c r="B5606" s="4">
        <v>43880</v>
      </c>
      <c r="C5606" t="s">
        <v>17</v>
      </c>
      <c r="D5606" t="s">
        <v>58</v>
      </c>
      <c r="E5606" s="2" t="str">
        <f>VLOOKUP('SampleSuperstore - Main Data'!D5606,Reference!$A$26:$B$74,2,FALSE)</f>
        <v>Central</v>
      </c>
      <c r="F5606" s="22" t="s">
        <v>23</v>
      </c>
      <c r="G5606" s="22" t="s">
        <v>38</v>
      </c>
      <c r="H5606" s="24">
        <f>VLOOKUP($G5606, Reference!$A$3:$C$20, 2,FALSE)*I5606</f>
        <v>480</v>
      </c>
      <c r="I5606" s="22">
        <v>6</v>
      </c>
      <c r="J5606" s="26" cm="1">
        <f t="array" ref="J5606">IFERROR(_xlfn.IFS(AND(C5606="Corporate", F5606="Technology"), 3%, C5606="Corporate", 1%),0%)</f>
        <v>0.01</v>
      </c>
      <c r="K5606" s="24">
        <f>VLOOKUP($G5606, Reference!$A$3:$C$20, 3,FALSE)*I5606</f>
        <v>390</v>
      </c>
      <c r="L5606" s="27">
        <f t="shared" si="174"/>
        <v>90</v>
      </c>
      <c r="M5606" s="27">
        <f t="shared" si="175"/>
        <v>85.199999999999989</v>
      </c>
    </row>
    <row r="5607" spans="1:13" x14ac:dyDescent="0.2">
      <c r="A5607">
        <v>1287</v>
      </c>
      <c r="B5607" s="4">
        <v>43880</v>
      </c>
      <c r="C5607" t="s">
        <v>17</v>
      </c>
      <c r="D5607" t="s">
        <v>15</v>
      </c>
      <c r="E5607" s="2" t="str">
        <f>VLOOKUP('SampleSuperstore - Main Data'!D5607,Reference!$A$26:$B$74,2,FALSE)</f>
        <v>West</v>
      </c>
      <c r="F5607" s="22" t="s">
        <v>13</v>
      </c>
      <c r="G5607" s="22" t="s">
        <v>28</v>
      </c>
      <c r="H5607" s="24">
        <f>VLOOKUP($G5607, Reference!$A$3:$C$20, 2,FALSE)*I5607</f>
        <v>30</v>
      </c>
      <c r="I5607" s="22">
        <v>2</v>
      </c>
      <c r="J5607" s="26" cm="1">
        <f t="array" ref="J5607">IFERROR(_xlfn.IFS(AND(C5607="Corporate", F5607="Technology"), 3%, C5607="Corporate", 1%),0%)</f>
        <v>0.01</v>
      </c>
      <c r="K5607" s="24">
        <f>VLOOKUP($G5607, Reference!$A$3:$C$20, 3,FALSE)*I5607</f>
        <v>24</v>
      </c>
      <c r="L5607" s="27">
        <f t="shared" si="174"/>
        <v>6</v>
      </c>
      <c r="M5607" s="27">
        <f t="shared" si="175"/>
        <v>5.6999999999999993</v>
      </c>
    </row>
    <row r="5608" spans="1:13" x14ac:dyDescent="0.2">
      <c r="A5608">
        <v>1289</v>
      </c>
      <c r="B5608" s="4">
        <v>43880</v>
      </c>
      <c r="C5608" t="s">
        <v>17</v>
      </c>
      <c r="D5608" t="s">
        <v>25</v>
      </c>
      <c r="E5608" s="2" t="str">
        <f>VLOOKUP('SampleSuperstore - Main Data'!D5608,Reference!$A$26:$B$74,2,FALSE)</f>
        <v>Central</v>
      </c>
      <c r="F5608" s="22" t="s">
        <v>13</v>
      </c>
      <c r="G5608" s="22" t="s">
        <v>28</v>
      </c>
      <c r="H5608" s="24">
        <f>VLOOKUP($G5608, Reference!$A$3:$C$20, 2,FALSE)*I5608</f>
        <v>30</v>
      </c>
      <c r="I5608" s="22">
        <v>2</v>
      </c>
      <c r="J5608" s="26" cm="1">
        <f t="array" ref="J5608">IFERROR(_xlfn.IFS(AND(C5608="Corporate", F5608="Technology"), 3%, C5608="Corporate", 1%),0%)</f>
        <v>0.01</v>
      </c>
      <c r="K5608" s="24">
        <f>VLOOKUP($G5608, Reference!$A$3:$C$20, 3,FALSE)*I5608</f>
        <v>24</v>
      </c>
      <c r="L5608" s="27">
        <f t="shared" si="174"/>
        <v>6</v>
      </c>
      <c r="M5608" s="27">
        <f t="shared" si="175"/>
        <v>5.6999999999999993</v>
      </c>
    </row>
    <row r="5609" spans="1:13" x14ac:dyDescent="0.2">
      <c r="A5609">
        <v>1300</v>
      </c>
      <c r="B5609" s="4">
        <v>43881</v>
      </c>
      <c r="C5609" t="s">
        <v>17</v>
      </c>
      <c r="D5609" t="s">
        <v>46</v>
      </c>
      <c r="E5609" s="2" t="str">
        <f>VLOOKUP('SampleSuperstore - Main Data'!D5609,Reference!$A$26:$B$74,2,FALSE)</f>
        <v>Central</v>
      </c>
      <c r="F5609" s="22" t="s">
        <v>23</v>
      </c>
      <c r="G5609" s="22" t="s">
        <v>37</v>
      </c>
      <c r="H5609" s="24">
        <f>VLOOKUP($G5609, Reference!$A$3:$C$20, 2,FALSE)*I5609</f>
        <v>63</v>
      </c>
      <c r="I5609" s="22">
        <v>7</v>
      </c>
      <c r="J5609" s="26" cm="1">
        <f t="array" ref="J5609">IFERROR(_xlfn.IFS(AND(C5609="Corporate", F5609="Technology"), 3%, C5609="Corporate", 1%),0%)</f>
        <v>0.01</v>
      </c>
      <c r="K5609" s="24">
        <f>VLOOKUP($G5609, Reference!$A$3:$C$20, 3,FALSE)*I5609</f>
        <v>35</v>
      </c>
      <c r="L5609" s="27">
        <f t="shared" si="174"/>
        <v>28</v>
      </c>
      <c r="M5609" s="27">
        <f t="shared" si="175"/>
        <v>27.369999999999997</v>
      </c>
    </row>
    <row r="5610" spans="1:13" x14ac:dyDescent="0.2">
      <c r="A5610">
        <v>1303</v>
      </c>
      <c r="B5610" s="4">
        <v>43881</v>
      </c>
      <c r="C5610" t="s">
        <v>17</v>
      </c>
      <c r="D5610" t="s">
        <v>43</v>
      </c>
      <c r="E5610" s="2" t="str">
        <f>VLOOKUP('SampleSuperstore - Main Data'!D5610,Reference!$A$26:$B$74,2,FALSE)</f>
        <v>West</v>
      </c>
      <c r="F5610" s="22" t="s">
        <v>23</v>
      </c>
      <c r="G5610" s="22" t="s">
        <v>37</v>
      </c>
      <c r="H5610" s="24">
        <f>VLOOKUP($G5610, Reference!$A$3:$C$20, 2,FALSE)*I5610</f>
        <v>36</v>
      </c>
      <c r="I5610" s="22">
        <v>4</v>
      </c>
      <c r="J5610" s="26" cm="1">
        <f t="array" ref="J5610">IFERROR(_xlfn.IFS(AND(C5610="Corporate", F5610="Technology"), 3%, C5610="Corporate", 1%),0%)</f>
        <v>0.01</v>
      </c>
      <c r="K5610" s="24">
        <f>VLOOKUP($G5610, Reference!$A$3:$C$20, 3,FALSE)*I5610</f>
        <v>20</v>
      </c>
      <c r="L5610" s="27">
        <f t="shared" si="174"/>
        <v>16</v>
      </c>
      <c r="M5610" s="27">
        <f t="shared" si="175"/>
        <v>15.64</v>
      </c>
    </row>
    <row r="5611" spans="1:13" x14ac:dyDescent="0.2">
      <c r="A5611">
        <v>1305</v>
      </c>
      <c r="B5611" s="4">
        <v>43881</v>
      </c>
      <c r="C5611" t="s">
        <v>17</v>
      </c>
      <c r="D5611" t="s">
        <v>25</v>
      </c>
      <c r="E5611" s="2" t="str">
        <f>VLOOKUP('SampleSuperstore - Main Data'!D5611,Reference!$A$26:$B$74,2,FALSE)</f>
        <v>Central</v>
      </c>
      <c r="F5611" s="22" t="s">
        <v>13</v>
      </c>
      <c r="G5611" s="22" t="s">
        <v>26</v>
      </c>
      <c r="H5611" s="24">
        <f>VLOOKUP($G5611, Reference!$A$3:$C$20, 2,FALSE)*I5611</f>
        <v>20</v>
      </c>
      <c r="I5611" s="22">
        <v>8</v>
      </c>
      <c r="J5611" s="26" cm="1">
        <f t="array" ref="J5611">IFERROR(_xlfn.IFS(AND(C5611="Corporate", F5611="Technology"), 3%, C5611="Corporate", 1%),0%)</f>
        <v>0.01</v>
      </c>
      <c r="K5611" s="24">
        <f>VLOOKUP($G5611, Reference!$A$3:$C$20, 3,FALSE)*I5611</f>
        <v>16</v>
      </c>
      <c r="L5611" s="27">
        <f t="shared" si="174"/>
        <v>4</v>
      </c>
      <c r="M5611" s="27">
        <f t="shared" si="175"/>
        <v>3.8000000000000007</v>
      </c>
    </row>
    <row r="5612" spans="1:13" x14ac:dyDescent="0.2">
      <c r="A5612">
        <v>1310</v>
      </c>
      <c r="B5612" s="4">
        <v>43881</v>
      </c>
      <c r="C5612" t="s">
        <v>17</v>
      </c>
      <c r="D5612" t="s">
        <v>25</v>
      </c>
      <c r="E5612" s="2" t="str">
        <f>VLOOKUP('SampleSuperstore - Main Data'!D5612,Reference!$A$26:$B$74,2,FALSE)</f>
        <v>Central</v>
      </c>
      <c r="F5612" s="22" t="s">
        <v>13</v>
      </c>
      <c r="G5612" s="22" t="s">
        <v>26</v>
      </c>
      <c r="H5612" s="24">
        <f>VLOOKUP($G5612, Reference!$A$3:$C$20, 2,FALSE)*I5612</f>
        <v>7.5</v>
      </c>
      <c r="I5612" s="22">
        <v>3</v>
      </c>
      <c r="J5612" s="26" cm="1">
        <f t="array" ref="J5612">IFERROR(_xlfn.IFS(AND(C5612="Corporate", F5612="Technology"), 3%, C5612="Corporate", 1%),0%)</f>
        <v>0.01</v>
      </c>
      <c r="K5612" s="24">
        <f>VLOOKUP($G5612, Reference!$A$3:$C$20, 3,FALSE)*I5612</f>
        <v>6</v>
      </c>
      <c r="L5612" s="27">
        <f t="shared" si="174"/>
        <v>1.5</v>
      </c>
      <c r="M5612" s="27">
        <f t="shared" si="175"/>
        <v>1.4249999999999998</v>
      </c>
    </row>
    <row r="5613" spans="1:13" x14ac:dyDescent="0.2">
      <c r="A5613">
        <v>1314</v>
      </c>
      <c r="B5613" s="4">
        <v>43881</v>
      </c>
      <c r="C5613" t="s">
        <v>17</v>
      </c>
      <c r="D5613" t="s">
        <v>40</v>
      </c>
      <c r="E5613" s="2" t="str">
        <f>VLOOKUP('SampleSuperstore - Main Data'!D5613,Reference!$A$26:$B$74,2,FALSE)</f>
        <v>East</v>
      </c>
      <c r="F5613" s="22" t="s">
        <v>23</v>
      </c>
      <c r="G5613" s="22" t="s">
        <v>24</v>
      </c>
      <c r="H5613" s="24">
        <f>VLOOKUP($G5613, Reference!$A$3:$C$20, 2,FALSE)*I5613</f>
        <v>198</v>
      </c>
      <c r="I5613" s="22">
        <v>2</v>
      </c>
      <c r="J5613" s="26" cm="1">
        <f t="array" ref="J5613">IFERROR(_xlfn.IFS(AND(C5613="Corporate", F5613="Technology"), 3%, C5613="Corporate", 1%),0%)</f>
        <v>0.01</v>
      </c>
      <c r="K5613" s="24">
        <f>VLOOKUP($G5613, Reference!$A$3:$C$20, 3,FALSE)*I5613</f>
        <v>158</v>
      </c>
      <c r="L5613" s="27">
        <f t="shared" si="174"/>
        <v>40</v>
      </c>
      <c r="M5613" s="27">
        <f t="shared" si="175"/>
        <v>38.02000000000001</v>
      </c>
    </row>
    <row r="5614" spans="1:13" x14ac:dyDescent="0.2">
      <c r="A5614">
        <v>1315</v>
      </c>
      <c r="B5614" s="4">
        <v>43881</v>
      </c>
      <c r="C5614" t="s">
        <v>17</v>
      </c>
      <c r="D5614" t="s">
        <v>40</v>
      </c>
      <c r="E5614" s="2" t="str">
        <f>VLOOKUP('SampleSuperstore - Main Data'!D5614,Reference!$A$26:$B$74,2,FALSE)</f>
        <v>East</v>
      </c>
      <c r="F5614" s="22" t="s">
        <v>13</v>
      </c>
      <c r="G5614" s="22" t="s">
        <v>26</v>
      </c>
      <c r="H5614" s="24">
        <f>VLOOKUP($G5614, Reference!$A$3:$C$20, 2,FALSE)*I5614</f>
        <v>2.5</v>
      </c>
      <c r="I5614" s="22">
        <v>1</v>
      </c>
      <c r="J5614" s="26" cm="1">
        <f t="array" ref="J5614">IFERROR(_xlfn.IFS(AND(C5614="Corporate", F5614="Technology"), 3%, C5614="Corporate", 1%),0%)</f>
        <v>0.01</v>
      </c>
      <c r="K5614" s="24">
        <f>VLOOKUP($G5614, Reference!$A$3:$C$20, 3,FALSE)*I5614</f>
        <v>2</v>
      </c>
      <c r="L5614" s="27">
        <f t="shared" si="174"/>
        <v>0.5</v>
      </c>
      <c r="M5614" s="27">
        <f t="shared" si="175"/>
        <v>0.47500000000000009</v>
      </c>
    </row>
    <row r="5615" spans="1:13" x14ac:dyDescent="0.2">
      <c r="A5615">
        <v>1316</v>
      </c>
      <c r="B5615" s="4">
        <v>43881</v>
      </c>
      <c r="C5615" t="s">
        <v>17</v>
      </c>
      <c r="D5615" t="s">
        <v>47</v>
      </c>
      <c r="E5615" s="2" t="str">
        <f>VLOOKUP('SampleSuperstore - Main Data'!D5615,Reference!$A$26:$B$74,2,FALSE)</f>
        <v>South</v>
      </c>
      <c r="F5615" s="22" t="s">
        <v>13</v>
      </c>
      <c r="G5615" s="22" t="s">
        <v>20</v>
      </c>
      <c r="H5615" s="24">
        <f>VLOOKUP($G5615, Reference!$A$3:$C$20, 2,FALSE)*I5615</f>
        <v>68</v>
      </c>
      <c r="I5615" s="22">
        <v>4</v>
      </c>
      <c r="J5615" s="26" cm="1">
        <f t="array" ref="J5615">IFERROR(_xlfn.IFS(AND(C5615="Corporate", F5615="Technology"), 3%, C5615="Corporate", 1%),0%)</f>
        <v>0.01</v>
      </c>
      <c r="K5615" s="24">
        <f>VLOOKUP($G5615, Reference!$A$3:$C$20, 3,FALSE)*I5615</f>
        <v>40</v>
      </c>
      <c r="L5615" s="27">
        <f t="shared" si="174"/>
        <v>28</v>
      </c>
      <c r="M5615" s="27">
        <f t="shared" si="175"/>
        <v>27.319999999999993</v>
      </c>
    </row>
    <row r="5616" spans="1:13" x14ac:dyDescent="0.2">
      <c r="A5616">
        <v>1318</v>
      </c>
      <c r="B5616" s="4">
        <v>43881</v>
      </c>
      <c r="C5616" t="s">
        <v>17</v>
      </c>
      <c r="D5616" t="s">
        <v>15</v>
      </c>
      <c r="E5616" s="2" t="str">
        <f>VLOOKUP('SampleSuperstore - Main Data'!D5616,Reference!$A$26:$B$74,2,FALSE)</f>
        <v>West</v>
      </c>
      <c r="F5616" s="22" t="s">
        <v>13</v>
      </c>
      <c r="G5616" s="22" t="s">
        <v>14</v>
      </c>
      <c r="H5616" s="24">
        <f>VLOOKUP($G5616, Reference!$A$3:$C$20, 2,FALSE)*I5616</f>
        <v>180</v>
      </c>
      <c r="I5616" s="22">
        <v>4</v>
      </c>
      <c r="J5616" s="26" cm="1">
        <f t="array" ref="J5616">IFERROR(_xlfn.IFS(AND(C5616="Corporate", F5616="Technology"), 3%, C5616="Corporate", 1%),0%)</f>
        <v>0.01</v>
      </c>
      <c r="K5616" s="24">
        <f>VLOOKUP($G5616, Reference!$A$3:$C$20, 3,FALSE)*I5616</f>
        <v>140</v>
      </c>
      <c r="L5616" s="27">
        <f t="shared" si="174"/>
        <v>40</v>
      </c>
      <c r="M5616" s="27">
        <f t="shared" si="175"/>
        <v>38.199999999999989</v>
      </c>
    </row>
    <row r="5617" spans="1:13" x14ac:dyDescent="0.2">
      <c r="A5617">
        <v>1328</v>
      </c>
      <c r="B5617" s="4">
        <v>43882</v>
      </c>
      <c r="C5617" t="s">
        <v>17</v>
      </c>
      <c r="D5617" t="s">
        <v>32</v>
      </c>
      <c r="E5617" s="2" t="str">
        <f>VLOOKUP('SampleSuperstore - Main Data'!D5617,Reference!$A$26:$B$74,2,FALSE)</f>
        <v>South</v>
      </c>
      <c r="F5617" s="22" t="s">
        <v>13</v>
      </c>
      <c r="G5617" s="22" t="s">
        <v>20</v>
      </c>
      <c r="H5617" s="24">
        <f>VLOOKUP($G5617, Reference!$A$3:$C$20, 2,FALSE)*I5617</f>
        <v>34</v>
      </c>
      <c r="I5617" s="22">
        <v>2</v>
      </c>
      <c r="J5617" s="26" cm="1">
        <f t="array" ref="J5617">IFERROR(_xlfn.IFS(AND(C5617="Corporate", F5617="Technology"), 3%, C5617="Corporate", 1%),0%)</f>
        <v>0.01</v>
      </c>
      <c r="K5617" s="24">
        <f>VLOOKUP($G5617, Reference!$A$3:$C$20, 3,FALSE)*I5617</f>
        <v>20</v>
      </c>
      <c r="L5617" s="27">
        <f t="shared" si="174"/>
        <v>14</v>
      </c>
      <c r="M5617" s="27">
        <f t="shared" si="175"/>
        <v>13.659999999999997</v>
      </c>
    </row>
    <row r="5618" spans="1:13" x14ac:dyDescent="0.2">
      <c r="A5618">
        <v>1329</v>
      </c>
      <c r="B5618" s="4">
        <v>43882</v>
      </c>
      <c r="C5618" t="s">
        <v>17</v>
      </c>
      <c r="D5618" t="s">
        <v>27</v>
      </c>
      <c r="E5618" s="2" t="str">
        <f>VLOOKUP('SampleSuperstore - Main Data'!D5618,Reference!$A$26:$B$74,2,FALSE)</f>
        <v>East</v>
      </c>
      <c r="F5618" s="22" t="s">
        <v>13</v>
      </c>
      <c r="G5618" s="22" t="s">
        <v>14</v>
      </c>
      <c r="H5618" s="24">
        <f>VLOOKUP($G5618, Reference!$A$3:$C$20, 2,FALSE)*I5618</f>
        <v>45</v>
      </c>
      <c r="I5618" s="22">
        <v>1</v>
      </c>
      <c r="J5618" s="26" cm="1">
        <f t="array" ref="J5618">IFERROR(_xlfn.IFS(AND(C5618="Corporate", F5618="Technology"), 3%, C5618="Corporate", 1%),0%)</f>
        <v>0.01</v>
      </c>
      <c r="K5618" s="24">
        <f>VLOOKUP($G5618, Reference!$A$3:$C$20, 3,FALSE)*I5618</f>
        <v>35</v>
      </c>
      <c r="L5618" s="27">
        <f t="shared" si="174"/>
        <v>10</v>
      </c>
      <c r="M5618" s="27">
        <f t="shared" si="175"/>
        <v>9.5499999999999972</v>
      </c>
    </row>
    <row r="5619" spans="1:13" x14ac:dyDescent="0.2">
      <c r="A5619">
        <v>1331</v>
      </c>
      <c r="B5619" s="4">
        <v>43882</v>
      </c>
      <c r="C5619" t="s">
        <v>17</v>
      </c>
      <c r="D5619" t="s">
        <v>22</v>
      </c>
      <c r="E5619" s="2" t="str">
        <f>VLOOKUP('SampleSuperstore - Main Data'!D5619,Reference!$A$26:$B$74,2,FALSE)</f>
        <v>West</v>
      </c>
      <c r="F5619" s="22" t="s">
        <v>23</v>
      </c>
      <c r="G5619" s="22" t="s">
        <v>37</v>
      </c>
      <c r="H5619" s="24">
        <f>VLOOKUP($G5619, Reference!$A$3:$C$20, 2,FALSE)*I5619</f>
        <v>63</v>
      </c>
      <c r="I5619" s="22">
        <v>7</v>
      </c>
      <c r="J5619" s="26" cm="1">
        <f t="array" ref="J5619">IFERROR(_xlfn.IFS(AND(C5619="Corporate", F5619="Technology"), 3%, C5619="Corporate", 1%),0%)</f>
        <v>0.01</v>
      </c>
      <c r="K5619" s="24">
        <f>VLOOKUP($G5619, Reference!$A$3:$C$20, 3,FALSE)*I5619</f>
        <v>35</v>
      </c>
      <c r="L5619" s="27">
        <f t="shared" si="174"/>
        <v>28</v>
      </c>
      <c r="M5619" s="27">
        <f t="shared" si="175"/>
        <v>27.369999999999997</v>
      </c>
    </row>
    <row r="5620" spans="1:13" x14ac:dyDescent="0.2">
      <c r="A5620">
        <v>1334</v>
      </c>
      <c r="B5620" s="4">
        <v>43882</v>
      </c>
      <c r="C5620" t="s">
        <v>17</v>
      </c>
      <c r="D5620" t="s">
        <v>32</v>
      </c>
      <c r="E5620" s="2" t="str">
        <f>VLOOKUP('SampleSuperstore - Main Data'!D5620,Reference!$A$26:$B$74,2,FALSE)</f>
        <v>South</v>
      </c>
      <c r="F5620" s="22" t="s">
        <v>29</v>
      </c>
      <c r="G5620" s="22" t="s">
        <v>50</v>
      </c>
      <c r="H5620" s="24">
        <f>VLOOKUP($G5620, Reference!$A$3:$C$20, 2,FALSE)*I5620</f>
        <v>199</v>
      </c>
      <c r="I5620" s="22">
        <v>1</v>
      </c>
      <c r="J5620" s="26" cm="1">
        <f t="array" ref="J5620">IFERROR(_xlfn.IFS(AND(C5620="Corporate", F5620="Technology"), 3%, C5620="Corporate", 1%),0%)</f>
        <v>0.03</v>
      </c>
      <c r="K5620" s="24">
        <f>VLOOKUP($G5620, Reference!$A$3:$C$20, 3,FALSE)*I5620</f>
        <v>165</v>
      </c>
      <c r="L5620" s="27">
        <f t="shared" si="174"/>
        <v>34</v>
      </c>
      <c r="M5620" s="27">
        <f t="shared" si="175"/>
        <v>28.03</v>
      </c>
    </row>
    <row r="5621" spans="1:13" x14ac:dyDescent="0.2">
      <c r="A5621">
        <v>1336</v>
      </c>
      <c r="B5621" s="4">
        <v>43882</v>
      </c>
      <c r="C5621" t="s">
        <v>17</v>
      </c>
      <c r="D5621" t="s">
        <v>25</v>
      </c>
      <c r="E5621" s="2" t="str">
        <f>VLOOKUP('SampleSuperstore - Main Data'!D5621,Reference!$A$26:$B$74,2,FALSE)</f>
        <v>Central</v>
      </c>
      <c r="F5621" s="22" t="s">
        <v>29</v>
      </c>
      <c r="G5621" s="22" t="s">
        <v>33</v>
      </c>
      <c r="H5621" s="24">
        <f>VLOOKUP($G5621, Reference!$A$3:$C$20, 2,FALSE)*I5621</f>
        <v>15</v>
      </c>
      <c r="I5621" s="22">
        <v>3</v>
      </c>
      <c r="J5621" s="26" cm="1">
        <f t="array" ref="J5621">IFERROR(_xlfn.IFS(AND(C5621="Corporate", F5621="Technology"), 3%, C5621="Corporate", 1%),0%)</f>
        <v>0.03</v>
      </c>
      <c r="K5621" s="24">
        <f>VLOOKUP($G5621, Reference!$A$3:$C$20, 3,FALSE)*I5621</f>
        <v>7.5</v>
      </c>
      <c r="L5621" s="27">
        <f t="shared" si="174"/>
        <v>7.5</v>
      </c>
      <c r="M5621" s="27">
        <f t="shared" si="175"/>
        <v>7.0499999999999989</v>
      </c>
    </row>
    <row r="5622" spans="1:13" x14ac:dyDescent="0.2">
      <c r="A5622">
        <v>1338</v>
      </c>
      <c r="B5622" s="4">
        <v>43882</v>
      </c>
      <c r="C5622" t="s">
        <v>17</v>
      </c>
      <c r="D5622" t="s">
        <v>15</v>
      </c>
      <c r="E5622" s="2" t="str">
        <f>VLOOKUP('SampleSuperstore - Main Data'!D5622,Reference!$A$26:$B$74,2,FALSE)</f>
        <v>West</v>
      </c>
      <c r="F5622" s="22" t="s">
        <v>29</v>
      </c>
      <c r="G5622" s="22" t="s">
        <v>50</v>
      </c>
      <c r="H5622" s="24">
        <f>VLOOKUP($G5622, Reference!$A$3:$C$20, 2,FALSE)*I5622</f>
        <v>597</v>
      </c>
      <c r="I5622" s="22">
        <v>3</v>
      </c>
      <c r="J5622" s="26" cm="1">
        <f t="array" ref="J5622">IFERROR(_xlfn.IFS(AND(C5622="Corporate", F5622="Technology"), 3%, C5622="Corporate", 1%),0%)</f>
        <v>0.03</v>
      </c>
      <c r="K5622" s="24">
        <f>VLOOKUP($G5622, Reference!$A$3:$C$20, 3,FALSE)*I5622</f>
        <v>495</v>
      </c>
      <c r="L5622" s="27">
        <f t="shared" si="174"/>
        <v>102</v>
      </c>
      <c r="M5622" s="27">
        <f t="shared" si="175"/>
        <v>84.090000000000032</v>
      </c>
    </row>
    <row r="5623" spans="1:13" x14ac:dyDescent="0.2">
      <c r="A5623">
        <v>1343</v>
      </c>
      <c r="B5623" s="4">
        <v>43882</v>
      </c>
      <c r="C5623" t="s">
        <v>17</v>
      </c>
      <c r="D5623" t="s">
        <v>21</v>
      </c>
      <c r="E5623" s="2" t="str">
        <f>VLOOKUP('SampleSuperstore - Main Data'!D5623,Reference!$A$26:$B$74,2,FALSE)</f>
        <v>West</v>
      </c>
      <c r="F5623" s="22" t="s">
        <v>13</v>
      </c>
      <c r="G5623" s="22" t="s">
        <v>49</v>
      </c>
      <c r="H5623" s="24">
        <f>VLOOKUP($G5623, Reference!$A$3:$C$20, 2,FALSE)*I5623</f>
        <v>240</v>
      </c>
      <c r="I5623" s="22">
        <v>6</v>
      </c>
      <c r="J5623" s="26" cm="1">
        <f t="array" ref="J5623">IFERROR(_xlfn.IFS(AND(C5623="Corporate", F5623="Technology"), 3%, C5623="Corporate", 1%),0%)</f>
        <v>0.01</v>
      </c>
      <c r="K5623" s="24">
        <f>VLOOKUP($G5623, Reference!$A$3:$C$20, 3,FALSE)*I5623</f>
        <v>210</v>
      </c>
      <c r="L5623" s="27">
        <f t="shared" si="174"/>
        <v>30</v>
      </c>
      <c r="M5623" s="27">
        <f t="shared" si="175"/>
        <v>27.599999999999994</v>
      </c>
    </row>
    <row r="5624" spans="1:13" x14ac:dyDescent="0.2">
      <c r="A5624">
        <v>1348</v>
      </c>
      <c r="B5624" s="4">
        <v>43882</v>
      </c>
      <c r="C5624" t="s">
        <v>17</v>
      </c>
      <c r="D5624" t="s">
        <v>36</v>
      </c>
      <c r="E5624" s="2" t="str">
        <f>VLOOKUP('SampleSuperstore - Main Data'!D5624,Reference!$A$26:$B$74,2,FALSE)</f>
        <v>East</v>
      </c>
      <c r="F5624" s="22" t="s">
        <v>29</v>
      </c>
      <c r="G5624" s="22" t="s">
        <v>33</v>
      </c>
      <c r="H5624" s="24">
        <f>VLOOKUP($G5624, Reference!$A$3:$C$20, 2,FALSE)*I5624</f>
        <v>25</v>
      </c>
      <c r="I5624" s="22">
        <v>5</v>
      </c>
      <c r="J5624" s="26" cm="1">
        <f t="array" ref="J5624">IFERROR(_xlfn.IFS(AND(C5624="Corporate", F5624="Technology"), 3%, C5624="Corporate", 1%),0%)</f>
        <v>0.03</v>
      </c>
      <c r="K5624" s="24">
        <f>VLOOKUP($G5624, Reference!$A$3:$C$20, 3,FALSE)*I5624</f>
        <v>12.5</v>
      </c>
      <c r="L5624" s="27">
        <f t="shared" si="174"/>
        <v>12.5</v>
      </c>
      <c r="M5624" s="27">
        <f t="shared" si="175"/>
        <v>11.75</v>
      </c>
    </row>
    <row r="5625" spans="1:13" x14ac:dyDescent="0.2">
      <c r="A5625">
        <v>1361</v>
      </c>
      <c r="B5625" s="4">
        <v>43883</v>
      </c>
      <c r="C5625" t="s">
        <v>17</v>
      </c>
      <c r="D5625" t="s">
        <v>43</v>
      </c>
      <c r="E5625" s="2" t="str">
        <f>VLOOKUP('SampleSuperstore - Main Data'!D5625,Reference!$A$26:$B$74,2,FALSE)</f>
        <v>West</v>
      </c>
      <c r="F5625" s="22" t="s">
        <v>23</v>
      </c>
      <c r="G5625" s="22" t="s">
        <v>37</v>
      </c>
      <c r="H5625" s="24">
        <f>VLOOKUP($G5625, Reference!$A$3:$C$20, 2,FALSE)*I5625</f>
        <v>72</v>
      </c>
      <c r="I5625" s="22">
        <v>8</v>
      </c>
      <c r="J5625" s="26" cm="1">
        <f t="array" ref="J5625">IFERROR(_xlfn.IFS(AND(C5625="Corporate", F5625="Technology"), 3%, C5625="Corporate", 1%),0%)</f>
        <v>0.01</v>
      </c>
      <c r="K5625" s="24">
        <f>VLOOKUP($G5625, Reference!$A$3:$C$20, 3,FALSE)*I5625</f>
        <v>40</v>
      </c>
      <c r="L5625" s="27">
        <f t="shared" si="174"/>
        <v>32</v>
      </c>
      <c r="M5625" s="27">
        <f t="shared" si="175"/>
        <v>31.28</v>
      </c>
    </row>
    <row r="5626" spans="1:13" x14ac:dyDescent="0.2">
      <c r="A5626">
        <v>1362</v>
      </c>
      <c r="B5626" s="4">
        <v>43883</v>
      </c>
      <c r="C5626" t="s">
        <v>17</v>
      </c>
      <c r="D5626" t="s">
        <v>15</v>
      </c>
      <c r="E5626" s="2" t="str">
        <f>VLOOKUP('SampleSuperstore - Main Data'!D5626,Reference!$A$26:$B$74,2,FALSE)</f>
        <v>West</v>
      </c>
      <c r="F5626" s="22" t="s">
        <v>13</v>
      </c>
      <c r="G5626" s="22" t="s">
        <v>16</v>
      </c>
      <c r="H5626" s="24">
        <f>VLOOKUP($G5626, Reference!$A$3:$C$20, 2,FALSE)*I5626</f>
        <v>266</v>
      </c>
      <c r="I5626" s="22">
        <v>14</v>
      </c>
      <c r="J5626" s="26" cm="1">
        <f t="array" ref="J5626">IFERROR(_xlfn.IFS(AND(C5626="Corporate", F5626="Technology"), 3%, C5626="Corporate", 1%),0%)</f>
        <v>0.01</v>
      </c>
      <c r="K5626" s="24">
        <f>VLOOKUP($G5626, Reference!$A$3:$C$20, 3,FALSE)*I5626</f>
        <v>140</v>
      </c>
      <c r="L5626" s="27">
        <f t="shared" si="174"/>
        <v>126</v>
      </c>
      <c r="M5626" s="27">
        <f t="shared" si="175"/>
        <v>123.33999999999997</v>
      </c>
    </row>
    <row r="5627" spans="1:13" x14ac:dyDescent="0.2">
      <c r="A5627">
        <v>1365</v>
      </c>
      <c r="B5627" s="4">
        <v>43883</v>
      </c>
      <c r="C5627" t="s">
        <v>17</v>
      </c>
      <c r="D5627" t="s">
        <v>25</v>
      </c>
      <c r="E5627" s="2" t="str">
        <f>VLOOKUP('SampleSuperstore - Main Data'!D5627,Reference!$A$26:$B$74,2,FALSE)</f>
        <v>Central</v>
      </c>
      <c r="F5627" s="22" t="s">
        <v>23</v>
      </c>
      <c r="G5627" s="22" t="s">
        <v>37</v>
      </c>
      <c r="H5627" s="24">
        <f>VLOOKUP($G5627, Reference!$A$3:$C$20, 2,FALSE)*I5627</f>
        <v>18</v>
      </c>
      <c r="I5627" s="22">
        <v>2</v>
      </c>
      <c r="J5627" s="26" cm="1">
        <f t="array" ref="J5627">IFERROR(_xlfn.IFS(AND(C5627="Corporate", F5627="Technology"), 3%, C5627="Corporate", 1%),0%)</f>
        <v>0.01</v>
      </c>
      <c r="K5627" s="24">
        <f>VLOOKUP($G5627, Reference!$A$3:$C$20, 3,FALSE)*I5627</f>
        <v>10</v>
      </c>
      <c r="L5627" s="27">
        <f t="shared" si="174"/>
        <v>8</v>
      </c>
      <c r="M5627" s="27">
        <f t="shared" si="175"/>
        <v>7.82</v>
      </c>
    </row>
    <row r="5628" spans="1:13" x14ac:dyDescent="0.2">
      <c r="A5628">
        <v>1366</v>
      </c>
      <c r="B5628" s="4">
        <v>43883</v>
      </c>
      <c r="C5628" t="s">
        <v>17</v>
      </c>
      <c r="D5628" t="s">
        <v>36</v>
      </c>
      <c r="E5628" s="2" t="str">
        <f>VLOOKUP('SampleSuperstore - Main Data'!D5628,Reference!$A$26:$B$74,2,FALSE)</f>
        <v>East</v>
      </c>
      <c r="F5628" s="22" t="s">
        <v>13</v>
      </c>
      <c r="G5628" s="22" t="s">
        <v>26</v>
      </c>
      <c r="H5628" s="24">
        <f>VLOOKUP($G5628, Reference!$A$3:$C$20, 2,FALSE)*I5628</f>
        <v>20</v>
      </c>
      <c r="I5628" s="22">
        <v>8</v>
      </c>
      <c r="J5628" s="26" cm="1">
        <f t="array" ref="J5628">IFERROR(_xlfn.IFS(AND(C5628="Corporate", F5628="Technology"), 3%, C5628="Corporate", 1%),0%)</f>
        <v>0.01</v>
      </c>
      <c r="K5628" s="24">
        <f>VLOOKUP($G5628, Reference!$A$3:$C$20, 3,FALSE)*I5628</f>
        <v>16</v>
      </c>
      <c r="L5628" s="27">
        <f t="shared" si="174"/>
        <v>4</v>
      </c>
      <c r="M5628" s="27">
        <f t="shared" si="175"/>
        <v>3.8000000000000007</v>
      </c>
    </row>
    <row r="5629" spans="1:13" x14ac:dyDescent="0.2">
      <c r="A5629">
        <v>1367</v>
      </c>
      <c r="B5629" s="4">
        <v>43883</v>
      </c>
      <c r="C5629" t="s">
        <v>17</v>
      </c>
      <c r="D5629" t="s">
        <v>36</v>
      </c>
      <c r="E5629" s="2" t="str">
        <f>VLOOKUP('SampleSuperstore - Main Data'!D5629,Reference!$A$26:$B$74,2,FALSE)</f>
        <v>East</v>
      </c>
      <c r="F5629" s="22" t="s">
        <v>13</v>
      </c>
      <c r="G5629" s="22" t="s">
        <v>26</v>
      </c>
      <c r="H5629" s="24">
        <f>VLOOKUP($G5629, Reference!$A$3:$C$20, 2,FALSE)*I5629</f>
        <v>7.5</v>
      </c>
      <c r="I5629" s="22">
        <v>3</v>
      </c>
      <c r="J5629" s="26" cm="1">
        <f t="array" ref="J5629">IFERROR(_xlfn.IFS(AND(C5629="Corporate", F5629="Technology"), 3%, C5629="Corporate", 1%),0%)</f>
        <v>0.01</v>
      </c>
      <c r="K5629" s="24">
        <f>VLOOKUP($G5629, Reference!$A$3:$C$20, 3,FALSE)*I5629</f>
        <v>6</v>
      </c>
      <c r="L5629" s="27">
        <f t="shared" si="174"/>
        <v>1.5</v>
      </c>
      <c r="M5629" s="27">
        <f t="shared" si="175"/>
        <v>1.4249999999999998</v>
      </c>
    </row>
    <row r="5630" spans="1:13" x14ac:dyDescent="0.2">
      <c r="A5630">
        <v>1369</v>
      </c>
      <c r="B5630" s="4">
        <v>43883</v>
      </c>
      <c r="C5630" t="s">
        <v>17</v>
      </c>
      <c r="D5630" t="s">
        <v>15</v>
      </c>
      <c r="E5630" s="2" t="str">
        <f>VLOOKUP('SampleSuperstore - Main Data'!D5630,Reference!$A$26:$B$74,2,FALSE)</f>
        <v>West</v>
      </c>
      <c r="F5630" s="22" t="s">
        <v>13</v>
      </c>
      <c r="G5630" s="22" t="s">
        <v>26</v>
      </c>
      <c r="H5630" s="24">
        <f>VLOOKUP($G5630, Reference!$A$3:$C$20, 2,FALSE)*I5630</f>
        <v>12.5</v>
      </c>
      <c r="I5630" s="22">
        <v>5</v>
      </c>
      <c r="J5630" s="26" cm="1">
        <f t="array" ref="J5630">IFERROR(_xlfn.IFS(AND(C5630="Corporate", F5630="Technology"), 3%, C5630="Corporate", 1%),0%)</f>
        <v>0.01</v>
      </c>
      <c r="K5630" s="24">
        <f>VLOOKUP($G5630, Reference!$A$3:$C$20, 3,FALSE)*I5630</f>
        <v>10</v>
      </c>
      <c r="L5630" s="27">
        <f t="shared" si="174"/>
        <v>2.5</v>
      </c>
      <c r="M5630" s="27">
        <f t="shared" si="175"/>
        <v>2.375</v>
      </c>
    </row>
    <row r="5631" spans="1:13" x14ac:dyDescent="0.2">
      <c r="A5631">
        <v>1371</v>
      </c>
      <c r="B5631" s="4">
        <v>43883</v>
      </c>
      <c r="C5631" t="s">
        <v>17</v>
      </c>
      <c r="D5631" t="s">
        <v>31</v>
      </c>
      <c r="E5631" s="2" t="str">
        <f>VLOOKUP('SampleSuperstore - Main Data'!D5631,Reference!$A$26:$B$74,2,FALSE)</f>
        <v>Central</v>
      </c>
      <c r="F5631" s="22" t="s">
        <v>23</v>
      </c>
      <c r="G5631" s="22" t="s">
        <v>24</v>
      </c>
      <c r="H5631" s="24">
        <f>VLOOKUP($G5631, Reference!$A$3:$C$20, 2,FALSE)*I5631</f>
        <v>495</v>
      </c>
      <c r="I5631" s="22">
        <v>5</v>
      </c>
      <c r="J5631" s="26" cm="1">
        <f t="array" ref="J5631">IFERROR(_xlfn.IFS(AND(C5631="Corporate", F5631="Technology"), 3%, C5631="Corporate", 1%),0%)</f>
        <v>0.01</v>
      </c>
      <c r="K5631" s="24">
        <f>VLOOKUP($G5631, Reference!$A$3:$C$20, 3,FALSE)*I5631</f>
        <v>395</v>
      </c>
      <c r="L5631" s="27">
        <f t="shared" si="174"/>
        <v>100</v>
      </c>
      <c r="M5631" s="27">
        <f t="shared" si="175"/>
        <v>95.050000000000011</v>
      </c>
    </row>
    <row r="5632" spans="1:13" x14ac:dyDescent="0.2">
      <c r="A5632">
        <v>1375</v>
      </c>
      <c r="B5632" s="4">
        <v>43883</v>
      </c>
      <c r="C5632" t="s">
        <v>17</v>
      </c>
      <c r="D5632" t="s">
        <v>36</v>
      </c>
      <c r="E5632" s="2" t="str">
        <f>VLOOKUP('SampleSuperstore - Main Data'!D5632,Reference!$A$26:$B$74,2,FALSE)</f>
        <v>East</v>
      </c>
      <c r="F5632" s="22" t="s">
        <v>29</v>
      </c>
      <c r="G5632" s="22" t="s">
        <v>50</v>
      </c>
      <c r="H5632" s="24">
        <f>VLOOKUP($G5632, Reference!$A$3:$C$20, 2,FALSE)*I5632</f>
        <v>398</v>
      </c>
      <c r="I5632" s="22">
        <v>2</v>
      </c>
      <c r="J5632" s="26" cm="1">
        <f t="array" ref="J5632">IFERROR(_xlfn.IFS(AND(C5632="Corporate", F5632="Technology"), 3%, C5632="Corporate", 1%),0%)</f>
        <v>0.03</v>
      </c>
      <c r="K5632" s="24">
        <f>VLOOKUP($G5632, Reference!$A$3:$C$20, 3,FALSE)*I5632</f>
        <v>330</v>
      </c>
      <c r="L5632" s="27">
        <f t="shared" si="174"/>
        <v>68</v>
      </c>
      <c r="M5632" s="27">
        <f t="shared" si="175"/>
        <v>56.06</v>
      </c>
    </row>
    <row r="5633" spans="1:13" x14ac:dyDescent="0.2">
      <c r="A5633">
        <v>1377</v>
      </c>
      <c r="B5633" s="4">
        <v>43883</v>
      </c>
      <c r="C5633" t="s">
        <v>17</v>
      </c>
      <c r="D5633" t="s">
        <v>15</v>
      </c>
      <c r="E5633" s="2" t="str">
        <f>VLOOKUP('SampleSuperstore - Main Data'!D5633,Reference!$A$26:$B$74,2,FALSE)</f>
        <v>West</v>
      </c>
      <c r="F5633" s="22" t="s">
        <v>13</v>
      </c>
      <c r="G5633" s="22" t="s">
        <v>20</v>
      </c>
      <c r="H5633" s="24">
        <f>VLOOKUP($G5633, Reference!$A$3:$C$20, 2,FALSE)*I5633</f>
        <v>17</v>
      </c>
      <c r="I5633" s="22">
        <v>1</v>
      </c>
      <c r="J5633" s="26" cm="1">
        <f t="array" ref="J5633">IFERROR(_xlfn.IFS(AND(C5633="Corporate", F5633="Technology"), 3%, C5633="Corporate", 1%),0%)</f>
        <v>0.01</v>
      </c>
      <c r="K5633" s="24">
        <f>VLOOKUP($G5633, Reference!$A$3:$C$20, 3,FALSE)*I5633</f>
        <v>10</v>
      </c>
      <c r="L5633" s="27">
        <f t="shared" si="174"/>
        <v>7</v>
      </c>
      <c r="M5633" s="27">
        <f t="shared" si="175"/>
        <v>6.8299999999999983</v>
      </c>
    </row>
    <row r="5634" spans="1:13" x14ac:dyDescent="0.2">
      <c r="A5634">
        <v>1378</v>
      </c>
      <c r="B5634" s="4">
        <v>43883</v>
      </c>
      <c r="C5634" t="s">
        <v>17</v>
      </c>
      <c r="D5634" t="s">
        <v>52</v>
      </c>
      <c r="E5634" s="2" t="str">
        <f>VLOOKUP('SampleSuperstore - Main Data'!D5634,Reference!$A$26:$B$74,2,FALSE)</f>
        <v>East</v>
      </c>
      <c r="F5634" s="22" t="s">
        <v>23</v>
      </c>
      <c r="G5634" s="22" t="s">
        <v>37</v>
      </c>
      <c r="H5634" s="24">
        <f>VLOOKUP($G5634, Reference!$A$3:$C$20, 2,FALSE)*I5634</f>
        <v>27</v>
      </c>
      <c r="I5634" s="22">
        <v>3</v>
      </c>
      <c r="J5634" s="26" cm="1">
        <f t="array" ref="J5634">IFERROR(_xlfn.IFS(AND(C5634="Corporate", F5634="Technology"), 3%, C5634="Corporate", 1%),0%)</f>
        <v>0.01</v>
      </c>
      <c r="K5634" s="24">
        <f>VLOOKUP($G5634, Reference!$A$3:$C$20, 3,FALSE)*I5634</f>
        <v>15</v>
      </c>
      <c r="L5634" s="27">
        <f t="shared" ref="L5634:L5697" si="176">H5634-K5634</f>
        <v>12</v>
      </c>
      <c r="M5634" s="27">
        <f t="shared" ref="M5634:M5697" si="177">H5634*(1-J5634)-K5634</f>
        <v>11.73</v>
      </c>
    </row>
    <row r="5635" spans="1:13" x14ac:dyDescent="0.2">
      <c r="A5635">
        <v>1385</v>
      </c>
      <c r="B5635" s="4">
        <v>43883</v>
      </c>
      <c r="C5635" t="s">
        <v>17</v>
      </c>
      <c r="D5635" t="s">
        <v>36</v>
      </c>
      <c r="E5635" s="2" t="str">
        <f>VLOOKUP('SampleSuperstore - Main Data'!D5635,Reference!$A$26:$B$74,2,FALSE)</f>
        <v>East</v>
      </c>
      <c r="F5635" s="22" t="s">
        <v>23</v>
      </c>
      <c r="G5635" s="22" t="s">
        <v>24</v>
      </c>
      <c r="H5635" s="24">
        <f>VLOOKUP($G5635, Reference!$A$3:$C$20, 2,FALSE)*I5635</f>
        <v>297</v>
      </c>
      <c r="I5635" s="22">
        <v>3</v>
      </c>
      <c r="J5635" s="26" cm="1">
        <f t="array" ref="J5635">IFERROR(_xlfn.IFS(AND(C5635="Corporate", F5635="Technology"), 3%, C5635="Corporate", 1%),0%)</f>
        <v>0.01</v>
      </c>
      <c r="K5635" s="24">
        <f>VLOOKUP($G5635, Reference!$A$3:$C$20, 3,FALSE)*I5635</f>
        <v>237</v>
      </c>
      <c r="L5635" s="27">
        <f t="shared" si="176"/>
        <v>60</v>
      </c>
      <c r="M5635" s="27">
        <f t="shared" si="177"/>
        <v>57.029999999999973</v>
      </c>
    </row>
    <row r="5636" spans="1:13" x14ac:dyDescent="0.2">
      <c r="A5636">
        <v>1386</v>
      </c>
      <c r="B5636" s="4">
        <v>43883</v>
      </c>
      <c r="C5636" t="s">
        <v>17</v>
      </c>
      <c r="D5636" t="s">
        <v>32</v>
      </c>
      <c r="E5636" s="2" t="str">
        <f>VLOOKUP('SampleSuperstore - Main Data'!D5636,Reference!$A$26:$B$74,2,FALSE)</f>
        <v>South</v>
      </c>
      <c r="F5636" s="22" t="s">
        <v>13</v>
      </c>
      <c r="G5636" s="22" t="s">
        <v>14</v>
      </c>
      <c r="H5636" s="24">
        <f>VLOOKUP($G5636, Reference!$A$3:$C$20, 2,FALSE)*I5636</f>
        <v>360</v>
      </c>
      <c r="I5636" s="22">
        <v>8</v>
      </c>
      <c r="J5636" s="26" cm="1">
        <f t="array" ref="J5636">IFERROR(_xlfn.IFS(AND(C5636="Corporate", F5636="Technology"), 3%, C5636="Corporate", 1%),0%)</f>
        <v>0.01</v>
      </c>
      <c r="K5636" s="24">
        <f>VLOOKUP($G5636, Reference!$A$3:$C$20, 3,FALSE)*I5636</f>
        <v>280</v>
      </c>
      <c r="L5636" s="27">
        <f t="shared" si="176"/>
        <v>80</v>
      </c>
      <c r="M5636" s="27">
        <f t="shared" si="177"/>
        <v>76.399999999999977</v>
      </c>
    </row>
    <row r="5637" spans="1:13" x14ac:dyDescent="0.2">
      <c r="A5637">
        <v>1390</v>
      </c>
      <c r="B5637" s="4">
        <v>43883</v>
      </c>
      <c r="C5637" t="s">
        <v>17</v>
      </c>
      <c r="D5637" t="s">
        <v>32</v>
      </c>
      <c r="E5637" s="2" t="str">
        <f>VLOOKUP('SampleSuperstore - Main Data'!D5637,Reference!$A$26:$B$74,2,FALSE)</f>
        <v>South</v>
      </c>
      <c r="F5637" s="22" t="s">
        <v>29</v>
      </c>
      <c r="G5637" s="22" t="s">
        <v>33</v>
      </c>
      <c r="H5637" s="24">
        <f>VLOOKUP($G5637, Reference!$A$3:$C$20, 2,FALSE)*I5637</f>
        <v>10</v>
      </c>
      <c r="I5637" s="22">
        <v>2</v>
      </c>
      <c r="J5637" s="26" cm="1">
        <f t="array" ref="J5637">IFERROR(_xlfn.IFS(AND(C5637="Corporate", F5637="Technology"), 3%, C5637="Corporate", 1%),0%)</f>
        <v>0.03</v>
      </c>
      <c r="K5637" s="24">
        <f>VLOOKUP($G5637, Reference!$A$3:$C$20, 3,FALSE)*I5637</f>
        <v>5</v>
      </c>
      <c r="L5637" s="27">
        <f t="shared" si="176"/>
        <v>5</v>
      </c>
      <c r="M5637" s="27">
        <f t="shared" si="177"/>
        <v>4.6999999999999993</v>
      </c>
    </row>
    <row r="5638" spans="1:13" x14ac:dyDescent="0.2">
      <c r="A5638">
        <v>1399</v>
      </c>
      <c r="B5638" s="4">
        <v>43884</v>
      </c>
      <c r="C5638" t="s">
        <v>17</v>
      </c>
      <c r="D5638" t="s">
        <v>40</v>
      </c>
      <c r="E5638" s="2" t="str">
        <f>VLOOKUP('SampleSuperstore - Main Data'!D5638,Reference!$A$26:$B$74,2,FALSE)</f>
        <v>East</v>
      </c>
      <c r="F5638" s="22" t="s">
        <v>13</v>
      </c>
      <c r="G5638" s="22" t="s">
        <v>49</v>
      </c>
      <c r="H5638" s="24">
        <f>VLOOKUP($G5638, Reference!$A$3:$C$20, 2,FALSE)*I5638</f>
        <v>240</v>
      </c>
      <c r="I5638" s="22">
        <v>6</v>
      </c>
      <c r="J5638" s="26" cm="1">
        <f t="array" ref="J5638">IFERROR(_xlfn.IFS(AND(C5638="Corporate", F5638="Technology"), 3%, C5638="Corporate", 1%),0%)</f>
        <v>0.01</v>
      </c>
      <c r="K5638" s="24">
        <f>VLOOKUP($G5638, Reference!$A$3:$C$20, 3,FALSE)*I5638</f>
        <v>210</v>
      </c>
      <c r="L5638" s="27">
        <f t="shared" si="176"/>
        <v>30</v>
      </c>
      <c r="M5638" s="27">
        <f t="shared" si="177"/>
        <v>27.599999999999994</v>
      </c>
    </row>
    <row r="5639" spans="1:13" x14ac:dyDescent="0.2">
      <c r="A5639">
        <v>1403</v>
      </c>
      <c r="B5639" s="4">
        <v>43884</v>
      </c>
      <c r="C5639" t="s">
        <v>17</v>
      </c>
      <c r="D5639" t="s">
        <v>15</v>
      </c>
      <c r="E5639" s="2" t="str">
        <f>VLOOKUP('SampleSuperstore - Main Data'!D5639,Reference!$A$26:$B$74,2,FALSE)</f>
        <v>West</v>
      </c>
      <c r="F5639" s="22" t="s">
        <v>29</v>
      </c>
      <c r="G5639" s="22" t="s">
        <v>50</v>
      </c>
      <c r="H5639" s="24">
        <f>VLOOKUP($G5639, Reference!$A$3:$C$20, 2,FALSE)*I5639</f>
        <v>1791</v>
      </c>
      <c r="I5639" s="22">
        <v>9</v>
      </c>
      <c r="J5639" s="26" cm="1">
        <f t="array" ref="J5639">IFERROR(_xlfn.IFS(AND(C5639="Corporate", F5639="Technology"), 3%, C5639="Corporate", 1%),0%)</f>
        <v>0.03</v>
      </c>
      <c r="K5639" s="24">
        <f>VLOOKUP($G5639, Reference!$A$3:$C$20, 3,FALSE)*I5639</f>
        <v>1485</v>
      </c>
      <c r="L5639" s="27">
        <f t="shared" si="176"/>
        <v>306</v>
      </c>
      <c r="M5639" s="27">
        <f t="shared" si="177"/>
        <v>252.26999999999998</v>
      </c>
    </row>
    <row r="5640" spans="1:13" x14ac:dyDescent="0.2">
      <c r="A5640">
        <v>1408</v>
      </c>
      <c r="B5640" s="4">
        <v>43884</v>
      </c>
      <c r="C5640" t="s">
        <v>17</v>
      </c>
      <c r="D5640" t="s">
        <v>21</v>
      </c>
      <c r="E5640" s="2" t="str">
        <f>VLOOKUP('SampleSuperstore - Main Data'!D5640,Reference!$A$26:$B$74,2,FALSE)</f>
        <v>West</v>
      </c>
      <c r="F5640" s="22" t="s">
        <v>13</v>
      </c>
      <c r="G5640" s="22" t="s">
        <v>53</v>
      </c>
      <c r="H5640" s="24">
        <f>VLOOKUP($G5640, Reference!$A$3:$C$20, 2,FALSE)*I5640</f>
        <v>24</v>
      </c>
      <c r="I5640" s="22">
        <v>2</v>
      </c>
      <c r="J5640" s="26" cm="1">
        <f t="array" ref="J5640">IFERROR(_xlfn.IFS(AND(C5640="Corporate", F5640="Technology"), 3%, C5640="Corporate", 1%),0%)</f>
        <v>0.01</v>
      </c>
      <c r="K5640" s="24">
        <f>VLOOKUP($G5640, Reference!$A$3:$C$20, 3,FALSE)*I5640</f>
        <v>18</v>
      </c>
      <c r="L5640" s="27">
        <f t="shared" si="176"/>
        <v>6</v>
      </c>
      <c r="M5640" s="27">
        <f t="shared" si="177"/>
        <v>5.759999999999998</v>
      </c>
    </row>
    <row r="5641" spans="1:13" x14ac:dyDescent="0.2">
      <c r="A5641">
        <v>1410</v>
      </c>
      <c r="B5641" s="4">
        <v>43884</v>
      </c>
      <c r="C5641" t="s">
        <v>17</v>
      </c>
      <c r="D5641" t="s">
        <v>21</v>
      </c>
      <c r="E5641" s="2" t="str">
        <f>VLOOKUP('SampleSuperstore - Main Data'!D5641,Reference!$A$26:$B$74,2,FALSE)</f>
        <v>West</v>
      </c>
      <c r="F5641" s="22" t="s">
        <v>29</v>
      </c>
      <c r="G5641" s="22" t="s">
        <v>33</v>
      </c>
      <c r="H5641" s="24">
        <f>VLOOKUP($G5641, Reference!$A$3:$C$20, 2,FALSE)*I5641</f>
        <v>45</v>
      </c>
      <c r="I5641" s="22">
        <v>9</v>
      </c>
      <c r="J5641" s="26" cm="1">
        <f t="array" ref="J5641">IFERROR(_xlfn.IFS(AND(C5641="Corporate", F5641="Technology"), 3%, C5641="Corporate", 1%),0%)</f>
        <v>0.03</v>
      </c>
      <c r="K5641" s="24">
        <f>VLOOKUP($G5641, Reference!$A$3:$C$20, 3,FALSE)*I5641</f>
        <v>22.5</v>
      </c>
      <c r="L5641" s="27">
        <f t="shared" si="176"/>
        <v>22.5</v>
      </c>
      <c r="M5641" s="27">
        <f t="shared" si="177"/>
        <v>21.15</v>
      </c>
    </row>
    <row r="5642" spans="1:13" x14ac:dyDescent="0.2">
      <c r="A5642">
        <v>1411</v>
      </c>
      <c r="B5642" s="4">
        <v>43884</v>
      </c>
      <c r="C5642" t="s">
        <v>17</v>
      </c>
      <c r="D5642" t="s">
        <v>25</v>
      </c>
      <c r="E5642" s="2" t="str">
        <f>VLOOKUP('SampleSuperstore - Main Data'!D5642,Reference!$A$26:$B$74,2,FALSE)</f>
        <v>Central</v>
      </c>
      <c r="F5642" s="22" t="s">
        <v>13</v>
      </c>
      <c r="G5642" s="22" t="s">
        <v>14</v>
      </c>
      <c r="H5642" s="24">
        <f>VLOOKUP($G5642, Reference!$A$3:$C$20, 2,FALSE)*I5642</f>
        <v>90</v>
      </c>
      <c r="I5642" s="22">
        <v>2</v>
      </c>
      <c r="J5642" s="26" cm="1">
        <f t="array" ref="J5642">IFERROR(_xlfn.IFS(AND(C5642="Corporate", F5642="Technology"), 3%, C5642="Corporate", 1%),0%)</f>
        <v>0.01</v>
      </c>
      <c r="K5642" s="24">
        <f>VLOOKUP($G5642, Reference!$A$3:$C$20, 3,FALSE)*I5642</f>
        <v>70</v>
      </c>
      <c r="L5642" s="27">
        <f t="shared" si="176"/>
        <v>20</v>
      </c>
      <c r="M5642" s="27">
        <f t="shared" si="177"/>
        <v>19.099999999999994</v>
      </c>
    </row>
    <row r="5643" spans="1:13" x14ac:dyDescent="0.2">
      <c r="A5643">
        <v>1415</v>
      </c>
      <c r="B5643" s="4">
        <v>43884</v>
      </c>
      <c r="C5643" t="s">
        <v>17</v>
      </c>
      <c r="D5643" t="s">
        <v>25</v>
      </c>
      <c r="E5643" s="2" t="str">
        <f>VLOOKUP('SampleSuperstore - Main Data'!D5643,Reference!$A$26:$B$74,2,FALSE)</f>
        <v>Central</v>
      </c>
      <c r="F5643" s="22" t="s">
        <v>29</v>
      </c>
      <c r="G5643" s="22" t="s">
        <v>33</v>
      </c>
      <c r="H5643" s="24">
        <f>VLOOKUP($G5643, Reference!$A$3:$C$20, 2,FALSE)*I5643</f>
        <v>15</v>
      </c>
      <c r="I5643" s="22">
        <v>3</v>
      </c>
      <c r="J5643" s="26" cm="1">
        <f t="array" ref="J5643">IFERROR(_xlfn.IFS(AND(C5643="Corporate", F5643="Technology"), 3%, C5643="Corporate", 1%),0%)</f>
        <v>0.03</v>
      </c>
      <c r="K5643" s="24">
        <f>VLOOKUP($G5643, Reference!$A$3:$C$20, 3,FALSE)*I5643</f>
        <v>7.5</v>
      </c>
      <c r="L5643" s="27">
        <f t="shared" si="176"/>
        <v>7.5</v>
      </c>
      <c r="M5643" s="27">
        <f t="shared" si="177"/>
        <v>7.0499999999999989</v>
      </c>
    </row>
    <row r="5644" spans="1:13" x14ac:dyDescent="0.2">
      <c r="A5644">
        <v>1421</v>
      </c>
      <c r="B5644" s="4">
        <v>43884</v>
      </c>
      <c r="C5644" t="s">
        <v>17</v>
      </c>
      <c r="D5644" t="s">
        <v>15</v>
      </c>
      <c r="E5644" s="2" t="str">
        <f>VLOOKUP('SampleSuperstore - Main Data'!D5644,Reference!$A$26:$B$74,2,FALSE)</f>
        <v>West</v>
      </c>
      <c r="F5644" s="22" t="s">
        <v>13</v>
      </c>
      <c r="G5644" s="22" t="s">
        <v>26</v>
      </c>
      <c r="H5644" s="24">
        <f>VLOOKUP($G5644, Reference!$A$3:$C$20, 2,FALSE)*I5644</f>
        <v>5</v>
      </c>
      <c r="I5644" s="22">
        <v>2</v>
      </c>
      <c r="J5644" s="26" cm="1">
        <f t="array" ref="J5644">IFERROR(_xlfn.IFS(AND(C5644="Corporate", F5644="Technology"), 3%, C5644="Corporate", 1%),0%)</f>
        <v>0.01</v>
      </c>
      <c r="K5644" s="24">
        <f>VLOOKUP($G5644, Reference!$A$3:$C$20, 3,FALSE)*I5644</f>
        <v>4</v>
      </c>
      <c r="L5644" s="27">
        <f t="shared" si="176"/>
        <v>1</v>
      </c>
      <c r="M5644" s="27">
        <f t="shared" si="177"/>
        <v>0.95000000000000018</v>
      </c>
    </row>
    <row r="5645" spans="1:13" x14ac:dyDescent="0.2">
      <c r="A5645">
        <v>1437</v>
      </c>
      <c r="B5645" s="4">
        <v>43885</v>
      </c>
      <c r="C5645" t="s">
        <v>17</v>
      </c>
      <c r="D5645" t="s">
        <v>40</v>
      </c>
      <c r="E5645" s="2" t="str">
        <f>VLOOKUP('SampleSuperstore - Main Data'!D5645,Reference!$A$26:$B$74,2,FALSE)</f>
        <v>East</v>
      </c>
      <c r="F5645" s="22" t="s">
        <v>13</v>
      </c>
      <c r="G5645" s="22" t="s">
        <v>14</v>
      </c>
      <c r="H5645" s="24">
        <f>VLOOKUP($G5645, Reference!$A$3:$C$20, 2,FALSE)*I5645</f>
        <v>90</v>
      </c>
      <c r="I5645" s="22">
        <v>2</v>
      </c>
      <c r="J5645" s="26" cm="1">
        <f t="array" ref="J5645">IFERROR(_xlfn.IFS(AND(C5645="Corporate", F5645="Technology"), 3%, C5645="Corporate", 1%),0%)</f>
        <v>0.01</v>
      </c>
      <c r="K5645" s="24">
        <f>VLOOKUP($G5645, Reference!$A$3:$C$20, 3,FALSE)*I5645</f>
        <v>70</v>
      </c>
      <c r="L5645" s="27">
        <f t="shared" si="176"/>
        <v>20</v>
      </c>
      <c r="M5645" s="27">
        <f t="shared" si="177"/>
        <v>19.099999999999994</v>
      </c>
    </row>
    <row r="5646" spans="1:13" x14ac:dyDescent="0.2">
      <c r="A5646">
        <v>1438</v>
      </c>
      <c r="B5646" s="4">
        <v>43885</v>
      </c>
      <c r="C5646" t="s">
        <v>17</v>
      </c>
      <c r="D5646" t="s">
        <v>69</v>
      </c>
      <c r="E5646" s="2" t="str">
        <f>VLOOKUP('SampleSuperstore - Main Data'!D5646,Reference!$A$26:$B$74,2,FALSE)</f>
        <v>Central</v>
      </c>
      <c r="F5646" s="22" t="s">
        <v>13</v>
      </c>
      <c r="G5646" s="22" t="s">
        <v>26</v>
      </c>
      <c r="H5646" s="24">
        <f>VLOOKUP($G5646, Reference!$A$3:$C$20, 2,FALSE)*I5646</f>
        <v>12.5</v>
      </c>
      <c r="I5646" s="22">
        <v>5</v>
      </c>
      <c r="J5646" s="26" cm="1">
        <f t="array" ref="J5646">IFERROR(_xlfn.IFS(AND(C5646="Corporate", F5646="Technology"), 3%, C5646="Corporate", 1%),0%)</f>
        <v>0.01</v>
      </c>
      <c r="K5646" s="24">
        <f>VLOOKUP($G5646, Reference!$A$3:$C$20, 3,FALSE)*I5646</f>
        <v>10</v>
      </c>
      <c r="L5646" s="27">
        <f t="shared" si="176"/>
        <v>2.5</v>
      </c>
      <c r="M5646" s="27">
        <f t="shared" si="177"/>
        <v>2.375</v>
      </c>
    </row>
    <row r="5647" spans="1:13" x14ac:dyDescent="0.2">
      <c r="A5647">
        <v>1440</v>
      </c>
      <c r="B5647" s="4">
        <v>43885</v>
      </c>
      <c r="C5647" t="s">
        <v>17</v>
      </c>
      <c r="D5647" t="s">
        <v>32</v>
      </c>
      <c r="E5647" s="2" t="str">
        <f>VLOOKUP('SampleSuperstore - Main Data'!D5647,Reference!$A$26:$B$74,2,FALSE)</f>
        <v>South</v>
      </c>
      <c r="F5647" s="22" t="s">
        <v>13</v>
      </c>
      <c r="G5647" s="22" t="s">
        <v>14</v>
      </c>
      <c r="H5647" s="24">
        <f>VLOOKUP($G5647, Reference!$A$3:$C$20, 2,FALSE)*I5647</f>
        <v>135</v>
      </c>
      <c r="I5647" s="22">
        <v>3</v>
      </c>
      <c r="J5647" s="26" cm="1">
        <f t="array" ref="J5647">IFERROR(_xlfn.IFS(AND(C5647="Corporate", F5647="Technology"), 3%, C5647="Corporate", 1%),0%)</f>
        <v>0.01</v>
      </c>
      <c r="K5647" s="24">
        <f>VLOOKUP($G5647, Reference!$A$3:$C$20, 3,FALSE)*I5647</f>
        <v>105</v>
      </c>
      <c r="L5647" s="27">
        <f t="shared" si="176"/>
        <v>30</v>
      </c>
      <c r="M5647" s="27">
        <f t="shared" si="177"/>
        <v>28.650000000000006</v>
      </c>
    </row>
    <row r="5648" spans="1:13" x14ac:dyDescent="0.2">
      <c r="A5648">
        <v>1441</v>
      </c>
      <c r="B5648" s="4">
        <v>43885</v>
      </c>
      <c r="C5648" t="s">
        <v>17</v>
      </c>
      <c r="D5648" t="s">
        <v>36</v>
      </c>
      <c r="E5648" s="2" t="str">
        <f>VLOOKUP('SampleSuperstore - Main Data'!D5648,Reference!$A$26:$B$74,2,FALSE)</f>
        <v>East</v>
      </c>
      <c r="F5648" s="22" t="s">
        <v>13</v>
      </c>
      <c r="G5648" s="22" t="s">
        <v>16</v>
      </c>
      <c r="H5648" s="24">
        <f>VLOOKUP($G5648, Reference!$A$3:$C$20, 2,FALSE)*I5648</f>
        <v>114</v>
      </c>
      <c r="I5648" s="22">
        <v>6</v>
      </c>
      <c r="J5648" s="26" cm="1">
        <f t="array" ref="J5648">IFERROR(_xlfn.IFS(AND(C5648="Corporate", F5648="Technology"), 3%, C5648="Corporate", 1%),0%)</f>
        <v>0.01</v>
      </c>
      <c r="K5648" s="24">
        <f>VLOOKUP($G5648, Reference!$A$3:$C$20, 3,FALSE)*I5648</f>
        <v>60</v>
      </c>
      <c r="L5648" s="27">
        <f t="shared" si="176"/>
        <v>54</v>
      </c>
      <c r="M5648" s="27">
        <f t="shared" si="177"/>
        <v>52.86</v>
      </c>
    </row>
    <row r="5649" spans="1:13" x14ac:dyDescent="0.2">
      <c r="A5649">
        <v>1442</v>
      </c>
      <c r="B5649" s="4">
        <v>43885</v>
      </c>
      <c r="C5649" t="s">
        <v>17</v>
      </c>
      <c r="D5649" t="s">
        <v>42</v>
      </c>
      <c r="E5649" s="2" t="str">
        <f>VLOOKUP('SampleSuperstore - Main Data'!D5649,Reference!$A$26:$B$74,2,FALSE)</f>
        <v>East</v>
      </c>
      <c r="F5649" s="22" t="s">
        <v>13</v>
      </c>
      <c r="G5649" s="22" t="s">
        <v>49</v>
      </c>
      <c r="H5649" s="24">
        <f>VLOOKUP($G5649, Reference!$A$3:$C$20, 2,FALSE)*I5649</f>
        <v>200</v>
      </c>
      <c r="I5649" s="22">
        <v>5</v>
      </c>
      <c r="J5649" s="26" cm="1">
        <f t="array" ref="J5649">IFERROR(_xlfn.IFS(AND(C5649="Corporate", F5649="Technology"), 3%, C5649="Corporate", 1%),0%)</f>
        <v>0.01</v>
      </c>
      <c r="K5649" s="24">
        <f>VLOOKUP($G5649, Reference!$A$3:$C$20, 3,FALSE)*I5649</f>
        <v>175</v>
      </c>
      <c r="L5649" s="27">
        <f t="shared" si="176"/>
        <v>25</v>
      </c>
      <c r="M5649" s="27">
        <f t="shared" si="177"/>
        <v>23</v>
      </c>
    </row>
    <row r="5650" spans="1:13" x14ac:dyDescent="0.2">
      <c r="A5650">
        <v>1444</v>
      </c>
      <c r="B5650" s="4">
        <v>43885</v>
      </c>
      <c r="C5650" t="s">
        <v>17</v>
      </c>
      <c r="D5650" t="s">
        <v>44</v>
      </c>
      <c r="E5650" s="2" t="str">
        <f>VLOOKUP('SampleSuperstore - Main Data'!D5650,Reference!$A$26:$B$74,2,FALSE)</f>
        <v>South</v>
      </c>
      <c r="F5650" s="22" t="s">
        <v>23</v>
      </c>
      <c r="G5650" s="22" t="s">
        <v>59</v>
      </c>
      <c r="H5650" s="24">
        <f>VLOOKUP($G5650, Reference!$A$3:$C$20, 2,FALSE)*I5650</f>
        <v>255</v>
      </c>
      <c r="I5650" s="22">
        <v>3</v>
      </c>
      <c r="J5650" s="26" cm="1">
        <f t="array" ref="J5650">IFERROR(_xlfn.IFS(AND(C5650="Corporate", F5650="Technology"), 3%, C5650="Corporate", 1%),0%)</f>
        <v>0.01</v>
      </c>
      <c r="K5650" s="24">
        <f>VLOOKUP($G5650, Reference!$A$3:$C$20, 3,FALSE)*I5650</f>
        <v>225</v>
      </c>
      <c r="L5650" s="27">
        <f t="shared" si="176"/>
        <v>30</v>
      </c>
      <c r="M5650" s="27">
        <f t="shared" si="177"/>
        <v>27.449999999999989</v>
      </c>
    </row>
    <row r="5651" spans="1:13" x14ac:dyDescent="0.2">
      <c r="A5651">
        <v>1450</v>
      </c>
      <c r="B5651" s="4">
        <v>43885</v>
      </c>
      <c r="C5651" t="s">
        <v>17</v>
      </c>
      <c r="D5651" t="s">
        <v>12</v>
      </c>
      <c r="E5651" s="2" t="str">
        <f>VLOOKUP('SampleSuperstore - Main Data'!D5651,Reference!$A$26:$B$74,2,FALSE)</f>
        <v>West</v>
      </c>
      <c r="F5651" s="22" t="s">
        <v>29</v>
      </c>
      <c r="G5651" s="22" t="s">
        <v>50</v>
      </c>
      <c r="H5651" s="24">
        <f>VLOOKUP($G5651, Reference!$A$3:$C$20, 2,FALSE)*I5651</f>
        <v>597</v>
      </c>
      <c r="I5651" s="22">
        <v>3</v>
      </c>
      <c r="J5651" s="26" cm="1">
        <f t="array" ref="J5651">IFERROR(_xlfn.IFS(AND(C5651="Corporate", F5651="Technology"), 3%, C5651="Corporate", 1%),0%)</f>
        <v>0.03</v>
      </c>
      <c r="K5651" s="24">
        <f>VLOOKUP($G5651, Reference!$A$3:$C$20, 3,FALSE)*I5651</f>
        <v>495</v>
      </c>
      <c r="L5651" s="27">
        <f t="shared" si="176"/>
        <v>102</v>
      </c>
      <c r="M5651" s="27">
        <f t="shared" si="177"/>
        <v>84.090000000000032</v>
      </c>
    </row>
    <row r="5652" spans="1:13" x14ac:dyDescent="0.2">
      <c r="A5652">
        <v>1452</v>
      </c>
      <c r="B5652" s="4">
        <v>43885</v>
      </c>
      <c r="C5652" t="s">
        <v>17</v>
      </c>
      <c r="D5652" t="s">
        <v>15</v>
      </c>
      <c r="E5652" s="2" t="str">
        <f>VLOOKUP('SampleSuperstore - Main Data'!D5652,Reference!$A$26:$B$74,2,FALSE)</f>
        <v>West</v>
      </c>
      <c r="F5652" s="22" t="s">
        <v>13</v>
      </c>
      <c r="G5652" s="22" t="s">
        <v>41</v>
      </c>
      <c r="H5652" s="24">
        <f>VLOOKUP($G5652, Reference!$A$3:$C$20, 2,FALSE)*I5652</f>
        <v>15</v>
      </c>
      <c r="I5652" s="22">
        <v>5</v>
      </c>
      <c r="J5652" s="26" cm="1">
        <f t="array" ref="J5652">IFERROR(_xlfn.IFS(AND(C5652="Corporate", F5652="Technology"), 3%, C5652="Corporate", 1%),0%)</f>
        <v>0.01</v>
      </c>
      <c r="K5652" s="24">
        <f>VLOOKUP($G5652, Reference!$A$3:$C$20, 3,FALSE)*I5652</f>
        <v>10</v>
      </c>
      <c r="L5652" s="27">
        <f t="shared" si="176"/>
        <v>5</v>
      </c>
      <c r="M5652" s="27">
        <f t="shared" si="177"/>
        <v>4.8499999999999996</v>
      </c>
    </row>
    <row r="5653" spans="1:13" x14ac:dyDescent="0.2">
      <c r="A5653">
        <v>1455</v>
      </c>
      <c r="B5653" s="4">
        <v>43885</v>
      </c>
      <c r="C5653" t="s">
        <v>17</v>
      </c>
      <c r="D5653" t="s">
        <v>19</v>
      </c>
      <c r="E5653" s="2" t="str">
        <f>VLOOKUP('SampleSuperstore - Main Data'!D5653,Reference!$A$26:$B$74,2,FALSE)</f>
        <v>East</v>
      </c>
      <c r="F5653" s="22" t="s">
        <v>23</v>
      </c>
      <c r="G5653" s="22" t="s">
        <v>38</v>
      </c>
      <c r="H5653" s="24">
        <f>VLOOKUP($G5653, Reference!$A$3:$C$20, 2,FALSE)*I5653</f>
        <v>480</v>
      </c>
      <c r="I5653" s="22">
        <v>6</v>
      </c>
      <c r="J5653" s="26" cm="1">
        <f t="array" ref="J5653">IFERROR(_xlfn.IFS(AND(C5653="Corporate", F5653="Technology"), 3%, C5653="Corporate", 1%),0%)</f>
        <v>0.01</v>
      </c>
      <c r="K5653" s="24">
        <f>VLOOKUP($G5653, Reference!$A$3:$C$20, 3,FALSE)*I5653</f>
        <v>390</v>
      </c>
      <c r="L5653" s="27">
        <f t="shared" si="176"/>
        <v>90</v>
      </c>
      <c r="M5653" s="27">
        <f t="shared" si="177"/>
        <v>85.199999999999989</v>
      </c>
    </row>
    <row r="5654" spans="1:13" x14ac:dyDescent="0.2">
      <c r="A5654">
        <v>1457</v>
      </c>
      <c r="B5654" s="4">
        <v>43885</v>
      </c>
      <c r="C5654" t="s">
        <v>17</v>
      </c>
      <c r="D5654" t="s">
        <v>64</v>
      </c>
      <c r="E5654" s="2" t="str">
        <f>VLOOKUP('SampleSuperstore - Main Data'!D5654,Reference!$A$26:$B$74,2,FALSE)</f>
        <v>East</v>
      </c>
      <c r="F5654" s="22" t="s">
        <v>13</v>
      </c>
      <c r="G5654" s="22" t="s">
        <v>14</v>
      </c>
      <c r="H5654" s="24">
        <f>VLOOKUP($G5654, Reference!$A$3:$C$20, 2,FALSE)*I5654</f>
        <v>45</v>
      </c>
      <c r="I5654" s="22">
        <v>1</v>
      </c>
      <c r="J5654" s="26" cm="1">
        <f t="array" ref="J5654">IFERROR(_xlfn.IFS(AND(C5654="Corporate", F5654="Technology"), 3%, C5654="Corporate", 1%),0%)</f>
        <v>0.01</v>
      </c>
      <c r="K5654" s="24">
        <f>VLOOKUP($G5654, Reference!$A$3:$C$20, 3,FALSE)*I5654</f>
        <v>35</v>
      </c>
      <c r="L5654" s="27">
        <f t="shared" si="176"/>
        <v>10</v>
      </c>
      <c r="M5654" s="27">
        <f t="shared" si="177"/>
        <v>9.5499999999999972</v>
      </c>
    </row>
    <row r="5655" spans="1:13" x14ac:dyDescent="0.2">
      <c r="A5655">
        <v>1460</v>
      </c>
      <c r="B5655" s="4">
        <v>43886</v>
      </c>
      <c r="C5655" t="s">
        <v>17</v>
      </c>
      <c r="D5655" t="s">
        <v>25</v>
      </c>
      <c r="E5655" s="2" t="str">
        <f>VLOOKUP('SampleSuperstore - Main Data'!D5655,Reference!$A$26:$B$74,2,FALSE)</f>
        <v>Central</v>
      </c>
      <c r="F5655" s="22" t="s">
        <v>13</v>
      </c>
      <c r="G5655" s="22" t="s">
        <v>16</v>
      </c>
      <c r="H5655" s="24">
        <f>VLOOKUP($G5655, Reference!$A$3:$C$20, 2,FALSE)*I5655</f>
        <v>76</v>
      </c>
      <c r="I5655" s="22">
        <v>4</v>
      </c>
      <c r="J5655" s="26" cm="1">
        <f t="array" ref="J5655">IFERROR(_xlfn.IFS(AND(C5655="Corporate", F5655="Technology"), 3%, C5655="Corporate", 1%),0%)</f>
        <v>0.01</v>
      </c>
      <c r="K5655" s="24">
        <f>VLOOKUP($G5655, Reference!$A$3:$C$20, 3,FALSE)*I5655</f>
        <v>40</v>
      </c>
      <c r="L5655" s="27">
        <f t="shared" si="176"/>
        <v>36</v>
      </c>
      <c r="M5655" s="27">
        <f t="shared" si="177"/>
        <v>35.239999999999995</v>
      </c>
    </row>
    <row r="5656" spans="1:13" x14ac:dyDescent="0.2">
      <c r="A5656">
        <v>1462</v>
      </c>
      <c r="B5656" s="4">
        <v>43886</v>
      </c>
      <c r="C5656" t="s">
        <v>17</v>
      </c>
      <c r="D5656" t="s">
        <v>25</v>
      </c>
      <c r="E5656" s="2" t="str">
        <f>VLOOKUP('SampleSuperstore - Main Data'!D5656,Reference!$A$26:$B$74,2,FALSE)</f>
        <v>Central</v>
      </c>
      <c r="F5656" s="22" t="s">
        <v>13</v>
      </c>
      <c r="G5656" s="22" t="s">
        <v>26</v>
      </c>
      <c r="H5656" s="24">
        <f>VLOOKUP($G5656, Reference!$A$3:$C$20, 2,FALSE)*I5656</f>
        <v>10</v>
      </c>
      <c r="I5656" s="22">
        <v>4</v>
      </c>
      <c r="J5656" s="26" cm="1">
        <f t="array" ref="J5656">IFERROR(_xlfn.IFS(AND(C5656="Corporate", F5656="Technology"), 3%, C5656="Corporate", 1%),0%)</f>
        <v>0.01</v>
      </c>
      <c r="K5656" s="24">
        <f>VLOOKUP($G5656, Reference!$A$3:$C$20, 3,FALSE)*I5656</f>
        <v>8</v>
      </c>
      <c r="L5656" s="27">
        <f t="shared" si="176"/>
        <v>2</v>
      </c>
      <c r="M5656" s="27">
        <f t="shared" si="177"/>
        <v>1.9000000000000004</v>
      </c>
    </row>
    <row r="5657" spans="1:13" x14ac:dyDescent="0.2">
      <c r="A5657">
        <v>1463</v>
      </c>
      <c r="B5657" s="4">
        <v>43886</v>
      </c>
      <c r="C5657" t="s">
        <v>17</v>
      </c>
      <c r="D5657" t="s">
        <v>32</v>
      </c>
      <c r="E5657" s="2" t="str">
        <f>VLOOKUP('SampleSuperstore - Main Data'!D5657,Reference!$A$26:$B$74,2,FALSE)</f>
        <v>South</v>
      </c>
      <c r="F5657" s="22" t="s">
        <v>23</v>
      </c>
      <c r="G5657" s="22" t="s">
        <v>37</v>
      </c>
      <c r="H5657" s="24">
        <f>VLOOKUP($G5657, Reference!$A$3:$C$20, 2,FALSE)*I5657</f>
        <v>36</v>
      </c>
      <c r="I5657" s="22">
        <v>4</v>
      </c>
      <c r="J5657" s="26" cm="1">
        <f t="array" ref="J5657">IFERROR(_xlfn.IFS(AND(C5657="Corporate", F5657="Technology"), 3%, C5657="Corporate", 1%),0%)</f>
        <v>0.01</v>
      </c>
      <c r="K5657" s="24">
        <f>VLOOKUP($G5657, Reference!$A$3:$C$20, 3,FALSE)*I5657</f>
        <v>20</v>
      </c>
      <c r="L5657" s="27">
        <f t="shared" si="176"/>
        <v>16</v>
      </c>
      <c r="M5657" s="27">
        <f t="shared" si="177"/>
        <v>15.64</v>
      </c>
    </row>
    <row r="5658" spans="1:13" x14ac:dyDescent="0.2">
      <c r="A5658">
        <v>1469</v>
      </c>
      <c r="B5658" s="4">
        <v>43886</v>
      </c>
      <c r="C5658" t="s">
        <v>17</v>
      </c>
      <c r="D5658" t="s">
        <v>64</v>
      </c>
      <c r="E5658" s="2" t="str">
        <f>VLOOKUP('SampleSuperstore - Main Data'!D5658,Reference!$A$26:$B$74,2,FALSE)</f>
        <v>East</v>
      </c>
      <c r="F5658" s="22" t="s">
        <v>13</v>
      </c>
      <c r="G5658" s="22" t="s">
        <v>16</v>
      </c>
      <c r="H5658" s="24">
        <f>VLOOKUP($G5658, Reference!$A$3:$C$20, 2,FALSE)*I5658</f>
        <v>38</v>
      </c>
      <c r="I5658" s="22">
        <v>2</v>
      </c>
      <c r="J5658" s="26" cm="1">
        <f t="array" ref="J5658">IFERROR(_xlfn.IFS(AND(C5658="Corporate", F5658="Technology"), 3%, C5658="Corporate", 1%),0%)</f>
        <v>0.01</v>
      </c>
      <c r="K5658" s="24">
        <f>VLOOKUP($G5658, Reference!$A$3:$C$20, 3,FALSE)*I5658</f>
        <v>20</v>
      </c>
      <c r="L5658" s="27">
        <f t="shared" si="176"/>
        <v>18</v>
      </c>
      <c r="M5658" s="27">
        <f t="shared" si="177"/>
        <v>17.619999999999997</v>
      </c>
    </row>
    <row r="5659" spans="1:13" x14ac:dyDescent="0.2">
      <c r="A5659">
        <v>1472</v>
      </c>
      <c r="B5659" s="4">
        <v>43886</v>
      </c>
      <c r="C5659" t="s">
        <v>17</v>
      </c>
      <c r="D5659" t="s">
        <v>36</v>
      </c>
      <c r="E5659" s="2" t="str">
        <f>VLOOKUP('SampleSuperstore - Main Data'!D5659,Reference!$A$26:$B$74,2,FALSE)</f>
        <v>East</v>
      </c>
      <c r="F5659" s="22" t="s">
        <v>13</v>
      </c>
      <c r="G5659" s="22" t="s">
        <v>16</v>
      </c>
      <c r="H5659" s="24">
        <f>VLOOKUP($G5659, Reference!$A$3:$C$20, 2,FALSE)*I5659</f>
        <v>95</v>
      </c>
      <c r="I5659" s="22">
        <v>5</v>
      </c>
      <c r="J5659" s="26" cm="1">
        <f t="array" ref="J5659">IFERROR(_xlfn.IFS(AND(C5659="Corporate", F5659="Technology"), 3%, C5659="Corporate", 1%),0%)</f>
        <v>0.01</v>
      </c>
      <c r="K5659" s="24">
        <f>VLOOKUP($G5659, Reference!$A$3:$C$20, 3,FALSE)*I5659</f>
        <v>50</v>
      </c>
      <c r="L5659" s="27">
        <f t="shared" si="176"/>
        <v>45</v>
      </c>
      <c r="M5659" s="27">
        <f t="shared" si="177"/>
        <v>44.05</v>
      </c>
    </row>
    <row r="5660" spans="1:13" x14ac:dyDescent="0.2">
      <c r="A5660">
        <v>1475</v>
      </c>
      <c r="B5660" s="4">
        <v>43886</v>
      </c>
      <c r="C5660" t="s">
        <v>17</v>
      </c>
      <c r="D5660" t="s">
        <v>44</v>
      </c>
      <c r="E5660" s="2" t="str">
        <f>VLOOKUP('SampleSuperstore - Main Data'!D5660,Reference!$A$26:$B$74,2,FALSE)</f>
        <v>South</v>
      </c>
      <c r="F5660" s="22" t="s">
        <v>13</v>
      </c>
      <c r="G5660" s="22" t="s">
        <v>28</v>
      </c>
      <c r="H5660" s="24">
        <f>VLOOKUP($G5660, Reference!$A$3:$C$20, 2,FALSE)*I5660</f>
        <v>30</v>
      </c>
      <c r="I5660" s="22">
        <v>2</v>
      </c>
      <c r="J5660" s="26" cm="1">
        <f t="array" ref="J5660">IFERROR(_xlfn.IFS(AND(C5660="Corporate", F5660="Technology"), 3%, C5660="Corporate", 1%),0%)</f>
        <v>0.01</v>
      </c>
      <c r="K5660" s="24">
        <f>VLOOKUP($G5660, Reference!$A$3:$C$20, 3,FALSE)*I5660</f>
        <v>24</v>
      </c>
      <c r="L5660" s="27">
        <f t="shared" si="176"/>
        <v>6</v>
      </c>
      <c r="M5660" s="27">
        <f t="shared" si="177"/>
        <v>5.6999999999999993</v>
      </c>
    </row>
    <row r="5661" spans="1:13" x14ac:dyDescent="0.2">
      <c r="A5661">
        <v>1476</v>
      </c>
      <c r="B5661" s="4">
        <v>43886</v>
      </c>
      <c r="C5661" t="s">
        <v>17</v>
      </c>
      <c r="D5661" t="s">
        <v>40</v>
      </c>
      <c r="E5661" s="2" t="str">
        <f>VLOOKUP('SampleSuperstore - Main Data'!D5661,Reference!$A$26:$B$74,2,FALSE)</f>
        <v>East</v>
      </c>
      <c r="F5661" s="22" t="s">
        <v>23</v>
      </c>
      <c r="G5661" s="22" t="s">
        <v>24</v>
      </c>
      <c r="H5661" s="24">
        <f>VLOOKUP($G5661, Reference!$A$3:$C$20, 2,FALSE)*I5661</f>
        <v>693</v>
      </c>
      <c r="I5661" s="22">
        <v>7</v>
      </c>
      <c r="J5661" s="26" cm="1">
        <f t="array" ref="J5661">IFERROR(_xlfn.IFS(AND(C5661="Corporate", F5661="Technology"), 3%, C5661="Corporate", 1%),0%)</f>
        <v>0.01</v>
      </c>
      <c r="K5661" s="24">
        <f>VLOOKUP($G5661, Reference!$A$3:$C$20, 3,FALSE)*I5661</f>
        <v>553</v>
      </c>
      <c r="L5661" s="27">
        <f t="shared" si="176"/>
        <v>140</v>
      </c>
      <c r="M5661" s="27">
        <f t="shared" si="177"/>
        <v>133.07000000000005</v>
      </c>
    </row>
    <row r="5662" spans="1:13" x14ac:dyDescent="0.2">
      <c r="A5662">
        <v>1477</v>
      </c>
      <c r="B5662" s="4">
        <v>43886</v>
      </c>
      <c r="C5662" t="s">
        <v>17</v>
      </c>
      <c r="D5662" t="s">
        <v>15</v>
      </c>
      <c r="E5662" s="2" t="str">
        <f>VLOOKUP('SampleSuperstore - Main Data'!D5662,Reference!$A$26:$B$74,2,FALSE)</f>
        <v>West</v>
      </c>
      <c r="F5662" s="22" t="s">
        <v>13</v>
      </c>
      <c r="G5662" s="22" t="s">
        <v>26</v>
      </c>
      <c r="H5662" s="24">
        <f>VLOOKUP($G5662, Reference!$A$3:$C$20, 2,FALSE)*I5662</f>
        <v>7.5</v>
      </c>
      <c r="I5662" s="22">
        <v>3</v>
      </c>
      <c r="J5662" s="26" cm="1">
        <f t="array" ref="J5662">IFERROR(_xlfn.IFS(AND(C5662="Corporate", F5662="Technology"), 3%, C5662="Corporate", 1%),0%)</f>
        <v>0.01</v>
      </c>
      <c r="K5662" s="24">
        <f>VLOOKUP($G5662, Reference!$A$3:$C$20, 3,FALSE)*I5662</f>
        <v>6</v>
      </c>
      <c r="L5662" s="27">
        <f t="shared" si="176"/>
        <v>1.5</v>
      </c>
      <c r="M5662" s="27">
        <f t="shared" si="177"/>
        <v>1.4249999999999998</v>
      </c>
    </row>
    <row r="5663" spans="1:13" x14ac:dyDescent="0.2">
      <c r="A5663">
        <v>1478</v>
      </c>
      <c r="B5663" s="4">
        <v>43886</v>
      </c>
      <c r="C5663" t="s">
        <v>17</v>
      </c>
      <c r="D5663" t="s">
        <v>19</v>
      </c>
      <c r="E5663" s="2" t="str">
        <f>VLOOKUP('SampleSuperstore - Main Data'!D5663,Reference!$A$26:$B$74,2,FALSE)</f>
        <v>East</v>
      </c>
      <c r="F5663" s="22" t="s">
        <v>13</v>
      </c>
      <c r="G5663" s="22" t="s">
        <v>26</v>
      </c>
      <c r="H5663" s="24">
        <f>VLOOKUP($G5663, Reference!$A$3:$C$20, 2,FALSE)*I5663</f>
        <v>2.5</v>
      </c>
      <c r="I5663" s="22">
        <v>1</v>
      </c>
      <c r="J5663" s="26" cm="1">
        <f t="array" ref="J5663">IFERROR(_xlfn.IFS(AND(C5663="Corporate", F5663="Technology"), 3%, C5663="Corporate", 1%),0%)</f>
        <v>0.01</v>
      </c>
      <c r="K5663" s="24">
        <f>VLOOKUP($G5663, Reference!$A$3:$C$20, 3,FALSE)*I5663</f>
        <v>2</v>
      </c>
      <c r="L5663" s="27">
        <f t="shared" si="176"/>
        <v>0.5</v>
      </c>
      <c r="M5663" s="27">
        <f t="shared" si="177"/>
        <v>0.47500000000000009</v>
      </c>
    </row>
    <row r="5664" spans="1:13" x14ac:dyDescent="0.2">
      <c r="A5664">
        <v>1479</v>
      </c>
      <c r="B5664" s="4">
        <v>43886</v>
      </c>
      <c r="C5664" t="s">
        <v>17</v>
      </c>
      <c r="D5664" t="s">
        <v>22</v>
      </c>
      <c r="E5664" s="2" t="str">
        <f>VLOOKUP('SampleSuperstore - Main Data'!D5664,Reference!$A$26:$B$74,2,FALSE)</f>
        <v>West</v>
      </c>
      <c r="F5664" s="22" t="s">
        <v>29</v>
      </c>
      <c r="G5664" s="22" t="s">
        <v>33</v>
      </c>
      <c r="H5664" s="24">
        <f>VLOOKUP($G5664, Reference!$A$3:$C$20, 2,FALSE)*I5664</f>
        <v>20</v>
      </c>
      <c r="I5664" s="22">
        <v>4</v>
      </c>
      <c r="J5664" s="26" cm="1">
        <f t="array" ref="J5664">IFERROR(_xlfn.IFS(AND(C5664="Corporate", F5664="Technology"), 3%, C5664="Corporate", 1%),0%)</f>
        <v>0.03</v>
      </c>
      <c r="K5664" s="24">
        <f>VLOOKUP($G5664, Reference!$A$3:$C$20, 3,FALSE)*I5664</f>
        <v>10</v>
      </c>
      <c r="L5664" s="27">
        <f t="shared" si="176"/>
        <v>10</v>
      </c>
      <c r="M5664" s="27">
        <f t="shared" si="177"/>
        <v>9.3999999999999986</v>
      </c>
    </row>
    <row r="5665" spans="1:13" x14ac:dyDescent="0.2">
      <c r="A5665">
        <v>1490</v>
      </c>
      <c r="B5665" s="4">
        <v>43887</v>
      </c>
      <c r="C5665" t="s">
        <v>17</v>
      </c>
      <c r="D5665" t="s">
        <v>46</v>
      </c>
      <c r="E5665" s="2" t="str">
        <f>VLOOKUP('SampleSuperstore - Main Data'!D5665,Reference!$A$26:$B$74,2,FALSE)</f>
        <v>Central</v>
      </c>
      <c r="F5665" s="22" t="s">
        <v>13</v>
      </c>
      <c r="G5665" s="22" t="s">
        <v>35</v>
      </c>
      <c r="H5665" s="24">
        <f>VLOOKUP($G5665, Reference!$A$3:$C$20, 2,FALSE)*I5665</f>
        <v>216</v>
      </c>
      <c r="I5665" s="22">
        <v>9</v>
      </c>
      <c r="J5665" s="26" cm="1">
        <f t="array" ref="J5665">IFERROR(_xlfn.IFS(AND(C5665="Corporate", F5665="Technology"), 3%, C5665="Corporate", 1%),0%)</f>
        <v>0.01</v>
      </c>
      <c r="K5665" s="24">
        <f>VLOOKUP($G5665, Reference!$A$3:$C$20, 3,FALSE)*I5665</f>
        <v>171</v>
      </c>
      <c r="L5665" s="27">
        <f t="shared" si="176"/>
        <v>45</v>
      </c>
      <c r="M5665" s="27">
        <f t="shared" si="177"/>
        <v>42.84</v>
      </c>
    </row>
    <row r="5666" spans="1:13" x14ac:dyDescent="0.2">
      <c r="A5666">
        <v>1491</v>
      </c>
      <c r="B5666" s="4">
        <v>43887</v>
      </c>
      <c r="C5666" t="s">
        <v>17</v>
      </c>
      <c r="D5666" t="s">
        <v>60</v>
      </c>
      <c r="E5666" s="2" t="str">
        <f>VLOOKUP('SampleSuperstore - Main Data'!D5666,Reference!$A$26:$B$74,2,FALSE)</f>
        <v>West</v>
      </c>
      <c r="F5666" s="22" t="s">
        <v>13</v>
      </c>
      <c r="G5666" s="22" t="s">
        <v>26</v>
      </c>
      <c r="H5666" s="24">
        <f>VLOOKUP($G5666, Reference!$A$3:$C$20, 2,FALSE)*I5666</f>
        <v>17.5</v>
      </c>
      <c r="I5666" s="22">
        <v>7</v>
      </c>
      <c r="J5666" s="26" cm="1">
        <f t="array" ref="J5666">IFERROR(_xlfn.IFS(AND(C5666="Corporate", F5666="Technology"), 3%, C5666="Corporate", 1%),0%)</f>
        <v>0.01</v>
      </c>
      <c r="K5666" s="24">
        <f>VLOOKUP($G5666, Reference!$A$3:$C$20, 3,FALSE)*I5666</f>
        <v>14</v>
      </c>
      <c r="L5666" s="27">
        <f t="shared" si="176"/>
        <v>3.5</v>
      </c>
      <c r="M5666" s="27">
        <f t="shared" si="177"/>
        <v>3.3249999999999993</v>
      </c>
    </row>
    <row r="5667" spans="1:13" x14ac:dyDescent="0.2">
      <c r="A5667">
        <v>1492</v>
      </c>
      <c r="B5667" s="4">
        <v>43887</v>
      </c>
      <c r="C5667" t="s">
        <v>17</v>
      </c>
      <c r="D5667" t="s">
        <v>15</v>
      </c>
      <c r="E5667" s="2" t="str">
        <f>VLOOKUP('SampleSuperstore - Main Data'!D5667,Reference!$A$26:$B$74,2,FALSE)</f>
        <v>West</v>
      </c>
      <c r="F5667" s="22" t="s">
        <v>23</v>
      </c>
      <c r="G5667" s="22" t="s">
        <v>24</v>
      </c>
      <c r="H5667" s="24">
        <f>VLOOKUP($G5667, Reference!$A$3:$C$20, 2,FALSE)*I5667</f>
        <v>297</v>
      </c>
      <c r="I5667" s="22">
        <v>3</v>
      </c>
      <c r="J5667" s="26" cm="1">
        <f t="array" ref="J5667">IFERROR(_xlfn.IFS(AND(C5667="Corporate", F5667="Technology"), 3%, C5667="Corporate", 1%),0%)</f>
        <v>0.01</v>
      </c>
      <c r="K5667" s="24">
        <f>VLOOKUP($G5667, Reference!$A$3:$C$20, 3,FALSE)*I5667</f>
        <v>237</v>
      </c>
      <c r="L5667" s="27">
        <f t="shared" si="176"/>
        <v>60</v>
      </c>
      <c r="M5667" s="27">
        <f t="shared" si="177"/>
        <v>57.029999999999973</v>
      </c>
    </row>
    <row r="5668" spans="1:13" x14ac:dyDescent="0.2">
      <c r="A5668">
        <v>1495</v>
      </c>
      <c r="B5668" s="4">
        <v>43887</v>
      </c>
      <c r="C5668" t="s">
        <v>17</v>
      </c>
      <c r="D5668" t="s">
        <v>67</v>
      </c>
      <c r="E5668" s="2" t="str">
        <f>VLOOKUP('SampleSuperstore - Main Data'!D5668,Reference!$A$26:$B$74,2,FALSE)</f>
        <v>West</v>
      </c>
      <c r="F5668" s="22" t="s">
        <v>23</v>
      </c>
      <c r="G5668" s="22" t="s">
        <v>38</v>
      </c>
      <c r="H5668" s="24">
        <f>VLOOKUP($G5668, Reference!$A$3:$C$20, 2,FALSE)*I5668</f>
        <v>240</v>
      </c>
      <c r="I5668" s="22">
        <v>3</v>
      </c>
      <c r="J5668" s="26" cm="1">
        <f t="array" ref="J5668">IFERROR(_xlfn.IFS(AND(C5668="Corporate", F5668="Technology"), 3%, C5668="Corporate", 1%),0%)</f>
        <v>0.01</v>
      </c>
      <c r="K5668" s="24">
        <f>VLOOKUP($G5668, Reference!$A$3:$C$20, 3,FALSE)*I5668</f>
        <v>195</v>
      </c>
      <c r="L5668" s="27">
        <f t="shared" si="176"/>
        <v>45</v>
      </c>
      <c r="M5668" s="27">
        <f t="shared" si="177"/>
        <v>42.599999999999994</v>
      </c>
    </row>
    <row r="5669" spans="1:13" x14ac:dyDescent="0.2">
      <c r="A5669">
        <v>1497</v>
      </c>
      <c r="B5669" s="4">
        <v>43887</v>
      </c>
      <c r="C5669" t="s">
        <v>17</v>
      </c>
      <c r="D5669" t="s">
        <v>25</v>
      </c>
      <c r="E5669" s="2" t="str">
        <f>VLOOKUP('SampleSuperstore - Main Data'!D5669,Reference!$A$26:$B$74,2,FALSE)</f>
        <v>Central</v>
      </c>
      <c r="F5669" s="22" t="s">
        <v>13</v>
      </c>
      <c r="G5669" s="22" t="s">
        <v>26</v>
      </c>
      <c r="H5669" s="24">
        <f>VLOOKUP($G5669, Reference!$A$3:$C$20, 2,FALSE)*I5669</f>
        <v>7.5</v>
      </c>
      <c r="I5669" s="22">
        <v>3</v>
      </c>
      <c r="J5669" s="26" cm="1">
        <f t="array" ref="J5669">IFERROR(_xlfn.IFS(AND(C5669="Corporate", F5669="Technology"), 3%, C5669="Corporate", 1%),0%)</f>
        <v>0.01</v>
      </c>
      <c r="K5669" s="24">
        <f>VLOOKUP($G5669, Reference!$A$3:$C$20, 3,FALSE)*I5669</f>
        <v>6</v>
      </c>
      <c r="L5669" s="27">
        <f t="shared" si="176"/>
        <v>1.5</v>
      </c>
      <c r="M5669" s="27">
        <f t="shared" si="177"/>
        <v>1.4249999999999998</v>
      </c>
    </row>
    <row r="5670" spans="1:13" x14ac:dyDescent="0.2">
      <c r="A5670">
        <v>1506</v>
      </c>
      <c r="B5670" s="4">
        <v>43887</v>
      </c>
      <c r="C5670" t="s">
        <v>17</v>
      </c>
      <c r="D5670" t="s">
        <v>36</v>
      </c>
      <c r="E5670" s="2" t="str">
        <f>VLOOKUP('SampleSuperstore - Main Data'!D5670,Reference!$A$26:$B$74,2,FALSE)</f>
        <v>East</v>
      </c>
      <c r="F5670" s="22" t="s">
        <v>23</v>
      </c>
      <c r="G5670" s="22" t="s">
        <v>37</v>
      </c>
      <c r="H5670" s="24">
        <f>VLOOKUP($G5670, Reference!$A$3:$C$20, 2,FALSE)*I5670</f>
        <v>18</v>
      </c>
      <c r="I5670" s="22">
        <v>2</v>
      </c>
      <c r="J5670" s="26" cm="1">
        <f t="array" ref="J5670">IFERROR(_xlfn.IFS(AND(C5670="Corporate", F5670="Technology"), 3%, C5670="Corporate", 1%),0%)</f>
        <v>0.01</v>
      </c>
      <c r="K5670" s="24">
        <f>VLOOKUP($G5670, Reference!$A$3:$C$20, 3,FALSE)*I5670</f>
        <v>10</v>
      </c>
      <c r="L5670" s="27">
        <f t="shared" si="176"/>
        <v>8</v>
      </c>
      <c r="M5670" s="27">
        <f t="shared" si="177"/>
        <v>7.82</v>
      </c>
    </row>
    <row r="5671" spans="1:13" x14ac:dyDescent="0.2">
      <c r="A5671">
        <v>1508</v>
      </c>
      <c r="B5671" s="4">
        <v>43887</v>
      </c>
      <c r="C5671" t="s">
        <v>17</v>
      </c>
      <c r="D5671" t="s">
        <v>19</v>
      </c>
      <c r="E5671" s="2" t="str">
        <f>VLOOKUP('SampleSuperstore - Main Data'!D5671,Reference!$A$26:$B$74,2,FALSE)</f>
        <v>East</v>
      </c>
      <c r="F5671" s="22" t="s">
        <v>13</v>
      </c>
      <c r="G5671" s="22" t="s">
        <v>41</v>
      </c>
      <c r="H5671" s="24">
        <f>VLOOKUP($G5671, Reference!$A$3:$C$20, 2,FALSE)*I5671</f>
        <v>15</v>
      </c>
      <c r="I5671" s="22">
        <v>5</v>
      </c>
      <c r="J5671" s="26" cm="1">
        <f t="array" ref="J5671">IFERROR(_xlfn.IFS(AND(C5671="Corporate", F5671="Technology"), 3%, C5671="Corporate", 1%),0%)</f>
        <v>0.01</v>
      </c>
      <c r="K5671" s="24">
        <f>VLOOKUP($G5671, Reference!$A$3:$C$20, 3,FALSE)*I5671</f>
        <v>10</v>
      </c>
      <c r="L5671" s="27">
        <f t="shared" si="176"/>
        <v>5</v>
      </c>
      <c r="M5671" s="27">
        <f t="shared" si="177"/>
        <v>4.8499999999999996</v>
      </c>
    </row>
    <row r="5672" spans="1:13" x14ac:dyDescent="0.2">
      <c r="A5672">
        <v>1514</v>
      </c>
      <c r="B5672" s="4">
        <v>43888</v>
      </c>
      <c r="C5672" t="s">
        <v>17</v>
      </c>
      <c r="D5672" t="s">
        <v>27</v>
      </c>
      <c r="E5672" s="2" t="str">
        <f>VLOOKUP('SampleSuperstore - Main Data'!D5672,Reference!$A$26:$B$74,2,FALSE)</f>
        <v>East</v>
      </c>
      <c r="F5672" s="22" t="s">
        <v>13</v>
      </c>
      <c r="G5672" s="22" t="s">
        <v>49</v>
      </c>
      <c r="H5672" s="24">
        <f>VLOOKUP($G5672, Reference!$A$3:$C$20, 2,FALSE)*I5672</f>
        <v>280</v>
      </c>
      <c r="I5672" s="22">
        <v>7</v>
      </c>
      <c r="J5672" s="26" cm="1">
        <f t="array" ref="J5672">IFERROR(_xlfn.IFS(AND(C5672="Corporate", F5672="Technology"), 3%, C5672="Corporate", 1%),0%)</f>
        <v>0.01</v>
      </c>
      <c r="K5672" s="24">
        <f>VLOOKUP($G5672, Reference!$A$3:$C$20, 3,FALSE)*I5672</f>
        <v>245</v>
      </c>
      <c r="L5672" s="27">
        <f t="shared" si="176"/>
        <v>35</v>
      </c>
      <c r="M5672" s="27">
        <f t="shared" si="177"/>
        <v>32.199999999999989</v>
      </c>
    </row>
    <row r="5673" spans="1:13" x14ac:dyDescent="0.2">
      <c r="A5673">
        <v>1515</v>
      </c>
      <c r="B5673" s="4">
        <v>43888</v>
      </c>
      <c r="C5673" t="s">
        <v>17</v>
      </c>
      <c r="D5673" t="s">
        <v>43</v>
      </c>
      <c r="E5673" s="2" t="str">
        <f>VLOOKUP('SampleSuperstore - Main Data'!D5673,Reference!$A$26:$B$74,2,FALSE)</f>
        <v>West</v>
      </c>
      <c r="F5673" s="22" t="s">
        <v>13</v>
      </c>
      <c r="G5673" s="22" t="s">
        <v>14</v>
      </c>
      <c r="H5673" s="24">
        <f>VLOOKUP($G5673, Reference!$A$3:$C$20, 2,FALSE)*I5673</f>
        <v>45</v>
      </c>
      <c r="I5673" s="22">
        <v>1</v>
      </c>
      <c r="J5673" s="26" cm="1">
        <f t="array" ref="J5673">IFERROR(_xlfn.IFS(AND(C5673="Corporate", F5673="Technology"), 3%, C5673="Corporate", 1%),0%)</f>
        <v>0.01</v>
      </c>
      <c r="K5673" s="24">
        <f>VLOOKUP($G5673, Reference!$A$3:$C$20, 3,FALSE)*I5673</f>
        <v>35</v>
      </c>
      <c r="L5673" s="27">
        <f t="shared" si="176"/>
        <v>10</v>
      </c>
      <c r="M5673" s="27">
        <f t="shared" si="177"/>
        <v>9.5499999999999972</v>
      </c>
    </row>
    <row r="5674" spans="1:13" x14ac:dyDescent="0.2">
      <c r="A5674">
        <v>1518</v>
      </c>
      <c r="B5674" s="4">
        <v>43888</v>
      </c>
      <c r="C5674" t="s">
        <v>17</v>
      </c>
      <c r="D5674" t="s">
        <v>21</v>
      </c>
      <c r="E5674" s="2" t="str">
        <f>VLOOKUP('SampleSuperstore - Main Data'!D5674,Reference!$A$26:$B$74,2,FALSE)</f>
        <v>West</v>
      </c>
      <c r="F5674" s="22" t="s">
        <v>13</v>
      </c>
      <c r="G5674" s="22" t="s">
        <v>14</v>
      </c>
      <c r="H5674" s="24">
        <f>VLOOKUP($G5674, Reference!$A$3:$C$20, 2,FALSE)*I5674</f>
        <v>90</v>
      </c>
      <c r="I5674" s="22">
        <v>2</v>
      </c>
      <c r="J5674" s="26" cm="1">
        <f t="array" ref="J5674">IFERROR(_xlfn.IFS(AND(C5674="Corporate", F5674="Technology"), 3%, C5674="Corporate", 1%),0%)</f>
        <v>0.01</v>
      </c>
      <c r="K5674" s="24">
        <f>VLOOKUP($G5674, Reference!$A$3:$C$20, 3,FALSE)*I5674</f>
        <v>70</v>
      </c>
      <c r="L5674" s="27">
        <f t="shared" si="176"/>
        <v>20</v>
      </c>
      <c r="M5674" s="27">
        <f t="shared" si="177"/>
        <v>19.099999999999994</v>
      </c>
    </row>
    <row r="5675" spans="1:13" x14ac:dyDescent="0.2">
      <c r="A5675">
        <v>1520</v>
      </c>
      <c r="B5675" s="4">
        <v>43888</v>
      </c>
      <c r="C5675" t="s">
        <v>17</v>
      </c>
      <c r="D5675" t="s">
        <v>32</v>
      </c>
      <c r="E5675" s="2" t="str">
        <f>VLOOKUP('SampleSuperstore - Main Data'!D5675,Reference!$A$26:$B$74,2,FALSE)</f>
        <v>South</v>
      </c>
      <c r="F5675" s="22" t="s">
        <v>13</v>
      </c>
      <c r="G5675" s="22" t="s">
        <v>26</v>
      </c>
      <c r="H5675" s="24">
        <f>VLOOKUP($G5675, Reference!$A$3:$C$20, 2,FALSE)*I5675</f>
        <v>2.5</v>
      </c>
      <c r="I5675" s="22">
        <v>1</v>
      </c>
      <c r="J5675" s="26" cm="1">
        <f t="array" ref="J5675">IFERROR(_xlfn.IFS(AND(C5675="Corporate", F5675="Technology"), 3%, C5675="Corporate", 1%),0%)</f>
        <v>0.01</v>
      </c>
      <c r="K5675" s="24">
        <f>VLOOKUP($G5675, Reference!$A$3:$C$20, 3,FALSE)*I5675</f>
        <v>2</v>
      </c>
      <c r="L5675" s="27">
        <f t="shared" si="176"/>
        <v>0.5</v>
      </c>
      <c r="M5675" s="27">
        <f t="shared" si="177"/>
        <v>0.47500000000000009</v>
      </c>
    </row>
    <row r="5676" spans="1:13" x14ac:dyDescent="0.2">
      <c r="A5676">
        <v>1528</v>
      </c>
      <c r="B5676" s="4">
        <v>43888</v>
      </c>
      <c r="C5676" t="s">
        <v>17</v>
      </c>
      <c r="D5676" t="s">
        <v>60</v>
      </c>
      <c r="E5676" s="2" t="str">
        <f>VLOOKUP('SampleSuperstore - Main Data'!D5676,Reference!$A$26:$B$74,2,FALSE)</f>
        <v>West</v>
      </c>
      <c r="F5676" s="22" t="s">
        <v>13</v>
      </c>
      <c r="G5676" s="22" t="s">
        <v>20</v>
      </c>
      <c r="H5676" s="24">
        <f>VLOOKUP($G5676, Reference!$A$3:$C$20, 2,FALSE)*I5676</f>
        <v>119</v>
      </c>
      <c r="I5676" s="22">
        <v>7</v>
      </c>
      <c r="J5676" s="26" cm="1">
        <f t="array" ref="J5676">IFERROR(_xlfn.IFS(AND(C5676="Corporate", F5676="Technology"), 3%, C5676="Corporate", 1%),0%)</f>
        <v>0.01</v>
      </c>
      <c r="K5676" s="24">
        <f>VLOOKUP($G5676, Reference!$A$3:$C$20, 3,FALSE)*I5676</f>
        <v>70</v>
      </c>
      <c r="L5676" s="27">
        <f t="shared" si="176"/>
        <v>49</v>
      </c>
      <c r="M5676" s="27">
        <f t="shared" si="177"/>
        <v>47.81</v>
      </c>
    </row>
    <row r="5677" spans="1:13" x14ac:dyDescent="0.2">
      <c r="A5677">
        <v>1531</v>
      </c>
      <c r="B5677" s="4">
        <v>43888</v>
      </c>
      <c r="C5677" t="s">
        <v>17</v>
      </c>
      <c r="D5677" t="s">
        <v>15</v>
      </c>
      <c r="E5677" s="2" t="str">
        <f>VLOOKUP('SampleSuperstore - Main Data'!D5677,Reference!$A$26:$B$74,2,FALSE)</f>
        <v>West</v>
      </c>
      <c r="F5677" s="22" t="s">
        <v>13</v>
      </c>
      <c r="G5677" s="22" t="s">
        <v>26</v>
      </c>
      <c r="H5677" s="24">
        <f>VLOOKUP($G5677, Reference!$A$3:$C$20, 2,FALSE)*I5677</f>
        <v>7.5</v>
      </c>
      <c r="I5677" s="22">
        <v>3</v>
      </c>
      <c r="J5677" s="26" cm="1">
        <f t="array" ref="J5677">IFERROR(_xlfn.IFS(AND(C5677="Corporate", F5677="Technology"), 3%, C5677="Corporate", 1%),0%)</f>
        <v>0.01</v>
      </c>
      <c r="K5677" s="24">
        <f>VLOOKUP($G5677, Reference!$A$3:$C$20, 3,FALSE)*I5677</f>
        <v>6</v>
      </c>
      <c r="L5677" s="27">
        <f t="shared" si="176"/>
        <v>1.5</v>
      </c>
      <c r="M5677" s="27">
        <f t="shared" si="177"/>
        <v>1.4249999999999998</v>
      </c>
    </row>
    <row r="5678" spans="1:13" x14ac:dyDescent="0.2">
      <c r="A5678">
        <v>1533</v>
      </c>
      <c r="B5678" s="4">
        <v>43888</v>
      </c>
      <c r="C5678" t="s">
        <v>17</v>
      </c>
      <c r="D5678" t="s">
        <v>70</v>
      </c>
      <c r="E5678" s="2" t="str">
        <f>VLOOKUP('SampleSuperstore - Main Data'!D5678,Reference!$A$26:$B$74,2,FALSE)</f>
        <v>Central</v>
      </c>
      <c r="F5678" s="22" t="s">
        <v>13</v>
      </c>
      <c r="G5678" s="22" t="s">
        <v>28</v>
      </c>
      <c r="H5678" s="24">
        <f>VLOOKUP($G5678, Reference!$A$3:$C$20, 2,FALSE)*I5678</f>
        <v>75</v>
      </c>
      <c r="I5678" s="22">
        <v>5</v>
      </c>
      <c r="J5678" s="26" cm="1">
        <f t="array" ref="J5678">IFERROR(_xlfn.IFS(AND(C5678="Corporate", F5678="Technology"), 3%, C5678="Corporate", 1%),0%)</f>
        <v>0.01</v>
      </c>
      <c r="K5678" s="24">
        <f>VLOOKUP($G5678, Reference!$A$3:$C$20, 3,FALSE)*I5678</f>
        <v>60</v>
      </c>
      <c r="L5678" s="27">
        <f t="shared" si="176"/>
        <v>15</v>
      </c>
      <c r="M5678" s="27">
        <f t="shared" si="177"/>
        <v>14.25</v>
      </c>
    </row>
    <row r="5679" spans="1:13" x14ac:dyDescent="0.2">
      <c r="A5679">
        <v>1534</v>
      </c>
      <c r="B5679" s="4">
        <v>43888</v>
      </c>
      <c r="C5679" t="s">
        <v>17</v>
      </c>
      <c r="D5679" t="s">
        <v>21</v>
      </c>
      <c r="E5679" s="2" t="str">
        <f>VLOOKUP('SampleSuperstore - Main Data'!D5679,Reference!$A$26:$B$74,2,FALSE)</f>
        <v>West</v>
      </c>
      <c r="F5679" s="22" t="s">
        <v>23</v>
      </c>
      <c r="G5679" s="22" t="s">
        <v>24</v>
      </c>
      <c r="H5679" s="24">
        <f>VLOOKUP($G5679, Reference!$A$3:$C$20, 2,FALSE)*I5679</f>
        <v>297</v>
      </c>
      <c r="I5679" s="22">
        <v>3</v>
      </c>
      <c r="J5679" s="26" cm="1">
        <f t="array" ref="J5679">IFERROR(_xlfn.IFS(AND(C5679="Corporate", F5679="Technology"), 3%, C5679="Corporate", 1%),0%)</f>
        <v>0.01</v>
      </c>
      <c r="K5679" s="24">
        <f>VLOOKUP($G5679, Reference!$A$3:$C$20, 3,FALSE)*I5679</f>
        <v>237</v>
      </c>
      <c r="L5679" s="27">
        <f t="shared" si="176"/>
        <v>60</v>
      </c>
      <c r="M5679" s="27">
        <f t="shared" si="177"/>
        <v>57.029999999999973</v>
      </c>
    </row>
    <row r="5680" spans="1:13" x14ac:dyDescent="0.2">
      <c r="A5680">
        <v>1535</v>
      </c>
      <c r="B5680" s="4">
        <v>43888</v>
      </c>
      <c r="C5680" t="s">
        <v>17</v>
      </c>
      <c r="D5680" t="s">
        <v>31</v>
      </c>
      <c r="E5680" s="2" t="str">
        <f>VLOOKUP('SampleSuperstore - Main Data'!D5680,Reference!$A$26:$B$74,2,FALSE)</f>
        <v>Central</v>
      </c>
      <c r="F5680" s="22" t="s">
        <v>13</v>
      </c>
      <c r="G5680" s="22" t="s">
        <v>16</v>
      </c>
      <c r="H5680" s="24">
        <f>VLOOKUP($G5680, Reference!$A$3:$C$20, 2,FALSE)*I5680</f>
        <v>95</v>
      </c>
      <c r="I5680" s="22">
        <v>5</v>
      </c>
      <c r="J5680" s="26" cm="1">
        <f t="array" ref="J5680">IFERROR(_xlfn.IFS(AND(C5680="Corporate", F5680="Technology"), 3%, C5680="Corporate", 1%),0%)</f>
        <v>0.01</v>
      </c>
      <c r="K5680" s="24">
        <f>VLOOKUP($G5680, Reference!$A$3:$C$20, 3,FALSE)*I5680</f>
        <v>50</v>
      </c>
      <c r="L5680" s="27">
        <f t="shared" si="176"/>
        <v>45</v>
      </c>
      <c r="M5680" s="27">
        <f t="shared" si="177"/>
        <v>44.05</v>
      </c>
    </row>
    <row r="5681" spans="1:13" x14ac:dyDescent="0.2">
      <c r="A5681">
        <v>1545</v>
      </c>
      <c r="B5681" s="4">
        <v>43889</v>
      </c>
      <c r="C5681" t="s">
        <v>17</v>
      </c>
      <c r="D5681" t="s">
        <v>36</v>
      </c>
      <c r="E5681" s="2" t="str">
        <f>VLOOKUP('SampleSuperstore - Main Data'!D5681,Reference!$A$26:$B$74,2,FALSE)</f>
        <v>East</v>
      </c>
      <c r="F5681" s="22" t="s">
        <v>13</v>
      </c>
      <c r="G5681" s="22" t="s">
        <v>14</v>
      </c>
      <c r="H5681" s="24">
        <f>VLOOKUP($G5681, Reference!$A$3:$C$20, 2,FALSE)*I5681</f>
        <v>90</v>
      </c>
      <c r="I5681" s="22">
        <v>2</v>
      </c>
      <c r="J5681" s="26" cm="1">
        <f t="array" ref="J5681">IFERROR(_xlfn.IFS(AND(C5681="Corporate", F5681="Technology"), 3%, C5681="Corporate", 1%),0%)</f>
        <v>0.01</v>
      </c>
      <c r="K5681" s="24">
        <f>VLOOKUP($G5681, Reference!$A$3:$C$20, 3,FALSE)*I5681</f>
        <v>70</v>
      </c>
      <c r="L5681" s="27">
        <f t="shared" si="176"/>
        <v>20</v>
      </c>
      <c r="M5681" s="27">
        <f t="shared" si="177"/>
        <v>19.099999999999994</v>
      </c>
    </row>
    <row r="5682" spans="1:13" x14ac:dyDescent="0.2">
      <c r="A5682">
        <v>1551</v>
      </c>
      <c r="B5682" s="4">
        <v>43889</v>
      </c>
      <c r="C5682" t="s">
        <v>17</v>
      </c>
      <c r="D5682" t="s">
        <v>52</v>
      </c>
      <c r="E5682" s="2" t="str">
        <f>VLOOKUP('SampleSuperstore - Main Data'!D5682,Reference!$A$26:$B$74,2,FALSE)</f>
        <v>East</v>
      </c>
      <c r="F5682" s="22" t="s">
        <v>13</v>
      </c>
      <c r="G5682" s="22" t="s">
        <v>35</v>
      </c>
      <c r="H5682" s="24">
        <f>VLOOKUP($G5682, Reference!$A$3:$C$20, 2,FALSE)*I5682</f>
        <v>24</v>
      </c>
      <c r="I5682" s="22">
        <v>1</v>
      </c>
      <c r="J5682" s="26" cm="1">
        <f t="array" ref="J5682">IFERROR(_xlfn.IFS(AND(C5682="Corporate", F5682="Technology"), 3%, C5682="Corporate", 1%),0%)</f>
        <v>0.01</v>
      </c>
      <c r="K5682" s="24">
        <f>VLOOKUP($G5682, Reference!$A$3:$C$20, 3,FALSE)*I5682</f>
        <v>19</v>
      </c>
      <c r="L5682" s="27">
        <f t="shared" si="176"/>
        <v>5</v>
      </c>
      <c r="M5682" s="27">
        <f t="shared" si="177"/>
        <v>4.759999999999998</v>
      </c>
    </row>
    <row r="5683" spans="1:13" x14ac:dyDescent="0.2">
      <c r="A5683">
        <v>1552</v>
      </c>
      <c r="B5683" s="4">
        <v>43889</v>
      </c>
      <c r="C5683" t="s">
        <v>17</v>
      </c>
      <c r="D5683" t="s">
        <v>46</v>
      </c>
      <c r="E5683" s="2" t="str">
        <f>VLOOKUP('SampleSuperstore - Main Data'!D5683,Reference!$A$26:$B$74,2,FALSE)</f>
        <v>Central</v>
      </c>
      <c r="F5683" s="22" t="s">
        <v>13</v>
      </c>
      <c r="G5683" s="22" t="s">
        <v>49</v>
      </c>
      <c r="H5683" s="24">
        <f>VLOOKUP($G5683, Reference!$A$3:$C$20, 2,FALSE)*I5683</f>
        <v>120</v>
      </c>
      <c r="I5683" s="22">
        <v>3</v>
      </c>
      <c r="J5683" s="26" cm="1">
        <f t="array" ref="J5683">IFERROR(_xlfn.IFS(AND(C5683="Corporate", F5683="Technology"), 3%, C5683="Corporate", 1%),0%)</f>
        <v>0.01</v>
      </c>
      <c r="K5683" s="24">
        <f>VLOOKUP($G5683, Reference!$A$3:$C$20, 3,FALSE)*I5683</f>
        <v>105</v>
      </c>
      <c r="L5683" s="27">
        <f t="shared" si="176"/>
        <v>15</v>
      </c>
      <c r="M5683" s="27">
        <f t="shared" si="177"/>
        <v>13.799999999999997</v>
      </c>
    </row>
    <row r="5684" spans="1:13" x14ac:dyDescent="0.2">
      <c r="A5684">
        <v>1553</v>
      </c>
      <c r="B5684" s="4">
        <v>43889</v>
      </c>
      <c r="C5684" t="s">
        <v>17</v>
      </c>
      <c r="D5684" t="s">
        <v>36</v>
      </c>
      <c r="E5684" s="2" t="str">
        <f>VLOOKUP('SampleSuperstore - Main Data'!D5684,Reference!$A$26:$B$74,2,FALSE)</f>
        <v>East</v>
      </c>
      <c r="F5684" s="22" t="s">
        <v>13</v>
      </c>
      <c r="G5684" s="22" t="s">
        <v>26</v>
      </c>
      <c r="H5684" s="24">
        <f>VLOOKUP($G5684, Reference!$A$3:$C$20, 2,FALSE)*I5684</f>
        <v>2.5</v>
      </c>
      <c r="I5684" s="22">
        <v>1</v>
      </c>
      <c r="J5684" s="26" cm="1">
        <f t="array" ref="J5684">IFERROR(_xlfn.IFS(AND(C5684="Corporate", F5684="Technology"), 3%, C5684="Corporate", 1%),0%)</f>
        <v>0.01</v>
      </c>
      <c r="K5684" s="24">
        <f>VLOOKUP($G5684, Reference!$A$3:$C$20, 3,FALSE)*I5684</f>
        <v>2</v>
      </c>
      <c r="L5684" s="27">
        <f t="shared" si="176"/>
        <v>0.5</v>
      </c>
      <c r="M5684" s="27">
        <f t="shared" si="177"/>
        <v>0.47500000000000009</v>
      </c>
    </row>
    <row r="5685" spans="1:13" x14ac:dyDescent="0.2">
      <c r="A5685">
        <v>1556</v>
      </c>
      <c r="B5685" s="4">
        <v>43889</v>
      </c>
      <c r="C5685" t="s">
        <v>17</v>
      </c>
      <c r="D5685" t="s">
        <v>44</v>
      </c>
      <c r="E5685" s="2" t="str">
        <f>VLOOKUP('SampleSuperstore - Main Data'!D5685,Reference!$A$26:$B$74,2,FALSE)</f>
        <v>South</v>
      </c>
      <c r="F5685" s="22" t="s">
        <v>23</v>
      </c>
      <c r="G5685" s="22" t="s">
        <v>59</v>
      </c>
      <c r="H5685" s="24">
        <f>VLOOKUP($G5685, Reference!$A$3:$C$20, 2,FALSE)*I5685</f>
        <v>850</v>
      </c>
      <c r="I5685" s="22">
        <v>10</v>
      </c>
      <c r="J5685" s="26" cm="1">
        <f t="array" ref="J5685">IFERROR(_xlfn.IFS(AND(C5685="Corporate", F5685="Technology"), 3%, C5685="Corporate", 1%),0%)</f>
        <v>0.01</v>
      </c>
      <c r="K5685" s="24">
        <f>VLOOKUP($G5685, Reference!$A$3:$C$20, 3,FALSE)*I5685</f>
        <v>750</v>
      </c>
      <c r="L5685" s="27">
        <f t="shared" si="176"/>
        <v>100</v>
      </c>
      <c r="M5685" s="27">
        <f t="shared" si="177"/>
        <v>91.5</v>
      </c>
    </row>
    <row r="5686" spans="1:13" x14ac:dyDescent="0.2">
      <c r="A5686">
        <v>1557</v>
      </c>
      <c r="B5686" s="4">
        <v>43889</v>
      </c>
      <c r="C5686" t="s">
        <v>17</v>
      </c>
      <c r="D5686" t="s">
        <v>34</v>
      </c>
      <c r="E5686" s="2" t="str">
        <f>VLOOKUP('SampleSuperstore - Main Data'!D5686,Reference!$A$26:$B$74,2,FALSE)</f>
        <v>South</v>
      </c>
      <c r="F5686" s="22" t="s">
        <v>13</v>
      </c>
      <c r="G5686" s="22" t="s">
        <v>20</v>
      </c>
      <c r="H5686" s="24">
        <f>VLOOKUP($G5686, Reference!$A$3:$C$20, 2,FALSE)*I5686</f>
        <v>204</v>
      </c>
      <c r="I5686" s="22">
        <v>12</v>
      </c>
      <c r="J5686" s="26" cm="1">
        <f t="array" ref="J5686">IFERROR(_xlfn.IFS(AND(C5686="Corporate", F5686="Technology"), 3%, C5686="Corporate", 1%),0%)</f>
        <v>0.01</v>
      </c>
      <c r="K5686" s="24">
        <f>VLOOKUP($G5686, Reference!$A$3:$C$20, 3,FALSE)*I5686</f>
        <v>120</v>
      </c>
      <c r="L5686" s="27">
        <f t="shared" si="176"/>
        <v>84</v>
      </c>
      <c r="M5686" s="27">
        <f t="shared" si="177"/>
        <v>81.960000000000008</v>
      </c>
    </row>
    <row r="5687" spans="1:13" x14ac:dyDescent="0.2">
      <c r="A5687">
        <v>1559</v>
      </c>
      <c r="B5687" s="4">
        <v>43889</v>
      </c>
      <c r="C5687" t="s">
        <v>17</v>
      </c>
      <c r="D5687" t="s">
        <v>31</v>
      </c>
      <c r="E5687" s="2" t="str">
        <f>VLOOKUP('SampleSuperstore - Main Data'!D5687,Reference!$A$26:$B$74,2,FALSE)</f>
        <v>Central</v>
      </c>
      <c r="F5687" s="22" t="s">
        <v>13</v>
      </c>
      <c r="G5687" s="22" t="s">
        <v>26</v>
      </c>
      <c r="H5687" s="24">
        <f>VLOOKUP($G5687, Reference!$A$3:$C$20, 2,FALSE)*I5687</f>
        <v>10</v>
      </c>
      <c r="I5687" s="22">
        <v>4</v>
      </c>
      <c r="J5687" s="26" cm="1">
        <f t="array" ref="J5687">IFERROR(_xlfn.IFS(AND(C5687="Corporate", F5687="Technology"), 3%, C5687="Corporate", 1%),0%)</f>
        <v>0.01</v>
      </c>
      <c r="K5687" s="24">
        <f>VLOOKUP($G5687, Reference!$A$3:$C$20, 3,FALSE)*I5687</f>
        <v>8</v>
      </c>
      <c r="L5687" s="27">
        <f t="shared" si="176"/>
        <v>2</v>
      </c>
      <c r="M5687" s="27">
        <f t="shared" si="177"/>
        <v>1.9000000000000004</v>
      </c>
    </row>
    <row r="5688" spans="1:13" x14ac:dyDescent="0.2">
      <c r="A5688">
        <v>1570</v>
      </c>
      <c r="B5688" s="4">
        <v>43890</v>
      </c>
      <c r="C5688" t="s">
        <v>17</v>
      </c>
      <c r="D5688" t="s">
        <v>57</v>
      </c>
      <c r="E5688" s="2" t="str">
        <f>VLOOKUP('SampleSuperstore - Main Data'!D5688,Reference!$A$26:$B$74,2,FALSE)</f>
        <v>South</v>
      </c>
      <c r="F5688" s="22" t="s">
        <v>23</v>
      </c>
      <c r="G5688" s="22" t="s">
        <v>37</v>
      </c>
      <c r="H5688" s="24">
        <f>VLOOKUP($G5688, Reference!$A$3:$C$20, 2,FALSE)*I5688</f>
        <v>9</v>
      </c>
      <c r="I5688" s="22">
        <v>1</v>
      </c>
      <c r="J5688" s="26" cm="1">
        <f t="array" ref="J5688">IFERROR(_xlfn.IFS(AND(C5688="Corporate", F5688="Technology"), 3%, C5688="Corporate", 1%),0%)</f>
        <v>0.01</v>
      </c>
      <c r="K5688" s="24">
        <f>VLOOKUP($G5688, Reference!$A$3:$C$20, 3,FALSE)*I5688</f>
        <v>5</v>
      </c>
      <c r="L5688" s="27">
        <f t="shared" si="176"/>
        <v>4</v>
      </c>
      <c r="M5688" s="27">
        <f t="shared" si="177"/>
        <v>3.91</v>
      </c>
    </row>
    <row r="5689" spans="1:13" x14ac:dyDescent="0.2">
      <c r="A5689">
        <v>1574</v>
      </c>
      <c r="B5689" s="4">
        <v>43890</v>
      </c>
      <c r="C5689" t="s">
        <v>17</v>
      </c>
      <c r="D5689" t="s">
        <v>46</v>
      </c>
      <c r="E5689" s="2" t="str">
        <f>VLOOKUP('SampleSuperstore - Main Data'!D5689,Reference!$A$26:$B$74,2,FALSE)</f>
        <v>Central</v>
      </c>
      <c r="F5689" s="22" t="s">
        <v>13</v>
      </c>
      <c r="G5689" s="22" t="s">
        <v>14</v>
      </c>
      <c r="H5689" s="24">
        <f>VLOOKUP($G5689, Reference!$A$3:$C$20, 2,FALSE)*I5689</f>
        <v>135</v>
      </c>
      <c r="I5689" s="22">
        <v>3</v>
      </c>
      <c r="J5689" s="26" cm="1">
        <f t="array" ref="J5689">IFERROR(_xlfn.IFS(AND(C5689="Corporate", F5689="Technology"), 3%, C5689="Corporate", 1%),0%)</f>
        <v>0.01</v>
      </c>
      <c r="K5689" s="24">
        <f>VLOOKUP($G5689, Reference!$A$3:$C$20, 3,FALSE)*I5689</f>
        <v>105</v>
      </c>
      <c r="L5689" s="27">
        <f t="shared" si="176"/>
        <v>30</v>
      </c>
      <c r="M5689" s="27">
        <f t="shared" si="177"/>
        <v>28.650000000000006</v>
      </c>
    </row>
    <row r="5690" spans="1:13" x14ac:dyDescent="0.2">
      <c r="A5690">
        <v>1575</v>
      </c>
      <c r="B5690" s="4">
        <v>43890</v>
      </c>
      <c r="C5690" t="s">
        <v>17</v>
      </c>
      <c r="D5690" t="s">
        <v>25</v>
      </c>
      <c r="E5690" s="2" t="str">
        <f>VLOOKUP('SampleSuperstore - Main Data'!D5690,Reference!$A$26:$B$74,2,FALSE)</f>
        <v>Central</v>
      </c>
      <c r="F5690" s="22" t="s">
        <v>13</v>
      </c>
      <c r="G5690" s="22" t="s">
        <v>20</v>
      </c>
      <c r="H5690" s="24">
        <f>VLOOKUP($G5690, Reference!$A$3:$C$20, 2,FALSE)*I5690</f>
        <v>17</v>
      </c>
      <c r="I5690" s="22">
        <v>1</v>
      </c>
      <c r="J5690" s="26" cm="1">
        <f t="array" ref="J5690">IFERROR(_xlfn.IFS(AND(C5690="Corporate", F5690="Technology"), 3%, C5690="Corporate", 1%),0%)</f>
        <v>0.01</v>
      </c>
      <c r="K5690" s="24">
        <f>VLOOKUP($G5690, Reference!$A$3:$C$20, 3,FALSE)*I5690</f>
        <v>10</v>
      </c>
      <c r="L5690" s="27">
        <f t="shared" si="176"/>
        <v>7</v>
      </c>
      <c r="M5690" s="27">
        <f t="shared" si="177"/>
        <v>6.8299999999999983</v>
      </c>
    </row>
    <row r="5691" spans="1:13" x14ac:dyDescent="0.2">
      <c r="A5691">
        <v>1583</v>
      </c>
      <c r="B5691" s="4">
        <v>43890</v>
      </c>
      <c r="C5691" t="s">
        <v>17</v>
      </c>
      <c r="D5691" t="s">
        <v>55</v>
      </c>
      <c r="E5691" s="2" t="str">
        <f>VLOOKUP('SampleSuperstore - Main Data'!D5691,Reference!$A$26:$B$74,2,FALSE)</f>
        <v>Central</v>
      </c>
      <c r="F5691" s="22" t="s">
        <v>13</v>
      </c>
      <c r="G5691" s="22" t="s">
        <v>49</v>
      </c>
      <c r="H5691" s="24">
        <f>VLOOKUP($G5691, Reference!$A$3:$C$20, 2,FALSE)*I5691</f>
        <v>80</v>
      </c>
      <c r="I5691" s="22">
        <v>2</v>
      </c>
      <c r="J5691" s="26" cm="1">
        <f t="array" ref="J5691">IFERROR(_xlfn.IFS(AND(C5691="Corporate", F5691="Technology"), 3%, C5691="Corporate", 1%),0%)</f>
        <v>0.01</v>
      </c>
      <c r="K5691" s="24">
        <f>VLOOKUP($G5691, Reference!$A$3:$C$20, 3,FALSE)*I5691</f>
        <v>70</v>
      </c>
      <c r="L5691" s="27">
        <f t="shared" si="176"/>
        <v>10</v>
      </c>
      <c r="M5691" s="27">
        <f t="shared" si="177"/>
        <v>9.2000000000000028</v>
      </c>
    </row>
    <row r="5692" spans="1:13" x14ac:dyDescent="0.2">
      <c r="A5692">
        <v>1591</v>
      </c>
      <c r="B5692" s="4">
        <v>43891</v>
      </c>
      <c r="C5692" t="s">
        <v>17</v>
      </c>
      <c r="D5692" t="s">
        <v>40</v>
      </c>
      <c r="E5692" s="2" t="str">
        <f>VLOOKUP('SampleSuperstore - Main Data'!D5692,Reference!$A$26:$B$74,2,FALSE)</f>
        <v>East</v>
      </c>
      <c r="F5692" s="22" t="s">
        <v>29</v>
      </c>
      <c r="G5692" s="22" t="s">
        <v>30</v>
      </c>
      <c r="H5692" s="24">
        <f>VLOOKUP($G5692, Reference!$A$3:$C$20, 2,FALSE)*I5692</f>
        <v>1800</v>
      </c>
      <c r="I5692" s="22">
        <v>4</v>
      </c>
      <c r="J5692" s="26" cm="1">
        <f t="array" ref="J5692">IFERROR(_xlfn.IFS(AND(C5692="Corporate", F5692="Technology"), 3%, C5692="Corporate", 1%),0%)</f>
        <v>0.03</v>
      </c>
      <c r="K5692" s="24">
        <f>VLOOKUP($G5692, Reference!$A$3:$C$20, 3,FALSE)*I5692</f>
        <v>1600</v>
      </c>
      <c r="L5692" s="27">
        <f t="shared" si="176"/>
        <v>200</v>
      </c>
      <c r="M5692" s="27">
        <f t="shared" si="177"/>
        <v>146</v>
      </c>
    </row>
    <row r="5693" spans="1:13" x14ac:dyDescent="0.2">
      <c r="A5693">
        <v>1593</v>
      </c>
      <c r="B5693" s="4">
        <v>43891</v>
      </c>
      <c r="C5693" t="s">
        <v>17</v>
      </c>
      <c r="D5693" t="s">
        <v>31</v>
      </c>
      <c r="E5693" s="2" t="str">
        <f>VLOOKUP('SampleSuperstore - Main Data'!D5693,Reference!$A$26:$B$74,2,FALSE)</f>
        <v>Central</v>
      </c>
      <c r="F5693" s="22" t="s">
        <v>23</v>
      </c>
      <c r="G5693" s="22" t="s">
        <v>24</v>
      </c>
      <c r="H5693" s="24">
        <f>VLOOKUP($G5693, Reference!$A$3:$C$20, 2,FALSE)*I5693</f>
        <v>198</v>
      </c>
      <c r="I5693" s="22">
        <v>2</v>
      </c>
      <c r="J5693" s="26" cm="1">
        <f t="array" ref="J5693">IFERROR(_xlfn.IFS(AND(C5693="Corporate", F5693="Technology"), 3%, C5693="Corporate", 1%),0%)</f>
        <v>0.01</v>
      </c>
      <c r="K5693" s="24">
        <f>VLOOKUP($G5693, Reference!$A$3:$C$20, 3,FALSE)*I5693</f>
        <v>158</v>
      </c>
      <c r="L5693" s="27">
        <f t="shared" si="176"/>
        <v>40</v>
      </c>
      <c r="M5693" s="27">
        <f t="shared" si="177"/>
        <v>38.02000000000001</v>
      </c>
    </row>
    <row r="5694" spans="1:13" x14ac:dyDescent="0.2">
      <c r="A5694">
        <v>1594</v>
      </c>
      <c r="B5694" s="4">
        <v>43891</v>
      </c>
      <c r="C5694" t="s">
        <v>17</v>
      </c>
      <c r="D5694" t="s">
        <v>36</v>
      </c>
      <c r="E5694" s="2" t="str">
        <f>VLOOKUP('SampleSuperstore - Main Data'!D5694,Reference!$A$26:$B$74,2,FALSE)</f>
        <v>East</v>
      </c>
      <c r="F5694" s="22" t="s">
        <v>13</v>
      </c>
      <c r="G5694" s="22" t="s">
        <v>35</v>
      </c>
      <c r="H5694" s="24">
        <f>VLOOKUP($G5694, Reference!$A$3:$C$20, 2,FALSE)*I5694</f>
        <v>216</v>
      </c>
      <c r="I5694" s="22">
        <v>9</v>
      </c>
      <c r="J5694" s="26" cm="1">
        <f t="array" ref="J5694">IFERROR(_xlfn.IFS(AND(C5694="Corporate", F5694="Technology"), 3%, C5694="Corporate", 1%),0%)</f>
        <v>0.01</v>
      </c>
      <c r="K5694" s="24">
        <f>VLOOKUP($G5694, Reference!$A$3:$C$20, 3,FALSE)*I5694</f>
        <v>171</v>
      </c>
      <c r="L5694" s="27">
        <f t="shared" si="176"/>
        <v>45</v>
      </c>
      <c r="M5694" s="27">
        <f t="shared" si="177"/>
        <v>42.84</v>
      </c>
    </row>
    <row r="5695" spans="1:13" x14ac:dyDescent="0.2">
      <c r="A5695">
        <v>1596</v>
      </c>
      <c r="B5695" s="4">
        <v>43891</v>
      </c>
      <c r="C5695" t="s">
        <v>17</v>
      </c>
      <c r="D5695" t="s">
        <v>25</v>
      </c>
      <c r="E5695" s="2" t="str">
        <f>VLOOKUP('SampleSuperstore - Main Data'!D5695,Reference!$A$26:$B$74,2,FALSE)</f>
        <v>Central</v>
      </c>
      <c r="F5695" s="22" t="s">
        <v>13</v>
      </c>
      <c r="G5695" s="22" t="s">
        <v>16</v>
      </c>
      <c r="H5695" s="24">
        <f>VLOOKUP($G5695, Reference!$A$3:$C$20, 2,FALSE)*I5695</f>
        <v>76</v>
      </c>
      <c r="I5695" s="22">
        <v>4</v>
      </c>
      <c r="J5695" s="26" cm="1">
        <f t="array" ref="J5695">IFERROR(_xlfn.IFS(AND(C5695="Corporate", F5695="Technology"), 3%, C5695="Corporate", 1%),0%)</f>
        <v>0.01</v>
      </c>
      <c r="K5695" s="24">
        <f>VLOOKUP($G5695, Reference!$A$3:$C$20, 3,FALSE)*I5695</f>
        <v>40</v>
      </c>
      <c r="L5695" s="27">
        <f t="shared" si="176"/>
        <v>36</v>
      </c>
      <c r="M5695" s="27">
        <f t="shared" si="177"/>
        <v>35.239999999999995</v>
      </c>
    </row>
    <row r="5696" spans="1:13" x14ac:dyDescent="0.2">
      <c r="A5696">
        <v>1599</v>
      </c>
      <c r="B5696" s="4">
        <v>43891</v>
      </c>
      <c r="C5696" t="s">
        <v>17</v>
      </c>
      <c r="D5696" t="s">
        <v>15</v>
      </c>
      <c r="E5696" s="2" t="str">
        <f>VLOOKUP('SampleSuperstore - Main Data'!D5696,Reference!$A$26:$B$74,2,FALSE)</f>
        <v>West</v>
      </c>
      <c r="F5696" s="22" t="s">
        <v>23</v>
      </c>
      <c r="G5696" s="22" t="s">
        <v>24</v>
      </c>
      <c r="H5696" s="24">
        <f>VLOOKUP($G5696, Reference!$A$3:$C$20, 2,FALSE)*I5696</f>
        <v>297</v>
      </c>
      <c r="I5696" s="22">
        <v>3</v>
      </c>
      <c r="J5696" s="26" cm="1">
        <f t="array" ref="J5696">IFERROR(_xlfn.IFS(AND(C5696="Corporate", F5696="Technology"), 3%, C5696="Corporate", 1%),0%)</f>
        <v>0.01</v>
      </c>
      <c r="K5696" s="24">
        <f>VLOOKUP($G5696, Reference!$A$3:$C$20, 3,FALSE)*I5696</f>
        <v>237</v>
      </c>
      <c r="L5696" s="27">
        <f t="shared" si="176"/>
        <v>60</v>
      </c>
      <c r="M5696" s="27">
        <f t="shared" si="177"/>
        <v>57.029999999999973</v>
      </c>
    </row>
    <row r="5697" spans="1:13" x14ac:dyDescent="0.2">
      <c r="A5697">
        <v>1603</v>
      </c>
      <c r="B5697" s="4">
        <v>43891</v>
      </c>
      <c r="C5697" t="s">
        <v>17</v>
      </c>
      <c r="D5697" t="s">
        <v>15</v>
      </c>
      <c r="E5697" s="2" t="str">
        <f>VLOOKUP('SampleSuperstore - Main Data'!D5697,Reference!$A$26:$B$74,2,FALSE)</f>
        <v>West</v>
      </c>
      <c r="F5697" s="22" t="s">
        <v>13</v>
      </c>
      <c r="G5697" s="22" t="s">
        <v>26</v>
      </c>
      <c r="H5697" s="24">
        <f>VLOOKUP($G5697, Reference!$A$3:$C$20, 2,FALSE)*I5697</f>
        <v>5</v>
      </c>
      <c r="I5697" s="22">
        <v>2</v>
      </c>
      <c r="J5697" s="26" cm="1">
        <f t="array" ref="J5697">IFERROR(_xlfn.IFS(AND(C5697="Corporate", F5697="Technology"), 3%, C5697="Corporate", 1%),0%)</f>
        <v>0.01</v>
      </c>
      <c r="K5697" s="24">
        <f>VLOOKUP($G5697, Reference!$A$3:$C$20, 3,FALSE)*I5697</f>
        <v>4</v>
      </c>
      <c r="L5697" s="27">
        <f t="shared" si="176"/>
        <v>1</v>
      </c>
      <c r="M5697" s="27">
        <f t="shared" si="177"/>
        <v>0.95000000000000018</v>
      </c>
    </row>
    <row r="5698" spans="1:13" x14ac:dyDescent="0.2">
      <c r="A5698">
        <v>1604</v>
      </c>
      <c r="B5698" s="4">
        <v>43891</v>
      </c>
      <c r="C5698" t="s">
        <v>17</v>
      </c>
      <c r="D5698" t="s">
        <v>32</v>
      </c>
      <c r="E5698" s="2" t="str">
        <f>VLOOKUP('SampleSuperstore - Main Data'!D5698,Reference!$A$26:$B$74,2,FALSE)</f>
        <v>South</v>
      </c>
      <c r="F5698" s="22" t="s">
        <v>23</v>
      </c>
      <c r="G5698" s="22" t="s">
        <v>37</v>
      </c>
      <c r="H5698" s="24">
        <f>VLOOKUP($G5698, Reference!$A$3:$C$20, 2,FALSE)*I5698</f>
        <v>27</v>
      </c>
      <c r="I5698" s="22">
        <v>3</v>
      </c>
      <c r="J5698" s="26" cm="1">
        <f t="array" ref="J5698">IFERROR(_xlfn.IFS(AND(C5698="Corporate", F5698="Technology"), 3%, C5698="Corporate", 1%),0%)</f>
        <v>0.01</v>
      </c>
      <c r="K5698" s="24">
        <f>VLOOKUP($G5698, Reference!$A$3:$C$20, 3,FALSE)*I5698</f>
        <v>15</v>
      </c>
      <c r="L5698" s="27">
        <f t="shared" ref="L5698:L5761" si="178">H5698-K5698</f>
        <v>12</v>
      </c>
      <c r="M5698" s="27">
        <f t="shared" ref="M5698:M5761" si="179">H5698*(1-J5698)-K5698</f>
        <v>11.73</v>
      </c>
    </row>
    <row r="5699" spans="1:13" x14ac:dyDescent="0.2">
      <c r="A5699">
        <v>1605</v>
      </c>
      <c r="B5699" s="4">
        <v>43891</v>
      </c>
      <c r="C5699" t="s">
        <v>17</v>
      </c>
      <c r="D5699" t="s">
        <v>57</v>
      </c>
      <c r="E5699" s="2" t="str">
        <f>VLOOKUP('SampleSuperstore - Main Data'!D5699,Reference!$A$26:$B$74,2,FALSE)</f>
        <v>South</v>
      </c>
      <c r="F5699" s="22" t="s">
        <v>23</v>
      </c>
      <c r="G5699" s="22" t="s">
        <v>59</v>
      </c>
      <c r="H5699" s="24">
        <f>VLOOKUP($G5699, Reference!$A$3:$C$20, 2,FALSE)*I5699</f>
        <v>255</v>
      </c>
      <c r="I5699" s="22">
        <v>3</v>
      </c>
      <c r="J5699" s="26" cm="1">
        <f t="array" ref="J5699">IFERROR(_xlfn.IFS(AND(C5699="Corporate", F5699="Technology"), 3%, C5699="Corporate", 1%),0%)</f>
        <v>0.01</v>
      </c>
      <c r="K5699" s="24">
        <f>VLOOKUP($G5699, Reference!$A$3:$C$20, 3,FALSE)*I5699</f>
        <v>225</v>
      </c>
      <c r="L5699" s="27">
        <f t="shared" si="178"/>
        <v>30</v>
      </c>
      <c r="M5699" s="27">
        <f t="shared" si="179"/>
        <v>27.449999999999989</v>
      </c>
    </row>
    <row r="5700" spans="1:13" x14ac:dyDescent="0.2">
      <c r="A5700">
        <v>1607</v>
      </c>
      <c r="B5700" s="4">
        <v>43891</v>
      </c>
      <c r="C5700" t="s">
        <v>17</v>
      </c>
      <c r="D5700" t="s">
        <v>15</v>
      </c>
      <c r="E5700" s="2" t="str">
        <f>VLOOKUP('SampleSuperstore - Main Data'!D5700,Reference!$A$26:$B$74,2,FALSE)</f>
        <v>West</v>
      </c>
      <c r="F5700" s="22" t="s">
        <v>13</v>
      </c>
      <c r="G5700" s="22" t="s">
        <v>14</v>
      </c>
      <c r="H5700" s="24">
        <f>VLOOKUP($G5700, Reference!$A$3:$C$20, 2,FALSE)*I5700</f>
        <v>180</v>
      </c>
      <c r="I5700" s="22">
        <v>4</v>
      </c>
      <c r="J5700" s="26" cm="1">
        <f t="array" ref="J5700">IFERROR(_xlfn.IFS(AND(C5700="Corporate", F5700="Technology"), 3%, C5700="Corporate", 1%),0%)</f>
        <v>0.01</v>
      </c>
      <c r="K5700" s="24">
        <f>VLOOKUP($G5700, Reference!$A$3:$C$20, 3,FALSE)*I5700</f>
        <v>140</v>
      </c>
      <c r="L5700" s="27">
        <f t="shared" si="178"/>
        <v>40</v>
      </c>
      <c r="M5700" s="27">
        <f t="shared" si="179"/>
        <v>38.199999999999989</v>
      </c>
    </row>
    <row r="5701" spans="1:13" x14ac:dyDescent="0.2">
      <c r="A5701">
        <v>1608</v>
      </c>
      <c r="B5701" s="4">
        <v>43891</v>
      </c>
      <c r="C5701" t="s">
        <v>17</v>
      </c>
      <c r="D5701" t="s">
        <v>36</v>
      </c>
      <c r="E5701" s="2" t="str">
        <f>VLOOKUP('SampleSuperstore - Main Data'!D5701,Reference!$A$26:$B$74,2,FALSE)</f>
        <v>East</v>
      </c>
      <c r="F5701" s="22" t="s">
        <v>13</v>
      </c>
      <c r="G5701" s="22" t="s">
        <v>28</v>
      </c>
      <c r="H5701" s="24">
        <f>VLOOKUP($G5701, Reference!$A$3:$C$20, 2,FALSE)*I5701</f>
        <v>75</v>
      </c>
      <c r="I5701" s="22">
        <v>5</v>
      </c>
      <c r="J5701" s="26" cm="1">
        <f t="array" ref="J5701">IFERROR(_xlfn.IFS(AND(C5701="Corporate", F5701="Technology"), 3%, C5701="Corporate", 1%),0%)</f>
        <v>0.01</v>
      </c>
      <c r="K5701" s="24">
        <f>VLOOKUP($G5701, Reference!$A$3:$C$20, 3,FALSE)*I5701</f>
        <v>60</v>
      </c>
      <c r="L5701" s="27">
        <f t="shared" si="178"/>
        <v>15</v>
      </c>
      <c r="M5701" s="27">
        <f t="shared" si="179"/>
        <v>14.25</v>
      </c>
    </row>
    <row r="5702" spans="1:13" x14ac:dyDescent="0.2">
      <c r="A5702">
        <v>1609</v>
      </c>
      <c r="B5702" s="4">
        <v>43891</v>
      </c>
      <c r="C5702" t="s">
        <v>17</v>
      </c>
      <c r="D5702" t="s">
        <v>40</v>
      </c>
      <c r="E5702" s="2" t="str">
        <f>VLOOKUP('SampleSuperstore - Main Data'!D5702,Reference!$A$26:$B$74,2,FALSE)</f>
        <v>East</v>
      </c>
      <c r="F5702" s="22" t="s">
        <v>13</v>
      </c>
      <c r="G5702" s="22" t="s">
        <v>49</v>
      </c>
      <c r="H5702" s="24">
        <f>VLOOKUP($G5702, Reference!$A$3:$C$20, 2,FALSE)*I5702</f>
        <v>200</v>
      </c>
      <c r="I5702" s="22">
        <v>5</v>
      </c>
      <c r="J5702" s="26" cm="1">
        <f t="array" ref="J5702">IFERROR(_xlfn.IFS(AND(C5702="Corporate", F5702="Technology"), 3%, C5702="Corporate", 1%),0%)</f>
        <v>0.01</v>
      </c>
      <c r="K5702" s="24">
        <f>VLOOKUP($G5702, Reference!$A$3:$C$20, 3,FALSE)*I5702</f>
        <v>175</v>
      </c>
      <c r="L5702" s="27">
        <f t="shared" si="178"/>
        <v>25</v>
      </c>
      <c r="M5702" s="27">
        <f t="shared" si="179"/>
        <v>23</v>
      </c>
    </row>
    <row r="5703" spans="1:13" x14ac:dyDescent="0.2">
      <c r="A5703">
        <v>1610</v>
      </c>
      <c r="B5703" s="4">
        <v>43891</v>
      </c>
      <c r="C5703" t="s">
        <v>17</v>
      </c>
      <c r="D5703" t="s">
        <v>57</v>
      </c>
      <c r="E5703" s="2" t="str">
        <f>VLOOKUP('SampleSuperstore - Main Data'!D5703,Reference!$A$26:$B$74,2,FALSE)</f>
        <v>South</v>
      </c>
      <c r="F5703" s="22" t="s">
        <v>13</v>
      </c>
      <c r="G5703" s="22" t="s">
        <v>53</v>
      </c>
      <c r="H5703" s="24">
        <f>VLOOKUP($G5703, Reference!$A$3:$C$20, 2,FALSE)*I5703</f>
        <v>84</v>
      </c>
      <c r="I5703" s="22">
        <v>7</v>
      </c>
      <c r="J5703" s="26" cm="1">
        <f t="array" ref="J5703">IFERROR(_xlfn.IFS(AND(C5703="Corporate", F5703="Technology"), 3%, C5703="Corporate", 1%),0%)</f>
        <v>0.01</v>
      </c>
      <c r="K5703" s="24">
        <f>VLOOKUP($G5703, Reference!$A$3:$C$20, 3,FALSE)*I5703</f>
        <v>63</v>
      </c>
      <c r="L5703" s="27">
        <f t="shared" si="178"/>
        <v>21</v>
      </c>
      <c r="M5703" s="27">
        <f t="shared" si="179"/>
        <v>20.159999999999997</v>
      </c>
    </row>
    <row r="5704" spans="1:13" x14ac:dyDescent="0.2">
      <c r="A5704">
        <v>1616</v>
      </c>
      <c r="B5704" s="4">
        <v>43892</v>
      </c>
      <c r="C5704" t="s">
        <v>17</v>
      </c>
      <c r="D5704" t="s">
        <v>15</v>
      </c>
      <c r="E5704" s="2" t="str">
        <f>VLOOKUP('SampleSuperstore - Main Data'!D5704,Reference!$A$26:$B$74,2,FALSE)</f>
        <v>West</v>
      </c>
      <c r="F5704" s="22" t="s">
        <v>13</v>
      </c>
      <c r="G5704" s="22" t="s">
        <v>20</v>
      </c>
      <c r="H5704" s="24">
        <f>VLOOKUP($G5704, Reference!$A$3:$C$20, 2,FALSE)*I5704</f>
        <v>17</v>
      </c>
      <c r="I5704" s="22">
        <v>1</v>
      </c>
      <c r="J5704" s="26" cm="1">
        <f t="array" ref="J5704">IFERROR(_xlfn.IFS(AND(C5704="Corporate", F5704="Technology"), 3%, C5704="Corporate", 1%),0%)</f>
        <v>0.01</v>
      </c>
      <c r="K5704" s="24">
        <f>VLOOKUP($G5704, Reference!$A$3:$C$20, 3,FALSE)*I5704</f>
        <v>10</v>
      </c>
      <c r="L5704" s="27">
        <f t="shared" si="178"/>
        <v>7</v>
      </c>
      <c r="M5704" s="27">
        <f t="shared" si="179"/>
        <v>6.8299999999999983</v>
      </c>
    </row>
    <row r="5705" spans="1:13" x14ac:dyDescent="0.2">
      <c r="A5705">
        <v>1617</v>
      </c>
      <c r="B5705" s="4">
        <v>43892</v>
      </c>
      <c r="C5705" t="s">
        <v>17</v>
      </c>
      <c r="D5705" t="s">
        <v>18</v>
      </c>
      <c r="E5705" s="2" t="str">
        <f>VLOOKUP('SampleSuperstore - Main Data'!D5705,Reference!$A$26:$B$74,2,FALSE)</f>
        <v>South</v>
      </c>
      <c r="F5705" s="22" t="s">
        <v>13</v>
      </c>
      <c r="G5705" s="22" t="s">
        <v>16</v>
      </c>
      <c r="H5705" s="24">
        <f>VLOOKUP($G5705, Reference!$A$3:$C$20, 2,FALSE)*I5705</f>
        <v>57</v>
      </c>
      <c r="I5705" s="22">
        <v>3</v>
      </c>
      <c r="J5705" s="26" cm="1">
        <f t="array" ref="J5705">IFERROR(_xlfn.IFS(AND(C5705="Corporate", F5705="Technology"), 3%, C5705="Corporate", 1%),0%)</f>
        <v>0.01</v>
      </c>
      <c r="K5705" s="24">
        <f>VLOOKUP($G5705, Reference!$A$3:$C$20, 3,FALSE)*I5705</f>
        <v>30</v>
      </c>
      <c r="L5705" s="27">
        <f t="shared" si="178"/>
        <v>27</v>
      </c>
      <c r="M5705" s="27">
        <f t="shared" si="179"/>
        <v>26.43</v>
      </c>
    </row>
    <row r="5706" spans="1:13" x14ac:dyDescent="0.2">
      <c r="A5706">
        <v>1619</v>
      </c>
      <c r="B5706" s="4">
        <v>43892</v>
      </c>
      <c r="C5706" t="s">
        <v>17</v>
      </c>
      <c r="D5706" t="s">
        <v>44</v>
      </c>
      <c r="E5706" s="2" t="str">
        <f>VLOOKUP('SampleSuperstore - Main Data'!D5706,Reference!$A$26:$B$74,2,FALSE)</f>
        <v>South</v>
      </c>
      <c r="F5706" s="22" t="s">
        <v>13</v>
      </c>
      <c r="G5706" s="22" t="s">
        <v>26</v>
      </c>
      <c r="H5706" s="24">
        <f>VLOOKUP($G5706, Reference!$A$3:$C$20, 2,FALSE)*I5706</f>
        <v>15</v>
      </c>
      <c r="I5706" s="22">
        <v>6</v>
      </c>
      <c r="J5706" s="26" cm="1">
        <f t="array" ref="J5706">IFERROR(_xlfn.IFS(AND(C5706="Corporate", F5706="Technology"), 3%, C5706="Corporate", 1%),0%)</f>
        <v>0.01</v>
      </c>
      <c r="K5706" s="24">
        <f>VLOOKUP($G5706, Reference!$A$3:$C$20, 3,FALSE)*I5706</f>
        <v>12</v>
      </c>
      <c r="L5706" s="27">
        <f t="shared" si="178"/>
        <v>3</v>
      </c>
      <c r="M5706" s="27">
        <f t="shared" si="179"/>
        <v>2.8499999999999996</v>
      </c>
    </row>
    <row r="5707" spans="1:13" x14ac:dyDescent="0.2">
      <c r="A5707">
        <v>1620</v>
      </c>
      <c r="B5707" s="4">
        <v>43892</v>
      </c>
      <c r="C5707" t="s">
        <v>17</v>
      </c>
      <c r="D5707" t="s">
        <v>22</v>
      </c>
      <c r="E5707" s="2" t="str">
        <f>VLOOKUP('SampleSuperstore - Main Data'!D5707,Reference!$A$26:$B$74,2,FALSE)</f>
        <v>West</v>
      </c>
      <c r="F5707" s="22" t="s">
        <v>29</v>
      </c>
      <c r="G5707" s="22" t="s">
        <v>50</v>
      </c>
      <c r="H5707" s="24">
        <f>VLOOKUP($G5707, Reference!$A$3:$C$20, 2,FALSE)*I5707</f>
        <v>398</v>
      </c>
      <c r="I5707" s="22">
        <v>2</v>
      </c>
      <c r="J5707" s="26" cm="1">
        <f t="array" ref="J5707">IFERROR(_xlfn.IFS(AND(C5707="Corporate", F5707="Technology"), 3%, C5707="Corporate", 1%),0%)</f>
        <v>0.03</v>
      </c>
      <c r="K5707" s="24">
        <f>VLOOKUP($G5707, Reference!$A$3:$C$20, 3,FALSE)*I5707</f>
        <v>330</v>
      </c>
      <c r="L5707" s="27">
        <f t="shared" si="178"/>
        <v>68</v>
      </c>
      <c r="M5707" s="27">
        <f t="shared" si="179"/>
        <v>56.06</v>
      </c>
    </row>
    <row r="5708" spans="1:13" x14ac:dyDescent="0.2">
      <c r="A5708">
        <v>1621</v>
      </c>
      <c r="B5708" s="4">
        <v>43892</v>
      </c>
      <c r="C5708" t="s">
        <v>17</v>
      </c>
      <c r="D5708" t="s">
        <v>15</v>
      </c>
      <c r="E5708" s="2" t="str">
        <f>VLOOKUP('SampleSuperstore - Main Data'!D5708,Reference!$A$26:$B$74,2,FALSE)</f>
        <v>West</v>
      </c>
      <c r="F5708" s="22" t="s">
        <v>13</v>
      </c>
      <c r="G5708" s="22" t="s">
        <v>14</v>
      </c>
      <c r="H5708" s="24">
        <f>VLOOKUP($G5708, Reference!$A$3:$C$20, 2,FALSE)*I5708</f>
        <v>90</v>
      </c>
      <c r="I5708" s="22">
        <v>2</v>
      </c>
      <c r="J5708" s="26" cm="1">
        <f t="array" ref="J5708">IFERROR(_xlfn.IFS(AND(C5708="Corporate", F5708="Technology"), 3%, C5708="Corporate", 1%),0%)</f>
        <v>0.01</v>
      </c>
      <c r="K5708" s="24">
        <f>VLOOKUP($G5708, Reference!$A$3:$C$20, 3,FALSE)*I5708</f>
        <v>70</v>
      </c>
      <c r="L5708" s="27">
        <f t="shared" si="178"/>
        <v>20</v>
      </c>
      <c r="M5708" s="27">
        <f t="shared" si="179"/>
        <v>19.099999999999994</v>
      </c>
    </row>
    <row r="5709" spans="1:13" x14ac:dyDescent="0.2">
      <c r="A5709">
        <v>1622</v>
      </c>
      <c r="B5709" s="4">
        <v>43892</v>
      </c>
      <c r="C5709" t="s">
        <v>17</v>
      </c>
      <c r="D5709" t="s">
        <v>32</v>
      </c>
      <c r="E5709" s="2" t="str">
        <f>VLOOKUP('SampleSuperstore - Main Data'!D5709,Reference!$A$26:$B$74,2,FALSE)</f>
        <v>South</v>
      </c>
      <c r="F5709" s="22" t="s">
        <v>13</v>
      </c>
      <c r="G5709" s="22" t="s">
        <v>20</v>
      </c>
      <c r="H5709" s="24">
        <f>VLOOKUP($G5709, Reference!$A$3:$C$20, 2,FALSE)*I5709</f>
        <v>85</v>
      </c>
      <c r="I5709" s="22">
        <v>5</v>
      </c>
      <c r="J5709" s="26" cm="1">
        <f t="array" ref="J5709">IFERROR(_xlfn.IFS(AND(C5709="Corporate", F5709="Technology"), 3%, C5709="Corporate", 1%),0%)</f>
        <v>0.01</v>
      </c>
      <c r="K5709" s="24">
        <f>VLOOKUP($G5709, Reference!$A$3:$C$20, 3,FALSE)*I5709</f>
        <v>50</v>
      </c>
      <c r="L5709" s="27">
        <f t="shared" si="178"/>
        <v>35</v>
      </c>
      <c r="M5709" s="27">
        <f t="shared" si="179"/>
        <v>34.150000000000006</v>
      </c>
    </row>
    <row r="5710" spans="1:13" x14ac:dyDescent="0.2">
      <c r="A5710">
        <v>1623</v>
      </c>
      <c r="B5710" s="4">
        <v>43892</v>
      </c>
      <c r="C5710" t="s">
        <v>17</v>
      </c>
      <c r="D5710" t="s">
        <v>46</v>
      </c>
      <c r="E5710" s="2" t="str">
        <f>VLOOKUP('SampleSuperstore - Main Data'!D5710,Reference!$A$26:$B$74,2,FALSE)</f>
        <v>Central</v>
      </c>
      <c r="F5710" s="22" t="s">
        <v>13</v>
      </c>
      <c r="G5710" s="22" t="s">
        <v>14</v>
      </c>
      <c r="H5710" s="24">
        <f>VLOOKUP($G5710, Reference!$A$3:$C$20, 2,FALSE)*I5710</f>
        <v>90</v>
      </c>
      <c r="I5710" s="22">
        <v>2</v>
      </c>
      <c r="J5710" s="26" cm="1">
        <f t="array" ref="J5710">IFERROR(_xlfn.IFS(AND(C5710="Corporate", F5710="Technology"), 3%, C5710="Corporate", 1%),0%)</f>
        <v>0.01</v>
      </c>
      <c r="K5710" s="24">
        <f>VLOOKUP($G5710, Reference!$A$3:$C$20, 3,FALSE)*I5710</f>
        <v>70</v>
      </c>
      <c r="L5710" s="27">
        <f t="shared" si="178"/>
        <v>20</v>
      </c>
      <c r="M5710" s="27">
        <f t="shared" si="179"/>
        <v>19.099999999999994</v>
      </c>
    </row>
    <row r="5711" spans="1:13" x14ac:dyDescent="0.2">
      <c r="A5711">
        <v>1624</v>
      </c>
      <c r="B5711" s="4">
        <v>43892</v>
      </c>
      <c r="C5711" t="s">
        <v>17</v>
      </c>
      <c r="D5711" t="s">
        <v>27</v>
      </c>
      <c r="E5711" s="2" t="str">
        <f>VLOOKUP('SampleSuperstore - Main Data'!D5711,Reference!$A$26:$B$74,2,FALSE)</f>
        <v>East</v>
      </c>
      <c r="F5711" s="22" t="s">
        <v>29</v>
      </c>
      <c r="G5711" s="22" t="s">
        <v>50</v>
      </c>
      <c r="H5711" s="24">
        <f>VLOOKUP($G5711, Reference!$A$3:$C$20, 2,FALSE)*I5711</f>
        <v>398</v>
      </c>
      <c r="I5711" s="22">
        <v>2</v>
      </c>
      <c r="J5711" s="26" cm="1">
        <f t="array" ref="J5711">IFERROR(_xlfn.IFS(AND(C5711="Corporate", F5711="Technology"), 3%, C5711="Corporate", 1%),0%)</f>
        <v>0.03</v>
      </c>
      <c r="K5711" s="24">
        <f>VLOOKUP($G5711, Reference!$A$3:$C$20, 3,FALSE)*I5711</f>
        <v>330</v>
      </c>
      <c r="L5711" s="27">
        <f t="shared" si="178"/>
        <v>68</v>
      </c>
      <c r="M5711" s="27">
        <f t="shared" si="179"/>
        <v>56.06</v>
      </c>
    </row>
    <row r="5712" spans="1:13" x14ac:dyDescent="0.2">
      <c r="A5712">
        <v>1626</v>
      </c>
      <c r="B5712" s="4">
        <v>43892</v>
      </c>
      <c r="C5712" t="s">
        <v>17</v>
      </c>
      <c r="D5712" t="s">
        <v>36</v>
      </c>
      <c r="E5712" s="2" t="str">
        <f>VLOOKUP('SampleSuperstore - Main Data'!D5712,Reference!$A$26:$B$74,2,FALSE)</f>
        <v>East</v>
      </c>
      <c r="F5712" s="22" t="s">
        <v>13</v>
      </c>
      <c r="G5712" s="22" t="s">
        <v>28</v>
      </c>
      <c r="H5712" s="24">
        <f>VLOOKUP($G5712, Reference!$A$3:$C$20, 2,FALSE)*I5712</f>
        <v>75</v>
      </c>
      <c r="I5712" s="22">
        <v>5</v>
      </c>
      <c r="J5712" s="26" cm="1">
        <f t="array" ref="J5712">IFERROR(_xlfn.IFS(AND(C5712="Corporate", F5712="Technology"), 3%, C5712="Corporate", 1%),0%)</f>
        <v>0.01</v>
      </c>
      <c r="K5712" s="24">
        <f>VLOOKUP($G5712, Reference!$A$3:$C$20, 3,FALSE)*I5712</f>
        <v>60</v>
      </c>
      <c r="L5712" s="27">
        <f t="shared" si="178"/>
        <v>15</v>
      </c>
      <c r="M5712" s="27">
        <f t="shared" si="179"/>
        <v>14.25</v>
      </c>
    </row>
    <row r="5713" spans="1:13" x14ac:dyDescent="0.2">
      <c r="A5713">
        <v>1627</v>
      </c>
      <c r="B5713" s="4">
        <v>43892</v>
      </c>
      <c r="C5713" t="s">
        <v>17</v>
      </c>
      <c r="D5713" t="s">
        <v>40</v>
      </c>
      <c r="E5713" s="2" t="str">
        <f>VLOOKUP('SampleSuperstore - Main Data'!D5713,Reference!$A$26:$B$74,2,FALSE)</f>
        <v>East</v>
      </c>
      <c r="F5713" s="22" t="s">
        <v>13</v>
      </c>
      <c r="G5713" s="22" t="s">
        <v>20</v>
      </c>
      <c r="H5713" s="24">
        <f>VLOOKUP($G5713, Reference!$A$3:$C$20, 2,FALSE)*I5713</f>
        <v>102</v>
      </c>
      <c r="I5713" s="22">
        <v>6</v>
      </c>
      <c r="J5713" s="26" cm="1">
        <f t="array" ref="J5713">IFERROR(_xlfn.IFS(AND(C5713="Corporate", F5713="Technology"), 3%, C5713="Corporate", 1%),0%)</f>
        <v>0.01</v>
      </c>
      <c r="K5713" s="24">
        <f>VLOOKUP($G5713, Reference!$A$3:$C$20, 3,FALSE)*I5713</f>
        <v>60</v>
      </c>
      <c r="L5713" s="27">
        <f t="shared" si="178"/>
        <v>42</v>
      </c>
      <c r="M5713" s="27">
        <f t="shared" si="179"/>
        <v>40.980000000000004</v>
      </c>
    </row>
    <row r="5714" spans="1:13" x14ac:dyDescent="0.2">
      <c r="A5714">
        <v>1629</v>
      </c>
      <c r="B5714" s="4">
        <v>43892</v>
      </c>
      <c r="C5714" t="s">
        <v>17</v>
      </c>
      <c r="D5714" t="s">
        <v>19</v>
      </c>
      <c r="E5714" s="2" t="str">
        <f>VLOOKUP('SampleSuperstore - Main Data'!D5714,Reference!$A$26:$B$74,2,FALSE)</f>
        <v>East</v>
      </c>
      <c r="F5714" s="22" t="s">
        <v>13</v>
      </c>
      <c r="G5714" s="22" t="s">
        <v>14</v>
      </c>
      <c r="H5714" s="24">
        <f>VLOOKUP($G5714, Reference!$A$3:$C$20, 2,FALSE)*I5714</f>
        <v>135</v>
      </c>
      <c r="I5714" s="22">
        <v>3</v>
      </c>
      <c r="J5714" s="26" cm="1">
        <f t="array" ref="J5714">IFERROR(_xlfn.IFS(AND(C5714="Corporate", F5714="Technology"), 3%, C5714="Corporate", 1%),0%)</f>
        <v>0.01</v>
      </c>
      <c r="K5714" s="24">
        <f>VLOOKUP($G5714, Reference!$A$3:$C$20, 3,FALSE)*I5714</f>
        <v>105</v>
      </c>
      <c r="L5714" s="27">
        <f t="shared" si="178"/>
        <v>30</v>
      </c>
      <c r="M5714" s="27">
        <f t="shared" si="179"/>
        <v>28.650000000000006</v>
      </c>
    </row>
    <row r="5715" spans="1:13" x14ac:dyDescent="0.2">
      <c r="A5715">
        <v>1630</v>
      </c>
      <c r="B5715" s="4">
        <v>43892</v>
      </c>
      <c r="C5715" t="s">
        <v>17</v>
      </c>
      <c r="D5715" t="s">
        <v>79</v>
      </c>
      <c r="E5715" s="2" t="str">
        <f>VLOOKUP('SampleSuperstore - Main Data'!D5715,Reference!$A$26:$B$74,2,FALSE)</f>
        <v>West</v>
      </c>
      <c r="F5715" s="22" t="s">
        <v>13</v>
      </c>
      <c r="G5715" s="22" t="s">
        <v>14</v>
      </c>
      <c r="H5715" s="24">
        <f>VLOOKUP($G5715, Reference!$A$3:$C$20, 2,FALSE)*I5715</f>
        <v>180</v>
      </c>
      <c r="I5715" s="22">
        <v>4</v>
      </c>
      <c r="J5715" s="26" cm="1">
        <f t="array" ref="J5715">IFERROR(_xlfn.IFS(AND(C5715="Corporate", F5715="Technology"), 3%, C5715="Corporate", 1%),0%)</f>
        <v>0.01</v>
      </c>
      <c r="K5715" s="24">
        <f>VLOOKUP($G5715, Reference!$A$3:$C$20, 3,FALSE)*I5715</f>
        <v>140</v>
      </c>
      <c r="L5715" s="27">
        <f t="shared" si="178"/>
        <v>40</v>
      </c>
      <c r="M5715" s="27">
        <f t="shared" si="179"/>
        <v>38.199999999999989</v>
      </c>
    </row>
    <row r="5716" spans="1:13" x14ac:dyDescent="0.2">
      <c r="A5716">
        <v>1632</v>
      </c>
      <c r="B5716" s="4">
        <v>43892</v>
      </c>
      <c r="C5716" t="s">
        <v>17</v>
      </c>
      <c r="D5716" t="s">
        <v>66</v>
      </c>
      <c r="E5716" s="2" t="str">
        <f>VLOOKUP('SampleSuperstore - Main Data'!D5716,Reference!$A$26:$B$74,2,FALSE)</f>
        <v>Central</v>
      </c>
      <c r="F5716" s="22" t="s">
        <v>29</v>
      </c>
      <c r="G5716" s="22" t="s">
        <v>33</v>
      </c>
      <c r="H5716" s="24">
        <f>VLOOKUP($G5716, Reference!$A$3:$C$20, 2,FALSE)*I5716</f>
        <v>5</v>
      </c>
      <c r="I5716" s="22">
        <v>1</v>
      </c>
      <c r="J5716" s="26" cm="1">
        <f t="array" ref="J5716">IFERROR(_xlfn.IFS(AND(C5716="Corporate", F5716="Technology"), 3%, C5716="Corporate", 1%),0%)</f>
        <v>0.03</v>
      </c>
      <c r="K5716" s="24">
        <f>VLOOKUP($G5716, Reference!$A$3:$C$20, 3,FALSE)*I5716</f>
        <v>2.5</v>
      </c>
      <c r="L5716" s="27">
        <f t="shared" si="178"/>
        <v>2.5</v>
      </c>
      <c r="M5716" s="27">
        <f t="shared" si="179"/>
        <v>2.3499999999999996</v>
      </c>
    </row>
    <row r="5717" spans="1:13" x14ac:dyDescent="0.2">
      <c r="A5717">
        <v>1640</v>
      </c>
      <c r="B5717" s="4">
        <v>43892</v>
      </c>
      <c r="C5717" t="s">
        <v>17</v>
      </c>
      <c r="D5717" t="s">
        <v>21</v>
      </c>
      <c r="E5717" s="2" t="str">
        <f>VLOOKUP('SampleSuperstore - Main Data'!D5717,Reference!$A$26:$B$74,2,FALSE)</f>
        <v>West</v>
      </c>
      <c r="F5717" s="22" t="s">
        <v>13</v>
      </c>
      <c r="G5717" s="22" t="s">
        <v>26</v>
      </c>
      <c r="H5717" s="24">
        <f>VLOOKUP($G5717, Reference!$A$3:$C$20, 2,FALSE)*I5717</f>
        <v>10</v>
      </c>
      <c r="I5717" s="22">
        <v>4</v>
      </c>
      <c r="J5717" s="26" cm="1">
        <f t="array" ref="J5717">IFERROR(_xlfn.IFS(AND(C5717="Corporate", F5717="Technology"), 3%, C5717="Corporate", 1%),0%)</f>
        <v>0.01</v>
      </c>
      <c r="K5717" s="24">
        <f>VLOOKUP($G5717, Reference!$A$3:$C$20, 3,FALSE)*I5717</f>
        <v>8</v>
      </c>
      <c r="L5717" s="27">
        <f t="shared" si="178"/>
        <v>2</v>
      </c>
      <c r="M5717" s="27">
        <f t="shared" si="179"/>
        <v>1.9000000000000004</v>
      </c>
    </row>
    <row r="5718" spans="1:13" x14ac:dyDescent="0.2">
      <c r="A5718">
        <v>1642</v>
      </c>
      <c r="B5718" s="4">
        <v>43892</v>
      </c>
      <c r="C5718" t="s">
        <v>17</v>
      </c>
      <c r="D5718" t="s">
        <v>25</v>
      </c>
      <c r="E5718" s="2" t="str">
        <f>VLOOKUP('SampleSuperstore - Main Data'!D5718,Reference!$A$26:$B$74,2,FALSE)</f>
        <v>Central</v>
      </c>
      <c r="F5718" s="22" t="s">
        <v>23</v>
      </c>
      <c r="G5718" s="22" t="s">
        <v>24</v>
      </c>
      <c r="H5718" s="24">
        <f>VLOOKUP($G5718, Reference!$A$3:$C$20, 2,FALSE)*I5718</f>
        <v>495</v>
      </c>
      <c r="I5718" s="22">
        <v>5</v>
      </c>
      <c r="J5718" s="26" cm="1">
        <f t="array" ref="J5718">IFERROR(_xlfn.IFS(AND(C5718="Corporate", F5718="Technology"), 3%, C5718="Corporate", 1%),0%)</f>
        <v>0.01</v>
      </c>
      <c r="K5718" s="24">
        <f>VLOOKUP($G5718, Reference!$A$3:$C$20, 3,FALSE)*I5718</f>
        <v>395</v>
      </c>
      <c r="L5718" s="27">
        <f t="shared" si="178"/>
        <v>100</v>
      </c>
      <c r="M5718" s="27">
        <f t="shared" si="179"/>
        <v>95.050000000000011</v>
      </c>
    </row>
    <row r="5719" spans="1:13" x14ac:dyDescent="0.2">
      <c r="A5719">
        <v>1645</v>
      </c>
      <c r="B5719" s="4">
        <v>43893</v>
      </c>
      <c r="C5719" t="s">
        <v>17</v>
      </c>
      <c r="D5719" t="s">
        <v>36</v>
      </c>
      <c r="E5719" s="2" t="str">
        <f>VLOOKUP('SampleSuperstore - Main Data'!D5719,Reference!$A$26:$B$74,2,FALSE)</f>
        <v>East</v>
      </c>
      <c r="F5719" s="22" t="s">
        <v>13</v>
      </c>
      <c r="G5719" s="22" t="s">
        <v>20</v>
      </c>
      <c r="H5719" s="24">
        <f>VLOOKUP($G5719, Reference!$A$3:$C$20, 2,FALSE)*I5719</f>
        <v>85</v>
      </c>
      <c r="I5719" s="22">
        <v>5</v>
      </c>
      <c r="J5719" s="26" cm="1">
        <f t="array" ref="J5719">IFERROR(_xlfn.IFS(AND(C5719="Corporate", F5719="Technology"), 3%, C5719="Corporate", 1%),0%)</f>
        <v>0.01</v>
      </c>
      <c r="K5719" s="24">
        <f>VLOOKUP($G5719, Reference!$A$3:$C$20, 3,FALSE)*I5719</f>
        <v>50</v>
      </c>
      <c r="L5719" s="27">
        <f t="shared" si="178"/>
        <v>35</v>
      </c>
      <c r="M5719" s="27">
        <f t="shared" si="179"/>
        <v>34.150000000000006</v>
      </c>
    </row>
    <row r="5720" spans="1:13" x14ac:dyDescent="0.2">
      <c r="A5720">
        <v>1646</v>
      </c>
      <c r="B5720" s="4">
        <v>43893</v>
      </c>
      <c r="C5720" t="s">
        <v>17</v>
      </c>
      <c r="D5720" t="s">
        <v>15</v>
      </c>
      <c r="E5720" s="2" t="str">
        <f>VLOOKUP('SampleSuperstore - Main Data'!D5720,Reference!$A$26:$B$74,2,FALSE)</f>
        <v>West</v>
      </c>
      <c r="F5720" s="22" t="s">
        <v>13</v>
      </c>
      <c r="G5720" s="22" t="s">
        <v>16</v>
      </c>
      <c r="H5720" s="24">
        <f>VLOOKUP($G5720, Reference!$A$3:$C$20, 2,FALSE)*I5720</f>
        <v>38</v>
      </c>
      <c r="I5720" s="22">
        <v>2</v>
      </c>
      <c r="J5720" s="26" cm="1">
        <f t="array" ref="J5720">IFERROR(_xlfn.IFS(AND(C5720="Corporate", F5720="Technology"), 3%, C5720="Corporate", 1%),0%)</f>
        <v>0.01</v>
      </c>
      <c r="K5720" s="24">
        <f>VLOOKUP($G5720, Reference!$A$3:$C$20, 3,FALSE)*I5720</f>
        <v>20</v>
      </c>
      <c r="L5720" s="27">
        <f t="shared" si="178"/>
        <v>18</v>
      </c>
      <c r="M5720" s="27">
        <f t="shared" si="179"/>
        <v>17.619999999999997</v>
      </c>
    </row>
    <row r="5721" spans="1:13" x14ac:dyDescent="0.2">
      <c r="A5721">
        <v>1648</v>
      </c>
      <c r="B5721" s="4">
        <v>43893</v>
      </c>
      <c r="C5721" t="s">
        <v>17</v>
      </c>
      <c r="D5721" t="s">
        <v>40</v>
      </c>
      <c r="E5721" s="2" t="str">
        <f>VLOOKUP('SampleSuperstore - Main Data'!D5721,Reference!$A$26:$B$74,2,FALSE)</f>
        <v>East</v>
      </c>
      <c r="F5721" s="22" t="s">
        <v>29</v>
      </c>
      <c r="G5721" s="22" t="s">
        <v>50</v>
      </c>
      <c r="H5721" s="24">
        <f>VLOOKUP($G5721, Reference!$A$3:$C$20, 2,FALSE)*I5721</f>
        <v>796</v>
      </c>
      <c r="I5721" s="22">
        <v>4</v>
      </c>
      <c r="J5721" s="26" cm="1">
        <f t="array" ref="J5721">IFERROR(_xlfn.IFS(AND(C5721="Corporate", F5721="Technology"), 3%, C5721="Corporate", 1%),0%)</f>
        <v>0.03</v>
      </c>
      <c r="K5721" s="24">
        <f>VLOOKUP($G5721, Reference!$A$3:$C$20, 3,FALSE)*I5721</f>
        <v>660</v>
      </c>
      <c r="L5721" s="27">
        <f t="shared" si="178"/>
        <v>136</v>
      </c>
      <c r="M5721" s="27">
        <f t="shared" si="179"/>
        <v>112.12</v>
      </c>
    </row>
    <row r="5722" spans="1:13" x14ac:dyDescent="0.2">
      <c r="A5722">
        <v>1652</v>
      </c>
      <c r="B5722" s="4">
        <v>43893</v>
      </c>
      <c r="C5722" t="s">
        <v>17</v>
      </c>
      <c r="D5722" t="s">
        <v>51</v>
      </c>
      <c r="E5722" s="2" t="str">
        <f>VLOOKUP('SampleSuperstore - Main Data'!D5722,Reference!$A$26:$B$74,2,FALSE)</f>
        <v>East</v>
      </c>
      <c r="F5722" s="22" t="s">
        <v>13</v>
      </c>
      <c r="G5722" s="22" t="s">
        <v>49</v>
      </c>
      <c r="H5722" s="24">
        <f>VLOOKUP($G5722, Reference!$A$3:$C$20, 2,FALSE)*I5722</f>
        <v>360</v>
      </c>
      <c r="I5722" s="22">
        <v>9</v>
      </c>
      <c r="J5722" s="26" cm="1">
        <f t="array" ref="J5722">IFERROR(_xlfn.IFS(AND(C5722="Corporate", F5722="Technology"), 3%, C5722="Corporate", 1%),0%)</f>
        <v>0.01</v>
      </c>
      <c r="K5722" s="24">
        <f>VLOOKUP($G5722, Reference!$A$3:$C$20, 3,FALSE)*I5722</f>
        <v>315</v>
      </c>
      <c r="L5722" s="27">
        <f t="shared" si="178"/>
        <v>45</v>
      </c>
      <c r="M5722" s="27">
        <f t="shared" si="179"/>
        <v>41.399999999999977</v>
      </c>
    </row>
    <row r="5723" spans="1:13" x14ac:dyDescent="0.2">
      <c r="A5723">
        <v>1653</v>
      </c>
      <c r="B5723" s="4">
        <v>43893</v>
      </c>
      <c r="C5723" t="s">
        <v>17</v>
      </c>
      <c r="D5723" t="s">
        <v>25</v>
      </c>
      <c r="E5723" s="2" t="str">
        <f>VLOOKUP('SampleSuperstore - Main Data'!D5723,Reference!$A$26:$B$74,2,FALSE)</f>
        <v>Central</v>
      </c>
      <c r="F5723" s="22" t="s">
        <v>13</v>
      </c>
      <c r="G5723" s="22" t="s">
        <v>53</v>
      </c>
      <c r="H5723" s="24">
        <f>VLOOKUP($G5723, Reference!$A$3:$C$20, 2,FALSE)*I5723</f>
        <v>36</v>
      </c>
      <c r="I5723" s="22">
        <v>3</v>
      </c>
      <c r="J5723" s="26" cm="1">
        <f t="array" ref="J5723">IFERROR(_xlfn.IFS(AND(C5723="Corporate", F5723="Technology"), 3%, C5723="Corporate", 1%),0%)</f>
        <v>0.01</v>
      </c>
      <c r="K5723" s="24">
        <f>VLOOKUP($G5723, Reference!$A$3:$C$20, 3,FALSE)*I5723</f>
        <v>27</v>
      </c>
      <c r="L5723" s="27">
        <f t="shared" si="178"/>
        <v>9</v>
      </c>
      <c r="M5723" s="27">
        <f t="shared" si="179"/>
        <v>8.64</v>
      </c>
    </row>
    <row r="5724" spans="1:13" x14ac:dyDescent="0.2">
      <c r="A5724">
        <v>1654</v>
      </c>
      <c r="B5724" s="4">
        <v>43893</v>
      </c>
      <c r="C5724" t="s">
        <v>17</v>
      </c>
      <c r="D5724" t="s">
        <v>15</v>
      </c>
      <c r="E5724" s="2" t="str">
        <f>VLOOKUP('SampleSuperstore - Main Data'!D5724,Reference!$A$26:$B$74,2,FALSE)</f>
        <v>West</v>
      </c>
      <c r="F5724" s="22" t="s">
        <v>13</v>
      </c>
      <c r="G5724" s="22" t="s">
        <v>14</v>
      </c>
      <c r="H5724" s="24">
        <f>VLOOKUP($G5724, Reference!$A$3:$C$20, 2,FALSE)*I5724</f>
        <v>135</v>
      </c>
      <c r="I5724" s="22">
        <v>3</v>
      </c>
      <c r="J5724" s="26" cm="1">
        <f t="array" ref="J5724">IFERROR(_xlfn.IFS(AND(C5724="Corporate", F5724="Technology"), 3%, C5724="Corporate", 1%),0%)</f>
        <v>0.01</v>
      </c>
      <c r="K5724" s="24">
        <f>VLOOKUP($G5724, Reference!$A$3:$C$20, 3,FALSE)*I5724</f>
        <v>105</v>
      </c>
      <c r="L5724" s="27">
        <f t="shared" si="178"/>
        <v>30</v>
      </c>
      <c r="M5724" s="27">
        <f t="shared" si="179"/>
        <v>28.650000000000006</v>
      </c>
    </row>
    <row r="5725" spans="1:13" x14ac:dyDescent="0.2">
      <c r="A5725">
        <v>1655</v>
      </c>
      <c r="B5725" s="4">
        <v>43893</v>
      </c>
      <c r="C5725" t="s">
        <v>17</v>
      </c>
      <c r="D5725" t="s">
        <v>15</v>
      </c>
      <c r="E5725" s="2" t="str">
        <f>VLOOKUP('SampleSuperstore - Main Data'!D5725,Reference!$A$26:$B$74,2,FALSE)</f>
        <v>West</v>
      </c>
      <c r="F5725" s="22" t="s">
        <v>13</v>
      </c>
      <c r="G5725" s="22" t="s">
        <v>26</v>
      </c>
      <c r="H5725" s="24">
        <f>VLOOKUP($G5725, Reference!$A$3:$C$20, 2,FALSE)*I5725</f>
        <v>5</v>
      </c>
      <c r="I5725" s="22">
        <v>2</v>
      </c>
      <c r="J5725" s="26" cm="1">
        <f t="array" ref="J5725">IFERROR(_xlfn.IFS(AND(C5725="Corporate", F5725="Technology"), 3%, C5725="Corporate", 1%),0%)</f>
        <v>0.01</v>
      </c>
      <c r="K5725" s="24">
        <f>VLOOKUP($G5725, Reference!$A$3:$C$20, 3,FALSE)*I5725</f>
        <v>4</v>
      </c>
      <c r="L5725" s="27">
        <f t="shared" si="178"/>
        <v>1</v>
      </c>
      <c r="M5725" s="27">
        <f t="shared" si="179"/>
        <v>0.95000000000000018</v>
      </c>
    </row>
    <row r="5726" spans="1:13" x14ac:dyDescent="0.2">
      <c r="A5726">
        <v>1659</v>
      </c>
      <c r="B5726" s="4">
        <v>43893</v>
      </c>
      <c r="C5726" t="s">
        <v>17</v>
      </c>
      <c r="D5726" t="s">
        <v>21</v>
      </c>
      <c r="E5726" s="2" t="str">
        <f>VLOOKUP('SampleSuperstore - Main Data'!D5726,Reference!$A$26:$B$74,2,FALSE)</f>
        <v>West</v>
      </c>
      <c r="F5726" s="22" t="s">
        <v>29</v>
      </c>
      <c r="G5726" s="22" t="s">
        <v>33</v>
      </c>
      <c r="H5726" s="24">
        <f>VLOOKUP($G5726, Reference!$A$3:$C$20, 2,FALSE)*I5726</f>
        <v>10</v>
      </c>
      <c r="I5726" s="22">
        <v>2</v>
      </c>
      <c r="J5726" s="26" cm="1">
        <f t="array" ref="J5726">IFERROR(_xlfn.IFS(AND(C5726="Corporate", F5726="Technology"), 3%, C5726="Corporate", 1%),0%)</f>
        <v>0.03</v>
      </c>
      <c r="K5726" s="24">
        <f>VLOOKUP($G5726, Reference!$A$3:$C$20, 3,FALSE)*I5726</f>
        <v>5</v>
      </c>
      <c r="L5726" s="27">
        <f t="shared" si="178"/>
        <v>5</v>
      </c>
      <c r="M5726" s="27">
        <f t="shared" si="179"/>
        <v>4.6999999999999993</v>
      </c>
    </row>
    <row r="5727" spans="1:13" x14ac:dyDescent="0.2">
      <c r="A5727">
        <v>1661</v>
      </c>
      <c r="B5727" s="4">
        <v>43893</v>
      </c>
      <c r="C5727" t="s">
        <v>17</v>
      </c>
      <c r="D5727" t="s">
        <v>36</v>
      </c>
      <c r="E5727" s="2" t="str">
        <f>VLOOKUP('SampleSuperstore - Main Data'!D5727,Reference!$A$26:$B$74,2,FALSE)</f>
        <v>East</v>
      </c>
      <c r="F5727" s="22" t="s">
        <v>13</v>
      </c>
      <c r="G5727" s="22" t="s">
        <v>49</v>
      </c>
      <c r="H5727" s="24">
        <f>VLOOKUP($G5727, Reference!$A$3:$C$20, 2,FALSE)*I5727</f>
        <v>120</v>
      </c>
      <c r="I5727" s="22">
        <v>3</v>
      </c>
      <c r="J5727" s="26" cm="1">
        <f t="array" ref="J5727">IFERROR(_xlfn.IFS(AND(C5727="Corporate", F5727="Technology"), 3%, C5727="Corporate", 1%),0%)</f>
        <v>0.01</v>
      </c>
      <c r="K5727" s="24">
        <f>VLOOKUP($G5727, Reference!$A$3:$C$20, 3,FALSE)*I5727</f>
        <v>105</v>
      </c>
      <c r="L5727" s="27">
        <f t="shared" si="178"/>
        <v>15</v>
      </c>
      <c r="M5727" s="27">
        <f t="shared" si="179"/>
        <v>13.799999999999997</v>
      </c>
    </row>
    <row r="5728" spans="1:13" x14ac:dyDescent="0.2">
      <c r="A5728">
        <v>1662</v>
      </c>
      <c r="B5728" s="4">
        <v>43893</v>
      </c>
      <c r="C5728" t="s">
        <v>17</v>
      </c>
      <c r="D5728" t="s">
        <v>46</v>
      </c>
      <c r="E5728" s="2" t="str">
        <f>VLOOKUP('SampleSuperstore - Main Data'!D5728,Reference!$A$26:$B$74,2,FALSE)</f>
        <v>Central</v>
      </c>
      <c r="F5728" s="22" t="s">
        <v>13</v>
      </c>
      <c r="G5728" s="22" t="s">
        <v>26</v>
      </c>
      <c r="H5728" s="24">
        <f>VLOOKUP($G5728, Reference!$A$3:$C$20, 2,FALSE)*I5728</f>
        <v>17.5</v>
      </c>
      <c r="I5728" s="22">
        <v>7</v>
      </c>
      <c r="J5728" s="26" cm="1">
        <f t="array" ref="J5728">IFERROR(_xlfn.IFS(AND(C5728="Corporate", F5728="Technology"), 3%, C5728="Corporate", 1%),0%)</f>
        <v>0.01</v>
      </c>
      <c r="K5728" s="24">
        <f>VLOOKUP($G5728, Reference!$A$3:$C$20, 3,FALSE)*I5728</f>
        <v>14</v>
      </c>
      <c r="L5728" s="27">
        <f t="shared" si="178"/>
        <v>3.5</v>
      </c>
      <c r="M5728" s="27">
        <f t="shared" si="179"/>
        <v>3.3249999999999993</v>
      </c>
    </row>
    <row r="5729" spans="1:13" x14ac:dyDescent="0.2">
      <c r="A5729">
        <v>1666</v>
      </c>
      <c r="B5729" s="4">
        <v>43893</v>
      </c>
      <c r="C5729" t="s">
        <v>17</v>
      </c>
      <c r="D5729" t="s">
        <v>46</v>
      </c>
      <c r="E5729" s="2" t="str">
        <f>VLOOKUP('SampleSuperstore - Main Data'!D5729,Reference!$A$26:$B$74,2,FALSE)</f>
        <v>Central</v>
      </c>
      <c r="F5729" s="22" t="s">
        <v>13</v>
      </c>
      <c r="G5729" s="22" t="s">
        <v>41</v>
      </c>
      <c r="H5729" s="24">
        <f>VLOOKUP($G5729, Reference!$A$3:$C$20, 2,FALSE)*I5729</f>
        <v>12</v>
      </c>
      <c r="I5729" s="22">
        <v>4</v>
      </c>
      <c r="J5729" s="26" cm="1">
        <f t="array" ref="J5729">IFERROR(_xlfn.IFS(AND(C5729="Corporate", F5729="Technology"), 3%, C5729="Corporate", 1%),0%)</f>
        <v>0.01</v>
      </c>
      <c r="K5729" s="24">
        <f>VLOOKUP($G5729, Reference!$A$3:$C$20, 3,FALSE)*I5729</f>
        <v>8</v>
      </c>
      <c r="L5729" s="27">
        <f t="shared" si="178"/>
        <v>4</v>
      </c>
      <c r="M5729" s="27">
        <f t="shared" si="179"/>
        <v>3.879999999999999</v>
      </c>
    </row>
    <row r="5730" spans="1:13" x14ac:dyDescent="0.2">
      <c r="A5730">
        <v>1667</v>
      </c>
      <c r="B5730" s="4">
        <v>43893</v>
      </c>
      <c r="C5730" t="s">
        <v>17</v>
      </c>
      <c r="D5730" t="s">
        <v>40</v>
      </c>
      <c r="E5730" s="2" t="str">
        <f>VLOOKUP('SampleSuperstore - Main Data'!D5730,Reference!$A$26:$B$74,2,FALSE)</f>
        <v>East</v>
      </c>
      <c r="F5730" s="22" t="s">
        <v>23</v>
      </c>
      <c r="G5730" s="22" t="s">
        <v>37</v>
      </c>
      <c r="H5730" s="24">
        <f>VLOOKUP($G5730, Reference!$A$3:$C$20, 2,FALSE)*I5730</f>
        <v>27</v>
      </c>
      <c r="I5730" s="22">
        <v>3</v>
      </c>
      <c r="J5730" s="26" cm="1">
        <f t="array" ref="J5730">IFERROR(_xlfn.IFS(AND(C5730="Corporate", F5730="Technology"), 3%, C5730="Corporate", 1%),0%)</f>
        <v>0.01</v>
      </c>
      <c r="K5730" s="24">
        <f>VLOOKUP($G5730, Reference!$A$3:$C$20, 3,FALSE)*I5730</f>
        <v>15</v>
      </c>
      <c r="L5730" s="27">
        <f t="shared" si="178"/>
        <v>12</v>
      </c>
      <c r="M5730" s="27">
        <f t="shared" si="179"/>
        <v>11.73</v>
      </c>
    </row>
    <row r="5731" spans="1:13" x14ac:dyDescent="0.2">
      <c r="A5731">
        <v>1669</v>
      </c>
      <c r="B5731" s="4">
        <v>43893</v>
      </c>
      <c r="C5731" t="s">
        <v>17</v>
      </c>
      <c r="D5731" t="s">
        <v>32</v>
      </c>
      <c r="E5731" s="2" t="str">
        <f>VLOOKUP('SampleSuperstore - Main Data'!D5731,Reference!$A$26:$B$74,2,FALSE)</f>
        <v>South</v>
      </c>
      <c r="F5731" s="22" t="s">
        <v>13</v>
      </c>
      <c r="G5731" s="22" t="s">
        <v>26</v>
      </c>
      <c r="H5731" s="24">
        <f>VLOOKUP($G5731, Reference!$A$3:$C$20, 2,FALSE)*I5731</f>
        <v>7.5</v>
      </c>
      <c r="I5731" s="22">
        <v>3</v>
      </c>
      <c r="J5731" s="26" cm="1">
        <f t="array" ref="J5731">IFERROR(_xlfn.IFS(AND(C5731="Corporate", F5731="Technology"), 3%, C5731="Corporate", 1%),0%)</f>
        <v>0.01</v>
      </c>
      <c r="K5731" s="24">
        <f>VLOOKUP($G5731, Reference!$A$3:$C$20, 3,FALSE)*I5731</f>
        <v>6</v>
      </c>
      <c r="L5731" s="27">
        <f t="shared" si="178"/>
        <v>1.5</v>
      </c>
      <c r="M5731" s="27">
        <f t="shared" si="179"/>
        <v>1.4249999999999998</v>
      </c>
    </row>
    <row r="5732" spans="1:13" x14ac:dyDescent="0.2">
      <c r="A5732">
        <v>1678</v>
      </c>
      <c r="B5732" s="4">
        <v>43894</v>
      </c>
      <c r="C5732" t="s">
        <v>17</v>
      </c>
      <c r="D5732" t="s">
        <v>52</v>
      </c>
      <c r="E5732" s="2" t="str">
        <f>VLOOKUP('SampleSuperstore - Main Data'!D5732,Reference!$A$26:$B$74,2,FALSE)</f>
        <v>East</v>
      </c>
      <c r="F5732" s="22" t="s">
        <v>13</v>
      </c>
      <c r="G5732" s="22" t="s">
        <v>26</v>
      </c>
      <c r="H5732" s="24">
        <f>VLOOKUP($G5732, Reference!$A$3:$C$20, 2,FALSE)*I5732</f>
        <v>2.5</v>
      </c>
      <c r="I5732" s="22">
        <v>1</v>
      </c>
      <c r="J5732" s="26" cm="1">
        <f t="array" ref="J5732">IFERROR(_xlfn.IFS(AND(C5732="Corporate", F5732="Technology"), 3%, C5732="Corporate", 1%),0%)</f>
        <v>0.01</v>
      </c>
      <c r="K5732" s="24">
        <f>VLOOKUP($G5732, Reference!$A$3:$C$20, 3,FALSE)*I5732</f>
        <v>2</v>
      </c>
      <c r="L5732" s="27">
        <f t="shared" si="178"/>
        <v>0.5</v>
      </c>
      <c r="M5732" s="27">
        <f t="shared" si="179"/>
        <v>0.47500000000000009</v>
      </c>
    </row>
    <row r="5733" spans="1:13" x14ac:dyDescent="0.2">
      <c r="A5733">
        <v>1682</v>
      </c>
      <c r="B5733" s="4">
        <v>43894</v>
      </c>
      <c r="C5733" t="s">
        <v>17</v>
      </c>
      <c r="D5733" t="s">
        <v>36</v>
      </c>
      <c r="E5733" s="2" t="str">
        <f>VLOOKUP('SampleSuperstore - Main Data'!D5733,Reference!$A$26:$B$74,2,FALSE)</f>
        <v>East</v>
      </c>
      <c r="F5733" s="22" t="s">
        <v>13</v>
      </c>
      <c r="G5733" s="22" t="s">
        <v>35</v>
      </c>
      <c r="H5733" s="24">
        <f>VLOOKUP($G5733, Reference!$A$3:$C$20, 2,FALSE)*I5733</f>
        <v>72</v>
      </c>
      <c r="I5733" s="22">
        <v>3</v>
      </c>
      <c r="J5733" s="26" cm="1">
        <f t="array" ref="J5733">IFERROR(_xlfn.IFS(AND(C5733="Corporate", F5733="Technology"), 3%, C5733="Corporate", 1%),0%)</f>
        <v>0.01</v>
      </c>
      <c r="K5733" s="24">
        <f>VLOOKUP($G5733, Reference!$A$3:$C$20, 3,FALSE)*I5733</f>
        <v>57</v>
      </c>
      <c r="L5733" s="27">
        <f t="shared" si="178"/>
        <v>15</v>
      </c>
      <c r="M5733" s="27">
        <f t="shared" si="179"/>
        <v>14.280000000000001</v>
      </c>
    </row>
    <row r="5734" spans="1:13" x14ac:dyDescent="0.2">
      <c r="A5734">
        <v>1684</v>
      </c>
      <c r="B5734" s="4">
        <v>43894</v>
      </c>
      <c r="C5734" t="s">
        <v>17</v>
      </c>
      <c r="D5734" t="s">
        <v>19</v>
      </c>
      <c r="E5734" s="2" t="str">
        <f>VLOOKUP('SampleSuperstore - Main Data'!D5734,Reference!$A$26:$B$74,2,FALSE)</f>
        <v>East</v>
      </c>
      <c r="F5734" s="22" t="s">
        <v>29</v>
      </c>
      <c r="G5734" s="22" t="s">
        <v>33</v>
      </c>
      <c r="H5734" s="24">
        <f>VLOOKUP($G5734, Reference!$A$3:$C$20, 2,FALSE)*I5734</f>
        <v>5</v>
      </c>
      <c r="I5734" s="22">
        <v>1</v>
      </c>
      <c r="J5734" s="26" cm="1">
        <f t="array" ref="J5734">IFERROR(_xlfn.IFS(AND(C5734="Corporate", F5734="Technology"), 3%, C5734="Corporate", 1%),0%)</f>
        <v>0.03</v>
      </c>
      <c r="K5734" s="24">
        <f>VLOOKUP($G5734, Reference!$A$3:$C$20, 3,FALSE)*I5734</f>
        <v>2.5</v>
      </c>
      <c r="L5734" s="27">
        <f t="shared" si="178"/>
        <v>2.5</v>
      </c>
      <c r="M5734" s="27">
        <f t="shared" si="179"/>
        <v>2.3499999999999996</v>
      </c>
    </row>
    <row r="5735" spans="1:13" x14ac:dyDescent="0.2">
      <c r="A5735">
        <v>1685</v>
      </c>
      <c r="B5735" s="4">
        <v>43894</v>
      </c>
      <c r="C5735" t="s">
        <v>17</v>
      </c>
      <c r="D5735" t="s">
        <v>15</v>
      </c>
      <c r="E5735" s="2" t="str">
        <f>VLOOKUP('SampleSuperstore - Main Data'!D5735,Reference!$A$26:$B$74,2,FALSE)</f>
        <v>West</v>
      </c>
      <c r="F5735" s="22" t="s">
        <v>29</v>
      </c>
      <c r="G5735" s="22" t="s">
        <v>33</v>
      </c>
      <c r="H5735" s="24">
        <f>VLOOKUP($G5735, Reference!$A$3:$C$20, 2,FALSE)*I5735</f>
        <v>10</v>
      </c>
      <c r="I5735" s="22">
        <v>2</v>
      </c>
      <c r="J5735" s="26" cm="1">
        <f t="array" ref="J5735">IFERROR(_xlfn.IFS(AND(C5735="Corporate", F5735="Technology"), 3%, C5735="Corporate", 1%),0%)</f>
        <v>0.03</v>
      </c>
      <c r="K5735" s="24">
        <f>VLOOKUP($G5735, Reference!$A$3:$C$20, 3,FALSE)*I5735</f>
        <v>5</v>
      </c>
      <c r="L5735" s="27">
        <f t="shared" si="178"/>
        <v>5</v>
      </c>
      <c r="M5735" s="27">
        <f t="shared" si="179"/>
        <v>4.6999999999999993</v>
      </c>
    </row>
    <row r="5736" spans="1:13" x14ac:dyDescent="0.2">
      <c r="A5736">
        <v>1686</v>
      </c>
      <c r="B5736" s="4">
        <v>43894</v>
      </c>
      <c r="C5736" t="s">
        <v>17</v>
      </c>
      <c r="D5736" t="s">
        <v>25</v>
      </c>
      <c r="E5736" s="2" t="str">
        <f>VLOOKUP('SampleSuperstore - Main Data'!D5736,Reference!$A$26:$B$74,2,FALSE)</f>
        <v>Central</v>
      </c>
      <c r="F5736" s="22" t="s">
        <v>13</v>
      </c>
      <c r="G5736" s="22" t="s">
        <v>14</v>
      </c>
      <c r="H5736" s="24">
        <f>VLOOKUP($G5736, Reference!$A$3:$C$20, 2,FALSE)*I5736</f>
        <v>135</v>
      </c>
      <c r="I5736" s="22">
        <v>3</v>
      </c>
      <c r="J5736" s="26" cm="1">
        <f t="array" ref="J5736">IFERROR(_xlfn.IFS(AND(C5736="Corporate", F5736="Technology"), 3%, C5736="Corporate", 1%),0%)</f>
        <v>0.01</v>
      </c>
      <c r="K5736" s="24">
        <f>VLOOKUP($G5736, Reference!$A$3:$C$20, 3,FALSE)*I5736</f>
        <v>105</v>
      </c>
      <c r="L5736" s="27">
        <f t="shared" si="178"/>
        <v>30</v>
      </c>
      <c r="M5736" s="27">
        <f t="shared" si="179"/>
        <v>28.650000000000006</v>
      </c>
    </row>
    <row r="5737" spans="1:13" x14ac:dyDescent="0.2">
      <c r="A5737">
        <v>1688</v>
      </c>
      <c r="B5737" s="4">
        <v>43894</v>
      </c>
      <c r="C5737" t="s">
        <v>17</v>
      </c>
      <c r="D5737" t="s">
        <v>57</v>
      </c>
      <c r="E5737" s="2" t="str">
        <f>VLOOKUP('SampleSuperstore - Main Data'!D5737,Reference!$A$26:$B$74,2,FALSE)</f>
        <v>South</v>
      </c>
      <c r="F5737" s="22" t="s">
        <v>23</v>
      </c>
      <c r="G5737" s="22" t="s">
        <v>37</v>
      </c>
      <c r="H5737" s="24">
        <f>VLOOKUP($G5737, Reference!$A$3:$C$20, 2,FALSE)*I5737</f>
        <v>45</v>
      </c>
      <c r="I5737" s="22">
        <v>5</v>
      </c>
      <c r="J5737" s="26" cm="1">
        <f t="array" ref="J5737">IFERROR(_xlfn.IFS(AND(C5737="Corporate", F5737="Technology"), 3%, C5737="Corporate", 1%),0%)</f>
        <v>0.01</v>
      </c>
      <c r="K5737" s="24">
        <f>VLOOKUP($G5737, Reference!$A$3:$C$20, 3,FALSE)*I5737</f>
        <v>25</v>
      </c>
      <c r="L5737" s="27">
        <f t="shared" si="178"/>
        <v>20</v>
      </c>
      <c r="M5737" s="27">
        <f t="shared" si="179"/>
        <v>19.549999999999997</v>
      </c>
    </row>
    <row r="5738" spans="1:13" x14ac:dyDescent="0.2">
      <c r="A5738">
        <v>1692</v>
      </c>
      <c r="B5738" s="4">
        <v>43894</v>
      </c>
      <c r="C5738" t="s">
        <v>17</v>
      </c>
      <c r="D5738" t="s">
        <v>21</v>
      </c>
      <c r="E5738" s="2" t="str">
        <f>VLOOKUP('SampleSuperstore - Main Data'!D5738,Reference!$A$26:$B$74,2,FALSE)</f>
        <v>West</v>
      </c>
      <c r="F5738" s="22" t="s">
        <v>29</v>
      </c>
      <c r="G5738" s="22" t="s">
        <v>33</v>
      </c>
      <c r="H5738" s="24">
        <f>VLOOKUP($G5738, Reference!$A$3:$C$20, 2,FALSE)*I5738</f>
        <v>10</v>
      </c>
      <c r="I5738" s="22">
        <v>2</v>
      </c>
      <c r="J5738" s="26" cm="1">
        <f t="array" ref="J5738">IFERROR(_xlfn.IFS(AND(C5738="Corporate", F5738="Technology"), 3%, C5738="Corporate", 1%),0%)</f>
        <v>0.03</v>
      </c>
      <c r="K5738" s="24">
        <f>VLOOKUP($G5738, Reference!$A$3:$C$20, 3,FALSE)*I5738</f>
        <v>5</v>
      </c>
      <c r="L5738" s="27">
        <f t="shared" si="178"/>
        <v>5</v>
      </c>
      <c r="M5738" s="27">
        <f t="shared" si="179"/>
        <v>4.6999999999999993</v>
      </c>
    </row>
    <row r="5739" spans="1:13" x14ac:dyDescent="0.2">
      <c r="A5739">
        <v>1693</v>
      </c>
      <c r="B5739" s="4">
        <v>43894</v>
      </c>
      <c r="C5739" t="s">
        <v>17</v>
      </c>
      <c r="D5739" t="s">
        <v>75</v>
      </c>
      <c r="E5739" s="2" t="str">
        <f>VLOOKUP('SampleSuperstore - Main Data'!D5739,Reference!$A$26:$B$74,2,FALSE)</f>
        <v>South</v>
      </c>
      <c r="F5739" s="22" t="s">
        <v>13</v>
      </c>
      <c r="G5739" s="22" t="s">
        <v>14</v>
      </c>
      <c r="H5739" s="24">
        <f>VLOOKUP($G5739, Reference!$A$3:$C$20, 2,FALSE)*I5739</f>
        <v>180</v>
      </c>
      <c r="I5739" s="22">
        <v>4</v>
      </c>
      <c r="J5739" s="26" cm="1">
        <f t="array" ref="J5739">IFERROR(_xlfn.IFS(AND(C5739="Corporate", F5739="Technology"), 3%, C5739="Corporate", 1%),0%)</f>
        <v>0.01</v>
      </c>
      <c r="K5739" s="24">
        <f>VLOOKUP($G5739, Reference!$A$3:$C$20, 3,FALSE)*I5739</f>
        <v>140</v>
      </c>
      <c r="L5739" s="27">
        <f t="shared" si="178"/>
        <v>40</v>
      </c>
      <c r="M5739" s="27">
        <f t="shared" si="179"/>
        <v>38.199999999999989</v>
      </c>
    </row>
    <row r="5740" spans="1:13" x14ac:dyDescent="0.2">
      <c r="A5740">
        <v>1704</v>
      </c>
      <c r="B5740" s="4">
        <v>43895</v>
      </c>
      <c r="C5740" t="s">
        <v>17</v>
      </c>
      <c r="D5740" t="s">
        <v>15</v>
      </c>
      <c r="E5740" s="2" t="str">
        <f>VLOOKUP('SampleSuperstore - Main Data'!D5740,Reference!$A$26:$B$74,2,FALSE)</f>
        <v>West</v>
      </c>
      <c r="F5740" s="22" t="s">
        <v>13</v>
      </c>
      <c r="G5740" s="22" t="s">
        <v>20</v>
      </c>
      <c r="H5740" s="24">
        <f>VLOOKUP($G5740, Reference!$A$3:$C$20, 2,FALSE)*I5740</f>
        <v>102</v>
      </c>
      <c r="I5740" s="22">
        <v>6</v>
      </c>
      <c r="J5740" s="26" cm="1">
        <f t="array" ref="J5740">IFERROR(_xlfn.IFS(AND(C5740="Corporate", F5740="Technology"), 3%, C5740="Corporate", 1%),0%)</f>
        <v>0.01</v>
      </c>
      <c r="K5740" s="24">
        <f>VLOOKUP($G5740, Reference!$A$3:$C$20, 3,FALSE)*I5740</f>
        <v>60</v>
      </c>
      <c r="L5740" s="27">
        <f t="shared" si="178"/>
        <v>42</v>
      </c>
      <c r="M5740" s="27">
        <f t="shared" si="179"/>
        <v>40.980000000000004</v>
      </c>
    </row>
    <row r="5741" spans="1:13" x14ac:dyDescent="0.2">
      <c r="A5741">
        <v>1706</v>
      </c>
      <c r="B5741" s="4">
        <v>43895</v>
      </c>
      <c r="C5741" t="s">
        <v>17</v>
      </c>
      <c r="D5741" t="s">
        <v>15</v>
      </c>
      <c r="E5741" s="2" t="str">
        <f>VLOOKUP('SampleSuperstore - Main Data'!D5741,Reference!$A$26:$B$74,2,FALSE)</f>
        <v>West</v>
      </c>
      <c r="F5741" s="22" t="s">
        <v>23</v>
      </c>
      <c r="G5741" s="22" t="s">
        <v>37</v>
      </c>
      <c r="H5741" s="24">
        <f>VLOOKUP($G5741, Reference!$A$3:$C$20, 2,FALSE)*I5741</f>
        <v>18</v>
      </c>
      <c r="I5741" s="22">
        <v>2</v>
      </c>
      <c r="J5741" s="26" cm="1">
        <f t="array" ref="J5741">IFERROR(_xlfn.IFS(AND(C5741="Corporate", F5741="Technology"), 3%, C5741="Corporate", 1%),0%)</f>
        <v>0.01</v>
      </c>
      <c r="K5741" s="24">
        <f>VLOOKUP($G5741, Reference!$A$3:$C$20, 3,FALSE)*I5741</f>
        <v>10</v>
      </c>
      <c r="L5741" s="27">
        <f t="shared" si="178"/>
        <v>8</v>
      </c>
      <c r="M5741" s="27">
        <f t="shared" si="179"/>
        <v>7.82</v>
      </c>
    </row>
    <row r="5742" spans="1:13" x14ac:dyDescent="0.2">
      <c r="A5742">
        <v>1712</v>
      </c>
      <c r="B5742" s="4">
        <v>43895</v>
      </c>
      <c r="C5742" t="s">
        <v>17</v>
      </c>
      <c r="D5742" t="s">
        <v>21</v>
      </c>
      <c r="E5742" s="2" t="str">
        <f>VLOOKUP('SampleSuperstore - Main Data'!D5742,Reference!$A$26:$B$74,2,FALSE)</f>
        <v>West</v>
      </c>
      <c r="F5742" s="22" t="s">
        <v>13</v>
      </c>
      <c r="G5742" s="22" t="s">
        <v>20</v>
      </c>
      <c r="H5742" s="24">
        <f>VLOOKUP($G5742, Reference!$A$3:$C$20, 2,FALSE)*I5742</f>
        <v>34</v>
      </c>
      <c r="I5742" s="22">
        <v>2</v>
      </c>
      <c r="J5742" s="26" cm="1">
        <f t="array" ref="J5742">IFERROR(_xlfn.IFS(AND(C5742="Corporate", F5742="Technology"), 3%, C5742="Corporate", 1%),0%)</f>
        <v>0.01</v>
      </c>
      <c r="K5742" s="24">
        <f>VLOOKUP($G5742, Reference!$A$3:$C$20, 3,FALSE)*I5742</f>
        <v>20</v>
      </c>
      <c r="L5742" s="27">
        <f t="shared" si="178"/>
        <v>14</v>
      </c>
      <c r="M5742" s="27">
        <f t="shared" si="179"/>
        <v>13.659999999999997</v>
      </c>
    </row>
    <row r="5743" spans="1:13" x14ac:dyDescent="0.2">
      <c r="A5743">
        <v>1713</v>
      </c>
      <c r="B5743" s="4">
        <v>43895</v>
      </c>
      <c r="C5743" t="s">
        <v>17</v>
      </c>
      <c r="D5743" t="s">
        <v>52</v>
      </c>
      <c r="E5743" s="2" t="str">
        <f>VLOOKUP('SampleSuperstore - Main Data'!D5743,Reference!$A$26:$B$74,2,FALSE)</f>
        <v>East</v>
      </c>
      <c r="F5743" s="22" t="s">
        <v>23</v>
      </c>
      <c r="G5743" s="22" t="s">
        <v>24</v>
      </c>
      <c r="H5743" s="24">
        <f>VLOOKUP($G5743, Reference!$A$3:$C$20, 2,FALSE)*I5743</f>
        <v>297</v>
      </c>
      <c r="I5743" s="22">
        <v>3</v>
      </c>
      <c r="J5743" s="26" cm="1">
        <f t="array" ref="J5743">IFERROR(_xlfn.IFS(AND(C5743="Corporate", F5743="Technology"), 3%, C5743="Corporate", 1%),0%)</f>
        <v>0.01</v>
      </c>
      <c r="K5743" s="24">
        <f>VLOOKUP($G5743, Reference!$A$3:$C$20, 3,FALSE)*I5743</f>
        <v>237</v>
      </c>
      <c r="L5743" s="27">
        <f t="shared" si="178"/>
        <v>60</v>
      </c>
      <c r="M5743" s="27">
        <f t="shared" si="179"/>
        <v>57.029999999999973</v>
      </c>
    </row>
    <row r="5744" spans="1:13" x14ac:dyDescent="0.2">
      <c r="A5744">
        <v>1714</v>
      </c>
      <c r="B5744" s="4">
        <v>43895</v>
      </c>
      <c r="C5744" t="s">
        <v>17</v>
      </c>
      <c r="D5744" t="s">
        <v>74</v>
      </c>
      <c r="E5744" s="2" t="str">
        <f>VLOOKUP('SampleSuperstore - Main Data'!D5744,Reference!$A$26:$B$74,2,FALSE)</f>
        <v>South</v>
      </c>
      <c r="F5744" s="22" t="s">
        <v>13</v>
      </c>
      <c r="G5744" s="22" t="s">
        <v>14</v>
      </c>
      <c r="H5744" s="24">
        <f>VLOOKUP($G5744, Reference!$A$3:$C$20, 2,FALSE)*I5744</f>
        <v>315</v>
      </c>
      <c r="I5744" s="22">
        <v>7</v>
      </c>
      <c r="J5744" s="26" cm="1">
        <f t="array" ref="J5744">IFERROR(_xlfn.IFS(AND(C5744="Corporate", F5744="Technology"), 3%, C5744="Corporate", 1%),0%)</f>
        <v>0.01</v>
      </c>
      <c r="K5744" s="24">
        <f>VLOOKUP($G5744, Reference!$A$3:$C$20, 3,FALSE)*I5744</f>
        <v>245</v>
      </c>
      <c r="L5744" s="27">
        <f t="shared" si="178"/>
        <v>70</v>
      </c>
      <c r="M5744" s="27">
        <f t="shared" si="179"/>
        <v>66.850000000000023</v>
      </c>
    </row>
    <row r="5745" spans="1:13" x14ac:dyDescent="0.2">
      <c r="A5745">
        <v>1716</v>
      </c>
      <c r="B5745" s="4">
        <v>43895</v>
      </c>
      <c r="C5745" t="s">
        <v>17</v>
      </c>
      <c r="D5745" t="s">
        <v>66</v>
      </c>
      <c r="E5745" s="2" t="str">
        <f>VLOOKUP('SampleSuperstore - Main Data'!D5745,Reference!$A$26:$B$74,2,FALSE)</f>
        <v>Central</v>
      </c>
      <c r="F5745" s="22" t="s">
        <v>13</v>
      </c>
      <c r="G5745" s="22" t="s">
        <v>20</v>
      </c>
      <c r="H5745" s="24">
        <f>VLOOKUP($G5745, Reference!$A$3:$C$20, 2,FALSE)*I5745</f>
        <v>51</v>
      </c>
      <c r="I5745" s="22">
        <v>3</v>
      </c>
      <c r="J5745" s="26" cm="1">
        <f t="array" ref="J5745">IFERROR(_xlfn.IFS(AND(C5745="Corporate", F5745="Technology"), 3%, C5745="Corporate", 1%),0%)</f>
        <v>0.01</v>
      </c>
      <c r="K5745" s="24">
        <f>VLOOKUP($G5745, Reference!$A$3:$C$20, 3,FALSE)*I5745</f>
        <v>30</v>
      </c>
      <c r="L5745" s="27">
        <f t="shared" si="178"/>
        <v>21</v>
      </c>
      <c r="M5745" s="27">
        <f t="shared" si="179"/>
        <v>20.490000000000002</v>
      </c>
    </row>
    <row r="5746" spans="1:13" x14ac:dyDescent="0.2">
      <c r="A5746">
        <v>1717</v>
      </c>
      <c r="B5746" s="4">
        <v>43895</v>
      </c>
      <c r="C5746" t="s">
        <v>17</v>
      </c>
      <c r="D5746" t="s">
        <v>43</v>
      </c>
      <c r="E5746" s="2" t="str">
        <f>VLOOKUP('SampleSuperstore - Main Data'!D5746,Reference!$A$26:$B$74,2,FALSE)</f>
        <v>West</v>
      </c>
      <c r="F5746" s="22" t="s">
        <v>13</v>
      </c>
      <c r="G5746" s="22" t="s">
        <v>35</v>
      </c>
      <c r="H5746" s="24">
        <f>VLOOKUP($G5746, Reference!$A$3:$C$20, 2,FALSE)*I5746</f>
        <v>48</v>
      </c>
      <c r="I5746" s="22">
        <v>2</v>
      </c>
      <c r="J5746" s="26" cm="1">
        <f t="array" ref="J5746">IFERROR(_xlfn.IFS(AND(C5746="Corporate", F5746="Technology"), 3%, C5746="Corporate", 1%),0%)</f>
        <v>0.01</v>
      </c>
      <c r="K5746" s="24">
        <f>VLOOKUP($G5746, Reference!$A$3:$C$20, 3,FALSE)*I5746</f>
        <v>38</v>
      </c>
      <c r="L5746" s="27">
        <f t="shared" si="178"/>
        <v>10</v>
      </c>
      <c r="M5746" s="27">
        <f t="shared" si="179"/>
        <v>9.519999999999996</v>
      </c>
    </row>
    <row r="5747" spans="1:13" x14ac:dyDescent="0.2">
      <c r="A5747">
        <v>1720</v>
      </c>
      <c r="B5747" s="4">
        <v>43895</v>
      </c>
      <c r="C5747" t="s">
        <v>17</v>
      </c>
      <c r="D5747" t="s">
        <v>21</v>
      </c>
      <c r="E5747" s="2" t="str">
        <f>VLOOKUP('SampleSuperstore - Main Data'!D5747,Reference!$A$26:$B$74,2,FALSE)</f>
        <v>West</v>
      </c>
      <c r="F5747" s="22" t="s">
        <v>13</v>
      </c>
      <c r="G5747" s="22" t="s">
        <v>16</v>
      </c>
      <c r="H5747" s="24">
        <f>VLOOKUP($G5747, Reference!$A$3:$C$20, 2,FALSE)*I5747</f>
        <v>38</v>
      </c>
      <c r="I5747" s="22">
        <v>2</v>
      </c>
      <c r="J5747" s="26" cm="1">
        <f t="array" ref="J5747">IFERROR(_xlfn.IFS(AND(C5747="Corporate", F5747="Technology"), 3%, C5747="Corporate", 1%),0%)</f>
        <v>0.01</v>
      </c>
      <c r="K5747" s="24">
        <f>VLOOKUP($G5747, Reference!$A$3:$C$20, 3,FALSE)*I5747</f>
        <v>20</v>
      </c>
      <c r="L5747" s="27">
        <f t="shared" si="178"/>
        <v>18</v>
      </c>
      <c r="M5747" s="27">
        <f t="shared" si="179"/>
        <v>17.619999999999997</v>
      </c>
    </row>
    <row r="5748" spans="1:13" x14ac:dyDescent="0.2">
      <c r="A5748">
        <v>1723</v>
      </c>
      <c r="B5748" s="4">
        <v>43895</v>
      </c>
      <c r="C5748" t="s">
        <v>17</v>
      </c>
      <c r="D5748" t="s">
        <v>25</v>
      </c>
      <c r="E5748" s="2" t="str">
        <f>VLOOKUP('SampleSuperstore - Main Data'!D5748,Reference!$A$26:$B$74,2,FALSE)</f>
        <v>Central</v>
      </c>
      <c r="F5748" s="22" t="s">
        <v>13</v>
      </c>
      <c r="G5748" s="22" t="s">
        <v>41</v>
      </c>
      <c r="H5748" s="24">
        <f>VLOOKUP($G5748, Reference!$A$3:$C$20, 2,FALSE)*I5748</f>
        <v>12</v>
      </c>
      <c r="I5748" s="22">
        <v>4</v>
      </c>
      <c r="J5748" s="26" cm="1">
        <f t="array" ref="J5748">IFERROR(_xlfn.IFS(AND(C5748="Corporate", F5748="Technology"), 3%, C5748="Corporate", 1%),0%)</f>
        <v>0.01</v>
      </c>
      <c r="K5748" s="24">
        <f>VLOOKUP($G5748, Reference!$A$3:$C$20, 3,FALSE)*I5748</f>
        <v>8</v>
      </c>
      <c r="L5748" s="27">
        <f t="shared" si="178"/>
        <v>4</v>
      </c>
      <c r="M5748" s="27">
        <f t="shared" si="179"/>
        <v>3.879999999999999</v>
      </c>
    </row>
    <row r="5749" spans="1:13" x14ac:dyDescent="0.2">
      <c r="A5749">
        <v>1744</v>
      </c>
      <c r="B5749" s="4">
        <v>43896</v>
      </c>
      <c r="C5749" t="s">
        <v>17</v>
      </c>
      <c r="D5749" t="s">
        <v>46</v>
      </c>
      <c r="E5749" s="2" t="str">
        <f>VLOOKUP('SampleSuperstore - Main Data'!D5749,Reference!$A$26:$B$74,2,FALSE)</f>
        <v>Central</v>
      </c>
      <c r="F5749" s="22" t="s">
        <v>29</v>
      </c>
      <c r="G5749" s="22" t="s">
        <v>50</v>
      </c>
      <c r="H5749" s="24">
        <f>VLOOKUP($G5749, Reference!$A$3:$C$20, 2,FALSE)*I5749</f>
        <v>597</v>
      </c>
      <c r="I5749" s="22">
        <v>3</v>
      </c>
      <c r="J5749" s="26" cm="1">
        <f t="array" ref="J5749">IFERROR(_xlfn.IFS(AND(C5749="Corporate", F5749="Technology"), 3%, C5749="Corporate", 1%),0%)</f>
        <v>0.03</v>
      </c>
      <c r="K5749" s="24">
        <f>VLOOKUP($G5749, Reference!$A$3:$C$20, 3,FALSE)*I5749</f>
        <v>495</v>
      </c>
      <c r="L5749" s="27">
        <f t="shared" si="178"/>
        <v>102</v>
      </c>
      <c r="M5749" s="27">
        <f t="shared" si="179"/>
        <v>84.090000000000032</v>
      </c>
    </row>
    <row r="5750" spans="1:13" x14ac:dyDescent="0.2">
      <c r="A5750">
        <v>1745</v>
      </c>
      <c r="B5750" s="4">
        <v>43896</v>
      </c>
      <c r="C5750" t="s">
        <v>17</v>
      </c>
      <c r="D5750" t="s">
        <v>21</v>
      </c>
      <c r="E5750" s="2" t="str">
        <f>VLOOKUP('SampleSuperstore - Main Data'!D5750,Reference!$A$26:$B$74,2,FALSE)</f>
        <v>West</v>
      </c>
      <c r="F5750" s="22" t="s">
        <v>13</v>
      </c>
      <c r="G5750" s="22" t="s">
        <v>26</v>
      </c>
      <c r="H5750" s="24">
        <f>VLOOKUP($G5750, Reference!$A$3:$C$20, 2,FALSE)*I5750</f>
        <v>2.5</v>
      </c>
      <c r="I5750" s="22">
        <v>1</v>
      </c>
      <c r="J5750" s="26" cm="1">
        <f t="array" ref="J5750">IFERROR(_xlfn.IFS(AND(C5750="Corporate", F5750="Technology"), 3%, C5750="Corporate", 1%),0%)</f>
        <v>0.01</v>
      </c>
      <c r="K5750" s="24">
        <f>VLOOKUP($G5750, Reference!$A$3:$C$20, 3,FALSE)*I5750</f>
        <v>2</v>
      </c>
      <c r="L5750" s="27">
        <f t="shared" si="178"/>
        <v>0.5</v>
      </c>
      <c r="M5750" s="27">
        <f t="shared" si="179"/>
        <v>0.47500000000000009</v>
      </c>
    </row>
    <row r="5751" spans="1:13" x14ac:dyDescent="0.2">
      <c r="A5751">
        <v>1746</v>
      </c>
      <c r="B5751" s="4">
        <v>43896</v>
      </c>
      <c r="C5751" t="s">
        <v>17</v>
      </c>
      <c r="D5751" t="s">
        <v>40</v>
      </c>
      <c r="E5751" s="2" t="str">
        <f>VLOOKUP('SampleSuperstore - Main Data'!D5751,Reference!$A$26:$B$74,2,FALSE)</f>
        <v>East</v>
      </c>
      <c r="F5751" s="22" t="s">
        <v>13</v>
      </c>
      <c r="G5751" s="22" t="s">
        <v>26</v>
      </c>
      <c r="H5751" s="24">
        <f>VLOOKUP($G5751, Reference!$A$3:$C$20, 2,FALSE)*I5751</f>
        <v>2.5</v>
      </c>
      <c r="I5751" s="22">
        <v>1</v>
      </c>
      <c r="J5751" s="26" cm="1">
        <f t="array" ref="J5751">IFERROR(_xlfn.IFS(AND(C5751="Corporate", F5751="Technology"), 3%, C5751="Corporate", 1%),0%)</f>
        <v>0.01</v>
      </c>
      <c r="K5751" s="24">
        <f>VLOOKUP($G5751, Reference!$A$3:$C$20, 3,FALSE)*I5751</f>
        <v>2</v>
      </c>
      <c r="L5751" s="27">
        <f t="shared" si="178"/>
        <v>0.5</v>
      </c>
      <c r="M5751" s="27">
        <f t="shared" si="179"/>
        <v>0.47500000000000009</v>
      </c>
    </row>
    <row r="5752" spans="1:13" x14ac:dyDescent="0.2">
      <c r="A5752">
        <v>1747</v>
      </c>
      <c r="B5752" s="4">
        <v>43896</v>
      </c>
      <c r="C5752" t="s">
        <v>17</v>
      </c>
      <c r="D5752" t="s">
        <v>12</v>
      </c>
      <c r="E5752" s="2" t="str">
        <f>VLOOKUP('SampleSuperstore - Main Data'!D5752,Reference!$A$26:$B$74,2,FALSE)</f>
        <v>West</v>
      </c>
      <c r="F5752" s="22" t="s">
        <v>13</v>
      </c>
      <c r="G5752" s="22" t="s">
        <v>14</v>
      </c>
      <c r="H5752" s="24">
        <f>VLOOKUP($G5752, Reference!$A$3:$C$20, 2,FALSE)*I5752</f>
        <v>135</v>
      </c>
      <c r="I5752" s="22">
        <v>3</v>
      </c>
      <c r="J5752" s="26" cm="1">
        <f t="array" ref="J5752">IFERROR(_xlfn.IFS(AND(C5752="Corporate", F5752="Technology"), 3%, C5752="Corporate", 1%),0%)</f>
        <v>0.01</v>
      </c>
      <c r="K5752" s="24">
        <f>VLOOKUP($G5752, Reference!$A$3:$C$20, 3,FALSE)*I5752</f>
        <v>105</v>
      </c>
      <c r="L5752" s="27">
        <f t="shared" si="178"/>
        <v>30</v>
      </c>
      <c r="M5752" s="27">
        <f t="shared" si="179"/>
        <v>28.650000000000006</v>
      </c>
    </row>
    <row r="5753" spans="1:13" x14ac:dyDescent="0.2">
      <c r="A5753">
        <v>1748</v>
      </c>
      <c r="B5753" s="4">
        <v>43896</v>
      </c>
      <c r="C5753" t="s">
        <v>17</v>
      </c>
      <c r="D5753" t="s">
        <v>64</v>
      </c>
      <c r="E5753" s="2" t="str">
        <f>VLOOKUP('SampleSuperstore - Main Data'!D5753,Reference!$A$26:$B$74,2,FALSE)</f>
        <v>East</v>
      </c>
      <c r="F5753" s="22" t="s">
        <v>29</v>
      </c>
      <c r="G5753" s="22" t="s">
        <v>33</v>
      </c>
      <c r="H5753" s="24">
        <f>VLOOKUP($G5753, Reference!$A$3:$C$20, 2,FALSE)*I5753</f>
        <v>25</v>
      </c>
      <c r="I5753" s="22">
        <v>5</v>
      </c>
      <c r="J5753" s="26" cm="1">
        <f t="array" ref="J5753">IFERROR(_xlfn.IFS(AND(C5753="Corporate", F5753="Technology"), 3%, C5753="Corporate", 1%),0%)</f>
        <v>0.03</v>
      </c>
      <c r="K5753" s="24">
        <f>VLOOKUP($G5753, Reference!$A$3:$C$20, 3,FALSE)*I5753</f>
        <v>12.5</v>
      </c>
      <c r="L5753" s="27">
        <f t="shared" si="178"/>
        <v>12.5</v>
      </c>
      <c r="M5753" s="27">
        <f t="shared" si="179"/>
        <v>11.75</v>
      </c>
    </row>
    <row r="5754" spans="1:13" x14ac:dyDescent="0.2">
      <c r="A5754">
        <v>1760</v>
      </c>
      <c r="B5754" s="4">
        <v>43897</v>
      </c>
      <c r="C5754" t="s">
        <v>17</v>
      </c>
      <c r="D5754" t="s">
        <v>15</v>
      </c>
      <c r="E5754" s="2" t="str">
        <f>VLOOKUP('SampleSuperstore - Main Data'!D5754,Reference!$A$26:$B$74,2,FALSE)</f>
        <v>West</v>
      </c>
      <c r="F5754" s="22" t="s">
        <v>13</v>
      </c>
      <c r="G5754" s="22" t="s">
        <v>49</v>
      </c>
      <c r="H5754" s="24">
        <f>VLOOKUP($G5754, Reference!$A$3:$C$20, 2,FALSE)*I5754</f>
        <v>120</v>
      </c>
      <c r="I5754" s="22">
        <v>3</v>
      </c>
      <c r="J5754" s="26" cm="1">
        <f t="array" ref="J5754">IFERROR(_xlfn.IFS(AND(C5754="Corporate", F5754="Technology"), 3%, C5754="Corporate", 1%),0%)</f>
        <v>0.01</v>
      </c>
      <c r="K5754" s="24">
        <f>VLOOKUP($G5754, Reference!$A$3:$C$20, 3,FALSE)*I5754</f>
        <v>105</v>
      </c>
      <c r="L5754" s="27">
        <f t="shared" si="178"/>
        <v>15</v>
      </c>
      <c r="M5754" s="27">
        <f t="shared" si="179"/>
        <v>13.799999999999997</v>
      </c>
    </row>
    <row r="5755" spans="1:13" x14ac:dyDescent="0.2">
      <c r="A5755">
        <v>1762</v>
      </c>
      <c r="B5755" s="4">
        <v>43897</v>
      </c>
      <c r="C5755" t="s">
        <v>17</v>
      </c>
      <c r="D5755" t="s">
        <v>46</v>
      </c>
      <c r="E5755" s="2" t="str">
        <f>VLOOKUP('SampleSuperstore - Main Data'!D5755,Reference!$A$26:$B$74,2,FALSE)</f>
        <v>Central</v>
      </c>
      <c r="F5755" s="22" t="s">
        <v>23</v>
      </c>
      <c r="G5755" s="22" t="s">
        <v>24</v>
      </c>
      <c r="H5755" s="24">
        <f>VLOOKUP($G5755, Reference!$A$3:$C$20, 2,FALSE)*I5755</f>
        <v>297</v>
      </c>
      <c r="I5755" s="22">
        <v>3</v>
      </c>
      <c r="J5755" s="26" cm="1">
        <f t="array" ref="J5755">IFERROR(_xlfn.IFS(AND(C5755="Corporate", F5755="Technology"), 3%, C5755="Corporate", 1%),0%)</f>
        <v>0.01</v>
      </c>
      <c r="K5755" s="24">
        <f>VLOOKUP($G5755, Reference!$A$3:$C$20, 3,FALSE)*I5755</f>
        <v>237</v>
      </c>
      <c r="L5755" s="27">
        <f t="shared" si="178"/>
        <v>60</v>
      </c>
      <c r="M5755" s="27">
        <f t="shared" si="179"/>
        <v>57.029999999999973</v>
      </c>
    </row>
    <row r="5756" spans="1:13" x14ac:dyDescent="0.2">
      <c r="A5756">
        <v>1763</v>
      </c>
      <c r="B5756" s="4">
        <v>43897</v>
      </c>
      <c r="C5756" t="s">
        <v>17</v>
      </c>
      <c r="D5756" t="s">
        <v>57</v>
      </c>
      <c r="E5756" s="2" t="str">
        <f>VLOOKUP('SampleSuperstore - Main Data'!D5756,Reference!$A$26:$B$74,2,FALSE)</f>
        <v>South</v>
      </c>
      <c r="F5756" s="22" t="s">
        <v>13</v>
      </c>
      <c r="G5756" s="22" t="s">
        <v>14</v>
      </c>
      <c r="H5756" s="24">
        <f>VLOOKUP($G5756, Reference!$A$3:$C$20, 2,FALSE)*I5756</f>
        <v>135</v>
      </c>
      <c r="I5756" s="22">
        <v>3</v>
      </c>
      <c r="J5756" s="26" cm="1">
        <f t="array" ref="J5756">IFERROR(_xlfn.IFS(AND(C5756="Corporate", F5756="Technology"), 3%, C5756="Corporate", 1%),0%)</f>
        <v>0.01</v>
      </c>
      <c r="K5756" s="24">
        <f>VLOOKUP($G5756, Reference!$A$3:$C$20, 3,FALSE)*I5756</f>
        <v>105</v>
      </c>
      <c r="L5756" s="27">
        <f t="shared" si="178"/>
        <v>30</v>
      </c>
      <c r="M5756" s="27">
        <f t="shared" si="179"/>
        <v>28.650000000000006</v>
      </c>
    </row>
    <row r="5757" spans="1:13" x14ac:dyDescent="0.2">
      <c r="A5757">
        <v>1764</v>
      </c>
      <c r="B5757" s="4">
        <v>43897</v>
      </c>
      <c r="C5757" t="s">
        <v>17</v>
      </c>
      <c r="D5757" t="s">
        <v>36</v>
      </c>
      <c r="E5757" s="2" t="str">
        <f>VLOOKUP('SampleSuperstore - Main Data'!D5757,Reference!$A$26:$B$74,2,FALSE)</f>
        <v>East</v>
      </c>
      <c r="F5757" s="22" t="s">
        <v>23</v>
      </c>
      <c r="G5757" s="22" t="s">
        <v>59</v>
      </c>
      <c r="H5757" s="24">
        <f>VLOOKUP($G5757, Reference!$A$3:$C$20, 2,FALSE)*I5757</f>
        <v>595</v>
      </c>
      <c r="I5757" s="22">
        <v>7</v>
      </c>
      <c r="J5757" s="26" cm="1">
        <f t="array" ref="J5757">IFERROR(_xlfn.IFS(AND(C5757="Corporate", F5757="Technology"), 3%, C5757="Corporate", 1%),0%)</f>
        <v>0.01</v>
      </c>
      <c r="K5757" s="24">
        <f>VLOOKUP($G5757, Reference!$A$3:$C$20, 3,FALSE)*I5757</f>
        <v>525</v>
      </c>
      <c r="L5757" s="27">
        <f t="shared" si="178"/>
        <v>70</v>
      </c>
      <c r="M5757" s="27">
        <f t="shared" si="179"/>
        <v>64.049999999999955</v>
      </c>
    </row>
    <row r="5758" spans="1:13" x14ac:dyDescent="0.2">
      <c r="A5758">
        <v>1777</v>
      </c>
      <c r="B5758" s="4">
        <v>43897</v>
      </c>
      <c r="C5758" t="s">
        <v>17</v>
      </c>
      <c r="D5758" t="s">
        <v>46</v>
      </c>
      <c r="E5758" s="2" t="str">
        <f>VLOOKUP('SampleSuperstore - Main Data'!D5758,Reference!$A$26:$B$74,2,FALSE)</f>
        <v>Central</v>
      </c>
      <c r="F5758" s="22" t="s">
        <v>13</v>
      </c>
      <c r="G5758" s="22" t="s">
        <v>20</v>
      </c>
      <c r="H5758" s="24">
        <f>VLOOKUP($G5758, Reference!$A$3:$C$20, 2,FALSE)*I5758</f>
        <v>68</v>
      </c>
      <c r="I5758" s="22">
        <v>4</v>
      </c>
      <c r="J5758" s="26" cm="1">
        <f t="array" ref="J5758">IFERROR(_xlfn.IFS(AND(C5758="Corporate", F5758="Technology"), 3%, C5758="Corporate", 1%),0%)</f>
        <v>0.01</v>
      </c>
      <c r="K5758" s="24">
        <f>VLOOKUP($G5758, Reference!$A$3:$C$20, 3,FALSE)*I5758</f>
        <v>40</v>
      </c>
      <c r="L5758" s="27">
        <f t="shared" si="178"/>
        <v>28</v>
      </c>
      <c r="M5758" s="27">
        <f t="shared" si="179"/>
        <v>27.319999999999993</v>
      </c>
    </row>
    <row r="5759" spans="1:13" x14ac:dyDescent="0.2">
      <c r="A5759">
        <v>1781</v>
      </c>
      <c r="B5759" s="4">
        <v>43897</v>
      </c>
      <c r="C5759" t="s">
        <v>17</v>
      </c>
      <c r="D5759" t="s">
        <v>36</v>
      </c>
      <c r="E5759" s="2" t="str">
        <f>VLOOKUP('SampleSuperstore - Main Data'!D5759,Reference!$A$26:$B$74,2,FALSE)</f>
        <v>East</v>
      </c>
      <c r="F5759" s="22" t="s">
        <v>13</v>
      </c>
      <c r="G5759" s="22" t="s">
        <v>49</v>
      </c>
      <c r="H5759" s="24">
        <f>VLOOKUP($G5759, Reference!$A$3:$C$20, 2,FALSE)*I5759</f>
        <v>160</v>
      </c>
      <c r="I5759" s="22">
        <v>4</v>
      </c>
      <c r="J5759" s="26" cm="1">
        <f t="array" ref="J5759">IFERROR(_xlfn.IFS(AND(C5759="Corporate", F5759="Technology"), 3%, C5759="Corporate", 1%),0%)</f>
        <v>0.01</v>
      </c>
      <c r="K5759" s="24">
        <f>VLOOKUP($G5759, Reference!$A$3:$C$20, 3,FALSE)*I5759</f>
        <v>140</v>
      </c>
      <c r="L5759" s="27">
        <f t="shared" si="178"/>
        <v>20</v>
      </c>
      <c r="M5759" s="27">
        <f t="shared" si="179"/>
        <v>18.400000000000006</v>
      </c>
    </row>
    <row r="5760" spans="1:13" x14ac:dyDescent="0.2">
      <c r="A5760">
        <v>1788</v>
      </c>
      <c r="B5760" s="4">
        <v>43898</v>
      </c>
      <c r="C5760" t="s">
        <v>17</v>
      </c>
      <c r="D5760" t="s">
        <v>15</v>
      </c>
      <c r="E5760" s="2" t="str">
        <f>VLOOKUP('SampleSuperstore - Main Data'!D5760,Reference!$A$26:$B$74,2,FALSE)</f>
        <v>West</v>
      </c>
      <c r="F5760" s="22" t="s">
        <v>23</v>
      </c>
      <c r="G5760" s="22" t="s">
        <v>59</v>
      </c>
      <c r="H5760" s="24">
        <f>VLOOKUP($G5760, Reference!$A$3:$C$20, 2,FALSE)*I5760</f>
        <v>255</v>
      </c>
      <c r="I5760" s="22">
        <v>3</v>
      </c>
      <c r="J5760" s="26" cm="1">
        <f t="array" ref="J5760">IFERROR(_xlfn.IFS(AND(C5760="Corporate", F5760="Technology"), 3%, C5760="Corporate", 1%),0%)</f>
        <v>0.01</v>
      </c>
      <c r="K5760" s="24">
        <f>VLOOKUP($G5760, Reference!$A$3:$C$20, 3,FALSE)*I5760</f>
        <v>225</v>
      </c>
      <c r="L5760" s="27">
        <f t="shared" si="178"/>
        <v>30</v>
      </c>
      <c r="M5760" s="27">
        <f t="shared" si="179"/>
        <v>27.449999999999989</v>
      </c>
    </row>
    <row r="5761" spans="1:13" x14ac:dyDescent="0.2">
      <c r="A5761">
        <v>1792</v>
      </c>
      <c r="B5761" s="4">
        <v>43898</v>
      </c>
      <c r="C5761" t="s">
        <v>17</v>
      </c>
      <c r="D5761" t="s">
        <v>25</v>
      </c>
      <c r="E5761" s="2" t="str">
        <f>VLOOKUP('SampleSuperstore - Main Data'!D5761,Reference!$A$26:$B$74,2,FALSE)</f>
        <v>Central</v>
      </c>
      <c r="F5761" s="22" t="s">
        <v>23</v>
      </c>
      <c r="G5761" s="22" t="s">
        <v>38</v>
      </c>
      <c r="H5761" s="24">
        <f>VLOOKUP($G5761, Reference!$A$3:$C$20, 2,FALSE)*I5761</f>
        <v>560</v>
      </c>
      <c r="I5761" s="22">
        <v>7</v>
      </c>
      <c r="J5761" s="26" cm="1">
        <f t="array" ref="J5761">IFERROR(_xlfn.IFS(AND(C5761="Corporate", F5761="Technology"), 3%, C5761="Corporate", 1%),0%)</f>
        <v>0.01</v>
      </c>
      <c r="K5761" s="24">
        <f>VLOOKUP($G5761, Reference!$A$3:$C$20, 3,FALSE)*I5761</f>
        <v>455</v>
      </c>
      <c r="L5761" s="27">
        <f t="shared" si="178"/>
        <v>105</v>
      </c>
      <c r="M5761" s="27">
        <f t="shared" si="179"/>
        <v>99.399999999999977</v>
      </c>
    </row>
    <row r="5762" spans="1:13" x14ac:dyDescent="0.2">
      <c r="A5762">
        <v>1794</v>
      </c>
      <c r="B5762" s="4">
        <v>43898</v>
      </c>
      <c r="C5762" t="s">
        <v>17</v>
      </c>
      <c r="D5762" t="s">
        <v>12</v>
      </c>
      <c r="E5762" s="2" t="str">
        <f>VLOOKUP('SampleSuperstore - Main Data'!D5762,Reference!$A$26:$B$74,2,FALSE)</f>
        <v>West</v>
      </c>
      <c r="F5762" s="22" t="s">
        <v>13</v>
      </c>
      <c r="G5762" s="22" t="s">
        <v>35</v>
      </c>
      <c r="H5762" s="24">
        <f>VLOOKUP($G5762, Reference!$A$3:$C$20, 2,FALSE)*I5762</f>
        <v>96</v>
      </c>
      <c r="I5762" s="22">
        <v>4</v>
      </c>
      <c r="J5762" s="26" cm="1">
        <f t="array" ref="J5762">IFERROR(_xlfn.IFS(AND(C5762="Corporate", F5762="Technology"), 3%, C5762="Corporate", 1%),0%)</f>
        <v>0.01</v>
      </c>
      <c r="K5762" s="24">
        <f>VLOOKUP($G5762, Reference!$A$3:$C$20, 3,FALSE)*I5762</f>
        <v>76</v>
      </c>
      <c r="L5762" s="27">
        <f t="shared" ref="L5762:L5825" si="180">H5762-K5762</f>
        <v>20</v>
      </c>
      <c r="M5762" s="27">
        <f t="shared" ref="M5762:M5825" si="181">H5762*(1-J5762)-K5762</f>
        <v>19.039999999999992</v>
      </c>
    </row>
    <row r="5763" spans="1:13" x14ac:dyDescent="0.2">
      <c r="A5763">
        <v>1795</v>
      </c>
      <c r="B5763" s="4">
        <v>43898</v>
      </c>
      <c r="C5763" t="s">
        <v>17</v>
      </c>
      <c r="D5763" t="s">
        <v>48</v>
      </c>
      <c r="E5763" s="2" t="str">
        <f>VLOOKUP('SampleSuperstore - Main Data'!D5763,Reference!$A$26:$B$74,2,FALSE)</f>
        <v>South</v>
      </c>
      <c r="F5763" s="22" t="s">
        <v>13</v>
      </c>
      <c r="G5763" s="22" t="s">
        <v>16</v>
      </c>
      <c r="H5763" s="24">
        <f>VLOOKUP($G5763, Reference!$A$3:$C$20, 2,FALSE)*I5763</f>
        <v>19</v>
      </c>
      <c r="I5763" s="22">
        <v>1</v>
      </c>
      <c r="J5763" s="26" cm="1">
        <f t="array" ref="J5763">IFERROR(_xlfn.IFS(AND(C5763="Corporate", F5763="Technology"), 3%, C5763="Corporate", 1%),0%)</f>
        <v>0.01</v>
      </c>
      <c r="K5763" s="24">
        <f>VLOOKUP($G5763, Reference!$A$3:$C$20, 3,FALSE)*I5763</f>
        <v>10</v>
      </c>
      <c r="L5763" s="27">
        <f t="shared" si="180"/>
        <v>9</v>
      </c>
      <c r="M5763" s="27">
        <f t="shared" si="181"/>
        <v>8.8099999999999987</v>
      </c>
    </row>
    <row r="5764" spans="1:13" x14ac:dyDescent="0.2">
      <c r="A5764">
        <v>1796</v>
      </c>
      <c r="B5764" s="4">
        <v>43898</v>
      </c>
      <c r="C5764" t="s">
        <v>17</v>
      </c>
      <c r="D5764" t="s">
        <v>22</v>
      </c>
      <c r="E5764" s="2" t="str">
        <f>VLOOKUP('SampleSuperstore - Main Data'!D5764,Reference!$A$26:$B$74,2,FALSE)</f>
        <v>West</v>
      </c>
      <c r="F5764" s="22" t="s">
        <v>13</v>
      </c>
      <c r="G5764" s="22" t="s">
        <v>26</v>
      </c>
      <c r="H5764" s="24">
        <f>VLOOKUP($G5764, Reference!$A$3:$C$20, 2,FALSE)*I5764</f>
        <v>5</v>
      </c>
      <c r="I5764" s="22">
        <v>2</v>
      </c>
      <c r="J5764" s="26" cm="1">
        <f t="array" ref="J5764">IFERROR(_xlfn.IFS(AND(C5764="Corporate", F5764="Technology"), 3%, C5764="Corporate", 1%),0%)</f>
        <v>0.01</v>
      </c>
      <c r="K5764" s="24">
        <f>VLOOKUP($G5764, Reference!$A$3:$C$20, 3,FALSE)*I5764</f>
        <v>4</v>
      </c>
      <c r="L5764" s="27">
        <f t="shared" si="180"/>
        <v>1</v>
      </c>
      <c r="M5764" s="27">
        <f t="shared" si="181"/>
        <v>0.95000000000000018</v>
      </c>
    </row>
    <row r="5765" spans="1:13" x14ac:dyDescent="0.2">
      <c r="A5765">
        <v>1797</v>
      </c>
      <c r="B5765" s="4">
        <v>43898</v>
      </c>
      <c r="C5765" t="s">
        <v>17</v>
      </c>
      <c r="D5765" t="s">
        <v>42</v>
      </c>
      <c r="E5765" s="2" t="str">
        <f>VLOOKUP('SampleSuperstore - Main Data'!D5765,Reference!$A$26:$B$74,2,FALSE)</f>
        <v>East</v>
      </c>
      <c r="F5765" s="22" t="s">
        <v>29</v>
      </c>
      <c r="G5765" s="22" t="s">
        <v>50</v>
      </c>
      <c r="H5765" s="24">
        <f>VLOOKUP($G5765, Reference!$A$3:$C$20, 2,FALSE)*I5765</f>
        <v>597</v>
      </c>
      <c r="I5765" s="22">
        <v>3</v>
      </c>
      <c r="J5765" s="26" cm="1">
        <f t="array" ref="J5765">IFERROR(_xlfn.IFS(AND(C5765="Corporate", F5765="Technology"), 3%, C5765="Corporate", 1%),0%)</f>
        <v>0.03</v>
      </c>
      <c r="K5765" s="24">
        <f>VLOOKUP($G5765, Reference!$A$3:$C$20, 3,FALSE)*I5765</f>
        <v>495</v>
      </c>
      <c r="L5765" s="27">
        <f t="shared" si="180"/>
        <v>102</v>
      </c>
      <c r="M5765" s="27">
        <f t="shared" si="181"/>
        <v>84.090000000000032</v>
      </c>
    </row>
    <row r="5766" spans="1:13" x14ac:dyDescent="0.2">
      <c r="A5766">
        <v>1800</v>
      </c>
      <c r="B5766" s="4">
        <v>43898</v>
      </c>
      <c r="C5766" t="s">
        <v>17</v>
      </c>
      <c r="D5766" t="s">
        <v>57</v>
      </c>
      <c r="E5766" s="2" t="str">
        <f>VLOOKUP('SampleSuperstore - Main Data'!D5766,Reference!$A$26:$B$74,2,FALSE)</f>
        <v>South</v>
      </c>
      <c r="F5766" s="22" t="s">
        <v>29</v>
      </c>
      <c r="G5766" s="22" t="s">
        <v>33</v>
      </c>
      <c r="H5766" s="24">
        <f>VLOOKUP($G5766, Reference!$A$3:$C$20, 2,FALSE)*I5766</f>
        <v>10</v>
      </c>
      <c r="I5766" s="22">
        <v>2</v>
      </c>
      <c r="J5766" s="26" cm="1">
        <f t="array" ref="J5766">IFERROR(_xlfn.IFS(AND(C5766="Corporate", F5766="Technology"), 3%, C5766="Corporate", 1%),0%)</f>
        <v>0.03</v>
      </c>
      <c r="K5766" s="24">
        <f>VLOOKUP($G5766, Reference!$A$3:$C$20, 3,FALSE)*I5766</f>
        <v>5</v>
      </c>
      <c r="L5766" s="27">
        <f t="shared" si="180"/>
        <v>5</v>
      </c>
      <c r="M5766" s="27">
        <f t="shared" si="181"/>
        <v>4.6999999999999993</v>
      </c>
    </row>
    <row r="5767" spans="1:13" x14ac:dyDescent="0.2">
      <c r="A5767">
        <v>1801</v>
      </c>
      <c r="B5767" s="4">
        <v>43898</v>
      </c>
      <c r="C5767" t="s">
        <v>17</v>
      </c>
      <c r="D5767" t="s">
        <v>36</v>
      </c>
      <c r="E5767" s="2" t="str">
        <f>VLOOKUP('SampleSuperstore - Main Data'!D5767,Reference!$A$26:$B$74,2,FALSE)</f>
        <v>East</v>
      </c>
      <c r="F5767" s="22" t="s">
        <v>13</v>
      </c>
      <c r="G5767" s="22" t="s">
        <v>20</v>
      </c>
      <c r="H5767" s="24">
        <f>VLOOKUP($G5767, Reference!$A$3:$C$20, 2,FALSE)*I5767</f>
        <v>85</v>
      </c>
      <c r="I5767" s="22">
        <v>5</v>
      </c>
      <c r="J5767" s="26" cm="1">
        <f t="array" ref="J5767">IFERROR(_xlfn.IFS(AND(C5767="Corporate", F5767="Technology"), 3%, C5767="Corporate", 1%),0%)</f>
        <v>0.01</v>
      </c>
      <c r="K5767" s="24">
        <f>VLOOKUP($G5767, Reference!$A$3:$C$20, 3,FALSE)*I5767</f>
        <v>50</v>
      </c>
      <c r="L5767" s="27">
        <f t="shared" si="180"/>
        <v>35</v>
      </c>
      <c r="M5767" s="27">
        <f t="shared" si="181"/>
        <v>34.150000000000006</v>
      </c>
    </row>
    <row r="5768" spans="1:13" x14ac:dyDescent="0.2">
      <c r="A5768">
        <v>1803</v>
      </c>
      <c r="B5768" s="4">
        <v>43898</v>
      </c>
      <c r="C5768" t="s">
        <v>17</v>
      </c>
      <c r="D5768" t="s">
        <v>15</v>
      </c>
      <c r="E5768" s="2" t="str">
        <f>VLOOKUP('SampleSuperstore - Main Data'!D5768,Reference!$A$26:$B$74,2,FALSE)</f>
        <v>West</v>
      </c>
      <c r="F5768" s="22" t="s">
        <v>13</v>
      </c>
      <c r="G5768" s="22" t="s">
        <v>16</v>
      </c>
      <c r="H5768" s="24">
        <f>VLOOKUP($G5768, Reference!$A$3:$C$20, 2,FALSE)*I5768</f>
        <v>57</v>
      </c>
      <c r="I5768" s="22">
        <v>3</v>
      </c>
      <c r="J5768" s="26" cm="1">
        <f t="array" ref="J5768">IFERROR(_xlfn.IFS(AND(C5768="Corporate", F5768="Technology"), 3%, C5768="Corporate", 1%),0%)</f>
        <v>0.01</v>
      </c>
      <c r="K5768" s="24">
        <f>VLOOKUP($G5768, Reference!$A$3:$C$20, 3,FALSE)*I5768</f>
        <v>30</v>
      </c>
      <c r="L5768" s="27">
        <f t="shared" si="180"/>
        <v>27</v>
      </c>
      <c r="M5768" s="27">
        <f t="shared" si="181"/>
        <v>26.43</v>
      </c>
    </row>
    <row r="5769" spans="1:13" x14ac:dyDescent="0.2">
      <c r="A5769">
        <v>1810</v>
      </c>
      <c r="B5769" s="4">
        <v>43899</v>
      </c>
      <c r="C5769" t="s">
        <v>17</v>
      </c>
      <c r="D5769" t="s">
        <v>15</v>
      </c>
      <c r="E5769" s="2" t="str">
        <f>VLOOKUP('SampleSuperstore - Main Data'!D5769,Reference!$A$26:$B$74,2,FALSE)</f>
        <v>West</v>
      </c>
      <c r="F5769" s="22" t="s">
        <v>29</v>
      </c>
      <c r="G5769" s="22" t="s">
        <v>33</v>
      </c>
      <c r="H5769" s="24">
        <f>VLOOKUP($G5769, Reference!$A$3:$C$20, 2,FALSE)*I5769</f>
        <v>5</v>
      </c>
      <c r="I5769" s="22">
        <v>1</v>
      </c>
      <c r="J5769" s="26" cm="1">
        <f t="array" ref="J5769">IFERROR(_xlfn.IFS(AND(C5769="Corporate", F5769="Technology"), 3%, C5769="Corporate", 1%),0%)</f>
        <v>0.03</v>
      </c>
      <c r="K5769" s="24">
        <f>VLOOKUP($G5769, Reference!$A$3:$C$20, 3,FALSE)*I5769</f>
        <v>2.5</v>
      </c>
      <c r="L5769" s="27">
        <f t="shared" si="180"/>
        <v>2.5</v>
      </c>
      <c r="M5769" s="27">
        <f t="shared" si="181"/>
        <v>2.3499999999999996</v>
      </c>
    </row>
    <row r="5770" spans="1:13" x14ac:dyDescent="0.2">
      <c r="A5770">
        <v>1813</v>
      </c>
      <c r="B5770" s="4">
        <v>43899</v>
      </c>
      <c r="C5770" t="s">
        <v>17</v>
      </c>
      <c r="D5770" t="s">
        <v>75</v>
      </c>
      <c r="E5770" s="2" t="str">
        <f>VLOOKUP('SampleSuperstore - Main Data'!D5770,Reference!$A$26:$B$74,2,FALSE)</f>
        <v>South</v>
      </c>
      <c r="F5770" s="22" t="s">
        <v>13</v>
      </c>
      <c r="G5770" s="22" t="s">
        <v>26</v>
      </c>
      <c r="H5770" s="24">
        <f>VLOOKUP($G5770, Reference!$A$3:$C$20, 2,FALSE)*I5770</f>
        <v>7.5</v>
      </c>
      <c r="I5770" s="22">
        <v>3</v>
      </c>
      <c r="J5770" s="26" cm="1">
        <f t="array" ref="J5770">IFERROR(_xlfn.IFS(AND(C5770="Corporate", F5770="Technology"), 3%, C5770="Corporate", 1%),0%)</f>
        <v>0.01</v>
      </c>
      <c r="K5770" s="24">
        <f>VLOOKUP($G5770, Reference!$A$3:$C$20, 3,FALSE)*I5770</f>
        <v>6</v>
      </c>
      <c r="L5770" s="27">
        <f t="shared" si="180"/>
        <v>1.5</v>
      </c>
      <c r="M5770" s="27">
        <f t="shared" si="181"/>
        <v>1.4249999999999998</v>
      </c>
    </row>
    <row r="5771" spans="1:13" x14ac:dyDescent="0.2">
      <c r="A5771">
        <v>1814</v>
      </c>
      <c r="B5771" s="4">
        <v>43899</v>
      </c>
      <c r="C5771" t="s">
        <v>17</v>
      </c>
      <c r="D5771" t="s">
        <v>18</v>
      </c>
      <c r="E5771" s="2" t="str">
        <f>VLOOKUP('SampleSuperstore - Main Data'!D5771,Reference!$A$26:$B$74,2,FALSE)</f>
        <v>South</v>
      </c>
      <c r="F5771" s="22" t="s">
        <v>29</v>
      </c>
      <c r="G5771" s="22" t="s">
        <v>50</v>
      </c>
      <c r="H5771" s="24">
        <f>VLOOKUP($G5771, Reference!$A$3:$C$20, 2,FALSE)*I5771</f>
        <v>597</v>
      </c>
      <c r="I5771" s="22">
        <v>3</v>
      </c>
      <c r="J5771" s="26" cm="1">
        <f t="array" ref="J5771">IFERROR(_xlfn.IFS(AND(C5771="Corporate", F5771="Technology"), 3%, C5771="Corporate", 1%),0%)</f>
        <v>0.03</v>
      </c>
      <c r="K5771" s="24">
        <f>VLOOKUP($G5771, Reference!$A$3:$C$20, 3,FALSE)*I5771</f>
        <v>495</v>
      </c>
      <c r="L5771" s="27">
        <f t="shared" si="180"/>
        <v>102</v>
      </c>
      <c r="M5771" s="27">
        <f t="shared" si="181"/>
        <v>84.090000000000032</v>
      </c>
    </row>
    <row r="5772" spans="1:13" x14ac:dyDescent="0.2">
      <c r="A5772">
        <v>1817</v>
      </c>
      <c r="B5772" s="4">
        <v>43899</v>
      </c>
      <c r="C5772" t="s">
        <v>17</v>
      </c>
      <c r="D5772" t="s">
        <v>57</v>
      </c>
      <c r="E5772" s="2" t="str">
        <f>VLOOKUP('SampleSuperstore - Main Data'!D5772,Reference!$A$26:$B$74,2,FALSE)</f>
        <v>South</v>
      </c>
      <c r="F5772" s="22" t="s">
        <v>13</v>
      </c>
      <c r="G5772" s="22" t="s">
        <v>20</v>
      </c>
      <c r="H5772" s="24">
        <f>VLOOKUP($G5772, Reference!$A$3:$C$20, 2,FALSE)*I5772</f>
        <v>51</v>
      </c>
      <c r="I5772" s="22">
        <v>3</v>
      </c>
      <c r="J5772" s="26" cm="1">
        <f t="array" ref="J5772">IFERROR(_xlfn.IFS(AND(C5772="Corporate", F5772="Technology"), 3%, C5772="Corporate", 1%),0%)</f>
        <v>0.01</v>
      </c>
      <c r="K5772" s="24">
        <f>VLOOKUP($G5772, Reference!$A$3:$C$20, 3,FALSE)*I5772</f>
        <v>30</v>
      </c>
      <c r="L5772" s="27">
        <f t="shared" si="180"/>
        <v>21</v>
      </c>
      <c r="M5772" s="27">
        <f t="shared" si="181"/>
        <v>20.490000000000002</v>
      </c>
    </row>
    <row r="5773" spans="1:13" x14ac:dyDescent="0.2">
      <c r="A5773">
        <v>1818</v>
      </c>
      <c r="B5773" s="4">
        <v>43899</v>
      </c>
      <c r="C5773" t="s">
        <v>17</v>
      </c>
      <c r="D5773" t="s">
        <v>25</v>
      </c>
      <c r="E5773" s="2" t="str">
        <f>VLOOKUP('SampleSuperstore - Main Data'!D5773,Reference!$A$26:$B$74,2,FALSE)</f>
        <v>Central</v>
      </c>
      <c r="F5773" s="22" t="s">
        <v>13</v>
      </c>
      <c r="G5773" s="22" t="s">
        <v>26</v>
      </c>
      <c r="H5773" s="24">
        <f>VLOOKUP($G5773, Reference!$A$3:$C$20, 2,FALSE)*I5773</f>
        <v>20</v>
      </c>
      <c r="I5773" s="22">
        <v>8</v>
      </c>
      <c r="J5773" s="26" cm="1">
        <f t="array" ref="J5773">IFERROR(_xlfn.IFS(AND(C5773="Corporate", F5773="Technology"), 3%, C5773="Corporate", 1%),0%)</f>
        <v>0.01</v>
      </c>
      <c r="K5773" s="24">
        <f>VLOOKUP($G5773, Reference!$A$3:$C$20, 3,FALSE)*I5773</f>
        <v>16</v>
      </c>
      <c r="L5773" s="27">
        <f t="shared" si="180"/>
        <v>4</v>
      </c>
      <c r="M5773" s="27">
        <f t="shared" si="181"/>
        <v>3.8000000000000007</v>
      </c>
    </row>
    <row r="5774" spans="1:13" x14ac:dyDescent="0.2">
      <c r="A5774">
        <v>1819</v>
      </c>
      <c r="B5774" s="4">
        <v>43899</v>
      </c>
      <c r="C5774" t="s">
        <v>17</v>
      </c>
      <c r="D5774" t="s">
        <v>44</v>
      </c>
      <c r="E5774" s="2" t="str">
        <f>VLOOKUP('SampleSuperstore - Main Data'!D5774,Reference!$A$26:$B$74,2,FALSE)</f>
        <v>South</v>
      </c>
      <c r="F5774" s="22" t="s">
        <v>13</v>
      </c>
      <c r="G5774" s="22" t="s">
        <v>41</v>
      </c>
      <c r="H5774" s="24">
        <f>VLOOKUP($G5774, Reference!$A$3:$C$20, 2,FALSE)*I5774</f>
        <v>15</v>
      </c>
      <c r="I5774" s="22">
        <v>5</v>
      </c>
      <c r="J5774" s="26" cm="1">
        <f t="array" ref="J5774">IFERROR(_xlfn.IFS(AND(C5774="Corporate", F5774="Technology"), 3%, C5774="Corporate", 1%),0%)</f>
        <v>0.01</v>
      </c>
      <c r="K5774" s="24">
        <f>VLOOKUP($G5774, Reference!$A$3:$C$20, 3,FALSE)*I5774</f>
        <v>10</v>
      </c>
      <c r="L5774" s="27">
        <f t="shared" si="180"/>
        <v>5</v>
      </c>
      <c r="M5774" s="27">
        <f t="shared" si="181"/>
        <v>4.8499999999999996</v>
      </c>
    </row>
    <row r="5775" spans="1:13" x14ac:dyDescent="0.2">
      <c r="A5775">
        <v>1820</v>
      </c>
      <c r="B5775" s="4">
        <v>43899</v>
      </c>
      <c r="C5775" t="s">
        <v>17</v>
      </c>
      <c r="D5775" t="s">
        <v>57</v>
      </c>
      <c r="E5775" s="2" t="str">
        <f>VLOOKUP('SampleSuperstore - Main Data'!D5775,Reference!$A$26:$B$74,2,FALSE)</f>
        <v>South</v>
      </c>
      <c r="F5775" s="22" t="s">
        <v>13</v>
      </c>
      <c r="G5775" s="22" t="s">
        <v>26</v>
      </c>
      <c r="H5775" s="24">
        <f>VLOOKUP($G5775, Reference!$A$3:$C$20, 2,FALSE)*I5775</f>
        <v>7.5</v>
      </c>
      <c r="I5775" s="22">
        <v>3</v>
      </c>
      <c r="J5775" s="26" cm="1">
        <f t="array" ref="J5775">IFERROR(_xlfn.IFS(AND(C5775="Corporate", F5775="Technology"), 3%, C5775="Corporate", 1%),0%)</f>
        <v>0.01</v>
      </c>
      <c r="K5775" s="24">
        <f>VLOOKUP($G5775, Reference!$A$3:$C$20, 3,FALSE)*I5775</f>
        <v>6</v>
      </c>
      <c r="L5775" s="27">
        <f t="shared" si="180"/>
        <v>1.5</v>
      </c>
      <c r="M5775" s="27">
        <f t="shared" si="181"/>
        <v>1.4249999999999998</v>
      </c>
    </row>
    <row r="5776" spans="1:13" x14ac:dyDescent="0.2">
      <c r="A5776">
        <v>1821</v>
      </c>
      <c r="B5776" s="4">
        <v>43899</v>
      </c>
      <c r="C5776" t="s">
        <v>17</v>
      </c>
      <c r="D5776" t="s">
        <v>72</v>
      </c>
      <c r="E5776" s="2" t="str">
        <f>VLOOKUP('SampleSuperstore - Main Data'!D5776,Reference!$A$26:$B$74,2,FALSE)</f>
        <v>South</v>
      </c>
      <c r="F5776" s="22" t="s">
        <v>29</v>
      </c>
      <c r="G5776" s="22" t="s">
        <v>33</v>
      </c>
      <c r="H5776" s="24">
        <f>VLOOKUP($G5776, Reference!$A$3:$C$20, 2,FALSE)*I5776</f>
        <v>30</v>
      </c>
      <c r="I5776" s="22">
        <v>6</v>
      </c>
      <c r="J5776" s="26" cm="1">
        <f t="array" ref="J5776">IFERROR(_xlfn.IFS(AND(C5776="Corporate", F5776="Technology"), 3%, C5776="Corporate", 1%),0%)</f>
        <v>0.03</v>
      </c>
      <c r="K5776" s="24">
        <f>VLOOKUP($G5776, Reference!$A$3:$C$20, 3,FALSE)*I5776</f>
        <v>15</v>
      </c>
      <c r="L5776" s="27">
        <f t="shared" si="180"/>
        <v>15</v>
      </c>
      <c r="M5776" s="27">
        <f t="shared" si="181"/>
        <v>14.099999999999998</v>
      </c>
    </row>
    <row r="5777" spans="1:13" x14ac:dyDescent="0.2">
      <c r="A5777">
        <v>1822</v>
      </c>
      <c r="B5777" s="4">
        <v>43899</v>
      </c>
      <c r="C5777" t="s">
        <v>17</v>
      </c>
      <c r="D5777" t="s">
        <v>15</v>
      </c>
      <c r="E5777" s="2" t="str">
        <f>VLOOKUP('SampleSuperstore - Main Data'!D5777,Reference!$A$26:$B$74,2,FALSE)</f>
        <v>West</v>
      </c>
      <c r="F5777" s="22" t="s">
        <v>13</v>
      </c>
      <c r="G5777" s="22" t="s">
        <v>20</v>
      </c>
      <c r="H5777" s="24">
        <f>VLOOKUP($G5777, Reference!$A$3:$C$20, 2,FALSE)*I5777</f>
        <v>51</v>
      </c>
      <c r="I5777" s="22">
        <v>3</v>
      </c>
      <c r="J5777" s="26" cm="1">
        <f t="array" ref="J5777">IFERROR(_xlfn.IFS(AND(C5777="Corporate", F5777="Technology"), 3%, C5777="Corporate", 1%),0%)</f>
        <v>0.01</v>
      </c>
      <c r="K5777" s="24">
        <f>VLOOKUP($G5777, Reference!$A$3:$C$20, 3,FALSE)*I5777</f>
        <v>30</v>
      </c>
      <c r="L5777" s="27">
        <f t="shared" si="180"/>
        <v>21</v>
      </c>
      <c r="M5777" s="27">
        <f t="shared" si="181"/>
        <v>20.490000000000002</v>
      </c>
    </row>
    <row r="5778" spans="1:13" x14ac:dyDescent="0.2">
      <c r="A5778">
        <v>1825</v>
      </c>
      <c r="B5778" s="4">
        <v>43899</v>
      </c>
      <c r="C5778" t="s">
        <v>17</v>
      </c>
      <c r="D5778" t="s">
        <v>15</v>
      </c>
      <c r="E5778" s="2" t="str">
        <f>VLOOKUP('SampleSuperstore - Main Data'!D5778,Reference!$A$26:$B$74,2,FALSE)</f>
        <v>West</v>
      </c>
      <c r="F5778" s="22" t="s">
        <v>23</v>
      </c>
      <c r="G5778" s="22" t="s">
        <v>59</v>
      </c>
      <c r="H5778" s="24">
        <f>VLOOKUP($G5778, Reference!$A$3:$C$20, 2,FALSE)*I5778</f>
        <v>425</v>
      </c>
      <c r="I5778" s="22">
        <v>5</v>
      </c>
      <c r="J5778" s="26" cm="1">
        <f t="array" ref="J5778">IFERROR(_xlfn.IFS(AND(C5778="Corporate", F5778="Technology"), 3%, C5778="Corporate", 1%),0%)</f>
        <v>0.01</v>
      </c>
      <c r="K5778" s="24">
        <f>VLOOKUP($G5778, Reference!$A$3:$C$20, 3,FALSE)*I5778</f>
        <v>375</v>
      </c>
      <c r="L5778" s="27">
        <f t="shared" si="180"/>
        <v>50</v>
      </c>
      <c r="M5778" s="27">
        <f t="shared" si="181"/>
        <v>45.75</v>
      </c>
    </row>
    <row r="5779" spans="1:13" x14ac:dyDescent="0.2">
      <c r="A5779">
        <v>1826</v>
      </c>
      <c r="B5779" s="4">
        <v>43899</v>
      </c>
      <c r="C5779" t="s">
        <v>17</v>
      </c>
      <c r="D5779" t="s">
        <v>15</v>
      </c>
      <c r="E5779" s="2" t="str">
        <f>VLOOKUP('SampleSuperstore - Main Data'!D5779,Reference!$A$26:$B$74,2,FALSE)</f>
        <v>West</v>
      </c>
      <c r="F5779" s="22" t="s">
        <v>23</v>
      </c>
      <c r="G5779" s="22" t="s">
        <v>59</v>
      </c>
      <c r="H5779" s="24">
        <f>VLOOKUP($G5779, Reference!$A$3:$C$20, 2,FALSE)*I5779</f>
        <v>170</v>
      </c>
      <c r="I5779" s="22">
        <v>2</v>
      </c>
      <c r="J5779" s="26" cm="1">
        <f t="array" ref="J5779">IFERROR(_xlfn.IFS(AND(C5779="Corporate", F5779="Technology"), 3%, C5779="Corporate", 1%),0%)</f>
        <v>0.01</v>
      </c>
      <c r="K5779" s="24">
        <f>VLOOKUP($G5779, Reference!$A$3:$C$20, 3,FALSE)*I5779</f>
        <v>150</v>
      </c>
      <c r="L5779" s="27">
        <f t="shared" si="180"/>
        <v>20</v>
      </c>
      <c r="M5779" s="27">
        <f t="shared" si="181"/>
        <v>18.300000000000011</v>
      </c>
    </row>
    <row r="5780" spans="1:13" x14ac:dyDescent="0.2">
      <c r="A5780">
        <v>1830</v>
      </c>
      <c r="B5780" s="4">
        <v>43899</v>
      </c>
      <c r="C5780" t="s">
        <v>17</v>
      </c>
      <c r="D5780" t="s">
        <v>40</v>
      </c>
      <c r="E5780" s="2" t="str">
        <f>VLOOKUP('SampleSuperstore - Main Data'!D5780,Reference!$A$26:$B$74,2,FALSE)</f>
        <v>East</v>
      </c>
      <c r="F5780" s="22" t="s">
        <v>29</v>
      </c>
      <c r="G5780" s="22" t="s">
        <v>50</v>
      </c>
      <c r="H5780" s="24">
        <f>VLOOKUP($G5780, Reference!$A$3:$C$20, 2,FALSE)*I5780</f>
        <v>597</v>
      </c>
      <c r="I5780" s="22">
        <v>3</v>
      </c>
      <c r="J5780" s="26" cm="1">
        <f t="array" ref="J5780">IFERROR(_xlfn.IFS(AND(C5780="Corporate", F5780="Technology"), 3%, C5780="Corporate", 1%),0%)</f>
        <v>0.03</v>
      </c>
      <c r="K5780" s="24">
        <f>VLOOKUP($G5780, Reference!$A$3:$C$20, 3,FALSE)*I5780</f>
        <v>495</v>
      </c>
      <c r="L5780" s="27">
        <f t="shared" si="180"/>
        <v>102</v>
      </c>
      <c r="M5780" s="27">
        <f t="shared" si="181"/>
        <v>84.090000000000032</v>
      </c>
    </row>
    <row r="5781" spans="1:13" x14ac:dyDescent="0.2">
      <c r="A5781">
        <v>1831</v>
      </c>
      <c r="B5781" s="4">
        <v>43899</v>
      </c>
      <c r="C5781" t="s">
        <v>17</v>
      </c>
      <c r="D5781" t="s">
        <v>54</v>
      </c>
      <c r="E5781" s="2" t="str">
        <f>VLOOKUP('SampleSuperstore - Main Data'!D5781,Reference!$A$26:$B$74,2,FALSE)</f>
        <v>East</v>
      </c>
      <c r="F5781" s="22" t="s">
        <v>13</v>
      </c>
      <c r="G5781" s="22" t="s">
        <v>14</v>
      </c>
      <c r="H5781" s="24">
        <f>VLOOKUP($G5781, Reference!$A$3:$C$20, 2,FALSE)*I5781</f>
        <v>90</v>
      </c>
      <c r="I5781" s="22">
        <v>2</v>
      </c>
      <c r="J5781" s="26" cm="1">
        <f t="array" ref="J5781">IFERROR(_xlfn.IFS(AND(C5781="Corporate", F5781="Technology"), 3%, C5781="Corporate", 1%),0%)</f>
        <v>0.01</v>
      </c>
      <c r="K5781" s="24">
        <f>VLOOKUP($G5781, Reference!$A$3:$C$20, 3,FALSE)*I5781</f>
        <v>70</v>
      </c>
      <c r="L5781" s="27">
        <f t="shared" si="180"/>
        <v>20</v>
      </c>
      <c r="M5781" s="27">
        <f t="shared" si="181"/>
        <v>19.099999999999994</v>
      </c>
    </row>
    <row r="5782" spans="1:13" x14ac:dyDescent="0.2">
      <c r="A5782">
        <v>1832</v>
      </c>
      <c r="B5782" s="4">
        <v>43899</v>
      </c>
      <c r="C5782" t="s">
        <v>17</v>
      </c>
      <c r="D5782" t="s">
        <v>40</v>
      </c>
      <c r="E5782" s="2" t="str">
        <f>VLOOKUP('SampleSuperstore - Main Data'!D5782,Reference!$A$26:$B$74,2,FALSE)</f>
        <v>East</v>
      </c>
      <c r="F5782" s="22" t="s">
        <v>23</v>
      </c>
      <c r="G5782" s="22" t="s">
        <v>59</v>
      </c>
      <c r="H5782" s="24">
        <f>VLOOKUP($G5782, Reference!$A$3:$C$20, 2,FALSE)*I5782</f>
        <v>170</v>
      </c>
      <c r="I5782" s="22">
        <v>2</v>
      </c>
      <c r="J5782" s="26" cm="1">
        <f t="array" ref="J5782">IFERROR(_xlfn.IFS(AND(C5782="Corporate", F5782="Technology"), 3%, C5782="Corporate", 1%),0%)</f>
        <v>0.01</v>
      </c>
      <c r="K5782" s="24">
        <f>VLOOKUP($G5782, Reference!$A$3:$C$20, 3,FALSE)*I5782</f>
        <v>150</v>
      </c>
      <c r="L5782" s="27">
        <f t="shared" si="180"/>
        <v>20</v>
      </c>
      <c r="M5782" s="27">
        <f t="shared" si="181"/>
        <v>18.300000000000011</v>
      </c>
    </row>
    <row r="5783" spans="1:13" x14ac:dyDescent="0.2">
      <c r="A5783">
        <v>1835</v>
      </c>
      <c r="B5783" s="4">
        <v>43899</v>
      </c>
      <c r="C5783" t="s">
        <v>17</v>
      </c>
      <c r="D5783" t="s">
        <v>40</v>
      </c>
      <c r="E5783" s="2" t="str">
        <f>VLOOKUP('SampleSuperstore - Main Data'!D5783,Reference!$A$26:$B$74,2,FALSE)</f>
        <v>East</v>
      </c>
      <c r="F5783" s="22" t="s">
        <v>29</v>
      </c>
      <c r="G5783" s="22" t="s">
        <v>33</v>
      </c>
      <c r="H5783" s="24">
        <f>VLOOKUP($G5783, Reference!$A$3:$C$20, 2,FALSE)*I5783</f>
        <v>15</v>
      </c>
      <c r="I5783" s="22">
        <v>3</v>
      </c>
      <c r="J5783" s="26" cm="1">
        <f t="array" ref="J5783">IFERROR(_xlfn.IFS(AND(C5783="Corporate", F5783="Technology"), 3%, C5783="Corporate", 1%),0%)</f>
        <v>0.03</v>
      </c>
      <c r="K5783" s="24">
        <f>VLOOKUP($G5783, Reference!$A$3:$C$20, 3,FALSE)*I5783</f>
        <v>7.5</v>
      </c>
      <c r="L5783" s="27">
        <f t="shared" si="180"/>
        <v>7.5</v>
      </c>
      <c r="M5783" s="27">
        <f t="shared" si="181"/>
        <v>7.0499999999999989</v>
      </c>
    </row>
    <row r="5784" spans="1:13" x14ac:dyDescent="0.2">
      <c r="A5784">
        <v>1847</v>
      </c>
      <c r="B5784" s="4">
        <v>43900</v>
      </c>
      <c r="C5784" t="s">
        <v>17</v>
      </c>
      <c r="D5784" t="s">
        <v>46</v>
      </c>
      <c r="E5784" s="2" t="str">
        <f>VLOOKUP('SampleSuperstore - Main Data'!D5784,Reference!$A$26:$B$74,2,FALSE)</f>
        <v>Central</v>
      </c>
      <c r="F5784" s="22" t="s">
        <v>23</v>
      </c>
      <c r="G5784" s="22" t="s">
        <v>38</v>
      </c>
      <c r="H5784" s="24">
        <f>VLOOKUP($G5784, Reference!$A$3:$C$20, 2,FALSE)*I5784</f>
        <v>720</v>
      </c>
      <c r="I5784" s="22">
        <v>9</v>
      </c>
      <c r="J5784" s="26" cm="1">
        <f t="array" ref="J5784">IFERROR(_xlfn.IFS(AND(C5784="Corporate", F5784="Technology"), 3%, C5784="Corporate", 1%),0%)</f>
        <v>0.01</v>
      </c>
      <c r="K5784" s="24">
        <f>VLOOKUP($G5784, Reference!$A$3:$C$20, 3,FALSE)*I5784</f>
        <v>585</v>
      </c>
      <c r="L5784" s="27">
        <f t="shared" si="180"/>
        <v>135</v>
      </c>
      <c r="M5784" s="27">
        <f t="shared" si="181"/>
        <v>127.79999999999995</v>
      </c>
    </row>
    <row r="5785" spans="1:13" x14ac:dyDescent="0.2">
      <c r="A5785">
        <v>1853</v>
      </c>
      <c r="B5785" s="4">
        <v>43900</v>
      </c>
      <c r="C5785" t="s">
        <v>17</v>
      </c>
      <c r="D5785" t="s">
        <v>47</v>
      </c>
      <c r="E5785" s="2" t="str">
        <f>VLOOKUP('SampleSuperstore - Main Data'!D5785,Reference!$A$26:$B$74,2,FALSE)</f>
        <v>South</v>
      </c>
      <c r="F5785" s="22" t="s">
        <v>13</v>
      </c>
      <c r="G5785" s="22" t="s">
        <v>14</v>
      </c>
      <c r="H5785" s="24">
        <f>VLOOKUP($G5785, Reference!$A$3:$C$20, 2,FALSE)*I5785</f>
        <v>135</v>
      </c>
      <c r="I5785" s="22">
        <v>3</v>
      </c>
      <c r="J5785" s="26" cm="1">
        <f t="array" ref="J5785">IFERROR(_xlfn.IFS(AND(C5785="Corporate", F5785="Technology"), 3%, C5785="Corporate", 1%),0%)</f>
        <v>0.01</v>
      </c>
      <c r="K5785" s="24">
        <f>VLOOKUP($G5785, Reference!$A$3:$C$20, 3,FALSE)*I5785</f>
        <v>105</v>
      </c>
      <c r="L5785" s="27">
        <f t="shared" si="180"/>
        <v>30</v>
      </c>
      <c r="M5785" s="27">
        <f t="shared" si="181"/>
        <v>28.650000000000006</v>
      </c>
    </row>
    <row r="5786" spans="1:13" x14ac:dyDescent="0.2">
      <c r="A5786">
        <v>1858</v>
      </c>
      <c r="B5786" s="4">
        <v>43900</v>
      </c>
      <c r="C5786" t="s">
        <v>17</v>
      </c>
      <c r="D5786" t="s">
        <v>40</v>
      </c>
      <c r="E5786" s="2" t="str">
        <f>VLOOKUP('SampleSuperstore - Main Data'!D5786,Reference!$A$26:$B$74,2,FALSE)</f>
        <v>East</v>
      </c>
      <c r="F5786" s="22" t="s">
        <v>13</v>
      </c>
      <c r="G5786" s="22" t="s">
        <v>20</v>
      </c>
      <c r="H5786" s="24">
        <f>VLOOKUP($G5786, Reference!$A$3:$C$20, 2,FALSE)*I5786</f>
        <v>51</v>
      </c>
      <c r="I5786" s="22">
        <v>3</v>
      </c>
      <c r="J5786" s="26" cm="1">
        <f t="array" ref="J5786">IFERROR(_xlfn.IFS(AND(C5786="Corporate", F5786="Technology"), 3%, C5786="Corporate", 1%),0%)</f>
        <v>0.01</v>
      </c>
      <c r="K5786" s="24">
        <f>VLOOKUP($G5786, Reference!$A$3:$C$20, 3,FALSE)*I5786</f>
        <v>30</v>
      </c>
      <c r="L5786" s="27">
        <f t="shared" si="180"/>
        <v>21</v>
      </c>
      <c r="M5786" s="27">
        <f t="shared" si="181"/>
        <v>20.490000000000002</v>
      </c>
    </row>
    <row r="5787" spans="1:13" x14ac:dyDescent="0.2">
      <c r="A5787">
        <v>1863</v>
      </c>
      <c r="B5787" s="4">
        <v>43900</v>
      </c>
      <c r="C5787" t="s">
        <v>17</v>
      </c>
      <c r="D5787" t="s">
        <v>25</v>
      </c>
      <c r="E5787" s="2" t="str">
        <f>VLOOKUP('SampleSuperstore - Main Data'!D5787,Reference!$A$26:$B$74,2,FALSE)</f>
        <v>Central</v>
      </c>
      <c r="F5787" s="22" t="s">
        <v>13</v>
      </c>
      <c r="G5787" s="22" t="s">
        <v>14</v>
      </c>
      <c r="H5787" s="24">
        <f>VLOOKUP($G5787, Reference!$A$3:$C$20, 2,FALSE)*I5787</f>
        <v>90</v>
      </c>
      <c r="I5787" s="22">
        <v>2</v>
      </c>
      <c r="J5787" s="26" cm="1">
        <f t="array" ref="J5787">IFERROR(_xlfn.IFS(AND(C5787="Corporate", F5787="Technology"), 3%, C5787="Corporate", 1%),0%)</f>
        <v>0.01</v>
      </c>
      <c r="K5787" s="24">
        <f>VLOOKUP($G5787, Reference!$A$3:$C$20, 3,FALSE)*I5787</f>
        <v>70</v>
      </c>
      <c r="L5787" s="27">
        <f t="shared" si="180"/>
        <v>20</v>
      </c>
      <c r="M5787" s="27">
        <f t="shared" si="181"/>
        <v>19.099999999999994</v>
      </c>
    </row>
    <row r="5788" spans="1:13" x14ac:dyDescent="0.2">
      <c r="A5788">
        <v>1864</v>
      </c>
      <c r="B5788" s="4">
        <v>43900</v>
      </c>
      <c r="C5788" t="s">
        <v>17</v>
      </c>
      <c r="D5788" t="s">
        <v>15</v>
      </c>
      <c r="E5788" s="2" t="str">
        <f>VLOOKUP('SampleSuperstore - Main Data'!D5788,Reference!$A$26:$B$74,2,FALSE)</f>
        <v>West</v>
      </c>
      <c r="F5788" s="22" t="s">
        <v>29</v>
      </c>
      <c r="G5788" s="22" t="s">
        <v>33</v>
      </c>
      <c r="H5788" s="24">
        <f>VLOOKUP($G5788, Reference!$A$3:$C$20, 2,FALSE)*I5788</f>
        <v>25</v>
      </c>
      <c r="I5788" s="22">
        <v>5</v>
      </c>
      <c r="J5788" s="26" cm="1">
        <f t="array" ref="J5788">IFERROR(_xlfn.IFS(AND(C5788="Corporate", F5788="Technology"), 3%, C5788="Corporate", 1%),0%)</f>
        <v>0.03</v>
      </c>
      <c r="K5788" s="24">
        <f>VLOOKUP($G5788, Reference!$A$3:$C$20, 3,FALSE)*I5788</f>
        <v>12.5</v>
      </c>
      <c r="L5788" s="27">
        <f t="shared" si="180"/>
        <v>12.5</v>
      </c>
      <c r="M5788" s="27">
        <f t="shared" si="181"/>
        <v>11.75</v>
      </c>
    </row>
    <row r="5789" spans="1:13" x14ac:dyDescent="0.2">
      <c r="A5789">
        <v>1871</v>
      </c>
      <c r="B5789" s="4">
        <v>43901</v>
      </c>
      <c r="C5789" t="s">
        <v>17</v>
      </c>
      <c r="D5789" t="s">
        <v>52</v>
      </c>
      <c r="E5789" s="2" t="str">
        <f>VLOOKUP('SampleSuperstore - Main Data'!D5789,Reference!$A$26:$B$74,2,FALSE)</f>
        <v>East</v>
      </c>
      <c r="F5789" s="22" t="s">
        <v>29</v>
      </c>
      <c r="G5789" s="22" t="s">
        <v>33</v>
      </c>
      <c r="H5789" s="24">
        <f>VLOOKUP($G5789, Reference!$A$3:$C$20, 2,FALSE)*I5789</f>
        <v>35</v>
      </c>
      <c r="I5789" s="22">
        <v>7</v>
      </c>
      <c r="J5789" s="26" cm="1">
        <f t="array" ref="J5789">IFERROR(_xlfn.IFS(AND(C5789="Corporate", F5789="Technology"), 3%, C5789="Corporate", 1%),0%)</f>
        <v>0.03</v>
      </c>
      <c r="K5789" s="24">
        <f>VLOOKUP($G5789, Reference!$A$3:$C$20, 3,FALSE)*I5789</f>
        <v>17.5</v>
      </c>
      <c r="L5789" s="27">
        <f t="shared" si="180"/>
        <v>17.5</v>
      </c>
      <c r="M5789" s="27">
        <f t="shared" si="181"/>
        <v>16.449999999999996</v>
      </c>
    </row>
    <row r="5790" spans="1:13" x14ac:dyDescent="0.2">
      <c r="A5790">
        <v>1875</v>
      </c>
      <c r="B5790" s="4">
        <v>43901</v>
      </c>
      <c r="C5790" t="s">
        <v>17</v>
      </c>
      <c r="D5790" t="s">
        <v>74</v>
      </c>
      <c r="E5790" s="2" t="str">
        <f>VLOOKUP('SampleSuperstore - Main Data'!D5790,Reference!$A$26:$B$74,2,FALSE)</f>
        <v>South</v>
      </c>
      <c r="F5790" s="22" t="s">
        <v>29</v>
      </c>
      <c r="G5790" s="22" t="s">
        <v>50</v>
      </c>
      <c r="H5790" s="24">
        <f>VLOOKUP($G5790, Reference!$A$3:$C$20, 2,FALSE)*I5790</f>
        <v>398</v>
      </c>
      <c r="I5790" s="22">
        <v>2</v>
      </c>
      <c r="J5790" s="26" cm="1">
        <f t="array" ref="J5790">IFERROR(_xlfn.IFS(AND(C5790="Corporate", F5790="Technology"), 3%, C5790="Corporate", 1%),0%)</f>
        <v>0.03</v>
      </c>
      <c r="K5790" s="24">
        <f>VLOOKUP($G5790, Reference!$A$3:$C$20, 3,FALSE)*I5790</f>
        <v>330</v>
      </c>
      <c r="L5790" s="27">
        <f t="shared" si="180"/>
        <v>68</v>
      </c>
      <c r="M5790" s="27">
        <f t="shared" si="181"/>
        <v>56.06</v>
      </c>
    </row>
    <row r="5791" spans="1:13" x14ac:dyDescent="0.2">
      <c r="A5791">
        <v>1876</v>
      </c>
      <c r="B5791" s="4">
        <v>43901</v>
      </c>
      <c r="C5791" t="s">
        <v>17</v>
      </c>
      <c r="D5791" t="s">
        <v>67</v>
      </c>
      <c r="E5791" s="2" t="str">
        <f>VLOOKUP('SampleSuperstore - Main Data'!D5791,Reference!$A$26:$B$74,2,FALSE)</f>
        <v>West</v>
      </c>
      <c r="F5791" s="22" t="s">
        <v>13</v>
      </c>
      <c r="G5791" s="22" t="s">
        <v>26</v>
      </c>
      <c r="H5791" s="24">
        <f>VLOOKUP($G5791, Reference!$A$3:$C$20, 2,FALSE)*I5791</f>
        <v>7.5</v>
      </c>
      <c r="I5791" s="22">
        <v>3</v>
      </c>
      <c r="J5791" s="26" cm="1">
        <f t="array" ref="J5791">IFERROR(_xlfn.IFS(AND(C5791="Corporate", F5791="Technology"), 3%, C5791="Corporate", 1%),0%)</f>
        <v>0.01</v>
      </c>
      <c r="K5791" s="24">
        <f>VLOOKUP($G5791, Reference!$A$3:$C$20, 3,FALSE)*I5791</f>
        <v>6</v>
      </c>
      <c r="L5791" s="27">
        <f t="shared" si="180"/>
        <v>1.5</v>
      </c>
      <c r="M5791" s="27">
        <f t="shared" si="181"/>
        <v>1.4249999999999998</v>
      </c>
    </row>
    <row r="5792" spans="1:13" x14ac:dyDescent="0.2">
      <c r="A5792">
        <v>1878</v>
      </c>
      <c r="B5792" s="4">
        <v>43901</v>
      </c>
      <c r="C5792" t="s">
        <v>17</v>
      </c>
      <c r="D5792" t="s">
        <v>19</v>
      </c>
      <c r="E5792" s="2" t="str">
        <f>VLOOKUP('SampleSuperstore - Main Data'!D5792,Reference!$A$26:$B$74,2,FALSE)</f>
        <v>East</v>
      </c>
      <c r="F5792" s="22" t="s">
        <v>13</v>
      </c>
      <c r="G5792" s="22" t="s">
        <v>35</v>
      </c>
      <c r="H5792" s="24">
        <f>VLOOKUP($G5792, Reference!$A$3:$C$20, 2,FALSE)*I5792</f>
        <v>144</v>
      </c>
      <c r="I5792" s="22">
        <v>6</v>
      </c>
      <c r="J5792" s="26" cm="1">
        <f t="array" ref="J5792">IFERROR(_xlfn.IFS(AND(C5792="Corporate", F5792="Technology"), 3%, C5792="Corporate", 1%),0%)</f>
        <v>0.01</v>
      </c>
      <c r="K5792" s="24">
        <f>VLOOKUP($G5792, Reference!$A$3:$C$20, 3,FALSE)*I5792</f>
        <v>114</v>
      </c>
      <c r="L5792" s="27">
        <f t="shared" si="180"/>
        <v>30</v>
      </c>
      <c r="M5792" s="27">
        <f t="shared" si="181"/>
        <v>28.560000000000002</v>
      </c>
    </row>
    <row r="5793" spans="1:13" x14ac:dyDescent="0.2">
      <c r="A5793">
        <v>1883</v>
      </c>
      <c r="B5793" s="4">
        <v>43901</v>
      </c>
      <c r="C5793" t="s">
        <v>17</v>
      </c>
      <c r="D5793" t="s">
        <v>32</v>
      </c>
      <c r="E5793" s="2" t="str">
        <f>VLOOKUP('SampleSuperstore - Main Data'!D5793,Reference!$A$26:$B$74,2,FALSE)</f>
        <v>South</v>
      </c>
      <c r="F5793" s="22" t="s">
        <v>29</v>
      </c>
      <c r="G5793" s="22" t="s">
        <v>50</v>
      </c>
      <c r="H5793" s="24">
        <f>VLOOKUP($G5793, Reference!$A$3:$C$20, 2,FALSE)*I5793</f>
        <v>1393</v>
      </c>
      <c r="I5793" s="22">
        <v>7</v>
      </c>
      <c r="J5793" s="26" cm="1">
        <f t="array" ref="J5793">IFERROR(_xlfn.IFS(AND(C5793="Corporate", F5793="Technology"), 3%, C5793="Corporate", 1%),0%)</f>
        <v>0.03</v>
      </c>
      <c r="K5793" s="24">
        <f>VLOOKUP($G5793, Reference!$A$3:$C$20, 3,FALSE)*I5793</f>
        <v>1155</v>
      </c>
      <c r="L5793" s="27">
        <f t="shared" si="180"/>
        <v>238</v>
      </c>
      <c r="M5793" s="27">
        <f t="shared" si="181"/>
        <v>196.21000000000004</v>
      </c>
    </row>
    <row r="5794" spans="1:13" x14ac:dyDescent="0.2">
      <c r="A5794">
        <v>1884</v>
      </c>
      <c r="B5794" s="4">
        <v>43901</v>
      </c>
      <c r="C5794" t="s">
        <v>17</v>
      </c>
      <c r="D5794" t="s">
        <v>36</v>
      </c>
      <c r="E5794" s="2" t="str">
        <f>VLOOKUP('SampleSuperstore - Main Data'!D5794,Reference!$A$26:$B$74,2,FALSE)</f>
        <v>East</v>
      </c>
      <c r="F5794" s="22" t="s">
        <v>13</v>
      </c>
      <c r="G5794" s="22" t="s">
        <v>26</v>
      </c>
      <c r="H5794" s="24">
        <f>VLOOKUP($G5794, Reference!$A$3:$C$20, 2,FALSE)*I5794</f>
        <v>7.5</v>
      </c>
      <c r="I5794" s="22">
        <v>3</v>
      </c>
      <c r="J5794" s="26" cm="1">
        <f t="array" ref="J5794">IFERROR(_xlfn.IFS(AND(C5794="Corporate", F5794="Technology"), 3%, C5794="Corporate", 1%),0%)</f>
        <v>0.01</v>
      </c>
      <c r="K5794" s="24">
        <f>VLOOKUP($G5794, Reference!$A$3:$C$20, 3,FALSE)*I5794</f>
        <v>6</v>
      </c>
      <c r="L5794" s="27">
        <f t="shared" si="180"/>
        <v>1.5</v>
      </c>
      <c r="M5794" s="27">
        <f t="shared" si="181"/>
        <v>1.4249999999999998</v>
      </c>
    </row>
    <row r="5795" spans="1:13" x14ac:dyDescent="0.2">
      <c r="A5795">
        <v>1885</v>
      </c>
      <c r="B5795" s="4">
        <v>43901</v>
      </c>
      <c r="C5795" t="s">
        <v>17</v>
      </c>
      <c r="D5795" t="s">
        <v>25</v>
      </c>
      <c r="E5795" s="2" t="str">
        <f>VLOOKUP('SampleSuperstore - Main Data'!D5795,Reference!$A$26:$B$74,2,FALSE)</f>
        <v>Central</v>
      </c>
      <c r="F5795" s="22" t="s">
        <v>23</v>
      </c>
      <c r="G5795" s="22" t="s">
        <v>59</v>
      </c>
      <c r="H5795" s="24">
        <f>VLOOKUP($G5795, Reference!$A$3:$C$20, 2,FALSE)*I5795</f>
        <v>85</v>
      </c>
      <c r="I5795" s="22">
        <v>1</v>
      </c>
      <c r="J5795" s="26" cm="1">
        <f t="array" ref="J5795">IFERROR(_xlfn.IFS(AND(C5795="Corporate", F5795="Technology"), 3%, C5795="Corporate", 1%),0%)</f>
        <v>0.01</v>
      </c>
      <c r="K5795" s="24">
        <f>VLOOKUP($G5795, Reference!$A$3:$C$20, 3,FALSE)*I5795</f>
        <v>75</v>
      </c>
      <c r="L5795" s="27">
        <f t="shared" si="180"/>
        <v>10</v>
      </c>
      <c r="M5795" s="27">
        <f t="shared" si="181"/>
        <v>9.1500000000000057</v>
      </c>
    </row>
    <row r="5796" spans="1:13" x14ac:dyDescent="0.2">
      <c r="A5796">
        <v>1887</v>
      </c>
      <c r="B5796" s="4">
        <v>43901</v>
      </c>
      <c r="C5796" t="s">
        <v>17</v>
      </c>
      <c r="D5796" t="s">
        <v>55</v>
      </c>
      <c r="E5796" s="2" t="str">
        <f>VLOOKUP('SampleSuperstore - Main Data'!D5796,Reference!$A$26:$B$74,2,FALSE)</f>
        <v>Central</v>
      </c>
      <c r="F5796" s="22" t="s">
        <v>13</v>
      </c>
      <c r="G5796" s="22" t="s">
        <v>35</v>
      </c>
      <c r="H5796" s="24">
        <f>VLOOKUP($G5796, Reference!$A$3:$C$20, 2,FALSE)*I5796</f>
        <v>192</v>
      </c>
      <c r="I5796" s="22">
        <v>8</v>
      </c>
      <c r="J5796" s="26" cm="1">
        <f t="array" ref="J5796">IFERROR(_xlfn.IFS(AND(C5796="Corporate", F5796="Technology"), 3%, C5796="Corporate", 1%),0%)</f>
        <v>0.01</v>
      </c>
      <c r="K5796" s="24">
        <f>VLOOKUP($G5796, Reference!$A$3:$C$20, 3,FALSE)*I5796</f>
        <v>152</v>
      </c>
      <c r="L5796" s="27">
        <f t="shared" si="180"/>
        <v>40</v>
      </c>
      <c r="M5796" s="27">
        <f t="shared" si="181"/>
        <v>38.079999999999984</v>
      </c>
    </row>
    <row r="5797" spans="1:13" x14ac:dyDescent="0.2">
      <c r="A5797">
        <v>1898</v>
      </c>
      <c r="B5797" s="4">
        <v>43902</v>
      </c>
      <c r="C5797" t="s">
        <v>17</v>
      </c>
      <c r="D5797" t="s">
        <v>44</v>
      </c>
      <c r="E5797" s="2" t="str">
        <f>VLOOKUP('SampleSuperstore - Main Data'!D5797,Reference!$A$26:$B$74,2,FALSE)</f>
        <v>South</v>
      </c>
      <c r="F5797" s="22" t="s">
        <v>29</v>
      </c>
      <c r="G5797" s="22" t="s">
        <v>50</v>
      </c>
      <c r="H5797" s="24">
        <f>VLOOKUP($G5797, Reference!$A$3:$C$20, 2,FALSE)*I5797</f>
        <v>398</v>
      </c>
      <c r="I5797" s="22">
        <v>2</v>
      </c>
      <c r="J5797" s="26" cm="1">
        <f t="array" ref="J5797">IFERROR(_xlfn.IFS(AND(C5797="Corporate", F5797="Technology"), 3%, C5797="Corporate", 1%),0%)</f>
        <v>0.03</v>
      </c>
      <c r="K5797" s="24">
        <f>VLOOKUP($G5797, Reference!$A$3:$C$20, 3,FALSE)*I5797</f>
        <v>330</v>
      </c>
      <c r="L5797" s="27">
        <f t="shared" si="180"/>
        <v>68</v>
      </c>
      <c r="M5797" s="27">
        <f t="shared" si="181"/>
        <v>56.06</v>
      </c>
    </row>
    <row r="5798" spans="1:13" x14ac:dyDescent="0.2">
      <c r="A5798">
        <v>1899</v>
      </c>
      <c r="B5798" s="4">
        <v>43902</v>
      </c>
      <c r="C5798" t="s">
        <v>17</v>
      </c>
      <c r="D5798" t="s">
        <v>55</v>
      </c>
      <c r="E5798" s="2" t="str">
        <f>VLOOKUP('SampleSuperstore - Main Data'!D5798,Reference!$A$26:$B$74,2,FALSE)</f>
        <v>Central</v>
      </c>
      <c r="F5798" s="22" t="s">
        <v>13</v>
      </c>
      <c r="G5798" s="22" t="s">
        <v>14</v>
      </c>
      <c r="H5798" s="24">
        <f>VLOOKUP($G5798, Reference!$A$3:$C$20, 2,FALSE)*I5798</f>
        <v>90</v>
      </c>
      <c r="I5798" s="22">
        <v>2</v>
      </c>
      <c r="J5798" s="26" cm="1">
        <f t="array" ref="J5798">IFERROR(_xlfn.IFS(AND(C5798="Corporate", F5798="Technology"), 3%, C5798="Corporate", 1%),0%)</f>
        <v>0.01</v>
      </c>
      <c r="K5798" s="24">
        <f>VLOOKUP($G5798, Reference!$A$3:$C$20, 3,FALSE)*I5798</f>
        <v>70</v>
      </c>
      <c r="L5798" s="27">
        <f t="shared" si="180"/>
        <v>20</v>
      </c>
      <c r="M5798" s="27">
        <f t="shared" si="181"/>
        <v>19.099999999999994</v>
      </c>
    </row>
    <row r="5799" spans="1:13" x14ac:dyDescent="0.2">
      <c r="A5799">
        <v>1901</v>
      </c>
      <c r="B5799" s="4">
        <v>43902</v>
      </c>
      <c r="C5799" t="s">
        <v>17</v>
      </c>
      <c r="D5799" t="s">
        <v>60</v>
      </c>
      <c r="E5799" s="2" t="str">
        <f>VLOOKUP('SampleSuperstore - Main Data'!D5799,Reference!$A$26:$B$74,2,FALSE)</f>
        <v>West</v>
      </c>
      <c r="F5799" s="22" t="s">
        <v>23</v>
      </c>
      <c r="G5799" s="22" t="s">
        <v>37</v>
      </c>
      <c r="H5799" s="24">
        <f>VLOOKUP($G5799, Reference!$A$3:$C$20, 2,FALSE)*I5799</f>
        <v>45</v>
      </c>
      <c r="I5799" s="22">
        <v>5</v>
      </c>
      <c r="J5799" s="26" cm="1">
        <f t="array" ref="J5799">IFERROR(_xlfn.IFS(AND(C5799="Corporate", F5799="Technology"), 3%, C5799="Corporate", 1%),0%)</f>
        <v>0.01</v>
      </c>
      <c r="K5799" s="24">
        <f>VLOOKUP($G5799, Reference!$A$3:$C$20, 3,FALSE)*I5799</f>
        <v>25</v>
      </c>
      <c r="L5799" s="27">
        <f t="shared" si="180"/>
        <v>20</v>
      </c>
      <c r="M5799" s="27">
        <f t="shared" si="181"/>
        <v>19.549999999999997</v>
      </c>
    </row>
    <row r="5800" spans="1:13" x14ac:dyDescent="0.2">
      <c r="A5800">
        <v>1902</v>
      </c>
      <c r="B5800" s="4">
        <v>43902</v>
      </c>
      <c r="C5800" t="s">
        <v>17</v>
      </c>
      <c r="D5800" t="s">
        <v>36</v>
      </c>
      <c r="E5800" s="2" t="str">
        <f>VLOOKUP('SampleSuperstore - Main Data'!D5800,Reference!$A$26:$B$74,2,FALSE)</f>
        <v>East</v>
      </c>
      <c r="F5800" s="22" t="s">
        <v>13</v>
      </c>
      <c r="G5800" s="22" t="s">
        <v>20</v>
      </c>
      <c r="H5800" s="24">
        <f>VLOOKUP($G5800, Reference!$A$3:$C$20, 2,FALSE)*I5800</f>
        <v>51</v>
      </c>
      <c r="I5800" s="22">
        <v>3</v>
      </c>
      <c r="J5800" s="26" cm="1">
        <f t="array" ref="J5800">IFERROR(_xlfn.IFS(AND(C5800="Corporate", F5800="Technology"), 3%, C5800="Corporate", 1%),0%)</f>
        <v>0.01</v>
      </c>
      <c r="K5800" s="24">
        <f>VLOOKUP($G5800, Reference!$A$3:$C$20, 3,FALSE)*I5800</f>
        <v>30</v>
      </c>
      <c r="L5800" s="27">
        <f t="shared" si="180"/>
        <v>21</v>
      </c>
      <c r="M5800" s="27">
        <f t="shared" si="181"/>
        <v>20.490000000000002</v>
      </c>
    </row>
    <row r="5801" spans="1:13" x14ac:dyDescent="0.2">
      <c r="A5801">
        <v>1903</v>
      </c>
      <c r="B5801" s="4">
        <v>43902</v>
      </c>
      <c r="C5801" t="s">
        <v>17</v>
      </c>
      <c r="D5801" t="s">
        <v>40</v>
      </c>
      <c r="E5801" s="2" t="str">
        <f>VLOOKUP('SampleSuperstore - Main Data'!D5801,Reference!$A$26:$B$74,2,FALSE)</f>
        <v>East</v>
      </c>
      <c r="F5801" s="22" t="s">
        <v>13</v>
      </c>
      <c r="G5801" s="22" t="s">
        <v>14</v>
      </c>
      <c r="H5801" s="24">
        <f>VLOOKUP($G5801, Reference!$A$3:$C$20, 2,FALSE)*I5801</f>
        <v>135</v>
      </c>
      <c r="I5801" s="22">
        <v>3</v>
      </c>
      <c r="J5801" s="26" cm="1">
        <f t="array" ref="J5801">IFERROR(_xlfn.IFS(AND(C5801="Corporate", F5801="Technology"), 3%, C5801="Corporate", 1%),0%)</f>
        <v>0.01</v>
      </c>
      <c r="K5801" s="24">
        <f>VLOOKUP($G5801, Reference!$A$3:$C$20, 3,FALSE)*I5801</f>
        <v>105</v>
      </c>
      <c r="L5801" s="27">
        <f t="shared" si="180"/>
        <v>30</v>
      </c>
      <c r="M5801" s="27">
        <f t="shared" si="181"/>
        <v>28.650000000000006</v>
      </c>
    </row>
    <row r="5802" spans="1:13" x14ac:dyDescent="0.2">
      <c r="A5802">
        <v>1905</v>
      </c>
      <c r="B5802" s="4">
        <v>43902</v>
      </c>
      <c r="C5802" t="s">
        <v>17</v>
      </c>
      <c r="D5802" t="s">
        <v>42</v>
      </c>
      <c r="E5802" s="2" t="str">
        <f>VLOOKUP('SampleSuperstore - Main Data'!D5802,Reference!$A$26:$B$74,2,FALSE)</f>
        <v>East</v>
      </c>
      <c r="F5802" s="22" t="s">
        <v>13</v>
      </c>
      <c r="G5802" s="22" t="s">
        <v>35</v>
      </c>
      <c r="H5802" s="24">
        <f>VLOOKUP($G5802, Reference!$A$3:$C$20, 2,FALSE)*I5802</f>
        <v>48</v>
      </c>
      <c r="I5802" s="22">
        <v>2</v>
      </c>
      <c r="J5802" s="26" cm="1">
        <f t="array" ref="J5802">IFERROR(_xlfn.IFS(AND(C5802="Corporate", F5802="Technology"), 3%, C5802="Corporate", 1%),0%)</f>
        <v>0.01</v>
      </c>
      <c r="K5802" s="24">
        <f>VLOOKUP($G5802, Reference!$A$3:$C$20, 3,FALSE)*I5802</f>
        <v>38</v>
      </c>
      <c r="L5802" s="27">
        <f t="shared" si="180"/>
        <v>10</v>
      </c>
      <c r="M5802" s="27">
        <f t="shared" si="181"/>
        <v>9.519999999999996</v>
      </c>
    </row>
    <row r="5803" spans="1:13" x14ac:dyDescent="0.2">
      <c r="A5803">
        <v>1908</v>
      </c>
      <c r="B5803" s="4">
        <v>43902</v>
      </c>
      <c r="C5803" t="s">
        <v>17</v>
      </c>
      <c r="D5803" t="s">
        <v>71</v>
      </c>
      <c r="E5803" s="2" t="str">
        <f>VLOOKUP('SampleSuperstore - Main Data'!D5803,Reference!$A$26:$B$74,2,FALSE)</f>
        <v>Central</v>
      </c>
      <c r="F5803" s="22" t="s">
        <v>13</v>
      </c>
      <c r="G5803" s="22" t="s">
        <v>26</v>
      </c>
      <c r="H5803" s="24">
        <f>VLOOKUP($G5803, Reference!$A$3:$C$20, 2,FALSE)*I5803</f>
        <v>5</v>
      </c>
      <c r="I5803" s="22">
        <v>2</v>
      </c>
      <c r="J5803" s="26" cm="1">
        <f t="array" ref="J5803">IFERROR(_xlfn.IFS(AND(C5803="Corporate", F5803="Technology"), 3%, C5803="Corporate", 1%),0%)</f>
        <v>0.01</v>
      </c>
      <c r="K5803" s="24">
        <f>VLOOKUP($G5803, Reference!$A$3:$C$20, 3,FALSE)*I5803</f>
        <v>4</v>
      </c>
      <c r="L5803" s="27">
        <f t="shared" si="180"/>
        <v>1</v>
      </c>
      <c r="M5803" s="27">
        <f t="shared" si="181"/>
        <v>0.95000000000000018</v>
      </c>
    </row>
    <row r="5804" spans="1:13" x14ac:dyDescent="0.2">
      <c r="A5804">
        <v>1909</v>
      </c>
      <c r="B5804" s="4">
        <v>43902</v>
      </c>
      <c r="C5804" t="s">
        <v>17</v>
      </c>
      <c r="D5804" t="s">
        <v>21</v>
      </c>
      <c r="E5804" s="2" t="str">
        <f>VLOOKUP('SampleSuperstore - Main Data'!D5804,Reference!$A$26:$B$74,2,FALSE)</f>
        <v>West</v>
      </c>
      <c r="F5804" s="22" t="s">
        <v>13</v>
      </c>
      <c r="G5804" s="22" t="s">
        <v>26</v>
      </c>
      <c r="H5804" s="24">
        <f>VLOOKUP($G5804, Reference!$A$3:$C$20, 2,FALSE)*I5804</f>
        <v>2.5</v>
      </c>
      <c r="I5804" s="22">
        <v>1</v>
      </c>
      <c r="J5804" s="26" cm="1">
        <f t="array" ref="J5804">IFERROR(_xlfn.IFS(AND(C5804="Corporate", F5804="Technology"), 3%, C5804="Corporate", 1%),0%)</f>
        <v>0.01</v>
      </c>
      <c r="K5804" s="24">
        <f>VLOOKUP($G5804, Reference!$A$3:$C$20, 3,FALSE)*I5804</f>
        <v>2</v>
      </c>
      <c r="L5804" s="27">
        <f t="shared" si="180"/>
        <v>0.5</v>
      </c>
      <c r="M5804" s="27">
        <f t="shared" si="181"/>
        <v>0.47500000000000009</v>
      </c>
    </row>
    <row r="5805" spans="1:13" x14ac:dyDescent="0.2">
      <c r="A5805">
        <v>1910</v>
      </c>
      <c r="B5805" s="4">
        <v>43902</v>
      </c>
      <c r="C5805" t="s">
        <v>17</v>
      </c>
      <c r="D5805" t="s">
        <v>32</v>
      </c>
      <c r="E5805" s="2" t="str">
        <f>VLOOKUP('SampleSuperstore - Main Data'!D5805,Reference!$A$26:$B$74,2,FALSE)</f>
        <v>South</v>
      </c>
      <c r="F5805" s="22" t="s">
        <v>13</v>
      </c>
      <c r="G5805" s="22" t="s">
        <v>14</v>
      </c>
      <c r="H5805" s="24">
        <f>VLOOKUP($G5805, Reference!$A$3:$C$20, 2,FALSE)*I5805</f>
        <v>270</v>
      </c>
      <c r="I5805" s="22">
        <v>6</v>
      </c>
      <c r="J5805" s="26" cm="1">
        <f t="array" ref="J5805">IFERROR(_xlfn.IFS(AND(C5805="Corporate", F5805="Technology"), 3%, C5805="Corporate", 1%),0%)</f>
        <v>0.01</v>
      </c>
      <c r="K5805" s="24">
        <f>VLOOKUP($G5805, Reference!$A$3:$C$20, 3,FALSE)*I5805</f>
        <v>210</v>
      </c>
      <c r="L5805" s="27">
        <f t="shared" si="180"/>
        <v>60</v>
      </c>
      <c r="M5805" s="27">
        <f t="shared" si="181"/>
        <v>57.300000000000011</v>
      </c>
    </row>
    <row r="5806" spans="1:13" x14ac:dyDescent="0.2">
      <c r="A5806">
        <v>1912</v>
      </c>
      <c r="B5806" s="4">
        <v>43902</v>
      </c>
      <c r="C5806" t="s">
        <v>17</v>
      </c>
      <c r="D5806" t="s">
        <v>46</v>
      </c>
      <c r="E5806" s="2" t="str">
        <f>VLOOKUP('SampleSuperstore - Main Data'!D5806,Reference!$A$26:$B$74,2,FALSE)</f>
        <v>Central</v>
      </c>
      <c r="F5806" s="22" t="s">
        <v>13</v>
      </c>
      <c r="G5806" s="22" t="s">
        <v>20</v>
      </c>
      <c r="H5806" s="24">
        <f>VLOOKUP($G5806, Reference!$A$3:$C$20, 2,FALSE)*I5806</f>
        <v>51</v>
      </c>
      <c r="I5806" s="22">
        <v>3</v>
      </c>
      <c r="J5806" s="26" cm="1">
        <f t="array" ref="J5806">IFERROR(_xlfn.IFS(AND(C5806="Corporate", F5806="Technology"), 3%, C5806="Corporate", 1%),0%)</f>
        <v>0.01</v>
      </c>
      <c r="K5806" s="24">
        <f>VLOOKUP($G5806, Reference!$A$3:$C$20, 3,FALSE)*I5806</f>
        <v>30</v>
      </c>
      <c r="L5806" s="27">
        <f t="shared" si="180"/>
        <v>21</v>
      </c>
      <c r="M5806" s="27">
        <f t="shared" si="181"/>
        <v>20.490000000000002</v>
      </c>
    </row>
    <row r="5807" spans="1:13" x14ac:dyDescent="0.2">
      <c r="A5807">
        <v>1931</v>
      </c>
      <c r="B5807" s="4">
        <v>43903</v>
      </c>
      <c r="C5807" t="s">
        <v>17</v>
      </c>
      <c r="D5807" t="s">
        <v>15</v>
      </c>
      <c r="E5807" s="2" t="str">
        <f>VLOOKUP('SampleSuperstore - Main Data'!D5807,Reference!$A$26:$B$74,2,FALSE)</f>
        <v>West</v>
      </c>
      <c r="F5807" s="22" t="s">
        <v>29</v>
      </c>
      <c r="G5807" s="22" t="s">
        <v>50</v>
      </c>
      <c r="H5807" s="24">
        <f>VLOOKUP($G5807, Reference!$A$3:$C$20, 2,FALSE)*I5807</f>
        <v>398</v>
      </c>
      <c r="I5807" s="22">
        <v>2</v>
      </c>
      <c r="J5807" s="26" cm="1">
        <f t="array" ref="J5807">IFERROR(_xlfn.IFS(AND(C5807="Corporate", F5807="Technology"), 3%, C5807="Corporate", 1%),0%)</f>
        <v>0.03</v>
      </c>
      <c r="K5807" s="24">
        <f>VLOOKUP($G5807, Reference!$A$3:$C$20, 3,FALSE)*I5807</f>
        <v>330</v>
      </c>
      <c r="L5807" s="27">
        <f t="shared" si="180"/>
        <v>68</v>
      </c>
      <c r="M5807" s="27">
        <f t="shared" si="181"/>
        <v>56.06</v>
      </c>
    </row>
    <row r="5808" spans="1:13" x14ac:dyDescent="0.2">
      <c r="A5808">
        <v>1935</v>
      </c>
      <c r="B5808" s="4">
        <v>43903</v>
      </c>
      <c r="C5808" t="s">
        <v>17</v>
      </c>
      <c r="D5808" t="s">
        <v>15</v>
      </c>
      <c r="E5808" s="2" t="str">
        <f>VLOOKUP('SampleSuperstore - Main Data'!D5808,Reference!$A$26:$B$74,2,FALSE)</f>
        <v>West</v>
      </c>
      <c r="F5808" s="22" t="s">
        <v>23</v>
      </c>
      <c r="G5808" s="22" t="s">
        <v>59</v>
      </c>
      <c r="H5808" s="24">
        <f>VLOOKUP($G5808, Reference!$A$3:$C$20, 2,FALSE)*I5808</f>
        <v>595</v>
      </c>
      <c r="I5808" s="22">
        <v>7</v>
      </c>
      <c r="J5808" s="26" cm="1">
        <f t="array" ref="J5808">IFERROR(_xlfn.IFS(AND(C5808="Corporate", F5808="Technology"), 3%, C5808="Corporate", 1%),0%)</f>
        <v>0.01</v>
      </c>
      <c r="K5808" s="24">
        <f>VLOOKUP($G5808, Reference!$A$3:$C$20, 3,FALSE)*I5808</f>
        <v>525</v>
      </c>
      <c r="L5808" s="27">
        <f t="shared" si="180"/>
        <v>70</v>
      </c>
      <c r="M5808" s="27">
        <f t="shared" si="181"/>
        <v>64.049999999999955</v>
      </c>
    </row>
    <row r="5809" spans="1:13" x14ac:dyDescent="0.2">
      <c r="A5809">
        <v>1936</v>
      </c>
      <c r="B5809" s="4">
        <v>43903</v>
      </c>
      <c r="C5809" t="s">
        <v>17</v>
      </c>
      <c r="D5809" t="s">
        <v>15</v>
      </c>
      <c r="E5809" s="2" t="str">
        <f>VLOOKUP('SampleSuperstore - Main Data'!D5809,Reference!$A$26:$B$74,2,FALSE)</f>
        <v>West</v>
      </c>
      <c r="F5809" s="22" t="s">
        <v>23</v>
      </c>
      <c r="G5809" s="22" t="s">
        <v>59</v>
      </c>
      <c r="H5809" s="24">
        <f>VLOOKUP($G5809, Reference!$A$3:$C$20, 2,FALSE)*I5809</f>
        <v>255</v>
      </c>
      <c r="I5809" s="22">
        <v>3</v>
      </c>
      <c r="J5809" s="26" cm="1">
        <f t="array" ref="J5809">IFERROR(_xlfn.IFS(AND(C5809="Corporate", F5809="Technology"), 3%, C5809="Corporate", 1%),0%)</f>
        <v>0.01</v>
      </c>
      <c r="K5809" s="24">
        <f>VLOOKUP($G5809, Reference!$A$3:$C$20, 3,FALSE)*I5809</f>
        <v>225</v>
      </c>
      <c r="L5809" s="27">
        <f t="shared" si="180"/>
        <v>30</v>
      </c>
      <c r="M5809" s="27">
        <f t="shared" si="181"/>
        <v>27.449999999999989</v>
      </c>
    </row>
    <row r="5810" spans="1:13" x14ac:dyDescent="0.2">
      <c r="A5810">
        <v>1938</v>
      </c>
      <c r="B5810" s="4">
        <v>43903</v>
      </c>
      <c r="C5810" t="s">
        <v>17</v>
      </c>
      <c r="D5810" t="s">
        <v>19</v>
      </c>
      <c r="E5810" s="2" t="str">
        <f>VLOOKUP('SampleSuperstore - Main Data'!D5810,Reference!$A$26:$B$74,2,FALSE)</f>
        <v>East</v>
      </c>
      <c r="F5810" s="22" t="s">
        <v>23</v>
      </c>
      <c r="G5810" s="22" t="s">
        <v>37</v>
      </c>
      <c r="H5810" s="24">
        <f>VLOOKUP($G5810, Reference!$A$3:$C$20, 2,FALSE)*I5810</f>
        <v>9</v>
      </c>
      <c r="I5810" s="22">
        <v>1</v>
      </c>
      <c r="J5810" s="26" cm="1">
        <f t="array" ref="J5810">IFERROR(_xlfn.IFS(AND(C5810="Corporate", F5810="Technology"), 3%, C5810="Corporate", 1%),0%)</f>
        <v>0.01</v>
      </c>
      <c r="K5810" s="24">
        <f>VLOOKUP($G5810, Reference!$A$3:$C$20, 3,FALSE)*I5810</f>
        <v>5</v>
      </c>
      <c r="L5810" s="27">
        <f t="shared" si="180"/>
        <v>4</v>
      </c>
      <c r="M5810" s="27">
        <f t="shared" si="181"/>
        <v>3.91</v>
      </c>
    </row>
    <row r="5811" spans="1:13" x14ac:dyDescent="0.2">
      <c r="A5811">
        <v>1940</v>
      </c>
      <c r="B5811" s="4">
        <v>43903</v>
      </c>
      <c r="C5811" t="s">
        <v>17</v>
      </c>
      <c r="D5811" t="s">
        <v>21</v>
      </c>
      <c r="E5811" s="2" t="str">
        <f>VLOOKUP('SampleSuperstore - Main Data'!D5811,Reference!$A$26:$B$74,2,FALSE)</f>
        <v>West</v>
      </c>
      <c r="F5811" s="22" t="s">
        <v>13</v>
      </c>
      <c r="G5811" s="22" t="s">
        <v>14</v>
      </c>
      <c r="H5811" s="24">
        <f>VLOOKUP($G5811, Reference!$A$3:$C$20, 2,FALSE)*I5811</f>
        <v>135</v>
      </c>
      <c r="I5811" s="22">
        <v>3</v>
      </c>
      <c r="J5811" s="26" cm="1">
        <f t="array" ref="J5811">IFERROR(_xlfn.IFS(AND(C5811="Corporate", F5811="Technology"), 3%, C5811="Corporate", 1%),0%)</f>
        <v>0.01</v>
      </c>
      <c r="K5811" s="24">
        <f>VLOOKUP($G5811, Reference!$A$3:$C$20, 3,FALSE)*I5811</f>
        <v>105</v>
      </c>
      <c r="L5811" s="27">
        <f t="shared" si="180"/>
        <v>30</v>
      </c>
      <c r="M5811" s="27">
        <f t="shared" si="181"/>
        <v>28.650000000000006</v>
      </c>
    </row>
    <row r="5812" spans="1:13" x14ac:dyDescent="0.2">
      <c r="A5812">
        <v>1944</v>
      </c>
      <c r="B5812" s="4">
        <v>43903</v>
      </c>
      <c r="C5812" t="s">
        <v>17</v>
      </c>
      <c r="D5812" t="s">
        <v>79</v>
      </c>
      <c r="E5812" s="2" t="str">
        <f>VLOOKUP('SampleSuperstore - Main Data'!D5812,Reference!$A$26:$B$74,2,FALSE)</f>
        <v>West</v>
      </c>
      <c r="F5812" s="22" t="s">
        <v>13</v>
      </c>
      <c r="G5812" s="22" t="s">
        <v>26</v>
      </c>
      <c r="H5812" s="24">
        <f>VLOOKUP($G5812, Reference!$A$3:$C$20, 2,FALSE)*I5812</f>
        <v>10</v>
      </c>
      <c r="I5812" s="22">
        <v>4</v>
      </c>
      <c r="J5812" s="26" cm="1">
        <f t="array" ref="J5812">IFERROR(_xlfn.IFS(AND(C5812="Corporate", F5812="Technology"), 3%, C5812="Corporate", 1%),0%)</f>
        <v>0.01</v>
      </c>
      <c r="K5812" s="24">
        <f>VLOOKUP($G5812, Reference!$A$3:$C$20, 3,FALSE)*I5812</f>
        <v>8</v>
      </c>
      <c r="L5812" s="27">
        <f t="shared" si="180"/>
        <v>2</v>
      </c>
      <c r="M5812" s="27">
        <f t="shared" si="181"/>
        <v>1.9000000000000004</v>
      </c>
    </row>
    <row r="5813" spans="1:13" x14ac:dyDescent="0.2">
      <c r="A5813">
        <v>1946</v>
      </c>
      <c r="B5813" s="4">
        <v>43903</v>
      </c>
      <c r="C5813" t="s">
        <v>17</v>
      </c>
      <c r="D5813" t="s">
        <v>36</v>
      </c>
      <c r="E5813" s="2" t="str">
        <f>VLOOKUP('SampleSuperstore - Main Data'!D5813,Reference!$A$26:$B$74,2,FALSE)</f>
        <v>East</v>
      </c>
      <c r="F5813" s="22" t="s">
        <v>23</v>
      </c>
      <c r="G5813" s="22" t="s">
        <v>59</v>
      </c>
      <c r="H5813" s="24">
        <f>VLOOKUP($G5813, Reference!$A$3:$C$20, 2,FALSE)*I5813</f>
        <v>255</v>
      </c>
      <c r="I5813" s="22">
        <v>3</v>
      </c>
      <c r="J5813" s="26" cm="1">
        <f t="array" ref="J5813">IFERROR(_xlfn.IFS(AND(C5813="Corporate", F5813="Technology"), 3%, C5813="Corporate", 1%),0%)</f>
        <v>0.01</v>
      </c>
      <c r="K5813" s="24">
        <f>VLOOKUP($G5813, Reference!$A$3:$C$20, 3,FALSE)*I5813</f>
        <v>225</v>
      </c>
      <c r="L5813" s="27">
        <f t="shared" si="180"/>
        <v>30</v>
      </c>
      <c r="M5813" s="27">
        <f t="shared" si="181"/>
        <v>27.449999999999989</v>
      </c>
    </row>
    <row r="5814" spans="1:13" x14ac:dyDescent="0.2">
      <c r="A5814">
        <v>1949</v>
      </c>
      <c r="B5814" s="4">
        <v>43903</v>
      </c>
      <c r="C5814" t="s">
        <v>17</v>
      </c>
      <c r="D5814" t="s">
        <v>15</v>
      </c>
      <c r="E5814" s="2" t="str">
        <f>VLOOKUP('SampleSuperstore - Main Data'!D5814,Reference!$A$26:$B$74,2,FALSE)</f>
        <v>West</v>
      </c>
      <c r="F5814" s="22" t="s">
        <v>29</v>
      </c>
      <c r="G5814" s="22" t="s">
        <v>33</v>
      </c>
      <c r="H5814" s="24">
        <f>VLOOKUP($G5814, Reference!$A$3:$C$20, 2,FALSE)*I5814</f>
        <v>15</v>
      </c>
      <c r="I5814" s="22">
        <v>3</v>
      </c>
      <c r="J5814" s="26" cm="1">
        <f t="array" ref="J5814">IFERROR(_xlfn.IFS(AND(C5814="Corporate", F5814="Technology"), 3%, C5814="Corporate", 1%),0%)</f>
        <v>0.03</v>
      </c>
      <c r="K5814" s="24">
        <f>VLOOKUP($G5814, Reference!$A$3:$C$20, 3,FALSE)*I5814</f>
        <v>7.5</v>
      </c>
      <c r="L5814" s="27">
        <f t="shared" si="180"/>
        <v>7.5</v>
      </c>
      <c r="M5814" s="27">
        <f t="shared" si="181"/>
        <v>7.0499999999999989</v>
      </c>
    </row>
    <row r="5815" spans="1:13" x14ac:dyDescent="0.2">
      <c r="A5815">
        <v>1961</v>
      </c>
      <c r="B5815" s="4">
        <v>43904</v>
      </c>
      <c r="C5815" t="s">
        <v>17</v>
      </c>
      <c r="D5815" t="s">
        <v>40</v>
      </c>
      <c r="E5815" s="2" t="str">
        <f>VLOOKUP('SampleSuperstore - Main Data'!D5815,Reference!$A$26:$B$74,2,FALSE)</f>
        <v>East</v>
      </c>
      <c r="F5815" s="22" t="s">
        <v>13</v>
      </c>
      <c r="G5815" s="22" t="s">
        <v>26</v>
      </c>
      <c r="H5815" s="24">
        <f>VLOOKUP($G5815, Reference!$A$3:$C$20, 2,FALSE)*I5815</f>
        <v>2.5</v>
      </c>
      <c r="I5815" s="22">
        <v>1</v>
      </c>
      <c r="J5815" s="26" cm="1">
        <f t="array" ref="J5815">IFERROR(_xlfn.IFS(AND(C5815="Corporate", F5815="Technology"), 3%, C5815="Corporate", 1%),0%)</f>
        <v>0.01</v>
      </c>
      <c r="K5815" s="24">
        <f>VLOOKUP($G5815, Reference!$A$3:$C$20, 3,FALSE)*I5815</f>
        <v>2</v>
      </c>
      <c r="L5815" s="27">
        <f t="shared" si="180"/>
        <v>0.5</v>
      </c>
      <c r="M5815" s="27">
        <f t="shared" si="181"/>
        <v>0.47500000000000009</v>
      </c>
    </row>
    <row r="5816" spans="1:13" x14ac:dyDescent="0.2">
      <c r="A5816">
        <v>1962</v>
      </c>
      <c r="B5816" s="4">
        <v>43904</v>
      </c>
      <c r="C5816" t="s">
        <v>17</v>
      </c>
      <c r="D5816" t="s">
        <v>73</v>
      </c>
      <c r="E5816" s="2" t="str">
        <f>VLOOKUP('SampleSuperstore - Main Data'!D5816,Reference!$A$26:$B$74,2,FALSE)</f>
        <v>East</v>
      </c>
      <c r="F5816" s="22" t="s">
        <v>29</v>
      </c>
      <c r="G5816" s="22" t="s">
        <v>33</v>
      </c>
      <c r="H5816" s="24">
        <f>VLOOKUP($G5816, Reference!$A$3:$C$20, 2,FALSE)*I5816</f>
        <v>35</v>
      </c>
      <c r="I5816" s="22">
        <v>7</v>
      </c>
      <c r="J5816" s="26" cm="1">
        <f t="array" ref="J5816">IFERROR(_xlfn.IFS(AND(C5816="Corporate", F5816="Technology"), 3%, C5816="Corporate", 1%),0%)</f>
        <v>0.03</v>
      </c>
      <c r="K5816" s="24">
        <f>VLOOKUP($G5816, Reference!$A$3:$C$20, 3,FALSE)*I5816</f>
        <v>17.5</v>
      </c>
      <c r="L5816" s="27">
        <f t="shared" si="180"/>
        <v>17.5</v>
      </c>
      <c r="M5816" s="27">
        <f t="shared" si="181"/>
        <v>16.449999999999996</v>
      </c>
    </row>
    <row r="5817" spans="1:13" x14ac:dyDescent="0.2">
      <c r="A5817">
        <v>1964</v>
      </c>
      <c r="B5817" s="4">
        <v>43904</v>
      </c>
      <c r="C5817" t="s">
        <v>17</v>
      </c>
      <c r="D5817" t="s">
        <v>19</v>
      </c>
      <c r="E5817" s="2" t="str">
        <f>VLOOKUP('SampleSuperstore - Main Data'!D5817,Reference!$A$26:$B$74,2,FALSE)</f>
        <v>East</v>
      </c>
      <c r="F5817" s="22" t="s">
        <v>29</v>
      </c>
      <c r="G5817" s="22" t="s">
        <v>33</v>
      </c>
      <c r="H5817" s="24">
        <f>VLOOKUP($G5817, Reference!$A$3:$C$20, 2,FALSE)*I5817</f>
        <v>20</v>
      </c>
      <c r="I5817" s="22">
        <v>4</v>
      </c>
      <c r="J5817" s="26" cm="1">
        <f t="array" ref="J5817">IFERROR(_xlfn.IFS(AND(C5817="Corporate", F5817="Technology"), 3%, C5817="Corporate", 1%),0%)</f>
        <v>0.03</v>
      </c>
      <c r="K5817" s="24">
        <f>VLOOKUP($G5817, Reference!$A$3:$C$20, 3,FALSE)*I5817</f>
        <v>10</v>
      </c>
      <c r="L5817" s="27">
        <f t="shared" si="180"/>
        <v>10</v>
      </c>
      <c r="M5817" s="27">
        <f t="shared" si="181"/>
        <v>9.3999999999999986</v>
      </c>
    </row>
    <row r="5818" spans="1:13" x14ac:dyDescent="0.2">
      <c r="A5818">
        <v>1966</v>
      </c>
      <c r="B5818" s="4">
        <v>43904</v>
      </c>
      <c r="C5818" t="s">
        <v>17</v>
      </c>
      <c r="D5818" t="s">
        <v>21</v>
      </c>
      <c r="E5818" s="2" t="str">
        <f>VLOOKUP('SampleSuperstore - Main Data'!D5818,Reference!$A$26:$B$74,2,FALSE)</f>
        <v>West</v>
      </c>
      <c r="F5818" s="22" t="s">
        <v>29</v>
      </c>
      <c r="G5818" s="22" t="s">
        <v>33</v>
      </c>
      <c r="H5818" s="24">
        <f>VLOOKUP($G5818, Reference!$A$3:$C$20, 2,FALSE)*I5818</f>
        <v>15</v>
      </c>
      <c r="I5818" s="22">
        <v>3</v>
      </c>
      <c r="J5818" s="26" cm="1">
        <f t="array" ref="J5818">IFERROR(_xlfn.IFS(AND(C5818="Corporate", F5818="Technology"), 3%, C5818="Corporate", 1%),0%)</f>
        <v>0.03</v>
      </c>
      <c r="K5818" s="24">
        <f>VLOOKUP($G5818, Reference!$A$3:$C$20, 3,FALSE)*I5818</f>
        <v>7.5</v>
      </c>
      <c r="L5818" s="27">
        <f t="shared" si="180"/>
        <v>7.5</v>
      </c>
      <c r="M5818" s="27">
        <f t="shared" si="181"/>
        <v>7.0499999999999989</v>
      </c>
    </row>
    <row r="5819" spans="1:13" x14ac:dyDescent="0.2">
      <c r="A5819">
        <v>1971</v>
      </c>
      <c r="B5819" s="4">
        <v>43904</v>
      </c>
      <c r="C5819" t="s">
        <v>17</v>
      </c>
      <c r="D5819" t="s">
        <v>66</v>
      </c>
      <c r="E5819" s="2" t="str">
        <f>VLOOKUP('SampleSuperstore - Main Data'!D5819,Reference!$A$26:$B$74,2,FALSE)</f>
        <v>Central</v>
      </c>
      <c r="F5819" s="22" t="s">
        <v>13</v>
      </c>
      <c r="G5819" s="22" t="s">
        <v>49</v>
      </c>
      <c r="H5819" s="24">
        <f>VLOOKUP($G5819, Reference!$A$3:$C$20, 2,FALSE)*I5819</f>
        <v>120</v>
      </c>
      <c r="I5819" s="22">
        <v>3</v>
      </c>
      <c r="J5819" s="26" cm="1">
        <f t="array" ref="J5819">IFERROR(_xlfn.IFS(AND(C5819="Corporate", F5819="Technology"), 3%, C5819="Corporate", 1%),0%)</f>
        <v>0.01</v>
      </c>
      <c r="K5819" s="24">
        <f>VLOOKUP($G5819, Reference!$A$3:$C$20, 3,FALSE)*I5819</f>
        <v>105</v>
      </c>
      <c r="L5819" s="27">
        <f t="shared" si="180"/>
        <v>15</v>
      </c>
      <c r="M5819" s="27">
        <f t="shared" si="181"/>
        <v>13.799999999999997</v>
      </c>
    </row>
    <row r="5820" spans="1:13" x14ac:dyDescent="0.2">
      <c r="A5820">
        <v>1974</v>
      </c>
      <c r="B5820" s="4">
        <v>43904</v>
      </c>
      <c r="C5820" t="s">
        <v>17</v>
      </c>
      <c r="D5820" t="s">
        <v>36</v>
      </c>
      <c r="E5820" s="2" t="str">
        <f>VLOOKUP('SampleSuperstore - Main Data'!D5820,Reference!$A$26:$B$74,2,FALSE)</f>
        <v>East</v>
      </c>
      <c r="F5820" s="22" t="s">
        <v>23</v>
      </c>
      <c r="G5820" s="22" t="s">
        <v>37</v>
      </c>
      <c r="H5820" s="24">
        <f>VLOOKUP($G5820, Reference!$A$3:$C$20, 2,FALSE)*I5820</f>
        <v>27</v>
      </c>
      <c r="I5820" s="22">
        <v>3</v>
      </c>
      <c r="J5820" s="26" cm="1">
        <f t="array" ref="J5820">IFERROR(_xlfn.IFS(AND(C5820="Corporate", F5820="Technology"), 3%, C5820="Corporate", 1%),0%)</f>
        <v>0.01</v>
      </c>
      <c r="K5820" s="24">
        <f>VLOOKUP($G5820, Reference!$A$3:$C$20, 3,FALSE)*I5820</f>
        <v>15</v>
      </c>
      <c r="L5820" s="27">
        <f t="shared" si="180"/>
        <v>12</v>
      </c>
      <c r="M5820" s="27">
        <f t="shared" si="181"/>
        <v>11.73</v>
      </c>
    </row>
    <row r="5821" spans="1:13" x14ac:dyDescent="0.2">
      <c r="A5821">
        <v>1975</v>
      </c>
      <c r="B5821" s="4">
        <v>43904</v>
      </c>
      <c r="C5821" t="s">
        <v>17</v>
      </c>
      <c r="D5821" t="s">
        <v>40</v>
      </c>
      <c r="E5821" s="2" t="str">
        <f>VLOOKUP('SampleSuperstore - Main Data'!D5821,Reference!$A$26:$B$74,2,FALSE)</f>
        <v>East</v>
      </c>
      <c r="F5821" s="22" t="s">
        <v>13</v>
      </c>
      <c r="G5821" s="22" t="s">
        <v>26</v>
      </c>
      <c r="H5821" s="24">
        <f>VLOOKUP($G5821, Reference!$A$3:$C$20, 2,FALSE)*I5821</f>
        <v>10</v>
      </c>
      <c r="I5821" s="22">
        <v>4</v>
      </c>
      <c r="J5821" s="26" cm="1">
        <f t="array" ref="J5821">IFERROR(_xlfn.IFS(AND(C5821="Corporate", F5821="Technology"), 3%, C5821="Corporate", 1%),0%)</f>
        <v>0.01</v>
      </c>
      <c r="K5821" s="24">
        <f>VLOOKUP($G5821, Reference!$A$3:$C$20, 3,FALSE)*I5821</f>
        <v>8</v>
      </c>
      <c r="L5821" s="27">
        <f t="shared" si="180"/>
        <v>2</v>
      </c>
      <c r="M5821" s="27">
        <f t="shared" si="181"/>
        <v>1.9000000000000004</v>
      </c>
    </row>
    <row r="5822" spans="1:13" x14ac:dyDescent="0.2">
      <c r="A5822">
        <v>1982</v>
      </c>
      <c r="B5822" s="4">
        <v>43905</v>
      </c>
      <c r="C5822" t="s">
        <v>17</v>
      </c>
      <c r="D5822" t="s">
        <v>40</v>
      </c>
      <c r="E5822" s="2" t="str">
        <f>VLOOKUP('SampleSuperstore - Main Data'!D5822,Reference!$A$26:$B$74,2,FALSE)</f>
        <v>East</v>
      </c>
      <c r="F5822" s="22" t="s">
        <v>13</v>
      </c>
      <c r="G5822" s="22" t="s">
        <v>20</v>
      </c>
      <c r="H5822" s="24">
        <f>VLOOKUP($G5822, Reference!$A$3:$C$20, 2,FALSE)*I5822</f>
        <v>68</v>
      </c>
      <c r="I5822" s="22">
        <v>4</v>
      </c>
      <c r="J5822" s="26" cm="1">
        <f t="array" ref="J5822">IFERROR(_xlfn.IFS(AND(C5822="Corporate", F5822="Technology"), 3%, C5822="Corporate", 1%),0%)</f>
        <v>0.01</v>
      </c>
      <c r="K5822" s="24">
        <f>VLOOKUP($G5822, Reference!$A$3:$C$20, 3,FALSE)*I5822</f>
        <v>40</v>
      </c>
      <c r="L5822" s="27">
        <f t="shared" si="180"/>
        <v>28</v>
      </c>
      <c r="M5822" s="27">
        <f t="shared" si="181"/>
        <v>27.319999999999993</v>
      </c>
    </row>
    <row r="5823" spans="1:13" x14ac:dyDescent="0.2">
      <c r="A5823">
        <v>1985</v>
      </c>
      <c r="B5823" s="4">
        <v>43905</v>
      </c>
      <c r="C5823" t="s">
        <v>17</v>
      </c>
      <c r="D5823" t="s">
        <v>15</v>
      </c>
      <c r="E5823" s="2" t="str">
        <f>VLOOKUP('SampleSuperstore - Main Data'!D5823,Reference!$A$26:$B$74,2,FALSE)</f>
        <v>West</v>
      </c>
      <c r="F5823" s="22" t="s">
        <v>13</v>
      </c>
      <c r="G5823" s="22" t="s">
        <v>26</v>
      </c>
      <c r="H5823" s="24">
        <f>VLOOKUP($G5823, Reference!$A$3:$C$20, 2,FALSE)*I5823</f>
        <v>7.5</v>
      </c>
      <c r="I5823" s="22">
        <v>3</v>
      </c>
      <c r="J5823" s="26" cm="1">
        <f t="array" ref="J5823">IFERROR(_xlfn.IFS(AND(C5823="Corporate", F5823="Technology"), 3%, C5823="Corporate", 1%),0%)</f>
        <v>0.01</v>
      </c>
      <c r="K5823" s="24">
        <f>VLOOKUP($G5823, Reference!$A$3:$C$20, 3,FALSE)*I5823</f>
        <v>6</v>
      </c>
      <c r="L5823" s="27">
        <f t="shared" si="180"/>
        <v>1.5</v>
      </c>
      <c r="M5823" s="27">
        <f t="shared" si="181"/>
        <v>1.4249999999999998</v>
      </c>
    </row>
    <row r="5824" spans="1:13" x14ac:dyDescent="0.2">
      <c r="A5824">
        <v>1986</v>
      </c>
      <c r="B5824" s="4">
        <v>43905</v>
      </c>
      <c r="C5824" t="s">
        <v>17</v>
      </c>
      <c r="D5824" t="s">
        <v>40</v>
      </c>
      <c r="E5824" s="2" t="str">
        <f>VLOOKUP('SampleSuperstore - Main Data'!D5824,Reference!$A$26:$B$74,2,FALSE)</f>
        <v>East</v>
      </c>
      <c r="F5824" s="22" t="s">
        <v>13</v>
      </c>
      <c r="G5824" s="22" t="s">
        <v>26</v>
      </c>
      <c r="H5824" s="24">
        <f>VLOOKUP($G5824, Reference!$A$3:$C$20, 2,FALSE)*I5824</f>
        <v>2.5</v>
      </c>
      <c r="I5824" s="22">
        <v>1</v>
      </c>
      <c r="J5824" s="26" cm="1">
        <f t="array" ref="J5824">IFERROR(_xlfn.IFS(AND(C5824="Corporate", F5824="Technology"), 3%, C5824="Corporate", 1%),0%)</f>
        <v>0.01</v>
      </c>
      <c r="K5824" s="24">
        <f>VLOOKUP($G5824, Reference!$A$3:$C$20, 3,FALSE)*I5824</f>
        <v>2</v>
      </c>
      <c r="L5824" s="27">
        <f t="shared" si="180"/>
        <v>0.5</v>
      </c>
      <c r="M5824" s="27">
        <f t="shared" si="181"/>
        <v>0.47500000000000009</v>
      </c>
    </row>
    <row r="5825" spans="1:13" x14ac:dyDescent="0.2">
      <c r="A5825">
        <v>1989</v>
      </c>
      <c r="B5825" s="4">
        <v>43905</v>
      </c>
      <c r="C5825" t="s">
        <v>17</v>
      </c>
      <c r="D5825" t="s">
        <v>25</v>
      </c>
      <c r="E5825" s="2" t="str">
        <f>VLOOKUP('SampleSuperstore - Main Data'!D5825,Reference!$A$26:$B$74,2,FALSE)</f>
        <v>Central</v>
      </c>
      <c r="F5825" s="22" t="s">
        <v>13</v>
      </c>
      <c r="G5825" s="22" t="s">
        <v>20</v>
      </c>
      <c r="H5825" s="24">
        <f>VLOOKUP($G5825, Reference!$A$3:$C$20, 2,FALSE)*I5825</f>
        <v>17</v>
      </c>
      <c r="I5825" s="22">
        <v>1</v>
      </c>
      <c r="J5825" s="26" cm="1">
        <f t="array" ref="J5825">IFERROR(_xlfn.IFS(AND(C5825="Corporate", F5825="Technology"), 3%, C5825="Corporate", 1%),0%)</f>
        <v>0.01</v>
      </c>
      <c r="K5825" s="24">
        <f>VLOOKUP($G5825, Reference!$A$3:$C$20, 3,FALSE)*I5825</f>
        <v>10</v>
      </c>
      <c r="L5825" s="27">
        <f t="shared" si="180"/>
        <v>7</v>
      </c>
      <c r="M5825" s="27">
        <f t="shared" si="181"/>
        <v>6.8299999999999983</v>
      </c>
    </row>
    <row r="5826" spans="1:13" x14ac:dyDescent="0.2">
      <c r="A5826">
        <v>1992</v>
      </c>
      <c r="B5826" s="4">
        <v>43905</v>
      </c>
      <c r="C5826" t="s">
        <v>17</v>
      </c>
      <c r="D5826" t="s">
        <v>32</v>
      </c>
      <c r="E5826" s="2" t="str">
        <f>VLOOKUP('SampleSuperstore - Main Data'!D5826,Reference!$A$26:$B$74,2,FALSE)</f>
        <v>South</v>
      </c>
      <c r="F5826" s="22" t="s">
        <v>13</v>
      </c>
      <c r="G5826" s="22" t="s">
        <v>16</v>
      </c>
      <c r="H5826" s="24">
        <f>VLOOKUP($G5826, Reference!$A$3:$C$20, 2,FALSE)*I5826</f>
        <v>76</v>
      </c>
      <c r="I5826" s="22">
        <v>4</v>
      </c>
      <c r="J5826" s="26" cm="1">
        <f t="array" ref="J5826">IFERROR(_xlfn.IFS(AND(C5826="Corporate", F5826="Technology"), 3%, C5826="Corporate", 1%),0%)</f>
        <v>0.01</v>
      </c>
      <c r="K5826" s="24">
        <f>VLOOKUP($G5826, Reference!$A$3:$C$20, 3,FALSE)*I5826</f>
        <v>40</v>
      </c>
      <c r="L5826" s="27">
        <f t="shared" ref="L5826:L5889" si="182">H5826-K5826</f>
        <v>36</v>
      </c>
      <c r="M5826" s="27">
        <f t="shared" ref="M5826:M5889" si="183">H5826*(1-J5826)-K5826</f>
        <v>35.239999999999995</v>
      </c>
    </row>
    <row r="5827" spans="1:13" x14ac:dyDescent="0.2">
      <c r="A5827">
        <v>1997</v>
      </c>
      <c r="B5827" s="4">
        <v>43905</v>
      </c>
      <c r="C5827" t="s">
        <v>17</v>
      </c>
      <c r="D5827" t="s">
        <v>57</v>
      </c>
      <c r="E5827" s="2" t="str">
        <f>VLOOKUP('SampleSuperstore - Main Data'!D5827,Reference!$A$26:$B$74,2,FALSE)</f>
        <v>South</v>
      </c>
      <c r="F5827" s="22" t="s">
        <v>13</v>
      </c>
      <c r="G5827" s="22" t="s">
        <v>26</v>
      </c>
      <c r="H5827" s="24">
        <f>VLOOKUP($G5827, Reference!$A$3:$C$20, 2,FALSE)*I5827</f>
        <v>10</v>
      </c>
      <c r="I5827" s="22">
        <v>4</v>
      </c>
      <c r="J5827" s="26" cm="1">
        <f t="array" ref="J5827">IFERROR(_xlfn.IFS(AND(C5827="Corporate", F5827="Technology"), 3%, C5827="Corporate", 1%),0%)</f>
        <v>0.01</v>
      </c>
      <c r="K5827" s="24">
        <f>VLOOKUP($G5827, Reference!$A$3:$C$20, 3,FALSE)*I5827</f>
        <v>8</v>
      </c>
      <c r="L5827" s="27">
        <f t="shared" si="182"/>
        <v>2</v>
      </c>
      <c r="M5827" s="27">
        <f t="shared" si="183"/>
        <v>1.9000000000000004</v>
      </c>
    </row>
    <row r="5828" spans="1:13" x14ac:dyDescent="0.2">
      <c r="A5828">
        <v>1999</v>
      </c>
      <c r="B5828" s="4">
        <v>43905</v>
      </c>
      <c r="C5828" t="s">
        <v>17</v>
      </c>
      <c r="D5828" t="s">
        <v>51</v>
      </c>
      <c r="E5828" s="2" t="str">
        <f>VLOOKUP('SampleSuperstore - Main Data'!D5828,Reference!$A$26:$B$74,2,FALSE)</f>
        <v>East</v>
      </c>
      <c r="F5828" s="22" t="s">
        <v>23</v>
      </c>
      <c r="G5828" s="22" t="s">
        <v>37</v>
      </c>
      <c r="H5828" s="24">
        <f>VLOOKUP($G5828, Reference!$A$3:$C$20, 2,FALSE)*I5828</f>
        <v>90</v>
      </c>
      <c r="I5828" s="22">
        <v>10</v>
      </c>
      <c r="J5828" s="26" cm="1">
        <f t="array" ref="J5828">IFERROR(_xlfn.IFS(AND(C5828="Corporate", F5828="Technology"), 3%, C5828="Corporate", 1%),0%)</f>
        <v>0.01</v>
      </c>
      <c r="K5828" s="24">
        <f>VLOOKUP($G5828, Reference!$A$3:$C$20, 3,FALSE)*I5828</f>
        <v>50</v>
      </c>
      <c r="L5828" s="27">
        <f t="shared" si="182"/>
        <v>40</v>
      </c>
      <c r="M5828" s="27">
        <f t="shared" si="183"/>
        <v>39.099999999999994</v>
      </c>
    </row>
    <row r="5829" spans="1:13" x14ac:dyDescent="0.2">
      <c r="A5829">
        <v>2007</v>
      </c>
      <c r="B5829" s="4">
        <v>43906</v>
      </c>
      <c r="C5829" t="s">
        <v>17</v>
      </c>
      <c r="D5829" t="s">
        <v>62</v>
      </c>
      <c r="E5829" s="2" t="str">
        <f>VLOOKUP('SampleSuperstore - Main Data'!D5829,Reference!$A$26:$B$74,2,FALSE)</f>
        <v>South</v>
      </c>
      <c r="F5829" s="22" t="s">
        <v>13</v>
      </c>
      <c r="G5829" s="22" t="s">
        <v>14</v>
      </c>
      <c r="H5829" s="24">
        <f>VLOOKUP($G5829, Reference!$A$3:$C$20, 2,FALSE)*I5829</f>
        <v>90</v>
      </c>
      <c r="I5829" s="22">
        <v>2</v>
      </c>
      <c r="J5829" s="26" cm="1">
        <f t="array" ref="J5829">IFERROR(_xlfn.IFS(AND(C5829="Corporate", F5829="Technology"), 3%, C5829="Corporate", 1%),0%)</f>
        <v>0.01</v>
      </c>
      <c r="K5829" s="24">
        <f>VLOOKUP($G5829, Reference!$A$3:$C$20, 3,FALSE)*I5829</f>
        <v>70</v>
      </c>
      <c r="L5829" s="27">
        <f t="shared" si="182"/>
        <v>20</v>
      </c>
      <c r="M5829" s="27">
        <f t="shared" si="183"/>
        <v>19.099999999999994</v>
      </c>
    </row>
    <row r="5830" spans="1:13" x14ac:dyDescent="0.2">
      <c r="A5830">
        <v>2009</v>
      </c>
      <c r="B5830" s="4">
        <v>43906</v>
      </c>
      <c r="C5830" t="s">
        <v>17</v>
      </c>
      <c r="D5830" t="s">
        <v>40</v>
      </c>
      <c r="E5830" s="2" t="str">
        <f>VLOOKUP('SampleSuperstore - Main Data'!D5830,Reference!$A$26:$B$74,2,FALSE)</f>
        <v>East</v>
      </c>
      <c r="F5830" s="22" t="s">
        <v>13</v>
      </c>
      <c r="G5830" s="22" t="s">
        <v>26</v>
      </c>
      <c r="H5830" s="24">
        <f>VLOOKUP($G5830, Reference!$A$3:$C$20, 2,FALSE)*I5830</f>
        <v>7.5</v>
      </c>
      <c r="I5830" s="22">
        <v>3</v>
      </c>
      <c r="J5830" s="26" cm="1">
        <f t="array" ref="J5830">IFERROR(_xlfn.IFS(AND(C5830="Corporate", F5830="Technology"), 3%, C5830="Corporate", 1%),0%)</f>
        <v>0.01</v>
      </c>
      <c r="K5830" s="24">
        <f>VLOOKUP($G5830, Reference!$A$3:$C$20, 3,FALSE)*I5830</f>
        <v>6</v>
      </c>
      <c r="L5830" s="27">
        <f t="shared" si="182"/>
        <v>1.5</v>
      </c>
      <c r="M5830" s="27">
        <f t="shared" si="183"/>
        <v>1.4249999999999998</v>
      </c>
    </row>
    <row r="5831" spans="1:13" x14ac:dyDescent="0.2">
      <c r="A5831">
        <v>2015</v>
      </c>
      <c r="B5831" s="4">
        <v>43906</v>
      </c>
      <c r="C5831" t="s">
        <v>17</v>
      </c>
      <c r="D5831" t="s">
        <v>32</v>
      </c>
      <c r="E5831" s="2" t="str">
        <f>VLOOKUP('SampleSuperstore - Main Data'!D5831,Reference!$A$26:$B$74,2,FALSE)</f>
        <v>South</v>
      </c>
      <c r="F5831" s="22" t="s">
        <v>13</v>
      </c>
      <c r="G5831" s="22" t="s">
        <v>26</v>
      </c>
      <c r="H5831" s="24">
        <f>VLOOKUP($G5831, Reference!$A$3:$C$20, 2,FALSE)*I5831</f>
        <v>15</v>
      </c>
      <c r="I5831" s="22">
        <v>6</v>
      </c>
      <c r="J5831" s="26" cm="1">
        <f t="array" ref="J5831">IFERROR(_xlfn.IFS(AND(C5831="Corporate", F5831="Technology"), 3%, C5831="Corporate", 1%),0%)</f>
        <v>0.01</v>
      </c>
      <c r="K5831" s="24">
        <f>VLOOKUP($G5831, Reference!$A$3:$C$20, 3,FALSE)*I5831</f>
        <v>12</v>
      </c>
      <c r="L5831" s="27">
        <f t="shared" si="182"/>
        <v>3</v>
      </c>
      <c r="M5831" s="27">
        <f t="shared" si="183"/>
        <v>2.8499999999999996</v>
      </c>
    </row>
    <row r="5832" spans="1:13" x14ac:dyDescent="0.2">
      <c r="A5832">
        <v>2016</v>
      </c>
      <c r="B5832" s="4">
        <v>43906</v>
      </c>
      <c r="C5832" t="s">
        <v>17</v>
      </c>
      <c r="D5832" t="s">
        <v>36</v>
      </c>
      <c r="E5832" s="2" t="str">
        <f>VLOOKUP('SampleSuperstore - Main Data'!D5832,Reference!$A$26:$B$74,2,FALSE)</f>
        <v>East</v>
      </c>
      <c r="F5832" s="22" t="s">
        <v>13</v>
      </c>
      <c r="G5832" s="22" t="s">
        <v>35</v>
      </c>
      <c r="H5832" s="24">
        <f>VLOOKUP($G5832, Reference!$A$3:$C$20, 2,FALSE)*I5832</f>
        <v>168</v>
      </c>
      <c r="I5832" s="22">
        <v>7</v>
      </c>
      <c r="J5832" s="26" cm="1">
        <f t="array" ref="J5832">IFERROR(_xlfn.IFS(AND(C5832="Corporate", F5832="Technology"), 3%, C5832="Corporate", 1%),0%)</f>
        <v>0.01</v>
      </c>
      <c r="K5832" s="24">
        <f>VLOOKUP($G5832, Reference!$A$3:$C$20, 3,FALSE)*I5832</f>
        <v>133</v>
      </c>
      <c r="L5832" s="27">
        <f t="shared" si="182"/>
        <v>35</v>
      </c>
      <c r="M5832" s="27">
        <f t="shared" si="183"/>
        <v>33.319999999999993</v>
      </c>
    </row>
    <row r="5833" spans="1:13" x14ac:dyDescent="0.2">
      <c r="A5833">
        <v>2017</v>
      </c>
      <c r="B5833" s="4">
        <v>43906</v>
      </c>
      <c r="C5833" t="s">
        <v>17</v>
      </c>
      <c r="D5833" t="s">
        <v>43</v>
      </c>
      <c r="E5833" s="2" t="str">
        <f>VLOOKUP('SampleSuperstore - Main Data'!D5833,Reference!$A$26:$B$74,2,FALSE)</f>
        <v>West</v>
      </c>
      <c r="F5833" s="22" t="s">
        <v>29</v>
      </c>
      <c r="G5833" s="22" t="s">
        <v>30</v>
      </c>
      <c r="H5833" s="24">
        <f>VLOOKUP($G5833, Reference!$A$3:$C$20, 2,FALSE)*I5833</f>
        <v>900</v>
      </c>
      <c r="I5833" s="22">
        <v>2</v>
      </c>
      <c r="J5833" s="26" cm="1">
        <f t="array" ref="J5833">IFERROR(_xlfn.IFS(AND(C5833="Corporate", F5833="Technology"), 3%, C5833="Corporate", 1%),0%)</f>
        <v>0.03</v>
      </c>
      <c r="K5833" s="24">
        <f>VLOOKUP($G5833, Reference!$A$3:$C$20, 3,FALSE)*I5833</f>
        <v>800</v>
      </c>
      <c r="L5833" s="27">
        <f t="shared" si="182"/>
        <v>100</v>
      </c>
      <c r="M5833" s="27">
        <f t="shared" si="183"/>
        <v>73</v>
      </c>
    </row>
    <row r="5834" spans="1:13" x14ac:dyDescent="0.2">
      <c r="A5834">
        <v>2023</v>
      </c>
      <c r="B5834" s="4">
        <v>43906</v>
      </c>
      <c r="C5834" t="s">
        <v>17</v>
      </c>
      <c r="D5834" t="s">
        <v>27</v>
      </c>
      <c r="E5834" s="2" t="str">
        <f>VLOOKUP('SampleSuperstore - Main Data'!D5834,Reference!$A$26:$B$74,2,FALSE)</f>
        <v>East</v>
      </c>
      <c r="F5834" s="22" t="s">
        <v>23</v>
      </c>
      <c r="G5834" s="22" t="s">
        <v>38</v>
      </c>
      <c r="H5834" s="24">
        <f>VLOOKUP($G5834, Reference!$A$3:$C$20, 2,FALSE)*I5834</f>
        <v>720</v>
      </c>
      <c r="I5834" s="22">
        <v>9</v>
      </c>
      <c r="J5834" s="26" cm="1">
        <f t="array" ref="J5834">IFERROR(_xlfn.IFS(AND(C5834="Corporate", F5834="Technology"), 3%, C5834="Corporate", 1%),0%)</f>
        <v>0.01</v>
      </c>
      <c r="K5834" s="24">
        <f>VLOOKUP($G5834, Reference!$A$3:$C$20, 3,FALSE)*I5834</f>
        <v>585</v>
      </c>
      <c r="L5834" s="27">
        <f t="shared" si="182"/>
        <v>135</v>
      </c>
      <c r="M5834" s="27">
        <f t="shared" si="183"/>
        <v>127.79999999999995</v>
      </c>
    </row>
    <row r="5835" spans="1:13" x14ac:dyDescent="0.2">
      <c r="A5835">
        <v>2025</v>
      </c>
      <c r="B5835" s="4">
        <v>43906</v>
      </c>
      <c r="C5835" t="s">
        <v>17</v>
      </c>
      <c r="D5835" t="s">
        <v>15</v>
      </c>
      <c r="E5835" s="2" t="str">
        <f>VLOOKUP('SampleSuperstore - Main Data'!D5835,Reference!$A$26:$B$74,2,FALSE)</f>
        <v>West</v>
      </c>
      <c r="F5835" s="22" t="s">
        <v>23</v>
      </c>
      <c r="G5835" s="22" t="s">
        <v>24</v>
      </c>
      <c r="H5835" s="24">
        <f>VLOOKUP($G5835, Reference!$A$3:$C$20, 2,FALSE)*I5835</f>
        <v>891</v>
      </c>
      <c r="I5835" s="22">
        <v>9</v>
      </c>
      <c r="J5835" s="26" cm="1">
        <f t="array" ref="J5835">IFERROR(_xlfn.IFS(AND(C5835="Corporate", F5835="Technology"), 3%, C5835="Corporate", 1%),0%)</f>
        <v>0.01</v>
      </c>
      <c r="K5835" s="24">
        <f>VLOOKUP($G5835, Reference!$A$3:$C$20, 3,FALSE)*I5835</f>
        <v>711</v>
      </c>
      <c r="L5835" s="27">
        <f t="shared" si="182"/>
        <v>180</v>
      </c>
      <c r="M5835" s="27">
        <f t="shared" si="183"/>
        <v>171.09000000000003</v>
      </c>
    </row>
    <row r="5836" spans="1:13" x14ac:dyDescent="0.2">
      <c r="A5836">
        <v>2027</v>
      </c>
      <c r="B5836" s="4">
        <v>43906</v>
      </c>
      <c r="C5836" t="s">
        <v>17</v>
      </c>
      <c r="D5836" t="s">
        <v>74</v>
      </c>
      <c r="E5836" s="2" t="str">
        <f>VLOOKUP('SampleSuperstore - Main Data'!D5836,Reference!$A$26:$B$74,2,FALSE)</f>
        <v>South</v>
      </c>
      <c r="F5836" s="22" t="s">
        <v>13</v>
      </c>
      <c r="G5836" s="22" t="s">
        <v>26</v>
      </c>
      <c r="H5836" s="24">
        <f>VLOOKUP($G5836, Reference!$A$3:$C$20, 2,FALSE)*I5836</f>
        <v>5</v>
      </c>
      <c r="I5836" s="22">
        <v>2</v>
      </c>
      <c r="J5836" s="26" cm="1">
        <f t="array" ref="J5836">IFERROR(_xlfn.IFS(AND(C5836="Corporate", F5836="Technology"), 3%, C5836="Corporate", 1%),0%)</f>
        <v>0.01</v>
      </c>
      <c r="K5836" s="24">
        <f>VLOOKUP($G5836, Reference!$A$3:$C$20, 3,FALSE)*I5836</f>
        <v>4</v>
      </c>
      <c r="L5836" s="27">
        <f t="shared" si="182"/>
        <v>1</v>
      </c>
      <c r="M5836" s="27">
        <f t="shared" si="183"/>
        <v>0.95000000000000018</v>
      </c>
    </row>
    <row r="5837" spans="1:13" x14ac:dyDescent="0.2">
      <c r="A5837">
        <v>2029</v>
      </c>
      <c r="B5837" s="4">
        <v>43906</v>
      </c>
      <c r="C5837" t="s">
        <v>17</v>
      </c>
      <c r="D5837" t="s">
        <v>15</v>
      </c>
      <c r="E5837" s="2" t="str">
        <f>VLOOKUP('SampleSuperstore - Main Data'!D5837,Reference!$A$26:$B$74,2,FALSE)</f>
        <v>West</v>
      </c>
      <c r="F5837" s="22" t="s">
        <v>13</v>
      </c>
      <c r="G5837" s="22" t="s">
        <v>14</v>
      </c>
      <c r="H5837" s="24">
        <f>VLOOKUP($G5837, Reference!$A$3:$C$20, 2,FALSE)*I5837</f>
        <v>90</v>
      </c>
      <c r="I5837" s="22">
        <v>2</v>
      </c>
      <c r="J5837" s="26" cm="1">
        <f t="array" ref="J5837">IFERROR(_xlfn.IFS(AND(C5837="Corporate", F5837="Technology"), 3%, C5837="Corporate", 1%),0%)</f>
        <v>0.01</v>
      </c>
      <c r="K5837" s="24">
        <f>VLOOKUP($G5837, Reference!$A$3:$C$20, 3,FALSE)*I5837</f>
        <v>70</v>
      </c>
      <c r="L5837" s="27">
        <f t="shared" si="182"/>
        <v>20</v>
      </c>
      <c r="M5837" s="27">
        <f t="shared" si="183"/>
        <v>19.099999999999994</v>
      </c>
    </row>
    <row r="5838" spans="1:13" x14ac:dyDescent="0.2">
      <c r="A5838">
        <v>2039</v>
      </c>
      <c r="B5838" s="4">
        <v>43907</v>
      </c>
      <c r="C5838" t="s">
        <v>17</v>
      </c>
      <c r="D5838" t="s">
        <v>25</v>
      </c>
      <c r="E5838" s="2" t="str">
        <f>VLOOKUP('SampleSuperstore - Main Data'!D5838,Reference!$A$26:$B$74,2,FALSE)</f>
        <v>Central</v>
      </c>
      <c r="F5838" s="22" t="s">
        <v>29</v>
      </c>
      <c r="G5838" s="22" t="s">
        <v>33</v>
      </c>
      <c r="H5838" s="24">
        <f>VLOOKUP($G5838, Reference!$A$3:$C$20, 2,FALSE)*I5838</f>
        <v>15</v>
      </c>
      <c r="I5838" s="22">
        <v>3</v>
      </c>
      <c r="J5838" s="26" cm="1">
        <f t="array" ref="J5838">IFERROR(_xlfn.IFS(AND(C5838="Corporate", F5838="Technology"), 3%, C5838="Corporate", 1%),0%)</f>
        <v>0.03</v>
      </c>
      <c r="K5838" s="24">
        <f>VLOOKUP($G5838, Reference!$A$3:$C$20, 3,FALSE)*I5838</f>
        <v>7.5</v>
      </c>
      <c r="L5838" s="27">
        <f t="shared" si="182"/>
        <v>7.5</v>
      </c>
      <c r="M5838" s="27">
        <f t="shared" si="183"/>
        <v>7.0499999999999989</v>
      </c>
    </row>
    <row r="5839" spans="1:13" x14ac:dyDescent="0.2">
      <c r="A5839">
        <v>2041</v>
      </c>
      <c r="B5839" s="4">
        <v>43907</v>
      </c>
      <c r="C5839" t="s">
        <v>17</v>
      </c>
      <c r="D5839" t="s">
        <v>36</v>
      </c>
      <c r="E5839" s="2" t="str">
        <f>VLOOKUP('SampleSuperstore - Main Data'!D5839,Reference!$A$26:$B$74,2,FALSE)</f>
        <v>East</v>
      </c>
      <c r="F5839" s="22" t="s">
        <v>13</v>
      </c>
      <c r="G5839" s="22" t="s">
        <v>26</v>
      </c>
      <c r="H5839" s="24">
        <f>VLOOKUP($G5839, Reference!$A$3:$C$20, 2,FALSE)*I5839</f>
        <v>15</v>
      </c>
      <c r="I5839" s="22">
        <v>6</v>
      </c>
      <c r="J5839" s="26" cm="1">
        <f t="array" ref="J5839">IFERROR(_xlfn.IFS(AND(C5839="Corporate", F5839="Technology"), 3%, C5839="Corporate", 1%),0%)</f>
        <v>0.01</v>
      </c>
      <c r="K5839" s="24">
        <f>VLOOKUP($G5839, Reference!$A$3:$C$20, 3,FALSE)*I5839</f>
        <v>12</v>
      </c>
      <c r="L5839" s="27">
        <f t="shared" si="182"/>
        <v>3</v>
      </c>
      <c r="M5839" s="27">
        <f t="shared" si="183"/>
        <v>2.8499999999999996</v>
      </c>
    </row>
    <row r="5840" spans="1:13" x14ac:dyDescent="0.2">
      <c r="A5840">
        <v>2044</v>
      </c>
      <c r="B5840" s="4">
        <v>43907</v>
      </c>
      <c r="C5840" t="s">
        <v>17</v>
      </c>
      <c r="D5840" t="s">
        <v>40</v>
      </c>
      <c r="E5840" s="2" t="str">
        <f>VLOOKUP('SampleSuperstore - Main Data'!D5840,Reference!$A$26:$B$74,2,FALSE)</f>
        <v>East</v>
      </c>
      <c r="F5840" s="22" t="s">
        <v>23</v>
      </c>
      <c r="G5840" s="22" t="s">
        <v>24</v>
      </c>
      <c r="H5840" s="24">
        <f>VLOOKUP($G5840, Reference!$A$3:$C$20, 2,FALSE)*I5840</f>
        <v>990</v>
      </c>
      <c r="I5840" s="22">
        <v>10</v>
      </c>
      <c r="J5840" s="26" cm="1">
        <f t="array" ref="J5840">IFERROR(_xlfn.IFS(AND(C5840="Corporate", F5840="Technology"), 3%, C5840="Corporate", 1%),0%)</f>
        <v>0.01</v>
      </c>
      <c r="K5840" s="24">
        <f>VLOOKUP($G5840, Reference!$A$3:$C$20, 3,FALSE)*I5840</f>
        <v>790</v>
      </c>
      <c r="L5840" s="27">
        <f t="shared" si="182"/>
        <v>200</v>
      </c>
      <c r="M5840" s="27">
        <f t="shared" si="183"/>
        <v>190.10000000000002</v>
      </c>
    </row>
    <row r="5841" spans="1:13" x14ac:dyDescent="0.2">
      <c r="A5841">
        <v>2049</v>
      </c>
      <c r="B5841" s="4">
        <v>43907</v>
      </c>
      <c r="C5841" t="s">
        <v>17</v>
      </c>
      <c r="D5841" t="s">
        <v>15</v>
      </c>
      <c r="E5841" s="2" t="str">
        <f>VLOOKUP('SampleSuperstore - Main Data'!D5841,Reference!$A$26:$B$74,2,FALSE)</f>
        <v>West</v>
      </c>
      <c r="F5841" s="22" t="s">
        <v>29</v>
      </c>
      <c r="G5841" s="22" t="s">
        <v>33</v>
      </c>
      <c r="H5841" s="24">
        <f>VLOOKUP($G5841, Reference!$A$3:$C$20, 2,FALSE)*I5841</f>
        <v>30</v>
      </c>
      <c r="I5841" s="22">
        <v>6</v>
      </c>
      <c r="J5841" s="26" cm="1">
        <f t="array" ref="J5841">IFERROR(_xlfn.IFS(AND(C5841="Corporate", F5841="Technology"), 3%, C5841="Corporate", 1%),0%)</f>
        <v>0.03</v>
      </c>
      <c r="K5841" s="24">
        <f>VLOOKUP($G5841, Reference!$A$3:$C$20, 3,FALSE)*I5841</f>
        <v>15</v>
      </c>
      <c r="L5841" s="27">
        <f t="shared" si="182"/>
        <v>15</v>
      </c>
      <c r="M5841" s="27">
        <f t="shared" si="183"/>
        <v>14.099999999999998</v>
      </c>
    </row>
    <row r="5842" spans="1:13" x14ac:dyDescent="0.2">
      <c r="A5842">
        <v>2050</v>
      </c>
      <c r="B5842" s="4">
        <v>43907</v>
      </c>
      <c r="C5842" t="s">
        <v>17</v>
      </c>
      <c r="D5842" t="s">
        <v>36</v>
      </c>
      <c r="E5842" s="2" t="str">
        <f>VLOOKUP('SampleSuperstore - Main Data'!D5842,Reference!$A$26:$B$74,2,FALSE)</f>
        <v>East</v>
      </c>
      <c r="F5842" s="22" t="s">
        <v>23</v>
      </c>
      <c r="G5842" s="22" t="s">
        <v>37</v>
      </c>
      <c r="H5842" s="24">
        <f>VLOOKUP($G5842, Reference!$A$3:$C$20, 2,FALSE)*I5842</f>
        <v>27</v>
      </c>
      <c r="I5842" s="22">
        <v>3</v>
      </c>
      <c r="J5842" s="26" cm="1">
        <f t="array" ref="J5842">IFERROR(_xlfn.IFS(AND(C5842="Corporate", F5842="Technology"), 3%, C5842="Corporate", 1%),0%)</f>
        <v>0.01</v>
      </c>
      <c r="K5842" s="24">
        <f>VLOOKUP($G5842, Reference!$A$3:$C$20, 3,FALSE)*I5842</f>
        <v>15</v>
      </c>
      <c r="L5842" s="27">
        <f t="shared" si="182"/>
        <v>12</v>
      </c>
      <c r="M5842" s="27">
        <f t="shared" si="183"/>
        <v>11.73</v>
      </c>
    </row>
    <row r="5843" spans="1:13" x14ac:dyDescent="0.2">
      <c r="A5843">
        <v>2051</v>
      </c>
      <c r="B5843" s="4">
        <v>43907</v>
      </c>
      <c r="C5843" t="s">
        <v>17</v>
      </c>
      <c r="D5843" t="s">
        <v>15</v>
      </c>
      <c r="E5843" s="2" t="str">
        <f>VLOOKUP('SampleSuperstore - Main Data'!D5843,Reference!$A$26:$B$74,2,FALSE)</f>
        <v>West</v>
      </c>
      <c r="F5843" s="22" t="s">
        <v>13</v>
      </c>
      <c r="G5843" s="22" t="s">
        <v>20</v>
      </c>
      <c r="H5843" s="24">
        <f>VLOOKUP($G5843, Reference!$A$3:$C$20, 2,FALSE)*I5843</f>
        <v>34</v>
      </c>
      <c r="I5843" s="22">
        <v>2</v>
      </c>
      <c r="J5843" s="26" cm="1">
        <f t="array" ref="J5843">IFERROR(_xlfn.IFS(AND(C5843="Corporate", F5843="Technology"), 3%, C5843="Corporate", 1%),0%)</f>
        <v>0.01</v>
      </c>
      <c r="K5843" s="24">
        <f>VLOOKUP($G5843, Reference!$A$3:$C$20, 3,FALSE)*I5843</f>
        <v>20</v>
      </c>
      <c r="L5843" s="27">
        <f t="shared" si="182"/>
        <v>14</v>
      </c>
      <c r="M5843" s="27">
        <f t="shared" si="183"/>
        <v>13.659999999999997</v>
      </c>
    </row>
    <row r="5844" spans="1:13" x14ac:dyDescent="0.2">
      <c r="A5844">
        <v>2055</v>
      </c>
      <c r="B5844" s="4">
        <v>43908</v>
      </c>
      <c r="C5844" t="s">
        <v>17</v>
      </c>
      <c r="D5844" t="s">
        <v>25</v>
      </c>
      <c r="E5844" s="2" t="str">
        <f>VLOOKUP('SampleSuperstore - Main Data'!D5844,Reference!$A$26:$B$74,2,FALSE)</f>
        <v>Central</v>
      </c>
      <c r="F5844" s="22" t="s">
        <v>13</v>
      </c>
      <c r="G5844" s="22" t="s">
        <v>53</v>
      </c>
      <c r="H5844" s="24">
        <f>VLOOKUP($G5844, Reference!$A$3:$C$20, 2,FALSE)*I5844</f>
        <v>36</v>
      </c>
      <c r="I5844" s="22">
        <v>3</v>
      </c>
      <c r="J5844" s="26" cm="1">
        <f t="array" ref="J5844">IFERROR(_xlfn.IFS(AND(C5844="Corporate", F5844="Technology"), 3%, C5844="Corporate", 1%),0%)</f>
        <v>0.01</v>
      </c>
      <c r="K5844" s="24">
        <f>VLOOKUP($G5844, Reference!$A$3:$C$20, 3,FALSE)*I5844</f>
        <v>27</v>
      </c>
      <c r="L5844" s="27">
        <f t="shared" si="182"/>
        <v>9</v>
      </c>
      <c r="M5844" s="27">
        <f t="shared" si="183"/>
        <v>8.64</v>
      </c>
    </row>
    <row r="5845" spans="1:13" x14ac:dyDescent="0.2">
      <c r="A5845">
        <v>2057</v>
      </c>
      <c r="B5845" s="4">
        <v>43908</v>
      </c>
      <c r="C5845" t="s">
        <v>17</v>
      </c>
      <c r="D5845" t="s">
        <v>36</v>
      </c>
      <c r="E5845" s="2" t="str">
        <f>VLOOKUP('SampleSuperstore - Main Data'!D5845,Reference!$A$26:$B$74,2,FALSE)</f>
        <v>East</v>
      </c>
      <c r="F5845" s="22" t="s">
        <v>23</v>
      </c>
      <c r="G5845" s="22" t="s">
        <v>37</v>
      </c>
      <c r="H5845" s="24">
        <f>VLOOKUP($G5845, Reference!$A$3:$C$20, 2,FALSE)*I5845</f>
        <v>18</v>
      </c>
      <c r="I5845" s="22">
        <v>2</v>
      </c>
      <c r="J5845" s="26" cm="1">
        <f t="array" ref="J5845">IFERROR(_xlfn.IFS(AND(C5845="Corporate", F5845="Technology"), 3%, C5845="Corporate", 1%),0%)</f>
        <v>0.01</v>
      </c>
      <c r="K5845" s="24">
        <f>VLOOKUP($G5845, Reference!$A$3:$C$20, 3,FALSE)*I5845</f>
        <v>10</v>
      </c>
      <c r="L5845" s="27">
        <f t="shared" si="182"/>
        <v>8</v>
      </c>
      <c r="M5845" s="27">
        <f t="shared" si="183"/>
        <v>7.82</v>
      </c>
    </row>
    <row r="5846" spans="1:13" x14ac:dyDescent="0.2">
      <c r="A5846">
        <v>2059</v>
      </c>
      <c r="B5846" s="4">
        <v>43908</v>
      </c>
      <c r="C5846" t="s">
        <v>17</v>
      </c>
      <c r="D5846" t="s">
        <v>15</v>
      </c>
      <c r="E5846" s="2" t="str">
        <f>VLOOKUP('SampleSuperstore - Main Data'!D5846,Reference!$A$26:$B$74,2,FALSE)</f>
        <v>West</v>
      </c>
      <c r="F5846" s="22" t="s">
        <v>29</v>
      </c>
      <c r="G5846" s="22" t="s">
        <v>33</v>
      </c>
      <c r="H5846" s="24">
        <f>VLOOKUP($G5846, Reference!$A$3:$C$20, 2,FALSE)*I5846</f>
        <v>25</v>
      </c>
      <c r="I5846" s="22">
        <v>5</v>
      </c>
      <c r="J5846" s="26" cm="1">
        <f t="array" ref="J5846">IFERROR(_xlfn.IFS(AND(C5846="Corporate", F5846="Technology"), 3%, C5846="Corporate", 1%),0%)</f>
        <v>0.03</v>
      </c>
      <c r="K5846" s="24">
        <f>VLOOKUP($G5846, Reference!$A$3:$C$20, 3,FALSE)*I5846</f>
        <v>12.5</v>
      </c>
      <c r="L5846" s="27">
        <f t="shared" si="182"/>
        <v>12.5</v>
      </c>
      <c r="M5846" s="27">
        <f t="shared" si="183"/>
        <v>11.75</v>
      </c>
    </row>
    <row r="5847" spans="1:13" x14ac:dyDescent="0.2">
      <c r="A5847">
        <v>2061</v>
      </c>
      <c r="B5847" s="4">
        <v>43908</v>
      </c>
      <c r="C5847" t="s">
        <v>17</v>
      </c>
      <c r="D5847" t="s">
        <v>15</v>
      </c>
      <c r="E5847" s="2" t="str">
        <f>VLOOKUP('SampleSuperstore - Main Data'!D5847,Reference!$A$26:$B$74,2,FALSE)</f>
        <v>West</v>
      </c>
      <c r="F5847" s="22" t="s">
        <v>13</v>
      </c>
      <c r="G5847" s="22" t="s">
        <v>26</v>
      </c>
      <c r="H5847" s="24">
        <f>VLOOKUP($G5847, Reference!$A$3:$C$20, 2,FALSE)*I5847</f>
        <v>5</v>
      </c>
      <c r="I5847" s="22">
        <v>2</v>
      </c>
      <c r="J5847" s="26" cm="1">
        <f t="array" ref="J5847">IFERROR(_xlfn.IFS(AND(C5847="Corporate", F5847="Technology"), 3%, C5847="Corporate", 1%),0%)</f>
        <v>0.01</v>
      </c>
      <c r="K5847" s="24">
        <f>VLOOKUP($G5847, Reference!$A$3:$C$20, 3,FALSE)*I5847</f>
        <v>4</v>
      </c>
      <c r="L5847" s="27">
        <f t="shared" si="182"/>
        <v>1</v>
      </c>
      <c r="M5847" s="27">
        <f t="shared" si="183"/>
        <v>0.95000000000000018</v>
      </c>
    </row>
    <row r="5848" spans="1:13" x14ac:dyDescent="0.2">
      <c r="A5848">
        <v>2063</v>
      </c>
      <c r="B5848" s="4">
        <v>43908</v>
      </c>
      <c r="C5848" t="s">
        <v>17</v>
      </c>
      <c r="D5848" t="s">
        <v>48</v>
      </c>
      <c r="E5848" s="2" t="str">
        <f>VLOOKUP('SampleSuperstore - Main Data'!D5848,Reference!$A$26:$B$74,2,FALSE)</f>
        <v>South</v>
      </c>
      <c r="F5848" s="22" t="s">
        <v>13</v>
      </c>
      <c r="G5848" s="22" t="s">
        <v>14</v>
      </c>
      <c r="H5848" s="24">
        <f>VLOOKUP($G5848, Reference!$A$3:$C$20, 2,FALSE)*I5848</f>
        <v>225</v>
      </c>
      <c r="I5848" s="22">
        <v>5</v>
      </c>
      <c r="J5848" s="26" cm="1">
        <f t="array" ref="J5848">IFERROR(_xlfn.IFS(AND(C5848="Corporate", F5848="Technology"), 3%, C5848="Corporate", 1%),0%)</f>
        <v>0.01</v>
      </c>
      <c r="K5848" s="24">
        <f>VLOOKUP($G5848, Reference!$A$3:$C$20, 3,FALSE)*I5848</f>
        <v>175</v>
      </c>
      <c r="L5848" s="27">
        <f t="shared" si="182"/>
        <v>50</v>
      </c>
      <c r="M5848" s="27">
        <f t="shared" si="183"/>
        <v>47.75</v>
      </c>
    </row>
    <row r="5849" spans="1:13" x14ac:dyDescent="0.2">
      <c r="A5849">
        <v>2064</v>
      </c>
      <c r="B5849" s="4">
        <v>43908</v>
      </c>
      <c r="C5849" t="s">
        <v>17</v>
      </c>
      <c r="D5849" t="s">
        <v>15</v>
      </c>
      <c r="E5849" s="2" t="str">
        <f>VLOOKUP('SampleSuperstore - Main Data'!D5849,Reference!$A$26:$B$74,2,FALSE)</f>
        <v>West</v>
      </c>
      <c r="F5849" s="22" t="s">
        <v>23</v>
      </c>
      <c r="G5849" s="22" t="s">
        <v>59</v>
      </c>
      <c r="H5849" s="24">
        <f>VLOOKUP($G5849, Reference!$A$3:$C$20, 2,FALSE)*I5849</f>
        <v>170</v>
      </c>
      <c r="I5849" s="22">
        <v>2</v>
      </c>
      <c r="J5849" s="26" cm="1">
        <f t="array" ref="J5849">IFERROR(_xlfn.IFS(AND(C5849="Corporate", F5849="Technology"), 3%, C5849="Corporate", 1%),0%)</f>
        <v>0.01</v>
      </c>
      <c r="K5849" s="24">
        <f>VLOOKUP($G5849, Reference!$A$3:$C$20, 3,FALSE)*I5849</f>
        <v>150</v>
      </c>
      <c r="L5849" s="27">
        <f t="shared" si="182"/>
        <v>20</v>
      </c>
      <c r="M5849" s="27">
        <f t="shared" si="183"/>
        <v>18.300000000000011</v>
      </c>
    </row>
    <row r="5850" spans="1:13" x14ac:dyDescent="0.2">
      <c r="A5850">
        <v>2065</v>
      </c>
      <c r="B5850" s="4">
        <v>43908</v>
      </c>
      <c r="C5850" t="s">
        <v>17</v>
      </c>
      <c r="D5850" t="s">
        <v>25</v>
      </c>
      <c r="E5850" s="2" t="str">
        <f>VLOOKUP('SampleSuperstore - Main Data'!D5850,Reference!$A$26:$B$74,2,FALSE)</f>
        <v>Central</v>
      </c>
      <c r="F5850" s="22" t="s">
        <v>23</v>
      </c>
      <c r="G5850" s="22" t="s">
        <v>24</v>
      </c>
      <c r="H5850" s="24">
        <f>VLOOKUP($G5850, Reference!$A$3:$C$20, 2,FALSE)*I5850</f>
        <v>693</v>
      </c>
      <c r="I5850" s="22">
        <v>7</v>
      </c>
      <c r="J5850" s="26" cm="1">
        <f t="array" ref="J5850">IFERROR(_xlfn.IFS(AND(C5850="Corporate", F5850="Technology"), 3%, C5850="Corporate", 1%),0%)</f>
        <v>0.01</v>
      </c>
      <c r="K5850" s="24">
        <f>VLOOKUP($G5850, Reference!$A$3:$C$20, 3,FALSE)*I5850</f>
        <v>553</v>
      </c>
      <c r="L5850" s="27">
        <f t="shared" si="182"/>
        <v>140</v>
      </c>
      <c r="M5850" s="27">
        <f t="shared" si="183"/>
        <v>133.07000000000005</v>
      </c>
    </row>
    <row r="5851" spans="1:13" x14ac:dyDescent="0.2">
      <c r="A5851">
        <v>2070</v>
      </c>
      <c r="B5851" s="4">
        <v>43908</v>
      </c>
      <c r="C5851" t="s">
        <v>17</v>
      </c>
      <c r="D5851" t="s">
        <v>15</v>
      </c>
      <c r="E5851" s="2" t="str">
        <f>VLOOKUP('SampleSuperstore - Main Data'!D5851,Reference!$A$26:$B$74,2,FALSE)</f>
        <v>West</v>
      </c>
      <c r="F5851" s="22" t="s">
        <v>13</v>
      </c>
      <c r="G5851" s="22" t="s">
        <v>28</v>
      </c>
      <c r="H5851" s="24">
        <f>VLOOKUP($G5851, Reference!$A$3:$C$20, 2,FALSE)*I5851</f>
        <v>75</v>
      </c>
      <c r="I5851" s="22">
        <v>5</v>
      </c>
      <c r="J5851" s="26" cm="1">
        <f t="array" ref="J5851">IFERROR(_xlfn.IFS(AND(C5851="Corporate", F5851="Technology"), 3%, C5851="Corporate", 1%),0%)</f>
        <v>0.01</v>
      </c>
      <c r="K5851" s="24">
        <f>VLOOKUP($G5851, Reference!$A$3:$C$20, 3,FALSE)*I5851</f>
        <v>60</v>
      </c>
      <c r="L5851" s="27">
        <f t="shared" si="182"/>
        <v>15</v>
      </c>
      <c r="M5851" s="27">
        <f t="shared" si="183"/>
        <v>14.25</v>
      </c>
    </row>
    <row r="5852" spans="1:13" x14ac:dyDescent="0.2">
      <c r="A5852">
        <v>2076</v>
      </c>
      <c r="B5852" s="4">
        <v>43908</v>
      </c>
      <c r="C5852" t="s">
        <v>17</v>
      </c>
      <c r="D5852" t="s">
        <v>25</v>
      </c>
      <c r="E5852" s="2" t="str">
        <f>VLOOKUP('SampleSuperstore - Main Data'!D5852,Reference!$A$26:$B$74,2,FALSE)</f>
        <v>Central</v>
      </c>
      <c r="F5852" s="22" t="s">
        <v>23</v>
      </c>
      <c r="G5852" s="22" t="s">
        <v>37</v>
      </c>
      <c r="H5852" s="24">
        <f>VLOOKUP($G5852, Reference!$A$3:$C$20, 2,FALSE)*I5852</f>
        <v>18</v>
      </c>
      <c r="I5852" s="22">
        <v>2</v>
      </c>
      <c r="J5852" s="26" cm="1">
        <f t="array" ref="J5852">IFERROR(_xlfn.IFS(AND(C5852="Corporate", F5852="Technology"), 3%, C5852="Corporate", 1%),0%)</f>
        <v>0.01</v>
      </c>
      <c r="K5852" s="24">
        <f>VLOOKUP($G5852, Reference!$A$3:$C$20, 3,FALSE)*I5852</f>
        <v>10</v>
      </c>
      <c r="L5852" s="27">
        <f t="shared" si="182"/>
        <v>8</v>
      </c>
      <c r="M5852" s="27">
        <f t="shared" si="183"/>
        <v>7.82</v>
      </c>
    </row>
    <row r="5853" spans="1:13" x14ac:dyDescent="0.2">
      <c r="A5853">
        <v>2077</v>
      </c>
      <c r="B5853" s="4">
        <v>43908</v>
      </c>
      <c r="C5853" t="s">
        <v>17</v>
      </c>
      <c r="D5853" t="s">
        <v>46</v>
      </c>
      <c r="E5853" s="2" t="str">
        <f>VLOOKUP('SampleSuperstore - Main Data'!D5853,Reference!$A$26:$B$74,2,FALSE)</f>
        <v>Central</v>
      </c>
      <c r="F5853" s="22" t="s">
        <v>23</v>
      </c>
      <c r="G5853" s="22" t="s">
        <v>37</v>
      </c>
      <c r="H5853" s="24">
        <f>VLOOKUP($G5853, Reference!$A$3:$C$20, 2,FALSE)*I5853</f>
        <v>18</v>
      </c>
      <c r="I5853" s="22">
        <v>2</v>
      </c>
      <c r="J5853" s="26" cm="1">
        <f t="array" ref="J5853">IFERROR(_xlfn.IFS(AND(C5853="Corporate", F5853="Technology"), 3%, C5853="Corporate", 1%),0%)</f>
        <v>0.01</v>
      </c>
      <c r="K5853" s="24">
        <f>VLOOKUP($G5853, Reference!$A$3:$C$20, 3,FALSE)*I5853</f>
        <v>10</v>
      </c>
      <c r="L5853" s="27">
        <f t="shared" si="182"/>
        <v>8</v>
      </c>
      <c r="M5853" s="27">
        <f t="shared" si="183"/>
        <v>7.82</v>
      </c>
    </row>
    <row r="5854" spans="1:13" x14ac:dyDescent="0.2">
      <c r="A5854">
        <v>2081</v>
      </c>
      <c r="B5854" s="4">
        <v>43908</v>
      </c>
      <c r="C5854" t="s">
        <v>17</v>
      </c>
      <c r="D5854" t="s">
        <v>70</v>
      </c>
      <c r="E5854" s="2" t="str">
        <f>VLOOKUP('SampleSuperstore - Main Data'!D5854,Reference!$A$26:$B$74,2,FALSE)</f>
        <v>Central</v>
      </c>
      <c r="F5854" s="22" t="s">
        <v>13</v>
      </c>
      <c r="G5854" s="22" t="s">
        <v>28</v>
      </c>
      <c r="H5854" s="24">
        <f>VLOOKUP($G5854, Reference!$A$3:$C$20, 2,FALSE)*I5854</f>
        <v>45</v>
      </c>
      <c r="I5854" s="22">
        <v>3</v>
      </c>
      <c r="J5854" s="26" cm="1">
        <f t="array" ref="J5854">IFERROR(_xlfn.IFS(AND(C5854="Corporate", F5854="Technology"), 3%, C5854="Corporate", 1%),0%)</f>
        <v>0.01</v>
      </c>
      <c r="K5854" s="24">
        <f>VLOOKUP($G5854, Reference!$A$3:$C$20, 3,FALSE)*I5854</f>
        <v>36</v>
      </c>
      <c r="L5854" s="27">
        <f t="shared" si="182"/>
        <v>9</v>
      </c>
      <c r="M5854" s="27">
        <f t="shared" si="183"/>
        <v>8.5499999999999972</v>
      </c>
    </row>
    <row r="5855" spans="1:13" x14ac:dyDescent="0.2">
      <c r="A5855">
        <v>2083</v>
      </c>
      <c r="B5855" s="4">
        <v>43908</v>
      </c>
      <c r="C5855" t="s">
        <v>17</v>
      </c>
      <c r="D5855" t="s">
        <v>40</v>
      </c>
      <c r="E5855" s="2" t="str">
        <f>VLOOKUP('SampleSuperstore - Main Data'!D5855,Reference!$A$26:$B$74,2,FALSE)</f>
        <v>East</v>
      </c>
      <c r="F5855" s="22" t="s">
        <v>29</v>
      </c>
      <c r="G5855" s="22" t="s">
        <v>33</v>
      </c>
      <c r="H5855" s="24">
        <f>VLOOKUP($G5855, Reference!$A$3:$C$20, 2,FALSE)*I5855</f>
        <v>70</v>
      </c>
      <c r="I5855" s="22">
        <v>14</v>
      </c>
      <c r="J5855" s="26" cm="1">
        <f t="array" ref="J5855">IFERROR(_xlfn.IFS(AND(C5855="Corporate", F5855="Technology"), 3%, C5855="Corporate", 1%),0%)</f>
        <v>0.03</v>
      </c>
      <c r="K5855" s="24">
        <f>VLOOKUP($G5855, Reference!$A$3:$C$20, 3,FALSE)*I5855</f>
        <v>35</v>
      </c>
      <c r="L5855" s="27">
        <f t="shared" si="182"/>
        <v>35</v>
      </c>
      <c r="M5855" s="27">
        <f t="shared" si="183"/>
        <v>32.899999999999991</v>
      </c>
    </row>
    <row r="5856" spans="1:13" x14ac:dyDescent="0.2">
      <c r="A5856">
        <v>2097</v>
      </c>
      <c r="B5856" s="4">
        <v>43909</v>
      </c>
      <c r="C5856" t="s">
        <v>17</v>
      </c>
      <c r="D5856" t="s">
        <v>32</v>
      </c>
      <c r="E5856" s="2" t="str">
        <f>VLOOKUP('SampleSuperstore - Main Data'!D5856,Reference!$A$26:$B$74,2,FALSE)</f>
        <v>South</v>
      </c>
      <c r="F5856" s="22" t="s">
        <v>23</v>
      </c>
      <c r="G5856" s="22" t="s">
        <v>24</v>
      </c>
      <c r="H5856" s="24">
        <f>VLOOKUP($G5856, Reference!$A$3:$C$20, 2,FALSE)*I5856</f>
        <v>792</v>
      </c>
      <c r="I5856" s="22">
        <v>8</v>
      </c>
      <c r="J5856" s="26" cm="1">
        <f t="array" ref="J5856">IFERROR(_xlfn.IFS(AND(C5856="Corporate", F5856="Technology"), 3%, C5856="Corporate", 1%),0%)</f>
        <v>0.01</v>
      </c>
      <c r="K5856" s="24">
        <f>VLOOKUP($G5856, Reference!$A$3:$C$20, 3,FALSE)*I5856</f>
        <v>632</v>
      </c>
      <c r="L5856" s="27">
        <f t="shared" si="182"/>
        <v>160</v>
      </c>
      <c r="M5856" s="27">
        <f t="shared" si="183"/>
        <v>152.08000000000004</v>
      </c>
    </row>
    <row r="5857" spans="1:13" x14ac:dyDescent="0.2">
      <c r="A5857">
        <v>2098</v>
      </c>
      <c r="B5857" s="4">
        <v>43909</v>
      </c>
      <c r="C5857" t="s">
        <v>17</v>
      </c>
      <c r="D5857" t="s">
        <v>15</v>
      </c>
      <c r="E5857" s="2" t="str">
        <f>VLOOKUP('SampleSuperstore - Main Data'!D5857,Reference!$A$26:$B$74,2,FALSE)</f>
        <v>West</v>
      </c>
      <c r="F5857" s="22" t="s">
        <v>13</v>
      </c>
      <c r="G5857" s="22" t="s">
        <v>14</v>
      </c>
      <c r="H5857" s="24">
        <f>VLOOKUP($G5857, Reference!$A$3:$C$20, 2,FALSE)*I5857</f>
        <v>225</v>
      </c>
      <c r="I5857" s="22">
        <v>5</v>
      </c>
      <c r="J5857" s="26" cm="1">
        <f t="array" ref="J5857">IFERROR(_xlfn.IFS(AND(C5857="Corporate", F5857="Technology"), 3%, C5857="Corporate", 1%),0%)</f>
        <v>0.01</v>
      </c>
      <c r="K5857" s="24">
        <f>VLOOKUP($G5857, Reference!$A$3:$C$20, 3,FALSE)*I5857</f>
        <v>175</v>
      </c>
      <c r="L5857" s="27">
        <f t="shared" si="182"/>
        <v>50</v>
      </c>
      <c r="M5857" s="27">
        <f t="shared" si="183"/>
        <v>47.75</v>
      </c>
    </row>
    <row r="5858" spans="1:13" x14ac:dyDescent="0.2">
      <c r="A5858">
        <v>2107</v>
      </c>
      <c r="B5858" s="4">
        <v>43909</v>
      </c>
      <c r="C5858" t="s">
        <v>17</v>
      </c>
      <c r="D5858" t="s">
        <v>34</v>
      </c>
      <c r="E5858" s="2" t="str">
        <f>VLOOKUP('SampleSuperstore - Main Data'!D5858,Reference!$A$26:$B$74,2,FALSE)</f>
        <v>South</v>
      </c>
      <c r="F5858" s="22" t="s">
        <v>13</v>
      </c>
      <c r="G5858" s="22" t="s">
        <v>28</v>
      </c>
      <c r="H5858" s="24">
        <f>VLOOKUP($G5858, Reference!$A$3:$C$20, 2,FALSE)*I5858</f>
        <v>30</v>
      </c>
      <c r="I5858" s="22">
        <v>2</v>
      </c>
      <c r="J5858" s="26" cm="1">
        <f t="array" ref="J5858">IFERROR(_xlfn.IFS(AND(C5858="Corporate", F5858="Technology"), 3%, C5858="Corporate", 1%),0%)</f>
        <v>0.01</v>
      </c>
      <c r="K5858" s="24">
        <f>VLOOKUP($G5858, Reference!$A$3:$C$20, 3,FALSE)*I5858</f>
        <v>24</v>
      </c>
      <c r="L5858" s="27">
        <f t="shared" si="182"/>
        <v>6</v>
      </c>
      <c r="M5858" s="27">
        <f t="shared" si="183"/>
        <v>5.6999999999999993</v>
      </c>
    </row>
    <row r="5859" spans="1:13" x14ac:dyDescent="0.2">
      <c r="A5859">
        <v>2108</v>
      </c>
      <c r="B5859" s="4">
        <v>43909</v>
      </c>
      <c r="C5859" t="s">
        <v>17</v>
      </c>
      <c r="D5859" t="s">
        <v>46</v>
      </c>
      <c r="E5859" s="2" t="str">
        <f>VLOOKUP('SampleSuperstore - Main Data'!D5859,Reference!$A$26:$B$74,2,FALSE)</f>
        <v>Central</v>
      </c>
      <c r="F5859" s="22" t="s">
        <v>29</v>
      </c>
      <c r="G5859" s="22" t="s">
        <v>33</v>
      </c>
      <c r="H5859" s="24">
        <f>VLOOKUP($G5859, Reference!$A$3:$C$20, 2,FALSE)*I5859</f>
        <v>10</v>
      </c>
      <c r="I5859" s="22">
        <v>2</v>
      </c>
      <c r="J5859" s="26" cm="1">
        <f t="array" ref="J5859">IFERROR(_xlfn.IFS(AND(C5859="Corporate", F5859="Technology"), 3%, C5859="Corporate", 1%),0%)</f>
        <v>0.03</v>
      </c>
      <c r="K5859" s="24">
        <f>VLOOKUP($G5859, Reference!$A$3:$C$20, 3,FALSE)*I5859</f>
        <v>5</v>
      </c>
      <c r="L5859" s="27">
        <f t="shared" si="182"/>
        <v>5</v>
      </c>
      <c r="M5859" s="27">
        <f t="shared" si="183"/>
        <v>4.6999999999999993</v>
      </c>
    </row>
    <row r="5860" spans="1:13" x14ac:dyDescent="0.2">
      <c r="A5860">
        <v>2109</v>
      </c>
      <c r="B5860" s="4">
        <v>43909</v>
      </c>
      <c r="C5860" t="s">
        <v>17</v>
      </c>
      <c r="D5860" t="s">
        <v>32</v>
      </c>
      <c r="E5860" s="2" t="str">
        <f>VLOOKUP('SampleSuperstore - Main Data'!D5860,Reference!$A$26:$B$74,2,FALSE)</f>
        <v>South</v>
      </c>
      <c r="F5860" s="22" t="s">
        <v>29</v>
      </c>
      <c r="G5860" s="22" t="s">
        <v>50</v>
      </c>
      <c r="H5860" s="24">
        <f>VLOOKUP($G5860, Reference!$A$3:$C$20, 2,FALSE)*I5860</f>
        <v>796</v>
      </c>
      <c r="I5860" s="22">
        <v>4</v>
      </c>
      <c r="J5860" s="26" cm="1">
        <f t="array" ref="J5860">IFERROR(_xlfn.IFS(AND(C5860="Corporate", F5860="Technology"), 3%, C5860="Corporate", 1%),0%)</f>
        <v>0.03</v>
      </c>
      <c r="K5860" s="24">
        <f>VLOOKUP($G5860, Reference!$A$3:$C$20, 3,FALSE)*I5860</f>
        <v>660</v>
      </c>
      <c r="L5860" s="27">
        <f t="shared" si="182"/>
        <v>136</v>
      </c>
      <c r="M5860" s="27">
        <f t="shared" si="183"/>
        <v>112.12</v>
      </c>
    </row>
    <row r="5861" spans="1:13" x14ac:dyDescent="0.2">
      <c r="A5861">
        <v>2115</v>
      </c>
      <c r="B5861" s="4">
        <v>43909</v>
      </c>
      <c r="C5861" t="s">
        <v>17</v>
      </c>
      <c r="D5861" t="s">
        <v>52</v>
      </c>
      <c r="E5861" s="2" t="str">
        <f>VLOOKUP('SampleSuperstore - Main Data'!D5861,Reference!$A$26:$B$74,2,FALSE)</f>
        <v>East</v>
      </c>
      <c r="F5861" s="22" t="s">
        <v>13</v>
      </c>
      <c r="G5861" s="22" t="s">
        <v>26</v>
      </c>
      <c r="H5861" s="24">
        <f>VLOOKUP($G5861, Reference!$A$3:$C$20, 2,FALSE)*I5861</f>
        <v>5</v>
      </c>
      <c r="I5861" s="22">
        <v>2</v>
      </c>
      <c r="J5861" s="26" cm="1">
        <f t="array" ref="J5861">IFERROR(_xlfn.IFS(AND(C5861="Corporate", F5861="Technology"), 3%, C5861="Corporate", 1%),0%)</f>
        <v>0.01</v>
      </c>
      <c r="K5861" s="24">
        <f>VLOOKUP($G5861, Reference!$A$3:$C$20, 3,FALSE)*I5861</f>
        <v>4</v>
      </c>
      <c r="L5861" s="27">
        <f t="shared" si="182"/>
        <v>1</v>
      </c>
      <c r="M5861" s="27">
        <f t="shared" si="183"/>
        <v>0.95000000000000018</v>
      </c>
    </row>
    <row r="5862" spans="1:13" x14ac:dyDescent="0.2">
      <c r="A5862">
        <v>2128</v>
      </c>
      <c r="B5862" s="4">
        <v>43910</v>
      </c>
      <c r="C5862" t="s">
        <v>17</v>
      </c>
      <c r="D5862" t="s">
        <v>15</v>
      </c>
      <c r="E5862" s="2" t="str">
        <f>VLOOKUP('SampleSuperstore - Main Data'!D5862,Reference!$A$26:$B$74,2,FALSE)</f>
        <v>West</v>
      </c>
      <c r="F5862" s="22" t="s">
        <v>29</v>
      </c>
      <c r="G5862" s="22" t="s">
        <v>50</v>
      </c>
      <c r="H5862" s="24">
        <f>VLOOKUP($G5862, Reference!$A$3:$C$20, 2,FALSE)*I5862</f>
        <v>398</v>
      </c>
      <c r="I5862" s="22">
        <v>2</v>
      </c>
      <c r="J5862" s="26" cm="1">
        <f t="array" ref="J5862">IFERROR(_xlfn.IFS(AND(C5862="Corporate", F5862="Technology"), 3%, C5862="Corporate", 1%),0%)</f>
        <v>0.03</v>
      </c>
      <c r="K5862" s="24">
        <f>VLOOKUP($G5862, Reference!$A$3:$C$20, 3,FALSE)*I5862</f>
        <v>330</v>
      </c>
      <c r="L5862" s="27">
        <f t="shared" si="182"/>
        <v>68</v>
      </c>
      <c r="M5862" s="27">
        <f t="shared" si="183"/>
        <v>56.06</v>
      </c>
    </row>
    <row r="5863" spans="1:13" x14ac:dyDescent="0.2">
      <c r="A5863">
        <v>2130</v>
      </c>
      <c r="B5863" s="4">
        <v>43910</v>
      </c>
      <c r="C5863" t="s">
        <v>17</v>
      </c>
      <c r="D5863" t="s">
        <v>36</v>
      </c>
      <c r="E5863" s="2" t="str">
        <f>VLOOKUP('SampleSuperstore - Main Data'!D5863,Reference!$A$26:$B$74,2,FALSE)</f>
        <v>East</v>
      </c>
      <c r="F5863" s="22" t="s">
        <v>13</v>
      </c>
      <c r="G5863" s="22" t="s">
        <v>53</v>
      </c>
      <c r="H5863" s="24">
        <f>VLOOKUP($G5863, Reference!$A$3:$C$20, 2,FALSE)*I5863</f>
        <v>24</v>
      </c>
      <c r="I5863" s="22">
        <v>2</v>
      </c>
      <c r="J5863" s="26" cm="1">
        <f t="array" ref="J5863">IFERROR(_xlfn.IFS(AND(C5863="Corporate", F5863="Technology"), 3%, C5863="Corporate", 1%),0%)</f>
        <v>0.01</v>
      </c>
      <c r="K5863" s="24">
        <f>VLOOKUP($G5863, Reference!$A$3:$C$20, 3,FALSE)*I5863</f>
        <v>18</v>
      </c>
      <c r="L5863" s="27">
        <f t="shared" si="182"/>
        <v>6</v>
      </c>
      <c r="M5863" s="27">
        <f t="shared" si="183"/>
        <v>5.759999999999998</v>
      </c>
    </row>
    <row r="5864" spans="1:13" x14ac:dyDescent="0.2">
      <c r="A5864">
        <v>2135</v>
      </c>
      <c r="B5864" s="4">
        <v>43910</v>
      </c>
      <c r="C5864" t="s">
        <v>17</v>
      </c>
      <c r="D5864" t="s">
        <v>25</v>
      </c>
      <c r="E5864" s="2" t="str">
        <f>VLOOKUP('SampleSuperstore - Main Data'!D5864,Reference!$A$26:$B$74,2,FALSE)</f>
        <v>Central</v>
      </c>
      <c r="F5864" s="22" t="s">
        <v>23</v>
      </c>
      <c r="G5864" s="22" t="s">
        <v>38</v>
      </c>
      <c r="H5864" s="24">
        <f>VLOOKUP($G5864, Reference!$A$3:$C$20, 2,FALSE)*I5864</f>
        <v>80</v>
      </c>
      <c r="I5864" s="22">
        <v>1</v>
      </c>
      <c r="J5864" s="26" cm="1">
        <f t="array" ref="J5864">IFERROR(_xlfn.IFS(AND(C5864="Corporate", F5864="Technology"), 3%, C5864="Corporate", 1%),0%)</f>
        <v>0.01</v>
      </c>
      <c r="K5864" s="24">
        <f>VLOOKUP($G5864, Reference!$A$3:$C$20, 3,FALSE)*I5864</f>
        <v>65</v>
      </c>
      <c r="L5864" s="27">
        <f t="shared" si="182"/>
        <v>15</v>
      </c>
      <c r="M5864" s="27">
        <f t="shared" si="183"/>
        <v>14.200000000000003</v>
      </c>
    </row>
    <row r="5865" spans="1:13" x14ac:dyDescent="0.2">
      <c r="A5865">
        <v>2136</v>
      </c>
      <c r="B5865" s="4">
        <v>43910</v>
      </c>
      <c r="C5865" t="s">
        <v>17</v>
      </c>
      <c r="D5865" t="s">
        <v>15</v>
      </c>
      <c r="E5865" s="2" t="str">
        <f>VLOOKUP('SampleSuperstore - Main Data'!D5865,Reference!$A$26:$B$74,2,FALSE)</f>
        <v>West</v>
      </c>
      <c r="F5865" s="22" t="s">
        <v>13</v>
      </c>
      <c r="G5865" s="22" t="s">
        <v>49</v>
      </c>
      <c r="H5865" s="24">
        <f>VLOOKUP($G5865, Reference!$A$3:$C$20, 2,FALSE)*I5865</f>
        <v>120</v>
      </c>
      <c r="I5865" s="22">
        <v>3</v>
      </c>
      <c r="J5865" s="26" cm="1">
        <f t="array" ref="J5865">IFERROR(_xlfn.IFS(AND(C5865="Corporate", F5865="Technology"), 3%, C5865="Corporate", 1%),0%)</f>
        <v>0.01</v>
      </c>
      <c r="K5865" s="24">
        <f>VLOOKUP($G5865, Reference!$A$3:$C$20, 3,FALSE)*I5865</f>
        <v>105</v>
      </c>
      <c r="L5865" s="27">
        <f t="shared" si="182"/>
        <v>15</v>
      </c>
      <c r="M5865" s="27">
        <f t="shared" si="183"/>
        <v>13.799999999999997</v>
      </c>
    </row>
    <row r="5866" spans="1:13" x14ac:dyDescent="0.2">
      <c r="A5866">
        <v>2139</v>
      </c>
      <c r="B5866" s="4">
        <v>43910</v>
      </c>
      <c r="C5866" t="s">
        <v>17</v>
      </c>
      <c r="D5866" t="s">
        <v>46</v>
      </c>
      <c r="E5866" s="2" t="str">
        <f>VLOOKUP('SampleSuperstore - Main Data'!D5866,Reference!$A$26:$B$74,2,FALSE)</f>
        <v>Central</v>
      </c>
      <c r="F5866" s="22" t="s">
        <v>13</v>
      </c>
      <c r="G5866" s="22" t="s">
        <v>26</v>
      </c>
      <c r="H5866" s="24">
        <f>VLOOKUP($G5866, Reference!$A$3:$C$20, 2,FALSE)*I5866</f>
        <v>10</v>
      </c>
      <c r="I5866" s="22">
        <v>4</v>
      </c>
      <c r="J5866" s="26" cm="1">
        <f t="array" ref="J5866">IFERROR(_xlfn.IFS(AND(C5866="Corporate", F5866="Technology"), 3%, C5866="Corporate", 1%),0%)</f>
        <v>0.01</v>
      </c>
      <c r="K5866" s="24">
        <f>VLOOKUP($G5866, Reference!$A$3:$C$20, 3,FALSE)*I5866</f>
        <v>8</v>
      </c>
      <c r="L5866" s="27">
        <f t="shared" si="182"/>
        <v>2</v>
      </c>
      <c r="M5866" s="27">
        <f t="shared" si="183"/>
        <v>1.9000000000000004</v>
      </c>
    </row>
    <row r="5867" spans="1:13" x14ac:dyDescent="0.2">
      <c r="A5867">
        <v>2140</v>
      </c>
      <c r="B5867" s="4">
        <v>43910</v>
      </c>
      <c r="C5867" t="s">
        <v>17</v>
      </c>
      <c r="D5867" t="s">
        <v>25</v>
      </c>
      <c r="E5867" s="2" t="str">
        <f>VLOOKUP('SampleSuperstore - Main Data'!D5867,Reference!$A$26:$B$74,2,FALSE)</f>
        <v>Central</v>
      </c>
      <c r="F5867" s="22" t="s">
        <v>13</v>
      </c>
      <c r="G5867" s="22" t="s">
        <v>26</v>
      </c>
      <c r="H5867" s="24">
        <f>VLOOKUP($G5867, Reference!$A$3:$C$20, 2,FALSE)*I5867</f>
        <v>2.5</v>
      </c>
      <c r="I5867" s="22">
        <v>1</v>
      </c>
      <c r="J5867" s="26" cm="1">
        <f t="array" ref="J5867">IFERROR(_xlfn.IFS(AND(C5867="Corporate", F5867="Technology"), 3%, C5867="Corporate", 1%),0%)</f>
        <v>0.01</v>
      </c>
      <c r="K5867" s="24">
        <f>VLOOKUP($G5867, Reference!$A$3:$C$20, 3,FALSE)*I5867</f>
        <v>2</v>
      </c>
      <c r="L5867" s="27">
        <f t="shared" si="182"/>
        <v>0.5</v>
      </c>
      <c r="M5867" s="27">
        <f t="shared" si="183"/>
        <v>0.47500000000000009</v>
      </c>
    </row>
    <row r="5868" spans="1:13" x14ac:dyDescent="0.2">
      <c r="A5868">
        <v>2143</v>
      </c>
      <c r="B5868" s="4">
        <v>43911</v>
      </c>
      <c r="C5868" t="s">
        <v>17</v>
      </c>
      <c r="D5868" t="s">
        <v>36</v>
      </c>
      <c r="E5868" s="2" t="str">
        <f>VLOOKUP('SampleSuperstore - Main Data'!D5868,Reference!$A$26:$B$74,2,FALSE)</f>
        <v>East</v>
      </c>
      <c r="F5868" s="22" t="s">
        <v>29</v>
      </c>
      <c r="G5868" s="22" t="s">
        <v>50</v>
      </c>
      <c r="H5868" s="24">
        <f>VLOOKUP($G5868, Reference!$A$3:$C$20, 2,FALSE)*I5868</f>
        <v>995</v>
      </c>
      <c r="I5868" s="22">
        <v>5</v>
      </c>
      <c r="J5868" s="26" cm="1">
        <f t="array" ref="J5868">IFERROR(_xlfn.IFS(AND(C5868="Corporate", F5868="Technology"), 3%, C5868="Corporate", 1%),0%)</f>
        <v>0.03</v>
      </c>
      <c r="K5868" s="24">
        <f>VLOOKUP($G5868, Reference!$A$3:$C$20, 3,FALSE)*I5868</f>
        <v>825</v>
      </c>
      <c r="L5868" s="27">
        <f t="shared" si="182"/>
        <v>170</v>
      </c>
      <c r="M5868" s="27">
        <f t="shared" si="183"/>
        <v>140.14999999999998</v>
      </c>
    </row>
    <row r="5869" spans="1:13" x14ac:dyDescent="0.2">
      <c r="A5869">
        <v>2147</v>
      </c>
      <c r="B5869" s="4">
        <v>43911</v>
      </c>
      <c r="C5869" t="s">
        <v>17</v>
      </c>
      <c r="D5869" t="s">
        <v>36</v>
      </c>
      <c r="E5869" s="2" t="str">
        <f>VLOOKUP('SampleSuperstore - Main Data'!D5869,Reference!$A$26:$B$74,2,FALSE)</f>
        <v>East</v>
      </c>
      <c r="F5869" s="22" t="s">
        <v>29</v>
      </c>
      <c r="G5869" s="22" t="s">
        <v>33</v>
      </c>
      <c r="H5869" s="24">
        <f>VLOOKUP($G5869, Reference!$A$3:$C$20, 2,FALSE)*I5869</f>
        <v>50</v>
      </c>
      <c r="I5869" s="22">
        <v>10</v>
      </c>
      <c r="J5869" s="26" cm="1">
        <f t="array" ref="J5869">IFERROR(_xlfn.IFS(AND(C5869="Corporate", F5869="Technology"), 3%, C5869="Corporate", 1%),0%)</f>
        <v>0.03</v>
      </c>
      <c r="K5869" s="24">
        <f>VLOOKUP($G5869, Reference!$A$3:$C$20, 3,FALSE)*I5869</f>
        <v>25</v>
      </c>
      <c r="L5869" s="27">
        <f t="shared" si="182"/>
        <v>25</v>
      </c>
      <c r="M5869" s="27">
        <f t="shared" si="183"/>
        <v>23.5</v>
      </c>
    </row>
    <row r="5870" spans="1:13" x14ac:dyDescent="0.2">
      <c r="A5870">
        <v>2150</v>
      </c>
      <c r="B5870" s="4">
        <v>43911</v>
      </c>
      <c r="C5870" t="s">
        <v>17</v>
      </c>
      <c r="D5870" t="s">
        <v>36</v>
      </c>
      <c r="E5870" s="2" t="str">
        <f>VLOOKUP('SampleSuperstore - Main Data'!D5870,Reference!$A$26:$B$74,2,FALSE)</f>
        <v>East</v>
      </c>
      <c r="F5870" s="22" t="s">
        <v>13</v>
      </c>
      <c r="G5870" s="22" t="s">
        <v>26</v>
      </c>
      <c r="H5870" s="24">
        <f>VLOOKUP($G5870, Reference!$A$3:$C$20, 2,FALSE)*I5870</f>
        <v>2.5</v>
      </c>
      <c r="I5870" s="22">
        <v>1</v>
      </c>
      <c r="J5870" s="26" cm="1">
        <f t="array" ref="J5870">IFERROR(_xlfn.IFS(AND(C5870="Corporate", F5870="Technology"), 3%, C5870="Corporate", 1%),0%)</f>
        <v>0.01</v>
      </c>
      <c r="K5870" s="24">
        <f>VLOOKUP($G5870, Reference!$A$3:$C$20, 3,FALSE)*I5870</f>
        <v>2</v>
      </c>
      <c r="L5870" s="27">
        <f t="shared" si="182"/>
        <v>0.5</v>
      </c>
      <c r="M5870" s="27">
        <f t="shared" si="183"/>
        <v>0.47500000000000009</v>
      </c>
    </row>
    <row r="5871" spans="1:13" x14ac:dyDescent="0.2">
      <c r="A5871">
        <v>2151</v>
      </c>
      <c r="B5871" s="4">
        <v>43911</v>
      </c>
      <c r="C5871" t="s">
        <v>17</v>
      </c>
      <c r="D5871" t="s">
        <v>15</v>
      </c>
      <c r="E5871" s="2" t="str">
        <f>VLOOKUP('SampleSuperstore - Main Data'!D5871,Reference!$A$26:$B$74,2,FALSE)</f>
        <v>West</v>
      </c>
      <c r="F5871" s="22" t="s">
        <v>29</v>
      </c>
      <c r="G5871" s="22" t="s">
        <v>50</v>
      </c>
      <c r="H5871" s="24">
        <f>VLOOKUP($G5871, Reference!$A$3:$C$20, 2,FALSE)*I5871</f>
        <v>597</v>
      </c>
      <c r="I5871" s="22">
        <v>3</v>
      </c>
      <c r="J5871" s="26" cm="1">
        <f t="array" ref="J5871">IFERROR(_xlfn.IFS(AND(C5871="Corporate", F5871="Technology"), 3%, C5871="Corporate", 1%),0%)</f>
        <v>0.03</v>
      </c>
      <c r="K5871" s="24">
        <f>VLOOKUP($G5871, Reference!$A$3:$C$20, 3,FALSE)*I5871</f>
        <v>495</v>
      </c>
      <c r="L5871" s="27">
        <f t="shared" si="182"/>
        <v>102</v>
      </c>
      <c r="M5871" s="27">
        <f t="shared" si="183"/>
        <v>84.090000000000032</v>
      </c>
    </row>
    <row r="5872" spans="1:13" x14ac:dyDescent="0.2">
      <c r="A5872">
        <v>2155</v>
      </c>
      <c r="B5872" s="4">
        <v>43911</v>
      </c>
      <c r="C5872" t="s">
        <v>17</v>
      </c>
      <c r="D5872" t="s">
        <v>52</v>
      </c>
      <c r="E5872" s="2" t="str">
        <f>VLOOKUP('SampleSuperstore - Main Data'!D5872,Reference!$A$26:$B$74,2,FALSE)</f>
        <v>East</v>
      </c>
      <c r="F5872" s="22" t="s">
        <v>23</v>
      </c>
      <c r="G5872" s="22" t="s">
        <v>37</v>
      </c>
      <c r="H5872" s="24">
        <f>VLOOKUP($G5872, Reference!$A$3:$C$20, 2,FALSE)*I5872</f>
        <v>45</v>
      </c>
      <c r="I5872" s="22">
        <v>5</v>
      </c>
      <c r="J5872" s="26" cm="1">
        <f t="array" ref="J5872">IFERROR(_xlfn.IFS(AND(C5872="Corporate", F5872="Technology"), 3%, C5872="Corporate", 1%),0%)</f>
        <v>0.01</v>
      </c>
      <c r="K5872" s="24">
        <f>VLOOKUP($G5872, Reference!$A$3:$C$20, 3,FALSE)*I5872</f>
        <v>25</v>
      </c>
      <c r="L5872" s="27">
        <f t="shared" si="182"/>
        <v>20</v>
      </c>
      <c r="M5872" s="27">
        <f t="shared" si="183"/>
        <v>19.549999999999997</v>
      </c>
    </row>
    <row r="5873" spans="1:13" x14ac:dyDescent="0.2">
      <c r="A5873">
        <v>2158</v>
      </c>
      <c r="B5873" s="4">
        <v>43911</v>
      </c>
      <c r="C5873" t="s">
        <v>17</v>
      </c>
      <c r="D5873" t="s">
        <v>15</v>
      </c>
      <c r="E5873" s="2" t="str">
        <f>VLOOKUP('SampleSuperstore - Main Data'!D5873,Reference!$A$26:$B$74,2,FALSE)</f>
        <v>West</v>
      </c>
      <c r="F5873" s="22" t="s">
        <v>13</v>
      </c>
      <c r="G5873" s="22" t="s">
        <v>49</v>
      </c>
      <c r="H5873" s="24">
        <f>VLOOKUP($G5873, Reference!$A$3:$C$20, 2,FALSE)*I5873</f>
        <v>120</v>
      </c>
      <c r="I5873" s="22">
        <v>3</v>
      </c>
      <c r="J5873" s="26" cm="1">
        <f t="array" ref="J5873">IFERROR(_xlfn.IFS(AND(C5873="Corporate", F5873="Technology"), 3%, C5873="Corporate", 1%),0%)</f>
        <v>0.01</v>
      </c>
      <c r="K5873" s="24">
        <f>VLOOKUP($G5873, Reference!$A$3:$C$20, 3,FALSE)*I5873</f>
        <v>105</v>
      </c>
      <c r="L5873" s="27">
        <f t="shared" si="182"/>
        <v>15</v>
      </c>
      <c r="M5873" s="27">
        <f t="shared" si="183"/>
        <v>13.799999999999997</v>
      </c>
    </row>
    <row r="5874" spans="1:13" x14ac:dyDescent="0.2">
      <c r="A5874">
        <v>2165</v>
      </c>
      <c r="B5874" s="4">
        <v>43912</v>
      </c>
      <c r="C5874" t="s">
        <v>17</v>
      </c>
      <c r="D5874" t="s">
        <v>15</v>
      </c>
      <c r="E5874" s="2" t="str">
        <f>VLOOKUP('SampleSuperstore - Main Data'!D5874,Reference!$A$26:$B$74,2,FALSE)</f>
        <v>West</v>
      </c>
      <c r="F5874" s="22" t="s">
        <v>13</v>
      </c>
      <c r="G5874" s="22" t="s">
        <v>14</v>
      </c>
      <c r="H5874" s="24">
        <f>VLOOKUP($G5874, Reference!$A$3:$C$20, 2,FALSE)*I5874</f>
        <v>90</v>
      </c>
      <c r="I5874" s="22">
        <v>2</v>
      </c>
      <c r="J5874" s="26" cm="1">
        <f t="array" ref="J5874">IFERROR(_xlfn.IFS(AND(C5874="Corporate", F5874="Technology"), 3%, C5874="Corporate", 1%),0%)</f>
        <v>0.01</v>
      </c>
      <c r="K5874" s="24">
        <f>VLOOKUP($G5874, Reference!$A$3:$C$20, 3,FALSE)*I5874</f>
        <v>70</v>
      </c>
      <c r="L5874" s="27">
        <f t="shared" si="182"/>
        <v>20</v>
      </c>
      <c r="M5874" s="27">
        <f t="shared" si="183"/>
        <v>19.099999999999994</v>
      </c>
    </row>
    <row r="5875" spans="1:13" x14ac:dyDescent="0.2">
      <c r="A5875">
        <v>2167</v>
      </c>
      <c r="B5875" s="4">
        <v>43912</v>
      </c>
      <c r="C5875" t="s">
        <v>17</v>
      </c>
      <c r="D5875" t="s">
        <v>21</v>
      </c>
      <c r="E5875" s="2" t="str">
        <f>VLOOKUP('SampleSuperstore - Main Data'!D5875,Reference!$A$26:$B$74,2,FALSE)</f>
        <v>West</v>
      </c>
      <c r="F5875" s="22" t="s">
        <v>13</v>
      </c>
      <c r="G5875" s="22" t="s">
        <v>14</v>
      </c>
      <c r="H5875" s="24">
        <f>VLOOKUP($G5875, Reference!$A$3:$C$20, 2,FALSE)*I5875</f>
        <v>225</v>
      </c>
      <c r="I5875" s="22">
        <v>5</v>
      </c>
      <c r="J5875" s="26" cm="1">
        <f t="array" ref="J5875">IFERROR(_xlfn.IFS(AND(C5875="Corporate", F5875="Technology"), 3%, C5875="Corporate", 1%),0%)</f>
        <v>0.01</v>
      </c>
      <c r="K5875" s="24">
        <f>VLOOKUP($G5875, Reference!$A$3:$C$20, 3,FALSE)*I5875</f>
        <v>175</v>
      </c>
      <c r="L5875" s="27">
        <f t="shared" si="182"/>
        <v>50</v>
      </c>
      <c r="M5875" s="27">
        <f t="shared" si="183"/>
        <v>47.75</v>
      </c>
    </row>
    <row r="5876" spans="1:13" x14ac:dyDescent="0.2">
      <c r="A5876">
        <v>2168</v>
      </c>
      <c r="B5876" s="4">
        <v>43912</v>
      </c>
      <c r="C5876" t="s">
        <v>17</v>
      </c>
      <c r="D5876" t="s">
        <v>52</v>
      </c>
      <c r="E5876" s="2" t="str">
        <f>VLOOKUP('SampleSuperstore - Main Data'!D5876,Reference!$A$26:$B$74,2,FALSE)</f>
        <v>East</v>
      </c>
      <c r="F5876" s="22" t="s">
        <v>13</v>
      </c>
      <c r="G5876" s="22" t="s">
        <v>14</v>
      </c>
      <c r="H5876" s="24">
        <f>VLOOKUP($G5876, Reference!$A$3:$C$20, 2,FALSE)*I5876</f>
        <v>225</v>
      </c>
      <c r="I5876" s="22">
        <v>5</v>
      </c>
      <c r="J5876" s="26" cm="1">
        <f t="array" ref="J5876">IFERROR(_xlfn.IFS(AND(C5876="Corporate", F5876="Technology"), 3%, C5876="Corporate", 1%),0%)</f>
        <v>0.01</v>
      </c>
      <c r="K5876" s="24">
        <f>VLOOKUP($G5876, Reference!$A$3:$C$20, 3,FALSE)*I5876</f>
        <v>175</v>
      </c>
      <c r="L5876" s="27">
        <f t="shared" si="182"/>
        <v>50</v>
      </c>
      <c r="M5876" s="27">
        <f t="shared" si="183"/>
        <v>47.75</v>
      </c>
    </row>
    <row r="5877" spans="1:13" x14ac:dyDescent="0.2">
      <c r="A5877">
        <v>2173</v>
      </c>
      <c r="B5877" s="4">
        <v>43912</v>
      </c>
      <c r="C5877" t="s">
        <v>17</v>
      </c>
      <c r="D5877" t="s">
        <v>15</v>
      </c>
      <c r="E5877" s="2" t="str">
        <f>VLOOKUP('SampleSuperstore - Main Data'!D5877,Reference!$A$26:$B$74,2,FALSE)</f>
        <v>West</v>
      </c>
      <c r="F5877" s="22" t="s">
        <v>13</v>
      </c>
      <c r="G5877" s="22" t="s">
        <v>28</v>
      </c>
      <c r="H5877" s="24">
        <f>VLOOKUP($G5877, Reference!$A$3:$C$20, 2,FALSE)*I5877</f>
        <v>45</v>
      </c>
      <c r="I5877" s="22">
        <v>3</v>
      </c>
      <c r="J5877" s="26" cm="1">
        <f t="array" ref="J5877">IFERROR(_xlfn.IFS(AND(C5877="Corporate", F5877="Technology"), 3%, C5877="Corporate", 1%),0%)</f>
        <v>0.01</v>
      </c>
      <c r="K5877" s="24">
        <f>VLOOKUP($G5877, Reference!$A$3:$C$20, 3,FALSE)*I5877</f>
        <v>36</v>
      </c>
      <c r="L5877" s="27">
        <f t="shared" si="182"/>
        <v>9</v>
      </c>
      <c r="M5877" s="27">
        <f t="shared" si="183"/>
        <v>8.5499999999999972</v>
      </c>
    </row>
    <row r="5878" spans="1:13" x14ac:dyDescent="0.2">
      <c r="A5878">
        <v>2180</v>
      </c>
      <c r="B5878" s="4">
        <v>43912</v>
      </c>
      <c r="C5878" t="s">
        <v>17</v>
      </c>
      <c r="D5878" t="s">
        <v>40</v>
      </c>
      <c r="E5878" s="2" t="str">
        <f>VLOOKUP('SampleSuperstore - Main Data'!D5878,Reference!$A$26:$B$74,2,FALSE)</f>
        <v>East</v>
      </c>
      <c r="F5878" s="22" t="s">
        <v>13</v>
      </c>
      <c r="G5878" s="22" t="s">
        <v>14</v>
      </c>
      <c r="H5878" s="24">
        <f>VLOOKUP($G5878, Reference!$A$3:$C$20, 2,FALSE)*I5878</f>
        <v>225</v>
      </c>
      <c r="I5878" s="22">
        <v>5</v>
      </c>
      <c r="J5878" s="26" cm="1">
        <f t="array" ref="J5878">IFERROR(_xlfn.IFS(AND(C5878="Corporate", F5878="Technology"), 3%, C5878="Corporate", 1%),0%)</f>
        <v>0.01</v>
      </c>
      <c r="K5878" s="24">
        <f>VLOOKUP($G5878, Reference!$A$3:$C$20, 3,FALSE)*I5878</f>
        <v>175</v>
      </c>
      <c r="L5878" s="27">
        <f t="shared" si="182"/>
        <v>50</v>
      </c>
      <c r="M5878" s="27">
        <f t="shared" si="183"/>
        <v>47.75</v>
      </c>
    </row>
    <row r="5879" spans="1:13" x14ac:dyDescent="0.2">
      <c r="A5879">
        <v>2184</v>
      </c>
      <c r="B5879" s="4">
        <v>43912</v>
      </c>
      <c r="C5879" t="s">
        <v>17</v>
      </c>
      <c r="D5879" t="s">
        <v>15</v>
      </c>
      <c r="E5879" s="2" t="str">
        <f>VLOOKUP('SampleSuperstore - Main Data'!D5879,Reference!$A$26:$B$74,2,FALSE)</f>
        <v>West</v>
      </c>
      <c r="F5879" s="22" t="s">
        <v>13</v>
      </c>
      <c r="G5879" s="22" t="s">
        <v>41</v>
      </c>
      <c r="H5879" s="24">
        <f>VLOOKUP($G5879, Reference!$A$3:$C$20, 2,FALSE)*I5879</f>
        <v>15</v>
      </c>
      <c r="I5879" s="22">
        <v>5</v>
      </c>
      <c r="J5879" s="26" cm="1">
        <f t="array" ref="J5879">IFERROR(_xlfn.IFS(AND(C5879="Corporate", F5879="Technology"), 3%, C5879="Corporate", 1%),0%)</f>
        <v>0.01</v>
      </c>
      <c r="K5879" s="24">
        <f>VLOOKUP($G5879, Reference!$A$3:$C$20, 3,FALSE)*I5879</f>
        <v>10</v>
      </c>
      <c r="L5879" s="27">
        <f t="shared" si="182"/>
        <v>5</v>
      </c>
      <c r="M5879" s="27">
        <f t="shared" si="183"/>
        <v>4.8499999999999996</v>
      </c>
    </row>
    <row r="5880" spans="1:13" x14ac:dyDescent="0.2">
      <c r="A5880">
        <v>2192</v>
      </c>
      <c r="B5880" s="4">
        <v>43913</v>
      </c>
      <c r="C5880" t="s">
        <v>17</v>
      </c>
      <c r="D5880" t="s">
        <v>15</v>
      </c>
      <c r="E5880" s="2" t="str">
        <f>VLOOKUP('SampleSuperstore - Main Data'!D5880,Reference!$A$26:$B$74,2,FALSE)</f>
        <v>West</v>
      </c>
      <c r="F5880" s="22" t="s">
        <v>13</v>
      </c>
      <c r="G5880" s="22" t="s">
        <v>14</v>
      </c>
      <c r="H5880" s="24">
        <f>VLOOKUP($G5880, Reference!$A$3:$C$20, 2,FALSE)*I5880</f>
        <v>90</v>
      </c>
      <c r="I5880" s="22">
        <v>2</v>
      </c>
      <c r="J5880" s="26" cm="1">
        <f t="array" ref="J5880">IFERROR(_xlfn.IFS(AND(C5880="Corporate", F5880="Technology"), 3%, C5880="Corporate", 1%),0%)</f>
        <v>0.01</v>
      </c>
      <c r="K5880" s="24">
        <f>VLOOKUP($G5880, Reference!$A$3:$C$20, 3,FALSE)*I5880</f>
        <v>70</v>
      </c>
      <c r="L5880" s="27">
        <f t="shared" si="182"/>
        <v>20</v>
      </c>
      <c r="M5880" s="27">
        <f t="shared" si="183"/>
        <v>19.099999999999994</v>
      </c>
    </row>
    <row r="5881" spans="1:13" x14ac:dyDescent="0.2">
      <c r="A5881">
        <v>2193</v>
      </c>
      <c r="B5881" s="4">
        <v>43913</v>
      </c>
      <c r="C5881" t="s">
        <v>17</v>
      </c>
      <c r="D5881" t="s">
        <v>15</v>
      </c>
      <c r="E5881" s="2" t="str">
        <f>VLOOKUP('SampleSuperstore - Main Data'!D5881,Reference!$A$26:$B$74,2,FALSE)</f>
        <v>West</v>
      </c>
      <c r="F5881" s="22" t="s">
        <v>13</v>
      </c>
      <c r="G5881" s="22" t="s">
        <v>26</v>
      </c>
      <c r="H5881" s="24">
        <f>VLOOKUP($G5881, Reference!$A$3:$C$20, 2,FALSE)*I5881</f>
        <v>10</v>
      </c>
      <c r="I5881" s="22">
        <v>4</v>
      </c>
      <c r="J5881" s="26" cm="1">
        <f t="array" ref="J5881">IFERROR(_xlfn.IFS(AND(C5881="Corporate", F5881="Technology"), 3%, C5881="Corporate", 1%),0%)</f>
        <v>0.01</v>
      </c>
      <c r="K5881" s="24">
        <f>VLOOKUP($G5881, Reference!$A$3:$C$20, 3,FALSE)*I5881</f>
        <v>8</v>
      </c>
      <c r="L5881" s="27">
        <f t="shared" si="182"/>
        <v>2</v>
      </c>
      <c r="M5881" s="27">
        <f t="shared" si="183"/>
        <v>1.9000000000000004</v>
      </c>
    </row>
    <row r="5882" spans="1:13" x14ac:dyDescent="0.2">
      <c r="A5882">
        <v>2197</v>
      </c>
      <c r="B5882" s="4">
        <v>43913</v>
      </c>
      <c r="C5882" t="s">
        <v>17</v>
      </c>
      <c r="D5882" t="s">
        <v>25</v>
      </c>
      <c r="E5882" s="2" t="str">
        <f>VLOOKUP('SampleSuperstore - Main Data'!D5882,Reference!$A$26:$B$74,2,FALSE)</f>
        <v>Central</v>
      </c>
      <c r="F5882" s="22" t="s">
        <v>29</v>
      </c>
      <c r="G5882" s="22" t="s">
        <v>50</v>
      </c>
      <c r="H5882" s="24">
        <f>VLOOKUP($G5882, Reference!$A$3:$C$20, 2,FALSE)*I5882</f>
        <v>1791</v>
      </c>
      <c r="I5882" s="22">
        <v>9</v>
      </c>
      <c r="J5882" s="26" cm="1">
        <f t="array" ref="J5882">IFERROR(_xlfn.IFS(AND(C5882="Corporate", F5882="Technology"), 3%, C5882="Corporate", 1%),0%)</f>
        <v>0.03</v>
      </c>
      <c r="K5882" s="24">
        <f>VLOOKUP($G5882, Reference!$A$3:$C$20, 3,FALSE)*I5882</f>
        <v>1485</v>
      </c>
      <c r="L5882" s="27">
        <f t="shared" si="182"/>
        <v>306</v>
      </c>
      <c r="M5882" s="27">
        <f t="shared" si="183"/>
        <v>252.26999999999998</v>
      </c>
    </row>
    <row r="5883" spans="1:13" x14ac:dyDescent="0.2">
      <c r="A5883">
        <v>2201</v>
      </c>
      <c r="B5883" s="4">
        <v>43913</v>
      </c>
      <c r="C5883" t="s">
        <v>17</v>
      </c>
      <c r="D5883" t="s">
        <v>64</v>
      </c>
      <c r="E5883" s="2" t="str">
        <f>VLOOKUP('SampleSuperstore - Main Data'!D5883,Reference!$A$26:$B$74,2,FALSE)</f>
        <v>East</v>
      </c>
      <c r="F5883" s="22" t="s">
        <v>13</v>
      </c>
      <c r="G5883" s="22" t="s">
        <v>49</v>
      </c>
      <c r="H5883" s="24">
        <f>VLOOKUP($G5883, Reference!$A$3:$C$20, 2,FALSE)*I5883</f>
        <v>280</v>
      </c>
      <c r="I5883" s="22">
        <v>7</v>
      </c>
      <c r="J5883" s="26" cm="1">
        <f t="array" ref="J5883">IFERROR(_xlfn.IFS(AND(C5883="Corporate", F5883="Technology"), 3%, C5883="Corporate", 1%),0%)</f>
        <v>0.01</v>
      </c>
      <c r="K5883" s="24">
        <f>VLOOKUP($G5883, Reference!$A$3:$C$20, 3,FALSE)*I5883</f>
        <v>245</v>
      </c>
      <c r="L5883" s="27">
        <f t="shared" si="182"/>
        <v>35</v>
      </c>
      <c r="M5883" s="27">
        <f t="shared" si="183"/>
        <v>32.199999999999989</v>
      </c>
    </row>
    <row r="5884" spans="1:13" x14ac:dyDescent="0.2">
      <c r="A5884">
        <v>2210</v>
      </c>
      <c r="B5884" s="4">
        <v>43913</v>
      </c>
      <c r="C5884" t="s">
        <v>17</v>
      </c>
      <c r="D5884" t="s">
        <v>52</v>
      </c>
      <c r="E5884" s="2" t="str">
        <f>VLOOKUP('SampleSuperstore - Main Data'!D5884,Reference!$A$26:$B$74,2,FALSE)</f>
        <v>East</v>
      </c>
      <c r="F5884" s="22" t="s">
        <v>29</v>
      </c>
      <c r="G5884" s="22" t="s">
        <v>30</v>
      </c>
      <c r="H5884" s="24">
        <f>VLOOKUP($G5884, Reference!$A$3:$C$20, 2,FALSE)*I5884</f>
        <v>3600</v>
      </c>
      <c r="I5884" s="22">
        <v>8</v>
      </c>
      <c r="J5884" s="26" cm="1">
        <f t="array" ref="J5884">IFERROR(_xlfn.IFS(AND(C5884="Corporate", F5884="Technology"), 3%, C5884="Corporate", 1%),0%)</f>
        <v>0.03</v>
      </c>
      <c r="K5884" s="24">
        <f>VLOOKUP($G5884, Reference!$A$3:$C$20, 3,FALSE)*I5884</f>
        <v>3200</v>
      </c>
      <c r="L5884" s="27">
        <f t="shared" si="182"/>
        <v>400</v>
      </c>
      <c r="M5884" s="27">
        <f t="shared" si="183"/>
        <v>292</v>
      </c>
    </row>
    <row r="5885" spans="1:13" x14ac:dyDescent="0.2">
      <c r="A5885">
        <v>2211</v>
      </c>
      <c r="B5885" s="4">
        <v>43913</v>
      </c>
      <c r="C5885" t="s">
        <v>17</v>
      </c>
      <c r="D5885" t="s">
        <v>19</v>
      </c>
      <c r="E5885" s="2" t="str">
        <f>VLOOKUP('SampleSuperstore - Main Data'!D5885,Reference!$A$26:$B$74,2,FALSE)</f>
        <v>East</v>
      </c>
      <c r="F5885" s="22" t="s">
        <v>23</v>
      </c>
      <c r="G5885" s="22" t="s">
        <v>24</v>
      </c>
      <c r="H5885" s="24">
        <f>VLOOKUP($G5885, Reference!$A$3:$C$20, 2,FALSE)*I5885</f>
        <v>297</v>
      </c>
      <c r="I5885" s="22">
        <v>3</v>
      </c>
      <c r="J5885" s="26" cm="1">
        <f t="array" ref="J5885">IFERROR(_xlfn.IFS(AND(C5885="Corporate", F5885="Technology"), 3%, C5885="Corporate", 1%),0%)</f>
        <v>0.01</v>
      </c>
      <c r="K5885" s="24">
        <f>VLOOKUP($G5885, Reference!$A$3:$C$20, 3,FALSE)*I5885</f>
        <v>237</v>
      </c>
      <c r="L5885" s="27">
        <f t="shared" si="182"/>
        <v>60</v>
      </c>
      <c r="M5885" s="27">
        <f t="shared" si="183"/>
        <v>57.029999999999973</v>
      </c>
    </row>
    <row r="5886" spans="1:13" x14ac:dyDescent="0.2">
      <c r="A5886">
        <v>2212</v>
      </c>
      <c r="B5886" s="4">
        <v>43913</v>
      </c>
      <c r="C5886" t="s">
        <v>17</v>
      </c>
      <c r="D5886" t="s">
        <v>19</v>
      </c>
      <c r="E5886" s="2" t="str">
        <f>VLOOKUP('SampleSuperstore - Main Data'!D5886,Reference!$A$26:$B$74,2,FALSE)</f>
        <v>East</v>
      </c>
      <c r="F5886" s="22" t="s">
        <v>13</v>
      </c>
      <c r="G5886" s="22" t="s">
        <v>16</v>
      </c>
      <c r="H5886" s="24">
        <f>VLOOKUP($G5886, Reference!$A$3:$C$20, 2,FALSE)*I5886</f>
        <v>57</v>
      </c>
      <c r="I5886" s="22">
        <v>3</v>
      </c>
      <c r="J5886" s="26" cm="1">
        <f t="array" ref="J5886">IFERROR(_xlfn.IFS(AND(C5886="Corporate", F5886="Technology"), 3%, C5886="Corporate", 1%),0%)</f>
        <v>0.01</v>
      </c>
      <c r="K5886" s="24">
        <f>VLOOKUP($G5886, Reference!$A$3:$C$20, 3,FALSE)*I5886</f>
        <v>30</v>
      </c>
      <c r="L5886" s="27">
        <f t="shared" si="182"/>
        <v>27</v>
      </c>
      <c r="M5886" s="27">
        <f t="shared" si="183"/>
        <v>26.43</v>
      </c>
    </row>
    <row r="5887" spans="1:13" x14ac:dyDescent="0.2">
      <c r="A5887">
        <v>2218</v>
      </c>
      <c r="B5887" s="4">
        <v>43913</v>
      </c>
      <c r="C5887" t="s">
        <v>17</v>
      </c>
      <c r="D5887" t="s">
        <v>36</v>
      </c>
      <c r="E5887" s="2" t="str">
        <f>VLOOKUP('SampleSuperstore - Main Data'!D5887,Reference!$A$26:$B$74,2,FALSE)</f>
        <v>East</v>
      </c>
      <c r="F5887" s="22" t="s">
        <v>13</v>
      </c>
      <c r="G5887" s="22" t="s">
        <v>49</v>
      </c>
      <c r="H5887" s="24">
        <f>VLOOKUP($G5887, Reference!$A$3:$C$20, 2,FALSE)*I5887</f>
        <v>200</v>
      </c>
      <c r="I5887" s="22">
        <v>5</v>
      </c>
      <c r="J5887" s="26" cm="1">
        <f t="array" ref="J5887">IFERROR(_xlfn.IFS(AND(C5887="Corporate", F5887="Technology"), 3%, C5887="Corporate", 1%),0%)</f>
        <v>0.01</v>
      </c>
      <c r="K5887" s="24">
        <f>VLOOKUP($G5887, Reference!$A$3:$C$20, 3,FALSE)*I5887</f>
        <v>175</v>
      </c>
      <c r="L5887" s="27">
        <f t="shared" si="182"/>
        <v>25</v>
      </c>
      <c r="M5887" s="27">
        <f t="shared" si="183"/>
        <v>23</v>
      </c>
    </row>
    <row r="5888" spans="1:13" x14ac:dyDescent="0.2">
      <c r="A5888">
        <v>2222</v>
      </c>
      <c r="B5888" s="4">
        <v>43913</v>
      </c>
      <c r="C5888" t="s">
        <v>17</v>
      </c>
      <c r="D5888" t="s">
        <v>15</v>
      </c>
      <c r="E5888" s="2" t="str">
        <f>VLOOKUP('SampleSuperstore - Main Data'!D5888,Reference!$A$26:$B$74,2,FALSE)</f>
        <v>West</v>
      </c>
      <c r="F5888" s="22" t="s">
        <v>13</v>
      </c>
      <c r="G5888" s="22" t="s">
        <v>16</v>
      </c>
      <c r="H5888" s="24">
        <f>VLOOKUP($G5888, Reference!$A$3:$C$20, 2,FALSE)*I5888</f>
        <v>76</v>
      </c>
      <c r="I5888" s="22">
        <v>4</v>
      </c>
      <c r="J5888" s="26" cm="1">
        <f t="array" ref="J5888">IFERROR(_xlfn.IFS(AND(C5888="Corporate", F5888="Technology"), 3%, C5888="Corporate", 1%),0%)</f>
        <v>0.01</v>
      </c>
      <c r="K5888" s="24">
        <f>VLOOKUP($G5888, Reference!$A$3:$C$20, 3,FALSE)*I5888</f>
        <v>40</v>
      </c>
      <c r="L5888" s="27">
        <f t="shared" si="182"/>
        <v>36</v>
      </c>
      <c r="M5888" s="27">
        <f t="shared" si="183"/>
        <v>35.239999999999995</v>
      </c>
    </row>
    <row r="5889" spans="1:13" x14ac:dyDescent="0.2">
      <c r="A5889">
        <v>2228</v>
      </c>
      <c r="B5889" s="4">
        <v>43914</v>
      </c>
      <c r="C5889" t="s">
        <v>17</v>
      </c>
      <c r="D5889" t="s">
        <v>40</v>
      </c>
      <c r="E5889" s="2" t="str">
        <f>VLOOKUP('SampleSuperstore - Main Data'!D5889,Reference!$A$26:$B$74,2,FALSE)</f>
        <v>East</v>
      </c>
      <c r="F5889" s="22" t="s">
        <v>29</v>
      </c>
      <c r="G5889" s="22" t="s">
        <v>50</v>
      </c>
      <c r="H5889" s="24">
        <f>VLOOKUP($G5889, Reference!$A$3:$C$20, 2,FALSE)*I5889</f>
        <v>2388</v>
      </c>
      <c r="I5889" s="22">
        <v>12</v>
      </c>
      <c r="J5889" s="26" cm="1">
        <f t="array" ref="J5889">IFERROR(_xlfn.IFS(AND(C5889="Corporate", F5889="Technology"), 3%, C5889="Corporate", 1%),0%)</f>
        <v>0.03</v>
      </c>
      <c r="K5889" s="24">
        <f>VLOOKUP($G5889, Reference!$A$3:$C$20, 3,FALSE)*I5889</f>
        <v>1980</v>
      </c>
      <c r="L5889" s="27">
        <f t="shared" si="182"/>
        <v>408</v>
      </c>
      <c r="M5889" s="27">
        <f t="shared" si="183"/>
        <v>336.36000000000013</v>
      </c>
    </row>
    <row r="5890" spans="1:13" x14ac:dyDescent="0.2">
      <c r="A5890">
        <v>2229</v>
      </c>
      <c r="B5890" s="4">
        <v>43914</v>
      </c>
      <c r="C5890" t="s">
        <v>17</v>
      </c>
      <c r="D5890" t="s">
        <v>36</v>
      </c>
      <c r="E5890" s="2" t="str">
        <f>VLOOKUP('SampleSuperstore - Main Data'!D5890,Reference!$A$26:$B$74,2,FALSE)</f>
        <v>East</v>
      </c>
      <c r="F5890" s="22" t="s">
        <v>13</v>
      </c>
      <c r="G5890" s="22" t="s">
        <v>16</v>
      </c>
      <c r="H5890" s="24">
        <f>VLOOKUP($G5890, Reference!$A$3:$C$20, 2,FALSE)*I5890</f>
        <v>133</v>
      </c>
      <c r="I5890" s="22">
        <v>7</v>
      </c>
      <c r="J5890" s="26" cm="1">
        <f t="array" ref="J5890">IFERROR(_xlfn.IFS(AND(C5890="Corporate", F5890="Technology"), 3%, C5890="Corporate", 1%),0%)</f>
        <v>0.01</v>
      </c>
      <c r="K5890" s="24">
        <f>VLOOKUP($G5890, Reference!$A$3:$C$20, 3,FALSE)*I5890</f>
        <v>70</v>
      </c>
      <c r="L5890" s="27">
        <f t="shared" ref="L5890:L5953" si="184">H5890-K5890</f>
        <v>63</v>
      </c>
      <c r="M5890" s="27">
        <f t="shared" ref="M5890:M5953" si="185">H5890*(1-J5890)-K5890</f>
        <v>61.669999999999987</v>
      </c>
    </row>
    <row r="5891" spans="1:13" x14ac:dyDescent="0.2">
      <c r="A5891">
        <v>2232</v>
      </c>
      <c r="B5891" s="4">
        <v>43914</v>
      </c>
      <c r="C5891" t="s">
        <v>17</v>
      </c>
      <c r="D5891" t="s">
        <v>43</v>
      </c>
      <c r="E5891" s="2" t="str">
        <f>VLOOKUP('SampleSuperstore - Main Data'!D5891,Reference!$A$26:$B$74,2,FALSE)</f>
        <v>West</v>
      </c>
      <c r="F5891" s="22" t="s">
        <v>23</v>
      </c>
      <c r="G5891" s="22" t="s">
        <v>37</v>
      </c>
      <c r="H5891" s="24">
        <f>VLOOKUP($G5891, Reference!$A$3:$C$20, 2,FALSE)*I5891</f>
        <v>27</v>
      </c>
      <c r="I5891" s="22">
        <v>3</v>
      </c>
      <c r="J5891" s="26" cm="1">
        <f t="array" ref="J5891">IFERROR(_xlfn.IFS(AND(C5891="Corporate", F5891="Technology"), 3%, C5891="Corporate", 1%),0%)</f>
        <v>0.01</v>
      </c>
      <c r="K5891" s="24">
        <f>VLOOKUP($G5891, Reference!$A$3:$C$20, 3,FALSE)*I5891</f>
        <v>15</v>
      </c>
      <c r="L5891" s="27">
        <f t="shared" si="184"/>
        <v>12</v>
      </c>
      <c r="M5891" s="27">
        <f t="shared" si="185"/>
        <v>11.73</v>
      </c>
    </row>
    <row r="5892" spans="1:13" x14ac:dyDescent="0.2">
      <c r="A5892">
        <v>2234</v>
      </c>
      <c r="B5892" s="4">
        <v>43914</v>
      </c>
      <c r="C5892" t="s">
        <v>17</v>
      </c>
      <c r="D5892" t="s">
        <v>15</v>
      </c>
      <c r="E5892" s="2" t="str">
        <f>VLOOKUP('SampleSuperstore - Main Data'!D5892,Reference!$A$26:$B$74,2,FALSE)</f>
        <v>West</v>
      </c>
      <c r="F5892" s="22" t="s">
        <v>13</v>
      </c>
      <c r="G5892" s="22" t="s">
        <v>49</v>
      </c>
      <c r="H5892" s="24">
        <f>VLOOKUP($G5892, Reference!$A$3:$C$20, 2,FALSE)*I5892</f>
        <v>80</v>
      </c>
      <c r="I5892" s="22">
        <v>2</v>
      </c>
      <c r="J5892" s="26" cm="1">
        <f t="array" ref="J5892">IFERROR(_xlfn.IFS(AND(C5892="Corporate", F5892="Technology"), 3%, C5892="Corporate", 1%),0%)</f>
        <v>0.01</v>
      </c>
      <c r="K5892" s="24">
        <f>VLOOKUP($G5892, Reference!$A$3:$C$20, 3,FALSE)*I5892</f>
        <v>70</v>
      </c>
      <c r="L5892" s="27">
        <f t="shared" si="184"/>
        <v>10</v>
      </c>
      <c r="M5892" s="27">
        <f t="shared" si="185"/>
        <v>9.2000000000000028</v>
      </c>
    </row>
    <row r="5893" spans="1:13" x14ac:dyDescent="0.2">
      <c r="A5893">
        <v>2236</v>
      </c>
      <c r="B5893" s="4">
        <v>43914</v>
      </c>
      <c r="C5893" t="s">
        <v>17</v>
      </c>
      <c r="D5893" t="s">
        <v>31</v>
      </c>
      <c r="E5893" s="2" t="str">
        <f>VLOOKUP('SampleSuperstore - Main Data'!D5893,Reference!$A$26:$B$74,2,FALSE)</f>
        <v>Central</v>
      </c>
      <c r="F5893" s="22" t="s">
        <v>23</v>
      </c>
      <c r="G5893" s="22" t="s">
        <v>24</v>
      </c>
      <c r="H5893" s="24">
        <f>VLOOKUP($G5893, Reference!$A$3:$C$20, 2,FALSE)*I5893</f>
        <v>99</v>
      </c>
      <c r="I5893" s="22">
        <v>1</v>
      </c>
      <c r="J5893" s="26" cm="1">
        <f t="array" ref="J5893">IFERROR(_xlfn.IFS(AND(C5893="Corporate", F5893="Technology"), 3%, C5893="Corporate", 1%),0%)</f>
        <v>0.01</v>
      </c>
      <c r="K5893" s="24">
        <f>VLOOKUP($G5893, Reference!$A$3:$C$20, 3,FALSE)*I5893</f>
        <v>79</v>
      </c>
      <c r="L5893" s="27">
        <f t="shared" si="184"/>
        <v>20</v>
      </c>
      <c r="M5893" s="27">
        <f t="shared" si="185"/>
        <v>19.010000000000005</v>
      </c>
    </row>
    <row r="5894" spans="1:13" x14ac:dyDescent="0.2">
      <c r="A5894">
        <v>2246</v>
      </c>
      <c r="B5894" s="4">
        <v>43914</v>
      </c>
      <c r="C5894" t="s">
        <v>17</v>
      </c>
      <c r="D5894" t="s">
        <v>25</v>
      </c>
      <c r="E5894" s="2" t="str">
        <f>VLOOKUP('SampleSuperstore - Main Data'!D5894,Reference!$A$26:$B$74,2,FALSE)</f>
        <v>Central</v>
      </c>
      <c r="F5894" s="22" t="s">
        <v>13</v>
      </c>
      <c r="G5894" s="22" t="s">
        <v>14</v>
      </c>
      <c r="H5894" s="24">
        <f>VLOOKUP($G5894, Reference!$A$3:$C$20, 2,FALSE)*I5894</f>
        <v>90</v>
      </c>
      <c r="I5894" s="22">
        <v>2</v>
      </c>
      <c r="J5894" s="26" cm="1">
        <f t="array" ref="J5894">IFERROR(_xlfn.IFS(AND(C5894="Corporate", F5894="Technology"), 3%, C5894="Corporate", 1%),0%)</f>
        <v>0.01</v>
      </c>
      <c r="K5894" s="24">
        <f>VLOOKUP($G5894, Reference!$A$3:$C$20, 3,FALSE)*I5894</f>
        <v>70</v>
      </c>
      <c r="L5894" s="27">
        <f t="shared" si="184"/>
        <v>20</v>
      </c>
      <c r="M5894" s="27">
        <f t="shared" si="185"/>
        <v>19.099999999999994</v>
      </c>
    </row>
    <row r="5895" spans="1:13" x14ac:dyDescent="0.2">
      <c r="A5895">
        <v>2249</v>
      </c>
      <c r="B5895" s="4">
        <v>43914</v>
      </c>
      <c r="C5895" t="s">
        <v>17</v>
      </c>
      <c r="D5895" t="s">
        <v>36</v>
      </c>
      <c r="E5895" s="2" t="str">
        <f>VLOOKUP('SampleSuperstore - Main Data'!D5895,Reference!$A$26:$B$74,2,FALSE)</f>
        <v>East</v>
      </c>
      <c r="F5895" s="22" t="s">
        <v>29</v>
      </c>
      <c r="G5895" s="22" t="s">
        <v>50</v>
      </c>
      <c r="H5895" s="24">
        <f>VLOOKUP($G5895, Reference!$A$3:$C$20, 2,FALSE)*I5895</f>
        <v>199</v>
      </c>
      <c r="I5895" s="22">
        <v>1</v>
      </c>
      <c r="J5895" s="26" cm="1">
        <f t="array" ref="J5895">IFERROR(_xlfn.IFS(AND(C5895="Corporate", F5895="Technology"), 3%, C5895="Corporate", 1%),0%)</f>
        <v>0.03</v>
      </c>
      <c r="K5895" s="24">
        <f>VLOOKUP($G5895, Reference!$A$3:$C$20, 3,FALSE)*I5895</f>
        <v>165</v>
      </c>
      <c r="L5895" s="27">
        <f t="shared" si="184"/>
        <v>34</v>
      </c>
      <c r="M5895" s="27">
        <f t="shared" si="185"/>
        <v>28.03</v>
      </c>
    </row>
    <row r="5896" spans="1:13" x14ac:dyDescent="0.2">
      <c r="A5896">
        <v>2250</v>
      </c>
      <c r="B5896" s="4">
        <v>43914</v>
      </c>
      <c r="C5896" t="s">
        <v>17</v>
      </c>
      <c r="D5896" t="s">
        <v>36</v>
      </c>
      <c r="E5896" s="2" t="str">
        <f>VLOOKUP('SampleSuperstore - Main Data'!D5896,Reference!$A$26:$B$74,2,FALSE)</f>
        <v>East</v>
      </c>
      <c r="F5896" s="22" t="s">
        <v>23</v>
      </c>
      <c r="G5896" s="22" t="s">
        <v>37</v>
      </c>
      <c r="H5896" s="24">
        <f>VLOOKUP($G5896, Reference!$A$3:$C$20, 2,FALSE)*I5896</f>
        <v>27</v>
      </c>
      <c r="I5896" s="22">
        <v>3</v>
      </c>
      <c r="J5896" s="26" cm="1">
        <f t="array" ref="J5896">IFERROR(_xlfn.IFS(AND(C5896="Corporate", F5896="Technology"), 3%, C5896="Corporate", 1%),0%)</f>
        <v>0.01</v>
      </c>
      <c r="K5896" s="24">
        <f>VLOOKUP($G5896, Reference!$A$3:$C$20, 3,FALSE)*I5896</f>
        <v>15</v>
      </c>
      <c r="L5896" s="27">
        <f t="shared" si="184"/>
        <v>12</v>
      </c>
      <c r="M5896" s="27">
        <f t="shared" si="185"/>
        <v>11.73</v>
      </c>
    </row>
    <row r="5897" spans="1:13" x14ac:dyDescent="0.2">
      <c r="A5897">
        <v>2254</v>
      </c>
      <c r="B5897" s="4">
        <v>43914</v>
      </c>
      <c r="C5897" t="s">
        <v>17</v>
      </c>
      <c r="D5897" t="s">
        <v>15</v>
      </c>
      <c r="E5897" s="2" t="str">
        <f>VLOOKUP('SampleSuperstore - Main Data'!D5897,Reference!$A$26:$B$74,2,FALSE)</f>
        <v>West</v>
      </c>
      <c r="F5897" s="22" t="s">
        <v>29</v>
      </c>
      <c r="G5897" s="22" t="s">
        <v>50</v>
      </c>
      <c r="H5897" s="24">
        <f>VLOOKUP($G5897, Reference!$A$3:$C$20, 2,FALSE)*I5897</f>
        <v>398</v>
      </c>
      <c r="I5897" s="22">
        <v>2</v>
      </c>
      <c r="J5897" s="26" cm="1">
        <f t="array" ref="J5897">IFERROR(_xlfn.IFS(AND(C5897="Corporate", F5897="Technology"), 3%, C5897="Corporate", 1%),0%)</f>
        <v>0.03</v>
      </c>
      <c r="K5897" s="24">
        <f>VLOOKUP($G5897, Reference!$A$3:$C$20, 3,FALSE)*I5897</f>
        <v>330</v>
      </c>
      <c r="L5897" s="27">
        <f t="shared" si="184"/>
        <v>68</v>
      </c>
      <c r="M5897" s="27">
        <f t="shared" si="185"/>
        <v>56.06</v>
      </c>
    </row>
    <row r="5898" spans="1:13" x14ac:dyDescent="0.2">
      <c r="A5898">
        <v>2256</v>
      </c>
      <c r="B5898" s="4">
        <v>43914</v>
      </c>
      <c r="C5898" t="s">
        <v>17</v>
      </c>
      <c r="D5898" t="s">
        <v>15</v>
      </c>
      <c r="E5898" s="2" t="str">
        <f>VLOOKUP('SampleSuperstore - Main Data'!D5898,Reference!$A$26:$B$74,2,FALSE)</f>
        <v>West</v>
      </c>
      <c r="F5898" s="22" t="s">
        <v>13</v>
      </c>
      <c r="G5898" s="22" t="s">
        <v>14</v>
      </c>
      <c r="H5898" s="24">
        <f>VLOOKUP($G5898, Reference!$A$3:$C$20, 2,FALSE)*I5898</f>
        <v>90</v>
      </c>
      <c r="I5898" s="22">
        <v>2</v>
      </c>
      <c r="J5898" s="26" cm="1">
        <f t="array" ref="J5898">IFERROR(_xlfn.IFS(AND(C5898="Corporate", F5898="Technology"), 3%, C5898="Corporate", 1%),0%)</f>
        <v>0.01</v>
      </c>
      <c r="K5898" s="24">
        <f>VLOOKUP($G5898, Reference!$A$3:$C$20, 3,FALSE)*I5898</f>
        <v>70</v>
      </c>
      <c r="L5898" s="27">
        <f t="shared" si="184"/>
        <v>20</v>
      </c>
      <c r="M5898" s="27">
        <f t="shared" si="185"/>
        <v>19.099999999999994</v>
      </c>
    </row>
    <row r="5899" spans="1:13" x14ac:dyDescent="0.2">
      <c r="A5899">
        <v>2270</v>
      </c>
      <c r="B5899" s="4">
        <v>43915</v>
      </c>
      <c r="C5899" t="s">
        <v>17</v>
      </c>
      <c r="D5899" t="s">
        <v>25</v>
      </c>
      <c r="E5899" s="2" t="str">
        <f>VLOOKUP('SampleSuperstore - Main Data'!D5899,Reference!$A$26:$B$74,2,FALSE)</f>
        <v>Central</v>
      </c>
      <c r="F5899" s="22" t="s">
        <v>13</v>
      </c>
      <c r="G5899" s="22" t="s">
        <v>49</v>
      </c>
      <c r="H5899" s="24">
        <f>VLOOKUP($G5899, Reference!$A$3:$C$20, 2,FALSE)*I5899</f>
        <v>80</v>
      </c>
      <c r="I5899" s="22">
        <v>2</v>
      </c>
      <c r="J5899" s="26" cm="1">
        <f t="array" ref="J5899">IFERROR(_xlfn.IFS(AND(C5899="Corporate", F5899="Technology"), 3%, C5899="Corporate", 1%),0%)</f>
        <v>0.01</v>
      </c>
      <c r="K5899" s="24">
        <f>VLOOKUP($G5899, Reference!$A$3:$C$20, 3,FALSE)*I5899</f>
        <v>70</v>
      </c>
      <c r="L5899" s="27">
        <f t="shared" si="184"/>
        <v>10</v>
      </c>
      <c r="M5899" s="27">
        <f t="shared" si="185"/>
        <v>9.2000000000000028</v>
      </c>
    </row>
    <row r="5900" spans="1:13" x14ac:dyDescent="0.2">
      <c r="A5900">
        <v>2271</v>
      </c>
      <c r="B5900" s="4">
        <v>43915</v>
      </c>
      <c r="C5900" t="s">
        <v>17</v>
      </c>
      <c r="D5900" t="s">
        <v>43</v>
      </c>
      <c r="E5900" s="2" t="str">
        <f>VLOOKUP('SampleSuperstore - Main Data'!D5900,Reference!$A$26:$B$74,2,FALSE)</f>
        <v>West</v>
      </c>
      <c r="F5900" s="22" t="s">
        <v>23</v>
      </c>
      <c r="G5900" s="22" t="s">
        <v>59</v>
      </c>
      <c r="H5900" s="24">
        <f>VLOOKUP($G5900, Reference!$A$3:$C$20, 2,FALSE)*I5900</f>
        <v>425</v>
      </c>
      <c r="I5900" s="22">
        <v>5</v>
      </c>
      <c r="J5900" s="26" cm="1">
        <f t="array" ref="J5900">IFERROR(_xlfn.IFS(AND(C5900="Corporate", F5900="Technology"), 3%, C5900="Corporate", 1%),0%)</f>
        <v>0.01</v>
      </c>
      <c r="K5900" s="24">
        <f>VLOOKUP($G5900, Reference!$A$3:$C$20, 3,FALSE)*I5900</f>
        <v>375</v>
      </c>
      <c r="L5900" s="27">
        <f t="shared" si="184"/>
        <v>50</v>
      </c>
      <c r="M5900" s="27">
        <f t="shared" si="185"/>
        <v>45.75</v>
      </c>
    </row>
    <row r="5901" spans="1:13" x14ac:dyDescent="0.2">
      <c r="A5901">
        <v>2272</v>
      </c>
      <c r="B5901" s="4">
        <v>43915</v>
      </c>
      <c r="C5901" t="s">
        <v>17</v>
      </c>
      <c r="D5901" t="s">
        <v>36</v>
      </c>
      <c r="E5901" s="2" t="str">
        <f>VLOOKUP('SampleSuperstore - Main Data'!D5901,Reference!$A$26:$B$74,2,FALSE)</f>
        <v>East</v>
      </c>
      <c r="F5901" s="22" t="s">
        <v>13</v>
      </c>
      <c r="G5901" s="22" t="s">
        <v>26</v>
      </c>
      <c r="H5901" s="24">
        <f>VLOOKUP($G5901, Reference!$A$3:$C$20, 2,FALSE)*I5901</f>
        <v>7.5</v>
      </c>
      <c r="I5901" s="22">
        <v>3</v>
      </c>
      <c r="J5901" s="26" cm="1">
        <f t="array" ref="J5901">IFERROR(_xlfn.IFS(AND(C5901="Corporate", F5901="Technology"), 3%, C5901="Corporate", 1%),0%)</f>
        <v>0.01</v>
      </c>
      <c r="K5901" s="24">
        <f>VLOOKUP($G5901, Reference!$A$3:$C$20, 3,FALSE)*I5901</f>
        <v>6</v>
      </c>
      <c r="L5901" s="27">
        <f t="shared" si="184"/>
        <v>1.5</v>
      </c>
      <c r="M5901" s="27">
        <f t="shared" si="185"/>
        <v>1.4249999999999998</v>
      </c>
    </row>
    <row r="5902" spans="1:13" x14ac:dyDescent="0.2">
      <c r="A5902">
        <v>2274</v>
      </c>
      <c r="B5902" s="4">
        <v>43915</v>
      </c>
      <c r="C5902" t="s">
        <v>17</v>
      </c>
      <c r="D5902" t="s">
        <v>31</v>
      </c>
      <c r="E5902" s="2" t="str">
        <f>VLOOKUP('SampleSuperstore - Main Data'!D5902,Reference!$A$26:$B$74,2,FALSE)</f>
        <v>Central</v>
      </c>
      <c r="F5902" s="22" t="s">
        <v>23</v>
      </c>
      <c r="G5902" s="22" t="s">
        <v>24</v>
      </c>
      <c r="H5902" s="24">
        <f>VLOOKUP($G5902, Reference!$A$3:$C$20, 2,FALSE)*I5902</f>
        <v>495</v>
      </c>
      <c r="I5902" s="22">
        <v>5</v>
      </c>
      <c r="J5902" s="26" cm="1">
        <f t="array" ref="J5902">IFERROR(_xlfn.IFS(AND(C5902="Corporate", F5902="Technology"), 3%, C5902="Corporate", 1%),0%)</f>
        <v>0.01</v>
      </c>
      <c r="K5902" s="24">
        <f>VLOOKUP($G5902, Reference!$A$3:$C$20, 3,FALSE)*I5902</f>
        <v>395</v>
      </c>
      <c r="L5902" s="27">
        <f t="shared" si="184"/>
        <v>100</v>
      </c>
      <c r="M5902" s="27">
        <f t="shared" si="185"/>
        <v>95.050000000000011</v>
      </c>
    </row>
    <row r="5903" spans="1:13" x14ac:dyDescent="0.2">
      <c r="A5903">
        <v>2280</v>
      </c>
      <c r="B5903" s="4">
        <v>43915</v>
      </c>
      <c r="C5903" t="s">
        <v>17</v>
      </c>
      <c r="D5903" t="s">
        <v>15</v>
      </c>
      <c r="E5903" s="2" t="str">
        <f>VLOOKUP('SampleSuperstore - Main Data'!D5903,Reference!$A$26:$B$74,2,FALSE)</f>
        <v>West</v>
      </c>
      <c r="F5903" s="22" t="s">
        <v>13</v>
      </c>
      <c r="G5903" s="22" t="s">
        <v>35</v>
      </c>
      <c r="H5903" s="24">
        <f>VLOOKUP($G5903, Reference!$A$3:$C$20, 2,FALSE)*I5903</f>
        <v>192</v>
      </c>
      <c r="I5903" s="22">
        <v>8</v>
      </c>
      <c r="J5903" s="26" cm="1">
        <f t="array" ref="J5903">IFERROR(_xlfn.IFS(AND(C5903="Corporate", F5903="Technology"), 3%, C5903="Corporate", 1%),0%)</f>
        <v>0.01</v>
      </c>
      <c r="K5903" s="24">
        <f>VLOOKUP($G5903, Reference!$A$3:$C$20, 3,FALSE)*I5903</f>
        <v>152</v>
      </c>
      <c r="L5903" s="27">
        <f t="shared" si="184"/>
        <v>40</v>
      </c>
      <c r="M5903" s="27">
        <f t="shared" si="185"/>
        <v>38.079999999999984</v>
      </c>
    </row>
    <row r="5904" spans="1:13" x14ac:dyDescent="0.2">
      <c r="A5904">
        <v>2284</v>
      </c>
      <c r="B5904" s="4">
        <v>43915</v>
      </c>
      <c r="C5904" t="s">
        <v>17</v>
      </c>
      <c r="D5904" t="s">
        <v>36</v>
      </c>
      <c r="E5904" s="2" t="str">
        <f>VLOOKUP('SampleSuperstore - Main Data'!D5904,Reference!$A$26:$B$74,2,FALSE)</f>
        <v>East</v>
      </c>
      <c r="F5904" s="22" t="s">
        <v>29</v>
      </c>
      <c r="G5904" s="22" t="s">
        <v>30</v>
      </c>
      <c r="H5904" s="24">
        <f>VLOOKUP($G5904, Reference!$A$3:$C$20, 2,FALSE)*I5904</f>
        <v>1800</v>
      </c>
      <c r="I5904" s="22">
        <v>4</v>
      </c>
      <c r="J5904" s="26" cm="1">
        <f t="array" ref="J5904">IFERROR(_xlfn.IFS(AND(C5904="Corporate", F5904="Technology"), 3%, C5904="Corporate", 1%),0%)</f>
        <v>0.03</v>
      </c>
      <c r="K5904" s="24">
        <f>VLOOKUP($G5904, Reference!$A$3:$C$20, 3,FALSE)*I5904</f>
        <v>1600</v>
      </c>
      <c r="L5904" s="27">
        <f t="shared" si="184"/>
        <v>200</v>
      </c>
      <c r="M5904" s="27">
        <f t="shared" si="185"/>
        <v>146</v>
      </c>
    </row>
    <row r="5905" spans="1:13" x14ac:dyDescent="0.2">
      <c r="A5905">
        <v>2287</v>
      </c>
      <c r="B5905" s="4">
        <v>43915</v>
      </c>
      <c r="C5905" t="s">
        <v>17</v>
      </c>
      <c r="D5905" t="s">
        <v>32</v>
      </c>
      <c r="E5905" s="2" t="str">
        <f>VLOOKUP('SampleSuperstore - Main Data'!D5905,Reference!$A$26:$B$74,2,FALSE)</f>
        <v>South</v>
      </c>
      <c r="F5905" s="22" t="s">
        <v>13</v>
      </c>
      <c r="G5905" s="22" t="s">
        <v>14</v>
      </c>
      <c r="H5905" s="24">
        <f>VLOOKUP($G5905, Reference!$A$3:$C$20, 2,FALSE)*I5905</f>
        <v>315</v>
      </c>
      <c r="I5905" s="22">
        <v>7</v>
      </c>
      <c r="J5905" s="26" cm="1">
        <f t="array" ref="J5905">IFERROR(_xlfn.IFS(AND(C5905="Corporate", F5905="Technology"), 3%, C5905="Corporate", 1%),0%)</f>
        <v>0.01</v>
      </c>
      <c r="K5905" s="24">
        <f>VLOOKUP($G5905, Reference!$A$3:$C$20, 3,FALSE)*I5905</f>
        <v>245</v>
      </c>
      <c r="L5905" s="27">
        <f t="shared" si="184"/>
        <v>70</v>
      </c>
      <c r="M5905" s="27">
        <f t="shared" si="185"/>
        <v>66.850000000000023</v>
      </c>
    </row>
    <row r="5906" spans="1:13" x14ac:dyDescent="0.2">
      <c r="A5906">
        <v>2295</v>
      </c>
      <c r="B5906" s="4">
        <v>43916</v>
      </c>
      <c r="C5906" t="s">
        <v>17</v>
      </c>
      <c r="D5906" t="s">
        <v>54</v>
      </c>
      <c r="E5906" s="2" t="str">
        <f>VLOOKUP('SampleSuperstore - Main Data'!D5906,Reference!$A$26:$B$74,2,FALSE)</f>
        <v>East</v>
      </c>
      <c r="F5906" s="22" t="s">
        <v>13</v>
      </c>
      <c r="G5906" s="22" t="s">
        <v>49</v>
      </c>
      <c r="H5906" s="24">
        <f>VLOOKUP($G5906, Reference!$A$3:$C$20, 2,FALSE)*I5906</f>
        <v>80</v>
      </c>
      <c r="I5906" s="22">
        <v>2</v>
      </c>
      <c r="J5906" s="26" cm="1">
        <f t="array" ref="J5906">IFERROR(_xlfn.IFS(AND(C5906="Corporate", F5906="Technology"), 3%, C5906="Corporate", 1%),0%)</f>
        <v>0.01</v>
      </c>
      <c r="K5906" s="24">
        <f>VLOOKUP($G5906, Reference!$A$3:$C$20, 3,FALSE)*I5906</f>
        <v>70</v>
      </c>
      <c r="L5906" s="27">
        <f t="shared" si="184"/>
        <v>10</v>
      </c>
      <c r="M5906" s="27">
        <f t="shared" si="185"/>
        <v>9.2000000000000028</v>
      </c>
    </row>
    <row r="5907" spans="1:13" x14ac:dyDescent="0.2">
      <c r="A5907">
        <v>2297</v>
      </c>
      <c r="B5907" s="4">
        <v>43916</v>
      </c>
      <c r="C5907" t="s">
        <v>17</v>
      </c>
      <c r="D5907" t="s">
        <v>31</v>
      </c>
      <c r="E5907" s="2" t="str">
        <f>VLOOKUP('SampleSuperstore - Main Data'!D5907,Reference!$A$26:$B$74,2,FALSE)</f>
        <v>Central</v>
      </c>
      <c r="F5907" s="22" t="s">
        <v>13</v>
      </c>
      <c r="G5907" s="22" t="s">
        <v>35</v>
      </c>
      <c r="H5907" s="24">
        <f>VLOOKUP($G5907, Reference!$A$3:$C$20, 2,FALSE)*I5907</f>
        <v>120</v>
      </c>
      <c r="I5907" s="22">
        <v>5</v>
      </c>
      <c r="J5907" s="26" cm="1">
        <f t="array" ref="J5907">IFERROR(_xlfn.IFS(AND(C5907="Corporate", F5907="Technology"), 3%, C5907="Corporate", 1%),0%)</f>
        <v>0.01</v>
      </c>
      <c r="K5907" s="24">
        <f>VLOOKUP($G5907, Reference!$A$3:$C$20, 3,FALSE)*I5907</f>
        <v>95</v>
      </c>
      <c r="L5907" s="27">
        <f t="shared" si="184"/>
        <v>25</v>
      </c>
      <c r="M5907" s="27">
        <f t="shared" si="185"/>
        <v>23.799999999999997</v>
      </c>
    </row>
    <row r="5908" spans="1:13" x14ac:dyDescent="0.2">
      <c r="A5908">
        <v>2299</v>
      </c>
      <c r="B5908" s="4">
        <v>43916</v>
      </c>
      <c r="C5908" t="s">
        <v>17</v>
      </c>
      <c r="D5908" t="s">
        <v>27</v>
      </c>
      <c r="E5908" s="2" t="str">
        <f>VLOOKUP('SampleSuperstore - Main Data'!D5908,Reference!$A$26:$B$74,2,FALSE)</f>
        <v>East</v>
      </c>
      <c r="F5908" s="22" t="s">
        <v>29</v>
      </c>
      <c r="G5908" s="22" t="s">
        <v>50</v>
      </c>
      <c r="H5908" s="24">
        <f>VLOOKUP($G5908, Reference!$A$3:$C$20, 2,FALSE)*I5908</f>
        <v>199</v>
      </c>
      <c r="I5908" s="22">
        <v>1</v>
      </c>
      <c r="J5908" s="26" cm="1">
        <f t="array" ref="J5908">IFERROR(_xlfn.IFS(AND(C5908="Corporate", F5908="Technology"), 3%, C5908="Corporate", 1%),0%)</f>
        <v>0.03</v>
      </c>
      <c r="K5908" s="24">
        <f>VLOOKUP($G5908, Reference!$A$3:$C$20, 3,FALSE)*I5908</f>
        <v>165</v>
      </c>
      <c r="L5908" s="27">
        <f t="shared" si="184"/>
        <v>34</v>
      </c>
      <c r="M5908" s="27">
        <f t="shared" si="185"/>
        <v>28.03</v>
      </c>
    </row>
    <row r="5909" spans="1:13" x14ac:dyDescent="0.2">
      <c r="A5909">
        <v>2301</v>
      </c>
      <c r="B5909" s="4">
        <v>43916</v>
      </c>
      <c r="C5909" t="s">
        <v>17</v>
      </c>
      <c r="D5909" t="s">
        <v>12</v>
      </c>
      <c r="E5909" s="2" t="str">
        <f>VLOOKUP('SampleSuperstore - Main Data'!D5909,Reference!$A$26:$B$74,2,FALSE)</f>
        <v>West</v>
      </c>
      <c r="F5909" s="22" t="s">
        <v>23</v>
      </c>
      <c r="G5909" s="22" t="s">
        <v>24</v>
      </c>
      <c r="H5909" s="24">
        <f>VLOOKUP($G5909, Reference!$A$3:$C$20, 2,FALSE)*I5909</f>
        <v>198</v>
      </c>
      <c r="I5909" s="22">
        <v>2</v>
      </c>
      <c r="J5909" s="26" cm="1">
        <f t="array" ref="J5909">IFERROR(_xlfn.IFS(AND(C5909="Corporate", F5909="Technology"), 3%, C5909="Corporate", 1%),0%)</f>
        <v>0.01</v>
      </c>
      <c r="K5909" s="24">
        <f>VLOOKUP($G5909, Reference!$A$3:$C$20, 3,FALSE)*I5909</f>
        <v>158</v>
      </c>
      <c r="L5909" s="27">
        <f t="shared" si="184"/>
        <v>40</v>
      </c>
      <c r="M5909" s="27">
        <f t="shared" si="185"/>
        <v>38.02000000000001</v>
      </c>
    </row>
    <row r="5910" spans="1:13" x14ac:dyDescent="0.2">
      <c r="A5910">
        <v>2308</v>
      </c>
      <c r="B5910" s="4">
        <v>43916</v>
      </c>
      <c r="C5910" t="s">
        <v>17</v>
      </c>
      <c r="D5910" t="s">
        <v>15</v>
      </c>
      <c r="E5910" s="2" t="str">
        <f>VLOOKUP('SampleSuperstore - Main Data'!D5910,Reference!$A$26:$B$74,2,FALSE)</f>
        <v>West</v>
      </c>
      <c r="F5910" s="22" t="s">
        <v>13</v>
      </c>
      <c r="G5910" s="22" t="s">
        <v>28</v>
      </c>
      <c r="H5910" s="24">
        <f>VLOOKUP($G5910, Reference!$A$3:$C$20, 2,FALSE)*I5910</f>
        <v>45</v>
      </c>
      <c r="I5910" s="22">
        <v>3</v>
      </c>
      <c r="J5910" s="26" cm="1">
        <f t="array" ref="J5910">IFERROR(_xlfn.IFS(AND(C5910="Corporate", F5910="Technology"), 3%, C5910="Corporate", 1%),0%)</f>
        <v>0.01</v>
      </c>
      <c r="K5910" s="24">
        <f>VLOOKUP($G5910, Reference!$A$3:$C$20, 3,FALSE)*I5910</f>
        <v>36</v>
      </c>
      <c r="L5910" s="27">
        <f t="shared" si="184"/>
        <v>9</v>
      </c>
      <c r="M5910" s="27">
        <f t="shared" si="185"/>
        <v>8.5499999999999972</v>
      </c>
    </row>
    <row r="5911" spans="1:13" x14ac:dyDescent="0.2">
      <c r="A5911">
        <v>2311</v>
      </c>
      <c r="B5911" s="4">
        <v>43916</v>
      </c>
      <c r="C5911" t="s">
        <v>17</v>
      </c>
      <c r="D5911" t="s">
        <v>46</v>
      </c>
      <c r="E5911" s="2" t="str">
        <f>VLOOKUP('SampleSuperstore - Main Data'!D5911,Reference!$A$26:$B$74,2,FALSE)</f>
        <v>Central</v>
      </c>
      <c r="F5911" s="22" t="s">
        <v>13</v>
      </c>
      <c r="G5911" s="22" t="s">
        <v>35</v>
      </c>
      <c r="H5911" s="24">
        <f>VLOOKUP($G5911, Reference!$A$3:$C$20, 2,FALSE)*I5911</f>
        <v>48</v>
      </c>
      <c r="I5911" s="22">
        <v>2</v>
      </c>
      <c r="J5911" s="26" cm="1">
        <f t="array" ref="J5911">IFERROR(_xlfn.IFS(AND(C5911="Corporate", F5911="Technology"), 3%, C5911="Corporate", 1%),0%)</f>
        <v>0.01</v>
      </c>
      <c r="K5911" s="24">
        <f>VLOOKUP($G5911, Reference!$A$3:$C$20, 3,FALSE)*I5911</f>
        <v>38</v>
      </c>
      <c r="L5911" s="27">
        <f t="shared" si="184"/>
        <v>10</v>
      </c>
      <c r="M5911" s="27">
        <f t="shared" si="185"/>
        <v>9.519999999999996</v>
      </c>
    </row>
    <row r="5912" spans="1:13" x14ac:dyDescent="0.2">
      <c r="A5912">
        <v>2312</v>
      </c>
      <c r="B5912" s="4">
        <v>43916</v>
      </c>
      <c r="C5912" t="s">
        <v>17</v>
      </c>
      <c r="D5912" t="s">
        <v>15</v>
      </c>
      <c r="E5912" s="2" t="str">
        <f>VLOOKUP('SampleSuperstore - Main Data'!D5912,Reference!$A$26:$B$74,2,FALSE)</f>
        <v>West</v>
      </c>
      <c r="F5912" s="22" t="s">
        <v>13</v>
      </c>
      <c r="G5912" s="22" t="s">
        <v>35</v>
      </c>
      <c r="H5912" s="24">
        <f>VLOOKUP($G5912, Reference!$A$3:$C$20, 2,FALSE)*I5912</f>
        <v>96</v>
      </c>
      <c r="I5912" s="22">
        <v>4</v>
      </c>
      <c r="J5912" s="26" cm="1">
        <f t="array" ref="J5912">IFERROR(_xlfn.IFS(AND(C5912="Corporate", F5912="Technology"), 3%, C5912="Corporate", 1%),0%)</f>
        <v>0.01</v>
      </c>
      <c r="K5912" s="24">
        <f>VLOOKUP($G5912, Reference!$A$3:$C$20, 3,FALSE)*I5912</f>
        <v>76</v>
      </c>
      <c r="L5912" s="27">
        <f t="shared" si="184"/>
        <v>20</v>
      </c>
      <c r="M5912" s="27">
        <f t="shared" si="185"/>
        <v>19.039999999999992</v>
      </c>
    </row>
    <row r="5913" spans="1:13" x14ac:dyDescent="0.2">
      <c r="A5913">
        <v>2314</v>
      </c>
      <c r="B5913" s="4">
        <v>43916</v>
      </c>
      <c r="C5913" t="s">
        <v>17</v>
      </c>
      <c r="D5913" t="s">
        <v>25</v>
      </c>
      <c r="E5913" s="2" t="str">
        <f>VLOOKUP('SampleSuperstore - Main Data'!D5913,Reference!$A$26:$B$74,2,FALSE)</f>
        <v>Central</v>
      </c>
      <c r="F5913" s="22" t="s">
        <v>13</v>
      </c>
      <c r="G5913" s="22" t="s">
        <v>14</v>
      </c>
      <c r="H5913" s="24">
        <f>VLOOKUP($G5913, Reference!$A$3:$C$20, 2,FALSE)*I5913</f>
        <v>450</v>
      </c>
      <c r="I5913" s="22">
        <v>10</v>
      </c>
      <c r="J5913" s="26" cm="1">
        <f t="array" ref="J5913">IFERROR(_xlfn.IFS(AND(C5913="Corporate", F5913="Technology"), 3%, C5913="Corporate", 1%),0%)</f>
        <v>0.01</v>
      </c>
      <c r="K5913" s="24">
        <f>VLOOKUP($G5913, Reference!$A$3:$C$20, 3,FALSE)*I5913</f>
        <v>350</v>
      </c>
      <c r="L5913" s="27">
        <f t="shared" si="184"/>
        <v>100</v>
      </c>
      <c r="M5913" s="27">
        <f t="shared" si="185"/>
        <v>95.5</v>
      </c>
    </row>
    <row r="5914" spans="1:13" x14ac:dyDescent="0.2">
      <c r="A5914">
        <v>2316</v>
      </c>
      <c r="B5914" s="4">
        <v>43916</v>
      </c>
      <c r="C5914" t="s">
        <v>17</v>
      </c>
      <c r="D5914" t="s">
        <v>75</v>
      </c>
      <c r="E5914" s="2" t="str">
        <f>VLOOKUP('SampleSuperstore - Main Data'!D5914,Reference!$A$26:$B$74,2,FALSE)</f>
        <v>South</v>
      </c>
      <c r="F5914" s="22" t="s">
        <v>13</v>
      </c>
      <c r="G5914" s="22" t="s">
        <v>26</v>
      </c>
      <c r="H5914" s="24">
        <f>VLOOKUP($G5914, Reference!$A$3:$C$20, 2,FALSE)*I5914</f>
        <v>10</v>
      </c>
      <c r="I5914" s="22">
        <v>4</v>
      </c>
      <c r="J5914" s="26" cm="1">
        <f t="array" ref="J5914">IFERROR(_xlfn.IFS(AND(C5914="Corporate", F5914="Technology"), 3%, C5914="Corporate", 1%),0%)</f>
        <v>0.01</v>
      </c>
      <c r="K5914" s="24">
        <f>VLOOKUP($G5914, Reference!$A$3:$C$20, 3,FALSE)*I5914</f>
        <v>8</v>
      </c>
      <c r="L5914" s="27">
        <f t="shared" si="184"/>
        <v>2</v>
      </c>
      <c r="M5914" s="27">
        <f t="shared" si="185"/>
        <v>1.9000000000000004</v>
      </c>
    </row>
    <row r="5915" spans="1:13" x14ac:dyDescent="0.2">
      <c r="A5915">
        <v>2317</v>
      </c>
      <c r="B5915" s="4">
        <v>43916</v>
      </c>
      <c r="C5915" t="s">
        <v>17</v>
      </c>
      <c r="D5915" t="s">
        <v>68</v>
      </c>
      <c r="E5915" s="2" t="str">
        <f>VLOOKUP('SampleSuperstore - Main Data'!D5915,Reference!$A$26:$B$74,2,FALSE)</f>
        <v>West</v>
      </c>
      <c r="F5915" s="22" t="s">
        <v>13</v>
      </c>
      <c r="G5915" s="22" t="s">
        <v>26</v>
      </c>
      <c r="H5915" s="24">
        <f>VLOOKUP($G5915, Reference!$A$3:$C$20, 2,FALSE)*I5915</f>
        <v>5</v>
      </c>
      <c r="I5915" s="22">
        <v>2</v>
      </c>
      <c r="J5915" s="26" cm="1">
        <f t="array" ref="J5915">IFERROR(_xlfn.IFS(AND(C5915="Corporate", F5915="Technology"), 3%, C5915="Corporate", 1%),0%)</f>
        <v>0.01</v>
      </c>
      <c r="K5915" s="24">
        <f>VLOOKUP($G5915, Reference!$A$3:$C$20, 3,FALSE)*I5915</f>
        <v>4</v>
      </c>
      <c r="L5915" s="27">
        <f t="shared" si="184"/>
        <v>1</v>
      </c>
      <c r="M5915" s="27">
        <f t="shared" si="185"/>
        <v>0.95000000000000018</v>
      </c>
    </row>
    <row r="5916" spans="1:13" x14ac:dyDescent="0.2">
      <c r="A5916">
        <v>2321</v>
      </c>
      <c r="B5916" s="4">
        <v>43917</v>
      </c>
      <c r="C5916" t="s">
        <v>17</v>
      </c>
      <c r="D5916" t="s">
        <v>36</v>
      </c>
      <c r="E5916" s="2" t="str">
        <f>VLOOKUP('SampleSuperstore - Main Data'!D5916,Reference!$A$26:$B$74,2,FALSE)</f>
        <v>East</v>
      </c>
      <c r="F5916" s="22" t="s">
        <v>13</v>
      </c>
      <c r="G5916" s="22" t="s">
        <v>53</v>
      </c>
      <c r="H5916" s="24">
        <f>VLOOKUP($G5916, Reference!$A$3:$C$20, 2,FALSE)*I5916</f>
        <v>48</v>
      </c>
      <c r="I5916" s="22">
        <v>4</v>
      </c>
      <c r="J5916" s="26" cm="1">
        <f t="array" ref="J5916">IFERROR(_xlfn.IFS(AND(C5916="Corporate", F5916="Technology"), 3%, C5916="Corporate", 1%),0%)</f>
        <v>0.01</v>
      </c>
      <c r="K5916" s="24">
        <f>VLOOKUP($G5916, Reference!$A$3:$C$20, 3,FALSE)*I5916</f>
        <v>36</v>
      </c>
      <c r="L5916" s="27">
        <f t="shared" si="184"/>
        <v>12</v>
      </c>
      <c r="M5916" s="27">
        <f t="shared" si="185"/>
        <v>11.519999999999996</v>
      </c>
    </row>
    <row r="5917" spans="1:13" x14ac:dyDescent="0.2">
      <c r="A5917">
        <v>2322</v>
      </c>
      <c r="B5917" s="4">
        <v>43917</v>
      </c>
      <c r="C5917" t="s">
        <v>17</v>
      </c>
      <c r="D5917" t="s">
        <v>58</v>
      </c>
      <c r="E5917" s="2" t="str">
        <f>VLOOKUP('SampleSuperstore - Main Data'!D5917,Reference!$A$26:$B$74,2,FALSE)</f>
        <v>Central</v>
      </c>
      <c r="F5917" s="22" t="s">
        <v>13</v>
      </c>
      <c r="G5917" s="22" t="s">
        <v>14</v>
      </c>
      <c r="H5917" s="24">
        <f>VLOOKUP($G5917, Reference!$A$3:$C$20, 2,FALSE)*I5917</f>
        <v>180</v>
      </c>
      <c r="I5917" s="22">
        <v>4</v>
      </c>
      <c r="J5917" s="26" cm="1">
        <f t="array" ref="J5917">IFERROR(_xlfn.IFS(AND(C5917="Corporate", F5917="Technology"), 3%, C5917="Corporate", 1%),0%)</f>
        <v>0.01</v>
      </c>
      <c r="K5917" s="24">
        <f>VLOOKUP($G5917, Reference!$A$3:$C$20, 3,FALSE)*I5917</f>
        <v>140</v>
      </c>
      <c r="L5917" s="27">
        <f t="shared" si="184"/>
        <v>40</v>
      </c>
      <c r="M5917" s="27">
        <f t="shared" si="185"/>
        <v>38.199999999999989</v>
      </c>
    </row>
    <row r="5918" spans="1:13" x14ac:dyDescent="0.2">
      <c r="A5918">
        <v>2328</v>
      </c>
      <c r="B5918" s="4">
        <v>43917</v>
      </c>
      <c r="C5918" t="s">
        <v>17</v>
      </c>
      <c r="D5918" t="s">
        <v>46</v>
      </c>
      <c r="E5918" s="2" t="str">
        <f>VLOOKUP('SampleSuperstore - Main Data'!D5918,Reference!$A$26:$B$74,2,FALSE)</f>
        <v>Central</v>
      </c>
      <c r="F5918" s="22" t="s">
        <v>23</v>
      </c>
      <c r="G5918" s="22" t="s">
        <v>24</v>
      </c>
      <c r="H5918" s="24">
        <f>VLOOKUP($G5918, Reference!$A$3:$C$20, 2,FALSE)*I5918</f>
        <v>198</v>
      </c>
      <c r="I5918" s="22">
        <v>2</v>
      </c>
      <c r="J5918" s="26" cm="1">
        <f t="array" ref="J5918">IFERROR(_xlfn.IFS(AND(C5918="Corporate", F5918="Technology"), 3%, C5918="Corporate", 1%),0%)</f>
        <v>0.01</v>
      </c>
      <c r="K5918" s="24">
        <f>VLOOKUP($G5918, Reference!$A$3:$C$20, 3,FALSE)*I5918</f>
        <v>158</v>
      </c>
      <c r="L5918" s="27">
        <f t="shared" si="184"/>
        <v>40</v>
      </c>
      <c r="M5918" s="27">
        <f t="shared" si="185"/>
        <v>38.02000000000001</v>
      </c>
    </row>
    <row r="5919" spans="1:13" x14ac:dyDescent="0.2">
      <c r="A5919">
        <v>2332</v>
      </c>
      <c r="B5919" s="4">
        <v>43917</v>
      </c>
      <c r="C5919" t="s">
        <v>17</v>
      </c>
      <c r="D5919" t="s">
        <v>55</v>
      </c>
      <c r="E5919" s="2" t="str">
        <f>VLOOKUP('SampleSuperstore - Main Data'!D5919,Reference!$A$26:$B$74,2,FALSE)</f>
        <v>Central</v>
      </c>
      <c r="F5919" s="22" t="s">
        <v>13</v>
      </c>
      <c r="G5919" s="22" t="s">
        <v>14</v>
      </c>
      <c r="H5919" s="24">
        <f>VLOOKUP($G5919, Reference!$A$3:$C$20, 2,FALSE)*I5919</f>
        <v>90</v>
      </c>
      <c r="I5919" s="22">
        <v>2</v>
      </c>
      <c r="J5919" s="26" cm="1">
        <f t="array" ref="J5919">IFERROR(_xlfn.IFS(AND(C5919="Corporate", F5919="Technology"), 3%, C5919="Corporate", 1%),0%)</f>
        <v>0.01</v>
      </c>
      <c r="K5919" s="24">
        <f>VLOOKUP($G5919, Reference!$A$3:$C$20, 3,FALSE)*I5919</f>
        <v>70</v>
      </c>
      <c r="L5919" s="27">
        <f t="shared" si="184"/>
        <v>20</v>
      </c>
      <c r="M5919" s="27">
        <f t="shared" si="185"/>
        <v>19.099999999999994</v>
      </c>
    </row>
    <row r="5920" spans="1:13" x14ac:dyDescent="0.2">
      <c r="A5920">
        <v>2333</v>
      </c>
      <c r="B5920" s="4">
        <v>43917</v>
      </c>
      <c r="C5920" t="s">
        <v>17</v>
      </c>
      <c r="D5920" t="s">
        <v>18</v>
      </c>
      <c r="E5920" s="2" t="str">
        <f>VLOOKUP('SampleSuperstore - Main Data'!D5920,Reference!$A$26:$B$74,2,FALSE)</f>
        <v>South</v>
      </c>
      <c r="F5920" s="22" t="s">
        <v>13</v>
      </c>
      <c r="G5920" s="22" t="s">
        <v>26</v>
      </c>
      <c r="H5920" s="24">
        <f>VLOOKUP($G5920, Reference!$A$3:$C$20, 2,FALSE)*I5920</f>
        <v>15</v>
      </c>
      <c r="I5920" s="22">
        <v>6</v>
      </c>
      <c r="J5920" s="26" cm="1">
        <f t="array" ref="J5920">IFERROR(_xlfn.IFS(AND(C5920="Corporate", F5920="Technology"), 3%, C5920="Corporate", 1%),0%)</f>
        <v>0.01</v>
      </c>
      <c r="K5920" s="24">
        <f>VLOOKUP($G5920, Reference!$A$3:$C$20, 3,FALSE)*I5920</f>
        <v>12</v>
      </c>
      <c r="L5920" s="27">
        <f t="shared" si="184"/>
        <v>3</v>
      </c>
      <c r="M5920" s="27">
        <f t="shared" si="185"/>
        <v>2.8499999999999996</v>
      </c>
    </row>
    <row r="5921" spans="1:13" x14ac:dyDescent="0.2">
      <c r="A5921">
        <v>2335</v>
      </c>
      <c r="B5921" s="4">
        <v>43917</v>
      </c>
      <c r="C5921" t="s">
        <v>17</v>
      </c>
      <c r="D5921" t="s">
        <v>19</v>
      </c>
      <c r="E5921" s="2" t="str">
        <f>VLOOKUP('SampleSuperstore - Main Data'!D5921,Reference!$A$26:$B$74,2,FALSE)</f>
        <v>East</v>
      </c>
      <c r="F5921" s="22" t="s">
        <v>29</v>
      </c>
      <c r="G5921" s="22" t="s">
        <v>33</v>
      </c>
      <c r="H5921" s="24">
        <f>VLOOKUP($G5921, Reference!$A$3:$C$20, 2,FALSE)*I5921</f>
        <v>25</v>
      </c>
      <c r="I5921" s="22">
        <v>5</v>
      </c>
      <c r="J5921" s="26" cm="1">
        <f t="array" ref="J5921">IFERROR(_xlfn.IFS(AND(C5921="Corporate", F5921="Technology"), 3%, C5921="Corporate", 1%),0%)</f>
        <v>0.03</v>
      </c>
      <c r="K5921" s="24">
        <f>VLOOKUP($G5921, Reference!$A$3:$C$20, 3,FALSE)*I5921</f>
        <v>12.5</v>
      </c>
      <c r="L5921" s="27">
        <f t="shared" si="184"/>
        <v>12.5</v>
      </c>
      <c r="M5921" s="27">
        <f t="shared" si="185"/>
        <v>11.75</v>
      </c>
    </row>
    <row r="5922" spans="1:13" x14ac:dyDescent="0.2">
      <c r="A5922">
        <v>2339</v>
      </c>
      <c r="B5922" s="4">
        <v>43917</v>
      </c>
      <c r="C5922" t="s">
        <v>17</v>
      </c>
      <c r="D5922" t="s">
        <v>15</v>
      </c>
      <c r="E5922" s="2" t="str">
        <f>VLOOKUP('SampleSuperstore - Main Data'!D5922,Reference!$A$26:$B$74,2,FALSE)</f>
        <v>West</v>
      </c>
      <c r="F5922" s="22" t="s">
        <v>13</v>
      </c>
      <c r="G5922" s="22" t="s">
        <v>14</v>
      </c>
      <c r="H5922" s="24">
        <f>VLOOKUP($G5922, Reference!$A$3:$C$20, 2,FALSE)*I5922</f>
        <v>225</v>
      </c>
      <c r="I5922" s="22">
        <v>5</v>
      </c>
      <c r="J5922" s="26" cm="1">
        <f t="array" ref="J5922">IFERROR(_xlfn.IFS(AND(C5922="Corporate", F5922="Technology"), 3%, C5922="Corporate", 1%),0%)</f>
        <v>0.01</v>
      </c>
      <c r="K5922" s="24">
        <f>VLOOKUP($G5922, Reference!$A$3:$C$20, 3,FALSE)*I5922</f>
        <v>175</v>
      </c>
      <c r="L5922" s="27">
        <f t="shared" si="184"/>
        <v>50</v>
      </c>
      <c r="M5922" s="27">
        <f t="shared" si="185"/>
        <v>47.75</v>
      </c>
    </row>
    <row r="5923" spans="1:13" x14ac:dyDescent="0.2">
      <c r="A5923">
        <v>2346</v>
      </c>
      <c r="B5923" s="4">
        <v>43918</v>
      </c>
      <c r="C5923" t="s">
        <v>17</v>
      </c>
      <c r="D5923" t="s">
        <v>15</v>
      </c>
      <c r="E5923" s="2" t="str">
        <f>VLOOKUP('SampleSuperstore - Main Data'!D5923,Reference!$A$26:$B$74,2,FALSE)</f>
        <v>West</v>
      </c>
      <c r="F5923" s="22" t="s">
        <v>13</v>
      </c>
      <c r="G5923" s="22" t="s">
        <v>35</v>
      </c>
      <c r="H5923" s="24">
        <f>VLOOKUP($G5923, Reference!$A$3:$C$20, 2,FALSE)*I5923</f>
        <v>96</v>
      </c>
      <c r="I5923" s="22">
        <v>4</v>
      </c>
      <c r="J5923" s="26" cm="1">
        <f t="array" ref="J5923">IFERROR(_xlfn.IFS(AND(C5923="Corporate", F5923="Technology"), 3%, C5923="Corporate", 1%),0%)</f>
        <v>0.01</v>
      </c>
      <c r="K5923" s="24">
        <f>VLOOKUP($G5923, Reference!$A$3:$C$20, 3,FALSE)*I5923</f>
        <v>76</v>
      </c>
      <c r="L5923" s="27">
        <f t="shared" si="184"/>
        <v>20</v>
      </c>
      <c r="M5923" s="27">
        <f t="shared" si="185"/>
        <v>19.039999999999992</v>
      </c>
    </row>
    <row r="5924" spans="1:13" x14ac:dyDescent="0.2">
      <c r="A5924">
        <v>2348</v>
      </c>
      <c r="B5924" s="4">
        <v>43918</v>
      </c>
      <c r="C5924" t="s">
        <v>17</v>
      </c>
      <c r="D5924" t="s">
        <v>15</v>
      </c>
      <c r="E5924" s="2" t="str">
        <f>VLOOKUP('SampleSuperstore - Main Data'!D5924,Reference!$A$26:$B$74,2,FALSE)</f>
        <v>West</v>
      </c>
      <c r="F5924" s="22" t="s">
        <v>13</v>
      </c>
      <c r="G5924" s="22" t="s">
        <v>20</v>
      </c>
      <c r="H5924" s="24">
        <f>VLOOKUP($G5924, Reference!$A$3:$C$20, 2,FALSE)*I5924</f>
        <v>153</v>
      </c>
      <c r="I5924" s="22">
        <v>9</v>
      </c>
      <c r="J5924" s="26" cm="1">
        <f t="array" ref="J5924">IFERROR(_xlfn.IFS(AND(C5924="Corporate", F5924="Technology"), 3%, C5924="Corporate", 1%),0%)</f>
        <v>0.01</v>
      </c>
      <c r="K5924" s="24">
        <f>VLOOKUP($G5924, Reference!$A$3:$C$20, 3,FALSE)*I5924</f>
        <v>90</v>
      </c>
      <c r="L5924" s="27">
        <f t="shared" si="184"/>
        <v>63</v>
      </c>
      <c r="M5924" s="27">
        <f t="shared" si="185"/>
        <v>61.47</v>
      </c>
    </row>
    <row r="5925" spans="1:13" x14ac:dyDescent="0.2">
      <c r="A5925">
        <v>2349</v>
      </c>
      <c r="B5925" s="4">
        <v>43918</v>
      </c>
      <c r="C5925" t="s">
        <v>17</v>
      </c>
      <c r="D5925" t="s">
        <v>25</v>
      </c>
      <c r="E5925" s="2" t="str">
        <f>VLOOKUP('SampleSuperstore - Main Data'!D5925,Reference!$A$26:$B$74,2,FALSE)</f>
        <v>Central</v>
      </c>
      <c r="F5925" s="22" t="s">
        <v>23</v>
      </c>
      <c r="G5925" s="22" t="s">
        <v>59</v>
      </c>
      <c r="H5925" s="24">
        <f>VLOOKUP($G5925, Reference!$A$3:$C$20, 2,FALSE)*I5925</f>
        <v>425</v>
      </c>
      <c r="I5925" s="22">
        <v>5</v>
      </c>
      <c r="J5925" s="26" cm="1">
        <f t="array" ref="J5925">IFERROR(_xlfn.IFS(AND(C5925="Corporate", F5925="Technology"), 3%, C5925="Corporate", 1%),0%)</f>
        <v>0.01</v>
      </c>
      <c r="K5925" s="24">
        <f>VLOOKUP($G5925, Reference!$A$3:$C$20, 3,FALSE)*I5925</f>
        <v>375</v>
      </c>
      <c r="L5925" s="27">
        <f t="shared" si="184"/>
        <v>50</v>
      </c>
      <c r="M5925" s="27">
        <f t="shared" si="185"/>
        <v>45.75</v>
      </c>
    </row>
    <row r="5926" spans="1:13" x14ac:dyDescent="0.2">
      <c r="A5926">
        <v>2352</v>
      </c>
      <c r="B5926" s="4">
        <v>43918</v>
      </c>
      <c r="C5926" t="s">
        <v>17</v>
      </c>
      <c r="D5926" t="s">
        <v>18</v>
      </c>
      <c r="E5926" s="2" t="str">
        <f>VLOOKUP('SampleSuperstore - Main Data'!D5926,Reference!$A$26:$B$74,2,FALSE)</f>
        <v>South</v>
      </c>
      <c r="F5926" s="22" t="s">
        <v>13</v>
      </c>
      <c r="G5926" s="22" t="s">
        <v>49</v>
      </c>
      <c r="H5926" s="24">
        <f>VLOOKUP($G5926, Reference!$A$3:$C$20, 2,FALSE)*I5926</f>
        <v>240</v>
      </c>
      <c r="I5926" s="22">
        <v>6</v>
      </c>
      <c r="J5926" s="26" cm="1">
        <f t="array" ref="J5926">IFERROR(_xlfn.IFS(AND(C5926="Corporate", F5926="Technology"), 3%, C5926="Corporate", 1%),0%)</f>
        <v>0.01</v>
      </c>
      <c r="K5926" s="24">
        <f>VLOOKUP($G5926, Reference!$A$3:$C$20, 3,FALSE)*I5926</f>
        <v>210</v>
      </c>
      <c r="L5926" s="27">
        <f t="shared" si="184"/>
        <v>30</v>
      </c>
      <c r="M5926" s="27">
        <f t="shared" si="185"/>
        <v>27.599999999999994</v>
      </c>
    </row>
    <row r="5927" spans="1:13" x14ac:dyDescent="0.2">
      <c r="A5927">
        <v>2355</v>
      </c>
      <c r="B5927" s="4">
        <v>43918</v>
      </c>
      <c r="C5927" t="s">
        <v>17</v>
      </c>
      <c r="D5927" t="s">
        <v>15</v>
      </c>
      <c r="E5927" s="2" t="str">
        <f>VLOOKUP('SampleSuperstore - Main Data'!D5927,Reference!$A$26:$B$74,2,FALSE)</f>
        <v>West</v>
      </c>
      <c r="F5927" s="22" t="s">
        <v>23</v>
      </c>
      <c r="G5927" s="22" t="s">
        <v>37</v>
      </c>
      <c r="H5927" s="24">
        <f>VLOOKUP($G5927, Reference!$A$3:$C$20, 2,FALSE)*I5927</f>
        <v>63</v>
      </c>
      <c r="I5927" s="22">
        <v>7</v>
      </c>
      <c r="J5927" s="26" cm="1">
        <f t="array" ref="J5927">IFERROR(_xlfn.IFS(AND(C5927="Corporate", F5927="Technology"), 3%, C5927="Corporate", 1%),0%)</f>
        <v>0.01</v>
      </c>
      <c r="K5927" s="24">
        <f>VLOOKUP($G5927, Reference!$A$3:$C$20, 3,FALSE)*I5927</f>
        <v>35</v>
      </c>
      <c r="L5927" s="27">
        <f t="shared" si="184"/>
        <v>28</v>
      </c>
      <c r="M5927" s="27">
        <f t="shared" si="185"/>
        <v>27.369999999999997</v>
      </c>
    </row>
    <row r="5928" spans="1:13" x14ac:dyDescent="0.2">
      <c r="A5928">
        <v>2363</v>
      </c>
      <c r="B5928" s="4">
        <v>43918</v>
      </c>
      <c r="C5928" t="s">
        <v>17</v>
      </c>
      <c r="D5928" t="s">
        <v>58</v>
      </c>
      <c r="E5928" s="2" t="str">
        <f>VLOOKUP('SampleSuperstore - Main Data'!D5928,Reference!$A$26:$B$74,2,FALSE)</f>
        <v>Central</v>
      </c>
      <c r="F5928" s="22" t="s">
        <v>29</v>
      </c>
      <c r="G5928" s="22" t="s">
        <v>33</v>
      </c>
      <c r="H5928" s="24">
        <f>VLOOKUP($G5928, Reference!$A$3:$C$20, 2,FALSE)*I5928</f>
        <v>35</v>
      </c>
      <c r="I5928" s="22">
        <v>7</v>
      </c>
      <c r="J5928" s="26" cm="1">
        <f t="array" ref="J5928">IFERROR(_xlfn.IFS(AND(C5928="Corporate", F5928="Technology"), 3%, C5928="Corporate", 1%),0%)</f>
        <v>0.03</v>
      </c>
      <c r="K5928" s="24">
        <f>VLOOKUP($G5928, Reference!$A$3:$C$20, 3,FALSE)*I5928</f>
        <v>17.5</v>
      </c>
      <c r="L5928" s="27">
        <f t="shared" si="184"/>
        <v>17.5</v>
      </c>
      <c r="M5928" s="27">
        <f t="shared" si="185"/>
        <v>16.449999999999996</v>
      </c>
    </row>
    <row r="5929" spans="1:13" x14ac:dyDescent="0.2">
      <c r="A5929">
        <v>2369</v>
      </c>
      <c r="B5929" s="4">
        <v>43919</v>
      </c>
      <c r="C5929" t="s">
        <v>17</v>
      </c>
      <c r="D5929" t="s">
        <v>62</v>
      </c>
      <c r="E5929" s="2" t="str">
        <f>VLOOKUP('SampleSuperstore - Main Data'!D5929,Reference!$A$26:$B$74,2,FALSE)</f>
        <v>South</v>
      </c>
      <c r="F5929" s="22" t="s">
        <v>13</v>
      </c>
      <c r="G5929" s="22" t="s">
        <v>49</v>
      </c>
      <c r="H5929" s="24">
        <f>VLOOKUP($G5929, Reference!$A$3:$C$20, 2,FALSE)*I5929</f>
        <v>240</v>
      </c>
      <c r="I5929" s="22">
        <v>6</v>
      </c>
      <c r="J5929" s="26" cm="1">
        <f t="array" ref="J5929">IFERROR(_xlfn.IFS(AND(C5929="Corporate", F5929="Technology"), 3%, C5929="Corporate", 1%),0%)</f>
        <v>0.01</v>
      </c>
      <c r="K5929" s="24">
        <f>VLOOKUP($G5929, Reference!$A$3:$C$20, 3,FALSE)*I5929</f>
        <v>210</v>
      </c>
      <c r="L5929" s="27">
        <f t="shared" si="184"/>
        <v>30</v>
      </c>
      <c r="M5929" s="27">
        <f t="shared" si="185"/>
        <v>27.599999999999994</v>
      </c>
    </row>
    <row r="5930" spans="1:13" x14ac:dyDescent="0.2">
      <c r="A5930">
        <v>2372</v>
      </c>
      <c r="B5930" s="4">
        <v>43919</v>
      </c>
      <c r="C5930" t="s">
        <v>17</v>
      </c>
      <c r="D5930" t="s">
        <v>36</v>
      </c>
      <c r="E5930" s="2" t="str">
        <f>VLOOKUP('SampleSuperstore - Main Data'!D5930,Reference!$A$26:$B$74,2,FALSE)</f>
        <v>East</v>
      </c>
      <c r="F5930" s="22" t="s">
        <v>13</v>
      </c>
      <c r="G5930" s="22" t="s">
        <v>35</v>
      </c>
      <c r="H5930" s="24">
        <f>VLOOKUP($G5930, Reference!$A$3:$C$20, 2,FALSE)*I5930</f>
        <v>120</v>
      </c>
      <c r="I5930" s="22">
        <v>5</v>
      </c>
      <c r="J5930" s="26" cm="1">
        <f t="array" ref="J5930">IFERROR(_xlfn.IFS(AND(C5930="Corporate", F5930="Technology"), 3%, C5930="Corporate", 1%),0%)</f>
        <v>0.01</v>
      </c>
      <c r="K5930" s="24">
        <f>VLOOKUP($G5930, Reference!$A$3:$C$20, 3,FALSE)*I5930</f>
        <v>95</v>
      </c>
      <c r="L5930" s="27">
        <f t="shared" si="184"/>
        <v>25</v>
      </c>
      <c r="M5930" s="27">
        <f t="shared" si="185"/>
        <v>23.799999999999997</v>
      </c>
    </row>
    <row r="5931" spans="1:13" x14ac:dyDescent="0.2">
      <c r="A5931">
        <v>2376</v>
      </c>
      <c r="B5931" s="4">
        <v>43919</v>
      </c>
      <c r="C5931" t="s">
        <v>17</v>
      </c>
      <c r="D5931" t="s">
        <v>72</v>
      </c>
      <c r="E5931" s="2" t="str">
        <f>VLOOKUP('SampleSuperstore - Main Data'!D5931,Reference!$A$26:$B$74,2,FALSE)</f>
        <v>South</v>
      </c>
      <c r="F5931" s="22" t="s">
        <v>13</v>
      </c>
      <c r="G5931" s="22" t="s">
        <v>26</v>
      </c>
      <c r="H5931" s="24">
        <f>VLOOKUP($G5931, Reference!$A$3:$C$20, 2,FALSE)*I5931</f>
        <v>15</v>
      </c>
      <c r="I5931" s="22">
        <v>6</v>
      </c>
      <c r="J5931" s="26" cm="1">
        <f t="array" ref="J5931">IFERROR(_xlfn.IFS(AND(C5931="Corporate", F5931="Technology"), 3%, C5931="Corporate", 1%),0%)</f>
        <v>0.01</v>
      </c>
      <c r="K5931" s="24">
        <f>VLOOKUP($G5931, Reference!$A$3:$C$20, 3,FALSE)*I5931</f>
        <v>12</v>
      </c>
      <c r="L5931" s="27">
        <f t="shared" si="184"/>
        <v>3</v>
      </c>
      <c r="M5931" s="27">
        <f t="shared" si="185"/>
        <v>2.8499999999999996</v>
      </c>
    </row>
    <row r="5932" spans="1:13" x14ac:dyDescent="0.2">
      <c r="A5932">
        <v>2377</v>
      </c>
      <c r="B5932" s="4">
        <v>43919</v>
      </c>
      <c r="C5932" t="s">
        <v>17</v>
      </c>
      <c r="D5932" t="s">
        <v>47</v>
      </c>
      <c r="E5932" s="2" t="str">
        <f>VLOOKUP('SampleSuperstore - Main Data'!D5932,Reference!$A$26:$B$74,2,FALSE)</f>
        <v>South</v>
      </c>
      <c r="F5932" s="22" t="s">
        <v>13</v>
      </c>
      <c r="G5932" s="22" t="s">
        <v>14</v>
      </c>
      <c r="H5932" s="24">
        <f>VLOOKUP($G5932, Reference!$A$3:$C$20, 2,FALSE)*I5932</f>
        <v>90</v>
      </c>
      <c r="I5932" s="22">
        <v>2</v>
      </c>
      <c r="J5932" s="26" cm="1">
        <f t="array" ref="J5932">IFERROR(_xlfn.IFS(AND(C5932="Corporate", F5932="Technology"), 3%, C5932="Corporate", 1%),0%)</f>
        <v>0.01</v>
      </c>
      <c r="K5932" s="24">
        <f>VLOOKUP($G5932, Reference!$A$3:$C$20, 3,FALSE)*I5932</f>
        <v>70</v>
      </c>
      <c r="L5932" s="27">
        <f t="shared" si="184"/>
        <v>20</v>
      </c>
      <c r="M5932" s="27">
        <f t="shared" si="185"/>
        <v>19.099999999999994</v>
      </c>
    </row>
    <row r="5933" spans="1:13" x14ac:dyDescent="0.2">
      <c r="A5933">
        <v>2378</v>
      </c>
      <c r="B5933" s="4">
        <v>43919</v>
      </c>
      <c r="C5933" t="s">
        <v>17</v>
      </c>
      <c r="D5933" t="s">
        <v>36</v>
      </c>
      <c r="E5933" s="2" t="str">
        <f>VLOOKUP('SampleSuperstore - Main Data'!D5933,Reference!$A$26:$B$74,2,FALSE)</f>
        <v>East</v>
      </c>
      <c r="F5933" s="22" t="s">
        <v>23</v>
      </c>
      <c r="G5933" s="22" t="s">
        <v>59</v>
      </c>
      <c r="H5933" s="24">
        <f>VLOOKUP($G5933, Reference!$A$3:$C$20, 2,FALSE)*I5933</f>
        <v>170</v>
      </c>
      <c r="I5933" s="22">
        <v>2</v>
      </c>
      <c r="J5933" s="26" cm="1">
        <f t="array" ref="J5933">IFERROR(_xlfn.IFS(AND(C5933="Corporate", F5933="Technology"), 3%, C5933="Corporate", 1%),0%)</f>
        <v>0.01</v>
      </c>
      <c r="K5933" s="24">
        <f>VLOOKUP($G5933, Reference!$A$3:$C$20, 3,FALSE)*I5933</f>
        <v>150</v>
      </c>
      <c r="L5933" s="27">
        <f t="shared" si="184"/>
        <v>20</v>
      </c>
      <c r="M5933" s="27">
        <f t="shared" si="185"/>
        <v>18.300000000000011</v>
      </c>
    </row>
    <row r="5934" spans="1:13" x14ac:dyDescent="0.2">
      <c r="A5934">
        <v>2380</v>
      </c>
      <c r="B5934" s="4">
        <v>43919</v>
      </c>
      <c r="C5934" t="s">
        <v>17</v>
      </c>
      <c r="D5934" t="s">
        <v>25</v>
      </c>
      <c r="E5934" s="2" t="str">
        <f>VLOOKUP('SampleSuperstore - Main Data'!D5934,Reference!$A$26:$B$74,2,FALSE)</f>
        <v>Central</v>
      </c>
      <c r="F5934" s="22" t="s">
        <v>13</v>
      </c>
      <c r="G5934" s="22" t="s">
        <v>20</v>
      </c>
      <c r="H5934" s="24">
        <f>VLOOKUP($G5934, Reference!$A$3:$C$20, 2,FALSE)*I5934</f>
        <v>85</v>
      </c>
      <c r="I5934" s="22">
        <v>5</v>
      </c>
      <c r="J5934" s="26" cm="1">
        <f t="array" ref="J5934">IFERROR(_xlfn.IFS(AND(C5934="Corporate", F5934="Technology"), 3%, C5934="Corporate", 1%),0%)</f>
        <v>0.01</v>
      </c>
      <c r="K5934" s="24">
        <f>VLOOKUP($G5934, Reference!$A$3:$C$20, 3,FALSE)*I5934</f>
        <v>50</v>
      </c>
      <c r="L5934" s="27">
        <f t="shared" si="184"/>
        <v>35</v>
      </c>
      <c r="M5934" s="27">
        <f t="shared" si="185"/>
        <v>34.150000000000006</v>
      </c>
    </row>
    <row r="5935" spans="1:13" x14ac:dyDescent="0.2">
      <c r="A5935">
        <v>2385</v>
      </c>
      <c r="B5935" s="4">
        <v>43919</v>
      </c>
      <c r="C5935" t="s">
        <v>17</v>
      </c>
      <c r="D5935" t="s">
        <v>73</v>
      </c>
      <c r="E5935" s="2" t="str">
        <f>VLOOKUP('SampleSuperstore - Main Data'!D5935,Reference!$A$26:$B$74,2,FALSE)</f>
        <v>East</v>
      </c>
      <c r="F5935" s="22" t="s">
        <v>13</v>
      </c>
      <c r="G5935" s="22" t="s">
        <v>49</v>
      </c>
      <c r="H5935" s="24">
        <f>VLOOKUP($G5935, Reference!$A$3:$C$20, 2,FALSE)*I5935</f>
        <v>520</v>
      </c>
      <c r="I5935" s="22">
        <v>13</v>
      </c>
      <c r="J5935" s="26" cm="1">
        <f t="array" ref="J5935">IFERROR(_xlfn.IFS(AND(C5935="Corporate", F5935="Technology"), 3%, C5935="Corporate", 1%),0%)</f>
        <v>0.01</v>
      </c>
      <c r="K5935" s="24">
        <f>VLOOKUP($G5935, Reference!$A$3:$C$20, 3,FALSE)*I5935</f>
        <v>455</v>
      </c>
      <c r="L5935" s="27">
        <f t="shared" si="184"/>
        <v>65</v>
      </c>
      <c r="M5935" s="27">
        <f t="shared" si="185"/>
        <v>59.799999999999955</v>
      </c>
    </row>
    <row r="5936" spans="1:13" x14ac:dyDescent="0.2">
      <c r="A5936">
        <v>2386</v>
      </c>
      <c r="B5936" s="4">
        <v>43919</v>
      </c>
      <c r="C5936" t="s">
        <v>17</v>
      </c>
      <c r="D5936" t="s">
        <v>36</v>
      </c>
      <c r="E5936" s="2" t="str">
        <f>VLOOKUP('SampleSuperstore - Main Data'!D5936,Reference!$A$26:$B$74,2,FALSE)</f>
        <v>East</v>
      </c>
      <c r="F5936" s="22" t="s">
        <v>13</v>
      </c>
      <c r="G5936" s="22" t="s">
        <v>26</v>
      </c>
      <c r="H5936" s="24">
        <f>VLOOKUP($G5936, Reference!$A$3:$C$20, 2,FALSE)*I5936</f>
        <v>7.5</v>
      </c>
      <c r="I5936" s="22">
        <v>3</v>
      </c>
      <c r="J5936" s="26" cm="1">
        <f t="array" ref="J5936">IFERROR(_xlfn.IFS(AND(C5936="Corporate", F5936="Technology"), 3%, C5936="Corporate", 1%),0%)</f>
        <v>0.01</v>
      </c>
      <c r="K5936" s="24">
        <f>VLOOKUP($G5936, Reference!$A$3:$C$20, 3,FALSE)*I5936</f>
        <v>6</v>
      </c>
      <c r="L5936" s="27">
        <f t="shared" si="184"/>
        <v>1.5</v>
      </c>
      <c r="M5936" s="27">
        <f t="shared" si="185"/>
        <v>1.4249999999999998</v>
      </c>
    </row>
    <row r="5937" spans="1:13" x14ac:dyDescent="0.2">
      <c r="A5937">
        <v>2390</v>
      </c>
      <c r="B5937" s="4">
        <v>43920</v>
      </c>
      <c r="C5937" t="s">
        <v>17</v>
      </c>
      <c r="D5937" t="s">
        <v>36</v>
      </c>
      <c r="E5937" s="2" t="str">
        <f>VLOOKUP('SampleSuperstore - Main Data'!D5937,Reference!$A$26:$B$74,2,FALSE)</f>
        <v>East</v>
      </c>
      <c r="F5937" s="22" t="s">
        <v>23</v>
      </c>
      <c r="G5937" s="22" t="s">
        <v>37</v>
      </c>
      <c r="H5937" s="24">
        <f>VLOOKUP($G5937, Reference!$A$3:$C$20, 2,FALSE)*I5937</f>
        <v>27</v>
      </c>
      <c r="I5937" s="22">
        <v>3</v>
      </c>
      <c r="J5937" s="26" cm="1">
        <f t="array" ref="J5937">IFERROR(_xlfn.IFS(AND(C5937="Corporate", F5937="Technology"), 3%, C5937="Corporate", 1%),0%)</f>
        <v>0.01</v>
      </c>
      <c r="K5937" s="24">
        <f>VLOOKUP($G5937, Reference!$A$3:$C$20, 3,FALSE)*I5937</f>
        <v>15</v>
      </c>
      <c r="L5937" s="27">
        <f t="shared" si="184"/>
        <v>12</v>
      </c>
      <c r="M5937" s="27">
        <f t="shared" si="185"/>
        <v>11.73</v>
      </c>
    </row>
    <row r="5938" spans="1:13" x14ac:dyDescent="0.2">
      <c r="A5938">
        <v>2392</v>
      </c>
      <c r="B5938" s="4">
        <v>43920</v>
      </c>
      <c r="C5938" t="s">
        <v>17</v>
      </c>
      <c r="D5938" t="s">
        <v>15</v>
      </c>
      <c r="E5938" s="2" t="str">
        <f>VLOOKUP('SampleSuperstore - Main Data'!D5938,Reference!$A$26:$B$74,2,FALSE)</f>
        <v>West</v>
      </c>
      <c r="F5938" s="22" t="s">
        <v>13</v>
      </c>
      <c r="G5938" s="22" t="s">
        <v>26</v>
      </c>
      <c r="H5938" s="24">
        <f>VLOOKUP($G5938, Reference!$A$3:$C$20, 2,FALSE)*I5938</f>
        <v>5</v>
      </c>
      <c r="I5938" s="22">
        <v>2</v>
      </c>
      <c r="J5938" s="26" cm="1">
        <f t="array" ref="J5938">IFERROR(_xlfn.IFS(AND(C5938="Corporate", F5938="Technology"), 3%, C5938="Corporate", 1%),0%)</f>
        <v>0.01</v>
      </c>
      <c r="K5938" s="24">
        <f>VLOOKUP($G5938, Reference!$A$3:$C$20, 3,FALSE)*I5938</f>
        <v>4</v>
      </c>
      <c r="L5938" s="27">
        <f t="shared" si="184"/>
        <v>1</v>
      </c>
      <c r="M5938" s="27">
        <f t="shared" si="185"/>
        <v>0.95000000000000018</v>
      </c>
    </row>
    <row r="5939" spans="1:13" x14ac:dyDescent="0.2">
      <c r="A5939">
        <v>2393</v>
      </c>
      <c r="B5939" s="4">
        <v>43920</v>
      </c>
      <c r="C5939" t="s">
        <v>17</v>
      </c>
      <c r="D5939" t="s">
        <v>74</v>
      </c>
      <c r="E5939" s="2" t="str">
        <f>VLOOKUP('SampleSuperstore - Main Data'!D5939,Reference!$A$26:$B$74,2,FALSE)</f>
        <v>South</v>
      </c>
      <c r="F5939" s="22" t="s">
        <v>13</v>
      </c>
      <c r="G5939" s="22" t="s">
        <v>26</v>
      </c>
      <c r="H5939" s="24">
        <f>VLOOKUP($G5939, Reference!$A$3:$C$20, 2,FALSE)*I5939</f>
        <v>20</v>
      </c>
      <c r="I5939" s="22">
        <v>8</v>
      </c>
      <c r="J5939" s="26" cm="1">
        <f t="array" ref="J5939">IFERROR(_xlfn.IFS(AND(C5939="Corporate", F5939="Technology"), 3%, C5939="Corporate", 1%),0%)</f>
        <v>0.01</v>
      </c>
      <c r="K5939" s="24">
        <f>VLOOKUP($G5939, Reference!$A$3:$C$20, 3,FALSE)*I5939</f>
        <v>16</v>
      </c>
      <c r="L5939" s="27">
        <f t="shared" si="184"/>
        <v>4</v>
      </c>
      <c r="M5939" s="27">
        <f t="shared" si="185"/>
        <v>3.8000000000000007</v>
      </c>
    </row>
    <row r="5940" spans="1:13" x14ac:dyDescent="0.2">
      <c r="A5940">
        <v>2400</v>
      </c>
      <c r="B5940" s="4">
        <v>43920</v>
      </c>
      <c r="C5940" t="s">
        <v>17</v>
      </c>
      <c r="D5940" t="s">
        <v>25</v>
      </c>
      <c r="E5940" s="2" t="str">
        <f>VLOOKUP('SampleSuperstore - Main Data'!D5940,Reference!$A$26:$B$74,2,FALSE)</f>
        <v>Central</v>
      </c>
      <c r="F5940" s="22" t="s">
        <v>13</v>
      </c>
      <c r="G5940" s="22" t="s">
        <v>26</v>
      </c>
      <c r="H5940" s="24">
        <f>VLOOKUP($G5940, Reference!$A$3:$C$20, 2,FALSE)*I5940</f>
        <v>15</v>
      </c>
      <c r="I5940" s="22">
        <v>6</v>
      </c>
      <c r="J5940" s="26" cm="1">
        <f t="array" ref="J5940">IFERROR(_xlfn.IFS(AND(C5940="Corporate", F5940="Technology"), 3%, C5940="Corporate", 1%),0%)</f>
        <v>0.01</v>
      </c>
      <c r="K5940" s="24">
        <f>VLOOKUP($G5940, Reference!$A$3:$C$20, 3,FALSE)*I5940</f>
        <v>12</v>
      </c>
      <c r="L5940" s="27">
        <f t="shared" si="184"/>
        <v>3</v>
      </c>
      <c r="M5940" s="27">
        <f t="shared" si="185"/>
        <v>2.8499999999999996</v>
      </c>
    </row>
    <row r="5941" spans="1:13" x14ac:dyDescent="0.2">
      <c r="A5941">
        <v>2401</v>
      </c>
      <c r="B5941" s="4">
        <v>43920</v>
      </c>
      <c r="C5941" t="s">
        <v>17</v>
      </c>
      <c r="D5941" t="s">
        <v>36</v>
      </c>
      <c r="E5941" s="2" t="str">
        <f>VLOOKUP('SampleSuperstore - Main Data'!D5941,Reference!$A$26:$B$74,2,FALSE)</f>
        <v>East</v>
      </c>
      <c r="F5941" s="22" t="s">
        <v>23</v>
      </c>
      <c r="G5941" s="22" t="s">
        <v>24</v>
      </c>
      <c r="H5941" s="24">
        <f>VLOOKUP($G5941, Reference!$A$3:$C$20, 2,FALSE)*I5941</f>
        <v>297</v>
      </c>
      <c r="I5941" s="22">
        <v>3</v>
      </c>
      <c r="J5941" s="26" cm="1">
        <f t="array" ref="J5941">IFERROR(_xlfn.IFS(AND(C5941="Corporate", F5941="Technology"), 3%, C5941="Corporate", 1%),0%)</f>
        <v>0.01</v>
      </c>
      <c r="K5941" s="24">
        <f>VLOOKUP($G5941, Reference!$A$3:$C$20, 3,FALSE)*I5941</f>
        <v>237</v>
      </c>
      <c r="L5941" s="27">
        <f t="shared" si="184"/>
        <v>60</v>
      </c>
      <c r="M5941" s="27">
        <f t="shared" si="185"/>
        <v>57.029999999999973</v>
      </c>
    </row>
    <row r="5942" spans="1:13" x14ac:dyDescent="0.2">
      <c r="A5942">
        <v>2402</v>
      </c>
      <c r="B5942" s="4">
        <v>43920</v>
      </c>
      <c r="C5942" t="s">
        <v>17</v>
      </c>
      <c r="D5942" t="s">
        <v>47</v>
      </c>
      <c r="E5942" s="2" t="str">
        <f>VLOOKUP('SampleSuperstore - Main Data'!D5942,Reference!$A$26:$B$74,2,FALSE)</f>
        <v>South</v>
      </c>
      <c r="F5942" s="22" t="s">
        <v>23</v>
      </c>
      <c r="G5942" s="22" t="s">
        <v>59</v>
      </c>
      <c r="H5942" s="24">
        <f>VLOOKUP($G5942, Reference!$A$3:$C$20, 2,FALSE)*I5942</f>
        <v>850</v>
      </c>
      <c r="I5942" s="22">
        <v>10</v>
      </c>
      <c r="J5942" s="26" cm="1">
        <f t="array" ref="J5942">IFERROR(_xlfn.IFS(AND(C5942="Corporate", F5942="Technology"), 3%, C5942="Corporate", 1%),0%)</f>
        <v>0.01</v>
      </c>
      <c r="K5942" s="24">
        <f>VLOOKUP($G5942, Reference!$A$3:$C$20, 3,FALSE)*I5942</f>
        <v>750</v>
      </c>
      <c r="L5942" s="27">
        <f t="shared" si="184"/>
        <v>100</v>
      </c>
      <c r="M5942" s="27">
        <f t="shared" si="185"/>
        <v>91.5</v>
      </c>
    </row>
    <row r="5943" spans="1:13" x14ac:dyDescent="0.2">
      <c r="A5943">
        <v>2404</v>
      </c>
      <c r="B5943" s="4">
        <v>43920</v>
      </c>
      <c r="C5943" t="s">
        <v>17</v>
      </c>
      <c r="D5943" t="s">
        <v>15</v>
      </c>
      <c r="E5943" s="2" t="str">
        <f>VLOOKUP('SampleSuperstore - Main Data'!D5943,Reference!$A$26:$B$74,2,FALSE)</f>
        <v>West</v>
      </c>
      <c r="F5943" s="22" t="s">
        <v>13</v>
      </c>
      <c r="G5943" s="22" t="s">
        <v>14</v>
      </c>
      <c r="H5943" s="24">
        <f>VLOOKUP($G5943, Reference!$A$3:$C$20, 2,FALSE)*I5943</f>
        <v>180</v>
      </c>
      <c r="I5943" s="22">
        <v>4</v>
      </c>
      <c r="J5943" s="26" cm="1">
        <f t="array" ref="J5943">IFERROR(_xlfn.IFS(AND(C5943="Corporate", F5943="Technology"), 3%, C5943="Corporate", 1%),0%)</f>
        <v>0.01</v>
      </c>
      <c r="K5943" s="24">
        <f>VLOOKUP($G5943, Reference!$A$3:$C$20, 3,FALSE)*I5943</f>
        <v>140</v>
      </c>
      <c r="L5943" s="27">
        <f t="shared" si="184"/>
        <v>40</v>
      </c>
      <c r="M5943" s="27">
        <f t="shared" si="185"/>
        <v>38.199999999999989</v>
      </c>
    </row>
    <row r="5944" spans="1:13" x14ac:dyDescent="0.2">
      <c r="A5944">
        <v>2420</v>
      </c>
      <c r="B5944" s="4">
        <v>43921</v>
      </c>
      <c r="C5944" t="s">
        <v>17</v>
      </c>
      <c r="D5944" t="s">
        <v>44</v>
      </c>
      <c r="E5944" s="2" t="str">
        <f>VLOOKUP('SampleSuperstore - Main Data'!D5944,Reference!$A$26:$B$74,2,FALSE)</f>
        <v>South</v>
      </c>
      <c r="F5944" s="22" t="s">
        <v>29</v>
      </c>
      <c r="G5944" s="22" t="s">
        <v>30</v>
      </c>
      <c r="H5944" s="24">
        <f>VLOOKUP($G5944, Reference!$A$3:$C$20, 2,FALSE)*I5944</f>
        <v>1800</v>
      </c>
      <c r="I5944" s="22">
        <v>4</v>
      </c>
      <c r="J5944" s="26" cm="1">
        <f t="array" ref="J5944">IFERROR(_xlfn.IFS(AND(C5944="Corporate", F5944="Technology"), 3%, C5944="Corporate", 1%),0%)</f>
        <v>0.03</v>
      </c>
      <c r="K5944" s="24">
        <f>VLOOKUP($G5944, Reference!$A$3:$C$20, 3,FALSE)*I5944</f>
        <v>1600</v>
      </c>
      <c r="L5944" s="27">
        <f t="shared" si="184"/>
        <v>200</v>
      </c>
      <c r="M5944" s="27">
        <f t="shared" si="185"/>
        <v>146</v>
      </c>
    </row>
    <row r="5945" spans="1:13" x14ac:dyDescent="0.2">
      <c r="A5945">
        <v>2422</v>
      </c>
      <c r="B5945" s="4">
        <v>43921</v>
      </c>
      <c r="C5945" t="s">
        <v>17</v>
      </c>
      <c r="D5945" t="s">
        <v>40</v>
      </c>
      <c r="E5945" s="2" t="str">
        <f>VLOOKUP('SampleSuperstore - Main Data'!D5945,Reference!$A$26:$B$74,2,FALSE)</f>
        <v>East</v>
      </c>
      <c r="F5945" s="22" t="s">
        <v>13</v>
      </c>
      <c r="G5945" s="22" t="s">
        <v>49</v>
      </c>
      <c r="H5945" s="24">
        <f>VLOOKUP($G5945, Reference!$A$3:$C$20, 2,FALSE)*I5945</f>
        <v>80</v>
      </c>
      <c r="I5945" s="22">
        <v>2</v>
      </c>
      <c r="J5945" s="26" cm="1">
        <f t="array" ref="J5945">IFERROR(_xlfn.IFS(AND(C5945="Corporate", F5945="Technology"), 3%, C5945="Corporate", 1%),0%)</f>
        <v>0.01</v>
      </c>
      <c r="K5945" s="24">
        <f>VLOOKUP($G5945, Reference!$A$3:$C$20, 3,FALSE)*I5945</f>
        <v>70</v>
      </c>
      <c r="L5945" s="27">
        <f t="shared" si="184"/>
        <v>10</v>
      </c>
      <c r="M5945" s="27">
        <f t="shared" si="185"/>
        <v>9.2000000000000028</v>
      </c>
    </row>
    <row r="5946" spans="1:13" x14ac:dyDescent="0.2">
      <c r="A5946">
        <v>2429</v>
      </c>
      <c r="B5946" s="4">
        <v>43921</v>
      </c>
      <c r="C5946" t="s">
        <v>17</v>
      </c>
      <c r="D5946" t="s">
        <v>18</v>
      </c>
      <c r="E5946" s="2" t="str">
        <f>VLOOKUP('SampleSuperstore - Main Data'!D5946,Reference!$A$26:$B$74,2,FALSE)</f>
        <v>South</v>
      </c>
      <c r="F5946" s="22" t="s">
        <v>13</v>
      </c>
      <c r="G5946" s="22" t="s">
        <v>35</v>
      </c>
      <c r="H5946" s="24">
        <f>VLOOKUP($G5946, Reference!$A$3:$C$20, 2,FALSE)*I5946</f>
        <v>48</v>
      </c>
      <c r="I5946" s="22">
        <v>2</v>
      </c>
      <c r="J5946" s="26" cm="1">
        <f t="array" ref="J5946">IFERROR(_xlfn.IFS(AND(C5946="Corporate", F5946="Technology"), 3%, C5946="Corporate", 1%),0%)</f>
        <v>0.01</v>
      </c>
      <c r="K5946" s="24">
        <f>VLOOKUP($G5946, Reference!$A$3:$C$20, 3,FALSE)*I5946</f>
        <v>38</v>
      </c>
      <c r="L5946" s="27">
        <f t="shared" si="184"/>
        <v>10</v>
      </c>
      <c r="M5946" s="27">
        <f t="shared" si="185"/>
        <v>9.519999999999996</v>
      </c>
    </row>
    <row r="5947" spans="1:13" x14ac:dyDescent="0.2">
      <c r="A5947">
        <v>2434</v>
      </c>
      <c r="B5947" s="4">
        <v>43921</v>
      </c>
      <c r="C5947" t="s">
        <v>17</v>
      </c>
      <c r="D5947" t="s">
        <v>34</v>
      </c>
      <c r="E5947" s="2" t="str">
        <f>VLOOKUP('SampleSuperstore - Main Data'!D5947,Reference!$A$26:$B$74,2,FALSE)</f>
        <v>South</v>
      </c>
      <c r="F5947" s="22" t="s">
        <v>13</v>
      </c>
      <c r="G5947" s="22" t="s">
        <v>28</v>
      </c>
      <c r="H5947" s="24">
        <f>VLOOKUP($G5947, Reference!$A$3:$C$20, 2,FALSE)*I5947</f>
        <v>45</v>
      </c>
      <c r="I5947" s="22">
        <v>3</v>
      </c>
      <c r="J5947" s="26" cm="1">
        <f t="array" ref="J5947">IFERROR(_xlfn.IFS(AND(C5947="Corporate", F5947="Technology"), 3%, C5947="Corporate", 1%),0%)</f>
        <v>0.01</v>
      </c>
      <c r="K5947" s="24">
        <f>VLOOKUP($G5947, Reference!$A$3:$C$20, 3,FALSE)*I5947</f>
        <v>36</v>
      </c>
      <c r="L5947" s="27">
        <f t="shared" si="184"/>
        <v>9</v>
      </c>
      <c r="M5947" s="27">
        <f t="shared" si="185"/>
        <v>8.5499999999999972</v>
      </c>
    </row>
    <row r="5948" spans="1:13" x14ac:dyDescent="0.2">
      <c r="A5948">
        <v>2436</v>
      </c>
      <c r="B5948" s="4">
        <v>43921</v>
      </c>
      <c r="C5948" t="s">
        <v>17</v>
      </c>
      <c r="D5948" t="s">
        <v>15</v>
      </c>
      <c r="E5948" s="2" t="str">
        <f>VLOOKUP('SampleSuperstore - Main Data'!D5948,Reference!$A$26:$B$74,2,FALSE)</f>
        <v>West</v>
      </c>
      <c r="F5948" s="22" t="s">
        <v>23</v>
      </c>
      <c r="G5948" s="22" t="s">
        <v>24</v>
      </c>
      <c r="H5948" s="24">
        <f>VLOOKUP($G5948, Reference!$A$3:$C$20, 2,FALSE)*I5948</f>
        <v>495</v>
      </c>
      <c r="I5948" s="22">
        <v>5</v>
      </c>
      <c r="J5948" s="26" cm="1">
        <f t="array" ref="J5948">IFERROR(_xlfn.IFS(AND(C5948="Corporate", F5948="Technology"), 3%, C5948="Corporate", 1%),0%)</f>
        <v>0.01</v>
      </c>
      <c r="K5948" s="24">
        <f>VLOOKUP($G5948, Reference!$A$3:$C$20, 3,FALSE)*I5948</f>
        <v>395</v>
      </c>
      <c r="L5948" s="27">
        <f t="shared" si="184"/>
        <v>100</v>
      </c>
      <c r="M5948" s="27">
        <f t="shared" si="185"/>
        <v>95.050000000000011</v>
      </c>
    </row>
    <row r="5949" spans="1:13" x14ac:dyDescent="0.2">
      <c r="A5949">
        <v>2437</v>
      </c>
      <c r="B5949" s="4">
        <v>43921</v>
      </c>
      <c r="C5949" t="s">
        <v>17</v>
      </c>
      <c r="D5949" t="s">
        <v>36</v>
      </c>
      <c r="E5949" s="2" t="str">
        <f>VLOOKUP('SampleSuperstore - Main Data'!D5949,Reference!$A$26:$B$74,2,FALSE)</f>
        <v>East</v>
      </c>
      <c r="F5949" s="22" t="s">
        <v>23</v>
      </c>
      <c r="G5949" s="22" t="s">
        <v>24</v>
      </c>
      <c r="H5949" s="24">
        <f>VLOOKUP($G5949, Reference!$A$3:$C$20, 2,FALSE)*I5949</f>
        <v>297</v>
      </c>
      <c r="I5949" s="22">
        <v>3</v>
      </c>
      <c r="J5949" s="26" cm="1">
        <f t="array" ref="J5949">IFERROR(_xlfn.IFS(AND(C5949="Corporate", F5949="Technology"), 3%, C5949="Corporate", 1%),0%)</f>
        <v>0.01</v>
      </c>
      <c r="K5949" s="24">
        <f>VLOOKUP($G5949, Reference!$A$3:$C$20, 3,FALSE)*I5949</f>
        <v>237</v>
      </c>
      <c r="L5949" s="27">
        <f t="shared" si="184"/>
        <v>60</v>
      </c>
      <c r="M5949" s="27">
        <f t="shared" si="185"/>
        <v>57.029999999999973</v>
      </c>
    </row>
    <row r="5950" spans="1:13" x14ac:dyDescent="0.2">
      <c r="A5950">
        <v>2440</v>
      </c>
      <c r="B5950" s="4">
        <v>43921</v>
      </c>
      <c r="C5950" t="s">
        <v>17</v>
      </c>
      <c r="D5950" t="s">
        <v>43</v>
      </c>
      <c r="E5950" s="2" t="str">
        <f>VLOOKUP('SampleSuperstore - Main Data'!D5950,Reference!$A$26:$B$74,2,FALSE)</f>
        <v>West</v>
      </c>
      <c r="F5950" s="22" t="s">
        <v>23</v>
      </c>
      <c r="G5950" s="22" t="s">
        <v>24</v>
      </c>
      <c r="H5950" s="24">
        <f>VLOOKUP($G5950, Reference!$A$3:$C$20, 2,FALSE)*I5950</f>
        <v>792</v>
      </c>
      <c r="I5950" s="22">
        <v>8</v>
      </c>
      <c r="J5950" s="26" cm="1">
        <f t="array" ref="J5950">IFERROR(_xlfn.IFS(AND(C5950="Corporate", F5950="Technology"), 3%, C5950="Corporate", 1%),0%)</f>
        <v>0.01</v>
      </c>
      <c r="K5950" s="24">
        <f>VLOOKUP($G5950, Reference!$A$3:$C$20, 3,FALSE)*I5950</f>
        <v>632</v>
      </c>
      <c r="L5950" s="27">
        <f t="shared" si="184"/>
        <v>160</v>
      </c>
      <c r="M5950" s="27">
        <f t="shared" si="185"/>
        <v>152.08000000000004</v>
      </c>
    </row>
    <row r="5951" spans="1:13" x14ac:dyDescent="0.2">
      <c r="A5951">
        <v>2450</v>
      </c>
      <c r="B5951" s="4">
        <v>43922</v>
      </c>
      <c r="C5951" t="s">
        <v>17</v>
      </c>
      <c r="D5951" t="s">
        <v>52</v>
      </c>
      <c r="E5951" s="2" t="str">
        <f>VLOOKUP('SampleSuperstore - Main Data'!D5951,Reference!$A$26:$B$74,2,FALSE)</f>
        <v>East</v>
      </c>
      <c r="F5951" s="22" t="s">
        <v>13</v>
      </c>
      <c r="G5951" s="22" t="s">
        <v>35</v>
      </c>
      <c r="H5951" s="24">
        <f>VLOOKUP($G5951, Reference!$A$3:$C$20, 2,FALSE)*I5951</f>
        <v>72</v>
      </c>
      <c r="I5951" s="22">
        <v>3</v>
      </c>
      <c r="J5951" s="26" cm="1">
        <f t="array" ref="J5951">IFERROR(_xlfn.IFS(AND(C5951="Corporate", F5951="Technology"), 3%, C5951="Corporate", 1%),0%)</f>
        <v>0.01</v>
      </c>
      <c r="K5951" s="24">
        <f>VLOOKUP($G5951, Reference!$A$3:$C$20, 3,FALSE)*I5951</f>
        <v>57</v>
      </c>
      <c r="L5951" s="27">
        <f t="shared" si="184"/>
        <v>15</v>
      </c>
      <c r="M5951" s="27">
        <f t="shared" si="185"/>
        <v>14.280000000000001</v>
      </c>
    </row>
    <row r="5952" spans="1:13" x14ac:dyDescent="0.2">
      <c r="A5952">
        <v>2452</v>
      </c>
      <c r="B5952" s="4">
        <v>43922</v>
      </c>
      <c r="C5952" t="s">
        <v>17</v>
      </c>
      <c r="D5952" t="s">
        <v>51</v>
      </c>
      <c r="E5952" s="2" t="str">
        <f>VLOOKUP('SampleSuperstore - Main Data'!D5952,Reference!$A$26:$B$74,2,FALSE)</f>
        <v>East</v>
      </c>
      <c r="F5952" s="22" t="s">
        <v>13</v>
      </c>
      <c r="G5952" s="22" t="s">
        <v>26</v>
      </c>
      <c r="H5952" s="24">
        <f>VLOOKUP($G5952, Reference!$A$3:$C$20, 2,FALSE)*I5952</f>
        <v>5</v>
      </c>
      <c r="I5952" s="22">
        <v>2</v>
      </c>
      <c r="J5952" s="26" cm="1">
        <f t="array" ref="J5952">IFERROR(_xlfn.IFS(AND(C5952="Corporate", F5952="Technology"), 3%, C5952="Corporate", 1%),0%)</f>
        <v>0.01</v>
      </c>
      <c r="K5952" s="24">
        <f>VLOOKUP($G5952, Reference!$A$3:$C$20, 3,FALSE)*I5952</f>
        <v>4</v>
      </c>
      <c r="L5952" s="27">
        <f t="shared" si="184"/>
        <v>1</v>
      </c>
      <c r="M5952" s="27">
        <f t="shared" si="185"/>
        <v>0.95000000000000018</v>
      </c>
    </row>
    <row r="5953" spans="1:13" x14ac:dyDescent="0.2">
      <c r="A5953">
        <v>2453</v>
      </c>
      <c r="B5953" s="4">
        <v>43922</v>
      </c>
      <c r="C5953" t="s">
        <v>17</v>
      </c>
      <c r="D5953" t="s">
        <v>51</v>
      </c>
      <c r="E5953" s="2" t="str">
        <f>VLOOKUP('SampleSuperstore - Main Data'!D5953,Reference!$A$26:$B$74,2,FALSE)</f>
        <v>East</v>
      </c>
      <c r="F5953" s="22" t="s">
        <v>13</v>
      </c>
      <c r="G5953" s="22" t="s">
        <v>20</v>
      </c>
      <c r="H5953" s="24">
        <f>VLOOKUP($G5953, Reference!$A$3:$C$20, 2,FALSE)*I5953</f>
        <v>34</v>
      </c>
      <c r="I5953" s="22">
        <v>2</v>
      </c>
      <c r="J5953" s="26" cm="1">
        <f t="array" ref="J5953">IFERROR(_xlfn.IFS(AND(C5953="Corporate", F5953="Technology"), 3%, C5953="Corporate", 1%),0%)</f>
        <v>0.01</v>
      </c>
      <c r="K5953" s="24">
        <f>VLOOKUP($G5953, Reference!$A$3:$C$20, 3,FALSE)*I5953</f>
        <v>20</v>
      </c>
      <c r="L5953" s="27">
        <f t="shared" si="184"/>
        <v>14</v>
      </c>
      <c r="M5953" s="27">
        <f t="shared" si="185"/>
        <v>13.659999999999997</v>
      </c>
    </row>
    <row r="5954" spans="1:13" x14ac:dyDescent="0.2">
      <c r="A5954">
        <v>2456</v>
      </c>
      <c r="B5954" s="4">
        <v>43922</v>
      </c>
      <c r="C5954" t="s">
        <v>17</v>
      </c>
      <c r="D5954" t="s">
        <v>46</v>
      </c>
      <c r="E5954" s="2" t="str">
        <f>VLOOKUP('SampleSuperstore - Main Data'!D5954,Reference!$A$26:$B$74,2,FALSE)</f>
        <v>Central</v>
      </c>
      <c r="F5954" s="22" t="s">
        <v>13</v>
      </c>
      <c r="G5954" s="22" t="s">
        <v>26</v>
      </c>
      <c r="H5954" s="24">
        <f>VLOOKUP($G5954, Reference!$A$3:$C$20, 2,FALSE)*I5954</f>
        <v>7.5</v>
      </c>
      <c r="I5954" s="22">
        <v>3</v>
      </c>
      <c r="J5954" s="26" cm="1">
        <f t="array" ref="J5954">IFERROR(_xlfn.IFS(AND(C5954="Corporate", F5954="Technology"), 3%, C5954="Corporate", 1%),0%)</f>
        <v>0.01</v>
      </c>
      <c r="K5954" s="24">
        <f>VLOOKUP($G5954, Reference!$A$3:$C$20, 3,FALSE)*I5954</f>
        <v>6</v>
      </c>
      <c r="L5954" s="27">
        <f t="shared" ref="L5954:L6017" si="186">H5954-K5954</f>
        <v>1.5</v>
      </c>
      <c r="M5954" s="27">
        <f t="shared" ref="M5954:M6017" si="187">H5954*(1-J5954)-K5954</f>
        <v>1.4249999999999998</v>
      </c>
    </row>
    <row r="5955" spans="1:13" x14ac:dyDescent="0.2">
      <c r="A5955">
        <v>2460</v>
      </c>
      <c r="B5955" s="4">
        <v>43922</v>
      </c>
      <c r="C5955" t="s">
        <v>17</v>
      </c>
      <c r="D5955" t="s">
        <v>15</v>
      </c>
      <c r="E5955" s="2" t="str">
        <f>VLOOKUP('SampleSuperstore - Main Data'!D5955,Reference!$A$26:$B$74,2,FALSE)</f>
        <v>West</v>
      </c>
      <c r="F5955" s="22" t="s">
        <v>29</v>
      </c>
      <c r="G5955" s="22" t="s">
        <v>33</v>
      </c>
      <c r="H5955" s="24">
        <f>VLOOKUP($G5955, Reference!$A$3:$C$20, 2,FALSE)*I5955</f>
        <v>15</v>
      </c>
      <c r="I5955" s="22">
        <v>3</v>
      </c>
      <c r="J5955" s="26" cm="1">
        <f t="array" ref="J5955">IFERROR(_xlfn.IFS(AND(C5955="Corporate", F5955="Technology"), 3%, C5955="Corporate", 1%),0%)</f>
        <v>0.03</v>
      </c>
      <c r="K5955" s="24">
        <f>VLOOKUP($G5955, Reference!$A$3:$C$20, 3,FALSE)*I5955</f>
        <v>7.5</v>
      </c>
      <c r="L5955" s="27">
        <f t="shared" si="186"/>
        <v>7.5</v>
      </c>
      <c r="M5955" s="27">
        <f t="shared" si="187"/>
        <v>7.0499999999999989</v>
      </c>
    </row>
    <row r="5956" spans="1:13" x14ac:dyDescent="0.2">
      <c r="A5956">
        <v>2461</v>
      </c>
      <c r="B5956" s="4">
        <v>43922</v>
      </c>
      <c r="C5956" t="s">
        <v>17</v>
      </c>
      <c r="D5956" t="s">
        <v>22</v>
      </c>
      <c r="E5956" s="2" t="str">
        <f>VLOOKUP('SampleSuperstore - Main Data'!D5956,Reference!$A$26:$B$74,2,FALSE)</f>
        <v>West</v>
      </c>
      <c r="F5956" s="22" t="s">
        <v>23</v>
      </c>
      <c r="G5956" s="22" t="s">
        <v>37</v>
      </c>
      <c r="H5956" s="24">
        <f>VLOOKUP($G5956, Reference!$A$3:$C$20, 2,FALSE)*I5956</f>
        <v>27</v>
      </c>
      <c r="I5956" s="22">
        <v>3</v>
      </c>
      <c r="J5956" s="26" cm="1">
        <f t="array" ref="J5956">IFERROR(_xlfn.IFS(AND(C5956="Corporate", F5956="Technology"), 3%, C5956="Corporate", 1%),0%)</f>
        <v>0.01</v>
      </c>
      <c r="K5956" s="24">
        <f>VLOOKUP($G5956, Reference!$A$3:$C$20, 3,FALSE)*I5956</f>
        <v>15</v>
      </c>
      <c r="L5956" s="27">
        <f t="shared" si="186"/>
        <v>12</v>
      </c>
      <c r="M5956" s="27">
        <f t="shared" si="187"/>
        <v>11.73</v>
      </c>
    </row>
    <row r="5957" spans="1:13" x14ac:dyDescent="0.2">
      <c r="A5957">
        <v>2464</v>
      </c>
      <c r="B5957" s="4">
        <v>43922</v>
      </c>
      <c r="C5957" t="s">
        <v>17</v>
      </c>
      <c r="D5957" t="s">
        <v>15</v>
      </c>
      <c r="E5957" s="2" t="str">
        <f>VLOOKUP('SampleSuperstore - Main Data'!D5957,Reference!$A$26:$B$74,2,FALSE)</f>
        <v>West</v>
      </c>
      <c r="F5957" s="22" t="s">
        <v>23</v>
      </c>
      <c r="G5957" s="22" t="s">
        <v>37</v>
      </c>
      <c r="H5957" s="24">
        <f>VLOOKUP($G5957, Reference!$A$3:$C$20, 2,FALSE)*I5957</f>
        <v>27</v>
      </c>
      <c r="I5957" s="22">
        <v>3</v>
      </c>
      <c r="J5957" s="26" cm="1">
        <f t="array" ref="J5957">IFERROR(_xlfn.IFS(AND(C5957="Corporate", F5957="Technology"), 3%, C5957="Corporate", 1%),0%)</f>
        <v>0.01</v>
      </c>
      <c r="K5957" s="24">
        <f>VLOOKUP($G5957, Reference!$A$3:$C$20, 3,FALSE)*I5957</f>
        <v>15</v>
      </c>
      <c r="L5957" s="27">
        <f t="shared" si="186"/>
        <v>12</v>
      </c>
      <c r="M5957" s="27">
        <f t="shared" si="187"/>
        <v>11.73</v>
      </c>
    </row>
    <row r="5958" spans="1:13" x14ac:dyDescent="0.2">
      <c r="A5958">
        <v>2465</v>
      </c>
      <c r="B5958" s="4">
        <v>43922</v>
      </c>
      <c r="C5958" t="s">
        <v>17</v>
      </c>
      <c r="D5958" t="s">
        <v>36</v>
      </c>
      <c r="E5958" s="2" t="str">
        <f>VLOOKUP('SampleSuperstore - Main Data'!D5958,Reference!$A$26:$B$74,2,FALSE)</f>
        <v>East</v>
      </c>
      <c r="F5958" s="22" t="s">
        <v>13</v>
      </c>
      <c r="G5958" s="22" t="s">
        <v>26</v>
      </c>
      <c r="H5958" s="24">
        <f>VLOOKUP($G5958, Reference!$A$3:$C$20, 2,FALSE)*I5958</f>
        <v>20</v>
      </c>
      <c r="I5958" s="22">
        <v>8</v>
      </c>
      <c r="J5958" s="26" cm="1">
        <f t="array" ref="J5958">IFERROR(_xlfn.IFS(AND(C5958="Corporate", F5958="Technology"), 3%, C5958="Corporate", 1%),0%)</f>
        <v>0.01</v>
      </c>
      <c r="K5958" s="24">
        <f>VLOOKUP($G5958, Reference!$A$3:$C$20, 3,FALSE)*I5958</f>
        <v>16</v>
      </c>
      <c r="L5958" s="27">
        <f t="shared" si="186"/>
        <v>4</v>
      </c>
      <c r="M5958" s="27">
        <f t="shared" si="187"/>
        <v>3.8000000000000007</v>
      </c>
    </row>
    <row r="5959" spans="1:13" x14ac:dyDescent="0.2">
      <c r="A5959">
        <v>2466</v>
      </c>
      <c r="B5959" s="4">
        <v>43922</v>
      </c>
      <c r="C5959" t="s">
        <v>17</v>
      </c>
      <c r="D5959" t="s">
        <v>58</v>
      </c>
      <c r="E5959" s="2" t="str">
        <f>VLOOKUP('SampleSuperstore - Main Data'!D5959,Reference!$A$26:$B$74,2,FALSE)</f>
        <v>Central</v>
      </c>
      <c r="F5959" s="22" t="s">
        <v>29</v>
      </c>
      <c r="G5959" s="22" t="s">
        <v>50</v>
      </c>
      <c r="H5959" s="24">
        <f>VLOOKUP($G5959, Reference!$A$3:$C$20, 2,FALSE)*I5959</f>
        <v>995</v>
      </c>
      <c r="I5959" s="22">
        <v>5</v>
      </c>
      <c r="J5959" s="26" cm="1">
        <f t="array" ref="J5959">IFERROR(_xlfn.IFS(AND(C5959="Corporate", F5959="Technology"), 3%, C5959="Corporate", 1%),0%)</f>
        <v>0.03</v>
      </c>
      <c r="K5959" s="24">
        <f>VLOOKUP($G5959, Reference!$A$3:$C$20, 3,FALSE)*I5959</f>
        <v>825</v>
      </c>
      <c r="L5959" s="27">
        <f t="shared" si="186"/>
        <v>170</v>
      </c>
      <c r="M5959" s="27">
        <f t="shared" si="187"/>
        <v>140.14999999999998</v>
      </c>
    </row>
    <row r="5960" spans="1:13" x14ac:dyDescent="0.2">
      <c r="A5960">
        <v>2474</v>
      </c>
      <c r="B5960" s="4">
        <v>43923</v>
      </c>
      <c r="C5960" t="s">
        <v>17</v>
      </c>
      <c r="D5960" t="s">
        <v>43</v>
      </c>
      <c r="E5960" s="2" t="str">
        <f>VLOOKUP('SampleSuperstore - Main Data'!D5960,Reference!$A$26:$B$74,2,FALSE)</f>
        <v>West</v>
      </c>
      <c r="F5960" s="22" t="s">
        <v>23</v>
      </c>
      <c r="G5960" s="22" t="s">
        <v>24</v>
      </c>
      <c r="H5960" s="24">
        <f>VLOOKUP($G5960, Reference!$A$3:$C$20, 2,FALSE)*I5960</f>
        <v>198</v>
      </c>
      <c r="I5960" s="22">
        <v>2</v>
      </c>
      <c r="J5960" s="26" cm="1">
        <f t="array" ref="J5960">IFERROR(_xlfn.IFS(AND(C5960="Corporate", F5960="Technology"), 3%, C5960="Corporate", 1%),0%)</f>
        <v>0.01</v>
      </c>
      <c r="K5960" s="24">
        <f>VLOOKUP($G5960, Reference!$A$3:$C$20, 3,FALSE)*I5960</f>
        <v>158</v>
      </c>
      <c r="L5960" s="27">
        <f t="shared" si="186"/>
        <v>40</v>
      </c>
      <c r="M5960" s="27">
        <f t="shared" si="187"/>
        <v>38.02000000000001</v>
      </c>
    </row>
    <row r="5961" spans="1:13" x14ac:dyDescent="0.2">
      <c r="A5961">
        <v>2476</v>
      </c>
      <c r="B5961" s="4">
        <v>43923</v>
      </c>
      <c r="C5961" t="s">
        <v>17</v>
      </c>
      <c r="D5961" t="s">
        <v>44</v>
      </c>
      <c r="E5961" s="2" t="str">
        <f>VLOOKUP('SampleSuperstore - Main Data'!D5961,Reference!$A$26:$B$74,2,FALSE)</f>
        <v>South</v>
      </c>
      <c r="F5961" s="22" t="s">
        <v>13</v>
      </c>
      <c r="G5961" s="22" t="s">
        <v>16</v>
      </c>
      <c r="H5961" s="24">
        <f>VLOOKUP($G5961, Reference!$A$3:$C$20, 2,FALSE)*I5961</f>
        <v>57</v>
      </c>
      <c r="I5961" s="22">
        <v>3</v>
      </c>
      <c r="J5961" s="26" cm="1">
        <f t="array" ref="J5961">IFERROR(_xlfn.IFS(AND(C5961="Corporate", F5961="Technology"), 3%, C5961="Corporate", 1%),0%)</f>
        <v>0.01</v>
      </c>
      <c r="K5961" s="24">
        <f>VLOOKUP($G5961, Reference!$A$3:$C$20, 3,FALSE)*I5961</f>
        <v>30</v>
      </c>
      <c r="L5961" s="27">
        <f t="shared" si="186"/>
        <v>27</v>
      </c>
      <c r="M5961" s="27">
        <f t="shared" si="187"/>
        <v>26.43</v>
      </c>
    </row>
    <row r="5962" spans="1:13" x14ac:dyDescent="0.2">
      <c r="A5962">
        <v>2479</v>
      </c>
      <c r="B5962" s="4">
        <v>43923</v>
      </c>
      <c r="C5962" t="s">
        <v>17</v>
      </c>
      <c r="D5962" t="s">
        <v>21</v>
      </c>
      <c r="E5962" s="2" t="str">
        <f>VLOOKUP('SampleSuperstore - Main Data'!D5962,Reference!$A$26:$B$74,2,FALSE)</f>
        <v>West</v>
      </c>
      <c r="F5962" s="22" t="s">
        <v>23</v>
      </c>
      <c r="G5962" s="22" t="s">
        <v>24</v>
      </c>
      <c r="H5962" s="24">
        <f>VLOOKUP($G5962, Reference!$A$3:$C$20, 2,FALSE)*I5962</f>
        <v>396</v>
      </c>
      <c r="I5962" s="22">
        <v>4</v>
      </c>
      <c r="J5962" s="26" cm="1">
        <f t="array" ref="J5962">IFERROR(_xlfn.IFS(AND(C5962="Corporate", F5962="Technology"), 3%, C5962="Corporate", 1%),0%)</f>
        <v>0.01</v>
      </c>
      <c r="K5962" s="24">
        <f>VLOOKUP($G5962, Reference!$A$3:$C$20, 3,FALSE)*I5962</f>
        <v>316</v>
      </c>
      <c r="L5962" s="27">
        <f t="shared" si="186"/>
        <v>80</v>
      </c>
      <c r="M5962" s="27">
        <f t="shared" si="187"/>
        <v>76.04000000000002</v>
      </c>
    </row>
    <row r="5963" spans="1:13" x14ac:dyDescent="0.2">
      <c r="A5963">
        <v>2484</v>
      </c>
      <c r="B5963" s="4">
        <v>43923</v>
      </c>
      <c r="C5963" t="s">
        <v>17</v>
      </c>
      <c r="D5963" t="s">
        <v>36</v>
      </c>
      <c r="E5963" s="2" t="str">
        <f>VLOOKUP('SampleSuperstore - Main Data'!D5963,Reference!$A$26:$B$74,2,FALSE)</f>
        <v>East</v>
      </c>
      <c r="F5963" s="22" t="s">
        <v>23</v>
      </c>
      <c r="G5963" s="22" t="s">
        <v>24</v>
      </c>
      <c r="H5963" s="24">
        <f>VLOOKUP($G5963, Reference!$A$3:$C$20, 2,FALSE)*I5963</f>
        <v>693</v>
      </c>
      <c r="I5963" s="22">
        <v>7</v>
      </c>
      <c r="J5963" s="26" cm="1">
        <f t="array" ref="J5963">IFERROR(_xlfn.IFS(AND(C5963="Corporate", F5963="Technology"), 3%, C5963="Corporate", 1%),0%)</f>
        <v>0.01</v>
      </c>
      <c r="K5963" s="24">
        <f>VLOOKUP($G5963, Reference!$A$3:$C$20, 3,FALSE)*I5963</f>
        <v>553</v>
      </c>
      <c r="L5963" s="27">
        <f t="shared" si="186"/>
        <v>140</v>
      </c>
      <c r="M5963" s="27">
        <f t="shared" si="187"/>
        <v>133.07000000000005</v>
      </c>
    </row>
    <row r="5964" spans="1:13" x14ac:dyDescent="0.2">
      <c r="A5964">
        <v>2485</v>
      </c>
      <c r="B5964" s="4">
        <v>43923</v>
      </c>
      <c r="C5964" t="s">
        <v>17</v>
      </c>
      <c r="D5964" t="s">
        <v>15</v>
      </c>
      <c r="E5964" s="2" t="str">
        <f>VLOOKUP('SampleSuperstore - Main Data'!D5964,Reference!$A$26:$B$74,2,FALSE)</f>
        <v>West</v>
      </c>
      <c r="F5964" s="22" t="s">
        <v>13</v>
      </c>
      <c r="G5964" s="22" t="s">
        <v>26</v>
      </c>
      <c r="H5964" s="24">
        <f>VLOOKUP($G5964, Reference!$A$3:$C$20, 2,FALSE)*I5964</f>
        <v>5</v>
      </c>
      <c r="I5964" s="22">
        <v>2</v>
      </c>
      <c r="J5964" s="26" cm="1">
        <f t="array" ref="J5964">IFERROR(_xlfn.IFS(AND(C5964="Corporate", F5964="Technology"), 3%, C5964="Corporate", 1%),0%)</f>
        <v>0.01</v>
      </c>
      <c r="K5964" s="24">
        <f>VLOOKUP($G5964, Reference!$A$3:$C$20, 3,FALSE)*I5964</f>
        <v>4</v>
      </c>
      <c r="L5964" s="27">
        <f t="shared" si="186"/>
        <v>1</v>
      </c>
      <c r="M5964" s="27">
        <f t="shared" si="187"/>
        <v>0.95000000000000018</v>
      </c>
    </row>
    <row r="5965" spans="1:13" x14ac:dyDescent="0.2">
      <c r="A5965">
        <v>2490</v>
      </c>
      <c r="B5965" s="4">
        <v>43923</v>
      </c>
      <c r="C5965" t="s">
        <v>17</v>
      </c>
      <c r="D5965" t="s">
        <v>15</v>
      </c>
      <c r="E5965" s="2" t="str">
        <f>VLOOKUP('SampleSuperstore - Main Data'!D5965,Reference!$A$26:$B$74,2,FALSE)</f>
        <v>West</v>
      </c>
      <c r="F5965" s="22" t="s">
        <v>13</v>
      </c>
      <c r="G5965" s="22" t="s">
        <v>49</v>
      </c>
      <c r="H5965" s="24">
        <f>VLOOKUP($G5965, Reference!$A$3:$C$20, 2,FALSE)*I5965</f>
        <v>280</v>
      </c>
      <c r="I5965" s="22">
        <v>7</v>
      </c>
      <c r="J5965" s="26" cm="1">
        <f t="array" ref="J5965">IFERROR(_xlfn.IFS(AND(C5965="Corporate", F5965="Technology"), 3%, C5965="Corporate", 1%),0%)</f>
        <v>0.01</v>
      </c>
      <c r="K5965" s="24">
        <f>VLOOKUP($G5965, Reference!$A$3:$C$20, 3,FALSE)*I5965</f>
        <v>245</v>
      </c>
      <c r="L5965" s="27">
        <f t="shared" si="186"/>
        <v>35</v>
      </c>
      <c r="M5965" s="27">
        <f t="shared" si="187"/>
        <v>32.199999999999989</v>
      </c>
    </row>
    <row r="5966" spans="1:13" x14ac:dyDescent="0.2">
      <c r="A5966">
        <v>2492</v>
      </c>
      <c r="B5966" s="4">
        <v>43923</v>
      </c>
      <c r="C5966" t="s">
        <v>17</v>
      </c>
      <c r="D5966" t="s">
        <v>21</v>
      </c>
      <c r="E5966" s="2" t="str">
        <f>VLOOKUP('SampleSuperstore - Main Data'!D5966,Reference!$A$26:$B$74,2,FALSE)</f>
        <v>West</v>
      </c>
      <c r="F5966" s="22" t="s">
        <v>29</v>
      </c>
      <c r="G5966" s="22" t="s">
        <v>33</v>
      </c>
      <c r="H5966" s="24">
        <f>VLOOKUP($G5966, Reference!$A$3:$C$20, 2,FALSE)*I5966</f>
        <v>10</v>
      </c>
      <c r="I5966" s="22">
        <v>2</v>
      </c>
      <c r="J5966" s="26" cm="1">
        <f t="array" ref="J5966">IFERROR(_xlfn.IFS(AND(C5966="Corporate", F5966="Technology"), 3%, C5966="Corporate", 1%),0%)</f>
        <v>0.03</v>
      </c>
      <c r="K5966" s="24">
        <f>VLOOKUP($G5966, Reference!$A$3:$C$20, 3,FALSE)*I5966</f>
        <v>5</v>
      </c>
      <c r="L5966" s="27">
        <f t="shared" si="186"/>
        <v>5</v>
      </c>
      <c r="M5966" s="27">
        <f t="shared" si="187"/>
        <v>4.6999999999999993</v>
      </c>
    </row>
    <row r="5967" spans="1:13" x14ac:dyDescent="0.2">
      <c r="A5967">
        <v>2495</v>
      </c>
      <c r="B5967" s="4">
        <v>43923</v>
      </c>
      <c r="C5967" t="s">
        <v>17</v>
      </c>
      <c r="D5967" t="s">
        <v>15</v>
      </c>
      <c r="E5967" s="2" t="str">
        <f>VLOOKUP('SampleSuperstore - Main Data'!D5967,Reference!$A$26:$B$74,2,FALSE)</f>
        <v>West</v>
      </c>
      <c r="F5967" s="22" t="s">
        <v>13</v>
      </c>
      <c r="G5967" s="22" t="s">
        <v>35</v>
      </c>
      <c r="H5967" s="24">
        <f>VLOOKUP($G5967, Reference!$A$3:$C$20, 2,FALSE)*I5967</f>
        <v>48</v>
      </c>
      <c r="I5967" s="22">
        <v>2</v>
      </c>
      <c r="J5967" s="26" cm="1">
        <f t="array" ref="J5967">IFERROR(_xlfn.IFS(AND(C5967="Corporate", F5967="Technology"), 3%, C5967="Corporate", 1%),0%)</f>
        <v>0.01</v>
      </c>
      <c r="K5967" s="24">
        <f>VLOOKUP($G5967, Reference!$A$3:$C$20, 3,FALSE)*I5967</f>
        <v>38</v>
      </c>
      <c r="L5967" s="27">
        <f t="shared" si="186"/>
        <v>10</v>
      </c>
      <c r="M5967" s="27">
        <f t="shared" si="187"/>
        <v>9.519999999999996</v>
      </c>
    </row>
    <row r="5968" spans="1:13" x14ac:dyDescent="0.2">
      <c r="A5968">
        <v>2511</v>
      </c>
      <c r="B5968" s="4">
        <v>43924</v>
      </c>
      <c r="C5968" t="s">
        <v>17</v>
      </c>
      <c r="D5968" t="s">
        <v>15</v>
      </c>
      <c r="E5968" s="2" t="str">
        <f>VLOOKUP('SampleSuperstore - Main Data'!D5968,Reference!$A$26:$B$74,2,FALSE)</f>
        <v>West</v>
      </c>
      <c r="F5968" s="22" t="s">
        <v>29</v>
      </c>
      <c r="G5968" s="22" t="s">
        <v>50</v>
      </c>
      <c r="H5968" s="24">
        <f>VLOOKUP($G5968, Reference!$A$3:$C$20, 2,FALSE)*I5968</f>
        <v>597</v>
      </c>
      <c r="I5968" s="22">
        <v>3</v>
      </c>
      <c r="J5968" s="26" cm="1">
        <f t="array" ref="J5968">IFERROR(_xlfn.IFS(AND(C5968="Corporate", F5968="Technology"), 3%, C5968="Corporate", 1%),0%)</f>
        <v>0.03</v>
      </c>
      <c r="K5968" s="24">
        <f>VLOOKUP($G5968, Reference!$A$3:$C$20, 3,FALSE)*I5968</f>
        <v>495</v>
      </c>
      <c r="L5968" s="27">
        <f t="shared" si="186"/>
        <v>102</v>
      </c>
      <c r="M5968" s="27">
        <f t="shared" si="187"/>
        <v>84.090000000000032</v>
      </c>
    </row>
    <row r="5969" spans="1:13" x14ac:dyDescent="0.2">
      <c r="A5969">
        <v>2512</v>
      </c>
      <c r="B5969" s="4">
        <v>43924</v>
      </c>
      <c r="C5969" t="s">
        <v>17</v>
      </c>
      <c r="D5969" t="s">
        <v>58</v>
      </c>
      <c r="E5969" s="2" t="str">
        <f>VLOOKUP('SampleSuperstore - Main Data'!D5969,Reference!$A$26:$B$74,2,FALSE)</f>
        <v>Central</v>
      </c>
      <c r="F5969" s="22" t="s">
        <v>29</v>
      </c>
      <c r="G5969" s="22" t="s">
        <v>33</v>
      </c>
      <c r="H5969" s="24">
        <f>VLOOKUP($G5969, Reference!$A$3:$C$20, 2,FALSE)*I5969</f>
        <v>30</v>
      </c>
      <c r="I5969" s="22">
        <v>6</v>
      </c>
      <c r="J5969" s="26" cm="1">
        <f t="array" ref="J5969">IFERROR(_xlfn.IFS(AND(C5969="Corporate", F5969="Technology"), 3%, C5969="Corporate", 1%),0%)</f>
        <v>0.03</v>
      </c>
      <c r="K5969" s="24">
        <f>VLOOKUP($G5969, Reference!$A$3:$C$20, 3,FALSE)*I5969</f>
        <v>15</v>
      </c>
      <c r="L5969" s="27">
        <f t="shared" si="186"/>
        <v>15</v>
      </c>
      <c r="M5969" s="27">
        <f t="shared" si="187"/>
        <v>14.099999999999998</v>
      </c>
    </row>
    <row r="5970" spans="1:13" x14ac:dyDescent="0.2">
      <c r="A5970">
        <v>2520</v>
      </c>
      <c r="B5970" s="4">
        <v>43924</v>
      </c>
      <c r="C5970" t="s">
        <v>17</v>
      </c>
      <c r="D5970" t="s">
        <v>31</v>
      </c>
      <c r="E5970" s="2" t="str">
        <f>VLOOKUP('SampleSuperstore - Main Data'!D5970,Reference!$A$26:$B$74,2,FALSE)</f>
        <v>Central</v>
      </c>
      <c r="F5970" s="22" t="s">
        <v>13</v>
      </c>
      <c r="G5970" s="22" t="s">
        <v>14</v>
      </c>
      <c r="H5970" s="24">
        <f>VLOOKUP($G5970, Reference!$A$3:$C$20, 2,FALSE)*I5970</f>
        <v>225</v>
      </c>
      <c r="I5970" s="22">
        <v>5</v>
      </c>
      <c r="J5970" s="26" cm="1">
        <f t="array" ref="J5970">IFERROR(_xlfn.IFS(AND(C5970="Corporate", F5970="Technology"), 3%, C5970="Corporate", 1%),0%)</f>
        <v>0.01</v>
      </c>
      <c r="K5970" s="24">
        <f>VLOOKUP($G5970, Reference!$A$3:$C$20, 3,FALSE)*I5970</f>
        <v>175</v>
      </c>
      <c r="L5970" s="27">
        <f t="shared" si="186"/>
        <v>50</v>
      </c>
      <c r="M5970" s="27">
        <f t="shared" si="187"/>
        <v>47.75</v>
      </c>
    </row>
    <row r="5971" spans="1:13" x14ac:dyDescent="0.2">
      <c r="A5971">
        <v>2525</v>
      </c>
      <c r="B5971" s="4">
        <v>43924</v>
      </c>
      <c r="C5971" t="s">
        <v>17</v>
      </c>
      <c r="D5971" t="s">
        <v>58</v>
      </c>
      <c r="E5971" s="2" t="str">
        <f>VLOOKUP('SampleSuperstore - Main Data'!D5971,Reference!$A$26:$B$74,2,FALSE)</f>
        <v>Central</v>
      </c>
      <c r="F5971" s="22" t="s">
        <v>13</v>
      </c>
      <c r="G5971" s="22" t="s">
        <v>16</v>
      </c>
      <c r="H5971" s="24">
        <f>VLOOKUP($G5971, Reference!$A$3:$C$20, 2,FALSE)*I5971</f>
        <v>38</v>
      </c>
      <c r="I5971" s="22">
        <v>2</v>
      </c>
      <c r="J5971" s="26" cm="1">
        <f t="array" ref="J5971">IFERROR(_xlfn.IFS(AND(C5971="Corporate", F5971="Technology"), 3%, C5971="Corporate", 1%),0%)</f>
        <v>0.01</v>
      </c>
      <c r="K5971" s="24">
        <f>VLOOKUP($G5971, Reference!$A$3:$C$20, 3,FALSE)*I5971</f>
        <v>20</v>
      </c>
      <c r="L5971" s="27">
        <f t="shared" si="186"/>
        <v>18</v>
      </c>
      <c r="M5971" s="27">
        <f t="shared" si="187"/>
        <v>17.619999999999997</v>
      </c>
    </row>
    <row r="5972" spans="1:13" x14ac:dyDescent="0.2">
      <c r="A5972">
        <v>2526</v>
      </c>
      <c r="B5972" s="4">
        <v>43924</v>
      </c>
      <c r="C5972" t="s">
        <v>17</v>
      </c>
      <c r="D5972" t="s">
        <v>15</v>
      </c>
      <c r="E5972" s="2" t="str">
        <f>VLOOKUP('SampleSuperstore - Main Data'!D5972,Reference!$A$26:$B$74,2,FALSE)</f>
        <v>West</v>
      </c>
      <c r="F5972" s="22" t="s">
        <v>13</v>
      </c>
      <c r="G5972" s="22" t="s">
        <v>16</v>
      </c>
      <c r="H5972" s="24">
        <f>VLOOKUP($G5972, Reference!$A$3:$C$20, 2,FALSE)*I5972</f>
        <v>57</v>
      </c>
      <c r="I5972" s="22">
        <v>3</v>
      </c>
      <c r="J5972" s="26" cm="1">
        <f t="array" ref="J5972">IFERROR(_xlfn.IFS(AND(C5972="Corporate", F5972="Technology"), 3%, C5972="Corporate", 1%),0%)</f>
        <v>0.01</v>
      </c>
      <c r="K5972" s="24">
        <f>VLOOKUP($G5972, Reference!$A$3:$C$20, 3,FALSE)*I5972</f>
        <v>30</v>
      </c>
      <c r="L5972" s="27">
        <f t="shared" si="186"/>
        <v>27</v>
      </c>
      <c r="M5972" s="27">
        <f t="shared" si="187"/>
        <v>26.43</v>
      </c>
    </row>
    <row r="5973" spans="1:13" x14ac:dyDescent="0.2">
      <c r="A5973">
        <v>2534</v>
      </c>
      <c r="B5973" s="4">
        <v>43925</v>
      </c>
      <c r="C5973" t="s">
        <v>17</v>
      </c>
      <c r="D5973" t="s">
        <v>55</v>
      </c>
      <c r="E5973" s="2" t="str">
        <f>VLOOKUP('SampleSuperstore - Main Data'!D5973,Reference!$A$26:$B$74,2,FALSE)</f>
        <v>Central</v>
      </c>
      <c r="F5973" s="22" t="s">
        <v>13</v>
      </c>
      <c r="G5973" s="22" t="s">
        <v>26</v>
      </c>
      <c r="H5973" s="24">
        <f>VLOOKUP($G5973, Reference!$A$3:$C$20, 2,FALSE)*I5973</f>
        <v>5</v>
      </c>
      <c r="I5973" s="22">
        <v>2</v>
      </c>
      <c r="J5973" s="26" cm="1">
        <f t="array" ref="J5973">IFERROR(_xlfn.IFS(AND(C5973="Corporate", F5973="Technology"), 3%, C5973="Corporate", 1%),0%)</f>
        <v>0.01</v>
      </c>
      <c r="K5973" s="24">
        <f>VLOOKUP($G5973, Reference!$A$3:$C$20, 3,FALSE)*I5973</f>
        <v>4</v>
      </c>
      <c r="L5973" s="27">
        <f t="shared" si="186"/>
        <v>1</v>
      </c>
      <c r="M5973" s="27">
        <f t="shared" si="187"/>
        <v>0.95000000000000018</v>
      </c>
    </row>
    <row r="5974" spans="1:13" x14ac:dyDescent="0.2">
      <c r="A5974">
        <v>2538</v>
      </c>
      <c r="B5974" s="4">
        <v>43925</v>
      </c>
      <c r="C5974" t="s">
        <v>17</v>
      </c>
      <c r="D5974" t="s">
        <v>43</v>
      </c>
      <c r="E5974" s="2" t="str">
        <f>VLOOKUP('SampleSuperstore - Main Data'!D5974,Reference!$A$26:$B$74,2,FALSE)</f>
        <v>West</v>
      </c>
      <c r="F5974" s="22" t="s">
        <v>29</v>
      </c>
      <c r="G5974" s="22" t="s">
        <v>50</v>
      </c>
      <c r="H5974" s="24">
        <f>VLOOKUP($G5974, Reference!$A$3:$C$20, 2,FALSE)*I5974</f>
        <v>995</v>
      </c>
      <c r="I5974" s="22">
        <v>5</v>
      </c>
      <c r="J5974" s="26" cm="1">
        <f t="array" ref="J5974">IFERROR(_xlfn.IFS(AND(C5974="Corporate", F5974="Technology"), 3%, C5974="Corporate", 1%),0%)</f>
        <v>0.03</v>
      </c>
      <c r="K5974" s="24">
        <f>VLOOKUP($G5974, Reference!$A$3:$C$20, 3,FALSE)*I5974</f>
        <v>825</v>
      </c>
      <c r="L5974" s="27">
        <f t="shared" si="186"/>
        <v>170</v>
      </c>
      <c r="M5974" s="27">
        <f t="shared" si="187"/>
        <v>140.14999999999998</v>
      </c>
    </row>
    <row r="5975" spans="1:13" x14ac:dyDescent="0.2">
      <c r="A5975">
        <v>2539</v>
      </c>
      <c r="B5975" s="4">
        <v>43925</v>
      </c>
      <c r="C5975" t="s">
        <v>17</v>
      </c>
      <c r="D5975" t="s">
        <v>25</v>
      </c>
      <c r="E5975" s="2" t="str">
        <f>VLOOKUP('SampleSuperstore - Main Data'!D5975,Reference!$A$26:$B$74,2,FALSE)</f>
        <v>Central</v>
      </c>
      <c r="F5975" s="22" t="s">
        <v>13</v>
      </c>
      <c r="G5975" s="22" t="s">
        <v>20</v>
      </c>
      <c r="H5975" s="24">
        <f>VLOOKUP($G5975, Reference!$A$3:$C$20, 2,FALSE)*I5975</f>
        <v>119</v>
      </c>
      <c r="I5975" s="22">
        <v>7</v>
      </c>
      <c r="J5975" s="26" cm="1">
        <f t="array" ref="J5975">IFERROR(_xlfn.IFS(AND(C5975="Corporate", F5975="Technology"), 3%, C5975="Corporate", 1%),0%)</f>
        <v>0.01</v>
      </c>
      <c r="K5975" s="24">
        <f>VLOOKUP($G5975, Reference!$A$3:$C$20, 3,FALSE)*I5975</f>
        <v>70</v>
      </c>
      <c r="L5975" s="27">
        <f t="shared" si="186"/>
        <v>49</v>
      </c>
      <c r="M5975" s="27">
        <f t="shared" si="187"/>
        <v>47.81</v>
      </c>
    </row>
    <row r="5976" spans="1:13" x14ac:dyDescent="0.2">
      <c r="A5976">
        <v>2541</v>
      </c>
      <c r="B5976" s="4">
        <v>43925</v>
      </c>
      <c r="C5976" t="s">
        <v>17</v>
      </c>
      <c r="D5976" t="s">
        <v>15</v>
      </c>
      <c r="E5976" s="2" t="str">
        <f>VLOOKUP('SampleSuperstore - Main Data'!D5976,Reference!$A$26:$B$74,2,FALSE)</f>
        <v>West</v>
      </c>
      <c r="F5976" s="22" t="s">
        <v>29</v>
      </c>
      <c r="G5976" s="22" t="s">
        <v>33</v>
      </c>
      <c r="H5976" s="24">
        <f>VLOOKUP($G5976, Reference!$A$3:$C$20, 2,FALSE)*I5976</f>
        <v>20</v>
      </c>
      <c r="I5976" s="22">
        <v>4</v>
      </c>
      <c r="J5976" s="26" cm="1">
        <f t="array" ref="J5976">IFERROR(_xlfn.IFS(AND(C5976="Corporate", F5976="Technology"), 3%, C5976="Corporate", 1%),0%)</f>
        <v>0.03</v>
      </c>
      <c r="K5976" s="24">
        <f>VLOOKUP($G5976, Reference!$A$3:$C$20, 3,FALSE)*I5976</f>
        <v>10</v>
      </c>
      <c r="L5976" s="27">
        <f t="shared" si="186"/>
        <v>10</v>
      </c>
      <c r="M5976" s="27">
        <f t="shared" si="187"/>
        <v>9.3999999999999986</v>
      </c>
    </row>
    <row r="5977" spans="1:13" x14ac:dyDescent="0.2">
      <c r="A5977">
        <v>2542</v>
      </c>
      <c r="B5977" s="4">
        <v>43925</v>
      </c>
      <c r="C5977" t="s">
        <v>17</v>
      </c>
      <c r="D5977" t="s">
        <v>36</v>
      </c>
      <c r="E5977" s="2" t="str">
        <f>VLOOKUP('SampleSuperstore - Main Data'!D5977,Reference!$A$26:$B$74,2,FALSE)</f>
        <v>East</v>
      </c>
      <c r="F5977" s="22" t="s">
        <v>13</v>
      </c>
      <c r="G5977" s="22" t="s">
        <v>14</v>
      </c>
      <c r="H5977" s="24">
        <f>VLOOKUP($G5977, Reference!$A$3:$C$20, 2,FALSE)*I5977</f>
        <v>135</v>
      </c>
      <c r="I5977" s="22">
        <v>3</v>
      </c>
      <c r="J5977" s="26" cm="1">
        <f t="array" ref="J5977">IFERROR(_xlfn.IFS(AND(C5977="Corporate", F5977="Technology"), 3%, C5977="Corporate", 1%),0%)</f>
        <v>0.01</v>
      </c>
      <c r="K5977" s="24">
        <f>VLOOKUP($G5977, Reference!$A$3:$C$20, 3,FALSE)*I5977</f>
        <v>105</v>
      </c>
      <c r="L5977" s="27">
        <f t="shared" si="186"/>
        <v>30</v>
      </c>
      <c r="M5977" s="27">
        <f t="shared" si="187"/>
        <v>28.650000000000006</v>
      </c>
    </row>
    <row r="5978" spans="1:13" x14ac:dyDescent="0.2">
      <c r="A5978">
        <v>2545</v>
      </c>
      <c r="B5978" s="4">
        <v>43925</v>
      </c>
      <c r="C5978" t="s">
        <v>17</v>
      </c>
      <c r="D5978" t="s">
        <v>15</v>
      </c>
      <c r="E5978" s="2" t="str">
        <f>VLOOKUP('SampleSuperstore - Main Data'!D5978,Reference!$A$26:$B$74,2,FALSE)</f>
        <v>West</v>
      </c>
      <c r="F5978" s="22" t="s">
        <v>13</v>
      </c>
      <c r="G5978" s="22" t="s">
        <v>26</v>
      </c>
      <c r="H5978" s="24">
        <f>VLOOKUP($G5978, Reference!$A$3:$C$20, 2,FALSE)*I5978</f>
        <v>7.5</v>
      </c>
      <c r="I5978" s="22">
        <v>3</v>
      </c>
      <c r="J5978" s="26" cm="1">
        <f t="array" ref="J5978">IFERROR(_xlfn.IFS(AND(C5978="Corporate", F5978="Technology"), 3%, C5978="Corporate", 1%),0%)</f>
        <v>0.01</v>
      </c>
      <c r="K5978" s="24">
        <f>VLOOKUP($G5978, Reference!$A$3:$C$20, 3,FALSE)*I5978</f>
        <v>6</v>
      </c>
      <c r="L5978" s="27">
        <f t="shared" si="186"/>
        <v>1.5</v>
      </c>
      <c r="M5978" s="27">
        <f t="shared" si="187"/>
        <v>1.4249999999999998</v>
      </c>
    </row>
    <row r="5979" spans="1:13" x14ac:dyDescent="0.2">
      <c r="A5979">
        <v>2548</v>
      </c>
      <c r="B5979" s="4">
        <v>43925</v>
      </c>
      <c r="C5979" t="s">
        <v>17</v>
      </c>
      <c r="D5979" t="s">
        <v>36</v>
      </c>
      <c r="E5979" s="2" t="str">
        <f>VLOOKUP('SampleSuperstore - Main Data'!D5979,Reference!$A$26:$B$74,2,FALSE)</f>
        <v>East</v>
      </c>
      <c r="F5979" s="22" t="s">
        <v>13</v>
      </c>
      <c r="G5979" s="22" t="s">
        <v>14</v>
      </c>
      <c r="H5979" s="24">
        <f>VLOOKUP($G5979, Reference!$A$3:$C$20, 2,FALSE)*I5979</f>
        <v>90</v>
      </c>
      <c r="I5979" s="22">
        <v>2</v>
      </c>
      <c r="J5979" s="26" cm="1">
        <f t="array" ref="J5979">IFERROR(_xlfn.IFS(AND(C5979="Corporate", F5979="Technology"), 3%, C5979="Corporate", 1%),0%)</f>
        <v>0.01</v>
      </c>
      <c r="K5979" s="24">
        <f>VLOOKUP($G5979, Reference!$A$3:$C$20, 3,FALSE)*I5979</f>
        <v>70</v>
      </c>
      <c r="L5979" s="27">
        <f t="shared" si="186"/>
        <v>20</v>
      </c>
      <c r="M5979" s="27">
        <f t="shared" si="187"/>
        <v>19.099999999999994</v>
      </c>
    </row>
    <row r="5980" spans="1:13" x14ac:dyDescent="0.2">
      <c r="A5980">
        <v>2557</v>
      </c>
      <c r="B5980" s="4">
        <v>43926</v>
      </c>
      <c r="C5980" t="s">
        <v>17</v>
      </c>
      <c r="D5980" t="s">
        <v>43</v>
      </c>
      <c r="E5980" s="2" t="str">
        <f>VLOOKUP('SampleSuperstore - Main Data'!D5980,Reference!$A$26:$B$74,2,FALSE)</f>
        <v>West</v>
      </c>
      <c r="F5980" s="22" t="s">
        <v>13</v>
      </c>
      <c r="G5980" s="22" t="s">
        <v>26</v>
      </c>
      <c r="H5980" s="24">
        <f>VLOOKUP($G5980, Reference!$A$3:$C$20, 2,FALSE)*I5980</f>
        <v>12.5</v>
      </c>
      <c r="I5980" s="22">
        <v>5</v>
      </c>
      <c r="J5980" s="26" cm="1">
        <f t="array" ref="J5980">IFERROR(_xlfn.IFS(AND(C5980="Corporate", F5980="Technology"), 3%, C5980="Corporate", 1%),0%)</f>
        <v>0.01</v>
      </c>
      <c r="K5980" s="24">
        <f>VLOOKUP($G5980, Reference!$A$3:$C$20, 3,FALSE)*I5980</f>
        <v>10</v>
      </c>
      <c r="L5980" s="27">
        <f t="shared" si="186"/>
        <v>2.5</v>
      </c>
      <c r="M5980" s="27">
        <f t="shared" si="187"/>
        <v>2.375</v>
      </c>
    </row>
    <row r="5981" spans="1:13" x14ac:dyDescent="0.2">
      <c r="A5981">
        <v>2563</v>
      </c>
      <c r="B5981" s="4">
        <v>43926</v>
      </c>
      <c r="C5981" t="s">
        <v>17</v>
      </c>
      <c r="D5981" t="s">
        <v>21</v>
      </c>
      <c r="E5981" s="2" t="str">
        <f>VLOOKUP('SampleSuperstore - Main Data'!D5981,Reference!$A$26:$B$74,2,FALSE)</f>
        <v>West</v>
      </c>
      <c r="F5981" s="22" t="s">
        <v>13</v>
      </c>
      <c r="G5981" s="22" t="s">
        <v>14</v>
      </c>
      <c r="H5981" s="24">
        <f>VLOOKUP($G5981, Reference!$A$3:$C$20, 2,FALSE)*I5981</f>
        <v>45</v>
      </c>
      <c r="I5981" s="22">
        <v>1</v>
      </c>
      <c r="J5981" s="26" cm="1">
        <f t="array" ref="J5981">IFERROR(_xlfn.IFS(AND(C5981="Corporate", F5981="Technology"), 3%, C5981="Corporate", 1%),0%)</f>
        <v>0.01</v>
      </c>
      <c r="K5981" s="24">
        <f>VLOOKUP($G5981, Reference!$A$3:$C$20, 3,FALSE)*I5981</f>
        <v>35</v>
      </c>
      <c r="L5981" s="27">
        <f t="shared" si="186"/>
        <v>10</v>
      </c>
      <c r="M5981" s="27">
        <f t="shared" si="187"/>
        <v>9.5499999999999972</v>
      </c>
    </row>
    <row r="5982" spans="1:13" x14ac:dyDescent="0.2">
      <c r="A5982">
        <v>2565</v>
      </c>
      <c r="B5982" s="4">
        <v>43926</v>
      </c>
      <c r="C5982" t="s">
        <v>17</v>
      </c>
      <c r="D5982" t="s">
        <v>15</v>
      </c>
      <c r="E5982" s="2" t="str">
        <f>VLOOKUP('SampleSuperstore - Main Data'!D5982,Reference!$A$26:$B$74,2,FALSE)</f>
        <v>West</v>
      </c>
      <c r="F5982" s="22" t="s">
        <v>13</v>
      </c>
      <c r="G5982" s="22" t="s">
        <v>20</v>
      </c>
      <c r="H5982" s="24">
        <f>VLOOKUP($G5982, Reference!$A$3:$C$20, 2,FALSE)*I5982</f>
        <v>34</v>
      </c>
      <c r="I5982" s="22">
        <v>2</v>
      </c>
      <c r="J5982" s="26" cm="1">
        <f t="array" ref="J5982">IFERROR(_xlfn.IFS(AND(C5982="Corporate", F5982="Technology"), 3%, C5982="Corporate", 1%),0%)</f>
        <v>0.01</v>
      </c>
      <c r="K5982" s="24">
        <f>VLOOKUP($G5982, Reference!$A$3:$C$20, 3,FALSE)*I5982</f>
        <v>20</v>
      </c>
      <c r="L5982" s="27">
        <f t="shared" si="186"/>
        <v>14</v>
      </c>
      <c r="M5982" s="27">
        <f t="shared" si="187"/>
        <v>13.659999999999997</v>
      </c>
    </row>
    <row r="5983" spans="1:13" x14ac:dyDescent="0.2">
      <c r="A5983">
        <v>2567</v>
      </c>
      <c r="B5983" s="4">
        <v>43926</v>
      </c>
      <c r="C5983" t="s">
        <v>17</v>
      </c>
      <c r="D5983" t="s">
        <v>40</v>
      </c>
      <c r="E5983" s="2" t="str">
        <f>VLOOKUP('SampleSuperstore - Main Data'!D5983,Reference!$A$26:$B$74,2,FALSE)</f>
        <v>East</v>
      </c>
      <c r="F5983" s="22" t="s">
        <v>13</v>
      </c>
      <c r="G5983" s="22" t="s">
        <v>14</v>
      </c>
      <c r="H5983" s="24">
        <f>VLOOKUP($G5983, Reference!$A$3:$C$20, 2,FALSE)*I5983</f>
        <v>180</v>
      </c>
      <c r="I5983" s="22">
        <v>4</v>
      </c>
      <c r="J5983" s="26" cm="1">
        <f t="array" ref="J5983">IFERROR(_xlfn.IFS(AND(C5983="Corporate", F5983="Technology"), 3%, C5983="Corporate", 1%),0%)</f>
        <v>0.01</v>
      </c>
      <c r="K5983" s="24">
        <f>VLOOKUP($G5983, Reference!$A$3:$C$20, 3,FALSE)*I5983</f>
        <v>140</v>
      </c>
      <c r="L5983" s="27">
        <f t="shared" si="186"/>
        <v>40</v>
      </c>
      <c r="M5983" s="27">
        <f t="shared" si="187"/>
        <v>38.199999999999989</v>
      </c>
    </row>
    <row r="5984" spans="1:13" x14ac:dyDescent="0.2">
      <c r="A5984">
        <v>2569</v>
      </c>
      <c r="B5984" s="4">
        <v>43926</v>
      </c>
      <c r="C5984" t="s">
        <v>17</v>
      </c>
      <c r="D5984" t="s">
        <v>21</v>
      </c>
      <c r="E5984" s="2" t="str">
        <f>VLOOKUP('SampleSuperstore - Main Data'!D5984,Reference!$A$26:$B$74,2,FALSE)</f>
        <v>West</v>
      </c>
      <c r="F5984" s="22" t="s">
        <v>13</v>
      </c>
      <c r="G5984" s="22" t="s">
        <v>28</v>
      </c>
      <c r="H5984" s="24">
        <f>VLOOKUP($G5984, Reference!$A$3:$C$20, 2,FALSE)*I5984</f>
        <v>75</v>
      </c>
      <c r="I5984" s="22">
        <v>5</v>
      </c>
      <c r="J5984" s="26" cm="1">
        <f t="array" ref="J5984">IFERROR(_xlfn.IFS(AND(C5984="Corporate", F5984="Technology"), 3%, C5984="Corporate", 1%),0%)</f>
        <v>0.01</v>
      </c>
      <c r="K5984" s="24">
        <f>VLOOKUP($G5984, Reference!$A$3:$C$20, 3,FALSE)*I5984</f>
        <v>60</v>
      </c>
      <c r="L5984" s="27">
        <f t="shared" si="186"/>
        <v>15</v>
      </c>
      <c r="M5984" s="27">
        <f t="shared" si="187"/>
        <v>14.25</v>
      </c>
    </row>
    <row r="5985" spans="1:13" x14ac:dyDescent="0.2">
      <c r="A5985">
        <v>2570</v>
      </c>
      <c r="B5985" s="4">
        <v>43926</v>
      </c>
      <c r="C5985" t="s">
        <v>17</v>
      </c>
      <c r="D5985" t="s">
        <v>36</v>
      </c>
      <c r="E5985" s="2" t="str">
        <f>VLOOKUP('SampleSuperstore - Main Data'!D5985,Reference!$A$26:$B$74,2,FALSE)</f>
        <v>East</v>
      </c>
      <c r="F5985" s="22" t="s">
        <v>13</v>
      </c>
      <c r="G5985" s="22" t="s">
        <v>26</v>
      </c>
      <c r="H5985" s="24">
        <f>VLOOKUP($G5985, Reference!$A$3:$C$20, 2,FALSE)*I5985</f>
        <v>2.5</v>
      </c>
      <c r="I5985" s="22">
        <v>1</v>
      </c>
      <c r="J5985" s="26" cm="1">
        <f t="array" ref="J5985">IFERROR(_xlfn.IFS(AND(C5985="Corporate", F5985="Technology"), 3%, C5985="Corporate", 1%),0%)</f>
        <v>0.01</v>
      </c>
      <c r="K5985" s="24">
        <f>VLOOKUP($G5985, Reference!$A$3:$C$20, 3,FALSE)*I5985</f>
        <v>2</v>
      </c>
      <c r="L5985" s="27">
        <f t="shared" si="186"/>
        <v>0.5</v>
      </c>
      <c r="M5985" s="27">
        <f t="shared" si="187"/>
        <v>0.47500000000000009</v>
      </c>
    </row>
    <row r="5986" spans="1:13" x14ac:dyDescent="0.2">
      <c r="A5986">
        <v>2572</v>
      </c>
      <c r="B5986" s="4">
        <v>43926</v>
      </c>
      <c r="C5986" t="s">
        <v>17</v>
      </c>
      <c r="D5986" t="s">
        <v>21</v>
      </c>
      <c r="E5986" s="2" t="str">
        <f>VLOOKUP('SampleSuperstore - Main Data'!D5986,Reference!$A$26:$B$74,2,FALSE)</f>
        <v>West</v>
      </c>
      <c r="F5986" s="22" t="s">
        <v>29</v>
      </c>
      <c r="G5986" s="22" t="s">
        <v>33</v>
      </c>
      <c r="H5986" s="24">
        <f>VLOOKUP($G5986, Reference!$A$3:$C$20, 2,FALSE)*I5986</f>
        <v>10</v>
      </c>
      <c r="I5986" s="22">
        <v>2</v>
      </c>
      <c r="J5986" s="26" cm="1">
        <f t="array" ref="J5986">IFERROR(_xlfn.IFS(AND(C5986="Corporate", F5986="Technology"), 3%, C5986="Corporate", 1%),0%)</f>
        <v>0.03</v>
      </c>
      <c r="K5986" s="24">
        <f>VLOOKUP($G5986, Reference!$A$3:$C$20, 3,FALSE)*I5986</f>
        <v>5</v>
      </c>
      <c r="L5986" s="27">
        <f t="shared" si="186"/>
        <v>5</v>
      </c>
      <c r="M5986" s="27">
        <f t="shared" si="187"/>
        <v>4.6999999999999993</v>
      </c>
    </row>
    <row r="5987" spans="1:13" x14ac:dyDescent="0.2">
      <c r="A5987">
        <v>2575</v>
      </c>
      <c r="B5987" s="4">
        <v>43926</v>
      </c>
      <c r="C5987" t="s">
        <v>17</v>
      </c>
      <c r="D5987" t="s">
        <v>51</v>
      </c>
      <c r="E5987" s="2" t="str">
        <f>VLOOKUP('SampleSuperstore - Main Data'!D5987,Reference!$A$26:$B$74,2,FALSE)</f>
        <v>East</v>
      </c>
      <c r="F5987" s="22" t="s">
        <v>13</v>
      </c>
      <c r="G5987" s="22" t="s">
        <v>20</v>
      </c>
      <c r="H5987" s="24">
        <f>VLOOKUP($G5987, Reference!$A$3:$C$20, 2,FALSE)*I5987</f>
        <v>85</v>
      </c>
      <c r="I5987" s="22">
        <v>5</v>
      </c>
      <c r="J5987" s="26" cm="1">
        <f t="array" ref="J5987">IFERROR(_xlfn.IFS(AND(C5987="Corporate", F5987="Technology"), 3%, C5987="Corporate", 1%),0%)</f>
        <v>0.01</v>
      </c>
      <c r="K5987" s="24">
        <f>VLOOKUP($G5987, Reference!$A$3:$C$20, 3,FALSE)*I5987</f>
        <v>50</v>
      </c>
      <c r="L5987" s="27">
        <f t="shared" si="186"/>
        <v>35</v>
      </c>
      <c r="M5987" s="27">
        <f t="shared" si="187"/>
        <v>34.150000000000006</v>
      </c>
    </row>
    <row r="5988" spans="1:13" x14ac:dyDescent="0.2">
      <c r="A5988">
        <v>2576</v>
      </c>
      <c r="B5988" s="4">
        <v>43926</v>
      </c>
      <c r="C5988" t="s">
        <v>17</v>
      </c>
      <c r="D5988" t="s">
        <v>22</v>
      </c>
      <c r="E5988" s="2" t="str">
        <f>VLOOKUP('SampleSuperstore - Main Data'!D5988,Reference!$A$26:$B$74,2,FALSE)</f>
        <v>West</v>
      </c>
      <c r="F5988" s="22" t="s">
        <v>13</v>
      </c>
      <c r="G5988" s="22" t="s">
        <v>16</v>
      </c>
      <c r="H5988" s="24">
        <f>VLOOKUP($G5988, Reference!$A$3:$C$20, 2,FALSE)*I5988</f>
        <v>38</v>
      </c>
      <c r="I5988" s="22">
        <v>2</v>
      </c>
      <c r="J5988" s="26" cm="1">
        <f t="array" ref="J5988">IFERROR(_xlfn.IFS(AND(C5988="Corporate", F5988="Technology"), 3%, C5988="Corporate", 1%),0%)</f>
        <v>0.01</v>
      </c>
      <c r="K5988" s="24">
        <f>VLOOKUP($G5988, Reference!$A$3:$C$20, 3,FALSE)*I5988</f>
        <v>20</v>
      </c>
      <c r="L5988" s="27">
        <f t="shared" si="186"/>
        <v>18</v>
      </c>
      <c r="M5988" s="27">
        <f t="shared" si="187"/>
        <v>17.619999999999997</v>
      </c>
    </row>
    <row r="5989" spans="1:13" x14ac:dyDescent="0.2">
      <c r="A5989">
        <v>2581</v>
      </c>
      <c r="B5989" s="4">
        <v>43926</v>
      </c>
      <c r="C5989" t="s">
        <v>17</v>
      </c>
      <c r="D5989" t="s">
        <v>57</v>
      </c>
      <c r="E5989" s="2" t="str">
        <f>VLOOKUP('SampleSuperstore - Main Data'!D5989,Reference!$A$26:$B$74,2,FALSE)</f>
        <v>South</v>
      </c>
      <c r="F5989" s="22" t="s">
        <v>13</v>
      </c>
      <c r="G5989" s="22" t="s">
        <v>14</v>
      </c>
      <c r="H5989" s="24">
        <f>VLOOKUP($G5989, Reference!$A$3:$C$20, 2,FALSE)*I5989</f>
        <v>45</v>
      </c>
      <c r="I5989" s="22">
        <v>1</v>
      </c>
      <c r="J5989" s="26" cm="1">
        <f t="array" ref="J5989">IFERROR(_xlfn.IFS(AND(C5989="Corporate", F5989="Technology"), 3%, C5989="Corporate", 1%),0%)</f>
        <v>0.01</v>
      </c>
      <c r="K5989" s="24">
        <f>VLOOKUP($G5989, Reference!$A$3:$C$20, 3,FALSE)*I5989</f>
        <v>35</v>
      </c>
      <c r="L5989" s="27">
        <f t="shared" si="186"/>
        <v>10</v>
      </c>
      <c r="M5989" s="27">
        <f t="shared" si="187"/>
        <v>9.5499999999999972</v>
      </c>
    </row>
    <row r="5990" spans="1:13" x14ac:dyDescent="0.2">
      <c r="A5990">
        <v>2585</v>
      </c>
      <c r="B5990" s="4">
        <v>43926</v>
      </c>
      <c r="C5990" t="s">
        <v>17</v>
      </c>
      <c r="D5990" t="s">
        <v>19</v>
      </c>
      <c r="E5990" s="2" t="str">
        <f>VLOOKUP('SampleSuperstore - Main Data'!D5990,Reference!$A$26:$B$74,2,FALSE)</f>
        <v>East</v>
      </c>
      <c r="F5990" s="22" t="s">
        <v>29</v>
      </c>
      <c r="G5990" s="22" t="s">
        <v>50</v>
      </c>
      <c r="H5990" s="24">
        <f>VLOOKUP($G5990, Reference!$A$3:$C$20, 2,FALSE)*I5990</f>
        <v>597</v>
      </c>
      <c r="I5990" s="22">
        <v>3</v>
      </c>
      <c r="J5990" s="26" cm="1">
        <f t="array" ref="J5990">IFERROR(_xlfn.IFS(AND(C5990="Corporate", F5990="Technology"), 3%, C5990="Corporate", 1%),0%)</f>
        <v>0.03</v>
      </c>
      <c r="K5990" s="24">
        <f>VLOOKUP($G5990, Reference!$A$3:$C$20, 3,FALSE)*I5990</f>
        <v>495</v>
      </c>
      <c r="L5990" s="27">
        <f t="shared" si="186"/>
        <v>102</v>
      </c>
      <c r="M5990" s="27">
        <f t="shared" si="187"/>
        <v>84.090000000000032</v>
      </c>
    </row>
    <row r="5991" spans="1:13" x14ac:dyDescent="0.2">
      <c r="A5991">
        <v>2589</v>
      </c>
      <c r="B5991" s="4">
        <v>43927</v>
      </c>
      <c r="C5991" t="s">
        <v>17</v>
      </c>
      <c r="D5991" t="s">
        <v>19</v>
      </c>
      <c r="E5991" s="2" t="str">
        <f>VLOOKUP('SampleSuperstore - Main Data'!D5991,Reference!$A$26:$B$74,2,FALSE)</f>
        <v>East</v>
      </c>
      <c r="F5991" s="22" t="s">
        <v>13</v>
      </c>
      <c r="G5991" s="22" t="s">
        <v>49</v>
      </c>
      <c r="H5991" s="24">
        <f>VLOOKUP($G5991, Reference!$A$3:$C$20, 2,FALSE)*I5991</f>
        <v>80</v>
      </c>
      <c r="I5991" s="22">
        <v>2</v>
      </c>
      <c r="J5991" s="26" cm="1">
        <f t="array" ref="J5991">IFERROR(_xlfn.IFS(AND(C5991="Corporate", F5991="Technology"), 3%, C5991="Corporate", 1%),0%)</f>
        <v>0.01</v>
      </c>
      <c r="K5991" s="24">
        <f>VLOOKUP($G5991, Reference!$A$3:$C$20, 3,FALSE)*I5991</f>
        <v>70</v>
      </c>
      <c r="L5991" s="27">
        <f t="shared" si="186"/>
        <v>10</v>
      </c>
      <c r="M5991" s="27">
        <f t="shared" si="187"/>
        <v>9.2000000000000028</v>
      </c>
    </row>
    <row r="5992" spans="1:13" x14ac:dyDescent="0.2">
      <c r="A5992">
        <v>2590</v>
      </c>
      <c r="B5992" s="4">
        <v>43927</v>
      </c>
      <c r="C5992" t="s">
        <v>17</v>
      </c>
      <c r="D5992" t="s">
        <v>21</v>
      </c>
      <c r="E5992" s="2" t="str">
        <f>VLOOKUP('SampleSuperstore - Main Data'!D5992,Reference!$A$26:$B$74,2,FALSE)</f>
        <v>West</v>
      </c>
      <c r="F5992" s="22" t="s">
        <v>13</v>
      </c>
      <c r="G5992" s="22" t="s">
        <v>26</v>
      </c>
      <c r="H5992" s="24">
        <f>VLOOKUP($G5992, Reference!$A$3:$C$20, 2,FALSE)*I5992</f>
        <v>17.5</v>
      </c>
      <c r="I5992" s="22">
        <v>7</v>
      </c>
      <c r="J5992" s="26" cm="1">
        <f t="array" ref="J5992">IFERROR(_xlfn.IFS(AND(C5992="Corporate", F5992="Technology"), 3%, C5992="Corporate", 1%),0%)</f>
        <v>0.01</v>
      </c>
      <c r="K5992" s="24">
        <f>VLOOKUP($G5992, Reference!$A$3:$C$20, 3,FALSE)*I5992</f>
        <v>14</v>
      </c>
      <c r="L5992" s="27">
        <f t="shared" si="186"/>
        <v>3.5</v>
      </c>
      <c r="M5992" s="27">
        <f t="shared" si="187"/>
        <v>3.3249999999999993</v>
      </c>
    </row>
    <row r="5993" spans="1:13" x14ac:dyDescent="0.2">
      <c r="A5993">
        <v>2594</v>
      </c>
      <c r="B5993" s="4">
        <v>43927</v>
      </c>
      <c r="C5993" t="s">
        <v>17</v>
      </c>
      <c r="D5993" t="s">
        <v>36</v>
      </c>
      <c r="E5993" s="2" t="str">
        <f>VLOOKUP('SampleSuperstore - Main Data'!D5993,Reference!$A$26:$B$74,2,FALSE)</f>
        <v>East</v>
      </c>
      <c r="F5993" s="22" t="s">
        <v>13</v>
      </c>
      <c r="G5993" s="22" t="s">
        <v>26</v>
      </c>
      <c r="H5993" s="24">
        <f>VLOOKUP($G5993, Reference!$A$3:$C$20, 2,FALSE)*I5993</f>
        <v>22.5</v>
      </c>
      <c r="I5993" s="22">
        <v>9</v>
      </c>
      <c r="J5993" s="26" cm="1">
        <f t="array" ref="J5993">IFERROR(_xlfn.IFS(AND(C5993="Corporate", F5993="Technology"), 3%, C5993="Corporate", 1%),0%)</f>
        <v>0.01</v>
      </c>
      <c r="K5993" s="24">
        <f>VLOOKUP($G5993, Reference!$A$3:$C$20, 3,FALSE)*I5993</f>
        <v>18</v>
      </c>
      <c r="L5993" s="27">
        <f t="shared" si="186"/>
        <v>4.5</v>
      </c>
      <c r="M5993" s="27">
        <f t="shared" si="187"/>
        <v>4.2749999999999986</v>
      </c>
    </row>
    <row r="5994" spans="1:13" x14ac:dyDescent="0.2">
      <c r="A5994">
        <v>2595</v>
      </c>
      <c r="B5994" s="4">
        <v>43927</v>
      </c>
      <c r="C5994" t="s">
        <v>17</v>
      </c>
      <c r="D5994" t="s">
        <v>25</v>
      </c>
      <c r="E5994" s="2" t="str">
        <f>VLOOKUP('SampleSuperstore - Main Data'!D5994,Reference!$A$26:$B$74,2,FALSE)</f>
        <v>Central</v>
      </c>
      <c r="F5994" s="22" t="s">
        <v>13</v>
      </c>
      <c r="G5994" s="22" t="s">
        <v>49</v>
      </c>
      <c r="H5994" s="24">
        <f>VLOOKUP($G5994, Reference!$A$3:$C$20, 2,FALSE)*I5994</f>
        <v>160</v>
      </c>
      <c r="I5994" s="22">
        <v>4</v>
      </c>
      <c r="J5994" s="26" cm="1">
        <f t="array" ref="J5994">IFERROR(_xlfn.IFS(AND(C5994="Corporate", F5994="Technology"), 3%, C5994="Corporate", 1%),0%)</f>
        <v>0.01</v>
      </c>
      <c r="K5994" s="24">
        <f>VLOOKUP($G5994, Reference!$A$3:$C$20, 3,FALSE)*I5994</f>
        <v>140</v>
      </c>
      <c r="L5994" s="27">
        <f t="shared" si="186"/>
        <v>20</v>
      </c>
      <c r="M5994" s="27">
        <f t="shared" si="187"/>
        <v>18.400000000000006</v>
      </c>
    </row>
    <row r="5995" spans="1:13" x14ac:dyDescent="0.2">
      <c r="A5995">
        <v>2597</v>
      </c>
      <c r="B5995" s="4">
        <v>43927</v>
      </c>
      <c r="C5995" t="s">
        <v>17</v>
      </c>
      <c r="D5995" t="s">
        <v>15</v>
      </c>
      <c r="E5995" s="2" t="str">
        <f>VLOOKUP('SampleSuperstore - Main Data'!D5995,Reference!$A$26:$B$74,2,FALSE)</f>
        <v>West</v>
      </c>
      <c r="F5995" s="22" t="s">
        <v>13</v>
      </c>
      <c r="G5995" s="22" t="s">
        <v>26</v>
      </c>
      <c r="H5995" s="24">
        <f>VLOOKUP($G5995, Reference!$A$3:$C$20, 2,FALSE)*I5995</f>
        <v>12.5</v>
      </c>
      <c r="I5995" s="22">
        <v>5</v>
      </c>
      <c r="J5995" s="26" cm="1">
        <f t="array" ref="J5995">IFERROR(_xlfn.IFS(AND(C5995="Corporate", F5995="Technology"), 3%, C5995="Corporate", 1%),0%)</f>
        <v>0.01</v>
      </c>
      <c r="K5995" s="24">
        <f>VLOOKUP($G5995, Reference!$A$3:$C$20, 3,FALSE)*I5995</f>
        <v>10</v>
      </c>
      <c r="L5995" s="27">
        <f t="shared" si="186"/>
        <v>2.5</v>
      </c>
      <c r="M5995" s="27">
        <f t="shared" si="187"/>
        <v>2.375</v>
      </c>
    </row>
    <row r="5996" spans="1:13" x14ac:dyDescent="0.2">
      <c r="A5996">
        <v>2598</v>
      </c>
      <c r="B5996" s="4">
        <v>43927</v>
      </c>
      <c r="C5996" t="s">
        <v>17</v>
      </c>
      <c r="D5996" t="s">
        <v>15</v>
      </c>
      <c r="E5996" s="2" t="str">
        <f>VLOOKUP('SampleSuperstore - Main Data'!D5996,Reference!$A$26:$B$74,2,FALSE)</f>
        <v>West</v>
      </c>
      <c r="F5996" s="22" t="s">
        <v>23</v>
      </c>
      <c r="G5996" s="22" t="s">
        <v>38</v>
      </c>
      <c r="H5996" s="24">
        <f>VLOOKUP($G5996, Reference!$A$3:$C$20, 2,FALSE)*I5996</f>
        <v>240</v>
      </c>
      <c r="I5996" s="22">
        <v>3</v>
      </c>
      <c r="J5996" s="26" cm="1">
        <f t="array" ref="J5996">IFERROR(_xlfn.IFS(AND(C5996="Corporate", F5996="Technology"), 3%, C5996="Corporate", 1%),0%)</f>
        <v>0.01</v>
      </c>
      <c r="K5996" s="24">
        <f>VLOOKUP($G5996, Reference!$A$3:$C$20, 3,FALSE)*I5996</f>
        <v>195</v>
      </c>
      <c r="L5996" s="27">
        <f t="shared" si="186"/>
        <v>45</v>
      </c>
      <c r="M5996" s="27">
        <f t="shared" si="187"/>
        <v>42.599999999999994</v>
      </c>
    </row>
    <row r="5997" spans="1:13" x14ac:dyDescent="0.2">
      <c r="A5997">
        <v>2602</v>
      </c>
      <c r="B5997" s="4">
        <v>43927</v>
      </c>
      <c r="C5997" t="s">
        <v>17</v>
      </c>
      <c r="D5997" t="s">
        <v>71</v>
      </c>
      <c r="E5997" s="2" t="str">
        <f>VLOOKUP('SampleSuperstore - Main Data'!D5997,Reference!$A$26:$B$74,2,FALSE)</f>
        <v>Central</v>
      </c>
      <c r="F5997" s="22" t="s">
        <v>13</v>
      </c>
      <c r="G5997" s="22" t="s">
        <v>41</v>
      </c>
      <c r="H5997" s="24">
        <f>VLOOKUP($G5997, Reference!$A$3:$C$20, 2,FALSE)*I5997</f>
        <v>12</v>
      </c>
      <c r="I5997" s="22">
        <v>4</v>
      </c>
      <c r="J5997" s="26" cm="1">
        <f t="array" ref="J5997">IFERROR(_xlfn.IFS(AND(C5997="Corporate", F5997="Technology"), 3%, C5997="Corporate", 1%),0%)</f>
        <v>0.01</v>
      </c>
      <c r="K5997" s="24">
        <f>VLOOKUP($G5997, Reference!$A$3:$C$20, 3,FALSE)*I5997</f>
        <v>8</v>
      </c>
      <c r="L5997" s="27">
        <f t="shared" si="186"/>
        <v>4</v>
      </c>
      <c r="M5997" s="27">
        <f t="shared" si="187"/>
        <v>3.879999999999999</v>
      </c>
    </row>
    <row r="5998" spans="1:13" x14ac:dyDescent="0.2">
      <c r="A5998">
        <v>2612</v>
      </c>
      <c r="B5998" s="4">
        <v>43927</v>
      </c>
      <c r="C5998" t="s">
        <v>17</v>
      </c>
      <c r="D5998" t="s">
        <v>19</v>
      </c>
      <c r="E5998" s="2" t="str">
        <f>VLOOKUP('SampleSuperstore - Main Data'!D5998,Reference!$A$26:$B$74,2,FALSE)</f>
        <v>East</v>
      </c>
      <c r="F5998" s="22" t="s">
        <v>13</v>
      </c>
      <c r="G5998" s="22" t="s">
        <v>35</v>
      </c>
      <c r="H5998" s="24">
        <f>VLOOKUP($G5998, Reference!$A$3:$C$20, 2,FALSE)*I5998</f>
        <v>144</v>
      </c>
      <c r="I5998" s="22">
        <v>6</v>
      </c>
      <c r="J5998" s="26" cm="1">
        <f t="array" ref="J5998">IFERROR(_xlfn.IFS(AND(C5998="Corporate", F5998="Technology"), 3%, C5998="Corporate", 1%),0%)</f>
        <v>0.01</v>
      </c>
      <c r="K5998" s="24">
        <f>VLOOKUP($G5998, Reference!$A$3:$C$20, 3,FALSE)*I5998</f>
        <v>114</v>
      </c>
      <c r="L5998" s="27">
        <f t="shared" si="186"/>
        <v>30</v>
      </c>
      <c r="M5998" s="27">
        <f t="shared" si="187"/>
        <v>28.560000000000002</v>
      </c>
    </row>
    <row r="5999" spans="1:13" x14ac:dyDescent="0.2">
      <c r="A5999">
        <v>2616</v>
      </c>
      <c r="B5999" s="4">
        <v>43927</v>
      </c>
      <c r="C5999" t="s">
        <v>17</v>
      </c>
      <c r="D5999" t="s">
        <v>15</v>
      </c>
      <c r="E5999" s="2" t="str">
        <f>VLOOKUP('SampleSuperstore - Main Data'!D5999,Reference!$A$26:$B$74,2,FALSE)</f>
        <v>West</v>
      </c>
      <c r="F5999" s="22" t="s">
        <v>13</v>
      </c>
      <c r="G5999" s="22" t="s">
        <v>14</v>
      </c>
      <c r="H5999" s="24">
        <f>VLOOKUP($G5999, Reference!$A$3:$C$20, 2,FALSE)*I5999</f>
        <v>90</v>
      </c>
      <c r="I5999" s="22">
        <v>2</v>
      </c>
      <c r="J5999" s="26" cm="1">
        <f t="array" ref="J5999">IFERROR(_xlfn.IFS(AND(C5999="Corporate", F5999="Technology"), 3%, C5999="Corporate", 1%),0%)</f>
        <v>0.01</v>
      </c>
      <c r="K5999" s="24">
        <f>VLOOKUP($G5999, Reference!$A$3:$C$20, 3,FALSE)*I5999</f>
        <v>70</v>
      </c>
      <c r="L5999" s="27">
        <f t="shared" si="186"/>
        <v>20</v>
      </c>
      <c r="M5999" s="27">
        <f t="shared" si="187"/>
        <v>19.099999999999994</v>
      </c>
    </row>
    <row r="6000" spans="1:13" x14ac:dyDescent="0.2">
      <c r="A6000">
        <v>2617</v>
      </c>
      <c r="B6000" s="4">
        <v>43927</v>
      </c>
      <c r="C6000" t="s">
        <v>17</v>
      </c>
      <c r="D6000" t="s">
        <v>25</v>
      </c>
      <c r="E6000" s="2" t="str">
        <f>VLOOKUP('SampleSuperstore - Main Data'!D6000,Reference!$A$26:$B$74,2,FALSE)</f>
        <v>Central</v>
      </c>
      <c r="F6000" s="22" t="s">
        <v>13</v>
      </c>
      <c r="G6000" s="22" t="s">
        <v>49</v>
      </c>
      <c r="H6000" s="24">
        <f>VLOOKUP($G6000, Reference!$A$3:$C$20, 2,FALSE)*I6000</f>
        <v>200</v>
      </c>
      <c r="I6000" s="22">
        <v>5</v>
      </c>
      <c r="J6000" s="26" cm="1">
        <f t="array" ref="J6000">IFERROR(_xlfn.IFS(AND(C6000="Corporate", F6000="Technology"), 3%, C6000="Corporate", 1%),0%)</f>
        <v>0.01</v>
      </c>
      <c r="K6000" s="24">
        <f>VLOOKUP($G6000, Reference!$A$3:$C$20, 3,FALSE)*I6000</f>
        <v>175</v>
      </c>
      <c r="L6000" s="27">
        <f t="shared" si="186"/>
        <v>25</v>
      </c>
      <c r="M6000" s="27">
        <f t="shared" si="187"/>
        <v>23</v>
      </c>
    </row>
    <row r="6001" spans="1:13" x14ac:dyDescent="0.2">
      <c r="A6001">
        <v>2618</v>
      </c>
      <c r="B6001" s="4">
        <v>43927</v>
      </c>
      <c r="C6001" t="s">
        <v>17</v>
      </c>
      <c r="D6001" t="s">
        <v>71</v>
      </c>
      <c r="E6001" s="2" t="str">
        <f>VLOOKUP('SampleSuperstore - Main Data'!D6001,Reference!$A$26:$B$74,2,FALSE)</f>
        <v>Central</v>
      </c>
      <c r="F6001" s="22" t="s">
        <v>29</v>
      </c>
      <c r="G6001" s="22" t="s">
        <v>33</v>
      </c>
      <c r="H6001" s="24">
        <f>VLOOKUP($G6001, Reference!$A$3:$C$20, 2,FALSE)*I6001</f>
        <v>15</v>
      </c>
      <c r="I6001" s="22">
        <v>3</v>
      </c>
      <c r="J6001" s="26" cm="1">
        <f t="array" ref="J6001">IFERROR(_xlfn.IFS(AND(C6001="Corporate", F6001="Technology"), 3%, C6001="Corporate", 1%),0%)</f>
        <v>0.03</v>
      </c>
      <c r="K6001" s="24">
        <f>VLOOKUP($G6001, Reference!$A$3:$C$20, 3,FALSE)*I6001</f>
        <v>7.5</v>
      </c>
      <c r="L6001" s="27">
        <f t="shared" si="186"/>
        <v>7.5</v>
      </c>
      <c r="M6001" s="27">
        <f t="shared" si="187"/>
        <v>7.0499999999999989</v>
      </c>
    </row>
    <row r="6002" spans="1:13" x14ac:dyDescent="0.2">
      <c r="A6002">
        <v>2619</v>
      </c>
      <c r="B6002" s="4">
        <v>43927</v>
      </c>
      <c r="C6002" t="s">
        <v>17</v>
      </c>
      <c r="D6002" t="s">
        <v>15</v>
      </c>
      <c r="E6002" s="2" t="str">
        <f>VLOOKUP('SampleSuperstore - Main Data'!D6002,Reference!$A$26:$B$74,2,FALSE)</f>
        <v>West</v>
      </c>
      <c r="F6002" s="22" t="s">
        <v>23</v>
      </c>
      <c r="G6002" s="22" t="s">
        <v>59</v>
      </c>
      <c r="H6002" s="24">
        <f>VLOOKUP($G6002, Reference!$A$3:$C$20, 2,FALSE)*I6002</f>
        <v>170</v>
      </c>
      <c r="I6002" s="22">
        <v>2</v>
      </c>
      <c r="J6002" s="26" cm="1">
        <f t="array" ref="J6002">IFERROR(_xlfn.IFS(AND(C6002="Corporate", F6002="Technology"), 3%, C6002="Corporate", 1%),0%)</f>
        <v>0.01</v>
      </c>
      <c r="K6002" s="24">
        <f>VLOOKUP($G6002, Reference!$A$3:$C$20, 3,FALSE)*I6002</f>
        <v>150</v>
      </c>
      <c r="L6002" s="27">
        <f t="shared" si="186"/>
        <v>20</v>
      </c>
      <c r="M6002" s="27">
        <f t="shared" si="187"/>
        <v>18.300000000000011</v>
      </c>
    </row>
    <row r="6003" spans="1:13" x14ac:dyDescent="0.2">
      <c r="A6003">
        <v>2623</v>
      </c>
      <c r="B6003" s="4">
        <v>43928</v>
      </c>
      <c r="C6003" t="s">
        <v>17</v>
      </c>
      <c r="D6003" t="s">
        <v>52</v>
      </c>
      <c r="E6003" s="2" t="str">
        <f>VLOOKUP('SampleSuperstore - Main Data'!D6003,Reference!$A$26:$B$74,2,FALSE)</f>
        <v>East</v>
      </c>
      <c r="F6003" s="22" t="s">
        <v>13</v>
      </c>
      <c r="G6003" s="22" t="s">
        <v>35</v>
      </c>
      <c r="H6003" s="24">
        <f>VLOOKUP($G6003, Reference!$A$3:$C$20, 2,FALSE)*I6003</f>
        <v>48</v>
      </c>
      <c r="I6003" s="22">
        <v>2</v>
      </c>
      <c r="J6003" s="26" cm="1">
        <f t="array" ref="J6003">IFERROR(_xlfn.IFS(AND(C6003="Corporate", F6003="Technology"), 3%, C6003="Corporate", 1%),0%)</f>
        <v>0.01</v>
      </c>
      <c r="K6003" s="24">
        <f>VLOOKUP($G6003, Reference!$A$3:$C$20, 3,FALSE)*I6003</f>
        <v>38</v>
      </c>
      <c r="L6003" s="27">
        <f t="shared" si="186"/>
        <v>10</v>
      </c>
      <c r="M6003" s="27">
        <f t="shared" si="187"/>
        <v>9.519999999999996</v>
      </c>
    </row>
    <row r="6004" spans="1:13" x14ac:dyDescent="0.2">
      <c r="A6004">
        <v>2624</v>
      </c>
      <c r="B6004" s="4">
        <v>43928</v>
      </c>
      <c r="C6004" t="s">
        <v>17</v>
      </c>
      <c r="D6004" t="s">
        <v>32</v>
      </c>
      <c r="E6004" s="2" t="str">
        <f>VLOOKUP('SampleSuperstore - Main Data'!D6004,Reference!$A$26:$B$74,2,FALSE)</f>
        <v>South</v>
      </c>
      <c r="F6004" s="22" t="s">
        <v>23</v>
      </c>
      <c r="G6004" s="22" t="s">
        <v>37</v>
      </c>
      <c r="H6004" s="24">
        <f>VLOOKUP($G6004, Reference!$A$3:$C$20, 2,FALSE)*I6004</f>
        <v>72</v>
      </c>
      <c r="I6004" s="22">
        <v>8</v>
      </c>
      <c r="J6004" s="26" cm="1">
        <f t="array" ref="J6004">IFERROR(_xlfn.IFS(AND(C6004="Corporate", F6004="Technology"), 3%, C6004="Corporate", 1%),0%)</f>
        <v>0.01</v>
      </c>
      <c r="K6004" s="24">
        <f>VLOOKUP($G6004, Reference!$A$3:$C$20, 3,FALSE)*I6004</f>
        <v>40</v>
      </c>
      <c r="L6004" s="27">
        <f t="shared" si="186"/>
        <v>32</v>
      </c>
      <c r="M6004" s="27">
        <f t="shared" si="187"/>
        <v>31.28</v>
      </c>
    </row>
    <row r="6005" spans="1:13" x14ac:dyDescent="0.2">
      <c r="A6005">
        <v>2625</v>
      </c>
      <c r="B6005" s="4">
        <v>43928</v>
      </c>
      <c r="C6005" t="s">
        <v>17</v>
      </c>
      <c r="D6005" t="s">
        <v>15</v>
      </c>
      <c r="E6005" s="2" t="str">
        <f>VLOOKUP('SampleSuperstore - Main Data'!D6005,Reference!$A$26:$B$74,2,FALSE)</f>
        <v>West</v>
      </c>
      <c r="F6005" s="22" t="s">
        <v>23</v>
      </c>
      <c r="G6005" s="22" t="s">
        <v>38</v>
      </c>
      <c r="H6005" s="24">
        <f>VLOOKUP($G6005, Reference!$A$3:$C$20, 2,FALSE)*I6005</f>
        <v>240</v>
      </c>
      <c r="I6005" s="22">
        <v>3</v>
      </c>
      <c r="J6005" s="26" cm="1">
        <f t="array" ref="J6005">IFERROR(_xlfn.IFS(AND(C6005="Corporate", F6005="Technology"), 3%, C6005="Corporate", 1%),0%)</f>
        <v>0.01</v>
      </c>
      <c r="K6005" s="24">
        <f>VLOOKUP($G6005, Reference!$A$3:$C$20, 3,FALSE)*I6005</f>
        <v>195</v>
      </c>
      <c r="L6005" s="27">
        <f t="shared" si="186"/>
        <v>45</v>
      </c>
      <c r="M6005" s="27">
        <f t="shared" si="187"/>
        <v>42.599999999999994</v>
      </c>
    </row>
    <row r="6006" spans="1:13" x14ac:dyDescent="0.2">
      <c r="A6006">
        <v>2626</v>
      </c>
      <c r="B6006" s="4">
        <v>43928</v>
      </c>
      <c r="C6006" t="s">
        <v>17</v>
      </c>
      <c r="D6006" t="s">
        <v>15</v>
      </c>
      <c r="E6006" s="2" t="str">
        <f>VLOOKUP('SampleSuperstore - Main Data'!D6006,Reference!$A$26:$B$74,2,FALSE)</f>
        <v>West</v>
      </c>
      <c r="F6006" s="22" t="s">
        <v>13</v>
      </c>
      <c r="G6006" s="22" t="s">
        <v>49</v>
      </c>
      <c r="H6006" s="24">
        <f>VLOOKUP($G6006, Reference!$A$3:$C$20, 2,FALSE)*I6006</f>
        <v>200</v>
      </c>
      <c r="I6006" s="22">
        <v>5</v>
      </c>
      <c r="J6006" s="26" cm="1">
        <f t="array" ref="J6006">IFERROR(_xlfn.IFS(AND(C6006="Corporate", F6006="Technology"), 3%, C6006="Corporate", 1%),0%)</f>
        <v>0.01</v>
      </c>
      <c r="K6006" s="24">
        <f>VLOOKUP($G6006, Reference!$A$3:$C$20, 3,FALSE)*I6006</f>
        <v>175</v>
      </c>
      <c r="L6006" s="27">
        <f t="shared" si="186"/>
        <v>25</v>
      </c>
      <c r="M6006" s="27">
        <f t="shared" si="187"/>
        <v>23</v>
      </c>
    </row>
    <row r="6007" spans="1:13" x14ac:dyDescent="0.2">
      <c r="A6007">
        <v>2629</v>
      </c>
      <c r="B6007" s="4">
        <v>43928</v>
      </c>
      <c r="C6007" t="s">
        <v>17</v>
      </c>
      <c r="D6007" t="s">
        <v>64</v>
      </c>
      <c r="E6007" s="2" t="str">
        <f>VLOOKUP('SampleSuperstore - Main Data'!D6007,Reference!$A$26:$B$74,2,FALSE)</f>
        <v>East</v>
      </c>
      <c r="F6007" s="22" t="s">
        <v>23</v>
      </c>
      <c r="G6007" s="22" t="s">
        <v>59</v>
      </c>
      <c r="H6007" s="24">
        <f>VLOOKUP($G6007, Reference!$A$3:$C$20, 2,FALSE)*I6007</f>
        <v>340</v>
      </c>
      <c r="I6007" s="22">
        <v>4</v>
      </c>
      <c r="J6007" s="26" cm="1">
        <f t="array" ref="J6007">IFERROR(_xlfn.IFS(AND(C6007="Corporate", F6007="Technology"), 3%, C6007="Corporate", 1%),0%)</f>
        <v>0.01</v>
      </c>
      <c r="K6007" s="24">
        <f>VLOOKUP($G6007, Reference!$A$3:$C$20, 3,FALSE)*I6007</f>
        <v>300</v>
      </c>
      <c r="L6007" s="27">
        <f t="shared" si="186"/>
        <v>40</v>
      </c>
      <c r="M6007" s="27">
        <f t="shared" si="187"/>
        <v>36.600000000000023</v>
      </c>
    </row>
    <row r="6008" spans="1:13" x14ac:dyDescent="0.2">
      <c r="A6008">
        <v>2631</v>
      </c>
      <c r="B6008" s="4">
        <v>43928</v>
      </c>
      <c r="C6008" t="s">
        <v>17</v>
      </c>
      <c r="D6008" t="s">
        <v>15</v>
      </c>
      <c r="E6008" s="2" t="str">
        <f>VLOOKUP('SampleSuperstore - Main Data'!D6008,Reference!$A$26:$B$74,2,FALSE)</f>
        <v>West</v>
      </c>
      <c r="F6008" s="22" t="s">
        <v>13</v>
      </c>
      <c r="G6008" s="22" t="s">
        <v>14</v>
      </c>
      <c r="H6008" s="24">
        <f>VLOOKUP($G6008, Reference!$A$3:$C$20, 2,FALSE)*I6008</f>
        <v>45</v>
      </c>
      <c r="I6008" s="22">
        <v>1</v>
      </c>
      <c r="J6008" s="26" cm="1">
        <f t="array" ref="J6008">IFERROR(_xlfn.IFS(AND(C6008="Corporate", F6008="Technology"), 3%, C6008="Corporate", 1%),0%)</f>
        <v>0.01</v>
      </c>
      <c r="K6008" s="24">
        <f>VLOOKUP($G6008, Reference!$A$3:$C$20, 3,FALSE)*I6008</f>
        <v>35</v>
      </c>
      <c r="L6008" s="27">
        <f t="shared" si="186"/>
        <v>10</v>
      </c>
      <c r="M6008" s="27">
        <f t="shared" si="187"/>
        <v>9.5499999999999972</v>
      </c>
    </row>
    <row r="6009" spans="1:13" x14ac:dyDescent="0.2">
      <c r="A6009">
        <v>2632</v>
      </c>
      <c r="B6009" s="4">
        <v>43928</v>
      </c>
      <c r="C6009" t="s">
        <v>17</v>
      </c>
      <c r="D6009" t="s">
        <v>18</v>
      </c>
      <c r="E6009" s="2" t="str">
        <f>VLOOKUP('SampleSuperstore - Main Data'!D6009,Reference!$A$26:$B$74,2,FALSE)</f>
        <v>South</v>
      </c>
      <c r="F6009" s="22" t="s">
        <v>13</v>
      </c>
      <c r="G6009" s="22" t="s">
        <v>14</v>
      </c>
      <c r="H6009" s="24">
        <f>VLOOKUP($G6009, Reference!$A$3:$C$20, 2,FALSE)*I6009</f>
        <v>90</v>
      </c>
      <c r="I6009" s="22">
        <v>2</v>
      </c>
      <c r="J6009" s="26" cm="1">
        <f t="array" ref="J6009">IFERROR(_xlfn.IFS(AND(C6009="Corporate", F6009="Technology"), 3%, C6009="Corporate", 1%),0%)</f>
        <v>0.01</v>
      </c>
      <c r="K6009" s="24">
        <f>VLOOKUP($G6009, Reference!$A$3:$C$20, 3,FALSE)*I6009</f>
        <v>70</v>
      </c>
      <c r="L6009" s="27">
        <f t="shared" si="186"/>
        <v>20</v>
      </c>
      <c r="M6009" s="27">
        <f t="shared" si="187"/>
        <v>19.099999999999994</v>
      </c>
    </row>
    <row r="6010" spans="1:13" x14ac:dyDescent="0.2">
      <c r="A6010">
        <v>2634</v>
      </c>
      <c r="B6010" s="4">
        <v>43928</v>
      </c>
      <c r="C6010" t="s">
        <v>17</v>
      </c>
      <c r="D6010" t="s">
        <v>44</v>
      </c>
      <c r="E6010" s="2" t="str">
        <f>VLOOKUP('SampleSuperstore - Main Data'!D6010,Reference!$A$26:$B$74,2,FALSE)</f>
        <v>South</v>
      </c>
      <c r="F6010" s="22" t="s">
        <v>13</v>
      </c>
      <c r="G6010" s="22" t="s">
        <v>14</v>
      </c>
      <c r="H6010" s="24">
        <f>VLOOKUP($G6010, Reference!$A$3:$C$20, 2,FALSE)*I6010</f>
        <v>90</v>
      </c>
      <c r="I6010" s="22">
        <v>2</v>
      </c>
      <c r="J6010" s="26" cm="1">
        <f t="array" ref="J6010">IFERROR(_xlfn.IFS(AND(C6010="Corporate", F6010="Technology"), 3%, C6010="Corporate", 1%),0%)</f>
        <v>0.01</v>
      </c>
      <c r="K6010" s="24">
        <f>VLOOKUP($G6010, Reference!$A$3:$C$20, 3,FALSE)*I6010</f>
        <v>70</v>
      </c>
      <c r="L6010" s="27">
        <f t="shared" si="186"/>
        <v>20</v>
      </c>
      <c r="M6010" s="27">
        <f t="shared" si="187"/>
        <v>19.099999999999994</v>
      </c>
    </row>
    <row r="6011" spans="1:13" x14ac:dyDescent="0.2">
      <c r="A6011">
        <v>2637</v>
      </c>
      <c r="B6011" s="4">
        <v>43928</v>
      </c>
      <c r="C6011" t="s">
        <v>17</v>
      </c>
      <c r="D6011" t="s">
        <v>57</v>
      </c>
      <c r="E6011" s="2" t="str">
        <f>VLOOKUP('SampleSuperstore - Main Data'!D6011,Reference!$A$26:$B$74,2,FALSE)</f>
        <v>South</v>
      </c>
      <c r="F6011" s="22" t="s">
        <v>13</v>
      </c>
      <c r="G6011" s="22" t="s">
        <v>35</v>
      </c>
      <c r="H6011" s="24">
        <f>VLOOKUP($G6011, Reference!$A$3:$C$20, 2,FALSE)*I6011</f>
        <v>48</v>
      </c>
      <c r="I6011" s="22">
        <v>2</v>
      </c>
      <c r="J6011" s="26" cm="1">
        <f t="array" ref="J6011">IFERROR(_xlfn.IFS(AND(C6011="Corporate", F6011="Technology"), 3%, C6011="Corporate", 1%),0%)</f>
        <v>0.01</v>
      </c>
      <c r="K6011" s="24">
        <f>VLOOKUP($G6011, Reference!$A$3:$C$20, 3,FALSE)*I6011</f>
        <v>38</v>
      </c>
      <c r="L6011" s="27">
        <f t="shared" si="186"/>
        <v>10</v>
      </c>
      <c r="M6011" s="27">
        <f t="shared" si="187"/>
        <v>9.519999999999996</v>
      </c>
    </row>
    <row r="6012" spans="1:13" x14ac:dyDescent="0.2">
      <c r="A6012">
        <v>2638</v>
      </c>
      <c r="B6012" s="4">
        <v>43928</v>
      </c>
      <c r="C6012" t="s">
        <v>17</v>
      </c>
      <c r="D6012" t="s">
        <v>25</v>
      </c>
      <c r="E6012" s="2" t="str">
        <f>VLOOKUP('SampleSuperstore - Main Data'!D6012,Reference!$A$26:$B$74,2,FALSE)</f>
        <v>Central</v>
      </c>
      <c r="F6012" s="22" t="s">
        <v>13</v>
      </c>
      <c r="G6012" s="22" t="s">
        <v>26</v>
      </c>
      <c r="H6012" s="24">
        <f>VLOOKUP($G6012, Reference!$A$3:$C$20, 2,FALSE)*I6012</f>
        <v>5</v>
      </c>
      <c r="I6012" s="22">
        <v>2</v>
      </c>
      <c r="J6012" s="26" cm="1">
        <f t="array" ref="J6012">IFERROR(_xlfn.IFS(AND(C6012="Corporate", F6012="Technology"), 3%, C6012="Corporate", 1%),0%)</f>
        <v>0.01</v>
      </c>
      <c r="K6012" s="24">
        <f>VLOOKUP($G6012, Reference!$A$3:$C$20, 3,FALSE)*I6012</f>
        <v>4</v>
      </c>
      <c r="L6012" s="27">
        <f t="shared" si="186"/>
        <v>1</v>
      </c>
      <c r="M6012" s="27">
        <f t="shared" si="187"/>
        <v>0.95000000000000018</v>
      </c>
    </row>
    <row r="6013" spans="1:13" x14ac:dyDescent="0.2">
      <c r="A6013">
        <v>2644</v>
      </c>
      <c r="B6013" s="4">
        <v>43929</v>
      </c>
      <c r="C6013" t="s">
        <v>17</v>
      </c>
      <c r="D6013" t="s">
        <v>15</v>
      </c>
      <c r="E6013" s="2" t="str">
        <f>VLOOKUP('SampleSuperstore - Main Data'!D6013,Reference!$A$26:$B$74,2,FALSE)</f>
        <v>West</v>
      </c>
      <c r="F6013" s="22" t="s">
        <v>23</v>
      </c>
      <c r="G6013" s="22" t="s">
        <v>37</v>
      </c>
      <c r="H6013" s="24">
        <f>VLOOKUP($G6013, Reference!$A$3:$C$20, 2,FALSE)*I6013</f>
        <v>27</v>
      </c>
      <c r="I6013" s="22">
        <v>3</v>
      </c>
      <c r="J6013" s="26" cm="1">
        <f t="array" ref="J6013">IFERROR(_xlfn.IFS(AND(C6013="Corporate", F6013="Technology"), 3%, C6013="Corporate", 1%),0%)</f>
        <v>0.01</v>
      </c>
      <c r="K6013" s="24">
        <f>VLOOKUP($G6013, Reference!$A$3:$C$20, 3,FALSE)*I6013</f>
        <v>15</v>
      </c>
      <c r="L6013" s="27">
        <f t="shared" si="186"/>
        <v>12</v>
      </c>
      <c r="M6013" s="27">
        <f t="shared" si="187"/>
        <v>11.73</v>
      </c>
    </row>
    <row r="6014" spans="1:13" x14ac:dyDescent="0.2">
      <c r="A6014">
        <v>2650</v>
      </c>
      <c r="B6014" s="4">
        <v>43929</v>
      </c>
      <c r="C6014" t="s">
        <v>17</v>
      </c>
      <c r="D6014" t="s">
        <v>55</v>
      </c>
      <c r="E6014" s="2" t="str">
        <f>VLOOKUP('SampleSuperstore - Main Data'!D6014,Reference!$A$26:$B$74,2,FALSE)</f>
        <v>Central</v>
      </c>
      <c r="F6014" s="22" t="s">
        <v>23</v>
      </c>
      <c r="G6014" s="22" t="s">
        <v>37</v>
      </c>
      <c r="H6014" s="24">
        <f>VLOOKUP($G6014, Reference!$A$3:$C$20, 2,FALSE)*I6014</f>
        <v>36</v>
      </c>
      <c r="I6014" s="22">
        <v>4</v>
      </c>
      <c r="J6014" s="26" cm="1">
        <f t="array" ref="J6014">IFERROR(_xlfn.IFS(AND(C6014="Corporate", F6014="Technology"), 3%, C6014="Corporate", 1%),0%)</f>
        <v>0.01</v>
      </c>
      <c r="K6014" s="24">
        <f>VLOOKUP($G6014, Reference!$A$3:$C$20, 3,FALSE)*I6014</f>
        <v>20</v>
      </c>
      <c r="L6014" s="27">
        <f t="shared" si="186"/>
        <v>16</v>
      </c>
      <c r="M6014" s="27">
        <f t="shared" si="187"/>
        <v>15.64</v>
      </c>
    </row>
    <row r="6015" spans="1:13" x14ac:dyDescent="0.2">
      <c r="A6015">
        <v>2651</v>
      </c>
      <c r="B6015" s="4">
        <v>43929</v>
      </c>
      <c r="C6015" t="s">
        <v>17</v>
      </c>
      <c r="D6015" t="s">
        <v>40</v>
      </c>
      <c r="E6015" s="2" t="str">
        <f>VLOOKUP('SampleSuperstore - Main Data'!D6015,Reference!$A$26:$B$74,2,FALSE)</f>
        <v>East</v>
      </c>
      <c r="F6015" s="22" t="s">
        <v>13</v>
      </c>
      <c r="G6015" s="22" t="s">
        <v>53</v>
      </c>
      <c r="H6015" s="24">
        <f>VLOOKUP($G6015, Reference!$A$3:$C$20, 2,FALSE)*I6015</f>
        <v>36</v>
      </c>
      <c r="I6015" s="22">
        <v>3</v>
      </c>
      <c r="J6015" s="26" cm="1">
        <f t="array" ref="J6015">IFERROR(_xlfn.IFS(AND(C6015="Corporate", F6015="Technology"), 3%, C6015="Corporate", 1%),0%)</f>
        <v>0.01</v>
      </c>
      <c r="K6015" s="24">
        <f>VLOOKUP($G6015, Reference!$A$3:$C$20, 3,FALSE)*I6015</f>
        <v>27</v>
      </c>
      <c r="L6015" s="27">
        <f t="shared" si="186"/>
        <v>9</v>
      </c>
      <c r="M6015" s="27">
        <f t="shared" si="187"/>
        <v>8.64</v>
      </c>
    </row>
    <row r="6016" spans="1:13" x14ac:dyDescent="0.2">
      <c r="A6016">
        <v>2653</v>
      </c>
      <c r="B6016" s="4">
        <v>43929</v>
      </c>
      <c r="C6016" t="s">
        <v>17</v>
      </c>
      <c r="D6016" t="s">
        <v>15</v>
      </c>
      <c r="E6016" s="2" t="str">
        <f>VLOOKUP('SampleSuperstore - Main Data'!D6016,Reference!$A$26:$B$74,2,FALSE)</f>
        <v>West</v>
      </c>
      <c r="F6016" s="22" t="s">
        <v>23</v>
      </c>
      <c r="G6016" s="22" t="s">
        <v>24</v>
      </c>
      <c r="H6016" s="24">
        <f>VLOOKUP($G6016, Reference!$A$3:$C$20, 2,FALSE)*I6016</f>
        <v>594</v>
      </c>
      <c r="I6016" s="22">
        <v>6</v>
      </c>
      <c r="J6016" s="26" cm="1">
        <f t="array" ref="J6016">IFERROR(_xlfn.IFS(AND(C6016="Corporate", F6016="Technology"), 3%, C6016="Corporate", 1%),0%)</f>
        <v>0.01</v>
      </c>
      <c r="K6016" s="24">
        <f>VLOOKUP($G6016, Reference!$A$3:$C$20, 3,FALSE)*I6016</f>
        <v>474</v>
      </c>
      <c r="L6016" s="27">
        <f t="shared" si="186"/>
        <v>120</v>
      </c>
      <c r="M6016" s="27">
        <f t="shared" si="187"/>
        <v>114.05999999999995</v>
      </c>
    </row>
    <row r="6017" spans="1:13" x14ac:dyDescent="0.2">
      <c r="A6017">
        <v>2658</v>
      </c>
      <c r="B6017" s="4">
        <v>43929</v>
      </c>
      <c r="C6017" t="s">
        <v>17</v>
      </c>
      <c r="D6017" t="s">
        <v>25</v>
      </c>
      <c r="E6017" s="2" t="str">
        <f>VLOOKUP('SampleSuperstore - Main Data'!D6017,Reference!$A$26:$B$74,2,FALSE)</f>
        <v>Central</v>
      </c>
      <c r="F6017" s="22" t="s">
        <v>13</v>
      </c>
      <c r="G6017" s="22" t="s">
        <v>14</v>
      </c>
      <c r="H6017" s="24">
        <f>VLOOKUP($G6017, Reference!$A$3:$C$20, 2,FALSE)*I6017</f>
        <v>405</v>
      </c>
      <c r="I6017" s="22">
        <v>9</v>
      </c>
      <c r="J6017" s="26" cm="1">
        <f t="array" ref="J6017">IFERROR(_xlfn.IFS(AND(C6017="Corporate", F6017="Technology"), 3%, C6017="Corporate", 1%),0%)</f>
        <v>0.01</v>
      </c>
      <c r="K6017" s="24">
        <f>VLOOKUP($G6017, Reference!$A$3:$C$20, 3,FALSE)*I6017</f>
        <v>315</v>
      </c>
      <c r="L6017" s="27">
        <f t="shared" si="186"/>
        <v>90</v>
      </c>
      <c r="M6017" s="27">
        <f t="shared" si="187"/>
        <v>85.949999999999989</v>
      </c>
    </row>
    <row r="6018" spans="1:13" x14ac:dyDescent="0.2">
      <c r="A6018">
        <v>2659</v>
      </c>
      <c r="B6018" s="4">
        <v>43929</v>
      </c>
      <c r="C6018" t="s">
        <v>17</v>
      </c>
      <c r="D6018" t="s">
        <v>15</v>
      </c>
      <c r="E6018" s="2" t="str">
        <f>VLOOKUP('SampleSuperstore - Main Data'!D6018,Reference!$A$26:$B$74,2,FALSE)</f>
        <v>West</v>
      </c>
      <c r="F6018" s="22" t="s">
        <v>23</v>
      </c>
      <c r="G6018" s="22" t="s">
        <v>24</v>
      </c>
      <c r="H6018" s="24">
        <f>VLOOKUP($G6018, Reference!$A$3:$C$20, 2,FALSE)*I6018</f>
        <v>198</v>
      </c>
      <c r="I6018" s="22">
        <v>2</v>
      </c>
      <c r="J6018" s="26" cm="1">
        <f t="array" ref="J6018">IFERROR(_xlfn.IFS(AND(C6018="Corporate", F6018="Technology"), 3%, C6018="Corporate", 1%),0%)</f>
        <v>0.01</v>
      </c>
      <c r="K6018" s="24">
        <f>VLOOKUP($G6018, Reference!$A$3:$C$20, 3,FALSE)*I6018</f>
        <v>158</v>
      </c>
      <c r="L6018" s="27">
        <f t="shared" ref="L6018:L6081" si="188">H6018-K6018</f>
        <v>40</v>
      </c>
      <c r="M6018" s="27">
        <f t="shared" ref="M6018:M6081" si="189">H6018*(1-J6018)-K6018</f>
        <v>38.02000000000001</v>
      </c>
    </row>
    <row r="6019" spans="1:13" x14ac:dyDescent="0.2">
      <c r="A6019">
        <v>2660</v>
      </c>
      <c r="B6019" s="4">
        <v>43929</v>
      </c>
      <c r="C6019" t="s">
        <v>17</v>
      </c>
      <c r="D6019" t="s">
        <v>40</v>
      </c>
      <c r="E6019" s="2" t="str">
        <f>VLOOKUP('SampleSuperstore - Main Data'!D6019,Reference!$A$26:$B$74,2,FALSE)</f>
        <v>East</v>
      </c>
      <c r="F6019" s="22" t="s">
        <v>13</v>
      </c>
      <c r="G6019" s="22" t="s">
        <v>14</v>
      </c>
      <c r="H6019" s="24">
        <f>VLOOKUP($G6019, Reference!$A$3:$C$20, 2,FALSE)*I6019</f>
        <v>90</v>
      </c>
      <c r="I6019" s="22">
        <v>2</v>
      </c>
      <c r="J6019" s="26" cm="1">
        <f t="array" ref="J6019">IFERROR(_xlfn.IFS(AND(C6019="Corporate", F6019="Technology"), 3%, C6019="Corporate", 1%),0%)</f>
        <v>0.01</v>
      </c>
      <c r="K6019" s="24">
        <f>VLOOKUP($G6019, Reference!$A$3:$C$20, 3,FALSE)*I6019</f>
        <v>70</v>
      </c>
      <c r="L6019" s="27">
        <f t="shared" si="188"/>
        <v>20</v>
      </c>
      <c r="M6019" s="27">
        <f t="shared" si="189"/>
        <v>19.099999999999994</v>
      </c>
    </row>
    <row r="6020" spans="1:13" x14ac:dyDescent="0.2">
      <c r="A6020">
        <v>2662</v>
      </c>
      <c r="B6020" s="4">
        <v>43929</v>
      </c>
      <c r="C6020" t="s">
        <v>17</v>
      </c>
      <c r="D6020" t="s">
        <v>25</v>
      </c>
      <c r="E6020" s="2" t="str">
        <f>VLOOKUP('SampleSuperstore - Main Data'!D6020,Reference!$A$26:$B$74,2,FALSE)</f>
        <v>Central</v>
      </c>
      <c r="F6020" s="22" t="s">
        <v>29</v>
      </c>
      <c r="G6020" s="22" t="s">
        <v>33</v>
      </c>
      <c r="H6020" s="24">
        <f>VLOOKUP($G6020, Reference!$A$3:$C$20, 2,FALSE)*I6020</f>
        <v>10</v>
      </c>
      <c r="I6020" s="22">
        <v>2</v>
      </c>
      <c r="J6020" s="26" cm="1">
        <f t="array" ref="J6020">IFERROR(_xlfn.IFS(AND(C6020="Corporate", F6020="Technology"), 3%, C6020="Corporate", 1%),0%)</f>
        <v>0.03</v>
      </c>
      <c r="K6020" s="24">
        <f>VLOOKUP($G6020, Reference!$A$3:$C$20, 3,FALSE)*I6020</f>
        <v>5</v>
      </c>
      <c r="L6020" s="27">
        <f t="shared" si="188"/>
        <v>5</v>
      </c>
      <c r="M6020" s="27">
        <f t="shared" si="189"/>
        <v>4.6999999999999993</v>
      </c>
    </row>
    <row r="6021" spans="1:13" x14ac:dyDescent="0.2">
      <c r="A6021">
        <v>2663</v>
      </c>
      <c r="B6021" s="4">
        <v>43929</v>
      </c>
      <c r="C6021" t="s">
        <v>17</v>
      </c>
      <c r="D6021" t="s">
        <v>15</v>
      </c>
      <c r="E6021" s="2" t="str">
        <f>VLOOKUP('SampleSuperstore - Main Data'!D6021,Reference!$A$26:$B$74,2,FALSE)</f>
        <v>West</v>
      </c>
      <c r="F6021" s="22" t="s">
        <v>13</v>
      </c>
      <c r="G6021" s="22" t="s">
        <v>35</v>
      </c>
      <c r="H6021" s="24">
        <f>VLOOKUP($G6021, Reference!$A$3:$C$20, 2,FALSE)*I6021</f>
        <v>120</v>
      </c>
      <c r="I6021" s="22">
        <v>5</v>
      </c>
      <c r="J6021" s="26" cm="1">
        <f t="array" ref="J6021">IFERROR(_xlfn.IFS(AND(C6021="Corporate", F6021="Technology"), 3%, C6021="Corporate", 1%),0%)</f>
        <v>0.01</v>
      </c>
      <c r="K6021" s="24">
        <f>VLOOKUP($G6021, Reference!$A$3:$C$20, 3,FALSE)*I6021</f>
        <v>95</v>
      </c>
      <c r="L6021" s="27">
        <f t="shared" si="188"/>
        <v>25</v>
      </c>
      <c r="M6021" s="27">
        <f t="shared" si="189"/>
        <v>23.799999999999997</v>
      </c>
    </row>
    <row r="6022" spans="1:13" x14ac:dyDescent="0.2">
      <c r="A6022">
        <v>2665</v>
      </c>
      <c r="B6022" s="4">
        <v>43929</v>
      </c>
      <c r="C6022" t="s">
        <v>17</v>
      </c>
      <c r="D6022" t="s">
        <v>25</v>
      </c>
      <c r="E6022" s="2" t="str">
        <f>VLOOKUP('SampleSuperstore - Main Data'!D6022,Reference!$A$26:$B$74,2,FALSE)</f>
        <v>Central</v>
      </c>
      <c r="F6022" s="22" t="s">
        <v>13</v>
      </c>
      <c r="G6022" s="22" t="s">
        <v>14</v>
      </c>
      <c r="H6022" s="24">
        <f>VLOOKUP($G6022, Reference!$A$3:$C$20, 2,FALSE)*I6022</f>
        <v>90</v>
      </c>
      <c r="I6022" s="22">
        <v>2</v>
      </c>
      <c r="J6022" s="26" cm="1">
        <f t="array" ref="J6022">IFERROR(_xlfn.IFS(AND(C6022="Corporate", F6022="Technology"), 3%, C6022="Corporate", 1%),0%)</f>
        <v>0.01</v>
      </c>
      <c r="K6022" s="24">
        <f>VLOOKUP($G6022, Reference!$A$3:$C$20, 3,FALSE)*I6022</f>
        <v>70</v>
      </c>
      <c r="L6022" s="27">
        <f t="shared" si="188"/>
        <v>20</v>
      </c>
      <c r="M6022" s="27">
        <f t="shared" si="189"/>
        <v>19.099999999999994</v>
      </c>
    </row>
    <row r="6023" spans="1:13" x14ac:dyDescent="0.2">
      <c r="A6023">
        <v>2672</v>
      </c>
      <c r="B6023" s="4">
        <v>43930</v>
      </c>
      <c r="C6023" t="s">
        <v>17</v>
      </c>
      <c r="D6023" t="s">
        <v>21</v>
      </c>
      <c r="E6023" s="2" t="str">
        <f>VLOOKUP('SampleSuperstore - Main Data'!D6023,Reference!$A$26:$B$74,2,FALSE)</f>
        <v>West</v>
      </c>
      <c r="F6023" s="22" t="s">
        <v>23</v>
      </c>
      <c r="G6023" s="22" t="s">
        <v>37</v>
      </c>
      <c r="H6023" s="24">
        <f>VLOOKUP($G6023, Reference!$A$3:$C$20, 2,FALSE)*I6023</f>
        <v>36</v>
      </c>
      <c r="I6023" s="22">
        <v>4</v>
      </c>
      <c r="J6023" s="26" cm="1">
        <f t="array" ref="J6023">IFERROR(_xlfn.IFS(AND(C6023="Corporate", F6023="Technology"), 3%, C6023="Corporate", 1%),0%)</f>
        <v>0.01</v>
      </c>
      <c r="K6023" s="24">
        <f>VLOOKUP($G6023, Reference!$A$3:$C$20, 3,FALSE)*I6023</f>
        <v>20</v>
      </c>
      <c r="L6023" s="27">
        <f t="shared" si="188"/>
        <v>16</v>
      </c>
      <c r="M6023" s="27">
        <f t="shared" si="189"/>
        <v>15.64</v>
      </c>
    </row>
    <row r="6024" spans="1:13" x14ac:dyDescent="0.2">
      <c r="A6024">
        <v>2677</v>
      </c>
      <c r="B6024" s="4">
        <v>43930</v>
      </c>
      <c r="C6024" t="s">
        <v>17</v>
      </c>
      <c r="D6024" t="s">
        <v>40</v>
      </c>
      <c r="E6024" s="2" t="str">
        <f>VLOOKUP('SampleSuperstore - Main Data'!D6024,Reference!$A$26:$B$74,2,FALSE)</f>
        <v>East</v>
      </c>
      <c r="F6024" s="22" t="s">
        <v>13</v>
      </c>
      <c r="G6024" s="22" t="s">
        <v>14</v>
      </c>
      <c r="H6024" s="24">
        <f>VLOOKUP($G6024, Reference!$A$3:$C$20, 2,FALSE)*I6024</f>
        <v>270</v>
      </c>
      <c r="I6024" s="22">
        <v>6</v>
      </c>
      <c r="J6024" s="26" cm="1">
        <f t="array" ref="J6024">IFERROR(_xlfn.IFS(AND(C6024="Corporate", F6024="Technology"), 3%, C6024="Corporate", 1%),0%)</f>
        <v>0.01</v>
      </c>
      <c r="K6024" s="24">
        <f>VLOOKUP($G6024, Reference!$A$3:$C$20, 3,FALSE)*I6024</f>
        <v>210</v>
      </c>
      <c r="L6024" s="27">
        <f t="shared" si="188"/>
        <v>60</v>
      </c>
      <c r="M6024" s="27">
        <f t="shared" si="189"/>
        <v>57.300000000000011</v>
      </c>
    </row>
    <row r="6025" spans="1:13" x14ac:dyDescent="0.2">
      <c r="A6025">
        <v>2678</v>
      </c>
      <c r="B6025" s="4">
        <v>43930</v>
      </c>
      <c r="C6025" t="s">
        <v>17</v>
      </c>
      <c r="D6025" t="s">
        <v>18</v>
      </c>
      <c r="E6025" s="2" t="str">
        <f>VLOOKUP('SampleSuperstore - Main Data'!D6025,Reference!$A$26:$B$74,2,FALSE)</f>
        <v>South</v>
      </c>
      <c r="F6025" s="22" t="s">
        <v>13</v>
      </c>
      <c r="G6025" s="22" t="s">
        <v>26</v>
      </c>
      <c r="H6025" s="24">
        <f>VLOOKUP($G6025, Reference!$A$3:$C$20, 2,FALSE)*I6025</f>
        <v>7.5</v>
      </c>
      <c r="I6025" s="22">
        <v>3</v>
      </c>
      <c r="J6025" s="26" cm="1">
        <f t="array" ref="J6025">IFERROR(_xlfn.IFS(AND(C6025="Corporate", F6025="Technology"), 3%, C6025="Corporate", 1%),0%)</f>
        <v>0.01</v>
      </c>
      <c r="K6025" s="24">
        <f>VLOOKUP($G6025, Reference!$A$3:$C$20, 3,FALSE)*I6025</f>
        <v>6</v>
      </c>
      <c r="L6025" s="27">
        <f t="shared" si="188"/>
        <v>1.5</v>
      </c>
      <c r="M6025" s="27">
        <f t="shared" si="189"/>
        <v>1.4249999999999998</v>
      </c>
    </row>
    <row r="6026" spans="1:13" x14ac:dyDescent="0.2">
      <c r="A6026">
        <v>2679</v>
      </c>
      <c r="B6026" s="4">
        <v>43930</v>
      </c>
      <c r="C6026" t="s">
        <v>17</v>
      </c>
      <c r="D6026" t="s">
        <v>56</v>
      </c>
      <c r="E6026" s="2" t="str">
        <f>VLOOKUP('SampleSuperstore - Main Data'!D6026,Reference!$A$26:$B$74,2,FALSE)</f>
        <v>Central</v>
      </c>
      <c r="F6026" s="22" t="s">
        <v>13</v>
      </c>
      <c r="G6026" s="22" t="s">
        <v>16</v>
      </c>
      <c r="H6026" s="24">
        <f>VLOOKUP($G6026, Reference!$A$3:$C$20, 2,FALSE)*I6026</f>
        <v>152</v>
      </c>
      <c r="I6026" s="22">
        <v>8</v>
      </c>
      <c r="J6026" s="26" cm="1">
        <f t="array" ref="J6026">IFERROR(_xlfn.IFS(AND(C6026="Corporate", F6026="Technology"), 3%, C6026="Corporate", 1%),0%)</f>
        <v>0.01</v>
      </c>
      <c r="K6026" s="24">
        <f>VLOOKUP($G6026, Reference!$A$3:$C$20, 3,FALSE)*I6026</f>
        <v>80</v>
      </c>
      <c r="L6026" s="27">
        <f t="shared" si="188"/>
        <v>72</v>
      </c>
      <c r="M6026" s="27">
        <f t="shared" si="189"/>
        <v>70.47999999999999</v>
      </c>
    </row>
    <row r="6027" spans="1:13" x14ac:dyDescent="0.2">
      <c r="A6027">
        <v>2680</v>
      </c>
      <c r="B6027" s="4">
        <v>43930</v>
      </c>
      <c r="C6027" t="s">
        <v>17</v>
      </c>
      <c r="D6027" t="s">
        <v>44</v>
      </c>
      <c r="E6027" s="2" t="str">
        <f>VLOOKUP('SampleSuperstore - Main Data'!D6027,Reference!$A$26:$B$74,2,FALSE)</f>
        <v>South</v>
      </c>
      <c r="F6027" s="22" t="s">
        <v>23</v>
      </c>
      <c r="G6027" s="22" t="s">
        <v>38</v>
      </c>
      <c r="H6027" s="24">
        <f>VLOOKUP($G6027, Reference!$A$3:$C$20, 2,FALSE)*I6027</f>
        <v>640</v>
      </c>
      <c r="I6027" s="22">
        <v>8</v>
      </c>
      <c r="J6027" s="26" cm="1">
        <f t="array" ref="J6027">IFERROR(_xlfn.IFS(AND(C6027="Corporate", F6027="Technology"), 3%, C6027="Corporate", 1%),0%)</f>
        <v>0.01</v>
      </c>
      <c r="K6027" s="24">
        <f>VLOOKUP($G6027, Reference!$A$3:$C$20, 3,FALSE)*I6027</f>
        <v>520</v>
      </c>
      <c r="L6027" s="27">
        <f t="shared" si="188"/>
        <v>120</v>
      </c>
      <c r="M6027" s="27">
        <f t="shared" si="189"/>
        <v>113.60000000000002</v>
      </c>
    </row>
    <row r="6028" spans="1:13" x14ac:dyDescent="0.2">
      <c r="A6028">
        <v>2682</v>
      </c>
      <c r="B6028" s="4">
        <v>43930</v>
      </c>
      <c r="C6028" t="s">
        <v>17</v>
      </c>
      <c r="D6028" t="s">
        <v>25</v>
      </c>
      <c r="E6028" s="2" t="str">
        <f>VLOOKUP('SampleSuperstore - Main Data'!D6028,Reference!$A$26:$B$74,2,FALSE)</f>
        <v>Central</v>
      </c>
      <c r="F6028" s="22" t="s">
        <v>29</v>
      </c>
      <c r="G6028" s="22" t="s">
        <v>50</v>
      </c>
      <c r="H6028" s="24">
        <f>VLOOKUP($G6028, Reference!$A$3:$C$20, 2,FALSE)*I6028</f>
        <v>1393</v>
      </c>
      <c r="I6028" s="22">
        <v>7</v>
      </c>
      <c r="J6028" s="26" cm="1">
        <f t="array" ref="J6028">IFERROR(_xlfn.IFS(AND(C6028="Corporate", F6028="Technology"), 3%, C6028="Corporate", 1%),0%)</f>
        <v>0.03</v>
      </c>
      <c r="K6028" s="24">
        <f>VLOOKUP($G6028, Reference!$A$3:$C$20, 3,FALSE)*I6028</f>
        <v>1155</v>
      </c>
      <c r="L6028" s="27">
        <f t="shared" si="188"/>
        <v>238</v>
      </c>
      <c r="M6028" s="27">
        <f t="shared" si="189"/>
        <v>196.21000000000004</v>
      </c>
    </row>
    <row r="6029" spans="1:13" x14ac:dyDescent="0.2">
      <c r="A6029">
        <v>2687</v>
      </c>
      <c r="B6029" s="4">
        <v>43930</v>
      </c>
      <c r="C6029" t="s">
        <v>17</v>
      </c>
      <c r="D6029" t="s">
        <v>25</v>
      </c>
      <c r="E6029" s="2" t="str">
        <f>VLOOKUP('SampleSuperstore - Main Data'!D6029,Reference!$A$26:$B$74,2,FALSE)</f>
        <v>Central</v>
      </c>
      <c r="F6029" s="22" t="s">
        <v>29</v>
      </c>
      <c r="G6029" s="22" t="s">
        <v>33</v>
      </c>
      <c r="H6029" s="24">
        <f>VLOOKUP($G6029, Reference!$A$3:$C$20, 2,FALSE)*I6029</f>
        <v>10</v>
      </c>
      <c r="I6029" s="22">
        <v>2</v>
      </c>
      <c r="J6029" s="26" cm="1">
        <f t="array" ref="J6029">IFERROR(_xlfn.IFS(AND(C6029="Corporate", F6029="Technology"), 3%, C6029="Corporate", 1%),0%)</f>
        <v>0.03</v>
      </c>
      <c r="K6029" s="24">
        <f>VLOOKUP($G6029, Reference!$A$3:$C$20, 3,FALSE)*I6029</f>
        <v>5</v>
      </c>
      <c r="L6029" s="27">
        <f t="shared" si="188"/>
        <v>5</v>
      </c>
      <c r="M6029" s="27">
        <f t="shared" si="189"/>
        <v>4.6999999999999993</v>
      </c>
    </row>
    <row r="6030" spans="1:13" x14ac:dyDescent="0.2">
      <c r="A6030">
        <v>2688</v>
      </c>
      <c r="B6030" s="4">
        <v>43930</v>
      </c>
      <c r="C6030" t="s">
        <v>17</v>
      </c>
      <c r="D6030" t="s">
        <v>40</v>
      </c>
      <c r="E6030" s="2" t="str">
        <f>VLOOKUP('SampleSuperstore - Main Data'!D6030,Reference!$A$26:$B$74,2,FALSE)</f>
        <v>East</v>
      </c>
      <c r="F6030" s="22" t="s">
        <v>13</v>
      </c>
      <c r="G6030" s="22" t="s">
        <v>26</v>
      </c>
      <c r="H6030" s="24">
        <f>VLOOKUP($G6030, Reference!$A$3:$C$20, 2,FALSE)*I6030</f>
        <v>10</v>
      </c>
      <c r="I6030" s="22">
        <v>4</v>
      </c>
      <c r="J6030" s="26" cm="1">
        <f t="array" ref="J6030">IFERROR(_xlfn.IFS(AND(C6030="Corporate", F6030="Technology"), 3%, C6030="Corporate", 1%),0%)</f>
        <v>0.01</v>
      </c>
      <c r="K6030" s="24">
        <f>VLOOKUP($G6030, Reference!$A$3:$C$20, 3,FALSE)*I6030</f>
        <v>8</v>
      </c>
      <c r="L6030" s="27">
        <f t="shared" si="188"/>
        <v>2</v>
      </c>
      <c r="M6030" s="27">
        <f t="shared" si="189"/>
        <v>1.9000000000000004</v>
      </c>
    </row>
    <row r="6031" spans="1:13" x14ac:dyDescent="0.2">
      <c r="A6031">
        <v>2699</v>
      </c>
      <c r="B6031" s="4">
        <v>43931</v>
      </c>
      <c r="C6031" t="s">
        <v>17</v>
      </c>
      <c r="D6031" t="s">
        <v>46</v>
      </c>
      <c r="E6031" s="2" t="str">
        <f>VLOOKUP('SampleSuperstore - Main Data'!D6031,Reference!$A$26:$B$74,2,FALSE)</f>
        <v>Central</v>
      </c>
      <c r="F6031" s="22" t="s">
        <v>13</v>
      </c>
      <c r="G6031" s="22" t="s">
        <v>26</v>
      </c>
      <c r="H6031" s="24">
        <f>VLOOKUP($G6031, Reference!$A$3:$C$20, 2,FALSE)*I6031</f>
        <v>10</v>
      </c>
      <c r="I6031" s="22">
        <v>4</v>
      </c>
      <c r="J6031" s="26" cm="1">
        <f t="array" ref="J6031">IFERROR(_xlfn.IFS(AND(C6031="Corporate", F6031="Technology"), 3%, C6031="Corporate", 1%),0%)</f>
        <v>0.01</v>
      </c>
      <c r="K6031" s="24">
        <f>VLOOKUP($G6031, Reference!$A$3:$C$20, 3,FALSE)*I6031</f>
        <v>8</v>
      </c>
      <c r="L6031" s="27">
        <f t="shared" si="188"/>
        <v>2</v>
      </c>
      <c r="M6031" s="27">
        <f t="shared" si="189"/>
        <v>1.9000000000000004</v>
      </c>
    </row>
    <row r="6032" spans="1:13" x14ac:dyDescent="0.2">
      <c r="A6032">
        <v>2702</v>
      </c>
      <c r="B6032" s="4">
        <v>43931</v>
      </c>
      <c r="C6032" t="s">
        <v>17</v>
      </c>
      <c r="D6032" t="s">
        <v>25</v>
      </c>
      <c r="E6032" s="2" t="str">
        <f>VLOOKUP('SampleSuperstore - Main Data'!D6032,Reference!$A$26:$B$74,2,FALSE)</f>
        <v>Central</v>
      </c>
      <c r="F6032" s="22" t="s">
        <v>29</v>
      </c>
      <c r="G6032" s="22" t="s">
        <v>33</v>
      </c>
      <c r="H6032" s="24">
        <f>VLOOKUP($G6032, Reference!$A$3:$C$20, 2,FALSE)*I6032</f>
        <v>25</v>
      </c>
      <c r="I6032" s="22">
        <v>5</v>
      </c>
      <c r="J6032" s="26" cm="1">
        <f t="array" ref="J6032">IFERROR(_xlfn.IFS(AND(C6032="Corporate", F6032="Technology"), 3%, C6032="Corporate", 1%),0%)</f>
        <v>0.03</v>
      </c>
      <c r="K6032" s="24">
        <f>VLOOKUP($G6032, Reference!$A$3:$C$20, 3,FALSE)*I6032</f>
        <v>12.5</v>
      </c>
      <c r="L6032" s="27">
        <f t="shared" si="188"/>
        <v>12.5</v>
      </c>
      <c r="M6032" s="27">
        <f t="shared" si="189"/>
        <v>11.75</v>
      </c>
    </row>
    <row r="6033" spans="1:13" x14ac:dyDescent="0.2">
      <c r="A6033">
        <v>2707</v>
      </c>
      <c r="B6033" s="4">
        <v>43931</v>
      </c>
      <c r="C6033" t="s">
        <v>17</v>
      </c>
      <c r="D6033" t="s">
        <v>36</v>
      </c>
      <c r="E6033" s="2" t="str">
        <f>VLOOKUP('SampleSuperstore - Main Data'!D6033,Reference!$A$26:$B$74,2,FALSE)</f>
        <v>East</v>
      </c>
      <c r="F6033" s="22" t="s">
        <v>29</v>
      </c>
      <c r="G6033" s="22" t="s">
        <v>33</v>
      </c>
      <c r="H6033" s="24">
        <f>VLOOKUP($G6033, Reference!$A$3:$C$20, 2,FALSE)*I6033</f>
        <v>10</v>
      </c>
      <c r="I6033" s="22">
        <v>2</v>
      </c>
      <c r="J6033" s="26" cm="1">
        <f t="array" ref="J6033">IFERROR(_xlfn.IFS(AND(C6033="Corporate", F6033="Technology"), 3%, C6033="Corporate", 1%),0%)</f>
        <v>0.03</v>
      </c>
      <c r="K6033" s="24">
        <f>VLOOKUP($G6033, Reference!$A$3:$C$20, 3,FALSE)*I6033</f>
        <v>5</v>
      </c>
      <c r="L6033" s="27">
        <f t="shared" si="188"/>
        <v>5</v>
      </c>
      <c r="M6033" s="27">
        <f t="shared" si="189"/>
        <v>4.6999999999999993</v>
      </c>
    </row>
    <row r="6034" spans="1:13" x14ac:dyDescent="0.2">
      <c r="A6034">
        <v>2709</v>
      </c>
      <c r="B6034" s="4">
        <v>43931</v>
      </c>
      <c r="C6034" t="s">
        <v>17</v>
      </c>
      <c r="D6034" t="s">
        <v>36</v>
      </c>
      <c r="E6034" s="2" t="str">
        <f>VLOOKUP('SampleSuperstore - Main Data'!D6034,Reference!$A$26:$B$74,2,FALSE)</f>
        <v>East</v>
      </c>
      <c r="F6034" s="22" t="s">
        <v>13</v>
      </c>
      <c r="G6034" s="22" t="s">
        <v>20</v>
      </c>
      <c r="H6034" s="24">
        <f>VLOOKUP($G6034, Reference!$A$3:$C$20, 2,FALSE)*I6034</f>
        <v>51</v>
      </c>
      <c r="I6034" s="22">
        <v>3</v>
      </c>
      <c r="J6034" s="26" cm="1">
        <f t="array" ref="J6034">IFERROR(_xlfn.IFS(AND(C6034="Corporate", F6034="Technology"), 3%, C6034="Corporate", 1%),0%)</f>
        <v>0.01</v>
      </c>
      <c r="K6034" s="24">
        <f>VLOOKUP($G6034, Reference!$A$3:$C$20, 3,FALSE)*I6034</f>
        <v>30</v>
      </c>
      <c r="L6034" s="27">
        <f t="shared" si="188"/>
        <v>21</v>
      </c>
      <c r="M6034" s="27">
        <f t="shared" si="189"/>
        <v>20.490000000000002</v>
      </c>
    </row>
    <row r="6035" spans="1:13" x14ac:dyDescent="0.2">
      <c r="A6035">
        <v>2718</v>
      </c>
      <c r="B6035" s="4">
        <v>43932</v>
      </c>
      <c r="C6035" t="s">
        <v>17</v>
      </c>
      <c r="D6035" t="s">
        <v>21</v>
      </c>
      <c r="E6035" s="2" t="str">
        <f>VLOOKUP('SampleSuperstore - Main Data'!D6035,Reference!$A$26:$B$74,2,FALSE)</f>
        <v>West</v>
      </c>
      <c r="F6035" s="22" t="s">
        <v>13</v>
      </c>
      <c r="G6035" s="22" t="s">
        <v>26</v>
      </c>
      <c r="H6035" s="24">
        <f>VLOOKUP($G6035, Reference!$A$3:$C$20, 2,FALSE)*I6035</f>
        <v>12.5</v>
      </c>
      <c r="I6035" s="22">
        <v>5</v>
      </c>
      <c r="J6035" s="26" cm="1">
        <f t="array" ref="J6035">IFERROR(_xlfn.IFS(AND(C6035="Corporate", F6035="Technology"), 3%, C6035="Corporate", 1%),0%)</f>
        <v>0.01</v>
      </c>
      <c r="K6035" s="24">
        <f>VLOOKUP($G6035, Reference!$A$3:$C$20, 3,FALSE)*I6035</f>
        <v>10</v>
      </c>
      <c r="L6035" s="27">
        <f t="shared" si="188"/>
        <v>2.5</v>
      </c>
      <c r="M6035" s="27">
        <f t="shared" si="189"/>
        <v>2.375</v>
      </c>
    </row>
    <row r="6036" spans="1:13" x14ac:dyDescent="0.2">
      <c r="A6036">
        <v>2719</v>
      </c>
      <c r="B6036" s="4">
        <v>43932</v>
      </c>
      <c r="C6036" t="s">
        <v>17</v>
      </c>
      <c r="D6036" t="s">
        <v>40</v>
      </c>
      <c r="E6036" s="2" t="str">
        <f>VLOOKUP('SampleSuperstore - Main Data'!D6036,Reference!$A$26:$B$74,2,FALSE)</f>
        <v>East</v>
      </c>
      <c r="F6036" s="22" t="s">
        <v>23</v>
      </c>
      <c r="G6036" s="22" t="s">
        <v>37</v>
      </c>
      <c r="H6036" s="24">
        <f>VLOOKUP($G6036, Reference!$A$3:$C$20, 2,FALSE)*I6036</f>
        <v>18</v>
      </c>
      <c r="I6036" s="22">
        <v>2</v>
      </c>
      <c r="J6036" s="26" cm="1">
        <f t="array" ref="J6036">IFERROR(_xlfn.IFS(AND(C6036="Corporate", F6036="Technology"), 3%, C6036="Corporate", 1%),0%)</f>
        <v>0.01</v>
      </c>
      <c r="K6036" s="24">
        <f>VLOOKUP($G6036, Reference!$A$3:$C$20, 3,FALSE)*I6036</f>
        <v>10</v>
      </c>
      <c r="L6036" s="27">
        <f t="shared" si="188"/>
        <v>8</v>
      </c>
      <c r="M6036" s="27">
        <f t="shared" si="189"/>
        <v>7.82</v>
      </c>
    </row>
    <row r="6037" spans="1:13" x14ac:dyDescent="0.2">
      <c r="A6037">
        <v>2720</v>
      </c>
      <c r="B6037" s="4">
        <v>43932</v>
      </c>
      <c r="C6037" t="s">
        <v>17</v>
      </c>
      <c r="D6037" t="s">
        <v>58</v>
      </c>
      <c r="E6037" s="2" t="str">
        <f>VLOOKUP('SampleSuperstore - Main Data'!D6037,Reference!$A$26:$B$74,2,FALSE)</f>
        <v>Central</v>
      </c>
      <c r="F6037" s="22" t="s">
        <v>29</v>
      </c>
      <c r="G6037" s="22" t="s">
        <v>33</v>
      </c>
      <c r="H6037" s="24">
        <f>VLOOKUP($G6037, Reference!$A$3:$C$20, 2,FALSE)*I6037</f>
        <v>25</v>
      </c>
      <c r="I6037" s="22">
        <v>5</v>
      </c>
      <c r="J6037" s="26" cm="1">
        <f t="array" ref="J6037">IFERROR(_xlfn.IFS(AND(C6037="Corporate", F6037="Technology"), 3%, C6037="Corporate", 1%),0%)</f>
        <v>0.03</v>
      </c>
      <c r="K6037" s="24">
        <f>VLOOKUP($G6037, Reference!$A$3:$C$20, 3,FALSE)*I6037</f>
        <v>12.5</v>
      </c>
      <c r="L6037" s="27">
        <f t="shared" si="188"/>
        <v>12.5</v>
      </c>
      <c r="M6037" s="27">
        <f t="shared" si="189"/>
        <v>11.75</v>
      </c>
    </row>
    <row r="6038" spans="1:13" x14ac:dyDescent="0.2">
      <c r="A6038">
        <v>2722</v>
      </c>
      <c r="B6038" s="4">
        <v>43932</v>
      </c>
      <c r="C6038" t="s">
        <v>17</v>
      </c>
      <c r="D6038" t="s">
        <v>65</v>
      </c>
      <c r="E6038" s="2" t="str">
        <f>VLOOKUP('SampleSuperstore - Main Data'!D6038,Reference!$A$26:$B$74,2,FALSE)</f>
        <v>Central</v>
      </c>
      <c r="F6038" s="22" t="s">
        <v>23</v>
      </c>
      <c r="G6038" s="22" t="s">
        <v>24</v>
      </c>
      <c r="H6038" s="24">
        <f>VLOOKUP($G6038, Reference!$A$3:$C$20, 2,FALSE)*I6038</f>
        <v>297</v>
      </c>
      <c r="I6038" s="22">
        <v>3</v>
      </c>
      <c r="J6038" s="26" cm="1">
        <f t="array" ref="J6038">IFERROR(_xlfn.IFS(AND(C6038="Corporate", F6038="Technology"), 3%, C6038="Corporate", 1%),0%)</f>
        <v>0.01</v>
      </c>
      <c r="K6038" s="24">
        <f>VLOOKUP($G6038, Reference!$A$3:$C$20, 3,FALSE)*I6038</f>
        <v>237</v>
      </c>
      <c r="L6038" s="27">
        <f t="shared" si="188"/>
        <v>60</v>
      </c>
      <c r="M6038" s="27">
        <f t="shared" si="189"/>
        <v>57.029999999999973</v>
      </c>
    </row>
    <row r="6039" spans="1:13" x14ac:dyDescent="0.2">
      <c r="A6039">
        <v>2724</v>
      </c>
      <c r="B6039" s="4">
        <v>43932</v>
      </c>
      <c r="C6039" t="s">
        <v>17</v>
      </c>
      <c r="D6039" t="s">
        <v>25</v>
      </c>
      <c r="E6039" s="2" t="str">
        <f>VLOOKUP('SampleSuperstore - Main Data'!D6039,Reference!$A$26:$B$74,2,FALSE)</f>
        <v>Central</v>
      </c>
      <c r="F6039" s="22" t="s">
        <v>13</v>
      </c>
      <c r="G6039" s="22" t="s">
        <v>16</v>
      </c>
      <c r="H6039" s="24">
        <f>VLOOKUP($G6039, Reference!$A$3:$C$20, 2,FALSE)*I6039</f>
        <v>38</v>
      </c>
      <c r="I6039" s="22">
        <v>2</v>
      </c>
      <c r="J6039" s="26" cm="1">
        <f t="array" ref="J6039">IFERROR(_xlfn.IFS(AND(C6039="Corporate", F6039="Technology"), 3%, C6039="Corporate", 1%),0%)</f>
        <v>0.01</v>
      </c>
      <c r="K6039" s="24">
        <f>VLOOKUP($G6039, Reference!$A$3:$C$20, 3,FALSE)*I6039</f>
        <v>20</v>
      </c>
      <c r="L6039" s="27">
        <f t="shared" si="188"/>
        <v>18</v>
      </c>
      <c r="M6039" s="27">
        <f t="shared" si="189"/>
        <v>17.619999999999997</v>
      </c>
    </row>
    <row r="6040" spans="1:13" x14ac:dyDescent="0.2">
      <c r="A6040">
        <v>2725</v>
      </c>
      <c r="B6040" s="4">
        <v>43932</v>
      </c>
      <c r="C6040" t="s">
        <v>17</v>
      </c>
      <c r="D6040" t="s">
        <v>40</v>
      </c>
      <c r="E6040" s="2" t="str">
        <f>VLOOKUP('SampleSuperstore - Main Data'!D6040,Reference!$A$26:$B$74,2,FALSE)</f>
        <v>East</v>
      </c>
      <c r="F6040" s="22" t="s">
        <v>23</v>
      </c>
      <c r="G6040" s="22" t="s">
        <v>24</v>
      </c>
      <c r="H6040" s="24">
        <f>VLOOKUP($G6040, Reference!$A$3:$C$20, 2,FALSE)*I6040</f>
        <v>693</v>
      </c>
      <c r="I6040" s="22">
        <v>7</v>
      </c>
      <c r="J6040" s="26" cm="1">
        <f t="array" ref="J6040">IFERROR(_xlfn.IFS(AND(C6040="Corporate", F6040="Technology"), 3%, C6040="Corporate", 1%),0%)</f>
        <v>0.01</v>
      </c>
      <c r="K6040" s="24">
        <f>VLOOKUP($G6040, Reference!$A$3:$C$20, 3,FALSE)*I6040</f>
        <v>553</v>
      </c>
      <c r="L6040" s="27">
        <f t="shared" si="188"/>
        <v>140</v>
      </c>
      <c r="M6040" s="27">
        <f t="shared" si="189"/>
        <v>133.07000000000005</v>
      </c>
    </row>
    <row r="6041" spans="1:13" x14ac:dyDescent="0.2">
      <c r="A6041">
        <v>2726</v>
      </c>
      <c r="B6041" s="4">
        <v>43932</v>
      </c>
      <c r="C6041" t="s">
        <v>17</v>
      </c>
      <c r="D6041" t="s">
        <v>32</v>
      </c>
      <c r="E6041" s="2" t="str">
        <f>VLOOKUP('SampleSuperstore - Main Data'!D6041,Reference!$A$26:$B$74,2,FALSE)</f>
        <v>South</v>
      </c>
      <c r="F6041" s="22" t="s">
        <v>13</v>
      </c>
      <c r="G6041" s="22" t="s">
        <v>49</v>
      </c>
      <c r="H6041" s="24">
        <f>VLOOKUP($G6041, Reference!$A$3:$C$20, 2,FALSE)*I6041</f>
        <v>80</v>
      </c>
      <c r="I6041" s="22">
        <v>2</v>
      </c>
      <c r="J6041" s="26" cm="1">
        <f t="array" ref="J6041">IFERROR(_xlfn.IFS(AND(C6041="Corporate", F6041="Technology"), 3%, C6041="Corporate", 1%),0%)</f>
        <v>0.01</v>
      </c>
      <c r="K6041" s="24">
        <f>VLOOKUP($G6041, Reference!$A$3:$C$20, 3,FALSE)*I6041</f>
        <v>70</v>
      </c>
      <c r="L6041" s="27">
        <f t="shared" si="188"/>
        <v>10</v>
      </c>
      <c r="M6041" s="27">
        <f t="shared" si="189"/>
        <v>9.2000000000000028</v>
      </c>
    </row>
    <row r="6042" spans="1:13" x14ac:dyDescent="0.2">
      <c r="A6042">
        <v>2727</v>
      </c>
      <c r="B6042" s="4">
        <v>43932</v>
      </c>
      <c r="C6042" t="s">
        <v>17</v>
      </c>
      <c r="D6042" t="s">
        <v>25</v>
      </c>
      <c r="E6042" s="2" t="str">
        <f>VLOOKUP('SampleSuperstore - Main Data'!D6042,Reference!$A$26:$B$74,2,FALSE)</f>
        <v>Central</v>
      </c>
      <c r="F6042" s="22" t="s">
        <v>13</v>
      </c>
      <c r="G6042" s="22" t="s">
        <v>14</v>
      </c>
      <c r="H6042" s="24">
        <f>VLOOKUP($G6042, Reference!$A$3:$C$20, 2,FALSE)*I6042</f>
        <v>180</v>
      </c>
      <c r="I6042" s="22">
        <v>4</v>
      </c>
      <c r="J6042" s="26" cm="1">
        <f t="array" ref="J6042">IFERROR(_xlfn.IFS(AND(C6042="Corporate", F6042="Technology"), 3%, C6042="Corporate", 1%),0%)</f>
        <v>0.01</v>
      </c>
      <c r="K6042" s="24">
        <f>VLOOKUP($G6042, Reference!$A$3:$C$20, 3,FALSE)*I6042</f>
        <v>140</v>
      </c>
      <c r="L6042" s="27">
        <f t="shared" si="188"/>
        <v>40</v>
      </c>
      <c r="M6042" s="27">
        <f t="shared" si="189"/>
        <v>38.199999999999989</v>
      </c>
    </row>
    <row r="6043" spans="1:13" x14ac:dyDescent="0.2">
      <c r="A6043">
        <v>2728</v>
      </c>
      <c r="B6043" s="4">
        <v>43932</v>
      </c>
      <c r="C6043" t="s">
        <v>17</v>
      </c>
      <c r="D6043" t="s">
        <v>76</v>
      </c>
      <c r="E6043" s="2" t="str">
        <f>VLOOKUP('SampleSuperstore - Main Data'!D6043,Reference!$A$26:$B$74,2,FALSE)</f>
        <v>Central</v>
      </c>
      <c r="F6043" s="22" t="s">
        <v>29</v>
      </c>
      <c r="G6043" s="22" t="s">
        <v>33</v>
      </c>
      <c r="H6043" s="24">
        <f>VLOOKUP($G6043, Reference!$A$3:$C$20, 2,FALSE)*I6043</f>
        <v>25</v>
      </c>
      <c r="I6043" s="22">
        <v>5</v>
      </c>
      <c r="J6043" s="26" cm="1">
        <f t="array" ref="J6043">IFERROR(_xlfn.IFS(AND(C6043="Corporate", F6043="Technology"), 3%, C6043="Corporate", 1%),0%)</f>
        <v>0.03</v>
      </c>
      <c r="K6043" s="24">
        <f>VLOOKUP($G6043, Reference!$A$3:$C$20, 3,FALSE)*I6043</f>
        <v>12.5</v>
      </c>
      <c r="L6043" s="27">
        <f t="shared" si="188"/>
        <v>12.5</v>
      </c>
      <c r="M6043" s="27">
        <f t="shared" si="189"/>
        <v>11.75</v>
      </c>
    </row>
    <row r="6044" spans="1:13" x14ac:dyDescent="0.2">
      <c r="A6044">
        <v>2731</v>
      </c>
      <c r="B6044" s="4">
        <v>43932</v>
      </c>
      <c r="C6044" t="s">
        <v>17</v>
      </c>
      <c r="D6044" t="s">
        <v>40</v>
      </c>
      <c r="E6044" s="2" t="str">
        <f>VLOOKUP('SampleSuperstore - Main Data'!D6044,Reference!$A$26:$B$74,2,FALSE)</f>
        <v>East</v>
      </c>
      <c r="F6044" s="22" t="s">
        <v>23</v>
      </c>
      <c r="G6044" s="22" t="s">
        <v>24</v>
      </c>
      <c r="H6044" s="24">
        <f>VLOOKUP($G6044, Reference!$A$3:$C$20, 2,FALSE)*I6044</f>
        <v>297</v>
      </c>
      <c r="I6044" s="22">
        <v>3</v>
      </c>
      <c r="J6044" s="26" cm="1">
        <f t="array" ref="J6044">IFERROR(_xlfn.IFS(AND(C6044="Corporate", F6044="Technology"), 3%, C6044="Corporate", 1%),0%)</f>
        <v>0.01</v>
      </c>
      <c r="K6044" s="24">
        <f>VLOOKUP($G6044, Reference!$A$3:$C$20, 3,FALSE)*I6044</f>
        <v>237</v>
      </c>
      <c r="L6044" s="27">
        <f t="shared" si="188"/>
        <v>60</v>
      </c>
      <c r="M6044" s="27">
        <f t="shared" si="189"/>
        <v>57.029999999999973</v>
      </c>
    </row>
    <row r="6045" spans="1:13" x14ac:dyDescent="0.2">
      <c r="A6045">
        <v>2732</v>
      </c>
      <c r="B6045" s="4">
        <v>43932</v>
      </c>
      <c r="C6045" t="s">
        <v>17</v>
      </c>
      <c r="D6045" t="s">
        <v>15</v>
      </c>
      <c r="E6045" s="2" t="str">
        <f>VLOOKUP('SampleSuperstore - Main Data'!D6045,Reference!$A$26:$B$74,2,FALSE)</f>
        <v>West</v>
      </c>
      <c r="F6045" s="22" t="s">
        <v>13</v>
      </c>
      <c r="G6045" s="22" t="s">
        <v>26</v>
      </c>
      <c r="H6045" s="24">
        <f>VLOOKUP($G6045, Reference!$A$3:$C$20, 2,FALSE)*I6045</f>
        <v>2.5</v>
      </c>
      <c r="I6045" s="22">
        <v>1</v>
      </c>
      <c r="J6045" s="26" cm="1">
        <f t="array" ref="J6045">IFERROR(_xlfn.IFS(AND(C6045="Corporate", F6045="Technology"), 3%, C6045="Corporate", 1%),0%)</f>
        <v>0.01</v>
      </c>
      <c r="K6045" s="24">
        <f>VLOOKUP($G6045, Reference!$A$3:$C$20, 3,FALSE)*I6045</f>
        <v>2</v>
      </c>
      <c r="L6045" s="27">
        <f t="shared" si="188"/>
        <v>0.5</v>
      </c>
      <c r="M6045" s="27">
        <f t="shared" si="189"/>
        <v>0.47500000000000009</v>
      </c>
    </row>
    <row r="6046" spans="1:13" x14ac:dyDescent="0.2">
      <c r="A6046">
        <v>2734</v>
      </c>
      <c r="B6046" s="4">
        <v>43932</v>
      </c>
      <c r="C6046" t="s">
        <v>17</v>
      </c>
      <c r="D6046" t="s">
        <v>22</v>
      </c>
      <c r="E6046" s="2" t="str">
        <f>VLOOKUP('SampleSuperstore - Main Data'!D6046,Reference!$A$26:$B$74,2,FALSE)</f>
        <v>West</v>
      </c>
      <c r="F6046" s="22" t="s">
        <v>13</v>
      </c>
      <c r="G6046" s="22" t="s">
        <v>14</v>
      </c>
      <c r="H6046" s="24">
        <f>VLOOKUP($G6046, Reference!$A$3:$C$20, 2,FALSE)*I6046</f>
        <v>45</v>
      </c>
      <c r="I6046" s="22">
        <v>1</v>
      </c>
      <c r="J6046" s="26" cm="1">
        <f t="array" ref="J6046">IFERROR(_xlfn.IFS(AND(C6046="Corporate", F6046="Technology"), 3%, C6046="Corporate", 1%),0%)</f>
        <v>0.01</v>
      </c>
      <c r="K6046" s="24">
        <f>VLOOKUP($G6046, Reference!$A$3:$C$20, 3,FALSE)*I6046</f>
        <v>35</v>
      </c>
      <c r="L6046" s="27">
        <f t="shared" si="188"/>
        <v>10</v>
      </c>
      <c r="M6046" s="27">
        <f t="shared" si="189"/>
        <v>9.5499999999999972</v>
      </c>
    </row>
    <row r="6047" spans="1:13" x14ac:dyDescent="0.2">
      <c r="A6047">
        <v>2735</v>
      </c>
      <c r="B6047" s="4">
        <v>43932</v>
      </c>
      <c r="C6047" t="s">
        <v>17</v>
      </c>
      <c r="D6047" t="s">
        <v>40</v>
      </c>
      <c r="E6047" s="2" t="str">
        <f>VLOOKUP('SampleSuperstore - Main Data'!D6047,Reference!$A$26:$B$74,2,FALSE)</f>
        <v>East</v>
      </c>
      <c r="F6047" s="22" t="s">
        <v>13</v>
      </c>
      <c r="G6047" s="22" t="s">
        <v>26</v>
      </c>
      <c r="H6047" s="24">
        <f>VLOOKUP($G6047, Reference!$A$3:$C$20, 2,FALSE)*I6047</f>
        <v>5</v>
      </c>
      <c r="I6047" s="22">
        <v>2</v>
      </c>
      <c r="J6047" s="26" cm="1">
        <f t="array" ref="J6047">IFERROR(_xlfn.IFS(AND(C6047="Corporate", F6047="Technology"), 3%, C6047="Corporate", 1%),0%)</f>
        <v>0.01</v>
      </c>
      <c r="K6047" s="24">
        <f>VLOOKUP($G6047, Reference!$A$3:$C$20, 3,FALSE)*I6047</f>
        <v>4</v>
      </c>
      <c r="L6047" s="27">
        <f t="shared" si="188"/>
        <v>1</v>
      </c>
      <c r="M6047" s="27">
        <f t="shared" si="189"/>
        <v>0.95000000000000018</v>
      </c>
    </row>
    <row r="6048" spans="1:13" x14ac:dyDescent="0.2">
      <c r="A6048">
        <v>2737</v>
      </c>
      <c r="B6048" s="4">
        <v>43932</v>
      </c>
      <c r="C6048" t="s">
        <v>17</v>
      </c>
      <c r="D6048" t="s">
        <v>15</v>
      </c>
      <c r="E6048" s="2" t="str">
        <f>VLOOKUP('SampleSuperstore - Main Data'!D6048,Reference!$A$26:$B$74,2,FALSE)</f>
        <v>West</v>
      </c>
      <c r="F6048" s="22" t="s">
        <v>29</v>
      </c>
      <c r="G6048" s="22" t="s">
        <v>33</v>
      </c>
      <c r="H6048" s="24">
        <f>VLOOKUP($G6048, Reference!$A$3:$C$20, 2,FALSE)*I6048</f>
        <v>15</v>
      </c>
      <c r="I6048" s="22">
        <v>3</v>
      </c>
      <c r="J6048" s="26" cm="1">
        <f t="array" ref="J6048">IFERROR(_xlfn.IFS(AND(C6048="Corporate", F6048="Technology"), 3%, C6048="Corporate", 1%),0%)</f>
        <v>0.03</v>
      </c>
      <c r="K6048" s="24">
        <f>VLOOKUP($G6048, Reference!$A$3:$C$20, 3,FALSE)*I6048</f>
        <v>7.5</v>
      </c>
      <c r="L6048" s="27">
        <f t="shared" si="188"/>
        <v>7.5</v>
      </c>
      <c r="M6048" s="27">
        <f t="shared" si="189"/>
        <v>7.0499999999999989</v>
      </c>
    </row>
    <row r="6049" spans="1:13" x14ac:dyDescent="0.2">
      <c r="A6049">
        <v>2740</v>
      </c>
      <c r="B6049" s="4">
        <v>43932</v>
      </c>
      <c r="C6049" t="s">
        <v>17</v>
      </c>
      <c r="D6049" t="s">
        <v>40</v>
      </c>
      <c r="E6049" s="2" t="str">
        <f>VLOOKUP('SampleSuperstore - Main Data'!D6049,Reference!$A$26:$B$74,2,FALSE)</f>
        <v>East</v>
      </c>
      <c r="F6049" s="22" t="s">
        <v>13</v>
      </c>
      <c r="G6049" s="22" t="s">
        <v>35</v>
      </c>
      <c r="H6049" s="24">
        <f>VLOOKUP($G6049, Reference!$A$3:$C$20, 2,FALSE)*I6049</f>
        <v>72</v>
      </c>
      <c r="I6049" s="22">
        <v>3</v>
      </c>
      <c r="J6049" s="26" cm="1">
        <f t="array" ref="J6049">IFERROR(_xlfn.IFS(AND(C6049="Corporate", F6049="Technology"), 3%, C6049="Corporate", 1%),0%)</f>
        <v>0.01</v>
      </c>
      <c r="K6049" s="24">
        <f>VLOOKUP($G6049, Reference!$A$3:$C$20, 3,FALSE)*I6049</f>
        <v>57</v>
      </c>
      <c r="L6049" s="27">
        <f t="shared" si="188"/>
        <v>15</v>
      </c>
      <c r="M6049" s="27">
        <f t="shared" si="189"/>
        <v>14.280000000000001</v>
      </c>
    </row>
    <row r="6050" spans="1:13" x14ac:dyDescent="0.2">
      <c r="A6050">
        <v>2747</v>
      </c>
      <c r="B6050" s="4">
        <v>43933</v>
      </c>
      <c r="C6050" t="s">
        <v>17</v>
      </c>
      <c r="D6050" t="s">
        <v>36</v>
      </c>
      <c r="E6050" s="2" t="str">
        <f>VLOOKUP('SampleSuperstore - Main Data'!D6050,Reference!$A$26:$B$74,2,FALSE)</f>
        <v>East</v>
      </c>
      <c r="F6050" s="22" t="s">
        <v>29</v>
      </c>
      <c r="G6050" s="22" t="s">
        <v>50</v>
      </c>
      <c r="H6050" s="24">
        <f>VLOOKUP($G6050, Reference!$A$3:$C$20, 2,FALSE)*I6050</f>
        <v>398</v>
      </c>
      <c r="I6050" s="22">
        <v>2</v>
      </c>
      <c r="J6050" s="26" cm="1">
        <f t="array" ref="J6050">IFERROR(_xlfn.IFS(AND(C6050="Corporate", F6050="Technology"), 3%, C6050="Corporate", 1%),0%)</f>
        <v>0.03</v>
      </c>
      <c r="K6050" s="24">
        <f>VLOOKUP($G6050, Reference!$A$3:$C$20, 3,FALSE)*I6050</f>
        <v>330</v>
      </c>
      <c r="L6050" s="27">
        <f t="shared" si="188"/>
        <v>68</v>
      </c>
      <c r="M6050" s="27">
        <f t="shared" si="189"/>
        <v>56.06</v>
      </c>
    </row>
    <row r="6051" spans="1:13" x14ac:dyDescent="0.2">
      <c r="A6051">
        <v>2750</v>
      </c>
      <c r="B6051" s="4">
        <v>43933</v>
      </c>
      <c r="C6051" t="s">
        <v>17</v>
      </c>
      <c r="D6051" t="s">
        <v>32</v>
      </c>
      <c r="E6051" s="2" t="str">
        <f>VLOOKUP('SampleSuperstore - Main Data'!D6051,Reference!$A$26:$B$74,2,FALSE)</f>
        <v>South</v>
      </c>
      <c r="F6051" s="22" t="s">
        <v>23</v>
      </c>
      <c r="G6051" s="22" t="s">
        <v>37</v>
      </c>
      <c r="H6051" s="24">
        <f>VLOOKUP($G6051, Reference!$A$3:$C$20, 2,FALSE)*I6051</f>
        <v>54</v>
      </c>
      <c r="I6051" s="22">
        <v>6</v>
      </c>
      <c r="J6051" s="26" cm="1">
        <f t="array" ref="J6051">IFERROR(_xlfn.IFS(AND(C6051="Corporate", F6051="Technology"), 3%, C6051="Corporate", 1%),0%)</f>
        <v>0.01</v>
      </c>
      <c r="K6051" s="24">
        <f>VLOOKUP($G6051, Reference!$A$3:$C$20, 3,FALSE)*I6051</f>
        <v>30</v>
      </c>
      <c r="L6051" s="27">
        <f t="shared" si="188"/>
        <v>24</v>
      </c>
      <c r="M6051" s="27">
        <f t="shared" si="189"/>
        <v>23.46</v>
      </c>
    </row>
    <row r="6052" spans="1:13" x14ac:dyDescent="0.2">
      <c r="A6052">
        <v>2751</v>
      </c>
      <c r="B6052" s="4">
        <v>43933</v>
      </c>
      <c r="C6052" t="s">
        <v>17</v>
      </c>
      <c r="D6052" t="s">
        <v>15</v>
      </c>
      <c r="E6052" s="2" t="str">
        <f>VLOOKUP('SampleSuperstore - Main Data'!D6052,Reference!$A$26:$B$74,2,FALSE)</f>
        <v>West</v>
      </c>
      <c r="F6052" s="22" t="s">
        <v>23</v>
      </c>
      <c r="G6052" s="22" t="s">
        <v>24</v>
      </c>
      <c r="H6052" s="24">
        <f>VLOOKUP($G6052, Reference!$A$3:$C$20, 2,FALSE)*I6052</f>
        <v>297</v>
      </c>
      <c r="I6052" s="22">
        <v>3</v>
      </c>
      <c r="J6052" s="26" cm="1">
        <f t="array" ref="J6052">IFERROR(_xlfn.IFS(AND(C6052="Corporate", F6052="Technology"), 3%, C6052="Corporate", 1%),0%)</f>
        <v>0.01</v>
      </c>
      <c r="K6052" s="24">
        <f>VLOOKUP($G6052, Reference!$A$3:$C$20, 3,FALSE)*I6052</f>
        <v>237</v>
      </c>
      <c r="L6052" s="27">
        <f t="shared" si="188"/>
        <v>60</v>
      </c>
      <c r="M6052" s="27">
        <f t="shared" si="189"/>
        <v>57.029999999999973</v>
      </c>
    </row>
    <row r="6053" spans="1:13" x14ac:dyDescent="0.2">
      <c r="A6053">
        <v>2755</v>
      </c>
      <c r="B6053" s="4">
        <v>43933</v>
      </c>
      <c r="C6053" t="s">
        <v>17</v>
      </c>
      <c r="D6053" t="s">
        <v>15</v>
      </c>
      <c r="E6053" s="2" t="str">
        <f>VLOOKUP('SampleSuperstore - Main Data'!D6053,Reference!$A$26:$B$74,2,FALSE)</f>
        <v>West</v>
      </c>
      <c r="F6053" s="22" t="s">
        <v>13</v>
      </c>
      <c r="G6053" s="22" t="s">
        <v>28</v>
      </c>
      <c r="H6053" s="24">
        <f>VLOOKUP($G6053, Reference!$A$3:$C$20, 2,FALSE)*I6053</f>
        <v>45</v>
      </c>
      <c r="I6053" s="22">
        <v>3</v>
      </c>
      <c r="J6053" s="26" cm="1">
        <f t="array" ref="J6053">IFERROR(_xlfn.IFS(AND(C6053="Corporate", F6053="Technology"), 3%, C6053="Corporate", 1%),0%)</f>
        <v>0.01</v>
      </c>
      <c r="K6053" s="24">
        <f>VLOOKUP($G6053, Reference!$A$3:$C$20, 3,FALSE)*I6053</f>
        <v>36</v>
      </c>
      <c r="L6053" s="27">
        <f t="shared" si="188"/>
        <v>9</v>
      </c>
      <c r="M6053" s="27">
        <f t="shared" si="189"/>
        <v>8.5499999999999972</v>
      </c>
    </row>
    <row r="6054" spans="1:13" x14ac:dyDescent="0.2">
      <c r="A6054">
        <v>2756</v>
      </c>
      <c r="B6054" s="4">
        <v>43933</v>
      </c>
      <c r="C6054" t="s">
        <v>17</v>
      </c>
      <c r="D6054" t="s">
        <v>44</v>
      </c>
      <c r="E6054" s="2" t="str">
        <f>VLOOKUP('SampleSuperstore - Main Data'!D6054,Reference!$A$26:$B$74,2,FALSE)</f>
        <v>South</v>
      </c>
      <c r="F6054" s="22" t="s">
        <v>13</v>
      </c>
      <c r="G6054" s="22" t="s">
        <v>26</v>
      </c>
      <c r="H6054" s="24">
        <f>VLOOKUP($G6054, Reference!$A$3:$C$20, 2,FALSE)*I6054</f>
        <v>12.5</v>
      </c>
      <c r="I6054" s="22">
        <v>5</v>
      </c>
      <c r="J6054" s="26" cm="1">
        <f t="array" ref="J6054">IFERROR(_xlfn.IFS(AND(C6054="Corporate", F6054="Technology"), 3%, C6054="Corporate", 1%),0%)</f>
        <v>0.01</v>
      </c>
      <c r="K6054" s="24">
        <f>VLOOKUP($G6054, Reference!$A$3:$C$20, 3,FALSE)*I6054</f>
        <v>10</v>
      </c>
      <c r="L6054" s="27">
        <f t="shared" si="188"/>
        <v>2.5</v>
      </c>
      <c r="M6054" s="27">
        <f t="shared" si="189"/>
        <v>2.375</v>
      </c>
    </row>
    <row r="6055" spans="1:13" x14ac:dyDescent="0.2">
      <c r="A6055">
        <v>2757</v>
      </c>
      <c r="B6055" s="4">
        <v>43933</v>
      </c>
      <c r="C6055" t="s">
        <v>17</v>
      </c>
      <c r="D6055" t="s">
        <v>18</v>
      </c>
      <c r="E6055" s="2" t="str">
        <f>VLOOKUP('SampleSuperstore - Main Data'!D6055,Reference!$A$26:$B$74,2,FALSE)</f>
        <v>South</v>
      </c>
      <c r="F6055" s="22" t="s">
        <v>29</v>
      </c>
      <c r="G6055" s="22" t="s">
        <v>33</v>
      </c>
      <c r="H6055" s="24">
        <f>VLOOKUP($G6055, Reference!$A$3:$C$20, 2,FALSE)*I6055</f>
        <v>5</v>
      </c>
      <c r="I6055" s="22">
        <v>1</v>
      </c>
      <c r="J6055" s="26" cm="1">
        <f t="array" ref="J6055">IFERROR(_xlfn.IFS(AND(C6055="Corporate", F6055="Technology"), 3%, C6055="Corporate", 1%),0%)</f>
        <v>0.03</v>
      </c>
      <c r="K6055" s="24">
        <f>VLOOKUP($G6055, Reference!$A$3:$C$20, 3,FALSE)*I6055</f>
        <v>2.5</v>
      </c>
      <c r="L6055" s="27">
        <f t="shared" si="188"/>
        <v>2.5</v>
      </c>
      <c r="M6055" s="27">
        <f t="shared" si="189"/>
        <v>2.3499999999999996</v>
      </c>
    </row>
    <row r="6056" spans="1:13" x14ac:dyDescent="0.2">
      <c r="A6056">
        <v>2767</v>
      </c>
      <c r="B6056" s="4">
        <v>43934</v>
      </c>
      <c r="C6056" t="s">
        <v>17</v>
      </c>
      <c r="D6056" t="s">
        <v>15</v>
      </c>
      <c r="E6056" s="2" t="str">
        <f>VLOOKUP('SampleSuperstore - Main Data'!D6056,Reference!$A$26:$B$74,2,FALSE)</f>
        <v>West</v>
      </c>
      <c r="F6056" s="22" t="s">
        <v>29</v>
      </c>
      <c r="G6056" s="22" t="s">
        <v>50</v>
      </c>
      <c r="H6056" s="24">
        <f>VLOOKUP($G6056, Reference!$A$3:$C$20, 2,FALSE)*I6056</f>
        <v>796</v>
      </c>
      <c r="I6056" s="22">
        <v>4</v>
      </c>
      <c r="J6056" s="26" cm="1">
        <f t="array" ref="J6056">IFERROR(_xlfn.IFS(AND(C6056="Corporate", F6056="Technology"), 3%, C6056="Corporate", 1%),0%)</f>
        <v>0.03</v>
      </c>
      <c r="K6056" s="24">
        <f>VLOOKUP($G6056, Reference!$A$3:$C$20, 3,FALSE)*I6056</f>
        <v>660</v>
      </c>
      <c r="L6056" s="27">
        <f t="shared" si="188"/>
        <v>136</v>
      </c>
      <c r="M6056" s="27">
        <f t="shared" si="189"/>
        <v>112.12</v>
      </c>
    </row>
    <row r="6057" spans="1:13" x14ac:dyDescent="0.2">
      <c r="A6057">
        <v>2770</v>
      </c>
      <c r="B6057" s="4">
        <v>43934</v>
      </c>
      <c r="C6057" t="s">
        <v>17</v>
      </c>
      <c r="D6057" t="s">
        <v>63</v>
      </c>
      <c r="E6057" s="2" t="str">
        <f>VLOOKUP('SampleSuperstore - Main Data'!D6057,Reference!$A$26:$B$74,2,FALSE)</f>
        <v>East</v>
      </c>
      <c r="F6057" s="22" t="s">
        <v>23</v>
      </c>
      <c r="G6057" s="22" t="s">
        <v>37</v>
      </c>
      <c r="H6057" s="24">
        <f>VLOOKUP($G6057, Reference!$A$3:$C$20, 2,FALSE)*I6057</f>
        <v>72</v>
      </c>
      <c r="I6057" s="22">
        <v>8</v>
      </c>
      <c r="J6057" s="26" cm="1">
        <f t="array" ref="J6057">IFERROR(_xlfn.IFS(AND(C6057="Corporate", F6057="Technology"), 3%, C6057="Corporate", 1%),0%)</f>
        <v>0.01</v>
      </c>
      <c r="K6057" s="24">
        <f>VLOOKUP($G6057, Reference!$A$3:$C$20, 3,FALSE)*I6057</f>
        <v>40</v>
      </c>
      <c r="L6057" s="27">
        <f t="shared" si="188"/>
        <v>32</v>
      </c>
      <c r="M6057" s="27">
        <f t="shared" si="189"/>
        <v>31.28</v>
      </c>
    </row>
    <row r="6058" spans="1:13" x14ac:dyDescent="0.2">
      <c r="A6058">
        <v>2784</v>
      </c>
      <c r="B6058" s="4">
        <v>43935</v>
      </c>
      <c r="C6058" t="s">
        <v>17</v>
      </c>
      <c r="D6058" t="s">
        <v>15</v>
      </c>
      <c r="E6058" s="2" t="str">
        <f>VLOOKUP('SampleSuperstore - Main Data'!D6058,Reference!$A$26:$B$74,2,FALSE)</f>
        <v>West</v>
      </c>
      <c r="F6058" s="22" t="s">
        <v>23</v>
      </c>
      <c r="G6058" s="22" t="s">
        <v>37</v>
      </c>
      <c r="H6058" s="24">
        <f>VLOOKUP($G6058, Reference!$A$3:$C$20, 2,FALSE)*I6058</f>
        <v>9</v>
      </c>
      <c r="I6058" s="22">
        <v>1</v>
      </c>
      <c r="J6058" s="26" cm="1">
        <f t="array" ref="J6058">IFERROR(_xlfn.IFS(AND(C6058="Corporate", F6058="Technology"), 3%, C6058="Corporate", 1%),0%)</f>
        <v>0.01</v>
      </c>
      <c r="K6058" s="24">
        <f>VLOOKUP($G6058, Reference!$A$3:$C$20, 3,FALSE)*I6058</f>
        <v>5</v>
      </c>
      <c r="L6058" s="27">
        <f t="shared" si="188"/>
        <v>4</v>
      </c>
      <c r="M6058" s="27">
        <f t="shared" si="189"/>
        <v>3.91</v>
      </c>
    </row>
    <row r="6059" spans="1:13" x14ac:dyDescent="0.2">
      <c r="A6059">
        <v>2786</v>
      </c>
      <c r="B6059" s="4">
        <v>43935</v>
      </c>
      <c r="C6059" t="s">
        <v>17</v>
      </c>
      <c r="D6059" t="s">
        <v>36</v>
      </c>
      <c r="E6059" s="2" t="str">
        <f>VLOOKUP('SampleSuperstore - Main Data'!D6059,Reference!$A$26:$B$74,2,FALSE)</f>
        <v>East</v>
      </c>
      <c r="F6059" s="22" t="s">
        <v>13</v>
      </c>
      <c r="G6059" s="22" t="s">
        <v>14</v>
      </c>
      <c r="H6059" s="24">
        <f>VLOOKUP($G6059, Reference!$A$3:$C$20, 2,FALSE)*I6059</f>
        <v>45</v>
      </c>
      <c r="I6059" s="22">
        <v>1</v>
      </c>
      <c r="J6059" s="26" cm="1">
        <f t="array" ref="J6059">IFERROR(_xlfn.IFS(AND(C6059="Corporate", F6059="Technology"), 3%, C6059="Corporate", 1%),0%)</f>
        <v>0.01</v>
      </c>
      <c r="K6059" s="24">
        <f>VLOOKUP($G6059, Reference!$A$3:$C$20, 3,FALSE)*I6059</f>
        <v>35</v>
      </c>
      <c r="L6059" s="27">
        <f t="shared" si="188"/>
        <v>10</v>
      </c>
      <c r="M6059" s="27">
        <f t="shared" si="189"/>
        <v>9.5499999999999972</v>
      </c>
    </row>
    <row r="6060" spans="1:13" x14ac:dyDescent="0.2">
      <c r="A6060">
        <v>2788</v>
      </c>
      <c r="B6060" s="4">
        <v>43935</v>
      </c>
      <c r="C6060" t="s">
        <v>17</v>
      </c>
      <c r="D6060" t="s">
        <v>32</v>
      </c>
      <c r="E6060" s="2" t="str">
        <f>VLOOKUP('SampleSuperstore - Main Data'!D6060,Reference!$A$26:$B$74,2,FALSE)</f>
        <v>South</v>
      </c>
      <c r="F6060" s="22" t="s">
        <v>13</v>
      </c>
      <c r="G6060" s="22" t="s">
        <v>26</v>
      </c>
      <c r="H6060" s="24">
        <f>VLOOKUP($G6060, Reference!$A$3:$C$20, 2,FALSE)*I6060</f>
        <v>22.5</v>
      </c>
      <c r="I6060" s="22">
        <v>9</v>
      </c>
      <c r="J6060" s="26" cm="1">
        <f t="array" ref="J6060">IFERROR(_xlfn.IFS(AND(C6060="Corporate", F6060="Technology"), 3%, C6060="Corporate", 1%),0%)</f>
        <v>0.01</v>
      </c>
      <c r="K6060" s="24">
        <f>VLOOKUP($G6060, Reference!$A$3:$C$20, 3,FALSE)*I6060</f>
        <v>18</v>
      </c>
      <c r="L6060" s="27">
        <f t="shared" si="188"/>
        <v>4.5</v>
      </c>
      <c r="M6060" s="27">
        <f t="shared" si="189"/>
        <v>4.2749999999999986</v>
      </c>
    </row>
    <row r="6061" spans="1:13" x14ac:dyDescent="0.2">
      <c r="A6061">
        <v>2789</v>
      </c>
      <c r="B6061" s="4">
        <v>43935</v>
      </c>
      <c r="C6061" t="s">
        <v>17</v>
      </c>
      <c r="D6061" t="s">
        <v>15</v>
      </c>
      <c r="E6061" s="2" t="str">
        <f>VLOOKUP('SampleSuperstore - Main Data'!D6061,Reference!$A$26:$B$74,2,FALSE)</f>
        <v>West</v>
      </c>
      <c r="F6061" s="22" t="s">
        <v>29</v>
      </c>
      <c r="G6061" s="22" t="s">
        <v>33</v>
      </c>
      <c r="H6061" s="24">
        <f>VLOOKUP($G6061, Reference!$A$3:$C$20, 2,FALSE)*I6061</f>
        <v>45</v>
      </c>
      <c r="I6061" s="22">
        <v>9</v>
      </c>
      <c r="J6061" s="26" cm="1">
        <f t="array" ref="J6061">IFERROR(_xlfn.IFS(AND(C6061="Corporate", F6061="Technology"), 3%, C6061="Corporate", 1%),0%)</f>
        <v>0.03</v>
      </c>
      <c r="K6061" s="24">
        <f>VLOOKUP($G6061, Reference!$A$3:$C$20, 3,FALSE)*I6061</f>
        <v>22.5</v>
      </c>
      <c r="L6061" s="27">
        <f t="shared" si="188"/>
        <v>22.5</v>
      </c>
      <c r="M6061" s="27">
        <f t="shared" si="189"/>
        <v>21.15</v>
      </c>
    </row>
    <row r="6062" spans="1:13" x14ac:dyDescent="0.2">
      <c r="A6062">
        <v>2790</v>
      </c>
      <c r="B6062" s="4">
        <v>43935</v>
      </c>
      <c r="C6062" t="s">
        <v>17</v>
      </c>
      <c r="D6062" t="s">
        <v>74</v>
      </c>
      <c r="E6062" s="2" t="str">
        <f>VLOOKUP('SampleSuperstore - Main Data'!D6062,Reference!$A$26:$B$74,2,FALSE)</f>
        <v>South</v>
      </c>
      <c r="F6062" s="22" t="s">
        <v>13</v>
      </c>
      <c r="G6062" s="22" t="s">
        <v>49</v>
      </c>
      <c r="H6062" s="24">
        <f>VLOOKUP($G6062, Reference!$A$3:$C$20, 2,FALSE)*I6062</f>
        <v>280</v>
      </c>
      <c r="I6062" s="22">
        <v>7</v>
      </c>
      <c r="J6062" s="26" cm="1">
        <f t="array" ref="J6062">IFERROR(_xlfn.IFS(AND(C6062="Corporate", F6062="Technology"), 3%, C6062="Corporate", 1%),0%)</f>
        <v>0.01</v>
      </c>
      <c r="K6062" s="24">
        <f>VLOOKUP($G6062, Reference!$A$3:$C$20, 3,FALSE)*I6062</f>
        <v>245</v>
      </c>
      <c r="L6062" s="27">
        <f t="shared" si="188"/>
        <v>35</v>
      </c>
      <c r="M6062" s="27">
        <f t="shared" si="189"/>
        <v>32.199999999999989</v>
      </c>
    </row>
    <row r="6063" spans="1:13" x14ac:dyDescent="0.2">
      <c r="A6063">
        <v>2793</v>
      </c>
      <c r="B6063" s="4">
        <v>43935</v>
      </c>
      <c r="C6063" t="s">
        <v>17</v>
      </c>
      <c r="D6063" t="s">
        <v>25</v>
      </c>
      <c r="E6063" s="2" t="str">
        <f>VLOOKUP('SampleSuperstore - Main Data'!D6063,Reference!$A$26:$B$74,2,FALSE)</f>
        <v>Central</v>
      </c>
      <c r="F6063" s="22" t="s">
        <v>13</v>
      </c>
      <c r="G6063" s="22" t="s">
        <v>26</v>
      </c>
      <c r="H6063" s="24">
        <f>VLOOKUP($G6063, Reference!$A$3:$C$20, 2,FALSE)*I6063</f>
        <v>17.5</v>
      </c>
      <c r="I6063" s="22">
        <v>7</v>
      </c>
      <c r="J6063" s="26" cm="1">
        <f t="array" ref="J6063">IFERROR(_xlfn.IFS(AND(C6063="Corporate", F6063="Technology"), 3%, C6063="Corporate", 1%),0%)</f>
        <v>0.01</v>
      </c>
      <c r="K6063" s="24">
        <f>VLOOKUP($G6063, Reference!$A$3:$C$20, 3,FALSE)*I6063</f>
        <v>14</v>
      </c>
      <c r="L6063" s="27">
        <f t="shared" si="188"/>
        <v>3.5</v>
      </c>
      <c r="M6063" s="27">
        <f t="shared" si="189"/>
        <v>3.3249999999999993</v>
      </c>
    </row>
    <row r="6064" spans="1:13" x14ac:dyDescent="0.2">
      <c r="A6064">
        <v>2797</v>
      </c>
      <c r="B6064" s="4">
        <v>43935</v>
      </c>
      <c r="C6064" t="s">
        <v>17</v>
      </c>
      <c r="D6064" t="s">
        <v>15</v>
      </c>
      <c r="E6064" s="2" t="str">
        <f>VLOOKUP('SampleSuperstore - Main Data'!D6064,Reference!$A$26:$B$74,2,FALSE)</f>
        <v>West</v>
      </c>
      <c r="F6064" s="22" t="s">
        <v>13</v>
      </c>
      <c r="G6064" s="22" t="s">
        <v>26</v>
      </c>
      <c r="H6064" s="24">
        <f>VLOOKUP($G6064, Reference!$A$3:$C$20, 2,FALSE)*I6064</f>
        <v>10</v>
      </c>
      <c r="I6064" s="22">
        <v>4</v>
      </c>
      <c r="J6064" s="26" cm="1">
        <f t="array" ref="J6064">IFERROR(_xlfn.IFS(AND(C6064="Corporate", F6064="Technology"), 3%, C6064="Corporate", 1%),0%)</f>
        <v>0.01</v>
      </c>
      <c r="K6064" s="24">
        <f>VLOOKUP($G6064, Reference!$A$3:$C$20, 3,FALSE)*I6064</f>
        <v>8</v>
      </c>
      <c r="L6064" s="27">
        <f t="shared" si="188"/>
        <v>2</v>
      </c>
      <c r="M6064" s="27">
        <f t="shared" si="189"/>
        <v>1.9000000000000004</v>
      </c>
    </row>
    <row r="6065" spans="1:13" x14ac:dyDescent="0.2">
      <c r="A6065">
        <v>2802</v>
      </c>
      <c r="B6065" s="4">
        <v>43935</v>
      </c>
      <c r="C6065" t="s">
        <v>17</v>
      </c>
      <c r="D6065" t="s">
        <v>21</v>
      </c>
      <c r="E6065" s="2" t="str">
        <f>VLOOKUP('SampleSuperstore - Main Data'!D6065,Reference!$A$26:$B$74,2,FALSE)</f>
        <v>West</v>
      </c>
      <c r="F6065" s="22" t="s">
        <v>13</v>
      </c>
      <c r="G6065" s="22" t="s">
        <v>14</v>
      </c>
      <c r="H6065" s="24">
        <f>VLOOKUP($G6065, Reference!$A$3:$C$20, 2,FALSE)*I6065</f>
        <v>90</v>
      </c>
      <c r="I6065" s="22">
        <v>2</v>
      </c>
      <c r="J6065" s="26" cm="1">
        <f t="array" ref="J6065">IFERROR(_xlfn.IFS(AND(C6065="Corporate", F6065="Technology"), 3%, C6065="Corporate", 1%),0%)</f>
        <v>0.01</v>
      </c>
      <c r="K6065" s="24">
        <f>VLOOKUP($G6065, Reference!$A$3:$C$20, 3,FALSE)*I6065</f>
        <v>70</v>
      </c>
      <c r="L6065" s="27">
        <f t="shared" si="188"/>
        <v>20</v>
      </c>
      <c r="M6065" s="27">
        <f t="shared" si="189"/>
        <v>19.099999999999994</v>
      </c>
    </row>
    <row r="6066" spans="1:13" x14ac:dyDescent="0.2">
      <c r="A6066">
        <v>2807</v>
      </c>
      <c r="B6066" s="4">
        <v>43935</v>
      </c>
      <c r="C6066" t="s">
        <v>17</v>
      </c>
      <c r="D6066" t="s">
        <v>46</v>
      </c>
      <c r="E6066" s="2" t="str">
        <f>VLOOKUP('SampleSuperstore - Main Data'!D6066,Reference!$A$26:$B$74,2,FALSE)</f>
        <v>Central</v>
      </c>
      <c r="F6066" s="22" t="s">
        <v>23</v>
      </c>
      <c r="G6066" s="22" t="s">
        <v>24</v>
      </c>
      <c r="H6066" s="24">
        <f>VLOOKUP($G6066, Reference!$A$3:$C$20, 2,FALSE)*I6066</f>
        <v>198</v>
      </c>
      <c r="I6066" s="22">
        <v>2</v>
      </c>
      <c r="J6066" s="26" cm="1">
        <f t="array" ref="J6066">IFERROR(_xlfn.IFS(AND(C6066="Corporate", F6066="Technology"), 3%, C6066="Corporate", 1%),0%)</f>
        <v>0.01</v>
      </c>
      <c r="K6066" s="24">
        <f>VLOOKUP($G6066, Reference!$A$3:$C$20, 3,FALSE)*I6066</f>
        <v>158</v>
      </c>
      <c r="L6066" s="27">
        <f t="shared" si="188"/>
        <v>40</v>
      </c>
      <c r="M6066" s="27">
        <f t="shared" si="189"/>
        <v>38.02000000000001</v>
      </c>
    </row>
    <row r="6067" spans="1:13" x14ac:dyDescent="0.2">
      <c r="A6067">
        <v>2811</v>
      </c>
      <c r="B6067" s="4">
        <v>43935</v>
      </c>
      <c r="C6067" t="s">
        <v>17</v>
      </c>
      <c r="D6067" t="s">
        <v>47</v>
      </c>
      <c r="E6067" s="2" t="str">
        <f>VLOOKUP('SampleSuperstore - Main Data'!D6067,Reference!$A$26:$B$74,2,FALSE)</f>
        <v>South</v>
      </c>
      <c r="F6067" s="22" t="s">
        <v>23</v>
      </c>
      <c r="G6067" s="22" t="s">
        <v>59</v>
      </c>
      <c r="H6067" s="24">
        <f>VLOOKUP($G6067, Reference!$A$3:$C$20, 2,FALSE)*I6067</f>
        <v>340</v>
      </c>
      <c r="I6067" s="22">
        <v>4</v>
      </c>
      <c r="J6067" s="26" cm="1">
        <f t="array" ref="J6067">IFERROR(_xlfn.IFS(AND(C6067="Corporate", F6067="Technology"), 3%, C6067="Corporate", 1%),0%)</f>
        <v>0.01</v>
      </c>
      <c r="K6067" s="24">
        <f>VLOOKUP($G6067, Reference!$A$3:$C$20, 3,FALSE)*I6067</f>
        <v>300</v>
      </c>
      <c r="L6067" s="27">
        <f t="shared" si="188"/>
        <v>40</v>
      </c>
      <c r="M6067" s="27">
        <f t="shared" si="189"/>
        <v>36.600000000000023</v>
      </c>
    </row>
    <row r="6068" spans="1:13" x14ac:dyDescent="0.2">
      <c r="A6068">
        <v>2812</v>
      </c>
      <c r="B6068" s="4">
        <v>43935</v>
      </c>
      <c r="C6068" t="s">
        <v>17</v>
      </c>
      <c r="D6068" t="s">
        <v>32</v>
      </c>
      <c r="E6068" s="2" t="str">
        <f>VLOOKUP('SampleSuperstore - Main Data'!D6068,Reference!$A$26:$B$74,2,FALSE)</f>
        <v>South</v>
      </c>
      <c r="F6068" s="22" t="s">
        <v>13</v>
      </c>
      <c r="G6068" s="22" t="s">
        <v>26</v>
      </c>
      <c r="H6068" s="24">
        <f>VLOOKUP($G6068, Reference!$A$3:$C$20, 2,FALSE)*I6068</f>
        <v>22.5</v>
      </c>
      <c r="I6068" s="22">
        <v>9</v>
      </c>
      <c r="J6068" s="26" cm="1">
        <f t="array" ref="J6068">IFERROR(_xlfn.IFS(AND(C6068="Corporate", F6068="Technology"), 3%, C6068="Corporate", 1%),0%)</f>
        <v>0.01</v>
      </c>
      <c r="K6068" s="24">
        <f>VLOOKUP($G6068, Reference!$A$3:$C$20, 3,FALSE)*I6068</f>
        <v>18</v>
      </c>
      <c r="L6068" s="27">
        <f t="shared" si="188"/>
        <v>4.5</v>
      </c>
      <c r="M6068" s="27">
        <f t="shared" si="189"/>
        <v>4.2749999999999986</v>
      </c>
    </row>
    <row r="6069" spans="1:13" x14ac:dyDescent="0.2">
      <c r="A6069">
        <v>2813</v>
      </c>
      <c r="B6069" s="4">
        <v>43935</v>
      </c>
      <c r="C6069" t="s">
        <v>17</v>
      </c>
      <c r="D6069" t="s">
        <v>15</v>
      </c>
      <c r="E6069" s="2" t="str">
        <f>VLOOKUP('SampleSuperstore - Main Data'!D6069,Reference!$A$26:$B$74,2,FALSE)</f>
        <v>West</v>
      </c>
      <c r="F6069" s="22" t="s">
        <v>13</v>
      </c>
      <c r="G6069" s="22" t="s">
        <v>14</v>
      </c>
      <c r="H6069" s="24">
        <f>VLOOKUP($G6069, Reference!$A$3:$C$20, 2,FALSE)*I6069</f>
        <v>90</v>
      </c>
      <c r="I6069" s="22">
        <v>2</v>
      </c>
      <c r="J6069" s="26" cm="1">
        <f t="array" ref="J6069">IFERROR(_xlfn.IFS(AND(C6069="Corporate", F6069="Technology"), 3%, C6069="Corporate", 1%),0%)</f>
        <v>0.01</v>
      </c>
      <c r="K6069" s="24">
        <f>VLOOKUP($G6069, Reference!$A$3:$C$20, 3,FALSE)*I6069</f>
        <v>70</v>
      </c>
      <c r="L6069" s="27">
        <f t="shared" si="188"/>
        <v>20</v>
      </c>
      <c r="M6069" s="27">
        <f t="shared" si="189"/>
        <v>19.099999999999994</v>
      </c>
    </row>
    <row r="6070" spans="1:13" x14ac:dyDescent="0.2">
      <c r="A6070">
        <v>2816</v>
      </c>
      <c r="B6070" s="4">
        <v>43935</v>
      </c>
      <c r="C6070" t="s">
        <v>17</v>
      </c>
      <c r="D6070" t="s">
        <v>25</v>
      </c>
      <c r="E6070" s="2" t="str">
        <f>VLOOKUP('SampleSuperstore - Main Data'!D6070,Reference!$A$26:$B$74,2,FALSE)</f>
        <v>Central</v>
      </c>
      <c r="F6070" s="22" t="s">
        <v>13</v>
      </c>
      <c r="G6070" s="22" t="s">
        <v>26</v>
      </c>
      <c r="H6070" s="24">
        <f>VLOOKUP($G6070, Reference!$A$3:$C$20, 2,FALSE)*I6070</f>
        <v>17.5</v>
      </c>
      <c r="I6070" s="22">
        <v>7</v>
      </c>
      <c r="J6070" s="26" cm="1">
        <f t="array" ref="J6070">IFERROR(_xlfn.IFS(AND(C6070="Corporate", F6070="Technology"), 3%, C6070="Corporate", 1%),0%)</f>
        <v>0.01</v>
      </c>
      <c r="K6070" s="24">
        <f>VLOOKUP($G6070, Reference!$A$3:$C$20, 3,FALSE)*I6070</f>
        <v>14</v>
      </c>
      <c r="L6070" s="27">
        <f t="shared" si="188"/>
        <v>3.5</v>
      </c>
      <c r="M6070" s="27">
        <f t="shared" si="189"/>
        <v>3.3249999999999993</v>
      </c>
    </row>
    <row r="6071" spans="1:13" x14ac:dyDescent="0.2">
      <c r="A6071">
        <v>2818</v>
      </c>
      <c r="B6071" s="4">
        <v>43935</v>
      </c>
      <c r="C6071" t="s">
        <v>17</v>
      </c>
      <c r="D6071" t="s">
        <v>15</v>
      </c>
      <c r="E6071" s="2" t="str">
        <f>VLOOKUP('SampleSuperstore - Main Data'!D6071,Reference!$A$26:$B$74,2,FALSE)</f>
        <v>West</v>
      </c>
      <c r="F6071" s="22" t="s">
        <v>13</v>
      </c>
      <c r="G6071" s="22" t="s">
        <v>35</v>
      </c>
      <c r="H6071" s="24">
        <f>VLOOKUP($G6071, Reference!$A$3:$C$20, 2,FALSE)*I6071</f>
        <v>72</v>
      </c>
      <c r="I6071" s="22">
        <v>3</v>
      </c>
      <c r="J6071" s="26" cm="1">
        <f t="array" ref="J6071">IFERROR(_xlfn.IFS(AND(C6071="Corporate", F6071="Technology"), 3%, C6071="Corporate", 1%),0%)</f>
        <v>0.01</v>
      </c>
      <c r="K6071" s="24">
        <f>VLOOKUP($G6071, Reference!$A$3:$C$20, 3,FALSE)*I6071</f>
        <v>57</v>
      </c>
      <c r="L6071" s="27">
        <f t="shared" si="188"/>
        <v>15</v>
      </c>
      <c r="M6071" s="27">
        <f t="shared" si="189"/>
        <v>14.280000000000001</v>
      </c>
    </row>
    <row r="6072" spans="1:13" x14ac:dyDescent="0.2">
      <c r="A6072">
        <v>2827</v>
      </c>
      <c r="B6072" s="4">
        <v>43936</v>
      </c>
      <c r="C6072" t="s">
        <v>17</v>
      </c>
      <c r="D6072" t="s">
        <v>15</v>
      </c>
      <c r="E6072" s="2" t="str">
        <f>VLOOKUP('SampleSuperstore - Main Data'!D6072,Reference!$A$26:$B$74,2,FALSE)</f>
        <v>West</v>
      </c>
      <c r="F6072" s="22" t="s">
        <v>13</v>
      </c>
      <c r="G6072" s="22" t="s">
        <v>14</v>
      </c>
      <c r="H6072" s="24">
        <f>VLOOKUP($G6072, Reference!$A$3:$C$20, 2,FALSE)*I6072</f>
        <v>135</v>
      </c>
      <c r="I6072" s="22">
        <v>3</v>
      </c>
      <c r="J6072" s="26" cm="1">
        <f t="array" ref="J6072">IFERROR(_xlfn.IFS(AND(C6072="Corporate", F6072="Technology"), 3%, C6072="Corporate", 1%),0%)</f>
        <v>0.01</v>
      </c>
      <c r="K6072" s="24">
        <f>VLOOKUP($G6072, Reference!$A$3:$C$20, 3,FALSE)*I6072</f>
        <v>105</v>
      </c>
      <c r="L6072" s="27">
        <f t="shared" si="188"/>
        <v>30</v>
      </c>
      <c r="M6072" s="27">
        <f t="shared" si="189"/>
        <v>28.650000000000006</v>
      </c>
    </row>
    <row r="6073" spans="1:13" x14ac:dyDescent="0.2">
      <c r="A6073">
        <v>2830</v>
      </c>
      <c r="B6073" s="4">
        <v>43936</v>
      </c>
      <c r="C6073" t="s">
        <v>17</v>
      </c>
      <c r="D6073" t="s">
        <v>15</v>
      </c>
      <c r="E6073" s="2" t="str">
        <f>VLOOKUP('SampleSuperstore - Main Data'!D6073,Reference!$A$26:$B$74,2,FALSE)</f>
        <v>West</v>
      </c>
      <c r="F6073" s="22" t="s">
        <v>23</v>
      </c>
      <c r="G6073" s="22" t="s">
        <v>38</v>
      </c>
      <c r="H6073" s="24">
        <f>VLOOKUP($G6073, Reference!$A$3:$C$20, 2,FALSE)*I6073</f>
        <v>560</v>
      </c>
      <c r="I6073" s="22">
        <v>7</v>
      </c>
      <c r="J6073" s="26" cm="1">
        <f t="array" ref="J6073">IFERROR(_xlfn.IFS(AND(C6073="Corporate", F6073="Technology"), 3%, C6073="Corporate", 1%),0%)</f>
        <v>0.01</v>
      </c>
      <c r="K6073" s="24">
        <f>VLOOKUP($G6073, Reference!$A$3:$C$20, 3,FALSE)*I6073</f>
        <v>455</v>
      </c>
      <c r="L6073" s="27">
        <f t="shared" si="188"/>
        <v>105</v>
      </c>
      <c r="M6073" s="27">
        <f t="shared" si="189"/>
        <v>99.399999999999977</v>
      </c>
    </row>
    <row r="6074" spans="1:13" x14ac:dyDescent="0.2">
      <c r="A6074">
        <v>2837</v>
      </c>
      <c r="B6074" s="4">
        <v>43936</v>
      </c>
      <c r="C6074" t="s">
        <v>17</v>
      </c>
      <c r="D6074" t="s">
        <v>19</v>
      </c>
      <c r="E6074" s="2" t="str">
        <f>VLOOKUP('SampleSuperstore - Main Data'!D6074,Reference!$A$26:$B$74,2,FALSE)</f>
        <v>East</v>
      </c>
      <c r="F6074" s="22" t="s">
        <v>23</v>
      </c>
      <c r="G6074" s="22" t="s">
        <v>24</v>
      </c>
      <c r="H6074" s="24">
        <f>VLOOKUP($G6074, Reference!$A$3:$C$20, 2,FALSE)*I6074</f>
        <v>495</v>
      </c>
      <c r="I6074" s="22">
        <v>5</v>
      </c>
      <c r="J6074" s="26" cm="1">
        <f t="array" ref="J6074">IFERROR(_xlfn.IFS(AND(C6074="Corporate", F6074="Technology"), 3%, C6074="Corporate", 1%),0%)</f>
        <v>0.01</v>
      </c>
      <c r="K6074" s="24">
        <f>VLOOKUP($G6074, Reference!$A$3:$C$20, 3,FALSE)*I6074</f>
        <v>395</v>
      </c>
      <c r="L6074" s="27">
        <f t="shared" si="188"/>
        <v>100</v>
      </c>
      <c r="M6074" s="27">
        <f t="shared" si="189"/>
        <v>95.050000000000011</v>
      </c>
    </row>
    <row r="6075" spans="1:13" x14ac:dyDescent="0.2">
      <c r="A6075">
        <v>2838</v>
      </c>
      <c r="B6075" s="4">
        <v>43936</v>
      </c>
      <c r="C6075" t="s">
        <v>17</v>
      </c>
      <c r="D6075" t="s">
        <v>40</v>
      </c>
      <c r="E6075" s="2" t="str">
        <f>VLOOKUP('SampleSuperstore - Main Data'!D6075,Reference!$A$26:$B$74,2,FALSE)</f>
        <v>East</v>
      </c>
      <c r="F6075" s="22" t="s">
        <v>13</v>
      </c>
      <c r="G6075" s="22" t="s">
        <v>26</v>
      </c>
      <c r="H6075" s="24">
        <f>VLOOKUP($G6075, Reference!$A$3:$C$20, 2,FALSE)*I6075</f>
        <v>5</v>
      </c>
      <c r="I6075" s="22">
        <v>2</v>
      </c>
      <c r="J6075" s="26" cm="1">
        <f t="array" ref="J6075">IFERROR(_xlfn.IFS(AND(C6075="Corporate", F6075="Technology"), 3%, C6075="Corporate", 1%),0%)</f>
        <v>0.01</v>
      </c>
      <c r="K6075" s="24">
        <f>VLOOKUP($G6075, Reference!$A$3:$C$20, 3,FALSE)*I6075</f>
        <v>4</v>
      </c>
      <c r="L6075" s="27">
        <f t="shared" si="188"/>
        <v>1</v>
      </c>
      <c r="M6075" s="27">
        <f t="shared" si="189"/>
        <v>0.95000000000000018</v>
      </c>
    </row>
    <row r="6076" spans="1:13" x14ac:dyDescent="0.2">
      <c r="A6076">
        <v>2839</v>
      </c>
      <c r="B6076" s="4">
        <v>43936</v>
      </c>
      <c r="C6076" t="s">
        <v>17</v>
      </c>
      <c r="D6076" t="s">
        <v>40</v>
      </c>
      <c r="E6076" s="2" t="str">
        <f>VLOOKUP('SampleSuperstore - Main Data'!D6076,Reference!$A$26:$B$74,2,FALSE)</f>
        <v>East</v>
      </c>
      <c r="F6076" s="22" t="s">
        <v>29</v>
      </c>
      <c r="G6076" s="22" t="s">
        <v>50</v>
      </c>
      <c r="H6076" s="24">
        <f>VLOOKUP($G6076, Reference!$A$3:$C$20, 2,FALSE)*I6076</f>
        <v>995</v>
      </c>
      <c r="I6076" s="22">
        <v>5</v>
      </c>
      <c r="J6076" s="26" cm="1">
        <f t="array" ref="J6076">IFERROR(_xlfn.IFS(AND(C6076="Corporate", F6076="Technology"), 3%, C6076="Corporate", 1%),0%)</f>
        <v>0.03</v>
      </c>
      <c r="K6076" s="24">
        <f>VLOOKUP($G6076, Reference!$A$3:$C$20, 3,FALSE)*I6076</f>
        <v>825</v>
      </c>
      <c r="L6076" s="27">
        <f t="shared" si="188"/>
        <v>170</v>
      </c>
      <c r="M6076" s="27">
        <f t="shared" si="189"/>
        <v>140.14999999999998</v>
      </c>
    </row>
    <row r="6077" spans="1:13" x14ac:dyDescent="0.2">
      <c r="A6077">
        <v>2841</v>
      </c>
      <c r="B6077" s="4">
        <v>43936</v>
      </c>
      <c r="C6077" t="s">
        <v>17</v>
      </c>
      <c r="D6077" t="s">
        <v>32</v>
      </c>
      <c r="E6077" s="2" t="str">
        <f>VLOOKUP('SampleSuperstore - Main Data'!D6077,Reference!$A$26:$B$74,2,FALSE)</f>
        <v>South</v>
      </c>
      <c r="F6077" s="22" t="s">
        <v>13</v>
      </c>
      <c r="G6077" s="22" t="s">
        <v>35</v>
      </c>
      <c r="H6077" s="24">
        <f>VLOOKUP($G6077, Reference!$A$3:$C$20, 2,FALSE)*I6077</f>
        <v>96</v>
      </c>
      <c r="I6077" s="22">
        <v>4</v>
      </c>
      <c r="J6077" s="26" cm="1">
        <f t="array" ref="J6077">IFERROR(_xlfn.IFS(AND(C6077="Corporate", F6077="Technology"), 3%, C6077="Corporate", 1%),0%)</f>
        <v>0.01</v>
      </c>
      <c r="K6077" s="24">
        <f>VLOOKUP($G6077, Reference!$A$3:$C$20, 3,FALSE)*I6077</f>
        <v>76</v>
      </c>
      <c r="L6077" s="27">
        <f t="shared" si="188"/>
        <v>20</v>
      </c>
      <c r="M6077" s="27">
        <f t="shared" si="189"/>
        <v>19.039999999999992</v>
      </c>
    </row>
    <row r="6078" spans="1:13" x14ac:dyDescent="0.2">
      <c r="A6078">
        <v>2844</v>
      </c>
      <c r="B6078" s="4">
        <v>43936</v>
      </c>
      <c r="C6078" t="s">
        <v>17</v>
      </c>
      <c r="D6078" t="s">
        <v>36</v>
      </c>
      <c r="E6078" s="2" t="str">
        <f>VLOOKUP('SampleSuperstore - Main Data'!D6078,Reference!$A$26:$B$74,2,FALSE)</f>
        <v>East</v>
      </c>
      <c r="F6078" s="22" t="s">
        <v>29</v>
      </c>
      <c r="G6078" s="22" t="s">
        <v>50</v>
      </c>
      <c r="H6078" s="24">
        <f>VLOOKUP($G6078, Reference!$A$3:$C$20, 2,FALSE)*I6078</f>
        <v>796</v>
      </c>
      <c r="I6078" s="22">
        <v>4</v>
      </c>
      <c r="J6078" s="26" cm="1">
        <f t="array" ref="J6078">IFERROR(_xlfn.IFS(AND(C6078="Corporate", F6078="Technology"), 3%, C6078="Corporate", 1%),0%)</f>
        <v>0.03</v>
      </c>
      <c r="K6078" s="24">
        <f>VLOOKUP($G6078, Reference!$A$3:$C$20, 3,FALSE)*I6078</f>
        <v>660</v>
      </c>
      <c r="L6078" s="27">
        <f t="shared" si="188"/>
        <v>136</v>
      </c>
      <c r="M6078" s="27">
        <f t="shared" si="189"/>
        <v>112.12</v>
      </c>
    </row>
    <row r="6079" spans="1:13" x14ac:dyDescent="0.2">
      <c r="A6079">
        <v>2860</v>
      </c>
      <c r="B6079" s="4">
        <v>43937</v>
      </c>
      <c r="C6079" t="s">
        <v>17</v>
      </c>
      <c r="D6079" t="s">
        <v>15</v>
      </c>
      <c r="E6079" s="2" t="str">
        <f>VLOOKUP('SampleSuperstore - Main Data'!D6079,Reference!$A$26:$B$74,2,FALSE)</f>
        <v>West</v>
      </c>
      <c r="F6079" s="22" t="s">
        <v>29</v>
      </c>
      <c r="G6079" s="22" t="s">
        <v>50</v>
      </c>
      <c r="H6079" s="24">
        <f>VLOOKUP($G6079, Reference!$A$3:$C$20, 2,FALSE)*I6079</f>
        <v>398</v>
      </c>
      <c r="I6079" s="22">
        <v>2</v>
      </c>
      <c r="J6079" s="26" cm="1">
        <f t="array" ref="J6079">IFERROR(_xlfn.IFS(AND(C6079="Corporate", F6079="Technology"), 3%, C6079="Corporate", 1%),0%)</f>
        <v>0.03</v>
      </c>
      <c r="K6079" s="24">
        <f>VLOOKUP($G6079, Reference!$A$3:$C$20, 3,FALSE)*I6079</f>
        <v>330</v>
      </c>
      <c r="L6079" s="27">
        <f t="shared" si="188"/>
        <v>68</v>
      </c>
      <c r="M6079" s="27">
        <f t="shared" si="189"/>
        <v>56.06</v>
      </c>
    </row>
    <row r="6080" spans="1:13" x14ac:dyDescent="0.2">
      <c r="A6080">
        <v>2866</v>
      </c>
      <c r="B6080" s="4">
        <v>43937</v>
      </c>
      <c r="C6080" t="s">
        <v>17</v>
      </c>
      <c r="D6080" t="s">
        <v>60</v>
      </c>
      <c r="E6080" s="2" t="str">
        <f>VLOOKUP('SampleSuperstore - Main Data'!D6080,Reference!$A$26:$B$74,2,FALSE)</f>
        <v>West</v>
      </c>
      <c r="F6080" s="22" t="s">
        <v>13</v>
      </c>
      <c r="G6080" s="22" t="s">
        <v>26</v>
      </c>
      <c r="H6080" s="24">
        <f>VLOOKUP($G6080, Reference!$A$3:$C$20, 2,FALSE)*I6080</f>
        <v>5</v>
      </c>
      <c r="I6080" s="22">
        <v>2</v>
      </c>
      <c r="J6080" s="26" cm="1">
        <f t="array" ref="J6080">IFERROR(_xlfn.IFS(AND(C6080="Corporate", F6080="Technology"), 3%, C6080="Corporate", 1%),0%)</f>
        <v>0.01</v>
      </c>
      <c r="K6080" s="24">
        <f>VLOOKUP($G6080, Reference!$A$3:$C$20, 3,FALSE)*I6080</f>
        <v>4</v>
      </c>
      <c r="L6080" s="27">
        <f t="shared" si="188"/>
        <v>1</v>
      </c>
      <c r="M6080" s="27">
        <f t="shared" si="189"/>
        <v>0.95000000000000018</v>
      </c>
    </row>
    <row r="6081" spans="1:13" x14ac:dyDescent="0.2">
      <c r="A6081">
        <v>2870</v>
      </c>
      <c r="B6081" s="4">
        <v>43937</v>
      </c>
      <c r="C6081" t="s">
        <v>17</v>
      </c>
      <c r="D6081" t="s">
        <v>36</v>
      </c>
      <c r="E6081" s="2" t="str">
        <f>VLOOKUP('SampleSuperstore - Main Data'!D6081,Reference!$A$26:$B$74,2,FALSE)</f>
        <v>East</v>
      </c>
      <c r="F6081" s="22" t="s">
        <v>13</v>
      </c>
      <c r="G6081" s="22" t="s">
        <v>41</v>
      </c>
      <c r="H6081" s="24">
        <f>VLOOKUP($G6081, Reference!$A$3:$C$20, 2,FALSE)*I6081</f>
        <v>18</v>
      </c>
      <c r="I6081" s="22">
        <v>6</v>
      </c>
      <c r="J6081" s="26" cm="1">
        <f t="array" ref="J6081">IFERROR(_xlfn.IFS(AND(C6081="Corporate", F6081="Technology"), 3%, C6081="Corporate", 1%),0%)</f>
        <v>0.01</v>
      </c>
      <c r="K6081" s="24">
        <f>VLOOKUP($G6081, Reference!$A$3:$C$20, 3,FALSE)*I6081</f>
        <v>12</v>
      </c>
      <c r="L6081" s="27">
        <f t="shared" si="188"/>
        <v>6</v>
      </c>
      <c r="M6081" s="27">
        <f t="shared" si="189"/>
        <v>5.82</v>
      </c>
    </row>
    <row r="6082" spans="1:13" x14ac:dyDescent="0.2">
      <c r="A6082">
        <v>2880</v>
      </c>
      <c r="B6082" s="4">
        <v>43938</v>
      </c>
      <c r="C6082" t="s">
        <v>17</v>
      </c>
      <c r="D6082" t="s">
        <v>31</v>
      </c>
      <c r="E6082" s="2" t="str">
        <f>VLOOKUP('SampleSuperstore - Main Data'!D6082,Reference!$A$26:$B$74,2,FALSE)</f>
        <v>Central</v>
      </c>
      <c r="F6082" s="22" t="s">
        <v>23</v>
      </c>
      <c r="G6082" s="22" t="s">
        <v>24</v>
      </c>
      <c r="H6082" s="24">
        <f>VLOOKUP($G6082, Reference!$A$3:$C$20, 2,FALSE)*I6082</f>
        <v>297</v>
      </c>
      <c r="I6082" s="22">
        <v>3</v>
      </c>
      <c r="J6082" s="26" cm="1">
        <f t="array" ref="J6082">IFERROR(_xlfn.IFS(AND(C6082="Corporate", F6082="Technology"), 3%, C6082="Corporate", 1%),0%)</f>
        <v>0.01</v>
      </c>
      <c r="K6082" s="24">
        <f>VLOOKUP($G6082, Reference!$A$3:$C$20, 3,FALSE)*I6082</f>
        <v>237</v>
      </c>
      <c r="L6082" s="27">
        <f t="shared" ref="L6082:L6145" si="190">H6082-K6082</f>
        <v>60</v>
      </c>
      <c r="M6082" s="27">
        <f t="shared" ref="M6082:M6145" si="191">H6082*(1-J6082)-K6082</f>
        <v>57.029999999999973</v>
      </c>
    </row>
    <row r="6083" spans="1:13" x14ac:dyDescent="0.2">
      <c r="A6083">
        <v>2882</v>
      </c>
      <c r="B6083" s="4">
        <v>43938</v>
      </c>
      <c r="C6083" t="s">
        <v>17</v>
      </c>
      <c r="D6083" t="s">
        <v>47</v>
      </c>
      <c r="E6083" s="2" t="str">
        <f>VLOOKUP('SampleSuperstore - Main Data'!D6083,Reference!$A$26:$B$74,2,FALSE)</f>
        <v>South</v>
      </c>
      <c r="F6083" s="22" t="s">
        <v>13</v>
      </c>
      <c r="G6083" s="22" t="s">
        <v>53</v>
      </c>
      <c r="H6083" s="24">
        <f>VLOOKUP($G6083, Reference!$A$3:$C$20, 2,FALSE)*I6083</f>
        <v>24</v>
      </c>
      <c r="I6083" s="22">
        <v>2</v>
      </c>
      <c r="J6083" s="26" cm="1">
        <f t="array" ref="J6083">IFERROR(_xlfn.IFS(AND(C6083="Corporate", F6083="Technology"), 3%, C6083="Corporate", 1%),0%)</f>
        <v>0.01</v>
      </c>
      <c r="K6083" s="24">
        <f>VLOOKUP($G6083, Reference!$A$3:$C$20, 3,FALSE)*I6083</f>
        <v>18</v>
      </c>
      <c r="L6083" s="27">
        <f t="shared" si="190"/>
        <v>6</v>
      </c>
      <c r="M6083" s="27">
        <f t="shared" si="191"/>
        <v>5.759999999999998</v>
      </c>
    </row>
    <row r="6084" spans="1:13" x14ac:dyDescent="0.2">
      <c r="A6084">
        <v>2886</v>
      </c>
      <c r="B6084" s="4">
        <v>43938</v>
      </c>
      <c r="C6084" t="s">
        <v>17</v>
      </c>
      <c r="D6084" t="s">
        <v>62</v>
      </c>
      <c r="E6084" s="2" t="str">
        <f>VLOOKUP('SampleSuperstore - Main Data'!D6084,Reference!$A$26:$B$74,2,FALSE)</f>
        <v>South</v>
      </c>
      <c r="F6084" s="22" t="s">
        <v>29</v>
      </c>
      <c r="G6084" s="22" t="s">
        <v>33</v>
      </c>
      <c r="H6084" s="24">
        <f>VLOOKUP($G6084, Reference!$A$3:$C$20, 2,FALSE)*I6084</f>
        <v>10</v>
      </c>
      <c r="I6084" s="22">
        <v>2</v>
      </c>
      <c r="J6084" s="26" cm="1">
        <f t="array" ref="J6084">IFERROR(_xlfn.IFS(AND(C6084="Corporate", F6084="Technology"), 3%, C6084="Corporate", 1%),0%)</f>
        <v>0.03</v>
      </c>
      <c r="K6084" s="24">
        <f>VLOOKUP($G6084, Reference!$A$3:$C$20, 3,FALSE)*I6084</f>
        <v>5</v>
      </c>
      <c r="L6084" s="27">
        <f t="shared" si="190"/>
        <v>5</v>
      </c>
      <c r="M6084" s="27">
        <f t="shared" si="191"/>
        <v>4.6999999999999993</v>
      </c>
    </row>
    <row r="6085" spans="1:13" x14ac:dyDescent="0.2">
      <c r="A6085">
        <v>2887</v>
      </c>
      <c r="B6085" s="4">
        <v>43938</v>
      </c>
      <c r="C6085" t="s">
        <v>17</v>
      </c>
      <c r="D6085" t="s">
        <v>56</v>
      </c>
      <c r="E6085" s="2" t="str">
        <f>VLOOKUP('SampleSuperstore - Main Data'!D6085,Reference!$A$26:$B$74,2,FALSE)</f>
        <v>Central</v>
      </c>
      <c r="F6085" s="22" t="s">
        <v>13</v>
      </c>
      <c r="G6085" s="22" t="s">
        <v>14</v>
      </c>
      <c r="H6085" s="24">
        <f>VLOOKUP($G6085, Reference!$A$3:$C$20, 2,FALSE)*I6085</f>
        <v>135</v>
      </c>
      <c r="I6085" s="22">
        <v>3</v>
      </c>
      <c r="J6085" s="26" cm="1">
        <f t="array" ref="J6085">IFERROR(_xlfn.IFS(AND(C6085="Corporate", F6085="Technology"), 3%, C6085="Corporate", 1%),0%)</f>
        <v>0.01</v>
      </c>
      <c r="K6085" s="24">
        <f>VLOOKUP($G6085, Reference!$A$3:$C$20, 3,FALSE)*I6085</f>
        <v>105</v>
      </c>
      <c r="L6085" s="27">
        <f t="shared" si="190"/>
        <v>30</v>
      </c>
      <c r="M6085" s="27">
        <f t="shared" si="191"/>
        <v>28.650000000000006</v>
      </c>
    </row>
    <row r="6086" spans="1:13" x14ac:dyDescent="0.2">
      <c r="A6086">
        <v>2888</v>
      </c>
      <c r="B6086" s="4">
        <v>43938</v>
      </c>
      <c r="C6086" t="s">
        <v>17</v>
      </c>
      <c r="D6086" t="s">
        <v>15</v>
      </c>
      <c r="E6086" s="2" t="str">
        <f>VLOOKUP('SampleSuperstore - Main Data'!D6086,Reference!$A$26:$B$74,2,FALSE)</f>
        <v>West</v>
      </c>
      <c r="F6086" s="22" t="s">
        <v>13</v>
      </c>
      <c r="G6086" s="22" t="s">
        <v>49</v>
      </c>
      <c r="H6086" s="24">
        <f>VLOOKUP($G6086, Reference!$A$3:$C$20, 2,FALSE)*I6086</f>
        <v>40</v>
      </c>
      <c r="I6086" s="22">
        <v>1</v>
      </c>
      <c r="J6086" s="26" cm="1">
        <f t="array" ref="J6086">IFERROR(_xlfn.IFS(AND(C6086="Corporate", F6086="Technology"), 3%, C6086="Corporate", 1%),0%)</f>
        <v>0.01</v>
      </c>
      <c r="K6086" s="24">
        <f>VLOOKUP($G6086, Reference!$A$3:$C$20, 3,FALSE)*I6086</f>
        <v>35</v>
      </c>
      <c r="L6086" s="27">
        <f t="shared" si="190"/>
        <v>5</v>
      </c>
      <c r="M6086" s="27">
        <f t="shared" si="191"/>
        <v>4.6000000000000014</v>
      </c>
    </row>
    <row r="6087" spans="1:13" x14ac:dyDescent="0.2">
      <c r="A6087">
        <v>2889</v>
      </c>
      <c r="B6087" s="4">
        <v>43938</v>
      </c>
      <c r="C6087" t="s">
        <v>17</v>
      </c>
      <c r="D6087" t="s">
        <v>15</v>
      </c>
      <c r="E6087" s="2" t="str">
        <f>VLOOKUP('SampleSuperstore - Main Data'!D6087,Reference!$A$26:$B$74,2,FALSE)</f>
        <v>West</v>
      </c>
      <c r="F6087" s="22" t="s">
        <v>29</v>
      </c>
      <c r="G6087" s="22" t="s">
        <v>33</v>
      </c>
      <c r="H6087" s="24">
        <f>VLOOKUP($G6087, Reference!$A$3:$C$20, 2,FALSE)*I6087</f>
        <v>20</v>
      </c>
      <c r="I6087" s="22">
        <v>4</v>
      </c>
      <c r="J6087" s="26" cm="1">
        <f t="array" ref="J6087">IFERROR(_xlfn.IFS(AND(C6087="Corporate", F6087="Technology"), 3%, C6087="Corporate", 1%),0%)</f>
        <v>0.03</v>
      </c>
      <c r="K6087" s="24">
        <f>VLOOKUP($G6087, Reference!$A$3:$C$20, 3,FALSE)*I6087</f>
        <v>10</v>
      </c>
      <c r="L6087" s="27">
        <f t="shared" si="190"/>
        <v>10</v>
      </c>
      <c r="M6087" s="27">
        <f t="shared" si="191"/>
        <v>9.3999999999999986</v>
      </c>
    </row>
    <row r="6088" spans="1:13" x14ac:dyDescent="0.2">
      <c r="A6088">
        <v>2891</v>
      </c>
      <c r="B6088" s="4">
        <v>43938</v>
      </c>
      <c r="C6088" t="s">
        <v>17</v>
      </c>
      <c r="D6088" t="s">
        <v>57</v>
      </c>
      <c r="E6088" s="2" t="str">
        <f>VLOOKUP('SampleSuperstore - Main Data'!D6088,Reference!$A$26:$B$74,2,FALSE)</f>
        <v>South</v>
      </c>
      <c r="F6088" s="22" t="s">
        <v>13</v>
      </c>
      <c r="G6088" s="22" t="s">
        <v>14</v>
      </c>
      <c r="H6088" s="24">
        <f>VLOOKUP($G6088, Reference!$A$3:$C$20, 2,FALSE)*I6088</f>
        <v>315</v>
      </c>
      <c r="I6088" s="22">
        <v>7</v>
      </c>
      <c r="J6088" s="26" cm="1">
        <f t="array" ref="J6088">IFERROR(_xlfn.IFS(AND(C6088="Corporate", F6088="Technology"), 3%, C6088="Corporate", 1%),0%)</f>
        <v>0.01</v>
      </c>
      <c r="K6088" s="24">
        <f>VLOOKUP($G6088, Reference!$A$3:$C$20, 3,FALSE)*I6088</f>
        <v>245</v>
      </c>
      <c r="L6088" s="27">
        <f t="shared" si="190"/>
        <v>70</v>
      </c>
      <c r="M6088" s="27">
        <f t="shared" si="191"/>
        <v>66.850000000000023</v>
      </c>
    </row>
    <row r="6089" spans="1:13" x14ac:dyDescent="0.2">
      <c r="A6089">
        <v>2892</v>
      </c>
      <c r="B6089" s="4">
        <v>43938</v>
      </c>
      <c r="C6089" t="s">
        <v>17</v>
      </c>
      <c r="D6089" t="s">
        <v>36</v>
      </c>
      <c r="E6089" s="2" t="str">
        <f>VLOOKUP('SampleSuperstore - Main Data'!D6089,Reference!$A$26:$B$74,2,FALSE)</f>
        <v>East</v>
      </c>
      <c r="F6089" s="22" t="s">
        <v>13</v>
      </c>
      <c r="G6089" s="22" t="s">
        <v>20</v>
      </c>
      <c r="H6089" s="24">
        <f>VLOOKUP($G6089, Reference!$A$3:$C$20, 2,FALSE)*I6089</f>
        <v>102</v>
      </c>
      <c r="I6089" s="22">
        <v>6</v>
      </c>
      <c r="J6089" s="26" cm="1">
        <f t="array" ref="J6089">IFERROR(_xlfn.IFS(AND(C6089="Corporate", F6089="Technology"), 3%, C6089="Corporate", 1%),0%)</f>
        <v>0.01</v>
      </c>
      <c r="K6089" s="24">
        <f>VLOOKUP($G6089, Reference!$A$3:$C$20, 3,FALSE)*I6089</f>
        <v>60</v>
      </c>
      <c r="L6089" s="27">
        <f t="shared" si="190"/>
        <v>42</v>
      </c>
      <c r="M6089" s="27">
        <f t="shared" si="191"/>
        <v>40.980000000000004</v>
      </c>
    </row>
    <row r="6090" spans="1:13" x14ac:dyDescent="0.2">
      <c r="A6090">
        <v>2893</v>
      </c>
      <c r="B6090" s="4">
        <v>43938</v>
      </c>
      <c r="C6090" t="s">
        <v>17</v>
      </c>
      <c r="D6090" t="s">
        <v>36</v>
      </c>
      <c r="E6090" s="2" t="str">
        <f>VLOOKUP('SampleSuperstore - Main Data'!D6090,Reference!$A$26:$B$74,2,FALSE)</f>
        <v>East</v>
      </c>
      <c r="F6090" s="22" t="s">
        <v>13</v>
      </c>
      <c r="G6090" s="22" t="s">
        <v>14</v>
      </c>
      <c r="H6090" s="24">
        <f>VLOOKUP($G6090, Reference!$A$3:$C$20, 2,FALSE)*I6090</f>
        <v>135</v>
      </c>
      <c r="I6090" s="22">
        <v>3</v>
      </c>
      <c r="J6090" s="26" cm="1">
        <f t="array" ref="J6090">IFERROR(_xlfn.IFS(AND(C6090="Corporate", F6090="Technology"), 3%, C6090="Corporate", 1%),0%)</f>
        <v>0.01</v>
      </c>
      <c r="K6090" s="24">
        <f>VLOOKUP($G6090, Reference!$A$3:$C$20, 3,FALSE)*I6090</f>
        <v>105</v>
      </c>
      <c r="L6090" s="27">
        <f t="shared" si="190"/>
        <v>30</v>
      </c>
      <c r="M6090" s="27">
        <f t="shared" si="191"/>
        <v>28.650000000000006</v>
      </c>
    </row>
    <row r="6091" spans="1:13" x14ac:dyDescent="0.2">
      <c r="A6091">
        <v>2896</v>
      </c>
      <c r="B6091" s="4">
        <v>43938</v>
      </c>
      <c r="C6091" t="s">
        <v>17</v>
      </c>
      <c r="D6091" t="s">
        <v>25</v>
      </c>
      <c r="E6091" s="2" t="str">
        <f>VLOOKUP('SampleSuperstore - Main Data'!D6091,Reference!$A$26:$B$74,2,FALSE)</f>
        <v>Central</v>
      </c>
      <c r="F6091" s="22" t="s">
        <v>23</v>
      </c>
      <c r="G6091" s="22" t="s">
        <v>38</v>
      </c>
      <c r="H6091" s="24">
        <f>VLOOKUP($G6091, Reference!$A$3:$C$20, 2,FALSE)*I6091</f>
        <v>480</v>
      </c>
      <c r="I6091" s="22">
        <v>6</v>
      </c>
      <c r="J6091" s="26" cm="1">
        <f t="array" ref="J6091">IFERROR(_xlfn.IFS(AND(C6091="Corporate", F6091="Technology"), 3%, C6091="Corporate", 1%),0%)</f>
        <v>0.01</v>
      </c>
      <c r="K6091" s="24">
        <f>VLOOKUP($G6091, Reference!$A$3:$C$20, 3,FALSE)*I6091</f>
        <v>390</v>
      </c>
      <c r="L6091" s="27">
        <f t="shared" si="190"/>
        <v>90</v>
      </c>
      <c r="M6091" s="27">
        <f t="shared" si="191"/>
        <v>85.199999999999989</v>
      </c>
    </row>
    <row r="6092" spans="1:13" x14ac:dyDescent="0.2">
      <c r="A6092">
        <v>2898</v>
      </c>
      <c r="B6092" s="4">
        <v>43938</v>
      </c>
      <c r="C6092" t="s">
        <v>17</v>
      </c>
      <c r="D6092" t="s">
        <v>25</v>
      </c>
      <c r="E6092" s="2" t="str">
        <f>VLOOKUP('SampleSuperstore - Main Data'!D6092,Reference!$A$26:$B$74,2,FALSE)</f>
        <v>Central</v>
      </c>
      <c r="F6092" s="22" t="s">
        <v>13</v>
      </c>
      <c r="G6092" s="22" t="s">
        <v>14</v>
      </c>
      <c r="H6092" s="24">
        <f>VLOOKUP($G6092, Reference!$A$3:$C$20, 2,FALSE)*I6092</f>
        <v>405</v>
      </c>
      <c r="I6092" s="22">
        <v>9</v>
      </c>
      <c r="J6092" s="26" cm="1">
        <f t="array" ref="J6092">IFERROR(_xlfn.IFS(AND(C6092="Corporate", F6092="Technology"), 3%, C6092="Corporate", 1%),0%)</f>
        <v>0.01</v>
      </c>
      <c r="K6092" s="24">
        <f>VLOOKUP($G6092, Reference!$A$3:$C$20, 3,FALSE)*I6092</f>
        <v>315</v>
      </c>
      <c r="L6092" s="27">
        <f t="shared" si="190"/>
        <v>90</v>
      </c>
      <c r="M6092" s="27">
        <f t="shared" si="191"/>
        <v>85.949999999999989</v>
      </c>
    </row>
    <row r="6093" spans="1:13" x14ac:dyDescent="0.2">
      <c r="A6093">
        <v>2899</v>
      </c>
      <c r="B6093" s="4">
        <v>43938</v>
      </c>
      <c r="C6093" t="s">
        <v>17</v>
      </c>
      <c r="D6093" t="s">
        <v>19</v>
      </c>
      <c r="E6093" s="2" t="str">
        <f>VLOOKUP('SampleSuperstore - Main Data'!D6093,Reference!$A$26:$B$74,2,FALSE)</f>
        <v>East</v>
      </c>
      <c r="F6093" s="22" t="s">
        <v>29</v>
      </c>
      <c r="G6093" s="22" t="s">
        <v>33</v>
      </c>
      <c r="H6093" s="24">
        <f>VLOOKUP($G6093, Reference!$A$3:$C$20, 2,FALSE)*I6093</f>
        <v>25</v>
      </c>
      <c r="I6093" s="22">
        <v>5</v>
      </c>
      <c r="J6093" s="26" cm="1">
        <f t="array" ref="J6093">IFERROR(_xlfn.IFS(AND(C6093="Corporate", F6093="Technology"), 3%, C6093="Corporate", 1%),0%)</f>
        <v>0.03</v>
      </c>
      <c r="K6093" s="24">
        <f>VLOOKUP($G6093, Reference!$A$3:$C$20, 3,FALSE)*I6093</f>
        <v>12.5</v>
      </c>
      <c r="L6093" s="27">
        <f t="shared" si="190"/>
        <v>12.5</v>
      </c>
      <c r="M6093" s="27">
        <f t="shared" si="191"/>
        <v>11.75</v>
      </c>
    </row>
    <row r="6094" spans="1:13" x14ac:dyDescent="0.2">
      <c r="A6094">
        <v>2901</v>
      </c>
      <c r="B6094" s="4">
        <v>43938</v>
      </c>
      <c r="C6094" t="s">
        <v>17</v>
      </c>
      <c r="D6094" t="s">
        <v>19</v>
      </c>
      <c r="E6094" s="2" t="str">
        <f>VLOOKUP('SampleSuperstore - Main Data'!D6094,Reference!$A$26:$B$74,2,FALSE)</f>
        <v>East</v>
      </c>
      <c r="F6094" s="22" t="s">
        <v>13</v>
      </c>
      <c r="G6094" s="22" t="s">
        <v>26</v>
      </c>
      <c r="H6094" s="24">
        <f>VLOOKUP($G6094, Reference!$A$3:$C$20, 2,FALSE)*I6094</f>
        <v>7.5</v>
      </c>
      <c r="I6094" s="22">
        <v>3</v>
      </c>
      <c r="J6094" s="26" cm="1">
        <f t="array" ref="J6094">IFERROR(_xlfn.IFS(AND(C6094="Corporate", F6094="Technology"), 3%, C6094="Corporate", 1%),0%)</f>
        <v>0.01</v>
      </c>
      <c r="K6094" s="24">
        <f>VLOOKUP($G6094, Reference!$A$3:$C$20, 3,FALSE)*I6094</f>
        <v>6</v>
      </c>
      <c r="L6094" s="27">
        <f t="shared" si="190"/>
        <v>1.5</v>
      </c>
      <c r="M6094" s="27">
        <f t="shared" si="191"/>
        <v>1.4249999999999998</v>
      </c>
    </row>
    <row r="6095" spans="1:13" x14ac:dyDescent="0.2">
      <c r="A6095">
        <v>2908</v>
      </c>
      <c r="B6095" s="4">
        <v>43939</v>
      </c>
      <c r="C6095" t="s">
        <v>17</v>
      </c>
      <c r="D6095" t="s">
        <v>25</v>
      </c>
      <c r="E6095" s="2" t="str">
        <f>VLOOKUP('SampleSuperstore - Main Data'!D6095,Reference!$A$26:$B$74,2,FALSE)</f>
        <v>Central</v>
      </c>
      <c r="F6095" s="22" t="s">
        <v>23</v>
      </c>
      <c r="G6095" s="22" t="s">
        <v>37</v>
      </c>
      <c r="H6095" s="24">
        <f>VLOOKUP($G6095, Reference!$A$3:$C$20, 2,FALSE)*I6095</f>
        <v>45</v>
      </c>
      <c r="I6095" s="22">
        <v>5</v>
      </c>
      <c r="J6095" s="26" cm="1">
        <f t="array" ref="J6095">IFERROR(_xlfn.IFS(AND(C6095="Corporate", F6095="Technology"), 3%, C6095="Corporate", 1%),0%)</f>
        <v>0.01</v>
      </c>
      <c r="K6095" s="24">
        <f>VLOOKUP($G6095, Reference!$A$3:$C$20, 3,FALSE)*I6095</f>
        <v>25</v>
      </c>
      <c r="L6095" s="27">
        <f t="shared" si="190"/>
        <v>20</v>
      </c>
      <c r="M6095" s="27">
        <f t="shared" si="191"/>
        <v>19.549999999999997</v>
      </c>
    </row>
    <row r="6096" spans="1:13" x14ac:dyDescent="0.2">
      <c r="A6096">
        <v>2909</v>
      </c>
      <c r="B6096" s="4">
        <v>43939</v>
      </c>
      <c r="C6096" t="s">
        <v>17</v>
      </c>
      <c r="D6096" t="s">
        <v>15</v>
      </c>
      <c r="E6096" s="2" t="str">
        <f>VLOOKUP('SampleSuperstore - Main Data'!D6096,Reference!$A$26:$B$74,2,FALSE)</f>
        <v>West</v>
      </c>
      <c r="F6096" s="22" t="s">
        <v>23</v>
      </c>
      <c r="G6096" s="22" t="s">
        <v>59</v>
      </c>
      <c r="H6096" s="24">
        <f>VLOOKUP($G6096, Reference!$A$3:$C$20, 2,FALSE)*I6096</f>
        <v>255</v>
      </c>
      <c r="I6096" s="22">
        <v>3</v>
      </c>
      <c r="J6096" s="26" cm="1">
        <f t="array" ref="J6096">IFERROR(_xlfn.IFS(AND(C6096="Corporate", F6096="Technology"), 3%, C6096="Corporate", 1%),0%)</f>
        <v>0.01</v>
      </c>
      <c r="K6096" s="24">
        <f>VLOOKUP($G6096, Reference!$A$3:$C$20, 3,FALSE)*I6096</f>
        <v>225</v>
      </c>
      <c r="L6096" s="27">
        <f t="shared" si="190"/>
        <v>30</v>
      </c>
      <c r="M6096" s="27">
        <f t="shared" si="191"/>
        <v>27.449999999999989</v>
      </c>
    </row>
    <row r="6097" spans="1:13" x14ac:dyDescent="0.2">
      <c r="A6097">
        <v>2911</v>
      </c>
      <c r="B6097" s="4">
        <v>43939</v>
      </c>
      <c r="C6097" t="s">
        <v>17</v>
      </c>
      <c r="D6097" t="s">
        <v>36</v>
      </c>
      <c r="E6097" s="2" t="str">
        <f>VLOOKUP('SampleSuperstore - Main Data'!D6097,Reference!$A$26:$B$74,2,FALSE)</f>
        <v>East</v>
      </c>
      <c r="F6097" s="22" t="s">
        <v>13</v>
      </c>
      <c r="G6097" s="22" t="s">
        <v>26</v>
      </c>
      <c r="H6097" s="24">
        <f>VLOOKUP($G6097, Reference!$A$3:$C$20, 2,FALSE)*I6097</f>
        <v>10</v>
      </c>
      <c r="I6097" s="22">
        <v>4</v>
      </c>
      <c r="J6097" s="26" cm="1">
        <f t="array" ref="J6097">IFERROR(_xlfn.IFS(AND(C6097="Corporate", F6097="Technology"), 3%, C6097="Corporate", 1%),0%)</f>
        <v>0.01</v>
      </c>
      <c r="K6097" s="24">
        <f>VLOOKUP($G6097, Reference!$A$3:$C$20, 3,FALSE)*I6097</f>
        <v>8</v>
      </c>
      <c r="L6097" s="27">
        <f t="shared" si="190"/>
        <v>2</v>
      </c>
      <c r="M6097" s="27">
        <f t="shared" si="191"/>
        <v>1.9000000000000004</v>
      </c>
    </row>
    <row r="6098" spans="1:13" x14ac:dyDescent="0.2">
      <c r="A6098">
        <v>2916</v>
      </c>
      <c r="B6098" s="4">
        <v>43939</v>
      </c>
      <c r="C6098" t="s">
        <v>17</v>
      </c>
      <c r="D6098" t="s">
        <v>15</v>
      </c>
      <c r="E6098" s="2" t="str">
        <f>VLOOKUP('SampleSuperstore - Main Data'!D6098,Reference!$A$26:$B$74,2,FALSE)</f>
        <v>West</v>
      </c>
      <c r="F6098" s="22" t="s">
        <v>13</v>
      </c>
      <c r="G6098" s="22" t="s">
        <v>16</v>
      </c>
      <c r="H6098" s="24">
        <f>VLOOKUP($G6098, Reference!$A$3:$C$20, 2,FALSE)*I6098</f>
        <v>38</v>
      </c>
      <c r="I6098" s="22">
        <v>2</v>
      </c>
      <c r="J6098" s="26" cm="1">
        <f t="array" ref="J6098">IFERROR(_xlfn.IFS(AND(C6098="Corporate", F6098="Technology"), 3%, C6098="Corporate", 1%),0%)</f>
        <v>0.01</v>
      </c>
      <c r="K6098" s="24">
        <f>VLOOKUP($G6098, Reference!$A$3:$C$20, 3,FALSE)*I6098</f>
        <v>20</v>
      </c>
      <c r="L6098" s="27">
        <f t="shared" si="190"/>
        <v>18</v>
      </c>
      <c r="M6098" s="27">
        <f t="shared" si="191"/>
        <v>17.619999999999997</v>
      </c>
    </row>
    <row r="6099" spans="1:13" x14ac:dyDescent="0.2">
      <c r="A6099">
        <v>2917</v>
      </c>
      <c r="B6099" s="4">
        <v>43939</v>
      </c>
      <c r="C6099" t="s">
        <v>17</v>
      </c>
      <c r="D6099" t="s">
        <v>19</v>
      </c>
      <c r="E6099" s="2" t="str">
        <f>VLOOKUP('SampleSuperstore - Main Data'!D6099,Reference!$A$26:$B$74,2,FALSE)</f>
        <v>East</v>
      </c>
      <c r="F6099" s="22" t="s">
        <v>13</v>
      </c>
      <c r="G6099" s="22" t="s">
        <v>26</v>
      </c>
      <c r="H6099" s="24">
        <f>VLOOKUP($G6099, Reference!$A$3:$C$20, 2,FALSE)*I6099</f>
        <v>7.5</v>
      </c>
      <c r="I6099" s="22">
        <v>3</v>
      </c>
      <c r="J6099" s="26" cm="1">
        <f t="array" ref="J6099">IFERROR(_xlfn.IFS(AND(C6099="Corporate", F6099="Technology"), 3%, C6099="Corporate", 1%),0%)</f>
        <v>0.01</v>
      </c>
      <c r="K6099" s="24">
        <f>VLOOKUP($G6099, Reference!$A$3:$C$20, 3,FALSE)*I6099</f>
        <v>6</v>
      </c>
      <c r="L6099" s="27">
        <f t="shared" si="190"/>
        <v>1.5</v>
      </c>
      <c r="M6099" s="27">
        <f t="shared" si="191"/>
        <v>1.4249999999999998</v>
      </c>
    </row>
    <row r="6100" spans="1:13" x14ac:dyDescent="0.2">
      <c r="A6100">
        <v>2923</v>
      </c>
      <c r="B6100" s="4">
        <v>43940</v>
      </c>
      <c r="C6100" t="s">
        <v>17</v>
      </c>
      <c r="D6100" t="s">
        <v>36</v>
      </c>
      <c r="E6100" s="2" t="str">
        <f>VLOOKUP('SampleSuperstore - Main Data'!D6100,Reference!$A$26:$B$74,2,FALSE)</f>
        <v>East</v>
      </c>
      <c r="F6100" s="22" t="s">
        <v>13</v>
      </c>
      <c r="G6100" s="22" t="s">
        <v>20</v>
      </c>
      <c r="H6100" s="24">
        <f>VLOOKUP($G6100, Reference!$A$3:$C$20, 2,FALSE)*I6100</f>
        <v>51</v>
      </c>
      <c r="I6100" s="22">
        <v>3</v>
      </c>
      <c r="J6100" s="26" cm="1">
        <f t="array" ref="J6100">IFERROR(_xlfn.IFS(AND(C6100="Corporate", F6100="Technology"), 3%, C6100="Corporate", 1%),0%)</f>
        <v>0.01</v>
      </c>
      <c r="K6100" s="24">
        <f>VLOOKUP($G6100, Reference!$A$3:$C$20, 3,FALSE)*I6100</f>
        <v>30</v>
      </c>
      <c r="L6100" s="27">
        <f t="shared" si="190"/>
        <v>21</v>
      </c>
      <c r="M6100" s="27">
        <f t="shared" si="191"/>
        <v>20.490000000000002</v>
      </c>
    </row>
    <row r="6101" spans="1:13" x14ac:dyDescent="0.2">
      <c r="A6101">
        <v>2925</v>
      </c>
      <c r="B6101" s="4">
        <v>43940</v>
      </c>
      <c r="C6101" t="s">
        <v>17</v>
      </c>
      <c r="D6101" t="s">
        <v>32</v>
      </c>
      <c r="E6101" s="2" t="str">
        <f>VLOOKUP('SampleSuperstore - Main Data'!D6101,Reference!$A$26:$B$74,2,FALSE)</f>
        <v>South</v>
      </c>
      <c r="F6101" s="22" t="s">
        <v>13</v>
      </c>
      <c r="G6101" s="22" t="s">
        <v>26</v>
      </c>
      <c r="H6101" s="24">
        <f>VLOOKUP($G6101, Reference!$A$3:$C$20, 2,FALSE)*I6101</f>
        <v>15</v>
      </c>
      <c r="I6101" s="22">
        <v>6</v>
      </c>
      <c r="J6101" s="26" cm="1">
        <f t="array" ref="J6101">IFERROR(_xlfn.IFS(AND(C6101="Corporate", F6101="Technology"), 3%, C6101="Corporate", 1%),0%)</f>
        <v>0.01</v>
      </c>
      <c r="K6101" s="24">
        <f>VLOOKUP($G6101, Reference!$A$3:$C$20, 3,FALSE)*I6101</f>
        <v>12</v>
      </c>
      <c r="L6101" s="27">
        <f t="shared" si="190"/>
        <v>3</v>
      </c>
      <c r="M6101" s="27">
        <f t="shared" si="191"/>
        <v>2.8499999999999996</v>
      </c>
    </row>
    <row r="6102" spans="1:13" x14ac:dyDescent="0.2">
      <c r="A6102">
        <v>2928</v>
      </c>
      <c r="B6102" s="4">
        <v>43940</v>
      </c>
      <c r="C6102" t="s">
        <v>17</v>
      </c>
      <c r="D6102" t="s">
        <v>65</v>
      </c>
      <c r="E6102" s="2" t="str">
        <f>VLOOKUP('SampleSuperstore - Main Data'!D6102,Reference!$A$26:$B$74,2,FALSE)</f>
        <v>Central</v>
      </c>
      <c r="F6102" s="22" t="s">
        <v>29</v>
      </c>
      <c r="G6102" s="22" t="s">
        <v>33</v>
      </c>
      <c r="H6102" s="24">
        <f>VLOOKUP($G6102, Reference!$A$3:$C$20, 2,FALSE)*I6102</f>
        <v>15</v>
      </c>
      <c r="I6102" s="22">
        <v>3</v>
      </c>
      <c r="J6102" s="26" cm="1">
        <f t="array" ref="J6102">IFERROR(_xlfn.IFS(AND(C6102="Corporate", F6102="Technology"), 3%, C6102="Corporate", 1%),0%)</f>
        <v>0.03</v>
      </c>
      <c r="K6102" s="24">
        <f>VLOOKUP($G6102, Reference!$A$3:$C$20, 3,FALSE)*I6102</f>
        <v>7.5</v>
      </c>
      <c r="L6102" s="27">
        <f t="shared" si="190"/>
        <v>7.5</v>
      </c>
      <c r="M6102" s="27">
        <f t="shared" si="191"/>
        <v>7.0499999999999989</v>
      </c>
    </row>
    <row r="6103" spans="1:13" x14ac:dyDescent="0.2">
      <c r="A6103">
        <v>2931</v>
      </c>
      <c r="B6103" s="4">
        <v>43940</v>
      </c>
      <c r="C6103" t="s">
        <v>17</v>
      </c>
      <c r="D6103" t="s">
        <v>36</v>
      </c>
      <c r="E6103" s="2" t="str">
        <f>VLOOKUP('SampleSuperstore - Main Data'!D6103,Reference!$A$26:$B$74,2,FALSE)</f>
        <v>East</v>
      </c>
      <c r="F6103" s="22" t="s">
        <v>13</v>
      </c>
      <c r="G6103" s="22" t="s">
        <v>26</v>
      </c>
      <c r="H6103" s="24">
        <f>VLOOKUP($G6103, Reference!$A$3:$C$20, 2,FALSE)*I6103</f>
        <v>7.5</v>
      </c>
      <c r="I6103" s="22">
        <v>3</v>
      </c>
      <c r="J6103" s="26" cm="1">
        <f t="array" ref="J6103">IFERROR(_xlfn.IFS(AND(C6103="Corporate", F6103="Technology"), 3%, C6103="Corporate", 1%),0%)</f>
        <v>0.01</v>
      </c>
      <c r="K6103" s="24">
        <f>VLOOKUP($G6103, Reference!$A$3:$C$20, 3,FALSE)*I6103</f>
        <v>6</v>
      </c>
      <c r="L6103" s="27">
        <f t="shared" si="190"/>
        <v>1.5</v>
      </c>
      <c r="M6103" s="27">
        <f t="shared" si="191"/>
        <v>1.4249999999999998</v>
      </c>
    </row>
    <row r="6104" spans="1:13" x14ac:dyDescent="0.2">
      <c r="A6104">
        <v>2932</v>
      </c>
      <c r="B6104" s="4">
        <v>43940</v>
      </c>
      <c r="C6104" t="s">
        <v>17</v>
      </c>
      <c r="D6104" t="s">
        <v>79</v>
      </c>
      <c r="E6104" s="2" t="str">
        <f>VLOOKUP('SampleSuperstore - Main Data'!D6104,Reference!$A$26:$B$74,2,FALSE)</f>
        <v>West</v>
      </c>
      <c r="F6104" s="22" t="s">
        <v>23</v>
      </c>
      <c r="G6104" s="22" t="s">
        <v>59</v>
      </c>
      <c r="H6104" s="24">
        <f>VLOOKUP($G6104, Reference!$A$3:$C$20, 2,FALSE)*I6104</f>
        <v>170</v>
      </c>
      <c r="I6104" s="22">
        <v>2</v>
      </c>
      <c r="J6104" s="26" cm="1">
        <f t="array" ref="J6104">IFERROR(_xlfn.IFS(AND(C6104="Corporate", F6104="Technology"), 3%, C6104="Corporate", 1%),0%)</f>
        <v>0.01</v>
      </c>
      <c r="K6104" s="24">
        <f>VLOOKUP($G6104, Reference!$A$3:$C$20, 3,FALSE)*I6104</f>
        <v>150</v>
      </c>
      <c r="L6104" s="27">
        <f t="shared" si="190"/>
        <v>20</v>
      </c>
      <c r="M6104" s="27">
        <f t="shared" si="191"/>
        <v>18.300000000000011</v>
      </c>
    </row>
    <row r="6105" spans="1:13" x14ac:dyDescent="0.2">
      <c r="A6105">
        <v>2937</v>
      </c>
      <c r="B6105" s="4">
        <v>43940</v>
      </c>
      <c r="C6105" t="s">
        <v>17</v>
      </c>
      <c r="D6105" t="s">
        <v>15</v>
      </c>
      <c r="E6105" s="2" t="str">
        <f>VLOOKUP('SampleSuperstore - Main Data'!D6105,Reference!$A$26:$B$74,2,FALSE)</f>
        <v>West</v>
      </c>
      <c r="F6105" s="22" t="s">
        <v>23</v>
      </c>
      <c r="G6105" s="22" t="s">
        <v>37</v>
      </c>
      <c r="H6105" s="24">
        <f>VLOOKUP($G6105, Reference!$A$3:$C$20, 2,FALSE)*I6105</f>
        <v>36</v>
      </c>
      <c r="I6105" s="22">
        <v>4</v>
      </c>
      <c r="J6105" s="26" cm="1">
        <f t="array" ref="J6105">IFERROR(_xlfn.IFS(AND(C6105="Corporate", F6105="Technology"), 3%, C6105="Corporate", 1%),0%)</f>
        <v>0.01</v>
      </c>
      <c r="K6105" s="24">
        <f>VLOOKUP($G6105, Reference!$A$3:$C$20, 3,FALSE)*I6105</f>
        <v>20</v>
      </c>
      <c r="L6105" s="27">
        <f t="shared" si="190"/>
        <v>16</v>
      </c>
      <c r="M6105" s="27">
        <f t="shared" si="191"/>
        <v>15.64</v>
      </c>
    </row>
    <row r="6106" spans="1:13" x14ac:dyDescent="0.2">
      <c r="A6106">
        <v>2940</v>
      </c>
      <c r="B6106" s="4">
        <v>43940</v>
      </c>
      <c r="C6106" t="s">
        <v>17</v>
      </c>
      <c r="D6106" t="s">
        <v>51</v>
      </c>
      <c r="E6106" s="2" t="str">
        <f>VLOOKUP('SampleSuperstore - Main Data'!D6106,Reference!$A$26:$B$74,2,FALSE)</f>
        <v>East</v>
      </c>
      <c r="F6106" s="22" t="s">
        <v>29</v>
      </c>
      <c r="G6106" s="22" t="s">
        <v>33</v>
      </c>
      <c r="H6106" s="24">
        <f>VLOOKUP($G6106, Reference!$A$3:$C$20, 2,FALSE)*I6106</f>
        <v>15</v>
      </c>
      <c r="I6106" s="22">
        <v>3</v>
      </c>
      <c r="J6106" s="26" cm="1">
        <f t="array" ref="J6106">IFERROR(_xlfn.IFS(AND(C6106="Corporate", F6106="Technology"), 3%, C6106="Corporate", 1%),0%)</f>
        <v>0.03</v>
      </c>
      <c r="K6106" s="24">
        <f>VLOOKUP($G6106, Reference!$A$3:$C$20, 3,FALSE)*I6106</f>
        <v>7.5</v>
      </c>
      <c r="L6106" s="27">
        <f t="shared" si="190"/>
        <v>7.5</v>
      </c>
      <c r="M6106" s="27">
        <f t="shared" si="191"/>
        <v>7.0499999999999989</v>
      </c>
    </row>
    <row r="6107" spans="1:13" x14ac:dyDescent="0.2">
      <c r="A6107">
        <v>2944</v>
      </c>
      <c r="B6107" s="4">
        <v>43940</v>
      </c>
      <c r="C6107" t="s">
        <v>17</v>
      </c>
      <c r="D6107" t="s">
        <v>22</v>
      </c>
      <c r="E6107" s="2" t="str">
        <f>VLOOKUP('SampleSuperstore - Main Data'!D6107,Reference!$A$26:$B$74,2,FALSE)</f>
        <v>West</v>
      </c>
      <c r="F6107" s="22" t="s">
        <v>23</v>
      </c>
      <c r="G6107" s="22" t="s">
        <v>24</v>
      </c>
      <c r="H6107" s="24">
        <f>VLOOKUP($G6107, Reference!$A$3:$C$20, 2,FALSE)*I6107</f>
        <v>297</v>
      </c>
      <c r="I6107" s="22">
        <v>3</v>
      </c>
      <c r="J6107" s="26" cm="1">
        <f t="array" ref="J6107">IFERROR(_xlfn.IFS(AND(C6107="Corporate", F6107="Technology"), 3%, C6107="Corporate", 1%),0%)</f>
        <v>0.01</v>
      </c>
      <c r="K6107" s="24">
        <f>VLOOKUP($G6107, Reference!$A$3:$C$20, 3,FALSE)*I6107</f>
        <v>237</v>
      </c>
      <c r="L6107" s="27">
        <f t="shared" si="190"/>
        <v>60</v>
      </c>
      <c r="M6107" s="27">
        <f t="shared" si="191"/>
        <v>57.029999999999973</v>
      </c>
    </row>
    <row r="6108" spans="1:13" x14ac:dyDescent="0.2">
      <c r="A6108">
        <v>2947</v>
      </c>
      <c r="B6108" s="4">
        <v>43940</v>
      </c>
      <c r="C6108" t="s">
        <v>17</v>
      </c>
      <c r="D6108" t="s">
        <v>21</v>
      </c>
      <c r="E6108" s="2" t="str">
        <f>VLOOKUP('SampleSuperstore - Main Data'!D6108,Reference!$A$26:$B$74,2,FALSE)</f>
        <v>West</v>
      </c>
      <c r="F6108" s="22" t="s">
        <v>13</v>
      </c>
      <c r="G6108" s="22" t="s">
        <v>35</v>
      </c>
      <c r="H6108" s="24">
        <f>VLOOKUP($G6108, Reference!$A$3:$C$20, 2,FALSE)*I6108</f>
        <v>24</v>
      </c>
      <c r="I6108" s="22">
        <v>1</v>
      </c>
      <c r="J6108" s="26" cm="1">
        <f t="array" ref="J6108">IFERROR(_xlfn.IFS(AND(C6108="Corporate", F6108="Technology"), 3%, C6108="Corporate", 1%),0%)</f>
        <v>0.01</v>
      </c>
      <c r="K6108" s="24">
        <f>VLOOKUP($G6108, Reference!$A$3:$C$20, 3,FALSE)*I6108</f>
        <v>19</v>
      </c>
      <c r="L6108" s="27">
        <f t="shared" si="190"/>
        <v>5</v>
      </c>
      <c r="M6108" s="27">
        <f t="shared" si="191"/>
        <v>4.759999999999998</v>
      </c>
    </row>
    <row r="6109" spans="1:13" x14ac:dyDescent="0.2">
      <c r="A6109">
        <v>2954</v>
      </c>
      <c r="B6109" s="4">
        <v>43941</v>
      </c>
      <c r="C6109" t="s">
        <v>17</v>
      </c>
      <c r="D6109" t="s">
        <v>44</v>
      </c>
      <c r="E6109" s="2" t="str">
        <f>VLOOKUP('SampleSuperstore - Main Data'!D6109,Reference!$A$26:$B$74,2,FALSE)</f>
        <v>South</v>
      </c>
      <c r="F6109" s="22" t="s">
        <v>13</v>
      </c>
      <c r="G6109" s="22" t="s">
        <v>20</v>
      </c>
      <c r="H6109" s="24">
        <f>VLOOKUP($G6109, Reference!$A$3:$C$20, 2,FALSE)*I6109</f>
        <v>102</v>
      </c>
      <c r="I6109" s="22">
        <v>6</v>
      </c>
      <c r="J6109" s="26" cm="1">
        <f t="array" ref="J6109">IFERROR(_xlfn.IFS(AND(C6109="Corporate", F6109="Technology"), 3%, C6109="Corporate", 1%),0%)</f>
        <v>0.01</v>
      </c>
      <c r="K6109" s="24">
        <f>VLOOKUP($G6109, Reference!$A$3:$C$20, 3,FALSE)*I6109</f>
        <v>60</v>
      </c>
      <c r="L6109" s="27">
        <f t="shared" si="190"/>
        <v>42</v>
      </c>
      <c r="M6109" s="27">
        <f t="shared" si="191"/>
        <v>40.980000000000004</v>
      </c>
    </row>
    <row r="6110" spans="1:13" x14ac:dyDescent="0.2">
      <c r="A6110">
        <v>2955</v>
      </c>
      <c r="B6110" s="4">
        <v>43941</v>
      </c>
      <c r="C6110" t="s">
        <v>17</v>
      </c>
      <c r="D6110" t="s">
        <v>25</v>
      </c>
      <c r="E6110" s="2" t="str">
        <f>VLOOKUP('SampleSuperstore - Main Data'!D6110,Reference!$A$26:$B$74,2,FALSE)</f>
        <v>Central</v>
      </c>
      <c r="F6110" s="22" t="s">
        <v>23</v>
      </c>
      <c r="G6110" s="22" t="s">
        <v>59</v>
      </c>
      <c r="H6110" s="24">
        <f>VLOOKUP($G6110, Reference!$A$3:$C$20, 2,FALSE)*I6110</f>
        <v>170</v>
      </c>
      <c r="I6110" s="22">
        <v>2</v>
      </c>
      <c r="J6110" s="26" cm="1">
        <f t="array" ref="J6110">IFERROR(_xlfn.IFS(AND(C6110="Corporate", F6110="Technology"), 3%, C6110="Corporate", 1%),0%)</f>
        <v>0.01</v>
      </c>
      <c r="K6110" s="24">
        <f>VLOOKUP($G6110, Reference!$A$3:$C$20, 3,FALSE)*I6110</f>
        <v>150</v>
      </c>
      <c r="L6110" s="27">
        <f t="shared" si="190"/>
        <v>20</v>
      </c>
      <c r="M6110" s="27">
        <f t="shared" si="191"/>
        <v>18.300000000000011</v>
      </c>
    </row>
    <row r="6111" spans="1:13" x14ac:dyDescent="0.2">
      <c r="A6111">
        <v>2958</v>
      </c>
      <c r="B6111" s="4">
        <v>43941</v>
      </c>
      <c r="C6111" t="s">
        <v>17</v>
      </c>
      <c r="D6111" t="s">
        <v>40</v>
      </c>
      <c r="E6111" s="2" t="str">
        <f>VLOOKUP('SampleSuperstore - Main Data'!D6111,Reference!$A$26:$B$74,2,FALSE)</f>
        <v>East</v>
      </c>
      <c r="F6111" s="22" t="s">
        <v>13</v>
      </c>
      <c r="G6111" s="22" t="s">
        <v>20</v>
      </c>
      <c r="H6111" s="24">
        <f>VLOOKUP($G6111, Reference!$A$3:$C$20, 2,FALSE)*I6111</f>
        <v>17</v>
      </c>
      <c r="I6111" s="22">
        <v>1</v>
      </c>
      <c r="J6111" s="26" cm="1">
        <f t="array" ref="J6111">IFERROR(_xlfn.IFS(AND(C6111="Corporate", F6111="Technology"), 3%, C6111="Corporate", 1%),0%)</f>
        <v>0.01</v>
      </c>
      <c r="K6111" s="24">
        <f>VLOOKUP($G6111, Reference!$A$3:$C$20, 3,FALSE)*I6111</f>
        <v>10</v>
      </c>
      <c r="L6111" s="27">
        <f t="shared" si="190"/>
        <v>7</v>
      </c>
      <c r="M6111" s="27">
        <f t="shared" si="191"/>
        <v>6.8299999999999983</v>
      </c>
    </row>
    <row r="6112" spans="1:13" x14ac:dyDescent="0.2">
      <c r="A6112">
        <v>2962</v>
      </c>
      <c r="B6112" s="4">
        <v>43941</v>
      </c>
      <c r="C6112" t="s">
        <v>17</v>
      </c>
      <c r="D6112" t="s">
        <v>21</v>
      </c>
      <c r="E6112" s="2" t="str">
        <f>VLOOKUP('SampleSuperstore - Main Data'!D6112,Reference!$A$26:$B$74,2,FALSE)</f>
        <v>West</v>
      </c>
      <c r="F6112" s="22" t="s">
        <v>13</v>
      </c>
      <c r="G6112" s="22" t="s">
        <v>28</v>
      </c>
      <c r="H6112" s="24">
        <f>VLOOKUP($G6112, Reference!$A$3:$C$20, 2,FALSE)*I6112</f>
        <v>30</v>
      </c>
      <c r="I6112" s="22">
        <v>2</v>
      </c>
      <c r="J6112" s="26" cm="1">
        <f t="array" ref="J6112">IFERROR(_xlfn.IFS(AND(C6112="Corporate", F6112="Technology"), 3%, C6112="Corporate", 1%),0%)</f>
        <v>0.01</v>
      </c>
      <c r="K6112" s="24">
        <f>VLOOKUP($G6112, Reference!$A$3:$C$20, 3,FALSE)*I6112</f>
        <v>24</v>
      </c>
      <c r="L6112" s="27">
        <f t="shared" si="190"/>
        <v>6</v>
      </c>
      <c r="M6112" s="27">
        <f t="shared" si="191"/>
        <v>5.6999999999999993</v>
      </c>
    </row>
    <row r="6113" spans="1:13" x14ac:dyDescent="0.2">
      <c r="A6113">
        <v>2963</v>
      </c>
      <c r="B6113" s="4">
        <v>43941</v>
      </c>
      <c r="C6113" t="s">
        <v>17</v>
      </c>
      <c r="D6113" t="s">
        <v>36</v>
      </c>
      <c r="E6113" s="2" t="str">
        <f>VLOOKUP('SampleSuperstore - Main Data'!D6113,Reference!$A$26:$B$74,2,FALSE)</f>
        <v>East</v>
      </c>
      <c r="F6113" s="22" t="s">
        <v>29</v>
      </c>
      <c r="G6113" s="22" t="s">
        <v>33</v>
      </c>
      <c r="H6113" s="24">
        <f>VLOOKUP($G6113, Reference!$A$3:$C$20, 2,FALSE)*I6113</f>
        <v>45</v>
      </c>
      <c r="I6113" s="22">
        <v>9</v>
      </c>
      <c r="J6113" s="26" cm="1">
        <f t="array" ref="J6113">IFERROR(_xlfn.IFS(AND(C6113="Corporate", F6113="Technology"), 3%, C6113="Corporate", 1%),0%)</f>
        <v>0.03</v>
      </c>
      <c r="K6113" s="24">
        <f>VLOOKUP($G6113, Reference!$A$3:$C$20, 3,FALSE)*I6113</f>
        <v>22.5</v>
      </c>
      <c r="L6113" s="27">
        <f t="shared" si="190"/>
        <v>22.5</v>
      </c>
      <c r="M6113" s="27">
        <f t="shared" si="191"/>
        <v>21.15</v>
      </c>
    </row>
    <row r="6114" spans="1:13" x14ac:dyDescent="0.2">
      <c r="A6114">
        <v>2972</v>
      </c>
      <c r="B6114" s="4">
        <v>43941</v>
      </c>
      <c r="C6114" t="s">
        <v>17</v>
      </c>
      <c r="D6114" t="s">
        <v>58</v>
      </c>
      <c r="E6114" s="2" t="str">
        <f>VLOOKUP('SampleSuperstore - Main Data'!D6114,Reference!$A$26:$B$74,2,FALSE)</f>
        <v>Central</v>
      </c>
      <c r="F6114" s="22" t="s">
        <v>13</v>
      </c>
      <c r="G6114" s="22" t="s">
        <v>49</v>
      </c>
      <c r="H6114" s="24">
        <f>VLOOKUP($G6114, Reference!$A$3:$C$20, 2,FALSE)*I6114</f>
        <v>240</v>
      </c>
      <c r="I6114" s="22">
        <v>6</v>
      </c>
      <c r="J6114" s="26" cm="1">
        <f t="array" ref="J6114">IFERROR(_xlfn.IFS(AND(C6114="Corporate", F6114="Technology"), 3%, C6114="Corporate", 1%),0%)</f>
        <v>0.01</v>
      </c>
      <c r="K6114" s="24">
        <f>VLOOKUP($G6114, Reference!$A$3:$C$20, 3,FALSE)*I6114</f>
        <v>210</v>
      </c>
      <c r="L6114" s="27">
        <f t="shared" si="190"/>
        <v>30</v>
      </c>
      <c r="M6114" s="27">
        <f t="shared" si="191"/>
        <v>27.599999999999994</v>
      </c>
    </row>
    <row r="6115" spans="1:13" x14ac:dyDescent="0.2">
      <c r="A6115">
        <v>2981</v>
      </c>
      <c r="B6115" s="4">
        <v>43942</v>
      </c>
      <c r="C6115" t="s">
        <v>17</v>
      </c>
      <c r="D6115" t="s">
        <v>36</v>
      </c>
      <c r="E6115" s="2" t="str">
        <f>VLOOKUP('SampleSuperstore - Main Data'!D6115,Reference!$A$26:$B$74,2,FALSE)</f>
        <v>East</v>
      </c>
      <c r="F6115" s="22" t="s">
        <v>23</v>
      </c>
      <c r="G6115" s="22" t="s">
        <v>24</v>
      </c>
      <c r="H6115" s="24">
        <f>VLOOKUP($G6115, Reference!$A$3:$C$20, 2,FALSE)*I6115</f>
        <v>297</v>
      </c>
      <c r="I6115" s="22">
        <v>3</v>
      </c>
      <c r="J6115" s="26" cm="1">
        <f t="array" ref="J6115">IFERROR(_xlfn.IFS(AND(C6115="Corporate", F6115="Technology"), 3%, C6115="Corporate", 1%),0%)</f>
        <v>0.01</v>
      </c>
      <c r="K6115" s="24">
        <f>VLOOKUP($G6115, Reference!$A$3:$C$20, 3,FALSE)*I6115</f>
        <v>237</v>
      </c>
      <c r="L6115" s="27">
        <f t="shared" si="190"/>
        <v>60</v>
      </c>
      <c r="M6115" s="27">
        <f t="shared" si="191"/>
        <v>57.029999999999973</v>
      </c>
    </row>
    <row r="6116" spans="1:13" x14ac:dyDescent="0.2">
      <c r="A6116">
        <v>2982</v>
      </c>
      <c r="B6116" s="4">
        <v>43942</v>
      </c>
      <c r="C6116" t="s">
        <v>17</v>
      </c>
      <c r="D6116" t="s">
        <v>43</v>
      </c>
      <c r="E6116" s="2" t="str">
        <f>VLOOKUP('SampleSuperstore - Main Data'!D6116,Reference!$A$26:$B$74,2,FALSE)</f>
        <v>West</v>
      </c>
      <c r="F6116" s="22" t="s">
        <v>13</v>
      </c>
      <c r="G6116" s="22" t="s">
        <v>26</v>
      </c>
      <c r="H6116" s="24">
        <f>VLOOKUP($G6116, Reference!$A$3:$C$20, 2,FALSE)*I6116</f>
        <v>7.5</v>
      </c>
      <c r="I6116" s="22">
        <v>3</v>
      </c>
      <c r="J6116" s="26" cm="1">
        <f t="array" ref="J6116">IFERROR(_xlfn.IFS(AND(C6116="Corporate", F6116="Technology"), 3%, C6116="Corporate", 1%),0%)</f>
        <v>0.01</v>
      </c>
      <c r="K6116" s="24">
        <f>VLOOKUP($G6116, Reference!$A$3:$C$20, 3,FALSE)*I6116</f>
        <v>6</v>
      </c>
      <c r="L6116" s="27">
        <f t="shared" si="190"/>
        <v>1.5</v>
      </c>
      <c r="M6116" s="27">
        <f t="shared" si="191"/>
        <v>1.4249999999999998</v>
      </c>
    </row>
    <row r="6117" spans="1:13" x14ac:dyDescent="0.2">
      <c r="A6117">
        <v>2983</v>
      </c>
      <c r="B6117" s="4">
        <v>43942</v>
      </c>
      <c r="C6117" t="s">
        <v>17</v>
      </c>
      <c r="D6117" t="s">
        <v>15</v>
      </c>
      <c r="E6117" s="2" t="str">
        <f>VLOOKUP('SampleSuperstore - Main Data'!D6117,Reference!$A$26:$B$74,2,FALSE)</f>
        <v>West</v>
      </c>
      <c r="F6117" s="22" t="s">
        <v>23</v>
      </c>
      <c r="G6117" s="22" t="s">
        <v>24</v>
      </c>
      <c r="H6117" s="24">
        <f>VLOOKUP($G6117, Reference!$A$3:$C$20, 2,FALSE)*I6117</f>
        <v>198</v>
      </c>
      <c r="I6117" s="22">
        <v>2</v>
      </c>
      <c r="J6117" s="26" cm="1">
        <f t="array" ref="J6117">IFERROR(_xlfn.IFS(AND(C6117="Corporate", F6117="Technology"), 3%, C6117="Corporate", 1%),0%)</f>
        <v>0.01</v>
      </c>
      <c r="K6117" s="24">
        <f>VLOOKUP($G6117, Reference!$A$3:$C$20, 3,FALSE)*I6117</f>
        <v>158</v>
      </c>
      <c r="L6117" s="27">
        <f t="shared" si="190"/>
        <v>40</v>
      </c>
      <c r="M6117" s="27">
        <f t="shared" si="191"/>
        <v>38.02000000000001</v>
      </c>
    </row>
    <row r="6118" spans="1:13" x14ac:dyDescent="0.2">
      <c r="A6118">
        <v>2986</v>
      </c>
      <c r="B6118" s="4">
        <v>43942</v>
      </c>
      <c r="C6118" t="s">
        <v>17</v>
      </c>
      <c r="D6118" t="s">
        <v>15</v>
      </c>
      <c r="E6118" s="2" t="str">
        <f>VLOOKUP('SampleSuperstore - Main Data'!D6118,Reference!$A$26:$B$74,2,FALSE)</f>
        <v>West</v>
      </c>
      <c r="F6118" s="22" t="s">
        <v>13</v>
      </c>
      <c r="G6118" s="22" t="s">
        <v>35</v>
      </c>
      <c r="H6118" s="24">
        <f>VLOOKUP($G6118, Reference!$A$3:$C$20, 2,FALSE)*I6118</f>
        <v>48</v>
      </c>
      <c r="I6118" s="22">
        <v>2</v>
      </c>
      <c r="J6118" s="26" cm="1">
        <f t="array" ref="J6118">IFERROR(_xlfn.IFS(AND(C6118="Corporate", F6118="Technology"), 3%, C6118="Corporate", 1%),0%)</f>
        <v>0.01</v>
      </c>
      <c r="K6118" s="24">
        <f>VLOOKUP($G6118, Reference!$A$3:$C$20, 3,FALSE)*I6118</f>
        <v>38</v>
      </c>
      <c r="L6118" s="27">
        <f t="shared" si="190"/>
        <v>10</v>
      </c>
      <c r="M6118" s="27">
        <f t="shared" si="191"/>
        <v>9.519999999999996</v>
      </c>
    </row>
    <row r="6119" spans="1:13" x14ac:dyDescent="0.2">
      <c r="A6119">
        <v>2987</v>
      </c>
      <c r="B6119" s="4">
        <v>43942</v>
      </c>
      <c r="C6119" t="s">
        <v>17</v>
      </c>
      <c r="D6119" t="s">
        <v>36</v>
      </c>
      <c r="E6119" s="2" t="str">
        <f>VLOOKUP('SampleSuperstore - Main Data'!D6119,Reference!$A$26:$B$74,2,FALSE)</f>
        <v>East</v>
      </c>
      <c r="F6119" s="22" t="s">
        <v>13</v>
      </c>
      <c r="G6119" s="22" t="s">
        <v>14</v>
      </c>
      <c r="H6119" s="24">
        <f>VLOOKUP($G6119, Reference!$A$3:$C$20, 2,FALSE)*I6119</f>
        <v>90</v>
      </c>
      <c r="I6119" s="22">
        <v>2</v>
      </c>
      <c r="J6119" s="26" cm="1">
        <f t="array" ref="J6119">IFERROR(_xlfn.IFS(AND(C6119="Corporate", F6119="Technology"), 3%, C6119="Corporate", 1%),0%)</f>
        <v>0.01</v>
      </c>
      <c r="K6119" s="24">
        <f>VLOOKUP($G6119, Reference!$A$3:$C$20, 3,FALSE)*I6119</f>
        <v>70</v>
      </c>
      <c r="L6119" s="27">
        <f t="shared" si="190"/>
        <v>20</v>
      </c>
      <c r="M6119" s="27">
        <f t="shared" si="191"/>
        <v>19.099999999999994</v>
      </c>
    </row>
    <row r="6120" spans="1:13" x14ac:dyDescent="0.2">
      <c r="A6120">
        <v>2992</v>
      </c>
      <c r="B6120" s="4">
        <v>43942</v>
      </c>
      <c r="C6120" t="s">
        <v>17</v>
      </c>
      <c r="D6120" t="s">
        <v>32</v>
      </c>
      <c r="E6120" s="2" t="str">
        <f>VLOOKUP('SampleSuperstore - Main Data'!D6120,Reference!$A$26:$B$74,2,FALSE)</f>
        <v>South</v>
      </c>
      <c r="F6120" s="22" t="s">
        <v>13</v>
      </c>
      <c r="G6120" s="22" t="s">
        <v>26</v>
      </c>
      <c r="H6120" s="24">
        <f>VLOOKUP($G6120, Reference!$A$3:$C$20, 2,FALSE)*I6120</f>
        <v>12.5</v>
      </c>
      <c r="I6120" s="22">
        <v>5</v>
      </c>
      <c r="J6120" s="26" cm="1">
        <f t="array" ref="J6120">IFERROR(_xlfn.IFS(AND(C6120="Corporate", F6120="Technology"), 3%, C6120="Corporate", 1%),0%)</f>
        <v>0.01</v>
      </c>
      <c r="K6120" s="24">
        <f>VLOOKUP($G6120, Reference!$A$3:$C$20, 3,FALSE)*I6120</f>
        <v>10</v>
      </c>
      <c r="L6120" s="27">
        <f t="shared" si="190"/>
        <v>2.5</v>
      </c>
      <c r="M6120" s="27">
        <f t="shared" si="191"/>
        <v>2.375</v>
      </c>
    </row>
    <row r="6121" spans="1:13" x14ac:dyDescent="0.2">
      <c r="A6121">
        <v>2993</v>
      </c>
      <c r="B6121" s="4">
        <v>43942</v>
      </c>
      <c r="C6121" t="s">
        <v>17</v>
      </c>
      <c r="D6121" t="s">
        <v>36</v>
      </c>
      <c r="E6121" s="2" t="str">
        <f>VLOOKUP('SampleSuperstore - Main Data'!D6121,Reference!$A$26:$B$74,2,FALSE)</f>
        <v>East</v>
      </c>
      <c r="F6121" s="22" t="s">
        <v>23</v>
      </c>
      <c r="G6121" s="22" t="s">
        <v>37</v>
      </c>
      <c r="H6121" s="24">
        <f>VLOOKUP($G6121, Reference!$A$3:$C$20, 2,FALSE)*I6121</f>
        <v>27</v>
      </c>
      <c r="I6121" s="22">
        <v>3</v>
      </c>
      <c r="J6121" s="26" cm="1">
        <f t="array" ref="J6121">IFERROR(_xlfn.IFS(AND(C6121="Corporate", F6121="Technology"), 3%, C6121="Corporate", 1%),0%)</f>
        <v>0.01</v>
      </c>
      <c r="K6121" s="24">
        <f>VLOOKUP($G6121, Reference!$A$3:$C$20, 3,FALSE)*I6121</f>
        <v>15</v>
      </c>
      <c r="L6121" s="27">
        <f t="shared" si="190"/>
        <v>12</v>
      </c>
      <c r="M6121" s="27">
        <f t="shared" si="191"/>
        <v>11.73</v>
      </c>
    </row>
    <row r="6122" spans="1:13" x14ac:dyDescent="0.2">
      <c r="A6122">
        <v>2997</v>
      </c>
      <c r="B6122" s="4">
        <v>43942</v>
      </c>
      <c r="C6122" t="s">
        <v>17</v>
      </c>
      <c r="D6122" t="s">
        <v>21</v>
      </c>
      <c r="E6122" s="2" t="str">
        <f>VLOOKUP('SampleSuperstore - Main Data'!D6122,Reference!$A$26:$B$74,2,FALSE)</f>
        <v>West</v>
      </c>
      <c r="F6122" s="22" t="s">
        <v>13</v>
      </c>
      <c r="G6122" s="22" t="s">
        <v>14</v>
      </c>
      <c r="H6122" s="24">
        <f>VLOOKUP($G6122, Reference!$A$3:$C$20, 2,FALSE)*I6122</f>
        <v>135</v>
      </c>
      <c r="I6122" s="22">
        <v>3</v>
      </c>
      <c r="J6122" s="26" cm="1">
        <f t="array" ref="J6122">IFERROR(_xlfn.IFS(AND(C6122="Corporate", F6122="Technology"), 3%, C6122="Corporate", 1%),0%)</f>
        <v>0.01</v>
      </c>
      <c r="K6122" s="24">
        <f>VLOOKUP($G6122, Reference!$A$3:$C$20, 3,FALSE)*I6122</f>
        <v>105</v>
      </c>
      <c r="L6122" s="27">
        <f t="shared" si="190"/>
        <v>30</v>
      </c>
      <c r="M6122" s="27">
        <f t="shared" si="191"/>
        <v>28.650000000000006</v>
      </c>
    </row>
    <row r="6123" spans="1:13" x14ac:dyDescent="0.2">
      <c r="A6123">
        <v>2998</v>
      </c>
      <c r="B6123" s="4">
        <v>43942</v>
      </c>
      <c r="C6123" t="s">
        <v>17</v>
      </c>
      <c r="D6123" t="s">
        <v>79</v>
      </c>
      <c r="E6123" s="2" t="str">
        <f>VLOOKUP('SampleSuperstore - Main Data'!D6123,Reference!$A$26:$B$74,2,FALSE)</f>
        <v>West</v>
      </c>
      <c r="F6123" s="22" t="s">
        <v>23</v>
      </c>
      <c r="G6123" s="22" t="s">
        <v>59</v>
      </c>
      <c r="H6123" s="24">
        <f>VLOOKUP($G6123, Reference!$A$3:$C$20, 2,FALSE)*I6123</f>
        <v>255</v>
      </c>
      <c r="I6123" s="22">
        <v>3</v>
      </c>
      <c r="J6123" s="26" cm="1">
        <f t="array" ref="J6123">IFERROR(_xlfn.IFS(AND(C6123="Corporate", F6123="Technology"), 3%, C6123="Corporate", 1%),0%)</f>
        <v>0.01</v>
      </c>
      <c r="K6123" s="24">
        <f>VLOOKUP($G6123, Reference!$A$3:$C$20, 3,FALSE)*I6123</f>
        <v>225</v>
      </c>
      <c r="L6123" s="27">
        <f t="shared" si="190"/>
        <v>30</v>
      </c>
      <c r="M6123" s="27">
        <f t="shared" si="191"/>
        <v>27.449999999999989</v>
      </c>
    </row>
    <row r="6124" spans="1:13" x14ac:dyDescent="0.2">
      <c r="A6124">
        <v>3006</v>
      </c>
      <c r="B6124" s="4">
        <v>43943</v>
      </c>
      <c r="C6124" t="s">
        <v>17</v>
      </c>
      <c r="D6124" t="s">
        <v>19</v>
      </c>
      <c r="E6124" s="2" t="str">
        <f>VLOOKUP('SampleSuperstore - Main Data'!D6124,Reference!$A$26:$B$74,2,FALSE)</f>
        <v>East</v>
      </c>
      <c r="F6124" s="22" t="s">
        <v>13</v>
      </c>
      <c r="G6124" s="22" t="s">
        <v>53</v>
      </c>
      <c r="H6124" s="24">
        <f>VLOOKUP($G6124, Reference!$A$3:$C$20, 2,FALSE)*I6124</f>
        <v>36</v>
      </c>
      <c r="I6124" s="22">
        <v>3</v>
      </c>
      <c r="J6124" s="26" cm="1">
        <f t="array" ref="J6124">IFERROR(_xlfn.IFS(AND(C6124="Corporate", F6124="Technology"), 3%, C6124="Corporate", 1%),0%)</f>
        <v>0.01</v>
      </c>
      <c r="K6124" s="24">
        <f>VLOOKUP($G6124, Reference!$A$3:$C$20, 3,FALSE)*I6124</f>
        <v>27</v>
      </c>
      <c r="L6124" s="27">
        <f t="shared" si="190"/>
        <v>9</v>
      </c>
      <c r="M6124" s="27">
        <f t="shared" si="191"/>
        <v>8.64</v>
      </c>
    </row>
    <row r="6125" spans="1:13" x14ac:dyDescent="0.2">
      <c r="A6125">
        <v>3011</v>
      </c>
      <c r="B6125" s="4">
        <v>43943</v>
      </c>
      <c r="C6125" t="s">
        <v>17</v>
      </c>
      <c r="D6125" t="s">
        <v>22</v>
      </c>
      <c r="E6125" s="2" t="str">
        <f>VLOOKUP('SampleSuperstore - Main Data'!D6125,Reference!$A$26:$B$74,2,FALSE)</f>
        <v>West</v>
      </c>
      <c r="F6125" s="22" t="s">
        <v>13</v>
      </c>
      <c r="G6125" s="22" t="s">
        <v>35</v>
      </c>
      <c r="H6125" s="24">
        <f>VLOOKUP($G6125, Reference!$A$3:$C$20, 2,FALSE)*I6125</f>
        <v>48</v>
      </c>
      <c r="I6125" s="22">
        <v>2</v>
      </c>
      <c r="J6125" s="26" cm="1">
        <f t="array" ref="J6125">IFERROR(_xlfn.IFS(AND(C6125="Corporate", F6125="Technology"), 3%, C6125="Corporate", 1%),0%)</f>
        <v>0.01</v>
      </c>
      <c r="K6125" s="24">
        <f>VLOOKUP($G6125, Reference!$A$3:$C$20, 3,FALSE)*I6125</f>
        <v>38</v>
      </c>
      <c r="L6125" s="27">
        <f t="shared" si="190"/>
        <v>10</v>
      </c>
      <c r="M6125" s="27">
        <f t="shared" si="191"/>
        <v>9.519999999999996</v>
      </c>
    </row>
    <row r="6126" spans="1:13" x14ac:dyDescent="0.2">
      <c r="A6126">
        <v>3014</v>
      </c>
      <c r="B6126" s="4">
        <v>43943</v>
      </c>
      <c r="C6126" t="s">
        <v>17</v>
      </c>
      <c r="D6126" t="s">
        <v>36</v>
      </c>
      <c r="E6126" s="2" t="str">
        <f>VLOOKUP('SampleSuperstore - Main Data'!D6126,Reference!$A$26:$B$74,2,FALSE)</f>
        <v>East</v>
      </c>
      <c r="F6126" s="22" t="s">
        <v>13</v>
      </c>
      <c r="G6126" s="22" t="s">
        <v>26</v>
      </c>
      <c r="H6126" s="24">
        <f>VLOOKUP($G6126, Reference!$A$3:$C$20, 2,FALSE)*I6126</f>
        <v>2.5</v>
      </c>
      <c r="I6126" s="22">
        <v>1</v>
      </c>
      <c r="J6126" s="26" cm="1">
        <f t="array" ref="J6126">IFERROR(_xlfn.IFS(AND(C6126="Corporate", F6126="Technology"), 3%, C6126="Corporate", 1%),0%)</f>
        <v>0.01</v>
      </c>
      <c r="K6126" s="24">
        <f>VLOOKUP($G6126, Reference!$A$3:$C$20, 3,FALSE)*I6126</f>
        <v>2</v>
      </c>
      <c r="L6126" s="27">
        <f t="shared" si="190"/>
        <v>0.5</v>
      </c>
      <c r="M6126" s="27">
        <f t="shared" si="191"/>
        <v>0.47500000000000009</v>
      </c>
    </row>
    <row r="6127" spans="1:13" x14ac:dyDescent="0.2">
      <c r="A6127">
        <v>3020</v>
      </c>
      <c r="B6127" s="4">
        <v>43943</v>
      </c>
      <c r="C6127" t="s">
        <v>17</v>
      </c>
      <c r="D6127" t="s">
        <v>32</v>
      </c>
      <c r="E6127" s="2" t="str">
        <f>VLOOKUP('SampleSuperstore - Main Data'!D6127,Reference!$A$26:$B$74,2,FALSE)</f>
        <v>South</v>
      </c>
      <c r="F6127" s="22" t="s">
        <v>13</v>
      </c>
      <c r="G6127" s="22" t="s">
        <v>49</v>
      </c>
      <c r="H6127" s="24">
        <f>VLOOKUP($G6127, Reference!$A$3:$C$20, 2,FALSE)*I6127</f>
        <v>80</v>
      </c>
      <c r="I6127" s="22">
        <v>2</v>
      </c>
      <c r="J6127" s="26" cm="1">
        <f t="array" ref="J6127">IFERROR(_xlfn.IFS(AND(C6127="Corporate", F6127="Technology"), 3%, C6127="Corporate", 1%),0%)</f>
        <v>0.01</v>
      </c>
      <c r="K6127" s="24">
        <f>VLOOKUP($G6127, Reference!$A$3:$C$20, 3,FALSE)*I6127</f>
        <v>70</v>
      </c>
      <c r="L6127" s="27">
        <f t="shared" si="190"/>
        <v>10</v>
      </c>
      <c r="M6127" s="27">
        <f t="shared" si="191"/>
        <v>9.2000000000000028</v>
      </c>
    </row>
    <row r="6128" spans="1:13" x14ac:dyDescent="0.2">
      <c r="A6128">
        <v>3023</v>
      </c>
      <c r="B6128" s="4">
        <v>43943</v>
      </c>
      <c r="C6128" t="s">
        <v>17</v>
      </c>
      <c r="D6128" t="s">
        <v>46</v>
      </c>
      <c r="E6128" s="2" t="str">
        <f>VLOOKUP('SampleSuperstore - Main Data'!D6128,Reference!$A$26:$B$74,2,FALSE)</f>
        <v>Central</v>
      </c>
      <c r="F6128" s="22" t="s">
        <v>23</v>
      </c>
      <c r="G6128" s="22" t="s">
        <v>37</v>
      </c>
      <c r="H6128" s="24">
        <f>VLOOKUP($G6128, Reference!$A$3:$C$20, 2,FALSE)*I6128</f>
        <v>27</v>
      </c>
      <c r="I6128" s="22">
        <v>3</v>
      </c>
      <c r="J6128" s="26" cm="1">
        <f t="array" ref="J6128">IFERROR(_xlfn.IFS(AND(C6128="Corporate", F6128="Technology"), 3%, C6128="Corporate", 1%),0%)</f>
        <v>0.01</v>
      </c>
      <c r="K6128" s="24">
        <f>VLOOKUP($G6128, Reference!$A$3:$C$20, 3,FALSE)*I6128</f>
        <v>15</v>
      </c>
      <c r="L6128" s="27">
        <f t="shared" si="190"/>
        <v>12</v>
      </c>
      <c r="M6128" s="27">
        <f t="shared" si="191"/>
        <v>11.73</v>
      </c>
    </row>
    <row r="6129" spans="1:13" x14ac:dyDescent="0.2">
      <c r="A6129">
        <v>3025</v>
      </c>
      <c r="B6129" s="4">
        <v>43943</v>
      </c>
      <c r="C6129" t="s">
        <v>17</v>
      </c>
      <c r="D6129" t="s">
        <v>27</v>
      </c>
      <c r="E6129" s="2" t="str">
        <f>VLOOKUP('SampleSuperstore - Main Data'!D6129,Reference!$A$26:$B$74,2,FALSE)</f>
        <v>East</v>
      </c>
      <c r="F6129" s="22" t="s">
        <v>23</v>
      </c>
      <c r="G6129" s="22" t="s">
        <v>24</v>
      </c>
      <c r="H6129" s="24">
        <f>VLOOKUP($G6129, Reference!$A$3:$C$20, 2,FALSE)*I6129</f>
        <v>495</v>
      </c>
      <c r="I6129" s="22">
        <v>5</v>
      </c>
      <c r="J6129" s="26" cm="1">
        <f t="array" ref="J6129">IFERROR(_xlfn.IFS(AND(C6129="Corporate", F6129="Technology"), 3%, C6129="Corporate", 1%),0%)</f>
        <v>0.01</v>
      </c>
      <c r="K6129" s="24">
        <f>VLOOKUP($G6129, Reference!$A$3:$C$20, 3,FALSE)*I6129</f>
        <v>395</v>
      </c>
      <c r="L6129" s="27">
        <f t="shared" si="190"/>
        <v>100</v>
      </c>
      <c r="M6129" s="27">
        <f t="shared" si="191"/>
        <v>95.050000000000011</v>
      </c>
    </row>
    <row r="6130" spans="1:13" x14ac:dyDescent="0.2">
      <c r="A6130">
        <v>3029</v>
      </c>
      <c r="B6130" s="4">
        <v>43943</v>
      </c>
      <c r="C6130" t="s">
        <v>17</v>
      </c>
      <c r="D6130" t="s">
        <v>15</v>
      </c>
      <c r="E6130" s="2" t="str">
        <f>VLOOKUP('SampleSuperstore - Main Data'!D6130,Reference!$A$26:$B$74,2,FALSE)</f>
        <v>West</v>
      </c>
      <c r="F6130" s="22" t="s">
        <v>13</v>
      </c>
      <c r="G6130" s="22" t="s">
        <v>20</v>
      </c>
      <c r="H6130" s="24">
        <f>VLOOKUP($G6130, Reference!$A$3:$C$20, 2,FALSE)*I6130</f>
        <v>34</v>
      </c>
      <c r="I6130" s="22">
        <v>2</v>
      </c>
      <c r="J6130" s="26" cm="1">
        <f t="array" ref="J6130">IFERROR(_xlfn.IFS(AND(C6130="Corporate", F6130="Technology"), 3%, C6130="Corporate", 1%),0%)</f>
        <v>0.01</v>
      </c>
      <c r="K6130" s="24">
        <f>VLOOKUP($G6130, Reference!$A$3:$C$20, 3,FALSE)*I6130</f>
        <v>20</v>
      </c>
      <c r="L6130" s="27">
        <f t="shared" si="190"/>
        <v>14</v>
      </c>
      <c r="M6130" s="27">
        <f t="shared" si="191"/>
        <v>13.659999999999997</v>
      </c>
    </row>
    <row r="6131" spans="1:13" x14ac:dyDescent="0.2">
      <c r="A6131">
        <v>3031</v>
      </c>
      <c r="B6131" s="4">
        <v>43943</v>
      </c>
      <c r="C6131" t="s">
        <v>17</v>
      </c>
      <c r="D6131" t="s">
        <v>25</v>
      </c>
      <c r="E6131" s="2" t="str">
        <f>VLOOKUP('SampleSuperstore - Main Data'!D6131,Reference!$A$26:$B$74,2,FALSE)</f>
        <v>Central</v>
      </c>
      <c r="F6131" s="22" t="s">
        <v>13</v>
      </c>
      <c r="G6131" s="22" t="s">
        <v>35</v>
      </c>
      <c r="H6131" s="24">
        <f>VLOOKUP($G6131, Reference!$A$3:$C$20, 2,FALSE)*I6131</f>
        <v>72</v>
      </c>
      <c r="I6131" s="22">
        <v>3</v>
      </c>
      <c r="J6131" s="26" cm="1">
        <f t="array" ref="J6131">IFERROR(_xlfn.IFS(AND(C6131="Corporate", F6131="Technology"), 3%, C6131="Corporate", 1%),0%)</f>
        <v>0.01</v>
      </c>
      <c r="K6131" s="24">
        <f>VLOOKUP($G6131, Reference!$A$3:$C$20, 3,FALSE)*I6131</f>
        <v>57</v>
      </c>
      <c r="L6131" s="27">
        <f t="shared" si="190"/>
        <v>15</v>
      </c>
      <c r="M6131" s="27">
        <f t="shared" si="191"/>
        <v>14.280000000000001</v>
      </c>
    </row>
    <row r="6132" spans="1:13" x14ac:dyDescent="0.2">
      <c r="A6132">
        <v>3045</v>
      </c>
      <c r="B6132" s="4">
        <v>43944</v>
      </c>
      <c r="C6132" t="s">
        <v>17</v>
      </c>
      <c r="D6132" t="s">
        <v>21</v>
      </c>
      <c r="E6132" s="2" t="str">
        <f>VLOOKUP('SampleSuperstore - Main Data'!D6132,Reference!$A$26:$B$74,2,FALSE)</f>
        <v>West</v>
      </c>
      <c r="F6132" s="22" t="s">
        <v>23</v>
      </c>
      <c r="G6132" s="22" t="s">
        <v>59</v>
      </c>
      <c r="H6132" s="24">
        <f>VLOOKUP($G6132, Reference!$A$3:$C$20, 2,FALSE)*I6132</f>
        <v>255</v>
      </c>
      <c r="I6132" s="22">
        <v>3</v>
      </c>
      <c r="J6132" s="26" cm="1">
        <f t="array" ref="J6132">IFERROR(_xlfn.IFS(AND(C6132="Corporate", F6132="Technology"), 3%, C6132="Corporate", 1%),0%)</f>
        <v>0.01</v>
      </c>
      <c r="K6132" s="24">
        <f>VLOOKUP($G6132, Reference!$A$3:$C$20, 3,FALSE)*I6132</f>
        <v>225</v>
      </c>
      <c r="L6132" s="27">
        <f t="shared" si="190"/>
        <v>30</v>
      </c>
      <c r="M6132" s="27">
        <f t="shared" si="191"/>
        <v>27.449999999999989</v>
      </c>
    </row>
    <row r="6133" spans="1:13" x14ac:dyDescent="0.2">
      <c r="A6133">
        <v>3048</v>
      </c>
      <c r="B6133" s="4">
        <v>43944</v>
      </c>
      <c r="C6133" t="s">
        <v>17</v>
      </c>
      <c r="D6133" t="s">
        <v>19</v>
      </c>
      <c r="E6133" s="2" t="str">
        <f>VLOOKUP('SampleSuperstore - Main Data'!D6133,Reference!$A$26:$B$74,2,FALSE)</f>
        <v>East</v>
      </c>
      <c r="F6133" s="22" t="s">
        <v>13</v>
      </c>
      <c r="G6133" s="22" t="s">
        <v>26</v>
      </c>
      <c r="H6133" s="24">
        <f>VLOOKUP($G6133, Reference!$A$3:$C$20, 2,FALSE)*I6133</f>
        <v>10</v>
      </c>
      <c r="I6133" s="22">
        <v>4</v>
      </c>
      <c r="J6133" s="26" cm="1">
        <f t="array" ref="J6133">IFERROR(_xlfn.IFS(AND(C6133="Corporate", F6133="Technology"), 3%, C6133="Corporate", 1%),0%)</f>
        <v>0.01</v>
      </c>
      <c r="K6133" s="24">
        <f>VLOOKUP($G6133, Reference!$A$3:$C$20, 3,FALSE)*I6133</f>
        <v>8</v>
      </c>
      <c r="L6133" s="27">
        <f t="shared" si="190"/>
        <v>2</v>
      </c>
      <c r="M6133" s="27">
        <f t="shared" si="191"/>
        <v>1.9000000000000004</v>
      </c>
    </row>
    <row r="6134" spans="1:13" x14ac:dyDescent="0.2">
      <c r="A6134">
        <v>3052</v>
      </c>
      <c r="B6134" s="4">
        <v>43944</v>
      </c>
      <c r="C6134" t="s">
        <v>17</v>
      </c>
      <c r="D6134" t="s">
        <v>15</v>
      </c>
      <c r="E6134" s="2" t="str">
        <f>VLOOKUP('SampleSuperstore - Main Data'!D6134,Reference!$A$26:$B$74,2,FALSE)</f>
        <v>West</v>
      </c>
      <c r="F6134" s="22" t="s">
        <v>23</v>
      </c>
      <c r="G6134" s="22" t="s">
        <v>24</v>
      </c>
      <c r="H6134" s="24">
        <f>VLOOKUP($G6134, Reference!$A$3:$C$20, 2,FALSE)*I6134</f>
        <v>396</v>
      </c>
      <c r="I6134" s="22">
        <v>4</v>
      </c>
      <c r="J6134" s="26" cm="1">
        <f t="array" ref="J6134">IFERROR(_xlfn.IFS(AND(C6134="Corporate", F6134="Technology"), 3%, C6134="Corporate", 1%),0%)</f>
        <v>0.01</v>
      </c>
      <c r="K6134" s="24">
        <f>VLOOKUP($G6134, Reference!$A$3:$C$20, 3,FALSE)*I6134</f>
        <v>316</v>
      </c>
      <c r="L6134" s="27">
        <f t="shared" si="190"/>
        <v>80</v>
      </c>
      <c r="M6134" s="27">
        <f t="shared" si="191"/>
        <v>76.04000000000002</v>
      </c>
    </row>
    <row r="6135" spans="1:13" x14ac:dyDescent="0.2">
      <c r="A6135">
        <v>3053</v>
      </c>
      <c r="B6135" s="4">
        <v>43944</v>
      </c>
      <c r="C6135" t="s">
        <v>17</v>
      </c>
      <c r="D6135" t="s">
        <v>40</v>
      </c>
      <c r="E6135" s="2" t="str">
        <f>VLOOKUP('SampleSuperstore - Main Data'!D6135,Reference!$A$26:$B$74,2,FALSE)</f>
        <v>East</v>
      </c>
      <c r="F6135" s="22" t="s">
        <v>13</v>
      </c>
      <c r="G6135" s="22" t="s">
        <v>26</v>
      </c>
      <c r="H6135" s="24">
        <f>VLOOKUP($G6135, Reference!$A$3:$C$20, 2,FALSE)*I6135</f>
        <v>10</v>
      </c>
      <c r="I6135" s="22">
        <v>4</v>
      </c>
      <c r="J6135" s="26" cm="1">
        <f t="array" ref="J6135">IFERROR(_xlfn.IFS(AND(C6135="Corporate", F6135="Technology"), 3%, C6135="Corporate", 1%),0%)</f>
        <v>0.01</v>
      </c>
      <c r="K6135" s="24">
        <f>VLOOKUP($G6135, Reference!$A$3:$C$20, 3,FALSE)*I6135</f>
        <v>8</v>
      </c>
      <c r="L6135" s="27">
        <f t="shared" si="190"/>
        <v>2</v>
      </c>
      <c r="M6135" s="27">
        <f t="shared" si="191"/>
        <v>1.9000000000000004</v>
      </c>
    </row>
    <row r="6136" spans="1:13" x14ac:dyDescent="0.2">
      <c r="A6136">
        <v>3055</v>
      </c>
      <c r="B6136" s="4">
        <v>43944</v>
      </c>
      <c r="C6136" t="s">
        <v>17</v>
      </c>
      <c r="D6136" t="s">
        <v>21</v>
      </c>
      <c r="E6136" s="2" t="str">
        <f>VLOOKUP('SampleSuperstore - Main Data'!D6136,Reference!$A$26:$B$74,2,FALSE)</f>
        <v>West</v>
      </c>
      <c r="F6136" s="22" t="s">
        <v>13</v>
      </c>
      <c r="G6136" s="22" t="s">
        <v>26</v>
      </c>
      <c r="H6136" s="24">
        <f>VLOOKUP($G6136, Reference!$A$3:$C$20, 2,FALSE)*I6136</f>
        <v>12.5</v>
      </c>
      <c r="I6136" s="22">
        <v>5</v>
      </c>
      <c r="J6136" s="26" cm="1">
        <f t="array" ref="J6136">IFERROR(_xlfn.IFS(AND(C6136="Corporate", F6136="Technology"), 3%, C6136="Corporate", 1%),0%)</f>
        <v>0.01</v>
      </c>
      <c r="K6136" s="24">
        <f>VLOOKUP($G6136, Reference!$A$3:$C$20, 3,FALSE)*I6136</f>
        <v>10</v>
      </c>
      <c r="L6136" s="27">
        <f t="shared" si="190"/>
        <v>2.5</v>
      </c>
      <c r="M6136" s="27">
        <f t="shared" si="191"/>
        <v>2.375</v>
      </c>
    </row>
    <row r="6137" spans="1:13" x14ac:dyDescent="0.2">
      <c r="A6137">
        <v>3056</v>
      </c>
      <c r="B6137" s="4">
        <v>43944</v>
      </c>
      <c r="C6137" t="s">
        <v>17</v>
      </c>
      <c r="D6137" t="s">
        <v>15</v>
      </c>
      <c r="E6137" s="2" t="str">
        <f>VLOOKUP('SampleSuperstore - Main Data'!D6137,Reference!$A$26:$B$74,2,FALSE)</f>
        <v>West</v>
      </c>
      <c r="F6137" s="22" t="s">
        <v>29</v>
      </c>
      <c r="G6137" s="22" t="s">
        <v>33</v>
      </c>
      <c r="H6137" s="24">
        <f>VLOOKUP($G6137, Reference!$A$3:$C$20, 2,FALSE)*I6137</f>
        <v>15</v>
      </c>
      <c r="I6137" s="22">
        <v>3</v>
      </c>
      <c r="J6137" s="26" cm="1">
        <f t="array" ref="J6137">IFERROR(_xlfn.IFS(AND(C6137="Corporate", F6137="Technology"), 3%, C6137="Corporate", 1%),0%)</f>
        <v>0.03</v>
      </c>
      <c r="K6137" s="24">
        <f>VLOOKUP($G6137, Reference!$A$3:$C$20, 3,FALSE)*I6137</f>
        <v>7.5</v>
      </c>
      <c r="L6137" s="27">
        <f t="shared" si="190"/>
        <v>7.5</v>
      </c>
      <c r="M6137" s="27">
        <f t="shared" si="191"/>
        <v>7.0499999999999989</v>
      </c>
    </row>
    <row r="6138" spans="1:13" x14ac:dyDescent="0.2">
      <c r="A6138">
        <v>3066</v>
      </c>
      <c r="B6138" s="4">
        <v>43945</v>
      </c>
      <c r="C6138" t="s">
        <v>17</v>
      </c>
      <c r="D6138" t="s">
        <v>36</v>
      </c>
      <c r="E6138" s="2" t="str">
        <f>VLOOKUP('SampleSuperstore - Main Data'!D6138,Reference!$A$26:$B$74,2,FALSE)</f>
        <v>East</v>
      </c>
      <c r="F6138" s="22" t="s">
        <v>13</v>
      </c>
      <c r="G6138" s="22" t="s">
        <v>49</v>
      </c>
      <c r="H6138" s="24">
        <f>VLOOKUP($G6138, Reference!$A$3:$C$20, 2,FALSE)*I6138</f>
        <v>40</v>
      </c>
      <c r="I6138" s="22">
        <v>1</v>
      </c>
      <c r="J6138" s="26" cm="1">
        <f t="array" ref="J6138">IFERROR(_xlfn.IFS(AND(C6138="Corporate", F6138="Technology"), 3%, C6138="Corporate", 1%),0%)</f>
        <v>0.01</v>
      </c>
      <c r="K6138" s="24">
        <f>VLOOKUP($G6138, Reference!$A$3:$C$20, 3,FALSE)*I6138</f>
        <v>35</v>
      </c>
      <c r="L6138" s="27">
        <f t="shared" si="190"/>
        <v>5</v>
      </c>
      <c r="M6138" s="27">
        <f t="shared" si="191"/>
        <v>4.6000000000000014</v>
      </c>
    </row>
    <row r="6139" spans="1:13" x14ac:dyDescent="0.2">
      <c r="A6139">
        <v>3071</v>
      </c>
      <c r="B6139" s="4">
        <v>43945</v>
      </c>
      <c r="C6139" t="s">
        <v>17</v>
      </c>
      <c r="D6139" t="s">
        <v>25</v>
      </c>
      <c r="E6139" s="2" t="str">
        <f>VLOOKUP('SampleSuperstore - Main Data'!D6139,Reference!$A$26:$B$74,2,FALSE)</f>
        <v>Central</v>
      </c>
      <c r="F6139" s="22" t="s">
        <v>13</v>
      </c>
      <c r="G6139" s="22" t="s">
        <v>14</v>
      </c>
      <c r="H6139" s="24">
        <f>VLOOKUP($G6139, Reference!$A$3:$C$20, 2,FALSE)*I6139</f>
        <v>135</v>
      </c>
      <c r="I6139" s="22">
        <v>3</v>
      </c>
      <c r="J6139" s="26" cm="1">
        <f t="array" ref="J6139">IFERROR(_xlfn.IFS(AND(C6139="Corporate", F6139="Technology"), 3%, C6139="Corporate", 1%),0%)</f>
        <v>0.01</v>
      </c>
      <c r="K6139" s="24">
        <f>VLOOKUP($G6139, Reference!$A$3:$C$20, 3,FALSE)*I6139</f>
        <v>105</v>
      </c>
      <c r="L6139" s="27">
        <f t="shared" si="190"/>
        <v>30</v>
      </c>
      <c r="M6139" s="27">
        <f t="shared" si="191"/>
        <v>28.650000000000006</v>
      </c>
    </row>
    <row r="6140" spans="1:13" x14ac:dyDescent="0.2">
      <c r="A6140">
        <v>3072</v>
      </c>
      <c r="B6140" s="4">
        <v>43945</v>
      </c>
      <c r="C6140" t="s">
        <v>17</v>
      </c>
      <c r="D6140" t="s">
        <v>36</v>
      </c>
      <c r="E6140" s="2" t="str">
        <f>VLOOKUP('SampleSuperstore - Main Data'!D6140,Reference!$A$26:$B$74,2,FALSE)</f>
        <v>East</v>
      </c>
      <c r="F6140" s="22" t="s">
        <v>13</v>
      </c>
      <c r="G6140" s="22" t="s">
        <v>49</v>
      </c>
      <c r="H6140" s="24">
        <f>VLOOKUP($G6140, Reference!$A$3:$C$20, 2,FALSE)*I6140</f>
        <v>40</v>
      </c>
      <c r="I6140" s="22">
        <v>1</v>
      </c>
      <c r="J6140" s="26" cm="1">
        <f t="array" ref="J6140">IFERROR(_xlfn.IFS(AND(C6140="Corporate", F6140="Technology"), 3%, C6140="Corporate", 1%),0%)</f>
        <v>0.01</v>
      </c>
      <c r="K6140" s="24">
        <f>VLOOKUP($G6140, Reference!$A$3:$C$20, 3,FALSE)*I6140</f>
        <v>35</v>
      </c>
      <c r="L6140" s="27">
        <f t="shared" si="190"/>
        <v>5</v>
      </c>
      <c r="M6140" s="27">
        <f t="shared" si="191"/>
        <v>4.6000000000000014</v>
      </c>
    </row>
    <row r="6141" spans="1:13" x14ac:dyDescent="0.2">
      <c r="A6141">
        <v>3073</v>
      </c>
      <c r="B6141" s="4">
        <v>43945</v>
      </c>
      <c r="C6141" t="s">
        <v>17</v>
      </c>
      <c r="D6141" t="s">
        <v>15</v>
      </c>
      <c r="E6141" s="2" t="str">
        <f>VLOOKUP('SampleSuperstore - Main Data'!D6141,Reference!$A$26:$B$74,2,FALSE)</f>
        <v>West</v>
      </c>
      <c r="F6141" s="22" t="s">
        <v>23</v>
      </c>
      <c r="G6141" s="22" t="s">
        <v>59</v>
      </c>
      <c r="H6141" s="24">
        <f>VLOOKUP($G6141, Reference!$A$3:$C$20, 2,FALSE)*I6141</f>
        <v>255</v>
      </c>
      <c r="I6141" s="22">
        <v>3</v>
      </c>
      <c r="J6141" s="26" cm="1">
        <f t="array" ref="J6141">IFERROR(_xlfn.IFS(AND(C6141="Corporate", F6141="Technology"), 3%, C6141="Corporate", 1%),0%)</f>
        <v>0.01</v>
      </c>
      <c r="K6141" s="24">
        <f>VLOOKUP($G6141, Reference!$A$3:$C$20, 3,FALSE)*I6141</f>
        <v>225</v>
      </c>
      <c r="L6141" s="27">
        <f t="shared" si="190"/>
        <v>30</v>
      </c>
      <c r="M6141" s="27">
        <f t="shared" si="191"/>
        <v>27.449999999999989</v>
      </c>
    </row>
    <row r="6142" spans="1:13" x14ac:dyDescent="0.2">
      <c r="A6142">
        <v>3086</v>
      </c>
      <c r="B6142" s="4">
        <v>43945</v>
      </c>
      <c r="C6142" t="s">
        <v>17</v>
      </c>
      <c r="D6142" t="s">
        <v>22</v>
      </c>
      <c r="E6142" s="2" t="str">
        <f>VLOOKUP('SampleSuperstore - Main Data'!D6142,Reference!$A$26:$B$74,2,FALSE)</f>
        <v>West</v>
      </c>
      <c r="F6142" s="22" t="s">
        <v>13</v>
      </c>
      <c r="G6142" s="22" t="s">
        <v>26</v>
      </c>
      <c r="H6142" s="24">
        <f>VLOOKUP($G6142, Reference!$A$3:$C$20, 2,FALSE)*I6142</f>
        <v>7.5</v>
      </c>
      <c r="I6142" s="22">
        <v>3</v>
      </c>
      <c r="J6142" s="26" cm="1">
        <f t="array" ref="J6142">IFERROR(_xlfn.IFS(AND(C6142="Corporate", F6142="Technology"), 3%, C6142="Corporate", 1%),0%)</f>
        <v>0.01</v>
      </c>
      <c r="K6142" s="24">
        <f>VLOOKUP($G6142, Reference!$A$3:$C$20, 3,FALSE)*I6142</f>
        <v>6</v>
      </c>
      <c r="L6142" s="27">
        <f t="shared" si="190"/>
        <v>1.5</v>
      </c>
      <c r="M6142" s="27">
        <f t="shared" si="191"/>
        <v>1.4249999999999998</v>
      </c>
    </row>
    <row r="6143" spans="1:13" x14ac:dyDescent="0.2">
      <c r="A6143">
        <v>3088</v>
      </c>
      <c r="B6143" s="4">
        <v>43945</v>
      </c>
      <c r="C6143" t="s">
        <v>17</v>
      </c>
      <c r="D6143" t="s">
        <v>31</v>
      </c>
      <c r="E6143" s="2" t="str">
        <f>VLOOKUP('SampleSuperstore - Main Data'!D6143,Reference!$A$26:$B$74,2,FALSE)</f>
        <v>Central</v>
      </c>
      <c r="F6143" s="22" t="s">
        <v>13</v>
      </c>
      <c r="G6143" s="22" t="s">
        <v>26</v>
      </c>
      <c r="H6143" s="24">
        <f>VLOOKUP($G6143, Reference!$A$3:$C$20, 2,FALSE)*I6143</f>
        <v>2.5</v>
      </c>
      <c r="I6143" s="22">
        <v>1</v>
      </c>
      <c r="J6143" s="26" cm="1">
        <f t="array" ref="J6143">IFERROR(_xlfn.IFS(AND(C6143="Corporate", F6143="Technology"), 3%, C6143="Corporate", 1%),0%)</f>
        <v>0.01</v>
      </c>
      <c r="K6143" s="24">
        <f>VLOOKUP($G6143, Reference!$A$3:$C$20, 3,FALSE)*I6143</f>
        <v>2</v>
      </c>
      <c r="L6143" s="27">
        <f t="shared" si="190"/>
        <v>0.5</v>
      </c>
      <c r="M6143" s="27">
        <f t="shared" si="191"/>
        <v>0.47500000000000009</v>
      </c>
    </row>
    <row r="6144" spans="1:13" x14ac:dyDescent="0.2">
      <c r="A6144">
        <v>3099</v>
      </c>
      <c r="B6144" s="4">
        <v>43946</v>
      </c>
      <c r="C6144" t="s">
        <v>17</v>
      </c>
      <c r="D6144" t="s">
        <v>52</v>
      </c>
      <c r="E6144" s="2" t="str">
        <f>VLOOKUP('SampleSuperstore - Main Data'!D6144,Reference!$A$26:$B$74,2,FALSE)</f>
        <v>East</v>
      </c>
      <c r="F6144" s="22" t="s">
        <v>23</v>
      </c>
      <c r="G6144" s="22" t="s">
        <v>37</v>
      </c>
      <c r="H6144" s="24">
        <f>VLOOKUP($G6144, Reference!$A$3:$C$20, 2,FALSE)*I6144</f>
        <v>36</v>
      </c>
      <c r="I6144" s="22">
        <v>4</v>
      </c>
      <c r="J6144" s="26" cm="1">
        <f t="array" ref="J6144">IFERROR(_xlfn.IFS(AND(C6144="Corporate", F6144="Technology"), 3%, C6144="Corporate", 1%),0%)</f>
        <v>0.01</v>
      </c>
      <c r="K6144" s="24">
        <f>VLOOKUP($G6144, Reference!$A$3:$C$20, 3,FALSE)*I6144</f>
        <v>20</v>
      </c>
      <c r="L6144" s="27">
        <f t="shared" si="190"/>
        <v>16</v>
      </c>
      <c r="M6144" s="27">
        <f t="shared" si="191"/>
        <v>15.64</v>
      </c>
    </row>
    <row r="6145" spans="1:13" x14ac:dyDescent="0.2">
      <c r="A6145">
        <v>3100</v>
      </c>
      <c r="B6145" s="4">
        <v>43946</v>
      </c>
      <c r="C6145" t="s">
        <v>17</v>
      </c>
      <c r="D6145" t="s">
        <v>15</v>
      </c>
      <c r="E6145" s="2" t="str">
        <f>VLOOKUP('SampleSuperstore - Main Data'!D6145,Reference!$A$26:$B$74,2,FALSE)</f>
        <v>West</v>
      </c>
      <c r="F6145" s="22" t="s">
        <v>29</v>
      </c>
      <c r="G6145" s="22" t="s">
        <v>50</v>
      </c>
      <c r="H6145" s="24">
        <f>VLOOKUP($G6145, Reference!$A$3:$C$20, 2,FALSE)*I6145</f>
        <v>398</v>
      </c>
      <c r="I6145" s="22">
        <v>2</v>
      </c>
      <c r="J6145" s="26" cm="1">
        <f t="array" ref="J6145">IFERROR(_xlfn.IFS(AND(C6145="Corporate", F6145="Technology"), 3%, C6145="Corporate", 1%),0%)</f>
        <v>0.03</v>
      </c>
      <c r="K6145" s="24">
        <f>VLOOKUP($G6145, Reference!$A$3:$C$20, 3,FALSE)*I6145</f>
        <v>330</v>
      </c>
      <c r="L6145" s="27">
        <f t="shared" si="190"/>
        <v>68</v>
      </c>
      <c r="M6145" s="27">
        <f t="shared" si="191"/>
        <v>56.06</v>
      </c>
    </row>
    <row r="6146" spans="1:13" x14ac:dyDescent="0.2">
      <c r="A6146">
        <v>3101</v>
      </c>
      <c r="B6146" s="4">
        <v>43946</v>
      </c>
      <c r="C6146" t="s">
        <v>17</v>
      </c>
      <c r="D6146" t="s">
        <v>32</v>
      </c>
      <c r="E6146" s="2" t="str">
        <f>VLOOKUP('SampleSuperstore - Main Data'!D6146,Reference!$A$26:$B$74,2,FALSE)</f>
        <v>South</v>
      </c>
      <c r="F6146" s="22" t="s">
        <v>29</v>
      </c>
      <c r="G6146" s="22" t="s">
        <v>50</v>
      </c>
      <c r="H6146" s="24">
        <f>VLOOKUP($G6146, Reference!$A$3:$C$20, 2,FALSE)*I6146</f>
        <v>398</v>
      </c>
      <c r="I6146" s="22">
        <v>2</v>
      </c>
      <c r="J6146" s="26" cm="1">
        <f t="array" ref="J6146">IFERROR(_xlfn.IFS(AND(C6146="Corporate", F6146="Technology"), 3%, C6146="Corporate", 1%),0%)</f>
        <v>0.03</v>
      </c>
      <c r="K6146" s="24">
        <f>VLOOKUP($G6146, Reference!$A$3:$C$20, 3,FALSE)*I6146</f>
        <v>330</v>
      </c>
      <c r="L6146" s="27">
        <f t="shared" ref="L6146:L6209" si="192">H6146-K6146</f>
        <v>68</v>
      </c>
      <c r="M6146" s="27">
        <f t="shared" ref="M6146:M6209" si="193">H6146*(1-J6146)-K6146</f>
        <v>56.06</v>
      </c>
    </row>
    <row r="6147" spans="1:13" x14ac:dyDescent="0.2">
      <c r="A6147">
        <v>3103</v>
      </c>
      <c r="B6147" s="4">
        <v>43946</v>
      </c>
      <c r="C6147" t="s">
        <v>17</v>
      </c>
      <c r="D6147" t="s">
        <v>34</v>
      </c>
      <c r="E6147" s="2" t="str">
        <f>VLOOKUP('SampleSuperstore - Main Data'!D6147,Reference!$A$26:$B$74,2,FALSE)</f>
        <v>South</v>
      </c>
      <c r="F6147" s="22" t="s">
        <v>13</v>
      </c>
      <c r="G6147" s="22" t="s">
        <v>16</v>
      </c>
      <c r="H6147" s="24">
        <f>VLOOKUP($G6147, Reference!$A$3:$C$20, 2,FALSE)*I6147</f>
        <v>95</v>
      </c>
      <c r="I6147" s="22">
        <v>5</v>
      </c>
      <c r="J6147" s="26" cm="1">
        <f t="array" ref="J6147">IFERROR(_xlfn.IFS(AND(C6147="Corporate", F6147="Technology"), 3%, C6147="Corporate", 1%),0%)</f>
        <v>0.01</v>
      </c>
      <c r="K6147" s="24">
        <f>VLOOKUP($G6147, Reference!$A$3:$C$20, 3,FALSE)*I6147</f>
        <v>50</v>
      </c>
      <c r="L6147" s="27">
        <f t="shared" si="192"/>
        <v>45</v>
      </c>
      <c r="M6147" s="27">
        <f t="shared" si="193"/>
        <v>44.05</v>
      </c>
    </row>
    <row r="6148" spans="1:13" x14ac:dyDescent="0.2">
      <c r="A6148">
        <v>3104</v>
      </c>
      <c r="B6148" s="4">
        <v>43946</v>
      </c>
      <c r="C6148" t="s">
        <v>17</v>
      </c>
      <c r="D6148" t="s">
        <v>55</v>
      </c>
      <c r="E6148" s="2" t="str">
        <f>VLOOKUP('SampleSuperstore - Main Data'!D6148,Reference!$A$26:$B$74,2,FALSE)</f>
        <v>Central</v>
      </c>
      <c r="F6148" s="22" t="s">
        <v>29</v>
      </c>
      <c r="G6148" s="22" t="s">
        <v>33</v>
      </c>
      <c r="H6148" s="24">
        <f>VLOOKUP($G6148, Reference!$A$3:$C$20, 2,FALSE)*I6148</f>
        <v>15</v>
      </c>
      <c r="I6148" s="22">
        <v>3</v>
      </c>
      <c r="J6148" s="26" cm="1">
        <f t="array" ref="J6148">IFERROR(_xlfn.IFS(AND(C6148="Corporate", F6148="Technology"), 3%, C6148="Corporate", 1%),0%)</f>
        <v>0.03</v>
      </c>
      <c r="K6148" s="24">
        <f>VLOOKUP($G6148, Reference!$A$3:$C$20, 3,FALSE)*I6148</f>
        <v>7.5</v>
      </c>
      <c r="L6148" s="27">
        <f t="shared" si="192"/>
        <v>7.5</v>
      </c>
      <c r="M6148" s="27">
        <f t="shared" si="193"/>
        <v>7.0499999999999989</v>
      </c>
    </row>
    <row r="6149" spans="1:13" x14ac:dyDescent="0.2">
      <c r="A6149">
        <v>3105</v>
      </c>
      <c r="B6149" s="4">
        <v>43946</v>
      </c>
      <c r="C6149" t="s">
        <v>17</v>
      </c>
      <c r="D6149" t="s">
        <v>15</v>
      </c>
      <c r="E6149" s="2" t="str">
        <f>VLOOKUP('SampleSuperstore - Main Data'!D6149,Reference!$A$26:$B$74,2,FALSE)</f>
        <v>West</v>
      </c>
      <c r="F6149" s="22" t="s">
        <v>23</v>
      </c>
      <c r="G6149" s="22" t="s">
        <v>38</v>
      </c>
      <c r="H6149" s="24">
        <f>VLOOKUP($G6149, Reference!$A$3:$C$20, 2,FALSE)*I6149</f>
        <v>480</v>
      </c>
      <c r="I6149" s="22">
        <v>6</v>
      </c>
      <c r="J6149" s="26" cm="1">
        <f t="array" ref="J6149">IFERROR(_xlfn.IFS(AND(C6149="Corporate", F6149="Technology"), 3%, C6149="Corporate", 1%),0%)</f>
        <v>0.01</v>
      </c>
      <c r="K6149" s="24">
        <f>VLOOKUP($G6149, Reference!$A$3:$C$20, 3,FALSE)*I6149</f>
        <v>390</v>
      </c>
      <c r="L6149" s="27">
        <f t="shared" si="192"/>
        <v>90</v>
      </c>
      <c r="M6149" s="27">
        <f t="shared" si="193"/>
        <v>85.199999999999989</v>
      </c>
    </row>
    <row r="6150" spans="1:13" x14ac:dyDescent="0.2">
      <c r="A6150">
        <v>3109</v>
      </c>
      <c r="B6150" s="4">
        <v>43946</v>
      </c>
      <c r="C6150" t="s">
        <v>17</v>
      </c>
      <c r="D6150" t="s">
        <v>43</v>
      </c>
      <c r="E6150" s="2" t="str">
        <f>VLOOKUP('SampleSuperstore - Main Data'!D6150,Reference!$A$26:$B$74,2,FALSE)</f>
        <v>West</v>
      </c>
      <c r="F6150" s="22" t="s">
        <v>13</v>
      </c>
      <c r="G6150" s="22" t="s">
        <v>20</v>
      </c>
      <c r="H6150" s="24">
        <f>VLOOKUP($G6150, Reference!$A$3:$C$20, 2,FALSE)*I6150</f>
        <v>17</v>
      </c>
      <c r="I6150" s="22">
        <v>1</v>
      </c>
      <c r="J6150" s="26" cm="1">
        <f t="array" ref="J6150">IFERROR(_xlfn.IFS(AND(C6150="Corporate", F6150="Technology"), 3%, C6150="Corporate", 1%),0%)</f>
        <v>0.01</v>
      </c>
      <c r="K6150" s="24">
        <f>VLOOKUP($G6150, Reference!$A$3:$C$20, 3,FALSE)*I6150</f>
        <v>10</v>
      </c>
      <c r="L6150" s="27">
        <f t="shared" si="192"/>
        <v>7</v>
      </c>
      <c r="M6150" s="27">
        <f t="shared" si="193"/>
        <v>6.8299999999999983</v>
      </c>
    </row>
    <row r="6151" spans="1:13" x14ac:dyDescent="0.2">
      <c r="A6151">
        <v>3114</v>
      </c>
      <c r="B6151" s="4">
        <v>43946</v>
      </c>
      <c r="C6151" t="s">
        <v>17</v>
      </c>
      <c r="D6151" t="s">
        <v>15</v>
      </c>
      <c r="E6151" s="2" t="str">
        <f>VLOOKUP('SampleSuperstore - Main Data'!D6151,Reference!$A$26:$B$74,2,FALSE)</f>
        <v>West</v>
      </c>
      <c r="F6151" s="22" t="s">
        <v>13</v>
      </c>
      <c r="G6151" s="22" t="s">
        <v>26</v>
      </c>
      <c r="H6151" s="24">
        <f>VLOOKUP($G6151, Reference!$A$3:$C$20, 2,FALSE)*I6151</f>
        <v>12.5</v>
      </c>
      <c r="I6151" s="22">
        <v>5</v>
      </c>
      <c r="J6151" s="26" cm="1">
        <f t="array" ref="J6151">IFERROR(_xlfn.IFS(AND(C6151="Corporate", F6151="Technology"), 3%, C6151="Corporate", 1%),0%)</f>
        <v>0.01</v>
      </c>
      <c r="K6151" s="24">
        <f>VLOOKUP($G6151, Reference!$A$3:$C$20, 3,FALSE)*I6151</f>
        <v>10</v>
      </c>
      <c r="L6151" s="27">
        <f t="shared" si="192"/>
        <v>2.5</v>
      </c>
      <c r="M6151" s="27">
        <f t="shared" si="193"/>
        <v>2.375</v>
      </c>
    </row>
    <row r="6152" spans="1:13" x14ac:dyDescent="0.2">
      <c r="A6152">
        <v>3118</v>
      </c>
      <c r="B6152" s="4">
        <v>43946</v>
      </c>
      <c r="C6152" t="s">
        <v>17</v>
      </c>
      <c r="D6152" t="s">
        <v>25</v>
      </c>
      <c r="E6152" s="2" t="str">
        <f>VLOOKUP('SampleSuperstore - Main Data'!D6152,Reference!$A$26:$B$74,2,FALSE)</f>
        <v>Central</v>
      </c>
      <c r="F6152" s="22" t="s">
        <v>13</v>
      </c>
      <c r="G6152" s="22" t="s">
        <v>26</v>
      </c>
      <c r="H6152" s="24">
        <f>VLOOKUP($G6152, Reference!$A$3:$C$20, 2,FALSE)*I6152</f>
        <v>17.5</v>
      </c>
      <c r="I6152" s="22">
        <v>7</v>
      </c>
      <c r="J6152" s="26" cm="1">
        <f t="array" ref="J6152">IFERROR(_xlfn.IFS(AND(C6152="Corporate", F6152="Technology"), 3%, C6152="Corporate", 1%),0%)</f>
        <v>0.01</v>
      </c>
      <c r="K6152" s="24">
        <f>VLOOKUP($G6152, Reference!$A$3:$C$20, 3,FALSE)*I6152</f>
        <v>14</v>
      </c>
      <c r="L6152" s="27">
        <f t="shared" si="192"/>
        <v>3.5</v>
      </c>
      <c r="M6152" s="27">
        <f t="shared" si="193"/>
        <v>3.3249999999999993</v>
      </c>
    </row>
    <row r="6153" spans="1:13" x14ac:dyDescent="0.2">
      <c r="A6153">
        <v>3126</v>
      </c>
      <c r="B6153" s="4">
        <v>43947</v>
      </c>
      <c r="C6153" t="s">
        <v>17</v>
      </c>
      <c r="D6153" t="s">
        <v>36</v>
      </c>
      <c r="E6153" s="2" t="str">
        <f>VLOOKUP('SampleSuperstore - Main Data'!D6153,Reference!$A$26:$B$74,2,FALSE)</f>
        <v>East</v>
      </c>
      <c r="F6153" s="22" t="s">
        <v>13</v>
      </c>
      <c r="G6153" s="22" t="s">
        <v>35</v>
      </c>
      <c r="H6153" s="24">
        <f>VLOOKUP($G6153, Reference!$A$3:$C$20, 2,FALSE)*I6153</f>
        <v>24</v>
      </c>
      <c r="I6153" s="22">
        <v>1</v>
      </c>
      <c r="J6153" s="26" cm="1">
        <f t="array" ref="J6153">IFERROR(_xlfn.IFS(AND(C6153="Corporate", F6153="Technology"), 3%, C6153="Corporate", 1%),0%)</f>
        <v>0.01</v>
      </c>
      <c r="K6153" s="24">
        <f>VLOOKUP($G6153, Reference!$A$3:$C$20, 3,FALSE)*I6153</f>
        <v>19</v>
      </c>
      <c r="L6153" s="27">
        <f t="shared" si="192"/>
        <v>5</v>
      </c>
      <c r="M6153" s="27">
        <f t="shared" si="193"/>
        <v>4.759999999999998</v>
      </c>
    </row>
    <row r="6154" spans="1:13" x14ac:dyDescent="0.2">
      <c r="A6154">
        <v>3128</v>
      </c>
      <c r="B6154" s="4">
        <v>43947</v>
      </c>
      <c r="C6154" t="s">
        <v>17</v>
      </c>
      <c r="D6154" t="s">
        <v>15</v>
      </c>
      <c r="E6154" s="2" t="str">
        <f>VLOOKUP('SampleSuperstore - Main Data'!D6154,Reference!$A$26:$B$74,2,FALSE)</f>
        <v>West</v>
      </c>
      <c r="F6154" s="22" t="s">
        <v>29</v>
      </c>
      <c r="G6154" s="22" t="s">
        <v>33</v>
      </c>
      <c r="H6154" s="24">
        <f>VLOOKUP($G6154, Reference!$A$3:$C$20, 2,FALSE)*I6154</f>
        <v>30</v>
      </c>
      <c r="I6154" s="22">
        <v>6</v>
      </c>
      <c r="J6154" s="26" cm="1">
        <f t="array" ref="J6154">IFERROR(_xlfn.IFS(AND(C6154="Corporate", F6154="Technology"), 3%, C6154="Corporate", 1%),0%)</f>
        <v>0.03</v>
      </c>
      <c r="K6154" s="24">
        <f>VLOOKUP($G6154, Reference!$A$3:$C$20, 3,FALSE)*I6154</f>
        <v>15</v>
      </c>
      <c r="L6154" s="27">
        <f t="shared" si="192"/>
        <v>15</v>
      </c>
      <c r="M6154" s="27">
        <f t="shared" si="193"/>
        <v>14.099999999999998</v>
      </c>
    </row>
    <row r="6155" spans="1:13" x14ac:dyDescent="0.2">
      <c r="A6155">
        <v>3132</v>
      </c>
      <c r="B6155" s="4">
        <v>43947</v>
      </c>
      <c r="C6155" t="s">
        <v>17</v>
      </c>
      <c r="D6155" t="s">
        <v>15</v>
      </c>
      <c r="E6155" s="2" t="str">
        <f>VLOOKUP('SampleSuperstore - Main Data'!D6155,Reference!$A$26:$B$74,2,FALSE)</f>
        <v>West</v>
      </c>
      <c r="F6155" s="22" t="s">
        <v>23</v>
      </c>
      <c r="G6155" s="22" t="s">
        <v>37</v>
      </c>
      <c r="H6155" s="24">
        <f>VLOOKUP($G6155, Reference!$A$3:$C$20, 2,FALSE)*I6155</f>
        <v>18</v>
      </c>
      <c r="I6155" s="22">
        <v>2</v>
      </c>
      <c r="J6155" s="26" cm="1">
        <f t="array" ref="J6155">IFERROR(_xlfn.IFS(AND(C6155="Corporate", F6155="Technology"), 3%, C6155="Corporate", 1%),0%)</f>
        <v>0.01</v>
      </c>
      <c r="K6155" s="24">
        <f>VLOOKUP($G6155, Reference!$A$3:$C$20, 3,FALSE)*I6155</f>
        <v>10</v>
      </c>
      <c r="L6155" s="27">
        <f t="shared" si="192"/>
        <v>8</v>
      </c>
      <c r="M6155" s="27">
        <f t="shared" si="193"/>
        <v>7.82</v>
      </c>
    </row>
    <row r="6156" spans="1:13" x14ac:dyDescent="0.2">
      <c r="A6156">
        <v>3133</v>
      </c>
      <c r="B6156" s="4">
        <v>43947</v>
      </c>
      <c r="C6156" t="s">
        <v>17</v>
      </c>
      <c r="D6156" t="s">
        <v>25</v>
      </c>
      <c r="E6156" s="2" t="str">
        <f>VLOOKUP('SampleSuperstore - Main Data'!D6156,Reference!$A$26:$B$74,2,FALSE)</f>
        <v>Central</v>
      </c>
      <c r="F6156" s="22" t="s">
        <v>29</v>
      </c>
      <c r="G6156" s="22" t="s">
        <v>33</v>
      </c>
      <c r="H6156" s="24">
        <f>VLOOKUP($G6156, Reference!$A$3:$C$20, 2,FALSE)*I6156</f>
        <v>30</v>
      </c>
      <c r="I6156" s="22">
        <v>6</v>
      </c>
      <c r="J6156" s="26" cm="1">
        <f t="array" ref="J6156">IFERROR(_xlfn.IFS(AND(C6156="Corporate", F6156="Technology"), 3%, C6156="Corporate", 1%),0%)</f>
        <v>0.03</v>
      </c>
      <c r="K6156" s="24">
        <f>VLOOKUP($G6156, Reference!$A$3:$C$20, 3,FALSE)*I6156</f>
        <v>15</v>
      </c>
      <c r="L6156" s="27">
        <f t="shared" si="192"/>
        <v>15</v>
      </c>
      <c r="M6156" s="27">
        <f t="shared" si="193"/>
        <v>14.099999999999998</v>
      </c>
    </row>
    <row r="6157" spans="1:13" x14ac:dyDescent="0.2">
      <c r="A6157">
        <v>3134</v>
      </c>
      <c r="B6157" s="4">
        <v>43947</v>
      </c>
      <c r="C6157" t="s">
        <v>17</v>
      </c>
      <c r="D6157" t="s">
        <v>36</v>
      </c>
      <c r="E6157" s="2" t="str">
        <f>VLOOKUP('SampleSuperstore - Main Data'!D6157,Reference!$A$26:$B$74,2,FALSE)</f>
        <v>East</v>
      </c>
      <c r="F6157" s="22" t="s">
        <v>13</v>
      </c>
      <c r="G6157" s="22" t="s">
        <v>16</v>
      </c>
      <c r="H6157" s="24">
        <f>VLOOKUP($G6157, Reference!$A$3:$C$20, 2,FALSE)*I6157</f>
        <v>76</v>
      </c>
      <c r="I6157" s="22">
        <v>4</v>
      </c>
      <c r="J6157" s="26" cm="1">
        <f t="array" ref="J6157">IFERROR(_xlfn.IFS(AND(C6157="Corporate", F6157="Technology"), 3%, C6157="Corporate", 1%),0%)</f>
        <v>0.01</v>
      </c>
      <c r="K6157" s="24">
        <f>VLOOKUP($G6157, Reference!$A$3:$C$20, 3,FALSE)*I6157</f>
        <v>40</v>
      </c>
      <c r="L6157" s="27">
        <f t="shared" si="192"/>
        <v>36</v>
      </c>
      <c r="M6157" s="27">
        <f t="shared" si="193"/>
        <v>35.239999999999995</v>
      </c>
    </row>
    <row r="6158" spans="1:13" x14ac:dyDescent="0.2">
      <c r="A6158">
        <v>3136</v>
      </c>
      <c r="B6158" s="4">
        <v>43947</v>
      </c>
      <c r="C6158" t="s">
        <v>17</v>
      </c>
      <c r="D6158" t="s">
        <v>32</v>
      </c>
      <c r="E6158" s="2" t="str">
        <f>VLOOKUP('SampleSuperstore - Main Data'!D6158,Reference!$A$26:$B$74,2,FALSE)</f>
        <v>South</v>
      </c>
      <c r="F6158" s="22" t="s">
        <v>29</v>
      </c>
      <c r="G6158" s="22" t="s">
        <v>50</v>
      </c>
      <c r="H6158" s="24">
        <f>VLOOKUP($G6158, Reference!$A$3:$C$20, 2,FALSE)*I6158</f>
        <v>796</v>
      </c>
      <c r="I6158" s="22">
        <v>4</v>
      </c>
      <c r="J6158" s="26" cm="1">
        <f t="array" ref="J6158">IFERROR(_xlfn.IFS(AND(C6158="Corporate", F6158="Technology"), 3%, C6158="Corporate", 1%),0%)</f>
        <v>0.03</v>
      </c>
      <c r="K6158" s="24">
        <f>VLOOKUP($G6158, Reference!$A$3:$C$20, 3,FALSE)*I6158</f>
        <v>660</v>
      </c>
      <c r="L6158" s="27">
        <f t="shared" si="192"/>
        <v>136</v>
      </c>
      <c r="M6158" s="27">
        <f t="shared" si="193"/>
        <v>112.12</v>
      </c>
    </row>
    <row r="6159" spans="1:13" x14ac:dyDescent="0.2">
      <c r="A6159">
        <v>3137</v>
      </c>
      <c r="B6159" s="4">
        <v>43947</v>
      </c>
      <c r="C6159" t="s">
        <v>17</v>
      </c>
      <c r="D6159" t="s">
        <v>74</v>
      </c>
      <c r="E6159" s="2" t="str">
        <f>VLOOKUP('SampleSuperstore - Main Data'!D6159,Reference!$A$26:$B$74,2,FALSE)</f>
        <v>South</v>
      </c>
      <c r="F6159" s="22" t="s">
        <v>13</v>
      </c>
      <c r="G6159" s="22" t="s">
        <v>14</v>
      </c>
      <c r="H6159" s="24">
        <f>VLOOKUP($G6159, Reference!$A$3:$C$20, 2,FALSE)*I6159</f>
        <v>405</v>
      </c>
      <c r="I6159" s="22">
        <v>9</v>
      </c>
      <c r="J6159" s="26" cm="1">
        <f t="array" ref="J6159">IFERROR(_xlfn.IFS(AND(C6159="Corporate", F6159="Technology"), 3%, C6159="Corporate", 1%),0%)</f>
        <v>0.01</v>
      </c>
      <c r="K6159" s="24">
        <f>VLOOKUP($G6159, Reference!$A$3:$C$20, 3,FALSE)*I6159</f>
        <v>315</v>
      </c>
      <c r="L6159" s="27">
        <f t="shared" si="192"/>
        <v>90</v>
      </c>
      <c r="M6159" s="27">
        <f t="shared" si="193"/>
        <v>85.949999999999989</v>
      </c>
    </row>
    <row r="6160" spans="1:13" x14ac:dyDescent="0.2">
      <c r="A6160">
        <v>3143</v>
      </c>
      <c r="B6160" s="4">
        <v>43947</v>
      </c>
      <c r="C6160" t="s">
        <v>17</v>
      </c>
      <c r="D6160" t="s">
        <v>57</v>
      </c>
      <c r="E6160" s="2" t="str">
        <f>VLOOKUP('SampleSuperstore - Main Data'!D6160,Reference!$A$26:$B$74,2,FALSE)</f>
        <v>South</v>
      </c>
      <c r="F6160" s="22" t="s">
        <v>13</v>
      </c>
      <c r="G6160" s="22" t="s">
        <v>26</v>
      </c>
      <c r="H6160" s="24">
        <f>VLOOKUP($G6160, Reference!$A$3:$C$20, 2,FALSE)*I6160</f>
        <v>7.5</v>
      </c>
      <c r="I6160" s="22">
        <v>3</v>
      </c>
      <c r="J6160" s="26" cm="1">
        <f t="array" ref="J6160">IFERROR(_xlfn.IFS(AND(C6160="Corporate", F6160="Technology"), 3%, C6160="Corporate", 1%),0%)</f>
        <v>0.01</v>
      </c>
      <c r="K6160" s="24">
        <f>VLOOKUP($G6160, Reference!$A$3:$C$20, 3,FALSE)*I6160</f>
        <v>6</v>
      </c>
      <c r="L6160" s="27">
        <f t="shared" si="192"/>
        <v>1.5</v>
      </c>
      <c r="M6160" s="27">
        <f t="shared" si="193"/>
        <v>1.4249999999999998</v>
      </c>
    </row>
    <row r="6161" spans="1:13" x14ac:dyDescent="0.2">
      <c r="A6161">
        <v>3145</v>
      </c>
      <c r="B6161" s="4">
        <v>43947</v>
      </c>
      <c r="C6161" t="s">
        <v>17</v>
      </c>
      <c r="D6161" t="s">
        <v>32</v>
      </c>
      <c r="E6161" s="2" t="str">
        <f>VLOOKUP('SampleSuperstore - Main Data'!D6161,Reference!$A$26:$B$74,2,FALSE)</f>
        <v>South</v>
      </c>
      <c r="F6161" s="22" t="s">
        <v>13</v>
      </c>
      <c r="G6161" s="22" t="s">
        <v>14</v>
      </c>
      <c r="H6161" s="24">
        <f>VLOOKUP($G6161, Reference!$A$3:$C$20, 2,FALSE)*I6161</f>
        <v>450</v>
      </c>
      <c r="I6161" s="22">
        <v>10</v>
      </c>
      <c r="J6161" s="26" cm="1">
        <f t="array" ref="J6161">IFERROR(_xlfn.IFS(AND(C6161="Corporate", F6161="Technology"), 3%, C6161="Corporate", 1%),0%)</f>
        <v>0.01</v>
      </c>
      <c r="K6161" s="24">
        <f>VLOOKUP($G6161, Reference!$A$3:$C$20, 3,FALSE)*I6161</f>
        <v>350</v>
      </c>
      <c r="L6161" s="27">
        <f t="shared" si="192"/>
        <v>100</v>
      </c>
      <c r="M6161" s="27">
        <f t="shared" si="193"/>
        <v>95.5</v>
      </c>
    </row>
    <row r="6162" spans="1:13" x14ac:dyDescent="0.2">
      <c r="A6162">
        <v>3155</v>
      </c>
      <c r="B6162" s="4">
        <v>43948</v>
      </c>
      <c r="C6162" t="s">
        <v>17</v>
      </c>
      <c r="D6162" t="s">
        <v>36</v>
      </c>
      <c r="E6162" s="2" t="str">
        <f>VLOOKUP('SampleSuperstore - Main Data'!D6162,Reference!$A$26:$B$74,2,FALSE)</f>
        <v>East</v>
      </c>
      <c r="F6162" s="22" t="s">
        <v>29</v>
      </c>
      <c r="G6162" s="22" t="s">
        <v>33</v>
      </c>
      <c r="H6162" s="24">
        <f>VLOOKUP($G6162, Reference!$A$3:$C$20, 2,FALSE)*I6162</f>
        <v>10</v>
      </c>
      <c r="I6162" s="22">
        <v>2</v>
      </c>
      <c r="J6162" s="26" cm="1">
        <f t="array" ref="J6162">IFERROR(_xlfn.IFS(AND(C6162="Corporate", F6162="Technology"), 3%, C6162="Corporate", 1%),0%)</f>
        <v>0.03</v>
      </c>
      <c r="K6162" s="24">
        <f>VLOOKUP($G6162, Reference!$A$3:$C$20, 3,FALSE)*I6162</f>
        <v>5</v>
      </c>
      <c r="L6162" s="27">
        <f t="shared" si="192"/>
        <v>5</v>
      </c>
      <c r="M6162" s="27">
        <f t="shared" si="193"/>
        <v>4.6999999999999993</v>
      </c>
    </row>
    <row r="6163" spans="1:13" x14ac:dyDescent="0.2">
      <c r="A6163">
        <v>3156</v>
      </c>
      <c r="B6163" s="4">
        <v>43948</v>
      </c>
      <c r="C6163" t="s">
        <v>17</v>
      </c>
      <c r="D6163" t="s">
        <v>55</v>
      </c>
      <c r="E6163" s="2" t="str">
        <f>VLOOKUP('SampleSuperstore - Main Data'!D6163,Reference!$A$26:$B$74,2,FALSE)</f>
        <v>Central</v>
      </c>
      <c r="F6163" s="22" t="s">
        <v>13</v>
      </c>
      <c r="G6163" s="22" t="s">
        <v>26</v>
      </c>
      <c r="H6163" s="24">
        <f>VLOOKUP($G6163, Reference!$A$3:$C$20, 2,FALSE)*I6163</f>
        <v>7.5</v>
      </c>
      <c r="I6163" s="22">
        <v>3</v>
      </c>
      <c r="J6163" s="26" cm="1">
        <f t="array" ref="J6163">IFERROR(_xlfn.IFS(AND(C6163="Corporate", F6163="Technology"), 3%, C6163="Corporate", 1%),0%)</f>
        <v>0.01</v>
      </c>
      <c r="K6163" s="24">
        <f>VLOOKUP($G6163, Reference!$A$3:$C$20, 3,FALSE)*I6163</f>
        <v>6</v>
      </c>
      <c r="L6163" s="27">
        <f t="shared" si="192"/>
        <v>1.5</v>
      </c>
      <c r="M6163" s="27">
        <f t="shared" si="193"/>
        <v>1.4249999999999998</v>
      </c>
    </row>
    <row r="6164" spans="1:13" x14ac:dyDescent="0.2">
      <c r="A6164">
        <v>3158</v>
      </c>
      <c r="B6164" s="4">
        <v>43948</v>
      </c>
      <c r="C6164" t="s">
        <v>17</v>
      </c>
      <c r="D6164" t="s">
        <v>47</v>
      </c>
      <c r="E6164" s="2" t="str">
        <f>VLOOKUP('SampleSuperstore - Main Data'!D6164,Reference!$A$26:$B$74,2,FALSE)</f>
        <v>South</v>
      </c>
      <c r="F6164" s="22" t="s">
        <v>13</v>
      </c>
      <c r="G6164" s="22" t="s">
        <v>49</v>
      </c>
      <c r="H6164" s="24">
        <f>VLOOKUP($G6164, Reference!$A$3:$C$20, 2,FALSE)*I6164</f>
        <v>200</v>
      </c>
      <c r="I6164" s="22">
        <v>5</v>
      </c>
      <c r="J6164" s="26" cm="1">
        <f t="array" ref="J6164">IFERROR(_xlfn.IFS(AND(C6164="Corporate", F6164="Technology"), 3%, C6164="Corporate", 1%),0%)</f>
        <v>0.01</v>
      </c>
      <c r="K6164" s="24">
        <f>VLOOKUP($G6164, Reference!$A$3:$C$20, 3,FALSE)*I6164</f>
        <v>175</v>
      </c>
      <c r="L6164" s="27">
        <f t="shared" si="192"/>
        <v>25</v>
      </c>
      <c r="M6164" s="27">
        <f t="shared" si="193"/>
        <v>23</v>
      </c>
    </row>
    <row r="6165" spans="1:13" x14ac:dyDescent="0.2">
      <c r="A6165">
        <v>3159</v>
      </c>
      <c r="B6165" s="4">
        <v>43948</v>
      </c>
      <c r="C6165" t="s">
        <v>17</v>
      </c>
      <c r="D6165" t="s">
        <v>76</v>
      </c>
      <c r="E6165" s="2" t="str">
        <f>VLOOKUP('SampleSuperstore - Main Data'!D6165,Reference!$A$26:$B$74,2,FALSE)</f>
        <v>Central</v>
      </c>
      <c r="F6165" s="22" t="s">
        <v>13</v>
      </c>
      <c r="G6165" s="22" t="s">
        <v>26</v>
      </c>
      <c r="H6165" s="24">
        <f>VLOOKUP($G6165, Reference!$A$3:$C$20, 2,FALSE)*I6165</f>
        <v>12.5</v>
      </c>
      <c r="I6165" s="22">
        <v>5</v>
      </c>
      <c r="J6165" s="26" cm="1">
        <f t="array" ref="J6165">IFERROR(_xlfn.IFS(AND(C6165="Corporate", F6165="Technology"), 3%, C6165="Corporate", 1%),0%)</f>
        <v>0.01</v>
      </c>
      <c r="K6165" s="24">
        <f>VLOOKUP($G6165, Reference!$A$3:$C$20, 3,FALSE)*I6165</f>
        <v>10</v>
      </c>
      <c r="L6165" s="27">
        <f t="shared" si="192"/>
        <v>2.5</v>
      </c>
      <c r="M6165" s="27">
        <f t="shared" si="193"/>
        <v>2.375</v>
      </c>
    </row>
    <row r="6166" spans="1:13" x14ac:dyDescent="0.2">
      <c r="A6166">
        <v>3161</v>
      </c>
      <c r="B6166" s="4">
        <v>43948</v>
      </c>
      <c r="C6166" t="s">
        <v>17</v>
      </c>
      <c r="D6166" t="s">
        <v>22</v>
      </c>
      <c r="E6166" s="2" t="str">
        <f>VLOOKUP('SampleSuperstore - Main Data'!D6166,Reference!$A$26:$B$74,2,FALSE)</f>
        <v>West</v>
      </c>
      <c r="F6166" s="22" t="s">
        <v>13</v>
      </c>
      <c r="G6166" s="22" t="s">
        <v>26</v>
      </c>
      <c r="H6166" s="24">
        <f>VLOOKUP($G6166, Reference!$A$3:$C$20, 2,FALSE)*I6166</f>
        <v>12.5</v>
      </c>
      <c r="I6166" s="22">
        <v>5</v>
      </c>
      <c r="J6166" s="26" cm="1">
        <f t="array" ref="J6166">IFERROR(_xlfn.IFS(AND(C6166="Corporate", F6166="Technology"), 3%, C6166="Corporate", 1%),0%)</f>
        <v>0.01</v>
      </c>
      <c r="K6166" s="24">
        <f>VLOOKUP($G6166, Reference!$A$3:$C$20, 3,FALSE)*I6166</f>
        <v>10</v>
      </c>
      <c r="L6166" s="27">
        <f t="shared" si="192"/>
        <v>2.5</v>
      </c>
      <c r="M6166" s="27">
        <f t="shared" si="193"/>
        <v>2.375</v>
      </c>
    </row>
    <row r="6167" spans="1:13" x14ac:dyDescent="0.2">
      <c r="A6167">
        <v>3162</v>
      </c>
      <c r="B6167" s="4">
        <v>43948</v>
      </c>
      <c r="C6167" t="s">
        <v>17</v>
      </c>
      <c r="D6167" t="s">
        <v>15</v>
      </c>
      <c r="E6167" s="2" t="str">
        <f>VLOOKUP('SampleSuperstore - Main Data'!D6167,Reference!$A$26:$B$74,2,FALSE)</f>
        <v>West</v>
      </c>
      <c r="F6167" s="22" t="s">
        <v>23</v>
      </c>
      <c r="G6167" s="22" t="s">
        <v>37</v>
      </c>
      <c r="H6167" s="24">
        <f>VLOOKUP($G6167, Reference!$A$3:$C$20, 2,FALSE)*I6167</f>
        <v>18</v>
      </c>
      <c r="I6167" s="22">
        <v>2</v>
      </c>
      <c r="J6167" s="26" cm="1">
        <f t="array" ref="J6167">IFERROR(_xlfn.IFS(AND(C6167="Corporate", F6167="Technology"), 3%, C6167="Corporate", 1%),0%)</f>
        <v>0.01</v>
      </c>
      <c r="K6167" s="24">
        <f>VLOOKUP($G6167, Reference!$A$3:$C$20, 3,FALSE)*I6167</f>
        <v>10</v>
      </c>
      <c r="L6167" s="27">
        <f t="shared" si="192"/>
        <v>8</v>
      </c>
      <c r="M6167" s="27">
        <f t="shared" si="193"/>
        <v>7.82</v>
      </c>
    </row>
    <row r="6168" spans="1:13" x14ac:dyDescent="0.2">
      <c r="A6168">
        <v>3164</v>
      </c>
      <c r="B6168" s="4">
        <v>43948</v>
      </c>
      <c r="C6168" t="s">
        <v>17</v>
      </c>
      <c r="D6168" t="s">
        <v>32</v>
      </c>
      <c r="E6168" s="2" t="str">
        <f>VLOOKUP('SampleSuperstore - Main Data'!D6168,Reference!$A$26:$B$74,2,FALSE)</f>
        <v>South</v>
      </c>
      <c r="F6168" s="22" t="s">
        <v>23</v>
      </c>
      <c r="G6168" s="22" t="s">
        <v>38</v>
      </c>
      <c r="H6168" s="24">
        <f>VLOOKUP($G6168, Reference!$A$3:$C$20, 2,FALSE)*I6168</f>
        <v>400</v>
      </c>
      <c r="I6168" s="22">
        <v>5</v>
      </c>
      <c r="J6168" s="26" cm="1">
        <f t="array" ref="J6168">IFERROR(_xlfn.IFS(AND(C6168="Corporate", F6168="Technology"), 3%, C6168="Corporate", 1%),0%)</f>
        <v>0.01</v>
      </c>
      <c r="K6168" s="24">
        <f>VLOOKUP($G6168, Reference!$A$3:$C$20, 3,FALSE)*I6168</f>
        <v>325</v>
      </c>
      <c r="L6168" s="27">
        <f t="shared" si="192"/>
        <v>75</v>
      </c>
      <c r="M6168" s="27">
        <f t="shared" si="193"/>
        <v>71</v>
      </c>
    </row>
    <row r="6169" spans="1:13" x14ac:dyDescent="0.2">
      <c r="A6169">
        <v>3173</v>
      </c>
      <c r="B6169" s="4">
        <v>43948</v>
      </c>
      <c r="C6169" t="s">
        <v>17</v>
      </c>
      <c r="D6169" t="s">
        <v>63</v>
      </c>
      <c r="E6169" s="2" t="str">
        <f>VLOOKUP('SampleSuperstore - Main Data'!D6169,Reference!$A$26:$B$74,2,FALSE)</f>
        <v>East</v>
      </c>
      <c r="F6169" s="22" t="s">
        <v>29</v>
      </c>
      <c r="G6169" s="22" t="s">
        <v>33</v>
      </c>
      <c r="H6169" s="24">
        <f>VLOOKUP($G6169, Reference!$A$3:$C$20, 2,FALSE)*I6169</f>
        <v>10</v>
      </c>
      <c r="I6169" s="22">
        <v>2</v>
      </c>
      <c r="J6169" s="26" cm="1">
        <f t="array" ref="J6169">IFERROR(_xlfn.IFS(AND(C6169="Corporate", F6169="Technology"), 3%, C6169="Corporate", 1%),0%)</f>
        <v>0.03</v>
      </c>
      <c r="K6169" s="24">
        <f>VLOOKUP($G6169, Reference!$A$3:$C$20, 3,FALSE)*I6169</f>
        <v>5</v>
      </c>
      <c r="L6169" s="27">
        <f t="shared" si="192"/>
        <v>5</v>
      </c>
      <c r="M6169" s="27">
        <f t="shared" si="193"/>
        <v>4.6999999999999993</v>
      </c>
    </row>
    <row r="6170" spans="1:13" x14ac:dyDescent="0.2">
      <c r="A6170">
        <v>3177</v>
      </c>
      <c r="B6170" s="4">
        <v>43949</v>
      </c>
      <c r="C6170" t="s">
        <v>17</v>
      </c>
      <c r="D6170" t="s">
        <v>43</v>
      </c>
      <c r="E6170" s="2" t="str">
        <f>VLOOKUP('SampleSuperstore - Main Data'!D6170,Reference!$A$26:$B$74,2,FALSE)</f>
        <v>West</v>
      </c>
      <c r="F6170" s="22" t="s">
        <v>13</v>
      </c>
      <c r="G6170" s="22" t="s">
        <v>49</v>
      </c>
      <c r="H6170" s="24">
        <f>VLOOKUP($G6170, Reference!$A$3:$C$20, 2,FALSE)*I6170</f>
        <v>80</v>
      </c>
      <c r="I6170" s="22">
        <v>2</v>
      </c>
      <c r="J6170" s="26" cm="1">
        <f t="array" ref="J6170">IFERROR(_xlfn.IFS(AND(C6170="Corporate", F6170="Technology"), 3%, C6170="Corporate", 1%),0%)</f>
        <v>0.01</v>
      </c>
      <c r="K6170" s="24">
        <f>VLOOKUP($G6170, Reference!$A$3:$C$20, 3,FALSE)*I6170</f>
        <v>70</v>
      </c>
      <c r="L6170" s="27">
        <f t="shared" si="192"/>
        <v>10</v>
      </c>
      <c r="M6170" s="27">
        <f t="shared" si="193"/>
        <v>9.2000000000000028</v>
      </c>
    </row>
    <row r="6171" spans="1:13" x14ac:dyDescent="0.2">
      <c r="A6171">
        <v>3180</v>
      </c>
      <c r="B6171" s="4">
        <v>43949</v>
      </c>
      <c r="C6171" t="s">
        <v>17</v>
      </c>
      <c r="D6171" t="s">
        <v>21</v>
      </c>
      <c r="E6171" s="2" t="str">
        <f>VLOOKUP('SampleSuperstore - Main Data'!D6171,Reference!$A$26:$B$74,2,FALSE)</f>
        <v>West</v>
      </c>
      <c r="F6171" s="22" t="s">
        <v>13</v>
      </c>
      <c r="G6171" s="22" t="s">
        <v>26</v>
      </c>
      <c r="H6171" s="24">
        <f>VLOOKUP($G6171, Reference!$A$3:$C$20, 2,FALSE)*I6171</f>
        <v>22.5</v>
      </c>
      <c r="I6171" s="22">
        <v>9</v>
      </c>
      <c r="J6171" s="26" cm="1">
        <f t="array" ref="J6171">IFERROR(_xlfn.IFS(AND(C6171="Corporate", F6171="Technology"), 3%, C6171="Corporate", 1%),0%)</f>
        <v>0.01</v>
      </c>
      <c r="K6171" s="24">
        <f>VLOOKUP($G6171, Reference!$A$3:$C$20, 3,FALSE)*I6171</f>
        <v>18</v>
      </c>
      <c r="L6171" s="27">
        <f t="shared" si="192"/>
        <v>4.5</v>
      </c>
      <c r="M6171" s="27">
        <f t="shared" si="193"/>
        <v>4.2749999999999986</v>
      </c>
    </row>
    <row r="6172" spans="1:13" x14ac:dyDescent="0.2">
      <c r="A6172">
        <v>3181</v>
      </c>
      <c r="B6172" s="4">
        <v>43949</v>
      </c>
      <c r="C6172" t="s">
        <v>17</v>
      </c>
      <c r="D6172" t="s">
        <v>27</v>
      </c>
      <c r="E6172" s="2" t="str">
        <f>VLOOKUP('SampleSuperstore - Main Data'!D6172,Reference!$A$26:$B$74,2,FALSE)</f>
        <v>East</v>
      </c>
      <c r="F6172" s="22" t="s">
        <v>13</v>
      </c>
      <c r="G6172" s="22" t="s">
        <v>35</v>
      </c>
      <c r="H6172" s="24">
        <f>VLOOKUP($G6172, Reference!$A$3:$C$20, 2,FALSE)*I6172</f>
        <v>48</v>
      </c>
      <c r="I6172" s="22">
        <v>2</v>
      </c>
      <c r="J6172" s="26" cm="1">
        <f t="array" ref="J6172">IFERROR(_xlfn.IFS(AND(C6172="Corporate", F6172="Technology"), 3%, C6172="Corporate", 1%),0%)</f>
        <v>0.01</v>
      </c>
      <c r="K6172" s="24">
        <f>VLOOKUP($G6172, Reference!$A$3:$C$20, 3,FALSE)*I6172</f>
        <v>38</v>
      </c>
      <c r="L6172" s="27">
        <f t="shared" si="192"/>
        <v>10</v>
      </c>
      <c r="M6172" s="27">
        <f t="shared" si="193"/>
        <v>9.519999999999996</v>
      </c>
    </row>
    <row r="6173" spans="1:13" x14ac:dyDescent="0.2">
      <c r="A6173">
        <v>3185</v>
      </c>
      <c r="B6173" s="4">
        <v>43949</v>
      </c>
      <c r="C6173" t="s">
        <v>17</v>
      </c>
      <c r="D6173" t="s">
        <v>40</v>
      </c>
      <c r="E6173" s="2" t="str">
        <f>VLOOKUP('SampleSuperstore - Main Data'!D6173,Reference!$A$26:$B$74,2,FALSE)</f>
        <v>East</v>
      </c>
      <c r="F6173" s="22" t="s">
        <v>23</v>
      </c>
      <c r="G6173" s="22" t="s">
        <v>59</v>
      </c>
      <c r="H6173" s="24">
        <f>VLOOKUP($G6173, Reference!$A$3:$C$20, 2,FALSE)*I6173</f>
        <v>170</v>
      </c>
      <c r="I6173" s="22">
        <v>2</v>
      </c>
      <c r="J6173" s="26" cm="1">
        <f t="array" ref="J6173">IFERROR(_xlfn.IFS(AND(C6173="Corporate", F6173="Technology"), 3%, C6173="Corporate", 1%),0%)</f>
        <v>0.01</v>
      </c>
      <c r="K6173" s="24">
        <f>VLOOKUP($G6173, Reference!$A$3:$C$20, 3,FALSE)*I6173</f>
        <v>150</v>
      </c>
      <c r="L6173" s="27">
        <f t="shared" si="192"/>
        <v>20</v>
      </c>
      <c r="M6173" s="27">
        <f t="shared" si="193"/>
        <v>18.300000000000011</v>
      </c>
    </row>
    <row r="6174" spans="1:13" x14ac:dyDescent="0.2">
      <c r="A6174">
        <v>3186</v>
      </c>
      <c r="B6174" s="4">
        <v>43949</v>
      </c>
      <c r="C6174" t="s">
        <v>17</v>
      </c>
      <c r="D6174" t="s">
        <v>25</v>
      </c>
      <c r="E6174" s="2" t="str">
        <f>VLOOKUP('SampleSuperstore - Main Data'!D6174,Reference!$A$26:$B$74,2,FALSE)</f>
        <v>Central</v>
      </c>
      <c r="F6174" s="22" t="s">
        <v>13</v>
      </c>
      <c r="G6174" s="22" t="s">
        <v>26</v>
      </c>
      <c r="H6174" s="24">
        <f>VLOOKUP($G6174, Reference!$A$3:$C$20, 2,FALSE)*I6174</f>
        <v>17.5</v>
      </c>
      <c r="I6174" s="22">
        <v>7</v>
      </c>
      <c r="J6174" s="26" cm="1">
        <f t="array" ref="J6174">IFERROR(_xlfn.IFS(AND(C6174="Corporate", F6174="Technology"), 3%, C6174="Corporate", 1%),0%)</f>
        <v>0.01</v>
      </c>
      <c r="K6174" s="24">
        <f>VLOOKUP($G6174, Reference!$A$3:$C$20, 3,FALSE)*I6174</f>
        <v>14</v>
      </c>
      <c r="L6174" s="27">
        <f t="shared" si="192"/>
        <v>3.5</v>
      </c>
      <c r="M6174" s="27">
        <f t="shared" si="193"/>
        <v>3.3249999999999993</v>
      </c>
    </row>
    <row r="6175" spans="1:13" x14ac:dyDescent="0.2">
      <c r="A6175">
        <v>3188</v>
      </c>
      <c r="B6175" s="4">
        <v>43949</v>
      </c>
      <c r="C6175" t="s">
        <v>17</v>
      </c>
      <c r="D6175" t="s">
        <v>12</v>
      </c>
      <c r="E6175" s="2" t="str">
        <f>VLOOKUP('SampleSuperstore - Main Data'!D6175,Reference!$A$26:$B$74,2,FALSE)</f>
        <v>West</v>
      </c>
      <c r="F6175" s="22" t="s">
        <v>23</v>
      </c>
      <c r="G6175" s="22" t="s">
        <v>59</v>
      </c>
      <c r="H6175" s="24">
        <f>VLOOKUP($G6175, Reference!$A$3:$C$20, 2,FALSE)*I6175</f>
        <v>425</v>
      </c>
      <c r="I6175" s="22">
        <v>5</v>
      </c>
      <c r="J6175" s="26" cm="1">
        <f t="array" ref="J6175">IFERROR(_xlfn.IFS(AND(C6175="Corporate", F6175="Technology"), 3%, C6175="Corporate", 1%),0%)</f>
        <v>0.01</v>
      </c>
      <c r="K6175" s="24">
        <f>VLOOKUP($G6175, Reference!$A$3:$C$20, 3,FALSE)*I6175</f>
        <v>375</v>
      </c>
      <c r="L6175" s="27">
        <f t="shared" si="192"/>
        <v>50</v>
      </c>
      <c r="M6175" s="27">
        <f t="shared" si="193"/>
        <v>45.75</v>
      </c>
    </row>
    <row r="6176" spans="1:13" x14ac:dyDescent="0.2">
      <c r="A6176">
        <v>3191</v>
      </c>
      <c r="B6176" s="4">
        <v>43949</v>
      </c>
      <c r="C6176" t="s">
        <v>17</v>
      </c>
      <c r="D6176" t="s">
        <v>51</v>
      </c>
      <c r="E6176" s="2" t="str">
        <f>VLOOKUP('SampleSuperstore - Main Data'!D6176,Reference!$A$26:$B$74,2,FALSE)</f>
        <v>East</v>
      </c>
      <c r="F6176" s="22" t="s">
        <v>23</v>
      </c>
      <c r="G6176" s="22" t="s">
        <v>38</v>
      </c>
      <c r="H6176" s="24">
        <f>VLOOKUP($G6176, Reference!$A$3:$C$20, 2,FALSE)*I6176</f>
        <v>240</v>
      </c>
      <c r="I6176" s="22">
        <v>3</v>
      </c>
      <c r="J6176" s="26" cm="1">
        <f t="array" ref="J6176">IFERROR(_xlfn.IFS(AND(C6176="Corporate", F6176="Technology"), 3%, C6176="Corporate", 1%),0%)</f>
        <v>0.01</v>
      </c>
      <c r="K6176" s="24">
        <f>VLOOKUP($G6176, Reference!$A$3:$C$20, 3,FALSE)*I6176</f>
        <v>195</v>
      </c>
      <c r="L6176" s="27">
        <f t="shared" si="192"/>
        <v>45</v>
      </c>
      <c r="M6176" s="27">
        <f t="shared" si="193"/>
        <v>42.599999999999994</v>
      </c>
    </row>
    <row r="6177" spans="1:13" x14ac:dyDescent="0.2">
      <c r="A6177">
        <v>3197</v>
      </c>
      <c r="B6177" s="4">
        <v>43949</v>
      </c>
      <c r="C6177" t="s">
        <v>17</v>
      </c>
      <c r="D6177" t="s">
        <v>15</v>
      </c>
      <c r="E6177" s="2" t="str">
        <f>VLOOKUP('SampleSuperstore - Main Data'!D6177,Reference!$A$26:$B$74,2,FALSE)</f>
        <v>West</v>
      </c>
      <c r="F6177" s="22" t="s">
        <v>13</v>
      </c>
      <c r="G6177" s="22" t="s">
        <v>14</v>
      </c>
      <c r="H6177" s="24">
        <f>VLOOKUP($G6177, Reference!$A$3:$C$20, 2,FALSE)*I6177</f>
        <v>90</v>
      </c>
      <c r="I6177" s="22">
        <v>2</v>
      </c>
      <c r="J6177" s="26" cm="1">
        <f t="array" ref="J6177">IFERROR(_xlfn.IFS(AND(C6177="Corporate", F6177="Technology"), 3%, C6177="Corporate", 1%),0%)</f>
        <v>0.01</v>
      </c>
      <c r="K6177" s="24">
        <f>VLOOKUP($G6177, Reference!$A$3:$C$20, 3,FALSE)*I6177</f>
        <v>70</v>
      </c>
      <c r="L6177" s="27">
        <f t="shared" si="192"/>
        <v>20</v>
      </c>
      <c r="M6177" s="27">
        <f t="shared" si="193"/>
        <v>19.099999999999994</v>
      </c>
    </row>
    <row r="6178" spans="1:13" x14ac:dyDescent="0.2">
      <c r="A6178">
        <v>3199</v>
      </c>
      <c r="B6178" s="4">
        <v>43949</v>
      </c>
      <c r="C6178" t="s">
        <v>17</v>
      </c>
      <c r="D6178" t="s">
        <v>46</v>
      </c>
      <c r="E6178" s="2" t="str">
        <f>VLOOKUP('SampleSuperstore - Main Data'!D6178,Reference!$A$26:$B$74,2,FALSE)</f>
        <v>Central</v>
      </c>
      <c r="F6178" s="22" t="s">
        <v>23</v>
      </c>
      <c r="G6178" s="22" t="s">
        <v>37</v>
      </c>
      <c r="H6178" s="24">
        <f>VLOOKUP($G6178, Reference!$A$3:$C$20, 2,FALSE)*I6178</f>
        <v>27</v>
      </c>
      <c r="I6178" s="22">
        <v>3</v>
      </c>
      <c r="J6178" s="26" cm="1">
        <f t="array" ref="J6178">IFERROR(_xlfn.IFS(AND(C6178="Corporate", F6178="Technology"), 3%, C6178="Corporate", 1%),0%)</f>
        <v>0.01</v>
      </c>
      <c r="K6178" s="24">
        <f>VLOOKUP($G6178, Reference!$A$3:$C$20, 3,FALSE)*I6178</f>
        <v>15</v>
      </c>
      <c r="L6178" s="27">
        <f t="shared" si="192"/>
        <v>12</v>
      </c>
      <c r="M6178" s="27">
        <f t="shared" si="193"/>
        <v>11.73</v>
      </c>
    </row>
    <row r="6179" spans="1:13" x14ac:dyDescent="0.2">
      <c r="A6179">
        <v>3200</v>
      </c>
      <c r="B6179" s="4">
        <v>43949</v>
      </c>
      <c r="C6179" t="s">
        <v>17</v>
      </c>
      <c r="D6179" t="s">
        <v>18</v>
      </c>
      <c r="E6179" s="2" t="str">
        <f>VLOOKUP('SampleSuperstore - Main Data'!D6179,Reference!$A$26:$B$74,2,FALSE)</f>
        <v>South</v>
      </c>
      <c r="F6179" s="22" t="s">
        <v>13</v>
      </c>
      <c r="G6179" s="22" t="s">
        <v>49</v>
      </c>
      <c r="H6179" s="24">
        <f>VLOOKUP($G6179, Reference!$A$3:$C$20, 2,FALSE)*I6179</f>
        <v>120</v>
      </c>
      <c r="I6179" s="22">
        <v>3</v>
      </c>
      <c r="J6179" s="26" cm="1">
        <f t="array" ref="J6179">IFERROR(_xlfn.IFS(AND(C6179="Corporate", F6179="Technology"), 3%, C6179="Corporate", 1%),0%)</f>
        <v>0.01</v>
      </c>
      <c r="K6179" s="24">
        <f>VLOOKUP($G6179, Reference!$A$3:$C$20, 3,FALSE)*I6179</f>
        <v>105</v>
      </c>
      <c r="L6179" s="27">
        <f t="shared" si="192"/>
        <v>15</v>
      </c>
      <c r="M6179" s="27">
        <f t="shared" si="193"/>
        <v>13.799999999999997</v>
      </c>
    </row>
    <row r="6180" spans="1:13" x14ac:dyDescent="0.2">
      <c r="A6180">
        <v>3204</v>
      </c>
      <c r="B6180" s="4">
        <v>43949</v>
      </c>
      <c r="C6180" t="s">
        <v>17</v>
      </c>
      <c r="D6180" t="s">
        <v>46</v>
      </c>
      <c r="E6180" s="2" t="str">
        <f>VLOOKUP('SampleSuperstore - Main Data'!D6180,Reference!$A$26:$B$74,2,FALSE)</f>
        <v>Central</v>
      </c>
      <c r="F6180" s="22" t="s">
        <v>13</v>
      </c>
      <c r="G6180" s="22" t="s">
        <v>26</v>
      </c>
      <c r="H6180" s="24">
        <f>VLOOKUP($G6180, Reference!$A$3:$C$20, 2,FALSE)*I6180</f>
        <v>7.5</v>
      </c>
      <c r="I6180" s="22">
        <v>3</v>
      </c>
      <c r="J6180" s="26" cm="1">
        <f t="array" ref="J6180">IFERROR(_xlfn.IFS(AND(C6180="Corporate", F6180="Technology"), 3%, C6180="Corporate", 1%),0%)</f>
        <v>0.01</v>
      </c>
      <c r="K6180" s="24">
        <f>VLOOKUP($G6180, Reference!$A$3:$C$20, 3,FALSE)*I6180</f>
        <v>6</v>
      </c>
      <c r="L6180" s="27">
        <f t="shared" si="192"/>
        <v>1.5</v>
      </c>
      <c r="M6180" s="27">
        <f t="shared" si="193"/>
        <v>1.4249999999999998</v>
      </c>
    </row>
    <row r="6181" spans="1:13" x14ac:dyDescent="0.2">
      <c r="A6181">
        <v>3213</v>
      </c>
      <c r="B6181" s="4">
        <v>43950</v>
      </c>
      <c r="C6181" t="s">
        <v>17</v>
      </c>
      <c r="D6181" t="s">
        <v>36</v>
      </c>
      <c r="E6181" s="2" t="str">
        <f>VLOOKUP('SampleSuperstore - Main Data'!D6181,Reference!$A$26:$B$74,2,FALSE)</f>
        <v>East</v>
      </c>
      <c r="F6181" s="22" t="s">
        <v>23</v>
      </c>
      <c r="G6181" s="22" t="s">
        <v>38</v>
      </c>
      <c r="H6181" s="24">
        <f>VLOOKUP($G6181, Reference!$A$3:$C$20, 2,FALSE)*I6181</f>
        <v>320</v>
      </c>
      <c r="I6181" s="22">
        <v>4</v>
      </c>
      <c r="J6181" s="26" cm="1">
        <f t="array" ref="J6181">IFERROR(_xlfn.IFS(AND(C6181="Corporate", F6181="Technology"), 3%, C6181="Corporate", 1%),0%)</f>
        <v>0.01</v>
      </c>
      <c r="K6181" s="24">
        <f>VLOOKUP($G6181, Reference!$A$3:$C$20, 3,FALSE)*I6181</f>
        <v>260</v>
      </c>
      <c r="L6181" s="27">
        <f t="shared" si="192"/>
        <v>60</v>
      </c>
      <c r="M6181" s="27">
        <f t="shared" si="193"/>
        <v>56.800000000000011</v>
      </c>
    </row>
    <row r="6182" spans="1:13" x14ac:dyDescent="0.2">
      <c r="A6182">
        <v>3214</v>
      </c>
      <c r="B6182" s="4">
        <v>43950</v>
      </c>
      <c r="C6182" t="s">
        <v>17</v>
      </c>
      <c r="D6182" t="s">
        <v>40</v>
      </c>
      <c r="E6182" s="2" t="str">
        <f>VLOOKUP('SampleSuperstore - Main Data'!D6182,Reference!$A$26:$B$74,2,FALSE)</f>
        <v>East</v>
      </c>
      <c r="F6182" s="22" t="s">
        <v>29</v>
      </c>
      <c r="G6182" s="22" t="s">
        <v>50</v>
      </c>
      <c r="H6182" s="24">
        <f>VLOOKUP($G6182, Reference!$A$3:$C$20, 2,FALSE)*I6182</f>
        <v>1393</v>
      </c>
      <c r="I6182" s="22">
        <v>7</v>
      </c>
      <c r="J6182" s="26" cm="1">
        <f t="array" ref="J6182">IFERROR(_xlfn.IFS(AND(C6182="Corporate", F6182="Technology"), 3%, C6182="Corporate", 1%),0%)</f>
        <v>0.03</v>
      </c>
      <c r="K6182" s="24">
        <f>VLOOKUP($G6182, Reference!$A$3:$C$20, 3,FALSE)*I6182</f>
        <v>1155</v>
      </c>
      <c r="L6182" s="27">
        <f t="shared" si="192"/>
        <v>238</v>
      </c>
      <c r="M6182" s="27">
        <f t="shared" si="193"/>
        <v>196.21000000000004</v>
      </c>
    </row>
    <row r="6183" spans="1:13" x14ac:dyDescent="0.2">
      <c r="A6183">
        <v>3223</v>
      </c>
      <c r="B6183" s="4">
        <v>43950</v>
      </c>
      <c r="C6183" t="s">
        <v>17</v>
      </c>
      <c r="D6183" t="s">
        <v>32</v>
      </c>
      <c r="E6183" s="2" t="str">
        <f>VLOOKUP('SampleSuperstore - Main Data'!D6183,Reference!$A$26:$B$74,2,FALSE)</f>
        <v>South</v>
      </c>
      <c r="F6183" s="22" t="s">
        <v>13</v>
      </c>
      <c r="G6183" s="22" t="s">
        <v>20</v>
      </c>
      <c r="H6183" s="24">
        <f>VLOOKUP($G6183, Reference!$A$3:$C$20, 2,FALSE)*I6183</f>
        <v>85</v>
      </c>
      <c r="I6183" s="22">
        <v>5</v>
      </c>
      <c r="J6183" s="26" cm="1">
        <f t="array" ref="J6183">IFERROR(_xlfn.IFS(AND(C6183="Corporate", F6183="Technology"), 3%, C6183="Corporate", 1%),0%)</f>
        <v>0.01</v>
      </c>
      <c r="K6183" s="24">
        <f>VLOOKUP($G6183, Reference!$A$3:$C$20, 3,FALSE)*I6183</f>
        <v>50</v>
      </c>
      <c r="L6183" s="27">
        <f t="shared" si="192"/>
        <v>35</v>
      </c>
      <c r="M6183" s="27">
        <f t="shared" si="193"/>
        <v>34.150000000000006</v>
      </c>
    </row>
    <row r="6184" spans="1:13" x14ac:dyDescent="0.2">
      <c r="A6184">
        <v>3224</v>
      </c>
      <c r="B6184" s="4">
        <v>43950</v>
      </c>
      <c r="C6184" t="s">
        <v>17</v>
      </c>
      <c r="D6184" t="s">
        <v>15</v>
      </c>
      <c r="E6184" s="2" t="str">
        <f>VLOOKUP('SampleSuperstore - Main Data'!D6184,Reference!$A$26:$B$74,2,FALSE)</f>
        <v>West</v>
      </c>
      <c r="F6184" s="22" t="s">
        <v>23</v>
      </c>
      <c r="G6184" s="22" t="s">
        <v>59</v>
      </c>
      <c r="H6184" s="24">
        <f>VLOOKUP($G6184, Reference!$A$3:$C$20, 2,FALSE)*I6184</f>
        <v>170</v>
      </c>
      <c r="I6184" s="22">
        <v>2</v>
      </c>
      <c r="J6184" s="26" cm="1">
        <f t="array" ref="J6184">IFERROR(_xlfn.IFS(AND(C6184="Corporate", F6184="Technology"), 3%, C6184="Corporate", 1%),0%)</f>
        <v>0.01</v>
      </c>
      <c r="K6184" s="24">
        <f>VLOOKUP($G6184, Reference!$A$3:$C$20, 3,FALSE)*I6184</f>
        <v>150</v>
      </c>
      <c r="L6184" s="27">
        <f t="shared" si="192"/>
        <v>20</v>
      </c>
      <c r="M6184" s="27">
        <f t="shared" si="193"/>
        <v>18.300000000000011</v>
      </c>
    </row>
    <row r="6185" spans="1:13" x14ac:dyDescent="0.2">
      <c r="A6185">
        <v>3225</v>
      </c>
      <c r="B6185" s="4">
        <v>43950</v>
      </c>
      <c r="C6185" t="s">
        <v>17</v>
      </c>
      <c r="D6185" t="s">
        <v>19</v>
      </c>
      <c r="E6185" s="2" t="str">
        <f>VLOOKUP('SampleSuperstore - Main Data'!D6185,Reference!$A$26:$B$74,2,FALSE)</f>
        <v>East</v>
      </c>
      <c r="F6185" s="22" t="s">
        <v>13</v>
      </c>
      <c r="G6185" s="22" t="s">
        <v>49</v>
      </c>
      <c r="H6185" s="24">
        <f>VLOOKUP($G6185, Reference!$A$3:$C$20, 2,FALSE)*I6185</f>
        <v>200</v>
      </c>
      <c r="I6185" s="22">
        <v>5</v>
      </c>
      <c r="J6185" s="26" cm="1">
        <f t="array" ref="J6185">IFERROR(_xlfn.IFS(AND(C6185="Corporate", F6185="Technology"), 3%, C6185="Corporate", 1%),0%)</f>
        <v>0.01</v>
      </c>
      <c r="K6185" s="24">
        <f>VLOOKUP($G6185, Reference!$A$3:$C$20, 3,FALSE)*I6185</f>
        <v>175</v>
      </c>
      <c r="L6185" s="27">
        <f t="shared" si="192"/>
        <v>25</v>
      </c>
      <c r="M6185" s="27">
        <f t="shared" si="193"/>
        <v>23</v>
      </c>
    </row>
    <row r="6186" spans="1:13" x14ac:dyDescent="0.2">
      <c r="A6186">
        <v>3230</v>
      </c>
      <c r="B6186" s="4">
        <v>43950</v>
      </c>
      <c r="C6186" t="s">
        <v>17</v>
      </c>
      <c r="D6186" t="s">
        <v>15</v>
      </c>
      <c r="E6186" s="2" t="str">
        <f>VLOOKUP('SampleSuperstore - Main Data'!D6186,Reference!$A$26:$B$74,2,FALSE)</f>
        <v>West</v>
      </c>
      <c r="F6186" s="22" t="s">
        <v>29</v>
      </c>
      <c r="G6186" s="22" t="s">
        <v>50</v>
      </c>
      <c r="H6186" s="24">
        <f>VLOOKUP($G6186, Reference!$A$3:$C$20, 2,FALSE)*I6186</f>
        <v>597</v>
      </c>
      <c r="I6186" s="22">
        <v>3</v>
      </c>
      <c r="J6186" s="26" cm="1">
        <f t="array" ref="J6186">IFERROR(_xlfn.IFS(AND(C6186="Corporate", F6186="Technology"), 3%, C6186="Corporate", 1%),0%)</f>
        <v>0.03</v>
      </c>
      <c r="K6186" s="24">
        <f>VLOOKUP($G6186, Reference!$A$3:$C$20, 3,FALSE)*I6186</f>
        <v>495</v>
      </c>
      <c r="L6186" s="27">
        <f t="shared" si="192"/>
        <v>102</v>
      </c>
      <c r="M6186" s="27">
        <f t="shared" si="193"/>
        <v>84.090000000000032</v>
      </c>
    </row>
    <row r="6187" spans="1:13" x14ac:dyDescent="0.2">
      <c r="A6187">
        <v>3232</v>
      </c>
      <c r="B6187" s="4">
        <v>43950</v>
      </c>
      <c r="C6187" t="s">
        <v>17</v>
      </c>
      <c r="D6187" t="s">
        <v>44</v>
      </c>
      <c r="E6187" s="2" t="str">
        <f>VLOOKUP('SampleSuperstore - Main Data'!D6187,Reference!$A$26:$B$74,2,FALSE)</f>
        <v>South</v>
      </c>
      <c r="F6187" s="22" t="s">
        <v>13</v>
      </c>
      <c r="G6187" s="22" t="s">
        <v>16</v>
      </c>
      <c r="H6187" s="24">
        <f>VLOOKUP($G6187, Reference!$A$3:$C$20, 2,FALSE)*I6187</f>
        <v>57</v>
      </c>
      <c r="I6187" s="22">
        <v>3</v>
      </c>
      <c r="J6187" s="26" cm="1">
        <f t="array" ref="J6187">IFERROR(_xlfn.IFS(AND(C6187="Corporate", F6187="Technology"), 3%, C6187="Corporate", 1%),0%)</f>
        <v>0.01</v>
      </c>
      <c r="K6187" s="24">
        <f>VLOOKUP($G6187, Reference!$A$3:$C$20, 3,FALSE)*I6187</f>
        <v>30</v>
      </c>
      <c r="L6187" s="27">
        <f t="shared" si="192"/>
        <v>27</v>
      </c>
      <c r="M6187" s="27">
        <f t="shared" si="193"/>
        <v>26.43</v>
      </c>
    </row>
    <row r="6188" spans="1:13" x14ac:dyDescent="0.2">
      <c r="A6188">
        <v>3241</v>
      </c>
      <c r="B6188" s="4">
        <v>43951</v>
      </c>
      <c r="C6188" t="s">
        <v>17</v>
      </c>
      <c r="D6188" t="s">
        <v>46</v>
      </c>
      <c r="E6188" s="2" t="str">
        <f>VLOOKUP('SampleSuperstore - Main Data'!D6188,Reference!$A$26:$B$74,2,FALSE)</f>
        <v>Central</v>
      </c>
      <c r="F6188" s="22" t="s">
        <v>13</v>
      </c>
      <c r="G6188" s="22" t="s">
        <v>26</v>
      </c>
      <c r="H6188" s="24">
        <f>VLOOKUP($G6188, Reference!$A$3:$C$20, 2,FALSE)*I6188</f>
        <v>7.5</v>
      </c>
      <c r="I6188" s="22">
        <v>3</v>
      </c>
      <c r="J6188" s="26" cm="1">
        <f t="array" ref="J6188">IFERROR(_xlfn.IFS(AND(C6188="Corporate", F6188="Technology"), 3%, C6188="Corporate", 1%),0%)</f>
        <v>0.01</v>
      </c>
      <c r="K6188" s="24">
        <f>VLOOKUP($G6188, Reference!$A$3:$C$20, 3,FALSE)*I6188</f>
        <v>6</v>
      </c>
      <c r="L6188" s="27">
        <f t="shared" si="192"/>
        <v>1.5</v>
      </c>
      <c r="M6188" s="27">
        <f t="shared" si="193"/>
        <v>1.4249999999999998</v>
      </c>
    </row>
    <row r="6189" spans="1:13" x14ac:dyDescent="0.2">
      <c r="A6189">
        <v>3243</v>
      </c>
      <c r="B6189" s="4">
        <v>43951</v>
      </c>
      <c r="C6189" t="s">
        <v>17</v>
      </c>
      <c r="D6189" t="s">
        <v>47</v>
      </c>
      <c r="E6189" s="2" t="str">
        <f>VLOOKUP('SampleSuperstore - Main Data'!D6189,Reference!$A$26:$B$74,2,FALSE)</f>
        <v>South</v>
      </c>
      <c r="F6189" s="22" t="s">
        <v>29</v>
      </c>
      <c r="G6189" s="22" t="s">
        <v>50</v>
      </c>
      <c r="H6189" s="24">
        <f>VLOOKUP($G6189, Reference!$A$3:$C$20, 2,FALSE)*I6189</f>
        <v>597</v>
      </c>
      <c r="I6189" s="22">
        <v>3</v>
      </c>
      <c r="J6189" s="26" cm="1">
        <f t="array" ref="J6189">IFERROR(_xlfn.IFS(AND(C6189="Corporate", F6189="Technology"), 3%, C6189="Corporate", 1%),0%)</f>
        <v>0.03</v>
      </c>
      <c r="K6189" s="24">
        <f>VLOOKUP($G6189, Reference!$A$3:$C$20, 3,FALSE)*I6189</f>
        <v>495</v>
      </c>
      <c r="L6189" s="27">
        <f t="shared" si="192"/>
        <v>102</v>
      </c>
      <c r="M6189" s="27">
        <f t="shared" si="193"/>
        <v>84.090000000000032</v>
      </c>
    </row>
    <row r="6190" spans="1:13" x14ac:dyDescent="0.2">
      <c r="A6190">
        <v>3246</v>
      </c>
      <c r="B6190" s="4">
        <v>43951</v>
      </c>
      <c r="C6190" t="s">
        <v>17</v>
      </c>
      <c r="D6190" t="s">
        <v>58</v>
      </c>
      <c r="E6190" s="2" t="str">
        <f>VLOOKUP('SampleSuperstore - Main Data'!D6190,Reference!$A$26:$B$74,2,FALSE)</f>
        <v>Central</v>
      </c>
      <c r="F6190" s="22" t="s">
        <v>29</v>
      </c>
      <c r="G6190" s="22" t="s">
        <v>50</v>
      </c>
      <c r="H6190" s="24">
        <f>VLOOKUP($G6190, Reference!$A$3:$C$20, 2,FALSE)*I6190</f>
        <v>597</v>
      </c>
      <c r="I6190" s="22">
        <v>3</v>
      </c>
      <c r="J6190" s="26" cm="1">
        <f t="array" ref="J6190">IFERROR(_xlfn.IFS(AND(C6190="Corporate", F6190="Technology"), 3%, C6190="Corporate", 1%),0%)</f>
        <v>0.03</v>
      </c>
      <c r="K6190" s="24">
        <f>VLOOKUP($G6190, Reference!$A$3:$C$20, 3,FALSE)*I6190</f>
        <v>495</v>
      </c>
      <c r="L6190" s="27">
        <f t="shared" si="192"/>
        <v>102</v>
      </c>
      <c r="M6190" s="27">
        <f t="shared" si="193"/>
        <v>84.090000000000032</v>
      </c>
    </row>
    <row r="6191" spans="1:13" x14ac:dyDescent="0.2">
      <c r="A6191">
        <v>3250</v>
      </c>
      <c r="B6191" s="4">
        <v>43951</v>
      </c>
      <c r="C6191" t="s">
        <v>17</v>
      </c>
      <c r="D6191" t="s">
        <v>31</v>
      </c>
      <c r="E6191" s="2" t="str">
        <f>VLOOKUP('SampleSuperstore - Main Data'!D6191,Reference!$A$26:$B$74,2,FALSE)</f>
        <v>Central</v>
      </c>
      <c r="F6191" s="22" t="s">
        <v>13</v>
      </c>
      <c r="G6191" s="22" t="s">
        <v>41</v>
      </c>
      <c r="H6191" s="24">
        <f>VLOOKUP($G6191, Reference!$A$3:$C$20, 2,FALSE)*I6191</f>
        <v>3</v>
      </c>
      <c r="I6191" s="22">
        <v>1</v>
      </c>
      <c r="J6191" s="26" cm="1">
        <f t="array" ref="J6191">IFERROR(_xlfn.IFS(AND(C6191="Corporate", F6191="Technology"), 3%, C6191="Corporate", 1%),0%)</f>
        <v>0.01</v>
      </c>
      <c r="K6191" s="24">
        <f>VLOOKUP($G6191, Reference!$A$3:$C$20, 3,FALSE)*I6191</f>
        <v>2</v>
      </c>
      <c r="L6191" s="27">
        <f t="shared" si="192"/>
        <v>1</v>
      </c>
      <c r="M6191" s="27">
        <f t="shared" si="193"/>
        <v>0.96999999999999975</v>
      </c>
    </row>
    <row r="6192" spans="1:13" x14ac:dyDescent="0.2">
      <c r="A6192">
        <v>3254</v>
      </c>
      <c r="B6192" s="4">
        <v>43951</v>
      </c>
      <c r="C6192" t="s">
        <v>17</v>
      </c>
      <c r="D6192" t="s">
        <v>19</v>
      </c>
      <c r="E6192" s="2" t="str">
        <f>VLOOKUP('SampleSuperstore - Main Data'!D6192,Reference!$A$26:$B$74,2,FALSE)</f>
        <v>East</v>
      </c>
      <c r="F6192" s="22" t="s">
        <v>23</v>
      </c>
      <c r="G6192" s="22" t="s">
        <v>37</v>
      </c>
      <c r="H6192" s="24">
        <f>VLOOKUP($G6192, Reference!$A$3:$C$20, 2,FALSE)*I6192</f>
        <v>18</v>
      </c>
      <c r="I6192" s="22">
        <v>2</v>
      </c>
      <c r="J6192" s="26" cm="1">
        <f t="array" ref="J6192">IFERROR(_xlfn.IFS(AND(C6192="Corporate", F6192="Technology"), 3%, C6192="Corporate", 1%),0%)</f>
        <v>0.01</v>
      </c>
      <c r="K6192" s="24">
        <f>VLOOKUP($G6192, Reference!$A$3:$C$20, 3,FALSE)*I6192</f>
        <v>10</v>
      </c>
      <c r="L6192" s="27">
        <f t="shared" si="192"/>
        <v>8</v>
      </c>
      <c r="M6192" s="27">
        <f t="shared" si="193"/>
        <v>7.82</v>
      </c>
    </row>
    <row r="6193" spans="1:13" x14ac:dyDescent="0.2">
      <c r="A6193">
        <v>3255</v>
      </c>
      <c r="B6193" s="4">
        <v>43951</v>
      </c>
      <c r="C6193" t="s">
        <v>17</v>
      </c>
      <c r="D6193" t="s">
        <v>15</v>
      </c>
      <c r="E6193" s="2" t="str">
        <f>VLOOKUP('SampleSuperstore - Main Data'!D6193,Reference!$A$26:$B$74,2,FALSE)</f>
        <v>West</v>
      </c>
      <c r="F6193" s="22" t="s">
        <v>23</v>
      </c>
      <c r="G6193" s="22" t="s">
        <v>38</v>
      </c>
      <c r="H6193" s="24">
        <f>VLOOKUP($G6193, Reference!$A$3:$C$20, 2,FALSE)*I6193</f>
        <v>480</v>
      </c>
      <c r="I6193" s="22">
        <v>6</v>
      </c>
      <c r="J6193" s="26" cm="1">
        <f t="array" ref="J6193">IFERROR(_xlfn.IFS(AND(C6193="Corporate", F6193="Technology"), 3%, C6193="Corporate", 1%),0%)</f>
        <v>0.01</v>
      </c>
      <c r="K6193" s="24">
        <f>VLOOKUP($G6193, Reference!$A$3:$C$20, 3,FALSE)*I6193</f>
        <v>390</v>
      </c>
      <c r="L6193" s="27">
        <f t="shared" si="192"/>
        <v>90</v>
      </c>
      <c r="M6193" s="27">
        <f t="shared" si="193"/>
        <v>85.199999999999989</v>
      </c>
    </row>
    <row r="6194" spans="1:13" x14ac:dyDescent="0.2">
      <c r="A6194">
        <v>3256</v>
      </c>
      <c r="B6194" s="4">
        <v>43951</v>
      </c>
      <c r="C6194" t="s">
        <v>17</v>
      </c>
      <c r="D6194" t="s">
        <v>36</v>
      </c>
      <c r="E6194" s="2" t="str">
        <f>VLOOKUP('SampleSuperstore - Main Data'!D6194,Reference!$A$26:$B$74,2,FALSE)</f>
        <v>East</v>
      </c>
      <c r="F6194" s="22" t="s">
        <v>13</v>
      </c>
      <c r="G6194" s="22" t="s">
        <v>49</v>
      </c>
      <c r="H6194" s="24">
        <f>VLOOKUP($G6194, Reference!$A$3:$C$20, 2,FALSE)*I6194</f>
        <v>80</v>
      </c>
      <c r="I6194" s="22">
        <v>2</v>
      </c>
      <c r="J6194" s="26" cm="1">
        <f t="array" ref="J6194">IFERROR(_xlfn.IFS(AND(C6194="Corporate", F6194="Technology"), 3%, C6194="Corporate", 1%),0%)</f>
        <v>0.01</v>
      </c>
      <c r="K6194" s="24">
        <f>VLOOKUP($G6194, Reference!$A$3:$C$20, 3,FALSE)*I6194</f>
        <v>70</v>
      </c>
      <c r="L6194" s="27">
        <f t="shared" si="192"/>
        <v>10</v>
      </c>
      <c r="M6194" s="27">
        <f t="shared" si="193"/>
        <v>9.2000000000000028</v>
      </c>
    </row>
    <row r="6195" spans="1:13" x14ac:dyDescent="0.2">
      <c r="A6195">
        <v>3257</v>
      </c>
      <c r="B6195" s="4">
        <v>43951</v>
      </c>
      <c r="C6195" t="s">
        <v>17</v>
      </c>
      <c r="D6195" t="s">
        <v>21</v>
      </c>
      <c r="E6195" s="2" t="str">
        <f>VLOOKUP('SampleSuperstore - Main Data'!D6195,Reference!$A$26:$B$74,2,FALSE)</f>
        <v>West</v>
      </c>
      <c r="F6195" s="22" t="s">
        <v>23</v>
      </c>
      <c r="G6195" s="22" t="s">
        <v>38</v>
      </c>
      <c r="H6195" s="24">
        <f>VLOOKUP($G6195, Reference!$A$3:$C$20, 2,FALSE)*I6195</f>
        <v>640</v>
      </c>
      <c r="I6195" s="22">
        <v>8</v>
      </c>
      <c r="J6195" s="26" cm="1">
        <f t="array" ref="J6195">IFERROR(_xlfn.IFS(AND(C6195="Corporate", F6195="Technology"), 3%, C6195="Corporate", 1%),0%)</f>
        <v>0.01</v>
      </c>
      <c r="K6195" s="24">
        <f>VLOOKUP($G6195, Reference!$A$3:$C$20, 3,FALSE)*I6195</f>
        <v>520</v>
      </c>
      <c r="L6195" s="27">
        <f t="shared" si="192"/>
        <v>120</v>
      </c>
      <c r="M6195" s="27">
        <f t="shared" si="193"/>
        <v>113.60000000000002</v>
      </c>
    </row>
    <row r="6196" spans="1:13" x14ac:dyDescent="0.2">
      <c r="A6196">
        <v>3259</v>
      </c>
      <c r="B6196" s="4">
        <v>43951</v>
      </c>
      <c r="C6196" t="s">
        <v>17</v>
      </c>
      <c r="D6196" t="s">
        <v>40</v>
      </c>
      <c r="E6196" s="2" t="str">
        <f>VLOOKUP('SampleSuperstore - Main Data'!D6196,Reference!$A$26:$B$74,2,FALSE)</f>
        <v>East</v>
      </c>
      <c r="F6196" s="22" t="s">
        <v>23</v>
      </c>
      <c r="G6196" s="22" t="s">
        <v>37</v>
      </c>
      <c r="H6196" s="24">
        <f>VLOOKUP($G6196, Reference!$A$3:$C$20, 2,FALSE)*I6196</f>
        <v>18</v>
      </c>
      <c r="I6196" s="22">
        <v>2</v>
      </c>
      <c r="J6196" s="26" cm="1">
        <f t="array" ref="J6196">IFERROR(_xlfn.IFS(AND(C6196="Corporate", F6196="Technology"), 3%, C6196="Corporate", 1%),0%)</f>
        <v>0.01</v>
      </c>
      <c r="K6196" s="24">
        <f>VLOOKUP($G6196, Reference!$A$3:$C$20, 3,FALSE)*I6196</f>
        <v>10</v>
      </c>
      <c r="L6196" s="27">
        <f t="shared" si="192"/>
        <v>8</v>
      </c>
      <c r="M6196" s="27">
        <f t="shared" si="193"/>
        <v>7.82</v>
      </c>
    </row>
    <row r="6197" spans="1:13" x14ac:dyDescent="0.2">
      <c r="A6197">
        <v>3262</v>
      </c>
      <c r="B6197" s="4">
        <v>43951</v>
      </c>
      <c r="C6197" t="s">
        <v>17</v>
      </c>
      <c r="D6197" t="s">
        <v>47</v>
      </c>
      <c r="E6197" s="2" t="str">
        <f>VLOOKUP('SampleSuperstore - Main Data'!D6197,Reference!$A$26:$B$74,2,FALSE)</f>
        <v>South</v>
      </c>
      <c r="F6197" s="22" t="s">
        <v>29</v>
      </c>
      <c r="G6197" s="22" t="s">
        <v>33</v>
      </c>
      <c r="H6197" s="24">
        <f>VLOOKUP($G6197, Reference!$A$3:$C$20, 2,FALSE)*I6197</f>
        <v>15</v>
      </c>
      <c r="I6197" s="22">
        <v>3</v>
      </c>
      <c r="J6197" s="26" cm="1">
        <f t="array" ref="J6197">IFERROR(_xlfn.IFS(AND(C6197="Corporate", F6197="Technology"), 3%, C6197="Corporate", 1%),0%)</f>
        <v>0.03</v>
      </c>
      <c r="K6197" s="24">
        <f>VLOOKUP($G6197, Reference!$A$3:$C$20, 3,FALSE)*I6197</f>
        <v>7.5</v>
      </c>
      <c r="L6197" s="27">
        <f t="shared" si="192"/>
        <v>7.5</v>
      </c>
      <c r="M6197" s="27">
        <f t="shared" si="193"/>
        <v>7.0499999999999989</v>
      </c>
    </row>
    <row r="6198" spans="1:13" x14ac:dyDescent="0.2">
      <c r="A6198">
        <v>3267</v>
      </c>
      <c r="B6198" s="4">
        <v>43952</v>
      </c>
      <c r="C6198" t="s">
        <v>17</v>
      </c>
      <c r="D6198" t="s">
        <v>15</v>
      </c>
      <c r="E6198" s="2" t="str">
        <f>VLOOKUP('SampleSuperstore - Main Data'!D6198,Reference!$A$26:$B$74,2,FALSE)</f>
        <v>West</v>
      </c>
      <c r="F6198" s="22" t="s">
        <v>29</v>
      </c>
      <c r="G6198" s="22" t="s">
        <v>50</v>
      </c>
      <c r="H6198" s="24">
        <f>VLOOKUP($G6198, Reference!$A$3:$C$20, 2,FALSE)*I6198</f>
        <v>1194</v>
      </c>
      <c r="I6198" s="22">
        <v>6</v>
      </c>
      <c r="J6198" s="26" cm="1">
        <f t="array" ref="J6198">IFERROR(_xlfn.IFS(AND(C6198="Corporate", F6198="Technology"), 3%, C6198="Corporate", 1%),0%)</f>
        <v>0.03</v>
      </c>
      <c r="K6198" s="24">
        <f>VLOOKUP($G6198, Reference!$A$3:$C$20, 3,FALSE)*I6198</f>
        <v>990</v>
      </c>
      <c r="L6198" s="27">
        <f t="shared" si="192"/>
        <v>204</v>
      </c>
      <c r="M6198" s="27">
        <f t="shared" si="193"/>
        <v>168.18000000000006</v>
      </c>
    </row>
    <row r="6199" spans="1:13" x14ac:dyDescent="0.2">
      <c r="A6199">
        <v>3271</v>
      </c>
      <c r="B6199" s="4">
        <v>43952</v>
      </c>
      <c r="C6199" t="s">
        <v>17</v>
      </c>
      <c r="D6199" t="s">
        <v>19</v>
      </c>
      <c r="E6199" s="2" t="str">
        <f>VLOOKUP('SampleSuperstore - Main Data'!D6199,Reference!$A$26:$B$74,2,FALSE)</f>
        <v>East</v>
      </c>
      <c r="F6199" s="22" t="s">
        <v>13</v>
      </c>
      <c r="G6199" s="22" t="s">
        <v>35</v>
      </c>
      <c r="H6199" s="24">
        <f>VLOOKUP($G6199, Reference!$A$3:$C$20, 2,FALSE)*I6199</f>
        <v>120</v>
      </c>
      <c r="I6199" s="22">
        <v>5</v>
      </c>
      <c r="J6199" s="26" cm="1">
        <f t="array" ref="J6199">IFERROR(_xlfn.IFS(AND(C6199="Corporate", F6199="Technology"), 3%, C6199="Corporate", 1%),0%)</f>
        <v>0.01</v>
      </c>
      <c r="K6199" s="24">
        <f>VLOOKUP($G6199, Reference!$A$3:$C$20, 3,FALSE)*I6199</f>
        <v>95</v>
      </c>
      <c r="L6199" s="27">
        <f t="shared" si="192"/>
        <v>25</v>
      </c>
      <c r="M6199" s="27">
        <f t="shared" si="193"/>
        <v>23.799999999999997</v>
      </c>
    </row>
    <row r="6200" spans="1:13" x14ac:dyDescent="0.2">
      <c r="A6200">
        <v>3272</v>
      </c>
      <c r="B6200" s="4">
        <v>43952</v>
      </c>
      <c r="C6200" t="s">
        <v>17</v>
      </c>
      <c r="D6200" t="s">
        <v>15</v>
      </c>
      <c r="E6200" s="2" t="str">
        <f>VLOOKUP('SampleSuperstore - Main Data'!D6200,Reference!$A$26:$B$74,2,FALSE)</f>
        <v>West</v>
      </c>
      <c r="F6200" s="22" t="s">
        <v>29</v>
      </c>
      <c r="G6200" s="22" t="s">
        <v>50</v>
      </c>
      <c r="H6200" s="24">
        <f>VLOOKUP($G6200, Reference!$A$3:$C$20, 2,FALSE)*I6200</f>
        <v>2786</v>
      </c>
      <c r="I6200" s="22">
        <v>14</v>
      </c>
      <c r="J6200" s="26" cm="1">
        <f t="array" ref="J6200">IFERROR(_xlfn.IFS(AND(C6200="Corporate", F6200="Technology"), 3%, C6200="Corporate", 1%),0%)</f>
        <v>0.03</v>
      </c>
      <c r="K6200" s="24">
        <f>VLOOKUP($G6200, Reference!$A$3:$C$20, 3,FALSE)*I6200</f>
        <v>2310</v>
      </c>
      <c r="L6200" s="27">
        <f t="shared" si="192"/>
        <v>476</v>
      </c>
      <c r="M6200" s="27">
        <f t="shared" si="193"/>
        <v>392.42000000000007</v>
      </c>
    </row>
    <row r="6201" spans="1:13" x14ac:dyDescent="0.2">
      <c r="A6201">
        <v>3273</v>
      </c>
      <c r="B6201" s="4">
        <v>43952</v>
      </c>
      <c r="C6201" t="s">
        <v>17</v>
      </c>
      <c r="D6201" t="s">
        <v>32</v>
      </c>
      <c r="E6201" s="2" t="str">
        <f>VLOOKUP('SampleSuperstore - Main Data'!D6201,Reference!$A$26:$B$74,2,FALSE)</f>
        <v>South</v>
      </c>
      <c r="F6201" s="22" t="s">
        <v>13</v>
      </c>
      <c r="G6201" s="22" t="s">
        <v>26</v>
      </c>
      <c r="H6201" s="24">
        <f>VLOOKUP($G6201, Reference!$A$3:$C$20, 2,FALSE)*I6201</f>
        <v>12.5</v>
      </c>
      <c r="I6201" s="22">
        <v>5</v>
      </c>
      <c r="J6201" s="26" cm="1">
        <f t="array" ref="J6201">IFERROR(_xlfn.IFS(AND(C6201="Corporate", F6201="Technology"), 3%, C6201="Corporate", 1%),0%)</f>
        <v>0.01</v>
      </c>
      <c r="K6201" s="24">
        <f>VLOOKUP($G6201, Reference!$A$3:$C$20, 3,FALSE)*I6201</f>
        <v>10</v>
      </c>
      <c r="L6201" s="27">
        <f t="shared" si="192"/>
        <v>2.5</v>
      </c>
      <c r="M6201" s="27">
        <f t="shared" si="193"/>
        <v>2.375</v>
      </c>
    </row>
    <row r="6202" spans="1:13" x14ac:dyDescent="0.2">
      <c r="A6202">
        <v>3276</v>
      </c>
      <c r="B6202" s="4">
        <v>43952</v>
      </c>
      <c r="C6202" t="s">
        <v>17</v>
      </c>
      <c r="D6202" t="s">
        <v>15</v>
      </c>
      <c r="E6202" s="2" t="str">
        <f>VLOOKUP('SampleSuperstore - Main Data'!D6202,Reference!$A$26:$B$74,2,FALSE)</f>
        <v>West</v>
      </c>
      <c r="F6202" s="22" t="s">
        <v>23</v>
      </c>
      <c r="G6202" s="22" t="s">
        <v>24</v>
      </c>
      <c r="H6202" s="24">
        <f>VLOOKUP($G6202, Reference!$A$3:$C$20, 2,FALSE)*I6202</f>
        <v>297</v>
      </c>
      <c r="I6202" s="22">
        <v>3</v>
      </c>
      <c r="J6202" s="26" cm="1">
        <f t="array" ref="J6202">IFERROR(_xlfn.IFS(AND(C6202="Corporate", F6202="Technology"), 3%, C6202="Corporate", 1%),0%)</f>
        <v>0.01</v>
      </c>
      <c r="K6202" s="24">
        <f>VLOOKUP($G6202, Reference!$A$3:$C$20, 3,FALSE)*I6202</f>
        <v>237</v>
      </c>
      <c r="L6202" s="27">
        <f t="shared" si="192"/>
        <v>60</v>
      </c>
      <c r="M6202" s="27">
        <f t="shared" si="193"/>
        <v>57.029999999999973</v>
      </c>
    </row>
    <row r="6203" spans="1:13" x14ac:dyDescent="0.2">
      <c r="A6203">
        <v>3280</v>
      </c>
      <c r="B6203" s="4">
        <v>43952</v>
      </c>
      <c r="C6203" t="s">
        <v>17</v>
      </c>
      <c r="D6203" t="s">
        <v>40</v>
      </c>
      <c r="E6203" s="2" t="str">
        <f>VLOOKUP('SampleSuperstore - Main Data'!D6203,Reference!$A$26:$B$74,2,FALSE)</f>
        <v>East</v>
      </c>
      <c r="F6203" s="22" t="s">
        <v>23</v>
      </c>
      <c r="G6203" s="22" t="s">
        <v>37</v>
      </c>
      <c r="H6203" s="24">
        <f>VLOOKUP($G6203, Reference!$A$3:$C$20, 2,FALSE)*I6203</f>
        <v>18</v>
      </c>
      <c r="I6203" s="22">
        <v>2</v>
      </c>
      <c r="J6203" s="26" cm="1">
        <f t="array" ref="J6203">IFERROR(_xlfn.IFS(AND(C6203="Corporate", F6203="Technology"), 3%, C6203="Corporate", 1%),0%)</f>
        <v>0.01</v>
      </c>
      <c r="K6203" s="24">
        <f>VLOOKUP($G6203, Reference!$A$3:$C$20, 3,FALSE)*I6203</f>
        <v>10</v>
      </c>
      <c r="L6203" s="27">
        <f t="shared" si="192"/>
        <v>8</v>
      </c>
      <c r="M6203" s="27">
        <f t="shared" si="193"/>
        <v>7.82</v>
      </c>
    </row>
    <row r="6204" spans="1:13" x14ac:dyDescent="0.2">
      <c r="A6204">
        <v>3283</v>
      </c>
      <c r="B6204" s="4">
        <v>43952</v>
      </c>
      <c r="C6204" t="s">
        <v>17</v>
      </c>
      <c r="D6204" t="s">
        <v>32</v>
      </c>
      <c r="E6204" s="2" t="str">
        <f>VLOOKUP('SampleSuperstore - Main Data'!D6204,Reference!$A$26:$B$74,2,FALSE)</f>
        <v>South</v>
      </c>
      <c r="F6204" s="22" t="s">
        <v>29</v>
      </c>
      <c r="G6204" s="22" t="s">
        <v>50</v>
      </c>
      <c r="H6204" s="24">
        <f>VLOOKUP($G6204, Reference!$A$3:$C$20, 2,FALSE)*I6204</f>
        <v>398</v>
      </c>
      <c r="I6204" s="22">
        <v>2</v>
      </c>
      <c r="J6204" s="26" cm="1">
        <f t="array" ref="J6204">IFERROR(_xlfn.IFS(AND(C6204="Corporate", F6204="Technology"), 3%, C6204="Corporate", 1%),0%)</f>
        <v>0.03</v>
      </c>
      <c r="K6204" s="24">
        <f>VLOOKUP($G6204, Reference!$A$3:$C$20, 3,FALSE)*I6204</f>
        <v>330</v>
      </c>
      <c r="L6204" s="27">
        <f t="shared" si="192"/>
        <v>68</v>
      </c>
      <c r="M6204" s="27">
        <f t="shared" si="193"/>
        <v>56.06</v>
      </c>
    </row>
    <row r="6205" spans="1:13" x14ac:dyDescent="0.2">
      <c r="A6205">
        <v>3284</v>
      </c>
      <c r="B6205" s="4">
        <v>43952</v>
      </c>
      <c r="C6205" t="s">
        <v>17</v>
      </c>
      <c r="D6205" t="s">
        <v>22</v>
      </c>
      <c r="E6205" s="2" t="str">
        <f>VLOOKUP('SampleSuperstore - Main Data'!D6205,Reference!$A$26:$B$74,2,FALSE)</f>
        <v>West</v>
      </c>
      <c r="F6205" s="22" t="s">
        <v>29</v>
      </c>
      <c r="G6205" s="22" t="s">
        <v>33</v>
      </c>
      <c r="H6205" s="24">
        <f>VLOOKUP($G6205, Reference!$A$3:$C$20, 2,FALSE)*I6205</f>
        <v>35</v>
      </c>
      <c r="I6205" s="22">
        <v>7</v>
      </c>
      <c r="J6205" s="26" cm="1">
        <f t="array" ref="J6205">IFERROR(_xlfn.IFS(AND(C6205="Corporate", F6205="Technology"), 3%, C6205="Corporate", 1%),0%)</f>
        <v>0.03</v>
      </c>
      <c r="K6205" s="24">
        <f>VLOOKUP($G6205, Reference!$A$3:$C$20, 3,FALSE)*I6205</f>
        <v>17.5</v>
      </c>
      <c r="L6205" s="27">
        <f t="shared" si="192"/>
        <v>17.5</v>
      </c>
      <c r="M6205" s="27">
        <f t="shared" si="193"/>
        <v>16.449999999999996</v>
      </c>
    </row>
    <row r="6206" spans="1:13" x14ac:dyDescent="0.2">
      <c r="A6206">
        <v>3291</v>
      </c>
      <c r="B6206" s="4">
        <v>43953</v>
      </c>
      <c r="C6206" t="s">
        <v>17</v>
      </c>
      <c r="D6206" t="s">
        <v>43</v>
      </c>
      <c r="E6206" s="2" t="str">
        <f>VLOOKUP('SampleSuperstore - Main Data'!D6206,Reference!$A$26:$B$74,2,FALSE)</f>
        <v>West</v>
      </c>
      <c r="F6206" s="22" t="s">
        <v>13</v>
      </c>
      <c r="G6206" s="22" t="s">
        <v>16</v>
      </c>
      <c r="H6206" s="24">
        <f>VLOOKUP($G6206, Reference!$A$3:$C$20, 2,FALSE)*I6206</f>
        <v>57</v>
      </c>
      <c r="I6206" s="22">
        <v>3</v>
      </c>
      <c r="J6206" s="26" cm="1">
        <f t="array" ref="J6206">IFERROR(_xlfn.IFS(AND(C6206="Corporate", F6206="Technology"), 3%, C6206="Corporate", 1%),0%)</f>
        <v>0.01</v>
      </c>
      <c r="K6206" s="24">
        <f>VLOOKUP($G6206, Reference!$A$3:$C$20, 3,FALSE)*I6206</f>
        <v>30</v>
      </c>
      <c r="L6206" s="27">
        <f t="shared" si="192"/>
        <v>27</v>
      </c>
      <c r="M6206" s="27">
        <f t="shared" si="193"/>
        <v>26.43</v>
      </c>
    </row>
    <row r="6207" spans="1:13" x14ac:dyDescent="0.2">
      <c r="A6207">
        <v>3295</v>
      </c>
      <c r="B6207" s="4">
        <v>43953</v>
      </c>
      <c r="C6207" t="s">
        <v>17</v>
      </c>
      <c r="D6207" t="s">
        <v>25</v>
      </c>
      <c r="E6207" s="2" t="str">
        <f>VLOOKUP('SampleSuperstore - Main Data'!D6207,Reference!$A$26:$B$74,2,FALSE)</f>
        <v>Central</v>
      </c>
      <c r="F6207" s="22" t="s">
        <v>13</v>
      </c>
      <c r="G6207" s="22" t="s">
        <v>26</v>
      </c>
      <c r="H6207" s="24">
        <f>VLOOKUP($G6207, Reference!$A$3:$C$20, 2,FALSE)*I6207</f>
        <v>10</v>
      </c>
      <c r="I6207" s="22">
        <v>4</v>
      </c>
      <c r="J6207" s="26" cm="1">
        <f t="array" ref="J6207">IFERROR(_xlfn.IFS(AND(C6207="Corporate", F6207="Technology"), 3%, C6207="Corporate", 1%),0%)</f>
        <v>0.01</v>
      </c>
      <c r="K6207" s="24">
        <f>VLOOKUP($G6207, Reference!$A$3:$C$20, 3,FALSE)*I6207</f>
        <v>8</v>
      </c>
      <c r="L6207" s="27">
        <f t="shared" si="192"/>
        <v>2</v>
      </c>
      <c r="M6207" s="27">
        <f t="shared" si="193"/>
        <v>1.9000000000000004</v>
      </c>
    </row>
    <row r="6208" spans="1:13" x14ac:dyDescent="0.2">
      <c r="A6208">
        <v>3296</v>
      </c>
      <c r="B6208" s="4">
        <v>43953</v>
      </c>
      <c r="C6208" t="s">
        <v>17</v>
      </c>
      <c r="D6208" t="s">
        <v>77</v>
      </c>
      <c r="E6208" s="2" t="str">
        <f>VLOOKUP('SampleSuperstore - Main Data'!D6208,Reference!$A$26:$B$74,2,FALSE)</f>
        <v>West</v>
      </c>
      <c r="F6208" s="22" t="s">
        <v>13</v>
      </c>
      <c r="G6208" s="22" t="s">
        <v>26</v>
      </c>
      <c r="H6208" s="24">
        <f>VLOOKUP($G6208, Reference!$A$3:$C$20, 2,FALSE)*I6208</f>
        <v>5</v>
      </c>
      <c r="I6208" s="22">
        <v>2</v>
      </c>
      <c r="J6208" s="26" cm="1">
        <f t="array" ref="J6208">IFERROR(_xlfn.IFS(AND(C6208="Corporate", F6208="Technology"), 3%, C6208="Corporate", 1%),0%)</f>
        <v>0.01</v>
      </c>
      <c r="K6208" s="24">
        <f>VLOOKUP($G6208, Reference!$A$3:$C$20, 3,FALSE)*I6208</f>
        <v>4</v>
      </c>
      <c r="L6208" s="27">
        <f t="shared" si="192"/>
        <v>1</v>
      </c>
      <c r="M6208" s="27">
        <f t="shared" si="193"/>
        <v>0.95000000000000018</v>
      </c>
    </row>
    <row r="6209" spans="1:13" x14ac:dyDescent="0.2">
      <c r="A6209">
        <v>3297</v>
      </c>
      <c r="B6209" s="4">
        <v>43953</v>
      </c>
      <c r="C6209" t="s">
        <v>17</v>
      </c>
      <c r="D6209" t="s">
        <v>36</v>
      </c>
      <c r="E6209" s="2" t="str">
        <f>VLOOKUP('SampleSuperstore - Main Data'!D6209,Reference!$A$26:$B$74,2,FALSE)</f>
        <v>East</v>
      </c>
      <c r="F6209" s="22" t="s">
        <v>29</v>
      </c>
      <c r="G6209" s="22" t="s">
        <v>33</v>
      </c>
      <c r="H6209" s="24">
        <f>VLOOKUP($G6209, Reference!$A$3:$C$20, 2,FALSE)*I6209</f>
        <v>10</v>
      </c>
      <c r="I6209" s="22">
        <v>2</v>
      </c>
      <c r="J6209" s="26" cm="1">
        <f t="array" ref="J6209">IFERROR(_xlfn.IFS(AND(C6209="Corporate", F6209="Technology"), 3%, C6209="Corporate", 1%),0%)</f>
        <v>0.03</v>
      </c>
      <c r="K6209" s="24">
        <f>VLOOKUP($G6209, Reference!$A$3:$C$20, 3,FALSE)*I6209</f>
        <v>5</v>
      </c>
      <c r="L6209" s="27">
        <f t="shared" si="192"/>
        <v>5</v>
      </c>
      <c r="M6209" s="27">
        <f t="shared" si="193"/>
        <v>4.6999999999999993</v>
      </c>
    </row>
    <row r="6210" spans="1:13" x14ac:dyDescent="0.2">
      <c r="A6210">
        <v>3300</v>
      </c>
      <c r="B6210" s="4">
        <v>43953</v>
      </c>
      <c r="C6210" t="s">
        <v>17</v>
      </c>
      <c r="D6210" t="s">
        <v>19</v>
      </c>
      <c r="E6210" s="2" t="str">
        <f>VLOOKUP('SampleSuperstore - Main Data'!D6210,Reference!$A$26:$B$74,2,FALSE)</f>
        <v>East</v>
      </c>
      <c r="F6210" s="22" t="s">
        <v>13</v>
      </c>
      <c r="G6210" s="22" t="s">
        <v>26</v>
      </c>
      <c r="H6210" s="24">
        <f>VLOOKUP($G6210, Reference!$A$3:$C$20, 2,FALSE)*I6210</f>
        <v>17.5</v>
      </c>
      <c r="I6210" s="22">
        <v>7</v>
      </c>
      <c r="J6210" s="26" cm="1">
        <f t="array" ref="J6210">IFERROR(_xlfn.IFS(AND(C6210="Corporate", F6210="Technology"), 3%, C6210="Corporate", 1%),0%)</f>
        <v>0.01</v>
      </c>
      <c r="K6210" s="24">
        <f>VLOOKUP($G6210, Reference!$A$3:$C$20, 3,FALSE)*I6210</f>
        <v>14</v>
      </c>
      <c r="L6210" s="27">
        <f t="shared" ref="L6210:L6273" si="194">H6210-K6210</f>
        <v>3.5</v>
      </c>
      <c r="M6210" s="27">
        <f t="shared" ref="M6210:M6273" si="195">H6210*(1-J6210)-K6210</f>
        <v>3.3249999999999993</v>
      </c>
    </row>
    <row r="6211" spans="1:13" x14ac:dyDescent="0.2">
      <c r="A6211">
        <v>3303</v>
      </c>
      <c r="B6211" s="4">
        <v>43953</v>
      </c>
      <c r="C6211" t="s">
        <v>17</v>
      </c>
      <c r="D6211" t="s">
        <v>57</v>
      </c>
      <c r="E6211" s="2" t="str">
        <f>VLOOKUP('SampleSuperstore - Main Data'!D6211,Reference!$A$26:$B$74,2,FALSE)</f>
        <v>South</v>
      </c>
      <c r="F6211" s="22" t="s">
        <v>13</v>
      </c>
      <c r="G6211" s="22" t="s">
        <v>14</v>
      </c>
      <c r="H6211" s="24">
        <f>VLOOKUP($G6211, Reference!$A$3:$C$20, 2,FALSE)*I6211</f>
        <v>180</v>
      </c>
      <c r="I6211" s="22">
        <v>4</v>
      </c>
      <c r="J6211" s="26" cm="1">
        <f t="array" ref="J6211">IFERROR(_xlfn.IFS(AND(C6211="Corporate", F6211="Technology"), 3%, C6211="Corporate", 1%),0%)</f>
        <v>0.01</v>
      </c>
      <c r="K6211" s="24">
        <f>VLOOKUP($G6211, Reference!$A$3:$C$20, 3,FALSE)*I6211</f>
        <v>140</v>
      </c>
      <c r="L6211" s="27">
        <f t="shared" si="194"/>
        <v>40</v>
      </c>
      <c r="M6211" s="27">
        <f t="shared" si="195"/>
        <v>38.199999999999989</v>
      </c>
    </row>
    <row r="6212" spans="1:13" x14ac:dyDescent="0.2">
      <c r="A6212">
        <v>3305</v>
      </c>
      <c r="B6212" s="4">
        <v>43953</v>
      </c>
      <c r="C6212" t="s">
        <v>17</v>
      </c>
      <c r="D6212" t="s">
        <v>36</v>
      </c>
      <c r="E6212" s="2" t="str">
        <f>VLOOKUP('SampleSuperstore - Main Data'!D6212,Reference!$A$26:$B$74,2,FALSE)</f>
        <v>East</v>
      </c>
      <c r="F6212" s="22" t="s">
        <v>13</v>
      </c>
      <c r="G6212" s="22" t="s">
        <v>26</v>
      </c>
      <c r="H6212" s="24">
        <f>VLOOKUP($G6212, Reference!$A$3:$C$20, 2,FALSE)*I6212</f>
        <v>7.5</v>
      </c>
      <c r="I6212" s="22">
        <v>3</v>
      </c>
      <c r="J6212" s="26" cm="1">
        <f t="array" ref="J6212">IFERROR(_xlfn.IFS(AND(C6212="Corporate", F6212="Technology"), 3%, C6212="Corporate", 1%),0%)</f>
        <v>0.01</v>
      </c>
      <c r="K6212" s="24">
        <f>VLOOKUP($G6212, Reference!$A$3:$C$20, 3,FALSE)*I6212</f>
        <v>6</v>
      </c>
      <c r="L6212" s="27">
        <f t="shared" si="194"/>
        <v>1.5</v>
      </c>
      <c r="M6212" s="27">
        <f t="shared" si="195"/>
        <v>1.4249999999999998</v>
      </c>
    </row>
    <row r="6213" spans="1:13" x14ac:dyDescent="0.2">
      <c r="A6213">
        <v>3308</v>
      </c>
      <c r="B6213" s="4">
        <v>43953</v>
      </c>
      <c r="C6213" t="s">
        <v>17</v>
      </c>
      <c r="D6213" t="s">
        <v>44</v>
      </c>
      <c r="E6213" s="2" t="str">
        <f>VLOOKUP('SampleSuperstore - Main Data'!D6213,Reference!$A$26:$B$74,2,FALSE)</f>
        <v>South</v>
      </c>
      <c r="F6213" s="22" t="s">
        <v>13</v>
      </c>
      <c r="G6213" s="22" t="s">
        <v>14</v>
      </c>
      <c r="H6213" s="24">
        <f>VLOOKUP($G6213, Reference!$A$3:$C$20, 2,FALSE)*I6213</f>
        <v>135</v>
      </c>
      <c r="I6213" s="22">
        <v>3</v>
      </c>
      <c r="J6213" s="26" cm="1">
        <f t="array" ref="J6213">IFERROR(_xlfn.IFS(AND(C6213="Corporate", F6213="Technology"), 3%, C6213="Corporate", 1%),0%)</f>
        <v>0.01</v>
      </c>
      <c r="K6213" s="24">
        <f>VLOOKUP($G6213, Reference!$A$3:$C$20, 3,FALSE)*I6213</f>
        <v>105</v>
      </c>
      <c r="L6213" s="27">
        <f t="shared" si="194"/>
        <v>30</v>
      </c>
      <c r="M6213" s="27">
        <f t="shared" si="195"/>
        <v>28.650000000000006</v>
      </c>
    </row>
    <row r="6214" spans="1:13" x14ac:dyDescent="0.2">
      <c r="A6214">
        <v>3309</v>
      </c>
      <c r="B6214" s="4">
        <v>43953</v>
      </c>
      <c r="C6214" t="s">
        <v>17</v>
      </c>
      <c r="D6214" t="s">
        <v>44</v>
      </c>
      <c r="E6214" s="2" t="str">
        <f>VLOOKUP('SampleSuperstore - Main Data'!D6214,Reference!$A$26:$B$74,2,FALSE)</f>
        <v>South</v>
      </c>
      <c r="F6214" s="22" t="s">
        <v>13</v>
      </c>
      <c r="G6214" s="22" t="s">
        <v>49</v>
      </c>
      <c r="H6214" s="24">
        <f>VLOOKUP($G6214, Reference!$A$3:$C$20, 2,FALSE)*I6214</f>
        <v>40</v>
      </c>
      <c r="I6214" s="22">
        <v>1</v>
      </c>
      <c r="J6214" s="26" cm="1">
        <f t="array" ref="J6214">IFERROR(_xlfn.IFS(AND(C6214="Corporate", F6214="Technology"), 3%, C6214="Corporate", 1%),0%)</f>
        <v>0.01</v>
      </c>
      <c r="K6214" s="24">
        <f>VLOOKUP($G6214, Reference!$A$3:$C$20, 3,FALSE)*I6214</f>
        <v>35</v>
      </c>
      <c r="L6214" s="27">
        <f t="shared" si="194"/>
        <v>5</v>
      </c>
      <c r="M6214" s="27">
        <f t="shared" si="195"/>
        <v>4.6000000000000014</v>
      </c>
    </row>
    <row r="6215" spans="1:13" x14ac:dyDescent="0.2">
      <c r="A6215">
        <v>3326</v>
      </c>
      <c r="B6215" s="4">
        <v>43954</v>
      </c>
      <c r="C6215" t="s">
        <v>17</v>
      </c>
      <c r="D6215" t="s">
        <v>40</v>
      </c>
      <c r="E6215" s="2" t="str">
        <f>VLOOKUP('SampleSuperstore - Main Data'!D6215,Reference!$A$26:$B$74,2,FALSE)</f>
        <v>East</v>
      </c>
      <c r="F6215" s="22" t="s">
        <v>29</v>
      </c>
      <c r="G6215" s="22" t="s">
        <v>33</v>
      </c>
      <c r="H6215" s="24">
        <f>VLOOKUP($G6215, Reference!$A$3:$C$20, 2,FALSE)*I6215</f>
        <v>10</v>
      </c>
      <c r="I6215" s="22">
        <v>2</v>
      </c>
      <c r="J6215" s="26" cm="1">
        <f t="array" ref="J6215">IFERROR(_xlfn.IFS(AND(C6215="Corporate", F6215="Technology"), 3%, C6215="Corporate", 1%),0%)</f>
        <v>0.03</v>
      </c>
      <c r="K6215" s="24">
        <f>VLOOKUP($G6215, Reference!$A$3:$C$20, 3,FALSE)*I6215</f>
        <v>5</v>
      </c>
      <c r="L6215" s="27">
        <f t="shared" si="194"/>
        <v>5</v>
      </c>
      <c r="M6215" s="27">
        <f t="shared" si="195"/>
        <v>4.6999999999999993</v>
      </c>
    </row>
    <row r="6216" spans="1:13" x14ac:dyDescent="0.2">
      <c r="A6216">
        <v>3329</v>
      </c>
      <c r="B6216" s="4">
        <v>43954</v>
      </c>
      <c r="C6216" t="s">
        <v>17</v>
      </c>
      <c r="D6216" t="s">
        <v>31</v>
      </c>
      <c r="E6216" s="2" t="str">
        <f>VLOOKUP('SampleSuperstore - Main Data'!D6216,Reference!$A$26:$B$74,2,FALSE)</f>
        <v>Central</v>
      </c>
      <c r="F6216" s="22" t="s">
        <v>23</v>
      </c>
      <c r="G6216" s="22" t="s">
        <v>37</v>
      </c>
      <c r="H6216" s="24">
        <f>VLOOKUP($G6216, Reference!$A$3:$C$20, 2,FALSE)*I6216</f>
        <v>27</v>
      </c>
      <c r="I6216" s="22">
        <v>3</v>
      </c>
      <c r="J6216" s="26" cm="1">
        <f t="array" ref="J6216">IFERROR(_xlfn.IFS(AND(C6216="Corporate", F6216="Technology"), 3%, C6216="Corporate", 1%),0%)</f>
        <v>0.01</v>
      </c>
      <c r="K6216" s="24">
        <f>VLOOKUP($G6216, Reference!$A$3:$C$20, 3,FALSE)*I6216</f>
        <v>15</v>
      </c>
      <c r="L6216" s="27">
        <f t="shared" si="194"/>
        <v>12</v>
      </c>
      <c r="M6216" s="27">
        <f t="shared" si="195"/>
        <v>11.73</v>
      </c>
    </row>
    <row r="6217" spans="1:13" x14ac:dyDescent="0.2">
      <c r="A6217">
        <v>3334</v>
      </c>
      <c r="B6217" s="4">
        <v>43954</v>
      </c>
      <c r="C6217" t="s">
        <v>17</v>
      </c>
      <c r="D6217" t="s">
        <v>15</v>
      </c>
      <c r="E6217" s="2" t="str">
        <f>VLOOKUP('SampleSuperstore - Main Data'!D6217,Reference!$A$26:$B$74,2,FALSE)</f>
        <v>West</v>
      </c>
      <c r="F6217" s="22" t="s">
        <v>13</v>
      </c>
      <c r="G6217" s="22" t="s">
        <v>16</v>
      </c>
      <c r="H6217" s="24">
        <f>VLOOKUP($G6217, Reference!$A$3:$C$20, 2,FALSE)*I6217</f>
        <v>95</v>
      </c>
      <c r="I6217" s="22">
        <v>5</v>
      </c>
      <c r="J6217" s="26" cm="1">
        <f t="array" ref="J6217">IFERROR(_xlfn.IFS(AND(C6217="Corporate", F6217="Technology"), 3%, C6217="Corporate", 1%),0%)</f>
        <v>0.01</v>
      </c>
      <c r="K6217" s="24">
        <f>VLOOKUP($G6217, Reference!$A$3:$C$20, 3,FALSE)*I6217</f>
        <v>50</v>
      </c>
      <c r="L6217" s="27">
        <f t="shared" si="194"/>
        <v>45</v>
      </c>
      <c r="M6217" s="27">
        <f t="shared" si="195"/>
        <v>44.05</v>
      </c>
    </row>
    <row r="6218" spans="1:13" x14ac:dyDescent="0.2">
      <c r="A6218">
        <v>3336</v>
      </c>
      <c r="B6218" s="4">
        <v>43954</v>
      </c>
      <c r="C6218" t="s">
        <v>17</v>
      </c>
      <c r="D6218" t="s">
        <v>47</v>
      </c>
      <c r="E6218" s="2" t="str">
        <f>VLOOKUP('SampleSuperstore - Main Data'!D6218,Reference!$A$26:$B$74,2,FALSE)</f>
        <v>South</v>
      </c>
      <c r="F6218" s="22" t="s">
        <v>13</v>
      </c>
      <c r="G6218" s="22" t="s">
        <v>49</v>
      </c>
      <c r="H6218" s="24">
        <f>VLOOKUP($G6218, Reference!$A$3:$C$20, 2,FALSE)*I6218</f>
        <v>200</v>
      </c>
      <c r="I6218" s="22">
        <v>5</v>
      </c>
      <c r="J6218" s="26" cm="1">
        <f t="array" ref="J6218">IFERROR(_xlfn.IFS(AND(C6218="Corporate", F6218="Technology"), 3%, C6218="Corporate", 1%),0%)</f>
        <v>0.01</v>
      </c>
      <c r="K6218" s="24">
        <f>VLOOKUP($G6218, Reference!$A$3:$C$20, 3,FALSE)*I6218</f>
        <v>175</v>
      </c>
      <c r="L6218" s="27">
        <f t="shared" si="194"/>
        <v>25</v>
      </c>
      <c r="M6218" s="27">
        <f t="shared" si="195"/>
        <v>23</v>
      </c>
    </row>
    <row r="6219" spans="1:13" x14ac:dyDescent="0.2">
      <c r="A6219">
        <v>3339</v>
      </c>
      <c r="B6219" s="4">
        <v>43954</v>
      </c>
      <c r="C6219" t="s">
        <v>17</v>
      </c>
      <c r="D6219" t="s">
        <v>54</v>
      </c>
      <c r="E6219" s="2" t="str">
        <f>VLOOKUP('SampleSuperstore - Main Data'!D6219,Reference!$A$26:$B$74,2,FALSE)</f>
        <v>East</v>
      </c>
      <c r="F6219" s="22" t="s">
        <v>23</v>
      </c>
      <c r="G6219" s="22" t="s">
        <v>37</v>
      </c>
      <c r="H6219" s="24">
        <f>VLOOKUP($G6219, Reference!$A$3:$C$20, 2,FALSE)*I6219</f>
        <v>18</v>
      </c>
      <c r="I6219" s="22">
        <v>2</v>
      </c>
      <c r="J6219" s="26" cm="1">
        <f t="array" ref="J6219">IFERROR(_xlfn.IFS(AND(C6219="Corporate", F6219="Technology"), 3%, C6219="Corporate", 1%),0%)</f>
        <v>0.01</v>
      </c>
      <c r="K6219" s="24">
        <f>VLOOKUP($G6219, Reference!$A$3:$C$20, 3,FALSE)*I6219</f>
        <v>10</v>
      </c>
      <c r="L6219" s="27">
        <f t="shared" si="194"/>
        <v>8</v>
      </c>
      <c r="M6219" s="27">
        <f t="shared" si="195"/>
        <v>7.82</v>
      </c>
    </row>
    <row r="6220" spans="1:13" x14ac:dyDescent="0.2">
      <c r="A6220">
        <v>3340</v>
      </c>
      <c r="B6220" s="4">
        <v>43954</v>
      </c>
      <c r="C6220" t="s">
        <v>17</v>
      </c>
      <c r="D6220" t="s">
        <v>19</v>
      </c>
      <c r="E6220" s="2" t="str">
        <f>VLOOKUP('SampleSuperstore - Main Data'!D6220,Reference!$A$26:$B$74,2,FALSE)</f>
        <v>East</v>
      </c>
      <c r="F6220" s="22" t="s">
        <v>13</v>
      </c>
      <c r="G6220" s="22" t="s">
        <v>14</v>
      </c>
      <c r="H6220" s="24">
        <f>VLOOKUP($G6220, Reference!$A$3:$C$20, 2,FALSE)*I6220</f>
        <v>135</v>
      </c>
      <c r="I6220" s="22">
        <v>3</v>
      </c>
      <c r="J6220" s="26" cm="1">
        <f t="array" ref="J6220">IFERROR(_xlfn.IFS(AND(C6220="Corporate", F6220="Technology"), 3%, C6220="Corporate", 1%),0%)</f>
        <v>0.01</v>
      </c>
      <c r="K6220" s="24">
        <f>VLOOKUP($G6220, Reference!$A$3:$C$20, 3,FALSE)*I6220</f>
        <v>105</v>
      </c>
      <c r="L6220" s="27">
        <f t="shared" si="194"/>
        <v>30</v>
      </c>
      <c r="M6220" s="27">
        <f t="shared" si="195"/>
        <v>28.650000000000006</v>
      </c>
    </row>
    <row r="6221" spans="1:13" x14ac:dyDescent="0.2">
      <c r="A6221">
        <v>3342</v>
      </c>
      <c r="B6221" s="4">
        <v>43954</v>
      </c>
      <c r="C6221" t="s">
        <v>17</v>
      </c>
      <c r="D6221" t="s">
        <v>15</v>
      </c>
      <c r="E6221" s="2" t="str">
        <f>VLOOKUP('SampleSuperstore - Main Data'!D6221,Reference!$A$26:$B$74,2,FALSE)</f>
        <v>West</v>
      </c>
      <c r="F6221" s="22" t="s">
        <v>13</v>
      </c>
      <c r="G6221" s="22" t="s">
        <v>49</v>
      </c>
      <c r="H6221" s="24">
        <f>VLOOKUP($G6221, Reference!$A$3:$C$20, 2,FALSE)*I6221</f>
        <v>80</v>
      </c>
      <c r="I6221" s="22">
        <v>2</v>
      </c>
      <c r="J6221" s="26" cm="1">
        <f t="array" ref="J6221">IFERROR(_xlfn.IFS(AND(C6221="Corporate", F6221="Technology"), 3%, C6221="Corporate", 1%),0%)</f>
        <v>0.01</v>
      </c>
      <c r="K6221" s="24">
        <f>VLOOKUP($G6221, Reference!$A$3:$C$20, 3,FALSE)*I6221</f>
        <v>70</v>
      </c>
      <c r="L6221" s="27">
        <f t="shared" si="194"/>
        <v>10</v>
      </c>
      <c r="M6221" s="27">
        <f t="shared" si="195"/>
        <v>9.2000000000000028</v>
      </c>
    </row>
    <row r="6222" spans="1:13" x14ac:dyDescent="0.2">
      <c r="A6222">
        <v>3350</v>
      </c>
      <c r="B6222" s="4">
        <v>43955</v>
      </c>
      <c r="C6222" t="s">
        <v>17</v>
      </c>
      <c r="D6222" t="s">
        <v>32</v>
      </c>
      <c r="E6222" s="2" t="str">
        <f>VLOOKUP('SampleSuperstore - Main Data'!D6222,Reference!$A$26:$B$74,2,FALSE)</f>
        <v>South</v>
      </c>
      <c r="F6222" s="22" t="s">
        <v>13</v>
      </c>
      <c r="G6222" s="22" t="s">
        <v>26</v>
      </c>
      <c r="H6222" s="24">
        <f>VLOOKUP($G6222, Reference!$A$3:$C$20, 2,FALSE)*I6222</f>
        <v>17.5</v>
      </c>
      <c r="I6222" s="22">
        <v>7</v>
      </c>
      <c r="J6222" s="26" cm="1">
        <f t="array" ref="J6222">IFERROR(_xlfn.IFS(AND(C6222="Corporate", F6222="Technology"), 3%, C6222="Corporate", 1%),0%)</f>
        <v>0.01</v>
      </c>
      <c r="K6222" s="24">
        <f>VLOOKUP($G6222, Reference!$A$3:$C$20, 3,FALSE)*I6222</f>
        <v>14</v>
      </c>
      <c r="L6222" s="27">
        <f t="shared" si="194"/>
        <v>3.5</v>
      </c>
      <c r="M6222" s="27">
        <f t="shared" si="195"/>
        <v>3.3249999999999993</v>
      </c>
    </row>
    <row r="6223" spans="1:13" x14ac:dyDescent="0.2">
      <c r="A6223">
        <v>3351</v>
      </c>
      <c r="B6223" s="4">
        <v>43955</v>
      </c>
      <c r="C6223" t="s">
        <v>17</v>
      </c>
      <c r="D6223" t="s">
        <v>27</v>
      </c>
      <c r="E6223" s="2" t="str">
        <f>VLOOKUP('SampleSuperstore - Main Data'!D6223,Reference!$A$26:$B$74,2,FALSE)</f>
        <v>East</v>
      </c>
      <c r="F6223" s="22" t="s">
        <v>13</v>
      </c>
      <c r="G6223" s="22" t="s">
        <v>26</v>
      </c>
      <c r="H6223" s="24">
        <f>VLOOKUP($G6223, Reference!$A$3:$C$20, 2,FALSE)*I6223</f>
        <v>10</v>
      </c>
      <c r="I6223" s="22">
        <v>4</v>
      </c>
      <c r="J6223" s="26" cm="1">
        <f t="array" ref="J6223">IFERROR(_xlfn.IFS(AND(C6223="Corporate", F6223="Technology"), 3%, C6223="Corporate", 1%),0%)</f>
        <v>0.01</v>
      </c>
      <c r="K6223" s="24">
        <f>VLOOKUP($G6223, Reference!$A$3:$C$20, 3,FALSE)*I6223</f>
        <v>8</v>
      </c>
      <c r="L6223" s="27">
        <f t="shared" si="194"/>
        <v>2</v>
      </c>
      <c r="M6223" s="27">
        <f t="shared" si="195"/>
        <v>1.9000000000000004</v>
      </c>
    </row>
    <row r="6224" spans="1:13" x14ac:dyDescent="0.2">
      <c r="A6224">
        <v>3352</v>
      </c>
      <c r="B6224" s="4">
        <v>43955</v>
      </c>
      <c r="C6224" t="s">
        <v>17</v>
      </c>
      <c r="D6224" t="s">
        <v>36</v>
      </c>
      <c r="E6224" s="2" t="str">
        <f>VLOOKUP('SampleSuperstore - Main Data'!D6224,Reference!$A$26:$B$74,2,FALSE)</f>
        <v>East</v>
      </c>
      <c r="F6224" s="22" t="s">
        <v>23</v>
      </c>
      <c r="G6224" s="22" t="s">
        <v>37</v>
      </c>
      <c r="H6224" s="24">
        <f>VLOOKUP($G6224, Reference!$A$3:$C$20, 2,FALSE)*I6224</f>
        <v>36</v>
      </c>
      <c r="I6224" s="22">
        <v>4</v>
      </c>
      <c r="J6224" s="26" cm="1">
        <f t="array" ref="J6224">IFERROR(_xlfn.IFS(AND(C6224="Corporate", F6224="Technology"), 3%, C6224="Corporate", 1%),0%)</f>
        <v>0.01</v>
      </c>
      <c r="K6224" s="24">
        <f>VLOOKUP($G6224, Reference!$A$3:$C$20, 3,FALSE)*I6224</f>
        <v>20</v>
      </c>
      <c r="L6224" s="27">
        <f t="shared" si="194"/>
        <v>16</v>
      </c>
      <c r="M6224" s="27">
        <f t="shared" si="195"/>
        <v>15.64</v>
      </c>
    </row>
    <row r="6225" spans="1:13" x14ac:dyDescent="0.2">
      <c r="A6225">
        <v>3355</v>
      </c>
      <c r="B6225" s="4">
        <v>43955</v>
      </c>
      <c r="C6225" t="s">
        <v>17</v>
      </c>
      <c r="D6225" t="s">
        <v>21</v>
      </c>
      <c r="E6225" s="2" t="str">
        <f>VLOOKUP('SampleSuperstore - Main Data'!D6225,Reference!$A$26:$B$74,2,FALSE)</f>
        <v>West</v>
      </c>
      <c r="F6225" s="22" t="s">
        <v>29</v>
      </c>
      <c r="G6225" s="22" t="s">
        <v>33</v>
      </c>
      <c r="H6225" s="24">
        <f>VLOOKUP($G6225, Reference!$A$3:$C$20, 2,FALSE)*I6225</f>
        <v>35</v>
      </c>
      <c r="I6225" s="22">
        <v>7</v>
      </c>
      <c r="J6225" s="26" cm="1">
        <f t="array" ref="J6225">IFERROR(_xlfn.IFS(AND(C6225="Corporate", F6225="Technology"), 3%, C6225="Corporate", 1%),0%)</f>
        <v>0.03</v>
      </c>
      <c r="K6225" s="24">
        <f>VLOOKUP($G6225, Reference!$A$3:$C$20, 3,FALSE)*I6225</f>
        <v>17.5</v>
      </c>
      <c r="L6225" s="27">
        <f t="shared" si="194"/>
        <v>17.5</v>
      </c>
      <c r="M6225" s="27">
        <f t="shared" si="195"/>
        <v>16.449999999999996</v>
      </c>
    </row>
    <row r="6226" spans="1:13" x14ac:dyDescent="0.2">
      <c r="A6226">
        <v>3356</v>
      </c>
      <c r="B6226" s="4">
        <v>43955</v>
      </c>
      <c r="C6226" t="s">
        <v>17</v>
      </c>
      <c r="D6226" t="s">
        <v>15</v>
      </c>
      <c r="E6226" s="2" t="str">
        <f>VLOOKUP('SampleSuperstore - Main Data'!D6226,Reference!$A$26:$B$74,2,FALSE)</f>
        <v>West</v>
      </c>
      <c r="F6226" s="22" t="s">
        <v>13</v>
      </c>
      <c r="G6226" s="22" t="s">
        <v>35</v>
      </c>
      <c r="H6226" s="24">
        <f>VLOOKUP($G6226, Reference!$A$3:$C$20, 2,FALSE)*I6226</f>
        <v>72</v>
      </c>
      <c r="I6226" s="22">
        <v>3</v>
      </c>
      <c r="J6226" s="26" cm="1">
        <f t="array" ref="J6226">IFERROR(_xlfn.IFS(AND(C6226="Corporate", F6226="Technology"), 3%, C6226="Corporate", 1%),0%)</f>
        <v>0.01</v>
      </c>
      <c r="K6226" s="24">
        <f>VLOOKUP($G6226, Reference!$A$3:$C$20, 3,FALSE)*I6226</f>
        <v>57</v>
      </c>
      <c r="L6226" s="27">
        <f t="shared" si="194"/>
        <v>15</v>
      </c>
      <c r="M6226" s="27">
        <f t="shared" si="195"/>
        <v>14.280000000000001</v>
      </c>
    </row>
    <row r="6227" spans="1:13" x14ac:dyDescent="0.2">
      <c r="A6227">
        <v>3357</v>
      </c>
      <c r="B6227" s="4">
        <v>43955</v>
      </c>
      <c r="C6227" t="s">
        <v>17</v>
      </c>
      <c r="D6227" t="s">
        <v>40</v>
      </c>
      <c r="E6227" s="2" t="str">
        <f>VLOOKUP('SampleSuperstore - Main Data'!D6227,Reference!$A$26:$B$74,2,FALSE)</f>
        <v>East</v>
      </c>
      <c r="F6227" s="22" t="s">
        <v>13</v>
      </c>
      <c r="G6227" s="22" t="s">
        <v>49</v>
      </c>
      <c r="H6227" s="24">
        <f>VLOOKUP($G6227, Reference!$A$3:$C$20, 2,FALSE)*I6227</f>
        <v>40</v>
      </c>
      <c r="I6227" s="22">
        <v>1</v>
      </c>
      <c r="J6227" s="26" cm="1">
        <f t="array" ref="J6227">IFERROR(_xlfn.IFS(AND(C6227="Corporate", F6227="Technology"), 3%, C6227="Corporate", 1%),0%)</f>
        <v>0.01</v>
      </c>
      <c r="K6227" s="24">
        <f>VLOOKUP($G6227, Reference!$A$3:$C$20, 3,FALSE)*I6227</f>
        <v>35</v>
      </c>
      <c r="L6227" s="27">
        <f t="shared" si="194"/>
        <v>5</v>
      </c>
      <c r="M6227" s="27">
        <f t="shared" si="195"/>
        <v>4.6000000000000014</v>
      </c>
    </row>
    <row r="6228" spans="1:13" x14ac:dyDescent="0.2">
      <c r="A6228">
        <v>3363</v>
      </c>
      <c r="B6228" s="4">
        <v>43955</v>
      </c>
      <c r="C6228" t="s">
        <v>17</v>
      </c>
      <c r="D6228" t="s">
        <v>36</v>
      </c>
      <c r="E6228" s="2" t="str">
        <f>VLOOKUP('SampleSuperstore - Main Data'!D6228,Reference!$A$26:$B$74,2,FALSE)</f>
        <v>East</v>
      </c>
      <c r="F6228" s="22" t="s">
        <v>13</v>
      </c>
      <c r="G6228" s="22" t="s">
        <v>28</v>
      </c>
      <c r="H6228" s="24">
        <f>VLOOKUP($G6228, Reference!$A$3:$C$20, 2,FALSE)*I6228</f>
        <v>45</v>
      </c>
      <c r="I6228" s="22">
        <v>3</v>
      </c>
      <c r="J6228" s="26" cm="1">
        <f t="array" ref="J6228">IFERROR(_xlfn.IFS(AND(C6228="Corporate", F6228="Technology"), 3%, C6228="Corporate", 1%),0%)</f>
        <v>0.01</v>
      </c>
      <c r="K6228" s="24">
        <f>VLOOKUP($G6228, Reference!$A$3:$C$20, 3,FALSE)*I6228</f>
        <v>36</v>
      </c>
      <c r="L6228" s="27">
        <f t="shared" si="194"/>
        <v>9</v>
      </c>
      <c r="M6228" s="27">
        <f t="shared" si="195"/>
        <v>8.5499999999999972</v>
      </c>
    </row>
    <row r="6229" spans="1:13" x14ac:dyDescent="0.2">
      <c r="A6229">
        <v>3366</v>
      </c>
      <c r="B6229" s="4">
        <v>43955</v>
      </c>
      <c r="C6229" t="s">
        <v>17</v>
      </c>
      <c r="D6229" t="s">
        <v>19</v>
      </c>
      <c r="E6229" s="2" t="str">
        <f>VLOOKUP('SampleSuperstore - Main Data'!D6229,Reference!$A$26:$B$74,2,FALSE)</f>
        <v>East</v>
      </c>
      <c r="F6229" s="22" t="s">
        <v>23</v>
      </c>
      <c r="G6229" s="22" t="s">
        <v>59</v>
      </c>
      <c r="H6229" s="24">
        <f>VLOOKUP($G6229, Reference!$A$3:$C$20, 2,FALSE)*I6229</f>
        <v>170</v>
      </c>
      <c r="I6229" s="22">
        <v>2</v>
      </c>
      <c r="J6229" s="26" cm="1">
        <f t="array" ref="J6229">IFERROR(_xlfn.IFS(AND(C6229="Corporate", F6229="Technology"), 3%, C6229="Corporate", 1%),0%)</f>
        <v>0.01</v>
      </c>
      <c r="K6229" s="24">
        <f>VLOOKUP($G6229, Reference!$A$3:$C$20, 3,FALSE)*I6229</f>
        <v>150</v>
      </c>
      <c r="L6229" s="27">
        <f t="shared" si="194"/>
        <v>20</v>
      </c>
      <c r="M6229" s="27">
        <f t="shared" si="195"/>
        <v>18.300000000000011</v>
      </c>
    </row>
    <row r="6230" spans="1:13" x14ac:dyDescent="0.2">
      <c r="A6230">
        <v>3367</v>
      </c>
      <c r="B6230" s="4">
        <v>43955</v>
      </c>
      <c r="C6230" t="s">
        <v>17</v>
      </c>
      <c r="D6230" t="s">
        <v>36</v>
      </c>
      <c r="E6230" s="2" t="str">
        <f>VLOOKUP('SampleSuperstore - Main Data'!D6230,Reference!$A$26:$B$74,2,FALSE)</f>
        <v>East</v>
      </c>
      <c r="F6230" s="22" t="s">
        <v>13</v>
      </c>
      <c r="G6230" s="22" t="s">
        <v>14</v>
      </c>
      <c r="H6230" s="24">
        <f>VLOOKUP($G6230, Reference!$A$3:$C$20, 2,FALSE)*I6230</f>
        <v>405</v>
      </c>
      <c r="I6230" s="22">
        <v>9</v>
      </c>
      <c r="J6230" s="26" cm="1">
        <f t="array" ref="J6230">IFERROR(_xlfn.IFS(AND(C6230="Corporate", F6230="Technology"), 3%, C6230="Corporate", 1%),0%)</f>
        <v>0.01</v>
      </c>
      <c r="K6230" s="24">
        <f>VLOOKUP($G6230, Reference!$A$3:$C$20, 3,FALSE)*I6230</f>
        <v>315</v>
      </c>
      <c r="L6230" s="27">
        <f t="shared" si="194"/>
        <v>90</v>
      </c>
      <c r="M6230" s="27">
        <f t="shared" si="195"/>
        <v>85.949999999999989</v>
      </c>
    </row>
    <row r="6231" spans="1:13" x14ac:dyDescent="0.2">
      <c r="A6231">
        <v>3368</v>
      </c>
      <c r="B6231" s="4">
        <v>43955</v>
      </c>
      <c r="C6231" t="s">
        <v>17</v>
      </c>
      <c r="D6231" t="s">
        <v>15</v>
      </c>
      <c r="E6231" s="2" t="str">
        <f>VLOOKUP('SampleSuperstore - Main Data'!D6231,Reference!$A$26:$B$74,2,FALSE)</f>
        <v>West</v>
      </c>
      <c r="F6231" s="22" t="s">
        <v>29</v>
      </c>
      <c r="G6231" s="22" t="s">
        <v>33</v>
      </c>
      <c r="H6231" s="24">
        <f>VLOOKUP($G6231, Reference!$A$3:$C$20, 2,FALSE)*I6231</f>
        <v>15</v>
      </c>
      <c r="I6231" s="22">
        <v>3</v>
      </c>
      <c r="J6231" s="26" cm="1">
        <f t="array" ref="J6231">IFERROR(_xlfn.IFS(AND(C6231="Corporate", F6231="Technology"), 3%, C6231="Corporate", 1%),0%)</f>
        <v>0.03</v>
      </c>
      <c r="K6231" s="24">
        <f>VLOOKUP($G6231, Reference!$A$3:$C$20, 3,FALSE)*I6231</f>
        <v>7.5</v>
      </c>
      <c r="L6231" s="27">
        <f t="shared" si="194"/>
        <v>7.5</v>
      </c>
      <c r="M6231" s="27">
        <f t="shared" si="195"/>
        <v>7.0499999999999989</v>
      </c>
    </row>
    <row r="6232" spans="1:13" x14ac:dyDescent="0.2">
      <c r="A6232">
        <v>3373</v>
      </c>
      <c r="B6232" s="4">
        <v>43955</v>
      </c>
      <c r="C6232" t="s">
        <v>17</v>
      </c>
      <c r="D6232" t="s">
        <v>36</v>
      </c>
      <c r="E6232" s="2" t="str">
        <f>VLOOKUP('SampleSuperstore - Main Data'!D6232,Reference!$A$26:$B$74,2,FALSE)</f>
        <v>East</v>
      </c>
      <c r="F6232" s="22" t="s">
        <v>13</v>
      </c>
      <c r="G6232" s="22" t="s">
        <v>26</v>
      </c>
      <c r="H6232" s="24">
        <f>VLOOKUP($G6232, Reference!$A$3:$C$20, 2,FALSE)*I6232</f>
        <v>7.5</v>
      </c>
      <c r="I6232" s="22">
        <v>3</v>
      </c>
      <c r="J6232" s="26" cm="1">
        <f t="array" ref="J6232">IFERROR(_xlfn.IFS(AND(C6232="Corporate", F6232="Technology"), 3%, C6232="Corporate", 1%),0%)</f>
        <v>0.01</v>
      </c>
      <c r="K6232" s="24">
        <f>VLOOKUP($G6232, Reference!$A$3:$C$20, 3,FALSE)*I6232</f>
        <v>6</v>
      </c>
      <c r="L6232" s="27">
        <f t="shared" si="194"/>
        <v>1.5</v>
      </c>
      <c r="M6232" s="27">
        <f t="shared" si="195"/>
        <v>1.4249999999999998</v>
      </c>
    </row>
    <row r="6233" spans="1:13" x14ac:dyDescent="0.2">
      <c r="A6233">
        <v>3387</v>
      </c>
      <c r="B6233" s="4">
        <v>43956</v>
      </c>
      <c r="C6233" t="s">
        <v>17</v>
      </c>
      <c r="D6233" t="s">
        <v>55</v>
      </c>
      <c r="E6233" s="2" t="str">
        <f>VLOOKUP('SampleSuperstore - Main Data'!D6233,Reference!$A$26:$B$74,2,FALSE)</f>
        <v>Central</v>
      </c>
      <c r="F6233" s="22" t="s">
        <v>13</v>
      </c>
      <c r="G6233" s="22" t="s">
        <v>49</v>
      </c>
      <c r="H6233" s="24">
        <f>VLOOKUP($G6233, Reference!$A$3:$C$20, 2,FALSE)*I6233</f>
        <v>200</v>
      </c>
      <c r="I6233" s="22">
        <v>5</v>
      </c>
      <c r="J6233" s="26" cm="1">
        <f t="array" ref="J6233">IFERROR(_xlfn.IFS(AND(C6233="Corporate", F6233="Technology"), 3%, C6233="Corporate", 1%),0%)</f>
        <v>0.01</v>
      </c>
      <c r="K6233" s="24">
        <f>VLOOKUP($G6233, Reference!$A$3:$C$20, 3,FALSE)*I6233</f>
        <v>175</v>
      </c>
      <c r="L6233" s="27">
        <f t="shared" si="194"/>
        <v>25</v>
      </c>
      <c r="M6233" s="27">
        <f t="shared" si="195"/>
        <v>23</v>
      </c>
    </row>
    <row r="6234" spans="1:13" x14ac:dyDescent="0.2">
      <c r="A6234">
        <v>3392</v>
      </c>
      <c r="B6234" s="4">
        <v>43956</v>
      </c>
      <c r="C6234" t="s">
        <v>17</v>
      </c>
      <c r="D6234" t="s">
        <v>15</v>
      </c>
      <c r="E6234" s="2" t="str">
        <f>VLOOKUP('SampleSuperstore - Main Data'!D6234,Reference!$A$26:$B$74,2,FALSE)</f>
        <v>West</v>
      </c>
      <c r="F6234" s="22" t="s">
        <v>13</v>
      </c>
      <c r="G6234" s="22" t="s">
        <v>28</v>
      </c>
      <c r="H6234" s="24">
        <f>VLOOKUP($G6234, Reference!$A$3:$C$20, 2,FALSE)*I6234</f>
        <v>45</v>
      </c>
      <c r="I6234" s="22">
        <v>3</v>
      </c>
      <c r="J6234" s="26" cm="1">
        <f t="array" ref="J6234">IFERROR(_xlfn.IFS(AND(C6234="Corporate", F6234="Technology"), 3%, C6234="Corporate", 1%),0%)</f>
        <v>0.01</v>
      </c>
      <c r="K6234" s="24">
        <f>VLOOKUP($G6234, Reference!$A$3:$C$20, 3,FALSE)*I6234</f>
        <v>36</v>
      </c>
      <c r="L6234" s="27">
        <f t="shared" si="194"/>
        <v>9</v>
      </c>
      <c r="M6234" s="27">
        <f t="shared" si="195"/>
        <v>8.5499999999999972</v>
      </c>
    </row>
    <row r="6235" spans="1:13" x14ac:dyDescent="0.2">
      <c r="A6235">
        <v>3394</v>
      </c>
      <c r="B6235" s="4">
        <v>43956</v>
      </c>
      <c r="C6235" t="s">
        <v>17</v>
      </c>
      <c r="D6235" t="s">
        <v>21</v>
      </c>
      <c r="E6235" s="2" t="str">
        <f>VLOOKUP('SampleSuperstore - Main Data'!D6235,Reference!$A$26:$B$74,2,FALSE)</f>
        <v>West</v>
      </c>
      <c r="F6235" s="22" t="s">
        <v>23</v>
      </c>
      <c r="G6235" s="22" t="s">
        <v>37</v>
      </c>
      <c r="H6235" s="24">
        <f>VLOOKUP($G6235, Reference!$A$3:$C$20, 2,FALSE)*I6235</f>
        <v>18</v>
      </c>
      <c r="I6235" s="22">
        <v>2</v>
      </c>
      <c r="J6235" s="26" cm="1">
        <f t="array" ref="J6235">IFERROR(_xlfn.IFS(AND(C6235="Corporate", F6235="Technology"), 3%, C6235="Corporate", 1%),0%)</f>
        <v>0.01</v>
      </c>
      <c r="K6235" s="24">
        <f>VLOOKUP($G6235, Reference!$A$3:$C$20, 3,FALSE)*I6235</f>
        <v>10</v>
      </c>
      <c r="L6235" s="27">
        <f t="shared" si="194"/>
        <v>8</v>
      </c>
      <c r="M6235" s="27">
        <f t="shared" si="195"/>
        <v>7.82</v>
      </c>
    </row>
    <row r="6236" spans="1:13" x14ac:dyDescent="0.2">
      <c r="A6236">
        <v>3402</v>
      </c>
      <c r="B6236" s="4">
        <v>43957</v>
      </c>
      <c r="C6236" t="s">
        <v>17</v>
      </c>
      <c r="D6236" t="s">
        <v>36</v>
      </c>
      <c r="E6236" s="2" t="str">
        <f>VLOOKUP('SampleSuperstore - Main Data'!D6236,Reference!$A$26:$B$74,2,FALSE)</f>
        <v>East</v>
      </c>
      <c r="F6236" s="22" t="s">
        <v>13</v>
      </c>
      <c r="G6236" s="22" t="s">
        <v>26</v>
      </c>
      <c r="H6236" s="24">
        <f>VLOOKUP($G6236, Reference!$A$3:$C$20, 2,FALSE)*I6236</f>
        <v>12.5</v>
      </c>
      <c r="I6236" s="22">
        <v>5</v>
      </c>
      <c r="J6236" s="26" cm="1">
        <f t="array" ref="J6236">IFERROR(_xlfn.IFS(AND(C6236="Corporate", F6236="Technology"), 3%, C6236="Corporate", 1%),0%)</f>
        <v>0.01</v>
      </c>
      <c r="K6236" s="24">
        <f>VLOOKUP($G6236, Reference!$A$3:$C$20, 3,FALSE)*I6236</f>
        <v>10</v>
      </c>
      <c r="L6236" s="27">
        <f t="shared" si="194"/>
        <v>2.5</v>
      </c>
      <c r="M6236" s="27">
        <f t="shared" si="195"/>
        <v>2.375</v>
      </c>
    </row>
    <row r="6237" spans="1:13" x14ac:dyDescent="0.2">
      <c r="A6237">
        <v>3403</v>
      </c>
      <c r="B6237" s="4">
        <v>43957</v>
      </c>
      <c r="C6237" t="s">
        <v>17</v>
      </c>
      <c r="D6237" t="s">
        <v>21</v>
      </c>
      <c r="E6237" s="2" t="str">
        <f>VLOOKUP('SampleSuperstore - Main Data'!D6237,Reference!$A$26:$B$74,2,FALSE)</f>
        <v>West</v>
      </c>
      <c r="F6237" s="22" t="s">
        <v>13</v>
      </c>
      <c r="G6237" s="22" t="s">
        <v>14</v>
      </c>
      <c r="H6237" s="24">
        <f>VLOOKUP($G6237, Reference!$A$3:$C$20, 2,FALSE)*I6237</f>
        <v>360</v>
      </c>
      <c r="I6237" s="22">
        <v>8</v>
      </c>
      <c r="J6237" s="26" cm="1">
        <f t="array" ref="J6237">IFERROR(_xlfn.IFS(AND(C6237="Corporate", F6237="Technology"), 3%, C6237="Corporate", 1%),0%)</f>
        <v>0.01</v>
      </c>
      <c r="K6237" s="24">
        <f>VLOOKUP($G6237, Reference!$A$3:$C$20, 3,FALSE)*I6237</f>
        <v>280</v>
      </c>
      <c r="L6237" s="27">
        <f t="shared" si="194"/>
        <v>80</v>
      </c>
      <c r="M6237" s="27">
        <f t="shared" si="195"/>
        <v>76.399999999999977</v>
      </c>
    </row>
    <row r="6238" spans="1:13" x14ac:dyDescent="0.2">
      <c r="A6238">
        <v>3406</v>
      </c>
      <c r="B6238" s="4">
        <v>43957</v>
      </c>
      <c r="C6238" t="s">
        <v>17</v>
      </c>
      <c r="D6238" t="s">
        <v>21</v>
      </c>
      <c r="E6238" s="2" t="str">
        <f>VLOOKUP('SampleSuperstore - Main Data'!D6238,Reference!$A$26:$B$74,2,FALSE)</f>
        <v>West</v>
      </c>
      <c r="F6238" s="22" t="s">
        <v>13</v>
      </c>
      <c r="G6238" s="22" t="s">
        <v>49</v>
      </c>
      <c r="H6238" s="24">
        <f>VLOOKUP($G6238, Reference!$A$3:$C$20, 2,FALSE)*I6238</f>
        <v>120</v>
      </c>
      <c r="I6238" s="22">
        <v>3</v>
      </c>
      <c r="J6238" s="26" cm="1">
        <f t="array" ref="J6238">IFERROR(_xlfn.IFS(AND(C6238="Corporate", F6238="Technology"), 3%, C6238="Corporate", 1%),0%)</f>
        <v>0.01</v>
      </c>
      <c r="K6238" s="24">
        <f>VLOOKUP($G6238, Reference!$A$3:$C$20, 3,FALSE)*I6238</f>
        <v>105</v>
      </c>
      <c r="L6238" s="27">
        <f t="shared" si="194"/>
        <v>15</v>
      </c>
      <c r="M6238" s="27">
        <f t="shared" si="195"/>
        <v>13.799999999999997</v>
      </c>
    </row>
    <row r="6239" spans="1:13" x14ac:dyDescent="0.2">
      <c r="A6239">
        <v>3407</v>
      </c>
      <c r="B6239" s="4">
        <v>43957</v>
      </c>
      <c r="C6239" t="s">
        <v>17</v>
      </c>
      <c r="D6239" t="s">
        <v>44</v>
      </c>
      <c r="E6239" s="2" t="str">
        <f>VLOOKUP('SampleSuperstore - Main Data'!D6239,Reference!$A$26:$B$74,2,FALSE)</f>
        <v>South</v>
      </c>
      <c r="F6239" s="22" t="s">
        <v>13</v>
      </c>
      <c r="G6239" s="22" t="s">
        <v>35</v>
      </c>
      <c r="H6239" s="24">
        <f>VLOOKUP($G6239, Reference!$A$3:$C$20, 2,FALSE)*I6239</f>
        <v>24</v>
      </c>
      <c r="I6239" s="22">
        <v>1</v>
      </c>
      <c r="J6239" s="26" cm="1">
        <f t="array" ref="J6239">IFERROR(_xlfn.IFS(AND(C6239="Corporate", F6239="Technology"), 3%, C6239="Corporate", 1%),0%)</f>
        <v>0.01</v>
      </c>
      <c r="K6239" s="24">
        <f>VLOOKUP($G6239, Reference!$A$3:$C$20, 3,FALSE)*I6239</f>
        <v>19</v>
      </c>
      <c r="L6239" s="27">
        <f t="shared" si="194"/>
        <v>5</v>
      </c>
      <c r="M6239" s="27">
        <f t="shared" si="195"/>
        <v>4.759999999999998</v>
      </c>
    </row>
    <row r="6240" spans="1:13" x14ac:dyDescent="0.2">
      <c r="A6240">
        <v>3409</v>
      </c>
      <c r="B6240" s="4">
        <v>43957</v>
      </c>
      <c r="C6240" t="s">
        <v>17</v>
      </c>
      <c r="D6240" t="s">
        <v>43</v>
      </c>
      <c r="E6240" s="2" t="str">
        <f>VLOOKUP('SampleSuperstore - Main Data'!D6240,Reference!$A$26:$B$74,2,FALSE)</f>
        <v>West</v>
      </c>
      <c r="F6240" s="22" t="s">
        <v>13</v>
      </c>
      <c r="G6240" s="22" t="s">
        <v>35</v>
      </c>
      <c r="H6240" s="24">
        <f>VLOOKUP($G6240, Reference!$A$3:$C$20, 2,FALSE)*I6240</f>
        <v>168</v>
      </c>
      <c r="I6240" s="22">
        <v>7</v>
      </c>
      <c r="J6240" s="26" cm="1">
        <f t="array" ref="J6240">IFERROR(_xlfn.IFS(AND(C6240="Corporate", F6240="Technology"), 3%, C6240="Corporate", 1%),0%)</f>
        <v>0.01</v>
      </c>
      <c r="K6240" s="24">
        <f>VLOOKUP($G6240, Reference!$A$3:$C$20, 3,FALSE)*I6240</f>
        <v>133</v>
      </c>
      <c r="L6240" s="27">
        <f t="shared" si="194"/>
        <v>35</v>
      </c>
      <c r="M6240" s="27">
        <f t="shared" si="195"/>
        <v>33.319999999999993</v>
      </c>
    </row>
    <row r="6241" spans="1:13" x14ac:dyDescent="0.2">
      <c r="A6241">
        <v>3413</v>
      </c>
      <c r="B6241" s="4">
        <v>43957</v>
      </c>
      <c r="C6241" t="s">
        <v>17</v>
      </c>
      <c r="D6241" t="s">
        <v>15</v>
      </c>
      <c r="E6241" s="2" t="str">
        <f>VLOOKUP('SampleSuperstore - Main Data'!D6241,Reference!$A$26:$B$74,2,FALSE)</f>
        <v>West</v>
      </c>
      <c r="F6241" s="22" t="s">
        <v>13</v>
      </c>
      <c r="G6241" s="22" t="s">
        <v>28</v>
      </c>
      <c r="H6241" s="24">
        <f>VLOOKUP($G6241, Reference!$A$3:$C$20, 2,FALSE)*I6241</f>
        <v>30</v>
      </c>
      <c r="I6241" s="22">
        <v>2</v>
      </c>
      <c r="J6241" s="26" cm="1">
        <f t="array" ref="J6241">IFERROR(_xlfn.IFS(AND(C6241="Corporate", F6241="Technology"), 3%, C6241="Corporate", 1%),0%)</f>
        <v>0.01</v>
      </c>
      <c r="K6241" s="24">
        <f>VLOOKUP($G6241, Reference!$A$3:$C$20, 3,FALSE)*I6241</f>
        <v>24</v>
      </c>
      <c r="L6241" s="27">
        <f t="shared" si="194"/>
        <v>6</v>
      </c>
      <c r="M6241" s="27">
        <f t="shared" si="195"/>
        <v>5.6999999999999993</v>
      </c>
    </row>
    <row r="6242" spans="1:13" x14ac:dyDescent="0.2">
      <c r="A6242">
        <v>3417</v>
      </c>
      <c r="B6242" s="4">
        <v>43957</v>
      </c>
      <c r="C6242" t="s">
        <v>17</v>
      </c>
      <c r="D6242" t="s">
        <v>15</v>
      </c>
      <c r="E6242" s="2" t="str">
        <f>VLOOKUP('SampleSuperstore - Main Data'!D6242,Reference!$A$26:$B$74,2,FALSE)</f>
        <v>West</v>
      </c>
      <c r="F6242" s="22" t="s">
        <v>13</v>
      </c>
      <c r="G6242" s="22" t="s">
        <v>35</v>
      </c>
      <c r="H6242" s="24">
        <f>VLOOKUP($G6242, Reference!$A$3:$C$20, 2,FALSE)*I6242</f>
        <v>48</v>
      </c>
      <c r="I6242" s="22">
        <v>2</v>
      </c>
      <c r="J6242" s="26" cm="1">
        <f t="array" ref="J6242">IFERROR(_xlfn.IFS(AND(C6242="Corporate", F6242="Technology"), 3%, C6242="Corporate", 1%),0%)</f>
        <v>0.01</v>
      </c>
      <c r="K6242" s="24">
        <f>VLOOKUP($G6242, Reference!$A$3:$C$20, 3,FALSE)*I6242</f>
        <v>38</v>
      </c>
      <c r="L6242" s="27">
        <f t="shared" si="194"/>
        <v>10</v>
      </c>
      <c r="M6242" s="27">
        <f t="shared" si="195"/>
        <v>9.519999999999996</v>
      </c>
    </row>
    <row r="6243" spans="1:13" x14ac:dyDescent="0.2">
      <c r="A6243">
        <v>3421</v>
      </c>
      <c r="B6243" s="4">
        <v>43957</v>
      </c>
      <c r="C6243" t="s">
        <v>17</v>
      </c>
      <c r="D6243" t="s">
        <v>21</v>
      </c>
      <c r="E6243" s="2" t="str">
        <f>VLOOKUP('SampleSuperstore - Main Data'!D6243,Reference!$A$26:$B$74,2,FALSE)</f>
        <v>West</v>
      </c>
      <c r="F6243" s="22" t="s">
        <v>13</v>
      </c>
      <c r="G6243" s="22" t="s">
        <v>26</v>
      </c>
      <c r="H6243" s="24">
        <f>VLOOKUP($G6243, Reference!$A$3:$C$20, 2,FALSE)*I6243</f>
        <v>12.5</v>
      </c>
      <c r="I6243" s="22">
        <v>5</v>
      </c>
      <c r="J6243" s="26" cm="1">
        <f t="array" ref="J6243">IFERROR(_xlfn.IFS(AND(C6243="Corporate", F6243="Technology"), 3%, C6243="Corporate", 1%),0%)</f>
        <v>0.01</v>
      </c>
      <c r="K6243" s="24">
        <f>VLOOKUP($G6243, Reference!$A$3:$C$20, 3,FALSE)*I6243</f>
        <v>10</v>
      </c>
      <c r="L6243" s="27">
        <f t="shared" si="194"/>
        <v>2.5</v>
      </c>
      <c r="M6243" s="27">
        <f t="shared" si="195"/>
        <v>2.375</v>
      </c>
    </row>
    <row r="6244" spans="1:13" x14ac:dyDescent="0.2">
      <c r="A6244">
        <v>3422</v>
      </c>
      <c r="B6244" s="4">
        <v>43957</v>
      </c>
      <c r="C6244" t="s">
        <v>17</v>
      </c>
      <c r="D6244" t="s">
        <v>19</v>
      </c>
      <c r="E6244" s="2" t="str">
        <f>VLOOKUP('SampleSuperstore - Main Data'!D6244,Reference!$A$26:$B$74,2,FALSE)</f>
        <v>East</v>
      </c>
      <c r="F6244" s="22" t="s">
        <v>13</v>
      </c>
      <c r="G6244" s="22" t="s">
        <v>14</v>
      </c>
      <c r="H6244" s="24">
        <f>VLOOKUP($G6244, Reference!$A$3:$C$20, 2,FALSE)*I6244</f>
        <v>45</v>
      </c>
      <c r="I6244" s="22">
        <v>1</v>
      </c>
      <c r="J6244" s="26" cm="1">
        <f t="array" ref="J6244">IFERROR(_xlfn.IFS(AND(C6244="Corporate", F6244="Technology"), 3%, C6244="Corporate", 1%),0%)</f>
        <v>0.01</v>
      </c>
      <c r="K6244" s="24">
        <f>VLOOKUP($G6244, Reference!$A$3:$C$20, 3,FALSE)*I6244</f>
        <v>35</v>
      </c>
      <c r="L6244" s="27">
        <f t="shared" si="194"/>
        <v>10</v>
      </c>
      <c r="M6244" s="27">
        <f t="shared" si="195"/>
        <v>9.5499999999999972</v>
      </c>
    </row>
    <row r="6245" spans="1:13" x14ac:dyDescent="0.2">
      <c r="A6245">
        <v>3423</v>
      </c>
      <c r="B6245" s="4">
        <v>43957</v>
      </c>
      <c r="C6245" t="s">
        <v>17</v>
      </c>
      <c r="D6245" t="s">
        <v>31</v>
      </c>
      <c r="E6245" s="2" t="str">
        <f>VLOOKUP('SampleSuperstore - Main Data'!D6245,Reference!$A$26:$B$74,2,FALSE)</f>
        <v>Central</v>
      </c>
      <c r="F6245" s="22" t="s">
        <v>29</v>
      </c>
      <c r="G6245" s="22" t="s">
        <v>33</v>
      </c>
      <c r="H6245" s="24">
        <f>VLOOKUP($G6245, Reference!$A$3:$C$20, 2,FALSE)*I6245</f>
        <v>40</v>
      </c>
      <c r="I6245" s="22">
        <v>8</v>
      </c>
      <c r="J6245" s="26" cm="1">
        <f t="array" ref="J6245">IFERROR(_xlfn.IFS(AND(C6245="Corporate", F6245="Technology"), 3%, C6245="Corporate", 1%),0%)</f>
        <v>0.03</v>
      </c>
      <c r="K6245" s="24">
        <f>VLOOKUP($G6245, Reference!$A$3:$C$20, 3,FALSE)*I6245</f>
        <v>20</v>
      </c>
      <c r="L6245" s="27">
        <f t="shared" si="194"/>
        <v>20</v>
      </c>
      <c r="M6245" s="27">
        <f t="shared" si="195"/>
        <v>18.799999999999997</v>
      </c>
    </row>
    <row r="6246" spans="1:13" x14ac:dyDescent="0.2">
      <c r="A6246">
        <v>3424</v>
      </c>
      <c r="B6246" s="4">
        <v>43957</v>
      </c>
      <c r="C6246" t="s">
        <v>17</v>
      </c>
      <c r="D6246" t="s">
        <v>36</v>
      </c>
      <c r="E6246" s="2" t="str">
        <f>VLOOKUP('SampleSuperstore - Main Data'!D6246,Reference!$A$26:$B$74,2,FALSE)</f>
        <v>East</v>
      </c>
      <c r="F6246" s="22" t="s">
        <v>13</v>
      </c>
      <c r="G6246" s="22" t="s">
        <v>26</v>
      </c>
      <c r="H6246" s="24">
        <f>VLOOKUP($G6246, Reference!$A$3:$C$20, 2,FALSE)*I6246</f>
        <v>5</v>
      </c>
      <c r="I6246" s="22">
        <v>2</v>
      </c>
      <c r="J6246" s="26" cm="1">
        <f t="array" ref="J6246">IFERROR(_xlfn.IFS(AND(C6246="Corporate", F6246="Technology"), 3%, C6246="Corporate", 1%),0%)</f>
        <v>0.01</v>
      </c>
      <c r="K6246" s="24">
        <f>VLOOKUP($G6246, Reference!$A$3:$C$20, 3,FALSE)*I6246</f>
        <v>4</v>
      </c>
      <c r="L6246" s="27">
        <f t="shared" si="194"/>
        <v>1</v>
      </c>
      <c r="M6246" s="27">
        <f t="shared" si="195"/>
        <v>0.95000000000000018</v>
      </c>
    </row>
    <row r="6247" spans="1:13" x14ac:dyDescent="0.2">
      <c r="A6247">
        <v>3435</v>
      </c>
      <c r="B6247" s="4">
        <v>43958</v>
      </c>
      <c r="C6247" t="s">
        <v>17</v>
      </c>
      <c r="D6247" t="s">
        <v>52</v>
      </c>
      <c r="E6247" s="2" t="str">
        <f>VLOOKUP('SampleSuperstore - Main Data'!D6247,Reference!$A$26:$B$74,2,FALSE)</f>
        <v>East</v>
      </c>
      <c r="F6247" s="22" t="s">
        <v>13</v>
      </c>
      <c r="G6247" s="22" t="s">
        <v>14</v>
      </c>
      <c r="H6247" s="24">
        <f>VLOOKUP($G6247, Reference!$A$3:$C$20, 2,FALSE)*I6247</f>
        <v>45</v>
      </c>
      <c r="I6247" s="22">
        <v>1</v>
      </c>
      <c r="J6247" s="26" cm="1">
        <f t="array" ref="J6247">IFERROR(_xlfn.IFS(AND(C6247="Corporate", F6247="Technology"), 3%, C6247="Corporate", 1%),0%)</f>
        <v>0.01</v>
      </c>
      <c r="K6247" s="24">
        <f>VLOOKUP($G6247, Reference!$A$3:$C$20, 3,FALSE)*I6247</f>
        <v>35</v>
      </c>
      <c r="L6247" s="27">
        <f t="shared" si="194"/>
        <v>10</v>
      </c>
      <c r="M6247" s="27">
        <f t="shared" si="195"/>
        <v>9.5499999999999972</v>
      </c>
    </row>
    <row r="6248" spans="1:13" x14ac:dyDescent="0.2">
      <c r="A6248">
        <v>3436</v>
      </c>
      <c r="B6248" s="4">
        <v>43958</v>
      </c>
      <c r="C6248" t="s">
        <v>17</v>
      </c>
      <c r="D6248" t="s">
        <v>36</v>
      </c>
      <c r="E6248" s="2" t="str">
        <f>VLOOKUP('SampleSuperstore - Main Data'!D6248,Reference!$A$26:$B$74,2,FALSE)</f>
        <v>East</v>
      </c>
      <c r="F6248" s="22" t="s">
        <v>13</v>
      </c>
      <c r="G6248" s="22" t="s">
        <v>28</v>
      </c>
      <c r="H6248" s="24">
        <f>VLOOKUP($G6248, Reference!$A$3:$C$20, 2,FALSE)*I6248</f>
        <v>30</v>
      </c>
      <c r="I6248" s="22">
        <v>2</v>
      </c>
      <c r="J6248" s="26" cm="1">
        <f t="array" ref="J6248">IFERROR(_xlfn.IFS(AND(C6248="Corporate", F6248="Technology"), 3%, C6248="Corporate", 1%),0%)</f>
        <v>0.01</v>
      </c>
      <c r="K6248" s="24">
        <f>VLOOKUP($G6248, Reference!$A$3:$C$20, 3,FALSE)*I6248</f>
        <v>24</v>
      </c>
      <c r="L6248" s="27">
        <f t="shared" si="194"/>
        <v>6</v>
      </c>
      <c r="M6248" s="27">
        <f t="shared" si="195"/>
        <v>5.6999999999999993</v>
      </c>
    </row>
    <row r="6249" spans="1:13" x14ac:dyDescent="0.2">
      <c r="A6249">
        <v>3442</v>
      </c>
      <c r="B6249" s="4">
        <v>43958</v>
      </c>
      <c r="C6249" t="s">
        <v>17</v>
      </c>
      <c r="D6249" t="s">
        <v>57</v>
      </c>
      <c r="E6249" s="2" t="str">
        <f>VLOOKUP('SampleSuperstore - Main Data'!D6249,Reference!$A$26:$B$74,2,FALSE)</f>
        <v>South</v>
      </c>
      <c r="F6249" s="22" t="s">
        <v>23</v>
      </c>
      <c r="G6249" s="22" t="s">
        <v>37</v>
      </c>
      <c r="H6249" s="24">
        <f>VLOOKUP($G6249, Reference!$A$3:$C$20, 2,FALSE)*I6249</f>
        <v>45</v>
      </c>
      <c r="I6249" s="22">
        <v>5</v>
      </c>
      <c r="J6249" s="26" cm="1">
        <f t="array" ref="J6249">IFERROR(_xlfn.IFS(AND(C6249="Corporate", F6249="Technology"), 3%, C6249="Corporate", 1%),0%)</f>
        <v>0.01</v>
      </c>
      <c r="K6249" s="24">
        <f>VLOOKUP($G6249, Reference!$A$3:$C$20, 3,FALSE)*I6249</f>
        <v>25</v>
      </c>
      <c r="L6249" s="27">
        <f t="shared" si="194"/>
        <v>20</v>
      </c>
      <c r="M6249" s="27">
        <f t="shared" si="195"/>
        <v>19.549999999999997</v>
      </c>
    </row>
    <row r="6250" spans="1:13" x14ac:dyDescent="0.2">
      <c r="A6250">
        <v>3443</v>
      </c>
      <c r="B6250" s="4">
        <v>43958</v>
      </c>
      <c r="C6250" t="s">
        <v>17</v>
      </c>
      <c r="D6250" t="s">
        <v>46</v>
      </c>
      <c r="E6250" s="2" t="str">
        <f>VLOOKUP('SampleSuperstore - Main Data'!D6250,Reference!$A$26:$B$74,2,FALSE)</f>
        <v>Central</v>
      </c>
      <c r="F6250" s="22" t="s">
        <v>13</v>
      </c>
      <c r="G6250" s="22" t="s">
        <v>14</v>
      </c>
      <c r="H6250" s="24">
        <f>VLOOKUP($G6250, Reference!$A$3:$C$20, 2,FALSE)*I6250</f>
        <v>135</v>
      </c>
      <c r="I6250" s="22">
        <v>3</v>
      </c>
      <c r="J6250" s="26" cm="1">
        <f t="array" ref="J6250">IFERROR(_xlfn.IFS(AND(C6250="Corporate", F6250="Technology"), 3%, C6250="Corporate", 1%),0%)</f>
        <v>0.01</v>
      </c>
      <c r="K6250" s="24">
        <f>VLOOKUP($G6250, Reference!$A$3:$C$20, 3,FALSE)*I6250</f>
        <v>105</v>
      </c>
      <c r="L6250" s="27">
        <f t="shared" si="194"/>
        <v>30</v>
      </c>
      <c r="M6250" s="27">
        <f t="shared" si="195"/>
        <v>28.650000000000006</v>
      </c>
    </row>
    <row r="6251" spans="1:13" x14ac:dyDescent="0.2">
      <c r="A6251">
        <v>3444</v>
      </c>
      <c r="B6251" s="4">
        <v>43958</v>
      </c>
      <c r="C6251" t="s">
        <v>17</v>
      </c>
      <c r="D6251" t="s">
        <v>40</v>
      </c>
      <c r="E6251" s="2" t="str">
        <f>VLOOKUP('SampleSuperstore - Main Data'!D6251,Reference!$A$26:$B$74,2,FALSE)</f>
        <v>East</v>
      </c>
      <c r="F6251" s="22" t="s">
        <v>13</v>
      </c>
      <c r="G6251" s="22" t="s">
        <v>26</v>
      </c>
      <c r="H6251" s="24">
        <f>VLOOKUP($G6251, Reference!$A$3:$C$20, 2,FALSE)*I6251</f>
        <v>7.5</v>
      </c>
      <c r="I6251" s="22">
        <v>3</v>
      </c>
      <c r="J6251" s="26" cm="1">
        <f t="array" ref="J6251">IFERROR(_xlfn.IFS(AND(C6251="Corporate", F6251="Technology"), 3%, C6251="Corporate", 1%),0%)</f>
        <v>0.01</v>
      </c>
      <c r="K6251" s="24">
        <f>VLOOKUP($G6251, Reference!$A$3:$C$20, 3,FALSE)*I6251</f>
        <v>6</v>
      </c>
      <c r="L6251" s="27">
        <f t="shared" si="194"/>
        <v>1.5</v>
      </c>
      <c r="M6251" s="27">
        <f t="shared" si="195"/>
        <v>1.4249999999999998</v>
      </c>
    </row>
    <row r="6252" spans="1:13" x14ac:dyDescent="0.2">
      <c r="A6252">
        <v>3445</v>
      </c>
      <c r="B6252" s="4">
        <v>43958</v>
      </c>
      <c r="C6252" t="s">
        <v>17</v>
      </c>
      <c r="D6252" t="s">
        <v>19</v>
      </c>
      <c r="E6252" s="2" t="str">
        <f>VLOOKUP('SampleSuperstore - Main Data'!D6252,Reference!$A$26:$B$74,2,FALSE)</f>
        <v>East</v>
      </c>
      <c r="F6252" s="22" t="s">
        <v>13</v>
      </c>
      <c r="G6252" s="22" t="s">
        <v>14</v>
      </c>
      <c r="H6252" s="24">
        <f>VLOOKUP($G6252, Reference!$A$3:$C$20, 2,FALSE)*I6252</f>
        <v>135</v>
      </c>
      <c r="I6252" s="22">
        <v>3</v>
      </c>
      <c r="J6252" s="26" cm="1">
        <f t="array" ref="J6252">IFERROR(_xlfn.IFS(AND(C6252="Corporate", F6252="Technology"), 3%, C6252="Corporate", 1%),0%)</f>
        <v>0.01</v>
      </c>
      <c r="K6252" s="24">
        <f>VLOOKUP($G6252, Reference!$A$3:$C$20, 3,FALSE)*I6252</f>
        <v>105</v>
      </c>
      <c r="L6252" s="27">
        <f t="shared" si="194"/>
        <v>30</v>
      </c>
      <c r="M6252" s="27">
        <f t="shared" si="195"/>
        <v>28.650000000000006</v>
      </c>
    </row>
    <row r="6253" spans="1:13" x14ac:dyDescent="0.2">
      <c r="A6253">
        <v>3452</v>
      </c>
      <c r="B6253" s="4">
        <v>43958</v>
      </c>
      <c r="C6253" t="s">
        <v>17</v>
      </c>
      <c r="D6253" t="s">
        <v>25</v>
      </c>
      <c r="E6253" s="2" t="str">
        <f>VLOOKUP('SampleSuperstore - Main Data'!D6253,Reference!$A$26:$B$74,2,FALSE)</f>
        <v>Central</v>
      </c>
      <c r="F6253" s="22" t="s">
        <v>13</v>
      </c>
      <c r="G6253" s="22" t="s">
        <v>53</v>
      </c>
      <c r="H6253" s="24">
        <f>VLOOKUP($G6253, Reference!$A$3:$C$20, 2,FALSE)*I6253</f>
        <v>84</v>
      </c>
      <c r="I6253" s="22">
        <v>7</v>
      </c>
      <c r="J6253" s="26" cm="1">
        <f t="array" ref="J6253">IFERROR(_xlfn.IFS(AND(C6253="Corporate", F6253="Technology"), 3%, C6253="Corporate", 1%),0%)</f>
        <v>0.01</v>
      </c>
      <c r="K6253" s="24">
        <f>VLOOKUP($G6253, Reference!$A$3:$C$20, 3,FALSE)*I6253</f>
        <v>63</v>
      </c>
      <c r="L6253" s="27">
        <f t="shared" si="194"/>
        <v>21</v>
      </c>
      <c r="M6253" s="27">
        <f t="shared" si="195"/>
        <v>20.159999999999997</v>
      </c>
    </row>
    <row r="6254" spans="1:13" x14ac:dyDescent="0.2">
      <c r="A6254">
        <v>3453</v>
      </c>
      <c r="B6254" s="4">
        <v>43958</v>
      </c>
      <c r="C6254" t="s">
        <v>17</v>
      </c>
      <c r="D6254" t="s">
        <v>15</v>
      </c>
      <c r="E6254" s="2" t="str">
        <f>VLOOKUP('SampleSuperstore - Main Data'!D6254,Reference!$A$26:$B$74,2,FALSE)</f>
        <v>West</v>
      </c>
      <c r="F6254" s="22" t="s">
        <v>29</v>
      </c>
      <c r="G6254" s="22" t="s">
        <v>50</v>
      </c>
      <c r="H6254" s="24">
        <f>VLOOKUP($G6254, Reference!$A$3:$C$20, 2,FALSE)*I6254</f>
        <v>398</v>
      </c>
      <c r="I6254" s="22">
        <v>2</v>
      </c>
      <c r="J6254" s="26" cm="1">
        <f t="array" ref="J6254">IFERROR(_xlfn.IFS(AND(C6254="Corporate", F6254="Technology"), 3%, C6254="Corporate", 1%),0%)</f>
        <v>0.03</v>
      </c>
      <c r="K6254" s="24">
        <f>VLOOKUP($G6254, Reference!$A$3:$C$20, 3,FALSE)*I6254</f>
        <v>330</v>
      </c>
      <c r="L6254" s="27">
        <f t="shared" si="194"/>
        <v>68</v>
      </c>
      <c r="M6254" s="27">
        <f t="shared" si="195"/>
        <v>56.06</v>
      </c>
    </row>
    <row r="6255" spans="1:13" x14ac:dyDescent="0.2">
      <c r="A6255">
        <v>3455</v>
      </c>
      <c r="B6255" s="4">
        <v>43958</v>
      </c>
      <c r="C6255" t="s">
        <v>17</v>
      </c>
      <c r="D6255" t="s">
        <v>21</v>
      </c>
      <c r="E6255" s="2" t="str">
        <f>VLOOKUP('SampleSuperstore - Main Data'!D6255,Reference!$A$26:$B$74,2,FALSE)</f>
        <v>West</v>
      </c>
      <c r="F6255" s="22" t="s">
        <v>23</v>
      </c>
      <c r="G6255" s="22" t="s">
        <v>59</v>
      </c>
      <c r="H6255" s="24">
        <f>VLOOKUP($G6255, Reference!$A$3:$C$20, 2,FALSE)*I6255</f>
        <v>680</v>
      </c>
      <c r="I6255" s="22">
        <v>8</v>
      </c>
      <c r="J6255" s="26" cm="1">
        <f t="array" ref="J6255">IFERROR(_xlfn.IFS(AND(C6255="Corporate", F6255="Technology"), 3%, C6255="Corporate", 1%),0%)</f>
        <v>0.01</v>
      </c>
      <c r="K6255" s="24">
        <f>VLOOKUP($G6255, Reference!$A$3:$C$20, 3,FALSE)*I6255</f>
        <v>600</v>
      </c>
      <c r="L6255" s="27">
        <f t="shared" si="194"/>
        <v>80</v>
      </c>
      <c r="M6255" s="27">
        <f t="shared" si="195"/>
        <v>73.200000000000045</v>
      </c>
    </row>
    <row r="6256" spans="1:13" x14ac:dyDescent="0.2">
      <c r="A6256">
        <v>3464</v>
      </c>
      <c r="B6256" s="4">
        <v>43959</v>
      </c>
      <c r="C6256" t="s">
        <v>17</v>
      </c>
      <c r="D6256" t="s">
        <v>42</v>
      </c>
      <c r="E6256" s="2" t="str">
        <f>VLOOKUP('SampleSuperstore - Main Data'!D6256,Reference!$A$26:$B$74,2,FALSE)</f>
        <v>East</v>
      </c>
      <c r="F6256" s="22" t="s">
        <v>13</v>
      </c>
      <c r="G6256" s="22" t="s">
        <v>26</v>
      </c>
      <c r="H6256" s="24">
        <f>VLOOKUP($G6256, Reference!$A$3:$C$20, 2,FALSE)*I6256</f>
        <v>10</v>
      </c>
      <c r="I6256" s="22">
        <v>4</v>
      </c>
      <c r="J6256" s="26" cm="1">
        <f t="array" ref="J6256">IFERROR(_xlfn.IFS(AND(C6256="Corporate", F6256="Technology"), 3%, C6256="Corporate", 1%),0%)</f>
        <v>0.01</v>
      </c>
      <c r="K6256" s="24">
        <f>VLOOKUP($G6256, Reference!$A$3:$C$20, 3,FALSE)*I6256</f>
        <v>8</v>
      </c>
      <c r="L6256" s="27">
        <f t="shared" si="194"/>
        <v>2</v>
      </c>
      <c r="M6256" s="27">
        <f t="shared" si="195"/>
        <v>1.9000000000000004</v>
      </c>
    </row>
    <row r="6257" spans="1:13" x14ac:dyDescent="0.2">
      <c r="A6257">
        <v>3465</v>
      </c>
      <c r="B6257" s="4">
        <v>43959</v>
      </c>
      <c r="C6257" t="s">
        <v>17</v>
      </c>
      <c r="D6257" t="s">
        <v>18</v>
      </c>
      <c r="E6257" s="2" t="str">
        <f>VLOOKUP('SampleSuperstore - Main Data'!D6257,Reference!$A$26:$B$74,2,FALSE)</f>
        <v>South</v>
      </c>
      <c r="F6257" s="22" t="s">
        <v>29</v>
      </c>
      <c r="G6257" s="22" t="s">
        <v>33</v>
      </c>
      <c r="H6257" s="24">
        <f>VLOOKUP($G6257, Reference!$A$3:$C$20, 2,FALSE)*I6257</f>
        <v>20</v>
      </c>
      <c r="I6257" s="22">
        <v>4</v>
      </c>
      <c r="J6257" s="26" cm="1">
        <f t="array" ref="J6257">IFERROR(_xlfn.IFS(AND(C6257="Corporate", F6257="Technology"), 3%, C6257="Corporate", 1%),0%)</f>
        <v>0.03</v>
      </c>
      <c r="K6257" s="24">
        <f>VLOOKUP($G6257, Reference!$A$3:$C$20, 3,FALSE)*I6257</f>
        <v>10</v>
      </c>
      <c r="L6257" s="27">
        <f t="shared" si="194"/>
        <v>10</v>
      </c>
      <c r="M6257" s="27">
        <f t="shared" si="195"/>
        <v>9.3999999999999986</v>
      </c>
    </row>
    <row r="6258" spans="1:13" x14ac:dyDescent="0.2">
      <c r="A6258">
        <v>3466</v>
      </c>
      <c r="B6258" s="4">
        <v>43959</v>
      </c>
      <c r="C6258" t="s">
        <v>17</v>
      </c>
      <c r="D6258" t="s">
        <v>36</v>
      </c>
      <c r="E6258" s="2" t="str">
        <f>VLOOKUP('SampleSuperstore - Main Data'!D6258,Reference!$A$26:$B$74,2,FALSE)</f>
        <v>East</v>
      </c>
      <c r="F6258" s="22" t="s">
        <v>13</v>
      </c>
      <c r="G6258" s="22" t="s">
        <v>49</v>
      </c>
      <c r="H6258" s="24">
        <f>VLOOKUP($G6258, Reference!$A$3:$C$20, 2,FALSE)*I6258</f>
        <v>320</v>
      </c>
      <c r="I6258" s="22">
        <v>8</v>
      </c>
      <c r="J6258" s="26" cm="1">
        <f t="array" ref="J6258">IFERROR(_xlfn.IFS(AND(C6258="Corporate", F6258="Technology"), 3%, C6258="Corporate", 1%),0%)</f>
        <v>0.01</v>
      </c>
      <c r="K6258" s="24">
        <f>VLOOKUP($G6258, Reference!$A$3:$C$20, 3,FALSE)*I6258</f>
        <v>280</v>
      </c>
      <c r="L6258" s="27">
        <f t="shared" si="194"/>
        <v>40</v>
      </c>
      <c r="M6258" s="27">
        <f t="shared" si="195"/>
        <v>36.800000000000011</v>
      </c>
    </row>
    <row r="6259" spans="1:13" x14ac:dyDescent="0.2">
      <c r="A6259">
        <v>3472</v>
      </c>
      <c r="B6259" s="4">
        <v>43959</v>
      </c>
      <c r="C6259" t="s">
        <v>17</v>
      </c>
      <c r="D6259" t="s">
        <v>25</v>
      </c>
      <c r="E6259" s="2" t="str">
        <f>VLOOKUP('SampleSuperstore - Main Data'!D6259,Reference!$A$26:$B$74,2,FALSE)</f>
        <v>Central</v>
      </c>
      <c r="F6259" s="22" t="s">
        <v>13</v>
      </c>
      <c r="G6259" s="22" t="s">
        <v>35</v>
      </c>
      <c r="H6259" s="24">
        <f>VLOOKUP($G6259, Reference!$A$3:$C$20, 2,FALSE)*I6259</f>
        <v>72</v>
      </c>
      <c r="I6259" s="22">
        <v>3</v>
      </c>
      <c r="J6259" s="26" cm="1">
        <f t="array" ref="J6259">IFERROR(_xlfn.IFS(AND(C6259="Corporate", F6259="Technology"), 3%, C6259="Corporate", 1%),0%)</f>
        <v>0.01</v>
      </c>
      <c r="K6259" s="24">
        <f>VLOOKUP($G6259, Reference!$A$3:$C$20, 3,FALSE)*I6259</f>
        <v>57</v>
      </c>
      <c r="L6259" s="27">
        <f t="shared" si="194"/>
        <v>15</v>
      </c>
      <c r="M6259" s="27">
        <f t="shared" si="195"/>
        <v>14.280000000000001</v>
      </c>
    </row>
    <row r="6260" spans="1:13" x14ac:dyDescent="0.2">
      <c r="A6260">
        <v>3493</v>
      </c>
      <c r="B6260" s="4">
        <v>43960</v>
      </c>
      <c r="C6260" t="s">
        <v>17</v>
      </c>
      <c r="D6260" t="s">
        <v>27</v>
      </c>
      <c r="E6260" s="2" t="str">
        <f>VLOOKUP('SampleSuperstore - Main Data'!D6260,Reference!$A$26:$B$74,2,FALSE)</f>
        <v>East</v>
      </c>
      <c r="F6260" s="22" t="s">
        <v>29</v>
      </c>
      <c r="G6260" s="22" t="s">
        <v>50</v>
      </c>
      <c r="H6260" s="24">
        <f>VLOOKUP($G6260, Reference!$A$3:$C$20, 2,FALSE)*I6260</f>
        <v>597</v>
      </c>
      <c r="I6260" s="22">
        <v>3</v>
      </c>
      <c r="J6260" s="26" cm="1">
        <f t="array" ref="J6260">IFERROR(_xlfn.IFS(AND(C6260="Corporate", F6260="Technology"), 3%, C6260="Corporate", 1%),0%)</f>
        <v>0.03</v>
      </c>
      <c r="K6260" s="24">
        <f>VLOOKUP($G6260, Reference!$A$3:$C$20, 3,FALSE)*I6260</f>
        <v>495</v>
      </c>
      <c r="L6260" s="27">
        <f t="shared" si="194"/>
        <v>102</v>
      </c>
      <c r="M6260" s="27">
        <f t="shared" si="195"/>
        <v>84.090000000000032</v>
      </c>
    </row>
    <row r="6261" spans="1:13" x14ac:dyDescent="0.2">
      <c r="A6261">
        <v>3494</v>
      </c>
      <c r="B6261" s="4">
        <v>43960</v>
      </c>
      <c r="C6261" t="s">
        <v>17</v>
      </c>
      <c r="D6261" t="s">
        <v>36</v>
      </c>
      <c r="E6261" s="2" t="str">
        <f>VLOOKUP('SampleSuperstore - Main Data'!D6261,Reference!$A$26:$B$74,2,FALSE)</f>
        <v>East</v>
      </c>
      <c r="F6261" s="22" t="s">
        <v>29</v>
      </c>
      <c r="G6261" s="22" t="s">
        <v>33</v>
      </c>
      <c r="H6261" s="24">
        <f>VLOOKUP($G6261, Reference!$A$3:$C$20, 2,FALSE)*I6261</f>
        <v>20</v>
      </c>
      <c r="I6261" s="22">
        <v>4</v>
      </c>
      <c r="J6261" s="26" cm="1">
        <f t="array" ref="J6261">IFERROR(_xlfn.IFS(AND(C6261="Corporate", F6261="Technology"), 3%, C6261="Corporate", 1%),0%)</f>
        <v>0.03</v>
      </c>
      <c r="K6261" s="24">
        <f>VLOOKUP($G6261, Reference!$A$3:$C$20, 3,FALSE)*I6261</f>
        <v>10</v>
      </c>
      <c r="L6261" s="27">
        <f t="shared" si="194"/>
        <v>10</v>
      </c>
      <c r="M6261" s="27">
        <f t="shared" si="195"/>
        <v>9.3999999999999986</v>
      </c>
    </row>
    <row r="6262" spans="1:13" x14ac:dyDescent="0.2">
      <c r="A6262">
        <v>3495</v>
      </c>
      <c r="B6262" s="4">
        <v>43960</v>
      </c>
      <c r="C6262" t="s">
        <v>17</v>
      </c>
      <c r="D6262" t="s">
        <v>36</v>
      </c>
      <c r="E6262" s="2" t="str">
        <f>VLOOKUP('SampleSuperstore - Main Data'!D6262,Reference!$A$26:$B$74,2,FALSE)</f>
        <v>East</v>
      </c>
      <c r="F6262" s="22" t="s">
        <v>23</v>
      </c>
      <c r="G6262" s="22" t="s">
        <v>37</v>
      </c>
      <c r="H6262" s="24">
        <f>VLOOKUP($G6262, Reference!$A$3:$C$20, 2,FALSE)*I6262</f>
        <v>18</v>
      </c>
      <c r="I6262" s="22">
        <v>2</v>
      </c>
      <c r="J6262" s="26" cm="1">
        <f t="array" ref="J6262">IFERROR(_xlfn.IFS(AND(C6262="Corporate", F6262="Technology"), 3%, C6262="Corporate", 1%),0%)</f>
        <v>0.01</v>
      </c>
      <c r="K6262" s="24">
        <f>VLOOKUP($G6262, Reference!$A$3:$C$20, 3,FALSE)*I6262</f>
        <v>10</v>
      </c>
      <c r="L6262" s="27">
        <f t="shared" si="194"/>
        <v>8</v>
      </c>
      <c r="M6262" s="27">
        <f t="shared" si="195"/>
        <v>7.82</v>
      </c>
    </row>
    <row r="6263" spans="1:13" x14ac:dyDescent="0.2">
      <c r="A6263">
        <v>3502</v>
      </c>
      <c r="B6263" s="4">
        <v>43961</v>
      </c>
      <c r="C6263" t="s">
        <v>17</v>
      </c>
      <c r="D6263" t="s">
        <v>15</v>
      </c>
      <c r="E6263" s="2" t="str">
        <f>VLOOKUP('SampleSuperstore - Main Data'!D6263,Reference!$A$26:$B$74,2,FALSE)</f>
        <v>West</v>
      </c>
      <c r="F6263" s="22" t="s">
        <v>13</v>
      </c>
      <c r="G6263" s="22" t="s">
        <v>49</v>
      </c>
      <c r="H6263" s="24">
        <f>VLOOKUP($G6263, Reference!$A$3:$C$20, 2,FALSE)*I6263</f>
        <v>80</v>
      </c>
      <c r="I6263" s="22">
        <v>2</v>
      </c>
      <c r="J6263" s="26" cm="1">
        <f t="array" ref="J6263">IFERROR(_xlfn.IFS(AND(C6263="Corporate", F6263="Technology"), 3%, C6263="Corporate", 1%),0%)</f>
        <v>0.01</v>
      </c>
      <c r="K6263" s="24">
        <f>VLOOKUP($G6263, Reference!$A$3:$C$20, 3,FALSE)*I6263</f>
        <v>70</v>
      </c>
      <c r="L6263" s="27">
        <f t="shared" si="194"/>
        <v>10</v>
      </c>
      <c r="M6263" s="27">
        <f t="shared" si="195"/>
        <v>9.2000000000000028</v>
      </c>
    </row>
    <row r="6264" spans="1:13" x14ac:dyDescent="0.2">
      <c r="A6264">
        <v>3506</v>
      </c>
      <c r="B6264" s="4">
        <v>43961</v>
      </c>
      <c r="C6264" t="s">
        <v>17</v>
      </c>
      <c r="D6264" t="s">
        <v>15</v>
      </c>
      <c r="E6264" s="2" t="str">
        <f>VLOOKUP('SampleSuperstore - Main Data'!D6264,Reference!$A$26:$B$74,2,FALSE)</f>
        <v>West</v>
      </c>
      <c r="F6264" s="22" t="s">
        <v>23</v>
      </c>
      <c r="G6264" s="22" t="s">
        <v>59</v>
      </c>
      <c r="H6264" s="24">
        <f>VLOOKUP($G6264, Reference!$A$3:$C$20, 2,FALSE)*I6264</f>
        <v>255</v>
      </c>
      <c r="I6264" s="22">
        <v>3</v>
      </c>
      <c r="J6264" s="26" cm="1">
        <f t="array" ref="J6264">IFERROR(_xlfn.IFS(AND(C6264="Corporate", F6264="Technology"), 3%, C6264="Corporate", 1%),0%)</f>
        <v>0.01</v>
      </c>
      <c r="K6264" s="24">
        <f>VLOOKUP($G6264, Reference!$A$3:$C$20, 3,FALSE)*I6264</f>
        <v>225</v>
      </c>
      <c r="L6264" s="27">
        <f t="shared" si="194"/>
        <v>30</v>
      </c>
      <c r="M6264" s="27">
        <f t="shared" si="195"/>
        <v>27.449999999999989</v>
      </c>
    </row>
    <row r="6265" spans="1:13" x14ac:dyDescent="0.2">
      <c r="A6265">
        <v>3507</v>
      </c>
      <c r="B6265" s="4">
        <v>43961</v>
      </c>
      <c r="C6265" t="s">
        <v>17</v>
      </c>
      <c r="D6265" t="s">
        <v>25</v>
      </c>
      <c r="E6265" s="2" t="str">
        <f>VLOOKUP('SampleSuperstore - Main Data'!D6265,Reference!$A$26:$B$74,2,FALSE)</f>
        <v>Central</v>
      </c>
      <c r="F6265" s="22" t="s">
        <v>23</v>
      </c>
      <c r="G6265" s="22" t="s">
        <v>24</v>
      </c>
      <c r="H6265" s="24">
        <f>VLOOKUP($G6265, Reference!$A$3:$C$20, 2,FALSE)*I6265</f>
        <v>495</v>
      </c>
      <c r="I6265" s="22">
        <v>5</v>
      </c>
      <c r="J6265" s="26" cm="1">
        <f t="array" ref="J6265">IFERROR(_xlfn.IFS(AND(C6265="Corporate", F6265="Technology"), 3%, C6265="Corporate", 1%),0%)</f>
        <v>0.01</v>
      </c>
      <c r="K6265" s="24">
        <f>VLOOKUP($G6265, Reference!$A$3:$C$20, 3,FALSE)*I6265</f>
        <v>395</v>
      </c>
      <c r="L6265" s="27">
        <f t="shared" si="194"/>
        <v>100</v>
      </c>
      <c r="M6265" s="27">
        <f t="shared" si="195"/>
        <v>95.050000000000011</v>
      </c>
    </row>
    <row r="6266" spans="1:13" x14ac:dyDescent="0.2">
      <c r="A6266">
        <v>3509</v>
      </c>
      <c r="B6266" s="4">
        <v>43961</v>
      </c>
      <c r="C6266" t="s">
        <v>17</v>
      </c>
      <c r="D6266" t="s">
        <v>40</v>
      </c>
      <c r="E6266" s="2" t="str">
        <f>VLOOKUP('SampleSuperstore - Main Data'!D6266,Reference!$A$26:$B$74,2,FALSE)</f>
        <v>East</v>
      </c>
      <c r="F6266" s="22" t="s">
        <v>13</v>
      </c>
      <c r="G6266" s="22" t="s">
        <v>14</v>
      </c>
      <c r="H6266" s="24">
        <f>VLOOKUP($G6266, Reference!$A$3:$C$20, 2,FALSE)*I6266</f>
        <v>315</v>
      </c>
      <c r="I6266" s="22">
        <v>7</v>
      </c>
      <c r="J6266" s="26" cm="1">
        <f t="array" ref="J6266">IFERROR(_xlfn.IFS(AND(C6266="Corporate", F6266="Technology"), 3%, C6266="Corporate", 1%),0%)</f>
        <v>0.01</v>
      </c>
      <c r="K6266" s="24">
        <f>VLOOKUP($G6266, Reference!$A$3:$C$20, 3,FALSE)*I6266</f>
        <v>245</v>
      </c>
      <c r="L6266" s="27">
        <f t="shared" si="194"/>
        <v>70</v>
      </c>
      <c r="M6266" s="27">
        <f t="shared" si="195"/>
        <v>66.850000000000023</v>
      </c>
    </row>
    <row r="6267" spans="1:13" x14ac:dyDescent="0.2">
      <c r="A6267">
        <v>3511</v>
      </c>
      <c r="B6267" s="4">
        <v>43961</v>
      </c>
      <c r="C6267" t="s">
        <v>17</v>
      </c>
      <c r="D6267" t="s">
        <v>15</v>
      </c>
      <c r="E6267" s="2" t="str">
        <f>VLOOKUP('SampleSuperstore - Main Data'!D6267,Reference!$A$26:$B$74,2,FALSE)</f>
        <v>West</v>
      </c>
      <c r="F6267" s="22" t="s">
        <v>13</v>
      </c>
      <c r="G6267" s="22" t="s">
        <v>16</v>
      </c>
      <c r="H6267" s="24">
        <f>VLOOKUP($G6267, Reference!$A$3:$C$20, 2,FALSE)*I6267</f>
        <v>19</v>
      </c>
      <c r="I6267" s="22">
        <v>1</v>
      </c>
      <c r="J6267" s="26" cm="1">
        <f t="array" ref="J6267">IFERROR(_xlfn.IFS(AND(C6267="Corporate", F6267="Technology"), 3%, C6267="Corporate", 1%),0%)</f>
        <v>0.01</v>
      </c>
      <c r="K6267" s="24">
        <f>VLOOKUP($G6267, Reference!$A$3:$C$20, 3,FALSE)*I6267</f>
        <v>10</v>
      </c>
      <c r="L6267" s="27">
        <f t="shared" si="194"/>
        <v>9</v>
      </c>
      <c r="M6267" s="27">
        <f t="shared" si="195"/>
        <v>8.8099999999999987</v>
      </c>
    </row>
    <row r="6268" spans="1:13" x14ac:dyDescent="0.2">
      <c r="A6268">
        <v>3518</v>
      </c>
      <c r="B6268" s="4">
        <v>43962</v>
      </c>
      <c r="C6268" t="s">
        <v>17</v>
      </c>
      <c r="D6268" t="s">
        <v>31</v>
      </c>
      <c r="E6268" s="2" t="str">
        <f>VLOOKUP('SampleSuperstore - Main Data'!D6268,Reference!$A$26:$B$74,2,FALSE)</f>
        <v>Central</v>
      </c>
      <c r="F6268" s="22" t="s">
        <v>13</v>
      </c>
      <c r="G6268" s="22" t="s">
        <v>26</v>
      </c>
      <c r="H6268" s="24">
        <f>VLOOKUP($G6268, Reference!$A$3:$C$20, 2,FALSE)*I6268</f>
        <v>5</v>
      </c>
      <c r="I6268" s="22">
        <v>2</v>
      </c>
      <c r="J6268" s="26" cm="1">
        <f t="array" ref="J6268">IFERROR(_xlfn.IFS(AND(C6268="Corporate", F6268="Technology"), 3%, C6268="Corporate", 1%),0%)</f>
        <v>0.01</v>
      </c>
      <c r="K6268" s="24">
        <f>VLOOKUP($G6268, Reference!$A$3:$C$20, 3,FALSE)*I6268</f>
        <v>4</v>
      </c>
      <c r="L6268" s="27">
        <f t="shared" si="194"/>
        <v>1</v>
      </c>
      <c r="M6268" s="27">
        <f t="shared" si="195"/>
        <v>0.95000000000000018</v>
      </c>
    </row>
    <row r="6269" spans="1:13" x14ac:dyDescent="0.2">
      <c r="A6269">
        <v>3521</v>
      </c>
      <c r="B6269" s="4">
        <v>43962</v>
      </c>
      <c r="C6269" t="s">
        <v>17</v>
      </c>
      <c r="D6269" t="s">
        <v>21</v>
      </c>
      <c r="E6269" s="2" t="str">
        <f>VLOOKUP('SampleSuperstore - Main Data'!D6269,Reference!$A$26:$B$74,2,FALSE)</f>
        <v>West</v>
      </c>
      <c r="F6269" s="22" t="s">
        <v>13</v>
      </c>
      <c r="G6269" s="22" t="s">
        <v>26</v>
      </c>
      <c r="H6269" s="24">
        <f>VLOOKUP($G6269, Reference!$A$3:$C$20, 2,FALSE)*I6269</f>
        <v>12.5</v>
      </c>
      <c r="I6269" s="22">
        <v>5</v>
      </c>
      <c r="J6269" s="26" cm="1">
        <f t="array" ref="J6269">IFERROR(_xlfn.IFS(AND(C6269="Corporate", F6269="Technology"), 3%, C6269="Corporate", 1%),0%)</f>
        <v>0.01</v>
      </c>
      <c r="K6269" s="24">
        <f>VLOOKUP($G6269, Reference!$A$3:$C$20, 3,FALSE)*I6269</f>
        <v>10</v>
      </c>
      <c r="L6269" s="27">
        <f t="shared" si="194"/>
        <v>2.5</v>
      </c>
      <c r="M6269" s="27">
        <f t="shared" si="195"/>
        <v>2.375</v>
      </c>
    </row>
    <row r="6270" spans="1:13" x14ac:dyDescent="0.2">
      <c r="A6270">
        <v>3528</v>
      </c>
      <c r="B6270" s="4">
        <v>43962</v>
      </c>
      <c r="C6270" t="s">
        <v>17</v>
      </c>
      <c r="D6270" t="s">
        <v>15</v>
      </c>
      <c r="E6270" s="2" t="str">
        <f>VLOOKUP('SampleSuperstore - Main Data'!D6270,Reference!$A$26:$B$74,2,FALSE)</f>
        <v>West</v>
      </c>
      <c r="F6270" s="22" t="s">
        <v>13</v>
      </c>
      <c r="G6270" s="22" t="s">
        <v>26</v>
      </c>
      <c r="H6270" s="24">
        <f>VLOOKUP($G6270, Reference!$A$3:$C$20, 2,FALSE)*I6270</f>
        <v>10</v>
      </c>
      <c r="I6270" s="22">
        <v>4</v>
      </c>
      <c r="J6270" s="26" cm="1">
        <f t="array" ref="J6270">IFERROR(_xlfn.IFS(AND(C6270="Corporate", F6270="Technology"), 3%, C6270="Corporate", 1%),0%)</f>
        <v>0.01</v>
      </c>
      <c r="K6270" s="24">
        <f>VLOOKUP($G6270, Reference!$A$3:$C$20, 3,FALSE)*I6270</f>
        <v>8</v>
      </c>
      <c r="L6270" s="27">
        <f t="shared" si="194"/>
        <v>2</v>
      </c>
      <c r="M6270" s="27">
        <f t="shared" si="195"/>
        <v>1.9000000000000004</v>
      </c>
    </row>
    <row r="6271" spans="1:13" x14ac:dyDescent="0.2">
      <c r="A6271">
        <v>3529</v>
      </c>
      <c r="B6271" s="4">
        <v>43962</v>
      </c>
      <c r="C6271" t="s">
        <v>17</v>
      </c>
      <c r="D6271" t="s">
        <v>15</v>
      </c>
      <c r="E6271" s="2" t="str">
        <f>VLOOKUP('SampleSuperstore - Main Data'!D6271,Reference!$A$26:$B$74,2,FALSE)</f>
        <v>West</v>
      </c>
      <c r="F6271" s="22" t="s">
        <v>13</v>
      </c>
      <c r="G6271" s="22" t="s">
        <v>14</v>
      </c>
      <c r="H6271" s="24">
        <f>VLOOKUP($G6271, Reference!$A$3:$C$20, 2,FALSE)*I6271</f>
        <v>90</v>
      </c>
      <c r="I6271" s="22">
        <v>2</v>
      </c>
      <c r="J6271" s="26" cm="1">
        <f t="array" ref="J6271">IFERROR(_xlfn.IFS(AND(C6271="Corporate", F6271="Technology"), 3%, C6271="Corporate", 1%),0%)</f>
        <v>0.01</v>
      </c>
      <c r="K6271" s="24">
        <f>VLOOKUP($G6271, Reference!$A$3:$C$20, 3,FALSE)*I6271</f>
        <v>70</v>
      </c>
      <c r="L6271" s="27">
        <f t="shared" si="194"/>
        <v>20</v>
      </c>
      <c r="M6271" s="27">
        <f t="shared" si="195"/>
        <v>19.099999999999994</v>
      </c>
    </row>
    <row r="6272" spans="1:13" x14ac:dyDescent="0.2">
      <c r="A6272">
        <v>3532</v>
      </c>
      <c r="B6272" s="4">
        <v>43962</v>
      </c>
      <c r="C6272" t="s">
        <v>17</v>
      </c>
      <c r="D6272" t="s">
        <v>40</v>
      </c>
      <c r="E6272" s="2" t="str">
        <f>VLOOKUP('SampleSuperstore - Main Data'!D6272,Reference!$A$26:$B$74,2,FALSE)</f>
        <v>East</v>
      </c>
      <c r="F6272" s="22" t="s">
        <v>13</v>
      </c>
      <c r="G6272" s="22" t="s">
        <v>35</v>
      </c>
      <c r="H6272" s="24">
        <f>VLOOKUP($G6272, Reference!$A$3:$C$20, 2,FALSE)*I6272</f>
        <v>144</v>
      </c>
      <c r="I6272" s="22">
        <v>6</v>
      </c>
      <c r="J6272" s="26" cm="1">
        <f t="array" ref="J6272">IFERROR(_xlfn.IFS(AND(C6272="Corporate", F6272="Technology"), 3%, C6272="Corporate", 1%),0%)</f>
        <v>0.01</v>
      </c>
      <c r="K6272" s="24">
        <f>VLOOKUP($G6272, Reference!$A$3:$C$20, 3,FALSE)*I6272</f>
        <v>114</v>
      </c>
      <c r="L6272" s="27">
        <f t="shared" si="194"/>
        <v>30</v>
      </c>
      <c r="M6272" s="27">
        <f t="shared" si="195"/>
        <v>28.560000000000002</v>
      </c>
    </row>
    <row r="6273" spans="1:13" x14ac:dyDescent="0.2">
      <c r="A6273">
        <v>3533</v>
      </c>
      <c r="B6273" s="4">
        <v>43962</v>
      </c>
      <c r="C6273" t="s">
        <v>17</v>
      </c>
      <c r="D6273" t="s">
        <v>25</v>
      </c>
      <c r="E6273" s="2" t="str">
        <f>VLOOKUP('SampleSuperstore - Main Data'!D6273,Reference!$A$26:$B$74,2,FALSE)</f>
        <v>Central</v>
      </c>
      <c r="F6273" s="22" t="s">
        <v>13</v>
      </c>
      <c r="G6273" s="22" t="s">
        <v>16</v>
      </c>
      <c r="H6273" s="24">
        <f>VLOOKUP($G6273, Reference!$A$3:$C$20, 2,FALSE)*I6273</f>
        <v>57</v>
      </c>
      <c r="I6273" s="22">
        <v>3</v>
      </c>
      <c r="J6273" s="26" cm="1">
        <f t="array" ref="J6273">IFERROR(_xlfn.IFS(AND(C6273="Corporate", F6273="Technology"), 3%, C6273="Corporate", 1%),0%)</f>
        <v>0.01</v>
      </c>
      <c r="K6273" s="24">
        <f>VLOOKUP($G6273, Reference!$A$3:$C$20, 3,FALSE)*I6273</f>
        <v>30</v>
      </c>
      <c r="L6273" s="27">
        <f t="shared" si="194"/>
        <v>27</v>
      </c>
      <c r="M6273" s="27">
        <f t="shared" si="195"/>
        <v>26.43</v>
      </c>
    </row>
    <row r="6274" spans="1:13" x14ac:dyDescent="0.2">
      <c r="A6274">
        <v>3538</v>
      </c>
      <c r="B6274" s="4">
        <v>43962</v>
      </c>
      <c r="C6274" t="s">
        <v>17</v>
      </c>
      <c r="D6274" t="s">
        <v>15</v>
      </c>
      <c r="E6274" s="2" t="str">
        <f>VLOOKUP('SampleSuperstore - Main Data'!D6274,Reference!$A$26:$B$74,2,FALSE)</f>
        <v>West</v>
      </c>
      <c r="F6274" s="22" t="s">
        <v>29</v>
      </c>
      <c r="G6274" s="22" t="s">
        <v>50</v>
      </c>
      <c r="H6274" s="24">
        <f>VLOOKUP($G6274, Reference!$A$3:$C$20, 2,FALSE)*I6274</f>
        <v>1791</v>
      </c>
      <c r="I6274" s="22">
        <v>9</v>
      </c>
      <c r="J6274" s="26" cm="1">
        <f t="array" ref="J6274">IFERROR(_xlfn.IFS(AND(C6274="Corporate", F6274="Technology"), 3%, C6274="Corporate", 1%),0%)</f>
        <v>0.03</v>
      </c>
      <c r="K6274" s="24">
        <f>VLOOKUP($G6274, Reference!$A$3:$C$20, 3,FALSE)*I6274</f>
        <v>1485</v>
      </c>
      <c r="L6274" s="27">
        <f t="shared" ref="L6274:L6337" si="196">H6274-K6274</f>
        <v>306</v>
      </c>
      <c r="M6274" s="27">
        <f t="shared" ref="M6274:M6337" si="197">H6274*(1-J6274)-K6274</f>
        <v>252.26999999999998</v>
      </c>
    </row>
    <row r="6275" spans="1:13" x14ac:dyDescent="0.2">
      <c r="A6275">
        <v>3540</v>
      </c>
      <c r="B6275" s="4">
        <v>43962</v>
      </c>
      <c r="C6275" t="s">
        <v>17</v>
      </c>
      <c r="D6275" t="s">
        <v>52</v>
      </c>
      <c r="E6275" s="2" t="str">
        <f>VLOOKUP('SampleSuperstore - Main Data'!D6275,Reference!$A$26:$B$74,2,FALSE)</f>
        <v>East</v>
      </c>
      <c r="F6275" s="22" t="s">
        <v>13</v>
      </c>
      <c r="G6275" s="22" t="s">
        <v>20</v>
      </c>
      <c r="H6275" s="24">
        <f>VLOOKUP($G6275, Reference!$A$3:$C$20, 2,FALSE)*I6275</f>
        <v>51</v>
      </c>
      <c r="I6275" s="22">
        <v>3</v>
      </c>
      <c r="J6275" s="26" cm="1">
        <f t="array" ref="J6275">IFERROR(_xlfn.IFS(AND(C6275="Corporate", F6275="Technology"), 3%, C6275="Corporate", 1%),0%)</f>
        <v>0.01</v>
      </c>
      <c r="K6275" s="24">
        <f>VLOOKUP($G6275, Reference!$A$3:$C$20, 3,FALSE)*I6275</f>
        <v>30</v>
      </c>
      <c r="L6275" s="27">
        <f t="shared" si="196"/>
        <v>21</v>
      </c>
      <c r="M6275" s="27">
        <f t="shared" si="197"/>
        <v>20.490000000000002</v>
      </c>
    </row>
    <row r="6276" spans="1:13" x14ac:dyDescent="0.2">
      <c r="A6276">
        <v>3546</v>
      </c>
      <c r="B6276" s="4">
        <v>43963</v>
      </c>
      <c r="C6276" t="s">
        <v>17</v>
      </c>
      <c r="D6276" t="s">
        <v>78</v>
      </c>
      <c r="E6276" s="2" t="str">
        <f>VLOOKUP('SampleSuperstore - Main Data'!D6276,Reference!$A$26:$B$74,2,FALSE)</f>
        <v>East</v>
      </c>
      <c r="F6276" s="22" t="s">
        <v>29</v>
      </c>
      <c r="G6276" s="22" t="s">
        <v>50</v>
      </c>
      <c r="H6276" s="24">
        <f>VLOOKUP($G6276, Reference!$A$3:$C$20, 2,FALSE)*I6276</f>
        <v>597</v>
      </c>
      <c r="I6276" s="22">
        <v>3</v>
      </c>
      <c r="J6276" s="26" cm="1">
        <f t="array" ref="J6276">IFERROR(_xlfn.IFS(AND(C6276="Corporate", F6276="Technology"), 3%, C6276="Corporate", 1%),0%)</f>
        <v>0.03</v>
      </c>
      <c r="K6276" s="24">
        <f>VLOOKUP($G6276, Reference!$A$3:$C$20, 3,FALSE)*I6276</f>
        <v>495</v>
      </c>
      <c r="L6276" s="27">
        <f t="shared" si="196"/>
        <v>102</v>
      </c>
      <c r="M6276" s="27">
        <f t="shared" si="197"/>
        <v>84.090000000000032</v>
      </c>
    </row>
    <row r="6277" spans="1:13" x14ac:dyDescent="0.2">
      <c r="A6277">
        <v>3556</v>
      </c>
      <c r="B6277" s="4">
        <v>43963</v>
      </c>
      <c r="C6277" t="s">
        <v>17</v>
      </c>
      <c r="D6277" t="s">
        <v>15</v>
      </c>
      <c r="E6277" s="2" t="str">
        <f>VLOOKUP('SampleSuperstore - Main Data'!D6277,Reference!$A$26:$B$74,2,FALSE)</f>
        <v>West</v>
      </c>
      <c r="F6277" s="22" t="s">
        <v>23</v>
      </c>
      <c r="G6277" s="22" t="s">
        <v>38</v>
      </c>
      <c r="H6277" s="24">
        <f>VLOOKUP($G6277, Reference!$A$3:$C$20, 2,FALSE)*I6277</f>
        <v>400</v>
      </c>
      <c r="I6277" s="22">
        <v>5</v>
      </c>
      <c r="J6277" s="26" cm="1">
        <f t="array" ref="J6277">IFERROR(_xlfn.IFS(AND(C6277="Corporate", F6277="Technology"), 3%, C6277="Corporate", 1%),0%)</f>
        <v>0.01</v>
      </c>
      <c r="K6277" s="24">
        <f>VLOOKUP($G6277, Reference!$A$3:$C$20, 3,FALSE)*I6277</f>
        <v>325</v>
      </c>
      <c r="L6277" s="27">
        <f t="shared" si="196"/>
        <v>75</v>
      </c>
      <c r="M6277" s="27">
        <f t="shared" si="197"/>
        <v>71</v>
      </c>
    </row>
    <row r="6278" spans="1:13" x14ac:dyDescent="0.2">
      <c r="A6278">
        <v>3557</v>
      </c>
      <c r="B6278" s="4">
        <v>43963</v>
      </c>
      <c r="C6278" t="s">
        <v>17</v>
      </c>
      <c r="D6278" t="s">
        <v>21</v>
      </c>
      <c r="E6278" s="2" t="str">
        <f>VLOOKUP('SampleSuperstore - Main Data'!D6278,Reference!$A$26:$B$74,2,FALSE)</f>
        <v>West</v>
      </c>
      <c r="F6278" s="22" t="s">
        <v>29</v>
      </c>
      <c r="G6278" s="22" t="s">
        <v>33</v>
      </c>
      <c r="H6278" s="24">
        <f>VLOOKUP($G6278, Reference!$A$3:$C$20, 2,FALSE)*I6278</f>
        <v>50</v>
      </c>
      <c r="I6278" s="22">
        <v>10</v>
      </c>
      <c r="J6278" s="26" cm="1">
        <f t="array" ref="J6278">IFERROR(_xlfn.IFS(AND(C6278="Corporate", F6278="Technology"), 3%, C6278="Corporate", 1%),0%)</f>
        <v>0.03</v>
      </c>
      <c r="K6278" s="24">
        <f>VLOOKUP($G6278, Reference!$A$3:$C$20, 3,FALSE)*I6278</f>
        <v>25</v>
      </c>
      <c r="L6278" s="27">
        <f t="shared" si="196"/>
        <v>25</v>
      </c>
      <c r="M6278" s="27">
        <f t="shared" si="197"/>
        <v>23.5</v>
      </c>
    </row>
    <row r="6279" spans="1:13" x14ac:dyDescent="0.2">
      <c r="A6279">
        <v>3568</v>
      </c>
      <c r="B6279" s="4">
        <v>43964</v>
      </c>
      <c r="C6279" t="s">
        <v>17</v>
      </c>
      <c r="D6279" t="s">
        <v>15</v>
      </c>
      <c r="E6279" s="2" t="str">
        <f>VLOOKUP('SampleSuperstore - Main Data'!D6279,Reference!$A$26:$B$74,2,FALSE)</f>
        <v>West</v>
      </c>
      <c r="F6279" s="22" t="s">
        <v>13</v>
      </c>
      <c r="G6279" s="22" t="s">
        <v>16</v>
      </c>
      <c r="H6279" s="24">
        <f>VLOOKUP($G6279, Reference!$A$3:$C$20, 2,FALSE)*I6279</f>
        <v>19</v>
      </c>
      <c r="I6279" s="22">
        <v>1</v>
      </c>
      <c r="J6279" s="26" cm="1">
        <f t="array" ref="J6279">IFERROR(_xlfn.IFS(AND(C6279="Corporate", F6279="Technology"), 3%, C6279="Corporate", 1%),0%)</f>
        <v>0.01</v>
      </c>
      <c r="K6279" s="24">
        <f>VLOOKUP($G6279, Reference!$A$3:$C$20, 3,FALSE)*I6279</f>
        <v>10</v>
      </c>
      <c r="L6279" s="27">
        <f t="shared" si="196"/>
        <v>9</v>
      </c>
      <c r="M6279" s="27">
        <f t="shared" si="197"/>
        <v>8.8099999999999987</v>
      </c>
    </row>
    <row r="6280" spans="1:13" x14ac:dyDescent="0.2">
      <c r="A6280">
        <v>3570</v>
      </c>
      <c r="B6280" s="4">
        <v>43964</v>
      </c>
      <c r="C6280" t="s">
        <v>17</v>
      </c>
      <c r="D6280" t="s">
        <v>22</v>
      </c>
      <c r="E6280" s="2" t="str">
        <f>VLOOKUP('SampleSuperstore - Main Data'!D6280,Reference!$A$26:$B$74,2,FALSE)</f>
        <v>West</v>
      </c>
      <c r="F6280" s="22" t="s">
        <v>13</v>
      </c>
      <c r="G6280" s="22" t="s">
        <v>28</v>
      </c>
      <c r="H6280" s="24">
        <f>VLOOKUP($G6280, Reference!$A$3:$C$20, 2,FALSE)*I6280</f>
        <v>75</v>
      </c>
      <c r="I6280" s="22">
        <v>5</v>
      </c>
      <c r="J6280" s="26" cm="1">
        <f t="array" ref="J6280">IFERROR(_xlfn.IFS(AND(C6280="Corporate", F6280="Technology"), 3%, C6280="Corporate", 1%),0%)</f>
        <v>0.01</v>
      </c>
      <c r="K6280" s="24">
        <f>VLOOKUP($G6280, Reference!$A$3:$C$20, 3,FALSE)*I6280</f>
        <v>60</v>
      </c>
      <c r="L6280" s="27">
        <f t="shared" si="196"/>
        <v>15</v>
      </c>
      <c r="M6280" s="27">
        <f t="shared" si="197"/>
        <v>14.25</v>
      </c>
    </row>
    <row r="6281" spans="1:13" x14ac:dyDescent="0.2">
      <c r="A6281">
        <v>3574</v>
      </c>
      <c r="B6281" s="4">
        <v>43964</v>
      </c>
      <c r="C6281" t="s">
        <v>17</v>
      </c>
      <c r="D6281" t="s">
        <v>63</v>
      </c>
      <c r="E6281" s="2" t="str">
        <f>VLOOKUP('SampleSuperstore - Main Data'!D6281,Reference!$A$26:$B$74,2,FALSE)</f>
        <v>East</v>
      </c>
      <c r="F6281" s="22" t="s">
        <v>13</v>
      </c>
      <c r="G6281" s="22" t="s">
        <v>49</v>
      </c>
      <c r="H6281" s="24">
        <f>VLOOKUP($G6281, Reference!$A$3:$C$20, 2,FALSE)*I6281</f>
        <v>200</v>
      </c>
      <c r="I6281" s="22">
        <v>5</v>
      </c>
      <c r="J6281" s="26" cm="1">
        <f t="array" ref="J6281">IFERROR(_xlfn.IFS(AND(C6281="Corporate", F6281="Technology"), 3%, C6281="Corporate", 1%),0%)</f>
        <v>0.01</v>
      </c>
      <c r="K6281" s="24">
        <f>VLOOKUP($G6281, Reference!$A$3:$C$20, 3,FALSE)*I6281</f>
        <v>175</v>
      </c>
      <c r="L6281" s="27">
        <f t="shared" si="196"/>
        <v>25</v>
      </c>
      <c r="M6281" s="27">
        <f t="shared" si="197"/>
        <v>23</v>
      </c>
    </row>
    <row r="6282" spans="1:13" x14ac:dyDescent="0.2">
      <c r="A6282">
        <v>3575</v>
      </c>
      <c r="B6282" s="4">
        <v>43964</v>
      </c>
      <c r="C6282" t="s">
        <v>17</v>
      </c>
      <c r="D6282" t="s">
        <v>76</v>
      </c>
      <c r="E6282" s="2" t="str">
        <f>VLOOKUP('SampleSuperstore - Main Data'!D6282,Reference!$A$26:$B$74,2,FALSE)</f>
        <v>Central</v>
      </c>
      <c r="F6282" s="22" t="s">
        <v>13</v>
      </c>
      <c r="G6282" s="22" t="s">
        <v>14</v>
      </c>
      <c r="H6282" s="24">
        <f>VLOOKUP($G6282, Reference!$A$3:$C$20, 2,FALSE)*I6282</f>
        <v>90</v>
      </c>
      <c r="I6282" s="22">
        <v>2</v>
      </c>
      <c r="J6282" s="26" cm="1">
        <f t="array" ref="J6282">IFERROR(_xlfn.IFS(AND(C6282="Corporate", F6282="Technology"), 3%, C6282="Corporate", 1%),0%)</f>
        <v>0.01</v>
      </c>
      <c r="K6282" s="24">
        <f>VLOOKUP($G6282, Reference!$A$3:$C$20, 3,FALSE)*I6282</f>
        <v>70</v>
      </c>
      <c r="L6282" s="27">
        <f t="shared" si="196"/>
        <v>20</v>
      </c>
      <c r="M6282" s="27">
        <f t="shared" si="197"/>
        <v>19.099999999999994</v>
      </c>
    </row>
    <row r="6283" spans="1:13" x14ac:dyDescent="0.2">
      <c r="A6283">
        <v>3577</v>
      </c>
      <c r="B6283" s="4">
        <v>43964</v>
      </c>
      <c r="C6283" t="s">
        <v>17</v>
      </c>
      <c r="D6283" t="s">
        <v>25</v>
      </c>
      <c r="E6283" s="2" t="str">
        <f>VLOOKUP('SampleSuperstore - Main Data'!D6283,Reference!$A$26:$B$74,2,FALSE)</f>
        <v>Central</v>
      </c>
      <c r="F6283" s="22" t="s">
        <v>13</v>
      </c>
      <c r="G6283" s="22" t="s">
        <v>35</v>
      </c>
      <c r="H6283" s="24">
        <f>VLOOKUP($G6283, Reference!$A$3:$C$20, 2,FALSE)*I6283</f>
        <v>120</v>
      </c>
      <c r="I6283" s="22">
        <v>5</v>
      </c>
      <c r="J6283" s="26" cm="1">
        <f t="array" ref="J6283">IFERROR(_xlfn.IFS(AND(C6283="Corporate", F6283="Technology"), 3%, C6283="Corporate", 1%),0%)</f>
        <v>0.01</v>
      </c>
      <c r="K6283" s="24">
        <f>VLOOKUP($G6283, Reference!$A$3:$C$20, 3,FALSE)*I6283</f>
        <v>95</v>
      </c>
      <c r="L6283" s="27">
        <f t="shared" si="196"/>
        <v>25</v>
      </c>
      <c r="M6283" s="27">
        <f t="shared" si="197"/>
        <v>23.799999999999997</v>
      </c>
    </row>
    <row r="6284" spans="1:13" x14ac:dyDescent="0.2">
      <c r="A6284">
        <v>3578</v>
      </c>
      <c r="B6284" s="4">
        <v>43964</v>
      </c>
      <c r="C6284" t="s">
        <v>17</v>
      </c>
      <c r="D6284" t="s">
        <v>15</v>
      </c>
      <c r="E6284" s="2" t="str">
        <f>VLOOKUP('SampleSuperstore - Main Data'!D6284,Reference!$A$26:$B$74,2,FALSE)</f>
        <v>West</v>
      </c>
      <c r="F6284" s="22" t="s">
        <v>13</v>
      </c>
      <c r="G6284" s="22" t="s">
        <v>14</v>
      </c>
      <c r="H6284" s="24">
        <f>VLOOKUP($G6284, Reference!$A$3:$C$20, 2,FALSE)*I6284</f>
        <v>90</v>
      </c>
      <c r="I6284" s="22">
        <v>2</v>
      </c>
      <c r="J6284" s="26" cm="1">
        <f t="array" ref="J6284">IFERROR(_xlfn.IFS(AND(C6284="Corporate", F6284="Technology"), 3%, C6284="Corporate", 1%),0%)</f>
        <v>0.01</v>
      </c>
      <c r="K6284" s="24">
        <f>VLOOKUP($G6284, Reference!$A$3:$C$20, 3,FALSE)*I6284</f>
        <v>70</v>
      </c>
      <c r="L6284" s="27">
        <f t="shared" si="196"/>
        <v>20</v>
      </c>
      <c r="M6284" s="27">
        <f t="shared" si="197"/>
        <v>19.099999999999994</v>
      </c>
    </row>
    <row r="6285" spans="1:13" x14ac:dyDescent="0.2">
      <c r="A6285">
        <v>3581</v>
      </c>
      <c r="B6285" s="4">
        <v>43964</v>
      </c>
      <c r="C6285" t="s">
        <v>17</v>
      </c>
      <c r="D6285" t="s">
        <v>19</v>
      </c>
      <c r="E6285" s="2" t="str">
        <f>VLOOKUP('SampleSuperstore - Main Data'!D6285,Reference!$A$26:$B$74,2,FALSE)</f>
        <v>East</v>
      </c>
      <c r="F6285" s="22" t="s">
        <v>13</v>
      </c>
      <c r="G6285" s="22" t="s">
        <v>20</v>
      </c>
      <c r="H6285" s="24">
        <f>VLOOKUP($G6285, Reference!$A$3:$C$20, 2,FALSE)*I6285</f>
        <v>153</v>
      </c>
      <c r="I6285" s="22">
        <v>9</v>
      </c>
      <c r="J6285" s="26" cm="1">
        <f t="array" ref="J6285">IFERROR(_xlfn.IFS(AND(C6285="Corporate", F6285="Technology"), 3%, C6285="Corporate", 1%),0%)</f>
        <v>0.01</v>
      </c>
      <c r="K6285" s="24">
        <f>VLOOKUP($G6285, Reference!$A$3:$C$20, 3,FALSE)*I6285</f>
        <v>90</v>
      </c>
      <c r="L6285" s="27">
        <f t="shared" si="196"/>
        <v>63</v>
      </c>
      <c r="M6285" s="27">
        <f t="shared" si="197"/>
        <v>61.47</v>
      </c>
    </row>
    <row r="6286" spans="1:13" x14ac:dyDescent="0.2">
      <c r="A6286">
        <v>3584</v>
      </c>
      <c r="B6286" s="4">
        <v>43964</v>
      </c>
      <c r="C6286" t="s">
        <v>17</v>
      </c>
      <c r="D6286" t="s">
        <v>15</v>
      </c>
      <c r="E6286" s="2" t="str">
        <f>VLOOKUP('SampleSuperstore - Main Data'!D6286,Reference!$A$26:$B$74,2,FALSE)</f>
        <v>West</v>
      </c>
      <c r="F6286" s="22" t="s">
        <v>13</v>
      </c>
      <c r="G6286" s="22" t="s">
        <v>26</v>
      </c>
      <c r="H6286" s="24">
        <f>VLOOKUP($G6286, Reference!$A$3:$C$20, 2,FALSE)*I6286</f>
        <v>15</v>
      </c>
      <c r="I6286" s="22">
        <v>6</v>
      </c>
      <c r="J6286" s="26" cm="1">
        <f t="array" ref="J6286">IFERROR(_xlfn.IFS(AND(C6286="Corporate", F6286="Technology"), 3%, C6286="Corporate", 1%),0%)</f>
        <v>0.01</v>
      </c>
      <c r="K6286" s="24">
        <f>VLOOKUP($G6286, Reference!$A$3:$C$20, 3,FALSE)*I6286</f>
        <v>12</v>
      </c>
      <c r="L6286" s="27">
        <f t="shared" si="196"/>
        <v>3</v>
      </c>
      <c r="M6286" s="27">
        <f t="shared" si="197"/>
        <v>2.8499999999999996</v>
      </c>
    </row>
    <row r="6287" spans="1:13" x14ac:dyDescent="0.2">
      <c r="A6287">
        <v>3585</v>
      </c>
      <c r="B6287" s="4">
        <v>43964</v>
      </c>
      <c r="C6287" t="s">
        <v>17</v>
      </c>
      <c r="D6287" t="s">
        <v>21</v>
      </c>
      <c r="E6287" s="2" t="str">
        <f>VLOOKUP('SampleSuperstore - Main Data'!D6287,Reference!$A$26:$B$74,2,FALSE)</f>
        <v>West</v>
      </c>
      <c r="F6287" s="22" t="s">
        <v>13</v>
      </c>
      <c r="G6287" s="22" t="s">
        <v>49</v>
      </c>
      <c r="H6287" s="24">
        <f>VLOOKUP($G6287, Reference!$A$3:$C$20, 2,FALSE)*I6287</f>
        <v>200</v>
      </c>
      <c r="I6287" s="22">
        <v>5</v>
      </c>
      <c r="J6287" s="26" cm="1">
        <f t="array" ref="J6287">IFERROR(_xlfn.IFS(AND(C6287="Corporate", F6287="Technology"), 3%, C6287="Corporate", 1%),0%)</f>
        <v>0.01</v>
      </c>
      <c r="K6287" s="24">
        <f>VLOOKUP($G6287, Reference!$A$3:$C$20, 3,FALSE)*I6287</f>
        <v>175</v>
      </c>
      <c r="L6287" s="27">
        <f t="shared" si="196"/>
        <v>25</v>
      </c>
      <c r="M6287" s="27">
        <f t="shared" si="197"/>
        <v>23</v>
      </c>
    </row>
    <row r="6288" spans="1:13" x14ac:dyDescent="0.2">
      <c r="A6288">
        <v>3597</v>
      </c>
      <c r="B6288" s="4">
        <v>43965</v>
      </c>
      <c r="C6288" t="s">
        <v>17</v>
      </c>
      <c r="D6288" t="s">
        <v>32</v>
      </c>
      <c r="E6288" s="2" t="str">
        <f>VLOOKUP('SampleSuperstore - Main Data'!D6288,Reference!$A$26:$B$74,2,FALSE)</f>
        <v>South</v>
      </c>
      <c r="F6288" s="22" t="s">
        <v>13</v>
      </c>
      <c r="G6288" s="22" t="s">
        <v>20</v>
      </c>
      <c r="H6288" s="24">
        <f>VLOOKUP($G6288, Reference!$A$3:$C$20, 2,FALSE)*I6288</f>
        <v>34</v>
      </c>
      <c r="I6288" s="22">
        <v>2</v>
      </c>
      <c r="J6288" s="26" cm="1">
        <f t="array" ref="J6288">IFERROR(_xlfn.IFS(AND(C6288="Corporate", F6288="Technology"), 3%, C6288="Corporate", 1%),0%)</f>
        <v>0.01</v>
      </c>
      <c r="K6288" s="24">
        <f>VLOOKUP($G6288, Reference!$A$3:$C$20, 3,FALSE)*I6288</f>
        <v>20</v>
      </c>
      <c r="L6288" s="27">
        <f t="shared" si="196"/>
        <v>14</v>
      </c>
      <c r="M6288" s="27">
        <f t="shared" si="197"/>
        <v>13.659999999999997</v>
      </c>
    </row>
    <row r="6289" spans="1:13" x14ac:dyDescent="0.2">
      <c r="A6289">
        <v>3600</v>
      </c>
      <c r="B6289" s="4">
        <v>43965</v>
      </c>
      <c r="C6289" t="s">
        <v>17</v>
      </c>
      <c r="D6289" t="s">
        <v>55</v>
      </c>
      <c r="E6289" s="2" t="str">
        <f>VLOOKUP('SampleSuperstore - Main Data'!D6289,Reference!$A$26:$B$74,2,FALSE)</f>
        <v>Central</v>
      </c>
      <c r="F6289" s="22" t="s">
        <v>13</v>
      </c>
      <c r="G6289" s="22" t="s">
        <v>20</v>
      </c>
      <c r="H6289" s="24">
        <f>VLOOKUP($G6289, Reference!$A$3:$C$20, 2,FALSE)*I6289</f>
        <v>119</v>
      </c>
      <c r="I6289" s="22">
        <v>7</v>
      </c>
      <c r="J6289" s="26" cm="1">
        <f t="array" ref="J6289">IFERROR(_xlfn.IFS(AND(C6289="Corporate", F6289="Technology"), 3%, C6289="Corporate", 1%),0%)</f>
        <v>0.01</v>
      </c>
      <c r="K6289" s="24">
        <f>VLOOKUP($G6289, Reference!$A$3:$C$20, 3,FALSE)*I6289</f>
        <v>70</v>
      </c>
      <c r="L6289" s="27">
        <f t="shared" si="196"/>
        <v>49</v>
      </c>
      <c r="M6289" s="27">
        <f t="shared" si="197"/>
        <v>47.81</v>
      </c>
    </row>
    <row r="6290" spans="1:13" x14ac:dyDescent="0.2">
      <c r="A6290">
        <v>3601</v>
      </c>
      <c r="B6290" s="4">
        <v>43965</v>
      </c>
      <c r="C6290" t="s">
        <v>17</v>
      </c>
      <c r="D6290" t="s">
        <v>40</v>
      </c>
      <c r="E6290" s="2" t="str">
        <f>VLOOKUP('SampleSuperstore - Main Data'!D6290,Reference!$A$26:$B$74,2,FALSE)</f>
        <v>East</v>
      </c>
      <c r="F6290" s="22" t="s">
        <v>13</v>
      </c>
      <c r="G6290" s="22" t="s">
        <v>26</v>
      </c>
      <c r="H6290" s="24">
        <f>VLOOKUP($G6290, Reference!$A$3:$C$20, 2,FALSE)*I6290</f>
        <v>5</v>
      </c>
      <c r="I6290" s="22">
        <v>2</v>
      </c>
      <c r="J6290" s="26" cm="1">
        <f t="array" ref="J6290">IFERROR(_xlfn.IFS(AND(C6290="Corporate", F6290="Technology"), 3%, C6290="Corporate", 1%),0%)</f>
        <v>0.01</v>
      </c>
      <c r="K6290" s="24">
        <f>VLOOKUP($G6290, Reference!$A$3:$C$20, 3,FALSE)*I6290</f>
        <v>4</v>
      </c>
      <c r="L6290" s="27">
        <f t="shared" si="196"/>
        <v>1</v>
      </c>
      <c r="M6290" s="27">
        <f t="shared" si="197"/>
        <v>0.95000000000000018</v>
      </c>
    </row>
    <row r="6291" spans="1:13" x14ac:dyDescent="0.2">
      <c r="A6291">
        <v>3607</v>
      </c>
      <c r="B6291" s="4">
        <v>43965</v>
      </c>
      <c r="C6291" t="s">
        <v>17</v>
      </c>
      <c r="D6291" t="s">
        <v>36</v>
      </c>
      <c r="E6291" s="2" t="str">
        <f>VLOOKUP('SampleSuperstore - Main Data'!D6291,Reference!$A$26:$B$74,2,FALSE)</f>
        <v>East</v>
      </c>
      <c r="F6291" s="22" t="s">
        <v>13</v>
      </c>
      <c r="G6291" s="22" t="s">
        <v>28</v>
      </c>
      <c r="H6291" s="24">
        <f>VLOOKUP($G6291, Reference!$A$3:$C$20, 2,FALSE)*I6291</f>
        <v>45</v>
      </c>
      <c r="I6291" s="22">
        <v>3</v>
      </c>
      <c r="J6291" s="26" cm="1">
        <f t="array" ref="J6291">IFERROR(_xlfn.IFS(AND(C6291="Corporate", F6291="Technology"), 3%, C6291="Corporate", 1%),0%)</f>
        <v>0.01</v>
      </c>
      <c r="K6291" s="24">
        <f>VLOOKUP($G6291, Reference!$A$3:$C$20, 3,FALSE)*I6291</f>
        <v>36</v>
      </c>
      <c r="L6291" s="27">
        <f t="shared" si="196"/>
        <v>9</v>
      </c>
      <c r="M6291" s="27">
        <f t="shared" si="197"/>
        <v>8.5499999999999972</v>
      </c>
    </row>
    <row r="6292" spans="1:13" x14ac:dyDescent="0.2">
      <c r="A6292">
        <v>3611</v>
      </c>
      <c r="B6292" s="4">
        <v>43965</v>
      </c>
      <c r="C6292" t="s">
        <v>17</v>
      </c>
      <c r="D6292" t="s">
        <v>46</v>
      </c>
      <c r="E6292" s="2" t="str">
        <f>VLOOKUP('SampleSuperstore - Main Data'!D6292,Reference!$A$26:$B$74,2,FALSE)</f>
        <v>Central</v>
      </c>
      <c r="F6292" s="22" t="s">
        <v>13</v>
      </c>
      <c r="G6292" s="22" t="s">
        <v>14</v>
      </c>
      <c r="H6292" s="24">
        <f>VLOOKUP($G6292, Reference!$A$3:$C$20, 2,FALSE)*I6292</f>
        <v>270</v>
      </c>
      <c r="I6292" s="22">
        <v>6</v>
      </c>
      <c r="J6292" s="26" cm="1">
        <f t="array" ref="J6292">IFERROR(_xlfn.IFS(AND(C6292="Corporate", F6292="Technology"), 3%, C6292="Corporate", 1%),0%)</f>
        <v>0.01</v>
      </c>
      <c r="K6292" s="24">
        <f>VLOOKUP($G6292, Reference!$A$3:$C$20, 3,FALSE)*I6292</f>
        <v>210</v>
      </c>
      <c r="L6292" s="27">
        <f t="shared" si="196"/>
        <v>60</v>
      </c>
      <c r="M6292" s="27">
        <f t="shared" si="197"/>
        <v>57.300000000000011</v>
      </c>
    </row>
    <row r="6293" spans="1:13" x14ac:dyDescent="0.2">
      <c r="A6293">
        <v>3618</v>
      </c>
      <c r="B6293" s="4">
        <v>43965</v>
      </c>
      <c r="C6293" t="s">
        <v>17</v>
      </c>
      <c r="D6293" t="s">
        <v>66</v>
      </c>
      <c r="E6293" s="2" t="str">
        <f>VLOOKUP('SampleSuperstore - Main Data'!D6293,Reference!$A$26:$B$74,2,FALSE)</f>
        <v>Central</v>
      </c>
      <c r="F6293" s="22" t="s">
        <v>13</v>
      </c>
      <c r="G6293" s="22" t="s">
        <v>26</v>
      </c>
      <c r="H6293" s="24">
        <f>VLOOKUP($G6293, Reference!$A$3:$C$20, 2,FALSE)*I6293</f>
        <v>5</v>
      </c>
      <c r="I6293" s="22">
        <v>2</v>
      </c>
      <c r="J6293" s="26" cm="1">
        <f t="array" ref="J6293">IFERROR(_xlfn.IFS(AND(C6293="Corporate", F6293="Technology"), 3%, C6293="Corporate", 1%),0%)</f>
        <v>0.01</v>
      </c>
      <c r="K6293" s="24">
        <f>VLOOKUP($G6293, Reference!$A$3:$C$20, 3,FALSE)*I6293</f>
        <v>4</v>
      </c>
      <c r="L6293" s="27">
        <f t="shared" si="196"/>
        <v>1</v>
      </c>
      <c r="M6293" s="27">
        <f t="shared" si="197"/>
        <v>0.95000000000000018</v>
      </c>
    </row>
    <row r="6294" spans="1:13" x14ac:dyDescent="0.2">
      <c r="A6294">
        <v>3625</v>
      </c>
      <c r="B6294" s="4">
        <v>43966</v>
      </c>
      <c r="C6294" t="s">
        <v>17</v>
      </c>
      <c r="D6294" t="s">
        <v>31</v>
      </c>
      <c r="E6294" s="2" t="str">
        <f>VLOOKUP('SampleSuperstore - Main Data'!D6294,Reference!$A$26:$B$74,2,FALSE)</f>
        <v>Central</v>
      </c>
      <c r="F6294" s="22" t="s">
        <v>13</v>
      </c>
      <c r="G6294" s="22" t="s">
        <v>26</v>
      </c>
      <c r="H6294" s="24">
        <f>VLOOKUP($G6294, Reference!$A$3:$C$20, 2,FALSE)*I6294</f>
        <v>20</v>
      </c>
      <c r="I6294" s="22">
        <v>8</v>
      </c>
      <c r="J6294" s="26" cm="1">
        <f t="array" ref="J6294">IFERROR(_xlfn.IFS(AND(C6294="Corporate", F6294="Technology"), 3%, C6294="Corporate", 1%),0%)</f>
        <v>0.01</v>
      </c>
      <c r="K6294" s="24">
        <f>VLOOKUP($G6294, Reference!$A$3:$C$20, 3,FALSE)*I6294</f>
        <v>16</v>
      </c>
      <c r="L6294" s="27">
        <f t="shared" si="196"/>
        <v>4</v>
      </c>
      <c r="M6294" s="27">
        <f t="shared" si="197"/>
        <v>3.8000000000000007</v>
      </c>
    </row>
    <row r="6295" spans="1:13" x14ac:dyDescent="0.2">
      <c r="A6295">
        <v>3626</v>
      </c>
      <c r="B6295" s="4">
        <v>43966</v>
      </c>
      <c r="C6295" t="s">
        <v>17</v>
      </c>
      <c r="D6295" t="s">
        <v>36</v>
      </c>
      <c r="E6295" s="2" t="str">
        <f>VLOOKUP('SampleSuperstore - Main Data'!D6295,Reference!$A$26:$B$74,2,FALSE)</f>
        <v>East</v>
      </c>
      <c r="F6295" s="22" t="s">
        <v>13</v>
      </c>
      <c r="G6295" s="22" t="s">
        <v>35</v>
      </c>
      <c r="H6295" s="24">
        <f>VLOOKUP($G6295, Reference!$A$3:$C$20, 2,FALSE)*I6295</f>
        <v>144</v>
      </c>
      <c r="I6295" s="22">
        <v>6</v>
      </c>
      <c r="J6295" s="26" cm="1">
        <f t="array" ref="J6295">IFERROR(_xlfn.IFS(AND(C6295="Corporate", F6295="Technology"), 3%, C6295="Corporate", 1%),0%)</f>
        <v>0.01</v>
      </c>
      <c r="K6295" s="24">
        <f>VLOOKUP($G6295, Reference!$A$3:$C$20, 3,FALSE)*I6295</f>
        <v>114</v>
      </c>
      <c r="L6295" s="27">
        <f t="shared" si="196"/>
        <v>30</v>
      </c>
      <c r="M6295" s="27">
        <f t="shared" si="197"/>
        <v>28.560000000000002</v>
      </c>
    </row>
    <row r="6296" spans="1:13" x14ac:dyDescent="0.2">
      <c r="A6296">
        <v>3627</v>
      </c>
      <c r="B6296" s="4">
        <v>43966</v>
      </c>
      <c r="C6296" t="s">
        <v>17</v>
      </c>
      <c r="D6296" t="s">
        <v>15</v>
      </c>
      <c r="E6296" s="2" t="str">
        <f>VLOOKUP('SampleSuperstore - Main Data'!D6296,Reference!$A$26:$B$74,2,FALSE)</f>
        <v>West</v>
      </c>
      <c r="F6296" s="22" t="s">
        <v>13</v>
      </c>
      <c r="G6296" s="22" t="s">
        <v>14</v>
      </c>
      <c r="H6296" s="24">
        <f>VLOOKUP($G6296, Reference!$A$3:$C$20, 2,FALSE)*I6296</f>
        <v>225</v>
      </c>
      <c r="I6296" s="22">
        <v>5</v>
      </c>
      <c r="J6296" s="26" cm="1">
        <f t="array" ref="J6296">IFERROR(_xlfn.IFS(AND(C6296="Corporate", F6296="Technology"), 3%, C6296="Corporate", 1%),0%)</f>
        <v>0.01</v>
      </c>
      <c r="K6296" s="24">
        <f>VLOOKUP($G6296, Reference!$A$3:$C$20, 3,FALSE)*I6296</f>
        <v>175</v>
      </c>
      <c r="L6296" s="27">
        <f t="shared" si="196"/>
        <v>50</v>
      </c>
      <c r="M6296" s="27">
        <f t="shared" si="197"/>
        <v>47.75</v>
      </c>
    </row>
    <row r="6297" spans="1:13" x14ac:dyDescent="0.2">
      <c r="A6297">
        <v>3642</v>
      </c>
      <c r="B6297" s="4">
        <v>43966</v>
      </c>
      <c r="C6297" t="s">
        <v>17</v>
      </c>
      <c r="D6297" t="s">
        <v>15</v>
      </c>
      <c r="E6297" s="2" t="str">
        <f>VLOOKUP('SampleSuperstore - Main Data'!D6297,Reference!$A$26:$B$74,2,FALSE)</f>
        <v>West</v>
      </c>
      <c r="F6297" s="22" t="s">
        <v>13</v>
      </c>
      <c r="G6297" s="22" t="s">
        <v>35</v>
      </c>
      <c r="H6297" s="24">
        <f>VLOOKUP($G6297, Reference!$A$3:$C$20, 2,FALSE)*I6297</f>
        <v>96</v>
      </c>
      <c r="I6297" s="22">
        <v>4</v>
      </c>
      <c r="J6297" s="26" cm="1">
        <f t="array" ref="J6297">IFERROR(_xlfn.IFS(AND(C6297="Corporate", F6297="Technology"), 3%, C6297="Corporate", 1%),0%)</f>
        <v>0.01</v>
      </c>
      <c r="K6297" s="24">
        <f>VLOOKUP($G6297, Reference!$A$3:$C$20, 3,FALSE)*I6297</f>
        <v>76</v>
      </c>
      <c r="L6297" s="27">
        <f t="shared" si="196"/>
        <v>20</v>
      </c>
      <c r="M6297" s="27">
        <f t="shared" si="197"/>
        <v>19.039999999999992</v>
      </c>
    </row>
    <row r="6298" spans="1:13" x14ac:dyDescent="0.2">
      <c r="A6298">
        <v>3644</v>
      </c>
      <c r="B6298" s="4">
        <v>43966</v>
      </c>
      <c r="C6298" t="s">
        <v>17</v>
      </c>
      <c r="D6298" t="s">
        <v>40</v>
      </c>
      <c r="E6298" s="2" t="str">
        <f>VLOOKUP('SampleSuperstore - Main Data'!D6298,Reference!$A$26:$B$74,2,FALSE)</f>
        <v>East</v>
      </c>
      <c r="F6298" s="22" t="s">
        <v>23</v>
      </c>
      <c r="G6298" s="22" t="s">
        <v>37</v>
      </c>
      <c r="H6298" s="24">
        <f>VLOOKUP($G6298, Reference!$A$3:$C$20, 2,FALSE)*I6298</f>
        <v>18</v>
      </c>
      <c r="I6298" s="22">
        <v>2</v>
      </c>
      <c r="J6298" s="26" cm="1">
        <f t="array" ref="J6298">IFERROR(_xlfn.IFS(AND(C6298="Corporate", F6298="Technology"), 3%, C6298="Corporate", 1%),0%)</f>
        <v>0.01</v>
      </c>
      <c r="K6298" s="24">
        <f>VLOOKUP($G6298, Reference!$A$3:$C$20, 3,FALSE)*I6298</f>
        <v>10</v>
      </c>
      <c r="L6298" s="27">
        <f t="shared" si="196"/>
        <v>8</v>
      </c>
      <c r="M6298" s="27">
        <f t="shared" si="197"/>
        <v>7.82</v>
      </c>
    </row>
    <row r="6299" spans="1:13" x14ac:dyDescent="0.2">
      <c r="A6299">
        <v>3645</v>
      </c>
      <c r="B6299" s="4">
        <v>43966</v>
      </c>
      <c r="C6299" t="s">
        <v>17</v>
      </c>
      <c r="D6299" t="s">
        <v>36</v>
      </c>
      <c r="E6299" s="2" t="str">
        <f>VLOOKUP('SampleSuperstore - Main Data'!D6299,Reference!$A$26:$B$74,2,FALSE)</f>
        <v>East</v>
      </c>
      <c r="F6299" s="22" t="s">
        <v>13</v>
      </c>
      <c r="G6299" s="22" t="s">
        <v>53</v>
      </c>
      <c r="H6299" s="24">
        <f>VLOOKUP($G6299, Reference!$A$3:$C$20, 2,FALSE)*I6299</f>
        <v>96</v>
      </c>
      <c r="I6299" s="22">
        <v>8</v>
      </c>
      <c r="J6299" s="26" cm="1">
        <f t="array" ref="J6299">IFERROR(_xlfn.IFS(AND(C6299="Corporate", F6299="Technology"), 3%, C6299="Corporate", 1%),0%)</f>
        <v>0.01</v>
      </c>
      <c r="K6299" s="24">
        <f>VLOOKUP($G6299, Reference!$A$3:$C$20, 3,FALSE)*I6299</f>
        <v>72</v>
      </c>
      <c r="L6299" s="27">
        <f t="shared" si="196"/>
        <v>24</v>
      </c>
      <c r="M6299" s="27">
        <f t="shared" si="197"/>
        <v>23.039999999999992</v>
      </c>
    </row>
    <row r="6300" spans="1:13" x14ac:dyDescent="0.2">
      <c r="A6300">
        <v>3646</v>
      </c>
      <c r="B6300" s="4">
        <v>43966</v>
      </c>
      <c r="C6300" t="s">
        <v>17</v>
      </c>
      <c r="D6300" t="s">
        <v>51</v>
      </c>
      <c r="E6300" s="2" t="str">
        <f>VLOOKUP('SampleSuperstore - Main Data'!D6300,Reference!$A$26:$B$74,2,FALSE)</f>
        <v>East</v>
      </c>
      <c r="F6300" s="22" t="s">
        <v>23</v>
      </c>
      <c r="G6300" s="22" t="s">
        <v>37</v>
      </c>
      <c r="H6300" s="24">
        <f>VLOOKUP($G6300, Reference!$A$3:$C$20, 2,FALSE)*I6300</f>
        <v>27</v>
      </c>
      <c r="I6300" s="22">
        <v>3</v>
      </c>
      <c r="J6300" s="26" cm="1">
        <f t="array" ref="J6300">IFERROR(_xlfn.IFS(AND(C6300="Corporate", F6300="Technology"), 3%, C6300="Corporate", 1%),0%)</f>
        <v>0.01</v>
      </c>
      <c r="K6300" s="24">
        <f>VLOOKUP($G6300, Reference!$A$3:$C$20, 3,FALSE)*I6300</f>
        <v>15</v>
      </c>
      <c r="L6300" s="27">
        <f t="shared" si="196"/>
        <v>12</v>
      </c>
      <c r="M6300" s="27">
        <f t="shared" si="197"/>
        <v>11.73</v>
      </c>
    </row>
    <row r="6301" spans="1:13" x14ac:dyDescent="0.2">
      <c r="A6301">
        <v>3651</v>
      </c>
      <c r="B6301" s="4">
        <v>43966</v>
      </c>
      <c r="C6301" t="s">
        <v>17</v>
      </c>
      <c r="D6301" t="s">
        <v>15</v>
      </c>
      <c r="E6301" s="2" t="str">
        <f>VLOOKUP('SampleSuperstore - Main Data'!D6301,Reference!$A$26:$B$74,2,FALSE)</f>
        <v>West</v>
      </c>
      <c r="F6301" s="22" t="s">
        <v>29</v>
      </c>
      <c r="G6301" s="22" t="s">
        <v>50</v>
      </c>
      <c r="H6301" s="24">
        <f>VLOOKUP($G6301, Reference!$A$3:$C$20, 2,FALSE)*I6301</f>
        <v>597</v>
      </c>
      <c r="I6301" s="22">
        <v>3</v>
      </c>
      <c r="J6301" s="26" cm="1">
        <f t="array" ref="J6301">IFERROR(_xlfn.IFS(AND(C6301="Corporate", F6301="Technology"), 3%, C6301="Corporate", 1%),0%)</f>
        <v>0.03</v>
      </c>
      <c r="K6301" s="24">
        <f>VLOOKUP($G6301, Reference!$A$3:$C$20, 3,FALSE)*I6301</f>
        <v>495</v>
      </c>
      <c r="L6301" s="27">
        <f t="shared" si="196"/>
        <v>102</v>
      </c>
      <c r="M6301" s="27">
        <f t="shared" si="197"/>
        <v>84.090000000000032</v>
      </c>
    </row>
    <row r="6302" spans="1:13" x14ac:dyDescent="0.2">
      <c r="A6302">
        <v>3652</v>
      </c>
      <c r="B6302" s="4">
        <v>43966</v>
      </c>
      <c r="C6302" t="s">
        <v>17</v>
      </c>
      <c r="D6302" t="s">
        <v>46</v>
      </c>
      <c r="E6302" s="2" t="str">
        <f>VLOOKUP('SampleSuperstore - Main Data'!D6302,Reference!$A$26:$B$74,2,FALSE)</f>
        <v>Central</v>
      </c>
      <c r="F6302" s="22" t="s">
        <v>13</v>
      </c>
      <c r="G6302" s="22" t="s">
        <v>20</v>
      </c>
      <c r="H6302" s="24">
        <f>VLOOKUP($G6302, Reference!$A$3:$C$20, 2,FALSE)*I6302</f>
        <v>51</v>
      </c>
      <c r="I6302" s="22">
        <v>3</v>
      </c>
      <c r="J6302" s="26" cm="1">
        <f t="array" ref="J6302">IFERROR(_xlfn.IFS(AND(C6302="Corporate", F6302="Technology"), 3%, C6302="Corporate", 1%),0%)</f>
        <v>0.01</v>
      </c>
      <c r="K6302" s="24">
        <f>VLOOKUP($G6302, Reference!$A$3:$C$20, 3,FALSE)*I6302</f>
        <v>30</v>
      </c>
      <c r="L6302" s="27">
        <f t="shared" si="196"/>
        <v>21</v>
      </c>
      <c r="M6302" s="27">
        <f t="shared" si="197"/>
        <v>20.490000000000002</v>
      </c>
    </row>
    <row r="6303" spans="1:13" x14ac:dyDescent="0.2">
      <c r="A6303">
        <v>3655</v>
      </c>
      <c r="B6303" s="4">
        <v>43966</v>
      </c>
      <c r="C6303" t="s">
        <v>17</v>
      </c>
      <c r="D6303" t="s">
        <v>36</v>
      </c>
      <c r="E6303" s="2" t="str">
        <f>VLOOKUP('SampleSuperstore - Main Data'!D6303,Reference!$A$26:$B$74,2,FALSE)</f>
        <v>East</v>
      </c>
      <c r="F6303" s="22" t="s">
        <v>29</v>
      </c>
      <c r="G6303" s="22" t="s">
        <v>33</v>
      </c>
      <c r="H6303" s="24">
        <f>VLOOKUP($G6303, Reference!$A$3:$C$20, 2,FALSE)*I6303</f>
        <v>15</v>
      </c>
      <c r="I6303" s="22">
        <v>3</v>
      </c>
      <c r="J6303" s="26" cm="1">
        <f t="array" ref="J6303">IFERROR(_xlfn.IFS(AND(C6303="Corporate", F6303="Technology"), 3%, C6303="Corporate", 1%),0%)</f>
        <v>0.03</v>
      </c>
      <c r="K6303" s="24">
        <f>VLOOKUP($G6303, Reference!$A$3:$C$20, 3,FALSE)*I6303</f>
        <v>7.5</v>
      </c>
      <c r="L6303" s="27">
        <f t="shared" si="196"/>
        <v>7.5</v>
      </c>
      <c r="M6303" s="27">
        <f t="shared" si="197"/>
        <v>7.0499999999999989</v>
      </c>
    </row>
    <row r="6304" spans="1:13" x14ac:dyDescent="0.2">
      <c r="A6304">
        <v>3658</v>
      </c>
      <c r="B6304" s="4">
        <v>43966</v>
      </c>
      <c r="C6304" t="s">
        <v>17</v>
      </c>
      <c r="D6304" t="s">
        <v>40</v>
      </c>
      <c r="E6304" s="2" t="str">
        <f>VLOOKUP('SampleSuperstore - Main Data'!D6304,Reference!$A$26:$B$74,2,FALSE)</f>
        <v>East</v>
      </c>
      <c r="F6304" s="22" t="s">
        <v>13</v>
      </c>
      <c r="G6304" s="22" t="s">
        <v>14</v>
      </c>
      <c r="H6304" s="24">
        <f>VLOOKUP($G6304, Reference!$A$3:$C$20, 2,FALSE)*I6304</f>
        <v>225</v>
      </c>
      <c r="I6304" s="22">
        <v>5</v>
      </c>
      <c r="J6304" s="26" cm="1">
        <f t="array" ref="J6304">IFERROR(_xlfn.IFS(AND(C6304="Corporate", F6304="Technology"), 3%, C6304="Corporate", 1%),0%)</f>
        <v>0.01</v>
      </c>
      <c r="K6304" s="24">
        <f>VLOOKUP($G6304, Reference!$A$3:$C$20, 3,FALSE)*I6304</f>
        <v>175</v>
      </c>
      <c r="L6304" s="27">
        <f t="shared" si="196"/>
        <v>50</v>
      </c>
      <c r="M6304" s="27">
        <f t="shared" si="197"/>
        <v>47.75</v>
      </c>
    </row>
    <row r="6305" spans="1:13" x14ac:dyDescent="0.2">
      <c r="A6305">
        <v>3659</v>
      </c>
      <c r="B6305" s="4">
        <v>43966</v>
      </c>
      <c r="C6305" t="s">
        <v>17</v>
      </c>
      <c r="D6305" t="s">
        <v>15</v>
      </c>
      <c r="E6305" s="2" t="str">
        <f>VLOOKUP('SampleSuperstore - Main Data'!D6305,Reference!$A$26:$B$74,2,FALSE)</f>
        <v>West</v>
      </c>
      <c r="F6305" s="22" t="s">
        <v>23</v>
      </c>
      <c r="G6305" s="22" t="s">
        <v>37</v>
      </c>
      <c r="H6305" s="24">
        <f>VLOOKUP($G6305, Reference!$A$3:$C$20, 2,FALSE)*I6305</f>
        <v>63</v>
      </c>
      <c r="I6305" s="22">
        <v>7</v>
      </c>
      <c r="J6305" s="26" cm="1">
        <f t="array" ref="J6305">IFERROR(_xlfn.IFS(AND(C6305="Corporate", F6305="Technology"), 3%, C6305="Corporate", 1%),0%)</f>
        <v>0.01</v>
      </c>
      <c r="K6305" s="24">
        <f>VLOOKUP($G6305, Reference!$A$3:$C$20, 3,FALSE)*I6305</f>
        <v>35</v>
      </c>
      <c r="L6305" s="27">
        <f t="shared" si="196"/>
        <v>28</v>
      </c>
      <c r="M6305" s="27">
        <f t="shared" si="197"/>
        <v>27.369999999999997</v>
      </c>
    </row>
    <row r="6306" spans="1:13" x14ac:dyDescent="0.2">
      <c r="A6306">
        <v>3674</v>
      </c>
      <c r="B6306" s="4">
        <v>43967</v>
      </c>
      <c r="C6306" t="s">
        <v>17</v>
      </c>
      <c r="D6306" t="s">
        <v>40</v>
      </c>
      <c r="E6306" s="2" t="str">
        <f>VLOOKUP('SampleSuperstore - Main Data'!D6306,Reference!$A$26:$B$74,2,FALSE)</f>
        <v>East</v>
      </c>
      <c r="F6306" s="22" t="s">
        <v>23</v>
      </c>
      <c r="G6306" s="22" t="s">
        <v>59</v>
      </c>
      <c r="H6306" s="24">
        <f>VLOOKUP($G6306, Reference!$A$3:$C$20, 2,FALSE)*I6306</f>
        <v>85</v>
      </c>
      <c r="I6306" s="22">
        <v>1</v>
      </c>
      <c r="J6306" s="26" cm="1">
        <f t="array" ref="J6306">IFERROR(_xlfn.IFS(AND(C6306="Corporate", F6306="Technology"), 3%, C6306="Corporate", 1%),0%)</f>
        <v>0.01</v>
      </c>
      <c r="K6306" s="24">
        <f>VLOOKUP($G6306, Reference!$A$3:$C$20, 3,FALSE)*I6306</f>
        <v>75</v>
      </c>
      <c r="L6306" s="27">
        <f t="shared" si="196"/>
        <v>10</v>
      </c>
      <c r="M6306" s="27">
        <f t="shared" si="197"/>
        <v>9.1500000000000057</v>
      </c>
    </row>
    <row r="6307" spans="1:13" x14ac:dyDescent="0.2">
      <c r="A6307">
        <v>3678</v>
      </c>
      <c r="B6307" s="4">
        <v>43967</v>
      </c>
      <c r="C6307" t="s">
        <v>17</v>
      </c>
      <c r="D6307" t="s">
        <v>21</v>
      </c>
      <c r="E6307" s="2" t="str">
        <f>VLOOKUP('SampleSuperstore - Main Data'!D6307,Reference!$A$26:$B$74,2,FALSE)</f>
        <v>West</v>
      </c>
      <c r="F6307" s="22" t="s">
        <v>13</v>
      </c>
      <c r="G6307" s="22" t="s">
        <v>20</v>
      </c>
      <c r="H6307" s="24">
        <f>VLOOKUP($G6307, Reference!$A$3:$C$20, 2,FALSE)*I6307</f>
        <v>51</v>
      </c>
      <c r="I6307" s="22">
        <v>3</v>
      </c>
      <c r="J6307" s="26" cm="1">
        <f t="array" ref="J6307">IFERROR(_xlfn.IFS(AND(C6307="Corporate", F6307="Technology"), 3%, C6307="Corporate", 1%),0%)</f>
        <v>0.01</v>
      </c>
      <c r="K6307" s="24">
        <f>VLOOKUP($G6307, Reference!$A$3:$C$20, 3,FALSE)*I6307</f>
        <v>30</v>
      </c>
      <c r="L6307" s="27">
        <f t="shared" si="196"/>
        <v>21</v>
      </c>
      <c r="M6307" s="27">
        <f t="shared" si="197"/>
        <v>20.490000000000002</v>
      </c>
    </row>
    <row r="6308" spans="1:13" x14ac:dyDescent="0.2">
      <c r="A6308">
        <v>3680</v>
      </c>
      <c r="B6308" s="4">
        <v>43967</v>
      </c>
      <c r="C6308" t="s">
        <v>17</v>
      </c>
      <c r="D6308" t="s">
        <v>32</v>
      </c>
      <c r="E6308" s="2" t="str">
        <f>VLOOKUP('SampleSuperstore - Main Data'!D6308,Reference!$A$26:$B$74,2,FALSE)</f>
        <v>South</v>
      </c>
      <c r="F6308" s="22" t="s">
        <v>29</v>
      </c>
      <c r="G6308" s="22" t="s">
        <v>33</v>
      </c>
      <c r="H6308" s="24">
        <f>VLOOKUP($G6308, Reference!$A$3:$C$20, 2,FALSE)*I6308</f>
        <v>10</v>
      </c>
      <c r="I6308" s="22">
        <v>2</v>
      </c>
      <c r="J6308" s="26" cm="1">
        <f t="array" ref="J6308">IFERROR(_xlfn.IFS(AND(C6308="Corporate", F6308="Technology"), 3%, C6308="Corporate", 1%),0%)</f>
        <v>0.03</v>
      </c>
      <c r="K6308" s="24">
        <f>VLOOKUP($G6308, Reference!$A$3:$C$20, 3,FALSE)*I6308</f>
        <v>5</v>
      </c>
      <c r="L6308" s="27">
        <f t="shared" si="196"/>
        <v>5</v>
      </c>
      <c r="M6308" s="27">
        <f t="shared" si="197"/>
        <v>4.6999999999999993</v>
      </c>
    </row>
    <row r="6309" spans="1:13" x14ac:dyDescent="0.2">
      <c r="A6309">
        <v>3681</v>
      </c>
      <c r="B6309" s="4">
        <v>43967</v>
      </c>
      <c r="C6309" t="s">
        <v>17</v>
      </c>
      <c r="D6309" t="s">
        <v>15</v>
      </c>
      <c r="E6309" s="2" t="str">
        <f>VLOOKUP('SampleSuperstore - Main Data'!D6309,Reference!$A$26:$B$74,2,FALSE)</f>
        <v>West</v>
      </c>
      <c r="F6309" s="22" t="s">
        <v>23</v>
      </c>
      <c r="G6309" s="22" t="s">
        <v>24</v>
      </c>
      <c r="H6309" s="24">
        <f>VLOOKUP($G6309, Reference!$A$3:$C$20, 2,FALSE)*I6309</f>
        <v>495</v>
      </c>
      <c r="I6309" s="22">
        <v>5</v>
      </c>
      <c r="J6309" s="26" cm="1">
        <f t="array" ref="J6309">IFERROR(_xlfn.IFS(AND(C6309="Corporate", F6309="Technology"), 3%, C6309="Corporate", 1%),0%)</f>
        <v>0.01</v>
      </c>
      <c r="K6309" s="24">
        <f>VLOOKUP($G6309, Reference!$A$3:$C$20, 3,FALSE)*I6309</f>
        <v>395</v>
      </c>
      <c r="L6309" s="27">
        <f t="shared" si="196"/>
        <v>100</v>
      </c>
      <c r="M6309" s="27">
        <f t="shared" si="197"/>
        <v>95.050000000000011</v>
      </c>
    </row>
    <row r="6310" spans="1:13" x14ac:dyDescent="0.2">
      <c r="A6310">
        <v>3682</v>
      </c>
      <c r="B6310" s="4">
        <v>43967</v>
      </c>
      <c r="C6310" t="s">
        <v>17</v>
      </c>
      <c r="D6310" t="s">
        <v>36</v>
      </c>
      <c r="E6310" s="2" t="str">
        <f>VLOOKUP('SampleSuperstore - Main Data'!D6310,Reference!$A$26:$B$74,2,FALSE)</f>
        <v>East</v>
      </c>
      <c r="F6310" s="22" t="s">
        <v>29</v>
      </c>
      <c r="G6310" s="22" t="s">
        <v>50</v>
      </c>
      <c r="H6310" s="24">
        <f>VLOOKUP($G6310, Reference!$A$3:$C$20, 2,FALSE)*I6310</f>
        <v>199</v>
      </c>
      <c r="I6310" s="22">
        <v>1</v>
      </c>
      <c r="J6310" s="26" cm="1">
        <f t="array" ref="J6310">IFERROR(_xlfn.IFS(AND(C6310="Corporate", F6310="Technology"), 3%, C6310="Corporate", 1%),0%)</f>
        <v>0.03</v>
      </c>
      <c r="K6310" s="24">
        <f>VLOOKUP($G6310, Reference!$A$3:$C$20, 3,FALSE)*I6310</f>
        <v>165</v>
      </c>
      <c r="L6310" s="27">
        <f t="shared" si="196"/>
        <v>34</v>
      </c>
      <c r="M6310" s="27">
        <f t="shared" si="197"/>
        <v>28.03</v>
      </c>
    </row>
    <row r="6311" spans="1:13" x14ac:dyDescent="0.2">
      <c r="A6311">
        <v>3683</v>
      </c>
      <c r="B6311" s="4">
        <v>43967</v>
      </c>
      <c r="C6311" t="s">
        <v>17</v>
      </c>
      <c r="D6311" t="s">
        <v>70</v>
      </c>
      <c r="E6311" s="2" t="str">
        <f>VLOOKUP('SampleSuperstore - Main Data'!D6311,Reference!$A$26:$B$74,2,FALSE)</f>
        <v>Central</v>
      </c>
      <c r="F6311" s="22" t="s">
        <v>13</v>
      </c>
      <c r="G6311" s="22" t="s">
        <v>14</v>
      </c>
      <c r="H6311" s="24">
        <f>VLOOKUP($G6311, Reference!$A$3:$C$20, 2,FALSE)*I6311</f>
        <v>225</v>
      </c>
      <c r="I6311" s="22">
        <v>5</v>
      </c>
      <c r="J6311" s="26" cm="1">
        <f t="array" ref="J6311">IFERROR(_xlfn.IFS(AND(C6311="Corporate", F6311="Technology"), 3%, C6311="Corporate", 1%),0%)</f>
        <v>0.01</v>
      </c>
      <c r="K6311" s="24">
        <f>VLOOKUP($G6311, Reference!$A$3:$C$20, 3,FALSE)*I6311</f>
        <v>175</v>
      </c>
      <c r="L6311" s="27">
        <f t="shared" si="196"/>
        <v>50</v>
      </c>
      <c r="M6311" s="27">
        <f t="shared" si="197"/>
        <v>47.75</v>
      </c>
    </row>
    <row r="6312" spans="1:13" x14ac:dyDescent="0.2">
      <c r="A6312">
        <v>3685</v>
      </c>
      <c r="B6312" s="4">
        <v>43967</v>
      </c>
      <c r="C6312" t="s">
        <v>17</v>
      </c>
      <c r="D6312" t="s">
        <v>55</v>
      </c>
      <c r="E6312" s="2" t="str">
        <f>VLOOKUP('SampleSuperstore - Main Data'!D6312,Reference!$A$26:$B$74,2,FALSE)</f>
        <v>Central</v>
      </c>
      <c r="F6312" s="22" t="s">
        <v>23</v>
      </c>
      <c r="G6312" s="22" t="s">
        <v>59</v>
      </c>
      <c r="H6312" s="24">
        <f>VLOOKUP($G6312, Reference!$A$3:$C$20, 2,FALSE)*I6312</f>
        <v>510</v>
      </c>
      <c r="I6312" s="22">
        <v>6</v>
      </c>
      <c r="J6312" s="26" cm="1">
        <f t="array" ref="J6312">IFERROR(_xlfn.IFS(AND(C6312="Corporate", F6312="Technology"), 3%, C6312="Corporate", 1%),0%)</f>
        <v>0.01</v>
      </c>
      <c r="K6312" s="24">
        <f>VLOOKUP($G6312, Reference!$A$3:$C$20, 3,FALSE)*I6312</f>
        <v>450</v>
      </c>
      <c r="L6312" s="27">
        <f t="shared" si="196"/>
        <v>60</v>
      </c>
      <c r="M6312" s="27">
        <f t="shared" si="197"/>
        <v>54.899999999999977</v>
      </c>
    </row>
    <row r="6313" spans="1:13" x14ac:dyDescent="0.2">
      <c r="A6313">
        <v>3687</v>
      </c>
      <c r="B6313" s="4">
        <v>43967</v>
      </c>
      <c r="C6313" t="s">
        <v>17</v>
      </c>
      <c r="D6313" t="s">
        <v>58</v>
      </c>
      <c r="E6313" s="2" t="str">
        <f>VLOOKUP('SampleSuperstore - Main Data'!D6313,Reference!$A$26:$B$74,2,FALSE)</f>
        <v>Central</v>
      </c>
      <c r="F6313" s="22" t="s">
        <v>13</v>
      </c>
      <c r="G6313" s="22" t="s">
        <v>49</v>
      </c>
      <c r="H6313" s="24">
        <f>VLOOKUP($G6313, Reference!$A$3:$C$20, 2,FALSE)*I6313</f>
        <v>40</v>
      </c>
      <c r="I6313" s="22">
        <v>1</v>
      </c>
      <c r="J6313" s="26" cm="1">
        <f t="array" ref="J6313">IFERROR(_xlfn.IFS(AND(C6313="Corporate", F6313="Technology"), 3%, C6313="Corporate", 1%),0%)</f>
        <v>0.01</v>
      </c>
      <c r="K6313" s="24">
        <f>VLOOKUP($G6313, Reference!$A$3:$C$20, 3,FALSE)*I6313</f>
        <v>35</v>
      </c>
      <c r="L6313" s="27">
        <f t="shared" si="196"/>
        <v>5</v>
      </c>
      <c r="M6313" s="27">
        <f t="shared" si="197"/>
        <v>4.6000000000000014</v>
      </c>
    </row>
    <row r="6314" spans="1:13" x14ac:dyDescent="0.2">
      <c r="A6314">
        <v>3688</v>
      </c>
      <c r="B6314" s="4">
        <v>43967</v>
      </c>
      <c r="C6314" t="s">
        <v>17</v>
      </c>
      <c r="D6314" t="s">
        <v>36</v>
      </c>
      <c r="E6314" s="2" t="str">
        <f>VLOOKUP('SampleSuperstore - Main Data'!D6314,Reference!$A$26:$B$74,2,FALSE)</f>
        <v>East</v>
      </c>
      <c r="F6314" s="22" t="s">
        <v>13</v>
      </c>
      <c r="G6314" s="22" t="s">
        <v>49</v>
      </c>
      <c r="H6314" s="24">
        <f>VLOOKUP($G6314, Reference!$A$3:$C$20, 2,FALSE)*I6314</f>
        <v>280</v>
      </c>
      <c r="I6314" s="22">
        <v>7</v>
      </c>
      <c r="J6314" s="26" cm="1">
        <f t="array" ref="J6314">IFERROR(_xlfn.IFS(AND(C6314="Corporate", F6314="Technology"), 3%, C6314="Corporate", 1%),0%)</f>
        <v>0.01</v>
      </c>
      <c r="K6314" s="24">
        <f>VLOOKUP($G6314, Reference!$A$3:$C$20, 3,FALSE)*I6314</f>
        <v>245</v>
      </c>
      <c r="L6314" s="27">
        <f t="shared" si="196"/>
        <v>35</v>
      </c>
      <c r="M6314" s="27">
        <f t="shared" si="197"/>
        <v>32.199999999999989</v>
      </c>
    </row>
    <row r="6315" spans="1:13" x14ac:dyDescent="0.2">
      <c r="A6315">
        <v>3695</v>
      </c>
      <c r="B6315" s="4">
        <v>43968</v>
      </c>
      <c r="C6315" t="s">
        <v>17</v>
      </c>
      <c r="D6315" t="s">
        <v>47</v>
      </c>
      <c r="E6315" s="2" t="str">
        <f>VLOOKUP('SampleSuperstore - Main Data'!D6315,Reference!$A$26:$B$74,2,FALSE)</f>
        <v>South</v>
      </c>
      <c r="F6315" s="22" t="s">
        <v>13</v>
      </c>
      <c r="G6315" s="22" t="s">
        <v>28</v>
      </c>
      <c r="H6315" s="24">
        <f>VLOOKUP($G6315, Reference!$A$3:$C$20, 2,FALSE)*I6315</f>
        <v>75</v>
      </c>
      <c r="I6315" s="22">
        <v>5</v>
      </c>
      <c r="J6315" s="26" cm="1">
        <f t="array" ref="J6315">IFERROR(_xlfn.IFS(AND(C6315="Corporate", F6315="Technology"), 3%, C6315="Corporate", 1%),0%)</f>
        <v>0.01</v>
      </c>
      <c r="K6315" s="24">
        <f>VLOOKUP($G6315, Reference!$A$3:$C$20, 3,FALSE)*I6315</f>
        <v>60</v>
      </c>
      <c r="L6315" s="27">
        <f t="shared" si="196"/>
        <v>15</v>
      </c>
      <c r="M6315" s="27">
        <f t="shared" si="197"/>
        <v>14.25</v>
      </c>
    </row>
    <row r="6316" spans="1:13" x14ac:dyDescent="0.2">
      <c r="A6316">
        <v>3696</v>
      </c>
      <c r="B6316" s="4">
        <v>43968</v>
      </c>
      <c r="C6316" t="s">
        <v>17</v>
      </c>
      <c r="D6316" t="s">
        <v>25</v>
      </c>
      <c r="E6316" s="2" t="str">
        <f>VLOOKUP('SampleSuperstore - Main Data'!D6316,Reference!$A$26:$B$74,2,FALSE)</f>
        <v>Central</v>
      </c>
      <c r="F6316" s="22" t="s">
        <v>29</v>
      </c>
      <c r="G6316" s="22" t="s">
        <v>50</v>
      </c>
      <c r="H6316" s="24">
        <f>VLOOKUP($G6316, Reference!$A$3:$C$20, 2,FALSE)*I6316</f>
        <v>597</v>
      </c>
      <c r="I6316" s="22">
        <v>3</v>
      </c>
      <c r="J6316" s="26" cm="1">
        <f t="array" ref="J6316">IFERROR(_xlfn.IFS(AND(C6316="Corporate", F6316="Technology"), 3%, C6316="Corporate", 1%),0%)</f>
        <v>0.03</v>
      </c>
      <c r="K6316" s="24">
        <f>VLOOKUP($G6316, Reference!$A$3:$C$20, 3,FALSE)*I6316</f>
        <v>495</v>
      </c>
      <c r="L6316" s="27">
        <f t="shared" si="196"/>
        <v>102</v>
      </c>
      <c r="M6316" s="27">
        <f t="shared" si="197"/>
        <v>84.090000000000032</v>
      </c>
    </row>
    <row r="6317" spans="1:13" x14ac:dyDescent="0.2">
      <c r="A6317">
        <v>3697</v>
      </c>
      <c r="B6317" s="4">
        <v>43968</v>
      </c>
      <c r="C6317" t="s">
        <v>17</v>
      </c>
      <c r="D6317" t="s">
        <v>44</v>
      </c>
      <c r="E6317" s="2" t="str">
        <f>VLOOKUP('SampleSuperstore - Main Data'!D6317,Reference!$A$26:$B$74,2,FALSE)</f>
        <v>South</v>
      </c>
      <c r="F6317" s="22" t="s">
        <v>13</v>
      </c>
      <c r="G6317" s="22" t="s">
        <v>35</v>
      </c>
      <c r="H6317" s="24">
        <f>VLOOKUP($G6317, Reference!$A$3:$C$20, 2,FALSE)*I6317</f>
        <v>24</v>
      </c>
      <c r="I6317" s="22">
        <v>1</v>
      </c>
      <c r="J6317" s="26" cm="1">
        <f t="array" ref="J6317">IFERROR(_xlfn.IFS(AND(C6317="Corporate", F6317="Technology"), 3%, C6317="Corporate", 1%),0%)</f>
        <v>0.01</v>
      </c>
      <c r="K6317" s="24">
        <f>VLOOKUP($G6317, Reference!$A$3:$C$20, 3,FALSE)*I6317</f>
        <v>19</v>
      </c>
      <c r="L6317" s="27">
        <f t="shared" si="196"/>
        <v>5</v>
      </c>
      <c r="M6317" s="27">
        <f t="shared" si="197"/>
        <v>4.759999999999998</v>
      </c>
    </row>
    <row r="6318" spans="1:13" x14ac:dyDescent="0.2">
      <c r="A6318">
        <v>3699</v>
      </c>
      <c r="B6318" s="4">
        <v>43968</v>
      </c>
      <c r="C6318" t="s">
        <v>17</v>
      </c>
      <c r="D6318" t="s">
        <v>62</v>
      </c>
      <c r="E6318" s="2" t="str">
        <f>VLOOKUP('SampleSuperstore - Main Data'!D6318,Reference!$A$26:$B$74,2,FALSE)</f>
        <v>South</v>
      </c>
      <c r="F6318" s="22" t="s">
        <v>13</v>
      </c>
      <c r="G6318" s="22" t="s">
        <v>49</v>
      </c>
      <c r="H6318" s="24">
        <f>VLOOKUP($G6318, Reference!$A$3:$C$20, 2,FALSE)*I6318</f>
        <v>200</v>
      </c>
      <c r="I6318" s="22">
        <v>5</v>
      </c>
      <c r="J6318" s="26" cm="1">
        <f t="array" ref="J6318">IFERROR(_xlfn.IFS(AND(C6318="Corporate", F6318="Technology"), 3%, C6318="Corporate", 1%),0%)</f>
        <v>0.01</v>
      </c>
      <c r="K6318" s="24">
        <f>VLOOKUP($G6318, Reference!$A$3:$C$20, 3,FALSE)*I6318</f>
        <v>175</v>
      </c>
      <c r="L6318" s="27">
        <f t="shared" si="196"/>
        <v>25</v>
      </c>
      <c r="M6318" s="27">
        <f t="shared" si="197"/>
        <v>23</v>
      </c>
    </row>
    <row r="6319" spans="1:13" x14ac:dyDescent="0.2">
      <c r="A6319">
        <v>3700</v>
      </c>
      <c r="B6319" s="4">
        <v>43968</v>
      </c>
      <c r="C6319" t="s">
        <v>17</v>
      </c>
      <c r="D6319" t="s">
        <v>15</v>
      </c>
      <c r="E6319" s="2" t="str">
        <f>VLOOKUP('SampleSuperstore - Main Data'!D6319,Reference!$A$26:$B$74,2,FALSE)</f>
        <v>West</v>
      </c>
      <c r="F6319" s="22" t="s">
        <v>29</v>
      </c>
      <c r="G6319" s="22" t="s">
        <v>50</v>
      </c>
      <c r="H6319" s="24">
        <f>VLOOKUP($G6319, Reference!$A$3:$C$20, 2,FALSE)*I6319</f>
        <v>597</v>
      </c>
      <c r="I6319" s="22">
        <v>3</v>
      </c>
      <c r="J6319" s="26" cm="1">
        <f t="array" ref="J6319">IFERROR(_xlfn.IFS(AND(C6319="Corporate", F6319="Technology"), 3%, C6319="Corporate", 1%),0%)</f>
        <v>0.03</v>
      </c>
      <c r="K6319" s="24">
        <f>VLOOKUP($G6319, Reference!$A$3:$C$20, 3,FALSE)*I6319</f>
        <v>495</v>
      </c>
      <c r="L6319" s="27">
        <f t="shared" si="196"/>
        <v>102</v>
      </c>
      <c r="M6319" s="27">
        <f t="shared" si="197"/>
        <v>84.090000000000032</v>
      </c>
    </row>
    <row r="6320" spans="1:13" x14ac:dyDescent="0.2">
      <c r="A6320">
        <v>3705</v>
      </c>
      <c r="B6320" s="4">
        <v>43968</v>
      </c>
      <c r="C6320" t="s">
        <v>17</v>
      </c>
      <c r="D6320" t="s">
        <v>15</v>
      </c>
      <c r="E6320" s="2" t="str">
        <f>VLOOKUP('SampleSuperstore - Main Data'!D6320,Reference!$A$26:$B$74,2,FALSE)</f>
        <v>West</v>
      </c>
      <c r="F6320" s="22" t="s">
        <v>23</v>
      </c>
      <c r="G6320" s="22" t="s">
        <v>37</v>
      </c>
      <c r="H6320" s="24">
        <f>VLOOKUP($G6320, Reference!$A$3:$C$20, 2,FALSE)*I6320</f>
        <v>63</v>
      </c>
      <c r="I6320" s="22">
        <v>7</v>
      </c>
      <c r="J6320" s="26" cm="1">
        <f t="array" ref="J6320">IFERROR(_xlfn.IFS(AND(C6320="Corporate", F6320="Technology"), 3%, C6320="Corporate", 1%),0%)</f>
        <v>0.01</v>
      </c>
      <c r="K6320" s="24">
        <f>VLOOKUP($G6320, Reference!$A$3:$C$20, 3,FALSE)*I6320</f>
        <v>35</v>
      </c>
      <c r="L6320" s="27">
        <f t="shared" si="196"/>
        <v>28</v>
      </c>
      <c r="M6320" s="27">
        <f t="shared" si="197"/>
        <v>27.369999999999997</v>
      </c>
    </row>
    <row r="6321" spans="1:13" x14ac:dyDescent="0.2">
      <c r="A6321">
        <v>3706</v>
      </c>
      <c r="B6321" s="4">
        <v>43968</v>
      </c>
      <c r="C6321" t="s">
        <v>17</v>
      </c>
      <c r="D6321" t="s">
        <v>54</v>
      </c>
      <c r="E6321" s="2" t="str">
        <f>VLOOKUP('SampleSuperstore - Main Data'!D6321,Reference!$A$26:$B$74,2,FALSE)</f>
        <v>East</v>
      </c>
      <c r="F6321" s="22" t="s">
        <v>29</v>
      </c>
      <c r="G6321" s="22" t="s">
        <v>33</v>
      </c>
      <c r="H6321" s="24">
        <f>VLOOKUP($G6321, Reference!$A$3:$C$20, 2,FALSE)*I6321</f>
        <v>10</v>
      </c>
      <c r="I6321" s="22">
        <v>2</v>
      </c>
      <c r="J6321" s="26" cm="1">
        <f t="array" ref="J6321">IFERROR(_xlfn.IFS(AND(C6321="Corporate", F6321="Technology"), 3%, C6321="Corporate", 1%),0%)</f>
        <v>0.03</v>
      </c>
      <c r="K6321" s="24">
        <f>VLOOKUP($G6321, Reference!$A$3:$C$20, 3,FALSE)*I6321</f>
        <v>5</v>
      </c>
      <c r="L6321" s="27">
        <f t="shared" si="196"/>
        <v>5</v>
      </c>
      <c r="M6321" s="27">
        <f t="shared" si="197"/>
        <v>4.6999999999999993</v>
      </c>
    </row>
    <row r="6322" spans="1:13" x14ac:dyDescent="0.2">
      <c r="A6322">
        <v>3712</v>
      </c>
      <c r="B6322" s="4">
        <v>43968</v>
      </c>
      <c r="C6322" t="s">
        <v>17</v>
      </c>
      <c r="D6322" t="s">
        <v>25</v>
      </c>
      <c r="E6322" s="2" t="str">
        <f>VLOOKUP('SampleSuperstore - Main Data'!D6322,Reference!$A$26:$B$74,2,FALSE)</f>
        <v>Central</v>
      </c>
      <c r="F6322" s="22" t="s">
        <v>13</v>
      </c>
      <c r="G6322" s="22" t="s">
        <v>16</v>
      </c>
      <c r="H6322" s="24">
        <f>VLOOKUP($G6322, Reference!$A$3:$C$20, 2,FALSE)*I6322</f>
        <v>57</v>
      </c>
      <c r="I6322" s="22">
        <v>3</v>
      </c>
      <c r="J6322" s="26" cm="1">
        <f t="array" ref="J6322">IFERROR(_xlfn.IFS(AND(C6322="Corporate", F6322="Technology"), 3%, C6322="Corporate", 1%),0%)</f>
        <v>0.01</v>
      </c>
      <c r="K6322" s="24">
        <f>VLOOKUP($G6322, Reference!$A$3:$C$20, 3,FALSE)*I6322</f>
        <v>30</v>
      </c>
      <c r="L6322" s="27">
        <f t="shared" si="196"/>
        <v>27</v>
      </c>
      <c r="M6322" s="27">
        <f t="shared" si="197"/>
        <v>26.43</v>
      </c>
    </row>
    <row r="6323" spans="1:13" x14ac:dyDescent="0.2">
      <c r="A6323">
        <v>3722</v>
      </c>
      <c r="B6323" s="4">
        <v>43969</v>
      </c>
      <c r="C6323" t="s">
        <v>17</v>
      </c>
      <c r="D6323" t="s">
        <v>21</v>
      </c>
      <c r="E6323" s="2" t="str">
        <f>VLOOKUP('SampleSuperstore - Main Data'!D6323,Reference!$A$26:$B$74,2,FALSE)</f>
        <v>West</v>
      </c>
      <c r="F6323" s="22" t="s">
        <v>23</v>
      </c>
      <c r="G6323" s="22" t="s">
        <v>37</v>
      </c>
      <c r="H6323" s="24">
        <f>VLOOKUP($G6323, Reference!$A$3:$C$20, 2,FALSE)*I6323</f>
        <v>27</v>
      </c>
      <c r="I6323" s="22">
        <v>3</v>
      </c>
      <c r="J6323" s="26" cm="1">
        <f t="array" ref="J6323">IFERROR(_xlfn.IFS(AND(C6323="Corporate", F6323="Technology"), 3%, C6323="Corporate", 1%),0%)</f>
        <v>0.01</v>
      </c>
      <c r="K6323" s="24">
        <f>VLOOKUP($G6323, Reference!$A$3:$C$20, 3,FALSE)*I6323</f>
        <v>15</v>
      </c>
      <c r="L6323" s="27">
        <f t="shared" si="196"/>
        <v>12</v>
      </c>
      <c r="M6323" s="27">
        <f t="shared" si="197"/>
        <v>11.73</v>
      </c>
    </row>
    <row r="6324" spans="1:13" x14ac:dyDescent="0.2">
      <c r="A6324">
        <v>3725</v>
      </c>
      <c r="B6324" s="4">
        <v>43969</v>
      </c>
      <c r="C6324" t="s">
        <v>17</v>
      </c>
      <c r="D6324" t="s">
        <v>43</v>
      </c>
      <c r="E6324" s="2" t="str">
        <f>VLOOKUP('SampleSuperstore - Main Data'!D6324,Reference!$A$26:$B$74,2,FALSE)</f>
        <v>West</v>
      </c>
      <c r="F6324" s="22" t="s">
        <v>23</v>
      </c>
      <c r="G6324" s="22" t="s">
        <v>24</v>
      </c>
      <c r="H6324" s="24">
        <f>VLOOKUP($G6324, Reference!$A$3:$C$20, 2,FALSE)*I6324</f>
        <v>297</v>
      </c>
      <c r="I6324" s="22">
        <v>3</v>
      </c>
      <c r="J6324" s="26" cm="1">
        <f t="array" ref="J6324">IFERROR(_xlfn.IFS(AND(C6324="Corporate", F6324="Technology"), 3%, C6324="Corporate", 1%),0%)</f>
        <v>0.01</v>
      </c>
      <c r="K6324" s="24">
        <f>VLOOKUP($G6324, Reference!$A$3:$C$20, 3,FALSE)*I6324</f>
        <v>237</v>
      </c>
      <c r="L6324" s="27">
        <f t="shared" si="196"/>
        <v>60</v>
      </c>
      <c r="M6324" s="27">
        <f t="shared" si="197"/>
        <v>57.029999999999973</v>
      </c>
    </row>
    <row r="6325" spans="1:13" x14ac:dyDescent="0.2">
      <c r="A6325">
        <v>3728</v>
      </c>
      <c r="B6325" s="4">
        <v>43969</v>
      </c>
      <c r="C6325" t="s">
        <v>17</v>
      </c>
      <c r="D6325" t="s">
        <v>25</v>
      </c>
      <c r="E6325" s="2" t="str">
        <f>VLOOKUP('SampleSuperstore - Main Data'!D6325,Reference!$A$26:$B$74,2,FALSE)</f>
        <v>Central</v>
      </c>
      <c r="F6325" s="22" t="s">
        <v>13</v>
      </c>
      <c r="G6325" s="22" t="s">
        <v>14</v>
      </c>
      <c r="H6325" s="24">
        <f>VLOOKUP($G6325, Reference!$A$3:$C$20, 2,FALSE)*I6325</f>
        <v>135</v>
      </c>
      <c r="I6325" s="22">
        <v>3</v>
      </c>
      <c r="J6325" s="26" cm="1">
        <f t="array" ref="J6325">IFERROR(_xlfn.IFS(AND(C6325="Corporate", F6325="Technology"), 3%, C6325="Corporate", 1%),0%)</f>
        <v>0.01</v>
      </c>
      <c r="K6325" s="24">
        <f>VLOOKUP($G6325, Reference!$A$3:$C$20, 3,FALSE)*I6325</f>
        <v>105</v>
      </c>
      <c r="L6325" s="27">
        <f t="shared" si="196"/>
        <v>30</v>
      </c>
      <c r="M6325" s="27">
        <f t="shared" si="197"/>
        <v>28.650000000000006</v>
      </c>
    </row>
    <row r="6326" spans="1:13" x14ac:dyDescent="0.2">
      <c r="A6326">
        <v>3729</v>
      </c>
      <c r="B6326" s="4">
        <v>43969</v>
      </c>
      <c r="C6326" t="s">
        <v>17</v>
      </c>
      <c r="D6326" t="s">
        <v>25</v>
      </c>
      <c r="E6326" s="2" t="str">
        <f>VLOOKUP('SampleSuperstore - Main Data'!D6326,Reference!$A$26:$B$74,2,FALSE)</f>
        <v>Central</v>
      </c>
      <c r="F6326" s="22" t="s">
        <v>13</v>
      </c>
      <c r="G6326" s="22" t="s">
        <v>14</v>
      </c>
      <c r="H6326" s="24">
        <f>VLOOKUP($G6326, Reference!$A$3:$C$20, 2,FALSE)*I6326</f>
        <v>180</v>
      </c>
      <c r="I6326" s="22">
        <v>4</v>
      </c>
      <c r="J6326" s="26" cm="1">
        <f t="array" ref="J6326">IFERROR(_xlfn.IFS(AND(C6326="Corporate", F6326="Technology"), 3%, C6326="Corporate", 1%),0%)</f>
        <v>0.01</v>
      </c>
      <c r="K6326" s="24">
        <f>VLOOKUP($G6326, Reference!$A$3:$C$20, 3,FALSE)*I6326</f>
        <v>140</v>
      </c>
      <c r="L6326" s="27">
        <f t="shared" si="196"/>
        <v>40</v>
      </c>
      <c r="M6326" s="27">
        <f t="shared" si="197"/>
        <v>38.199999999999989</v>
      </c>
    </row>
    <row r="6327" spans="1:13" x14ac:dyDescent="0.2">
      <c r="A6327">
        <v>3731</v>
      </c>
      <c r="B6327" s="4">
        <v>43969</v>
      </c>
      <c r="C6327" t="s">
        <v>17</v>
      </c>
      <c r="D6327" t="s">
        <v>52</v>
      </c>
      <c r="E6327" s="2" t="str">
        <f>VLOOKUP('SampleSuperstore - Main Data'!D6327,Reference!$A$26:$B$74,2,FALSE)</f>
        <v>East</v>
      </c>
      <c r="F6327" s="22" t="s">
        <v>13</v>
      </c>
      <c r="G6327" s="22" t="s">
        <v>26</v>
      </c>
      <c r="H6327" s="24">
        <f>VLOOKUP($G6327, Reference!$A$3:$C$20, 2,FALSE)*I6327</f>
        <v>12.5</v>
      </c>
      <c r="I6327" s="22">
        <v>5</v>
      </c>
      <c r="J6327" s="26" cm="1">
        <f t="array" ref="J6327">IFERROR(_xlfn.IFS(AND(C6327="Corporate", F6327="Technology"), 3%, C6327="Corporate", 1%),0%)</f>
        <v>0.01</v>
      </c>
      <c r="K6327" s="24">
        <f>VLOOKUP($G6327, Reference!$A$3:$C$20, 3,FALSE)*I6327</f>
        <v>10</v>
      </c>
      <c r="L6327" s="27">
        <f t="shared" si="196"/>
        <v>2.5</v>
      </c>
      <c r="M6327" s="27">
        <f t="shared" si="197"/>
        <v>2.375</v>
      </c>
    </row>
    <row r="6328" spans="1:13" x14ac:dyDescent="0.2">
      <c r="A6328">
        <v>3738</v>
      </c>
      <c r="B6328" s="4">
        <v>43969</v>
      </c>
      <c r="C6328" t="s">
        <v>17</v>
      </c>
      <c r="D6328" t="s">
        <v>25</v>
      </c>
      <c r="E6328" s="2" t="str">
        <f>VLOOKUP('SampleSuperstore - Main Data'!D6328,Reference!$A$26:$B$74,2,FALSE)</f>
        <v>Central</v>
      </c>
      <c r="F6328" s="22" t="s">
        <v>13</v>
      </c>
      <c r="G6328" s="22" t="s">
        <v>20</v>
      </c>
      <c r="H6328" s="24">
        <f>VLOOKUP($G6328, Reference!$A$3:$C$20, 2,FALSE)*I6328</f>
        <v>34</v>
      </c>
      <c r="I6328" s="22">
        <v>2</v>
      </c>
      <c r="J6328" s="26" cm="1">
        <f t="array" ref="J6328">IFERROR(_xlfn.IFS(AND(C6328="Corporate", F6328="Technology"), 3%, C6328="Corporate", 1%),0%)</f>
        <v>0.01</v>
      </c>
      <c r="K6328" s="24">
        <f>VLOOKUP($G6328, Reference!$A$3:$C$20, 3,FALSE)*I6328</f>
        <v>20</v>
      </c>
      <c r="L6328" s="27">
        <f t="shared" si="196"/>
        <v>14</v>
      </c>
      <c r="M6328" s="27">
        <f t="shared" si="197"/>
        <v>13.659999999999997</v>
      </c>
    </row>
    <row r="6329" spans="1:13" x14ac:dyDescent="0.2">
      <c r="A6329">
        <v>3750</v>
      </c>
      <c r="B6329" s="4">
        <v>43970</v>
      </c>
      <c r="C6329" t="s">
        <v>17</v>
      </c>
      <c r="D6329" t="s">
        <v>32</v>
      </c>
      <c r="E6329" s="2" t="str">
        <f>VLOOKUP('SampleSuperstore - Main Data'!D6329,Reference!$A$26:$B$74,2,FALSE)</f>
        <v>South</v>
      </c>
      <c r="F6329" s="22" t="s">
        <v>13</v>
      </c>
      <c r="G6329" s="22" t="s">
        <v>16</v>
      </c>
      <c r="H6329" s="24">
        <f>VLOOKUP($G6329, Reference!$A$3:$C$20, 2,FALSE)*I6329</f>
        <v>38</v>
      </c>
      <c r="I6329" s="22">
        <v>2</v>
      </c>
      <c r="J6329" s="26" cm="1">
        <f t="array" ref="J6329">IFERROR(_xlfn.IFS(AND(C6329="Corporate", F6329="Technology"), 3%, C6329="Corporate", 1%),0%)</f>
        <v>0.01</v>
      </c>
      <c r="K6329" s="24">
        <f>VLOOKUP($G6329, Reference!$A$3:$C$20, 3,FALSE)*I6329</f>
        <v>20</v>
      </c>
      <c r="L6329" s="27">
        <f t="shared" si="196"/>
        <v>18</v>
      </c>
      <c r="M6329" s="27">
        <f t="shared" si="197"/>
        <v>17.619999999999997</v>
      </c>
    </row>
    <row r="6330" spans="1:13" x14ac:dyDescent="0.2">
      <c r="A6330">
        <v>3756</v>
      </c>
      <c r="B6330" s="4">
        <v>43970</v>
      </c>
      <c r="C6330" t="s">
        <v>17</v>
      </c>
      <c r="D6330" t="s">
        <v>40</v>
      </c>
      <c r="E6330" s="2" t="str">
        <f>VLOOKUP('SampleSuperstore - Main Data'!D6330,Reference!$A$26:$B$74,2,FALSE)</f>
        <v>East</v>
      </c>
      <c r="F6330" s="22" t="s">
        <v>29</v>
      </c>
      <c r="G6330" s="22" t="s">
        <v>50</v>
      </c>
      <c r="H6330" s="24">
        <f>VLOOKUP($G6330, Reference!$A$3:$C$20, 2,FALSE)*I6330</f>
        <v>597</v>
      </c>
      <c r="I6330" s="22">
        <v>3</v>
      </c>
      <c r="J6330" s="26" cm="1">
        <f t="array" ref="J6330">IFERROR(_xlfn.IFS(AND(C6330="Corporate", F6330="Technology"), 3%, C6330="Corporate", 1%),0%)</f>
        <v>0.03</v>
      </c>
      <c r="K6330" s="24">
        <f>VLOOKUP($G6330, Reference!$A$3:$C$20, 3,FALSE)*I6330</f>
        <v>495</v>
      </c>
      <c r="L6330" s="27">
        <f t="shared" si="196"/>
        <v>102</v>
      </c>
      <c r="M6330" s="27">
        <f t="shared" si="197"/>
        <v>84.090000000000032</v>
      </c>
    </row>
    <row r="6331" spans="1:13" x14ac:dyDescent="0.2">
      <c r="A6331">
        <v>3757</v>
      </c>
      <c r="B6331" s="4">
        <v>43970</v>
      </c>
      <c r="C6331" t="s">
        <v>17</v>
      </c>
      <c r="D6331" t="s">
        <v>32</v>
      </c>
      <c r="E6331" s="2" t="str">
        <f>VLOOKUP('SampleSuperstore - Main Data'!D6331,Reference!$A$26:$B$74,2,FALSE)</f>
        <v>South</v>
      </c>
      <c r="F6331" s="22" t="s">
        <v>13</v>
      </c>
      <c r="G6331" s="22" t="s">
        <v>26</v>
      </c>
      <c r="H6331" s="24">
        <f>VLOOKUP($G6331, Reference!$A$3:$C$20, 2,FALSE)*I6331</f>
        <v>7.5</v>
      </c>
      <c r="I6331" s="22">
        <v>3</v>
      </c>
      <c r="J6331" s="26" cm="1">
        <f t="array" ref="J6331">IFERROR(_xlfn.IFS(AND(C6331="Corporate", F6331="Technology"), 3%, C6331="Corporate", 1%),0%)</f>
        <v>0.01</v>
      </c>
      <c r="K6331" s="24">
        <f>VLOOKUP($G6331, Reference!$A$3:$C$20, 3,FALSE)*I6331</f>
        <v>6</v>
      </c>
      <c r="L6331" s="27">
        <f t="shared" si="196"/>
        <v>1.5</v>
      </c>
      <c r="M6331" s="27">
        <f t="shared" si="197"/>
        <v>1.4249999999999998</v>
      </c>
    </row>
    <row r="6332" spans="1:13" x14ac:dyDescent="0.2">
      <c r="A6332">
        <v>3758</v>
      </c>
      <c r="B6332" s="4">
        <v>43970</v>
      </c>
      <c r="C6332" t="s">
        <v>17</v>
      </c>
      <c r="D6332" t="s">
        <v>46</v>
      </c>
      <c r="E6332" s="2" t="str">
        <f>VLOOKUP('SampleSuperstore - Main Data'!D6332,Reference!$A$26:$B$74,2,FALSE)</f>
        <v>Central</v>
      </c>
      <c r="F6332" s="22" t="s">
        <v>13</v>
      </c>
      <c r="G6332" s="22" t="s">
        <v>20</v>
      </c>
      <c r="H6332" s="24">
        <f>VLOOKUP($G6332, Reference!$A$3:$C$20, 2,FALSE)*I6332</f>
        <v>68</v>
      </c>
      <c r="I6332" s="22">
        <v>4</v>
      </c>
      <c r="J6332" s="26" cm="1">
        <f t="array" ref="J6332">IFERROR(_xlfn.IFS(AND(C6332="Corporate", F6332="Technology"), 3%, C6332="Corporate", 1%),0%)</f>
        <v>0.01</v>
      </c>
      <c r="K6332" s="24">
        <f>VLOOKUP($G6332, Reference!$A$3:$C$20, 3,FALSE)*I6332</f>
        <v>40</v>
      </c>
      <c r="L6332" s="27">
        <f t="shared" si="196"/>
        <v>28</v>
      </c>
      <c r="M6332" s="27">
        <f t="shared" si="197"/>
        <v>27.319999999999993</v>
      </c>
    </row>
    <row r="6333" spans="1:13" x14ac:dyDescent="0.2">
      <c r="A6333">
        <v>3762</v>
      </c>
      <c r="B6333" s="4">
        <v>43970</v>
      </c>
      <c r="C6333" t="s">
        <v>17</v>
      </c>
      <c r="D6333" t="s">
        <v>36</v>
      </c>
      <c r="E6333" s="2" t="str">
        <f>VLOOKUP('SampleSuperstore - Main Data'!D6333,Reference!$A$26:$B$74,2,FALSE)</f>
        <v>East</v>
      </c>
      <c r="F6333" s="22" t="s">
        <v>23</v>
      </c>
      <c r="G6333" s="22" t="s">
        <v>37</v>
      </c>
      <c r="H6333" s="24">
        <f>VLOOKUP($G6333, Reference!$A$3:$C$20, 2,FALSE)*I6333</f>
        <v>18</v>
      </c>
      <c r="I6333" s="22">
        <v>2</v>
      </c>
      <c r="J6333" s="26" cm="1">
        <f t="array" ref="J6333">IFERROR(_xlfn.IFS(AND(C6333="Corporate", F6333="Technology"), 3%, C6333="Corporate", 1%),0%)</f>
        <v>0.01</v>
      </c>
      <c r="K6333" s="24">
        <f>VLOOKUP($G6333, Reference!$A$3:$C$20, 3,FALSE)*I6333</f>
        <v>10</v>
      </c>
      <c r="L6333" s="27">
        <f t="shared" si="196"/>
        <v>8</v>
      </c>
      <c r="M6333" s="27">
        <f t="shared" si="197"/>
        <v>7.82</v>
      </c>
    </row>
    <row r="6334" spans="1:13" x14ac:dyDescent="0.2">
      <c r="A6334">
        <v>3764</v>
      </c>
      <c r="B6334" s="4">
        <v>43970</v>
      </c>
      <c r="C6334" t="s">
        <v>17</v>
      </c>
      <c r="D6334" t="s">
        <v>47</v>
      </c>
      <c r="E6334" s="2" t="str">
        <f>VLOOKUP('SampleSuperstore - Main Data'!D6334,Reference!$A$26:$B$74,2,FALSE)</f>
        <v>South</v>
      </c>
      <c r="F6334" s="22" t="s">
        <v>23</v>
      </c>
      <c r="G6334" s="22" t="s">
        <v>24</v>
      </c>
      <c r="H6334" s="24">
        <f>VLOOKUP($G6334, Reference!$A$3:$C$20, 2,FALSE)*I6334</f>
        <v>1287</v>
      </c>
      <c r="I6334" s="22">
        <v>13</v>
      </c>
      <c r="J6334" s="26" cm="1">
        <f t="array" ref="J6334">IFERROR(_xlfn.IFS(AND(C6334="Corporate", F6334="Technology"), 3%, C6334="Corporate", 1%),0%)</f>
        <v>0.01</v>
      </c>
      <c r="K6334" s="24">
        <f>VLOOKUP($G6334, Reference!$A$3:$C$20, 3,FALSE)*I6334</f>
        <v>1027</v>
      </c>
      <c r="L6334" s="27">
        <f t="shared" si="196"/>
        <v>260</v>
      </c>
      <c r="M6334" s="27">
        <f t="shared" si="197"/>
        <v>247.12999999999988</v>
      </c>
    </row>
    <row r="6335" spans="1:13" x14ac:dyDescent="0.2">
      <c r="A6335">
        <v>3777</v>
      </c>
      <c r="B6335" s="4">
        <v>43971</v>
      </c>
      <c r="C6335" t="s">
        <v>17</v>
      </c>
      <c r="D6335" t="s">
        <v>19</v>
      </c>
      <c r="E6335" s="2" t="str">
        <f>VLOOKUP('SampleSuperstore - Main Data'!D6335,Reference!$A$26:$B$74,2,FALSE)</f>
        <v>East</v>
      </c>
      <c r="F6335" s="22" t="s">
        <v>29</v>
      </c>
      <c r="G6335" s="22" t="s">
        <v>50</v>
      </c>
      <c r="H6335" s="24">
        <f>VLOOKUP($G6335, Reference!$A$3:$C$20, 2,FALSE)*I6335</f>
        <v>398</v>
      </c>
      <c r="I6335" s="22">
        <v>2</v>
      </c>
      <c r="J6335" s="26" cm="1">
        <f t="array" ref="J6335">IFERROR(_xlfn.IFS(AND(C6335="Corporate", F6335="Technology"), 3%, C6335="Corporate", 1%),0%)</f>
        <v>0.03</v>
      </c>
      <c r="K6335" s="24">
        <f>VLOOKUP($G6335, Reference!$A$3:$C$20, 3,FALSE)*I6335</f>
        <v>330</v>
      </c>
      <c r="L6335" s="27">
        <f t="shared" si="196"/>
        <v>68</v>
      </c>
      <c r="M6335" s="27">
        <f t="shared" si="197"/>
        <v>56.06</v>
      </c>
    </row>
    <row r="6336" spans="1:13" x14ac:dyDescent="0.2">
      <c r="A6336">
        <v>3778</v>
      </c>
      <c r="B6336" s="4">
        <v>43971</v>
      </c>
      <c r="C6336" t="s">
        <v>17</v>
      </c>
      <c r="D6336" t="s">
        <v>25</v>
      </c>
      <c r="E6336" s="2" t="str">
        <f>VLOOKUP('SampleSuperstore - Main Data'!D6336,Reference!$A$26:$B$74,2,FALSE)</f>
        <v>Central</v>
      </c>
      <c r="F6336" s="22" t="s">
        <v>13</v>
      </c>
      <c r="G6336" s="22" t="s">
        <v>20</v>
      </c>
      <c r="H6336" s="24">
        <f>VLOOKUP($G6336, Reference!$A$3:$C$20, 2,FALSE)*I6336</f>
        <v>119</v>
      </c>
      <c r="I6336" s="22">
        <v>7</v>
      </c>
      <c r="J6336" s="26" cm="1">
        <f t="array" ref="J6336">IFERROR(_xlfn.IFS(AND(C6336="Corporate", F6336="Technology"), 3%, C6336="Corporate", 1%),0%)</f>
        <v>0.01</v>
      </c>
      <c r="K6336" s="24">
        <f>VLOOKUP($G6336, Reference!$A$3:$C$20, 3,FALSE)*I6336</f>
        <v>70</v>
      </c>
      <c r="L6336" s="27">
        <f t="shared" si="196"/>
        <v>49</v>
      </c>
      <c r="M6336" s="27">
        <f t="shared" si="197"/>
        <v>47.81</v>
      </c>
    </row>
    <row r="6337" spans="1:13" x14ac:dyDescent="0.2">
      <c r="A6337">
        <v>3779</v>
      </c>
      <c r="B6337" s="4">
        <v>43971</v>
      </c>
      <c r="C6337" t="s">
        <v>17</v>
      </c>
      <c r="D6337" t="s">
        <v>25</v>
      </c>
      <c r="E6337" s="2" t="str">
        <f>VLOOKUP('SampleSuperstore - Main Data'!D6337,Reference!$A$26:$B$74,2,FALSE)</f>
        <v>Central</v>
      </c>
      <c r="F6337" s="22" t="s">
        <v>13</v>
      </c>
      <c r="G6337" s="22" t="s">
        <v>16</v>
      </c>
      <c r="H6337" s="24">
        <f>VLOOKUP($G6337, Reference!$A$3:$C$20, 2,FALSE)*I6337</f>
        <v>76</v>
      </c>
      <c r="I6337" s="22">
        <v>4</v>
      </c>
      <c r="J6337" s="26" cm="1">
        <f t="array" ref="J6337">IFERROR(_xlfn.IFS(AND(C6337="Corporate", F6337="Technology"), 3%, C6337="Corporate", 1%),0%)</f>
        <v>0.01</v>
      </c>
      <c r="K6337" s="24">
        <f>VLOOKUP($G6337, Reference!$A$3:$C$20, 3,FALSE)*I6337</f>
        <v>40</v>
      </c>
      <c r="L6337" s="27">
        <f t="shared" si="196"/>
        <v>36</v>
      </c>
      <c r="M6337" s="27">
        <f t="shared" si="197"/>
        <v>35.239999999999995</v>
      </c>
    </row>
    <row r="6338" spans="1:13" x14ac:dyDescent="0.2">
      <c r="A6338">
        <v>3780</v>
      </c>
      <c r="B6338" s="4">
        <v>43971</v>
      </c>
      <c r="C6338" t="s">
        <v>17</v>
      </c>
      <c r="D6338" t="s">
        <v>32</v>
      </c>
      <c r="E6338" s="2" t="str">
        <f>VLOOKUP('SampleSuperstore - Main Data'!D6338,Reference!$A$26:$B$74,2,FALSE)</f>
        <v>South</v>
      </c>
      <c r="F6338" s="22" t="s">
        <v>13</v>
      </c>
      <c r="G6338" s="22" t="s">
        <v>26</v>
      </c>
      <c r="H6338" s="24">
        <f>VLOOKUP($G6338, Reference!$A$3:$C$20, 2,FALSE)*I6338</f>
        <v>5</v>
      </c>
      <c r="I6338" s="22">
        <v>2</v>
      </c>
      <c r="J6338" s="26" cm="1">
        <f t="array" ref="J6338">IFERROR(_xlfn.IFS(AND(C6338="Corporate", F6338="Technology"), 3%, C6338="Corporate", 1%),0%)</f>
        <v>0.01</v>
      </c>
      <c r="K6338" s="24">
        <f>VLOOKUP($G6338, Reference!$A$3:$C$20, 3,FALSE)*I6338</f>
        <v>4</v>
      </c>
      <c r="L6338" s="27">
        <f t="shared" ref="L6338:L6401" si="198">H6338-K6338</f>
        <v>1</v>
      </c>
      <c r="M6338" s="27">
        <f t="shared" ref="M6338:M6401" si="199">H6338*(1-J6338)-K6338</f>
        <v>0.95000000000000018</v>
      </c>
    </row>
    <row r="6339" spans="1:13" x14ac:dyDescent="0.2">
      <c r="A6339">
        <v>3785</v>
      </c>
      <c r="B6339" s="4">
        <v>43971</v>
      </c>
      <c r="C6339" t="s">
        <v>17</v>
      </c>
      <c r="D6339" t="s">
        <v>15</v>
      </c>
      <c r="E6339" s="2" t="str">
        <f>VLOOKUP('SampleSuperstore - Main Data'!D6339,Reference!$A$26:$B$74,2,FALSE)</f>
        <v>West</v>
      </c>
      <c r="F6339" s="22" t="s">
        <v>29</v>
      </c>
      <c r="G6339" s="22" t="s">
        <v>50</v>
      </c>
      <c r="H6339" s="24">
        <f>VLOOKUP($G6339, Reference!$A$3:$C$20, 2,FALSE)*I6339</f>
        <v>597</v>
      </c>
      <c r="I6339" s="22">
        <v>3</v>
      </c>
      <c r="J6339" s="26" cm="1">
        <f t="array" ref="J6339">IFERROR(_xlfn.IFS(AND(C6339="Corporate", F6339="Technology"), 3%, C6339="Corporate", 1%),0%)</f>
        <v>0.03</v>
      </c>
      <c r="K6339" s="24">
        <f>VLOOKUP($G6339, Reference!$A$3:$C$20, 3,FALSE)*I6339</f>
        <v>495</v>
      </c>
      <c r="L6339" s="27">
        <f t="shared" si="198"/>
        <v>102</v>
      </c>
      <c r="M6339" s="27">
        <f t="shared" si="199"/>
        <v>84.090000000000032</v>
      </c>
    </row>
    <row r="6340" spans="1:13" x14ac:dyDescent="0.2">
      <c r="A6340">
        <v>3786</v>
      </c>
      <c r="B6340" s="4">
        <v>43971</v>
      </c>
      <c r="C6340" t="s">
        <v>17</v>
      </c>
      <c r="D6340" t="s">
        <v>25</v>
      </c>
      <c r="E6340" s="2" t="str">
        <f>VLOOKUP('SampleSuperstore - Main Data'!D6340,Reference!$A$26:$B$74,2,FALSE)</f>
        <v>Central</v>
      </c>
      <c r="F6340" s="22" t="s">
        <v>13</v>
      </c>
      <c r="G6340" s="22" t="s">
        <v>14</v>
      </c>
      <c r="H6340" s="24">
        <f>VLOOKUP($G6340, Reference!$A$3:$C$20, 2,FALSE)*I6340</f>
        <v>135</v>
      </c>
      <c r="I6340" s="22">
        <v>3</v>
      </c>
      <c r="J6340" s="26" cm="1">
        <f t="array" ref="J6340">IFERROR(_xlfn.IFS(AND(C6340="Corporate", F6340="Technology"), 3%, C6340="Corporate", 1%),0%)</f>
        <v>0.01</v>
      </c>
      <c r="K6340" s="24">
        <f>VLOOKUP($G6340, Reference!$A$3:$C$20, 3,FALSE)*I6340</f>
        <v>105</v>
      </c>
      <c r="L6340" s="27">
        <f t="shared" si="198"/>
        <v>30</v>
      </c>
      <c r="M6340" s="27">
        <f t="shared" si="199"/>
        <v>28.650000000000006</v>
      </c>
    </row>
    <row r="6341" spans="1:13" x14ac:dyDescent="0.2">
      <c r="A6341">
        <v>3789</v>
      </c>
      <c r="B6341" s="4">
        <v>43971</v>
      </c>
      <c r="C6341" t="s">
        <v>17</v>
      </c>
      <c r="D6341" t="s">
        <v>64</v>
      </c>
      <c r="E6341" s="2" t="str">
        <f>VLOOKUP('SampleSuperstore - Main Data'!D6341,Reference!$A$26:$B$74,2,FALSE)</f>
        <v>East</v>
      </c>
      <c r="F6341" s="22" t="s">
        <v>13</v>
      </c>
      <c r="G6341" s="22" t="s">
        <v>49</v>
      </c>
      <c r="H6341" s="24">
        <f>VLOOKUP($G6341, Reference!$A$3:$C$20, 2,FALSE)*I6341</f>
        <v>200</v>
      </c>
      <c r="I6341" s="22">
        <v>5</v>
      </c>
      <c r="J6341" s="26" cm="1">
        <f t="array" ref="J6341">IFERROR(_xlfn.IFS(AND(C6341="Corporate", F6341="Technology"), 3%, C6341="Corporate", 1%),0%)</f>
        <v>0.01</v>
      </c>
      <c r="K6341" s="24">
        <f>VLOOKUP($G6341, Reference!$A$3:$C$20, 3,FALSE)*I6341</f>
        <v>175</v>
      </c>
      <c r="L6341" s="27">
        <f t="shared" si="198"/>
        <v>25</v>
      </c>
      <c r="M6341" s="27">
        <f t="shared" si="199"/>
        <v>23</v>
      </c>
    </row>
    <row r="6342" spans="1:13" x14ac:dyDescent="0.2">
      <c r="A6342">
        <v>3790</v>
      </c>
      <c r="B6342" s="4">
        <v>43971</v>
      </c>
      <c r="C6342" t="s">
        <v>17</v>
      </c>
      <c r="D6342" t="s">
        <v>58</v>
      </c>
      <c r="E6342" s="2" t="str">
        <f>VLOOKUP('SampleSuperstore - Main Data'!D6342,Reference!$A$26:$B$74,2,FALSE)</f>
        <v>Central</v>
      </c>
      <c r="F6342" s="22" t="s">
        <v>23</v>
      </c>
      <c r="G6342" s="22" t="s">
        <v>24</v>
      </c>
      <c r="H6342" s="24">
        <f>VLOOKUP($G6342, Reference!$A$3:$C$20, 2,FALSE)*I6342</f>
        <v>198</v>
      </c>
      <c r="I6342" s="22">
        <v>2</v>
      </c>
      <c r="J6342" s="26" cm="1">
        <f t="array" ref="J6342">IFERROR(_xlfn.IFS(AND(C6342="Corporate", F6342="Technology"), 3%, C6342="Corporate", 1%),0%)</f>
        <v>0.01</v>
      </c>
      <c r="K6342" s="24">
        <f>VLOOKUP($G6342, Reference!$A$3:$C$20, 3,FALSE)*I6342</f>
        <v>158</v>
      </c>
      <c r="L6342" s="27">
        <f t="shared" si="198"/>
        <v>40</v>
      </c>
      <c r="M6342" s="27">
        <f t="shared" si="199"/>
        <v>38.02000000000001</v>
      </c>
    </row>
    <row r="6343" spans="1:13" x14ac:dyDescent="0.2">
      <c r="A6343">
        <v>3793</v>
      </c>
      <c r="B6343" s="4">
        <v>43971</v>
      </c>
      <c r="C6343" t="s">
        <v>17</v>
      </c>
      <c r="D6343" t="s">
        <v>36</v>
      </c>
      <c r="E6343" s="2" t="str">
        <f>VLOOKUP('SampleSuperstore - Main Data'!D6343,Reference!$A$26:$B$74,2,FALSE)</f>
        <v>East</v>
      </c>
      <c r="F6343" s="22" t="s">
        <v>13</v>
      </c>
      <c r="G6343" s="22" t="s">
        <v>20</v>
      </c>
      <c r="H6343" s="24">
        <f>VLOOKUP($G6343, Reference!$A$3:$C$20, 2,FALSE)*I6343</f>
        <v>51</v>
      </c>
      <c r="I6343" s="22">
        <v>3</v>
      </c>
      <c r="J6343" s="26" cm="1">
        <f t="array" ref="J6343">IFERROR(_xlfn.IFS(AND(C6343="Corporate", F6343="Technology"), 3%, C6343="Corporate", 1%),0%)</f>
        <v>0.01</v>
      </c>
      <c r="K6343" s="24">
        <f>VLOOKUP($G6343, Reference!$A$3:$C$20, 3,FALSE)*I6343</f>
        <v>30</v>
      </c>
      <c r="L6343" s="27">
        <f t="shared" si="198"/>
        <v>21</v>
      </c>
      <c r="M6343" s="27">
        <f t="shared" si="199"/>
        <v>20.490000000000002</v>
      </c>
    </row>
    <row r="6344" spans="1:13" x14ac:dyDescent="0.2">
      <c r="A6344">
        <v>3797</v>
      </c>
      <c r="B6344" s="4">
        <v>43971</v>
      </c>
      <c r="C6344" t="s">
        <v>17</v>
      </c>
      <c r="D6344" t="s">
        <v>25</v>
      </c>
      <c r="E6344" s="2" t="str">
        <f>VLOOKUP('SampleSuperstore - Main Data'!D6344,Reference!$A$26:$B$74,2,FALSE)</f>
        <v>Central</v>
      </c>
      <c r="F6344" s="22" t="s">
        <v>29</v>
      </c>
      <c r="G6344" s="22" t="s">
        <v>33</v>
      </c>
      <c r="H6344" s="24">
        <f>VLOOKUP($G6344, Reference!$A$3:$C$20, 2,FALSE)*I6344</f>
        <v>10</v>
      </c>
      <c r="I6344" s="22">
        <v>2</v>
      </c>
      <c r="J6344" s="26" cm="1">
        <f t="array" ref="J6344">IFERROR(_xlfn.IFS(AND(C6344="Corporate", F6344="Technology"), 3%, C6344="Corporate", 1%),0%)</f>
        <v>0.03</v>
      </c>
      <c r="K6344" s="24">
        <f>VLOOKUP($G6344, Reference!$A$3:$C$20, 3,FALSE)*I6344</f>
        <v>5</v>
      </c>
      <c r="L6344" s="27">
        <f t="shared" si="198"/>
        <v>5</v>
      </c>
      <c r="M6344" s="27">
        <f t="shared" si="199"/>
        <v>4.6999999999999993</v>
      </c>
    </row>
    <row r="6345" spans="1:13" x14ac:dyDescent="0.2">
      <c r="A6345">
        <v>3801</v>
      </c>
      <c r="B6345" s="4">
        <v>43971</v>
      </c>
      <c r="C6345" t="s">
        <v>17</v>
      </c>
      <c r="D6345" t="s">
        <v>19</v>
      </c>
      <c r="E6345" s="2" t="str">
        <f>VLOOKUP('SampleSuperstore - Main Data'!D6345,Reference!$A$26:$B$74,2,FALSE)</f>
        <v>East</v>
      </c>
      <c r="F6345" s="22" t="s">
        <v>13</v>
      </c>
      <c r="G6345" s="22" t="s">
        <v>20</v>
      </c>
      <c r="H6345" s="24">
        <f>VLOOKUP($G6345, Reference!$A$3:$C$20, 2,FALSE)*I6345</f>
        <v>51</v>
      </c>
      <c r="I6345" s="22">
        <v>3</v>
      </c>
      <c r="J6345" s="26" cm="1">
        <f t="array" ref="J6345">IFERROR(_xlfn.IFS(AND(C6345="Corporate", F6345="Technology"), 3%, C6345="Corporate", 1%),0%)</f>
        <v>0.01</v>
      </c>
      <c r="K6345" s="24">
        <f>VLOOKUP($G6345, Reference!$A$3:$C$20, 3,FALSE)*I6345</f>
        <v>30</v>
      </c>
      <c r="L6345" s="27">
        <f t="shared" si="198"/>
        <v>21</v>
      </c>
      <c r="M6345" s="27">
        <f t="shared" si="199"/>
        <v>20.490000000000002</v>
      </c>
    </row>
    <row r="6346" spans="1:13" x14ac:dyDescent="0.2">
      <c r="A6346">
        <v>3811</v>
      </c>
      <c r="B6346" s="4">
        <v>43972</v>
      </c>
      <c r="C6346" t="s">
        <v>17</v>
      </c>
      <c r="D6346" t="s">
        <v>31</v>
      </c>
      <c r="E6346" s="2" t="str">
        <f>VLOOKUP('SampleSuperstore - Main Data'!D6346,Reference!$A$26:$B$74,2,FALSE)</f>
        <v>Central</v>
      </c>
      <c r="F6346" s="22" t="s">
        <v>29</v>
      </c>
      <c r="G6346" s="22" t="s">
        <v>30</v>
      </c>
      <c r="H6346" s="24">
        <f>VLOOKUP($G6346, Reference!$A$3:$C$20, 2,FALSE)*I6346</f>
        <v>900</v>
      </c>
      <c r="I6346" s="22">
        <v>2</v>
      </c>
      <c r="J6346" s="26" cm="1">
        <f t="array" ref="J6346">IFERROR(_xlfn.IFS(AND(C6346="Corporate", F6346="Technology"), 3%, C6346="Corporate", 1%),0%)</f>
        <v>0.03</v>
      </c>
      <c r="K6346" s="24">
        <f>VLOOKUP($G6346, Reference!$A$3:$C$20, 3,FALSE)*I6346</f>
        <v>800</v>
      </c>
      <c r="L6346" s="27">
        <f t="shared" si="198"/>
        <v>100</v>
      </c>
      <c r="M6346" s="27">
        <f t="shared" si="199"/>
        <v>73</v>
      </c>
    </row>
    <row r="6347" spans="1:13" x14ac:dyDescent="0.2">
      <c r="A6347">
        <v>3816</v>
      </c>
      <c r="B6347" s="4">
        <v>43972</v>
      </c>
      <c r="C6347" t="s">
        <v>17</v>
      </c>
      <c r="D6347" t="s">
        <v>31</v>
      </c>
      <c r="E6347" s="2" t="str">
        <f>VLOOKUP('SampleSuperstore - Main Data'!D6347,Reference!$A$26:$B$74,2,FALSE)</f>
        <v>Central</v>
      </c>
      <c r="F6347" s="22" t="s">
        <v>29</v>
      </c>
      <c r="G6347" s="22" t="s">
        <v>50</v>
      </c>
      <c r="H6347" s="24">
        <f>VLOOKUP($G6347, Reference!$A$3:$C$20, 2,FALSE)*I6347</f>
        <v>398</v>
      </c>
      <c r="I6347" s="22">
        <v>2</v>
      </c>
      <c r="J6347" s="26" cm="1">
        <f t="array" ref="J6347">IFERROR(_xlfn.IFS(AND(C6347="Corporate", F6347="Technology"), 3%, C6347="Corporate", 1%),0%)</f>
        <v>0.03</v>
      </c>
      <c r="K6347" s="24">
        <f>VLOOKUP($G6347, Reference!$A$3:$C$20, 3,FALSE)*I6347</f>
        <v>330</v>
      </c>
      <c r="L6347" s="27">
        <f t="shared" si="198"/>
        <v>68</v>
      </c>
      <c r="M6347" s="27">
        <f t="shared" si="199"/>
        <v>56.06</v>
      </c>
    </row>
    <row r="6348" spans="1:13" x14ac:dyDescent="0.2">
      <c r="A6348">
        <v>3817</v>
      </c>
      <c r="B6348" s="4">
        <v>43972</v>
      </c>
      <c r="C6348" t="s">
        <v>17</v>
      </c>
      <c r="D6348" t="s">
        <v>42</v>
      </c>
      <c r="E6348" s="2" t="str">
        <f>VLOOKUP('SampleSuperstore - Main Data'!D6348,Reference!$A$26:$B$74,2,FALSE)</f>
        <v>East</v>
      </c>
      <c r="F6348" s="22" t="s">
        <v>23</v>
      </c>
      <c r="G6348" s="22" t="s">
        <v>38</v>
      </c>
      <c r="H6348" s="24">
        <f>VLOOKUP($G6348, Reference!$A$3:$C$20, 2,FALSE)*I6348</f>
        <v>80</v>
      </c>
      <c r="I6348" s="22">
        <v>1</v>
      </c>
      <c r="J6348" s="26" cm="1">
        <f t="array" ref="J6348">IFERROR(_xlfn.IFS(AND(C6348="Corporate", F6348="Technology"), 3%, C6348="Corporate", 1%),0%)</f>
        <v>0.01</v>
      </c>
      <c r="K6348" s="24">
        <f>VLOOKUP($G6348, Reference!$A$3:$C$20, 3,FALSE)*I6348</f>
        <v>65</v>
      </c>
      <c r="L6348" s="27">
        <f t="shared" si="198"/>
        <v>15</v>
      </c>
      <c r="M6348" s="27">
        <f t="shared" si="199"/>
        <v>14.200000000000003</v>
      </c>
    </row>
    <row r="6349" spans="1:13" x14ac:dyDescent="0.2">
      <c r="A6349">
        <v>3820</v>
      </c>
      <c r="B6349" s="4">
        <v>43972</v>
      </c>
      <c r="C6349" t="s">
        <v>17</v>
      </c>
      <c r="D6349" t="s">
        <v>47</v>
      </c>
      <c r="E6349" s="2" t="str">
        <f>VLOOKUP('SampleSuperstore - Main Data'!D6349,Reference!$A$26:$B$74,2,FALSE)</f>
        <v>South</v>
      </c>
      <c r="F6349" s="22" t="s">
        <v>13</v>
      </c>
      <c r="G6349" s="22" t="s">
        <v>16</v>
      </c>
      <c r="H6349" s="24">
        <f>VLOOKUP($G6349, Reference!$A$3:$C$20, 2,FALSE)*I6349</f>
        <v>114</v>
      </c>
      <c r="I6349" s="22">
        <v>6</v>
      </c>
      <c r="J6349" s="26" cm="1">
        <f t="array" ref="J6349">IFERROR(_xlfn.IFS(AND(C6349="Corporate", F6349="Technology"), 3%, C6349="Corporate", 1%),0%)</f>
        <v>0.01</v>
      </c>
      <c r="K6349" s="24">
        <f>VLOOKUP($G6349, Reference!$A$3:$C$20, 3,FALSE)*I6349</f>
        <v>60</v>
      </c>
      <c r="L6349" s="27">
        <f t="shared" si="198"/>
        <v>54</v>
      </c>
      <c r="M6349" s="27">
        <f t="shared" si="199"/>
        <v>52.86</v>
      </c>
    </row>
    <row r="6350" spans="1:13" x14ac:dyDescent="0.2">
      <c r="A6350">
        <v>3821</v>
      </c>
      <c r="B6350" s="4">
        <v>43972</v>
      </c>
      <c r="C6350" t="s">
        <v>17</v>
      </c>
      <c r="D6350" t="s">
        <v>15</v>
      </c>
      <c r="E6350" s="2" t="str">
        <f>VLOOKUP('SampleSuperstore - Main Data'!D6350,Reference!$A$26:$B$74,2,FALSE)</f>
        <v>West</v>
      </c>
      <c r="F6350" s="22" t="s">
        <v>23</v>
      </c>
      <c r="G6350" s="22" t="s">
        <v>37</v>
      </c>
      <c r="H6350" s="24">
        <f>VLOOKUP($G6350, Reference!$A$3:$C$20, 2,FALSE)*I6350</f>
        <v>45</v>
      </c>
      <c r="I6350" s="22">
        <v>5</v>
      </c>
      <c r="J6350" s="26" cm="1">
        <f t="array" ref="J6350">IFERROR(_xlfn.IFS(AND(C6350="Corporate", F6350="Technology"), 3%, C6350="Corporate", 1%),0%)</f>
        <v>0.01</v>
      </c>
      <c r="K6350" s="24">
        <f>VLOOKUP($G6350, Reference!$A$3:$C$20, 3,FALSE)*I6350</f>
        <v>25</v>
      </c>
      <c r="L6350" s="27">
        <f t="shared" si="198"/>
        <v>20</v>
      </c>
      <c r="M6350" s="27">
        <f t="shared" si="199"/>
        <v>19.549999999999997</v>
      </c>
    </row>
    <row r="6351" spans="1:13" x14ac:dyDescent="0.2">
      <c r="A6351">
        <v>3824</v>
      </c>
      <c r="B6351" s="4">
        <v>43972</v>
      </c>
      <c r="C6351" t="s">
        <v>17</v>
      </c>
      <c r="D6351" t="s">
        <v>62</v>
      </c>
      <c r="E6351" s="2" t="str">
        <f>VLOOKUP('SampleSuperstore - Main Data'!D6351,Reference!$A$26:$B$74,2,FALSE)</f>
        <v>South</v>
      </c>
      <c r="F6351" s="22" t="s">
        <v>23</v>
      </c>
      <c r="G6351" s="22" t="s">
        <v>37</v>
      </c>
      <c r="H6351" s="24">
        <f>VLOOKUP($G6351, Reference!$A$3:$C$20, 2,FALSE)*I6351</f>
        <v>36</v>
      </c>
      <c r="I6351" s="22">
        <v>4</v>
      </c>
      <c r="J6351" s="26" cm="1">
        <f t="array" ref="J6351">IFERROR(_xlfn.IFS(AND(C6351="Corporate", F6351="Technology"), 3%, C6351="Corporate", 1%),0%)</f>
        <v>0.01</v>
      </c>
      <c r="K6351" s="24">
        <f>VLOOKUP($G6351, Reference!$A$3:$C$20, 3,FALSE)*I6351</f>
        <v>20</v>
      </c>
      <c r="L6351" s="27">
        <f t="shared" si="198"/>
        <v>16</v>
      </c>
      <c r="M6351" s="27">
        <f t="shared" si="199"/>
        <v>15.64</v>
      </c>
    </row>
    <row r="6352" spans="1:13" x14ac:dyDescent="0.2">
      <c r="A6352">
        <v>3840</v>
      </c>
      <c r="B6352" s="4">
        <v>43973</v>
      </c>
      <c r="C6352" t="s">
        <v>17</v>
      </c>
      <c r="D6352" t="s">
        <v>15</v>
      </c>
      <c r="E6352" s="2" t="str">
        <f>VLOOKUP('SampleSuperstore - Main Data'!D6352,Reference!$A$26:$B$74,2,FALSE)</f>
        <v>West</v>
      </c>
      <c r="F6352" s="22" t="s">
        <v>29</v>
      </c>
      <c r="G6352" s="22" t="s">
        <v>33</v>
      </c>
      <c r="H6352" s="24">
        <f>VLOOKUP($G6352, Reference!$A$3:$C$20, 2,FALSE)*I6352</f>
        <v>10</v>
      </c>
      <c r="I6352" s="22">
        <v>2</v>
      </c>
      <c r="J6352" s="26" cm="1">
        <f t="array" ref="J6352">IFERROR(_xlfn.IFS(AND(C6352="Corporate", F6352="Technology"), 3%, C6352="Corporate", 1%),0%)</f>
        <v>0.03</v>
      </c>
      <c r="K6352" s="24">
        <f>VLOOKUP($G6352, Reference!$A$3:$C$20, 3,FALSE)*I6352</f>
        <v>5</v>
      </c>
      <c r="L6352" s="27">
        <f t="shared" si="198"/>
        <v>5</v>
      </c>
      <c r="M6352" s="27">
        <f t="shared" si="199"/>
        <v>4.6999999999999993</v>
      </c>
    </row>
    <row r="6353" spans="1:13" x14ac:dyDescent="0.2">
      <c r="A6353">
        <v>3843</v>
      </c>
      <c r="B6353" s="4">
        <v>43973</v>
      </c>
      <c r="C6353" t="s">
        <v>17</v>
      </c>
      <c r="D6353" t="s">
        <v>34</v>
      </c>
      <c r="E6353" s="2" t="str">
        <f>VLOOKUP('SampleSuperstore - Main Data'!D6353,Reference!$A$26:$B$74,2,FALSE)</f>
        <v>South</v>
      </c>
      <c r="F6353" s="22" t="s">
        <v>13</v>
      </c>
      <c r="G6353" s="22" t="s">
        <v>26</v>
      </c>
      <c r="H6353" s="24">
        <f>VLOOKUP($G6353, Reference!$A$3:$C$20, 2,FALSE)*I6353</f>
        <v>30</v>
      </c>
      <c r="I6353" s="22">
        <v>12</v>
      </c>
      <c r="J6353" s="26" cm="1">
        <f t="array" ref="J6353">IFERROR(_xlfn.IFS(AND(C6353="Corporate", F6353="Technology"), 3%, C6353="Corporate", 1%),0%)</f>
        <v>0.01</v>
      </c>
      <c r="K6353" s="24">
        <f>VLOOKUP($G6353, Reference!$A$3:$C$20, 3,FALSE)*I6353</f>
        <v>24</v>
      </c>
      <c r="L6353" s="27">
        <f t="shared" si="198"/>
        <v>6</v>
      </c>
      <c r="M6353" s="27">
        <f t="shared" si="199"/>
        <v>5.6999999999999993</v>
      </c>
    </row>
    <row r="6354" spans="1:13" x14ac:dyDescent="0.2">
      <c r="A6354">
        <v>3850</v>
      </c>
      <c r="B6354" s="4">
        <v>43973</v>
      </c>
      <c r="C6354" t="s">
        <v>17</v>
      </c>
      <c r="D6354" t="s">
        <v>40</v>
      </c>
      <c r="E6354" s="2" t="str">
        <f>VLOOKUP('SampleSuperstore - Main Data'!D6354,Reference!$A$26:$B$74,2,FALSE)</f>
        <v>East</v>
      </c>
      <c r="F6354" s="22" t="s">
        <v>13</v>
      </c>
      <c r="G6354" s="22" t="s">
        <v>35</v>
      </c>
      <c r="H6354" s="24">
        <f>VLOOKUP($G6354, Reference!$A$3:$C$20, 2,FALSE)*I6354</f>
        <v>72</v>
      </c>
      <c r="I6354" s="22">
        <v>3</v>
      </c>
      <c r="J6354" s="26" cm="1">
        <f t="array" ref="J6354">IFERROR(_xlfn.IFS(AND(C6354="Corporate", F6354="Technology"), 3%, C6354="Corporate", 1%),0%)</f>
        <v>0.01</v>
      </c>
      <c r="K6354" s="24">
        <f>VLOOKUP($G6354, Reference!$A$3:$C$20, 3,FALSE)*I6354</f>
        <v>57</v>
      </c>
      <c r="L6354" s="27">
        <f t="shared" si="198"/>
        <v>15</v>
      </c>
      <c r="M6354" s="27">
        <f t="shared" si="199"/>
        <v>14.280000000000001</v>
      </c>
    </row>
    <row r="6355" spans="1:13" x14ac:dyDescent="0.2">
      <c r="A6355">
        <v>3851</v>
      </c>
      <c r="B6355" s="4">
        <v>43973</v>
      </c>
      <c r="C6355" t="s">
        <v>17</v>
      </c>
      <c r="D6355" t="s">
        <v>57</v>
      </c>
      <c r="E6355" s="2" t="str">
        <f>VLOOKUP('SampleSuperstore - Main Data'!D6355,Reference!$A$26:$B$74,2,FALSE)</f>
        <v>South</v>
      </c>
      <c r="F6355" s="22" t="s">
        <v>23</v>
      </c>
      <c r="G6355" s="22" t="s">
        <v>24</v>
      </c>
      <c r="H6355" s="24">
        <f>VLOOKUP($G6355, Reference!$A$3:$C$20, 2,FALSE)*I6355</f>
        <v>297</v>
      </c>
      <c r="I6355" s="22">
        <v>3</v>
      </c>
      <c r="J6355" s="26" cm="1">
        <f t="array" ref="J6355">IFERROR(_xlfn.IFS(AND(C6355="Corporate", F6355="Technology"), 3%, C6355="Corporate", 1%),0%)</f>
        <v>0.01</v>
      </c>
      <c r="K6355" s="24">
        <f>VLOOKUP($G6355, Reference!$A$3:$C$20, 3,FALSE)*I6355</f>
        <v>237</v>
      </c>
      <c r="L6355" s="27">
        <f t="shared" si="198"/>
        <v>60</v>
      </c>
      <c r="M6355" s="27">
        <f t="shared" si="199"/>
        <v>57.029999999999973</v>
      </c>
    </row>
    <row r="6356" spans="1:13" x14ac:dyDescent="0.2">
      <c r="A6356">
        <v>3853</v>
      </c>
      <c r="B6356" s="4">
        <v>43973</v>
      </c>
      <c r="C6356" t="s">
        <v>17</v>
      </c>
      <c r="D6356" t="s">
        <v>40</v>
      </c>
      <c r="E6356" s="2" t="str">
        <f>VLOOKUP('SampleSuperstore - Main Data'!D6356,Reference!$A$26:$B$74,2,FALSE)</f>
        <v>East</v>
      </c>
      <c r="F6356" s="22" t="s">
        <v>23</v>
      </c>
      <c r="G6356" s="22" t="s">
        <v>59</v>
      </c>
      <c r="H6356" s="24">
        <f>VLOOKUP($G6356, Reference!$A$3:$C$20, 2,FALSE)*I6356</f>
        <v>255</v>
      </c>
      <c r="I6356" s="22">
        <v>3</v>
      </c>
      <c r="J6356" s="26" cm="1">
        <f t="array" ref="J6356">IFERROR(_xlfn.IFS(AND(C6356="Corporate", F6356="Technology"), 3%, C6356="Corporate", 1%),0%)</f>
        <v>0.01</v>
      </c>
      <c r="K6356" s="24">
        <f>VLOOKUP($G6356, Reference!$A$3:$C$20, 3,FALSE)*I6356</f>
        <v>225</v>
      </c>
      <c r="L6356" s="27">
        <f t="shared" si="198"/>
        <v>30</v>
      </c>
      <c r="M6356" s="27">
        <f t="shared" si="199"/>
        <v>27.449999999999989</v>
      </c>
    </row>
    <row r="6357" spans="1:13" x14ac:dyDescent="0.2">
      <c r="A6357">
        <v>3854</v>
      </c>
      <c r="B6357" s="4">
        <v>43973</v>
      </c>
      <c r="C6357" t="s">
        <v>17</v>
      </c>
      <c r="D6357" t="s">
        <v>36</v>
      </c>
      <c r="E6357" s="2" t="str">
        <f>VLOOKUP('SampleSuperstore - Main Data'!D6357,Reference!$A$26:$B$74,2,FALSE)</f>
        <v>East</v>
      </c>
      <c r="F6357" s="22" t="s">
        <v>23</v>
      </c>
      <c r="G6357" s="22" t="s">
        <v>59</v>
      </c>
      <c r="H6357" s="24">
        <f>VLOOKUP($G6357, Reference!$A$3:$C$20, 2,FALSE)*I6357</f>
        <v>170</v>
      </c>
      <c r="I6357" s="22">
        <v>2</v>
      </c>
      <c r="J6357" s="26" cm="1">
        <f t="array" ref="J6357">IFERROR(_xlfn.IFS(AND(C6357="Corporate", F6357="Technology"), 3%, C6357="Corporate", 1%),0%)</f>
        <v>0.01</v>
      </c>
      <c r="K6357" s="24">
        <f>VLOOKUP($G6357, Reference!$A$3:$C$20, 3,FALSE)*I6357</f>
        <v>150</v>
      </c>
      <c r="L6357" s="27">
        <f t="shared" si="198"/>
        <v>20</v>
      </c>
      <c r="M6357" s="27">
        <f t="shared" si="199"/>
        <v>18.300000000000011</v>
      </c>
    </row>
    <row r="6358" spans="1:13" x14ac:dyDescent="0.2">
      <c r="A6358">
        <v>3856</v>
      </c>
      <c r="B6358" s="4">
        <v>43973</v>
      </c>
      <c r="C6358" t="s">
        <v>17</v>
      </c>
      <c r="D6358" t="s">
        <v>43</v>
      </c>
      <c r="E6358" s="2" t="str">
        <f>VLOOKUP('SampleSuperstore - Main Data'!D6358,Reference!$A$26:$B$74,2,FALSE)</f>
        <v>West</v>
      </c>
      <c r="F6358" s="22" t="s">
        <v>23</v>
      </c>
      <c r="G6358" s="22" t="s">
        <v>38</v>
      </c>
      <c r="H6358" s="24">
        <f>VLOOKUP($G6358, Reference!$A$3:$C$20, 2,FALSE)*I6358</f>
        <v>240</v>
      </c>
      <c r="I6358" s="22">
        <v>3</v>
      </c>
      <c r="J6358" s="26" cm="1">
        <f t="array" ref="J6358">IFERROR(_xlfn.IFS(AND(C6358="Corporate", F6358="Technology"), 3%, C6358="Corporate", 1%),0%)</f>
        <v>0.01</v>
      </c>
      <c r="K6358" s="24">
        <f>VLOOKUP($G6358, Reference!$A$3:$C$20, 3,FALSE)*I6358</f>
        <v>195</v>
      </c>
      <c r="L6358" s="27">
        <f t="shared" si="198"/>
        <v>45</v>
      </c>
      <c r="M6358" s="27">
        <f t="shared" si="199"/>
        <v>42.599999999999994</v>
      </c>
    </row>
    <row r="6359" spans="1:13" x14ac:dyDescent="0.2">
      <c r="A6359">
        <v>3858</v>
      </c>
      <c r="B6359" s="4">
        <v>43973</v>
      </c>
      <c r="C6359" t="s">
        <v>17</v>
      </c>
      <c r="D6359" t="s">
        <v>44</v>
      </c>
      <c r="E6359" s="2" t="str">
        <f>VLOOKUP('SampleSuperstore - Main Data'!D6359,Reference!$A$26:$B$74,2,FALSE)</f>
        <v>South</v>
      </c>
      <c r="F6359" s="22" t="s">
        <v>13</v>
      </c>
      <c r="G6359" s="22" t="s">
        <v>49</v>
      </c>
      <c r="H6359" s="24">
        <f>VLOOKUP($G6359, Reference!$A$3:$C$20, 2,FALSE)*I6359</f>
        <v>120</v>
      </c>
      <c r="I6359" s="22">
        <v>3</v>
      </c>
      <c r="J6359" s="26" cm="1">
        <f t="array" ref="J6359">IFERROR(_xlfn.IFS(AND(C6359="Corporate", F6359="Technology"), 3%, C6359="Corporate", 1%),0%)</f>
        <v>0.01</v>
      </c>
      <c r="K6359" s="24">
        <f>VLOOKUP($G6359, Reference!$A$3:$C$20, 3,FALSE)*I6359</f>
        <v>105</v>
      </c>
      <c r="L6359" s="27">
        <f t="shared" si="198"/>
        <v>15</v>
      </c>
      <c r="M6359" s="27">
        <f t="shared" si="199"/>
        <v>13.799999999999997</v>
      </c>
    </row>
    <row r="6360" spans="1:13" x14ac:dyDescent="0.2">
      <c r="A6360">
        <v>3860</v>
      </c>
      <c r="B6360" s="4">
        <v>43973</v>
      </c>
      <c r="C6360" t="s">
        <v>17</v>
      </c>
      <c r="D6360" t="s">
        <v>15</v>
      </c>
      <c r="E6360" s="2" t="str">
        <f>VLOOKUP('SampleSuperstore - Main Data'!D6360,Reference!$A$26:$B$74,2,FALSE)</f>
        <v>West</v>
      </c>
      <c r="F6360" s="22" t="s">
        <v>13</v>
      </c>
      <c r="G6360" s="22" t="s">
        <v>26</v>
      </c>
      <c r="H6360" s="24">
        <f>VLOOKUP($G6360, Reference!$A$3:$C$20, 2,FALSE)*I6360</f>
        <v>7.5</v>
      </c>
      <c r="I6360" s="22">
        <v>3</v>
      </c>
      <c r="J6360" s="26" cm="1">
        <f t="array" ref="J6360">IFERROR(_xlfn.IFS(AND(C6360="Corporate", F6360="Technology"), 3%, C6360="Corporate", 1%),0%)</f>
        <v>0.01</v>
      </c>
      <c r="K6360" s="24">
        <f>VLOOKUP($G6360, Reference!$A$3:$C$20, 3,FALSE)*I6360</f>
        <v>6</v>
      </c>
      <c r="L6360" s="27">
        <f t="shared" si="198"/>
        <v>1.5</v>
      </c>
      <c r="M6360" s="27">
        <f t="shared" si="199"/>
        <v>1.4249999999999998</v>
      </c>
    </row>
    <row r="6361" spans="1:13" x14ac:dyDescent="0.2">
      <c r="A6361">
        <v>3868</v>
      </c>
      <c r="B6361" s="4">
        <v>43974</v>
      </c>
      <c r="C6361" t="s">
        <v>17</v>
      </c>
      <c r="D6361" t="s">
        <v>15</v>
      </c>
      <c r="E6361" s="2" t="str">
        <f>VLOOKUP('SampleSuperstore - Main Data'!D6361,Reference!$A$26:$B$74,2,FALSE)</f>
        <v>West</v>
      </c>
      <c r="F6361" s="22" t="s">
        <v>23</v>
      </c>
      <c r="G6361" s="22" t="s">
        <v>59</v>
      </c>
      <c r="H6361" s="24">
        <f>VLOOKUP($G6361, Reference!$A$3:$C$20, 2,FALSE)*I6361</f>
        <v>340</v>
      </c>
      <c r="I6361" s="22">
        <v>4</v>
      </c>
      <c r="J6361" s="26" cm="1">
        <f t="array" ref="J6361">IFERROR(_xlfn.IFS(AND(C6361="Corporate", F6361="Technology"), 3%, C6361="Corporate", 1%),0%)</f>
        <v>0.01</v>
      </c>
      <c r="K6361" s="24">
        <f>VLOOKUP($G6361, Reference!$A$3:$C$20, 3,FALSE)*I6361</f>
        <v>300</v>
      </c>
      <c r="L6361" s="27">
        <f t="shared" si="198"/>
        <v>40</v>
      </c>
      <c r="M6361" s="27">
        <f t="shared" si="199"/>
        <v>36.600000000000023</v>
      </c>
    </row>
    <row r="6362" spans="1:13" x14ac:dyDescent="0.2">
      <c r="A6362">
        <v>3869</v>
      </c>
      <c r="B6362" s="4">
        <v>43974</v>
      </c>
      <c r="C6362" t="s">
        <v>17</v>
      </c>
      <c r="D6362" t="s">
        <v>56</v>
      </c>
      <c r="E6362" s="2" t="str">
        <f>VLOOKUP('SampleSuperstore - Main Data'!D6362,Reference!$A$26:$B$74,2,FALSE)</f>
        <v>Central</v>
      </c>
      <c r="F6362" s="22" t="s">
        <v>29</v>
      </c>
      <c r="G6362" s="22" t="s">
        <v>50</v>
      </c>
      <c r="H6362" s="24">
        <f>VLOOKUP($G6362, Reference!$A$3:$C$20, 2,FALSE)*I6362</f>
        <v>995</v>
      </c>
      <c r="I6362" s="22">
        <v>5</v>
      </c>
      <c r="J6362" s="26" cm="1">
        <f t="array" ref="J6362">IFERROR(_xlfn.IFS(AND(C6362="Corporate", F6362="Technology"), 3%, C6362="Corporate", 1%),0%)</f>
        <v>0.03</v>
      </c>
      <c r="K6362" s="24">
        <f>VLOOKUP($G6362, Reference!$A$3:$C$20, 3,FALSE)*I6362</f>
        <v>825</v>
      </c>
      <c r="L6362" s="27">
        <f t="shared" si="198"/>
        <v>170</v>
      </c>
      <c r="M6362" s="27">
        <f t="shared" si="199"/>
        <v>140.14999999999998</v>
      </c>
    </row>
    <row r="6363" spans="1:13" x14ac:dyDescent="0.2">
      <c r="A6363">
        <v>3870</v>
      </c>
      <c r="B6363" s="4">
        <v>43974</v>
      </c>
      <c r="C6363" t="s">
        <v>17</v>
      </c>
      <c r="D6363" t="s">
        <v>36</v>
      </c>
      <c r="E6363" s="2" t="str">
        <f>VLOOKUP('SampleSuperstore - Main Data'!D6363,Reference!$A$26:$B$74,2,FALSE)</f>
        <v>East</v>
      </c>
      <c r="F6363" s="22" t="s">
        <v>23</v>
      </c>
      <c r="G6363" s="22" t="s">
        <v>38</v>
      </c>
      <c r="H6363" s="24">
        <f>VLOOKUP($G6363, Reference!$A$3:$C$20, 2,FALSE)*I6363</f>
        <v>560</v>
      </c>
      <c r="I6363" s="22">
        <v>7</v>
      </c>
      <c r="J6363" s="26" cm="1">
        <f t="array" ref="J6363">IFERROR(_xlfn.IFS(AND(C6363="Corporate", F6363="Technology"), 3%, C6363="Corporate", 1%),0%)</f>
        <v>0.01</v>
      </c>
      <c r="K6363" s="24">
        <f>VLOOKUP($G6363, Reference!$A$3:$C$20, 3,FALSE)*I6363</f>
        <v>455</v>
      </c>
      <c r="L6363" s="27">
        <f t="shared" si="198"/>
        <v>105</v>
      </c>
      <c r="M6363" s="27">
        <f t="shared" si="199"/>
        <v>99.399999999999977</v>
      </c>
    </row>
    <row r="6364" spans="1:13" x14ac:dyDescent="0.2">
      <c r="A6364">
        <v>3871</v>
      </c>
      <c r="B6364" s="4">
        <v>43974</v>
      </c>
      <c r="C6364" t="s">
        <v>17</v>
      </c>
      <c r="D6364" t="s">
        <v>19</v>
      </c>
      <c r="E6364" s="2" t="str">
        <f>VLOOKUP('SampleSuperstore - Main Data'!D6364,Reference!$A$26:$B$74,2,FALSE)</f>
        <v>East</v>
      </c>
      <c r="F6364" s="22" t="s">
        <v>13</v>
      </c>
      <c r="G6364" s="22" t="s">
        <v>20</v>
      </c>
      <c r="H6364" s="24">
        <f>VLOOKUP($G6364, Reference!$A$3:$C$20, 2,FALSE)*I6364</f>
        <v>119</v>
      </c>
      <c r="I6364" s="22">
        <v>7</v>
      </c>
      <c r="J6364" s="26" cm="1">
        <f t="array" ref="J6364">IFERROR(_xlfn.IFS(AND(C6364="Corporate", F6364="Technology"), 3%, C6364="Corporate", 1%),0%)</f>
        <v>0.01</v>
      </c>
      <c r="K6364" s="24">
        <f>VLOOKUP($G6364, Reference!$A$3:$C$20, 3,FALSE)*I6364</f>
        <v>70</v>
      </c>
      <c r="L6364" s="27">
        <f t="shared" si="198"/>
        <v>49</v>
      </c>
      <c r="M6364" s="27">
        <f t="shared" si="199"/>
        <v>47.81</v>
      </c>
    </row>
    <row r="6365" spans="1:13" x14ac:dyDescent="0.2">
      <c r="A6365">
        <v>3876</v>
      </c>
      <c r="B6365" s="4">
        <v>43974</v>
      </c>
      <c r="C6365" t="s">
        <v>17</v>
      </c>
      <c r="D6365" t="s">
        <v>18</v>
      </c>
      <c r="E6365" s="2" t="str">
        <f>VLOOKUP('SampleSuperstore - Main Data'!D6365,Reference!$A$26:$B$74,2,FALSE)</f>
        <v>South</v>
      </c>
      <c r="F6365" s="22" t="s">
        <v>29</v>
      </c>
      <c r="G6365" s="22" t="s">
        <v>33</v>
      </c>
      <c r="H6365" s="24">
        <f>VLOOKUP($G6365, Reference!$A$3:$C$20, 2,FALSE)*I6365</f>
        <v>20</v>
      </c>
      <c r="I6365" s="22">
        <v>4</v>
      </c>
      <c r="J6365" s="26" cm="1">
        <f t="array" ref="J6365">IFERROR(_xlfn.IFS(AND(C6365="Corporate", F6365="Technology"), 3%, C6365="Corporate", 1%),0%)</f>
        <v>0.03</v>
      </c>
      <c r="K6365" s="24">
        <f>VLOOKUP($G6365, Reference!$A$3:$C$20, 3,FALSE)*I6365</f>
        <v>10</v>
      </c>
      <c r="L6365" s="27">
        <f t="shared" si="198"/>
        <v>10</v>
      </c>
      <c r="M6365" s="27">
        <f t="shared" si="199"/>
        <v>9.3999999999999986</v>
      </c>
    </row>
    <row r="6366" spans="1:13" x14ac:dyDescent="0.2">
      <c r="A6366">
        <v>3878</v>
      </c>
      <c r="B6366" s="4">
        <v>43974</v>
      </c>
      <c r="C6366" t="s">
        <v>17</v>
      </c>
      <c r="D6366" t="s">
        <v>74</v>
      </c>
      <c r="E6366" s="2" t="str">
        <f>VLOOKUP('SampleSuperstore - Main Data'!D6366,Reference!$A$26:$B$74,2,FALSE)</f>
        <v>South</v>
      </c>
      <c r="F6366" s="22" t="s">
        <v>23</v>
      </c>
      <c r="G6366" s="22" t="s">
        <v>37</v>
      </c>
      <c r="H6366" s="24">
        <f>VLOOKUP($G6366, Reference!$A$3:$C$20, 2,FALSE)*I6366</f>
        <v>27</v>
      </c>
      <c r="I6366" s="22">
        <v>3</v>
      </c>
      <c r="J6366" s="26" cm="1">
        <f t="array" ref="J6366">IFERROR(_xlfn.IFS(AND(C6366="Corporate", F6366="Technology"), 3%, C6366="Corporate", 1%),0%)</f>
        <v>0.01</v>
      </c>
      <c r="K6366" s="24">
        <f>VLOOKUP($G6366, Reference!$A$3:$C$20, 3,FALSE)*I6366</f>
        <v>15</v>
      </c>
      <c r="L6366" s="27">
        <f t="shared" si="198"/>
        <v>12</v>
      </c>
      <c r="M6366" s="27">
        <f t="shared" si="199"/>
        <v>11.73</v>
      </c>
    </row>
    <row r="6367" spans="1:13" x14ac:dyDescent="0.2">
      <c r="A6367">
        <v>3880</v>
      </c>
      <c r="B6367" s="4">
        <v>43974</v>
      </c>
      <c r="C6367" t="s">
        <v>17</v>
      </c>
      <c r="D6367" t="s">
        <v>43</v>
      </c>
      <c r="E6367" s="2" t="str">
        <f>VLOOKUP('SampleSuperstore - Main Data'!D6367,Reference!$A$26:$B$74,2,FALSE)</f>
        <v>West</v>
      </c>
      <c r="F6367" s="22" t="s">
        <v>13</v>
      </c>
      <c r="G6367" s="22" t="s">
        <v>14</v>
      </c>
      <c r="H6367" s="24">
        <f>VLOOKUP($G6367, Reference!$A$3:$C$20, 2,FALSE)*I6367</f>
        <v>225</v>
      </c>
      <c r="I6367" s="22">
        <v>5</v>
      </c>
      <c r="J6367" s="26" cm="1">
        <f t="array" ref="J6367">IFERROR(_xlfn.IFS(AND(C6367="Corporate", F6367="Technology"), 3%, C6367="Corporate", 1%),0%)</f>
        <v>0.01</v>
      </c>
      <c r="K6367" s="24">
        <f>VLOOKUP($G6367, Reference!$A$3:$C$20, 3,FALSE)*I6367</f>
        <v>175</v>
      </c>
      <c r="L6367" s="27">
        <f t="shared" si="198"/>
        <v>50</v>
      </c>
      <c r="M6367" s="27">
        <f t="shared" si="199"/>
        <v>47.75</v>
      </c>
    </row>
    <row r="6368" spans="1:13" x14ac:dyDescent="0.2">
      <c r="A6368">
        <v>3881</v>
      </c>
      <c r="B6368" s="4">
        <v>43974</v>
      </c>
      <c r="C6368" t="s">
        <v>17</v>
      </c>
      <c r="D6368" t="s">
        <v>12</v>
      </c>
      <c r="E6368" s="2" t="str">
        <f>VLOOKUP('SampleSuperstore - Main Data'!D6368,Reference!$A$26:$B$74,2,FALSE)</f>
        <v>West</v>
      </c>
      <c r="F6368" s="22" t="s">
        <v>23</v>
      </c>
      <c r="G6368" s="22" t="s">
        <v>24</v>
      </c>
      <c r="H6368" s="24">
        <f>VLOOKUP($G6368, Reference!$A$3:$C$20, 2,FALSE)*I6368</f>
        <v>297</v>
      </c>
      <c r="I6368" s="22">
        <v>3</v>
      </c>
      <c r="J6368" s="26" cm="1">
        <f t="array" ref="J6368">IFERROR(_xlfn.IFS(AND(C6368="Corporate", F6368="Technology"), 3%, C6368="Corporate", 1%),0%)</f>
        <v>0.01</v>
      </c>
      <c r="K6368" s="24">
        <f>VLOOKUP($G6368, Reference!$A$3:$C$20, 3,FALSE)*I6368</f>
        <v>237</v>
      </c>
      <c r="L6368" s="27">
        <f t="shared" si="198"/>
        <v>60</v>
      </c>
      <c r="M6368" s="27">
        <f t="shared" si="199"/>
        <v>57.029999999999973</v>
      </c>
    </row>
    <row r="6369" spans="1:13" x14ac:dyDescent="0.2">
      <c r="A6369">
        <v>3883</v>
      </c>
      <c r="B6369" s="4">
        <v>43974</v>
      </c>
      <c r="C6369" t="s">
        <v>17</v>
      </c>
      <c r="D6369" t="s">
        <v>15</v>
      </c>
      <c r="E6369" s="2" t="str">
        <f>VLOOKUP('SampleSuperstore - Main Data'!D6369,Reference!$A$26:$B$74,2,FALSE)</f>
        <v>West</v>
      </c>
      <c r="F6369" s="22" t="s">
        <v>13</v>
      </c>
      <c r="G6369" s="22" t="s">
        <v>26</v>
      </c>
      <c r="H6369" s="24">
        <f>VLOOKUP($G6369, Reference!$A$3:$C$20, 2,FALSE)*I6369</f>
        <v>5</v>
      </c>
      <c r="I6369" s="22">
        <v>2</v>
      </c>
      <c r="J6369" s="26" cm="1">
        <f t="array" ref="J6369">IFERROR(_xlfn.IFS(AND(C6369="Corporate", F6369="Technology"), 3%, C6369="Corporate", 1%),0%)</f>
        <v>0.01</v>
      </c>
      <c r="K6369" s="24">
        <f>VLOOKUP($G6369, Reference!$A$3:$C$20, 3,FALSE)*I6369</f>
        <v>4</v>
      </c>
      <c r="L6369" s="27">
        <f t="shared" si="198"/>
        <v>1</v>
      </c>
      <c r="M6369" s="27">
        <f t="shared" si="199"/>
        <v>0.95000000000000018</v>
      </c>
    </row>
    <row r="6370" spans="1:13" x14ac:dyDescent="0.2">
      <c r="A6370">
        <v>3898</v>
      </c>
      <c r="B6370" s="4">
        <v>43975</v>
      </c>
      <c r="C6370" t="s">
        <v>17</v>
      </c>
      <c r="D6370" t="s">
        <v>36</v>
      </c>
      <c r="E6370" s="2" t="str">
        <f>VLOOKUP('SampleSuperstore - Main Data'!D6370,Reference!$A$26:$B$74,2,FALSE)</f>
        <v>East</v>
      </c>
      <c r="F6370" s="22" t="s">
        <v>23</v>
      </c>
      <c r="G6370" s="22" t="s">
        <v>59</v>
      </c>
      <c r="H6370" s="24">
        <f>VLOOKUP($G6370, Reference!$A$3:$C$20, 2,FALSE)*I6370</f>
        <v>255</v>
      </c>
      <c r="I6370" s="22">
        <v>3</v>
      </c>
      <c r="J6370" s="26" cm="1">
        <f t="array" ref="J6370">IFERROR(_xlfn.IFS(AND(C6370="Corporate", F6370="Technology"), 3%, C6370="Corporate", 1%),0%)</f>
        <v>0.01</v>
      </c>
      <c r="K6370" s="24">
        <f>VLOOKUP($G6370, Reference!$A$3:$C$20, 3,FALSE)*I6370</f>
        <v>225</v>
      </c>
      <c r="L6370" s="27">
        <f t="shared" si="198"/>
        <v>30</v>
      </c>
      <c r="M6370" s="27">
        <f t="shared" si="199"/>
        <v>27.449999999999989</v>
      </c>
    </row>
    <row r="6371" spans="1:13" x14ac:dyDescent="0.2">
      <c r="A6371">
        <v>3901</v>
      </c>
      <c r="B6371" s="4">
        <v>43975</v>
      </c>
      <c r="C6371" t="s">
        <v>17</v>
      </c>
      <c r="D6371" t="s">
        <v>25</v>
      </c>
      <c r="E6371" s="2" t="str">
        <f>VLOOKUP('SampleSuperstore - Main Data'!D6371,Reference!$A$26:$B$74,2,FALSE)</f>
        <v>Central</v>
      </c>
      <c r="F6371" s="22" t="s">
        <v>13</v>
      </c>
      <c r="G6371" s="22" t="s">
        <v>14</v>
      </c>
      <c r="H6371" s="24">
        <f>VLOOKUP($G6371, Reference!$A$3:$C$20, 2,FALSE)*I6371</f>
        <v>450</v>
      </c>
      <c r="I6371" s="22">
        <v>10</v>
      </c>
      <c r="J6371" s="26" cm="1">
        <f t="array" ref="J6371">IFERROR(_xlfn.IFS(AND(C6371="Corporate", F6371="Technology"), 3%, C6371="Corporate", 1%),0%)</f>
        <v>0.01</v>
      </c>
      <c r="K6371" s="24">
        <f>VLOOKUP($G6371, Reference!$A$3:$C$20, 3,FALSE)*I6371</f>
        <v>350</v>
      </c>
      <c r="L6371" s="27">
        <f t="shared" si="198"/>
        <v>100</v>
      </c>
      <c r="M6371" s="27">
        <f t="shared" si="199"/>
        <v>95.5</v>
      </c>
    </row>
    <row r="6372" spans="1:13" x14ac:dyDescent="0.2">
      <c r="A6372">
        <v>3903</v>
      </c>
      <c r="B6372" s="4">
        <v>43975</v>
      </c>
      <c r="C6372" t="s">
        <v>17</v>
      </c>
      <c r="D6372" t="s">
        <v>57</v>
      </c>
      <c r="E6372" s="2" t="str">
        <f>VLOOKUP('SampleSuperstore - Main Data'!D6372,Reference!$A$26:$B$74,2,FALSE)</f>
        <v>South</v>
      </c>
      <c r="F6372" s="22" t="s">
        <v>13</v>
      </c>
      <c r="G6372" s="22" t="s">
        <v>26</v>
      </c>
      <c r="H6372" s="24">
        <f>VLOOKUP($G6372, Reference!$A$3:$C$20, 2,FALSE)*I6372</f>
        <v>10</v>
      </c>
      <c r="I6372" s="22">
        <v>4</v>
      </c>
      <c r="J6372" s="26" cm="1">
        <f t="array" ref="J6372">IFERROR(_xlfn.IFS(AND(C6372="Corporate", F6372="Technology"), 3%, C6372="Corporate", 1%),0%)</f>
        <v>0.01</v>
      </c>
      <c r="K6372" s="24">
        <f>VLOOKUP($G6372, Reference!$A$3:$C$20, 3,FALSE)*I6372</f>
        <v>8</v>
      </c>
      <c r="L6372" s="27">
        <f t="shared" si="198"/>
        <v>2</v>
      </c>
      <c r="M6372" s="27">
        <f t="shared" si="199"/>
        <v>1.9000000000000004</v>
      </c>
    </row>
    <row r="6373" spans="1:13" x14ac:dyDescent="0.2">
      <c r="A6373">
        <v>3907</v>
      </c>
      <c r="B6373" s="4">
        <v>43975</v>
      </c>
      <c r="C6373" t="s">
        <v>17</v>
      </c>
      <c r="D6373" t="s">
        <v>42</v>
      </c>
      <c r="E6373" s="2" t="str">
        <f>VLOOKUP('SampleSuperstore - Main Data'!D6373,Reference!$A$26:$B$74,2,FALSE)</f>
        <v>East</v>
      </c>
      <c r="F6373" s="22" t="s">
        <v>13</v>
      </c>
      <c r="G6373" s="22" t="s">
        <v>20</v>
      </c>
      <c r="H6373" s="24">
        <f>VLOOKUP($G6373, Reference!$A$3:$C$20, 2,FALSE)*I6373</f>
        <v>34</v>
      </c>
      <c r="I6373" s="22">
        <v>2</v>
      </c>
      <c r="J6373" s="26" cm="1">
        <f t="array" ref="J6373">IFERROR(_xlfn.IFS(AND(C6373="Corporate", F6373="Technology"), 3%, C6373="Corporate", 1%),0%)</f>
        <v>0.01</v>
      </c>
      <c r="K6373" s="24">
        <f>VLOOKUP($G6373, Reference!$A$3:$C$20, 3,FALSE)*I6373</f>
        <v>20</v>
      </c>
      <c r="L6373" s="27">
        <f t="shared" si="198"/>
        <v>14</v>
      </c>
      <c r="M6373" s="27">
        <f t="shared" si="199"/>
        <v>13.659999999999997</v>
      </c>
    </row>
    <row r="6374" spans="1:13" x14ac:dyDescent="0.2">
      <c r="A6374">
        <v>3908</v>
      </c>
      <c r="B6374" s="4">
        <v>43975</v>
      </c>
      <c r="C6374" t="s">
        <v>17</v>
      </c>
      <c r="D6374" t="s">
        <v>32</v>
      </c>
      <c r="E6374" s="2" t="str">
        <f>VLOOKUP('SampleSuperstore - Main Data'!D6374,Reference!$A$26:$B$74,2,FALSE)</f>
        <v>South</v>
      </c>
      <c r="F6374" s="22" t="s">
        <v>29</v>
      </c>
      <c r="G6374" s="22" t="s">
        <v>50</v>
      </c>
      <c r="H6374" s="24">
        <f>VLOOKUP($G6374, Reference!$A$3:$C$20, 2,FALSE)*I6374</f>
        <v>597</v>
      </c>
      <c r="I6374" s="22">
        <v>3</v>
      </c>
      <c r="J6374" s="26" cm="1">
        <f t="array" ref="J6374">IFERROR(_xlfn.IFS(AND(C6374="Corporate", F6374="Technology"), 3%, C6374="Corporate", 1%),0%)</f>
        <v>0.03</v>
      </c>
      <c r="K6374" s="24">
        <f>VLOOKUP($G6374, Reference!$A$3:$C$20, 3,FALSE)*I6374</f>
        <v>495</v>
      </c>
      <c r="L6374" s="27">
        <f t="shared" si="198"/>
        <v>102</v>
      </c>
      <c r="M6374" s="27">
        <f t="shared" si="199"/>
        <v>84.090000000000032</v>
      </c>
    </row>
    <row r="6375" spans="1:13" x14ac:dyDescent="0.2">
      <c r="A6375">
        <v>3912</v>
      </c>
      <c r="B6375" s="4">
        <v>43975</v>
      </c>
      <c r="C6375" t="s">
        <v>17</v>
      </c>
      <c r="D6375" t="s">
        <v>25</v>
      </c>
      <c r="E6375" s="2" t="str">
        <f>VLOOKUP('SampleSuperstore - Main Data'!D6375,Reference!$A$26:$B$74,2,FALSE)</f>
        <v>Central</v>
      </c>
      <c r="F6375" s="22" t="s">
        <v>13</v>
      </c>
      <c r="G6375" s="22" t="s">
        <v>14</v>
      </c>
      <c r="H6375" s="24">
        <f>VLOOKUP($G6375, Reference!$A$3:$C$20, 2,FALSE)*I6375</f>
        <v>90</v>
      </c>
      <c r="I6375" s="22">
        <v>2</v>
      </c>
      <c r="J6375" s="26" cm="1">
        <f t="array" ref="J6375">IFERROR(_xlfn.IFS(AND(C6375="Corporate", F6375="Technology"), 3%, C6375="Corporate", 1%),0%)</f>
        <v>0.01</v>
      </c>
      <c r="K6375" s="24">
        <f>VLOOKUP($G6375, Reference!$A$3:$C$20, 3,FALSE)*I6375</f>
        <v>70</v>
      </c>
      <c r="L6375" s="27">
        <f t="shared" si="198"/>
        <v>20</v>
      </c>
      <c r="M6375" s="27">
        <f t="shared" si="199"/>
        <v>19.099999999999994</v>
      </c>
    </row>
    <row r="6376" spans="1:13" x14ac:dyDescent="0.2">
      <c r="A6376">
        <v>3914</v>
      </c>
      <c r="B6376" s="4">
        <v>43975</v>
      </c>
      <c r="C6376" t="s">
        <v>17</v>
      </c>
      <c r="D6376" t="s">
        <v>44</v>
      </c>
      <c r="E6376" s="2" t="str">
        <f>VLOOKUP('SampleSuperstore - Main Data'!D6376,Reference!$A$26:$B$74,2,FALSE)</f>
        <v>South</v>
      </c>
      <c r="F6376" s="22" t="s">
        <v>23</v>
      </c>
      <c r="G6376" s="22" t="s">
        <v>37</v>
      </c>
      <c r="H6376" s="24">
        <f>VLOOKUP($G6376, Reference!$A$3:$C$20, 2,FALSE)*I6376</f>
        <v>18</v>
      </c>
      <c r="I6376" s="22">
        <v>2</v>
      </c>
      <c r="J6376" s="26" cm="1">
        <f t="array" ref="J6376">IFERROR(_xlfn.IFS(AND(C6376="Corporate", F6376="Technology"), 3%, C6376="Corporate", 1%),0%)</f>
        <v>0.01</v>
      </c>
      <c r="K6376" s="24">
        <f>VLOOKUP($G6376, Reference!$A$3:$C$20, 3,FALSE)*I6376</f>
        <v>10</v>
      </c>
      <c r="L6376" s="27">
        <f t="shared" si="198"/>
        <v>8</v>
      </c>
      <c r="M6376" s="27">
        <f t="shared" si="199"/>
        <v>7.82</v>
      </c>
    </row>
    <row r="6377" spans="1:13" x14ac:dyDescent="0.2">
      <c r="A6377">
        <v>3916</v>
      </c>
      <c r="B6377" s="4">
        <v>43975</v>
      </c>
      <c r="C6377" t="s">
        <v>17</v>
      </c>
      <c r="D6377" t="s">
        <v>40</v>
      </c>
      <c r="E6377" s="2" t="str">
        <f>VLOOKUP('SampleSuperstore - Main Data'!D6377,Reference!$A$26:$B$74,2,FALSE)</f>
        <v>East</v>
      </c>
      <c r="F6377" s="22" t="s">
        <v>13</v>
      </c>
      <c r="G6377" s="22" t="s">
        <v>49</v>
      </c>
      <c r="H6377" s="24">
        <f>VLOOKUP($G6377, Reference!$A$3:$C$20, 2,FALSE)*I6377</f>
        <v>80</v>
      </c>
      <c r="I6377" s="22">
        <v>2</v>
      </c>
      <c r="J6377" s="26" cm="1">
        <f t="array" ref="J6377">IFERROR(_xlfn.IFS(AND(C6377="Corporate", F6377="Technology"), 3%, C6377="Corporate", 1%),0%)</f>
        <v>0.01</v>
      </c>
      <c r="K6377" s="24">
        <f>VLOOKUP($G6377, Reference!$A$3:$C$20, 3,FALSE)*I6377</f>
        <v>70</v>
      </c>
      <c r="L6377" s="27">
        <f t="shared" si="198"/>
        <v>10</v>
      </c>
      <c r="M6377" s="27">
        <f t="shared" si="199"/>
        <v>9.2000000000000028</v>
      </c>
    </row>
    <row r="6378" spans="1:13" x14ac:dyDescent="0.2">
      <c r="A6378">
        <v>3917</v>
      </c>
      <c r="B6378" s="4">
        <v>43975</v>
      </c>
      <c r="C6378" t="s">
        <v>17</v>
      </c>
      <c r="D6378" t="s">
        <v>25</v>
      </c>
      <c r="E6378" s="2" t="str">
        <f>VLOOKUP('SampleSuperstore - Main Data'!D6378,Reference!$A$26:$B$74,2,FALSE)</f>
        <v>Central</v>
      </c>
      <c r="F6378" s="22" t="s">
        <v>13</v>
      </c>
      <c r="G6378" s="22" t="s">
        <v>35</v>
      </c>
      <c r="H6378" s="24">
        <f>VLOOKUP($G6378, Reference!$A$3:$C$20, 2,FALSE)*I6378</f>
        <v>96</v>
      </c>
      <c r="I6378" s="22">
        <v>4</v>
      </c>
      <c r="J6378" s="26" cm="1">
        <f t="array" ref="J6378">IFERROR(_xlfn.IFS(AND(C6378="Corporate", F6378="Technology"), 3%, C6378="Corporate", 1%),0%)</f>
        <v>0.01</v>
      </c>
      <c r="K6378" s="24">
        <f>VLOOKUP($G6378, Reference!$A$3:$C$20, 3,FALSE)*I6378</f>
        <v>76</v>
      </c>
      <c r="L6378" s="27">
        <f t="shared" si="198"/>
        <v>20</v>
      </c>
      <c r="M6378" s="27">
        <f t="shared" si="199"/>
        <v>19.039999999999992</v>
      </c>
    </row>
    <row r="6379" spans="1:13" x14ac:dyDescent="0.2">
      <c r="A6379">
        <v>3918</v>
      </c>
      <c r="B6379" s="4">
        <v>43975</v>
      </c>
      <c r="C6379" t="s">
        <v>17</v>
      </c>
      <c r="D6379" t="s">
        <v>15</v>
      </c>
      <c r="E6379" s="2" t="str">
        <f>VLOOKUP('SampleSuperstore - Main Data'!D6379,Reference!$A$26:$B$74,2,FALSE)</f>
        <v>West</v>
      </c>
      <c r="F6379" s="22" t="s">
        <v>13</v>
      </c>
      <c r="G6379" s="22" t="s">
        <v>14</v>
      </c>
      <c r="H6379" s="24">
        <f>VLOOKUP($G6379, Reference!$A$3:$C$20, 2,FALSE)*I6379</f>
        <v>90</v>
      </c>
      <c r="I6379" s="22">
        <v>2</v>
      </c>
      <c r="J6379" s="26" cm="1">
        <f t="array" ref="J6379">IFERROR(_xlfn.IFS(AND(C6379="Corporate", F6379="Technology"), 3%, C6379="Corporate", 1%),0%)</f>
        <v>0.01</v>
      </c>
      <c r="K6379" s="24">
        <f>VLOOKUP($G6379, Reference!$A$3:$C$20, 3,FALSE)*I6379</f>
        <v>70</v>
      </c>
      <c r="L6379" s="27">
        <f t="shared" si="198"/>
        <v>20</v>
      </c>
      <c r="M6379" s="27">
        <f t="shared" si="199"/>
        <v>19.099999999999994</v>
      </c>
    </row>
    <row r="6380" spans="1:13" x14ac:dyDescent="0.2">
      <c r="A6380">
        <v>3929</v>
      </c>
      <c r="B6380" s="4">
        <v>43976</v>
      </c>
      <c r="C6380" t="s">
        <v>17</v>
      </c>
      <c r="D6380" t="s">
        <v>15</v>
      </c>
      <c r="E6380" s="2" t="str">
        <f>VLOOKUP('SampleSuperstore - Main Data'!D6380,Reference!$A$26:$B$74,2,FALSE)</f>
        <v>West</v>
      </c>
      <c r="F6380" s="22" t="s">
        <v>29</v>
      </c>
      <c r="G6380" s="22" t="s">
        <v>50</v>
      </c>
      <c r="H6380" s="24">
        <f>VLOOKUP($G6380, Reference!$A$3:$C$20, 2,FALSE)*I6380</f>
        <v>597</v>
      </c>
      <c r="I6380" s="22">
        <v>3</v>
      </c>
      <c r="J6380" s="26" cm="1">
        <f t="array" ref="J6380">IFERROR(_xlfn.IFS(AND(C6380="Corporate", F6380="Technology"), 3%, C6380="Corporate", 1%),0%)</f>
        <v>0.03</v>
      </c>
      <c r="K6380" s="24">
        <f>VLOOKUP($G6380, Reference!$A$3:$C$20, 3,FALSE)*I6380</f>
        <v>495</v>
      </c>
      <c r="L6380" s="27">
        <f t="shared" si="198"/>
        <v>102</v>
      </c>
      <c r="M6380" s="27">
        <f t="shared" si="199"/>
        <v>84.090000000000032</v>
      </c>
    </row>
    <row r="6381" spans="1:13" x14ac:dyDescent="0.2">
      <c r="A6381">
        <v>3930</v>
      </c>
      <c r="B6381" s="4">
        <v>43976</v>
      </c>
      <c r="C6381" t="s">
        <v>17</v>
      </c>
      <c r="D6381" t="s">
        <v>19</v>
      </c>
      <c r="E6381" s="2" t="str">
        <f>VLOOKUP('SampleSuperstore - Main Data'!D6381,Reference!$A$26:$B$74,2,FALSE)</f>
        <v>East</v>
      </c>
      <c r="F6381" s="22" t="s">
        <v>29</v>
      </c>
      <c r="G6381" s="22" t="s">
        <v>33</v>
      </c>
      <c r="H6381" s="24">
        <f>VLOOKUP($G6381, Reference!$A$3:$C$20, 2,FALSE)*I6381</f>
        <v>15</v>
      </c>
      <c r="I6381" s="22">
        <v>3</v>
      </c>
      <c r="J6381" s="26" cm="1">
        <f t="array" ref="J6381">IFERROR(_xlfn.IFS(AND(C6381="Corporate", F6381="Technology"), 3%, C6381="Corporate", 1%),0%)</f>
        <v>0.03</v>
      </c>
      <c r="K6381" s="24">
        <f>VLOOKUP($G6381, Reference!$A$3:$C$20, 3,FALSE)*I6381</f>
        <v>7.5</v>
      </c>
      <c r="L6381" s="27">
        <f t="shared" si="198"/>
        <v>7.5</v>
      </c>
      <c r="M6381" s="27">
        <f t="shared" si="199"/>
        <v>7.0499999999999989</v>
      </c>
    </row>
    <row r="6382" spans="1:13" x14ac:dyDescent="0.2">
      <c r="A6382">
        <v>3932</v>
      </c>
      <c r="B6382" s="4">
        <v>43976</v>
      </c>
      <c r="C6382" t="s">
        <v>17</v>
      </c>
      <c r="D6382" t="s">
        <v>25</v>
      </c>
      <c r="E6382" s="2" t="str">
        <f>VLOOKUP('SampleSuperstore - Main Data'!D6382,Reference!$A$26:$B$74,2,FALSE)</f>
        <v>Central</v>
      </c>
      <c r="F6382" s="22" t="s">
        <v>23</v>
      </c>
      <c r="G6382" s="22" t="s">
        <v>37</v>
      </c>
      <c r="H6382" s="24">
        <f>VLOOKUP($G6382, Reference!$A$3:$C$20, 2,FALSE)*I6382</f>
        <v>27</v>
      </c>
      <c r="I6382" s="22">
        <v>3</v>
      </c>
      <c r="J6382" s="26" cm="1">
        <f t="array" ref="J6382">IFERROR(_xlfn.IFS(AND(C6382="Corporate", F6382="Technology"), 3%, C6382="Corporate", 1%),0%)</f>
        <v>0.01</v>
      </c>
      <c r="K6382" s="24">
        <f>VLOOKUP($G6382, Reference!$A$3:$C$20, 3,FALSE)*I6382</f>
        <v>15</v>
      </c>
      <c r="L6382" s="27">
        <f t="shared" si="198"/>
        <v>12</v>
      </c>
      <c r="M6382" s="27">
        <f t="shared" si="199"/>
        <v>11.73</v>
      </c>
    </row>
    <row r="6383" spans="1:13" x14ac:dyDescent="0.2">
      <c r="A6383">
        <v>3933</v>
      </c>
      <c r="B6383" s="4">
        <v>43976</v>
      </c>
      <c r="C6383" t="s">
        <v>17</v>
      </c>
      <c r="D6383" t="s">
        <v>25</v>
      </c>
      <c r="E6383" s="2" t="str">
        <f>VLOOKUP('SampleSuperstore - Main Data'!D6383,Reference!$A$26:$B$74,2,FALSE)</f>
        <v>Central</v>
      </c>
      <c r="F6383" s="22" t="s">
        <v>23</v>
      </c>
      <c r="G6383" s="22" t="s">
        <v>37</v>
      </c>
      <c r="H6383" s="24">
        <f>VLOOKUP($G6383, Reference!$A$3:$C$20, 2,FALSE)*I6383</f>
        <v>45</v>
      </c>
      <c r="I6383" s="22">
        <v>5</v>
      </c>
      <c r="J6383" s="26" cm="1">
        <f t="array" ref="J6383">IFERROR(_xlfn.IFS(AND(C6383="Corporate", F6383="Technology"), 3%, C6383="Corporate", 1%),0%)</f>
        <v>0.01</v>
      </c>
      <c r="K6383" s="24">
        <f>VLOOKUP($G6383, Reference!$A$3:$C$20, 3,FALSE)*I6383</f>
        <v>25</v>
      </c>
      <c r="L6383" s="27">
        <f t="shared" si="198"/>
        <v>20</v>
      </c>
      <c r="M6383" s="27">
        <f t="shared" si="199"/>
        <v>19.549999999999997</v>
      </c>
    </row>
    <row r="6384" spans="1:13" x14ac:dyDescent="0.2">
      <c r="A6384">
        <v>3942</v>
      </c>
      <c r="B6384" s="4">
        <v>43976</v>
      </c>
      <c r="C6384" t="s">
        <v>17</v>
      </c>
      <c r="D6384" t="s">
        <v>25</v>
      </c>
      <c r="E6384" s="2" t="str">
        <f>VLOOKUP('SampleSuperstore - Main Data'!D6384,Reference!$A$26:$B$74,2,FALSE)</f>
        <v>Central</v>
      </c>
      <c r="F6384" s="22" t="s">
        <v>13</v>
      </c>
      <c r="G6384" s="22" t="s">
        <v>14</v>
      </c>
      <c r="H6384" s="24">
        <f>VLOOKUP($G6384, Reference!$A$3:$C$20, 2,FALSE)*I6384</f>
        <v>180</v>
      </c>
      <c r="I6384" s="22">
        <v>4</v>
      </c>
      <c r="J6384" s="26" cm="1">
        <f t="array" ref="J6384">IFERROR(_xlfn.IFS(AND(C6384="Corporate", F6384="Technology"), 3%, C6384="Corporate", 1%),0%)</f>
        <v>0.01</v>
      </c>
      <c r="K6384" s="24">
        <f>VLOOKUP($G6384, Reference!$A$3:$C$20, 3,FALSE)*I6384</f>
        <v>140</v>
      </c>
      <c r="L6384" s="27">
        <f t="shared" si="198"/>
        <v>40</v>
      </c>
      <c r="M6384" s="27">
        <f t="shared" si="199"/>
        <v>38.199999999999989</v>
      </c>
    </row>
    <row r="6385" spans="1:13" x14ac:dyDescent="0.2">
      <c r="A6385">
        <v>3944</v>
      </c>
      <c r="B6385" s="4">
        <v>43976</v>
      </c>
      <c r="C6385" t="s">
        <v>17</v>
      </c>
      <c r="D6385" t="s">
        <v>15</v>
      </c>
      <c r="E6385" s="2" t="str">
        <f>VLOOKUP('SampleSuperstore - Main Data'!D6385,Reference!$A$26:$B$74,2,FALSE)</f>
        <v>West</v>
      </c>
      <c r="F6385" s="22" t="s">
        <v>13</v>
      </c>
      <c r="G6385" s="22" t="s">
        <v>26</v>
      </c>
      <c r="H6385" s="24">
        <f>VLOOKUP($G6385, Reference!$A$3:$C$20, 2,FALSE)*I6385</f>
        <v>7.5</v>
      </c>
      <c r="I6385" s="22">
        <v>3</v>
      </c>
      <c r="J6385" s="26" cm="1">
        <f t="array" ref="J6385">IFERROR(_xlfn.IFS(AND(C6385="Corporate", F6385="Technology"), 3%, C6385="Corporate", 1%),0%)</f>
        <v>0.01</v>
      </c>
      <c r="K6385" s="24">
        <f>VLOOKUP($G6385, Reference!$A$3:$C$20, 3,FALSE)*I6385</f>
        <v>6</v>
      </c>
      <c r="L6385" s="27">
        <f t="shared" si="198"/>
        <v>1.5</v>
      </c>
      <c r="M6385" s="27">
        <f t="shared" si="199"/>
        <v>1.4249999999999998</v>
      </c>
    </row>
    <row r="6386" spans="1:13" x14ac:dyDescent="0.2">
      <c r="A6386">
        <v>3946</v>
      </c>
      <c r="B6386" s="4">
        <v>43976</v>
      </c>
      <c r="C6386" t="s">
        <v>17</v>
      </c>
      <c r="D6386" t="s">
        <v>15</v>
      </c>
      <c r="E6386" s="2" t="str">
        <f>VLOOKUP('SampleSuperstore - Main Data'!D6386,Reference!$A$26:$B$74,2,FALSE)</f>
        <v>West</v>
      </c>
      <c r="F6386" s="22" t="s">
        <v>29</v>
      </c>
      <c r="G6386" s="22" t="s">
        <v>50</v>
      </c>
      <c r="H6386" s="24">
        <f>VLOOKUP($G6386, Reference!$A$3:$C$20, 2,FALSE)*I6386</f>
        <v>398</v>
      </c>
      <c r="I6386" s="22">
        <v>2</v>
      </c>
      <c r="J6386" s="26" cm="1">
        <f t="array" ref="J6386">IFERROR(_xlfn.IFS(AND(C6386="Corporate", F6386="Technology"), 3%, C6386="Corporate", 1%),0%)</f>
        <v>0.03</v>
      </c>
      <c r="K6386" s="24">
        <f>VLOOKUP($G6386, Reference!$A$3:$C$20, 3,FALSE)*I6386</f>
        <v>330</v>
      </c>
      <c r="L6386" s="27">
        <f t="shared" si="198"/>
        <v>68</v>
      </c>
      <c r="M6386" s="27">
        <f t="shared" si="199"/>
        <v>56.06</v>
      </c>
    </row>
    <row r="6387" spans="1:13" x14ac:dyDescent="0.2">
      <c r="A6387">
        <v>3948</v>
      </c>
      <c r="B6387" s="4">
        <v>43976</v>
      </c>
      <c r="C6387" t="s">
        <v>17</v>
      </c>
      <c r="D6387" t="s">
        <v>25</v>
      </c>
      <c r="E6387" s="2" t="str">
        <f>VLOOKUP('SampleSuperstore - Main Data'!D6387,Reference!$A$26:$B$74,2,FALSE)</f>
        <v>Central</v>
      </c>
      <c r="F6387" s="22" t="s">
        <v>23</v>
      </c>
      <c r="G6387" s="22" t="s">
        <v>59</v>
      </c>
      <c r="H6387" s="24">
        <f>VLOOKUP($G6387, Reference!$A$3:$C$20, 2,FALSE)*I6387</f>
        <v>85</v>
      </c>
      <c r="I6387" s="22">
        <v>1</v>
      </c>
      <c r="J6387" s="26" cm="1">
        <f t="array" ref="J6387">IFERROR(_xlfn.IFS(AND(C6387="Corporate", F6387="Technology"), 3%, C6387="Corporate", 1%),0%)</f>
        <v>0.01</v>
      </c>
      <c r="K6387" s="24">
        <f>VLOOKUP($G6387, Reference!$A$3:$C$20, 3,FALSE)*I6387</f>
        <v>75</v>
      </c>
      <c r="L6387" s="27">
        <f t="shared" si="198"/>
        <v>10</v>
      </c>
      <c r="M6387" s="27">
        <f t="shared" si="199"/>
        <v>9.1500000000000057</v>
      </c>
    </row>
    <row r="6388" spans="1:13" x14ac:dyDescent="0.2">
      <c r="A6388">
        <v>3953</v>
      </c>
      <c r="B6388" s="4">
        <v>43977</v>
      </c>
      <c r="C6388" t="s">
        <v>17</v>
      </c>
      <c r="D6388" t="s">
        <v>43</v>
      </c>
      <c r="E6388" s="2" t="str">
        <f>VLOOKUP('SampleSuperstore - Main Data'!D6388,Reference!$A$26:$B$74,2,FALSE)</f>
        <v>West</v>
      </c>
      <c r="F6388" s="22" t="s">
        <v>23</v>
      </c>
      <c r="G6388" s="22" t="s">
        <v>24</v>
      </c>
      <c r="H6388" s="24">
        <f>VLOOKUP($G6388, Reference!$A$3:$C$20, 2,FALSE)*I6388</f>
        <v>297</v>
      </c>
      <c r="I6388" s="22">
        <v>3</v>
      </c>
      <c r="J6388" s="26" cm="1">
        <f t="array" ref="J6388">IFERROR(_xlfn.IFS(AND(C6388="Corporate", F6388="Technology"), 3%, C6388="Corporate", 1%),0%)</f>
        <v>0.01</v>
      </c>
      <c r="K6388" s="24">
        <f>VLOOKUP($G6388, Reference!$A$3:$C$20, 3,FALSE)*I6388</f>
        <v>237</v>
      </c>
      <c r="L6388" s="27">
        <f t="shared" si="198"/>
        <v>60</v>
      </c>
      <c r="M6388" s="27">
        <f t="shared" si="199"/>
        <v>57.029999999999973</v>
      </c>
    </row>
    <row r="6389" spans="1:13" x14ac:dyDescent="0.2">
      <c r="A6389">
        <v>3956</v>
      </c>
      <c r="B6389" s="4">
        <v>43977</v>
      </c>
      <c r="C6389" t="s">
        <v>17</v>
      </c>
      <c r="D6389" t="s">
        <v>25</v>
      </c>
      <c r="E6389" s="2" t="str">
        <f>VLOOKUP('SampleSuperstore - Main Data'!D6389,Reference!$A$26:$B$74,2,FALSE)</f>
        <v>Central</v>
      </c>
      <c r="F6389" s="22" t="s">
        <v>23</v>
      </c>
      <c r="G6389" s="22" t="s">
        <v>37</v>
      </c>
      <c r="H6389" s="24">
        <f>VLOOKUP($G6389, Reference!$A$3:$C$20, 2,FALSE)*I6389</f>
        <v>18</v>
      </c>
      <c r="I6389" s="22">
        <v>2</v>
      </c>
      <c r="J6389" s="26" cm="1">
        <f t="array" ref="J6389">IFERROR(_xlfn.IFS(AND(C6389="Corporate", F6389="Technology"), 3%, C6389="Corporate", 1%),0%)</f>
        <v>0.01</v>
      </c>
      <c r="K6389" s="24">
        <f>VLOOKUP($G6389, Reference!$A$3:$C$20, 3,FALSE)*I6389</f>
        <v>10</v>
      </c>
      <c r="L6389" s="27">
        <f t="shared" si="198"/>
        <v>8</v>
      </c>
      <c r="M6389" s="27">
        <f t="shared" si="199"/>
        <v>7.82</v>
      </c>
    </row>
    <row r="6390" spans="1:13" x14ac:dyDescent="0.2">
      <c r="A6390">
        <v>3957</v>
      </c>
      <c r="B6390" s="4">
        <v>43977</v>
      </c>
      <c r="C6390" t="s">
        <v>17</v>
      </c>
      <c r="D6390" t="s">
        <v>25</v>
      </c>
      <c r="E6390" s="2" t="str">
        <f>VLOOKUP('SampleSuperstore - Main Data'!D6390,Reference!$A$26:$B$74,2,FALSE)</f>
        <v>Central</v>
      </c>
      <c r="F6390" s="22" t="s">
        <v>13</v>
      </c>
      <c r="G6390" s="22" t="s">
        <v>26</v>
      </c>
      <c r="H6390" s="24">
        <f>VLOOKUP($G6390, Reference!$A$3:$C$20, 2,FALSE)*I6390</f>
        <v>10</v>
      </c>
      <c r="I6390" s="22">
        <v>4</v>
      </c>
      <c r="J6390" s="26" cm="1">
        <f t="array" ref="J6390">IFERROR(_xlfn.IFS(AND(C6390="Corporate", F6390="Technology"), 3%, C6390="Corporate", 1%),0%)</f>
        <v>0.01</v>
      </c>
      <c r="K6390" s="24">
        <f>VLOOKUP($G6390, Reference!$A$3:$C$20, 3,FALSE)*I6390</f>
        <v>8</v>
      </c>
      <c r="L6390" s="27">
        <f t="shared" si="198"/>
        <v>2</v>
      </c>
      <c r="M6390" s="27">
        <f t="shared" si="199"/>
        <v>1.9000000000000004</v>
      </c>
    </row>
    <row r="6391" spans="1:13" x14ac:dyDescent="0.2">
      <c r="A6391">
        <v>3958</v>
      </c>
      <c r="B6391" s="4">
        <v>43977</v>
      </c>
      <c r="C6391" t="s">
        <v>17</v>
      </c>
      <c r="D6391" t="s">
        <v>46</v>
      </c>
      <c r="E6391" s="2" t="str">
        <f>VLOOKUP('SampleSuperstore - Main Data'!D6391,Reference!$A$26:$B$74,2,FALSE)</f>
        <v>Central</v>
      </c>
      <c r="F6391" s="22" t="s">
        <v>13</v>
      </c>
      <c r="G6391" s="22" t="s">
        <v>26</v>
      </c>
      <c r="H6391" s="24">
        <f>VLOOKUP($G6391, Reference!$A$3:$C$20, 2,FALSE)*I6391</f>
        <v>22.5</v>
      </c>
      <c r="I6391" s="22">
        <v>9</v>
      </c>
      <c r="J6391" s="26" cm="1">
        <f t="array" ref="J6391">IFERROR(_xlfn.IFS(AND(C6391="Corporate", F6391="Technology"), 3%, C6391="Corporate", 1%),0%)</f>
        <v>0.01</v>
      </c>
      <c r="K6391" s="24">
        <f>VLOOKUP($G6391, Reference!$A$3:$C$20, 3,FALSE)*I6391</f>
        <v>18</v>
      </c>
      <c r="L6391" s="27">
        <f t="shared" si="198"/>
        <v>4.5</v>
      </c>
      <c r="M6391" s="27">
        <f t="shared" si="199"/>
        <v>4.2749999999999986</v>
      </c>
    </row>
    <row r="6392" spans="1:13" x14ac:dyDescent="0.2">
      <c r="A6392">
        <v>3960</v>
      </c>
      <c r="B6392" s="4">
        <v>43977</v>
      </c>
      <c r="C6392" t="s">
        <v>17</v>
      </c>
      <c r="D6392" t="s">
        <v>56</v>
      </c>
      <c r="E6392" s="2" t="str">
        <f>VLOOKUP('SampleSuperstore - Main Data'!D6392,Reference!$A$26:$B$74,2,FALSE)</f>
        <v>Central</v>
      </c>
      <c r="F6392" s="22" t="s">
        <v>13</v>
      </c>
      <c r="G6392" s="22" t="s">
        <v>26</v>
      </c>
      <c r="H6392" s="24">
        <f>VLOOKUP($G6392, Reference!$A$3:$C$20, 2,FALSE)*I6392</f>
        <v>5</v>
      </c>
      <c r="I6392" s="22">
        <v>2</v>
      </c>
      <c r="J6392" s="26" cm="1">
        <f t="array" ref="J6392">IFERROR(_xlfn.IFS(AND(C6392="Corporate", F6392="Technology"), 3%, C6392="Corporate", 1%),0%)</f>
        <v>0.01</v>
      </c>
      <c r="K6392" s="24">
        <f>VLOOKUP($G6392, Reference!$A$3:$C$20, 3,FALSE)*I6392</f>
        <v>4</v>
      </c>
      <c r="L6392" s="27">
        <f t="shared" si="198"/>
        <v>1</v>
      </c>
      <c r="M6392" s="27">
        <f t="shared" si="199"/>
        <v>0.95000000000000018</v>
      </c>
    </row>
    <row r="6393" spans="1:13" x14ac:dyDescent="0.2">
      <c r="A6393">
        <v>3961</v>
      </c>
      <c r="B6393" s="4">
        <v>43977</v>
      </c>
      <c r="C6393" t="s">
        <v>17</v>
      </c>
      <c r="D6393" t="s">
        <v>46</v>
      </c>
      <c r="E6393" s="2" t="str">
        <f>VLOOKUP('SampleSuperstore - Main Data'!D6393,Reference!$A$26:$B$74,2,FALSE)</f>
        <v>Central</v>
      </c>
      <c r="F6393" s="22" t="s">
        <v>13</v>
      </c>
      <c r="G6393" s="22" t="s">
        <v>26</v>
      </c>
      <c r="H6393" s="24">
        <f>VLOOKUP($G6393, Reference!$A$3:$C$20, 2,FALSE)*I6393</f>
        <v>12.5</v>
      </c>
      <c r="I6393" s="22">
        <v>5</v>
      </c>
      <c r="J6393" s="26" cm="1">
        <f t="array" ref="J6393">IFERROR(_xlfn.IFS(AND(C6393="Corporate", F6393="Technology"), 3%, C6393="Corporate", 1%),0%)</f>
        <v>0.01</v>
      </c>
      <c r="K6393" s="24">
        <f>VLOOKUP($G6393, Reference!$A$3:$C$20, 3,FALSE)*I6393</f>
        <v>10</v>
      </c>
      <c r="L6393" s="27">
        <f t="shared" si="198"/>
        <v>2.5</v>
      </c>
      <c r="M6393" s="27">
        <f t="shared" si="199"/>
        <v>2.375</v>
      </c>
    </row>
    <row r="6394" spans="1:13" x14ac:dyDescent="0.2">
      <c r="A6394">
        <v>3963</v>
      </c>
      <c r="B6394" s="4">
        <v>43977</v>
      </c>
      <c r="C6394" t="s">
        <v>17</v>
      </c>
      <c r="D6394" t="s">
        <v>75</v>
      </c>
      <c r="E6394" s="2" t="str">
        <f>VLOOKUP('SampleSuperstore - Main Data'!D6394,Reference!$A$26:$B$74,2,FALSE)</f>
        <v>South</v>
      </c>
      <c r="F6394" s="22" t="s">
        <v>13</v>
      </c>
      <c r="G6394" s="22" t="s">
        <v>20</v>
      </c>
      <c r="H6394" s="24">
        <f>VLOOKUP($G6394, Reference!$A$3:$C$20, 2,FALSE)*I6394</f>
        <v>102</v>
      </c>
      <c r="I6394" s="22">
        <v>6</v>
      </c>
      <c r="J6394" s="26" cm="1">
        <f t="array" ref="J6394">IFERROR(_xlfn.IFS(AND(C6394="Corporate", F6394="Technology"), 3%, C6394="Corporate", 1%),0%)</f>
        <v>0.01</v>
      </c>
      <c r="K6394" s="24">
        <f>VLOOKUP($G6394, Reference!$A$3:$C$20, 3,FALSE)*I6394</f>
        <v>60</v>
      </c>
      <c r="L6394" s="27">
        <f t="shared" si="198"/>
        <v>42</v>
      </c>
      <c r="M6394" s="27">
        <f t="shared" si="199"/>
        <v>40.980000000000004</v>
      </c>
    </row>
    <row r="6395" spans="1:13" x14ac:dyDescent="0.2">
      <c r="A6395">
        <v>3966</v>
      </c>
      <c r="B6395" s="4">
        <v>43977</v>
      </c>
      <c r="C6395" t="s">
        <v>17</v>
      </c>
      <c r="D6395" t="s">
        <v>15</v>
      </c>
      <c r="E6395" s="2" t="str">
        <f>VLOOKUP('SampleSuperstore - Main Data'!D6395,Reference!$A$26:$B$74,2,FALSE)</f>
        <v>West</v>
      </c>
      <c r="F6395" s="22" t="s">
        <v>13</v>
      </c>
      <c r="G6395" s="22" t="s">
        <v>14</v>
      </c>
      <c r="H6395" s="24">
        <f>VLOOKUP($G6395, Reference!$A$3:$C$20, 2,FALSE)*I6395</f>
        <v>135</v>
      </c>
      <c r="I6395" s="22">
        <v>3</v>
      </c>
      <c r="J6395" s="26" cm="1">
        <f t="array" ref="J6395">IFERROR(_xlfn.IFS(AND(C6395="Corporate", F6395="Technology"), 3%, C6395="Corporate", 1%),0%)</f>
        <v>0.01</v>
      </c>
      <c r="K6395" s="24">
        <f>VLOOKUP($G6395, Reference!$A$3:$C$20, 3,FALSE)*I6395</f>
        <v>105</v>
      </c>
      <c r="L6395" s="27">
        <f t="shared" si="198"/>
        <v>30</v>
      </c>
      <c r="M6395" s="27">
        <f t="shared" si="199"/>
        <v>28.650000000000006</v>
      </c>
    </row>
    <row r="6396" spans="1:13" x14ac:dyDescent="0.2">
      <c r="A6396">
        <v>3967</v>
      </c>
      <c r="B6396" s="4">
        <v>43977</v>
      </c>
      <c r="C6396" t="s">
        <v>17</v>
      </c>
      <c r="D6396" t="s">
        <v>44</v>
      </c>
      <c r="E6396" s="2" t="str">
        <f>VLOOKUP('SampleSuperstore - Main Data'!D6396,Reference!$A$26:$B$74,2,FALSE)</f>
        <v>South</v>
      </c>
      <c r="F6396" s="22" t="s">
        <v>13</v>
      </c>
      <c r="G6396" s="22" t="s">
        <v>20</v>
      </c>
      <c r="H6396" s="24">
        <f>VLOOKUP($G6396, Reference!$A$3:$C$20, 2,FALSE)*I6396</f>
        <v>68</v>
      </c>
      <c r="I6396" s="22">
        <v>4</v>
      </c>
      <c r="J6396" s="26" cm="1">
        <f t="array" ref="J6396">IFERROR(_xlfn.IFS(AND(C6396="Corporate", F6396="Technology"), 3%, C6396="Corporate", 1%),0%)</f>
        <v>0.01</v>
      </c>
      <c r="K6396" s="24">
        <f>VLOOKUP($G6396, Reference!$A$3:$C$20, 3,FALSE)*I6396</f>
        <v>40</v>
      </c>
      <c r="L6396" s="27">
        <f t="shared" si="198"/>
        <v>28</v>
      </c>
      <c r="M6396" s="27">
        <f t="shared" si="199"/>
        <v>27.319999999999993</v>
      </c>
    </row>
    <row r="6397" spans="1:13" x14ac:dyDescent="0.2">
      <c r="A6397">
        <v>3969</v>
      </c>
      <c r="B6397" s="4">
        <v>43977</v>
      </c>
      <c r="C6397" t="s">
        <v>17</v>
      </c>
      <c r="D6397" t="s">
        <v>66</v>
      </c>
      <c r="E6397" s="2" t="str">
        <f>VLOOKUP('SampleSuperstore - Main Data'!D6397,Reference!$A$26:$B$74,2,FALSE)</f>
        <v>Central</v>
      </c>
      <c r="F6397" s="22" t="s">
        <v>23</v>
      </c>
      <c r="G6397" s="22" t="s">
        <v>37</v>
      </c>
      <c r="H6397" s="24">
        <f>VLOOKUP($G6397, Reference!$A$3:$C$20, 2,FALSE)*I6397</f>
        <v>27</v>
      </c>
      <c r="I6397" s="22">
        <v>3</v>
      </c>
      <c r="J6397" s="26" cm="1">
        <f t="array" ref="J6397">IFERROR(_xlfn.IFS(AND(C6397="Corporate", F6397="Technology"), 3%, C6397="Corporate", 1%),0%)</f>
        <v>0.01</v>
      </c>
      <c r="K6397" s="24">
        <f>VLOOKUP($G6397, Reference!$A$3:$C$20, 3,FALSE)*I6397</f>
        <v>15</v>
      </c>
      <c r="L6397" s="27">
        <f t="shared" si="198"/>
        <v>12</v>
      </c>
      <c r="M6397" s="27">
        <f t="shared" si="199"/>
        <v>11.73</v>
      </c>
    </row>
    <row r="6398" spans="1:13" x14ac:dyDescent="0.2">
      <c r="A6398">
        <v>3978</v>
      </c>
      <c r="B6398" s="4">
        <v>43978</v>
      </c>
      <c r="C6398" t="s">
        <v>17</v>
      </c>
      <c r="D6398" t="s">
        <v>15</v>
      </c>
      <c r="E6398" s="2" t="str">
        <f>VLOOKUP('SampleSuperstore - Main Data'!D6398,Reference!$A$26:$B$74,2,FALSE)</f>
        <v>West</v>
      </c>
      <c r="F6398" s="22" t="s">
        <v>29</v>
      </c>
      <c r="G6398" s="22" t="s">
        <v>61</v>
      </c>
      <c r="H6398" s="24">
        <f>VLOOKUP($G6398, Reference!$A$3:$C$20, 2,FALSE)*I6398</f>
        <v>2175</v>
      </c>
      <c r="I6398" s="22">
        <v>3</v>
      </c>
      <c r="J6398" s="26" cm="1">
        <f t="array" ref="J6398">IFERROR(_xlfn.IFS(AND(C6398="Corporate", F6398="Technology"), 3%, C6398="Corporate", 1%),0%)</f>
        <v>0.03</v>
      </c>
      <c r="K6398" s="24">
        <f>VLOOKUP($G6398, Reference!$A$3:$C$20, 3,FALSE)*I6398</f>
        <v>2100</v>
      </c>
      <c r="L6398" s="27">
        <f t="shared" si="198"/>
        <v>75</v>
      </c>
      <c r="M6398" s="27">
        <f t="shared" si="199"/>
        <v>9.75</v>
      </c>
    </row>
    <row r="6399" spans="1:13" x14ac:dyDescent="0.2">
      <c r="A6399">
        <v>3980</v>
      </c>
      <c r="B6399" s="4">
        <v>43978</v>
      </c>
      <c r="C6399" t="s">
        <v>17</v>
      </c>
      <c r="D6399" t="s">
        <v>19</v>
      </c>
      <c r="E6399" s="2" t="str">
        <f>VLOOKUP('SampleSuperstore - Main Data'!D6399,Reference!$A$26:$B$74,2,FALSE)</f>
        <v>East</v>
      </c>
      <c r="F6399" s="22" t="s">
        <v>13</v>
      </c>
      <c r="G6399" s="22" t="s">
        <v>35</v>
      </c>
      <c r="H6399" s="24">
        <f>VLOOKUP($G6399, Reference!$A$3:$C$20, 2,FALSE)*I6399</f>
        <v>72</v>
      </c>
      <c r="I6399" s="22">
        <v>3</v>
      </c>
      <c r="J6399" s="26" cm="1">
        <f t="array" ref="J6399">IFERROR(_xlfn.IFS(AND(C6399="Corporate", F6399="Technology"), 3%, C6399="Corporate", 1%),0%)</f>
        <v>0.01</v>
      </c>
      <c r="K6399" s="24">
        <f>VLOOKUP($G6399, Reference!$A$3:$C$20, 3,FALSE)*I6399</f>
        <v>57</v>
      </c>
      <c r="L6399" s="27">
        <f t="shared" si="198"/>
        <v>15</v>
      </c>
      <c r="M6399" s="27">
        <f t="shared" si="199"/>
        <v>14.280000000000001</v>
      </c>
    </row>
    <row r="6400" spans="1:13" x14ac:dyDescent="0.2">
      <c r="A6400">
        <v>3981</v>
      </c>
      <c r="B6400" s="4">
        <v>43978</v>
      </c>
      <c r="C6400" t="s">
        <v>17</v>
      </c>
      <c r="D6400" t="s">
        <v>15</v>
      </c>
      <c r="E6400" s="2" t="str">
        <f>VLOOKUP('SampleSuperstore - Main Data'!D6400,Reference!$A$26:$B$74,2,FALSE)</f>
        <v>West</v>
      </c>
      <c r="F6400" s="22" t="s">
        <v>13</v>
      </c>
      <c r="G6400" s="22" t="s">
        <v>20</v>
      </c>
      <c r="H6400" s="24">
        <f>VLOOKUP($G6400, Reference!$A$3:$C$20, 2,FALSE)*I6400</f>
        <v>68</v>
      </c>
      <c r="I6400" s="22">
        <v>4</v>
      </c>
      <c r="J6400" s="26" cm="1">
        <f t="array" ref="J6400">IFERROR(_xlfn.IFS(AND(C6400="Corporate", F6400="Technology"), 3%, C6400="Corporate", 1%),0%)</f>
        <v>0.01</v>
      </c>
      <c r="K6400" s="24">
        <f>VLOOKUP($G6400, Reference!$A$3:$C$20, 3,FALSE)*I6400</f>
        <v>40</v>
      </c>
      <c r="L6400" s="27">
        <f t="shared" si="198"/>
        <v>28</v>
      </c>
      <c r="M6400" s="27">
        <f t="shared" si="199"/>
        <v>27.319999999999993</v>
      </c>
    </row>
    <row r="6401" spans="1:13" x14ac:dyDescent="0.2">
      <c r="A6401">
        <v>3982</v>
      </c>
      <c r="B6401" s="4">
        <v>43978</v>
      </c>
      <c r="C6401" t="s">
        <v>17</v>
      </c>
      <c r="D6401" t="s">
        <v>25</v>
      </c>
      <c r="E6401" s="2" t="str">
        <f>VLOOKUP('SampleSuperstore - Main Data'!D6401,Reference!$A$26:$B$74,2,FALSE)</f>
        <v>Central</v>
      </c>
      <c r="F6401" s="22" t="s">
        <v>13</v>
      </c>
      <c r="G6401" s="22" t="s">
        <v>26</v>
      </c>
      <c r="H6401" s="24">
        <f>VLOOKUP($G6401, Reference!$A$3:$C$20, 2,FALSE)*I6401</f>
        <v>2.5</v>
      </c>
      <c r="I6401" s="22">
        <v>1</v>
      </c>
      <c r="J6401" s="26" cm="1">
        <f t="array" ref="J6401">IFERROR(_xlfn.IFS(AND(C6401="Corporate", F6401="Technology"), 3%, C6401="Corporate", 1%),0%)</f>
        <v>0.01</v>
      </c>
      <c r="K6401" s="24">
        <f>VLOOKUP($G6401, Reference!$A$3:$C$20, 3,FALSE)*I6401</f>
        <v>2</v>
      </c>
      <c r="L6401" s="27">
        <f t="shared" si="198"/>
        <v>0.5</v>
      </c>
      <c r="M6401" s="27">
        <f t="shared" si="199"/>
        <v>0.47500000000000009</v>
      </c>
    </row>
    <row r="6402" spans="1:13" x14ac:dyDescent="0.2">
      <c r="A6402">
        <v>3986</v>
      </c>
      <c r="B6402" s="4">
        <v>43978</v>
      </c>
      <c r="C6402" t="s">
        <v>17</v>
      </c>
      <c r="D6402" t="s">
        <v>21</v>
      </c>
      <c r="E6402" s="2" t="str">
        <f>VLOOKUP('SampleSuperstore - Main Data'!D6402,Reference!$A$26:$B$74,2,FALSE)</f>
        <v>West</v>
      </c>
      <c r="F6402" s="22" t="s">
        <v>13</v>
      </c>
      <c r="G6402" s="22" t="s">
        <v>26</v>
      </c>
      <c r="H6402" s="24">
        <f>VLOOKUP($G6402, Reference!$A$3:$C$20, 2,FALSE)*I6402</f>
        <v>10</v>
      </c>
      <c r="I6402" s="22">
        <v>4</v>
      </c>
      <c r="J6402" s="26" cm="1">
        <f t="array" ref="J6402">IFERROR(_xlfn.IFS(AND(C6402="Corporate", F6402="Technology"), 3%, C6402="Corporate", 1%),0%)</f>
        <v>0.01</v>
      </c>
      <c r="K6402" s="24">
        <f>VLOOKUP($G6402, Reference!$A$3:$C$20, 3,FALSE)*I6402</f>
        <v>8</v>
      </c>
      <c r="L6402" s="27">
        <f t="shared" ref="L6402:L6465" si="200">H6402-K6402</f>
        <v>2</v>
      </c>
      <c r="M6402" s="27">
        <f t="shared" ref="M6402:M6465" si="201">H6402*(1-J6402)-K6402</f>
        <v>1.9000000000000004</v>
      </c>
    </row>
    <row r="6403" spans="1:13" x14ac:dyDescent="0.2">
      <c r="A6403">
        <v>3990</v>
      </c>
      <c r="B6403" s="4">
        <v>43978</v>
      </c>
      <c r="C6403" t="s">
        <v>17</v>
      </c>
      <c r="D6403" t="s">
        <v>25</v>
      </c>
      <c r="E6403" s="2" t="str">
        <f>VLOOKUP('SampleSuperstore - Main Data'!D6403,Reference!$A$26:$B$74,2,FALSE)</f>
        <v>Central</v>
      </c>
      <c r="F6403" s="22" t="s">
        <v>23</v>
      </c>
      <c r="G6403" s="22" t="s">
        <v>24</v>
      </c>
      <c r="H6403" s="24">
        <f>VLOOKUP($G6403, Reference!$A$3:$C$20, 2,FALSE)*I6403</f>
        <v>99</v>
      </c>
      <c r="I6403" s="22">
        <v>1</v>
      </c>
      <c r="J6403" s="26" cm="1">
        <f t="array" ref="J6403">IFERROR(_xlfn.IFS(AND(C6403="Corporate", F6403="Technology"), 3%, C6403="Corporate", 1%),0%)</f>
        <v>0.01</v>
      </c>
      <c r="K6403" s="24">
        <f>VLOOKUP($G6403, Reference!$A$3:$C$20, 3,FALSE)*I6403</f>
        <v>79</v>
      </c>
      <c r="L6403" s="27">
        <f t="shared" si="200"/>
        <v>20</v>
      </c>
      <c r="M6403" s="27">
        <f t="shared" si="201"/>
        <v>19.010000000000005</v>
      </c>
    </row>
    <row r="6404" spans="1:13" x14ac:dyDescent="0.2">
      <c r="A6404">
        <v>3992</v>
      </c>
      <c r="B6404" s="4">
        <v>43978</v>
      </c>
      <c r="C6404" t="s">
        <v>17</v>
      </c>
      <c r="D6404" t="s">
        <v>40</v>
      </c>
      <c r="E6404" s="2" t="str">
        <f>VLOOKUP('SampleSuperstore - Main Data'!D6404,Reference!$A$26:$B$74,2,FALSE)</f>
        <v>East</v>
      </c>
      <c r="F6404" s="22" t="s">
        <v>13</v>
      </c>
      <c r="G6404" s="22" t="s">
        <v>26</v>
      </c>
      <c r="H6404" s="24">
        <f>VLOOKUP($G6404, Reference!$A$3:$C$20, 2,FALSE)*I6404</f>
        <v>7.5</v>
      </c>
      <c r="I6404" s="22">
        <v>3</v>
      </c>
      <c r="J6404" s="26" cm="1">
        <f t="array" ref="J6404">IFERROR(_xlfn.IFS(AND(C6404="Corporate", F6404="Technology"), 3%, C6404="Corporate", 1%),0%)</f>
        <v>0.01</v>
      </c>
      <c r="K6404" s="24">
        <f>VLOOKUP($G6404, Reference!$A$3:$C$20, 3,FALSE)*I6404</f>
        <v>6</v>
      </c>
      <c r="L6404" s="27">
        <f t="shared" si="200"/>
        <v>1.5</v>
      </c>
      <c r="M6404" s="27">
        <f t="shared" si="201"/>
        <v>1.4249999999999998</v>
      </c>
    </row>
    <row r="6405" spans="1:13" x14ac:dyDescent="0.2">
      <c r="A6405">
        <v>3998</v>
      </c>
      <c r="B6405" s="4">
        <v>43978</v>
      </c>
      <c r="C6405" t="s">
        <v>17</v>
      </c>
      <c r="D6405" t="s">
        <v>19</v>
      </c>
      <c r="E6405" s="2" t="str">
        <f>VLOOKUP('SampleSuperstore - Main Data'!D6405,Reference!$A$26:$B$74,2,FALSE)</f>
        <v>East</v>
      </c>
      <c r="F6405" s="22" t="s">
        <v>29</v>
      </c>
      <c r="G6405" s="22" t="s">
        <v>33</v>
      </c>
      <c r="H6405" s="24">
        <f>VLOOKUP($G6405, Reference!$A$3:$C$20, 2,FALSE)*I6405</f>
        <v>10</v>
      </c>
      <c r="I6405" s="22">
        <v>2</v>
      </c>
      <c r="J6405" s="26" cm="1">
        <f t="array" ref="J6405">IFERROR(_xlfn.IFS(AND(C6405="Corporate", F6405="Technology"), 3%, C6405="Corporate", 1%),0%)</f>
        <v>0.03</v>
      </c>
      <c r="K6405" s="24">
        <f>VLOOKUP($G6405, Reference!$A$3:$C$20, 3,FALSE)*I6405</f>
        <v>5</v>
      </c>
      <c r="L6405" s="27">
        <f t="shared" si="200"/>
        <v>5</v>
      </c>
      <c r="M6405" s="27">
        <f t="shared" si="201"/>
        <v>4.6999999999999993</v>
      </c>
    </row>
    <row r="6406" spans="1:13" x14ac:dyDescent="0.2">
      <c r="A6406">
        <v>4008</v>
      </c>
      <c r="B6406" s="4">
        <v>43979</v>
      </c>
      <c r="C6406" t="s">
        <v>17</v>
      </c>
      <c r="D6406" t="s">
        <v>21</v>
      </c>
      <c r="E6406" s="2" t="str">
        <f>VLOOKUP('SampleSuperstore - Main Data'!D6406,Reference!$A$26:$B$74,2,FALSE)</f>
        <v>West</v>
      </c>
      <c r="F6406" s="22" t="s">
        <v>13</v>
      </c>
      <c r="G6406" s="22" t="s">
        <v>20</v>
      </c>
      <c r="H6406" s="24">
        <f>VLOOKUP($G6406, Reference!$A$3:$C$20, 2,FALSE)*I6406</f>
        <v>51</v>
      </c>
      <c r="I6406" s="22">
        <v>3</v>
      </c>
      <c r="J6406" s="26" cm="1">
        <f t="array" ref="J6406">IFERROR(_xlfn.IFS(AND(C6406="Corporate", F6406="Technology"), 3%, C6406="Corporate", 1%),0%)</f>
        <v>0.01</v>
      </c>
      <c r="K6406" s="24">
        <f>VLOOKUP($G6406, Reference!$A$3:$C$20, 3,FALSE)*I6406</f>
        <v>30</v>
      </c>
      <c r="L6406" s="27">
        <f t="shared" si="200"/>
        <v>21</v>
      </c>
      <c r="M6406" s="27">
        <f t="shared" si="201"/>
        <v>20.490000000000002</v>
      </c>
    </row>
    <row r="6407" spans="1:13" x14ac:dyDescent="0.2">
      <c r="A6407">
        <v>4009</v>
      </c>
      <c r="B6407" s="4">
        <v>43979</v>
      </c>
      <c r="C6407" t="s">
        <v>17</v>
      </c>
      <c r="D6407" t="s">
        <v>47</v>
      </c>
      <c r="E6407" s="2" t="str">
        <f>VLOOKUP('SampleSuperstore - Main Data'!D6407,Reference!$A$26:$B$74,2,FALSE)</f>
        <v>South</v>
      </c>
      <c r="F6407" s="22" t="s">
        <v>13</v>
      </c>
      <c r="G6407" s="22" t="s">
        <v>20</v>
      </c>
      <c r="H6407" s="24">
        <f>VLOOKUP($G6407, Reference!$A$3:$C$20, 2,FALSE)*I6407</f>
        <v>119</v>
      </c>
      <c r="I6407" s="22">
        <v>7</v>
      </c>
      <c r="J6407" s="26" cm="1">
        <f t="array" ref="J6407">IFERROR(_xlfn.IFS(AND(C6407="Corporate", F6407="Technology"), 3%, C6407="Corporate", 1%),0%)</f>
        <v>0.01</v>
      </c>
      <c r="K6407" s="24">
        <f>VLOOKUP($G6407, Reference!$A$3:$C$20, 3,FALSE)*I6407</f>
        <v>70</v>
      </c>
      <c r="L6407" s="27">
        <f t="shared" si="200"/>
        <v>49</v>
      </c>
      <c r="M6407" s="27">
        <f t="shared" si="201"/>
        <v>47.81</v>
      </c>
    </row>
    <row r="6408" spans="1:13" x14ac:dyDescent="0.2">
      <c r="A6408">
        <v>4018</v>
      </c>
      <c r="B6408" s="4">
        <v>43979</v>
      </c>
      <c r="C6408" t="s">
        <v>17</v>
      </c>
      <c r="D6408" t="s">
        <v>48</v>
      </c>
      <c r="E6408" s="2" t="str">
        <f>VLOOKUP('SampleSuperstore - Main Data'!D6408,Reference!$A$26:$B$74,2,FALSE)</f>
        <v>South</v>
      </c>
      <c r="F6408" s="22" t="s">
        <v>23</v>
      </c>
      <c r="G6408" s="22" t="s">
        <v>37</v>
      </c>
      <c r="H6408" s="24">
        <f>VLOOKUP($G6408, Reference!$A$3:$C$20, 2,FALSE)*I6408</f>
        <v>36</v>
      </c>
      <c r="I6408" s="22">
        <v>4</v>
      </c>
      <c r="J6408" s="26" cm="1">
        <f t="array" ref="J6408">IFERROR(_xlfn.IFS(AND(C6408="Corporate", F6408="Technology"), 3%, C6408="Corporate", 1%),0%)</f>
        <v>0.01</v>
      </c>
      <c r="K6408" s="24">
        <f>VLOOKUP($G6408, Reference!$A$3:$C$20, 3,FALSE)*I6408</f>
        <v>20</v>
      </c>
      <c r="L6408" s="27">
        <f t="shared" si="200"/>
        <v>16</v>
      </c>
      <c r="M6408" s="27">
        <f t="shared" si="201"/>
        <v>15.64</v>
      </c>
    </row>
    <row r="6409" spans="1:13" x14ac:dyDescent="0.2">
      <c r="A6409">
        <v>4020</v>
      </c>
      <c r="B6409" s="4">
        <v>43979</v>
      </c>
      <c r="C6409" t="s">
        <v>17</v>
      </c>
      <c r="D6409" t="s">
        <v>48</v>
      </c>
      <c r="E6409" s="2" t="str">
        <f>VLOOKUP('SampleSuperstore - Main Data'!D6409,Reference!$A$26:$B$74,2,FALSE)</f>
        <v>South</v>
      </c>
      <c r="F6409" s="22" t="s">
        <v>13</v>
      </c>
      <c r="G6409" s="22" t="s">
        <v>14</v>
      </c>
      <c r="H6409" s="24">
        <f>VLOOKUP($G6409, Reference!$A$3:$C$20, 2,FALSE)*I6409</f>
        <v>90</v>
      </c>
      <c r="I6409" s="22">
        <v>2</v>
      </c>
      <c r="J6409" s="26" cm="1">
        <f t="array" ref="J6409">IFERROR(_xlfn.IFS(AND(C6409="Corporate", F6409="Technology"), 3%, C6409="Corporate", 1%),0%)</f>
        <v>0.01</v>
      </c>
      <c r="K6409" s="24">
        <f>VLOOKUP($G6409, Reference!$A$3:$C$20, 3,FALSE)*I6409</f>
        <v>70</v>
      </c>
      <c r="L6409" s="27">
        <f t="shared" si="200"/>
        <v>20</v>
      </c>
      <c r="M6409" s="27">
        <f t="shared" si="201"/>
        <v>19.099999999999994</v>
      </c>
    </row>
    <row r="6410" spans="1:13" x14ac:dyDescent="0.2">
      <c r="A6410">
        <v>4021</v>
      </c>
      <c r="B6410" s="4">
        <v>43979</v>
      </c>
      <c r="C6410" t="s">
        <v>17</v>
      </c>
      <c r="D6410" t="s">
        <v>74</v>
      </c>
      <c r="E6410" s="2" t="str">
        <f>VLOOKUP('SampleSuperstore - Main Data'!D6410,Reference!$A$26:$B$74,2,FALSE)</f>
        <v>South</v>
      </c>
      <c r="F6410" s="22" t="s">
        <v>13</v>
      </c>
      <c r="G6410" s="22" t="s">
        <v>26</v>
      </c>
      <c r="H6410" s="24">
        <f>VLOOKUP($G6410, Reference!$A$3:$C$20, 2,FALSE)*I6410</f>
        <v>12.5</v>
      </c>
      <c r="I6410" s="22">
        <v>5</v>
      </c>
      <c r="J6410" s="26" cm="1">
        <f t="array" ref="J6410">IFERROR(_xlfn.IFS(AND(C6410="Corporate", F6410="Technology"), 3%, C6410="Corporate", 1%),0%)</f>
        <v>0.01</v>
      </c>
      <c r="K6410" s="24">
        <f>VLOOKUP($G6410, Reference!$A$3:$C$20, 3,FALSE)*I6410</f>
        <v>10</v>
      </c>
      <c r="L6410" s="27">
        <f t="shared" si="200"/>
        <v>2.5</v>
      </c>
      <c r="M6410" s="27">
        <f t="shared" si="201"/>
        <v>2.375</v>
      </c>
    </row>
    <row r="6411" spans="1:13" x14ac:dyDescent="0.2">
      <c r="A6411">
        <v>4022</v>
      </c>
      <c r="B6411" s="4">
        <v>43979</v>
      </c>
      <c r="C6411" t="s">
        <v>17</v>
      </c>
      <c r="D6411" t="s">
        <v>40</v>
      </c>
      <c r="E6411" s="2" t="str">
        <f>VLOOKUP('SampleSuperstore - Main Data'!D6411,Reference!$A$26:$B$74,2,FALSE)</f>
        <v>East</v>
      </c>
      <c r="F6411" s="22" t="s">
        <v>13</v>
      </c>
      <c r="G6411" s="22" t="s">
        <v>26</v>
      </c>
      <c r="H6411" s="24">
        <f>VLOOKUP($G6411, Reference!$A$3:$C$20, 2,FALSE)*I6411</f>
        <v>12.5</v>
      </c>
      <c r="I6411" s="22">
        <v>5</v>
      </c>
      <c r="J6411" s="26" cm="1">
        <f t="array" ref="J6411">IFERROR(_xlfn.IFS(AND(C6411="Corporate", F6411="Technology"), 3%, C6411="Corporate", 1%),0%)</f>
        <v>0.01</v>
      </c>
      <c r="K6411" s="24">
        <f>VLOOKUP($G6411, Reference!$A$3:$C$20, 3,FALSE)*I6411</f>
        <v>10</v>
      </c>
      <c r="L6411" s="27">
        <f t="shared" si="200"/>
        <v>2.5</v>
      </c>
      <c r="M6411" s="27">
        <f t="shared" si="201"/>
        <v>2.375</v>
      </c>
    </row>
    <row r="6412" spans="1:13" x14ac:dyDescent="0.2">
      <c r="A6412">
        <v>4023</v>
      </c>
      <c r="B6412" s="4">
        <v>43979</v>
      </c>
      <c r="C6412" t="s">
        <v>17</v>
      </c>
      <c r="D6412" t="s">
        <v>40</v>
      </c>
      <c r="E6412" s="2" t="str">
        <f>VLOOKUP('SampleSuperstore - Main Data'!D6412,Reference!$A$26:$B$74,2,FALSE)</f>
        <v>East</v>
      </c>
      <c r="F6412" s="22" t="s">
        <v>13</v>
      </c>
      <c r="G6412" s="22" t="s">
        <v>49</v>
      </c>
      <c r="H6412" s="24">
        <f>VLOOKUP($G6412, Reference!$A$3:$C$20, 2,FALSE)*I6412</f>
        <v>80</v>
      </c>
      <c r="I6412" s="22">
        <v>2</v>
      </c>
      <c r="J6412" s="26" cm="1">
        <f t="array" ref="J6412">IFERROR(_xlfn.IFS(AND(C6412="Corporate", F6412="Technology"), 3%, C6412="Corporate", 1%),0%)</f>
        <v>0.01</v>
      </c>
      <c r="K6412" s="24">
        <f>VLOOKUP($G6412, Reference!$A$3:$C$20, 3,FALSE)*I6412</f>
        <v>70</v>
      </c>
      <c r="L6412" s="27">
        <f t="shared" si="200"/>
        <v>10</v>
      </c>
      <c r="M6412" s="27">
        <f t="shared" si="201"/>
        <v>9.2000000000000028</v>
      </c>
    </row>
    <row r="6413" spans="1:13" x14ac:dyDescent="0.2">
      <c r="A6413">
        <v>4025</v>
      </c>
      <c r="B6413" s="4">
        <v>43979</v>
      </c>
      <c r="C6413" t="s">
        <v>17</v>
      </c>
      <c r="D6413" t="s">
        <v>46</v>
      </c>
      <c r="E6413" s="2" t="str">
        <f>VLOOKUP('SampleSuperstore - Main Data'!D6413,Reference!$A$26:$B$74,2,FALSE)</f>
        <v>Central</v>
      </c>
      <c r="F6413" s="22" t="s">
        <v>23</v>
      </c>
      <c r="G6413" s="22" t="s">
        <v>24</v>
      </c>
      <c r="H6413" s="24">
        <f>VLOOKUP($G6413, Reference!$A$3:$C$20, 2,FALSE)*I6413</f>
        <v>297</v>
      </c>
      <c r="I6413" s="22">
        <v>3</v>
      </c>
      <c r="J6413" s="26" cm="1">
        <f t="array" ref="J6413">IFERROR(_xlfn.IFS(AND(C6413="Corporate", F6413="Technology"), 3%, C6413="Corporate", 1%),0%)</f>
        <v>0.01</v>
      </c>
      <c r="K6413" s="24">
        <f>VLOOKUP($G6413, Reference!$A$3:$C$20, 3,FALSE)*I6413</f>
        <v>237</v>
      </c>
      <c r="L6413" s="27">
        <f t="shared" si="200"/>
        <v>60</v>
      </c>
      <c r="M6413" s="27">
        <f t="shared" si="201"/>
        <v>57.029999999999973</v>
      </c>
    </row>
    <row r="6414" spans="1:13" x14ac:dyDescent="0.2">
      <c r="A6414">
        <v>4031</v>
      </c>
      <c r="B6414" s="4">
        <v>43980</v>
      </c>
      <c r="C6414" t="s">
        <v>17</v>
      </c>
      <c r="D6414" t="s">
        <v>44</v>
      </c>
      <c r="E6414" s="2" t="str">
        <f>VLOOKUP('SampleSuperstore - Main Data'!D6414,Reference!$A$26:$B$74,2,FALSE)</f>
        <v>South</v>
      </c>
      <c r="F6414" s="22" t="s">
        <v>13</v>
      </c>
      <c r="G6414" s="22" t="s">
        <v>20</v>
      </c>
      <c r="H6414" s="24">
        <f>VLOOKUP($G6414, Reference!$A$3:$C$20, 2,FALSE)*I6414</f>
        <v>51</v>
      </c>
      <c r="I6414" s="22">
        <v>3</v>
      </c>
      <c r="J6414" s="26" cm="1">
        <f t="array" ref="J6414">IFERROR(_xlfn.IFS(AND(C6414="Corporate", F6414="Technology"), 3%, C6414="Corporate", 1%),0%)</f>
        <v>0.01</v>
      </c>
      <c r="K6414" s="24">
        <f>VLOOKUP($G6414, Reference!$A$3:$C$20, 3,FALSE)*I6414</f>
        <v>30</v>
      </c>
      <c r="L6414" s="27">
        <f t="shared" si="200"/>
        <v>21</v>
      </c>
      <c r="M6414" s="27">
        <f t="shared" si="201"/>
        <v>20.490000000000002</v>
      </c>
    </row>
    <row r="6415" spans="1:13" x14ac:dyDescent="0.2">
      <c r="A6415">
        <v>4034</v>
      </c>
      <c r="B6415" s="4">
        <v>43980</v>
      </c>
      <c r="C6415" t="s">
        <v>17</v>
      </c>
      <c r="D6415" t="s">
        <v>36</v>
      </c>
      <c r="E6415" s="2" t="str">
        <f>VLOOKUP('SampleSuperstore - Main Data'!D6415,Reference!$A$26:$B$74,2,FALSE)</f>
        <v>East</v>
      </c>
      <c r="F6415" s="22" t="s">
        <v>13</v>
      </c>
      <c r="G6415" s="22" t="s">
        <v>26</v>
      </c>
      <c r="H6415" s="24">
        <f>VLOOKUP($G6415, Reference!$A$3:$C$20, 2,FALSE)*I6415</f>
        <v>7.5</v>
      </c>
      <c r="I6415" s="22">
        <v>3</v>
      </c>
      <c r="J6415" s="26" cm="1">
        <f t="array" ref="J6415">IFERROR(_xlfn.IFS(AND(C6415="Corporate", F6415="Technology"), 3%, C6415="Corporate", 1%),0%)</f>
        <v>0.01</v>
      </c>
      <c r="K6415" s="24">
        <f>VLOOKUP($G6415, Reference!$A$3:$C$20, 3,FALSE)*I6415</f>
        <v>6</v>
      </c>
      <c r="L6415" s="27">
        <f t="shared" si="200"/>
        <v>1.5</v>
      </c>
      <c r="M6415" s="27">
        <f t="shared" si="201"/>
        <v>1.4249999999999998</v>
      </c>
    </row>
    <row r="6416" spans="1:13" x14ac:dyDescent="0.2">
      <c r="A6416">
        <v>4035</v>
      </c>
      <c r="B6416" s="4">
        <v>43980</v>
      </c>
      <c r="C6416" t="s">
        <v>17</v>
      </c>
      <c r="D6416" t="s">
        <v>52</v>
      </c>
      <c r="E6416" s="2" t="str">
        <f>VLOOKUP('SampleSuperstore - Main Data'!D6416,Reference!$A$26:$B$74,2,FALSE)</f>
        <v>East</v>
      </c>
      <c r="F6416" s="22" t="s">
        <v>13</v>
      </c>
      <c r="G6416" s="22" t="s">
        <v>14</v>
      </c>
      <c r="H6416" s="24">
        <f>VLOOKUP($G6416, Reference!$A$3:$C$20, 2,FALSE)*I6416</f>
        <v>225</v>
      </c>
      <c r="I6416" s="22">
        <v>5</v>
      </c>
      <c r="J6416" s="26" cm="1">
        <f t="array" ref="J6416">IFERROR(_xlfn.IFS(AND(C6416="Corporate", F6416="Technology"), 3%, C6416="Corporate", 1%),0%)</f>
        <v>0.01</v>
      </c>
      <c r="K6416" s="24">
        <f>VLOOKUP($G6416, Reference!$A$3:$C$20, 3,FALSE)*I6416</f>
        <v>175</v>
      </c>
      <c r="L6416" s="27">
        <f t="shared" si="200"/>
        <v>50</v>
      </c>
      <c r="M6416" s="27">
        <f t="shared" si="201"/>
        <v>47.75</v>
      </c>
    </row>
    <row r="6417" spans="1:13" x14ac:dyDescent="0.2">
      <c r="A6417">
        <v>4042</v>
      </c>
      <c r="B6417" s="4">
        <v>43980</v>
      </c>
      <c r="C6417" t="s">
        <v>17</v>
      </c>
      <c r="D6417" t="s">
        <v>34</v>
      </c>
      <c r="E6417" s="2" t="str">
        <f>VLOOKUP('SampleSuperstore - Main Data'!D6417,Reference!$A$26:$B$74,2,FALSE)</f>
        <v>South</v>
      </c>
      <c r="F6417" s="22" t="s">
        <v>13</v>
      </c>
      <c r="G6417" s="22" t="s">
        <v>14</v>
      </c>
      <c r="H6417" s="24">
        <f>VLOOKUP($G6417, Reference!$A$3:$C$20, 2,FALSE)*I6417</f>
        <v>315</v>
      </c>
      <c r="I6417" s="22">
        <v>7</v>
      </c>
      <c r="J6417" s="26" cm="1">
        <f t="array" ref="J6417">IFERROR(_xlfn.IFS(AND(C6417="Corporate", F6417="Technology"), 3%, C6417="Corporate", 1%),0%)</f>
        <v>0.01</v>
      </c>
      <c r="K6417" s="24">
        <f>VLOOKUP($G6417, Reference!$A$3:$C$20, 3,FALSE)*I6417</f>
        <v>245</v>
      </c>
      <c r="L6417" s="27">
        <f t="shared" si="200"/>
        <v>70</v>
      </c>
      <c r="M6417" s="27">
        <f t="shared" si="201"/>
        <v>66.850000000000023</v>
      </c>
    </row>
    <row r="6418" spans="1:13" x14ac:dyDescent="0.2">
      <c r="A6418">
        <v>4044</v>
      </c>
      <c r="B6418" s="4">
        <v>43980</v>
      </c>
      <c r="C6418" t="s">
        <v>17</v>
      </c>
      <c r="D6418" t="s">
        <v>71</v>
      </c>
      <c r="E6418" s="2" t="str">
        <f>VLOOKUP('SampleSuperstore - Main Data'!D6418,Reference!$A$26:$B$74,2,FALSE)</f>
        <v>Central</v>
      </c>
      <c r="F6418" s="22" t="s">
        <v>13</v>
      </c>
      <c r="G6418" s="22" t="s">
        <v>14</v>
      </c>
      <c r="H6418" s="24">
        <f>VLOOKUP($G6418, Reference!$A$3:$C$20, 2,FALSE)*I6418</f>
        <v>135</v>
      </c>
      <c r="I6418" s="22">
        <v>3</v>
      </c>
      <c r="J6418" s="26" cm="1">
        <f t="array" ref="J6418">IFERROR(_xlfn.IFS(AND(C6418="Corporate", F6418="Technology"), 3%, C6418="Corporate", 1%),0%)</f>
        <v>0.01</v>
      </c>
      <c r="K6418" s="24">
        <f>VLOOKUP($G6418, Reference!$A$3:$C$20, 3,FALSE)*I6418</f>
        <v>105</v>
      </c>
      <c r="L6418" s="27">
        <f t="shared" si="200"/>
        <v>30</v>
      </c>
      <c r="M6418" s="27">
        <f t="shared" si="201"/>
        <v>28.650000000000006</v>
      </c>
    </row>
    <row r="6419" spans="1:13" x14ac:dyDescent="0.2">
      <c r="A6419">
        <v>4045</v>
      </c>
      <c r="B6419" s="4">
        <v>43980</v>
      </c>
      <c r="C6419" t="s">
        <v>17</v>
      </c>
      <c r="D6419" t="s">
        <v>21</v>
      </c>
      <c r="E6419" s="2" t="str">
        <f>VLOOKUP('SampleSuperstore - Main Data'!D6419,Reference!$A$26:$B$74,2,FALSE)</f>
        <v>West</v>
      </c>
      <c r="F6419" s="22" t="s">
        <v>13</v>
      </c>
      <c r="G6419" s="22" t="s">
        <v>49</v>
      </c>
      <c r="H6419" s="24">
        <f>VLOOKUP($G6419, Reference!$A$3:$C$20, 2,FALSE)*I6419</f>
        <v>120</v>
      </c>
      <c r="I6419" s="22">
        <v>3</v>
      </c>
      <c r="J6419" s="26" cm="1">
        <f t="array" ref="J6419">IFERROR(_xlfn.IFS(AND(C6419="Corporate", F6419="Technology"), 3%, C6419="Corporate", 1%),0%)</f>
        <v>0.01</v>
      </c>
      <c r="K6419" s="24">
        <f>VLOOKUP($G6419, Reference!$A$3:$C$20, 3,FALSE)*I6419</f>
        <v>105</v>
      </c>
      <c r="L6419" s="27">
        <f t="shared" si="200"/>
        <v>15</v>
      </c>
      <c r="M6419" s="27">
        <f t="shared" si="201"/>
        <v>13.799999999999997</v>
      </c>
    </row>
    <row r="6420" spans="1:13" x14ac:dyDescent="0.2">
      <c r="A6420">
        <v>4049</v>
      </c>
      <c r="B6420" s="4">
        <v>43980</v>
      </c>
      <c r="C6420" t="s">
        <v>17</v>
      </c>
      <c r="D6420" t="s">
        <v>44</v>
      </c>
      <c r="E6420" s="2" t="str">
        <f>VLOOKUP('SampleSuperstore - Main Data'!D6420,Reference!$A$26:$B$74,2,FALSE)</f>
        <v>South</v>
      </c>
      <c r="F6420" s="22" t="s">
        <v>23</v>
      </c>
      <c r="G6420" s="22" t="s">
        <v>24</v>
      </c>
      <c r="H6420" s="24">
        <f>VLOOKUP($G6420, Reference!$A$3:$C$20, 2,FALSE)*I6420</f>
        <v>297</v>
      </c>
      <c r="I6420" s="22">
        <v>3</v>
      </c>
      <c r="J6420" s="26" cm="1">
        <f t="array" ref="J6420">IFERROR(_xlfn.IFS(AND(C6420="Corporate", F6420="Technology"), 3%, C6420="Corporate", 1%),0%)</f>
        <v>0.01</v>
      </c>
      <c r="K6420" s="24">
        <f>VLOOKUP($G6420, Reference!$A$3:$C$20, 3,FALSE)*I6420</f>
        <v>237</v>
      </c>
      <c r="L6420" s="27">
        <f t="shared" si="200"/>
        <v>60</v>
      </c>
      <c r="M6420" s="27">
        <f t="shared" si="201"/>
        <v>57.029999999999973</v>
      </c>
    </row>
    <row r="6421" spans="1:13" x14ac:dyDescent="0.2">
      <c r="A6421">
        <v>4050</v>
      </c>
      <c r="B6421" s="4">
        <v>43980</v>
      </c>
      <c r="C6421" t="s">
        <v>17</v>
      </c>
      <c r="D6421" t="s">
        <v>19</v>
      </c>
      <c r="E6421" s="2" t="str">
        <f>VLOOKUP('SampleSuperstore - Main Data'!D6421,Reference!$A$26:$B$74,2,FALSE)</f>
        <v>East</v>
      </c>
      <c r="F6421" s="22" t="s">
        <v>13</v>
      </c>
      <c r="G6421" s="22" t="s">
        <v>14</v>
      </c>
      <c r="H6421" s="24">
        <f>VLOOKUP($G6421, Reference!$A$3:$C$20, 2,FALSE)*I6421</f>
        <v>135</v>
      </c>
      <c r="I6421" s="22">
        <v>3</v>
      </c>
      <c r="J6421" s="26" cm="1">
        <f t="array" ref="J6421">IFERROR(_xlfn.IFS(AND(C6421="Corporate", F6421="Technology"), 3%, C6421="Corporate", 1%),0%)</f>
        <v>0.01</v>
      </c>
      <c r="K6421" s="24">
        <f>VLOOKUP($G6421, Reference!$A$3:$C$20, 3,FALSE)*I6421</f>
        <v>105</v>
      </c>
      <c r="L6421" s="27">
        <f t="shared" si="200"/>
        <v>30</v>
      </c>
      <c r="M6421" s="27">
        <f t="shared" si="201"/>
        <v>28.650000000000006</v>
      </c>
    </row>
    <row r="6422" spans="1:13" x14ac:dyDescent="0.2">
      <c r="A6422">
        <v>4061</v>
      </c>
      <c r="B6422" s="4">
        <v>43981</v>
      </c>
      <c r="C6422" t="s">
        <v>17</v>
      </c>
      <c r="D6422" t="s">
        <v>18</v>
      </c>
      <c r="E6422" s="2" t="str">
        <f>VLOOKUP('SampleSuperstore - Main Data'!D6422,Reference!$A$26:$B$74,2,FALSE)</f>
        <v>South</v>
      </c>
      <c r="F6422" s="22" t="s">
        <v>29</v>
      </c>
      <c r="G6422" s="22" t="s">
        <v>33</v>
      </c>
      <c r="H6422" s="24">
        <f>VLOOKUP($G6422, Reference!$A$3:$C$20, 2,FALSE)*I6422</f>
        <v>20</v>
      </c>
      <c r="I6422" s="22">
        <v>4</v>
      </c>
      <c r="J6422" s="26" cm="1">
        <f t="array" ref="J6422">IFERROR(_xlfn.IFS(AND(C6422="Corporate", F6422="Technology"), 3%, C6422="Corporate", 1%),0%)</f>
        <v>0.03</v>
      </c>
      <c r="K6422" s="24">
        <f>VLOOKUP($G6422, Reference!$A$3:$C$20, 3,FALSE)*I6422</f>
        <v>10</v>
      </c>
      <c r="L6422" s="27">
        <f t="shared" si="200"/>
        <v>10</v>
      </c>
      <c r="M6422" s="27">
        <f t="shared" si="201"/>
        <v>9.3999999999999986</v>
      </c>
    </row>
    <row r="6423" spans="1:13" x14ac:dyDescent="0.2">
      <c r="A6423">
        <v>4065</v>
      </c>
      <c r="B6423" s="4">
        <v>43981</v>
      </c>
      <c r="C6423" t="s">
        <v>17</v>
      </c>
      <c r="D6423" t="s">
        <v>25</v>
      </c>
      <c r="E6423" s="2" t="str">
        <f>VLOOKUP('SampleSuperstore - Main Data'!D6423,Reference!$A$26:$B$74,2,FALSE)</f>
        <v>Central</v>
      </c>
      <c r="F6423" s="22" t="s">
        <v>13</v>
      </c>
      <c r="G6423" s="22" t="s">
        <v>16</v>
      </c>
      <c r="H6423" s="24">
        <f>VLOOKUP($G6423, Reference!$A$3:$C$20, 2,FALSE)*I6423</f>
        <v>19</v>
      </c>
      <c r="I6423" s="22">
        <v>1</v>
      </c>
      <c r="J6423" s="26" cm="1">
        <f t="array" ref="J6423">IFERROR(_xlfn.IFS(AND(C6423="Corporate", F6423="Technology"), 3%, C6423="Corporate", 1%),0%)</f>
        <v>0.01</v>
      </c>
      <c r="K6423" s="24">
        <f>VLOOKUP($G6423, Reference!$A$3:$C$20, 3,FALSE)*I6423</f>
        <v>10</v>
      </c>
      <c r="L6423" s="27">
        <f t="shared" si="200"/>
        <v>9</v>
      </c>
      <c r="M6423" s="27">
        <f t="shared" si="201"/>
        <v>8.8099999999999987</v>
      </c>
    </row>
    <row r="6424" spans="1:13" x14ac:dyDescent="0.2">
      <c r="A6424">
        <v>4070</v>
      </c>
      <c r="B6424" s="4">
        <v>43981</v>
      </c>
      <c r="C6424" t="s">
        <v>17</v>
      </c>
      <c r="D6424" t="s">
        <v>51</v>
      </c>
      <c r="E6424" s="2" t="str">
        <f>VLOOKUP('SampleSuperstore - Main Data'!D6424,Reference!$A$26:$B$74,2,FALSE)</f>
        <v>East</v>
      </c>
      <c r="F6424" s="22" t="s">
        <v>23</v>
      </c>
      <c r="G6424" s="22" t="s">
        <v>37</v>
      </c>
      <c r="H6424" s="24">
        <f>VLOOKUP($G6424, Reference!$A$3:$C$20, 2,FALSE)*I6424</f>
        <v>36</v>
      </c>
      <c r="I6424" s="22">
        <v>4</v>
      </c>
      <c r="J6424" s="26" cm="1">
        <f t="array" ref="J6424">IFERROR(_xlfn.IFS(AND(C6424="Corporate", F6424="Technology"), 3%, C6424="Corporate", 1%),0%)</f>
        <v>0.01</v>
      </c>
      <c r="K6424" s="24">
        <f>VLOOKUP($G6424, Reference!$A$3:$C$20, 3,FALSE)*I6424</f>
        <v>20</v>
      </c>
      <c r="L6424" s="27">
        <f t="shared" si="200"/>
        <v>16</v>
      </c>
      <c r="M6424" s="27">
        <f t="shared" si="201"/>
        <v>15.64</v>
      </c>
    </row>
    <row r="6425" spans="1:13" x14ac:dyDescent="0.2">
      <c r="A6425">
        <v>4073</v>
      </c>
      <c r="B6425" s="4">
        <v>43981</v>
      </c>
      <c r="C6425" t="s">
        <v>17</v>
      </c>
      <c r="D6425" t="s">
        <v>44</v>
      </c>
      <c r="E6425" s="2" t="str">
        <f>VLOOKUP('SampleSuperstore - Main Data'!D6425,Reference!$A$26:$B$74,2,FALSE)</f>
        <v>South</v>
      </c>
      <c r="F6425" s="22" t="s">
        <v>23</v>
      </c>
      <c r="G6425" s="22" t="s">
        <v>24</v>
      </c>
      <c r="H6425" s="24">
        <f>VLOOKUP($G6425, Reference!$A$3:$C$20, 2,FALSE)*I6425</f>
        <v>99</v>
      </c>
      <c r="I6425" s="22">
        <v>1</v>
      </c>
      <c r="J6425" s="26" cm="1">
        <f t="array" ref="J6425">IFERROR(_xlfn.IFS(AND(C6425="Corporate", F6425="Technology"), 3%, C6425="Corporate", 1%),0%)</f>
        <v>0.01</v>
      </c>
      <c r="K6425" s="24">
        <f>VLOOKUP($G6425, Reference!$A$3:$C$20, 3,FALSE)*I6425</f>
        <v>79</v>
      </c>
      <c r="L6425" s="27">
        <f t="shared" si="200"/>
        <v>20</v>
      </c>
      <c r="M6425" s="27">
        <f t="shared" si="201"/>
        <v>19.010000000000005</v>
      </c>
    </row>
    <row r="6426" spans="1:13" x14ac:dyDescent="0.2">
      <c r="A6426">
        <v>4074</v>
      </c>
      <c r="B6426" s="4">
        <v>43981</v>
      </c>
      <c r="C6426" t="s">
        <v>17</v>
      </c>
      <c r="D6426" t="s">
        <v>12</v>
      </c>
      <c r="E6426" s="2" t="str">
        <f>VLOOKUP('SampleSuperstore - Main Data'!D6426,Reference!$A$26:$B$74,2,FALSE)</f>
        <v>West</v>
      </c>
      <c r="F6426" s="22" t="s">
        <v>29</v>
      </c>
      <c r="G6426" s="22" t="s">
        <v>33</v>
      </c>
      <c r="H6426" s="24">
        <f>VLOOKUP($G6426, Reference!$A$3:$C$20, 2,FALSE)*I6426</f>
        <v>20</v>
      </c>
      <c r="I6426" s="22">
        <v>4</v>
      </c>
      <c r="J6426" s="26" cm="1">
        <f t="array" ref="J6426">IFERROR(_xlfn.IFS(AND(C6426="Corporate", F6426="Technology"), 3%, C6426="Corporate", 1%),0%)</f>
        <v>0.03</v>
      </c>
      <c r="K6426" s="24">
        <f>VLOOKUP($G6426, Reference!$A$3:$C$20, 3,FALSE)*I6426</f>
        <v>10</v>
      </c>
      <c r="L6426" s="27">
        <f t="shared" si="200"/>
        <v>10</v>
      </c>
      <c r="M6426" s="27">
        <f t="shared" si="201"/>
        <v>9.3999999999999986</v>
      </c>
    </row>
    <row r="6427" spans="1:13" x14ac:dyDescent="0.2">
      <c r="A6427">
        <v>4076</v>
      </c>
      <c r="B6427" s="4">
        <v>43981</v>
      </c>
      <c r="C6427" t="s">
        <v>17</v>
      </c>
      <c r="D6427" t="s">
        <v>31</v>
      </c>
      <c r="E6427" s="2" t="str">
        <f>VLOOKUP('SampleSuperstore - Main Data'!D6427,Reference!$A$26:$B$74,2,FALSE)</f>
        <v>Central</v>
      </c>
      <c r="F6427" s="22" t="s">
        <v>13</v>
      </c>
      <c r="G6427" s="22" t="s">
        <v>14</v>
      </c>
      <c r="H6427" s="24">
        <f>VLOOKUP($G6427, Reference!$A$3:$C$20, 2,FALSE)*I6427</f>
        <v>90</v>
      </c>
      <c r="I6427" s="22">
        <v>2</v>
      </c>
      <c r="J6427" s="26" cm="1">
        <f t="array" ref="J6427">IFERROR(_xlfn.IFS(AND(C6427="Corporate", F6427="Technology"), 3%, C6427="Corporate", 1%),0%)</f>
        <v>0.01</v>
      </c>
      <c r="K6427" s="24">
        <f>VLOOKUP($G6427, Reference!$A$3:$C$20, 3,FALSE)*I6427</f>
        <v>70</v>
      </c>
      <c r="L6427" s="27">
        <f t="shared" si="200"/>
        <v>20</v>
      </c>
      <c r="M6427" s="27">
        <f t="shared" si="201"/>
        <v>19.099999999999994</v>
      </c>
    </row>
    <row r="6428" spans="1:13" x14ac:dyDescent="0.2">
      <c r="A6428">
        <v>4078</v>
      </c>
      <c r="B6428" s="4">
        <v>43981</v>
      </c>
      <c r="C6428" t="s">
        <v>17</v>
      </c>
      <c r="D6428" t="s">
        <v>19</v>
      </c>
      <c r="E6428" s="2" t="str">
        <f>VLOOKUP('SampleSuperstore - Main Data'!D6428,Reference!$A$26:$B$74,2,FALSE)</f>
        <v>East</v>
      </c>
      <c r="F6428" s="22" t="s">
        <v>13</v>
      </c>
      <c r="G6428" s="22" t="s">
        <v>20</v>
      </c>
      <c r="H6428" s="24">
        <f>VLOOKUP($G6428, Reference!$A$3:$C$20, 2,FALSE)*I6428</f>
        <v>34</v>
      </c>
      <c r="I6428" s="22">
        <v>2</v>
      </c>
      <c r="J6428" s="26" cm="1">
        <f t="array" ref="J6428">IFERROR(_xlfn.IFS(AND(C6428="Corporate", F6428="Technology"), 3%, C6428="Corporate", 1%),0%)</f>
        <v>0.01</v>
      </c>
      <c r="K6428" s="24">
        <f>VLOOKUP($G6428, Reference!$A$3:$C$20, 3,FALSE)*I6428</f>
        <v>20</v>
      </c>
      <c r="L6428" s="27">
        <f t="shared" si="200"/>
        <v>14</v>
      </c>
      <c r="M6428" s="27">
        <f t="shared" si="201"/>
        <v>13.659999999999997</v>
      </c>
    </row>
    <row r="6429" spans="1:13" x14ac:dyDescent="0.2">
      <c r="A6429">
        <v>4079</v>
      </c>
      <c r="B6429" s="4">
        <v>43981</v>
      </c>
      <c r="C6429" t="s">
        <v>17</v>
      </c>
      <c r="D6429" t="s">
        <v>40</v>
      </c>
      <c r="E6429" s="2" t="str">
        <f>VLOOKUP('SampleSuperstore - Main Data'!D6429,Reference!$A$26:$B$74,2,FALSE)</f>
        <v>East</v>
      </c>
      <c r="F6429" s="22" t="s">
        <v>13</v>
      </c>
      <c r="G6429" s="22" t="s">
        <v>14</v>
      </c>
      <c r="H6429" s="24">
        <f>VLOOKUP($G6429, Reference!$A$3:$C$20, 2,FALSE)*I6429</f>
        <v>135</v>
      </c>
      <c r="I6429" s="22">
        <v>3</v>
      </c>
      <c r="J6429" s="26" cm="1">
        <f t="array" ref="J6429">IFERROR(_xlfn.IFS(AND(C6429="Corporate", F6429="Technology"), 3%, C6429="Corporate", 1%),0%)</f>
        <v>0.01</v>
      </c>
      <c r="K6429" s="24">
        <f>VLOOKUP($G6429, Reference!$A$3:$C$20, 3,FALSE)*I6429</f>
        <v>105</v>
      </c>
      <c r="L6429" s="27">
        <f t="shared" si="200"/>
        <v>30</v>
      </c>
      <c r="M6429" s="27">
        <f t="shared" si="201"/>
        <v>28.650000000000006</v>
      </c>
    </row>
    <row r="6430" spans="1:13" x14ac:dyDescent="0.2">
      <c r="A6430">
        <v>4087</v>
      </c>
      <c r="B6430" s="4">
        <v>43982</v>
      </c>
      <c r="C6430" t="s">
        <v>17</v>
      </c>
      <c r="D6430" t="s">
        <v>36</v>
      </c>
      <c r="E6430" s="2" t="str">
        <f>VLOOKUP('SampleSuperstore - Main Data'!D6430,Reference!$A$26:$B$74,2,FALSE)</f>
        <v>East</v>
      </c>
      <c r="F6430" s="22" t="s">
        <v>13</v>
      </c>
      <c r="G6430" s="22" t="s">
        <v>14</v>
      </c>
      <c r="H6430" s="24">
        <f>VLOOKUP($G6430, Reference!$A$3:$C$20, 2,FALSE)*I6430</f>
        <v>180</v>
      </c>
      <c r="I6430" s="22">
        <v>4</v>
      </c>
      <c r="J6430" s="26" cm="1">
        <f t="array" ref="J6430">IFERROR(_xlfn.IFS(AND(C6430="Corporate", F6430="Technology"), 3%, C6430="Corporate", 1%),0%)</f>
        <v>0.01</v>
      </c>
      <c r="K6430" s="24">
        <f>VLOOKUP($G6430, Reference!$A$3:$C$20, 3,FALSE)*I6430</f>
        <v>140</v>
      </c>
      <c r="L6430" s="27">
        <f t="shared" si="200"/>
        <v>40</v>
      </c>
      <c r="M6430" s="27">
        <f t="shared" si="201"/>
        <v>38.199999999999989</v>
      </c>
    </row>
    <row r="6431" spans="1:13" x14ac:dyDescent="0.2">
      <c r="A6431">
        <v>4091</v>
      </c>
      <c r="B6431" s="4">
        <v>43982</v>
      </c>
      <c r="C6431" t="s">
        <v>17</v>
      </c>
      <c r="D6431" t="s">
        <v>19</v>
      </c>
      <c r="E6431" s="2" t="str">
        <f>VLOOKUP('SampleSuperstore - Main Data'!D6431,Reference!$A$26:$B$74,2,FALSE)</f>
        <v>East</v>
      </c>
      <c r="F6431" s="22" t="s">
        <v>13</v>
      </c>
      <c r="G6431" s="22" t="s">
        <v>16</v>
      </c>
      <c r="H6431" s="24">
        <f>VLOOKUP($G6431, Reference!$A$3:$C$20, 2,FALSE)*I6431</f>
        <v>57</v>
      </c>
      <c r="I6431" s="22">
        <v>3</v>
      </c>
      <c r="J6431" s="26" cm="1">
        <f t="array" ref="J6431">IFERROR(_xlfn.IFS(AND(C6431="Corporate", F6431="Technology"), 3%, C6431="Corporate", 1%),0%)</f>
        <v>0.01</v>
      </c>
      <c r="K6431" s="24">
        <f>VLOOKUP($G6431, Reference!$A$3:$C$20, 3,FALSE)*I6431</f>
        <v>30</v>
      </c>
      <c r="L6431" s="27">
        <f t="shared" si="200"/>
        <v>27</v>
      </c>
      <c r="M6431" s="27">
        <f t="shared" si="201"/>
        <v>26.43</v>
      </c>
    </row>
    <row r="6432" spans="1:13" x14ac:dyDescent="0.2">
      <c r="A6432">
        <v>4097</v>
      </c>
      <c r="B6432" s="4">
        <v>43982</v>
      </c>
      <c r="C6432" t="s">
        <v>17</v>
      </c>
      <c r="D6432" t="s">
        <v>15</v>
      </c>
      <c r="E6432" s="2" t="str">
        <f>VLOOKUP('SampleSuperstore - Main Data'!D6432,Reference!$A$26:$B$74,2,FALSE)</f>
        <v>West</v>
      </c>
      <c r="F6432" s="22" t="s">
        <v>13</v>
      </c>
      <c r="G6432" s="22" t="s">
        <v>26</v>
      </c>
      <c r="H6432" s="24">
        <f>VLOOKUP($G6432, Reference!$A$3:$C$20, 2,FALSE)*I6432</f>
        <v>5</v>
      </c>
      <c r="I6432" s="22">
        <v>2</v>
      </c>
      <c r="J6432" s="26" cm="1">
        <f t="array" ref="J6432">IFERROR(_xlfn.IFS(AND(C6432="Corporate", F6432="Technology"), 3%, C6432="Corporate", 1%),0%)</f>
        <v>0.01</v>
      </c>
      <c r="K6432" s="24">
        <f>VLOOKUP($G6432, Reference!$A$3:$C$20, 3,FALSE)*I6432</f>
        <v>4</v>
      </c>
      <c r="L6432" s="27">
        <f t="shared" si="200"/>
        <v>1</v>
      </c>
      <c r="M6432" s="27">
        <f t="shared" si="201"/>
        <v>0.95000000000000018</v>
      </c>
    </row>
    <row r="6433" spans="1:13" x14ac:dyDescent="0.2">
      <c r="A6433">
        <v>4100</v>
      </c>
      <c r="B6433" s="4">
        <v>43982</v>
      </c>
      <c r="C6433" t="s">
        <v>17</v>
      </c>
      <c r="D6433" t="s">
        <v>43</v>
      </c>
      <c r="E6433" s="2" t="str">
        <f>VLOOKUP('SampleSuperstore - Main Data'!D6433,Reference!$A$26:$B$74,2,FALSE)</f>
        <v>West</v>
      </c>
      <c r="F6433" s="22" t="s">
        <v>13</v>
      </c>
      <c r="G6433" s="22" t="s">
        <v>26</v>
      </c>
      <c r="H6433" s="24">
        <f>VLOOKUP($G6433, Reference!$A$3:$C$20, 2,FALSE)*I6433</f>
        <v>5</v>
      </c>
      <c r="I6433" s="22">
        <v>2</v>
      </c>
      <c r="J6433" s="26" cm="1">
        <f t="array" ref="J6433">IFERROR(_xlfn.IFS(AND(C6433="Corporate", F6433="Technology"), 3%, C6433="Corporate", 1%),0%)</f>
        <v>0.01</v>
      </c>
      <c r="K6433" s="24">
        <f>VLOOKUP($G6433, Reference!$A$3:$C$20, 3,FALSE)*I6433</f>
        <v>4</v>
      </c>
      <c r="L6433" s="27">
        <f t="shared" si="200"/>
        <v>1</v>
      </c>
      <c r="M6433" s="27">
        <f t="shared" si="201"/>
        <v>0.95000000000000018</v>
      </c>
    </row>
    <row r="6434" spans="1:13" x14ac:dyDescent="0.2">
      <c r="A6434">
        <v>4102</v>
      </c>
      <c r="B6434" s="4">
        <v>43982</v>
      </c>
      <c r="C6434" t="s">
        <v>17</v>
      </c>
      <c r="D6434" t="s">
        <v>22</v>
      </c>
      <c r="E6434" s="2" t="str">
        <f>VLOOKUP('SampleSuperstore - Main Data'!D6434,Reference!$A$26:$B$74,2,FALSE)</f>
        <v>West</v>
      </c>
      <c r="F6434" s="22" t="s">
        <v>13</v>
      </c>
      <c r="G6434" s="22" t="s">
        <v>14</v>
      </c>
      <c r="H6434" s="24">
        <f>VLOOKUP($G6434, Reference!$A$3:$C$20, 2,FALSE)*I6434</f>
        <v>225</v>
      </c>
      <c r="I6434" s="22">
        <v>5</v>
      </c>
      <c r="J6434" s="26" cm="1">
        <f t="array" ref="J6434">IFERROR(_xlfn.IFS(AND(C6434="Corporate", F6434="Technology"), 3%, C6434="Corporate", 1%),0%)</f>
        <v>0.01</v>
      </c>
      <c r="K6434" s="24">
        <f>VLOOKUP($G6434, Reference!$A$3:$C$20, 3,FALSE)*I6434</f>
        <v>175</v>
      </c>
      <c r="L6434" s="27">
        <f t="shared" si="200"/>
        <v>50</v>
      </c>
      <c r="M6434" s="27">
        <f t="shared" si="201"/>
        <v>47.75</v>
      </c>
    </row>
    <row r="6435" spans="1:13" x14ac:dyDescent="0.2">
      <c r="A6435">
        <v>4116</v>
      </c>
      <c r="B6435" s="4">
        <v>43983</v>
      </c>
      <c r="C6435" t="s">
        <v>17</v>
      </c>
      <c r="D6435" t="s">
        <v>52</v>
      </c>
      <c r="E6435" s="2" t="str">
        <f>VLOOKUP('SampleSuperstore - Main Data'!D6435,Reference!$A$26:$B$74,2,FALSE)</f>
        <v>East</v>
      </c>
      <c r="F6435" s="22" t="s">
        <v>13</v>
      </c>
      <c r="G6435" s="22" t="s">
        <v>14</v>
      </c>
      <c r="H6435" s="24">
        <f>VLOOKUP($G6435, Reference!$A$3:$C$20, 2,FALSE)*I6435</f>
        <v>135</v>
      </c>
      <c r="I6435" s="22">
        <v>3</v>
      </c>
      <c r="J6435" s="26" cm="1">
        <f t="array" ref="J6435">IFERROR(_xlfn.IFS(AND(C6435="Corporate", F6435="Technology"), 3%, C6435="Corporate", 1%),0%)</f>
        <v>0.01</v>
      </c>
      <c r="K6435" s="24">
        <f>VLOOKUP($G6435, Reference!$A$3:$C$20, 3,FALSE)*I6435</f>
        <v>105</v>
      </c>
      <c r="L6435" s="27">
        <f t="shared" si="200"/>
        <v>30</v>
      </c>
      <c r="M6435" s="27">
        <f t="shared" si="201"/>
        <v>28.650000000000006</v>
      </c>
    </row>
    <row r="6436" spans="1:13" x14ac:dyDescent="0.2">
      <c r="A6436">
        <v>4118</v>
      </c>
      <c r="B6436" s="4">
        <v>43983</v>
      </c>
      <c r="C6436" t="s">
        <v>17</v>
      </c>
      <c r="D6436" t="s">
        <v>22</v>
      </c>
      <c r="E6436" s="2" t="str">
        <f>VLOOKUP('SampleSuperstore - Main Data'!D6436,Reference!$A$26:$B$74,2,FALSE)</f>
        <v>West</v>
      </c>
      <c r="F6436" s="22" t="s">
        <v>13</v>
      </c>
      <c r="G6436" s="22" t="s">
        <v>26</v>
      </c>
      <c r="H6436" s="24">
        <f>VLOOKUP($G6436, Reference!$A$3:$C$20, 2,FALSE)*I6436</f>
        <v>5</v>
      </c>
      <c r="I6436" s="22">
        <v>2</v>
      </c>
      <c r="J6436" s="26" cm="1">
        <f t="array" ref="J6436">IFERROR(_xlfn.IFS(AND(C6436="Corporate", F6436="Technology"), 3%, C6436="Corporate", 1%),0%)</f>
        <v>0.01</v>
      </c>
      <c r="K6436" s="24">
        <f>VLOOKUP($G6436, Reference!$A$3:$C$20, 3,FALSE)*I6436</f>
        <v>4</v>
      </c>
      <c r="L6436" s="27">
        <f t="shared" si="200"/>
        <v>1</v>
      </c>
      <c r="M6436" s="27">
        <f t="shared" si="201"/>
        <v>0.95000000000000018</v>
      </c>
    </row>
    <row r="6437" spans="1:13" x14ac:dyDescent="0.2">
      <c r="A6437">
        <v>4123</v>
      </c>
      <c r="B6437" s="4">
        <v>43983</v>
      </c>
      <c r="C6437" t="s">
        <v>17</v>
      </c>
      <c r="D6437" t="s">
        <v>15</v>
      </c>
      <c r="E6437" s="2" t="str">
        <f>VLOOKUP('SampleSuperstore - Main Data'!D6437,Reference!$A$26:$B$74,2,FALSE)</f>
        <v>West</v>
      </c>
      <c r="F6437" s="22" t="s">
        <v>23</v>
      </c>
      <c r="G6437" s="22" t="s">
        <v>59</v>
      </c>
      <c r="H6437" s="24">
        <f>VLOOKUP($G6437, Reference!$A$3:$C$20, 2,FALSE)*I6437</f>
        <v>255</v>
      </c>
      <c r="I6437" s="22">
        <v>3</v>
      </c>
      <c r="J6437" s="26" cm="1">
        <f t="array" ref="J6437">IFERROR(_xlfn.IFS(AND(C6437="Corporate", F6437="Technology"), 3%, C6437="Corporate", 1%),0%)</f>
        <v>0.01</v>
      </c>
      <c r="K6437" s="24">
        <f>VLOOKUP($G6437, Reference!$A$3:$C$20, 3,FALSE)*I6437</f>
        <v>225</v>
      </c>
      <c r="L6437" s="27">
        <f t="shared" si="200"/>
        <v>30</v>
      </c>
      <c r="M6437" s="27">
        <f t="shared" si="201"/>
        <v>27.449999999999989</v>
      </c>
    </row>
    <row r="6438" spans="1:13" x14ac:dyDescent="0.2">
      <c r="A6438">
        <v>4125</v>
      </c>
      <c r="B6438" s="4">
        <v>43983</v>
      </c>
      <c r="C6438" t="s">
        <v>17</v>
      </c>
      <c r="D6438" t="s">
        <v>47</v>
      </c>
      <c r="E6438" s="2" t="str">
        <f>VLOOKUP('SampleSuperstore - Main Data'!D6438,Reference!$A$26:$B$74,2,FALSE)</f>
        <v>South</v>
      </c>
      <c r="F6438" s="22" t="s">
        <v>29</v>
      </c>
      <c r="G6438" s="22" t="s">
        <v>33</v>
      </c>
      <c r="H6438" s="24">
        <f>VLOOKUP($G6438, Reference!$A$3:$C$20, 2,FALSE)*I6438</f>
        <v>30</v>
      </c>
      <c r="I6438" s="22">
        <v>6</v>
      </c>
      <c r="J6438" s="26" cm="1">
        <f t="array" ref="J6438">IFERROR(_xlfn.IFS(AND(C6438="Corporate", F6438="Technology"), 3%, C6438="Corporate", 1%),0%)</f>
        <v>0.03</v>
      </c>
      <c r="K6438" s="24">
        <f>VLOOKUP($G6438, Reference!$A$3:$C$20, 3,FALSE)*I6438</f>
        <v>15</v>
      </c>
      <c r="L6438" s="27">
        <f t="shared" si="200"/>
        <v>15</v>
      </c>
      <c r="M6438" s="27">
        <f t="shared" si="201"/>
        <v>14.099999999999998</v>
      </c>
    </row>
    <row r="6439" spans="1:13" x14ac:dyDescent="0.2">
      <c r="A6439">
        <v>4130</v>
      </c>
      <c r="B6439" s="4">
        <v>43983</v>
      </c>
      <c r="C6439" t="s">
        <v>17</v>
      </c>
      <c r="D6439" t="s">
        <v>21</v>
      </c>
      <c r="E6439" s="2" t="str">
        <f>VLOOKUP('SampleSuperstore - Main Data'!D6439,Reference!$A$26:$B$74,2,FALSE)</f>
        <v>West</v>
      </c>
      <c r="F6439" s="22" t="s">
        <v>13</v>
      </c>
      <c r="G6439" s="22" t="s">
        <v>26</v>
      </c>
      <c r="H6439" s="24">
        <f>VLOOKUP($G6439, Reference!$A$3:$C$20, 2,FALSE)*I6439</f>
        <v>7.5</v>
      </c>
      <c r="I6439" s="22">
        <v>3</v>
      </c>
      <c r="J6439" s="26" cm="1">
        <f t="array" ref="J6439">IFERROR(_xlfn.IFS(AND(C6439="Corporate", F6439="Technology"), 3%, C6439="Corporate", 1%),0%)</f>
        <v>0.01</v>
      </c>
      <c r="K6439" s="24">
        <f>VLOOKUP($G6439, Reference!$A$3:$C$20, 3,FALSE)*I6439</f>
        <v>6</v>
      </c>
      <c r="L6439" s="27">
        <f t="shared" si="200"/>
        <v>1.5</v>
      </c>
      <c r="M6439" s="27">
        <f t="shared" si="201"/>
        <v>1.4249999999999998</v>
      </c>
    </row>
    <row r="6440" spans="1:13" x14ac:dyDescent="0.2">
      <c r="A6440">
        <v>4132</v>
      </c>
      <c r="B6440" s="4">
        <v>43983</v>
      </c>
      <c r="C6440" t="s">
        <v>17</v>
      </c>
      <c r="D6440" t="s">
        <v>15</v>
      </c>
      <c r="E6440" s="2" t="str">
        <f>VLOOKUP('SampleSuperstore - Main Data'!D6440,Reference!$A$26:$B$74,2,FALSE)</f>
        <v>West</v>
      </c>
      <c r="F6440" s="22" t="s">
        <v>29</v>
      </c>
      <c r="G6440" s="22" t="s">
        <v>50</v>
      </c>
      <c r="H6440" s="24">
        <f>VLOOKUP($G6440, Reference!$A$3:$C$20, 2,FALSE)*I6440</f>
        <v>398</v>
      </c>
      <c r="I6440" s="22">
        <v>2</v>
      </c>
      <c r="J6440" s="26" cm="1">
        <f t="array" ref="J6440">IFERROR(_xlfn.IFS(AND(C6440="Corporate", F6440="Technology"), 3%, C6440="Corporate", 1%),0%)</f>
        <v>0.03</v>
      </c>
      <c r="K6440" s="24">
        <f>VLOOKUP($G6440, Reference!$A$3:$C$20, 3,FALSE)*I6440</f>
        <v>330</v>
      </c>
      <c r="L6440" s="27">
        <f t="shared" si="200"/>
        <v>68</v>
      </c>
      <c r="M6440" s="27">
        <f t="shared" si="201"/>
        <v>56.06</v>
      </c>
    </row>
    <row r="6441" spans="1:13" x14ac:dyDescent="0.2">
      <c r="A6441">
        <v>4133</v>
      </c>
      <c r="B6441" s="4">
        <v>43983</v>
      </c>
      <c r="C6441" t="s">
        <v>17</v>
      </c>
      <c r="D6441" t="s">
        <v>15</v>
      </c>
      <c r="E6441" s="2" t="str">
        <f>VLOOKUP('SampleSuperstore - Main Data'!D6441,Reference!$A$26:$B$74,2,FALSE)</f>
        <v>West</v>
      </c>
      <c r="F6441" s="22" t="s">
        <v>29</v>
      </c>
      <c r="G6441" s="22" t="s">
        <v>50</v>
      </c>
      <c r="H6441" s="24">
        <f>VLOOKUP($G6441, Reference!$A$3:$C$20, 2,FALSE)*I6441</f>
        <v>796</v>
      </c>
      <c r="I6441" s="22">
        <v>4</v>
      </c>
      <c r="J6441" s="26" cm="1">
        <f t="array" ref="J6441">IFERROR(_xlfn.IFS(AND(C6441="Corporate", F6441="Technology"), 3%, C6441="Corporate", 1%),0%)</f>
        <v>0.03</v>
      </c>
      <c r="K6441" s="24">
        <f>VLOOKUP($G6441, Reference!$A$3:$C$20, 3,FALSE)*I6441</f>
        <v>660</v>
      </c>
      <c r="L6441" s="27">
        <f t="shared" si="200"/>
        <v>136</v>
      </c>
      <c r="M6441" s="27">
        <f t="shared" si="201"/>
        <v>112.12</v>
      </c>
    </row>
    <row r="6442" spans="1:13" x14ac:dyDescent="0.2">
      <c r="A6442">
        <v>4141</v>
      </c>
      <c r="B6442" s="4">
        <v>43984</v>
      </c>
      <c r="C6442" t="s">
        <v>17</v>
      </c>
      <c r="D6442" t="s">
        <v>15</v>
      </c>
      <c r="E6442" s="2" t="str">
        <f>VLOOKUP('SampleSuperstore - Main Data'!D6442,Reference!$A$26:$B$74,2,FALSE)</f>
        <v>West</v>
      </c>
      <c r="F6442" s="22" t="s">
        <v>13</v>
      </c>
      <c r="G6442" s="22" t="s">
        <v>35</v>
      </c>
      <c r="H6442" s="24">
        <f>VLOOKUP($G6442, Reference!$A$3:$C$20, 2,FALSE)*I6442</f>
        <v>72</v>
      </c>
      <c r="I6442" s="22">
        <v>3</v>
      </c>
      <c r="J6442" s="26" cm="1">
        <f t="array" ref="J6442">IFERROR(_xlfn.IFS(AND(C6442="Corporate", F6442="Technology"), 3%, C6442="Corporate", 1%),0%)</f>
        <v>0.01</v>
      </c>
      <c r="K6442" s="24">
        <f>VLOOKUP($G6442, Reference!$A$3:$C$20, 3,FALSE)*I6442</f>
        <v>57</v>
      </c>
      <c r="L6442" s="27">
        <f t="shared" si="200"/>
        <v>15</v>
      </c>
      <c r="M6442" s="27">
        <f t="shared" si="201"/>
        <v>14.280000000000001</v>
      </c>
    </row>
    <row r="6443" spans="1:13" x14ac:dyDescent="0.2">
      <c r="A6443">
        <v>4142</v>
      </c>
      <c r="B6443" s="4">
        <v>43984</v>
      </c>
      <c r="C6443" t="s">
        <v>17</v>
      </c>
      <c r="D6443" t="s">
        <v>36</v>
      </c>
      <c r="E6443" s="2" t="str">
        <f>VLOOKUP('SampleSuperstore - Main Data'!D6443,Reference!$A$26:$B$74,2,FALSE)</f>
        <v>East</v>
      </c>
      <c r="F6443" s="22" t="s">
        <v>29</v>
      </c>
      <c r="G6443" s="22" t="s">
        <v>50</v>
      </c>
      <c r="H6443" s="24">
        <f>VLOOKUP($G6443, Reference!$A$3:$C$20, 2,FALSE)*I6443</f>
        <v>597</v>
      </c>
      <c r="I6443" s="22">
        <v>3</v>
      </c>
      <c r="J6443" s="26" cm="1">
        <f t="array" ref="J6443">IFERROR(_xlfn.IFS(AND(C6443="Corporate", F6443="Technology"), 3%, C6443="Corporate", 1%),0%)</f>
        <v>0.03</v>
      </c>
      <c r="K6443" s="24">
        <f>VLOOKUP($G6443, Reference!$A$3:$C$20, 3,FALSE)*I6443</f>
        <v>495</v>
      </c>
      <c r="L6443" s="27">
        <f t="shared" si="200"/>
        <v>102</v>
      </c>
      <c r="M6443" s="27">
        <f t="shared" si="201"/>
        <v>84.090000000000032</v>
      </c>
    </row>
    <row r="6444" spans="1:13" x14ac:dyDescent="0.2">
      <c r="A6444">
        <v>4143</v>
      </c>
      <c r="B6444" s="4">
        <v>43984</v>
      </c>
      <c r="C6444" t="s">
        <v>17</v>
      </c>
      <c r="D6444" t="s">
        <v>36</v>
      </c>
      <c r="E6444" s="2" t="str">
        <f>VLOOKUP('SampleSuperstore - Main Data'!D6444,Reference!$A$26:$B$74,2,FALSE)</f>
        <v>East</v>
      </c>
      <c r="F6444" s="22" t="s">
        <v>13</v>
      </c>
      <c r="G6444" s="22" t="s">
        <v>53</v>
      </c>
      <c r="H6444" s="24">
        <f>VLOOKUP($G6444, Reference!$A$3:$C$20, 2,FALSE)*I6444</f>
        <v>36</v>
      </c>
      <c r="I6444" s="22">
        <v>3</v>
      </c>
      <c r="J6444" s="26" cm="1">
        <f t="array" ref="J6444">IFERROR(_xlfn.IFS(AND(C6444="Corporate", F6444="Technology"), 3%, C6444="Corporate", 1%),0%)</f>
        <v>0.01</v>
      </c>
      <c r="K6444" s="24">
        <f>VLOOKUP($G6444, Reference!$A$3:$C$20, 3,FALSE)*I6444</f>
        <v>27</v>
      </c>
      <c r="L6444" s="27">
        <f t="shared" si="200"/>
        <v>9</v>
      </c>
      <c r="M6444" s="27">
        <f t="shared" si="201"/>
        <v>8.64</v>
      </c>
    </row>
    <row r="6445" spans="1:13" x14ac:dyDescent="0.2">
      <c r="A6445">
        <v>4146</v>
      </c>
      <c r="B6445" s="4">
        <v>43984</v>
      </c>
      <c r="C6445" t="s">
        <v>17</v>
      </c>
      <c r="D6445" t="s">
        <v>25</v>
      </c>
      <c r="E6445" s="2" t="str">
        <f>VLOOKUP('SampleSuperstore - Main Data'!D6445,Reference!$A$26:$B$74,2,FALSE)</f>
        <v>Central</v>
      </c>
      <c r="F6445" s="22" t="s">
        <v>13</v>
      </c>
      <c r="G6445" s="22" t="s">
        <v>49</v>
      </c>
      <c r="H6445" s="24">
        <f>VLOOKUP($G6445, Reference!$A$3:$C$20, 2,FALSE)*I6445</f>
        <v>80</v>
      </c>
      <c r="I6445" s="22">
        <v>2</v>
      </c>
      <c r="J6445" s="26" cm="1">
        <f t="array" ref="J6445">IFERROR(_xlfn.IFS(AND(C6445="Corporate", F6445="Technology"), 3%, C6445="Corporate", 1%),0%)</f>
        <v>0.01</v>
      </c>
      <c r="K6445" s="24">
        <f>VLOOKUP($G6445, Reference!$A$3:$C$20, 3,FALSE)*I6445</f>
        <v>70</v>
      </c>
      <c r="L6445" s="27">
        <f t="shared" si="200"/>
        <v>10</v>
      </c>
      <c r="M6445" s="27">
        <f t="shared" si="201"/>
        <v>9.2000000000000028</v>
      </c>
    </row>
    <row r="6446" spans="1:13" x14ac:dyDescent="0.2">
      <c r="A6446">
        <v>4147</v>
      </c>
      <c r="B6446" s="4">
        <v>43984</v>
      </c>
      <c r="C6446" t="s">
        <v>17</v>
      </c>
      <c r="D6446" t="s">
        <v>34</v>
      </c>
      <c r="E6446" s="2" t="str">
        <f>VLOOKUP('SampleSuperstore - Main Data'!D6446,Reference!$A$26:$B$74,2,FALSE)</f>
        <v>South</v>
      </c>
      <c r="F6446" s="22" t="s">
        <v>13</v>
      </c>
      <c r="G6446" s="22" t="s">
        <v>49</v>
      </c>
      <c r="H6446" s="24">
        <f>VLOOKUP($G6446, Reference!$A$3:$C$20, 2,FALSE)*I6446</f>
        <v>80</v>
      </c>
      <c r="I6446" s="22">
        <v>2</v>
      </c>
      <c r="J6446" s="26" cm="1">
        <f t="array" ref="J6446">IFERROR(_xlfn.IFS(AND(C6446="Corporate", F6446="Technology"), 3%, C6446="Corporate", 1%),0%)</f>
        <v>0.01</v>
      </c>
      <c r="K6446" s="24">
        <f>VLOOKUP($G6446, Reference!$A$3:$C$20, 3,FALSE)*I6446</f>
        <v>70</v>
      </c>
      <c r="L6446" s="27">
        <f t="shared" si="200"/>
        <v>10</v>
      </c>
      <c r="M6446" s="27">
        <f t="shared" si="201"/>
        <v>9.2000000000000028</v>
      </c>
    </row>
    <row r="6447" spans="1:13" x14ac:dyDescent="0.2">
      <c r="A6447">
        <v>4150</v>
      </c>
      <c r="B6447" s="4">
        <v>43984</v>
      </c>
      <c r="C6447" t="s">
        <v>17</v>
      </c>
      <c r="D6447" t="s">
        <v>32</v>
      </c>
      <c r="E6447" s="2" t="str">
        <f>VLOOKUP('SampleSuperstore - Main Data'!D6447,Reference!$A$26:$B$74,2,FALSE)</f>
        <v>South</v>
      </c>
      <c r="F6447" s="22" t="s">
        <v>13</v>
      </c>
      <c r="G6447" s="22" t="s">
        <v>14</v>
      </c>
      <c r="H6447" s="24">
        <f>VLOOKUP($G6447, Reference!$A$3:$C$20, 2,FALSE)*I6447</f>
        <v>90</v>
      </c>
      <c r="I6447" s="22">
        <v>2</v>
      </c>
      <c r="J6447" s="26" cm="1">
        <f t="array" ref="J6447">IFERROR(_xlfn.IFS(AND(C6447="Corporate", F6447="Technology"), 3%, C6447="Corporate", 1%),0%)</f>
        <v>0.01</v>
      </c>
      <c r="K6447" s="24">
        <f>VLOOKUP($G6447, Reference!$A$3:$C$20, 3,FALSE)*I6447</f>
        <v>70</v>
      </c>
      <c r="L6447" s="27">
        <f t="shared" si="200"/>
        <v>20</v>
      </c>
      <c r="M6447" s="27">
        <f t="shared" si="201"/>
        <v>19.099999999999994</v>
      </c>
    </row>
    <row r="6448" spans="1:13" x14ac:dyDescent="0.2">
      <c r="A6448">
        <v>4153</v>
      </c>
      <c r="B6448" s="4">
        <v>43984</v>
      </c>
      <c r="C6448" t="s">
        <v>17</v>
      </c>
      <c r="D6448" t="s">
        <v>36</v>
      </c>
      <c r="E6448" s="2" t="str">
        <f>VLOOKUP('SampleSuperstore - Main Data'!D6448,Reference!$A$26:$B$74,2,FALSE)</f>
        <v>East</v>
      </c>
      <c r="F6448" s="22" t="s">
        <v>23</v>
      </c>
      <c r="G6448" s="22" t="s">
        <v>37</v>
      </c>
      <c r="H6448" s="24">
        <f>VLOOKUP($G6448, Reference!$A$3:$C$20, 2,FALSE)*I6448</f>
        <v>45</v>
      </c>
      <c r="I6448" s="22">
        <v>5</v>
      </c>
      <c r="J6448" s="26" cm="1">
        <f t="array" ref="J6448">IFERROR(_xlfn.IFS(AND(C6448="Corporate", F6448="Technology"), 3%, C6448="Corporate", 1%),0%)</f>
        <v>0.01</v>
      </c>
      <c r="K6448" s="24">
        <f>VLOOKUP($G6448, Reference!$A$3:$C$20, 3,FALSE)*I6448</f>
        <v>25</v>
      </c>
      <c r="L6448" s="27">
        <f t="shared" si="200"/>
        <v>20</v>
      </c>
      <c r="M6448" s="27">
        <f t="shared" si="201"/>
        <v>19.549999999999997</v>
      </c>
    </row>
    <row r="6449" spans="1:13" x14ac:dyDescent="0.2">
      <c r="A6449">
        <v>4155</v>
      </c>
      <c r="B6449" s="4">
        <v>43984</v>
      </c>
      <c r="C6449" t="s">
        <v>17</v>
      </c>
      <c r="D6449" t="s">
        <v>21</v>
      </c>
      <c r="E6449" s="2" t="str">
        <f>VLOOKUP('SampleSuperstore - Main Data'!D6449,Reference!$A$26:$B$74,2,FALSE)</f>
        <v>West</v>
      </c>
      <c r="F6449" s="22" t="s">
        <v>13</v>
      </c>
      <c r="G6449" s="22" t="s">
        <v>14</v>
      </c>
      <c r="H6449" s="24">
        <f>VLOOKUP($G6449, Reference!$A$3:$C$20, 2,FALSE)*I6449</f>
        <v>180</v>
      </c>
      <c r="I6449" s="22">
        <v>4</v>
      </c>
      <c r="J6449" s="26" cm="1">
        <f t="array" ref="J6449">IFERROR(_xlfn.IFS(AND(C6449="Corporate", F6449="Technology"), 3%, C6449="Corporate", 1%),0%)</f>
        <v>0.01</v>
      </c>
      <c r="K6449" s="24">
        <f>VLOOKUP($G6449, Reference!$A$3:$C$20, 3,FALSE)*I6449</f>
        <v>140</v>
      </c>
      <c r="L6449" s="27">
        <f t="shared" si="200"/>
        <v>40</v>
      </c>
      <c r="M6449" s="27">
        <f t="shared" si="201"/>
        <v>38.199999999999989</v>
      </c>
    </row>
    <row r="6450" spans="1:13" x14ac:dyDescent="0.2">
      <c r="A6450">
        <v>4160</v>
      </c>
      <c r="B6450" s="4">
        <v>43984</v>
      </c>
      <c r="C6450" t="s">
        <v>17</v>
      </c>
      <c r="D6450" t="s">
        <v>15</v>
      </c>
      <c r="E6450" s="2" t="str">
        <f>VLOOKUP('SampleSuperstore - Main Data'!D6450,Reference!$A$26:$B$74,2,FALSE)</f>
        <v>West</v>
      </c>
      <c r="F6450" s="22" t="s">
        <v>13</v>
      </c>
      <c r="G6450" s="22" t="s">
        <v>49</v>
      </c>
      <c r="H6450" s="24">
        <f>VLOOKUP($G6450, Reference!$A$3:$C$20, 2,FALSE)*I6450</f>
        <v>40</v>
      </c>
      <c r="I6450" s="22">
        <v>1</v>
      </c>
      <c r="J6450" s="26" cm="1">
        <f t="array" ref="J6450">IFERROR(_xlfn.IFS(AND(C6450="Corporate", F6450="Technology"), 3%, C6450="Corporate", 1%),0%)</f>
        <v>0.01</v>
      </c>
      <c r="K6450" s="24">
        <f>VLOOKUP($G6450, Reference!$A$3:$C$20, 3,FALSE)*I6450</f>
        <v>35</v>
      </c>
      <c r="L6450" s="27">
        <f t="shared" si="200"/>
        <v>5</v>
      </c>
      <c r="M6450" s="27">
        <f t="shared" si="201"/>
        <v>4.6000000000000014</v>
      </c>
    </row>
    <row r="6451" spans="1:13" x14ac:dyDescent="0.2">
      <c r="A6451">
        <v>4164</v>
      </c>
      <c r="B6451" s="4">
        <v>43984</v>
      </c>
      <c r="C6451" t="s">
        <v>17</v>
      </c>
      <c r="D6451" t="s">
        <v>36</v>
      </c>
      <c r="E6451" s="2" t="str">
        <f>VLOOKUP('SampleSuperstore - Main Data'!D6451,Reference!$A$26:$B$74,2,FALSE)</f>
        <v>East</v>
      </c>
      <c r="F6451" s="22" t="s">
        <v>13</v>
      </c>
      <c r="G6451" s="22" t="s">
        <v>14</v>
      </c>
      <c r="H6451" s="24">
        <f>VLOOKUP($G6451, Reference!$A$3:$C$20, 2,FALSE)*I6451</f>
        <v>90</v>
      </c>
      <c r="I6451" s="22">
        <v>2</v>
      </c>
      <c r="J6451" s="26" cm="1">
        <f t="array" ref="J6451">IFERROR(_xlfn.IFS(AND(C6451="Corporate", F6451="Technology"), 3%, C6451="Corporate", 1%),0%)</f>
        <v>0.01</v>
      </c>
      <c r="K6451" s="24">
        <f>VLOOKUP($G6451, Reference!$A$3:$C$20, 3,FALSE)*I6451</f>
        <v>70</v>
      </c>
      <c r="L6451" s="27">
        <f t="shared" si="200"/>
        <v>20</v>
      </c>
      <c r="M6451" s="27">
        <f t="shared" si="201"/>
        <v>19.099999999999994</v>
      </c>
    </row>
    <row r="6452" spans="1:13" x14ac:dyDescent="0.2">
      <c r="A6452">
        <v>4165</v>
      </c>
      <c r="B6452" s="4">
        <v>43984</v>
      </c>
      <c r="C6452" t="s">
        <v>17</v>
      </c>
      <c r="D6452" t="s">
        <v>19</v>
      </c>
      <c r="E6452" s="2" t="str">
        <f>VLOOKUP('SampleSuperstore - Main Data'!D6452,Reference!$A$26:$B$74,2,FALSE)</f>
        <v>East</v>
      </c>
      <c r="F6452" s="22" t="s">
        <v>13</v>
      </c>
      <c r="G6452" s="22" t="s">
        <v>49</v>
      </c>
      <c r="H6452" s="24">
        <f>VLOOKUP($G6452, Reference!$A$3:$C$20, 2,FALSE)*I6452</f>
        <v>120</v>
      </c>
      <c r="I6452" s="22">
        <v>3</v>
      </c>
      <c r="J6452" s="26" cm="1">
        <f t="array" ref="J6452">IFERROR(_xlfn.IFS(AND(C6452="Corporate", F6452="Technology"), 3%, C6452="Corporate", 1%),0%)</f>
        <v>0.01</v>
      </c>
      <c r="K6452" s="24">
        <f>VLOOKUP($G6452, Reference!$A$3:$C$20, 3,FALSE)*I6452</f>
        <v>105</v>
      </c>
      <c r="L6452" s="27">
        <f t="shared" si="200"/>
        <v>15</v>
      </c>
      <c r="M6452" s="27">
        <f t="shared" si="201"/>
        <v>13.799999999999997</v>
      </c>
    </row>
    <row r="6453" spans="1:13" x14ac:dyDescent="0.2">
      <c r="A6453">
        <v>4170</v>
      </c>
      <c r="B6453" s="4">
        <v>43985</v>
      </c>
      <c r="C6453" t="s">
        <v>17</v>
      </c>
      <c r="D6453" t="s">
        <v>19</v>
      </c>
      <c r="E6453" s="2" t="str">
        <f>VLOOKUP('SampleSuperstore - Main Data'!D6453,Reference!$A$26:$B$74,2,FALSE)</f>
        <v>East</v>
      </c>
      <c r="F6453" s="22" t="s">
        <v>23</v>
      </c>
      <c r="G6453" s="22" t="s">
        <v>37</v>
      </c>
      <c r="H6453" s="24">
        <f>VLOOKUP($G6453, Reference!$A$3:$C$20, 2,FALSE)*I6453</f>
        <v>54</v>
      </c>
      <c r="I6453" s="22">
        <v>6</v>
      </c>
      <c r="J6453" s="26" cm="1">
        <f t="array" ref="J6453">IFERROR(_xlfn.IFS(AND(C6453="Corporate", F6453="Technology"), 3%, C6453="Corporate", 1%),0%)</f>
        <v>0.01</v>
      </c>
      <c r="K6453" s="24">
        <f>VLOOKUP($G6453, Reference!$A$3:$C$20, 3,FALSE)*I6453</f>
        <v>30</v>
      </c>
      <c r="L6453" s="27">
        <f t="shared" si="200"/>
        <v>24</v>
      </c>
      <c r="M6453" s="27">
        <f t="shared" si="201"/>
        <v>23.46</v>
      </c>
    </row>
    <row r="6454" spans="1:13" x14ac:dyDescent="0.2">
      <c r="A6454">
        <v>4172</v>
      </c>
      <c r="B6454" s="4">
        <v>43985</v>
      </c>
      <c r="C6454" t="s">
        <v>17</v>
      </c>
      <c r="D6454" t="s">
        <v>34</v>
      </c>
      <c r="E6454" s="2" t="str">
        <f>VLOOKUP('SampleSuperstore - Main Data'!D6454,Reference!$A$26:$B$74,2,FALSE)</f>
        <v>South</v>
      </c>
      <c r="F6454" s="22" t="s">
        <v>13</v>
      </c>
      <c r="G6454" s="22" t="s">
        <v>14</v>
      </c>
      <c r="H6454" s="24">
        <f>VLOOKUP($G6454, Reference!$A$3:$C$20, 2,FALSE)*I6454</f>
        <v>90</v>
      </c>
      <c r="I6454" s="22">
        <v>2</v>
      </c>
      <c r="J6454" s="26" cm="1">
        <f t="array" ref="J6454">IFERROR(_xlfn.IFS(AND(C6454="Corporate", F6454="Technology"), 3%, C6454="Corporate", 1%),0%)</f>
        <v>0.01</v>
      </c>
      <c r="K6454" s="24">
        <f>VLOOKUP($G6454, Reference!$A$3:$C$20, 3,FALSE)*I6454</f>
        <v>70</v>
      </c>
      <c r="L6454" s="27">
        <f t="shared" si="200"/>
        <v>20</v>
      </c>
      <c r="M6454" s="27">
        <f t="shared" si="201"/>
        <v>19.099999999999994</v>
      </c>
    </row>
    <row r="6455" spans="1:13" x14ac:dyDescent="0.2">
      <c r="A6455">
        <v>4178</v>
      </c>
      <c r="B6455" s="4">
        <v>43985</v>
      </c>
      <c r="C6455" t="s">
        <v>17</v>
      </c>
      <c r="D6455" t="s">
        <v>40</v>
      </c>
      <c r="E6455" s="2" t="str">
        <f>VLOOKUP('SampleSuperstore - Main Data'!D6455,Reference!$A$26:$B$74,2,FALSE)</f>
        <v>East</v>
      </c>
      <c r="F6455" s="22" t="s">
        <v>13</v>
      </c>
      <c r="G6455" s="22" t="s">
        <v>20</v>
      </c>
      <c r="H6455" s="24">
        <f>VLOOKUP($G6455, Reference!$A$3:$C$20, 2,FALSE)*I6455</f>
        <v>51</v>
      </c>
      <c r="I6455" s="22">
        <v>3</v>
      </c>
      <c r="J6455" s="26" cm="1">
        <f t="array" ref="J6455">IFERROR(_xlfn.IFS(AND(C6455="Corporate", F6455="Technology"), 3%, C6455="Corporate", 1%),0%)</f>
        <v>0.01</v>
      </c>
      <c r="K6455" s="24">
        <f>VLOOKUP($G6455, Reference!$A$3:$C$20, 3,FALSE)*I6455</f>
        <v>30</v>
      </c>
      <c r="L6455" s="27">
        <f t="shared" si="200"/>
        <v>21</v>
      </c>
      <c r="M6455" s="27">
        <f t="shared" si="201"/>
        <v>20.490000000000002</v>
      </c>
    </row>
    <row r="6456" spans="1:13" x14ac:dyDescent="0.2">
      <c r="A6456">
        <v>4179</v>
      </c>
      <c r="B6456" s="4">
        <v>43985</v>
      </c>
      <c r="C6456" t="s">
        <v>17</v>
      </c>
      <c r="D6456" t="s">
        <v>21</v>
      </c>
      <c r="E6456" s="2" t="str">
        <f>VLOOKUP('SampleSuperstore - Main Data'!D6456,Reference!$A$26:$B$74,2,FALSE)</f>
        <v>West</v>
      </c>
      <c r="F6456" s="22" t="s">
        <v>13</v>
      </c>
      <c r="G6456" s="22" t="s">
        <v>26</v>
      </c>
      <c r="H6456" s="24">
        <f>VLOOKUP($G6456, Reference!$A$3:$C$20, 2,FALSE)*I6456</f>
        <v>7.5</v>
      </c>
      <c r="I6456" s="22">
        <v>3</v>
      </c>
      <c r="J6456" s="26" cm="1">
        <f t="array" ref="J6456">IFERROR(_xlfn.IFS(AND(C6456="Corporate", F6456="Technology"), 3%, C6456="Corporate", 1%),0%)</f>
        <v>0.01</v>
      </c>
      <c r="K6456" s="24">
        <f>VLOOKUP($G6456, Reference!$A$3:$C$20, 3,FALSE)*I6456</f>
        <v>6</v>
      </c>
      <c r="L6456" s="27">
        <f t="shared" si="200"/>
        <v>1.5</v>
      </c>
      <c r="M6456" s="27">
        <f t="shared" si="201"/>
        <v>1.4249999999999998</v>
      </c>
    </row>
    <row r="6457" spans="1:13" x14ac:dyDescent="0.2">
      <c r="A6457">
        <v>4180</v>
      </c>
      <c r="B6457" s="4">
        <v>43985</v>
      </c>
      <c r="C6457" t="s">
        <v>17</v>
      </c>
      <c r="D6457" t="s">
        <v>46</v>
      </c>
      <c r="E6457" s="2" t="str">
        <f>VLOOKUP('SampleSuperstore - Main Data'!D6457,Reference!$A$26:$B$74,2,FALSE)</f>
        <v>Central</v>
      </c>
      <c r="F6457" s="22" t="s">
        <v>13</v>
      </c>
      <c r="G6457" s="22" t="s">
        <v>28</v>
      </c>
      <c r="H6457" s="24">
        <f>VLOOKUP($G6457, Reference!$A$3:$C$20, 2,FALSE)*I6457</f>
        <v>45</v>
      </c>
      <c r="I6457" s="22">
        <v>3</v>
      </c>
      <c r="J6457" s="26" cm="1">
        <f t="array" ref="J6457">IFERROR(_xlfn.IFS(AND(C6457="Corporate", F6457="Technology"), 3%, C6457="Corporate", 1%),0%)</f>
        <v>0.01</v>
      </c>
      <c r="K6457" s="24">
        <f>VLOOKUP($G6457, Reference!$A$3:$C$20, 3,FALSE)*I6457</f>
        <v>36</v>
      </c>
      <c r="L6457" s="27">
        <f t="shared" si="200"/>
        <v>9</v>
      </c>
      <c r="M6457" s="27">
        <f t="shared" si="201"/>
        <v>8.5499999999999972</v>
      </c>
    </row>
    <row r="6458" spans="1:13" x14ac:dyDescent="0.2">
      <c r="A6458">
        <v>4181</v>
      </c>
      <c r="B6458" s="4">
        <v>43985</v>
      </c>
      <c r="C6458" t="s">
        <v>17</v>
      </c>
      <c r="D6458" t="s">
        <v>15</v>
      </c>
      <c r="E6458" s="2" t="str">
        <f>VLOOKUP('SampleSuperstore - Main Data'!D6458,Reference!$A$26:$B$74,2,FALSE)</f>
        <v>West</v>
      </c>
      <c r="F6458" s="22" t="s">
        <v>13</v>
      </c>
      <c r="G6458" s="22" t="s">
        <v>16</v>
      </c>
      <c r="H6458" s="24">
        <f>VLOOKUP($G6458, Reference!$A$3:$C$20, 2,FALSE)*I6458</f>
        <v>38</v>
      </c>
      <c r="I6458" s="22">
        <v>2</v>
      </c>
      <c r="J6458" s="26" cm="1">
        <f t="array" ref="J6458">IFERROR(_xlfn.IFS(AND(C6458="Corporate", F6458="Technology"), 3%, C6458="Corporate", 1%),0%)</f>
        <v>0.01</v>
      </c>
      <c r="K6458" s="24">
        <f>VLOOKUP($G6458, Reference!$A$3:$C$20, 3,FALSE)*I6458</f>
        <v>20</v>
      </c>
      <c r="L6458" s="27">
        <f t="shared" si="200"/>
        <v>18</v>
      </c>
      <c r="M6458" s="27">
        <f t="shared" si="201"/>
        <v>17.619999999999997</v>
      </c>
    </row>
    <row r="6459" spans="1:13" x14ac:dyDescent="0.2">
      <c r="A6459">
        <v>4183</v>
      </c>
      <c r="B6459" s="4">
        <v>43985</v>
      </c>
      <c r="C6459" t="s">
        <v>17</v>
      </c>
      <c r="D6459" t="s">
        <v>15</v>
      </c>
      <c r="E6459" s="2" t="str">
        <f>VLOOKUP('SampleSuperstore - Main Data'!D6459,Reference!$A$26:$B$74,2,FALSE)</f>
        <v>West</v>
      </c>
      <c r="F6459" s="22" t="s">
        <v>13</v>
      </c>
      <c r="G6459" s="22" t="s">
        <v>26</v>
      </c>
      <c r="H6459" s="24">
        <f>VLOOKUP($G6459, Reference!$A$3:$C$20, 2,FALSE)*I6459</f>
        <v>2.5</v>
      </c>
      <c r="I6459" s="22">
        <v>1</v>
      </c>
      <c r="J6459" s="26" cm="1">
        <f t="array" ref="J6459">IFERROR(_xlfn.IFS(AND(C6459="Corporate", F6459="Technology"), 3%, C6459="Corporate", 1%),0%)</f>
        <v>0.01</v>
      </c>
      <c r="K6459" s="24">
        <f>VLOOKUP($G6459, Reference!$A$3:$C$20, 3,FALSE)*I6459</f>
        <v>2</v>
      </c>
      <c r="L6459" s="27">
        <f t="shared" si="200"/>
        <v>0.5</v>
      </c>
      <c r="M6459" s="27">
        <f t="shared" si="201"/>
        <v>0.47500000000000009</v>
      </c>
    </row>
    <row r="6460" spans="1:13" x14ac:dyDescent="0.2">
      <c r="A6460">
        <v>4186</v>
      </c>
      <c r="B6460" s="4">
        <v>43985</v>
      </c>
      <c r="C6460" t="s">
        <v>17</v>
      </c>
      <c r="D6460" t="s">
        <v>18</v>
      </c>
      <c r="E6460" s="2" t="str">
        <f>VLOOKUP('SampleSuperstore - Main Data'!D6460,Reference!$A$26:$B$74,2,FALSE)</f>
        <v>South</v>
      </c>
      <c r="F6460" s="22" t="s">
        <v>13</v>
      </c>
      <c r="G6460" s="22" t="s">
        <v>28</v>
      </c>
      <c r="H6460" s="24">
        <f>VLOOKUP($G6460, Reference!$A$3:$C$20, 2,FALSE)*I6460</f>
        <v>30</v>
      </c>
      <c r="I6460" s="22">
        <v>2</v>
      </c>
      <c r="J6460" s="26" cm="1">
        <f t="array" ref="J6460">IFERROR(_xlfn.IFS(AND(C6460="Corporate", F6460="Technology"), 3%, C6460="Corporate", 1%),0%)</f>
        <v>0.01</v>
      </c>
      <c r="K6460" s="24">
        <f>VLOOKUP($G6460, Reference!$A$3:$C$20, 3,FALSE)*I6460</f>
        <v>24</v>
      </c>
      <c r="L6460" s="27">
        <f t="shared" si="200"/>
        <v>6</v>
      </c>
      <c r="M6460" s="27">
        <f t="shared" si="201"/>
        <v>5.6999999999999993</v>
      </c>
    </row>
    <row r="6461" spans="1:13" x14ac:dyDescent="0.2">
      <c r="A6461">
        <v>4194</v>
      </c>
      <c r="B6461" s="4">
        <v>43986</v>
      </c>
      <c r="C6461" t="s">
        <v>17</v>
      </c>
      <c r="D6461" t="s">
        <v>25</v>
      </c>
      <c r="E6461" s="2" t="str">
        <f>VLOOKUP('SampleSuperstore - Main Data'!D6461,Reference!$A$26:$B$74,2,FALSE)</f>
        <v>Central</v>
      </c>
      <c r="F6461" s="22" t="s">
        <v>23</v>
      </c>
      <c r="G6461" s="22" t="s">
        <v>24</v>
      </c>
      <c r="H6461" s="24">
        <f>VLOOKUP($G6461, Reference!$A$3:$C$20, 2,FALSE)*I6461</f>
        <v>396</v>
      </c>
      <c r="I6461" s="22">
        <v>4</v>
      </c>
      <c r="J6461" s="26" cm="1">
        <f t="array" ref="J6461">IFERROR(_xlfn.IFS(AND(C6461="Corporate", F6461="Technology"), 3%, C6461="Corporate", 1%),0%)</f>
        <v>0.01</v>
      </c>
      <c r="K6461" s="24">
        <f>VLOOKUP($G6461, Reference!$A$3:$C$20, 3,FALSE)*I6461</f>
        <v>316</v>
      </c>
      <c r="L6461" s="27">
        <f t="shared" si="200"/>
        <v>80</v>
      </c>
      <c r="M6461" s="27">
        <f t="shared" si="201"/>
        <v>76.04000000000002</v>
      </c>
    </row>
    <row r="6462" spans="1:13" x14ac:dyDescent="0.2">
      <c r="A6462">
        <v>4199</v>
      </c>
      <c r="B6462" s="4">
        <v>43986</v>
      </c>
      <c r="C6462" t="s">
        <v>17</v>
      </c>
      <c r="D6462" t="s">
        <v>55</v>
      </c>
      <c r="E6462" s="2" t="str">
        <f>VLOOKUP('SampleSuperstore - Main Data'!D6462,Reference!$A$26:$B$74,2,FALSE)</f>
        <v>Central</v>
      </c>
      <c r="F6462" s="22" t="s">
        <v>13</v>
      </c>
      <c r="G6462" s="22" t="s">
        <v>14</v>
      </c>
      <c r="H6462" s="24">
        <f>VLOOKUP($G6462, Reference!$A$3:$C$20, 2,FALSE)*I6462</f>
        <v>135</v>
      </c>
      <c r="I6462" s="22">
        <v>3</v>
      </c>
      <c r="J6462" s="26" cm="1">
        <f t="array" ref="J6462">IFERROR(_xlfn.IFS(AND(C6462="Corporate", F6462="Technology"), 3%, C6462="Corporate", 1%),0%)</f>
        <v>0.01</v>
      </c>
      <c r="K6462" s="24">
        <f>VLOOKUP($G6462, Reference!$A$3:$C$20, 3,FALSE)*I6462</f>
        <v>105</v>
      </c>
      <c r="L6462" s="27">
        <f t="shared" si="200"/>
        <v>30</v>
      </c>
      <c r="M6462" s="27">
        <f t="shared" si="201"/>
        <v>28.650000000000006</v>
      </c>
    </row>
    <row r="6463" spans="1:13" x14ac:dyDescent="0.2">
      <c r="A6463">
        <v>4200</v>
      </c>
      <c r="B6463" s="4">
        <v>43986</v>
      </c>
      <c r="C6463" t="s">
        <v>17</v>
      </c>
      <c r="D6463" t="s">
        <v>75</v>
      </c>
      <c r="E6463" s="2" t="str">
        <f>VLOOKUP('SampleSuperstore - Main Data'!D6463,Reference!$A$26:$B$74,2,FALSE)</f>
        <v>South</v>
      </c>
      <c r="F6463" s="22" t="s">
        <v>13</v>
      </c>
      <c r="G6463" s="22" t="s">
        <v>26</v>
      </c>
      <c r="H6463" s="24">
        <f>VLOOKUP($G6463, Reference!$A$3:$C$20, 2,FALSE)*I6463</f>
        <v>5</v>
      </c>
      <c r="I6463" s="22">
        <v>2</v>
      </c>
      <c r="J6463" s="26" cm="1">
        <f t="array" ref="J6463">IFERROR(_xlfn.IFS(AND(C6463="Corporate", F6463="Technology"), 3%, C6463="Corporate", 1%),0%)</f>
        <v>0.01</v>
      </c>
      <c r="K6463" s="24">
        <f>VLOOKUP($G6463, Reference!$A$3:$C$20, 3,FALSE)*I6463</f>
        <v>4</v>
      </c>
      <c r="L6463" s="27">
        <f t="shared" si="200"/>
        <v>1</v>
      </c>
      <c r="M6463" s="27">
        <f t="shared" si="201"/>
        <v>0.95000000000000018</v>
      </c>
    </row>
    <row r="6464" spans="1:13" x14ac:dyDescent="0.2">
      <c r="A6464">
        <v>4201</v>
      </c>
      <c r="B6464" s="4">
        <v>43986</v>
      </c>
      <c r="C6464" t="s">
        <v>17</v>
      </c>
      <c r="D6464" t="s">
        <v>36</v>
      </c>
      <c r="E6464" s="2" t="str">
        <f>VLOOKUP('SampleSuperstore - Main Data'!D6464,Reference!$A$26:$B$74,2,FALSE)</f>
        <v>East</v>
      </c>
      <c r="F6464" s="22" t="s">
        <v>29</v>
      </c>
      <c r="G6464" s="22" t="s">
        <v>50</v>
      </c>
      <c r="H6464" s="24">
        <f>VLOOKUP($G6464, Reference!$A$3:$C$20, 2,FALSE)*I6464</f>
        <v>199</v>
      </c>
      <c r="I6464" s="22">
        <v>1</v>
      </c>
      <c r="J6464" s="26" cm="1">
        <f t="array" ref="J6464">IFERROR(_xlfn.IFS(AND(C6464="Corporate", F6464="Technology"), 3%, C6464="Corporate", 1%),0%)</f>
        <v>0.03</v>
      </c>
      <c r="K6464" s="24">
        <f>VLOOKUP($G6464, Reference!$A$3:$C$20, 3,FALSE)*I6464</f>
        <v>165</v>
      </c>
      <c r="L6464" s="27">
        <f t="shared" si="200"/>
        <v>34</v>
      </c>
      <c r="M6464" s="27">
        <f t="shared" si="201"/>
        <v>28.03</v>
      </c>
    </row>
    <row r="6465" spans="1:13" x14ac:dyDescent="0.2">
      <c r="A6465">
        <v>4203</v>
      </c>
      <c r="B6465" s="4">
        <v>43986</v>
      </c>
      <c r="C6465" t="s">
        <v>17</v>
      </c>
      <c r="D6465" t="s">
        <v>32</v>
      </c>
      <c r="E6465" s="2" t="str">
        <f>VLOOKUP('SampleSuperstore - Main Data'!D6465,Reference!$A$26:$B$74,2,FALSE)</f>
        <v>South</v>
      </c>
      <c r="F6465" s="22" t="s">
        <v>13</v>
      </c>
      <c r="G6465" s="22" t="s">
        <v>49</v>
      </c>
      <c r="H6465" s="24">
        <f>VLOOKUP($G6465, Reference!$A$3:$C$20, 2,FALSE)*I6465</f>
        <v>320</v>
      </c>
      <c r="I6465" s="22">
        <v>8</v>
      </c>
      <c r="J6465" s="26" cm="1">
        <f t="array" ref="J6465">IFERROR(_xlfn.IFS(AND(C6465="Corporate", F6465="Technology"), 3%, C6465="Corporate", 1%),0%)</f>
        <v>0.01</v>
      </c>
      <c r="K6465" s="24">
        <f>VLOOKUP($G6465, Reference!$A$3:$C$20, 3,FALSE)*I6465</f>
        <v>280</v>
      </c>
      <c r="L6465" s="27">
        <f t="shared" si="200"/>
        <v>40</v>
      </c>
      <c r="M6465" s="27">
        <f t="shared" si="201"/>
        <v>36.800000000000011</v>
      </c>
    </row>
    <row r="6466" spans="1:13" x14ac:dyDescent="0.2">
      <c r="A6466">
        <v>4206</v>
      </c>
      <c r="B6466" s="4">
        <v>43986</v>
      </c>
      <c r="C6466" t="s">
        <v>17</v>
      </c>
      <c r="D6466" t="s">
        <v>54</v>
      </c>
      <c r="E6466" s="2" t="str">
        <f>VLOOKUP('SampleSuperstore - Main Data'!D6466,Reference!$A$26:$B$74,2,FALSE)</f>
        <v>East</v>
      </c>
      <c r="F6466" s="22" t="s">
        <v>13</v>
      </c>
      <c r="G6466" s="22" t="s">
        <v>49</v>
      </c>
      <c r="H6466" s="24">
        <f>VLOOKUP($G6466, Reference!$A$3:$C$20, 2,FALSE)*I6466</f>
        <v>120</v>
      </c>
      <c r="I6466" s="22">
        <v>3</v>
      </c>
      <c r="J6466" s="26" cm="1">
        <f t="array" ref="J6466">IFERROR(_xlfn.IFS(AND(C6466="Corporate", F6466="Technology"), 3%, C6466="Corporate", 1%),0%)</f>
        <v>0.01</v>
      </c>
      <c r="K6466" s="24">
        <f>VLOOKUP($G6466, Reference!$A$3:$C$20, 3,FALSE)*I6466</f>
        <v>105</v>
      </c>
      <c r="L6466" s="27">
        <f t="shared" ref="L6466:L6529" si="202">H6466-K6466</f>
        <v>15</v>
      </c>
      <c r="M6466" s="27">
        <f t="shared" ref="M6466:M6529" si="203">H6466*(1-J6466)-K6466</f>
        <v>13.799999999999997</v>
      </c>
    </row>
    <row r="6467" spans="1:13" x14ac:dyDescent="0.2">
      <c r="A6467">
        <v>4208</v>
      </c>
      <c r="B6467" s="4">
        <v>43986</v>
      </c>
      <c r="C6467" t="s">
        <v>17</v>
      </c>
      <c r="D6467" t="s">
        <v>58</v>
      </c>
      <c r="E6467" s="2" t="str">
        <f>VLOOKUP('SampleSuperstore - Main Data'!D6467,Reference!$A$26:$B$74,2,FALSE)</f>
        <v>Central</v>
      </c>
      <c r="F6467" s="22" t="s">
        <v>13</v>
      </c>
      <c r="G6467" s="22" t="s">
        <v>26</v>
      </c>
      <c r="H6467" s="24">
        <f>VLOOKUP($G6467, Reference!$A$3:$C$20, 2,FALSE)*I6467</f>
        <v>10</v>
      </c>
      <c r="I6467" s="22">
        <v>4</v>
      </c>
      <c r="J6467" s="26" cm="1">
        <f t="array" ref="J6467">IFERROR(_xlfn.IFS(AND(C6467="Corporate", F6467="Technology"), 3%, C6467="Corporate", 1%),0%)</f>
        <v>0.01</v>
      </c>
      <c r="K6467" s="24">
        <f>VLOOKUP($G6467, Reference!$A$3:$C$20, 3,FALSE)*I6467</f>
        <v>8</v>
      </c>
      <c r="L6467" s="27">
        <f t="shared" si="202"/>
        <v>2</v>
      </c>
      <c r="M6467" s="27">
        <f t="shared" si="203"/>
        <v>1.9000000000000004</v>
      </c>
    </row>
    <row r="6468" spans="1:13" x14ac:dyDescent="0.2">
      <c r="A6468">
        <v>4209</v>
      </c>
      <c r="B6468" s="4">
        <v>43986</v>
      </c>
      <c r="C6468" t="s">
        <v>17</v>
      </c>
      <c r="D6468" t="s">
        <v>25</v>
      </c>
      <c r="E6468" s="2" t="str">
        <f>VLOOKUP('SampleSuperstore - Main Data'!D6468,Reference!$A$26:$B$74,2,FALSE)</f>
        <v>Central</v>
      </c>
      <c r="F6468" s="22" t="s">
        <v>13</v>
      </c>
      <c r="G6468" s="22" t="s">
        <v>14</v>
      </c>
      <c r="H6468" s="24">
        <f>VLOOKUP($G6468, Reference!$A$3:$C$20, 2,FALSE)*I6468</f>
        <v>135</v>
      </c>
      <c r="I6468" s="22">
        <v>3</v>
      </c>
      <c r="J6468" s="26" cm="1">
        <f t="array" ref="J6468">IFERROR(_xlfn.IFS(AND(C6468="Corporate", F6468="Technology"), 3%, C6468="Corporate", 1%),0%)</f>
        <v>0.01</v>
      </c>
      <c r="K6468" s="24">
        <f>VLOOKUP($G6468, Reference!$A$3:$C$20, 3,FALSE)*I6468</f>
        <v>105</v>
      </c>
      <c r="L6468" s="27">
        <f t="shared" si="202"/>
        <v>30</v>
      </c>
      <c r="M6468" s="27">
        <f t="shared" si="203"/>
        <v>28.650000000000006</v>
      </c>
    </row>
    <row r="6469" spans="1:13" x14ac:dyDescent="0.2">
      <c r="A6469">
        <v>4210</v>
      </c>
      <c r="B6469" s="4">
        <v>43986</v>
      </c>
      <c r="C6469" t="s">
        <v>17</v>
      </c>
      <c r="D6469" t="s">
        <v>22</v>
      </c>
      <c r="E6469" s="2" t="str">
        <f>VLOOKUP('SampleSuperstore - Main Data'!D6469,Reference!$A$26:$B$74,2,FALSE)</f>
        <v>West</v>
      </c>
      <c r="F6469" s="22" t="s">
        <v>13</v>
      </c>
      <c r="G6469" s="22" t="s">
        <v>14</v>
      </c>
      <c r="H6469" s="24">
        <f>VLOOKUP($G6469, Reference!$A$3:$C$20, 2,FALSE)*I6469</f>
        <v>90</v>
      </c>
      <c r="I6469" s="22">
        <v>2</v>
      </c>
      <c r="J6469" s="26" cm="1">
        <f t="array" ref="J6469">IFERROR(_xlfn.IFS(AND(C6469="Corporate", F6469="Technology"), 3%, C6469="Corporate", 1%),0%)</f>
        <v>0.01</v>
      </c>
      <c r="K6469" s="24">
        <f>VLOOKUP($G6469, Reference!$A$3:$C$20, 3,FALSE)*I6469</f>
        <v>70</v>
      </c>
      <c r="L6469" s="27">
        <f t="shared" si="202"/>
        <v>20</v>
      </c>
      <c r="M6469" s="27">
        <f t="shared" si="203"/>
        <v>19.099999999999994</v>
      </c>
    </row>
    <row r="6470" spans="1:13" x14ac:dyDescent="0.2">
      <c r="A6470">
        <v>4212</v>
      </c>
      <c r="B6470" s="4">
        <v>43986</v>
      </c>
      <c r="C6470" t="s">
        <v>17</v>
      </c>
      <c r="D6470" t="s">
        <v>40</v>
      </c>
      <c r="E6470" s="2" t="str">
        <f>VLOOKUP('SampleSuperstore - Main Data'!D6470,Reference!$A$26:$B$74,2,FALSE)</f>
        <v>East</v>
      </c>
      <c r="F6470" s="22" t="s">
        <v>13</v>
      </c>
      <c r="G6470" s="22" t="s">
        <v>26</v>
      </c>
      <c r="H6470" s="24">
        <f>VLOOKUP($G6470, Reference!$A$3:$C$20, 2,FALSE)*I6470</f>
        <v>17.5</v>
      </c>
      <c r="I6470" s="22">
        <v>7</v>
      </c>
      <c r="J6470" s="26" cm="1">
        <f t="array" ref="J6470">IFERROR(_xlfn.IFS(AND(C6470="Corporate", F6470="Technology"), 3%, C6470="Corporate", 1%),0%)</f>
        <v>0.01</v>
      </c>
      <c r="K6470" s="24">
        <f>VLOOKUP($G6470, Reference!$A$3:$C$20, 3,FALSE)*I6470</f>
        <v>14</v>
      </c>
      <c r="L6470" s="27">
        <f t="shared" si="202"/>
        <v>3.5</v>
      </c>
      <c r="M6470" s="27">
        <f t="shared" si="203"/>
        <v>3.3249999999999993</v>
      </c>
    </row>
    <row r="6471" spans="1:13" x14ac:dyDescent="0.2">
      <c r="A6471">
        <v>4214</v>
      </c>
      <c r="B6471" s="4">
        <v>43986</v>
      </c>
      <c r="C6471" t="s">
        <v>17</v>
      </c>
      <c r="D6471" t="s">
        <v>15</v>
      </c>
      <c r="E6471" s="2" t="str">
        <f>VLOOKUP('SampleSuperstore - Main Data'!D6471,Reference!$A$26:$B$74,2,FALSE)</f>
        <v>West</v>
      </c>
      <c r="F6471" s="22" t="s">
        <v>23</v>
      </c>
      <c r="G6471" s="22" t="s">
        <v>37</v>
      </c>
      <c r="H6471" s="24">
        <f>VLOOKUP($G6471, Reference!$A$3:$C$20, 2,FALSE)*I6471</f>
        <v>45</v>
      </c>
      <c r="I6471" s="22">
        <v>5</v>
      </c>
      <c r="J6471" s="26" cm="1">
        <f t="array" ref="J6471">IFERROR(_xlfn.IFS(AND(C6471="Corporate", F6471="Technology"), 3%, C6471="Corporate", 1%),0%)</f>
        <v>0.01</v>
      </c>
      <c r="K6471" s="24">
        <f>VLOOKUP($G6471, Reference!$A$3:$C$20, 3,FALSE)*I6471</f>
        <v>25</v>
      </c>
      <c r="L6471" s="27">
        <f t="shared" si="202"/>
        <v>20</v>
      </c>
      <c r="M6471" s="27">
        <f t="shared" si="203"/>
        <v>19.549999999999997</v>
      </c>
    </row>
    <row r="6472" spans="1:13" x14ac:dyDescent="0.2">
      <c r="A6472">
        <v>4215</v>
      </c>
      <c r="B6472" s="4">
        <v>43986</v>
      </c>
      <c r="C6472" t="s">
        <v>17</v>
      </c>
      <c r="D6472" t="s">
        <v>46</v>
      </c>
      <c r="E6472" s="2" t="str">
        <f>VLOOKUP('SampleSuperstore - Main Data'!D6472,Reference!$A$26:$B$74,2,FALSE)</f>
        <v>Central</v>
      </c>
      <c r="F6472" s="22" t="s">
        <v>13</v>
      </c>
      <c r="G6472" s="22" t="s">
        <v>41</v>
      </c>
      <c r="H6472" s="24">
        <f>VLOOKUP($G6472, Reference!$A$3:$C$20, 2,FALSE)*I6472</f>
        <v>15</v>
      </c>
      <c r="I6472" s="22">
        <v>5</v>
      </c>
      <c r="J6472" s="26" cm="1">
        <f t="array" ref="J6472">IFERROR(_xlfn.IFS(AND(C6472="Corporate", F6472="Technology"), 3%, C6472="Corporate", 1%),0%)</f>
        <v>0.01</v>
      </c>
      <c r="K6472" s="24">
        <f>VLOOKUP($G6472, Reference!$A$3:$C$20, 3,FALSE)*I6472</f>
        <v>10</v>
      </c>
      <c r="L6472" s="27">
        <f t="shared" si="202"/>
        <v>5</v>
      </c>
      <c r="M6472" s="27">
        <f t="shared" si="203"/>
        <v>4.8499999999999996</v>
      </c>
    </row>
    <row r="6473" spans="1:13" x14ac:dyDescent="0.2">
      <c r="A6473">
        <v>4218</v>
      </c>
      <c r="B6473" s="4">
        <v>43986</v>
      </c>
      <c r="C6473" t="s">
        <v>17</v>
      </c>
      <c r="D6473" t="s">
        <v>56</v>
      </c>
      <c r="E6473" s="2" t="str">
        <f>VLOOKUP('SampleSuperstore - Main Data'!D6473,Reference!$A$26:$B$74,2,FALSE)</f>
        <v>Central</v>
      </c>
      <c r="F6473" s="22" t="s">
        <v>13</v>
      </c>
      <c r="G6473" s="22" t="s">
        <v>49</v>
      </c>
      <c r="H6473" s="24">
        <f>VLOOKUP($G6473, Reference!$A$3:$C$20, 2,FALSE)*I6473</f>
        <v>120</v>
      </c>
      <c r="I6473" s="22">
        <v>3</v>
      </c>
      <c r="J6473" s="26" cm="1">
        <f t="array" ref="J6473">IFERROR(_xlfn.IFS(AND(C6473="Corporate", F6473="Technology"), 3%, C6473="Corporate", 1%),0%)</f>
        <v>0.01</v>
      </c>
      <c r="K6473" s="24">
        <f>VLOOKUP($G6473, Reference!$A$3:$C$20, 3,FALSE)*I6473</f>
        <v>105</v>
      </c>
      <c r="L6473" s="27">
        <f t="shared" si="202"/>
        <v>15</v>
      </c>
      <c r="M6473" s="27">
        <f t="shared" si="203"/>
        <v>13.799999999999997</v>
      </c>
    </row>
    <row r="6474" spans="1:13" x14ac:dyDescent="0.2">
      <c r="A6474">
        <v>4219</v>
      </c>
      <c r="B6474" s="4">
        <v>43986</v>
      </c>
      <c r="C6474" t="s">
        <v>17</v>
      </c>
      <c r="D6474" t="s">
        <v>15</v>
      </c>
      <c r="E6474" s="2" t="str">
        <f>VLOOKUP('SampleSuperstore - Main Data'!D6474,Reference!$A$26:$B$74,2,FALSE)</f>
        <v>West</v>
      </c>
      <c r="F6474" s="22" t="s">
        <v>13</v>
      </c>
      <c r="G6474" s="22" t="s">
        <v>53</v>
      </c>
      <c r="H6474" s="24">
        <f>VLOOKUP($G6474, Reference!$A$3:$C$20, 2,FALSE)*I6474</f>
        <v>60</v>
      </c>
      <c r="I6474" s="22">
        <v>5</v>
      </c>
      <c r="J6474" s="26" cm="1">
        <f t="array" ref="J6474">IFERROR(_xlfn.IFS(AND(C6474="Corporate", F6474="Technology"), 3%, C6474="Corporate", 1%),0%)</f>
        <v>0.01</v>
      </c>
      <c r="K6474" s="24">
        <f>VLOOKUP($G6474, Reference!$A$3:$C$20, 3,FALSE)*I6474</f>
        <v>45</v>
      </c>
      <c r="L6474" s="27">
        <f t="shared" si="202"/>
        <v>15</v>
      </c>
      <c r="M6474" s="27">
        <f t="shared" si="203"/>
        <v>14.399999999999999</v>
      </c>
    </row>
    <row r="6475" spans="1:13" x14ac:dyDescent="0.2">
      <c r="A6475">
        <v>4234</v>
      </c>
      <c r="B6475" s="4">
        <v>43987</v>
      </c>
      <c r="C6475" t="s">
        <v>17</v>
      </c>
      <c r="D6475" t="s">
        <v>52</v>
      </c>
      <c r="E6475" s="2" t="str">
        <f>VLOOKUP('SampleSuperstore - Main Data'!D6475,Reference!$A$26:$B$74,2,FALSE)</f>
        <v>East</v>
      </c>
      <c r="F6475" s="22" t="s">
        <v>23</v>
      </c>
      <c r="G6475" s="22" t="s">
        <v>37</v>
      </c>
      <c r="H6475" s="24">
        <f>VLOOKUP($G6475, Reference!$A$3:$C$20, 2,FALSE)*I6475</f>
        <v>18</v>
      </c>
      <c r="I6475" s="22">
        <v>2</v>
      </c>
      <c r="J6475" s="26" cm="1">
        <f t="array" ref="J6475">IFERROR(_xlfn.IFS(AND(C6475="Corporate", F6475="Technology"), 3%, C6475="Corporate", 1%),0%)</f>
        <v>0.01</v>
      </c>
      <c r="K6475" s="24">
        <f>VLOOKUP($G6475, Reference!$A$3:$C$20, 3,FALSE)*I6475</f>
        <v>10</v>
      </c>
      <c r="L6475" s="27">
        <f t="shared" si="202"/>
        <v>8</v>
      </c>
      <c r="M6475" s="27">
        <f t="shared" si="203"/>
        <v>7.82</v>
      </c>
    </row>
    <row r="6476" spans="1:13" x14ac:dyDescent="0.2">
      <c r="A6476">
        <v>4237</v>
      </c>
      <c r="B6476" s="4">
        <v>43987</v>
      </c>
      <c r="C6476" t="s">
        <v>17</v>
      </c>
      <c r="D6476" t="s">
        <v>40</v>
      </c>
      <c r="E6476" s="2" t="str">
        <f>VLOOKUP('SampleSuperstore - Main Data'!D6476,Reference!$A$26:$B$74,2,FALSE)</f>
        <v>East</v>
      </c>
      <c r="F6476" s="22" t="s">
        <v>23</v>
      </c>
      <c r="G6476" s="22" t="s">
        <v>24</v>
      </c>
      <c r="H6476" s="24">
        <f>VLOOKUP($G6476, Reference!$A$3:$C$20, 2,FALSE)*I6476</f>
        <v>198</v>
      </c>
      <c r="I6476" s="22">
        <v>2</v>
      </c>
      <c r="J6476" s="26" cm="1">
        <f t="array" ref="J6476">IFERROR(_xlfn.IFS(AND(C6476="Corporate", F6476="Technology"), 3%, C6476="Corporate", 1%),0%)</f>
        <v>0.01</v>
      </c>
      <c r="K6476" s="24">
        <f>VLOOKUP($G6476, Reference!$A$3:$C$20, 3,FALSE)*I6476</f>
        <v>158</v>
      </c>
      <c r="L6476" s="27">
        <f t="shared" si="202"/>
        <v>40</v>
      </c>
      <c r="M6476" s="27">
        <f t="shared" si="203"/>
        <v>38.02000000000001</v>
      </c>
    </row>
    <row r="6477" spans="1:13" x14ac:dyDescent="0.2">
      <c r="A6477">
        <v>4239</v>
      </c>
      <c r="B6477" s="4">
        <v>43987</v>
      </c>
      <c r="C6477" t="s">
        <v>17</v>
      </c>
      <c r="D6477" t="s">
        <v>32</v>
      </c>
      <c r="E6477" s="2" t="str">
        <f>VLOOKUP('SampleSuperstore - Main Data'!D6477,Reference!$A$26:$B$74,2,FALSE)</f>
        <v>South</v>
      </c>
      <c r="F6477" s="22" t="s">
        <v>13</v>
      </c>
      <c r="G6477" s="22" t="s">
        <v>16</v>
      </c>
      <c r="H6477" s="24">
        <f>VLOOKUP($G6477, Reference!$A$3:$C$20, 2,FALSE)*I6477</f>
        <v>57</v>
      </c>
      <c r="I6477" s="22">
        <v>3</v>
      </c>
      <c r="J6477" s="26" cm="1">
        <f t="array" ref="J6477">IFERROR(_xlfn.IFS(AND(C6477="Corporate", F6477="Technology"), 3%, C6477="Corporate", 1%),0%)</f>
        <v>0.01</v>
      </c>
      <c r="K6477" s="24">
        <f>VLOOKUP($G6477, Reference!$A$3:$C$20, 3,FALSE)*I6477</f>
        <v>30</v>
      </c>
      <c r="L6477" s="27">
        <f t="shared" si="202"/>
        <v>27</v>
      </c>
      <c r="M6477" s="27">
        <f t="shared" si="203"/>
        <v>26.43</v>
      </c>
    </row>
    <row r="6478" spans="1:13" x14ac:dyDescent="0.2">
      <c r="A6478">
        <v>4242</v>
      </c>
      <c r="B6478" s="4">
        <v>43987</v>
      </c>
      <c r="C6478" t="s">
        <v>17</v>
      </c>
      <c r="D6478" t="s">
        <v>15</v>
      </c>
      <c r="E6478" s="2" t="str">
        <f>VLOOKUP('SampleSuperstore - Main Data'!D6478,Reference!$A$26:$B$74,2,FALSE)</f>
        <v>West</v>
      </c>
      <c r="F6478" s="22" t="s">
        <v>13</v>
      </c>
      <c r="G6478" s="22" t="s">
        <v>53</v>
      </c>
      <c r="H6478" s="24">
        <f>VLOOKUP($G6478, Reference!$A$3:$C$20, 2,FALSE)*I6478</f>
        <v>48</v>
      </c>
      <c r="I6478" s="22">
        <v>4</v>
      </c>
      <c r="J6478" s="26" cm="1">
        <f t="array" ref="J6478">IFERROR(_xlfn.IFS(AND(C6478="Corporate", F6478="Technology"), 3%, C6478="Corporate", 1%),0%)</f>
        <v>0.01</v>
      </c>
      <c r="K6478" s="24">
        <f>VLOOKUP($G6478, Reference!$A$3:$C$20, 3,FALSE)*I6478</f>
        <v>36</v>
      </c>
      <c r="L6478" s="27">
        <f t="shared" si="202"/>
        <v>12</v>
      </c>
      <c r="M6478" s="27">
        <f t="shared" si="203"/>
        <v>11.519999999999996</v>
      </c>
    </row>
    <row r="6479" spans="1:13" x14ac:dyDescent="0.2">
      <c r="A6479">
        <v>4245</v>
      </c>
      <c r="B6479" s="4">
        <v>43987</v>
      </c>
      <c r="C6479" t="s">
        <v>17</v>
      </c>
      <c r="D6479" t="s">
        <v>36</v>
      </c>
      <c r="E6479" s="2" t="str">
        <f>VLOOKUP('SampleSuperstore - Main Data'!D6479,Reference!$A$26:$B$74,2,FALSE)</f>
        <v>East</v>
      </c>
      <c r="F6479" s="22" t="s">
        <v>13</v>
      </c>
      <c r="G6479" s="22" t="s">
        <v>14</v>
      </c>
      <c r="H6479" s="24">
        <f>VLOOKUP($G6479, Reference!$A$3:$C$20, 2,FALSE)*I6479</f>
        <v>225</v>
      </c>
      <c r="I6479" s="22">
        <v>5</v>
      </c>
      <c r="J6479" s="26" cm="1">
        <f t="array" ref="J6479">IFERROR(_xlfn.IFS(AND(C6479="Corporate", F6479="Technology"), 3%, C6479="Corporate", 1%),0%)</f>
        <v>0.01</v>
      </c>
      <c r="K6479" s="24">
        <f>VLOOKUP($G6479, Reference!$A$3:$C$20, 3,FALSE)*I6479</f>
        <v>175</v>
      </c>
      <c r="L6479" s="27">
        <f t="shared" si="202"/>
        <v>50</v>
      </c>
      <c r="M6479" s="27">
        <f t="shared" si="203"/>
        <v>47.75</v>
      </c>
    </row>
    <row r="6480" spans="1:13" x14ac:dyDescent="0.2">
      <c r="A6480">
        <v>4246</v>
      </c>
      <c r="B6480" s="4">
        <v>43987</v>
      </c>
      <c r="C6480" t="s">
        <v>17</v>
      </c>
      <c r="D6480" t="s">
        <v>44</v>
      </c>
      <c r="E6480" s="2" t="str">
        <f>VLOOKUP('SampleSuperstore - Main Data'!D6480,Reference!$A$26:$B$74,2,FALSE)</f>
        <v>South</v>
      </c>
      <c r="F6480" s="22" t="s">
        <v>23</v>
      </c>
      <c r="G6480" s="22" t="s">
        <v>59</v>
      </c>
      <c r="H6480" s="24">
        <f>VLOOKUP($G6480, Reference!$A$3:$C$20, 2,FALSE)*I6480</f>
        <v>340</v>
      </c>
      <c r="I6480" s="22">
        <v>4</v>
      </c>
      <c r="J6480" s="26" cm="1">
        <f t="array" ref="J6480">IFERROR(_xlfn.IFS(AND(C6480="Corporate", F6480="Technology"), 3%, C6480="Corporate", 1%),0%)</f>
        <v>0.01</v>
      </c>
      <c r="K6480" s="24">
        <f>VLOOKUP($G6480, Reference!$A$3:$C$20, 3,FALSE)*I6480</f>
        <v>300</v>
      </c>
      <c r="L6480" s="27">
        <f t="shared" si="202"/>
        <v>40</v>
      </c>
      <c r="M6480" s="27">
        <f t="shared" si="203"/>
        <v>36.600000000000023</v>
      </c>
    </row>
    <row r="6481" spans="1:13" x14ac:dyDescent="0.2">
      <c r="A6481">
        <v>4247</v>
      </c>
      <c r="B6481" s="4">
        <v>43987</v>
      </c>
      <c r="C6481" t="s">
        <v>17</v>
      </c>
      <c r="D6481" t="s">
        <v>47</v>
      </c>
      <c r="E6481" s="2" t="str">
        <f>VLOOKUP('SampleSuperstore - Main Data'!D6481,Reference!$A$26:$B$74,2,FALSE)</f>
        <v>South</v>
      </c>
      <c r="F6481" s="22" t="s">
        <v>23</v>
      </c>
      <c r="G6481" s="22" t="s">
        <v>37</v>
      </c>
      <c r="H6481" s="24">
        <f>VLOOKUP($G6481, Reference!$A$3:$C$20, 2,FALSE)*I6481</f>
        <v>18</v>
      </c>
      <c r="I6481" s="22">
        <v>2</v>
      </c>
      <c r="J6481" s="26" cm="1">
        <f t="array" ref="J6481">IFERROR(_xlfn.IFS(AND(C6481="Corporate", F6481="Technology"), 3%, C6481="Corporate", 1%),0%)</f>
        <v>0.01</v>
      </c>
      <c r="K6481" s="24">
        <f>VLOOKUP($G6481, Reference!$A$3:$C$20, 3,FALSE)*I6481</f>
        <v>10</v>
      </c>
      <c r="L6481" s="27">
        <f t="shared" si="202"/>
        <v>8</v>
      </c>
      <c r="M6481" s="27">
        <f t="shared" si="203"/>
        <v>7.82</v>
      </c>
    </row>
    <row r="6482" spans="1:13" x14ac:dyDescent="0.2">
      <c r="A6482">
        <v>4260</v>
      </c>
      <c r="B6482" s="4">
        <v>43988</v>
      </c>
      <c r="C6482" t="s">
        <v>17</v>
      </c>
      <c r="D6482" t="s">
        <v>15</v>
      </c>
      <c r="E6482" s="2" t="str">
        <f>VLOOKUP('SampleSuperstore - Main Data'!D6482,Reference!$A$26:$B$74,2,FALSE)</f>
        <v>West</v>
      </c>
      <c r="F6482" s="22" t="s">
        <v>13</v>
      </c>
      <c r="G6482" s="22" t="s">
        <v>49</v>
      </c>
      <c r="H6482" s="24">
        <f>VLOOKUP($G6482, Reference!$A$3:$C$20, 2,FALSE)*I6482</f>
        <v>360</v>
      </c>
      <c r="I6482" s="22">
        <v>9</v>
      </c>
      <c r="J6482" s="26" cm="1">
        <f t="array" ref="J6482">IFERROR(_xlfn.IFS(AND(C6482="Corporate", F6482="Technology"), 3%, C6482="Corporate", 1%),0%)</f>
        <v>0.01</v>
      </c>
      <c r="K6482" s="24">
        <f>VLOOKUP($G6482, Reference!$A$3:$C$20, 3,FALSE)*I6482</f>
        <v>315</v>
      </c>
      <c r="L6482" s="27">
        <f t="shared" si="202"/>
        <v>45</v>
      </c>
      <c r="M6482" s="27">
        <f t="shared" si="203"/>
        <v>41.399999999999977</v>
      </c>
    </row>
    <row r="6483" spans="1:13" x14ac:dyDescent="0.2">
      <c r="A6483">
        <v>4263</v>
      </c>
      <c r="B6483" s="4">
        <v>43988</v>
      </c>
      <c r="C6483" t="s">
        <v>17</v>
      </c>
      <c r="D6483" t="s">
        <v>54</v>
      </c>
      <c r="E6483" s="2" t="str">
        <f>VLOOKUP('SampleSuperstore - Main Data'!D6483,Reference!$A$26:$B$74,2,FALSE)</f>
        <v>East</v>
      </c>
      <c r="F6483" s="22" t="s">
        <v>29</v>
      </c>
      <c r="G6483" s="22" t="s">
        <v>33</v>
      </c>
      <c r="H6483" s="24">
        <f>VLOOKUP($G6483, Reference!$A$3:$C$20, 2,FALSE)*I6483</f>
        <v>20</v>
      </c>
      <c r="I6483" s="22">
        <v>4</v>
      </c>
      <c r="J6483" s="26" cm="1">
        <f t="array" ref="J6483">IFERROR(_xlfn.IFS(AND(C6483="Corporate", F6483="Technology"), 3%, C6483="Corporate", 1%),0%)</f>
        <v>0.03</v>
      </c>
      <c r="K6483" s="24">
        <f>VLOOKUP($G6483, Reference!$A$3:$C$20, 3,FALSE)*I6483</f>
        <v>10</v>
      </c>
      <c r="L6483" s="27">
        <f t="shared" si="202"/>
        <v>10</v>
      </c>
      <c r="M6483" s="27">
        <f t="shared" si="203"/>
        <v>9.3999999999999986</v>
      </c>
    </row>
    <row r="6484" spans="1:13" x14ac:dyDescent="0.2">
      <c r="A6484">
        <v>4267</v>
      </c>
      <c r="B6484" s="4">
        <v>43988</v>
      </c>
      <c r="C6484" t="s">
        <v>17</v>
      </c>
      <c r="D6484" t="s">
        <v>19</v>
      </c>
      <c r="E6484" s="2" t="str">
        <f>VLOOKUP('SampleSuperstore - Main Data'!D6484,Reference!$A$26:$B$74,2,FALSE)</f>
        <v>East</v>
      </c>
      <c r="F6484" s="22" t="s">
        <v>13</v>
      </c>
      <c r="G6484" s="22" t="s">
        <v>20</v>
      </c>
      <c r="H6484" s="24">
        <f>VLOOKUP($G6484, Reference!$A$3:$C$20, 2,FALSE)*I6484</f>
        <v>34</v>
      </c>
      <c r="I6484" s="22">
        <v>2</v>
      </c>
      <c r="J6484" s="26" cm="1">
        <f t="array" ref="J6484">IFERROR(_xlfn.IFS(AND(C6484="Corporate", F6484="Technology"), 3%, C6484="Corporate", 1%),0%)</f>
        <v>0.01</v>
      </c>
      <c r="K6484" s="24">
        <f>VLOOKUP($G6484, Reference!$A$3:$C$20, 3,FALSE)*I6484</f>
        <v>20</v>
      </c>
      <c r="L6484" s="27">
        <f t="shared" si="202"/>
        <v>14</v>
      </c>
      <c r="M6484" s="27">
        <f t="shared" si="203"/>
        <v>13.659999999999997</v>
      </c>
    </row>
    <row r="6485" spans="1:13" x14ac:dyDescent="0.2">
      <c r="A6485">
        <v>4270</v>
      </c>
      <c r="B6485" s="4">
        <v>43988</v>
      </c>
      <c r="C6485" t="s">
        <v>17</v>
      </c>
      <c r="D6485" t="s">
        <v>15</v>
      </c>
      <c r="E6485" s="2" t="str">
        <f>VLOOKUP('SampleSuperstore - Main Data'!D6485,Reference!$A$26:$B$74,2,FALSE)</f>
        <v>West</v>
      </c>
      <c r="F6485" s="22" t="s">
        <v>13</v>
      </c>
      <c r="G6485" s="22" t="s">
        <v>53</v>
      </c>
      <c r="H6485" s="24">
        <f>VLOOKUP($G6485, Reference!$A$3:$C$20, 2,FALSE)*I6485</f>
        <v>24</v>
      </c>
      <c r="I6485" s="22">
        <v>2</v>
      </c>
      <c r="J6485" s="26" cm="1">
        <f t="array" ref="J6485">IFERROR(_xlfn.IFS(AND(C6485="Corporate", F6485="Technology"), 3%, C6485="Corporate", 1%),0%)</f>
        <v>0.01</v>
      </c>
      <c r="K6485" s="24">
        <f>VLOOKUP($G6485, Reference!$A$3:$C$20, 3,FALSE)*I6485</f>
        <v>18</v>
      </c>
      <c r="L6485" s="27">
        <f t="shared" si="202"/>
        <v>6</v>
      </c>
      <c r="M6485" s="27">
        <f t="shared" si="203"/>
        <v>5.759999999999998</v>
      </c>
    </row>
    <row r="6486" spans="1:13" x14ac:dyDescent="0.2">
      <c r="A6486">
        <v>4271</v>
      </c>
      <c r="B6486" s="4">
        <v>43988</v>
      </c>
      <c r="C6486" t="s">
        <v>17</v>
      </c>
      <c r="D6486" t="s">
        <v>21</v>
      </c>
      <c r="E6486" s="2" t="str">
        <f>VLOOKUP('SampleSuperstore - Main Data'!D6486,Reference!$A$26:$B$74,2,FALSE)</f>
        <v>West</v>
      </c>
      <c r="F6486" s="22" t="s">
        <v>23</v>
      </c>
      <c r="G6486" s="22" t="s">
        <v>37</v>
      </c>
      <c r="H6486" s="24">
        <f>VLOOKUP($G6486, Reference!$A$3:$C$20, 2,FALSE)*I6486</f>
        <v>63</v>
      </c>
      <c r="I6486" s="22">
        <v>7</v>
      </c>
      <c r="J6486" s="26" cm="1">
        <f t="array" ref="J6486">IFERROR(_xlfn.IFS(AND(C6486="Corporate", F6486="Technology"), 3%, C6486="Corporate", 1%),0%)</f>
        <v>0.01</v>
      </c>
      <c r="K6486" s="24">
        <f>VLOOKUP($G6486, Reference!$A$3:$C$20, 3,FALSE)*I6486</f>
        <v>35</v>
      </c>
      <c r="L6486" s="27">
        <f t="shared" si="202"/>
        <v>28</v>
      </c>
      <c r="M6486" s="27">
        <f t="shared" si="203"/>
        <v>27.369999999999997</v>
      </c>
    </row>
    <row r="6487" spans="1:13" x14ac:dyDescent="0.2">
      <c r="A6487">
        <v>4272</v>
      </c>
      <c r="B6487" s="4">
        <v>43988</v>
      </c>
      <c r="C6487" t="s">
        <v>17</v>
      </c>
      <c r="D6487" t="s">
        <v>15</v>
      </c>
      <c r="E6487" s="2" t="str">
        <f>VLOOKUP('SampleSuperstore - Main Data'!D6487,Reference!$A$26:$B$74,2,FALSE)</f>
        <v>West</v>
      </c>
      <c r="F6487" s="22" t="s">
        <v>29</v>
      </c>
      <c r="G6487" s="22" t="s">
        <v>33</v>
      </c>
      <c r="H6487" s="24">
        <f>VLOOKUP($G6487, Reference!$A$3:$C$20, 2,FALSE)*I6487</f>
        <v>15</v>
      </c>
      <c r="I6487" s="22">
        <v>3</v>
      </c>
      <c r="J6487" s="26" cm="1">
        <f t="array" ref="J6487">IFERROR(_xlfn.IFS(AND(C6487="Corporate", F6487="Technology"), 3%, C6487="Corporate", 1%),0%)</f>
        <v>0.03</v>
      </c>
      <c r="K6487" s="24">
        <f>VLOOKUP($G6487, Reference!$A$3:$C$20, 3,FALSE)*I6487</f>
        <v>7.5</v>
      </c>
      <c r="L6487" s="27">
        <f t="shared" si="202"/>
        <v>7.5</v>
      </c>
      <c r="M6487" s="27">
        <f t="shared" si="203"/>
        <v>7.0499999999999989</v>
      </c>
    </row>
    <row r="6488" spans="1:13" x14ac:dyDescent="0.2">
      <c r="A6488">
        <v>4273</v>
      </c>
      <c r="B6488" s="4">
        <v>43988</v>
      </c>
      <c r="C6488" t="s">
        <v>17</v>
      </c>
      <c r="D6488" t="s">
        <v>44</v>
      </c>
      <c r="E6488" s="2" t="str">
        <f>VLOOKUP('SampleSuperstore - Main Data'!D6488,Reference!$A$26:$B$74,2,FALSE)</f>
        <v>South</v>
      </c>
      <c r="F6488" s="22" t="s">
        <v>13</v>
      </c>
      <c r="G6488" s="22" t="s">
        <v>16</v>
      </c>
      <c r="H6488" s="24">
        <f>VLOOKUP($G6488, Reference!$A$3:$C$20, 2,FALSE)*I6488</f>
        <v>19</v>
      </c>
      <c r="I6488" s="22">
        <v>1</v>
      </c>
      <c r="J6488" s="26" cm="1">
        <f t="array" ref="J6488">IFERROR(_xlfn.IFS(AND(C6488="Corporate", F6488="Technology"), 3%, C6488="Corporate", 1%),0%)</f>
        <v>0.01</v>
      </c>
      <c r="K6488" s="24">
        <f>VLOOKUP($G6488, Reference!$A$3:$C$20, 3,FALSE)*I6488</f>
        <v>10</v>
      </c>
      <c r="L6488" s="27">
        <f t="shared" si="202"/>
        <v>9</v>
      </c>
      <c r="M6488" s="27">
        <f t="shared" si="203"/>
        <v>8.8099999999999987</v>
      </c>
    </row>
    <row r="6489" spans="1:13" x14ac:dyDescent="0.2">
      <c r="A6489">
        <v>4274</v>
      </c>
      <c r="B6489" s="4">
        <v>43988</v>
      </c>
      <c r="C6489" t="s">
        <v>17</v>
      </c>
      <c r="D6489" t="s">
        <v>25</v>
      </c>
      <c r="E6489" s="2" t="str">
        <f>VLOOKUP('SampleSuperstore - Main Data'!D6489,Reference!$A$26:$B$74,2,FALSE)</f>
        <v>Central</v>
      </c>
      <c r="F6489" s="22" t="s">
        <v>13</v>
      </c>
      <c r="G6489" s="22" t="s">
        <v>14</v>
      </c>
      <c r="H6489" s="24">
        <f>VLOOKUP($G6489, Reference!$A$3:$C$20, 2,FALSE)*I6489</f>
        <v>90</v>
      </c>
      <c r="I6489" s="22">
        <v>2</v>
      </c>
      <c r="J6489" s="26" cm="1">
        <f t="array" ref="J6489">IFERROR(_xlfn.IFS(AND(C6489="Corporate", F6489="Technology"), 3%, C6489="Corporate", 1%),0%)</f>
        <v>0.01</v>
      </c>
      <c r="K6489" s="24">
        <f>VLOOKUP($G6489, Reference!$A$3:$C$20, 3,FALSE)*I6489</f>
        <v>70</v>
      </c>
      <c r="L6489" s="27">
        <f t="shared" si="202"/>
        <v>20</v>
      </c>
      <c r="M6489" s="27">
        <f t="shared" si="203"/>
        <v>19.099999999999994</v>
      </c>
    </row>
    <row r="6490" spans="1:13" x14ac:dyDescent="0.2">
      <c r="A6490">
        <v>4279</v>
      </c>
      <c r="B6490" s="4">
        <v>43989</v>
      </c>
      <c r="C6490" t="s">
        <v>17</v>
      </c>
      <c r="D6490" t="s">
        <v>22</v>
      </c>
      <c r="E6490" s="2" t="str">
        <f>VLOOKUP('SampleSuperstore - Main Data'!D6490,Reference!$A$26:$B$74,2,FALSE)</f>
        <v>West</v>
      </c>
      <c r="F6490" s="22" t="s">
        <v>23</v>
      </c>
      <c r="G6490" s="22" t="s">
        <v>24</v>
      </c>
      <c r="H6490" s="24">
        <f>VLOOKUP($G6490, Reference!$A$3:$C$20, 2,FALSE)*I6490</f>
        <v>297</v>
      </c>
      <c r="I6490" s="22">
        <v>3</v>
      </c>
      <c r="J6490" s="26" cm="1">
        <f t="array" ref="J6490">IFERROR(_xlfn.IFS(AND(C6490="Corporate", F6490="Technology"), 3%, C6490="Corporate", 1%),0%)</f>
        <v>0.01</v>
      </c>
      <c r="K6490" s="24">
        <f>VLOOKUP($G6490, Reference!$A$3:$C$20, 3,FALSE)*I6490</f>
        <v>237</v>
      </c>
      <c r="L6490" s="27">
        <f t="shared" si="202"/>
        <v>60</v>
      </c>
      <c r="M6490" s="27">
        <f t="shared" si="203"/>
        <v>57.029999999999973</v>
      </c>
    </row>
    <row r="6491" spans="1:13" x14ac:dyDescent="0.2">
      <c r="A6491">
        <v>4280</v>
      </c>
      <c r="B6491" s="4">
        <v>43989</v>
      </c>
      <c r="C6491" t="s">
        <v>17</v>
      </c>
      <c r="D6491" t="s">
        <v>46</v>
      </c>
      <c r="E6491" s="2" t="str">
        <f>VLOOKUP('SampleSuperstore - Main Data'!D6491,Reference!$A$26:$B$74,2,FALSE)</f>
        <v>Central</v>
      </c>
      <c r="F6491" s="22" t="s">
        <v>23</v>
      </c>
      <c r="G6491" s="22" t="s">
        <v>24</v>
      </c>
      <c r="H6491" s="24">
        <f>VLOOKUP($G6491, Reference!$A$3:$C$20, 2,FALSE)*I6491</f>
        <v>297</v>
      </c>
      <c r="I6491" s="22">
        <v>3</v>
      </c>
      <c r="J6491" s="26" cm="1">
        <f t="array" ref="J6491">IFERROR(_xlfn.IFS(AND(C6491="Corporate", F6491="Technology"), 3%, C6491="Corporate", 1%),0%)</f>
        <v>0.01</v>
      </c>
      <c r="K6491" s="24">
        <f>VLOOKUP($G6491, Reference!$A$3:$C$20, 3,FALSE)*I6491</f>
        <v>237</v>
      </c>
      <c r="L6491" s="27">
        <f t="shared" si="202"/>
        <v>60</v>
      </c>
      <c r="M6491" s="27">
        <f t="shared" si="203"/>
        <v>57.029999999999973</v>
      </c>
    </row>
    <row r="6492" spans="1:13" x14ac:dyDescent="0.2">
      <c r="A6492">
        <v>4286</v>
      </c>
      <c r="B6492" s="4">
        <v>43989</v>
      </c>
      <c r="C6492" t="s">
        <v>17</v>
      </c>
      <c r="D6492" t="s">
        <v>36</v>
      </c>
      <c r="E6492" s="2" t="str">
        <f>VLOOKUP('SampleSuperstore - Main Data'!D6492,Reference!$A$26:$B$74,2,FALSE)</f>
        <v>East</v>
      </c>
      <c r="F6492" s="22" t="s">
        <v>13</v>
      </c>
      <c r="G6492" s="22" t="s">
        <v>20</v>
      </c>
      <c r="H6492" s="24">
        <f>VLOOKUP($G6492, Reference!$A$3:$C$20, 2,FALSE)*I6492</f>
        <v>85</v>
      </c>
      <c r="I6492" s="22">
        <v>5</v>
      </c>
      <c r="J6492" s="26" cm="1">
        <f t="array" ref="J6492">IFERROR(_xlfn.IFS(AND(C6492="Corporate", F6492="Technology"), 3%, C6492="Corporate", 1%),0%)</f>
        <v>0.01</v>
      </c>
      <c r="K6492" s="24">
        <f>VLOOKUP($G6492, Reference!$A$3:$C$20, 3,FALSE)*I6492</f>
        <v>50</v>
      </c>
      <c r="L6492" s="27">
        <f t="shared" si="202"/>
        <v>35</v>
      </c>
      <c r="M6492" s="27">
        <f t="shared" si="203"/>
        <v>34.150000000000006</v>
      </c>
    </row>
    <row r="6493" spans="1:13" x14ac:dyDescent="0.2">
      <c r="A6493">
        <v>4288</v>
      </c>
      <c r="B6493" s="4">
        <v>43989</v>
      </c>
      <c r="C6493" t="s">
        <v>17</v>
      </c>
      <c r="D6493" t="s">
        <v>19</v>
      </c>
      <c r="E6493" s="2" t="str">
        <f>VLOOKUP('SampleSuperstore - Main Data'!D6493,Reference!$A$26:$B$74,2,FALSE)</f>
        <v>East</v>
      </c>
      <c r="F6493" s="22" t="s">
        <v>13</v>
      </c>
      <c r="G6493" s="22" t="s">
        <v>49</v>
      </c>
      <c r="H6493" s="24">
        <f>VLOOKUP($G6493, Reference!$A$3:$C$20, 2,FALSE)*I6493</f>
        <v>40</v>
      </c>
      <c r="I6493" s="22">
        <v>1</v>
      </c>
      <c r="J6493" s="26" cm="1">
        <f t="array" ref="J6493">IFERROR(_xlfn.IFS(AND(C6493="Corporate", F6493="Technology"), 3%, C6493="Corporate", 1%),0%)</f>
        <v>0.01</v>
      </c>
      <c r="K6493" s="24">
        <f>VLOOKUP($G6493, Reference!$A$3:$C$20, 3,FALSE)*I6493</f>
        <v>35</v>
      </c>
      <c r="L6493" s="27">
        <f t="shared" si="202"/>
        <v>5</v>
      </c>
      <c r="M6493" s="27">
        <f t="shared" si="203"/>
        <v>4.6000000000000014</v>
      </c>
    </row>
    <row r="6494" spans="1:13" x14ac:dyDescent="0.2">
      <c r="A6494">
        <v>4289</v>
      </c>
      <c r="B6494" s="4">
        <v>43989</v>
      </c>
      <c r="C6494" t="s">
        <v>17</v>
      </c>
      <c r="D6494" t="s">
        <v>15</v>
      </c>
      <c r="E6494" s="2" t="str">
        <f>VLOOKUP('SampleSuperstore - Main Data'!D6494,Reference!$A$26:$B$74,2,FALSE)</f>
        <v>West</v>
      </c>
      <c r="F6494" s="22" t="s">
        <v>13</v>
      </c>
      <c r="G6494" s="22" t="s">
        <v>14</v>
      </c>
      <c r="H6494" s="24">
        <f>VLOOKUP($G6494, Reference!$A$3:$C$20, 2,FALSE)*I6494</f>
        <v>180</v>
      </c>
      <c r="I6494" s="22">
        <v>4</v>
      </c>
      <c r="J6494" s="26" cm="1">
        <f t="array" ref="J6494">IFERROR(_xlfn.IFS(AND(C6494="Corporate", F6494="Technology"), 3%, C6494="Corporate", 1%),0%)</f>
        <v>0.01</v>
      </c>
      <c r="K6494" s="24">
        <f>VLOOKUP($G6494, Reference!$A$3:$C$20, 3,FALSE)*I6494</f>
        <v>140</v>
      </c>
      <c r="L6494" s="27">
        <f t="shared" si="202"/>
        <v>40</v>
      </c>
      <c r="M6494" s="27">
        <f t="shared" si="203"/>
        <v>38.199999999999989</v>
      </c>
    </row>
    <row r="6495" spans="1:13" x14ac:dyDescent="0.2">
      <c r="A6495">
        <v>4290</v>
      </c>
      <c r="B6495" s="4">
        <v>43989</v>
      </c>
      <c r="C6495" t="s">
        <v>17</v>
      </c>
      <c r="D6495" t="s">
        <v>15</v>
      </c>
      <c r="E6495" s="2" t="str">
        <f>VLOOKUP('SampleSuperstore - Main Data'!D6495,Reference!$A$26:$B$74,2,FALSE)</f>
        <v>West</v>
      </c>
      <c r="F6495" s="22" t="s">
        <v>23</v>
      </c>
      <c r="G6495" s="22" t="s">
        <v>59</v>
      </c>
      <c r="H6495" s="24">
        <f>VLOOKUP($G6495, Reference!$A$3:$C$20, 2,FALSE)*I6495</f>
        <v>595</v>
      </c>
      <c r="I6495" s="22">
        <v>7</v>
      </c>
      <c r="J6495" s="26" cm="1">
        <f t="array" ref="J6495">IFERROR(_xlfn.IFS(AND(C6495="Corporate", F6495="Technology"), 3%, C6495="Corporate", 1%),0%)</f>
        <v>0.01</v>
      </c>
      <c r="K6495" s="24">
        <f>VLOOKUP($G6495, Reference!$A$3:$C$20, 3,FALSE)*I6495</f>
        <v>525</v>
      </c>
      <c r="L6495" s="27">
        <f t="shared" si="202"/>
        <v>70</v>
      </c>
      <c r="M6495" s="27">
        <f t="shared" si="203"/>
        <v>64.049999999999955</v>
      </c>
    </row>
    <row r="6496" spans="1:13" x14ac:dyDescent="0.2">
      <c r="A6496">
        <v>4294</v>
      </c>
      <c r="B6496" s="4">
        <v>43989</v>
      </c>
      <c r="C6496" t="s">
        <v>17</v>
      </c>
      <c r="D6496" t="s">
        <v>40</v>
      </c>
      <c r="E6496" s="2" t="str">
        <f>VLOOKUP('SampleSuperstore - Main Data'!D6496,Reference!$A$26:$B$74,2,FALSE)</f>
        <v>East</v>
      </c>
      <c r="F6496" s="22" t="s">
        <v>13</v>
      </c>
      <c r="G6496" s="22" t="s">
        <v>49</v>
      </c>
      <c r="H6496" s="24">
        <f>VLOOKUP($G6496, Reference!$A$3:$C$20, 2,FALSE)*I6496</f>
        <v>200</v>
      </c>
      <c r="I6496" s="22">
        <v>5</v>
      </c>
      <c r="J6496" s="26" cm="1">
        <f t="array" ref="J6496">IFERROR(_xlfn.IFS(AND(C6496="Corporate", F6496="Technology"), 3%, C6496="Corporate", 1%),0%)</f>
        <v>0.01</v>
      </c>
      <c r="K6496" s="24">
        <f>VLOOKUP($G6496, Reference!$A$3:$C$20, 3,FALSE)*I6496</f>
        <v>175</v>
      </c>
      <c r="L6496" s="27">
        <f t="shared" si="202"/>
        <v>25</v>
      </c>
      <c r="M6496" s="27">
        <f t="shared" si="203"/>
        <v>23</v>
      </c>
    </row>
    <row r="6497" spans="1:13" x14ac:dyDescent="0.2">
      <c r="A6497">
        <v>4295</v>
      </c>
      <c r="B6497" s="4">
        <v>43989</v>
      </c>
      <c r="C6497" t="s">
        <v>17</v>
      </c>
      <c r="D6497" t="s">
        <v>25</v>
      </c>
      <c r="E6497" s="2" t="str">
        <f>VLOOKUP('SampleSuperstore - Main Data'!D6497,Reference!$A$26:$B$74,2,FALSE)</f>
        <v>Central</v>
      </c>
      <c r="F6497" s="22" t="s">
        <v>13</v>
      </c>
      <c r="G6497" s="22" t="s">
        <v>49</v>
      </c>
      <c r="H6497" s="24">
        <f>VLOOKUP($G6497, Reference!$A$3:$C$20, 2,FALSE)*I6497</f>
        <v>120</v>
      </c>
      <c r="I6497" s="22">
        <v>3</v>
      </c>
      <c r="J6497" s="26" cm="1">
        <f t="array" ref="J6497">IFERROR(_xlfn.IFS(AND(C6497="Corporate", F6497="Technology"), 3%, C6497="Corporate", 1%),0%)</f>
        <v>0.01</v>
      </c>
      <c r="K6497" s="24">
        <f>VLOOKUP($G6497, Reference!$A$3:$C$20, 3,FALSE)*I6497</f>
        <v>105</v>
      </c>
      <c r="L6497" s="27">
        <f t="shared" si="202"/>
        <v>15</v>
      </c>
      <c r="M6497" s="27">
        <f t="shared" si="203"/>
        <v>13.799999999999997</v>
      </c>
    </row>
    <row r="6498" spans="1:13" x14ac:dyDescent="0.2">
      <c r="A6498">
        <v>4297</v>
      </c>
      <c r="B6498" s="4">
        <v>43989</v>
      </c>
      <c r="C6498" t="s">
        <v>17</v>
      </c>
      <c r="D6498" t="s">
        <v>27</v>
      </c>
      <c r="E6498" s="2" t="str">
        <f>VLOOKUP('SampleSuperstore - Main Data'!D6498,Reference!$A$26:$B$74,2,FALSE)</f>
        <v>East</v>
      </c>
      <c r="F6498" s="22" t="s">
        <v>13</v>
      </c>
      <c r="G6498" s="22" t="s">
        <v>20</v>
      </c>
      <c r="H6498" s="24">
        <f>VLOOKUP($G6498, Reference!$A$3:$C$20, 2,FALSE)*I6498</f>
        <v>51</v>
      </c>
      <c r="I6498" s="22">
        <v>3</v>
      </c>
      <c r="J6498" s="26" cm="1">
        <f t="array" ref="J6498">IFERROR(_xlfn.IFS(AND(C6498="Corporate", F6498="Technology"), 3%, C6498="Corporate", 1%),0%)</f>
        <v>0.01</v>
      </c>
      <c r="K6498" s="24">
        <f>VLOOKUP($G6498, Reference!$A$3:$C$20, 3,FALSE)*I6498</f>
        <v>30</v>
      </c>
      <c r="L6498" s="27">
        <f t="shared" si="202"/>
        <v>21</v>
      </c>
      <c r="M6498" s="27">
        <f t="shared" si="203"/>
        <v>20.490000000000002</v>
      </c>
    </row>
    <row r="6499" spans="1:13" x14ac:dyDescent="0.2">
      <c r="A6499">
        <v>4298</v>
      </c>
      <c r="B6499" s="4">
        <v>43989</v>
      </c>
      <c r="C6499" t="s">
        <v>17</v>
      </c>
      <c r="D6499" t="s">
        <v>15</v>
      </c>
      <c r="E6499" s="2" t="str">
        <f>VLOOKUP('SampleSuperstore - Main Data'!D6499,Reference!$A$26:$B$74,2,FALSE)</f>
        <v>West</v>
      </c>
      <c r="F6499" s="22" t="s">
        <v>23</v>
      </c>
      <c r="G6499" s="22" t="s">
        <v>24</v>
      </c>
      <c r="H6499" s="24">
        <f>VLOOKUP($G6499, Reference!$A$3:$C$20, 2,FALSE)*I6499</f>
        <v>396</v>
      </c>
      <c r="I6499" s="22">
        <v>4</v>
      </c>
      <c r="J6499" s="26" cm="1">
        <f t="array" ref="J6499">IFERROR(_xlfn.IFS(AND(C6499="Corporate", F6499="Technology"), 3%, C6499="Corporate", 1%),0%)</f>
        <v>0.01</v>
      </c>
      <c r="K6499" s="24">
        <f>VLOOKUP($G6499, Reference!$A$3:$C$20, 3,FALSE)*I6499</f>
        <v>316</v>
      </c>
      <c r="L6499" s="27">
        <f t="shared" si="202"/>
        <v>80</v>
      </c>
      <c r="M6499" s="27">
        <f t="shared" si="203"/>
        <v>76.04000000000002</v>
      </c>
    </row>
    <row r="6500" spans="1:13" x14ac:dyDescent="0.2">
      <c r="A6500">
        <v>4299</v>
      </c>
      <c r="B6500" s="4">
        <v>43989</v>
      </c>
      <c r="C6500" t="s">
        <v>17</v>
      </c>
      <c r="D6500" t="s">
        <v>25</v>
      </c>
      <c r="E6500" s="2" t="str">
        <f>VLOOKUP('SampleSuperstore - Main Data'!D6500,Reference!$A$26:$B$74,2,FALSE)</f>
        <v>Central</v>
      </c>
      <c r="F6500" s="22" t="s">
        <v>13</v>
      </c>
      <c r="G6500" s="22" t="s">
        <v>53</v>
      </c>
      <c r="H6500" s="24">
        <f>VLOOKUP($G6500, Reference!$A$3:$C$20, 2,FALSE)*I6500</f>
        <v>60</v>
      </c>
      <c r="I6500" s="22">
        <v>5</v>
      </c>
      <c r="J6500" s="26" cm="1">
        <f t="array" ref="J6500">IFERROR(_xlfn.IFS(AND(C6500="Corporate", F6500="Technology"), 3%, C6500="Corporate", 1%),0%)</f>
        <v>0.01</v>
      </c>
      <c r="K6500" s="24">
        <f>VLOOKUP($G6500, Reference!$A$3:$C$20, 3,FALSE)*I6500</f>
        <v>45</v>
      </c>
      <c r="L6500" s="27">
        <f t="shared" si="202"/>
        <v>15</v>
      </c>
      <c r="M6500" s="27">
        <f t="shared" si="203"/>
        <v>14.399999999999999</v>
      </c>
    </row>
    <row r="6501" spans="1:13" x14ac:dyDescent="0.2">
      <c r="A6501">
        <v>4306</v>
      </c>
      <c r="B6501" s="4">
        <v>43990</v>
      </c>
      <c r="C6501" t="s">
        <v>17</v>
      </c>
      <c r="D6501" t="s">
        <v>25</v>
      </c>
      <c r="E6501" s="2" t="str">
        <f>VLOOKUP('SampleSuperstore - Main Data'!D6501,Reference!$A$26:$B$74,2,FALSE)</f>
        <v>Central</v>
      </c>
      <c r="F6501" s="22" t="s">
        <v>29</v>
      </c>
      <c r="G6501" s="22" t="s">
        <v>33</v>
      </c>
      <c r="H6501" s="24">
        <f>VLOOKUP($G6501, Reference!$A$3:$C$20, 2,FALSE)*I6501</f>
        <v>10</v>
      </c>
      <c r="I6501" s="22">
        <v>2</v>
      </c>
      <c r="J6501" s="26" cm="1">
        <f t="array" ref="J6501">IFERROR(_xlfn.IFS(AND(C6501="Corporate", F6501="Technology"), 3%, C6501="Corporate", 1%),0%)</f>
        <v>0.03</v>
      </c>
      <c r="K6501" s="24">
        <f>VLOOKUP($G6501, Reference!$A$3:$C$20, 3,FALSE)*I6501</f>
        <v>5</v>
      </c>
      <c r="L6501" s="27">
        <f t="shared" si="202"/>
        <v>5</v>
      </c>
      <c r="M6501" s="27">
        <f t="shared" si="203"/>
        <v>4.6999999999999993</v>
      </c>
    </row>
    <row r="6502" spans="1:13" x14ac:dyDescent="0.2">
      <c r="A6502">
        <v>4315</v>
      </c>
      <c r="B6502" s="4">
        <v>43990</v>
      </c>
      <c r="C6502" t="s">
        <v>17</v>
      </c>
      <c r="D6502" t="s">
        <v>15</v>
      </c>
      <c r="E6502" s="2" t="str">
        <f>VLOOKUP('SampleSuperstore - Main Data'!D6502,Reference!$A$26:$B$74,2,FALSE)</f>
        <v>West</v>
      </c>
      <c r="F6502" s="22" t="s">
        <v>13</v>
      </c>
      <c r="G6502" s="22" t="s">
        <v>35</v>
      </c>
      <c r="H6502" s="24">
        <f>VLOOKUP($G6502, Reference!$A$3:$C$20, 2,FALSE)*I6502</f>
        <v>24</v>
      </c>
      <c r="I6502" s="22">
        <v>1</v>
      </c>
      <c r="J6502" s="26" cm="1">
        <f t="array" ref="J6502">IFERROR(_xlfn.IFS(AND(C6502="Corporate", F6502="Technology"), 3%, C6502="Corporate", 1%),0%)</f>
        <v>0.01</v>
      </c>
      <c r="K6502" s="24">
        <f>VLOOKUP($G6502, Reference!$A$3:$C$20, 3,FALSE)*I6502</f>
        <v>19</v>
      </c>
      <c r="L6502" s="27">
        <f t="shared" si="202"/>
        <v>5</v>
      </c>
      <c r="M6502" s="27">
        <f t="shared" si="203"/>
        <v>4.759999999999998</v>
      </c>
    </row>
    <row r="6503" spans="1:13" x14ac:dyDescent="0.2">
      <c r="A6503">
        <v>4319</v>
      </c>
      <c r="B6503" s="4">
        <v>43990</v>
      </c>
      <c r="C6503" t="s">
        <v>17</v>
      </c>
      <c r="D6503" t="s">
        <v>75</v>
      </c>
      <c r="E6503" s="2" t="str">
        <f>VLOOKUP('SampleSuperstore - Main Data'!D6503,Reference!$A$26:$B$74,2,FALSE)</f>
        <v>South</v>
      </c>
      <c r="F6503" s="22" t="s">
        <v>23</v>
      </c>
      <c r="G6503" s="22" t="s">
        <v>59</v>
      </c>
      <c r="H6503" s="24">
        <f>VLOOKUP($G6503, Reference!$A$3:$C$20, 2,FALSE)*I6503</f>
        <v>170</v>
      </c>
      <c r="I6503" s="22">
        <v>2</v>
      </c>
      <c r="J6503" s="26" cm="1">
        <f t="array" ref="J6503">IFERROR(_xlfn.IFS(AND(C6503="Corporate", F6503="Technology"), 3%, C6503="Corporate", 1%),0%)</f>
        <v>0.01</v>
      </c>
      <c r="K6503" s="24">
        <f>VLOOKUP($G6503, Reference!$A$3:$C$20, 3,FALSE)*I6503</f>
        <v>150</v>
      </c>
      <c r="L6503" s="27">
        <f t="shared" si="202"/>
        <v>20</v>
      </c>
      <c r="M6503" s="27">
        <f t="shared" si="203"/>
        <v>18.300000000000011</v>
      </c>
    </row>
    <row r="6504" spans="1:13" x14ac:dyDescent="0.2">
      <c r="A6504">
        <v>4320</v>
      </c>
      <c r="B6504" s="4">
        <v>43990</v>
      </c>
      <c r="C6504" t="s">
        <v>17</v>
      </c>
      <c r="D6504" t="s">
        <v>19</v>
      </c>
      <c r="E6504" s="2" t="str">
        <f>VLOOKUP('SampleSuperstore - Main Data'!D6504,Reference!$A$26:$B$74,2,FALSE)</f>
        <v>East</v>
      </c>
      <c r="F6504" s="22" t="s">
        <v>13</v>
      </c>
      <c r="G6504" s="22" t="s">
        <v>53</v>
      </c>
      <c r="H6504" s="24">
        <f>VLOOKUP($G6504, Reference!$A$3:$C$20, 2,FALSE)*I6504</f>
        <v>48</v>
      </c>
      <c r="I6504" s="22">
        <v>4</v>
      </c>
      <c r="J6504" s="26" cm="1">
        <f t="array" ref="J6504">IFERROR(_xlfn.IFS(AND(C6504="Corporate", F6504="Technology"), 3%, C6504="Corporate", 1%),0%)</f>
        <v>0.01</v>
      </c>
      <c r="K6504" s="24">
        <f>VLOOKUP($G6504, Reference!$A$3:$C$20, 3,FALSE)*I6504</f>
        <v>36</v>
      </c>
      <c r="L6504" s="27">
        <f t="shared" si="202"/>
        <v>12</v>
      </c>
      <c r="M6504" s="27">
        <f t="shared" si="203"/>
        <v>11.519999999999996</v>
      </c>
    </row>
    <row r="6505" spans="1:13" x14ac:dyDescent="0.2">
      <c r="A6505">
        <v>4324</v>
      </c>
      <c r="B6505" s="4">
        <v>43990</v>
      </c>
      <c r="C6505" t="s">
        <v>17</v>
      </c>
      <c r="D6505" t="s">
        <v>32</v>
      </c>
      <c r="E6505" s="2" t="str">
        <f>VLOOKUP('SampleSuperstore - Main Data'!D6505,Reference!$A$26:$B$74,2,FALSE)</f>
        <v>South</v>
      </c>
      <c r="F6505" s="22" t="s">
        <v>23</v>
      </c>
      <c r="G6505" s="22" t="s">
        <v>37</v>
      </c>
      <c r="H6505" s="24">
        <f>VLOOKUP($G6505, Reference!$A$3:$C$20, 2,FALSE)*I6505</f>
        <v>63</v>
      </c>
      <c r="I6505" s="22">
        <v>7</v>
      </c>
      <c r="J6505" s="26" cm="1">
        <f t="array" ref="J6505">IFERROR(_xlfn.IFS(AND(C6505="Corporate", F6505="Technology"), 3%, C6505="Corporate", 1%),0%)</f>
        <v>0.01</v>
      </c>
      <c r="K6505" s="24">
        <f>VLOOKUP($G6505, Reference!$A$3:$C$20, 3,FALSE)*I6505</f>
        <v>35</v>
      </c>
      <c r="L6505" s="27">
        <f t="shared" si="202"/>
        <v>28</v>
      </c>
      <c r="M6505" s="27">
        <f t="shared" si="203"/>
        <v>27.369999999999997</v>
      </c>
    </row>
    <row r="6506" spans="1:13" x14ac:dyDescent="0.2">
      <c r="A6506">
        <v>4325</v>
      </c>
      <c r="B6506" s="4">
        <v>43990</v>
      </c>
      <c r="C6506" t="s">
        <v>17</v>
      </c>
      <c r="D6506" t="s">
        <v>55</v>
      </c>
      <c r="E6506" s="2" t="str">
        <f>VLOOKUP('SampleSuperstore - Main Data'!D6506,Reference!$A$26:$B$74,2,FALSE)</f>
        <v>Central</v>
      </c>
      <c r="F6506" s="22" t="s">
        <v>13</v>
      </c>
      <c r="G6506" s="22" t="s">
        <v>26</v>
      </c>
      <c r="H6506" s="24">
        <f>VLOOKUP($G6506, Reference!$A$3:$C$20, 2,FALSE)*I6506</f>
        <v>5</v>
      </c>
      <c r="I6506" s="22">
        <v>2</v>
      </c>
      <c r="J6506" s="26" cm="1">
        <f t="array" ref="J6506">IFERROR(_xlfn.IFS(AND(C6506="Corporate", F6506="Technology"), 3%, C6506="Corporate", 1%),0%)</f>
        <v>0.01</v>
      </c>
      <c r="K6506" s="24">
        <f>VLOOKUP($G6506, Reference!$A$3:$C$20, 3,FALSE)*I6506</f>
        <v>4</v>
      </c>
      <c r="L6506" s="27">
        <f t="shared" si="202"/>
        <v>1</v>
      </c>
      <c r="M6506" s="27">
        <f t="shared" si="203"/>
        <v>0.95000000000000018</v>
      </c>
    </row>
    <row r="6507" spans="1:13" x14ac:dyDescent="0.2">
      <c r="A6507">
        <v>4334</v>
      </c>
      <c r="B6507" s="4">
        <v>43991</v>
      </c>
      <c r="C6507" t="s">
        <v>17</v>
      </c>
      <c r="D6507" t="s">
        <v>15</v>
      </c>
      <c r="E6507" s="2" t="str">
        <f>VLOOKUP('SampleSuperstore - Main Data'!D6507,Reference!$A$26:$B$74,2,FALSE)</f>
        <v>West</v>
      </c>
      <c r="F6507" s="22" t="s">
        <v>23</v>
      </c>
      <c r="G6507" s="22" t="s">
        <v>37</v>
      </c>
      <c r="H6507" s="24">
        <f>VLOOKUP($G6507, Reference!$A$3:$C$20, 2,FALSE)*I6507</f>
        <v>9</v>
      </c>
      <c r="I6507" s="22">
        <v>1</v>
      </c>
      <c r="J6507" s="26" cm="1">
        <f t="array" ref="J6507">IFERROR(_xlfn.IFS(AND(C6507="Corporate", F6507="Technology"), 3%, C6507="Corporate", 1%),0%)</f>
        <v>0.01</v>
      </c>
      <c r="K6507" s="24">
        <f>VLOOKUP($G6507, Reference!$A$3:$C$20, 3,FALSE)*I6507</f>
        <v>5</v>
      </c>
      <c r="L6507" s="27">
        <f t="shared" si="202"/>
        <v>4</v>
      </c>
      <c r="M6507" s="27">
        <f t="shared" si="203"/>
        <v>3.91</v>
      </c>
    </row>
    <row r="6508" spans="1:13" x14ac:dyDescent="0.2">
      <c r="A6508">
        <v>4339</v>
      </c>
      <c r="B6508" s="4">
        <v>43991</v>
      </c>
      <c r="C6508" t="s">
        <v>17</v>
      </c>
      <c r="D6508" t="s">
        <v>15</v>
      </c>
      <c r="E6508" s="2" t="str">
        <f>VLOOKUP('SampleSuperstore - Main Data'!D6508,Reference!$A$26:$B$74,2,FALSE)</f>
        <v>West</v>
      </c>
      <c r="F6508" s="22" t="s">
        <v>23</v>
      </c>
      <c r="G6508" s="22" t="s">
        <v>59</v>
      </c>
      <c r="H6508" s="24">
        <f>VLOOKUP($G6508, Reference!$A$3:$C$20, 2,FALSE)*I6508</f>
        <v>595</v>
      </c>
      <c r="I6508" s="22">
        <v>7</v>
      </c>
      <c r="J6508" s="26" cm="1">
        <f t="array" ref="J6508">IFERROR(_xlfn.IFS(AND(C6508="Corporate", F6508="Technology"), 3%, C6508="Corporate", 1%),0%)</f>
        <v>0.01</v>
      </c>
      <c r="K6508" s="24">
        <f>VLOOKUP($G6508, Reference!$A$3:$C$20, 3,FALSE)*I6508</f>
        <v>525</v>
      </c>
      <c r="L6508" s="27">
        <f t="shared" si="202"/>
        <v>70</v>
      </c>
      <c r="M6508" s="27">
        <f t="shared" si="203"/>
        <v>64.049999999999955</v>
      </c>
    </row>
    <row r="6509" spans="1:13" x14ac:dyDescent="0.2">
      <c r="A6509">
        <v>4340</v>
      </c>
      <c r="B6509" s="4">
        <v>43991</v>
      </c>
      <c r="C6509" t="s">
        <v>17</v>
      </c>
      <c r="D6509" t="s">
        <v>15</v>
      </c>
      <c r="E6509" s="2" t="str">
        <f>VLOOKUP('SampleSuperstore - Main Data'!D6509,Reference!$A$26:$B$74,2,FALSE)</f>
        <v>West</v>
      </c>
      <c r="F6509" s="22" t="s">
        <v>13</v>
      </c>
      <c r="G6509" s="22" t="s">
        <v>35</v>
      </c>
      <c r="H6509" s="24">
        <f>VLOOKUP($G6509, Reference!$A$3:$C$20, 2,FALSE)*I6509</f>
        <v>168</v>
      </c>
      <c r="I6509" s="22">
        <v>7</v>
      </c>
      <c r="J6509" s="26" cm="1">
        <f t="array" ref="J6509">IFERROR(_xlfn.IFS(AND(C6509="Corporate", F6509="Technology"), 3%, C6509="Corporate", 1%),0%)</f>
        <v>0.01</v>
      </c>
      <c r="K6509" s="24">
        <f>VLOOKUP($G6509, Reference!$A$3:$C$20, 3,FALSE)*I6509</f>
        <v>133</v>
      </c>
      <c r="L6509" s="27">
        <f t="shared" si="202"/>
        <v>35</v>
      </c>
      <c r="M6509" s="27">
        <f t="shared" si="203"/>
        <v>33.319999999999993</v>
      </c>
    </row>
    <row r="6510" spans="1:13" x14ac:dyDescent="0.2">
      <c r="A6510">
        <v>4341</v>
      </c>
      <c r="B6510" s="4">
        <v>43991</v>
      </c>
      <c r="C6510" t="s">
        <v>17</v>
      </c>
      <c r="D6510" t="s">
        <v>36</v>
      </c>
      <c r="E6510" s="2" t="str">
        <f>VLOOKUP('SampleSuperstore - Main Data'!D6510,Reference!$A$26:$B$74,2,FALSE)</f>
        <v>East</v>
      </c>
      <c r="F6510" s="22" t="s">
        <v>23</v>
      </c>
      <c r="G6510" s="22" t="s">
        <v>24</v>
      </c>
      <c r="H6510" s="24">
        <f>VLOOKUP($G6510, Reference!$A$3:$C$20, 2,FALSE)*I6510</f>
        <v>198</v>
      </c>
      <c r="I6510" s="22">
        <v>2</v>
      </c>
      <c r="J6510" s="26" cm="1">
        <f t="array" ref="J6510">IFERROR(_xlfn.IFS(AND(C6510="Corporate", F6510="Technology"), 3%, C6510="Corporate", 1%),0%)</f>
        <v>0.01</v>
      </c>
      <c r="K6510" s="24">
        <f>VLOOKUP($G6510, Reference!$A$3:$C$20, 3,FALSE)*I6510</f>
        <v>158</v>
      </c>
      <c r="L6510" s="27">
        <f t="shared" si="202"/>
        <v>40</v>
      </c>
      <c r="M6510" s="27">
        <f t="shared" si="203"/>
        <v>38.02000000000001</v>
      </c>
    </row>
    <row r="6511" spans="1:13" x14ac:dyDescent="0.2">
      <c r="A6511">
        <v>4352</v>
      </c>
      <c r="B6511" s="4">
        <v>43992</v>
      </c>
      <c r="C6511" t="s">
        <v>17</v>
      </c>
      <c r="D6511" t="s">
        <v>58</v>
      </c>
      <c r="E6511" s="2" t="str">
        <f>VLOOKUP('SampleSuperstore - Main Data'!D6511,Reference!$A$26:$B$74,2,FALSE)</f>
        <v>Central</v>
      </c>
      <c r="F6511" s="22" t="s">
        <v>13</v>
      </c>
      <c r="G6511" s="22" t="s">
        <v>14</v>
      </c>
      <c r="H6511" s="24">
        <f>VLOOKUP($G6511, Reference!$A$3:$C$20, 2,FALSE)*I6511</f>
        <v>180</v>
      </c>
      <c r="I6511" s="22">
        <v>4</v>
      </c>
      <c r="J6511" s="26" cm="1">
        <f t="array" ref="J6511">IFERROR(_xlfn.IFS(AND(C6511="Corporate", F6511="Technology"), 3%, C6511="Corporate", 1%),0%)</f>
        <v>0.01</v>
      </c>
      <c r="K6511" s="24">
        <f>VLOOKUP($G6511, Reference!$A$3:$C$20, 3,FALSE)*I6511</f>
        <v>140</v>
      </c>
      <c r="L6511" s="27">
        <f t="shared" si="202"/>
        <v>40</v>
      </c>
      <c r="M6511" s="27">
        <f t="shared" si="203"/>
        <v>38.199999999999989</v>
      </c>
    </row>
    <row r="6512" spans="1:13" x14ac:dyDescent="0.2">
      <c r="A6512">
        <v>4353</v>
      </c>
      <c r="B6512" s="4">
        <v>43992</v>
      </c>
      <c r="C6512" t="s">
        <v>17</v>
      </c>
      <c r="D6512" t="s">
        <v>15</v>
      </c>
      <c r="E6512" s="2" t="str">
        <f>VLOOKUP('SampleSuperstore - Main Data'!D6512,Reference!$A$26:$B$74,2,FALSE)</f>
        <v>West</v>
      </c>
      <c r="F6512" s="22" t="s">
        <v>13</v>
      </c>
      <c r="G6512" s="22" t="s">
        <v>20</v>
      </c>
      <c r="H6512" s="24">
        <f>VLOOKUP($G6512, Reference!$A$3:$C$20, 2,FALSE)*I6512</f>
        <v>85</v>
      </c>
      <c r="I6512" s="22">
        <v>5</v>
      </c>
      <c r="J6512" s="26" cm="1">
        <f t="array" ref="J6512">IFERROR(_xlfn.IFS(AND(C6512="Corporate", F6512="Technology"), 3%, C6512="Corporate", 1%),0%)</f>
        <v>0.01</v>
      </c>
      <c r="K6512" s="24">
        <f>VLOOKUP($G6512, Reference!$A$3:$C$20, 3,FALSE)*I6512</f>
        <v>50</v>
      </c>
      <c r="L6512" s="27">
        <f t="shared" si="202"/>
        <v>35</v>
      </c>
      <c r="M6512" s="27">
        <f t="shared" si="203"/>
        <v>34.150000000000006</v>
      </c>
    </row>
    <row r="6513" spans="1:13" x14ac:dyDescent="0.2">
      <c r="A6513">
        <v>4357</v>
      </c>
      <c r="B6513" s="4">
        <v>43992</v>
      </c>
      <c r="C6513" t="s">
        <v>17</v>
      </c>
      <c r="D6513" t="s">
        <v>21</v>
      </c>
      <c r="E6513" s="2" t="str">
        <f>VLOOKUP('SampleSuperstore - Main Data'!D6513,Reference!$A$26:$B$74,2,FALSE)</f>
        <v>West</v>
      </c>
      <c r="F6513" s="22" t="s">
        <v>13</v>
      </c>
      <c r="G6513" s="22" t="s">
        <v>16</v>
      </c>
      <c r="H6513" s="24">
        <f>VLOOKUP($G6513, Reference!$A$3:$C$20, 2,FALSE)*I6513</f>
        <v>57</v>
      </c>
      <c r="I6513" s="22">
        <v>3</v>
      </c>
      <c r="J6513" s="26" cm="1">
        <f t="array" ref="J6513">IFERROR(_xlfn.IFS(AND(C6513="Corporate", F6513="Technology"), 3%, C6513="Corporate", 1%),0%)</f>
        <v>0.01</v>
      </c>
      <c r="K6513" s="24">
        <f>VLOOKUP($G6513, Reference!$A$3:$C$20, 3,FALSE)*I6513</f>
        <v>30</v>
      </c>
      <c r="L6513" s="27">
        <f t="shared" si="202"/>
        <v>27</v>
      </c>
      <c r="M6513" s="27">
        <f t="shared" si="203"/>
        <v>26.43</v>
      </c>
    </row>
    <row r="6514" spans="1:13" x14ac:dyDescent="0.2">
      <c r="A6514">
        <v>4363</v>
      </c>
      <c r="B6514" s="4">
        <v>43992</v>
      </c>
      <c r="C6514" t="s">
        <v>17</v>
      </c>
      <c r="D6514" t="s">
        <v>46</v>
      </c>
      <c r="E6514" s="2" t="str">
        <f>VLOOKUP('SampleSuperstore - Main Data'!D6514,Reference!$A$26:$B$74,2,FALSE)</f>
        <v>Central</v>
      </c>
      <c r="F6514" s="22" t="s">
        <v>23</v>
      </c>
      <c r="G6514" s="22" t="s">
        <v>37</v>
      </c>
      <c r="H6514" s="24">
        <f>VLOOKUP($G6514, Reference!$A$3:$C$20, 2,FALSE)*I6514</f>
        <v>18</v>
      </c>
      <c r="I6514" s="22">
        <v>2</v>
      </c>
      <c r="J6514" s="26" cm="1">
        <f t="array" ref="J6514">IFERROR(_xlfn.IFS(AND(C6514="Corporate", F6514="Technology"), 3%, C6514="Corporate", 1%),0%)</f>
        <v>0.01</v>
      </c>
      <c r="K6514" s="24">
        <f>VLOOKUP($G6514, Reference!$A$3:$C$20, 3,FALSE)*I6514</f>
        <v>10</v>
      </c>
      <c r="L6514" s="27">
        <f t="shared" si="202"/>
        <v>8</v>
      </c>
      <c r="M6514" s="27">
        <f t="shared" si="203"/>
        <v>7.82</v>
      </c>
    </row>
    <row r="6515" spans="1:13" x14ac:dyDescent="0.2">
      <c r="A6515">
        <v>4368</v>
      </c>
      <c r="B6515" s="4">
        <v>43992</v>
      </c>
      <c r="C6515" t="s">
        <v>17</v>
      </c>
      <c r="D6515" t="s">
        <v>36</v>
      </c>
      <c r="E6515" s="2" t="str">
        <f>VLOOKUP('SampleSuperstore - Main Data'!D6515,Reference!$A$26:$B$74,2,FALSE)</f>
        <v>East</v>
      </c>
      <c r="F6515" s="22" t="s">
        <v>13</v>
      </c>
      <c r="G6515" s="22" t="s">
        <v>49</v>
      </c>
      <c r="H6515" s="24">
        <f>VLOOKUP($G6515, Reference!$A$3:$C$20, 2,FALSE)*I6515</f>
        <v>240</v>
      </c>
      <c r="I6515" s="22">
        <v>6</v>
      </c>
      <c r="J6515" s="26" cm="1">
        <f t="array" ref="J6515">IFERROR(_xlfn.IFS(AND(C6515="Corporate", F6515="Technology"), 3%, C6515="Corporate", 1%),0%)</f>
        <v>0.01</v>
      </c>
      <c r="K6515" s="24">
        <f>VLOOKUP($G6515, Reference!$A$3:$C$20, 3,FALSE)*I6515</f>
        <v>210</v>
      </c>
      <c r="L6515" s="27">
        <f t="shared" si="202"/>
        <v>30</v>
      </c>
      <c r="M6515" s="27">
        <f t="shared" si="203"/>
        <v>27.599999999999994</v>
      </c>
    </row>
    <row r="6516" spans="1:13" x14ac:dyDescent="0.2">
      <c r="A6516">
        <v>4371</v>
      </c>
      <c r="B6516" s="4">
        <v>43992</v>
      </c>
      <c r="C6516" t="s">
        <v>17</v>
      </c>
      <c r="D6516" t="s">
        <v>46</v>
      </c>
      <c r="E6516" s="2" t="str">
        <f>VLOOKUP('SampleSuperstore - Main Data'!D6516,Reference!$A$26:$B$74,2,FALSE)</f>
        <v>Central</v>
      </c>
      <c r="F6516" s="22" t="s">
        <v>13</v>
      </c>
      <c r="G6516" s="22" t="s">
        <v>26</v>
      </c>
      <c r="H6516" s="24">
        <f>VLOOKUP($G6516, Reference!$A$3:$C$20, 2,FALSE)*I6516</f>
        <v>7.5</v>
      </c>
      <c r="I6516" s="22">
        <v>3</v>
      </c>
      <c r="J6516" s="26" cm="1">
        <f t="array" ref="J6516">IFERROR(_xlfn.IFS(AND(C6516="Corporate", F6516="Technology"), 3%, C6516="Corporate", 1%),0%)</f>
        <v>0.01</v>
      </c>
      <c r="K6516" s="24">
        <f>VLOOKUP($G6516, Reference!$A$3:$C$20, 3,FALSE)*I6516</f>
        <v>6</v>
      </c>
      <c r="L6516" s="27">
        <f t="shared" si="202"/>
        <v>1.5</v>
      </c>
      <c r="M6516" s="27">
        <f t="shared" si="203"/>
        <v>1.4249999999999998</v>
      </c>
    </row>
    <row r="6517" spans="1:13" x14ac:dyDescent="0.2">
      <c r="A6517">
        <v>4373</v>
      </c>
      <c r="B6517" s="4">
        <v>43992</v>
      </c>
      <c r="C6517" t="s">
        <v>17</v>
      </c>
      <c r="D6517" t="s">
        <v>36</v>
      </c>
      <c r="E6517" s="2" t="str">
        <f>VLOOKUP('SampleSuperstore - Main Data'!D6517,Reference!$A$26:$B$74,2,FALSE)</f>
        <v>East</v>
      </c>
      <c r="F6517" s="22" t="s">
        <v>13</v>
      </c>
      <c r="G6517" s="22" t="s">
        <v>26</v>
      </c>
      <c r="H6517" s="24">
        <f>VLOOKUP($G6517, Reference!$A$3:$C$20, 2,FALSE)*I6517</f>
        <v>7.5</v>
      </c>
      <c r="I6517" s="22">
        <v>3</v>
      </c>
      <c r="J6517" s="26" cm="1">
        <f t="array" ref="J6517">IFERROR(_xlfn.IFS(AND(C6517="Corporate", F6517="Technology"), 3%, C6517="Corporate", 1%),0%)</f>
        <v>0.01</v>
      </c>
      <c r="K6517" s="24">
        <f>VLOOKUP($G6517, Reference!$A$3:$C$20, 3,FALSE)*I6517</f>
        <v>6</v>
      </c>
      <c r="L6517" s="27">
        <f t="shared" si="202"/>
        <v>1.5</v>
      </c>
      <c r="M6517" s="27">
        <f t="shared" si="203"/>
        <v>1.4249999999999998</v>
      </c>
    </row>
    <row r="6518" spans="1:13" x14ac:dyDescent="0.2">
      <c r="A6518">
        <v>4374</v>
      </c>
      <c r="B6518" s="4">
        <v>43992</v>
      </c>
      <c r="C6518" t="s">
        <v>17</v>
      </c>
      <c r="D6518" t="s">
        <v>36</v>
      </c>
      <c r="E6518" s="2" t="str">
        <f>VLOOKUP('SampleSuperstore - Main Data'!D6518,Reference!$A$26:$B$74,2,FALSE)</f>
        <v>East</v>
      </c>
      <c r="F6518" s="22" t="s">
        <v>29</v>
      </c>
      <c r="G6518" s="22" t="s">
        <v>50</v>
      </c>
      <c r="H6518" s="24">
        <f>VLOOKUP($G6518, Reference!$A$3:$C$20, 2,FALSE)*I6518</f>
        <v>398</v>
      </c>
      <c r="I6518" s="22">
        <v>2</v>
      </c>
      <c r="J6518" s="26" cm="1">
        <f t="array" ref="J6518">IFERROR(_xlfn.IFS(AND(C6518="Corporate", F6518="Technology"), 3%, C6518="Corporate", 1%),0%)</f>
        <v>0.03</v>
      </c>
      <c r="K6518" s="24">
        <f>VLOOKUP($G6518, Reference!$A$3:$C$20, 3,FALSE)*I6518</f>
        <v>330</v>
      </c>
      <c r="L6518" s="27">
        <f t="shared" si="202"/>
        <v>68</v>
      </c>
      <c r="M6518" s="27">
        <f t="shared" si="203"/>
        <v>56.06</v>
      </c>
    </row>
    <row r="6519" spans="1:13" x14ac:dyDescent="0.2">
      <c r="A6519">
        <v>4387</v>
      </c>
      <c r="B6519" s="4">
        <v>43993</v>
      </c>
      <c r="C6519" t="s">
        <v>17</v>
      </c>
      <c r="D6519" t="s">
        <v>67</v>
      </c>
      <c r="E6519" s="2" t="str">
        <f>VLOOKUP('SampleSuperstore - Main Data'!D6519,Reference!$A$26:$B$74,2,FALSE)</f>
        <v>West</v>
      </c>
      <c r="F6519" s="22" t="s">
        <v>13</v>
      </c>
      <c r="G6519" s="22" t="s">
        <v>14</v>
      </c>
      <c r="H6519" s="24">
        <f>VLOOKUP($G6519, Reference!$A$3:$C$20, 2,FALSE)*I6519</f>
        <v>135</v>
      </c>
      <c r="I6519" s="22">
        <v>3</v>
      </c>
      <c r="J6519" s="26" cm="1">
        <f t="array" ref="J6519">IFERROR(_xlfn.IFS(AND(C6519="Corporate", F6519="Technology"), 3%, C6519="Corporate", 1%),0%)</f>
        <v>0.01</v>
      </c>
      <c r="K6519" s="24">
        <f>VLOOKUP($G6519, Reference!$A$3:$C$20, 3,FALSE)*I6519</f>
        <v>105</v>
      </c>
      <c r="L6519" s="27">
        <f t="shared" si="202"/>
        <v>30</v>
      </c>
      <c r="M6519" s="27">
        <f t="shared" si="203"/>
        <v>28.650000000000006</v>
      </c>
    </row>
    <row r="6520" spans="1:13" x14ac:dyDescent="0.2">
      <c r="A6520">
        <v>4388</v>
      </c>
      <c r="B6520" s="4">
        <v>43993</v>
      </c>
      <c r="C6520" t="s">
        <v>17</v>
      </c>
      <c r="D6520" t="s">
        <v>54</v>
      </c>
      <c r="E6520" s="2" t="str">
        <f>VLOOKUP('SampleSuperstore - Main Data'!D6520,Reference!$A$26:$B$74,2,FALSE)</f>
        <v>East</v>
      </c>
      <c r="F6520" s="22" t="s">
        <v>13</v>
      </c>
      <c r="G6520" s="22" t="s">
        <v>28</v>
      </c>
      <c r="H6520" s="24">
        <f>VLOOKUP($G6520, Reference!$A$3:$C$20, 2,FALSE)*I6520</f>
        <v>90</v>
      </c>
      <c r="I6520" s="22">
        <v>6</v>
      </c>
      <c r="J6520" s="26" cm="1">
        <f t="array" ref="J6520">IFERROR(_xlfn.IFS(AND(C6520="Corporate", F6520="Technology"), 3%, C6520="Corporate", 1%),0%)</f>
        <v>0.01</v>
      </c>
      <c r="K6520" s="24">
        <f>VLOOKUP($G6520, Reference!$A$3:$C$20, 3,FALSE)*I6520</f>
        <v>72</v>
      </c>
      <c r="L6520" s="27">
        <f t="shared" si="202"/>
        <v>18</v>
      </c>
      <c r="M6520" s="27">
        <f t="shared" si="203"/>
        <v>17.099999999999994</v>
      </c>
    </row>
    <row r="6521" spans="1:13" x14ac:dyDescent="0.2">
      <c r="A6521">
        <v>4389</v>
      </c>
      <c r="B6521" s="4">
        <v>43993</v>
      </c>
      <c r="C6521" t="s">
        <v>17</v>
      </c>
      <c r="D6521" t="s">
        <v>15</v>
      </c>
      <c r="E6521" s="2" t="str">
        <f>VLOOKUP('SampleSuperstore - Main Data'!D6521,Reference!$A$26:$B$74,2,FALSE)</f>
        <v>West</v>
      </c>
      <c r="F6521" s="22" t="s">
        <v>29</v>
      </c>
      <c r="G6521" s="22" t="s">
        <v>50</v>
      </c>
      <c r="H6521" s="24">
        <f>VLOOKUP($G6521, Reference!$A$3:$C$20, 2,FALSE)*I6521</f>
        <v>398</v>
      </c>
      <c r="I6521" s="22">
        <v>2</v>
      </c>
      <c r="J6521" s="26" cm="1">
        <f t="array" ref="J6521">IFERROR(_xlfn.IFS(AND(C6521="Corporate", F6521="Technology"), 3%, C6521="Corporate", 1%),0%)</f>
        <v>0.03</v>
      </c>
      <c r="K6521" s="24">
        <f>VLOOKUP($G6521, Reference!$A$3:$C$20, 3,FALSE)*I6521</f>
        <v>330</v>
      </c>
      <c r="L6521" s="27">
        <f t="shared" si="202"/>
        <v>68</v>
      </c>
      <c r="M6521" s="27">
        <f t="shared" si="203"/>
        <v>56.06</v>
      </c>
    </row>
    <row r="6522" spans="1:13" x14ac:dyDescent="0.2">
      <c r="A6522">
        <v>4390</v>
      </c>
      <c r="B6522" s="4">
        <v>43993</v>
      </c>
      <c r="C6522" t="s">
        <v>17</v>
      </c>
      <c r="D6522" t="s">
        <v>34</v>
      </c>
      <c r="E6522" s="2" t="str">
        <f>VLOOKUP('SampleSuperstore - Main Data'!D6522,Reference!$A$26:$B$74,2,FALSE)</f>
        <v>South</v>
      </c>
      <c r="F6522" s="22" t="s">
        <v>13</v>
      </c>
      <c r="G6522" s="22" t="s">
        <v>20</v>
      </c>
      <c r="H6522" s="24">
        <f>VLOOKUP($G6522, Reference!$A$3:$C$20, 2,FALSE)*I6522</f>
        <v>51</v>
      </c>
      <c r="I6522" s="22">
        <v>3</v>
      </c>
      <c r="J6522" s="26" cm="1">
        <f t="array" ref="J6522">IFERROR(_xlfn.IFS(AND(C6522="Corporate", F6522="Technology"), 3%, C6522="Corporate", 1%),0%)</f>
        <v>0.01</v>
      </c>
      <c r="K6522" s="24">
        <f>VLOOKUP($G6522, Reference!$A$3:$C$20, 3,FALSE)*I6522</f>
        <v>30</v>
      </c>
      <c r="L6522" s="27">
        <f t="shared" si="202"/>
        <v>21</v>
      </c>
      <c r="M6522" s="27">
        <f t="shared" si="203"/>
        <v>20.490000000000002</v>
      </c>
    </row>
    <row r="6523" spans="1:13" x14ac:dyDescent="0.2">
      <c r="A6523">
        <v>4391</v>
      </c>
      <c r="B6523" s="4">
        <v>43993</v>
      </c>
      <c r="C6523" t="s">
        <v>17</v>
      </c>
      <c r="D6523" t="s">
        <v>18</v>
      </c>
      <c r="E6523" s="2" t="str">
        <f>VLOOKUP('SampleSuperstore - Main Data'!D6523,Reference!$A$26:$B$74,2,FALSE)</f>
        <v>South</v>
      </c>
      <c r="F6523" s="22" t="s">
        <v>13</v>
      </c>
      <c r="G6523" s="22" t="s">
        <v>49</v>
      </c>
      <c r="H6523" s="24">
        <f>VLOOKUP($G6523, Reference!$A$3:$C$20, 2,FALSE)*I6523</f>
        <v>120</v>
      </c>
      <c r="I6523" s="22">
        <v>3</v>
      </c>
      <c r="J6523" s="26" cm="1">
        <f t="array" ref="J6523">IFERROR(_xlfn.IFS(AND(C6523="Corporate", F6523="Technology"), 3%, C6523="Corporate", 1%),0%)</f>
        <v>0.01</v>
      </c>
      <c r="K6523" s="24">
        <f>VLOOKUP($G6523, Reference!$A$3:$C$20, 3,FALSE)*I6523</f>
        <v>105</v>
      </c>
      <c r="L6523" s="27">
        <f t="shared" si="202"/>
        <v>15</v>
      </c>
      <c r="M6523" s="27">
        <f t="shared" si="203"/>
        <v>13.799999999999997</v>
      </c>
    </row>
    <row r="6524" spans="1:13" x14ac:dyDescent="0.2">
      <c r="A6524">
        <v>4392</v>
      </c>
      <c r="B6524" s="4">
        <v>43993</v>
      </c>
      <c r="C6524" t="s">
        <v>17</v>
      </c>
      <c r="D6524" t="s">
        <v>58</v>
      </c>
      <c r="E6524" s="2" t="str">
        <f>VLOOKUP('SampleSuperstore - Main Data'!D6524,Reference!$A$26:$B$74,2,FALSE)</f>
        <v>Central</v>
      </c>
      <c r="F6524" s="22" t="s">
        <v>13</v>
      </c>
      <c r="G6524" s="22" t="s">
        <v>20</v>
      </c>
      <c r="H6524" s="24">
        <f>VLOOKUP($G6524, Reference!$A$3:$C$20, 2,FALSE)*I6524</f>
        <v>17</v>
      </c>
      <c r="I6524" s="22">
        <v>1</v>
      </c>
      <c r="J6524" s="26" cm="1">
        <f t="array" ref="J6524">IFERROR(_xlfn.IFS(AND(C6524="Corporate", F6524="Technology"), 3%, C6524="Corporate", 1%),0%)</f>
        <v>0.01</v>
      </c>
      <c r="K6524" s="24">
        <f>VLOOKUP($G6524, Reference!$A$3:$C$20, 3,FALSE)*I6524</f>
        <v>10</v>
      </c>
      <c r="L6524" s="27">
        <f t="shared" si="202"/>
        <v>7</v>
      </c>
      <c r="M6524" s="27">
        <f t="shared" si="203"/>
        <v>6.8299999999999983</v>
      </c>
    </row>
    <row r="6525" spans="1:13" x14ac:dyDescent="0.2">
      <c r="A6525">
        <v>4393</v>
      </c>
      <c r="B6525" s="4">
        <v>43993</v>
      </c>
      <c r="C6525" t="s">
        <v>17</v>
      </c>
      <c r="D6525" t="s">
        <v>15</v>
      </c>
      <c r="E6525" s="2" t="str">
        <f>VLOOKUP('SampleSuperstore - Main Data'!D6525,Reference!$A$26:$B$74,2,FALSE)</f>
        <v>West</v>
      </c>
      <c r="F6525" s="22" t="s">
        <v>23</v>
      </c>
      <c r="G6525" s="22" t="s">
        <v>37</v>
      </c>
      <c r="H6525" s="24">
        <f>VLOOKUP($G6525, Reference!$A$3:$C$20, 2,FALSE)*I6525</f>
        <v>36</v>
      </c>
      <c r="I6525" s="22">
        <v>4</v>
      </c>
      <c r="J6525" s="26" cm="1">
        <f t="array" ref="J6525">IFERROR(_xlfn.IFS(AND(C6525="Corporate", F6525="Technology"), 3%, C6525="Corporate", 1%),0%)</f>
        <v>0.01</v>
      </c>
      <c r="K6525" s="24">
        <f>VLOOKUP($G6525, Reference!$A$3:$C$20, 3,FALSE)*I6525</f>
        <v>20</v>
      </c>
      <c r="L6525" s="27">
        <f t="shared" si="202"/>
        <v>16</v>
      </c>
      <c r="M6525" s="27">
        <f t="shared" si="203"/>
        <v>15.64</v>
      </c>
    </row>
    <row r="6526" spans="1:13" x14ac:dyDescent="0.2">
      <c r="A6526">
        <v>4395</v>
      </c>
      <c r="B6526" s="4">
        <v>43993</v>
      </c>
      <c r="C6526" t="s">
        <v>17</v>
      </c>
      <c r="D6526" t="s">
        <v>25</v>
      </c>
      <c r="E6526" s="2" t="str">
        <f>VLOOKUP('SampleSuperstore - Main Data'!D6526,Reference!$A$26:$B$74,2,FALSE)</f>
        <v>Central</v>
      </c>
      <c r="F6526" s="22" t="s">
        <v>13</v>
      </c>
      <c r="G6526" s="22" t="s">
        <v>16</v>
      </c>
      <c r="H6526" s="24">
        <f>VLOOKUP($G6526, Reference!$A$3:$C$20, 2,FALSE)*I6526</f>
        <v>76</v>
      </c>
      <c r="I6526" s="22">
        <v>4</v>
      </c>
      <c r="J6526" s="26" cm="1">
        <f t="array" ref="J6526">IFERROR(_xlfn.IFS(AND(C6526="Corporate", F6526="Technology"), 3%, C6526="Corporate", 1%),0%)</f>
        <v>0.01</v>
      </c>
      <c r="K6526" s="24">
        <f>VLOOKUP($G6526, Reference!$A$3:$C$20, 3,FALSE)*I6526</f>
        <v>40</v>
      </c>
      <c r="L6526" s="27">
        <f t="shared" si="202"/>
        <v>36</v>
      </c>
      <c r="M6526" s="27">
        <f t="shared" si="203"/>
        <v>35.239999999999995</v>
      </c>
    </row>
    <row r="6527" spans="1:13" x14ac:dyDescent="0.2">
      <c r="A6527">
        <v>4396</v>
      </c>
      <c r="B6527" s="4">
        <v>43993</v>
      </c>
      <c r="C6527" t="s">
        <v>17</v>
      </c>
      <c r="D6527" t="s">
        <v>32</v>
      </c>
      <c r="E6527" s="2" t="str">
        <f>VLOOKUP('SampleSuperstore - Main Data'!D6527,Reference!$A$26:$B$74,2,FALSE)</f>
        <v>South</v>
      </c>
      <c r="F6527" s="22" t="s">
        <v>13</v>
      </c>
      <c r="G6527" s="22" t="s">
        <v>14</v>
      </c>
      <c r="H6527" s="24">
        <f>VLOOKUP($G6527, Reference!$A$3:$C$20, 2,FALSE)*I6527</f>
        <v>90</v>
      </c>
      <c r="I6527" s="22">
        <v>2</v>
      </c>
      <c r="J6527" s="26" cm="1">
        <f t="array" ref="J6527">IFERROR(_xlfn.IFS(AND(C6527="Corporate", F6527="Technology"), 3%, C6527="Corporate", 1%),0%)</f>
        <v>0.01</v>
      </c>
      <c r="K6527" s="24">
        <f>VLOOKUP($G6527, Reference!$A$3:$C$20, 3,FALSE)*I6527</f>
        <v>70</v>
      </c>
      <c r="L6527" s="27">
        <f t="shared" si="202"/>
        <v>20</v>
      </c>
      <c r="M6527" s="27">
        <f t="shared" si="203"/>
        <v>19.099999999999994</v>
      </c>
    </row>
    <row r="6528" spans="1:13" x14ac:dyDescent="0.2">
      <c r="A6528">
        <v>4403</v>
      </c>
      <c r="B6528" s="4">
        <v>43993</v>
      </c>
      <c r="C6528" t="s">
        <v>17</v>
      </c>
      <c r="D6528" t="s">
        <v>18</v>
      </c>
      <c r="E6528" s="2" t="str">
        <f>VLOOKUP('SampleSuperstore - Main Data'!D6528,Reference!$A$26:$B$74,2,FALSE)</f>
        <v>South</v>
      </c>
      <c r="F6528" s="22" t="s">
        <v>29</v>
      </c>
      <c r="G6528" s="22" t="s">
        <v>50</v>
      </c>
      <c r="H6528" s="24">
        <f>VLOOKUP($G6528, Reference!$A$3:$C$20, 2,FALSE)*I6528</f>
        <v>995</v>
      </c>
      <c r="I6528" s="22">
        <v>5</v>
      </c>
      <c r="J6528" s="26" cm="1">
        <f t="array" ref="J6528">IFERROR(_xlfn.IFS(AND(C6528="Corporate", F6528="Technology"), 3%, C6528="Corporate", 1%),0%)</f>
        <v>0.03</v>
      </c>
      <c r="K6528" s="24">
        <f>VLOOKUP($G6528, Reference!$A$3:$C$20, 3,FALSE)*I6528</f>
        <v>825</v>
      </c>
      <c r="L6528" s="27">
        <f t="shared" si="202"/>
        <v>170</v>
      </c>
      <c r="M6528" s="27">
        <f t="shared" si="203"/>
        <v>140.14999999999998</v>
      </c>
    </row>
    <row r="6529" spans="1:13" x14ac:dyDescent="0.2">
      <c r="A6529">
        <v>4408</v>
      </c>
      <c r="B6529" s="4">
        <v>43994</v>
      </c>
      <c r="C6529" t="s">
        <v>17</v>
      </c>
      <c r="D6529" t="s">
        <v>36</v>
      </c>
      <c r="E6529" s="2" t="str">
        <f>VLOOKUP('SampleSuperstore - Main Data'!D6529,Reference!$A$26:$B$74,2,FALSE)</f>
        <v>East</v>
      </c>
      <c r="F6529" s="22" t="s">
        <v>13</v>
      </c>
      <c r="G6529" s="22" t="s">
        <v>20</v>
      </c>
      <c r="H6529" s="24">
        <f>VLOOKUP($G6529, Reference!$A$3:$C$20, 2,FALSE)*I6529</f>
        <v>119</v>
      </c>
      <c r="I6529" s="22">
        <v>7</v>
      </c>
      <c r="J6529" s="26" cm="1">
        <f t="array" ref="J6529">IFERROR(_xlfn.IFS(AND(C6529="Corporate", F6529="Technology"), 3%, C6529="Corporate", 1%),0%)</f>
        <v>0.01</v>
      </c>
      <c r="K6529" s="24">
        <f>VLOOKUP($G6529, Reference!$A$3:$C$20, 3,FALSE)*I6529</f>
        <v>70</v>
      </c>
      <c r="L6529" s="27">
        <f t="shared" si="202"/>
        <v>49</v>
      </c>
      <c r="M6529" s="27">
        <f t="shared" si="203"/>
        <v>47.81</v>
      </c>
    </row>
    <row r="6530" spans="1:13" x14ac:dyDescent="0.2">
      <c r="A6530">
        <v>4411</v>
      </c>
      <c r="B6530" s="4">
        <v>43994</v>
      </c>
      <c r="C6530" t="s">
        <v>17</v>
      </c>
      <c r="D6530" t="s">
        <v>36</v>
      </c>
      <c r="E6530" s="2" t="str">
        <f>VLOOKUP('SampleSuperstore - Main Data'!D6530,Reference!$A$26:$B$74,2,FALSE)</f>
        <v>East</v>
      </c>
      <c r="F6530" s="22" t="s">
        <v>23</v>
      </c>
      <c r="G6530" s="22" t="s">
        <v>37</v>
      </c>
      <c r="H6530" s="24">
        <f>VLOOKUP($G6530, Reference!$A$3:$C$20, 2,FALSE)*I6530</f>
        <v>18</v>
      </c>
      <c r="I6530" s="22">
        <v>2</v>
      </c>
      <c r="J6530" s="26" cm="1">
        <f t="array" ref="J6530">IFERROR(_xlfn.IFS(AND(C6530="Corporate", F6530="Technology"), 3%, C6530="Corporate", 1%),0%)</f>
        <v>0.01</v>
      </c>
      <c r="K6530" s="24">
        <f>VLOOKUP($G6530, Reference!$A$3:$C$20, 3,FALSE)*I6530</f>
        <v>10</v>
      </c>
      <c r="L6530" s="27">
        <f t="shared" ref="L6530:L6593" si="204">H6530-K6530</f>
        <v>8</v>
      </c>
      <c r="M6530" s="27">
        <f t="shared" ref="M6530:M6593" si="205">H6530*(1-J6530)-K6530</f>
        <v>7.82</v>
      </c>
    </row>
    <row r="6531" spans="1:13" x14ac:dyDescent="0.2">
      <c r="A6531">
        <v>4415</v>
      </c>
      <c r="B6531" s="4">
        <v>43994</v>
      </c>
      <c r="C6531" t="s">
        <v>17</v>
      </c>
      <c r="D6531" t="s">
        <v>15</v>
      </c>
      <c r="E6531" s="2" t="str">
        <f>VLOOKUP('SampleSuperstore - Main Data'!D6531,Reference!$A$26:$B$74,2,FALSE)</f>
        <v>West</v>
      </c>
      <c r="F6531" s="22" t="s">
        <v>23</v>
      </c>
      <c r="G6531" s="22" t="s">
        <v>38</v>
      </c>
      <c r="H6531" s="24">
        <f>VLOOKUP($G6531, Reference!$A$3:$C$20, 2,FALSE)*I6531</f>
        <v>640</v>
      </c>
      <c r="I6531" s="22">
        <v>8</v>
      </c>
      <c r="J6531" s="26" cm="1">
        <f t="array" ref="J6531">IFERROR(_xlfn.IFS(AND(C6531="Corporate", F6531="Technology"), 3%, C6531="Corporate", 1%),0%)</f>
        <v>0.01</v>
      </c>
      <c r="K6531" s="24">
        <f>VLOOKUP($G6531, Reference!$A$3:$C$20, 3,FALSE)*I6531</f>
        <v>520</v>
      </c>
      <c r="L6531" s="27">
        <f t="shared" si="204"/>
        <v>120</v>
      </c>
      <c r="M6531" s="27">
        <f t="shared" si="205"/>
        <v>113.60000000000002</v>
      </c>
    </row>
    <row r="6532" spans="1:13" x14ac:dyDescent="0.2">
      <c r="A6532">
        <v>4416</v>
      </c>
      <c r="B6532" s="4">
        <v>43994</v>
      </c>
      <c r="C6532" t="s">
        <v>17</v>
      </c>
      <c r="D6532" t="s">
        <v>54</v>
      </c>
      <c r="E6532" s="2" t="str">
        <f>VLOOKUP('SampleSuperstore - Main Data'!D6532,Reference!$A$26:$B$74,2,FALSE)</f>
        <v>East</v>
      </c>
      <c r="F6532" s="22" t="s">
        <v>13</v>
      </c>
      <c r="G6532" s="22" t="s">
        <v>14</v>
      </c>
      <c r="H6532" s="24">
        <f>VLOOKUP($G6532, Reference!$A$3:$C$20, 2,FALSE)*I6532</f>
        <v>90</v>
      </c>
      <c r="I6532" s="22">
        <v>2</v>
      </c>
      <c r="J6532" s="26" cm="1">
        <f t="array" ref="J6532">IFERROR(_xlfn.IFS(AND(C6532="Corporate", F6532="Technology"), 3%, C6532="Corporate", 1%),0%)</f>
        <v>0.01</v>
      </c>
      <c r="K6532" s="24">
        <f>VLOOKUP($G6532, Reference!$A$3:$C$20, 3,FALSE)*I6532</f>
        <v>70</v>
      </c>
      <c r="L6532" s="27">
        <f t="shared" si="204"/>
        <v>20</v>
      </c>
      <c r="M6532" s="27">
        <f t="shared" si="205"/>
        <v>19.099999999999994</v>
      </c>
    </row>
    <row r="6533" spans="1:13" x14ac:dyDescent="0.2">
      <c r="A6533">
        <v>4418</v>
      </c>
      <c r="B6533" s="4">
        <v>43994</v>
      </c>
      <c r="C6533" t="s">
        <v>17</v>
      </c>
      <c r="D6533" t="s">
        <v>40</v>
      </c>
      <c r="E6533" s="2" t="str">
        <f>VLOOKUP('SampleSuperstore - Main Data'!D6533,Reference!$A$26:$B$74,2,FALSE)</f>
        <v>East</v>
      </c>
      <c r="F6533" s="22" t="s">
        <v>13</v>
      </c>
      <c r="G6533" s="22" t="s">
        <v>26</v>
      </c>
      <c r="H6533" s="24">
        <f>VLOOKUP($G6533, Reference!$A$3:$C$20, 2,FALSE)*I6533</f>
        <v>10</v>
      </c>
      <c r="I6533" s="22">
        <v>4</v>
      </c>
      <c r="J6533" s="26" cm="1">
        <f t="array" ref="J6533">IFERROR(_xlfn.IFS(AND(C6533="Corporate", F6533="Technology"), 3%, C6533="Corporate", 1%),0%)</f>
        <v>0.01</v>
      </c>
      <c r="K6533" s="24">
        <f>VLOOKUP($G6533, Reference!$A$3:$C$20, 3,FALSE)*I6533</f>
        <v>8</v>
      </c>
      <c r="L6533" s="27">
        <f t="shared" si="204"/>
        <v>2</v>
      </c>
      <c r="M6533" s="27">
        <f t="shared" si="205"/>
        <v>1.9000000000000004</v>
      </c>
    </row>
    <row r="6534" spans="1:13" x14ac:dyDescent="0.2">
      <c r="A6534">
        <v>4422</v>
      </c>
      <c r="B6534" s="4">
        <v>43994</v>
      </c>
      <c r="C6534" t="s">
        <v>17</v>
      </c>
      <c r="D6534" t="s">
        <v>51</v>
      </c>
      <c r="E6534" s="2" t="str">
        <f>VLOOKUP('SampleSuperstore - Main Data'!D6534,Reference!$A$26:$B$74,2,FALSE)</f>
        <v>East</v>
      </c>
      <c r="F6534" s="22" t="s">
        <v>13</v>
      </c>
      <c r="G6534" s="22" t="s">
        <v>20</v>
      </c>
      <c r="H6534" s="24">
        <f>VLOOKUP($G6534, Reference!$A$3:$C$20, 2,FALSE)*I6534</f>
        <v>85</v>
      </c>
      <c r="I6534" s="22">
        <v>5</v>
      </c>
      <c r="J6534" s="26" cm="1">
        <f t="array" ref="J6534">IFERROR(_xlfn.IFS(AND(C6534="Corporate", F6534="Technology"), 3%, C6534="Corporate", 1%),0%)</f>
        <v>0.01</v>
      </c>
      <c r="K6534" s="24">
        <f>VLOOKUP($G6534, Reference!$A$3:$C$20, 3,FALSE)*I6534</f>
        <v>50</v>
      </c>
      <c r="L6534" s="27">
        <f t="shared" si="204"/>
        <v>35</v>
      </c>
      <c r="M6534" s="27">
        <f t="shared" si="205"/>
        <v>34.150000000000006</v>
      </c>
    </row>
    <row r="6535" spans="1:13" x14ac:dyDescent="0.2">
      <c r="A6535">
        <v>4429</v>
      </c>
      <c r="B6535" s="4">
        <v>43995</v>
      </c>
      <c r="C6535" t="s">
        <v>17</v>
      </c>
      <c r="D6535" t="s">
        <v>42</v>
      </c>
      <c r="E6535" s="2" t="str">
        <f>VLOOKUP('SampleSuperstore - Main Data'!D6535,Reference!$A$26:$B$74,2,FALSE)</f>
        <v>East</v>
      </c>
      <c r="F6535" s="22" t="s">
        <v>23</v>
      </c>
      <c r="G6535" s="22" t="s">
        <v>59</v>
      </c>
      <c r="H6535" s="24">
        <f>VLOOKUP($G6535, Reference!$A$3:$C$20, 2,FALSE)*I6535</f>
        <v>595</v>
      </c>
      <c r="I6535" s="22">
        <v>7</v>
      </c>
      <c r="J6535" s="26" cm="1">
        <f t="array" ref="J6535">IFERROR(_xlfn.IFS(AND(C6535="Corporate", F6535="Technology"), 3%, C6535="Corporate", 1%),0%)</f>
        <v>0.01</v>
      </c>
      <c r="K6535" s="24">
        <f>VLOOKUP($G6535, Reference!$A$3:$C$20, 3,FALSE)*I6535</f>
        <v>525</v>
      </c>
      <c r="L6535" s="27">
        <f t="shared" si="204"/>
        <v>70</v>
      </c>
      <c r="M6535" s="27">
        <f t="shared" si="205"/>
        <v>64.049999999999955</v>
      </c>
    </row>
    <row r="6536" spans="1:13" x14ac:dyDescent="0.2">
      <c r="A6536">
        <v>4430</v>
      </c>
      <c r="B6536" s="4">
        <v>43995</v>
      </c>
      <c r="C6536" t="s">
        <v>17</v>
      </c>
      <c r="D6536" t="s">
        <v>15</v>
      </c>
      <c r="E6536" s="2" t="str">
        <f>VLOOKUP('SampleSuperstore - Main Data'!D6536,Reference!$A$26:$B$74,2,FALSE)</f>
        <v>West</v>
      </c>
      <c r="F6536" s="22" t="s">
        <v>13</v>
      </c>
      <c r="G6536" s="22" t="s">
        <v>20</v>
      </c>
      <c r="H6536" s="24">
        <f>VLOOKUP($G6536, Reference!$A$3:$C$20, 2,FALSE)*I6536</f>
        <v>68</v>
      </c>
      <c r="I6536" s="22">
        <v>4</v>
      </c>
      <c r="J6536" s="26" cm="1">
        <f t="array" ref="J6536">IFERROR(_xlfn.IFS(AND(C6536="Corporate", F6536="Technology"), 3%, C6536="Corporate", 1%),0%)</f>
        <v>0.01</v>
      </c>
      <c r="K6536" s="24">
        <f>VLOOKUP($G6536, Reference!$A$3:$C$20, 3,FALSE)*I6536</f>
        <v>40</v>
      </c>
      <c r="L6536" s="27">
        <f t="shared" si="204"/>
        <v>28</v>
      </c>
      <c r="M6536" s="27">
        <f t="shared" si="205"/>
        <v>27.319999999999993</v>
      </c>
    </row>
    <row r="6537" spans="1:13" x14ac:dyDescent="0.2">
      <c r="A6537">
        <v>4434</v>
      </c>
      <c r="B6537" s="4">
        <v>43995</v>
      </c>
      <c r="C6537" t="s">
        <v>17</v>
      </c>
      <c r="D6537" t="s">
        <v>75</v>
      </c>
      <c r="E6537" s="2" t="str">
        <f>VLOOKUP('SampleSuperstore - Main Data'!D6537,Reference!$A$26:$B$74,2,FALSE)</f>
        <v>South</v>
      </c>
      <c r="F6537" s="22" t="s">
        <v>23</v>
      </c>
      <c r="G6537" s="22" t="s">
        <v>24</v>
      </c>
      <c r="H6537" s="24">
        <f>VLOOKUP($G6537, Reference!$A$3:$C$20, 2,FALSE)*I6537</f>
        <v>594</v>
      </c>
      <c r="I6537" s="22">
        <v>6</v>
      </c>
      <c r="J6537" s="26" cm="1">
        <f t="array" ref="J6537">IFERROR(_xlfn.IFS(AND(C6537="Corporate", F6537="Technology"), 3%, C6537="Corporate", 1%),0%)</f>
        <v>0.01</v>
      </c>
      <c r="K6537" s="24">
        <f>VLOOKUP($G6537, Reference!$A$3:$C$20, 3,FALSE)*I6537</f>
        <v>474</v>
      </c>
      <c r="L6537" s="27">
        <f t="shared" si="204"/>
        <v>120</v>
      </c>
      <c r="M6537" s="27">
        <f t="shared" si="205"/>
        <v>114.05999999999995</v>
      </c>
    </row>
    <row r="6538" spans="1:13" x14ac:dyDescent="0.2">
      <c r="A6538">
        <v>4444</v>
      </c>
      <c r="B6538" s="4">
        <v>43995</v>
      </c>
      <c r="C6538" t="s">
        <v>17</v>
      </c>
      <c r="D6538" t="s">
        <v>36</v>
      </c>
      <c r="E6538" s="2" t="str">
        <f>VLOOKUP('SampleSuperstore - Main Data'!D6538,Reference!$A$26:$B$74,2,FALSE)</f>
        <v>East</v>
      </c>
      <c r="F6538" s="22" t="s">
        <v>13</v>
      </c>
      <c r="G6538" s="22" t="s">
        <v>53</v>
      </c>
      <c r="H6538" s="24">
        <f>VLOOKUP($G6538, Reference!$A$3:$C$20, 2,FALSE)*I6538</f>
        <v>36</v>
      </c>
      <c r="I6538" s="22">
        <v>3</v>
      </c>
      <c r="J6538" s="26" cm="1">
        <f t="array" ref="J6538">IFERROR(_xlfn.IFS(AND(C6538="Corporate", F6538="Technology"), 3%, C6538="Corporate", 1%),0%)</f>
        <v>0.01</v>
      </c>
      <c r="K6538" s="24">
        <f>VLOOKUP($G6538, Reference!$A$3:$C$20, 3,FALSE)*I6538</f>
        <v>27</v>
      </c>
      <c r="L6538" s="27">
        <f t="shared" si="204"/>
        <v>9</v>
      </c>
      <c r="M6538" s="27">
        <f t="shared" si="205"/>
        <v>8.64</v>
      </c>
    </row>
    <row r="6539" spans="1:13" x14ac:dyDescent="0.2">
      <c r="A6539">
        <v>4448</v>
      </c>
      <c r="B6539" s="4">
        <v>43995</v>
      </c>
      <c r="C6539" t="s">
        <v>17</v>
      </c>
      <c r="D6539" t="s">
        <v>31</v>
      </c>
      <c r="E6539" s="2" t="str">
        <f>VLOOKUP('SampleSuperstore - Main Data'!D6539,Reference!$A$26:$B$74,2,FALSE)</f>
        <v>Central</v>
      </c>
      <c r="F6539" s="22" t="s">
        <v>13</v>
      </c>
      <c r="G6539" s="22" t="s">
        <v>35</v>
      </c>
      <c r="H6539" s="24">
        <f>VLOOKUP($G6539, Reference!$A$3:$C$20, 2,FALSE)*I6539</f>
        <v>48</v>
      </c>
      <c r="I6539" s="22">
        <v>2</v>
      </c>
      <c r="J6539" s="26" cm="1">
        <f t="array" ref="J6539">IFERROR(_xlfn.IFS(AND(C6539="Corporate", F6539="Technology"), 3%, C6539="Corporate", 1%),0%)</f>
        <v>0.01</v>
      </c>
      <c r="K6539" s="24">
        <f>VLOOKUP($G6539, Reference!$A$3:$C$20, 3,FALSE)*I6539</f>
        <v>38</v>
      </c>
      <c r="L6539" s="27">
        <f t="shared" si="204"/>
        <v>10</v>
      </c>
      <c r="M6539" s="27">
        <f t="shared" si="205"/>
        <v>9.519999999999996</v>
      </c>
    </row>
    <row r="6540" spans="1:13" x14ac:dyDescent="0.2">
      <c r="A6540">
        <v>4457</v>
      </c>
      <c r="B6540" s="4">
        <v>43996</v>
      </c>
      <c r="C6540" t="s">
        <v>17</v>
      </c>
      <c r="D6540" t="s">
        <v>36</v>
      </c>
      <c r="E6540" s="2" t="str">
        <f>VLOOKUP('SampleSuperstore - Main Data'!D6540,Reference!$A$26:$B$74,2,FALSE)</f>
        <v>East</v>
      </c>
      <c r="F6540" s="22" t="s">
        <v>23</v>
      </c>
      <c r="G6540" s="22" t="s">
        <v>37</v>
      </c>
      <c r="H6540" s="24">
        <f>VLOOKUP($G6540, Reference!$A$3:$C$20, 2,FALSE)*I6540</f>
        <v>27</v>
      </c>
      <c r="I6540" s="22">
        <v>3</v>
      </c>
      <c r="J6540" s="26" cm="1">
        <f t="array" ref="J6540">IFERROR(_xlfn.IFS(AND(C6540="Corporate", F6540="Technology"), 3%, C6540="Corporate", 1%),0%)</f>
        <v>0.01</v>
      </c>
      <c r="K6540" s="24">
        <f>VLOOKUP($G6540, Reference!$A$3:$C$20, 3,FALSE)*I6540</f>
        <v>15</v>
      </c>
      <c r="L6540" s="27">
        <f t="shared" si="204"/>
        <v>12</v>
      </c>
      <c r="M6540" s="27">
        <f t="shared" si="205"/>
        <v>11.73</v>
      </c>
    </row>
    <row r="6541" spans="1:13" x14ac:dyDescent="0.2">
      <c r="A6541">
        <v>4459</v>
      </c>
      <c r="B6541" s="4">
        <v>43996</v>
      </c>
      <c r="C6541" t="s">
        <v>17</v>
      </c>
      <c r="D6541" t="s">
        <v>63</v>
      </c>
      <c r="E6541" s="2" t="str">
        <f>VLOOKUP('SampleSuperstore - Main Data'!D6541,Reference!$A$26:$B$74,2,FALSE)</f>
        <v>East</v>
      </c>
      <c r="F6541" s="22" t="s">
        <v>23</v>
      </c>
      <c r="G6541" s="22" t="s">
        <v>37</v>
      </c>
      <c r="H6541" s="24">
        <f>VLOOKUP($G6541, Reference!$A$3:$C$20, 2,FALSE)*I6541</f>
        <v>63</v>
      </c>
      <c r="I6541" s="22">
        <v>7</v>
      </c>
      <c r="J6541" s="26" cm="1">
        <f t="array" ref="J6541">IFERROR(_xlfn.IFS(AND(C6541="Corporate", F6541="Technology"), 3%, C6541="Corporate", 1%),0%)</f>
        <v>0.01</v>
      </c>
      <c r="K6541" s="24">
        <f>VLOOKUP($G6541, Reference!$A$3:$C$20, 3,FALSE)*I6541</f>
        <v>35</v>
      </c>
      <c r="L6541" s="27">
        <f t="shared" si="204"/>
        <v>28</v>
      </c>
      <c r="M6541" s="27">
        <f t="shared" si="205"/>
        <v>27.369999999999997</v>
      </c>
    </row>
    <row r="6542" spans="1:13" x14ac:dyDescent="0.2">
      <c r="A6542">
        <v>4461</v>
      </c>
      <c r="B6542" s="4">
        <v>43996</v>
      </c>
      <c r="C6542" t="s">
        <v>17</v>
      </c>
      <c r="D6542" t="s">
        <v>44</v>
      </c>
      <c r="E6542" s="2" t="str">
        <f>VLOOKUP('SampleSuperstore - Main Data'!D6542,Reference!$A$26:$B$74,2,FALSE)</f>
        <v>South</v>
      </c>
      <c r="F6542" s="22" t="s">
        <v>23</v>
      </c>
      <c r="G6542" s="22" t="s">
        <v>37</v>
      </c>
      <c r="H6542" s="24">
        <f>VLOOKUP($G6542, Reference!$A$3:$C$20, 2,FALSE)*I6542</f>
        <v>18</v>
      </c>
      <c r="I6542" s="22">
        <v>2</v>
      </c>
      <c r="J6542" s="26" cm="1">
        <f t="array" ref="J6542">IFERROR(_xlfn.IFS(AND(C6542="Corporate", F6542="Technology"), 3%, C6542="Corporate", 1%),0%)</f>
        <v>0.01</v>
      </c>
      <c r="K6542" s="24">
        <f>VLOOKUP($G6542, Reference!$A$3:$C$20, 3,FALSE)*I6542</f>
        <v>10</v>
      </c>
      <c r="L6542" s="27">
        <f t="shared" si="204"/>
        <v>8</v>
      </c>
      <c r="M6542" s="27">
        <f t="shared" si="205"/>
        <v>7.82</v>
      </c>
    </row>
    <row r="6543" spans="1:13" x14ac:dyDescent="0.2">
      <c r="A6543">
        <v>4465</v>
      </c>
      <c r="B6543" s="4">
        <v>43996</v>
      </c>
      <c r="C6543" t="s">
        <v>17</v>
      </c>
      <c r="D6543" t="s">
        <v>47</v>
      </c>
      <c r="E6543" s="2" t="str">
        <f>VLOOKUP('SampleSuperstore - Main Data'!D6543,Reference!$A$26:$B$74,2,FALSE)</f>
        <v>South</v>
      </c>
      <c r="F6543" s="22" t="s">
        <v>29</v>
      </c>
      <c r="G6543" s="22" t="s">
        <v>50</v>
      </c>
      <c r="H6543" s="24">
        <f>VLOOKUP($G6543, Reference!$A$3:$C$20, 2,FALSE)*I6543</f>
        <v>199</v>
      </c>
      <c r="I6543" s="22">
        <v>1</v>
      </c>
      <c r="J6543" s="26" cm="1">
        <f t="array" ref="J6543">IFERROR(_xlfn.IFS(AND(C6543="Corporate", F6543="Technology"), 3%, C6543="Corporate", 1%),0%)</f>
        <v>0.03</v>
      </c>
      <c r="K6543" s="24">
        <f>VLOOKUP($G6543, Reference!$A$3:$C$20, 3,FALSE)*I6543</f>
        <v>165</v>
      </c>
      <c r="L6543" s="27">
        <f t="shared" si="204"/>
        <v>34</v>
      </c>
      <c r="M6543" s="27">
        <f t="shared" si="205"/>
        <v>28.03</v>
      </c>
    </row>
    <row r="6544" spans="1:13" x14ac:dyDescent="0.2">
      <c r="A6544">
        <v>4466</v>
      </c>
      <c r="B6544" s="4">
        <v>43996</v>
      </c>
      <c r="C6544" t="s">
        <v>17</v>
      </c>
      <c r="D6544" t="s">
        <v>15</v>
      </c>
      <c r="E6544" s="2" t="str">
        <f>VLOOKUP('SampleSuperstore - Main Data'!D6544,Reference!$A$26:$B$74,2,FALSE)</f>
        <v>West</v>
      </c>
      <c r="F6544" s="22" t="s">
        <v>13</v>
      </c>
      <c r="G6544" s="22" t="s">
        <v>16</v>
      </c>
      <c r="H6544" s="24">
        <f>VLOOKUP($G6544, Reference!$A$3:$C$20, 2,FALSE)*I6544</f>
        <v>171</v>
      </c>
      <c r="I6544" s="22">
        <v>9</v>
      </c>
      <c r="J6544" s="26" cm="1">
        <f t="array" ref="J6544">IFERROR(_xlfn.IFS(AND(C6544="Corporate", F6544="Technology"), 3%, C6544="Corporate", 1%),0%)</f>
        <v>0.01</v>
      </c>
      <c r="K6544" s="24">
        <f>VLOOKUP($G6544, Reference!$A$3:$C$20, 3,FALSE)*I6544</f>
        <v>90</v>
      </c>
      <c r="L6544" s="27">
        <f t="shared" si="204"/>
        <v>81</v>
      </c>
      <c r="M6544" s="27">
        <f t="shared" si="205"/>
        <v>79.289999999999992</v>
      </c>
    </row>
    <row r="6545" spans="1:13" x14ac:dyDescent="0.2">
      <c r="A6545">
        <v>4472</v>
      </c>
      <c r="B6545" s="4">
        <v>43996</v>
      </c>
      <c r="C6545" t="s">
        <v>17</v>
      </c>
      <c r="D6545" t="s">
        <v>51</v>
      </c>
      <c r="E6545" s="2" t="str">
        <f>VLOOKUP('SampleSuperstore - Main Data'!D6545,Reference!$A$26:$B$74,2,FALSE)</f>
        <v>East</v>
      </c>
      <c r="F6545" s="22" t="s">
        <v>13</v>
      </c>
      <c r="G6545" s="22" t="s">
        <v>14</v>
      </c>
      <c r="H6545" s="24">
        <f>VLOOKUP($G6545, Reference!$A$3:$C$20, 2,FALSE)*I6545</f>
        <v>135</v>
      </c>
      <c r="I6545" s="22">
        <v>3</v>
      </c>
      <c r="J6545" s="26" cm="1">
        <f t="array" ref="J6545">IFERROR(_xlfn.IFS(AND(C6545="Corporate", F6545="Technology"), 3%, C6545="Corporate", 1%),0%)</f>
        <v>0.01</v>
      </c>
      <c r="K6545" s="24">
        <f>VLOOKUP($G6545, Reference!$A$3:$C$20, 3,FALSE)*I6545</f>
        <v>105</v>
      </c>
      <c r="L6545" s="27">
        <f t="shared" si="204"/>
        <v>30</v>
      </c>
      <c r="M6545" s="27">
        <f t="shared" si="205"/>
        <v>28.650000000000006</v>
      </c>
    </row>
    <row r="6546" spans="1:13" x14ac:dyDescent="0.2">
      <c r="A6546">
        <v>4474</v>
      </c>
      <c r="B6546" s="4">
        <v>43996</v>
      </c>
      <c r="C6546" t="s">
        <v>17</v>
      </c>
      <c r="D6546" t="s">
        <v>25</v>
      </c>
      <c r="E6546" s="2" t="str">
        <f>VLOOKUP('SampleSuperstore - Main Data'!D6546,Reference!$A$26:$B$74,2,FALSE)</f>
        <v>Central</v>
      </c>
      <c r="F6546" s="22" t="s">
        <v>13</v>
      </c>
      <c r="G6546" s="22" t="s">
        <v>41</v>
      </c>
      <c r="H6546" s="24">
        <f>VLOOKUP($G6546, Reference!$A$3:$C$20, 2,FALSE)*I6546</f>
        <v>15</v>
      </c>
      <c r="I6546" s="22">
        <v>5</v>
      </c>
      <c r="J6546" s="26" cm="1">
        <f t="array" ref="J6546">IFERROR(_xlfn.IFS(AND(C6546="Corporate", F6546="Technology"), 3%, C6546="Corporate", 1%),0%)</f>
        <v>0.01</v>
      </c>
      <c r="K6546" s="24">
        <f>VLOOKUP($G6546, Reference!$A$3:$C$20, 3,FALSE)*I6546</f>
        <v>10</v>
      </c>
      <c r="L6546" s="27">
        <f t="shared" si="204"/>
        <v>5</v>
      </c>
      <c r="M6546" s="27">
        <f t="shared" si="205"/>
        <v>4.8499999999999996</v>
      </c>
    </row>
    <row r="6547" spans="1:13" x14ac:dyDescent="0.2">
      <c r="A6547">
        <v>4475</v>
      </c>
      <c r="B6547" s="4">
        <v>43996</v>
      </c>
      <c r="C6547" t="s">
        <v>17</v>
      </c>
      <c r="D6547" t="s">
        <v>25</v>
      </c>
      <c r="E6547" s="2" t="str">
        <f>VLOOKUP('SampleSuperstore - Main Data'!D6547,Reference!$A$26:$B$74,2,FALSE)</f>
        <v>Central</v>
      </c>
      <c r="F6547" s="22" t="s">
        <v>29</v>
      </c>
      <c r="G6547" s="22" t="s">
        <v>61</v>
      </c>
      <c r="H6547" s="24">
        <f>VLOOKUP($G6547, Reference!$A$3:$C$20, 2,FALSE)*I6547</f>
        <v>3625</v>
      </c>
      <c r="I6547" s="22">
        <v>5</v>
      </c>
      <c r="J6547" s="26" cm="1">
        <f t="array" ref="J6547">IFERROR(_xlfn.IFS(AND(C6547="Corporate", F6547="Technology"), 3%, C6547="Corporate", 1%),0%)</f>
        <v>0.03</v>
      </c>
      <c r="K6547" s="24">
        <f>VLOOKUP($G6547, Reference!$A$3:$C$20, 3,FALSE)*I6547</f>
        <v>3500</v>
      </c>
      <c r="L6547" s="27">
        <f t="shared" si="204"/>
        <v>125</v>
      </c>
      <c r="M6547" s="27">
        <f t="shared" si="205"/>
        <v>16.25</v>
      </c>
    </row>
    <row r="6548" spans="1:13" x14ac:dyDescent="0.2">
      <c r="A6548">
        <v>4476</v>
      </c>
      <c r="B6548" s="4">
        <v>43996</v>
      </c>
      <c r="C6548" t="s">
        <v>17</v>
      </c>
      <c r="D6548" t="s">
        <v>52</v>
      </c>
      <c r="E6548" s="2" t="str">
        <f>VLOOKUP('SampleSuperstore - Main Data'!D6548,Reference!$A$26:$B$74,2,FALSE)</f>
        <v>East</v>
      </c>
      <c r="F6548" s="22" t="s">
        <v>13</v>
      </c>
      <c r="G6548" s="22" t="s">
        <v>53</v>
      </c>
      <c r="H6548" s="24">
        <f>VLOOKUP($G6548, Reference!$A$3:$C$20, 2,FALSE)*I6548</f>
        <v>24</v>
      </c>
      <c r="I6548" s="22">
        <v>2</v>
      </c>
      <c r="J6548" s="26" cm="1">
        <f t="array" ref="J6548">IFERROR(_xlfn.IFS(AND(C6548="Corporate", F6548="Technology"), 3%, C6548="Corporate", 1%),0%)</f>
        <v>0.01</v>
      </c>
      <c r="K6548" s="24">
        <f>VLOOKUP($G6548, Reference!$A$3:$C$20, 3,FALSE)*I6548</f>
        <v>18</v>
      </c>
      <c r="L6548" s="27">
        <f t="shared" si="204"/>
        <v>6</v>
      </c>
      <c r="M6548" s="27">
        <f t="shared" si="205"/>
        <v>5.759999999999998</v>
      </c>
    </row>
    <row r="6549" spans="1:13" x14ac:dyDescent="0.2">
      <c r="A6549">
        <v>4477</v>
      </c>
      <c r="B6549" s="4">
        <v>43996</v>
      </c>
      <c r="C6549" t="s">
        <v>17</v>
      </c>
      <c r="D6549" t="s">
        <v>12</v>
      </c>
      <c r="E6549" s="2" t="str">
        <f>VLOOKUP('SampleSuperstore - Main Data'!D6549,Reference!$A$26:$B$74,2,FALSE)</f>
        <v>West</v>
      </c>
      <c r="F6549" s="22" t="s">
        <v>13</v>
      </c>
      <c r="G6549" s="22" t="s">
        <v>49</v>
      </c>
      <c r="H6549" s="24">
        <f>VLOOKUP($G6549, Reference!$A$3:$C$20, 2,FALSE)*I6549</f>
        <v>400</v>
      </c>
      <c r="I6549" s="22">
        <v>10</v>
      </c>
      <c r="J6549" s="26" cm="1">
        <f t="array" ref="J6549">IFERROR(_xlfn.IFS(AND(C6549="Corporate", F6549="Technology"), 3%, C6549="Corporate", 1%),0%)</f>
        <v>0.01</v>
      </c>
      <c r="K6549" s="24">
        <f>VLOOKUP($G6549, Reference!$A$3:$C$20, 3,FALSE)*I6549</f>
        <v>350</v>
      </c>
      <c r="L6549" s="27">
        <f t="shared" si="204"/>
        <v>50</v>
      </c>
      <c r="M6549" s="27">
        <f t="shared" si="205"/>
        <v>46</v>
      </c>
    </row>
    <row r="6550" spans="1:13" x14ac:dyDescent="0.2">
      <c r="A6550">
        <v>4488</v>
      </c>
      <c r="B6550" s="4">
        <v>43997</v>
      </c>
      <c r="C6550" t="s">
        <v>17</v>
      </c>
      <c r="D6550" t="s">
        <v>15</v>
      </c>
      <c r="E6550" s="2" t="str">
        <f>VLOOKUP('SampleSuperstore - Main Data'!D6550,Reference!$A$26:$B$74,2,FALSE)</f>
        <v>West</v>
      </c>
      <c r="F6550" s="22" t="s">
        <v>13</v>
      </c>
      <c r="G6550" s="22" t="s">
        <v>26</v>
      </c>
      <c r="H6550" s="24">
        <f>VLOOKUP($G6550, Reference!$A$3:$C$20, 2,FALSE)*I6550</f>
        <v>7.5</v>
      </c>
      <c r="I6550" s="22">
        <v>3</v>
      </c>
      <c r="J6550" s="26" cm="1">
        <f t="array" ref="J6550">IFERROR(_xlfn.IFS(AND(C6550="Corporate", F6550="Technology"), 3%, C6550="Corporate", 1%),0%)</f>
        <v>0.01</v>
      </c>
      <c r="K6550" s="24">
        <f>VLOOKUP($G6550, Reference!$A$3:$C$20, 3,FALSE)*I6550</f>
        <v>6</v>
      </c>
      <c r="L6550" s="27">
        <f t="shared" si="204"/>
        <v>1.5</v>
      </c>
      <c r="M6550" s="27">
        <f t="shared" si="205"/>
        <v>1.4249999999999998</v>
      </c>
    </row>
    <row r="6551" spans="1:13" x14ac:dyDescent="0.2">
      <c r="A6551">
        <v>4490</v>
      </c>
      <c r="B6551" s="4">
        <v>43997</v>
      </c>
      <c r="C6551" t="s">
        <v>17</v>
      </c>
      <c r="D6551" t="s">
        <v>15</v>
      </c>
      <c r="E6551" s="2" t="str">
        <f>VLOOKUP('SampleSuperstore - Main Data'!D6551,Reference!$A$26:$B$74,2,FALSE)</f>
        <v>West</v>
      </c>
      <c r="F6551" s="22" t="s">
        <v>13</v>
      </c>
      <c r="G6551" s="22" t="s">
        <v>49</v>
      </c>
      <c r="H6551" s="24">
        <f>VLOOKUP($G6551, Reference!$A$3:$C$20, 2,FALSE)*I6551</f>
        <v>80</v>
      </c>
      <c r="I6551" s="22">
        <v>2</v>
      </c>
      <c r="J6551" s="26" cm="1">
        <f t="array" ref="J6551">IFERROR(_xlfn.IFS(AND(C6551="Corporate", F6551="Technology"), 3%, C6551="Corporate", 1%),0%)</f>
        <v>0.01</v>
      </c>
      <c r="K6551" s="24">
        <f>VLOOKUP($G6551, Reference!$A$3:$C$20, 3,FALSE)*I6551</f>
        <v>70</v>
      </c>
      <c r="L6551" s="27">
        <f t="shared" si="204"/>
        <v>10</v>
      </c>
      <c r="M6551" s="27">
        <f t="shared" si="205"/>
        <v>9.2000000000000028</v>
      </c>
    </row>
    <row r="6552" spans="1:13" x14ac:dyDescent="0.2">
      <c r="A6552">
        <v>4492</v>
      </c>
      <c r="B6552" s="4">
        <v>43997</v>
      </c>
      <c r="C6552" t="s">
        <v>17</v>
      </c>
      <c r="D6552" t="s">
        <v>15</v>
      </c>
      <c r="E6552" s="2" t="str">
        <f>VLOOKUP('SampleSuperstore - Main Data'!D6552,Reference!$A$26:$B$74,2,FALSE)</f>
        <v>West</v>
      </c>
      <c r="F6552" s="22" t="s">
        <v>23</v>
      </c>
      <c r="G6552" s="22" t="s">
        <v>37</v>
      </c>
      <c r="H6552" s="24">
        <f>VLOOKUP($G6552, Reference!$A$3:$C$20, 2,FALSE)*I6552</f>
        <v>18</v>
      </c>
      <c r="I6552" s="22">
        <v>2</v>
      </c>
      <c r="J6552" s="26" cm="1">
        <f t="array" ref="J6552">IFERROR(_xlfn.IFS(AND(C6552="Corporate", F6552="Technology"), 3%, C6552="Corporate", 1%),0%)</f>
        <v>0.01</v>
      </c>
      <c r="K6552" s="24">
        <f>VLOOKUP($G6552, Reference!$A$3:$C$20, 3,FALSE)*I6552</f>
        <v>10</v>
      </c>
      <c r="L6552" s="27">
        <f t="shared" si="204"/>
        <v>8</v>
      </c>
      <c r="M6552" s="27">
        <f t="shared" si="205"/>
        <v>7.82</v>
      </c>
    </row>
    <row r="6553" spans="1:13" x14ac:dyDescent="0.2">
      <c r="A6553">
        <v>4493</v>
      </c>
      <c r="B6553" s="4">
        <v>43997</v>
      </c>
      <c r="C6553" t="s">
        <v>17</v>
      </c>
      <c r="D6553" t="s">
        <v>15</v>
      </c>
      <c r="E6553" s="2" t="str">
        <f>VLOOKUP('SampleSuperstore - Main Data'!D6553,Reference!$A$26:$B$74,2,FALSE)</f>
        <v>West</v>
      </c>
      <c r="F6553" s="22" t="s">
        <v>13</v>
      </c>
      <c r="G6553" s="22" t="s">
        <v>20</v>
      </c>
      <c r="H6553" s="24">
        <f>VLOOKUP($G6553, Reference!$A$3:$C$20, 2,FALSE)*I6553</f>
        <v>85</v>
      </c>
      <c r="I6553" s="22">
        <v>5</v>
      </c>
      <c r="J6553" s="26" cm="1">
        <f t="array" ref="J6553">IFERROR(_xlfn.IFS(AND(C6553="Corporate", F6553="Technology"), 3%, C6553="Corporate", 1%),0%)</f>
        <v>0.01</v>
      </c>
      <c r="K6553" s="24">
        <f>VLOOKUP($G6553, Reference!$A$3:$C$20, 3,FALSE)*I6553</f>
        <v>50</v>
      </c>
      <c r="L6553" s="27">
        <f t="shared" si="204"/>
        <v>35</v>
      </c>
      <c r="M6553" s="27">
        <f t="shared" si="205"/>
        <v>34.150000000000006</v>
      </c>
    </row>
    <row r="6554" spans="1:13" x14ac:dyDescent="0.2">
      <c r="A6554">
        <v>4494</v>
      </c>
      <c r="B6554" s="4">
        <v>43997</v>
      </c>
      <c r="C6554" t="s">
        <v>17</v>
      </c>
      <c r="D6554" t="s">
        <v>31</v>
      </c>
      <c r="E6554" s="2" t="str">
        <f>VLOOKUP('SampleSuperstore - Main Data'!D6554,Reference!$A$26:$B$74,2,FALSE)</f>
        <v>Central</v>
      </c>
      <c r="F6554" s="22" t="s">
        <v>23</v>
      </c>
      <c r="G6554" s="22" t="s">
        <v>59</v>
      </c>
      <c r="H6554" s="24">
        <f>VLOOKUP($G6554, Reference!$A$3:$C$20, 2,FALSE)*I6554</f>
        <v>170</v>
      </c>
      <c r="I6554" s="22">
        <v>2</v>
      </c>
      <c r="J6554" s="26" cm="1">
        <f t="array" ref="J6554">IFERROR(_xlfn.IFS(AND(C6554="Corporate", F6554="Technology"), 3%, C6554="Corporate", 1%),0%)</f>
        <v>0.01</v>
      </c>
      <c r="K6554" s="24">
        <f>VLOOKUP($G6554, Reference!$A$3:$C$20, 3,FALSE)*I6554</f>
        <v>150</v>
      </c>
      <c r="L6554" s="27">
        <f t="shared" si="204"/>
        <v>20</v>
      </c>
      <c r="M6554" s="27">
        <f t="shared" si="205"/>
        <v>18.300000000000011</v>
      </c>
    </row>
    <row r="6555" spans="1:13" x14ac:dyDescent="0.2">
      <c r="A6555">
        <v>4496</v>
      </c>
      <c r="B6555" s="4">
        <v>43997</v>
      </c>
      <c r="C6555" t="s">
        <v>17</v>
      </c>
      <c r="D6555" t="s">
        <v>75</v>
      </c>
      <c r="E6555" s="2" t="str">
        <f>VLOOKUP('SampleSuperstore - Main Data'!D6555,Reference!$A$26:$B$74,2,FALSE)</f>
        <v>South</v>
      </c>
      <c r="F6555" s="22" t="s">
        <v>23</v>
      </c>
      <c r="G6555" s="22" t="s">
        <v>37</v>
      </c>
      <c r="H6555" s="24">
        <f>VLOOKUP($G6555, Reference!$A$3:$C$20, 2,FALSE)*I6555</f>
        <v>18</v>
      </c>
      <c r="I6555" s="22">
        <v>2</v>
      </c>
      <c r="J6555" s="26" cm="1">
        <f t="array" ref="J6555">IFERROR(_xlfn.IFS(AND(C6555="Corporate", F6555="Technology"), 3%, C6555="Corporate", 1%),0%)</f>
        <v>0.01</v>
      </c>
      <c r="K6555" s="24">
        <f>VLOOKUP($G6555, Reference!$A$3:$C$20, 3,FALSE)*I6555</f>
        <v>10</v>
      </c>
      <c r="L6555" s="27">
        <f t="shared" si="204"/>
        <v>8</v>
      </c>
      <c r="M6555" s="27">
        <f t="shared" si="205"/>
        <v>7.82</v>
      </c>
    </row>
    <row r="6556" spans="1:13" x14ac:dyDescent="0.2">
      <c r="A6556">
        <v>4504</v>
      </c>
      <c r="B6556" s="4">
        <v>43997</v>
      </c>
      <c r="C6556" t="s">
        <v>17</v>
      </c>
      <c r="D6556" t="s">
        <v>18</v>
      </c>
      <c r="E6556" s="2" t="str">
        <f>VLOOKUP('SampleSuperstore - Main Data'!D6556,Reference!$A$26:$B$74,2,FALSE)</f>
        <v>South</v>
      </c>
      <c r="F6556" s="22" t="s">
        <v>29</v>
      </c>
      <c r="G6556" s="22" t="s">
        <v>33</v>
      </c>
      <c r="H6556" s="24">
        <f>VLOOKUP($G6556, Reference!$A$3:$C$20, 2,FALSE)*I6556</f>
        <v>5</v>
      </c>
      <c r="I6556" s="22">
        <v>1</v>
      </c>
      <c r="J6556" s="26" cm="1">
        <f t="array" ref="J6556">IFERROR(_xlfn.IFS(AND(C6556="Corporate", F6556="Technology"), 3%, C6556="Corporate", 1%),0%)</f>
        <v>0.03</v>
      </c>
      <c r="K6556" s="24">
        <f>VLOOKUP($G6556, Reference!$A$3:$C$20, 3,FALSE)*I6556</f>
        <v>2.5</v>
      </c>
      <c r="L6556" s="27">
        <f t="shared" si="204"/>
        <v>2.5</v>
      </c>
      <c r="M6556" s="27">
        <f t="shared" si="205"/>
        <v>2.3499999999999996</v>
      </c>
    </row>
    <row r="6557" spans="1:13" x14ac:dyDescent="0.2">
      <c r="A6557">
        <v>4513</v>
      </c>
      <c r="B6557" s="4">
        <v>43998</v>
      </c>
      <c r="C6557" t="s">
        <v>17</v>
      </c>
      <c r="D6557" t="s">
        <v>31</v>
      </c>
      <c r="E6557" s="2" t="str">
        <f>VLOOKUP('SampleSuperstore - Main Data'!D6557,Reference!$A$26:$B$74,2,FALSE)</f>
        <v>Central</v>
      </c>
      <c r="F6557" s="22" t="s">
        <v>13</v>
      </c>
      <c r="G6557" s="22" t="s">
        <v>49</v>
      </c>
      <c r="H6557" s="24">
        <f>VLOOKUP($G6557, Reference!$A$3:$C$20, 2,FALSE)*I6557</f>
        <v>160</v>
      </c>
      <c r="I6557" s="22">
        <v>4</v>
      </c>
      <c r="J6557" s="26" cm="1">
        <f t="array" ref="J6557">IFERROR(_xlfn.IFS(AND(C6557="Corporate", F6557="Technology"), 3%, C6557="Corporate", 1%),0%)</f>
        <v>0.01</v>
      </c>
      <c r="K6557" s="24">
        <f>VLOOKUP($G6557, Reference!$A$3:$C$20, 3,FALSE)*I6557</f>
        <v>140</v>
      </c>
      <c r="L6557" s="27">
        <f t="shared" si="204"/>
        <v>20</v>
      </c>
      <c r="M6557" s="27">
        <f t="shared" si="205"/>
        <v>18.400000000000006</v>
      </c>
    </row>
    <row r="6558" spans="1:13" x14ac:dyDescent="0.2">
      <c r="A6558">
        <v>4517</v>
      </c>
      <c r="B6558" s="4">
        <v>43998</v>
      </c>
      <c r="C6558" t="s">
        <v>17</v>
      </c>
      <c r="D6558" t="s">
        <v>40</v>
      </c>
      <c r="E6558" s="2" t="str">
        <f>VLOOKUP('SampleSuperstore - Main Data'!D6558,Reference!$A$26:$B$74,2,FALSE)</f>
        <v>East</v>
      </c>
      <c r="F6558" s="22" t="s">
        <v>23</v>
      </c>
      <c r="G6558" s="22" t="s">
        <v>37</v>
      </c>
      <c r="H6558" s="24">
        <f>VLOOKUP($G6558, Reference!$A$3:$C$20, 2,FALSE)*I6558</f>
        <v>36</v>
      </c>
      <c r="I6558" s="22">
        <v>4</v>
      </c>
      <c r="J6558" s="26" cm="1">
        <f t="array" ref="J6558">IFERROR(_xlfn.IFS(AND(C6558="Corporate", F6558="Technology"), 3%, C6558="Corporate", 1%),0%)</f>
        <v>0.01</v>
      </c>
      <c r="K6558" s="24">
        <f>VLOOKUP($G6558, Reference!$A$3:$C$20, 3,FALSE)*I6558</f>
        <v>20</v>
      </c>
      <c r="L6558" s="27">
        <f t="shared" si="204"/>
        <v>16</v>
      </c>
      <c r="M6558" s="27">
        <f t="shared" si="205"/>
        <v>15.64</v>
      </c>
    </row>
    <row r="6559" spans="1:13" x14ac:dyDescent="0.2">
      <c r="A6559">
        <v>4520</v>
      </c>
      <c r="B6559" s="4">
        <v>43998</v>
      </c>
      <c r="C6559" t="s">
        <v>17</v>
      </c>
      <c r="D6559" t="s">
        <v>46</v>
      </c>
      <c r="E6559" s="2" t="str">
        <f>VLOOKUP('SampleSuperstore - Main Data'!D6559,Reference!$A$26:$B$74,2,FALSE)</f>
        <v>Central</v>
      </c>
      <c r="F6559" s="22" t="s">
        <v>13</v>
      </c>
      <c r="G6559" s="22" t="s">
        <v>49</v>
      </c>
      <c r="H6559" s="24">
        <f>VLOOKUP($G6559, Reference!$A$3:$C$20, 2,FALSE)*I6559</f>
        <v>160</v>
      </c>
      <c r="I6559" s="22">
        <v>4</v>
      </c>
      <c r="J6559" s="26" cm="1">
        <f t="array" ref="J6559">IFERROR(_xlfn.IFS(AND(C6559="Corporate", F6559="Technology"), 3%, C6559="Corporate", 1%),0%)</f>
        <v>0.01</v>
      </c>
      <c r="K6559" s="24">
        <f>VLOOKUP($G6559, Reference!$A$3:$C$20, 3,FALSE)*I6559</f>
        <v>140</v>
      </c>
      <c r="L6559" s="27">
        <f t="shared" si="204"/>
        <v>20</v>
      </c>
      <c r="M6559" s="27">
        <f t="shared" si="205"/>
        <v>18.400000000000006</v>
      </c>
    </row>
    <row r="6560" spans="1:13" x14ac:dyDescent="0.2">
      <c r="A6560">
        <v>4521</v>
      </c>
      <c r="B6560" s="4">
        <v>43998</v>
      </c>
      <c r="C6560" t="s">
        <v>17</v>
      </c>
      <c r="D6560" t="s">
        <v>18</v>
      </c>
      <c r="E6560" s="2" t="str">
        <f>VLOOKUP('SampleSuperstore - Main Data'!D6560,Reference!$A$26:$B$74,2,FALSE)</f>
        <v>South</v>
      </c>
      <c r="F6560" s="22" t="s">
        <v>29</v>
      </c>
      <c r="G6560" s="22" t="s">
        <v>50</v>
      </c>
      <c r="H6560" s="24">
        <f>VLOOKUP($G6560, Reference!$A$3:$C$20, 2,FALSE)*I6560</f>
        <v>398</v>
      </c>
      <c r="I6560" s="22">
        <v>2</v>
      </c>
      <c r="J6560" s="26" cm="1">
        <f t="array" ref="J6560">IFERROR(_xlfn.IFS(AND(C6560="Corporate", F6560="Technology"), 3%, C6560="Corporate", 1%),0%)</f>
        <v>0.03</v>
      </c>
      <c r="K6560" s="24">
        <f>VLOOKUP($G6560, Reference!$A$3:$C$20, 3,FALSE)*I6560</f>
        <v>330</v>
      </c>
      <c r="L6560" s="27">
        <f t="shared" si="204"/>
        <v>68</v>
      </c>
      <c r="M6560" s="27">
        <f t="shared" si="205"/>
        <v>56.06</v>
      </c>
    </row>
    <row r="6561" spans="1:13" x14ac:dyDescent="0.2">
      <c r="A6561">
        <v>4522</v>
      </c>
      <c r="B6561" s="4">
        <v>43998</v>
      </c>
      <c r="C6561" t="s">
        <v>17</v>
      </c>
      <c r="D6561" t="s">
        <v>15</v>
      </c>
      <c r="E6561" s="2" t="str">
        <f>VLOOKUP('SampleSuperstore - Main Data'!D6561,Reference!$A$26:$B$74,2,FALSE)</f>
        <v>West</v>
      </c>
      <c r="F6561" s="22" t="s">
        <v>13</v>
      </c>
      <c r="G6561" s="22" t="s">
        <v>49</v>
      </c>
      <c r="H6561" s="24">
        <f>VLOOKUP($G6561, Reference!$A$3:$C$20, 2,FALSE)*I6561</f>
        <v>40</v>
      </c>
      <c r="I6561" s="22">
        <v>1</v>
      </c>
      <c r="J6561" s="26" cm="1">
        <f t="array" ref="J6561">IFERROR(_xlfn.IFS(AND(C6561="Corporate", F6561="Technology"), 3%, C6561="Corporate", 1%),0%)</f>
        <v>0.01</v>
      </c>
      <c r="K6561" s="24">
        <f>VLOOKUP($G6561, Reference!$A$3:$C$20, 3,FALSE)*I6561</f>
        <v>35</v>
      </c>
      <c r="L6561" s="27">
        <f t="shared" si="204"/>
        <v>5</v>
      </c>
      <c r="M6561" s="27">
        <f t="shared" si="205"/>
        <v>4.6000000000000014</v>
      </c>
    </row>
    <row r="6562" spans="1:13" x14ac:dyDescent="0.2">
      <c r="A6562">
        <v>4523</v>
      </c>
      <c r="B6562" s="4">
        <v>43998</v>
      </c>
      <c r="C6562" t="s">
        <v>17</v>
      </c>
      <c r="D6562" t="s">
        <v>32</v>
      </c>
      <c r="E6562" s="2" t="str">
        <f>VLOOKUP('SampleSuperstore - Main Data'!D6562,Reference!$A$26:$B$74,2,FALSE)</f>
        <v>South</v>
      </c>
      <c r="F6562" s="22" t="s">
        <v>13</v>
      </c>
      <c r="G6562" s="22" t="s">
        <v>26</v>
      </c>
      <c r="H6562" s="24">
        <f>VLOOKUP($G6562, Reference!$A$3:$C$20, 2,FALSE)*I6562</f>
        <v>7.5</v>
      </c>
      <c r="I6562" s="22">
        <v>3</v>
      </c>
      <c r="J6562" s="26" cm="1">
        <f t="array" ref="J6562">IFERROR(_xlfn.IFS(AND(C6562="Corporate", F6562="Technology"), 3%, C6562="Corporate", 1%),0%)</f>
        <v>0.01</v>
      </c>
      <c r="K6562" s="24">
        <f>VLOOKUP($G6562, Reference!$A$3:$C$20, 3,FALSE)*I6562</f>
        <v>6</v>
      </c>
      <c r="L6562" s="27">
        <f t="shared" si="204"/>
        <v>1.5</v>
      </c>
      <c r="M6562" s="27">
        <f t="shared" si="205"/>
        <v>1.4249999999999998</v>
      </c>
    </row>
    <row r="6563" spans="1:13" x14ac:dyDescent="0.2">
      <c r="A6563">
        <v>4524</v>
      </c>
      <c r="B6563" s="4">
        <v>43998</v>
      </c>
      <c r="C6563" t="s">
        <v>17</v>
      </c>
      <c r="D6563" t="s">
        <v>25</v>
      </c>
      <c r="E6563" s="2" t="str">
        <f>VLOOKUP('SampleSuperstore - Main Data'!D6563,Reference!$A$26:$B$74,2,FALSE)</f>
        <v>Central</v>
      </c>
      <c r="F6563" s="22" t="s">
        <v>29</v>
      </c>
      <c r="G6563" s="22" t="s">
        <v>50</v>
      </c>
      <c r="H6563" s="24">
        <f>VLOOKUP($G6563, Reference!$A$3:$C$20, 2,FALSE)*I6563</f>
        <v>995</v>
      </c>
      <c r="I6563" s="22">
        <v>5</v>
      </c>
      <c r="J6563" s="26" cm="1">
        <f t="array" ref="J6563">IFERROR(_xlfn.IFS(AND(C6563="Corporate", F6563="Technology"), 3%, C6563="Corporate", 1%),0%)</f>
        <v>0.03</v>
      </c>
      <c r="K6563" s="24">
        <f>VLOOKUP($G6563, Reference!$A$3:$C$20, 3,FALSE)*I6563</f>
        <v>825</v>
      </c>
      <c r="L6563" s="27">
        <f t="shared" si="204"/>
        <v>170</v>
      </c>
      <c r="M6563" s="27">
        <f t="shared" si="205"/>
        <v>140.14999999999998</v>
      </c>
    </row>
    <row r="6564" spans="1:13" x14ac:dyDescent="0.2">
      <c r="A6564">
        <v>4525</v>
      </c>
      <c r="B6564" s="4">
        <v>43998</v>
      </c>
      <c r="C6564" t="s">
        <v>17</v>
      </c>
      <c r="D6564" t="s">
        <v>57</v>
      </c>
      <c r="E6564" s="2" t="str">
        <f>VLOOKUP('SampleSuperstore - Main Data'!D6564,Reference!$A$26:$B$74,2,FALSE)</f>
        <v>South</v>
      </c>
      <c r="F6564" s="22" t="s">
        <v>23</v>
      </c>
      <c r="G6564" s="22" t="s">
        <v>37</v>
      </c>
      <c r="H6564" s="24">
        <f>VLOOKUP($G6564, Reference!$A$3:$C$20, 2,FALSE)*I6564</f>
        <v>18</v>
      </c>
      <c r="I6564" s="22">
        <v>2</v>
      </c>
      <c r="J6564" s="26" cm="1">
        <f t="array" ref="J6564">IFERROR(_xlfn.IFS(AND(C6564="Corporate", F6564="Technology"), 3%, C6564="Corporate", 1%),0%)</f>
        <v>0.01</v>
      </c>
      <c r="K6564" s="24">
        <f>VLOOKUP($G6564, Reference!$A$3:$C$20, 3,FALSE)*I6564</f>
        <v>10</v>
      </c>
      <c r="L6564" s="27">
        <f t="shared" si="204"/>
        <v>8</v>
      </c>
      <c r="M6564" s="27">
        <f t="shared" si="205"/>
        <v>7.82</v>
      </c>
    </row>
    <row r="6565" spans="1:13" x14ac:dyDescent="0.2">
      <c r="A6565">
        <v>4528</v>
      </c>
      <c r="B6565" s="4">
        <v>43998</v>
      </c>
      <c r="C6565" t="s">
        <v>17</v>
      </c>
      <c r="D6565" t="s">
        <v>72</v>
      </c>
      <c r="E6565" s="2" t="str">
        <f>VLOOKUP('SampleSuperstore - Main Data'!D6565,Reference!$A$26:$B$74,2,FALSE)</f>
        <v>South</v>
      </c>
      <c r="F6565" s="22" t="s">
        <v>13</v>
      </c>
      <c r="G6565" s="22" t="s">
        <v>35</v>
      </c>
      <c r="H6565" s="24">
        <f>VLOOKUP($G6565, Reference!$A$3:$C$20, 2,FALSE)*I6565</f>
        <v>72</v>
      </c>
      <c r="I6565" s="22">
        <v>3</v>
      </c>
      <c r="J6565" s="26" cm="1">
        <f t="array" ref="J6565">IFERROR(_xlfn.IFS(AND(C6565="Corporate", F6565="Technology"), 3%, C6565="Corporate", 1%),0%)</f>
        <v>0.01</v>
      </c>
      <c r="K6565" s="24">
        <f>VLOOKUP($G6565, Reference!$A$3:$C$20, 3,FALSE)*I6565</f>
        <v>57</v>
      </c>
      <c r="L6565" s="27">
        <f t="shared" si="204"/>
        <v>15</v>
      </c>
      <c r="M6565" s="27">
        <f t="shared" si="205"/>
        <v>14.280000000000001</v>
      </c>
    </row>
    <row r="6566" spans="1:13" x14ac:dyDescent="0.2">
      <c r="A6566">
        <v>4529</v>
      </c>
      <c r="B6566" s="4">
        <v>43998</v>
      </c>
      <c r="C6566" t="s">
        <v>17</v>
      </c>
      <c r="D6566" t="s">
        <v>31</v>
      </c>
      <c r="E6566" s="2" t="str">
        <f>VLOOKUP('SampleSuperstore - Main Data'!D6566,Reference!$A$26:$B$74,2,FALSE)</f>
        <v>Central</v>
      </c>
      <c r="F6566" s="22" t="s">
        <v>23</v>
      </c>
      <c r="G6566" s="22" t="s">
        <v>59</v>
      </c>
      <c r="H6566" s="24">
        <f>VLOOKUP($G6566, Reference!$A$3:$C$20, 2,FALSE)*I6566</f>
        <v>765</v>
      </c>
      <c r="I6566" s="22">
        <v>9</v>
      </c>
      <c r="J6566" s="26" cm="1">
        <f t="array" ref="J6566">IFERROR(_xlfn.IFS(AND(C6566="Corporate", F6566="Technology"), 3%, C6566="Corporate", 1%),0%)</f>
        <v>0.01</v>
      </c>
      <c r="K6566" s="24">
        <f>VLOOKUP($G6566, Reference!$A$3:$C$20, 3,FALSE)*I6566</f>
        <v>675</v>
      </c>
      <c r="L6566" s="27">
        <f t="shared" si="204"/>
        <v>90</v>
      </c>
      <c r="M6566" s="27">
        <f t="shared" si="205"/>
        <v>82.350000000000023</v>
      </c>
    </row>
    <row r="6567" spans="1:13" x14ac:dyDescent="0.2">
      <c r="A6567">
        <v>4531</v>
      </c>
      <c r="B6567" s="4">
        <v>43998</v>
      </c>
      <c r="C6567" t="s">
        <v>17</v>
      </c>
      <c r="D6567" t="s">
        <v>64</v>
      </c>
      <c r="E6567" s="2" t="str">
        <f>VLOOKUP('SampleSuperstore - Main Data'!D6567,Reference!$A$26:$B$74,2,FALSE)</f>
        <v>East</v>
      </c>
      <c r="F6567" s="22" t="s">
        <v>23</v>
      </c>
      <c r="G6567" s="22" t="s">
        <v>37</v>
      </c>
      <c r="H6567" s="24">
        <f>VLOOKUP($G6567, Reference!$A$3:$C$20, 2,FALSE)*I6567</f>
        <v>18</v>
      </c>
      <c r="I6567" s="22">
        <v>2</v>
      </c>
      <c r="J6567" s="26" cm="1">
        <f t="array" ref="J6567">IFERROR(_xlfn.IFS(AND(C6567="Corporate", F6567="Technology"), 3%, C6567="Corporate", 1%),0%)</f>
        <v>0.01</v>
      </c>
      <c r="K6567" s="24">
        <f>VLOOKUP($G6567, Reference!$A$3:$C$20, 3,FALSE)*I6567</f>
        <v>10</v>
      </c>
      <c r="L6567" s="27">
        <f t="shared" si="204"/>
        <v>8</v>
      </c>
      <c r="M6567" s="27">
        <f t="shared" si="205"/>
        <v>7.82</v>
      </c>
    </row>
    <row r="6568" spans="1:13" x14ac:dyDescent="0.2">
      <c r="A6568">
        <v>4539</v>
      </c>
      <c r="B6568" s="4">
        <v>43999</v>
      </c>
      <c r="C6568" t="s">
        <v>17</v>
      </c>
      <c r="D6568" t="s">
        <v>56</v>
      </c>
      <c r="E6568" s="2" t="str">
        <f>VLOOKUP('SampleSuperstore - Main Data'!D6568,Reference!$A$26:$B$74,2,FALSE)</f>
        <v>Central</v>
      </c>
      <c r="F6568" s="22" t="s">
        <v>23</v>
      </c>
      <c r="G6568" s="22" t="s">
        <v>37</v>
      </c>
      <c r="H6568" s="24">
        <f>VLOOKUP($G6568, Reference!$A$3:$C$20, 2,FALSE)*I6568</f>
        <v>27</v>
      </c>
      <c r="I6568" s="22">
        <v>3</v>
      </c>
      <c r="J6568" s="26" cm="1">
        <f t="array" ref="J6568">IFERROR(_xlfn.IFS(AND(C6568="Corporate", F6568="Technology"), 3%, C6568="Corporate", 1%),0%)</f>
        <v>0.01</v>
      </c>
      <c r="K6568" s="24">
        <f>VLOOKUP($G6568, Reference!$A$3:$C$20, 3,FALSE)*I6568</f>
        <v>15</v>
      </c>
      <c r="L6568" s="27">
        <f t="shared" si="204"/>
        <v>12</v>
      </c>
      <c r="M6568" s="27">
        <f t="shared" si="205"/>
        <v>11.73</v>
      </c>
    </row>
    <row r="6569" spans="1:13" x14ac:dyDescent="0.2">
      <c r="A6569">
        <v>4540</v>
      </c>
      <c r="B6569" s="4">
        <v>43999</v>
      </c>
      <c r="C6569" t="s">
        <v>17</v>
      </c>
      <c r="D6569" t="s">
        <v>44</v>
      </c>
      <c r="E6569" s="2" t="str">
        <f>VLOOKUP('SampleSuperstore - Main Data'!D6569,Reference!$A$26:$B$74,2,FALSE)</f>
        <v>South</v>
      </c>
      <c r="F6569" s="22" t="s">
        <v>13</v>
      </c>
      <c r="G6569" s="22" t="s">
        <v>35</v>
      </c>
      <c r="H6569" s="24">
        <f>VLOOKUP($G6569, Reference!$A$3:$C$20, 2,FALSE)*I6569</f>
        <v>120</v>
      </c>
      <c r="I6569" s="22">
        <v>5</v>
      </c>
      <c r="J6569" s="26" cm="1">
        <f t="array" ref="J6569">IFERROR(_xlfn.IFS(AND(C6569="Corporate", F6569="Technology"), 3%, C6569="Corporate", 1%),0%)</f>
        <v>0.01</v>
      </c>
      <c r="K6569" s="24">
        <f>VLOOKUP($G6569, Reference!$A$3:$C$20, 3,FALSE)*I6569</f>
        <v>95</v>
      </c>
      <c r="L6569" s="27">
        <f t="shared" si="204"/>
        <v>25</v>
      </c>
      <c r="M6569" s="27">
        <f t="shared" si="205"/>
        <v>23.799999999999997</v>
      </c>
    </row>
    <row r="6570" spans="1:13" x14ac:dyDescent="0.2">
      <c r="A6570">
        <v>4542</v>
      </c>
      <c r="B6570" s="4">
        <v>43999</v>
      </c>
      <c r="C6570" t="s">
        <v>17</v>
      </c>
      <c r="D6570" t="s">
        <v>44</v>
      </c>
      <c r="E6570" s="2" t="str">
        <f>VLOOKUP('SampleSuperstore - Main Data'!D6570,Reference!$A$26:$B$74,2,FALSE)</f>
        <v>South</v>
      </c>
      <c r="F6570" s="22" t="s">
        <v>13</v>
      </c>
      <c r="G6570" s="22" t="s">
        <v>26</v>
      </c>
      <c r="H6570" s="24">
        <f>VLOOKUP($G6570, Reference!$A$3:$C$20, 2,FALSE)*I6570</f>
        <v>12.5</v>
      </c>
      <c r="I6570" s="22">
        <v>5</v>
      </c>
      <c r="J6570" s="26" cm="1">
        <f t="array" ref="J6570">IFERROR(_xlfn.IFS(AND(C6570="Corporate", F6570="Technology"), 3%, C6570="Corporate", 1%),0%)</f>
        <v>0.01</v>
      </c>
      <c r="K6570" s="24">
        <f>VLOOKUP($G6570, Reference!$A$3:$C$20, 3,FALSE)*I6570</f>
        <v>10</v>
      </c>
      <c r="L6570" s="27">
        <f t="shared" si="204"/>
        <v>2.5</v>
      </c>
      <c r="M6570" s="27">
        <f t="shared" si="205"/>
        <v>2.375</v>
      </c>
    </row>
    <row r="6571" spans="1:13" x14ac:dyDescent="0.2">
      <c r="A6571">
        <v>4547</v>
      </c>
      <c r="B6571" s="4">
        <v>43999</v>
      </c>
      <c r="C6571" t="s">
        <v>17</v>
      </c>
      <c r="D6571" t="s">
        <v>69</v>
      </c>
      <c r="E6571" s="2" t="str">
        <f>VLOOKUP('SampleSuperstore - Main Data'!D6571,Reference!$A$26:$B$74,2,FALSE)</f>
        <v>Central</v>
      </c>
      <c r="F6571" s="22" t="s">
        <v>29</v>
      </c>
      <c r="G6571" s="22" t="s">
        <v>50</v>
      </c>
      <c r="H6571" s="24">
        <f>VLOOKUP($G6571, Reference!$A$3:$C$20, 2,FALSE)*I6571</f>
        <v>597</v>
      </c>
      <c r="I6571" s="22">
        <v>3</v>
      </c>
      <c r="J6571" s="26" cm="1">
        <f t="array" ref="J6571">IFERROR(_xlfn.IFS(AND(C6571="Corporate", F6571="Technology"), 3%, C6571="Corporate", 1%),0%)</f>
        <v>0.03</v>
      </c>
      <c r="K6571" s="24">
        <f>VLOOKUP($G6571, Reference!$A$3:$C$20, 3,FALSE)*I6571</f>
        <v>495</v>
      </c>
      <c r="L6571" s="27">
        <f t="shared" si="204"/>
        <v>102</v>
      </c>
      <c r="M6571" s="27">
        <f t="shared" si="205"/>
        <v>84.090000000000032</v>
      </c>
    </row>
    <row r="6572" spans="1:13" x14ac:dyDescent="0.2">
      <c r="A6572">
        <v>4548</v>
      </c>
      <c r="B6572" s="4">
        <v>43999</v>
      </c>
      <c r="C6572" t="s">
        <v>17</v>
      </c>
      <c r="D6572" t="s">
        <v>25</v>
      </c>
      <c r="E6572" s="2" t="str">
        <f>VLOOKUP('SampleSuperstore - Main Data'!D6572,Reference!$A$26:$B$74,2,FALSE)</f>
        <v>Central</v>
      </c>
      <c r="F6572" s="22" t="s">
        <v>13</v>
      </c>
      <c r="G6572" s="22" t="s">
        <v>35</v>
      </c>
      <c r="H6572" s="24">
        <f>VLOOKUP($G6572, Reference!$A$3:$C$20, 2,FALSE)*I6572</f>
        <v>72</v>
      </c>
      <c r="I6572" s="22">
        <v>3</v>
      </c>
      <c r="J6572" s="26" cm="1">
        <f t="array" ref="J6572">IFERROR(_xlfn.IFS(AND(C6572="Corporate", F6572="Technology"), 3%, C6572="Corporate", 1%),0%)</f>
        <v>0.01</v>
      </c>
      <c r="K6572" s="24">
        <f>VLOOKUP($G6572, Reference!$A$3:$C$20, 3,FALSE)*I6572</f>
        <v>57</v>
      </c>
      <c r="L6572" s="27">
        <f t="shared" si="204"/>
        <v>15</v>
      </c>
      <c r="M6572" s="27">
        <f t="shared" si="205"/>
        <v>14.280000000000001</v>
      </c>
    </row>
    <row r="6573" spans="1:13" x14ac:dyDescent="0.2">
      <c r="A6573">
        <v>4552</v>
      </c>
      <c r="B6573" s="4">
        <v>43999</v>
      </c>
      <c r="C6573" t="s">
        <v>17</v>
      </c>
      <c r="D6573" t="s">
        <v>52</v>
      </c>
      <c r="E6573" s="2" t="str">
        <f>VLOOKUP('SampleSuperstore - Main Data'!D6573,Reference!$A$26:$B$74,2,FALSE)</f>
        <v>East</v>
      </c>
      <c r="F6573" s="22" t="s">
        <v>13</v>
      </c>
      <c r="G6573" s="22" t="s">
        <v>14</v>
      </c>
      <c r="H6573" s="24">
        <f>VLOOKUP($G6573, Reference!$A$3:$C$20, 2,FALSE)*I6573</f>
        <v>225</v>
      </c>
      <c r="I6573" s="22">
        <v>5</v>
      </c>
      <c r="J6573" s="26" cm="1">
        <f t="array" ref="J6573">IFERROR(_xlfn.IFS(AND(C6573="Corporate", F6573="Technology"), 3%, C6573="Corporate", 1%),0%)</f>
        <v>0.01</v>
      </c>
      <c r="K6573" s="24">
        <f>VLOOKUP($G6573, Reference!$A$3:$C$20, 3,FALSE)*I6573</f>
        <v>175</v>
      </c>
      <c r="L6573" s="27">
        <f t="shared" si="204"/>
        <v>50</v>
      </c>
      <c r="M6573" s="27">
        <f t="shared" si="205"/>
        <v>47.75</v>
      </c>
    </row>
    <row r="6574" spans="1:13" x14ac:dyDescent="0.2">
      <c r="A6574">
        <v>4554</v>
      </c>
      <c r="B6574" s="4">
        <v>43999</v>
      </c>
      <c r="C6574" t="s">
        <v>17</v>
      </c>
      <c r="D6574" t="s">
        <v>57</v>
      </c>
      <c r="E6574" s="2" t="str">
        <f>VLOOKUP('SampleSuperstore - Main Data'!D6574,Reference!$A$26:$B$74,2,FALSE)</f>
        <v>South</v>
      </c>
      <c r="F6574" s="22" t="s">
        <v>29</v>
      </c>
      <c r="G6574" s="22" t="s">
        <v>50</v>
      </c>
      <c r="H6574" s="24">
        <f>VLOOKUP($G6574, Reference!$A$3:$C$20, 2,FALSE)*I6574</f>
        <v>796</v>
      </c>
      <c r="I6574" s="22">
        <v>4</v>
      </c>
      <c r="J6574" s="26" cm="1">
        <f t="array" ref="J6574">IFERROR(_xlfn.IFS(AND(C6574="Corporate", F6574="Technology"), 3%, C6574="Corporate", 1%),0%)</f>
        <v>0.03</v>
      </c>
      <c r="K6574" s="24">
        <f>VLOOKUP($G6574, Reference!$A$3:$C$20, 3,FALSE)*I6574</f>
        <v>660</v>
      </c>
      <c r="L6574" s="27">
        <f t="shared" si="204"/>
        <v>136</v>
      </c>
      <c r="M6574" s="27">
        <f t="shared" si="205"/>
        <v>112.12</v>
      </c>
    </row>
    <row r="6575" spans="1:13" x14ac:dyDescent="0.2">
      <c r="A6575">
        <v>4556</v>
      </c>
      <c r="B6575" s="4">
        <v>43999</v>
      </c>
      <c r="C6575" t="s">
        <v>17</v>
      </c>
      <c r="D6575" t="s">
        <v>72</v>
      </c>
      <c r="E6575" s="2" t="str">
        <f>VLOOKUP('SampleSuperstore - Main Data'!D6575,Reference!$A$26:$B$74,2,FALSE)</f>
        <v>South</v>
      </c>
      <c r="F6575" s="22" t="s">
        <v>23</v>
      </c>
      <c r="G6575" s="22" t="s">
        <v>37</v>
      </c>
      <c r="H6575" s="24">
        <f>VLOOKUP($G6575, Reference!$A$3:$C$20, 2,FALSE)*I6575</f>
        <v>18</v>
      </c>
      <c r="I6575" s="22">
        <v>2</v>
      </c>
      <c r="J6575" s="26" cm="1">
        <f t="array" ref="J6575">IFERROR(_xlfn.IFS(AND(C6575="Corporate", F6575="Technology"), 3%, C6575="Corporate", 1%),0%)</f>
        <v>0.01</v>
      </c>
      <c r="K6575" s="24">
        <f>VLOOKUP($G6575, Reference!$A$3:$C$20, 3,FALSE)*I6575</f>
        <v>10</v>
      </c>
      <c r="L6575" s="27">
        <f t="shared" si="204"/>
        <v>8</v>
      </c>
      <c r="M6575" s="27">
        <f t="shared" si="205"/>
        <v>7.82</v>
      </c>
    </row>
    <row r="6576" spans="1:13" x14ac:dyDescent="0.2">
      <c r="A6576">
        <v>4558</v>
      </c>
      <c r="B6576" s="4">
        <v>43999</v>
      </c>
      <c r="C6576" t="s">
        <v>17</v>
      </c>
      <c r="D6576" t="s">
        <v>42</v>
      </c>
      <c r="E6576" s="2" t="str">
        <f>VLOOKUP('SampleSuperstore - Main Data'!D6576,Reference!$A$26:$B$74,2,FALSE)</f>
        <v>East</v>
      </c>
      <c r="F6576" s="22" t="s">
        <v>13</v>
      </c>
      <c r="G6576" s="22" t="s">
        <v>14</v>
      </c>
      <c r="H6576" s="24">
        <f>VLOOKUP($G6576, Reference!$A$3:$C$20, 2,FALSE)*I6576</f>
        <v>180</v>
      </c>
      <c r="I6576" s="22">
        <v>4</v>
      </c>
      <c r="J6576" s="26" cm="1">
        <f t="array" ref="J6576">IFERROR(_xlfn.IFS(AND(C6576="Corporate", F6576="Technology"), 3%, C6576="Corporate", 1%),0%)</f>
        <v>0.01</v>
      </c>
      <c r="K6576" s="24">
        <f>VLOOKUP($G6576, Reference!$A$3:$C$20, 3,FALSE)*I6576</f>
        <v>140</v>
      </c>
      <c r="L6576" s="27">
        <f t="shared" si="204"/>
        <v>40</v>
      </c>
      <c r="M6576" s="27">
        <f t="shared" si="205"/>
        <v>38.199999999999989</v>
      </c>
    </row>
    <row r="6577" spans="1:13" x14ac:dyDescent="0.2">
      <c r="A6577">
        <v>4559</v>
      </c>
      <c r="B6577" s="4">
        <v>43999</v>
      </c>
      <c r="C6577" t="s">
        <v>17</v>
      </c>
      <c r="D6577" t="s">
        <v>15</v>
      </c>
      <c r="E6577" s="2" t="str">
        <f>VLOOKUP('SampleSuperstore - Main Data'!D6577,Reference!$A$26:$B$74,2,FALSE)</f>
        <v>West</v>
      </c>
      <c r="F6577" s="22" t="s">
        <v>29</v>
      </c>
      <c r="G6577" s="22" t="s">
        <v>50</v>
      </c>
      <c r="H6577" s="24">
        <f>VLOOKUP($G6577, Reference!$A$3:$C$20, 2,FALSE)*I6577</f>
        <v>995</v>
      </c>
      <c r="I6577" s="22">
        <v>5</v>
      </c>
      <c r="J6577" s="26" cm="1">
        <f t="array" ref="J6577">IFERROR(_xlfn.IFS(AND(C6577="Corporate", F6577="Technology"), 3%, C6577="Corporate", 1%),0%)</f>
        <v>0.03</v>
      </c>
      <c r="K6577" s="24">
        <f>VLOOKUP($G6577, Reference!$A$3:$C$20, 3,FALSE)*I6577</f>
        <v>825</v>
      </c>
      <c r="L6577" s="27">
        <f t="shared" si="204"/>
        <v>170</v>
      </c>
      <c r="M6577" s="27">
        <f t="shared" si="205"/>
        <v>140.14999999999998</v>
      </c>
    </row>
    <row r="6578" spans="1:13" x14ac:dyDescent="0.2">
      <c r="A6578">
        <v>4566</v>
      </c>
      <c r="B6578" s="4">
        <v>43999</v>
      </c>
      <c r="C6578" t="s">
        <v>17</v>
      </c>
      <c r="D6578" t="s">
        <v>15</v>
      </c>
      <c r="E6578" s="2" t="str">
        <f>VLOOKUP('SampleSuperstore - Main Data'!D6578,Reference!$A$26:$B$74,2,FALSE)</f>
        <v>West</v>
      </c>
      <c r="F6578" s="22" t="s">
        <v>29</v>
      </c>
      <c r="G6578" s="22" t="s">
        <v>50</v>
      </c>
      <c r="H6578" s="24">
        <f>VLOOKUP($G6578, Reference!$A$3:$C$20, 2,FALSE)*I6578</f>
        <v>199</v>
      </c>
      <c r="I6578" s="22">
        <v>1</v>
      </c>
      <c r="J6578" s="26" cm="1">
        <f t="array" ref="J6578">IFERROR(_xlfn.IFS(AND(C6578="Corporate", F6578="Technology"), 3%, C6578="Corporate", 1%),0%)</f>
        <v>0.03</v>
      </c>
      <c r="K6578" s="24">
        <f>VLOOKUP($G6578, Reference!$A$3:$C$20, 3,FALSE)*I6578</f>
        <v>165</v>
      </c>
      <c r="L6578" s="27">
        <f t="shared" si="204"/>
        <v>34</v>
      </c>
      <c r="M6578" s="27">
        <f t="shared" si="205"/>
        <v>28.03</v>
      </c>
    </row>
    <row r="6579" spans="1:13" x14ac:dyDescent="0.2">
      <c r="A6579">
        <v>4567</v>
      </c>
      <c r="B6579" s="4">
        <v>43999</v>
      </c>
      <c r="C6579" t="s">
        <v>17</v>
      </c>
      <c r="D6579" t="s">
        <v>25</v>
      </c>
      <c r="E6579" s="2" t="str">
        <f>VLOOKUP('SampleSuperstore - Main Data'!D6579,Reference!$A$26:$B$74,2,FALSE)</f>
        <v>Central</v>
      </c>
      <c r="F6579" s="22" t="s">
        <v>13</v>
      </c>
      <c r="G6579" s="22" t="s">
        <v>49</v>
      </c>
      <c r="H6579" s="24">
        <f>VLOOKUP($G6579, Reference!$A$3:$C$20, 2,FALSE)*I6579</f>
        <v>240</v>
      </c>
      <c r="I6579" s="22">
        <v>6</v>
      </c>
      <c r="J6579" s="26" cm="1">
        <f t="array" ref="J6579">IFERROR(_xlfn.IFS(AND(C6579="Corporate", F6579="Technology"), 3%, C6579="Corporate", 1%),0%)</f>
        <v>0.01</v>
      </c>
      <c r="K6579" s="24">
        <f>VLOOKUP($G6579, Reference!$A$3:$C$20, 3,FALSE)*I6579</f>
        <v>210</v>
      </c>
      <c r="L6579" s="27">
        <f t="shared" si="204"/>
        <v>30</v>
      </c>
      <c r="M6579" s="27">
        <f t="shared" si="205"/>
        <v>27.599999999999994</v>
      </c>
    </row>
    <row r="6580" spans="1:13" x14ac:dyDescent="0.2">
      <c r="A6580">
        <v>4577</v>
      </c>
      <c r="B6580" s="4">
        <v>44000</v>
      </c>
      <c r="C6580" t="s">
        <v>17</v>
      </c>
      <c r="D6580" t="s">
        <v>19</v>
      </c>
      <c r="E6580" s="2" t="str">
        <f>VLOOKUP('SampleSuperstore - Main Data'!D6580,Reference!$A$26:$B$74,2,FALSE)</f>
        <v>East</v>
      </c>
      <c r="F6580" s="22" t="s">
        <v>13</v>
      </c>
      <c r="G6580" s="22" t="s">
        <v>26</v>
      </c>
      <c r="H6580" s="24">
        <f>VLOOKUP($G6580, Reference!$A$3:$C$20, 2,FALSE)*I6580</f>
        <v>5</v>
      </c>
      <c r="I6580" s="22">
        <v>2</v>
      </c>
      <c r="J6580" s="26" cm="1">
        <f t="array" ref="J6580">IFERROR(_xlfn.IFS(AND(C6580="Corporate", F6580="Technology"), 3%, C6580="Corporate", 1%),0%)</f>
        <v>0.01</v>
      </c>
      <c r="K6580" s="24">
        <f>VLOOKUP($G6580, Reference!$A$3:$C$20, 3,FALSE)*I6580</f>
        <v>4</v>
      </c>
      <c r="L6580" s="27">
        <f t="shared" si="204"/>
        <v>1</v>
      </c>
      <c r="M6580" s="27">
        <f t="shared" si="205"/>
        <v>0.95000000000000018</v>
      </c>
    </row>
    <row r="6581" spans="1:13" x14ac:dyDescent="0.2">
      <c r="A6581">
        <v>4578</v>
      </c>
      <c r="B6581" s="4">
        <v>44000</v>
      </c>
      <c r="C6581" t="s">
        <v>17</v>
      </c>
      <c r="D6581" t="s">
        <v>60</v>
      </c>
      <c r="E6581" s="2" t="str">
        <f>VLOOKUP('SampleSuperstore - Main Data'!D6581,Reference!$A$26:$B$74,2,FALSE)</f>
        <v>West</v>
      </c>
      <c r="F6581" s="22" t="s">
        <v>29</v>
      </c>
      <c r="G6581" s="22" t="s">
        <v>30</v>
      </c>
      <c r="H6581" s="24">
        <f>VLOOKUP($G6581, Reference!$A$3:$C$20, 2,FALSE)*I6581</f>
        <v>4500</v>
      </c>
      <c r="I6581" s="22">
        <v>10</v>
      </c>
      <c r="J6581" s="26" cm="1">
        <f t="array" ref="J6581">IFERROR(_xlfn.IFS(AND(C6581="Corporate", F6581="Technology"), 3%, C6581="Corporate", 1%),0%)</f>
        <v>0.03</v>
      </c>
      <c r="K6581" s="24">
        <f>VLOOKUP($G6581, Reference!$A$3:$C$20, 3,FALSE)*I6581</f>
        <v>4000</v>
      </c>
      <c r="L6581" s="27">
        <f t="shared" si="204"/>
        <v>500</v>
      </c>
      <c r="M6581" s="27">
        <f t="shared" si="205"/>
        <v>365</v>
      </c>
    </row>
    <row r="6582" spans="1:13" x14ac:dyDescent="0.2">
      <c r="A6582">
        <v>4579</v>
      </c>
      <c r="B6582" s="4">
        <v>44000</v>
      </c>
      <c r="C6582" t="s">
        <v>17</v>
      </c>
      <c r="D6582" t="s">
        <v>32</v>
      </c>
      <c r="E6582" s="2" t="str">
        <f>VLOOKUP('SampleSuperstore - Main Data'!D6582,Reference!$A$26:$B$74,2,FALSE)</f>
        <v>South</v>
      </c>
      <c r="F6582" s="22" t="s">
        <v>29</v>
      </c>
      <c r="G6582" s="22" t="s">
        <v>50</v>
      </c>
      <c r="H6582" s="24">
        <f>VLOOKUP($G6582, Reference!$A$3:$C$20, 2,FALSE)*I6582</f>
        <v>995</v>
      </c>
      <c r="I6582" s="22">
        <v>5</v>
      </c>
      <c r="J6582" s="26" cm="1">
        <f t="array" ref="J6582">IFERROR(_xlfn.IFS(AND(C6582="Corporate", F6582="Technology"), 3%, C6582="Corporate", 1%),0%)</f>
        <v>0.03</v>
      </c>
      <c r="K6582" s="24">
        <f>VLOOKUP($G6582, Reference!$A$3:$C$20, 3,FALSE)*I6582</f>
        <v>825</v>
      </c>
      <c r="L6582" s="27">
        <f t="shared" si="204"/>
        <v>170</v>
      </c>
      <c r="M6582" s="27">
        <f t="shared" si="205"/>
        <v>140.14999999999998</v>
      </c>
    </row>
    <row r="6583" spans="1:13" x14ac:dyDescent="0.2">
      <c r="A6583">
        <v>4583</v>
      </c>
      <c r="B6583" s="4">
        <v>44000</v>
      </c>
      <c r="C6583" t="s">
        <v>17</v>
      </c>
      <c r="D6583" t="s">
        <v>32</v>
      </c>
      <c r="E6583" s="2" t="str">
        <f>VLOOKUP('SampleSuperstore - Main Data'!D6583,Reference!$A$26:$B$74,2,FALSE)</f>
        <v>South</v>
      </c>
      <c r="F6583" s="22" t="s">
        <v>23</v>
      </c>
      <c r="G6583" s="22" t="s">
        <v>38</v>
      </c>
      <c r="H6583" s="24">
        <f>VLOOKUP($G6583, Reference!$A$3:$C$20, 2,FALSE)*I6583</f>
        <v>160</v>
      </c>
      <c r="I6583" s="22">
        <v>2</v>
      </c>
      <c r="J6583" s="26" cm="1">
        <f t="array" ref="J6583">IFERROR(_xlfn.IFS(AND(C6583="Corporate", F6583="Technology"), 3%, C6583="Corporate", 1%),0%)</f>
        <v>0.01</v>
      </c>
      <c r="K6583" s="24">
        <f>VLOOKUP($G6583, Reference!$A$3:$C$20, 3,FALSE)*I6583</f>
        <v>130</v>
      </c>
      <c r="L6583" s="27">
        <f t="shared" si="204"/>
        <v>30</v>
      </c>
      <c r="M6583" s="27">
        <f t="shared" si="205"/>
        <v>28.400000000000006</v>
      </c>
    </row>
    <row r="6584" spans="1:13" x14ac:dyDescent="0.2">
      <c r="A6584">
        <v>4587</v>
      </c>
      <c r="B6584" s="4">
        <v>44000</v>
      </c>
      <c r="C6584" t="s">
        <v>17</v>
      </c>
      <c r="D6584" t="s">
        <v>22</v>
      </c>
      <c r="E6584" s="2" t="str">
        <f>VLOOKUP('SampleSuperstore - Main Data'!D6584,Reference!$A$26:$B$74,2,FALSE)</f>
        <v>West</v>
      </c>
      <c r="F6584" s="22" t="s">
        <v>23</v>
      </c>
      <c r="G6584" s="22" t="s">
        <v>37</v>
      </c>
      <c r="H6584" s="24">
        <f>VLOOKUP($G6584, Reference!$A$3:$C$20, 2,FALSE)*I6584</f>
        <v>36</v>
      </c>
      <c r="I6584" s="22">
        <v>4</v>
      </c>
      <c r="J6584" s="26" cm="1">
        <f t="array" ref="J6584">IFERROR(_xlfn.IFS(AND(C6584="Corporate", F6584="Technology"), 3%, C6584="Corporate", 1%),0%)</f>
        <v>0.01</v>
      </c>
      <c r="K6584" s="24">
        <f>VLOOKUP($G6584, Reference!$A$3:$C$20, 3,FALSE)*I6584</f>
        <v>20</v>
      </c>
      <c r="L6584" s="27">
        <f t="shared" si="204"/>
        <v>16</v>
      </c>
      <c r="M6584" s="27">
        <f t="shared" si="205"/>
        <v>15.64</v>
      </c>
    </row>
    <row r="6585" spans="1:13" x14ac:dyDescent="0.2">
      <c r="A6585">
        <v>4592</v>
      </c>
      <c r="B6585" s="4">
        <v>44000</v>
      </c>
      <c r="C6585" t="s">
        <v>17</v>
      </c>
      <c r="D6585" t="s">
        <v>46</v>
      </c>
      <c r="E6585" s="2" t="str">
        <f>VLOOKUP('SampleSuperstore - Main Data'!D6585,Reference!$A$26:$B$74,2,FALSE)</f>
        <v>Central</v>
      </c>
      <c r="F6585" s="22" t="s">
        <v>13</v>
      </c>
      <c r="G6585" s="22" t="s">
        <v>35</v>
      </c>
      <c r="H6585" s="24">
        <f>VLOOKUP($G6585, Reference!$A$3:$C$20, 2,FALSE)*I6585</f>
        <v>48</v>
      </c>
      <c r="I6585" s="22">
        <v>2</v>
      </c>
      <c r="J6585" s="26" cm="1">
        <f t="array" ref="J6585">IFERROR(_xlfn.IFS(AND(C6585="Corporate", F6585="Technology"), 3%, C6585="Corporate", 1%),0%)</f>
        <v>0.01</v>
      </c>
      <c r="K6585" s="24">
        <f>VLOOKUP($G6585, Reference!$A$3:$C$20, 3,FALSE)*I6585</f>
        <v>38</v>
      </c>
      <c r="L6585" s="27">
        <f t="shared" si="204"/>
        <v>10</v>
      </c>
      <c r="M6585" s="27">
        <f t="shared" si="205"/>
        <v>9.519999999999996</v>
      </c>
    </row>
    <row r="6586" spans="1:13" x14ac:dyDescent="0.2">
      <c r="A6586">
        <v>4594</v>
      </c>
      <c r="B6586" s="4">
        <v>44000</v>
      </c>
      <c r="C6586" t="s">
        <v>17</v>
      </c>
      <c r="D6586" t="s">
        <v>25</v>
      </c>
      <c r="E6586" s="2" t="str">
        <f>VLOOKUP('SampleSuperstore - Main Data'!D6586,Reference!$A$26:$B$74,2,FALSE)</f>
        <v>Central</v>
      </c>
      <c r="F6586" s="22" t="s">
        <v>13</v>
      </c>
      <c r="G6586" s="22" t="s">
        <v>35</v>
      </c>
      <c r="H6586" s="24">
        <f>VLOOKUP($G6586, Reference!$A$3:$C$20, 2,FALSE)*I6586</f>
        <v>48</v>
      </c>
      <c r="I6586" s="22">
        <v>2</v>
      </c>
      <c r="J6586" s="26" cm="1">
        <f t="array" ref="J6586">IFERROR(_xlfn.IFS(AND(C6586="Corporate", F6586="Technology"), 3%, C6586="Corporate", 1%),0%)</f>
        <v>0.01</v>
      </c>
      <c r="K6586" s="24">
        <f>VLOOKUP($G6586, Reference!$A$3:$C$20, 3,FALSE)*I6586</f>
        <v>38</v>
      </c>
      <c r="L6586" s="27">
        <f t="shared" si="204"/>
        <v>10</v>
      </c>
      <c r="M6586" s="27">
        <f t="shared" si="205"/>
        <v>9.519999999999996</v>
      </c>
    </row>
    <row r="6587" spans="1:13" x14ac:dyDescent="0.2">
      <c r="A6587">
        <v>4603</v>
      </c>
      <c r="B6587" s="4">
        <v>44001</v>
      </c>
      <c r="C6587" t="s">
        <v>17</v>
      </c>
      <c r="D6587" t="s">
        <v>22</v>
      </c>
      <c r="E6587" s="2" t="str">
        <f>VLOOKUP('SampleSuperstore - Main Data'!D6587,Reference!$A$26:$B$74,2,FALSE)</f>
        <v>West</v>
      </c>
      <c r="F6587" s="22" t="s">
        <v>13</v>
      </c>
      <c r="G6587" s="22" t="s">
        <v>49</v>
      </c>
      <c r="H6587" s="24">
        <f>VLOOKUP($G6587, Reference!$A$3:$C$20, 2,FALSE)*I6587</f>
        <v>240</v>
      </c>
      <c r="I6587" s="22">
        <v>6</v>
      </c>
      <c r="J6587" s="26" cm="1">
        <f t="array" ref="J6587">IFERROR(_xlfn.IFS(AND(C6587="Corporate", F6587="Technology"), 3%, C6587="Corporate", 1%),0%)</f>
        <v>0.01</v>
      </c>
      <c r="K6587" s="24">
        <f>VLOOKUP($G6587, Reference!$A$3:$C$20, 3,FALSE)*I6587</f>
        <v>210</v>
      </c>
      <c r="L6587" s="27">
        <f t="shared" si="204"/>
        <v>30</v>
      </c>
      <c r="M6587" s="27">
        <f t="shared" si="205"/>
        <v>27.599999999999994</v>
      </c>
    </row>
    <row r="6588" spans="1:13" x14ac:dyDescent="0.2">
      <c r="A6588">
        <v>4605</v>
      </c>
      <c r="B6588" s="4">
        <v>44001</v>
      </c>
      <c r="C6588" t="s">
        <v>17</v>
      </c>
      <c r="D6588" t="s">
        <v>68</v>
      </c>
      <c r="E6588" s="2" t="str">
        <f>VLOOKUP('SampleSuperstore - Main Data'!D6588,Reference!$A$26:$B$74,2,FALSE)</f>
        <v>West</v>
      </c>
      <c r="F6588" s="22" t="s">
        <v>13</v>
      </c>
      <c r="G6588" s="22" t="s">
        <v>49</v>
      </c>
      <c r="H6588" s="24">
        <f>VLOOKUP($G6588, Reference!$A$3:$C$20, 2,FALSE)*I6588</f>
        <v>120</v>
      </c>
      <c r="I6588" s="22">
        <v>3</v>
      </c>
      <c r="J6588" s="26" cm="1">
        <f t="array" ref="J6588">IFERROR(_xlfn.IFS(AND(C6588="Corporate", F6588="Technology"), 3%, C6588="Corporate", 1%),0%)</f>
        <v>0.01</v>
      </c>
      <c r="K6588" s="24">
        <f>VLOOKUP($G6588, Reference!$A$3:$C$20, 3,FALSE)*I6588</f>
        <v>105</v>
      </c>
      <c r="L6588" s="27">
        <f t="shared" si="204"/>
        <v>15</v>
      </c>
      <c r="M6588" s="27">
        <f t="shared" si="205"/>
        <v>13.799999999999997</v>
      </c>
    </row>
    <row r="6589" spans="1:13" x14ac:dyDescent="0.2">
      <c r="A6589">
        <v>4606</v>
      </c>
      <c r="B6589" s="4">
        <v>44001</v>
      </c>
      <c r="C6589" t="s">
        <v>17</v>
      </c>
      <c r="D6589" t="s">
        <v>67</v>
      </c>
      <c r="E6589" s="2" t="str">
        <f>VLOOKUP('SampleSuperstore - Main Data'!D6589,Reference!$A$26:$B$74,2,FALSE)</f>
        <v>West</v>
      </c>
      <c r="F6589" s="22" t="s">
        <v>13</v>
      </c>
      <c r="G6589" s="22" t="s">
        <v>16</v>
      </c>
      <c r="H6589" s="24">
        <f>VLOOKUP($G6589, Reference!$A$3:$C$20, 2,FALSE)*I6589</f>
        <v>95</v>
      </c>
      <c r="I6589" s="22">
        <v>5</v>
      </c>
      <c r="J6589" s="26" cm="1">
        <f t="array" ref="J6589">IFERROR(_xlfn.IFS(AND(C6589="Corporate", F6589="Technology"), 3%, C6589="Corporate", 1%),0%)</f>
        <v>0.01</v>
      </c>
      <c r="K6589" s="24">
        <f>VLOOKUP($G6589, Reference!$A$3:$C$20, 3,FALSE)*I6589</f>
        <v>50</v>
      </c>
      <c r="L6589" s="27">
        <f t="shared" si="204"/>
        <v>45</v>
      </c>
      <c r="M6589" s="27">
        <f t="shared" si="205"/>
        <v>44.05</v>
      </c>
    </row>
    <row r="6590" spans="1:13" x14ac:dyDescent="0.2">
      <c r="A6590">
        <v>4607</v>
      </c>
      <c r="B6590" s="4">
        <v>44001</v>
      </c>
      <c r="C6590" t="s">
        <v>17</v>
      </c>
      <c r="D6590" t="s">
        <v>18</v>
      </c>
      <c r="E6590" s="2" t="str">
        <f>VLOOKUP('SampleSuperstore - Main Data'!D6590,Reference!$A$26:$B$74,2,FALSE)</f>
        <v>South</v>
      </c>
      <c r="F6590" s="22" t="s">
        <v>23</v>
      </c>
      <c r="G6590" s="22" t="s">
        <v>37</v>
      </c>
      <c r="H6590" s="24">
        <f>VLOOKUP($G6590, Reference!$A$3:$C$20, 2,FALSE)*I6590</f>
        <v>54</v>
      </c>
      <c r="I6590" s="22">
        <v>6</v>
      </c>
      <c r="J6590" s="26" cm="1">
        <f t="array" ref="J6590">IFERROR(_xlfn.IFS(AND(C6590="Corporate", F6590="Technology"), 3%, C6590="Corporate", 1%),0%)</f>
        <v>0.01</v>
      </c>
      <c r="K6590" s="24">
        <f>VLOOKUP($G6590, Reference!$A$3:$C$20, 3,FALSE)*I6590</f>
        <v>30</v>
      </c>
      <c r="L6590" s="27">
        <f t="shared" si="204"/>
        <v>24</v>
      </c>
      <c r="M6590" s="27">
        <f t="shared" si="205"/>
        <v>23.46</v>
      </c>
    </row>
    <row r="6591" spans="1:13" x14ac:dyDescent="0.2">
      <c r="A6591">
        <v>4608</v>
      </c>
      <c r="B6591" s="4">
        <v>44001</v>
      </c>
      <c r="C6591" t="s">
        <v>17</v>
      </c>
      <c r="D6591" t="s">
        <v>19</v>
      </c>
      <c r="E6591" s="2" t="str">
        <f>VLOOKUP('SampleSuperstore - Main Data'!D6591,Reference!$A$26:$B$74,2,FALSE)</f>
        <v>East</v>
      </c>
      <c r="F6591" s="22" t="s">
        <v>29</v>
      </c>
      <c r="G6591" s="22" t="s">
        <v>50</v>
      </c>
      <c r="H6591" s="24">
        <f>VLOOKUP($G6591, Reference!$A$3:$C$20, 2,FALSE)*I6591</f>
        <v>995</v>
      </c>
      <c r="I6591" s="22">
        <v>5</v>
      </c>
      <c r="J6591" s="26" cm="1">
        <f t="array" ref="J6591">IFERROR(_xlfn.IFS(AND(C6591="Corporate", F6591="Technology"), 3%, C6591="Corporate", 1%),0%)</f>
        <v>0.03</v>
      </c>
      <c r="K6591" s="24">
        <f>VLOOKUP($G6591, Reference!$A$3:$C$20, 3,FALSE)*I6591</f>
        <v>825</v>
      </c>
      <c r="L6591" s="27">
        <f t="shared" si="204"/>
        <v>170</v>
      </c>
      <c r="M6591" s="27">
        <f t="shared" si="205"/>
        <v>140.14999999999998</v>
      </c>
    </row>
    <row r="6592" spans="1:13" x14ac:dyDescent="0.2">
      <c r="A6592">
        <v>4609</v>
      </c>
      <c r="B6592" s="4">
        <v>44001</v>
      </c>
      <c r="C6592" t="s">
        <v>17</v>
      </c>
      <c r="D6592" t="s">
        <v>25</v>
      </c>
      <c r="E6592" s="2" t="str">
        <f>VLOOKUP('SampleSuperstore - Main Data'!D6592,Reference!$A$26:$B$74,2,FALSE)</f>
        <v>Central</v>
      </c>
      <c r="F6592" s="22" t="s">
        <v>29</v>
      </c>
      <c r="G6592" s="22" t="s">
        <v>50</v>
      </c>
      <c r="H6592" s="24">
        <f>VLOOKUP($G6592, Reference!$A$3:$C$20, 2,FALSE)*I6592</f>
        <v>398</v>
      </c>
      <c r="I6592" s="22">
        <v>2</v>
      </c>
      <c r="J6592" s="26" cm="1">
        <f t="array" ref="J6592">IFERROR(_xlfn.IFS(AND(C6592="Corporate", F6592="Technology"), 3%, C6592="Corporate", 1%),0%)</f>
        <v>0.03</v>
      </c>
      <c r="K6592" s="24">
        <f>VLOOKUP($G6592, Reference!$A$3:$C$20, 3,FALSE)*I6592</f>
        <v>330</v>
      </c>
      <c r="L6592" s="27">
        <f t="shared" si="204"/>
        <v>68</v>
      </c>
      <c r="M6592" s="27">
        <f t="shared" si="205"/>
        <v>56.06</v>
      </c>
    </row>
    <row r="6593" spans="1:13" x14ac:dyDescent="0.2">
      <c r="A6593">
        <v>4610</v>
      </c>
      <c r="B6593" s="4">
        <v>44001</v>
      </c>
      <c r="C6593" t="s">
        <v>17</v>
      </c>
      <c r="D6593" t="s">
        <v>15</v>
      </c>
      <c r="E6593" s="2" t="str">
        <f>VLOOKUP('SampleSuperstore - Main Data'!D6593,Reference!$A$26:$B$74,2,FALSE)</f>
        <v>West</v>
      </c>
      <c r="F6593" s="22" t="s">
        <v>13</v>
      </c>
      <c r="G6593" s="22" t="s">
        <v>35</v>
      </c>
      <c r="H6593" s="24">
        <f>VLOOKUP($G6593, Reference!$A$3:$C$20, 2,FALSE)*I6593</f>
        <v>72</v>
      </c>
      <c r="I6593" s="22">
        <v>3</v>
      </c>
      <c r="J6593" s="26" cm="1">
        <f t="array" ref="J6593">IFERROR(_xlfn.IFS(AND(C6593="Corporate", F6593="Technology"), 3%, C6593="Corporate", 1%),0%)</f>
        <v>0.01</v>
      </c>
      <c r="K6593" s="24">
        <f>VLOOKUP($G6593, Reference!$A$3:$C$20, 3,FALSE)*I6593</f>
        <v>57</v>
      </c>
      <c r="L6593" s="27">
        <f t="shared" si="204"/>
        <v>15</v>
      </c>
      <c r="M6593" s="27">
        <f t="shared" si="205"/>
        <v>14.280000000000001</v>
      </c>
    </row>
    <row r="6594" spans="1:13" x14ac:dyDescent="0.2">
      <c r="A6594">
        <v>4611</v>
      </c>
      <c r="B6594" s="4">
        <v>44001</v>
      </c>
      <c r="C6594" t="s">
        <v>17</v>
      </c>
      <c r="D6594" t="s">
        <v>36</v>
      </c>
      <c r="E6594" s="2" t="str">
        <f>VLOOKUP('SampleSuperstore - Main Data'!D6594,Reference!$A$26:$B$74,2,FALSE)</f>
        <v>East</v>
      </c>
      <c r="F6594" s="22" t="s">
        <v>13</v>
      </c>
      <c r="G6594" s="22" t="s">
        <v>26</v>
      </c>
      <c r="H6594" s="24">
        <f>VLOOKUP($G6594, Reference!$A$3:$C$20, 2,FALSE)*I6594</f>
        <v>15</v>
      </c>
      <c r="I6594" s="22">
        <v>6</v>
      </c>
      <c r="J6594" s="26" cm="1">
        <f t="array" ref="J6594">IFERROR(_xlfn.IFS(AND(C6594="Corporate", F6594="Technology"), 3%, C6594="Corporate", 1%),0%)</f>
        <v>0.01</v>
      </c>
      <c r="K6594" s="24">
        <f>VLOOKUP($G6594, Reference!$A$3:$C$20, 3,FALSE)*I6594</f>
        <v>12</v>
      </c>
      <c r="L6594" s="27">
        <f t="shared" ref="L6594:L6657" si="206">H6594-K6594</f>
        <v>3</v>
      </c>
      <c r="M6594" s="27">
        <f t="shared" ref="M6594:M6657" si="207">H6594*(1-J6594)-K6594</f>
        <v>2.8499999999999996</v>
      </c>
    </row>
    <row r="6595" spans="1:13" x14ac:dyDescent="0.2">
      <c r="A6595">
        <v>4612</v>
      </c>
      <c r="B6595" s="4">
        <v>44001</v>
      </c>
      <c r="C6595" t="s">
        <v>17</v>
      </c>
      <c r="D6595" t="s">
        <v>40</v>
      </c>
      <c r="E6595" s="2" t="str">
        <f>VLOOKUP('SampleSuperstore - Main Data'!D6595,Reference!$A$26:$B$74,2,FALSE)</f>
        <v>East</v>
      </c>
      <c r="F6595" s="22" t="s">
        <v>13</v>
      </c>
      <c r="G6595" s="22" t="s">
        <v>53</v>
      </c>
      <c r="H6595" s="24">
        <f>VLOOKUP($G6595, Reference!$A$3:$C$20, 2,FALSE)*I6595</f>
        <v>36</v>
      </c>
      <c r="I6595" s="22">
        <v>3</v>
      </c>
      <c r="J6595" s="26" cm="1">
        <f t="array" ref="J6595">IFERROR(_xlfn.IFS(AND(C6595="Corporate", F6595="Technology"), 3%, C6595="Corporate", 1%),0%)</f>
        <v>0.01</v>
      </c>
      <c r="K6595" s="24">
        <f>VLOOKUP($G6595, Reference!$A$3:$C$20, 3,FALSE)*I6595</f>
        <v>27</v>
      </c>
      <c r="L6595" s="27">
        <f t="shared" si="206"/>
        <v>9</v>
      </c>
      <c r="M6595" s="27">
        <f t="shared" si="207"/>
        <v>8.64</v>
      </c>
    </row>
    <row r="6596" spans="1:13" x14ac:dyDescent="0.2">
      <c r="A6596">
        <v>4614</v>
      </c>
      <c r="B6596" s="4">
        <v>44001</v>
      </c>
      <c r="C6596" t="s">
        <v>17</v>
      </c>
      <c r="D6596" t="s">
        <v>47</v>
      </c>
      <c r="E6596" s="2" t="str">
        <f>VLOOKUP('SampleSuperstore - Main Data'!D6596,Reference!$A$26:$B$74,2,FALSE)</f>
        <v>South</v>
      </c>
      <c r="F6596" s="22" t="s">
        <v>13</v>
      </c>
      <c r="G6596" s="22" t="s">
        <v>16</v>
      </c>
      <c r="H6596" s="24">
        <f>VLOOKUP($G6596, Reference!$A$3:$C$20, 2,FALSE)*I6596</f>
        <v>95</v>
      </c>
      <c r="I6596" s="22">
        <v>5</v>
      </c>
      <c r="J6596" s="26" cm="1">
        <f t="array" ref="J6596">IFERROR(_xlfn.IFS(AND(C6596="Corporate", F6596="Technology"), 3%, C6596="Corporate", 1%),0%)</f>
        <v>0.01</v>
      </c>
      <c r="K6596" s="24">
        <f>VLOOKUP($G6596, Reference!$A$3:$C$20, 3,FALSE)*I6596</f>
        <v>50</v>
      </c>
      <c r="L6596" s="27">
        <f t="shared" si="206"/>
        <v>45</v>
      </c>
      <c r="M6596" s="27">
        <f t="shared" si="207"/>
        <v>44.05</v>
      </c>
    </row>
    <row r="6597" spans="1:13" x14ac:dyDescent="0.2">
      <c r="A6597">
        <v>4616</v>
      </c>
      <c r="B6597" s="4">
        <v>44001</v>
      </c>
      <c r="C6597" t="s">
        <v>17</v>
      </c>
      <c r="D6597" t="s">
        <v>43</v>
      </c>
      <c r="E6597" s="2" t="str">
        <f>VLOOKUP('SampleSuperstore - Main Data'!D6597,Reference!$A$26:$B$74,2,FALSE)</f>
        <v>West</v>
      </c>
      <c r="F6597" s="22" t="s">
        <v>23</v>
      </c>
      <c r="G6597" s="22" t="s">
        <v>37</v>
      </c>
      <c r="H6597" s="24">
        <f>VLOOKUP($G6597, Reference!$A$3:$C$20, 2,FALSE)*I6597</f>
        <v>63</v>
      </c>
      <c r="I6597" s="22">
        <v>7</v>
      </c>
      <c r="J6597" s="26" cm="1">
        <f t="array" ref="J6597">IFERROR(_xlfn.IFS(AND(C6597="Corporate", F6597="Technology"), 3%, C6597="Corporate", 1%),0%)</f>
        <v>0.01</v>
      </c>
      <c r="K6597" s="24">
        <f>VLOOKUP($G6597, Reference!$A$3:$C$20, 3,FALSE)*I6597</f>
        <v>35</v>
      </c>
      <c r="L6597" s="27">
        <f t="shared" si="206"/>
        <v>28</v>
      </c>
      <c r="M6597" s="27">
        <f t="shared" si="207"/>
        <v>27.369999999999997</v>
      </c>
    </row>
    <row r="6598" spans="1:13" x14ac:dyDescent="0.2">
      <c r="A6598">
        <v>4625</v>
      </c>
      <c r="B6598" s="4">
        <v>44002</v>
      </c>
      <c r="C6598" t="s">
        <v>17</v>
      </c>
      <c r="D6598" t="s">
        <v>36</v>
      </c>
      <c r="E6598" s="2" t="str">
        <f>VLOOKUP('SampleSuperstore - Main Data'!D6598,Reference!$A$26:$B$74,2,FALSE)</f>
        <v>East</v>
      </c>
      <c r="F6598" s="22" t="s">
        <v>13</v>
      </c>
      <c r="G6598" s="22" t="s">
        <v>20</v>
      </c>
      <c r="H6598" s="24">
        <f>VLOOKUP($G6598, Reference!$A$3:$C$20, 2,FALSE)*I6598</f>
        <v>34</v>
      </c>
      <c r="I6598" s="22">
        <v>2</v>
      </c>
      <c r="J6598" s="26" cm="1">
        <f t="array" ref="J6598">IFERROR(_xlfn.IFS(AND(C6598="Corporate", F6598="Technology"), 3%, C6598="Corporate", 1%),0%)</f>
        <v>0.01</v>
      </c>
      <c r="K6598" s="24">
        <f>VLOOKUP($G6598, Reference!$A$3:$C$20, 3,FALSE)*I6598</f>
        <v>20</v>
      </c>
      <c r="L6598" s="27">
        <f t="shared" si="206"/>
        <v>14</v>
      </c>
      <c r="M6598" s="27">
        <f t="shared" si="207"/>
        <v>13.659999999999997</v>
      </c>
    </row>
    <row r="6599" spans="1:13" x14ac:dyDescent="0.2">
      <c r="A6599">
        <v>4626</v>
      </c>
      <c r="B6599" s="4">
        <v>44002</v>
      </c>
      <c r="C6599" t="s">
        <v>17</v>
      </c>
      <c r="D6599" t="s">
        <v>15</v>
      </c>
      <c r="E6599" s="2" t="str">
        <f>VLOOKUP('SampleSuperstore - Main Data'!D6599,Reference!$A$26:$B$74,2,FALSE)</f>
        <v>West</v>
      </c>
      <c r="F6599" s="22" t="s">
        <v>13</v>
      </c>
      <c r="G6599" s="22" t="s">
        <v>26</v>
      </c>
      <c r="H6599" s="24">
        <f>VLOOKUP($G6599, Reference!$A$3:$C$20, 2,FALSE)*I6599</f>
        <v>10</v>
      </c>
      <c r="I6599" s="22">
        <v>4</v>
      </c>
      <c r="J6599" s="26" cm="1">
        <f t="array" ref="J6599">IFERROR(_xlfn.IFS(AND(C6599="Corporate", F6599="Technology"), 3%, C6599="Corporate", 1%),0%)</f>
        <v>0.01</v>
      </c>
      <c r="K6599" s="24">
        <f>VLOOKUP($G6599, Reference!$A$3:$C$20, 3,FALSE)*I6599</f>
        <v>8</v>
      </c>
      <c r="L6599" s="27">
        <f t="shared" si="206"/>
        <v>2</v>
      </c>
      <c r="M6599" s="27">
        <f t="shared" si="207"/>
        <v>1.9000000000000004</v>
      </c>
    </row>
    <row r="6600" spans="1:13" x14ac:dyDescent="0.2">
      <c r="A6600">
        <v>4628</v>
      </c>
      <c r="B6600" s="4">
        <v>44002</v>
      </c>
      <c r="C6600" t="s">
        <v>17</v>
      </c>
      <c r="D6600" t="s">
        <v>46</v>
      </c>
      <c r="E6600" s="2" t="str">
        <f>VLOOKUP('SampleSuperstore - Main Data'!D6600,Reference!$A$26:$B$74,2,FALSE)</f>
        <v>Central</v>
      </c>
      <c r="F6600" s="22" t="s">
        <v>13</v>
      </c>
      <c r="G6600" s="22" t="s">
        <v>14</v>
      </c>
      <c r="H6600" s="24">
        <f>VLOOKUP($G6600, Reference!$A$3:$C$20, 2,FALSE)*I6600</f>
        <v>315</v>
      </c>
      <c r="I6600" s="22">
        <v>7</v>
      </c>
      <c r="J6600" s="26" cm="1">
        <f t="array" ref="J6600">IFERROR(_xlfn.IFS(AND(C6600="Corporate", F6600="Technology"), 3%, C6600="Corporate", 1%),0%)</f>
        <v>0.01</v>
      </c>
      <c r="K6600" s="24">
        <f>VLOOKUP($G6600, Reference!$A$3:$C$20, 3,FALSE)*I6600</f>
        <v>245</v>
      </c>
      <c r="L6600" s="27">
        <f t="shared" si="206"/>
        <v>70</v>
      </c>
      <c r="M6600" s="27">
        <f t="shared" si="207"/>
        <v>66.850000000000023</v>
      </c>
    </row>
    <row r="6601" spans="1:13" x14ac:dyDescent="0.2">
      <c r="A6601">
        <v>4638</v>
      </c>
      <c r="B6601" s="4">
        <v>44002</v>
      </c>
      <c r="C6601" t="s">
        <v>17</v>
      </c>
      <c r="D6601" t="s">
        <v>44</v>
      </c>
      <c r="E6601" s="2" t="str">
        <f>VLOOKUP('SampleSuperstore - Main Data'!D6601,Reference!$A$26:$B$74,2,FALSE)</f>
        <v>South</v>
      </c>
      <c r="F6601" s="22" t="s">
        <v>29</v>
      </c>
      <c r="G6601" s="22" t="s">
        <v>33</v>
      </c>
      <c r="H6601" s="24">
        <f>VLOOKUP($G6601, Reference!$A$3:$C$20, 2,FALSE)*I6601</f>
        <v>15</v>
      </c>
      <c r="I6601" s="22">
        <v>3</v>
      </c>
      <c r="J6601" s="26" cm="1">
        <f t="array" ref="J6601">IFERROR(_xlfn.IFS(AND(C6601="Corporate", F6601="Technology"), 3%, C6601="Corporate", 1%),0%)</f>
        <v>0.03</v>
      </c>
      <c r="K6601" s="24">
        <f>VLOOKUP($G6601, Reference!$A$3:$C$20, 3,FALSE)*I6601</f>
        <v>7.5</v>
      </c>
      <c r="L6601" s="27">
        <f t="shared" si="206"/>
        <v>7.5</v>
      </c>
      <c r="M6601" s="27">
        <f t="shared" si="207"/>
        <v>7.0499999999999989</v>
      </c>
    </row>
    <row r="6602" spans="1:13" x14ac:dyDescent="0.2">
      <c r="A6602">
        <v>4640</v>
      </c>
      <c r="B6602" s="4">
        <v>44003</v>
      </c>
      <c r="C6602" t="s">
        <v>17</v>
      </c>
      <c r="D6602" t="s">
        <v>15</v>
      </c>
      <c r="E6602" s="2" t="str">
        <f>VLOOKUP('SampleSuperstore - Main Data'!D6602,Reference!$A$26:$B$74,2,FALSE)</f>
        <v>West</v>
      </c>
      <c r="F6602" s="22" t="s">
        <v>13</v>
      </c>
      <c r="G6602" s="22" t="s">
        <v>26</v>
      </c>
      <c r="H6602" s="24">
        <f>VLOOKUP($G6602, Reference!$A$3:$C$20, 2,FALSE)*I6602</f>
        <v>7.5</v>
      </c>
      <c r="I6602" s="22">
        <v>3</v>
      </c>
      <c r="J6602" s="26" cm="1">
        <f t="array" ref="J6602">IFERROR(_xlfn.IFS(AND(C6602="Corporate", F6602="Technology"), 3%, C6602="Corporate", 1%),0%)</f>
        <v>0.01</v>
      </c>
      <c r="K6602" s="24">
        <f>VLOOKUP($G6602, Reference!$A$3:$C$20, 3,FALSE)*I6602</f>
        <v>6</v>
      </c>
      <c r="L6602" s="27">
        <f t="shared" si="206"/>
        <v>1.5</v>
      </c>
      <c r="M6602" s="27">
        <f t="shared" si="207"/>
        <v>1.4249999999999998</v>
      </c>
    </row>
    <row r="6603" spans="1:13" x14ac:dyDescent="0.2">
      <c r="A6603">
        <v>4642</v>
      </c>
      <c r="B6603" s="4">
        <v>44003</v>
      </c>
      <c r="C6603" t="s">
        <v>17</v>
      </c>
      <c r="D6603" t="s">
        <v>25</v>
      </c>
      <c r="E6603" s="2" t="str">
        <f>VLOOKUP('SampleSuperstore - Main Data'!D6603,Reference!$A$26:$B$74,2,FALSE)</f>
        <v>Central</v>
      </c>
      <c r="F6603" s="22" t="s">
        <v>29</v>
      </c>
      <c r="G6603" s="22" t="s">
        <v>50</v>
      </c>
      <c r="H6603" s="24">
        <f>VLOOKUP($G6603, Reference!$A$3:$C$20, 2,FALSE)*I6603</f>
        <v>597</v>
      </c>
      <c r="I6603" s="22">
        <v>3</v>
      </c>
      <c r="J6603" s="26" cm="1">
        <f t="array" ref="J6603">IFERROR(_xlfn.IFS(AND(C6603="Corporate", F6603="Technology"), 3%, C6603="Corporate", 1%),0%)</f>
        <v>0.03</v>
      </c>
      <c r="K6603" s="24">
        <f>VLOOKUP($G6603, Reference!$A$3:$C$20, 3,FALSE)*I6603</f>
        <v>495</v>
      </c>
      <c r="L6603" s="27">
        <f t="shared" si="206"/>
        <v>102</v>
      </c>
      <c r="M6603" s="27">
        <f t="shared" si="207"/>
        <v>84.090000000000032</v>
      </c>
    </row>
    <row r="6604" spans="1:13" x14ac:dyDescent="0.2">
      <c r="A6604">
        <v>4645</v>
      </c>
      <c r="B6604" s="4">
        <v>44003</v>
      </c>
      <c r="C6604" t="s">
        <v>17</v>
      </c>
      <c r="D6604" t="s">
        <v>22</v>
      </c>
      <c r="E6604" s="2" t="str">
        <f>VLOOKUP('SampleSuperstore - Main Data'!D6604,Reference!$A$26:$B$74,2,FALSE)</f>
        <v>West</v>
      </c>
      <c r="F6604" s="22" t="s">
        <v>13</v>
      </c>
      <c r="G6604" s="22" t="s">
        <v>49</v>
      </c>
      <c r="H6604" s="24">
        <f>VLOOKUP($G6604, Reference!$A$3:$C$20, 2,FALSE)*I6604</f>
        <v>160</v>
      </c>
      <c r="I6604" s="22">
        <v>4</v>
      </c>
      <c r="J6604" s="26" cm="1">
        <f t="array" ref="J6604">IFERROR(_xlfn.IFS(AND(C6604="Corporate", F6604="Technology"), 3%, C6604="Corporate", 1%),0%)</f>
        <v>0.01</v>
      </c>
      <c r="K6604" s="24">
        <f>VLOOKUP($G6604, Reference!$A$3:$C$20, 3,FALSE)*I6604</f>
        <v>140</v>
      </c>
      <c r="L6604" s="27">
        <f t="shared" si="206"/>
        <v>20</v>
      </c>
      <c r="M6604" s="27">
        <f t="shared" si="207"/>
        <v>18.400000000000006</v>
      </c>
    </row>
    <row r="6605" spans="1:13" x14ac:dyDescent="0.2">
      <c r="A6605">
        <v>4651</v>
      </c>
      <c r="B6605" s="4">
        <v>44003</v>
      </c>
      <c r="C6605" t="s">
        <v>17</v>
      </c>
      <c r="D6605" t="s">
        <v>57</v>
      </c>
      <c r="E6605" s="2" t="str">
        <f>VLOOKUP('SampleSuperstore - Main Data'!D6605,Reference!$A$26:$B$74,2,FALSE)</f>
        <v>South</v>
      </c>
      <c r="F6605" s="22" t="s">
        <v>13</v>
      </c>
      <c r="G6605" s="22" t="s">
        <v>41</v>
      </c>
      <c r="H6605" s="24">
        <f>VLOOKUP($G6605, Reference!$A$3:$C$20, 2,FALSE)*I6605</f>
        <v>15</v>
      </c>
      <c r="I6605" s="22">
        <v>5</v>
      </c>
      <c r="J6605" s="26" cm="1">
        <f t="array" ref="J6605">IFERROR(_xlfn.IFS(AND(C6605="Corporate", F6605="Technology"), 3%, C6605="Corporate", 1%),0%)</f>
        <v>0.01</v>
      </c>
      <c r="K6605" s="24">
        <f>VLOOKUP($G6605, Reference!$A$3:$C$20, 3,FALSE)*I6605</f>
        <v>10</v>
      </c>
      <c r="L6605" s="27">
        <f t="shared" si="206"/>
        <v>5</v>
      </c>
      <c r="M6605" s="27">
        <f t="shared" si="207"/>
        <v>4.8499999999999996</v>
      </c>
    </row>
    <row r="6606" spans="1:13" x14ac:dyDescent="0.2">
      <c r="A6606">
        <v>4654</v>
      </c>
      <c r="B6606" s="4">
        <v>44003</v>
      </c>
      <c r="C6606" t="s">
        <v>17</v>
      </c>
      <c r="D6606" t="s">
        <v>22</v>
      </c>
      <c r="E6606" s="2" t="str">
        <f>VLOOKUP('SampleSuperstore - Main Data'!D6606,Reference!$A$26:$B$74,2,FALSE)</f>
        <v>West</v>
      </c>
      <c r="F6606" s="22" t="s">
        <v>13</v>
      </c>
      <c r="G6606" s="22" t="s">
        <v>26</v>
      </c>
      <c r="H6606" s="24">
        <f>VLOOKUP($G6606, Reference!$A$3:$C$20, 2,FALSE)*I6606</f>
        <v>15</v>
      </c>
      <c r="I6606" s="22">
        <v>6</v>
      </c>
      <c r="J6606" s="26" cm="1">
        <f t="array" ref="J6606">IFERROR(_xlfn.IFS(AND(C6606="Corporate", F6606="Technology"), 3%, C6606="Corporate", 1%),0%)</f>
        <v>0.01</v>
      </c>
      <c r="K6606" s="24">
        <f>VLOOKUP($G6606, Reference!$A$3:$C$20, 3,FALSE)*I6606</f>
        <v>12</v>
      </c>
      <c r="L6606" s="27">
        <f t="shared" si="206"/>
        <v>3</v>
      </c>
      <c r="M6606" s="27">
        <f t="shared" si="207"/>
        <v>2.8499999999999996</v>
      </c>
    </row>
    <row r="6607" spans="1:13" x14ac:dyDescent="0.2">
      <c r="A6607">
        <v>4655</v>
      </c>
      <c r="B6607" s="4">
        <v>44003</v>
      </c>
      <c r="C6607" t="s">
        <v>17</v>
      </c>
      <c r="D6607" t="s">
        <v>57</v>
      </c>
      <c r="E6607" s="2" t="str">
        <f>VLOOKUP('SampleSuperstore - Main Data'!D6607,Reference!$A$26:$B$74,2,FALSE)</f>
        <v>South</v>
      </c>
      <c r="F6607" s="22" t="s">
        <v>23</v>
      </c>
      <c r="G6607" s="22" t="s">
        <v>37</v>
      </c>
      <c r="H6607" s="24">
        <f>VLOOKUP($G6607, Reference!$A$3:$C$20, 2,FALSE)*I6607</f>
        <v>36</v>
      </c>
      <c r="I6607" s="22">
        <v>4</v>
      </c>
      <c r="J6607" s="26" cm="1">
        <f t="array" ref="J6607">IFERROR(_xlfn.IFS(AND(C6607="Corporate", F6607="Technology"), 3%, C6607="Corporate", 1%),0%)</f>
        <v>0.01</v>
      </c>
      <c r="K6607" s="24">
        <f>VLOOKUP($G6607, Reference!$A$3:$C$20, 3,FALSE)*I6607</f>
        <v>20</v>
      </c>
      <c r="L6607" s="27">
        <f t="shared" si="206"/>
        <v>16</v>
      </c>
      <c r="M6607" s="27">
        <f t="shared" si="207"/>
        <v>15.64</v>
      </c>
    </row>
    <row r="6608" spans="1:13" x14ac:dyDescent="0.2">
      <c r="A6608">
        <v>4656</v>
      </c>
      <c r="B6608" s="4">
        <v>44003</v>
      </c>
      <c r="C6608" t="s">
        <v>17</v>
      </c>
      <c r="D6608" t="s">
        <v>36</v>
      </c>
      <c r="E6608" s="2" t="str">
        <f>VLOOKUP('SampleSuperstore - Main Data'!D6608,Reference!$A$26:$B$74,2,FALSE)</f>
        <v>East</v>
      </c>
      <c r="F6608" s="22" t="s">
        <v>13</v>
      </c>
      <c r="G6608" s="22" t="s">
        <v>14</v>
      </c>
      <c r="H6608" s="24">
        <f>VLOOKUP($G6608, Reference!$A$3:$C$20, 2,FALSE)*I6608</f>
        <v>135</v>
      </c>
      <c r="I6608" s="22">
        <v>3</v>
      </c>
      <c r="J6608" s="26" cm="1">
        <f t="array" ref="J6608">IFERROR(_xlfn.IFS(AND(C6608="Corporate", F6608="Technology"), 3%, C6608="Corporate", 1%),0%)</f>
        <v>0.01</v>
      </c>
      <c r="K6608" s="24">
        <f>VLOOKUP($G6608, Reference!$A$3:$C$20, 3,FALSE)*I6608</f>
        <v>105</v>
      </c>
      <c r="L6608" s="27">
        <f t="shared" si="206"/>
        <v>30</v>
      </c>
      <c r="M6608" s="27">
        <f t="shared" si="207"/>
        <v>28.650000000000006</v>
      </c>
    </row>
    <row r="6609" spans="1:13" x14ac:dyDescent="0.2">
      <c r="A6609">
        <v>4657</v>
      </c>
      <c r="B6609" s="4">
        <v>44003</v>
      </c>
      <c r="C6609" t="s">
        <v>17</v>
      </c>
      <c r="D6609" t="s">
        <v>40</v>
      </c>
      <c r="E6609" s="2" t="str">
        <f>VLOOKUP('SampleSuperstore - Main Data'!D6609,Reference!$A$26:$B$74,2,FALSE)</f>
        <v>East</v>
      </c>
      <c r="F6609" s="22" t="s">
        <v>23</v>
      </c>
      <c r="G6609" s="22" t="s">
        <v>24</v>
      </c>
      <c r="H6609" s="24">
        <f>VLOOKUP($G6609, Reference!$A$3:$C$20, 2,FALSE)*I6609</f>
        <v>693</v>
      </c>
      <c r="I6609" s="22">
        <v>7</v>
      </c>
      <c r="J6609" s="26" cm="1">
        <f t="array" ref="J6609">IFERROR(_xlfn.IFS(AND(C6609="Corporate", F6609="Technology"), 3%, C6609="Corporate", 1%),0%)</f>
        <v>0.01</v>
      </c>
      <c r="K6609" s="24">
        <f>VLOOKUP($G6609, Reference!$A$3:$C$20, 3,FALSE)*I6609</f>
        <v>553</v>
      </c>
      <c r="L6609" s="27">
        <f t="shared" si="206"/>
        <v>140</v>
      </c>
      <c r="M6609" s="27">
        <f t="shared" si="207"/>
        <v>133.07000000000005</v>
      </c>
    </row>
    <row r="6610" spans="1:13" x14ac:dyDescent="0.2">
      <c r="A6610">
        <v>4659</v>
      </c>
      <c r="B6610" s="4">
        <v>44003</v>
      </c>
      <c r="C6610" t="s">
        <v>17</v>
      </c>
      <c r="D6610" t="s">
        <v>15</v>
      </c>
      <c r="E6610" s="2" t="str">
        <f>VLOOKUP('SampleSuperstore - Main Data'!D6610,Reference!$A$26:$B$74,2,FALSE)</f>
        <v>West</v>
      </c>
      <c r="F6610" s="22" t="s">
        <v>23</v>
      </c>
      <c r="G6610" s="22" t="s">
        <v>24</v>
      </c>
      <c r="H6610" s="24">
        <f>VLOOKUP($G6610, Reference!$A$3:$C$20, 2,FALSE)*I6610</f>
        <v>297</v>
      </c>
      <c r="I6610" s="22">
        <v>3</v>
      </c>
      <c r="J6610" s="26" cm="1">
        <f t="array" ref="J6610">IFERROR(_xlfn.IFS(AND(C6610="Corporate", F6610="Technology"), 3%, C6610="Corporate", 1%),0%)</f>
        <v>0.01</v>
      </c>
      <c r="K6610" s="24">
        <f>VLOOKUP($G6610, Reference!$A$3:$C$20, 3,FALSE)*I6610</f>
        <v>237</v>
      </c>
      <c r="L6610" s="27">
        <f t="shared" si="206"/>
        <v>60</v>
      </c>
      <c r="M6610" s="27">
        <f t="shared" si="207"/>
        <v>57.029999999999973</v>
      </c>
    </row>
    <row r="6611" spans="1:13" x14ac:dyDescent="0.2">
      <c r="A6611">
        <v>4660</v>
      </c>
      <c r="B6611" s="4">
        <v>44003</v>
      </c>
      <c r="C6611" t="s">
        <v>17</v>
      </c>
      <c r="D6611" t="s">
        <v>57</v>
      </c>
      <c r="E6611" s="2" t="str">
        <f>VLOOKUP('SampleSuperstore - Main Data'!D6611,Reference!$A$26:$B$74,2,FALSE)</f>
        <v>South</v>
      </c>
      <c r="F6611" s="22" t="s">
        <v>13</v>
      </c>
      <c r="G6611" s="22" t="s">
        <v>49</v>
      </c>
      <c r="H6611" s="24">
        <f>VLOOKUP($G6611, Reference!$A$3:$C$20, 2,FALSE)*I6611</f>
        <v>120</v>
      </c>
      <c r="I6611" s="22">
        <v>3</v>
      </c>
      <c r="J6611" s="26" cm="1">
        <f t="array" ref="J6611">IFERROR(_xlfn.IFS(AND(C6611="Corporate", F6611="Technology"), 3%, C6611="Corporate", 1%),0%)</f>
        <v>0.01</v>
      </c>
      <c r="K6611" s="24">
        <f>VLOOKUP($G6611, Reference!$A$3:$C$20, 3,FALSE)*I6611</f>
        <v>105</v>
      </c>
      <c r="L6611" s="27">
        <f t="shared" si="206"/>
        <v>15</v>
      </c>
      <c r="M6611" s="27">
        <f t="shared" si="207"/>
        <v>13.799999999999997</v>
      </c>
    </row>
    <row r="6612" spans="1:13" x14ac:dyDescent="0.2">
      <c r="A6612">
        <v>4671</v>
      </c>
      <c r="B6612" s="4">
        <v>44004</v>
      </c>
      <c r="C6612" t="s">
        <v>17</v>
      </c>
      <c r="D6612" t="s">
        <v>31</v>
      </c>
      <c r="E6612" s="2" t="str">
        <f>VLOOKUP('SampleSuperstore - Main Data'!D6612,Reference!$A$26:$B$74,2,FALSE)</f>
        <v>Central</v>
      </c>
      <c r="F6612" s="22" t="s">
        <v>23</v>
      </c>
      <c r="G6612" s="22" t="s">
        <v>59</v>
      </c>
      <c r="H6612" s="24">
        <f>VLOOKUP($G6612, Reference!$A$3:$C$20, 2,FALSE)*I6612</f>
        <v>170</v>
      </c>
      <c r="I6612" s="22">
        <v>2</v>
      </c>
      <c r="J6612" s="26" cm="1">
        <f t="array" ref="J6612">IFERROR(_xlfn.IFS(AND(C6612="Corporate", F6612="Technology"), 3%, C6612="Corporate", 1%),0%)</f>
        <v>0.01</v>
      </c>
      <c r="K6612" s="24">
        <f>VLOOKUP($G6612, Reference!$A$3:$C$20, 3,FALSE)*I6612</f>
        <v>150</v>
      </c>
      <c r="L6612" s="27">
        <f t="shared" si="206"/>
        <v>20</v>
      </c>
      <c r="M6612" s="27">
        <f t="shared" si="207"/>
        <v>18.300000000000011</v>
      </c>
    </row>
    <row r="6613" spans="1:13" x14ac:dyDescent="0.2">
      <c r="A6613">
        <v>4673</v>
      </c>
      <c r="B6613" s="4">
        <v>44004</v>
      </c>
      <c r="C6613" t="s">
        <v>17</v>
      </c>
      <c r="D6613" t="s">
        <v>68</v>
      </c>
      <c r="E6613" s="2" t="str">
        <f>VLOOKUP('SampleSuperstore - Main Data'!D6613,Reference!$A$26:$B$74,2,FALSE)</f>
        <v>West</v>
      </c>
      <c r="F6613" s="22" t="s">
        <v>29</v>
      </c>
      <c r="G6613" s="22" t="s">
        <v>33</v>
      </c>
      <c r="H6613" s="24">
        <f>VLOOKUP($G6613, Reference!$A$3:$C$20, 2,FALSE)*I6613</f>
        <v>5</v>
      </c>
      <c r="I6613" s="22">
        <v>1</v>
      </c>
      <c r="J6613" s="26" cm="1">
        <f t="array" ref="J6613">IFERROR(_xlfn.IFS(AND(C6613="Corporate", F6613="Technology"), 3%, C6613="Corporate", 1%),0%)</f>
        <v>0.03</v>
      </c>
      <c r="K6613" s="24">
        <f>VLOOKUP($G6613, Reference!$A$3:$C$20, 3,FALSE)*I6613</f>
        <v>2.5</v>
      </c>
      <c r="L6613" s="27">
        <f t="shared" si="206"/>
        <v>2.5</v>
      </c>
      <c r="M6613" s="27">
        <f t="shared" si="207"/>
        <v>2.3499999999999996</v>
      </c>
    </row>
    <row r="6614" spans="1:13" x14ac:dyDescent="0.2">
      <c r="A6614">
        <v>4674</v>
      </c>
      <c r="B6614" s="4">
        <v>44004</v>
      </c>
      <c r="C6614" t="s">
        <v>17</v>
      </c>
      <c r="D6614" t="s">
        <v>42</v>
      </c>
      <c r="E6614" s="2" t="str">
        <f>VLOOKUP('SampleSuperstore - Main Data'!D6614,Reference!$A$26:$B$74,2,FALSE)</f>
        <v>East</v>
      </c>
      <c r="F6614" s="22" t="s">
        <v>13</v>
      </c>
      <c r="G6614" s="22" t="s">
        <v>49</v>
      </c>
      <c r="H6614" s="24">
        <f>VLOOKUP($G6614, Reference!$A$3:$C$20, 2,FALSE)*I6614</f>
        <v>120</v>
      </c>
      <c r="I6614" s="22">
        <v>3</v>
      </c>
      <c r="J6614" s="26" cm="1">
        <f t="array" ref="J6614">IFERROR(_xlfn.IFS(AND(C6614="Corporate", F6614="Technology"), 3%, C6614="Corporate", 1%),0%)</f>
        <v>0.01</v>
      </c>
      <c r="K6614" s="24">
        <f>VLOOKUP($G6614, Reference!$A$3:$C$20, 3,FALSE)*I6614</f>
        <v>105</v>
      </c>
      <c r="L6614" s="27">
        <f t="shared" si="206"/>
        <v>15</v>
      </c>
      <c r="M6614" s="27">
        <f t="shared" si="207"/>
        <v>13.799999999999997</v>
      </c>
    </row>
    <row r="6615" spans="1:13" x14ac:dyDescent="0.2">
      <c r="A6615">
        <v>4675</v>
      </c>
      <c r="B6615" s="4">
        <v>44004</v>
      </c>
      <c r="C6615" t="s">
        <v>17</v>
      </c>
      <c r="D6615" t="s">
        <v>15</v>
      </c>
      <c r="E6615" s="2" t="str">
        <f>VLOOKUP('SampleSuperstore - Main Data'!D6615,Reference!$A$26:$B$74,2,FALSE)</f>
        <v>West</v>
      </c>
      <c r="F6615" s="22" t="s">
        <v>13</v>
      </c>
      <c r="G6615" s="22" t="s">
        <v>26</v>
      </c>
      <c r="H6615" s="24">
        <f>VLOOKUP($G6615, Reference!$A$3:$C$20, 2,FALSE)*I6615</f>
        <v>5</v>
      </c>
      <c r="I6615" s="22">
        <v>2</v>
      </c>
      <c r="J6615" s="26" cm="1">
        <f t="array" ref="J6615">IFERROR(_xlfn.IFS(AND(C6615="Corporate", F6615="Technology"), 3%, C6615="Corporate", 1%),0%)</f>
        <v>0.01</v>
      </c>
      <c r="K6615" s="24">
        <f>VLOOKUP($G6615, Reference!$A$3:$C$20, 3,FALSE)*I6615</f>
        <v>4</v>
      </c>
      <c r="L6615" s="27">
        <f t="shared" si="206"/>
        <v>1</v>
      </c>
      <c r="M6615" s="27">
        <f t="shared" si="207"/>
        <v>0.95000000000000018</v>
      </c>
    </row>
    <row r="6616" spans="1:13" x14ac:dyDescent="0.2">
      <c r="A6616">
        <v>4677</v>
      </c>
      <c r="B6616" s="4">
        <v>44004</v>
      </c>
      <c r="C6616" t="s">
        <v>17</v>
      </c>
      <c r="D6616" t="s">
        <v>18</v>
      </c>
      <c r="E6616" s="2" t="str">
        <f>VLOOKUP('SampleSuperstore - Main Data'!D6616,Reference!$A$26:$B$74,2,FALSE)</f>
        <v>South</v>
      </c>
      <c r="F6616" s="22" t="s">
        <v>13</v>
      </c>
      <c r="G6616" s="22" t="s">
        <v>20</v>
      </c>
      <c r="H6616" s="24">
        <f>VLOOKUP($G6616, Reference!$A$3:$C$20, 2,FALSE)*I6616</f>
        <v>51</v>
      </c>
      <c r="I6616" s="22">
        <v>3</v>
      </c>
      <c r="J6616" s="26" cm="1">
        <f t="array" ref="J6616">IFERROR(_xlfn.IFS(AND(C6616="Corporate", F6616="Technology"), 3%, C6616="Corporate", 1%),0%)</f>
        <v>0.01</v>
      </c>
      <c r="K6616" s="24">
        <f>VLOOKUP($G6616, Reference!$A$3:$C$20, 3,FALSE)*I6616</f>
        <v>30</v>
      </c>
      <c r="L6616" s="27">
        <f t="shared" si="206"/>
        <v>21</v>
      </c>
      <c r="M6616" s="27">
        <f t="shared" si="207"/>
        <v>20.490000000000002</v>
      </c>
    </row>
    <row r="6617" spans="1:13" x14ac:dyDescent="0.2">
      <c r="A6617">
        <v>4678</v>
      </c>
      <c r="B6617" s="4">
        <v>44004</v>
      </c>
      <c r="C6617" t="s">
        <v>17</v>
      </c>
      <c r="D6617" t="s">
        <v>15</v>
      </c>
      <c r="E6617" s="2" t="str">
        <f>VLOOKUP('SampleSuperstore - Main Data'!D6617,Reference!$A$26:$B$74,2,FALSE)</f>
        <v>West</v>
      </c>
      <c r="F6617" s="22" t="s">
        <v>29</v>
      </c>
      <c r="G6617" s="22" t="s">
        <v>33</v>
      </c>
      <c r="H6617" s="24">
        <f>VLOOKUP($G6617, Reference!$A$3:$C$20, 2,FALSE)*I6617</f>
        <v>5</v>
      </c>
      <c r="I6617" s="22">
        <v>1</v>
      </c>
      <c r="J6617" s="26" cm="1">
        <f t="array" ref="J6617">IFERROR(_xlfn.IFS(AND(C6617="Corporate", F6617="Technology"), 3%, C6617="Corporate", 1%),0%)</f>
        <v>0.03</v>
      </c>
      <c r="K6617" s="24">
        <f>VLOOKUP($G6617, Reference!$A$3:$C$20, 3,FALSE)*I6617</f>
        <v>2.5</v>
      </c>
      <c r="L6617" s="27">
        <f t="shared" si="206"/>
        <v>2.5</v>
      </c>
      <c r="M6617" s="27">
        <f t="shared" si="207"/>
        <v>2.3499999999999996</v>
      </c>
    </row>
    <row r="6618" spans="1:13" x14ac:dyDescent="0.2">
      <c r="A6618">
        <v>4680</v>
      </c>
      <c r="B6618" s="4">
        <v>44004</v>
      </c>
      <c r="C6618" t="s">
        <v>17</v>
      </c>
      <c r="D6618" t="s">
        <v>75</v>
      </c>
      <c r="E6618" s="2" t="str">
        <f>VLOOKUP('SampleSuperstore - Main Data'!D6618,Reference!$A$26:$B$74,2,FALSE)</f>
        <v>South</v>
      </c>
      <c r="F6618" s="22" t="s">
        <v>13</v>
      </c>
      <c r="G6618" s="22" t="s">
        <v>14</v>
      </c>
      <c r="H6618" s="24">
        <f>VLOOKUP($G6618, Reference!$A$3:$C$20, 2,FALSE)*I6618</f>
        <v>225</v>
      </c>
      <c r="I6618" s="22">
        <v>5</v>
      </c>
      <c r="J6618" s="26" cm="1">
        <f t="array" ref="J6618">IFERROR(_xlfn.IFS(AND(C6618="Corporate", F6618="Technology"), 3%, C6618="Corporate", 1%),0%)</f>
        <v>0.01</v>
      </c>
      <c r="K6618" s="24">
        <f>VLOOKUP($G6618, Reference!$A$3:$C$20, 3,FALSE)*I6618</f>
        <v>175</v>
      </c>
      <c r="L6618" s="27">
        <f t="shared" si="206"/>
        <v>50</v>
      </c>
      <c r="M6618" s="27">
        <f t="shared" si="207"/>
        <v>47.75</v>
      </c>
    </row>
    <row r="6619" spans="1:13" x14ac:dyDescent="0.2">
      <c r="A6619">
        <v>4684</v>
      </c>
      <c r="B6619" s="4">
        <v>44004</v>
      </c>
      <c r="C6619" t="s">
        <v>17</v>
      </c>
      <c r="D6619" t="s">
        <v>55</v>
      </c>
      <c r="E6619" s="2" t="str">
        <f>VLOOKUP('SampleSuperstore - Main Data'!D6619,Reference!$A$26:$B$74,2,FALSE)</f>
        <v>Central</v>
      </c>
      <c r="F6619" s="22" t="s">
        <v>13</v>
      </c>
      <c r="G6619" s="22" t="s">
        <v>26</v>
      </c>
      <c r="H6619" s="24">
        <f>VLOOKUP($G6619, Reference!$A$3:$C$20, 2,FALSE)*I6619</f>
        <v>2.5</v>
      </c>
      <c r="I6619" s="22">
        <v>1</v>
      </c>
      <c r="J6619" s="26" cm="1">
        <f t="array" ref="J6619">IFERROR(_xlfn.IFS(AND(C6619="Corporate", F6619="Technology"), 3%, C6619="Corporate", 1%),0%)</f>
        <v>0.01</v>
      </c>
      <c r="K6619" s="24">
        <f>VLOOKUP($G6619, Reference!$A$3:$C$20, 3,FALSE)*I6619</f>
        <v>2</v>
      </c>
      <c r="L6619" s="27">
        <f t="shared" si="206"/>
        <v>0.5</v>
      </c>
      <c r="M6619" s="27">
        <f t="shared" si="207"/>
        <v>0.47500000000000009</v>
      </c>
    </row>
    <row r="6620" spans="1:13" x14ac:dyDescent="0.2">
      <c r="A6620">
        <v>4686</v>
      </c>
      <c r="B6620" s="4">
        <v>44004</v>
      </c>
      <c r="C6620" t="s">
        <v>17</v>
      </c>
      <c r="D6620" t="s">
        <v>40</v>
      </c>
      <c r="E6620" s="2" t="str">
        <f>VLOOKUP('SampleSuperstore - Main Data'!D6620,Reference!$A$26:$B$74,2,FALSE)</f>
        <v>East</v>
      </c>
      <c r="F6620" s="22" t="s">
        <v>13</v>
      </c>
      <c r="G6620" s="22" t="s">
        <v>49</v>
      </c>
      <c r="H6620" s="24">
        <f>VLOOKUP($G6620, Reference!$A$3:$C$20, 2,FALSE)*I6620</f>
        <v>40</v>
      </c>
      <c r="I6620" s="22">
        <v>1</v>
      </c>
      <c r="J6620" s="26" cm="1">
        <f t="array" ref="J6620">IFERROR(_xlfn.IFS(AND(C6620="Corporate", F6620="Technology"), 3%, C6620="Corporate", 1%),0%)</f>
        <v>0.01</v>
      </c>
      <c r="K6620" s="24">
        <f>VLOOKUP($G6620, Reference!$A$3:$C$20, 3,FALSE)*I6620</f>
        <v>35</v>
      </c>
      <c r="L6620" s="27">
        <f t="shared" si="206"/>
        <v>5</v>
      </c>
      <c r="M6620" s="27">
        <f t="shared" si="207"/>
        <v>4.6000000000000014</v>
      </c>
    </row>
    <row r="6621" spans="1:13" x14ac:dyDescent="0.2">
      <c r="A6621">
        <v>4702</v>
      </c>
      <c r="B6621" s="4">
        <v>44005</v>
      </c>
      <c r="C6621" t="s">
        <v>17</v>
      </c>
      <c r="D6621" t="s">
        <v>25</v>
      </c>
      <c r="E6621" s="2" t="str">
        <f>VLOOKUP('SampleSuperstore - Main Data'!D6621,Reference!$A$26:$B$74,2,FALSE)</f>
        <v>Central</v>
      </c>
      <c r="F6621" s="22" t="s">
        <v>23</v>
      </c>
      <c r="G6621" s="22" t="s">
        <v>37</v>
      </c>
      <c r="H6621" s="24">
        <f>VLOOKUP($G6621, Reference!$A$3:$C$20, 2,FALSE)*I6621</f>
        <v>72</v>
      </c>
      <c r="I6621" s="22">
        <v>8</v>
      </c>
      <c r="J6621" s="26" cm="1">
        <f t="array" ref="J6621">IFERROR(_xlfn.IFS(AND(C6621="Corporate", F6621="Technology"), 3%, C6621="Corporate", 1%),0%)</f>
        <v>0.01</v>
      </c>
      <c r="K6621" s="24">
        <f>VLOOKUP($G6621, Reference!$A$3:$C$20, 3,FALSE)*I6621</f>
        <v>40</v>
      </c>
      <c r="L6621" s="27">
        <f t="shared" si="206"/>
        <v>32</v>
      </c>
      <c r="M6621" s="27">
        <f t="shared" si="207"/>
        <v>31.28</v>
      </c>
    </row>
    <row r="6622" spans="1:13" x14ac:dyDescent="0.2">
      <c r="A6622">
        <v>4707</v>
      </c>
      <c r="B6622" s="4">
        <v>44005</v>
      </c>
      <c r="C6622" t="s">
        <v>17</v>
      </c>
      <c r="D6622" t="s">
        <v>21</v>
      </c>
      <c r="E6622" s="2" t="str">
        <f>VLOOKUP('SampleSuperstore - Main Data'!D6622,Reference!$A$26:$B$74,2,FALSE)</f>
        <v>West</v>
      </c>
      <c r="F6622" s="22" t="s">
        <v>23</v>
      </c>
      <c r="G6622" s="22" t="s">
        <v>24</v>
      </c>
      <c r="H6622" s="24">
        <f>VLOOKUP($G6622, Reference!$A$3:$C$20, 2,FALSE)*I6622</f>
        <v>198</v>
      </c>
      <c r="I6622" s="22">
        <v>2</v>
      </c>
      <c r="J6622" s="26" cm="1">
        <f t="array" ref="J6622">IFERROR(_xlfn.IFS(AND(C6622="Corporate", F6622="Technology"), 3%, C6622="Corporate", 1%),0%)</f>
        <v>0.01</v>
      </c>
      <c r="K6622" s="24">
        <f>VLOOKUP($G6622, Reference!$A$3:$C$20, 3,FALSE)*I6622</f>
        <v>158</v>
      </c>
      <c r="L6622" s="27">
        <f t="shared" si="206"/>
        <v>40</v>
      </c>
      <c r="M6622" s="27">
        <f t="shared" si="207"/>
        <v>38.02000000000001</v>
      </c>
    </row>
    <row r="6623" spans="1:13" x14ac:dyDescent="0.2">
      <c r="A6623">
        <v>4709</v>
      </c>
      <c r="B6623" s="4">
        <v>44005</v>
      </c>
      <c r="C6623" t="s">
        <v>17</v>
      </c>
      <c r="D6623" t="s">
        <v>25</v>
      </c>
      <c r="E6623" s="2" t="str">
        <f>VLOOKUP('SampleSuperstore - Main Data'!D6623,Reference!$A$26:$B$74,2,FALSE)</f>
        <v>Central</v>
      </c>
      <c r="F6623" s="22" t="s">
        <v>13</v>
      </c>
      <c r="G6623" s="22" t="s">
        <v>28</v>
      </c>
      <c r="H6623" s="24">
        <f>VLOOKUP($G6623, Reference!$A$3:$C$20, 2,FALSE)*I6623</f>
        <v>45</v>
      </c>
      <c r="I6623" s="22">
        <v>3</v>
      </c>
      <c r="J6623" s="26" cm="1">
        <f t="array" ref="J6623">IFERROR(_xlfn.IFS(AND(C6623="Corporate", F6623="Technology"), 3%, C6623="Corporate", 1%),0%)</f>
        <v>0.01</v>
      </c>
      <c r="K6623" s="24">
        <f>VLOOKUP($G6623, Reference!$A$3:$C$20, 3,FALSE)*I6623</f>
        <v>36</v>
      </c>
      <c r="L6623" s="27">
        <f t="shared" si="206"/>
        <v>9</v>
      </c>
      <c r="M6623" s="27">
        <f t="shared" si="207"/>
        <v>8.5499999999999972</v>
      </c>
    </row>
    <row r="6624" spans="1:13" x14ac:dyDescent="0.2">
      <c r="A6624">
        <v>4711</v>
      </c>
      <c r="B6624" s="4">
        <v>44005</v>
      </c>
      <c r="C6624" t="s">
        <v>17</v>
      </c>
      <c r="D6624" t="s">
        <v>15</v>
      </c>
      <c r="E6624" s="2" t="str">
        <f>VLOOKUP('SampleSuperstore - Main Data'!D6624,Reference!$A$26:$B$74,2,FALSE)</f>
        <v>West</v>
      </c>
      <c r="F6624" s="22" t="s">
        <v>13</v>
      </c>
      <c r="G6624" s="22" t="s">
        <v>26</v>
      </c>
      <c r="H6624" s="24">
        <f>VLOOKUP($G6624, Reference!$A$3:$C$20, 2,FALSE)*I6624</f>
        <v>7.5</v>
      </c>
      <c r="I6624" s="22">
        <v>3</v>
      </c>
      <c r="J6624" s="26" cm="1">
        <f t="array" ref="J6624">IFERROR(_xlfn.IFS(AND(C6624="Corporate", F6624="Technology"), 3%, C6624="Corporate", 1%),0%)</f>
        <v>0.01</v>
      </c>
      <c r="K6624" s="24">
        <f>VLOOKUP($G6624, Reference!$A$3:$C$20, 3,FALSE)*I6624</f>
        <v>6</v>
      </c>
      <c r="L6624" s="27">
        <f t="shared" si="206"/>
        <v>1.5</v>
      </c>
      <c r="M6624" s="27">
        <f t="shared" si="207"/>
        <v>1.4249999999999998</v>
      </c>
    </row>
    <row r="6625" spans="1:13" x14ac:dyDescent="0.2">
      <c r="A6625">
        <v>4712</v>
      </c>
      <c r="B6625" s="4">
        <v>44005</v>
      </c>
      <c r="C6625" t="s">
        <v>17</v>
      </c>
      <c r="D6625" t="s">
        <v>34</v>
      </c>
      <c r="E6625" s="2" t="str">
        <f>VLOOKUP('SampleSuperstore - Main Data'!D6625,Reference!$A$26:$B$74,2,FALSE)</f>
        <v>South</v>
      </c>
      <c r="F6625" s="22" t="s">
        <v>29</v>
      </c>
      <c r="G6625" s="22" t="s">
        <v>50</v>
      </c>
      <c r="H6625" s="24">
        <f>VLOOKUP($G6625, Reference!$A$3:$C$20, 2,FALSE)*I6625</f>
        <v>597</v>
      </c>
      <c r="I6625" s="22">
        <v>3</v>
      </c>
      <c r="J6625" s="26" cm="1">
        <f t="array" ref="J6625">IFERROR(_xlfn.IFS(AND(C6625="Corporate", F6625="Technology"), 3%, C6625="Corporate", 1%),0%)</f>
        <v>0.03</v>
      </c>
      <c r="K6625" s="24">
        <f>VLOOKUP($G6625, Reference!$A$3:$C$20, 3,FALSE)*I6625</f>
        <v>495</v>
      </c>
      <c r="L6625" s="27">
        <f t="shared" si="206"/>
        <v>102</v>
      </c>
      <c r="M6625" s="27">
        <f t="shared" si="207"/>
        <v>84.090000000000032</v>
      </c>
    </row>
    <row r="6626" spans="1:13" x14ac:dyDescent="0.2">
      <c r="A6626">
        <v>4715</v>
      </c>
      <c r="B6626" s="4">
        <v>44005</v>
      </c>
      <c r="C6626" t="s">
        <v>17</v>
      </c>
      <c r="D6626" t="s">
        <v>25</v>
      </c>
      <c r="E6626" s="2" t="str">
        <f>VLOOKUP('SampleSuperstore - Main Data'!D6626,Reference!$A$26:$B$74,2,FALSE)</f>
        <v>Central</v>
      </c>
      <c r="F6626" s="22" t="s">
        <v>23</v>
      </c>
      <c r="G6626" s="22" t="s">
        <v>37</v>
      </c>
      <c r="H6626" s="24">
        <f>VLOOKUP($G6626, Reference!$A$3:$C$20, 2,FALSE)*I6626</f>
        <v>27</v>
      </c>
      <c r="I6626" s="22">
        <v>3</v>
      </c>
      <c r="J6626" s="26" cm="1">
        <f t="array" ref="J6626">IFERROR(_xlfn.IFS(AND(C6626="Corporate", F6626="Technology"), 3%, C6626="Corporate", 1%),0%)</f>
        <v>0.01</v>
      </c>
      <c r="K6626" s="24">
        <f>VLOOKUP($G6626, Reference!$A$3:$C$20, 3,FALSE)*I6626</f>
        <v>15</v>
      </c>
      <c r="L6626" s="27">
        <f t="shared" si="206"/>
        <v>12</v>
      </c>
      <c r="M6626" s="27">
        <f t="shared" si="207"/>
        <v>11.73</v>
      </c>
    </row>
    <row r="6627" spans="1:13" x14ac:dyDescent="0.2">
      <c r="A6627">
        <v>4724</v>
      </c>
      <c r="B6627" s="4">
        <v>44006</v>
      </c>
      <c r="C6627" t="s">
        <v>17</v>
      </c>
      <c r="D6627" t="s">
        <v>15</v>
      </c>
      <c r="E6627" s="2" t="str">
        <f>VLOOKUP('SampleSuperstore - Main Data'!D6627,Reference!$A$26:$B$74,2,FALSE)</f>
        <v>West</v>
      </c>
      <c r="F6627" s="22" t="s">
        <v>13</v>
      </c>
      <c r="G6627" s="22" t="s">
        <v>28</v>
      </c>
      <c r="H6627" s="24">
        <f>VLOOKUP($G6627, Reference!$A$3:$C$20, 2,FALSE)*I6627</f>
        <v>75</v>
      </c>
      <c r="I6627" s="22">
        <v>5</v>
      </c>
      <c r="J6627" s="26" cm="1">
        <f t="array" ref="J6627">IFERROR(_xlfn.IFS(AND(C6627="Corporate", F6627="Technology"), 3%, C6627="Corporate", 1%),0%)</f>
        <v>0.01</v>
      </c>
      <c r="K6627" s="24">
        <f>VLOOKUP($G6627, Reference!$A$3:$C$20, 3,FALSE)*I6627</f>
        <v>60</v>
      </c>
      <c r="L6627" s="27">
        <f t="shared" si="206"/>
        <v>15</v>
      </c>
      <c r="M6627" s="27">
        <f t="shared" si="207"/>
        <v>14.25</v>
      </c>
    </row>
    <row r="6628" spans="1:13" x14ac:dyDescent="0.2">
      <c r="A6628">
        <v>4725</v>
      </c>
      <c r="B6628" s="4">
        <v>44006</v>
      </c>
      <c r="C6628" t="s">
        <v>17</v>
      </c>
      <c r="D6628" t="s">
        <v>44</v>
      </c>
      <c r="E6628" s="2" t="str">
        <f>VLOOKUP('SampleSuperstore - Main Data'!D6628,Reference!$A$26:$B$74,2,FALSE)</f>
        <v>South</v>
      </c>
      <c r="F6628" s="22" t="s">
        <v>29</v>
      </c>
      <c r="G6628" s="22" t="s">
        <v>30</v>
      </c>
      <c r="H6628" s="24">
        <f>VLOOKUP($G6628, Reference!$A$3:$C$20, 2,FALSE)*I6628</f>
        <v>900</v>
      </c>
      <c r="I6628" s="22">
        <v>2</v>
      </c>
      <c r="J6628" s="26" cm="1">
        <f t="array" ref="J6628">IFERROR(_xlfn.IFS(AND(C6628="Corporate", F6628="Technology"), 3%, C6628="Corporate", 1%),0%)</f>
        <v>0.03</v>
      </c>
      <c r="K6628" s="24">
        <f>VLOOKUP($G6628, Reference!$A$3:$C$20, 3,FALSE)*I6628</f>
        <v>800</v>
      </c>
      <c r="L6628" s="27">
        <f t="shared" si="206"/>
        <v>100</v>
      </c>
      <c r="M6628" s="27">
        <f t="shared" si="207"/>
        <v>73</v>
      </c>
    </row>
    <row r="6629" spans="1:13" x14ac:dyDescent="0.2">
      <c r="A6629">
        <v>4733</v>
      </c>
      <c r="B6629" s="4">
        <v>44006</v>
      </c>
      <c r="C6629" t="s">
        <v>17</v>
      </c>
      <c r="D6629" t="s">
        <v>40</v>
      </c>
      <c r="E6629" s="2" t="str">
        <f>VLOOKUP('SampleSuperstore - Main Data'!D6629,Reference!$A$26:$B$74,2,FALSE)</f>
        <v>East</v>
      </c>
      <c r="F6629" s="22" t="s">
        <v>13</v>
      </c>
      <c r="G6629" s="22" t="s">
        <v>53</v>
      </c>
      <c r="H6629" s="24">
        <f>VLOOKUP($G6629, Reference!$A$3:$C$20, 2,FALSE)*I6629</f>
        <v>84</v>
      </c>
      <c r="I6629" s="22">
        <v>7</v>
      </c>
      <c r="J6629" s="26" cm="1">
        <f t="array" ref="J6629">IFERROR(_xlfn.IFS(AND(C6629="Corporate", F6629="Technology"), 3%, C6629="Corporate", 1%),0%)</f>
        <v>0.01</v>
      </c>
      <c r="K6629" s="24">
        <f>VLOOKUP($G6629, Reference!$A$3:$C$20, 3,FALSE)*I6629</f>
        <v>63</v>
      </c>
      <c r="L6629" s="27">
        <f t="shared" si="206"/>
        <v>21</v>
      </c>
      <c r="M6629" s="27">
        <f t="shared" si="207"/>
        <v>20.159999999999997</v>
      </c>
    </row>
    <row r="6630" spans="1:13" x14ac:dyDescent="0.2">
      <c r="A6630">
        <v>4734</v>
      </c>
      <c r="B6630" s="4">
        <v>44006</v>
      </c>
      <c r="C6630" t="s">
        <v>17</v>
      </c>
      <c r="D6630" t="s">
        <v>32</v>
      </c>
      <c r="E6630" s="2" t="str">
        <f>VLOOKUP('SampleSuperstore - Main Data'!D6630,Reference!$A$26:$B$74,2,FALSE)</f>
        <v>South</v>
      </c>
      <c r="F6630" s="22" t="s">
        <v>23</v>
      </c>
      <c r="G6630" s="22" t="s">
        <v>37</v>
      </c>
      <c r="H6630" s="24">
        <f>VLOOKUP($G6630, Reference!$A$3:$C$20, 2,FALSE)*I6630</f>
        <v>45</v>
      </c>
      <c r="I6630" s="22">
        <v>5</v>
      </c>
      <c r="J6630" s="26" cm="1">
        <f t="array" ref="J6630">IFERROR(_xlfn.IFS(AND(C6630="Corporate", F6630="Technology"), 3%, C6630="Corporate", 1%),0%)</f>
        <v>0.01</v>
      </c>
      <c r="K6630" s="24">
        <f>VLOOKUP($G6630, Reference!$A$3:$C$20, 3,FALSE)*I6630</f>
        <v>25</v>
      </c>
      <c r="L6630" s="27">
        <f t="shared" si="206"/>
        <v>20</v>
      </c>
      <c r="M6630" s="27">
        <f t="shared" si="207"/>
        <v>19.549999999999997</v>
      </c>
    </row>
    <row r="6631" spans="1:13" x14ac:dyDescent="0.2">
      <c r="A6631">
        <v>4737</v>
      </c>
      <c r="B6631" s="4">
        <v>44006</v>
      </c>
      <c r="C6631" t="s">
        <v>17</v>
      </c>
      <c r="D6631" t="s">
        <v>15</v>
      </c>
      <c r="E6631" s="2" t="str">
        <f>VLOOKUP('SampleSuperstore - Main Data'!D6631,Reference!$A$26:$B$74,2,FALSE)</f>
        <v>West</v>
      </c>
      <c r="F6631" s="22" t="s">
        <v>13</v>
      </c>
      <c r="G6631" s="22" t="s">
        <v>49</v>
      </c>
      <c r="H6631" s="24">
        <f>VLOOKUP($G6631, Reference!$A$3:$C$20, 2,FALSE)*I6631</f>
        <v>40</v>
      </c>
      <c r="I6631" s="22">
        <v>1</v>
      </c>
      <c r="J6631" s="26" cm="1">
        <f t="array" ref="J6631">IFERROR(_xlfn.IFS(AND(C6631="Corporate", F6631="Technology"), 3%, C6631="Corporate", 1%),0%)</f>
        <v>0.01</v>
      </c>
      <c r="K6631" s="24">
        <f>VLOOKUP($G6631, Reference!$A$3:$C$20, 3,FALSE)*I6631</f>
        <v>35</v>
      </c>
      <c r="L6631" s="27">
        <f t="shared" si="206"/>
        <v>5</v>
      </c>
      <c r="M6631" s="27">
        <f t="shared" si="207"/>
        <v>4.6000000000000014</v>
      </c>
    </row>
    <row r="6632" spans="1:13" x14ac:dyDescent="0.2">
      <c r="A6632">
        <v>4739</v>
      </c>
      <c r="B6632" s="4">
        <v>44006</v>
      </c>
      <c r="C6632" t="s">
        <v>17</v>
      </c>
      <c r="D6632" t="s">
        <v>36</v>
      </c>
      <c r="E6632" s="2" t="str">
        <f>VLOOKUP('SampleSuperstore - Main Data'!D6632,Reference!$A$26:$B$74,2,FALSE)</f>
        <v>East</v>
      </c>
      <c r="F6632" s="22" t="s">
        <v>13</v>
      </c>
      <c r="G6632" s="22" t="s">
        <v>26</v>
      </c>
      <c r="H6632" s="24">
        <f>VLOOKUP($G6632, Reference!$A$3:$C$20, 2,FALSE)*I6632</f>
        <v>7.5</v>
      </c>
      <c r="I6632" s="22">
        <v>3</v>
      </c>
      <c r="J6632" s="26" cm="1">
        <f t="array" ref="J6632">IFERROR(_xlfn.IFS(AND(C6632="Corporate", F6632="Technology"), 3%, C6632="Corporate", 1%),0%)</f>
        <v>0.01</v>
      </c>
      <c r="K6632" s="24">
        <f>VLOOKUP($G6632, Reference!$A$3:$C$20, 3,FALSE)*I6632</f>
        <v>6</v>
      </c>
      <c r="L6632" s="27">
        <f t="shared" si="206"/>
        <v>1.5</v>
      </c>
      <c r="M6632" s="27">
        <f t="shared" si="207"/>
        <v>1.4249999999999998</v>
      </c>
    </row>
    <row r="6633" spans="1:13" x14ac:dyDescent="0.2">
      <c r="A6633">
        <v>4742</v>
      </c>
      <c r="B6633" s="4">
        <v>44006</v>
      </c>
      <c r="C6633" t="s">
        <v>17</v>
      </c>
      <c r="D6633" t="s">
        <v>25</v>
      </c>
      <c r="E6633" s="2" t="str">
        <f>VLOOKUP('SampleSuperstore - Main Data'!D6633,Reference!$A$26:$B$74,2,FALSE)</f>
        <v>Central</v>
      </c>
      <c r="F6633" s="22" t="s">
        <v>29</v>
      </c>
      <c r="G6633" s="22" t="s">
        <v>50</v>
      </c>
      <c r="H6633" s="24">
        <f>VLOOKUP($G6633, Reference!$A$3:$C$20, 2,FALSE)*I6633</f>
        <v>597</v>
      </c>
      <c r="I6633" s="22">
        <v>3</v>
      </c>
      <c r="J6633" s="26" cm="1">
        <f t="array" ref="J6633">IFERROR(_xlfn.IFS(AND(C6633="Corporate", F6633="Technology"), 3%, C6633="Corporate", 1%),0%)</f>
        <v>0.03</v>
      </c>
      <c r="K6633" s="24">
        <f>VLOOKUP($G6633, Reference!$A$3:$C$20, 3,FALSE)*I6633</f>
        <v>495</v>
      </c>
      <c r="L6633" s="27">
        <f t="shared" si="206"/>
        <v>102</v>
      </c>
      <c r="M6633" s="27">
        <f t="shared" si="207"/>
        <v>84.090000000000032</v>
      </c>
    </row>
    <row r="6634" spans="1:13" x14ac:dyDescent="0.2">
      <c r="A6634">
        <v>4743</v>
      </c>
      <c r="B6634" s="4">
        <v>44006</v>
      </c>
      <c r="C6634" t="s">
        <v>17</v>
      </c>
      <c r="D6634" t="s">
        <v>19</v>
      </c>
      <c r="E6634" s="2" t="str">
        <f>VLOOKUP('SampleSuperstore - Main Data'!D6634,Reference!$A$26:$B$74,2,FALSE)</f>
        <v>East</v>
      </c>
      <c r="F6634" s="22" t="s">
        <v>13</v>
      </c>
      <c r="G6634" s="22" t="s">
        <v>14</v>
      </c>
      <c r="H6634" s="24">
        <f>VLOOKUP($G6634, Reference!$A$3:$C$20, 2,FALSE)*I6634</f>
        <v>270</v>
      </c>
      <c r="I6634" s="22">
        <v>6</v>
      </c>
      <c r="J6634" s="26" cm="1">
        <f t="array" ref="J6634">IFERROR(_xlfn.IFS(AND(C6634="Corporate", F6634="Technology"), 3%, C6634="Corporate", 1%),0%)</f>
        <v>0.01</v>
      </c>
      <c r="K6634" s="24">
        <f>VLOOKUP($G6634, Reference!$A$3:$C$20, 3,FALSE)*I6634</f>
        <v>210</v>
      </c>
      <c r="L6634" s="27">
        <f t="shared" si="206"/>
        <v>60</v>
      </c>
      <c r="M6634" s="27">
        <f t="shared" si="207"/>
        <v>57.300000000000011</v>
      </c>
    </row>
    <row r="6635" spans="1:13" x14ac:dyDescent="0.2">
      <c r="A6635">
        <v>4748</v>
      </c>
      <c r="B6635" s="4">
        <v>44007</v>
      </c>
      <c r="C6635" t="s">
        <v>17</v>
      </c>
      <c r="D6635" t="s">
        <v>18</v>
      </c>
      <c r="E6635" s="2" t="str">
        <f>VLOOKUP('SampleSuperstore - Main Data'!D6635,Reference!$A$26:$B$74,2,FALSE)</f>
        <v>South</v>
      </c>
      <c r="F6635" s="22" t="s">
        <v>23</v>
      </c>
      <c r="G6635" s="22" t="s">
        <v>24</v>
      </c>
      <c r="H6635" s="24">
        <f>VLOOKUP($G6635, Reference!$A$3:$C$20, 2,FALSE)*I6635</f>
        <v>297</v>
      </c>
      <c r="I6635" s="22">
        <v>3</v>
      </c>
      <c r="J6635" s="26" cm="1">
        <f t="array" ref="J6635">IFERROR(_xlfn.IFS(AND(C6635="Corporate", F6635="Technology"), 3%, C6635="Corporate", 1%),0%)</f>
        <v>0.01</v>
      </c>
      <c r="K6635" s="24">
        <f>VLOOKUP($G6635, Reference!$A$3:$C$20, 3,FALSE)*I6635</f>
        <v>237</v>
      </c>
      <c r="L6635" s="27">
        <f t="shared" si="206"/>
        <v>60</v>
      </c>
      <c r="M6635" s="27">
        <f t="shared" si="207"/>
        <v>57.029999999999973</v>
      </c>
    </row>
    <row r="6636" spans="1:13" x14ac:dyDescent="0.2">
      <c r="A6636">
        <v>4752</v>
      </c>
      <c r="B6636" s="4">
        <v>44007</v>
      </c>
      <c r="C6636" t="s">
        <v>17</v>
      </c>
      <c r="D6636" t="s">
        <v>15</v>
      </c>
      <c r="E6636" s="2" t="str">
        <f>VLOOKUP('SampleSuperstore - Main Data'!D6636,Reference!$A$26:$B$74,2,FALSE)</f>
        <v>West</v>
      </c>
      <c r="F6636" s="22" t="s">
        <v>13</v>
      </c>
      <c r="G6636" s="22" t="s">
        <v>26</v>
      </c>
      <c r="H6636" s="24">
        <f>VLOOKUP($G6636, Reference!$A$3:$C$20, 2,FALSE)*I6636</f>
        <v>15</v>
      </c>
      <c r="I6636" s="22">
        <v>6</v>
      </c>
      <c r="J6636" s="26" cm="1">
        <f t="array" ref="J6636">IFERROR(_xlfn.IFS(AND(C6636="Corporate", F6636="Technology"), 3%, C6636="Corporate", 1%),0%)</f>
        <v>0.01</v>
      </c>
      <c r="K6636" s="24">
        <f>VLOOKUP($G6636, Reference!$A$3:$C$20, 3,FALSE)*I6636</f>
        <v>12</v>
      </c>
      <c r="L6636" s="27">
        <f t="shared" si="206"/>
        <v>3</v>
      </c>
      <c r="M6636" s="27">
        <f t="shared" si="207"/>
        <v>2.8499999999999996</v>
      </c>
    </row>
    <row r="6637" spans="1:13" x14ac:dyDescent="0.2">
      <c r="A6637">
        <v>4753</v>
      </c>
      <c r="B6637" s="4">
        <v>44007</v>
      </c>
      <c r="C6637" t="s">
        <v>17</v>
      </c>
      <c r="D6637" t="s">
        <v>36</v>
      </c>
      <c r="E6637" s="2" t="str">
        <f>VLOOKUP('SampleSuperstore - Main Data'!D6637,Reference!$A$26:$B$74,2,FALSE)</f>
        <v>East</v>
      </c>
      <c r="F6637" s="22" t="s">
        <v>13</v>
      </c>
      <c r="G6637" s="22" t="s">
        <v>14</v>
      </c>
      <c r="H6637" s="24">
        <f>VLOOKUP($G6637, Reference!$A$3:$C$20, 2,FALSE)*I6637</f>
        <v>225</v>
      </c>
      <c r="I6637" s="22">
        <v>5</v>
      </c>
      <c r="J6637" s="26" cm="1">
        <f t="array" ref="J6637">IFERROR(_xlfn.IFS(AND(C6637="Corporate", F6637="Technology"), 3%, C6637="Corporate", 1%),0%)</f>
        <v>0.01</v>
      </c>
      <c r="K6637" s="24">
        <f>VLOOKUP($G6637, Reference!$A$3:$C$20, 3,FALSE)*I6637</f>
        <v>175</v>
      </c>
      <c r="L6637" s="27">
        <f t="shared" si="206"/>
        <v>50</v>
      </c>
      <c r="M6637" s="27">
        <f t="shared" si="207"/>
        <v>47.75</v>
      </c>
    </row>
    <row r="6638" spans="1:13" x14ac:dyDescent="0.2">
      <c r="A6638">
        <v>4755</v>
      </c>
      <c r="B6638" s="4">
        <v>44007</v>
      </c>
      <c r="C6638" t="s">
        <v>17</v>
      </c>
      <c r="D6638" t="s">
        <v>22</v>
      </c>
      <c r="E6638" s="2" t="str">
        <f>VLOOKUP('SampleSuperstore - Main Data'!D6638,Reference!$A$26:$B$74,2,FALSE)</f>
        <v>West</v>
      </c>
      <c r="F6638" s="22" t="s">
        <v>29</v>
      </c>
      <c r="G6638" s="22" t="s">
        <v>50</v>
      </c>
      <c r="H6638" s="24">
        <f>VLOOKUP($G6638, Reference!$A$3:$C$20, 2,FALSE)*I6638</f>
        <v>398</v>
      </c>
      <c r="I6638" s="22">
        <v>2</v>
      </c>
      <c r="J6638" s="26" cm="1">
        <f t="array" ref="J6638">IFERROR(_xlfn.IFS(AND(C6638="Corporate", F6638="Technology"), 3%, C6638="Corporate", 1%),0%)</f>
        <v>0.03</v>
      </c>
      <c r="K6638" s="24">
        <f>VLOOKUP($G6638, Reference!$A$3:$C$20, 3,FALSE)*I6638</f>
        <v>330</v>
      </c>
      <c r="L6638" s="27">
        <f t="shared" si="206"/>
        <v>68</v>
      </c>
      <c r="M6638" s="27">
        <f t="shared" si="207"/>
        <v>56.06</v>
      </c>
    </row>
    <row r="6639" spans="1:13" x14ac:dyDescent="0.2">
      <c r="A6639">
        <v>4757</v>
      </c>
      <c r="B6639" s="4">
        <v>44007</v>
      </c>
      <c r="C6639" t="s">
        <v>17</v>
      </c>
      <c r="D6639" t="s">
        <v>40</v>
      </c>
      <c r="E6639" s="2" t="str">
        <f>VLOOKUP('SampleSuperstore - Main Data'!D6639,Reference!$A$26:$B$74,2,FALSE)</f>
        <v>East</v>
      </c>
      <c r="F6639" s="22" t="s">
        <v>13</v>
      </c>
      <c r="G6639" s="22" t="s">
        <v>14</v>
      </c>
      <c r="H6639" s="24">
        <f>VLOOKUP($G6639, Reference!$A$3:$C$20, 2,FALSE)*I6639</f>
        <v>180</v>
      </c>
      <c r="I6639" s="22">
        <v>4</v>
      </c>
      <c r="J6639" s="26" cm="1">
        <f t="array" ref="J6639">IFERROR(_xlfn.IFS(AND(C6639="Corporate", F6639="Technology"), 3%, C6639="Corporate", 1%),0%)</f>
        <v>0.01</v>
      </c>
      <c r="K6639" s="24">
        <f>VLOOKUP($G6639, Reference!$A$3:$C$20, 3,FALSE)*I6639</f>
        <v>140</v>
      </c>
      <c r="L6639" s="27">
        <f t="shared" si="206"/>
        <v>40</v>
      </c>
      <c r="M6639" s="27">
        <f t="shared" si="207"/>
        <v>38.199999999999989</v>
      </c>
    </row>
    <row r="6640" spans="1:13" x14ac:dyDescent="0.2">
      <c r="A6640">
        <v>4758</v>
      </c>
      <c r="B6640" s="4">
        <v>44007</v>
      </c>
      <c r="C6640" t="s">
        <v>17</v>
      </c>
      <c r="D6640" t="s">
        <v>75</v>
      </c>
      <c r="E6640" s="2" t="str">
        <f>VLOOKUP('SampleSuperstore - Main Data'!D6640,Reference!$A$26:$B$74,2,FALSE)</f>
        <v>South</v>
      </c>
      <c r="F6640" s="22" t="s">
        <v>13</v>
      </c>
      <c r="G6640" s="22" t="s">
        <v>53</v>
      </c>
      <c r="H6640" s="24">
        <f>VLOOKUP($G6640, Reference!$A$3:$C$20, 2,FALSE)*I6640</f>
        <v>108</v>
      </c>
      <c r="I6640" s="22">
        <v>9</v>
      </c>
      <c r="J6640" s="26" cm="1">
        <f t="array" ref="J6640">IFERROR(_xlfn.IFS(AND(C6640="Corporate", F6640="Technology"), 3%, C6640="Corporate", 1%),0%)</f>
        <v>0.01</v>
      </c>
      <c r="K6640" s="24">
        <f>VLOOKUP($G6640, Reference!$A$3:$C$20, 3,FALSE)*I6640</f>
        <v>81</v>
      </c>
      <c r="L6640" s="27">
        <f t="shared" si="206"/>
        <v>27</v>
      </c>
      <c r="M6640" s="27">
        <f t="shared" si="207"/>
        <v>25.92</v>
      </c>
    </row>
    <row r="6641" spans="1:13" x14ac:dyDescent="0.2">
      <c r="A6641">
        <v>4762</v>
      </c>
      <c r="B6641" s="4">
        <v>44007</v>
      </c>
      <c r="C6641" t="s">
        <v>17</v>
      </c>
      <c r="D6641" t="s">
        <v>21</v>
      </c>
      <c r="E6641" s="2" t="str">
        <f>VLOOKUP('SampleSuperstore - Main Data'!D6641,Reference!$A$26:$B$74,2,FALSE)</f>
        <v>West</v>
      </c>
      <c r="F6641" s="22" t="s">
        <v>29</v>
      </c>
      <c r="G6641" s="22" t="s">
        <v>33</v>
      </c>
      <c r="H6641" s="24">
        <f>VLOOKUP($G6641, Reference!$A$3:$C$20, 2,FALSE)*I6641</f>
        <v>35</v>
      </c>
      <c r="I6641" s="22">
        <v>7</v>
      </c>
      <c r="J6641" s="26" cm="1">
        <f t="array" ref="J6641">IFERROR(_xlfn.IFS(AND(C6641="Corporate", F6641="Technology"), 3%, C6641="Corporate", 1%),0%)</f>
        <v>0.03</v>
      </c>
      <c r="K6641" s="24">
        <f>VLOOKUP($G6641, Reference!$A$3:$C$20, 3,FALSE)*I6641</f>
        <v>17.5</v>
      </c>
      <c r="L6641" s="27">
        <f t="shared" si="206"/>
        <v>17.5</v>
      </c>
      <c r="M6641" s="27">
        <f t="shared" si="207"/>
        <v>16.449999999999996</v>
      </c>
    </row>
    <row r="6642" spans="1:13" x14ac:dyDescent="0.2">
      <c r="A6642">
        <v>4770</v>
      </c>
      <c r="B6642" s="4">
        <v>44008</v>
      </c>
      <c r="C6642" t="s">
        <v>17</v>
      </c>
      <c r="D6642" t="s">
        <v>15</v>
      </c>
      <c r="E6642" s="2" t="str">
        <f>VLOOKUP('SampleSuperstore - Main Data'!D6642,Reference!$A$26:$B$74,2,FALSE)</f>
        <v>West</v>
      </c>
      <c r="F6642" s="22" t="s">
        <v>13</v>
      </c>
      <c r="G6642" s="22" t="s">
        <v>26</v>
      </c>
      <c r="H6642" s="24">
        <f>VLOOKUP($G6642, Reference!$A$3:$C$20, 2,FALSE)*I6642</f>
        <v>17.5</v>
      </c>
      <c r="I6642" s="22">
        <v>7</v>
      </c>
      <c r="J6642" s="26" cm="1">
        <f t="array" ref="J6642">IFERROR(_xlfn.IFS(AND(C6642="Corporate", F6642="Technology"), 3%, C6642="Corporate", 1%),0%)</f>
        <v>0.01</v>
      </c>
      <c r="K6642" s="24">
        <f>VLOOKUP($G6642, Reference!$A$3:$C$20, 3,FALSE)*I6642</f>
        <v>14</v>
      </c>
      <c r="L6642" s="27">
        <f t="shared" si="206"/>
        <v>3.5</v>
      </c>
      <c r="M6642" s="27">
        <f t="shared" si="207"/>
        <v>3.3249999999999993</v>
      </c>
    </row>
    <row r="6643" spans="1:13" x14ac:dyDescent="0.2">
      <c r="A6643">
        <v>4774</v>
      </c>
      <c r="B6643" s="4">
        <v>44008</v>
      </c>
      <c r="C6643" t="s">
        <v>17</v>
      </c>
      <c r="D6643" t="s">
        <v>68</v>
      </c>
      <c r="E6643" s="2" t="str">
        <f>VLOOKUP('SampleSuperstore - Main Data'!D6643,Reference!$A$26:$B$74,2,FALSE)</f>
        <v>West</v>
      </c>
      <c r="F6643" s="22" t="s">
        <v>13</v>
      </c>
      <c r="G6643" s="22" t="s">
        <v>26</v>
      </c>
      <c r="H6643" s="24">
        <f>VLOOKUP($G6643, Reference!$A$3:$C$20, 2,FALSE)*I6643</f>
        <v>7.5</v>
      </c>
      <c r="I6643" s="22">
        <v>3</v>
      </c>
      <c r="J6643" s="26" cm="1">
        <f t="array" ref="J6643">IFERROR(_xlfn.IFS(AND(C6643="Corporate", F6643="Technology"), 3%, C6643="Corporate", 1%),0%)</f>
        <v>0.01</v>
      </c>
      <c r="K6643" s="24">
        <f>VLOOKUP($G6643, Reference!$A$3:$C$20, 3,FALSE)*I6643</f>
        <v>6</v>
      </c>
      <c r="L6643" s="27">
        <f t="shared" si="206"/>
        <v>1.5</v>
      </c>
      <c r="M6643" s="27">
        <f t="shared" si="207"/>
        <v>1.4249999999999998</v>
      </c>
    </row>
    <row r="6644" spans="1:13" x14ac:dyDescent="0.2">
      <c r="A6644">
        <v>4775</v>
      </c>
      <c r="B6644" s="4">
        <v>44008</v>
      </c>
      <c r="C6644" t="s">
        <v>17</v>
      </c>
      <c r="D6644" t="s">
        <v>15</v>
      </c>
      <c r="E6644" s="2" t="str">
        <f>VLOOKUP('SampleSuperstore - Main Data'!D6644,Reference!$A$26:$B$74,2,FALSE)</f>
        <v>West</v>
      </c>
      <c r="F6644" s="22" t="s">
        <v>13</v>
      </c>
      <c r="G6644" s="22" t="s">
        <v>49</v>
      </c>
      <c r="H6644" s="24">
        <f>VLOOKUP($G6644, Reference!$A$3:$C$20, 2,FALSE)*I6644</f>
        <v>200</v>
      </c>
      <c r="I6644" s="22">
        <v>5</v>
      </c>
      <c r="J6644" s="26" cm="1">
        <f t="array" ref="J6644">IFERROR(_xlfn.IFS(AND(C6644="Corporate", F6644="Technology"), 3%, C6644="Corporate", 1%),0%)</f>
        <v>0.01</v>
      </c>
      <c r="K6644" s="24">
        <f>VLOOKUP($G6644, Reference!$A$3:$C$20, 3,FALSE)*I6644</f>
        <v>175</v>
      </c>
      <c r="L6644" s="27">
        <f t="shared" si="206"/>
        <v>25</v>
      </c>
      <c r="M6644" s="27">
        <f t="shared" si="207"/>
        <v>23</v>
      </c>
    </row>
    <row r="6645" spans="1:13" x14ac:dyDescent="0.2">
      <c r="A6645">
        <v>4777</v>
      </c>
      <c r="B6645" s="4">
        <v>44008</v>
      </c>
      <c r="C6645" t="s">
        <v>17</v>
      </c>
      <c r="D6645" t="s">
        <v>32</v>
      </c>
      <c r="E6645" s="2" t="str">
        <f>VLOOKUP('SampleSuperstore - Main Data'!D6645,Reference!$A$26:$B$74,2,FALSE)</f>
        <v>South</v>
      </c>
      <c r="F6645" s="22" t="s">
        <v>13</v>
      </c>
      <c r="G6645" s="22" t="s">
        <v>26</v>
      </c>
      <c r="H6645" s="24">
        <f>VLOOKUP($G6645, Reference!$A$3:$C$20, 2,FALSE)*I6645</f>
        <v>12.5</v>
      </c>
      <c r="I6645" s="22">
        <v>5</v>
      </c>
      <c r="J6645" s="26" cm="1">
        <f t="array" ref="J6645">IFERROR(_xlfn.IFS(AND(C6645="Corporate", F6645="Technology"), 3%, C6645="Corporate", 1%),0%)</f>
        <v>0.01</v>
      </c>
      <c r="K6645" s="24">
        <f>VLOOKUP($G6645, Reference!$A$3:$C$20, 3,FALSE)*I6645</f>
        <v>10</v>
      </c>
      <c r="L6645" s="27">
        <f t="shared" si="206"/>
        <v>2.5</v>
      </c>
      <c r="M6645" s="27">
        <f t="shared" si="207"/>
        <v>2.375</v>
      </c>
    </row>
    <row r="6646" spans="1:13" x14ac:dyDescent="0.2">
      <c r="A6646">
        <v>4792</v>
      </c>
      <c r="B6646" s="4">
        <v>44009</v>
      </c>
      <c r="C6646" t="s">
        <v>17</v>
      </c>
      <c r="D6646" t="s">
        <v>19</v>
      </c>
      <c r="E6646" s="2" t="str">
        <f>VLOOKUP('SampleSuperstore - Main Data'!D6646,Reference!$A$26:$B$74,2,FALSE)</f>
        <v>East</v>
      </c>
      <c r="F6646" s="22" t="s">
        <v>23</v>
      </c>
      <c r="G6646" s="22" t="s">
        <v>37</v>
      </c>
      <c r="H6646" s="24">
        <f>VLOOKUP($G6646, Reference!$A$3:$C$20, 2,FALSE)*I6646</f>
        <v>54</v>
      </c>
      <c r="I6646" s="22">
        <v>6</v>
      </c>
      <c r="J6646" s="26" cm="1">
        <f t="array" ref="J6646">IFERROR(_xlfn.IFS(AND(C6646="Corporate", F6646="Technology"), 3%, C6646="Corporate", 1%),0%)</f>
        <v>0.01</v>
      </c>
      <c r="K6646" s="24">
        <f>VLOOKUP($G6646, Reference!$A$3:$C$20, 3,FALSE)*I6646</f>
        <v>30</v>
      </c>
      <c r="L6646" s="27">
        <f t="shared" si="206"/>
        <v>24</v>
      </c>
      <c r="M6646" s="27">
        <f t="shared" si="207"/>
        <v>23.46</v>
      </c>
    </row>
    <row r="6647" spans="1:13" x14ac:dyDescent="0.2">
      <c r="A6647">
        <v>4795</v>
      </c>
      <c r="B6647" s="4">
        <v>44009</v>
      </c>
      <c r="C6647" t="s">
        <v>17</v>
      </c>
      <c r="D6647" t="s">
        <v>70</v>
      </c>
      <c r="E6647" s="2" t="str">
        <f>VLOOKUP('SampleSuperstore - Main Data'!D6647,Reference!$A$26:$B$74,2,FALSE)</f>
        <v>Central</v>
      </c>
      <c r="F6647" s="22" t="s">
        <v>23</v>
      </c>
      <c r="G6647" s="22" t="s">
        <v>37</v>
      </c>
      <c r="H6647" s="24">
        <f>VLOOKUP($G6647, Reference!$A$3:$C$20, 2,FALSE)*I6647</f>
        <v>18</v>
      </c>
      <c r="I6647" s="22">
        <v>2</v>
      </c>
      <c r="J6647" s="26" cm="1">
        <f t="array" ref="J6647">IFERROR(_xlfn.IFS(AND(C6647="Corporate", F6647="Technology"), 3%, C6647="Corporate", 1%),0%)</f>
        <v>0.01</v>
      </c>
      <c r="K6647" s="24">
        <f>VLOOKUP($G6647, Reference!$A$3:$C$20, 3,FALSE)*I6647</f>
        <v>10</v>
      </c>
      <c r="L6647" s="27">
        <f t="shared" si="206"/>
        <v>8</v>
      </c>
      <c r="M6647" s="27">
        <f t="shared" si="207"/>
        <v>7.82</v>
      </c>
    </row>
    <row r="6648" spans="1:13" x14ac:dyDescent="0.2">
      <c r="A6648">
        <v>4797</v>
      </c>
      <c r="B6648" s="4">
        <v>44009</v>
      </c>
      <c r="C6648" t="s">
        <v>17</v>
      </c>
      <c r="D6648" t="s">
        <v>21</v>
      </c>
      <c r="E6648" s="2" t="str">
        <f>VLOOKUP('SampleSuperstore - Main Data'!D6648,Reference!$A$26:$B$74,2,FALSE)</f>
        <v>West</v>
      </c>
      <c r="F6648" s="22" t="s">
        <v>13</v>
      </c>
      <c r="G6648" s="22" t="s">
        <v>14</v>
      </c>
      <c r="H6648" s="24">
        <f>VLOOKUP($G6648, Reference!$A$3:$C$20, 2,FALSE)*I6648</f>
        <v>90</v>
      </c>
      <c r="I6648" s="22">
        <v>2</v>
      </c>
      <c r="J6648" s="26" cm="1">
        <f t="array" ref="J6648">IFERROR(_xlfn.IFS(AND(C6648="Corporate", F6648="Technology"), 3%, C6648="Corporate", 1%),0%)</f>
        <v>0.01</v>
      </c>
      <c r="K6648" s="24">
        <f>VLOOKUP($G6648, Reference!$A$3:$C$20, 3,FALSE)*I6648</f>
        <v>70</v>
      </c>
      <c r="L6648" s="27">
        <f t="shared" si="206"/>
        <v>20</v>
      </c>
      <c r="M6648" s="27">
        <f t="shared" si="207"/>
        <v>19.099999999999994</v>
      </c>
    </row>
    <row r="6649" spans="1:13" x14ac:dyDescent="0.2">
      <c r="A6649">
        <v>4799</v>
      </c>
      <c r="B6649" s="4">
        <v>44009</v>
      </c>
      <c r="C6649" t="s">
        <v>17</v>
      </c>
      <c r="D6649" t="s">
        <v>15</v>
      </c>
      <c r="E6649" s="2" t="str">
        <f>VLOOKUP('SampleSuperstore - Main Data'!D6649,Reference!$A$26:$B$74,2,FALSE)</f>
        <v>West</v>
      </c>
      <c r="F6649" s="22" t="s">
        <v>13</v>
      </c>
      <c r="G6649" s="22" t="s">
        <v>26</v>
      </c>
      <c r="H6649" s="24">
        <f>VLOOKUP($G6649, Reference!$A$3:$C$20, 2,FALSE)*I6649</f>
        <v>7.5</v>
      </c>
      <c r="I6649" s="22">
        <v>3</v>
      </c>
      <c r="J6649" s="26" cm="1">
        <f t="array" ref="J6649">IFERROR(_xlfn.IFS(AND(C6649="Corporate", F6649="Technology"), 3%, C6649="Corporate", 1%),0%)</f>
        <v>0.01</v>
      </c>
      <c r="K6649" s="24">
        <f>VLOOKUP($G6649, Reference!$A$3:$C$20, 3,FALSE)*I6649</f>
        <v>6</v>
      </c>
      <c r="L6649" s="27">
        <f t="shared" si="206"/>
        <v>1.5</v>
      </c>
      <c r="M6649" s="27">
        <f t="shared" si="207"/>
        <v>1.4249999999999998</v>
      </c>
    </row>
    <row r="6650" spans="1:13" x14ac:dyDescent="0.2">
      <c r="A6650">
        <v>4801</v>
      </c>
      <c r="B6650" s="4">
        <v>44009</v>
      </c>
      <c r="C6650" t="s">
        <v>17</v>
      </c>
      <c r="D6650" t="s">
        <v>36</v>
      </c>
      <c r="E6650" s="2" t="str">
        <f>VLOOKUP('SampleSuperstore - Main Data'!D6650,Reference!$A$26:$B$74,2,FALSE)</f>
        <v>East</v>
      </c>
      <c r="F6650" s="22" t="s">
        <v>13</v>
      </c>
      <c r="G6650" s="22" t="s">
        <v>41</v>
      </c>
      <c r="H6650" s="24">
        <f>VLOOKUP($G6650, Reference!$A$3:$C$20, 2,FALSE)*I6650</f>
        <v>9</v>
      </c>
      <c r="I6650" s="22">
        <v>3</v>
      </c>
      <c r="J6650" s="26" cm="1">
        <f t="array" ref="J6650">IFERROR(_xlfn.IFS(AND(C6650="Corporate", F6650="Technology"), 3%, C6650="Corporate", 1%),0%)</f>
        <v>0.01</v>
      </c>
      <c r="K6650" s="24">
        <f>VLOOKUP($G6650, Reference!$A$3:$C$20, 3,FALSE)*I6650</f>
        <v>6</v>
      </c>
      <c r="L6650" s="27">
        <f t="shared" si="206"/>
        <v>3</v>
      </c>
      <c r="M6650" s="27">
        <f t="shared" si="207"/>
        <v>2.91</v>
      </c>
    </row>
    <row r="6651" spans="1:13" x14ac:dyDescent="0.2">
      <c r="A6651">
        <v>4803</v>
      </c>
      <c r="B6651" s="4">
        <v>44009</v>
      </c>
      <c r="C6651" t="s">
        <v>17</v>
      </c>
      <c r="D6651" t="s">
        <v>15</v>
      </c>
      <c r="E6651" s="2" t="str">
        <f>VLOOKUP('SampleSuperstore - Main Data'!D6651,Reference!$A$26:$B$74,2,FALSE)</f>
        <v>West</v>
      </c>
      <c r="F6651" s="22" t="s">
        <v>13</v>
      </c>
      <c r="G6651" s="22" t="s">
        <v>49</v>
      </c>
      <c r="H6651" s="24">
        <f>VLOOKUP($G6651, Reference!$A$3:$C$20, 2,FALSE)*I6651</f>
        <v>120</v>
      </c>
      <c r="I6651" s="22">
        <v>3</v>
      </c>
      <c r="J6651" s="26" cm="1">
        <f t="array" ref="J6651">IFERROR(_xlfn.IFS(AND(C6651="Corporate", F6651="Technology"), 3%, C6651="Corporate", 1%),0%)</f>
        <v>0.01</v>
      </c>
      <c r="K6651" s="24">
        <f>VLOOKUP($G6651, Reference!$A$3:$C$20, 3,FALSE)*I6651</f>
        <v>105</v>
      </c>
      <c r="L6651" s="27">
        <f t="shared" si="206"/>
        <v>15</v>
      </c>
      <c r="M6651" s="27">
        <f t="shared" si="207"/>
        <v>13.799999999999997</v>
      </c>
    </row>
    <row r="6652" spans="1:13" x14ac:dyDescent="0.2">
      <c r="A6652">
        <v>4818</v>
      </c>
      <c r="B6652" s="4">
        <v>44010</v>
      </c>
      <c r="C6652" t="s">
        <v>17</v>
      </c>
      <c r="D6652" t="s">
        <v>43</v>
      </c>
      <c r="E6652" s="2" t="str">
        <f>VLOOKUP('SampleSuperstore - Main Data'!D6652,Reference!$A$26:$B$74,2,FALSE)</f>
        <v>West</v>
      </c>
      <c r="F6652" s="22" t="s">
        <v>23</v>
      </c>
      <c r="G6652" s="22" t="s">
        <v>24</v>
      </c>
      <c r="H6652" s="24">
        <f>VLOOKUP($G6652, Reference!$A$3:$C$20, 2,FALSE)*I6652</f>
        <v>297</v>
      </c>
      <c r="I6652" s="22">
        <v>3</v>
      </c>
      <c r="J6652" s="26" cm="1">
        <f t="array" ref="J6652">IFERROR(_xlfn.IFS(AND(C6652="Corporate", F6652="Technology"), 3%, C6652="Corporate", 1%),0%)</f>
        <v>0.01</v>
      </c>
      <c r="K6652" s="24">
        <f>VLOOKUP($G6652, Reference!$A$3:$C$20, 3,FALSE)*I6652</f>
        <v>237</v>
      </c>
      <c r="L6652" s="27">
        <f t="shared" si="206"/>
        <v>60</v>
      </c>
      <c r="M6652" s="27">
        <f t="shared" si="207"/>
        <v>57.029999999999973</v>
      </c>
    </row>
    <row r="6653" spans="1:13" x14ac:dyDescent="0.2">
      <c r="A6653">
        <v>4819</v>
      </c>
      <c r="B6653" s="4">
        <v>44010</v>
      </c>
      <c r="C6653" t="s">
        <v>17</v>
      </c>
      <c r="D6653" t="s">
        <v>40</v>
      </c>
      <c r="E6653" s="2" t="str">
        <f>VLOOKUP('SampleSuperstore - Main Data'!D6653,Reference!$A$26:$B$74,2,FALSE)</f>
        <v>East</v>
      </c>
      <c r="F6653" s="22" t="s">
        <v>29</v>
      </c>
      <c r="G6653" s="22" t="s">
        <v>50</v>
      </c>
      <c r="H6653" s="24">
        <f>VLOOKUP($G6653, Reference!$A$3:$C$20, 2,FALSE)*I6653</f>
        <v>995</v>
      </c>
      <c r="I6653" s="22">
        <v>5</v>
      </c>
      <c r="J6653" s="26" cm="1">
        <f t="array" ref="J6653">IFERROR(_xlfn.IFS(AND(C6653="Corporate", F6653="Technology"), 3%, C6653="Corporate", 1%),0%)</f>
        <v>0.03</v>
      </c>
      <c r="K6653" s="24">
        <f>VLOOKUP($G6653, Reference!$A$3:$C$20, 3,FALSE)*I6653</f>
        <v>825</v>
      </c>
      <c r="L6653" s="27">
        <f t="shared" si="206"/>
        <v>170</v>
      </c>
      <c r="M6653" s="27">
        <f t="shared" si="207"/>
        <v>140.14999999999998</v>
      </c>
    </row>
    <row r="6654" spans="1:13" x14ac:dyDescent="0.2">
      <c r="A6654">
        <v>4821</v>
      </c>
      <c r="B6654" s="4">
        <v>44010</v>
      </c>
      <c r="C6654" t="s">
        <v>17</v>
      </c>
      <c r="D6654" t="s">
        <v>21</v>
      </c>
      <c r="E6654" s="2" t="str">
        <f>VLOOKUP('SampleSuperstore - Main Data'!D6654,Reference!$A$26:$B$74,2,FALSE)</f>
        <v>West</v>
      </c>
      <c r="F6654" s="22" t="s">
        <v>23</v>
      </c>
      <c r="G6654" s="22" t="s">
        <v>37</v>
      </c>
      <c r="H6654" s="24">
        <f>VLOOKUP($G6654, Reference!$A$3:$C$20, 2,FALSE)*I6654</f>
        <v>18</v>
      </c>
      <c r="I6654" s="22">
        <v>2</v>
      </c>
      <c r="J6654" s="26" cm="1">
        <f t="array" ref="J6654">IFERROR(_xlfn.IFS(AND(C6654="Corporate", F6654="Technology"), 3%, C6654="Corporate", 1%),0%)</f>
        <v>0.01</v>
      </c>
      <c r="K6654" s="24">
        <f>VLOOKUP($G6654, Reference!$A$3:$C$20, 3,FALSE)*I6654</f>
        <v>10</v>
      </c>
      <c r="L6654" s="27">
        <f t="shared" si="206"/>
        <v>8</v>
      </c>
      <c r="M6654" s="27">
        <f t="shared" si="207"/>
        <v>7.82</v>
      </c>
    </row>
    <row r="6655" spans="1:13" x14ac:dyDescent="0.2">
      <c r="A6655">
        <v>4823</v>
      </c>
      <c r="B6655" s="4">
        <v>44010</v>
      </c>
      <c r="C6655" t="s">
        <v>17</v>
      </c>
      <c r="D6655" t="s">
        <v>15</v>
      </c>
      <c r="E6655" s="2" t="str">
        <f>VLOOKUP('SampleSuperstore - Main Data'!D6655,Reference!$A$26:$B$74,2,FALSE)</f>
        <v>West</v>
      </c>
      <c r="F6655" s="22" t="s">
        <v>13</v>
      </c>
      <c r="G6655" s="22" t="s">
        <v>28</v>
      </c>
      <c r="H6655" s="24">
        <f>VLOOKUP($G6655, Reference!$A$3:$C$20, 2,FALSE)*I6655</f>
        <v>30</v>
      </c>
      <c r="I6655" s="22">
        <v>2</v>
      </c>
      <c r="J6655" s="26" cm="1">
        <f t="array" ref="J6655">IFERROR(_xlfn.IFS(AND(C6655="Corporate", F6655="Technology"), 3%, C6655="Corporate", 1%),0%)</f>
        <v>0.01</v>
      </c>
      <c r="K6655" s="24">
        <f>VLOOKUP($G6655, Reference!$A$3:$C$20, 3,FALSE)*I6655</f>
        <v>24</v>
      </c>
      <c r="L6655" s="27">
        <f t="shared" si="206"/>
        <v>6</v>
      </c>
      <c r="M6655" s="27">
        <f t="shared" si="207"/>
        <v>5.6999999999999993</v>
      </c>
    </row>
    <row r="6656" spans="1:13" x14ac:dyDescent="0.2">
      <c r="A6656">
        <v>4831</v>
      </c>
      <c r="B6656" s="4">
        <v>44010</v>
      </c>
      <c r="C6656" t="s">
        <v>17</v>
      </c>
      <c r="D6656" t="s">
        <v>25</v>
      </c>
      <c r="E6656" s="2" t="str">
        <f>VLOOKUP('SampleSuperstore - Main Data'!D6656,Reference!$A$26:$B$74,2,FALSE)</f>
        <v>Central</v>
      </c>
      <c r="F6656" s="22" t="s">
        <v>13</v>
      </c>
      <c r="G6656" s="22" t="s">
        <v>14</v>
      </c>
      <c r="H6656" s="24">
        <f>VLOOKUP($G6656, Reference!$A$3:$C$20, 2,FALSE)*I6656</f>
        <v>225</v>
      </c>
      <c r="I6656" s="22">
        <v>5</v>
      </c>
      <c r="J6656" s="26" cm="1">
        <f t="array" ref="J6656">IFERROR(_xlfn.IFS(AND(C6656="Corporate", F6656="Technology"), 3%, C6656="Corporate", 1%),0%)</f>
        <v>0.01</v>
      </c>
      <c r="K6656" s="24">
        <f>VLOOKUP($G6656, Reference!$A$3:$C$20, 3,FALSE)*I6656</f>
        <v>175</v>
      </c>
      <c r="L6656" s="27">
        <f t="shared" si="206"/>
        <v>50</v>
      </c>
      <c r="M6656" s="27">
        <f t="shared" si="207"/>
        <v>47.75</v>
      </c>
    </row>
    <row r="6657" spans="1:13" x14ac:dyDescent="0.2">
      <c r="A6657">
        <v>4833</v>
      </c>
      <c r="B6657" s="4">
        <v>44010</v>
      </c>
      <c r="C6657" t="s">
        <v>17</v>
      </c>
      <c r="D6657" t="s">
        <v>15</v>
      </c>
      <c r="E6657" s="2" t="str">
        <f>VLOOKUP('SampleSuperstore - Main Data'!D6657,Reference!$A$26:$B$74,2,FALSE)</f>
        <v>West</v>
      </c>
      <c r="F6657" s="22" t="s">
        <v>29</v>
      </c>
      <c r="G6657" s="22" t="s">
        <v>50</v>
      </c>
      <c r="H6657" s="24">
        <f>VLOOKUP($G6657, Reference!$A$3:$C$20, 2,FALSE)*I6657</f>
        <v>995</v>
      </c>
      <c r="I6657" s="22">
        <v>5</v>
      </c>
      <c r="J6657" s="26" cm="1">
        <f t="array" ref="J6657">IFERROR(_xlfn.IFS(AND(C6657="Corporate", F6657="Technology"), 3%, C6657="Corporate", 1%),0%)</f>
        <v>0.03</v>
      </c>
      <c r="K6657" s="24">
        <f>VLOOKUP($G6657, Reference!$A$3:$C$20, 3,FALSE)*I6657</f>
        <v>825</v>
      </c>
      <c r="L6657" s="27">
        <f t="shared" si="206"/>
        <v>170</v>
      </c>
      <c r="M6657" s="27">
        <f t="shared" si="207"/>
        <v>140.14999999999998</v>
      </c>
    </row>
    <row r="6658" spans="1:13" x14ac:dyDescent="0.2">
      <c r="A6658">
        <v>4834</v>
      </c>
      <c r="B6658" s="4">
        <v>44010</v>
      </c>
      <c r="C6658" t="s">
        <v>17</v>
      </c>
      <c r="D6658" t="s">
        <v>15</v>
      </c>
      <c r="E6658" s="2" t="str">
        <f>VLOOKUP('SampleSuperstore - Main Data'!D6658,Reference!$A$26:$B$74,2,FALSE)</f>
        <v>West</v>
      </c>
      <c r="F6658" s="22" t="s">
        <v>13</v>
      </c>
      <c r="G6658" s="22" t="s">
        <v>20</v>
      </c>
      <c r="H6658" s="24">
        <f>VLOOKUP($G6658, Reference!$A$3:$C$20, 2,FALSE)*I6658</f>
        <v>85</v>
      </c>
      <c r="I6658" s="22">
        <v>5</v>
      </c>
      <c r="J6658" s="26" cm="1">
        <f t="array" ref="J6658">IFERROR(_xlfn.IFS(AND(C6658="Corporate", F6658="Technology"), 3%, C6658="Corporate", 1%),0%)</f>
        <v>0.01</v>
      </c>
      <c r="K6658" s="24">
        <f>VLOOKUP($G6658, Reference!$A$3:$C$20, 3,FALSE)*I6658</f>
        <v>50</v>
      </c>
      <c r="L6658" s="27">
        <f t="shared" ref="L6658:L6721" si="208">H6658-K6658</f>
        <v>35</v>
      </c>
      <c r="M6658" s="27">
        <f t="shared" ref="M6658:M6721" si="209">H6658*(1-J6658)-K6658</f>
        <v>34.150000000000006</v>
      </c>
    </row>
    <row r="6659" spans="1:13" x14ac:dyDescent="0.2">
      <c r="A6659">
        <v>4835</v>
      </c>
      <c r="B6659" s="4">
        <v>44010</v>
      </c>
      <c r="C6659" t="s">
        <v>17</v>
      </c>
      <c r="D6659" t="s">
        <v>36</v>
      </c>
      <c r="E6659" s="2" t="str">
        <f>VLOOKUP('SampleSuperstore - Main Data'!D6659,Reference!$A$26:$B$74,2,FALSE)</f>
        <v>East</v>
      </c>
      <c r="F6659" s="22" t="s">
        <v>23</v>
      </c>
      <c r="G6659" s="22" t="s">
        <v>59</v>
      </c>
      <c r="H6659" s="24">
        <f>VLOOKUP($G6659, Reference!$A$3:$C$20, 2,FALSE)*I6659</f>
        <v>170</v>
      </c>
      <c r="I6659" s="22">
        <v>2</v>
      </c>
      <c r="J6659" s="26" cm="1">
        <f t="array" ref="J6659">IFERROR(_xlfn.IFS(AND(C6659="Corporate", F6659="Technology"), 3%, C6659="Corporate", 1%),0%)</f>
        <v>0.01</v>
      </c>
      <c r="K6659" s="24">
        <f>VLOOKUP($G6659, Reference!$A$3:$C$20, 3,FALSE)*I6659</f>
        <v>150</v>
      </c>
      <c r="L6659" s="27">
        <f t="shared" si="208"/>
        <v>20</v>
      </c>
      <c r="M6659" s="27">
        <f t="shared" si="209"/>
        <v>18.300000000000011</v>
      </c>
    </row>
    <row r="6660" spans="1:13" x14ac:dyDescent="0.2">
      <c r="A6660">
        <v>4844</v>
      </c>
      <c r="B6660" s="4">
        <v>44011</v>
      </c>
      <c r="C6660" t="s">
        <v>17</v>
      </c>
      <c r="D6660" t="s">
        <v>18</v>
      </c>
      <c r="E6660" s="2" t="str">
        <f>VLOOKUP('SampleSuperstore - Main Data'!D6660,Reference!$A$26:$B$74,2,FALSE)</f>
        <v>South</v>
      </c>
      <c r="F6660" s="22" t="s">
        <v>13</v>
      </c>
      <c r="G6660" s="22" t="s">
        <v>35</v>
      </c>
      <c r="H6660" s="24">
        <f>VLOOKUP($G6660, Reference!$A$3:$C$20, 2,FALSE)*I6660</f>
        <v>192</v>
      </c>
      <c r="I6660" s="22">
        <v>8</v>
      </c>
      <c r="J6660" s="26" cm="1">
        <f t="array" ref="J6660">IFERROR(_xlfn.IFS(AND(C6660="Corporate", F6660="Technology"), 3%, C6660="Corporate", 1%),0%)</f>
        <v>0.01</v>
      </c>
      <c r="K6660" s="24">
        <f>VLOOKUP($G6660, Reference!$A$3:$C$20, 3,FALSE)*I6660</f>
        <v>152</v>
      </c>
      <c r="L6660" s="27">
        <f t="shared" si="208"/>
        <v>40</v>
      </c>
      <c r="M6660" s="27">
        <f t="shared" si="209"/>
        <v>38.079999999999984</v>
      </c>
    </row>
    <row r="6661" spans="1:13" x14ac:dyDescent="0.2">
      <c r="A6661">
        <v>4846</v>
      </c>
      <c r="B6661" s="4">
        <v>44011</v>
      </c>
      <c r="C6661" t="s">
        <v>17</v>
      </c>
      <c r="D6661" t="s">
        <v>43</v>
      </c>
      <c r="E6661" s="2" t="str">
        <f>VLOOKUP('SampleSuperstore - Main Data'!D6661,Reference!$A$26:$B$74,2,FALSE)</f>
        <v>West</v>
      </c>
      <c r="F6661" s="22" t="s">
        <v>13</v>
      </c>
      <c r="G6661" s="22" t="s">
        <v>26</v>
      </c>
      <c r="H6661" s="24">
        <f>VLOOKUP($G6661, Reference!$A$3:$C$20, 2,FALSE)*I6661</f>
        <v>7.5</v>
      </c>
      <c r="I6661" s="22">
        <v>3</v>
      </c>
      <c r="J6661" s="26" cm="1">
        <f t="array" ref="J6661">IFERROR(_xlfn.IFS(AND(C6661="Corporate", F6661="Technology"), 3%, C6661="Corporate", 1%),0%)</f>
        <v>0.01</v>
      </c>
      <c r="K6661" s="24">
        <f>VLOOKUP($G6661, Reference!$A$3:$C$20, 3,FALSE)*I6661</f>
        <v>6</v>
      </c>
      <c r="L6661" s="27">
        <f t="shared" si="208"/>
        <v>1.5</v>
      </c>
      <c r="M6661" s="27">
        <f t="shared" si="209"/>
        <v>1.4249999999999998</v>
      </c>
    </row>
    <row r="6662" spans="1:13" x14ac:dyDescent="0.2">
      <c r="A6662">
        <v>4847</v>
      </c>
      <c r="B6662" s="4">
        <v>44011</v>
      </c>
      <c r="C6662" t="s">
        <v>17</v>
      </c>
      <c r="D6662" t="s">
        <v>34</v>
      </c>
      <c r="E6662" s="2" t="str">
        <f>VLOOKUP('SampleSuperstore - Main Data'!D6662,Reference!$A$26:$B$74,2,FALSE)</f>
        <v>South</v>
      </c>
      <c r="F6662" s="22" t="s">
        <v>23</v>
      </c>
      <c r="G6662" s="22" t="s">
        <v>24</v>
      </c>
      <c r="H6662" s="24">
        <f>VLOOKUP($G6662, Reference!$A$3:$C$20, 2,FALSE)*I6662</f>
        <v>99</v>
      </c>
      <c r="I6662" s="22">
        <v>1</v>
      </c>
      <c r="J6662" s="26" cm="1">
        <f t="array" ref="J6662">IFERROR(_xlfn.IFS(AND(C6662="Corporate", F6662="Technology"), 3%, C6662="Corporate", 1%),0%)</f>
        <v>0.01</v>
      </c>
      <c r="K6662" s="24">
        <f>VLOOKUP($G6662, Reference!$A$3:$C$20, 3,FALSE)*I6662</f>
        <v>79</v>
      </c>
      <c r="L6662" s="27">
        <f t="shared" si="208"/>
        <v>20</v>
      </c>
      <c r="M6662" s="27">
        <f t="shared" si="209"/>
        <v>19.010000000000005</v>
      </c>
    </row>
    <row r="6663" spans="1:13" x14ac:dyDescent="0.2">
      <c r="A6663">
        <v>4848</v>
      </c>
      <c r="B6663" s="4">
        <v>44011</v>
      </c>
      <c r="C6663" t="s">
        <v>17</v>
      </c>
      <c r="D6663" t="s">
        <v>15</v>
      </c>
      <c r="E6663" s="2" t="str">
        <f>VLOOKUP('SampleSuperstore - Main Data'!D6663,Reference!$A$26:$B$74,2,FALSE)</f>
        <v>West</v>
      </c>
      <c r="F6663" s="22" t="s">
        <v>23</v>
      </c>
      <c r="G6663" s="22" t="s">
        <v>24</v>
      </c>
      <c r="H6663" s="24">
        <f>VLOOKUP($G6663, Reference!$A$3:$C$20, 2,FALSE)*I6663</f>
        <v>297</v>
      </c>
      <c r="I6663" s="22">
        <v>3</v>
      </c>
      <c r="J6663" s="26" cm="1">
        <f t="array" ref="J6663">IFERROR(_xlfn.IFS(AND(C6663="Corporate", F6663="Technology"), 3%, C6663="Corporate", 1%),0%)</f>
        <v>0.01</v>
      </c>
      <c r="K6663" s="24">
        <f>VLOOKUP($G6663, Reference!$A$3:$C$20, 3,FALSE)*I6663</f>
        <v>237</v>
      </c>
      <c r="L6663" s="27">
        <f t="shared" si="208"/>
        <v>60</v>
      </c>
      <c r="M6663" s="27">
        <f t="shared" si="209"/>
        <v>57.029999999999973</v>
      </c>
    </row>
    <row r="6664" spans="1:13" x14ac:dyDescent="0.2">
      <c r="A6664">
        <v>4859</v>
      </c>
      <c r="B6664" s="4">
        <v>44011</v>
      </c>
      <c r="C6664" t="s">
        <v>17</v>
      </c>
      <c r="D6664" t="s">
        <v>25</v>
      </c>
      <c r="E6664" s="2" t="str">
        <f>VLOOKUP('SampleSuperstore - Main Data'!D6664,Reference!$A$26:$B$74,2,FALSE)</f>
        <v>Central</v>
      </c>
      <c r="F6664" s="22" t="s">
        <v>13</v>
      </c>
      <c r="G6664" s="22" t="s">
        <v>49</v>
      </c>
      <c r="H6664" s="24">
        <f>VLOOKUP($G6664, Reference!$A$3:$C$20, 2,FALSE)*I6664</f>
        <v>120</v>
      </c>
      <c r="I6664" s="22">
        <v>3</v>
      </c>
      <c r="J6664" s="26" cm="1">
        <f t="array" ref="J6664">IFERROR(_xlfn.IFS(AND(C6664="Corporate", F6664="Technology"), 3%, C6664="Corporate", 1%),0%)</f>
        <v>0.01</v>
      </c>
      <c r="K6664" s="24">
        <f>VLOOKUP($G6664, Reference!$A$3:$C$20, 3,FALSE)*I6664</f>
        <v>105</v>
      </c>
      <c r="L6664" s="27">
        <f t="shared" si="208"/>
        <v>15</v>
      </c>
      <c r="M6664" s="27">
        <f t="shared" si="209"/>
        <v>13.799999999999997</v>
      </c>
    </row>
    <row r="6665" spans="1:13" x14ac:dyDescent="0.2">
      <c r="A6665">
        <v>4860</v>
      </c>
      <c r="B6665" s="4">
        <v>44011</v>
      </c>
      <c r="C6665" t="s">
        <v>17</v>
      </c>
      <c r="D6665" t="s">
        <v>40</v>
      </c>
      <c r="E6665" s="2" t="str">
        <f>VLOOKUP('SampleSuperstore - Main Data'!D6665,Reference!$A$26:$B$74,2,FALSE)</f>
        <v>East</v>
      </c>
      <c r="F6665" s="22" t="s">
        <v>29</v>
      </c>
      <c r="G6665" s="22" t="s">
        <v>33</v>
      </c>
      <c r="H6665" s="24">
        <f>VLOOKUP($G6665, Reference!$A$3:$C$20, 2,FALSE)*I6665</f>
        <v>25</v>
      </c>
      <c r="I6665" s="22">
        <v>5</v>
      </c>
      <c r="J6665" s="26" cm="1">
        <f t="array" ref="J6665">IFERROR(_xlfn.IFS(AND(C6665="Corporate", F6665="Technology"), 3%, C6665="Corporate", 1%),0%)</f>
        <v>0.03</v>
      </c>
      <c r="K6665" s="24">
        <f>VLOOKUP($G6665, Reference!$A$3:$C$20, 3,FALSE)*I6665</f>
        <v>12.5</v>
      </c>
      <c r="L6665" s="27">
        <f t="shared" si="208"/>
        <v>12.5</v>
      </c>
      <c r="M6665" s="27">
        <f t="shared" si="209"/>
        <v>11.75</v>
      </c>
    </row>
    <row r="6666" spans="1:13" x14ac:dyDescent="0.2">
      <c r="A6666">
        <v>4861</v>
      </c>
      <c r="B6666" s="4">
        <v>44011</v>
      </c>
      <c r="C6666" t="s">
        <v>17</v>
      </c>
      <c r="D6666" t="s">
        <v>32</v>
      </c>
      <c r="E6666" s="2" t="str">
        <f>VLOOKUP('SampleSuperstore - Main Data'!D6666,Reference!$A$26:$B$74,2,FALSE)</f>
        <v>South</v>
      </c>
      <c r="F6666" s="22" t="s">
        <v>13</v>
      </c>
      <c r="G6666" s="22" t="s">
        <v>35</v>
      </c>
      <c r="H6666" s="24">
        <f>VLOOKUP($G6666, Reference!$A$3:$C$20, 2,FALSE)*I6666</f>
        <v>24</v>
      </c>
      <c r="I6666" s="22">
        <v>1</v>
      </c>
      <c r="J6666" s="26" cm="1">
        <f t="array" ref="J6666">IFERROR(_xlfn.IFS(AND(C6666="Corporate", F6666="Technology"), 3%, C6666="Corporate", 1%),0%)</f>
        <v>0.01</v>
      </c>
      <c r="K6666" s="24">
        <f>VLOOKUP($G6666, Reference!$A$3:$C$20, 3,FALSE)*I6666</f>
        <v>19</v>
      </c>
      <c r="L6666" s="27">
        <f t="shared" si="208"/>
        <v>5</v>
      </c>
      <c r="M6666" s="27">
        <f t="shared" si="209"/>
        <v>4.759999999999998</v>
      </c>
    </row>
    <row r="6667" spans="1:13" x14ac:dyDescent="0.2">
      <c r="A6667">
        <v>4863</v>
      </c>
      <c r="B6667" s="4">
        <v>44011</v>
      </c>
      <c r="C6667" t="s">
        <v>17</v>
      </c>
      <c r="D6667" t="s">
        <v>34</v>
      </c>
      <c r="E6667" s="2" t="str">
        <f>VLOOKUP('SampleSuperstore - Main Data'!D6667,Reference!$A$26:$B$74,2,FALSE)</f>
        <v>South</v>
      </c>
      <c r="F6667" s="22" t="s">
        <v>23</v>
      </c>
      <c r="G6667" s="22" t="s">
        <v>24</v>
      </c>
      <c r="H6667" s="24">
        <f>VLOOKUP($G6667, Reference!$A$3:$C$20, 2,FALSE)*I6667</f>
        <v>198</v>
      </c>
      <c r="I6667" s="22">
        <v>2</v>
      </c>
      <c r="J6667" s="26" cm="1">
        <f t="array" ref="J6667">IFERROR(_xlfn.IFS(AND(C6667="Corporate", F6667="Technology"), 3%, C6667="Corporate", 1%),0%)</f>
        <v>0.01</v>
      </c>
      <c r="K6667" s="24">
        <f>VLOOKUP($G6667, Reference!$A$3:$C$20, 3,FALSE)*I6667</f>
        <v>158</v>
      </c>
      <c r="L6667" s="27">
        <f t="shared" si="208"/>
        <v>40</v>
      </c>
      <c r="M6667" s="27">
        <f t="shared" si="209"/>
        <v>38.02000000000001</v>
      </c>
    </row>
    <row r="6668" spans="1:13" x14ac:dyDescent="0.2">
      <c r="A6668">
        <v>4874</v>
      </c>
      <c r="B6668" s="4">
        <v>44012</v>
      </c>
      <c r="C6668" t="s">
        <v>17</v>
      </c>
      <c r="D6668" t="s">
        <v>25</v>
      </c>
      <c r="E6668" s="2" t="str">
        <f>VLOOKUP('SampleSuperstore - Main Data'!D6668,Reference!$A$26:$B$74,2,FALSE)</f>
        <v>Central</v>
      </c>
      <c r="F6668" s="22" t="s">
        <v>13</v>
      </c>
      <c r="G6668" s="22" t="s">
        <v>14</v>
      </c>
      <c r="H6668" s="24">
        <f>VLOOKUP($G6668, Reference!$A$3:$C$20, 2,FALSE)*I6668</f>
        <v>135</v>
      </c>
      <c r="I6668" s="22">
        <v>3</v>
      </c>
      <c r="J6668" s="26" cm="1">
        <f t="array" ref="J6668">IFERROR(_xlfn.IFS(AND(C6668="Corporate", F6668="Technology"), 3%, C6668="Corporate", 1%),0%)</f>
        <v>0.01</v>
      </c>
      <c r="K6668" s="24">
        <f>VLOOKUP($G6668, Reference!$A$3:$C$20, 3,FALSE)*I6668</f>
        <v>105</v>
      </c>
      <c r="L6668" s="27">
        <f t="shared" si="208"/>
        <v>30</v>
      </c>
      <c r="M6668" s="27">
        <f t="shared" si="209"/>
        <v>28.650000000000006</v>
      </c>
    </row>
    <row r="6669" spans="1:13" x14ac:dyDescent="0.2">
      <c r="A6669">
        <v>4876</v>
      </c>
      <c r="B6669" s="4">
        <v>44012</v>
      </c>
      <c r="C6669" t="s">
        <v>17</v>
      </c>
      <c r="D6669" t="s">
        <v>36</v>
      </c>
      <c r="E6669" s="2" t="str">
        <f>VLOOKUP('SampleSuperstore - Main Data'!D6669,Reference!$A$26:$B$74,2,FALSE)</f>
        <v>East</v>
      </c>
      <c r="F6669" s="22" t="s">
        <v>13</v>
      </c>
      <c r="G6669" s="22" t="s">
        <v>14</v>
      </c>
      <c r="H6669" s="24">
        <f>VLOOKUP($G6669, Reference!$A$3:$C$20, 2,FALSE)*I6669</f>
        <v>225</v>
      </c>
      <c r="I6669" s="22">
        <v>5</v>
      </c>
      <c r="J6669" s="26" cm="1">
        <f t="array" ref="J6669">IFERROR(_xlfn.IFS(AND(C6669="Corporate", F6669="Technology"), 3%, C6669="Corporate", 1%),0%)</f>
        <v>0.01</v>
      </c>
      <c r="K6669" s="24">
        <f>VLOOKUP($G6669, Reference!$A$3:$C$20, 3,FALSE)*I6669</f>
        <v>175</v>
      </c>
      <c r="L6669" s="27">
        <f t="shared" si="208"/>
        <v>50</v>
      </c>
      <c r="M6669" s="27">
        <f t="shared" si="209"/>
        <v>47.75</v>
      </c>
    </row>
    <row r="6670" spans="1:13" x14ac:dyDescent="0.2">
      <c r="A6670">
        <v>4880</v>
      </c>
      <c r="B6670" s="4">
        <v>44012</v>
      </c>
      <c r="C6670" t="s">
        <v>17</v>
      </c>
      <c r="D6670" t="s">
        <v>44</v>
      </c>
      <c r="E6670" s="2" t="str">
        <f>VLOOKUP('SampleSuperstore - Main Data'!D6670,Reference!$A$26:$B$74,2,FALSE)</f>
        <v>South</v>
      </c>
      <c r="F6670" s="22" t="s">
        <v>13</v>
      </c>
      <c r="G6670" s="22" t="s">
        <v>26</v>
      </c>
      <c r="H6670" s="24">
        <f>VLOOKUP($G6670, Reference!$A$3:$C$20, 2,FALSE)*I6670</f>
        <v>20</v>
      </c>
      <c r="I6670" s="22">
        <v>8</v>
      </c>
      <c r="J6670" s="26" cm="1">
        <f t="array" ref="J6670">IFERROR(_xlfn.IFS(AND(C6670="Corporate", F6670="Technology"), 3%, C6670="Corporate", 1%),0%)</f>
        <v>0.01</v>
      </c>
      <c r="K6670" s="24">
        <f>VLOOKUP($G6670, Reference!$A$3:$C$20, 3,FALSE)*I6670</f>
        <v>16</v>
      </c>
      <c r="L6670" s="27">
        <f t="shared" si="208"/>
        <v>4</v>
      </c>
      <c r="M6670" s="27">
        <f t="shared" si="209"/>
        <v>3.8000000000000007</v>
      </c>
    </row>
    <row r="6671" spans="1:13" x14ac:dyDescent="0.2">
      <c r="A6671">
        <v>4881</v>
      </c>
      <c r="B6671" s="4">
        <v>44012</v>
      </c>
      <c r="C6671" t="s">
        <v>17</v>
      </c>
      <c r="D6671" t="s">
        <v>15</v>
      </c>
      <c r="E6671" s="2" t="str">
        <f>VLOOKUP('SampleSuperstore - Main Data'!D6671,Reference!$A$26:$B$74,2,FALSE)</f>
        <v>West</v>
      </c>
      <c r="F6671" s="22" t="s">
        <v>13</v>
      </c>
      <c r="G6671" s="22" t="s">
        <v>14</v>
      </c>
      <c r="H6671" s="24">
        <f>VLOOKUP($G6671, Reference!$A$3:$C$20, 2,FALSE)*I6671</f>
        <v>90</v>
      </c>
      <c r="I6671" s="22">
        <v>2</v>
      </c>
      <c r="J6671" s="26" cm="1">
        <f t="array" ref="J6671">IFERROR(_xlfn.IFS(AND(C6671="Corporate", F6671="Technology"), 3%, C6671="Corporate", 1%),0%)</f>
        <v>0.01</v>
      </c>
      <c r="K6671" s="24">
        <f>VLOOKUP($G6671, Reference!$A$3:$C$20, 3,FALSE)*I6671</f>
        <v>70</v>
      </c>
      <c r="L6671" s="27">
        <f t="shared" si="208"/>
        <v>20</v>
      </c>
      <c r="M6671" s="27">
        <f t="shared" si="209"/>
        <v>19.099999999999994</v>
      </c>
    </row>
    <row r="6672" spans="1:13" x14ac:dyDescent="0.2">
      <c r="A6672">
        <v>4882</v>
      </c>
      <c r="B6672" s="4">
        <v>44012</v>
      </c>
      <c r="C6672" t="s">
        <v>17</v>
      </c>
      <c r="D6672" t="s">
        <v>15</v>
      </c>
      <c r="E6672" s="2" t="str">
        <f>VLOOKUP('SampleSuperstore - Main Data'!D6672,Reference!$A$26:$B$74,2,FALSE)</f>
        <v>West</v>
      </c>
      <c r="F6672" s="22" t="s">
        <v>13</v>
      </c>
      <c r="G6672" s="22" t="s">
        <v>49</v>
      </c>
      <c r="H6672" s="24">
        <f>VLOOKUP($G6672, Reference!$A$3:$C$20, 2,FALSE)*I6672</f>
        <v>120</v>
      </c>
      <c r="I6672" s="22">
        <v>3</v>
      </c>
      <c r="J6672" s="26" cm="1">
        <f t="array" ref="J6672">IFERROR(_xlfn.IFS(AND(C6672="Corporate", F6672="Technology"), 3%, C6672="Corporate", 1%),0%)</f>
        <v>0.01</v>
      </c>
      <c r="K6672" s="24">
        <f>VLOOKUP($G6672, Reference!$A$3:$C$20, 3,FALSE)*I6672</f>
        <v>105</v>
      </c>
      <c r="L6672" s="27">
        <f t="shared" si="208"/>
        <v>15</v>
      </c>
      <c r="M6672" s="27">
        <f t="shared" si="209"/>
        <v>13.799999999999997</v>
      </c>
    </row>
    <row r="6673" spans="1:13" x14ac:dyDescent="0.2">
      <c r="A6673">
        <v>4884</v>
      </c>
      <c r="B6673" s="4">
        <v>44012</v>
      </c>
      <c r="C6673" t="s">
        <v>17</v>
      </c>
      <c r="D6673" t="s">
        <v>18</v>
      </c>
      <c r="E6673" s="2" t="str">
        <f>VLOOKUP('SampleSuperstore - Main Data'!D6673,Reference!$A$26:$B$74,2,FALSE)</f>
        <v>South</v>
      </c>
      <c r="F6673" s="22" t="s">
        <v>23</v>
      </c>
      <c r="G6673" s="22" t="s">
        <v>24</v>
      </c>
      <c r="H6673" s="24">
        <f>VLOOKUP($G6673, Reference!$A$3:$C$20, 2,FALSE)*I6673</f>
        <v>297</v>
      </c>
      <c r="I6673" s="22">
        <v>3</v>
      </c>
      <c r="J6673" s="26" cm="1">
        <f t="array" ref="J6673">IFERROR(_xlfn.IFS(AND(C6673="Corporate", F6673="Technology"), 3%, C6673="Corporate", 1%),0%)</f>
        <v>0.01</v>
      </c>
      <c r="K6673" s="24">
        <f>VLOOKUP($G6673, Reference!$A$3:$C$20, 3,FALSE)*I6673</f>
        <v>237</v>
      </c>
      <c r="L6673" s="27">
        <f t="shared" si="208"/>
        <v>60</v>
      </c>
      <c r="M6673" s="27">
        <f t="shared" si="209"/>
        <v>57.029999999999973</v>
      </c>
    </row>
    <row r="6674" spans="1:13" x14ac:dyDescent="0.2">
      <c r="A6674">
        <v>4886</v>
      </c>
      <c r="B6674" s="4">
        <v>44012</v>
      </c>
      <c r="C6674" t="s">
        <v>17</v>
      </c>
      <c r="D6674" t="s">
        <v>40</v>
      </c>
      <c r="E6674" s="2" t="str">
        <f>VLOOKUP('SampleSuperstore - Main Data'!D6674,Reference!$A$26:$B$74,2,FALSE)</f>
        <v>East</v>
      </c>
      <c r="F6674" s="22" t="s">
        <v>13</v>
      </c>
      <c r="G6674" s="22" t="s">
        <v>53</v>
      </c>
      <c r="H6674" s="24">
        <f>VLOOKUP($G6674, Reference!$A$3:$C$20, 2,FALSE)*I6674</f>
        <v>36</v>
      </c>
      <c r="I6674" s="22">
        <v>3</v>
      </c>
      <c r="J6674" s="26" cm="1">
        <f t="array" ref="J6674">IFERROR(_xlfn.IFS(AND(C6674="Corporate", F6674="Technology"), 3%, C6674="Corporate", 1%),0%)</f>
        <v>0.01</v>
      </c>
      <c r="K6674" s="24">
        <f>VLOOKUP($G6674, Reference!$A$3:$C$20, 3,FALSE)*I6674</f>
        <v>27</v>
      </c>
      <c r="L6674" s="27">
        <f t="shared" si="208"/>
        <v>9</v>
      </c>
      <c r="M6674" s="27">
        <f t="shared" si="209"/>
        <v>8.64</v>
      </c>
    </row>
    <row r="6675" spans="1:13" x14ac:dyDescent="0.2">
      <c r="A6675">
        <v>4888</v>
      </c>
      <c r="B6675" s="4">
        <v>44012</v>
      </c>
      <c r="C6675" t="s">
        <v>17</v>
      </c>
      <c r="D6675" t="s">
        <v>15</v>
      </c>
      <c r="E6675" s="2" t="str">
        <f>VLOOKUP('SampleSuperstore - Main Data'!D6675,Reference!$A$26:$B$74,2,FALSE)</f>
        <v>West</v>
      </c>
      <c r="F6675" s="22" t="s">
        <v>23</v>
      </c>
      <c r="G6675" s="22" t="s">
        <v>37</v>
      </c>
      <c r="H6675" s="24">
        <f>VLOOKUP($G6675, Reference!$A$3:$C$20, 2,FALSE)*I6675</f>
        <v>18</v>
      </c>
      <c r="I6675" s="22">
        <v>2</v>
      </c>
      <c r="J6675" s="26" cm="1">
        <f t="array" ref="J6675">IFERROR(_xlfn.IFS(AND(C6675="Corporate", F6675="Technology"), 3%, C6675="Corporate", 1%),0%)</f>
        <v>0.01</v>
      </c>
      <c r="K6675" s="24">
        <f>VLOOKUP($G6675, Reference!$A$3:$C$20, 3,FALSE)*I6675</f>
        <v>10</v>
      </c>
      <c r="L6675" s="27">
        <f t="shared" si="208"/>
        <v>8</v>
      </c>
      <c r="M6675" s="27">
        <f t="shared" si="209"/>
        <v>7.82</v>
      </c>
    </row>
    <row r="6676" spans="1:13" x14ac:dyDescent="0.2">
      <c r="A6676">
        <v>4890</v>
      </c>
      <c r="B6676" s="4">
        <v>44012</v>
      </c>
      <c r="C6676" t="s">
        <v>17</v>
      </c>
      <c r="D6676" t="s">
        <v>74</v>
      </c>
      <c r="E6676" s="2" t="str">
        <f>VLOOKUP('SampleSuperstore - Main Data'!D6676,Reference!$A$26:$B$74,2,FALSE)</f>
        <v>South</v>
      </c>
      <c r="F6676" s="22" t="s">
        <v>23</v>
      </c>
      <c r="G6676" s="22" t="s">
        <v>37</v>
      </c>
      <c r="H6676" s="24">
        <f>VLOOKUP($G6676, Reference!$A$3:$C$20, 2,FALSE)*I6676</f>
        <v>18</v>
      </c>
      <c r="I6676" s="22">
        <v>2</v>
      </c>
      <c r="J6676" s="26" cm="1">
        <f t="array" ref="J6676">IFERROR(_xlfn.IFS(AND(C6676="Corporate", F6676="Technology"), 3%, C6676="Corporate", 1%),0%)</f>
        <v>0.01</v>
      </c>
      <c r="K6676" s="24">
        <f>VLOOKUP($G6676, Reference!$A$3:$C$20, 3,FALSE)*I6676</f>
        <v>10</v>
      </c>
      <c r="L6676" s="27">
        <f t="shared" si="208"/>
        <v>8</v>
      </c>
      <c r="M6676" s="27">
        <f t="shared" si="209"/>
        <v>7.82</v>
      </c>
    </row>
    <row r="6677" spans="1:13" x14ac:dyDescent="0.2">
      <c r="A6677">
        <v>4901</v>
      </c>
      <c r="B6677" s="4">
        <v>44013</v>
      </c>
      <c r="C6677" t="s">
        <v>17</v>
      </c>
      <c r="D6677" t="s">
        <v>15</v>
      </c>
      <c r="E6677" s="2" t="str">
        <f>VLOOKUP('SampleSuperstore - Main Data'!D6677,Reference!$A$26:$B$74,2,FALSE)</f>
        <v>West</v>
      </c>
      <c r="F6677" s="22" t="s">
        <v>13</v>
      </c>
      <c r="G6677" s="22" t="s">
        <v>14</v>
      </c>
      <c r="H6677" s="24">
        <f>VLOOKUP($G6677, Reference!$A$3:$C$20, 2,FALSE)*I6677</f>
        <v>270</v>
      </c>
      <c r="I6677" s="22">
        <v>6</v>
      </c>
      <c r="J6677" s="26" cm="1">
        <f t="array" ref="J6677">IFERROR(_xlfn.IFS(AND(C6677="Corporate", F6677="Technology"), 3%, C6677="Corporate", 1%),0%)</f>
        <v>0.01</v>
      </c>
      <c r="K6677" s="24">
        <f>VLOOKUP($G6677, Reference!$A$3:$C$20, 3,FALSE)*I6677</f>
        <v>210</v>
      </c>
      <c r="L6677" s="27">
        <f t="shared" si="208"/>
        <v>60</v>
      </c>
      <c r="M6677" s="27">
        <f t="shared" si="209"/>
        <v>57.300000000000011</v>
      </c>
    </row>
    <row r="6678" spans="1:13" x14ac:dyDescent="0.2">
      <c r="A6678">
        <v>4907</v>
      </c>
      <c r="B6678" s="4">
        <v>44013</v>
      </c>
      <c r="C6678" t="s">
        <v>17</v>
      </c>
      <c r="D6678" t="s">
        <v>40</v>
      </c>
      <c r="E6678" s="2" t="str">
        <f>VLOOKUP('SampleSuperstore - Main Data'!D6678,Reference!$A$26:$B$74,2,FALSE)</f>
        <v>East</v>
      </c>
      <c r="F6678" s="22" t="s">
        <v>13</v>
      </c>
      <c r="G6678" s="22" t="s">
        <v>53</v>
      </c>
      <c r="H6678" s="24">
        <f>VLOOKUP($G6678, Reference!$A$3:$C$20, 2,FALSE)*I6678</f>
        <v>24</v>
      </c>
      <c r="I6678" s="22">
        <v>2</v>
      </c>
      <c r="J6678" s="26" cm="1">
        <f t="array" ref="J6678">IFERROR(_xlfn.IFS(AND(C6678="Corporate", F6678="Technology"), 3%, C6678="Corporate", 1%),0%)</f>
        <v>0.01</v>
      </c>
      <c r="K6678" s="24">
        <f>VLOOKUP($G6678, Reference!$A$3:$C$20, 3,FALSE)*I6678</f>
        <v>18</v>
      </c>
      <c r="L6678" s="27">
        <f t="shared" si="208"/>
        <v>6</v>
      </c>
      <c r="M6678" s="27">
        <f t="shared" si="209"/>
        <v>5.759999999999998</v>
      </c>
    </row>
    <row r="6679" spans="1:13" x14ac:dyDescent="0.2">
      <c r="A6679">
        <v>4910</v>
      </c>
      <c r="B6679" s="4">
        <v>44013</v>
      </c>
      <c r="C6679" t="s">
        <v>17</v>
      </c>
      <c r="D6679" t="s">
        <v>40</v>
      </c>
      <c r="E6679" s="2" t="str">
        <f>VLOOKUP('SampleSuperstore - Main Data'!D6679,Reference!$A$26:$B$74,2,FALSE)</f>
        <v>East</v>
      </c>
      <c r="F6679" s="22" t="s">
        <v>13</v>
      </c>
      <c r="G6679" s="22" t="s">
        <v>16</v>
      </c>
      <c r="H6679" s="24">
        <f>VLOOKUP($G6679, Reference!$A$3:$C$20, 2,FALSE)*I6679</f>
        <v>57</v>
      </c>
      <c r="I6679" s="22">
        <v>3</v>
      </c>
      <c r="J6679" s="26" cm="1">
        <f t="array" ref="J6679">IFERROR(_xlfn.IFS(AND(C6679="Corporate", F6679="Technology"), 3%, C6679="Corporate", 1%),0%)</f>
        <v>0.01</v>
      </c>
      <c r="K6679" s="24">
        <f>VLOOKUP($G6679, Reference!$A$3:$C$20, 3,FALSE)*I6679</f>
        <v>30</v>
      </c>
      <c r="L6679" s="27">
        <f t="shared" si="208"/>
        <v>27</v>
      </c>
      <c r="M6679" s="27">
        <f t="shared" si="209"/>
        <v>26.43</v>
      </c>
    </row>
    <row r="6680" spans="1:13" x14ac:dyDescent="0.2">
      <c r="A6680">
        <v>4913</v>
      </c>
      <c r="B6680" s="4">
        <v>44013</v>
      </c>
      <c r="C6680" t="s">
        <v>17</v>
      </c>
      <c r="D6680" t="s">
        <v>18</v>
      </c>
      <c r="E6680" s="2" t="str">
        <f>VLOOKUP('SampleSuperstore - Main Data'!D6680,Reference!$A$26:$B$74,2,FALSE)</f>
        <v>South</v>
      </c>
      <c r="F6680" s="22" t="s">
        <v>13</v>
      </c>
      <c r="G6680" s="22" t="s">
        <v>20</v>
      </c>
      <c r="H6680" s="24">
        <f>VLOOKUP($G6680, Reference!$A$3:$C$20, 2,FALSE)*I6680</f>
        <v>51</v>
      </c>
      <c r="I6680" s="22">
        <v>3</v>
      </c>
      <c r="J6680" s="26" cm="1">
        <f t="array" ref="J6680">IFERROR(_xlfn.IFS(AND(C6680="Corporate", F6680="Technology"), 3%, C6680="Corporate", 1%),0%)</f>
        <v>0.01</v>
      </c>
      <c r="K6680" s="24">
        <f>VLOOKUP($G6680, Reference!$A$3:$C$20, 3,FALSE)*I6680</f>
        <v>30</v>
      </c>
      <c r="L6680" s="27">
        <f t="shared" si="208"/>
        <v>21</v>
      </c>
      <c r="M6680" s="27">
        <f t="shared" si="209"/>
        <v>20.490000000000002</v>
      </c>
    </row>
    <row r="6681" spans="1:13" x14ac:dyDescent="0.2">
      <c r="A6681">
        <v>4917</v>
      </c>
      <c r="B6681" s="4">
        <v>44013</v>
      </c>
      <c r="C6681" t="s">
        <v>17</v>
      </c>
      <c r="D6681" t="s">
        <v>22</v>
      </c>
      <c r="E6681" s="2" t="str">
        <f>VLOOKUP('SampleSuperstore - Main Data'!D6681,Reference!$A$26:$B$74,2,FALSE)</f>
        <v>West</v>
      </c>
      <c r="F6681" s="22" t="s">
        <v>13</v>
      </c>
      <c r="G6681" s="22" t="s">
        <v>49</v>
      </c>
      <c r="H6681" s="24">
        <f>VLOOKUP($G6681, Reference!$A$3:$C$20, 2,FALSE)*I6681</f>
        <v>40</v>
      </c>
      <c r="I6681" s="22">
        <v>1</v>
      </c>
      <c r="J6681" s="26" cm="1">
        <f t="array" ref="J6681">IFERROR(_xlfn.IFS(AND(C6681="Corporate", F6681="Technology"), 3%, C6681="Corporate", 1%),0%)</f>
        <v>0.01</v>
      </c>
      <c r="K6681" s="24">
        <f>VLOOKUP($G6681, Reference!$A$3:$C$20, 3,FALSE)*I6681</f>
        <v>35</v>
      </c>
      <c r="L6681" s="27">
        <f t="shared" si="208"/>
        <v>5</v>
      </c>
      <c r="M6681" s="27">
        <f t="shared" si="209"/>
        <v>4.6000000000000014</v>
      </c>
    </row>
    <row r="6682" spans="1:13" x14ac:dyDescent="0.2">
      <c r="A6682">
        <v>4918</v>
      </c>
      <c r="B6682" s="4">
        <v>44013</v>
      </c>
      <c r="C6682" t="s">
        <v>17</v>
      </c>
      <c r="D6682" t="s">
        <v>71</v>
      </c>
      <c r="E6682" s="2" t="str">
        <f>VLOOKUP('SampleSuperstore - Main Data'!D6682,Reference!$A$26:$B$74,2,FALSE)</f>
        <v>Central</v>
      </c>
      <c r="F6682" s="22" t="s">
        <v>29</v>
      </c>
      <c r="G6682" s="22" t="s">
        <v>50</v>
      </c>
      <c r="H6682" s="24">
        <f>VLOOKUP($G6682, Reference!$A$3:$C$20, 2,FALSE)*I6682</f>
        <v>796</v>
      </c>
      <c r="I6682" s="22">
        <v>4</v>
      </c>
      <c r="J6682" s="26" cm="1">
        <f t="array" ref="J6682">IFERROR(_xlfn.IFS(AND(C6682="Corporate", F6682="Technology"), 3%, C6682="Corporate", 1%),0%)</f>
        <v>0.03</v>
      </c>
      <c r="K6682" s="24">
        <f>VLOOKUP($G6682, Reference!$A$3:$C$20, 3,FALSE)*I6682</f>
        <v>660</v>
      </c>
      <c r="L6682" s="27">
        <f t="shared" si="208"/>
        <v>136</v>
      </c>
      <c r="M6682" s="27">
        <f t="shared" si="209"/>
        <v>112.12</v>
      </c>
    </row>
    <row r="6683" spans="1:13" x14ac:dyDescent="0.2">
      <c r="A6683">
        <v>4929</v>
      </c>
      <c r="B6683" s="4">
        <v>44014</v>
      </c>
      <c r="C6683" t="s">
        <v>17</v>
      </c>
      <c r="D6683" t="s">
        <v>46</v>
      </c>
      <c r="E6683" s="2" t="str">
        <f>VLOOKUP('SampleSuperstore - Main Data'!D6683,Reference!$A$26:$B$74,2,FALSE)</f>
        <v>Central</v>
      </c>
      <c r="F6683" s="22" t="s">
        <v>13</v>
      </c>
      <c r="G6683" s="22" t="s">
        <v>14</v>
      </c>
      <c r="H6683" s="24">
        <f>VLOOKUP($G6683, Reference!$A$3:$C$20, 2,FALSE)*I6683</f>
        <v>45</v>
      </c>
      <c r="I6683" s="22">
        <v>1</v>
      </c>
      <c r="J6683" s="26" cm="1">
        <f t="array" ref="J6683">IFERROR(_xlfn.IFS(AND(C6683="Corporate", F6683="Technology"), 3%, C6683="Corporate", 1%),0%)</f>
        <v>0.01</v>
      </c>
      <c r="K6683" s="24">
        <f>VLOOKUP($G6683, Reference!$A$3:$C$20, 3,FALSE)*I6683</f>
        <v>35</v>
      </c>
      <c r="L6683" s="27">
        <f t="shared" si="208"/>
        <v>10</v>
      </c>
      <c r="M6683" s="27">
        <f t="shared" si="209"/>
        <v>9.5499999999999972</v>
      </c>
    </row>
    <row r="6684" spans="1:13" x14ac:dyDescent="0.2">
      <c r="A6684">
        <v>4940</v>
      </c>
      <c r="B6684" s="4">
        <v>44014</v>
      </c>
      <c r="C6684" t="s">
        <v>17</v>
      </c>
      <c r="D6684" t="s">
        <v>15</v>
      </c>
      <c r="E6684" s="2" t="str">
        <f>VLOOKUP('SampleSuperstore - Main Data'!D6684,Reference!$A$26:$B$74,2,FALSE)</f>
        <v>West</v>
      </c>
      <c r="F6684" s="22" t="s">
        <v>29</v>
      </c>
      <c r="G6684" s="22" t="s">
        <v>50</v>
      </c>
      <c r="H6684" s="24">
        <f>VLOOKUP($G6684, Reference!$A$3:$C$20, 2,FALSE)*I6684</f>
        <v>199</v>
      </c>
      <c r="I6684" s="22">
        <v>1</v>
      </c>
      <c r="J6684" s="26" cm="1">
        <f t="array" ref="J6684">IFERROR(_xlfn.IFS(AND(C6684="Corporate", F6684="Technology"), 3%, C6684="Corporate", 1%),0%)</f>
        <v>0.03</v>
      </c>
      <c r="K6684" s="24">
        <f>VLOOKUP($G6684, Reference!$A$3:$C$20, 3,FALSE)*I6684</f>
        <v>165</v>
      </c>
      <c r="L6684" s="27">
        <f t="shared" si="208"/>
        <v>34</v>
      </c>
      <c r="M6684" s="27">
        <f t="shared" si="209"/>
        <v>28.03</v>
      </c>
    </row>
    <row r="6685" spans="1:13" x14ac:dyDescent="0.2">
      <c r="A6685">
        <v>4941</v>
      </c>
      <c r="B6685" s="4">
        <v>44014</v>
      </c>
      <c r="C6685" t="s">
        <v>17</v>
      </c>
      <c r="D6685" t="s">
        <v>15</v>
      </c>
      <c r="E6685" s="2" t="str">
        <f>VLOOKUP('SampleSuperstore - Main Data'!D6685,Reference!$A$26:$B$74,2,FALSE)</f>
        <v>West</v>
      </c>
      <c r="F6685" s="22" t="s">
        <v>13</v>
      </c>
      <c r="G6685" s="22" t="s">
        <v>14</v>
      </c>
      <c r="H6685" s="24">
        <f>VLOOKUP($G6685, Reference!$A$3:$C$20, 2,FALSE)*I6685</f>
        <v>225</v>
      </c>
      <c r="I6685" s="22">
        <v>5</v>
      </c>
      <c r="J6685" s="26" cm="1">
        <f t="array" ref="J6685">IFERROR(_xlfn.IFS(AND(C6685="Corporate", F6685="Technology"), 3%, C6685="Corporate", 1%),0%)</f>
        <v>0.01</v>
      </c>
      <c r="K6685" s="24">
        <f>VLOOKUP($G6685, Reference!$A$3:$C$20, 3,FALSE)*I6685</f>
        <v>175</v>
      </c>
      <c r="L6685" s="27">
        <f t="shared" si="208"/>
        <v>50</v>
      </c>
      <c r="M6685" s="27">
        <f t="shared" si="209"/>
        <v>47.75</v>
      </c>
    </row>
    <row r="6686" spans="1:13" x14ac:dyDescent="0.2">
      <c r="A6686">
        <v>4956</v>
      </c>
      <c r="B6686" s="4">
        <v>44015</v>
      </c>
      <c r="C6686" t="s">
        <v>17</v>
      </c>
      <c r="D6686" t="s">
        <v>25</v>
      </c>
      <c r="E6686" s="2" t="str">
        <f>VLOOKUP('SampleSuperstore - Main Data'!D6686,Reference!$A$26:$B$74,2,FALSE)</f>
        <v>Central</v>
      </c>
      <c r="F6686" s="22" t="s">
        <v>13</v>
      </c>
      <c r="G6686" s="22" t="s">
        <v>14</v>
      </c>
      <c r="H6686" s="24">
        <f>VLOOKUP($G6686, Reference!$A$3:$C$20, 2,FALSE)*I6686</f>
        <v>360</v>
      </c>
      <c r="I6686" s="22">
        <v>8</v>
      </c>
      <c r="J6686" s="26" cm="1">
        <f t="array" ref="J6686">IFERROR(_xlfn.IFS(AND(C6686="Corporate", F6686="Technology"), 3%, C6686="Corporate", 1%),0%)</f>
        <v>0.01</v>
      </c>
      <c r="K6686" s="24">
        <f>VLOOKUP($G6686, Reference!$A$3:$C$20, 3,FALSE)*I6686</f>
        <v>280</v>
      </c>
      <c r="L6686" s="27">
        <f t="shared" si="208"/>
        <v>80</v>
      </c>
      <c r="M6686" s="27">
        <f t="shared" si="209"/>
        <v>76.399999999999977</v>
      </c>
    </row>
    <row r="6687" spans="1:13" x14ac:dyDescent="0.2">
      <c r="A6687">
        <v>4963</v>
      </c>
      <c r="B6687" s="4">
        <v>44015</v>
      </c>
      <c r="C6687" t="s">
        <v>17</v>
      </c>
      <c r="D6687" t="s">
        <v>44</v>
      </c>
      <c r="E6687" s="2" t="str">
        <f>VLOOKUP('SampleSuperstore - Main Data'!D6687,Reference!$A$26:$B$74,2,FALSE)</f>
        <v>South</v>
      </c>
      <c r="F6687" s="22" t="s">
        <v>29</v>
      </c>
      <c r="G6687" s="22" t="s">
        <v>50</v>
      </c>
      <c r="H6687" s="24">
        <f>VLOOKUP($G6687, Reference!$A$3:$C$20, 2,FALSE)*I6687</f>
        <v>995</v>
      </c>
      <c r="I6687" s="22">
        <v>5</v>
      </c>
      <c r="J6687" s="26" cm="1">
        <f t="array" ref="J6687">IFERROR(_xlfn.IFS(AND(C6687="Corporate", F6687="Technology"), 3%, C6687="Corporate", 1%),0%)</f>
        <v>0.03</v>
      </c>
      <c r="K6687" s="24">
        <f>VLOOKUP($G6687, Reference!$A$3:$C$20, 3,FALSE)*I6687</f>
        <v>825</v>
      </c>
      <c r="L6687" s="27">
        <f t="shared" si="208"/>
        <v>170</v>
      </c>
      <c r="M6687" s="27">
        <f t="shared" si="209"/>
        <v>140.14999999999998</v>
      </c>
    </row>
    <row r="6688" spans="1:13" x14ac:dyDescent="0.2">
      <c r="A6688">
        <v>4968</v>
      </c>
      <c r="B6688" s="4">
        <v>44015</v>
      </c>
      <c r="C6688" t="s">
        <v>17</v>
      </c>
      <c r="D6688" t="s">
        <v>32</v>
      </c>
      <c r="E6688" s="2" t="str">
        <f>VLOOKUP('SampleSuperstore - Main Data'!D6688,Reference!$A$26:$B$74,2,FALSE)</f>
        <v>South</v>
      </c>
      <c r="F6688" s="22" t="s">
        <v>23</v>
      </c>
      <c r="G6688" s="22" t="s">
        <v>37</v>
      </c>
      <c r="H6688" s="24">
        <f>VLOOKUP($G6688, Reference!$A$3:$C$20, 2,FALSE)*I6688</f>
        <v>27</v>
      </c>
      <c r="I6688" s="22">
        <v>3</v>
      </c>
      <c r="J6688" s="26" cm="1">
        <f t="array" ref="J6688">IFERROR(_xlfn.IFS(AND(C6688="Corporate", F6688="Technology"), 3%, C6688="Corporate", 1%),0%)</f>
        <v>0.01</v>
      </c>
      <c r="K6688" s="24">
        <f>VLOOKUP($G6688, Reference!$A$3:$C$20, 3,FALSE)*I6688</f>
        <v>15</v>
      </c>
      <c r="L6688" s="27">
        <f t="shared" si="208"/>
        <v>12</v>
      </c>
      <c r="M6688" s="27">
        <f t="shared" si="209"/>
        <v>11.73</v>
      </c>
    </row>
    <row r="6689" spans="1:13" x14ac:dyDescent="0.2">
      <c r="A6689">
        <v>4971</v>
      </c>
      <c r="B6689" s="4">
        <v>44015</v>
      </c>
      <c r="C6689" t="s">
        <v>17</v>
      </c>
      <c r="D6689" t="s">
        <v>47</v>
      </c>
      <c r="E6689" s="2" t="str">
        <f>VLOOKUP('SampleSuperstore - Main Data'!D6689,Reference!$A$26:$B$74,2,FALSE)</f>
        <v>South</v>
      </c>
      <c r="F6689" s="22" t="s">
        <v>13</v>
      </c>
      <c r="G6689" s="22" t="s">
        <v>14</v>
      </c>
      <c r="H6689" s="24">
        <f>VLOOKUP($G6689, Reference!$A$3:$C$20, 2,FALSE)*I6689</f>
        <v>90</v>
      </c>
      <c r="I6689" s="22">
        <v>2</v>
      </c>
      <c r="J6689" s="26" cm="1">
        <f t="array" ref="J6689">IFERROR(_xlfn.IFS(AND(C6689="Corporate", F6689="Technology"), 3%, C6689="Corporate", 1%),0%)</f>
        <v>0.01</v>
      </c>
      <c r="K6689" s="24">
        <f>VLOOKUP($G6689, Reference!$A$3:$C$20, 3,FALSE)*I6689</f>
        <v>70</v>
      </c>
      <c r="L6689" s="27">
        <f t="shared" si="208"/>
        <v>20</v>
      </c>
      <c r="M6689" s="27">
        <f t="shared" si="209"/>
        <v>19.099999999999994</v>
      </c>
    </row>
    <row r="6690" spans="1:13" x14ac:dyDescent="0.2">
      <c r="A6690">
        <v>4973</v>
      </c>
      <c r="B6690" s="4">
        <v>44015</v>
      </c>
      <c r="C6690" t="s">
        <v>17</v>
      </c>
      <c r="D6690" t="s">
        <v>46</v>
      </c>
      <c r="E6690" s="2" t="str">
        <f>VLOOKUP('SampleSuperstore - Main Data'!D6690,Reference!$A$26:$B$74,2,FALSE)</f>
        <v>Central</v>
      </c>
      <c r="F6690" s="22" t="s">
        <v>23</v>
      </c>
      <c r="G6690" s="22" t="s">
        <v>37</v>
      </c>
      <c r="H6690" s="24">
        <f>VLOOKUP($G6690, Reference!$A$3:$C$20, 2,FALSE)*I6690</f>
        <v>9</v>
      </c>
      <c r="I6690" s="22">
        <v>1</v>
      </c>
      <c r="J6690" s="26" cm="1">
        <f t="array" ref="J6690">IFERROR(_xlfn.IFS(AND(C6690="Corporate", F6690="Technology"), 3%, C6690="Corporate", 1%),0%)</f>
        <v>0.01</v>
      </c>
      <c r="K6690" s="24">
        <f>VLOOKUP($G6690, Reference!$A$3:$C$20, 3,FALSE)*I6690</f>
        <v>5</v>
      </c>
      <c r="L6690" s="27">
        <f t="shared" si="208"/>
        <v>4</v>
      </c>
      <c r="M6690" s="27">
        <f t="shared" si="209"/>
        <v>3.91</v>
      </c>
    </row>
    <row r="6691" spans="1:13" x14ac:dyDescent="0.2">
      <c r="A6691">
        <v>4975</v>
      </c>
      <c r="B6691" s="4">
        <v>44015</v>
      </c>
      <c r="C6691" t="s">
        <v>17</v>
      </c>
      <c r="D6691" t="s">
        <v>19</v>
      </c>
      <c r="E6691" s="2" t="str">
        <f>VLOOKUP('SampleSuperstore - Main Data'!D6691,Reference!$A$26:$B$74,2,FALSE)</f>
        <v>East</v>
      </c>
      <c r="F6691" s="22" t="s">
        <v>13</v>
      </c>
      <c r="G6691" s="22" t="s">
        <v>26</v>
      </c>
      <c r="H6691" s="24">
        <f>VLOOKUP($G6691, Reference!$A$3:$C$20, 2,FALSE)*I6691</f>
        <v>20</v>
      </c>
      <c r="I6691" s="22">
        <v>8</v>
      </c>
      <c r="J6691" s="26" cm="1">
        <f t="array" ref="J6691">IFERROR(_xlfn.IFS(AND(C6691="Corporate", F6691="Technology"), 3%, C6691="Corporate", 1%),0%)</f>
        <v>0.01</v>
      </c>
      <c r="K6691" s="24">
        <f>VLOOKUP($G6691, Reference!$A$3:$C$20, 3,FALSE)*I6691</f>
        <v>16</v>
      </c>
      <c r="L6691" s="27">
        <f t="shared" si="208"/>
        <v>4</v>
      </c>
      <c r="M6691" s="27">
        <f t="shared" si="209"/>
        <v>3.8000000000000007</v>
      </c>
    </row>
    <row r="6692" spans="1:13" x14ac:dyDescent="0.2">
      <c r="A6692">
        <v>4978</v>
      </c>
      <c r="B6692" s="4">
        <v>44015</v>
      </c>
      <c r="C6692" t="s">
        <v>17</v>
      </c>
      <c r="D6692" t="s">
        <v>58</v>
      </c>
      <c r="E6692" s="2" t="str">
        <f>VLOOKUP('SampleSuperstore - Main Data'!D6692,Reference!$A$26:$B$74,2,FALSE)</f>
        <v>Central</v>
      </c>
      <c r="F6692" s="22" t="s">
        <v>29</v>
      </c>
      <c r="G6692" s="22" t="s">
        <v>33</v>
      </c>
      <c r="H6692" s="24">
        <f>VLOOKUP($G6692, Reference!$A$3:$C$20, 2,FALSE)*I6692</f>
        <v>15</v>
      </c>
      <c r="I6692" s="22">
        <v>3</v>
      </c>
      <c r="J6692" s="26" cm="1">
        <f t="array" ref="J6692">IFERROR(_xlfn.IFS(AND(C6692="Corporate", F6692="Technology"), 3%, C6692="Corporate", 1%),0%)</f>
        <v>0.03</v>
      </c>
      <c r="K6692" s="24">
        <f>VLOOKUP($G6692, Reference!$A$3:$C$20, 3,FALSE)*I6692</f>
        <v>7.5</v>
      </c>
      <c r="L6692" s="27">
        <f t="shared" si="208"/>
        <v>7.5</v>
      </c>
      <c r="M6692" s="27">
        <f t="shared" si="209"/>
        <v>7.0499999999999989</v>
      </c>
    </row>
    <row r="6693" spans="1:13" x14ac:dyDescent="0.2">
      <c r="A6693">
        <v>4988</v>
      </c>
      <c r="B6693" s="4">
        <v>44016</v>
      </c>
      <c r="C6693" t="s">
        <v>17</v>
      </c>
      <c r="D6693" t="s">
        <v>15</v>
      </c>
      <c r="E6693" s="2" t="str">
        <f>VLOOKUP('SampleSuperstore - Main Data'!D6693,Reference!$A$26:$B$74,2,FALSE)</f>
        <v>West</v>
      </c>
      <c r="F6693" s="22" t="s">
        <v>13</v>
      </c>
      <c r="G6693" s="22" t="s">
        <v>14</v>
      </c>
      <c r="H6693" s="24">
        <f>VLOOKUP($G6693, Reference!$A$3:$C$20, 2,FALSE)*I6693</f>
        <v>135</v>
      </c>
      <c r="I6693" s="22">
        <v>3</v>
      </c>
      <c r="J6693" s="26" cm="1">
        <f t="array" ref="J6693">IFERROR(_xlfn.IFS(AND(C6693="Corporate", F6693="Technology"), 3%, C6693="Corporate", 1%),0%)</f>
        <v>0.01</v>
      </c>
      <c r="K6693" s="24">
        <f>VLOOKUP($G6693, Reference!$A$3:$C$20, 3,FALSE)*I6693</f>
        <v>105</v>
      </c>
      <c r="L6693" s="27">
        <f t="shared" si="208"/>
        <v>30</v>
      </c>
      <c r="M6693" s="27">
        <f t="shared" si="209"/>
        <v>28.650000000000006</v>
      </c>
    </row>
    <row r="6694" spans="1:13" x14ac:dyDescent="0.2">
      <c r="A6694">
        <v>4989</v>
      </c>
      <c r="B6694" s="4">
        <v>44016</v>
      </c>
      <c r="C6694" t="s">
        <v>17</v>
      </c>
      <c r="D6694" t="s">
        <v>18</v>
      </c>
      <c r="E6694" s="2" t="str">
        <f>VLOOKUP('SampleSuperstore - Main Data'!D6694,Reference!$A$26:$B$74,2,FALSE)</f>
        <v>South</v>
      </c>
      <c r="F6694" s="22" t="s">
        <v>23</v>
      </c>
      <c r="G6694" s="22" t="s">
        <v>37</v>
      </c>
      <c r="H6694" s="24">
        <f>VLOOKUP($G6694, Reference!$A$3:$C$20, 2,FALSE)*I6694</f>
        <v>54</v>
      </c>
      <c r="I6694" s="22">
        <v>6</v>
      </c>
      <c r="J6694" s="26" cm="1">
        <f t="array" ref="J6694">IFERROR(_xlfn.IFS(AND(C6694="Corporate", F6694="Technology"), 3%, C6694="Corporate", 1%),0%)</f>
        <v>0.01</v>
      </c>
      <c r="K6694" s="24">
        <f>VLOOKUP($G6694, Reference!$A$3:$C$20, 3,FALSE)*I6694</f>
        <v>30</v>
      </c>
      <c r="L6694" s="27">
        <f t="shared" si="208"/>
        <v>24</v>
      </c>
      <c r="M6694" s="27">
        <f t="shared" si="209"/>
        <v>23.46</v>
      </c>
    </row>
    <row r="6695" spans="1:13" x14ac:dyDescent="0.2">
      <c r="A6695">
        <v>4992</v>
      </c>
      <c r="B6695" s="4">
        <v>44016</v>
      </c>
      <c r="C6695" t="s">
        <v>17</v>
      </c>
      <c r="D6695" t="s">
        <v>25</v>
      </c>
      <c r="E6695" s="2" t="str">
        <f>VLOOKUP('SampleSuperstore - Main Data'!D6695,Reference!$A$26:$B$74,2,FALSE)</f>
        <v>Central</v>
      </c>
      <c r="F6695" s="22" t="s">
        <v>13</v>
      </c>
      <c r="G6695" s="22" t="s">
        <v>20</v>
      </c>
      <c r="H6695" s="24">
        <f>VLOOKUP($G6695, Reference!$A$3:$C$20, 2,FALSE)*I6695</f>
        <v>68</v>
      </c>
      <c r="I6695" s="22">
        <v>4</v>
      </c>
      <c r="J6695" s="26" cm="1">
        <f t="array" ref="J6695">IFERROR(_xlfn.IFS(AND(C6695="Corporate", F6695="Technology"), 3%, C6695="Corporate", 1%),0%)</f>
        <v>0.01</v>
      </c>
      <c r="K6695" s="24">
        <f>VLOOKUP($G6695, Reference!$A$3:$C$20, 3,FALSE)*I6695</f>
        <v>40</v>
      </c>
      <c r="L6695" s="27">
        <f t="shared" si="208"/>
        <v>28</v>
      </c>
      <c r="M6695" s="27">
        <f t="shared" si="209"/>
        <v>27.319999999999993</v>
      </c>
    </row>
    <row r="6696" spans="1:13" x14ac:dyDescent="0.2">
      <c r="A6696">
        <v>4993</v>
      </c>
      <c r="B6696" s="4">
        <v>44016</v>
      </c>
      <c r="C6696" t="s">
        <v>17</v>
      </c>
      <c r="D6696" t="s">
        <v>43</v>
      </c>
      <c r="E6696" s="2" t="str">
        <f>VLOOKUP('SampleSuperstore - Main Data'!D6696,Reference!$A$26:$B$74,2,FALSE)</f>
        <v>West</v>
      </c>
      <c r="F6696" s="22" t="s">
        <v>29</v>
      </c>
      <c r="G6696" s="22" t="s">
        <v>61</v>
      </c>
      <c r="H6696" s="24">
        <f>VLOOKUP($G6696, Reference!$A$3:$C$20, 2,FALSE)*I6696</f>
        <v>725</v>
      </c>
      <c r="I6696" s="22">
        <v>1</v>
      </c>
      <c r="J6696" s="26" cm="1">
        <f t="array" ref="J6696">IFERROR(_xlfn.IFS(AND(C6696="Corporate", F6696="Technology"), 3%, C6696="Corporate", 1%),0%)</f>
        <v>0.03</v>
      </c>
      <c r="K6696" s="24">
        <f>VLOOKUP($G6696, Reference!$A$3:$C$20, 3,FALSE)*I6696</f>
        <v>700</v>
      </c>
      <c r="L6696" s="27">
        <f t="shared" si="208"/>
        <v>25</v>
      </c>
      <c r="M6696" s="27">
        <f t="shared" si="209"/>
        <v>3.25</v>
      </c>
    </row>
    <row r="6697" spans="1:13" x14ac:dyDescent="0.2">
      <c r="A6697">
        <v>4995</v>
      </c>
      <c r="B6697" s="4">
        <v>44016</v>
      </c>
      <c r="C6697" t="s">
        <v>17</v>
      </c>
      <c r="D6697" t="s">
        <v>15</v>
      </c>
      <c r="E6697" s="2" t="str">
        <f>VLOOKUP('SampleSuperstore - Main Data'!D6697,Reference!$A$26:$B$74,2,FALSE)</f>
        <v>West</v>
      </c>
      <c r="F6697" s="22" t="s">
        <v>23</v>
      </c>
      <c r="G6697" s="22" t="s">
        <v>37</v>
      </c>
      <c r="H6697" s="24">
        <f>VLOOKUP($G6697, Reference!$A$3:$C$20, 2,FALSE)*I6697</f>
        <v>45</v>
      </c>
      <c r="I6697" s="22">
        <v>5</v>
      </c>
      <c r="J6697" s="26" cm="1">
        <f t="array" ref="J6697">IFERROR(_xlfn.IFS(AND(C6697="Corporate", F6697="Technology"), 3%, C6697="Corporate", 1%),0%)</f>
        <v>0.01</v>
      </c>
      <c r="K6697" s="24">
        <f>VLOOKUP($G6697, Reference!$A$3:$C$20, 3,FALSE)*I6697</f>
        <v>25</v>
      </c>
      <c r="L6697" s="27">
        <f t="shared" si="208"/>
        <v>20</v>
      </c>
      <c r="M6697" s="27">
        <f t="shared" si="209"/>
        <v>19.549999999999997</v>
      </c>
    </row>
    <row r="6698" spans="1:13" x14ac:dyDescent="0.2">
      <c r="A6698">
        <v>4998</v>
      </c>
      <c r="B6698" s="4">
        <v>44016</v>
      </c>
      <c r="C6698" t="s">
        <v>17</v>
      </c>
      <c r="D6698" t="s">
        <v>15</v>
      </c>
      <c r="E6698" s="2" t="str">
        <f>VLOOKUP('SampleSuperstore - Main Data'!D6698,Reference!$A$26:$B$74,2,FALSE)</f>
        <v>West</v>
      </c>
      <c r="F6698" s="22" t="s">
        <v>13</v>
      </c>
      <c r="G6698" s="22" t="s">
        <v>49</v>
      </c>
      <c r="H6698" s="24">
        <f>VLOOKUP($G6698, Reference!$A$3:$C$20, 2,FALSE)*I6698</f>
        <v>280</v>
      </c>
      <c r="I6698" s="22">
        <v>7</v>
      </c>
      <c r="J6698" s="26" cm="1">
        <f t="array" ref="J6698">IFERROR(_xlfn.IFS(AND(C6698="Corporate", F6698="Technology"), 3%, C6698="Corporate", 1%),0%)</f>
        <v>0.01</v>
      </c>
      <c r="K6698" s="24">
        <f>VLOOKUP($G6698, Reference!$A$3:$C$20, 3,FALSE)*I6698</f>
        <v>245</v>
      </c>
      <c r="L6698" s="27">
        <f t="shared" si="208"/>
        <v>35</v>
      </c>
      <c r="M6698" s="27">
        <f t="shared" si="209"/>
        <v>32.199999999999989</v>
      </c>
    </row>
    <row r="6699" spans="1:13" x14ac:dyDescent="0.2">
      <c r="A6699">
        <v>5000</v>
      </c>
      <c r="B6699" s="4">
        <v>44016</v>
      </c>
      <c r="C6699" t="s">
        <v>17</v>
      </c>
      <c r="D6699" t="s">
        <v>36</v>
      </c>
      <c r="E6699" s="2" t="str">
        <f>VLOOKUP('SampleSuperstore - Main Data'!D6699,Reference!$A$26:$B$74,2,FALSE)</f>
        <v>East</v>
      </c>
      <c r="F6699" s="22" t="s">
        <v>13</v>
      </c>
      <c r="G6699" s="22" t="s">
        <v>20</v>
      </c>
      <c r="H6699" s="24">
        <f>VLOOKUP($G6699, Reference!$A$3:$C$20, 2,FALSE)*I6699</f>
        <v>119</v>
      </c>
      <c r="I6699" s="22">
        <v>7</v>
      </c>
      <c r="J6699" s="26" cm="1">
        <f t="array" ref="J6699">IFERROR(_xlfn.IFS(AND(C6699="Corporate", F6699="Technology"), 3%, C6699="Corporate", 1%),0%)</f>
        <v>0.01</v>
      </c>
      <c r="K6699" s="24">
        <f>VLOOKUP($G6699, Reference!$A$3:$C$20, 3,FALSE)*I6699</f>
        <v>70</v>
      </c>
      <c r="L6699" s="27">
        <f t="shared" si="208"/>
        <v>49</v>
      </c>
      <c r="M6699" s="27">
        <f t="shared" si="209"/>
        <v>47.81</v>
      </c>
    </row>
    <row r="6700" spans="1:13" x14ac:dyDescent="0.2">
      <c r="A6700">
        <v>5002</v>
      </c>
      <c r="B6700" s="4">
        <v>44016</v>
      </c>
      <c r="C6700" t="s">
        <v>17</v>
      </c>
      <c r="D6700" t="s">
        <v>46</v>
      </c>
      <c r="E6700" s="2" t="str">
        <f>VLOOKUP('SampleSuperstore - Main Data'!D6700,Reference!$A$26:$B$74,2,FALSE)</f>
        <v>Central</v>
      </c>
      <c r="F6700" s="22" t="s">
        <v>13</v>
      </c>
      <c r="G6700" s="22" t="s">
        <v>49</v>
      </c>
      <c r="H6700" s="24">
        <f>VLOOKUP($G6700, Reference!$A$3:$C$20, 2,FALSE)*I6700</f>
        <v>200</v>
      </c>
      <c r="I6700" s="22">
        <v>5</v>
      </c>
      <c r="J6700" s="26" cm="1">
        <f t="array" ref="J6700">IFERROR(_xlfn.IFS(AND(C6700="Corporate", F6700="Technology"), 3%, C6700="Corporate", 1%),0%)</f>
        <v>0.01</v>
      </c>
      <c r="K6700" s="24">
        <f>VLOOKUP($G6700, Reference!$A$3:$C$20, 3,FALSE)*I6700</f>
        <v>175</v>
      </c>
      <c r="L6700" s="27">
        <f t="shared" si="208"/>
        <v>25</v>
      </c>
      <c r="M6700" s="27">
        <f t="shared" si="209"/>
        <v>23</v>
      </c>
    </row>
    <row r="6701" spans="1:13" x14ac:dyDescent="0.2">
      <c r="A6701">
        <v>5003</v>
      </c>
      <c r="B6701" s="4">
        <v>44016</v>
      </c>
      <c r="C6701" t="s">
        <v>17</v>
      </c>
      <c r="D6701" t="s">
        <v>51</v>
      </c>
      <c r="E6701" s="2" t="str">
        <f>VLOOKUP('SampleSuperstore - Main Data'!D6701,Reference!$A$26:$B$74,2,FALSE)</f>
        <v>East</v>
      </c>
      <c r="F6701" s="22" t="s">
        <v>13</v>
      </c>
      <c r="G6701" s="22" t="s">
        <v>20</v>
      </c>
      <c r="H6701" s="24">
        <f>VLOOKUP($G6701, Reference!$A$3:$C$20, 2,FALSE)*I6701</f>
        <v>51</v>
      </c>
      <c r="I6701" s="22">
        <v>3</v>
      </c>
      <c r="J6701" s="26" cm="1">
        <f t="array" ref="J6701">IFERROR(_xlfn.IFS(AND(C6701="Corporate", F6701="Technology"), 3%, C6701="Corporate", 1%),0%)</f>
        <v>0.01</v>
      </c>
      <c r="K6701" s="24">
        <f>VLOOKUP($G6701, Reference!$A$3:$C$20, 3,FALSE)*I6701</f>
        <v>30</v>
      </c>
      <c r="L6701" s="27">
        <f t="shared" si="208"/>
        <v>21</v>
      </c>
      <c r="M6701" s="27">
        <f t="shared" si="209"/>
        <v>20.490000000000002</v>
      </c>
    </row>
    <row r="6702" spans="1:13" x14ac:dyDescent="0.2">
      <c r="A6702">
        <v>5005</v>
      </c>
      <c r="B6702" s="4">
        <v>44016</v>
      </c>
      <c r="C6702" t="s">
        <v>17</v>
      </c>
      <c r="D6702" t="s">
        <v>21</v>
      </c>
      <c r="E6702" s="2" t="str">
        <f>VLOOKUP('SampleSuperstore - Main Data'!D6702,Reference!$A$26:$B$74,2,FALSE)</f>
        <v>West</v>
      </c>
      <c r="F6702" s="22" t="s">
        <v>23</v>
      </c>
      <c r="G6702" s="22" t="s">
        <v>24</v>
      </c>
      <c r="H6702" s="24">
        <f>VLOOKUP($G6702, Reference!$A$3:$C$20, 2,FALSE)*I6702</f>
        <v>594</v>
      </c>
      <c r="I6702" s="22">
        <v>6</v>
      </c>
      <c r="J6702" s="26" cm="1">
        <f t="array" ref="J6702">IFERROR(_xlfn.IFS(AND(C6702="Corporate", F6702="Technology"), 3%, C6702="Corporate", 1%),0%)</f>
        <v>0.01</v>
      </c>
      <c r="K6702" s="24">
        <f>VLOOKUP($G6702, Reference!$A$3:$C$20, 3,FALSE)*I6702</f>
        <v>474</v>
      </c>
      <c r="L6702" s="27">
        <f t="shared" si="208"/>
        <v>120</v>
      </c>
      <c r="M6702" s="27">
        <f t="shared" si="209"/>
        <v>114.05999999999995</v>
      </c>
    </row>
    <row r="6703" spans="1:13" x14ac:dyDescent="0.2">
      <c r="A6703">
        <v>5009</v>
      </c>
      <c r="B6703" s="4">
        <v>44017</v>
      </c>
      <c r="C6703" t="s">
        <v>17</v>
      </c>
      <c r="D6703" t="s">
        <v>31</v>
      </c>
      <c r="E6703" s="2" t="str">
        <f>VLOOKUP('SampleSuperstore - Main Data'!D6703,Reference!$A$26:$B$74,2,FALSE)</f>
        <v>Central</v>
      </c>
      <c r="F6703" s="22" t="s">
        <v>23</v>
      </c>
      <c r="G6703" s="22" t="s">
        <v>24</v>
      </c>
      <c r="H6703" s="24">
        <f>VLOOKUP($G6703, Reference!$A$3:$C$20, 2,FALSE)*I6703</f>
        <v>891</v>
      </c>
      <c r="I6703" s="22">
        <v>9</v>
      </c>
      <c r="J6703" s="26" cm="1">
        <f t="array" ref="J6703">IFERROR(_xlfn.IFS(AND(C6703="Corporate", F6703="Technology"), 3%, C6703="Corporate", 1%),0%)</f>
        <v>0.01</v>
      </c>
      <c r="K6703" s="24">
        <f>VLOOKUP($G6703, Reference!$A$3:$C$20, 3,FALSE)*I6703</f>
        <v>711</v>
      </c>
      <c r="L6703" s="27">
        <f t="shared" si="208"/>
        <v>180</v>
      </c>
      <c r="M6703" s="27">
        <f t="shared" si="209"/>
        <v>171.09000000000003</v>
      </c>
    </row>
    <row r="6704" spans="1:13" x14ac:dyDescent="0.2">
      <c r="A6704">
        <v>5012</v>
      </c>
      <c r="B6704" s="4">
        <v>44017</v>
      </c>
      <c r="C6704" t="s">
        <v>17</v>
      </c>
      <c r="D6704" t="s">
        <v>40</v>
      </c>
      <c r="E6704" s="2" t="str">
        <f>VLOOKUP('SampleSuperstore - Main Data'!D6704,Reference!$A$26:$B$74,2,FALSE)</f>
        <v>East</v>
      </c>
      <c r="F6704" s="22" t="s">
        <v>13</v>
      </c>
      <c r="G6704" s="22" t="s">
        <v>35</v>
      </c>
      <c r="H6704" s="24">
        <f>VLOOKUP($G6704, Reference!$A$3:$C$20, 2,FALSE)*I6704</f>
        <v>48</v>
      </c>
      <c r="I6704" s="22">
        <v>2</v>
      </c>
      <c r="J6704" s="26" cm="1">
        <f t="array" ref="J6704">IFERROR(_xlfn.IFS(AND(C6704="Corporate", F6704="Technology"), 3%, C6704="Corporate", 1%),0%)</f>
        <v>0.01</v>
      </c>
      <c r="K6704" s="24">
        <f>VLOOKUP($G6704, Reference!$A$3:$C$20, 3,FALSE)*I6704</f>
        <v>38</v>
      </c>
      <c r="L6704" s="27">
        <f t="shared" si="208"/>
        <v>10</v>
      </c>
      <c r="M6704" s="27">
        <f t="shared" si="209"/>
        <v>9.519999999999996</v>
      </c>
    </row>
    <row r="6705" spans="1:13" x14ac:dyDescent="0.2">
      <c r="A6705">
        <v>5013</v>
      </c>
      <c r="B6705" s="4">
        <v>44017</v>
      </c>
      <c r="C6705" t="s">
        <v>17</v>
      </c>
      <c r="D6705" t="s">
        <v>25</v>
      </c>
      <c r="E6705" s="2" t="str">
        <f>VLOOKUP('SampleSuperstore - Main Data'!D6705,Reference!$A$26:$B$74,2,FALSE)</f>
        <v>Central</v>
      </c>
      <c r="F6705" s="22" t="s">
        <v>29</v>
      </c>
      <c r="G6705" s="22" t="s">
        <v>50</v>
      </c>
      <c r="H6705" s="24">
        <f>VLOOKUP($G6705, Reference!$A$3:$C$20, 2,FALSE)*I6705</f>
        <v>796</v>
      </c>
      <c r="I6705" s="22">
        <v>4</v>
      </c>
      <c r="J6705" s="26" cm="1">
        <f t="array" ref="J6705">IFERROR(_xlfn.IFS(AND(C6705="Corporate", F6705="Technology"), 3%, C6705="Corporate", 1%),0%)</f>
        <v>0.03</v>
      </c>
      <c r="K6705" s="24">
        <f>VLOOKUP($G6705, Reference!$A$3:$C$20, 3,FALSE)*I6705</f>
        <v>660</v>
      </c>
      <c r="L6705" s="27">
        <f t="shared" si="208"/>
        <v>136</v>
      </c>
      <c r="M6705" s="27">
        <f t="shared" si="209"/>
        <v>112.12</v>
      </c>
    </row>
    <row r="6706" spans="1:13" x14ac:dyDescent="0.2">
      <c r="A6706">
        <v>5015</v>
      </c>
      <c r="B6706" s="4">
        <v>44017</v>
      </c>
      <c r="C6706" t="s">
        <v>17</v>
      </c>
      <c r="D6706" t="s">
        <v>12</v>
      </c>
      <c r="E6706" s="2" t="str">
        <f>VLOOKUP('SampleSuperstore - Main Data'!D6706,Reference!$A$26:$B$74,2,FALSE)</f>
        <v>West</v>
      </c>
      <c r="F6706" s="22" t="s">
        <v>13</v>
      </c>
      <c r="G6706" s="22" t="s">
        <v>14</v>
      </c>
      <c r="H6706" s="24">
        <f>VLOOKUP($G6706, Reference!$A$3:$C$20, 2,FALSE)*I6706</f>
        <v>135</v>
      </c>
      <c r="I6706" s="22">
        <v>3</v>
      </c>
      <c r="J6706" s="26" cm="1">
        <f t="array" ref="J6706">IFERROR(_xlfn.IFS(AND(C6706="Corporate", F6706="Technology"), 3%, C6706="Corporate", 1%),0%)</f>
        <v>0.01</v>
      </c>
      <c r="K6706" s="24">
        <f>VLOOKUP($G6706, Reference!$A$3:$C$20, 3,FALSE)*I6706</f>
        <v>105</v>
      </c>
      <c r="L6706" s="27">
        <f t="shared" si="208"/>
        <v>30</v>
      </c>
      <c r="M6706" s="27">
        <f t="shared" si="209"/>
        <v>28.650000000000006</v>
      </c>
    </row>
    <row r="6707" spans="1:13" x14ac:dyDescent="0.2">
      <c r="A6707">
        <v>5016</v>
      </c>
      <c r="B6707" s="4">
        <v>44017</v>
      </c>
      <c r="C6707" t="s">
        <v>17</v>
      </c>
      <c r="D6707" t="s">
        <v>40</v>
      </c>
      <c r="E6707" s="2" t="str">
        <f>VLOOKUP('SampleSuperstore - Main Data'!D6707,Reference!$A$26:$B$74,2,FALSE)</f>
        <v>East</v>
      </c>
      <c r="F6707" s="22" t="s">
        <v>23</v>
      </c>
      <c r="G6707" s="22" t="s">
        <v>38</v>
      </c>
      <c r="H6707" s="24">
        <f>VLOOKUP($G6707, Reference!$A$3:$C$20, 2,FALSE)*I6707</f>
        <v>320</v>
      </c>
      <c r="I6707" s="22">
        <v>4</v>
      </c>
      <c r="J6707" s="26" cm="1">
        <f t="array" ref="J6707">IFERROR(_xlfn.IFS(AND(C6707="Corporate", F6707="Technology"), 3%, C6707="Corporate", 1%),0%)</f>
        <v>0.01</v>
      </c>
      <c r="K6707" s="24">
        <f>VLOOKUP($G6707, Reference!$A$3:$C$20, 3,FALSE)*I6707</f>
        <v>260</v>
      </c>
      <c r="L6707" s="27">
        <f t="shared" si="208"/>
        <v>60</v>
      </c>
      <c r="M6707" s="27">
        <f t="shared" si="209"/>
        <v>56.800000000000011</v>
      </c>
    </row>
    <row r="6708" spans="1:13" x14ac:dyDescent="0.2">
      <c r="A6708">
        <v>5022</v>
      </c>
      <c r="B6708" s="4">
        <v>44017</v>
      </c>
      <c r="C6708" t="s">
        <v>17</v>
      </c>
      <c r="D6708" t="s">
        <v>19</v>
      </c>
      <c r="E6708" s="2" t="str">
        <f>VLOOKUP('SampleSuperstore - Main Data'!D6708,Reference!$A$26:$B$74,2,FALSE)</f>
        <v>East</v>
      </c>
      <c r="F6708" s="22" t="s">
        <v>23</v>
      </c>
      <c r="G6708" s="22" t="s">
        <v>24</v>
      </c>
      <c r="H6708" s="24">
        <f>VLOOKUP($G6708, Reference!$A$3:$C$20, 2,FALSE)*I6708</f>
        <v>297</v>
      </c>
      <c r="I6708" s="22">
        <v>3</v>
      </c>
      <c r="J6708" s="26" cm="1">
        <f t="array" ref="J6708">IFERROR(_xlfn.IFS(AND(C6708="Corporate", F6708="Technology"), 3%, C6708="Corporate", 1%),0%)</f>
        <v>0.01</v>
      </c>
      <c r="K6708" s="24">
        <f>VLOOKUP($G6708, Reference!$A$3:$C$20, 3,FALSE)*I6708</f>
        <v>237</v>
      </c>
      <c r="L6708" s="27">
        <f t="shared" si="208"/>
        <v>60</v>
      </c>
      <c r="M6708" s="27">
        <f t="shared" si="209"/>
        <v>57.029999999999973</v>
      </c>
    </row>
    <row r="6709" spans="1:13" x14ac:dyDescent="0.2">
      <c r="A6709">
        <v>5024</v>
      </c>
      <c r="B6709" s="4">
        <v>44017</v>
      </c>
      <c r="C6709" t="s">
        <v>17</v>
      </c>
      <c r="D6709" t="s">
        <v>36</v>
      </c>
      <c r="E6709" s="2" t="str">
        <f>VLOOKUP('SampleSuperstore - Main Data'!D6709,Reference!$A$26:$B$74,2,FALSE)</f>
        <v>East</v>
      </c>
      <c r="F6709" s="22" t="s">
        <v>23</v>
      </c>
      <c r="G6709" s="22" t="s">
        <v>59</v>
      </c>
      <c r="H6709" s="24">
        <f>VLOOKUP($G6709, Reference!$A$3:$C$20, 2,FALSE)*I6709</f>
        <v>255</v>
      </c>
      <c r="I6709" s="22">
        <v>3</v>
      </c>
      <c r="J6709" s="26" cm="1">
        <f t="array" ref="J6709">IFERROR(_xlfn.IFS(AND(C6709="Corporate", F6709="Technology"), 3%, C6709="Corporate", 1%),0%)</f>
        <v>0.01</v>
      </c>
      <c r="K6709" s="24">
        <f>VLOOKUP($G6709, Reference!$A$3:$C$20, 3,FALSE)*I6709</f>
        <v>225</v>
      </c>
      <c r="L6709" s="27">
        <f t="shared" si="208"/>
        <v>30</v>
      </c>
      <c r="M6709" s="27">
        <f t="shared" si="209"/>
        <v>27.449999999999989</v>
      </c>
    </row>
    <row r="6710" spans="1:13" x14ac:dyDescent="0.2">
      <c r="A6710">
        <v>5037</v>
      </c>
      <c r="B6710" s="4">
        <v>44018</v>
      </c>
      <c r="C6710" t="s">
        <v>17</v>
      </c>
      <c r="D6710" t="s">
        <v>15</v>
      </c>
      <c r="E6710" s="2" t="str">
        <f>VLOOKUP('SampleSuperstore - Main Data'!D6710,Reference!$A$26:$B$74,2,FALSE)</f>
        <v>West</v>
      </c>
      <c r="F6710" s="22" t="s">
        <v>13</v>
      </c>
      <c r="G6710" s="22" t="s">
        <v>20</v>
      </c>
      <c r="H6710" s="24">
        <f>VLOOKUP($G6710, Reference!$A$3:$C$20, 2,FALSE)*I6710</f>
        <v>17</v>
      </c>
      <c r="I6710" s="22">
        <v>1</v>
      </c>
      <c r="J6710" s="26" cm="1">
        <f t="array" ref="J6710">IFERROR(_xlfn.IFS(AND(C6710="Corporate", F6710="Technology"), 3%, C6710="Corporate", 1%),0%)</f>
        <v>0.01</v>
      </c>
      <c r="K6710" s="24">
        <f>VLOOKUP($G6710, Reference!$A$3:$C$20, 3,FALSE)*I6710</f>
        <v>10</v>
      </c>
      <c r="L6710" s="27">
        <f t="shared" si="208"/>
        <v>7</v>
      </c>
      <c r="M6710" s="27">
        <f t="shared" si="209"/>
        <v>6.8299999999999983</v>
      </c>
    </row>
    <row r="6711" spans="1:13" x14ac:dyDescent="0.2">
      <c r="A6711">
        <v>5041</v>
      </c>
      <c r="B6711" s="4">
        <v>44018</v>
      </c>
      <c r="C6711" t="s">
        <v>17</v>
      </c>
      <c r="D6711" t="s">
        <v>52</v>
      </c>
      <c r="E6711" s="2" t="str">
        <f>VLOOKUP('SampleSuperstore - Main Data'!D6711,Reference!$A$26:$B$74,2,FALSE)</f>
        <v>East</v>
      </c>
      <c r="F6711" s="22" t="s">
        <v>13</v>
      </c>
      <c r="G6711" s="22" t="s">
        <v>53</v>
      </c>
      <c r="H6711" s="24">
        <f>VLOOKUP($G6711, Reference!$A$3:$C$20, 2,FALSE)*I6711</f>
        <v>48</v>
      </c>
      <c r="I6711" s="22">
        <v>4</v>
      </c>
      <c r="J6711" s="26" cm="1">
        <f t="array" ref="J6711">IFERROR(_xlfn.IFS(AND(C6711="Corporate", F6711="Technology"), 3%, C6711="Corporate", 1%),0%)</f>
        <v>0.01</v>
      </c>
      <c r="K6711" s="24">
        <f>VLOOKUP($G6711, Reference!$A$3:$C$20, 3,FALSE)*I6711</f>
        <v>36</v>
      </c>
      <c r="L6711" s="27">
        <f t="shared" si="208"/>
        <v>12</v>
      </c>
      <c r="M6711" s="27">
        <f t="shared" si="209"/>
        <v>11.519999999999996</v>
      </c>
    </row>
    <row r="6712" spans="1:13" x14ac:dyDescent="0.2">
      <c r="A6712">
        <v>5043</v>
      </c>
      <c r="B6712" s="4">
        <v>44018</v>
      </c>
      <c r="C6712" t="s">
        <v>17</v>
      </c>
      <c r="D6712" t="s">
        <v>25</v>
      </c>
      <c r="E6712" s="2" t="str">
        <f>VLOOKUP('SampleSuperstore - Main Data'!D6712,Reference!$A$26:$B$74,2,FALSE)</f>
        <v>Central</v>
      </c>
      <c r="F6712" s="22" t="s">
        <v>13</v>
      </c>
      <c r="G6712" s="22" t="s">
        <v>26</v>
      </c>
      <c r="H6712" s="24">
        <f>VLOOKUP($G6712, Reference!$A$3:$C$20, 2,FALSE)*I6712</f>
        <v>5</v>
      </c>
      <c r="I6712" s="22">
        <v>2</v>
      </c>
      <c r="J6712" s="26" cm="1">
        <f t="array" ref="J6712">IFERROR(_xlfn.IFS(AND(C6712="Corporate", F6712="Technology"), 3%, C6712="Corporate", 1%),0%)</f>
        <v>0.01</v>
      </c>
      <c r="K6712" s="24">
        <f>VLOOKUP($G6712, Reference!$A$3:$C$20, 3,FALSE)*I6712</f>
        <v>4</v>
      </c>
      <c r="L6712" s="27">
        <f t="shared" si="208"/>
        <v>1</v>
      </c>
      <c r="M6712" s="27">
        <f t="shared" si="209"/>
        <v>0.95000000000000018</v>
      </c>
    </row>
    <row r="6713" spans="1:13" x14ac:dyDescent="0.2">
      <c r="A6713">
        <v>5047</v>
      </c>
      <c r="B6713" s="4">
        <v>44018</v>
      </c>
      <c r="C6713" t="s">
        <v>17</v>
      </c>
      <c r="D6713" t="s">
        <v>36</v>
      </c>
      <c r="E6713" s="2" t="str">
        <f>VLOOKUP('SampleSuperstore - Main Data'!D6713,Reference!$A$26:$B$74,2,FALSE)</f>
        <v>East</v>
      </c>
      <c r="F6713" s="22" t="s">
        <v>13</v>
      </c>
      <c r="G6713" s="22" t="s">
        <v>35</v>
      </c>
      <c r="H6713" s="24">
        <f>VLOOKUP($G6713, Reference!$A$3:$C$20, 2,FALSE)*I6713</f>
        <v>168</v>
      </c>
      <c r="I6713" s="22">
        <v>7</v>
      </c>
      <c r="J6713" s="26" cm="1">
        <f t="array" ref="J6713">IFERROR(_xlfn.IFS(AND(C6713="Corporate", F6713="Technology"), 3%, C6713="Corporate", 1%),0%)</f>
        <v>0.01</v>
      </c>
      <c r="K6713" s="24">
        <f>VLOOKUP($G6713, Reference!$A$3:$C$20, 3,FALSE)*I6713</f>
        <v>133</v>
      </c>
      <c r="L6713" s="27">
        <f t="shared" si="208"/>
        <v>35</v>
      </c>
      <c r="M6713" s="27">
        <f t="shared" si="209"/>
        <v>33.319999999999993</v>
      </c>
    </row>
    <row r="6714" spans="1:13" x14ac:dyDescent="0.2">
      <c r="A6714">
        <v>5049</v>
      </c>
      <c r="B6714" s="4">
        <v>44018</v>
      </c>
      <c r="C6714" t="s">
        <v>17</v>
      </c>
      <c r="D6714" t="s">
        <v>36</v>
      </c>
      <c r="E6714" s="2" t="str">
        <f>VLOOKUP('SampleSuperstore - Main Data'!D6714,Reference!$A$26:$B$74,2,FALSE)</f>
        <v>East</v>
      </c>
      <c r="F6714" s="22" t="s">
        <v>23</v>
      </c>
      <c r="G6714" s="22" t="s">
        <v>24</v>
      </c>
      <c r="H6714" s="24">
        <f>VLOOKUP($G6714, Reference!$A$3:$C$20, 2,FALSE)*I6714</f>
        <v>198</v>
      </c>
      <c r="I6714" s="22">
        <v>2</v>
      </c>
      <c r="J6714" s="26" cm="1">
        <f t="array" ref="J6714">IFERROR(_xlfn.IFS(AND(C6714="Corporate", F6714="Technology"), 3%, C6714="Corporate", 1%),0%)</f>
        <v>0.01</v>
      </c>
      <c r="K6714" s="24">
        <f>VLOOKUP($G6714, Reference!$A$3:$C$20, 3,FALSE)*I6714</f>
        <v>158</v>
      </c>
      <c r="L6714" s="27">
        <f t="shared" si="208"/>
        <v>40</v>
      </c>
      <c r="M6714" s="27">
        <f t="shared" si="209"/>
        <v>38.02000000000001</v>
      </c>
    </row>
    <row r="6715" spans="1:13" x14ac:dyDescent="0.2">
      <c r="A6715">
        <v>5050</v>
      </c>
      <c r="B6715" s="4">
        <v>44018</v>
      </c>
      <c r="C6715" t="s">
        <v>17</v>
      </c>
      <c r="D6715" t="s">
        <v>47</v>
      </c>
      <c r="E6715" s="2" t="str">
        <f>VLOOKUP('SampleSuperstore - Main Data'!D6715,Reference!$A$26:$B$74,2,FALSE)</f>
        <v>South</v>
      </c>
      <c r="F6715" s="22" t="s">
        <v>13</v>
      </c>
      <c r="G6715" s="22" t="s">
        <v>49</v>
      </c>
      <c r="H6715" s="24">
        <f>VLOOKUP($G6715, Reference!$A$3:$C$20, 2,FALSE)*I6715</f>
        <v>120</v>
      </c>
      <c r="I6715" s="22">
        <v>3</v>
      </c>
      <c r="J6715" s="26" cm="1">
        <f t="array" ref="J6715">IFERROR(_xlfn.IFS(AND(C6715="Corporate", F6715="Technology"), 3%, C6715="Corporate", 1%),0%)</f>
        <v>0.01</v>
      </c>
      <c r="K6715" s="24">
        <f>VLOOKUP($G6715, Reference!$A$3:$C$20, 3,FALSE)*I6715</f>
        <v>105</v>
      </c>
      <c r="L6715" s="27">
        <f t="shared" si="208"/>
        <v>15</v>
      </c>
      <c r="M6715" s="27">
        <f t="shared" si="209"/>
        <v>13.799999999999997</v>
      </c>
    </row>
    <row r="6716" spans="1:13" x14ac:dyDescent="0.2">
      <c r="A6716">
        <v>5051</v>
      </c>
      <c r="B6716" s="4">
        <v>44018</v>
      </c>
      <c r="C6716" t="s">
        <v>17</v>
      </c>
      <c r="D6716" t="s">
        <v>36</v>
      </c>
      <c r="E6716" s="2" t="str">
        <f>VLOOKUP('SampleSuperstore - Main Data'!D6716,Reference!$A$26:$B$74,2,FALSE)</f>
        <v>East</v>
      </c>
      <c r="F6716" s="22" t="s">
        <v>13</v>
      </c>
      <c r="G6716" s="22" t="s">
        <v>49</v>
      </c>
      <c r="H6716" s="24">
        <f>VLOOKUP($G6716, Reference!$A$3:$C$20, 2,FALSE)*I6716</f>
        <v>80</v>
      </c>
      <c r="I6716" s="22">
        <v>2</v>
      </c>
      <c r="J6716" s="26" cm="1">
        <f t="array" ref="J6716">IFERROR(_xlfn.IFS(AND(C6716="Corporate", F6716="Technology"), 3%, C6716="Corporate", 1%),0%)</f>
        <v>0.01</v>
      </c>
      <c r="K6716" s="24">
        <f>VLOOKUP($G6716, Reference!$A$3:$C$20, 3,FALSE)*I6716</f>
        <v>70</v>
      </c>
      <c r="L6716" s="27">
        <f t="shared" si="208"/>
        <v>10</v>
      </c>
      <c r="M6716" s="27">
        <f t="shared" si="209"/>
        <v>9.2000000000000028</v>
      </c>
    </row>
    <row r="6717" spans="1:13" x14ac:dyDescent="0.2">
      <c r="A6717">
        <v>5063</v>
      </c>
      <c r="B6717" s="4">
        <v>44019</v>
      </c>
      <c r="C6717" t="s">
        <v>17</v>
      </c>
      <c r="D6717" t="s">
        <v>40</v>
      </c>
      <c r="E6717" s="2" t="str">
        <f>VLOOKUP('SampleSuperstore - Main Data'!D6717,Reference!$A$26:$B$74,2,FALSE)</f>
        <v>East</v>
      </c>
      <c r="F6717" s="22" t="s">
        <v>13</v>
      </c>
      <c r="G6717" s="22" t="s">
        <v>20</v>
      </c>
      <c r="H6717" s="24">
        <f>VLOOKUP($G6717, Reference!$A$3:$C$20, 2,FALSE)*I6717</f>
        <v>34</v>
      </c>
      <c r="I6717" s="22">
        <v>2</v>
      </c>
      <c r="J6717" s="26" cm="1">
        <f t="array" ref="J6717">IFERROR(_xlfn.IFS(AND(C6717="Corporate", F6717="Technology"), 3%, C6717="Corporate", 1%),0%)</f>
        <v>0.01</v>
      </c>
      <c r="K6717" s="24">
        <f>VLOOKUP($G6717, Reference!$A$3:$C$20, 3,FALSE)*I6717</f>
        <v>20</v>
      </c>
      <c r="L6717" s="27">
        <f t="shared" si="208"/>
        <v>14</v>
      </c>
      <c r="M6717" s="27">
        <f t="shared" si="209"/>
        <v>13.659999999999997</v>
      </c>
    </row>
    <row r="6718" spans="1:13" x14ac:dyDescent="0.2">
      <c r="A6718">
        <v>5064</v>
      </c>
      <c r="B6718" s="4">
        <v>44019</v>
      </c>
      <c r="C6718" t="s">
        <v>17</v>
      </c>
      <c r="D6718" t="s">
        <v>15</v>
      </c>
      <c r="E6718" s="2" t="str">
        <f>VLOOKUP('SampleSuperstore - Main Data'!D6718,Reference!$A$26:$B$74,2,FALSE)</f>
        <v>West</v>
      </c>
      <c r="F6718" s="22" t="s">
        <v>23</v>
      </c>
      <c r="G6718" s="22" t="s">
        <v>37</v>
      </c>
      <c r="H6718" s="24">
        <f>VLOOKUP($G6718, Reference!$A$3:$C$20, 2,FALSE)*I6718</f>
        <v>27</v>
      </c>
      <c r="I6718" s="22">
        <v>3</v>
      </c>
      <c r="J6718" s="26" cm="1">
        <f t="array" ref="J6718">IFERROR(_xlfn.IFS(AND(C6718="Corporate", F6718="Technology"), 3%, C6718="Corporate", 1%),0%)</f>
        <v>0.01</v>
      </c>
      <c r="K6718" s="24">
        <f>VLOOKUP($G6718, Reference!$A$3:$C$20, 3,FALSE)*I6718</f>
        <v>15</v>
      </c>
      <c r="L6718" s="27">
        <f t="shared" si="208"/>
        <v>12</v>
      </c>
      <c r="M6718" s="27">
        <f t="shared" si="209"/>
        <v>11.73</v>
      </c>
    </row>
    <row r="6719" spans="1:13" x14ac:dyDescent="0.2">
      <c r="A6719">
        <v>5065</v>
      </c>
      <c r="B6719" s="4">
        <v>44019</v>
      </c>
      <c r="C6719" t="s">
        <v>17</v>
      </c>
      <c r="D6719" t="s">
        <v>21</v>
      </c>
      <c r="E6719" s="2" t="str">
        <f>VLOOKUP('SampleSuperstore - Main Data'!D6719,Reference!$A$26:$B$74,2,FALSE)</f>
        <v>West</v>
      </c>
      <c r="F6719" s="22" t="s">
        <v>23</v>
      </c>
      <c r="G6719" s="22" t="s">
        <v>59</v>
      </c>
      <c r="H6719" s="24">
        <f>VLOOKUP($G6719, Reference!$A$3:$C$20, 2,FALSE)*I6719</f>
        <v>170</v>
      </c>
      <c r="I6719" s="22">
        <v>2</v>
      </c>
      <c r="J6719" s="26" cm="1">
        <f t="array" ref="J6719">IFERROR(_xlfn.IFS(AND(C6719="Corporate", F6719="Technology"), 3%, C6719="Corporate", 1%),0%)</f>
        <v>0.01</v>
      </c>
      <c r="K6719" s="24">
        <f>VLOOKUP($G6719, Reference!$A$3:$C$20, 3,FALSE)*I6719</f>
        <v>150</v>
      </c>
      <c r="L6719" s="27">
        <f t="shared" si="208"/>
        <v>20</v>
      </c>
      <c r="M6719" s="27">
        <f t="shared" si="209"/>
        <v>18.300000000000011</v>
      </c>
    </row>
    <row r="6720" spans="1:13" x14ac:dyDescent="0.2">
      <c r="A6720">
        <v>5068</v>
      </c>
      <c r="B6720" s="4">
        <v>44019</v>
      </c>
      <c r="C6720" t="s">
        <v>17</v>
      </c>
      <c r="D6720" t="s">
        <v>19</v>
      </c>
      <c r="E6720" s="2" t="str">
        <f>VLOOKUP('SampleSuperstore - Main Data'!D6720,Reference!$A$26:$B$74,2,FALSE)</f>
        <v>East</v>
      </c>
      <c r="F6720" s="22" t="s">
        <v>29</v>
      </c>
      <c r="G6720" s="22" t="s">
        <v>33</v>
      </c>
      <c r="H6720" s="24">
        <f>VLOOKUP($G6720, Reference!$A$3:$C$20, 2,FALSE)*I6720</f>
        <v>20</v>
      </c>
      <c r="I6720" s="22">
        <v>4</v>
      </c>
      <c r="J6720" s="26" cm="1">
        <f t="array" ref="J6720">IFERROR(_xlfn.IFS(AND(C6720="Corporate", F6720="Technology"), 3%, C6720="Corporate", 1%),0%)</f>
        <v>0.03</v>
      </c>
      <c r="K6720" s="24">
        <f>VLOOKUP($G6720, Reference!$A$3:$C$20, 3,FALSE)*I6720</f>
        <v>10</v>
      </c>
      <c r="L6720" s="27">
        <f t="shared" si="208"/>
        <v>10</v>
      </c>
      <c r="M6720" s="27">
        <f t="shared" si="209"/>
        <v>9.3999999999999986</v>
      </c>
    </row>
    <row r="6721" spans="1:13" x14ac:dyDescent="0.2">
      <c r="A6721">
        <v>5073</v>
      </c>
      <c r="B6721" s="4">
        <v>44019</v>
      </c>
      <c r="C6721" t="s">
        <v>17</v>
      </c>
      <c r="D6721" t="s">
        <v>25</v>
      </c>
      <c r="E6721" s="2" t="str">
        <f>VLOOKUP('SampleSuperstore - Main Data'!D6721,Reference!$A$26:$B$74,2,FALSE)</f>
        <v>Central</v>
      </c>
      <c r="F6721" s="22" t="s">
        <v>13</v>
      </c>
      <c r="G6721" s="22" t="s">
        <v>14</v>
      </c>
      <c r="H6721" s="24">
        <f>VLOOKUP($G6721, Reference!$A$3:$C$20, 2,FALSE)*I6721</f>
        <v>90</v>
      </c>
      <c r="I6721" s="22">
        <v>2</v>
      </c>
      <c r="J6721" s="26" cm="1">
        <f t="array" ref="J6721">IFERROR(_xlfn.IFS(AND(C6721="Corporate", F6721="Technology"), 3%, C6721="Corporate", 1%),0%)</f>
        <v>0.01</v>
      </c>
      <c r="K6721" s="24">
        <f>VLOOKUP($G6721, Reference!$A$3:$C$20, 3,FALSE)*I6721</f>
        <v>70</v>
      </c>
      <c r="L6721" s="27">
        <f t="shared" si="208"/>
        <v>20</v>
      </c>
      <c r="M6721" s="27">
        <f t="shared" si="209"/>
        <v>19.099999999999994</v>
      </c>
    </row>
    <row r="6722" spans="1:13" x14ac:dyDescent="0.2">
      <c r="A6722">
        <v>5074</v>
      </c>
      <c r="B6722" s="4">
        <v>44019</v>
      </c>
      <c r="C6722" t="s">
        <v>17</v>
      </c>
      <c r="D6722" t="s">
        <v>15</v>
      </c>
      <c r="E6722" s="2" t="str">
        <f>VLOOKUP('SampleSuperstore - Main Data'!D6722,Reference!$A$26:$B$74,2,FALSE)</f>
        <v>West</v>
      </c>
      <c r="F6722" s="22" t="s">
        <v>13</v>
      </c>
      <c r="G6722" s="22" t="s">
        <v>53</v>
      </c>
      <c r="H6722" s="24">
        <f>VLOOKUP($G6722, Reference!$A$3:$C$20, 2,FALSE)*I6722</f>
        <v>60</v>
      </c>
      <c r="I6722" s="22">
        <v>5</v>
      </c>
      <c r="J6722" s="26" cm="1">
        <f t="array" ref="J6722">IFERROR(_xlfn.IFS(AND(C6722="Corporate", F6722="Technology"), 3%, C6722="Corporate", 1%),0%)</f>
        <v>0.01</v>
      </c>
      <c r="K6722" s="24">
        <f>VLOOKUP($G6722, Reference!$A$3:$C$20, 3,FALSE)*I6722</f>
        <v>45</v>
      </c>
      <c r="L6722" s="27">
        <f t="shared" ref="L6722:L6785" si="210">H6722-K6722</f>
        <v>15</v>
      </c>
      <c r="M6722" s="27">
        <f t="shared" ref="M6722:M6785" si="211">H6722*(1-J6722)-K6722</f>
        <v>14.399999999999999</v>
      </c>
    </row>
    <row r="6723" spans="1:13" x14ac:dyDescent="0.2">
      <c r="A6723">
        <v>5076</v>
      </c>
      <c r="B6723" s="4">
        <v>44019</v>
      </c>
      <c r="C6723" t="s">
        <v>17</v>
      </c>
      <c r="D6723" t="s">
        <v>15</v>
      </c>
      <c r="E6723" s="2" t="str">
        <f>VLOOKUP('SampleSuperstore - Main Data'!D6723,Reference!$A$26:$B$74,2,FALSE)</f>
        <v>West</v>
      </c>
      <c r="F6723" s="22" t="s">
        <v>29</v>
      </c>
      <c r="G6723" s="22" t="s">
        <v>61</v>
      </c>
      <c r="H6723" s="24">
        <f>VLOOKUP($G6723, Reference!$A$3:$C$20, 2,FALSE)*I6723</f>
        <v>3625</v>
      </c>
      <c r="I6723" s="22">
        <v>5</v>
      </c>
      <c r="J6723" s="26" cm="1">
        <f t="array" ref="J6723">IFERROR(_xlfn.IFS(AND(C6723="Corporate", F6723="Technology"), 3%, C6723="Corporate", 1%),0%)</f>
        <v>0.03</v>
      </c>
      <c r="K6723" s="24">
        <f>VLOOKUP($G6723, Reference!$A$3:$C$20, 3,FALSE)*I6723</f>
        <v>3500</v>
      </c>
      <c r="L6723" s="27">
        <f t="shared" si="210"/>
        <v>125</v>
      </c>
      <c r="M6723" s="27">
        <f t="shared" si="211"/>
        <v>16.25</v>
      </c>
    </row>
    <row r="6724" spans="1:13" x14ac:dyDescent="0.2">
      <c r="A6724">
        <v>5077</v>
      </c>
      <c r="B6724" s="4">
        <v>44019</v>
      </c>
      <c r="C6724" t="s">
        <v>17</v>
      </c>
      <c r="D6724" t="s">
        <v>60</v>
      </c>
      <c r="E6724" s="2" t="str">
        <f>VLOOKUP('SampleSuperstore - Main Data'!D6724,Reference!$A$26:$B$74,2,FALSE)</f>
        <v>West</v>
      </c>
      <c r="F6724" s="22" t="s">
        <v>13</v>
      </c>
      <c r="G6724" s="22" t="s">
        <v>35</v>
      </c>
      <c r="H6724" s="24">
        <f>VLOOKUP($G6724, Reference!$A$3:$C$20, 2,FALSE)*I6724</f>
        <v>96</v>
      </c>
      <c r="I6724" s="22">
        <v>4</v>
      </c>
      <c r="J6724" s="26" cm="1">
        <f t="array" ref="J6724">IFERROR(_xlfn.IFS(AND(C6724="Corporate", F6724="Technology"), 3%, C6724="Corporate", 1%),0%)</f>
        <v>0.01</v>
      </c>
      <c r="K6724" s="24">
        <f>VLOOKUP($G6724, Reference!$A$3:$C$20, 3,FALSE)*I6724</f>
        <v>76</v>
      </c>
      <c r="L6724" s="27">
        <f t="shared" si="210"/>
        <v>20</v>
      </c>
      <c r="M6724" s="27">
        <f t="shared" si="211"/>
        <v>19.039999999999992</v>
      </c>
    </row>
    <row r="6725" spans="1:13" x14ac:dyDescent="0.2">
      <c r="A6725">
        <v>5081</v>
      </c>
      <c r="B6725" s="4">
        <v>44019</v>
      </c>
      <c r="C6725" t="s">
        <v>17</v>
      </c>
      <c r="D6725" t="s">
        <v>15</v>
      </c>
      <c r="E6725" s="2" t="str">
        <f>VLOOKUP('SampleSuperstore - Main Data'!D6725,Reference!$A$26:$B$74,2,FALSE)</f>
        <v>West</v>
      </c>
      <c r="F6725" s="22" t="s">
        <v>13</v>
      </c>
      <c r="G6725" s="22" t="s">
        <v>26</v>
      </c>
      <c r="H6725" s="24">
        <f>VLOOKUP($G6725, Reference!$A$3:$C$20, 2,FALSE)*I6725</f>
        <v>5</v>
      </c>
      <c r="I6725" s="22">
        <v>2</v>
      </c>
      <c r="J6725" s="26" cm="1">
        <f t="array" ref="J6725">IFERROR(_xlfn.IFS(AND(C6725="Corporate", F6725="Technology"), 3%, C6725="Corporate", 1%),0%)</f>
        <v>0.01</v>
      </c>
      <c r="K6725" s="24">
        <f>VLOOKUP($G6725, Reference!$A$3:$C$20, 3,FALSE)*I6725</f>
        <v>4</v>
      </c>
      <c r="L6725" s="27">
        <f t="shared" si="210"/>
        <v>1</v>
      </c>
      <c r="M6725" s="27">
        <f t="shared" si="211"/>
        <v>0.95000000000000018</v>
      </c>
    </row>
    <row r="6726" spans="1:13" x14ac:dyDescent="0.2">
      <c r="A6726">
        <v>5085</v>
      </c>
      <c r="B6726" s="4">
        <v>44019</v>
      </c>
      <c r="C6726" t="s">
        <v>17</v>
      </c>
      <c r="D6726" t="s">
        <v>21</v>
      </c>
      <c r="E6726" s="2" t="str">
        <f>VLOOKUP('SampleSuperstore - Main Data'!D6726,Reference!$A$26:$B$74,2,FALSE)</f>
        <v>West</v>
      </c>
      <c r="F6726" s="22" t="s">
        <v>23</v>
      </c>
      <c r="G6726" s="22" t="s">
        <v>59</v>
      </c>
      <c r="H6726" s="24">
        <f>VLOOKUP($G6726, Reference!$A$3:$C$20, 2,FALSE)*I6726</f>
        <v>340</v>
      </c>
      <c r="I6726" s="22">
        <v>4</v>
      </c>
      <c r="J6726" s="26" cm="1">
        <f t="array" ref="J6726">IFERROR(_xlfn.IFS(AND(C6726="Corporate", F6726="Technology"), 3%, C6726="Corporate", 1%),0%)</f>
        <v>0.01</v>
      </c>
      <c r="K6726" s="24">
        <f>VLOOKUP($G6726, Reference!$A$3:$C$20, 3,FALSE)*I6726</f>
        <v>300</v>
      </c>
      <c r="L6726" s="27">
        <f t="shared" si="210"/>
        <v>40</v>
      </c>
      <c r="M6726" s="27">
        <f t="shared" si="211"/>
        <v>36.600000000000023</v>
      </c>
    </row>
    <row r="6727" spans="1:13" x14ac:dyDescent="0.2">
      <c r="A6727">
        <v>5093</v>
      </c>
      <c r="B6727" s="4">
        <v>44020</v>
      </c>
      <c r="C6727" t="s">
        <v>17</v>
      </c>
      <c r="D6727" t="s">
        <v>15</v>
      </c>
      <c r="E6727" s="2" t="str">
        <f>VLOOKUP('SampleSuperstore - Main Data'!D6727,Reference!$A$26:$B$74,2,FALSE)</f>
        <v>West</v>
      </c>
      <c r="F6727" s="22" t="s">
        <v>13</v>
      </c>
      <c r="G6727" s="22" t="s">
        <v>14</v>
      </c>
      <c r="H6727" s="24">
        <f>VLOOKUP($G6727, Reference!$A$3:$C$20, 2,FALSE)*I6727</f>
        <v>90</v>
      </c>
      <c r="I6727" s="22">
        <v>2</v>
      </c>
      <c r="J6727" s="26" cm="1">
        <f t="array" ref="J6727">IFERROR(_xlfn.IFS(AND(C6727="Corporate", F6727="Technology"), 3%, C6727="Corporate", 1%),0%)</f>
        <v>0.01</v>
      </c>
      <c r="K6727" s="24">
        <f>VLOOKUP($G6727, Reference!$A$3:$C$20, 3,FALSE)*I6727</f>
        <v>70</v>
      </c>
      <c r="L6727" s="27">
        <f t="shared" si="210"/>
        <v>20</v>
      </c>
      <c r="M6727" s="27">
        <f t="shared" si="211"/>
        <v>19.099999999999994</v>
      </c>
    </row>
    <row r="6728" spans="1:13" x14ac:dyDescent="0.2">
      <c r="A6728">
        <v>5096</v>
      </c>
      <c r="B6728" s="4">
        <v>44020</v>
      </c>
      <c r="C6728" t="s">
        <v>17</v>
      </c>
      <c r="D6728" t="s">
        <v>63</v>
      </c>
      <c r="E6728" s="2" t="str">
        <f>VLOOKUP('SampleSuperstore - Main Data'!D6728,Reference!$A$26:$B$74,2,FALSE)</f>
        <v>East</v>
      </c>
      <c r="F6728" s="22" t="s">
        <v>13</v>
      </c>
      <c r="G6728" s="22" t="s">
        <v>20</v>
      </c>
      <c r="H6728" s="24">
        <f>VLOOKUP($G6728, Reference!$A$3:$C$20, 2,FALSE)*I6728</f>
        <v>153</v>
      </c>
      <c r="I6728" s="22">
        <v>9</v>
      </c>
      <c r="J6728" s="26" cm="1">
        <f t="array" ref="J6728">IFERROR(_xlfn.IFS(AND(C6728="Corporate", F6728="Technology"), 3%, C6728="Corporate", 1%),0%)</f>
        <v>0.01</v>
      </c>
      <c r="K6728" s="24">
        <f>VLOOKUP($G6728, Reference!$A$3:$C$20, 3,FALSE)*I6728</f>
        <v>90</v>
      </c>
      <c r="L6728" s="27">
        <f t="shared" si="210"/>
        <v>63</v>
      </c>
      <c r="M6728" s="27">
        <f t="shared" si="211"/>
        <v>61.47</v>
      </c>
    </row>
    <row r="6729" spans="1:13" x14ac:dyDescent="0.2">
      <c r="A6729">
        <v>5099</v>
      </c>
      <c r="B6729" s="4">
        <v>44020</v>
      </c>
      <c r="C6729" t="s">
        <v>17</v>
      </c>
      <c r="D6729" t="s">
        <v>18</v>
      </c>
      <c r="E6729" s="2" t="str">
        <f>VLOOKUP('SampleSuperstore - Main Data'!D6729,Reference!$A$26:$B$74,2,FALSE)</f>
        <v>South</v>
      </c>
      <c r="F6729" s="22" t="s">
        <v>13</v>
      </c>
      <c r="G6729" s="22" t="s">
        <v>35</v>
      </c>
      <c r="H6729" s="24">
        <f>VLOOKUP($G6729, Reference!$A$3:$C$20, 2,FALSE)*I6729</f>
        <v>72</v>
      </c>
      <c r="I6729" s="22">
        <v>3</v>
      </c>
      <c r="J6729" s="26" cm="1">
        <f t="array" ref="J6729">IFERROR(_xlfn.IFS(AND(C6729="Corporate", F6729="Technology"), 3%, C6729="Corporate", 1%),0%)</f>
        <v>0.01</v>
      </c>
      <c r="K6729" s="24">
        <f>VLOOKUP($G6729, Reference!$A$3:$C$20, 3,FALSE)*I6729</f>
        <v>57</v>
      </c>
      <c r="L6729" s="27">
        <f t="shared" si="210"/>
        <v>15</v>
      </c>
      <c r="M6729" s="27">
        <f t="shared" si="211"/>
        <v>14.280000000000001</v>
      </c>
    </row>
    <row r="6730" spans="1:13" x14ac:dyDescent="0.2">
      <c r="A6730">
        <v>5102</v>
      </c>
      <c r="B6730" s="4">
        <v>44020</v>
      </c>
      <c r="C6730" t="s">
        <v>17</v>
      </c>
      <c r="D6730" t="s">
        <v>25</v>
      </c>
      <c r="E6730" s="2" t="str">
        <f>VLOOKUP('SampleSuperstore - Main Data'!D6730,Reference!$A$26:$B$74,2,FALSE)</f>
        <v>Central</v>
      </c>
      <c r="F6730" s="22" t="s">
        <v>23</v>
      </c>
      <c r="G6730" s="22" t="s">
        <v>38</v>
      </c>
      <c r="H6730" s="24">
        <f>VLOOKUP($G6730, Reference!$A$3:$C$20, 2,FALSE)*I6730</f>
        <v>160</v>
      </c>
      <c r="I6730" s="22">
        <v>2</v>
      </c>
      <c r="J6730" s="26" cm="1">
        <f t="array" ref="J6730">IFERROR(_xlfn.IFS(AND(C6730="Corporate", F6730="Technology"), 3%, C6730="Corporate", 1%),0%)</f>
        <v>0.01</v>
      </c>
      <c r="K6730" s="24">
        <f>VLOOKUP($G6730, Reference!$A$3:$C$20, 3,FALSE)*I6730</f>
        <v>130</v>
      </c>
      <c r="L6730" s="27">
        <f t="shared" si="210"/>
        <v>30</v>
      </c>
      <c r="M6730" s="27">
        <f t="shared" si="211"/>
        <v>28.400000000000006</v>
      </c>
    </row>
    <row r="6731" spans="1:13" x14ac:dyDescent="0.2">
      <c r="A6731">
        <v>5103</v>
      </c>
      <c r="B6731" s="4">
        <v>44020</v>
      </c>
      <c r="C6731" t="s">
        <v>17</v>
      </c>
      <c r="D6731" t="s">
        <v>25</v>
      </c>
      <c r="E6731" s="2" t="str">
        <f>VLOOKUP('SampleSuperstore - Main Data'!D6731,Reference!$A$26:$B$74,2,FALSE)</f>
        <v>Central</v>
      </c>
      <c r="F6731" s="22" t="s">
        <v>13</v>
      </c>
      <c r="G6731" s="22" t="s">
        <v>41</v>
      </c>
      <c r="H6731" s="24">
        <f>VLOOKUP($G6731, Reference!$A$3:$C$20, 2,FALSE)*I6731</f>
        <v>18</v>
      </c>
      <c r="I6731" s="22">
        <v>6</v>
      </c>
      <c r="J6731" s="26" cm="1">
        <f t="array" ref="J6731">IFERROR(_xlfn.IFS(AND(C6731="Corporate", F6731="Technology"), 3%, C6731="Corporate", 1%),0%)</f>
        <v>0.01</v>
      </c>
      <c r="K6731" s="24">
        <f>VLOOKUP($G6731, Reference!$A$3:$C$20, 3,FALSE)*I6731</f>
        <v>12</v>
      </c>
      <c r="L6731" s="27">
        <f t="shared" si="210"/>
        <v>6</v>
      </c>
      <c r="M6731" s="27">
        <f t="shared" si="211"/>
        <v>5.82</v>
      </c>
    </row>
    <row r="6732" spans="1:13" x14ac:dyDescent="0.2">
      <c r="A6732">
        <v>5108</v>
      </c>
      <c r="B6732" s="4">
        <v>44020</v>
      </c>
      <c r="C6732" t="s">
        <v>17</v>
      </c>
      <c r="D6732" t="s">
        <v>25</v>
      </c>
      <c r="E6732" s="2" t="str">
        <f>VLOOKUP('SampleSuperstore - Main Data'!D6732,Reference!$A$26:$B$74,2,FALSE)</f>
        <v>Central</v>
      </c>
      <c r="F6732" s="22" t="s">
        <v>23</v>
      </c>
      <c r="G6732" s="22" t="s">
        <v>37</v>
      </c>
      <c r="H6732" s="24">
        <f>VLOOKUP($G6732, Reference!$A$3:$C$20, 2,FALSE)*I6732</f>
        <v>27</v>
      </c>
      <c r="I6732" s="22">
        <v>3</v>
      </c>
      <c r="J6732" s="26" cm="1">
        <f t="array" ref="J6732">IFERROR(_xlfn.IFS(AND(C6732="Corporate", F6732="Technology"), 3%, C6732="Corporate", 1%),0%)</f>
        <v>0.01</v>
      </c>
      <c r="K6732" s="24">
        <f>VLOOKUP($G6732, Reference!$A$3:$C$20, 3,FALSE)*I6732</f>
        <v>15</v>
      </c>
      <c r="L6732" s="27">
        <f t="shared" si="210"/>
        <v>12</v>
      </c>
      <c r="M6732" s="27">
        <f t="shared" si="211"/>
        <v>11.73</v>
      </c>
    </row>
    <row r="6733" spans="1:13" x14ac:dyDescent="0.2">
      <c r="A6733">
        <v>5110</v>
      </c>
      <c r="B6733" s="4">
        <v>44020</v>
      </c>
      <c r="C6733" t="s">
        <v>17</v>
      </c>
      <c r="D6733" t="s">
        <v>25</v>
      </c>
      <c r="E6733" s="2" t="str">
        <f>VLOOKUP('SampleSuperstore - Main Data'!D6733,Reference!$A$26:$B$74,2,FALSE)</f>
        <v>Central</v>
      </c>
      <c r="F6733" s="22" t="s">
        <v>29</v>
      </c>
      <c r="G6733" s="22" t="s">
        <v>50</v>
      </c>
      <c r="H6733" s="24">
        <f>VLOOKUP($G6733, Reference!$A$3:$C$20, 2,FALSE)*I6733</f>
        <v>796</v>
      </c>
      <c r="I6733" s="22">
        <v>4</v>
      </c>
      <c r="J6733" s="26" cm="1">
        <f t="array" ref="J6733">IFERROR(_xlfn.IFS(AND(C6733="Corporate", F6733="Technology"), 3%, C6733="Corporate", 1%),0%)</f>
        <v>0.03</v>
      </c>
      <c r="K6733" s="24">
        <f>VLOOKUP($G6733, Reference!$A$3:$C$20, 3,FALSE)*I6733</f>
        <v>660</v>
      </c>
      <c r="L6733" s="27">
        <f t="shared" si="210"/>
        <v>136</v>
      </c>
      <c r="M6733" s="27">
        <f t="shared" si="211"/>
        <v>112.12</v>
      </c>
    </row>
    <row r="6734" spans="1:13" x14ac:dyDescent="0.2">
      <c r="A6734">
        <v>5111</v>
      </c>
      <c r="B6734" s="4">
        <v>44020</v>
      </c>
      <c r="C6734" t="s">
        <v>17</v>
      </c>
      <c r="D6734" t="s">
        <v>55</v>
      </c>
      <c r="E6734" s="2" t="str">
        <f>VLOOKUP('SampleSuperstore - Main Data'!D6734,Reference!$A$26:$B$74,2,FALSE)</f>
        <v>Central</v>
      </c>
      <c r="F6734" s="22" t="s">
        <v>13</v>
      </c>
      <c r="G6734" s="22" t="s">
        <v>14</v>
      </c>
      <c r="H6734" s="24">
        <f>VLOOKUP($G6734, Reference!$A$3:$C$20, 2,FALSE)*I6734</f>
        <v>90</v>
      </c>
      <c r="I6734" s="22">
        <v>2</v>
      </c>
      <c r="J6734" s="26" cm="1">
        <f t="array" ref="J6734">IFERROR(_xlfn.IFS(AND(C6734="Corporate", F6734="Technology"), 3%, C6734="Corporate", 1%),0%)</f>
        <v>0.01</v>
      </c>
      <c r="K6734" s="24">
        <f>VLOOKUP($G6734, Reference!$A$3:$C$20, 3,FALSE)*I6734</f>
        <v>70</v>
      </c>
      <c r="L6734" s="27">
        <f t="shared" si="210"/>
        <v>20</v>
      </c>
      <c r="M6734" s="27">
        <f t="shared" si="211"/>
        <v>19.099999999999994</v>
      </c>
    </row>
    <row r="6735" spans="1:13" x14ac:dyDescent="0.2">
      <c r="A6735">
        <v>5123</v>
      </c>
      <c r="B6735" s="4">
        <v>44021</v>
      </c>
      <c r="C6735" t="s">
        <v>17</v>
      </c>
      <c r="D6735" t="s">
        <v>40</v>
      </c>
      <c r="E6735" s="2" t="str">
        <f>VLOOKUP('SampleSuperstore - Main Data'!D6735,Reference!$A$26:$B$74,2,FALSE)</f>
        <v>East</v>
      </c>
      <c r="F6735" s="22" t="s">
        <v>13</v>
      </c>
      <c r="G6735" s="22" t="s">
        <v>26</v>
      </c>
      <c r="H6735" s="24">
        <f>VLOOKUP($G6735, Reference!$A$3:$C$20, 2,FALSE)*I6735</f>
        <v>15</v>
      </c>
      <c r="I6735" s="22">
        <v>6</v>
      </c>
      <c r="J6735" s="26" cm="1">
        <f t="array" ref="J6735">IFERROR(_xlfn.IFS(AND(C6735="Corporate", F6735="Technology"), 3%, C6735="Corporate", 1%),0%)</f>
        <v>0.01</v>
      </c>
      <c r="K6735" s="24">
        <f>VLOOKUP($G6735, Reference!$A$3:$C$20, 3,FALSE)*I6735</f>
        <v>12</v>
      </c>
      <c r="L6735" s="27">
        <f t="shared" si="210"/>
        <v>3</v>
      </c>
      <c r="M6735" s="27">
        <f t="shared" si="211"/>
        <v>2.8499999999999996</v>
      </c>
    </row>
    <row r="6736" spans="1:13" x14ac:dyDescent="0.2">
      <c r="A6736">
        <v>5126</v>
      </c>
      <c r="B6736" s="4">
        <v>44021</v>
      </c>
      <c r="C6736" t="s">
        <v>17</v>
      </c>
      <c r="D6736" t="s">
        <v>15</v>
      </c>
      <c r="E6736" s="2" t="str">
        <f>VLOOKUP('SampleSuperstore - Main Data'!D6736,Reference!$A$26:$B$74,2,FALSE)</f>
        <v>West</v>
      </c>
      <c r="F6736" s="22" t="s">
        <v>13</v>
      </c>
      <c r="G6736" s="22" t="s">
        <v>14</v>
      </c>
      <c r="H6736" s="24">
        <f>VLOOKUP($G6736, Reference!$A$3:$C$20, 2,FALSE)*I6736</f>
        <v>180</v>
      </c>
      <c r="I6736" s="22">
        <v>4</v>
      </c>
      <c r="J6736" s="26" cm="1">
        <f t="array" ref="J6736">IFERROR(_xlfn.IFS(AND(C6736="Corporate", F6736="Technology"), 3%, C6736="Corporate", 1%),0%)</f>
        <v>0.01</v>
      </c>
      <c r="K6736" s="24">
        <f>VLOOKUP($G6736, Reference!$A$3:$C$20, 3,FALSE)*I6736</f>
        <v>140</v>
      </c>
      <c r="L6736" s="27">
        <f t="shared" si="210"/>
        <v>40</v>
      </c>
      <c r="M6736" s="27">
        <f t="shared" si="211"/>
        <v>38.199999999999989</v>
      </c>
    </row>
    <row r="6737" spans="1:13" x14ac:dyDescent="0.2">
      <c r="A6737">
        <v>5128</v>
      </c>
      <c r="B6737" s="4">
        <v>44021</v>
      </c>
      <c r="C6737" t="s">
        <v>17</v>
      </c>
      <c r="D6737" t="s">
        <v>47</v>
      </c>
      <c r="E6737" s="2" t="str">
        <f>VLOOKUP('SampleSuperstore - Main Data'!D6737,Reference!$A$26:$B$74,2,FALSE)</f>
        <v>South</v>
      </c>
      <c r="F6737" s="22" t="s">
        <v>29</v>
      </c>
      <c r="G6737" s="22" t="s">
        <v>50</v>
      </c>
      <c r="H6737" s="24">
        <f>VLOOKUP($G6737, Reference!$A$3:$C$20, 2,FALSE)*I6737</f>
        <v>995</v>
      </c>
      <c r="I6737" s="22">
        <v>5</v>
      </c>
      <c r="J6737" s="26" cm="1">
        <f t="array" ref="J6737">IFERROR(_xlfn.IFS(AND(C6737="Corporate", F6737="Technology"), 3%, C6737="Corporate", 1%),0%)</f>
        <v>0.03</v>
      </c>
      <c r="K6737" s="24">
        <f>VLOOKUP($G6737, Reference!$A$3:$C$20, 3,FALSE)*I6737</f>
        <v>825</v>
      </c>
      <c r="L6737" s="27">
        <f t="shared" si="210"/>
        <v>170</v>
      </c>
      <c r="M6737" s="27">
        <f t="shared" si="211"/>
        <v>140.14999999999998</v>
      </c>
    </row>
    <row r="6738" spans="1:13" x14ac:dyDescent="0.2">
      <c r="A6738">
        <v>5129</v>
      </c>
      <c r="B6738" s="4">
        <v>44021</v>
      </c>
      <c r="C6738" t="s">
        <v>17</v>
      </c>
      <c r="D6738" t="s">
        <v>47</v>
      </c>
      <c r="E6738" s="2" t="str">
        <f>VLOOKUP('SampleSuperstore - Main Data'!D6738,Reference!$A$26:$B$74,2,FALSE)</f>
        <v>South</v>
      </c>
      <c r="F6738" s="22" t="s">
        <v>13</v>
      </c>
      <c r="G6738" s="22" t="s">
        <v>26</v>
      </c>
      <c r="H6738" s="24">
        <f>VLOOKUP($G6738, Reference!$A$3:$C$20, 2,FALSE)*I6738</f>
        <v>10</v>
      </c>
      <c r="I6738" s="22">
        <v>4</v>
      </c>
      <c r="J6738" s="26" cm="1">
        <f t="array" ref="J6738">IFERROR(_xlfn.IFS(AND(C6738="Corporate", F6738="Technology"), 3%, C6738="Corporate", 1%),0%)</f>
        <v>0.01</v>
      </c>
      <c r="K6738" s="24">
        <f>VLOOKUP($G6738, Reference!$A$3:$C$20, 3,FALSE)*I6738</f>
        <v>8</v>
      </c>
      <c r="L6738" s="27">
        <f t="shared" si="210"/>
        <v>2</v>
      </c>
      <c r="M6738" s="27">
        <f t="shared" si="211"/>
        <v>1.9000000000000004</v>
      </c>
    </row>
    <row r="6739" spans="1:13" x14ac:dyDescent="0.2">
      <c r="A6739">
        <v>5131</v>
      </c>
      <c r="B6739" s="4">
        <v>44021</v>
      </c>
      <c r="C6739" t="s">
        <v>17</v>
      </c>
      <c r="D6739" t="s">
        <v>55</v>
      </c>
      <c r="E6739" s="2" t="str">
        <f>VLOOKUP('SampleSuperstore - Main Data'!D6739,Reference!$A$26:$B$74,2,FALSE)</f>
        <v>Central</v>
      </c>
      <c r="F6739" s="22" t="s">
        <v>13</v>
      </c>
      <c r="G6739" s="22" t="s">
        <v>14</v>
      </c>
      <c r="H6739" s="24">
        <f>VLOOKUP($G6739, Reference!$A$3:$C$20, 2,FALSE)*I6739</f>
        <v>45</v>
      </c>
      <c r="I6739" s="22">
        <v>1</v>
      </c>
      <c r="J6739" s="26" cm="1">
        <f t="array" ref="J6739">IFERROR(_xlfn.IFS(AND(C6739="Corporate", F6739="Technology"), 3%, C6739="Corporate", 1%),0%)</f>
        <v>0.01</v>
      </c>
      <c r="K6739" s="24">
        <f>VLOOKUP($G6739, Reference!$A$3:$C$20, 3,FALSE)*I6739</f>
        <v>35</v>
      </c>
      <c r="L6739" s="27">
        <f t="shared" si="210"/>
        <v>10</v>
      </c>
      <c r="M6739" s="27">
        <f t="shared" si="211"/>
        <v>9.5499999999999972</v>
      </c>
    </row>
    <row r="6740" spans="1:13" x14ac:dyDescent="0.2">
      <c r="A6740">
        <v>5133</v>
      </c>
      <c r="B6740" s="4">
        <v>44021</v>
      </c>
      <c r="C6740" t="s">
        <v>17</v>
      </c>
      <c r="D6740" t="s">
        <v>25</v>
      </c>
      <c r="E6740" s="2" t="str">
        <f>VLOOKUP('SampleSuperstore - Main Data'!D6740,Reference!$A$26:$B$74,2,FALSE)</f>
        <v>Central</v>
      </c>
      <c r="F6740" s="22" t="s">
        <v>13</v>
      </c>
      <c r="G6740" s="22" t="s">
        <v>14</v>
      </c>
      <c r="H6740" s="24">
        <f>VLOOKUP($G6740, Reference!$A$3:$C$20, 2,FALSE)*I6740</f>
        <v>225</v>
      </c>
      <c r="I6740" s="22">
        <v>5</v>
      </c>
      <c r="J6740" s="26" cm="1">
        <f t="array" ref="J6740">IFERROR(_xlfn.IFS(AND(C6740="Corporate", F6740="Technology"), 3%, C6740="Corporate", 1%),0%)</f>
        <v>0.01</v>
      </c>
      <c r="K6740" s="24">
        <f>VLOOKUP($G6740, Reference!$A$3:$C$20, 3,FALSE)*I6740</f>
        <v>175</v>
      </c>
      <c r="L6740" s="27">
        <f t="shared" si="210"/>
        <v>50</v>
      </c>
      <c r="M6740" s="27">
        <f t="shared" si="211"/>
        <v>47.75</v>
      </c>
    </row>
    <row r="6741" spans="1:13" x14ac:dyDescent="0.2">
      <c r="A6741">
        <v>5134</v>
      </c>
      <c r="B6741" s="4">
        <v>44021</v>
      </c>
      <c r="C6741" t="s">
        <v>17</v>
      </c>
      <c r="D6741" t="s">
        <v>51</v>
      </c>
      <c r="E6741" s="2" t="str">
        <f>VLOOKUP('SampleSuperstore - Main Data'!D6741,Reference!$A$26:$B$74,2,FALSE)</f>
        <v>East</v>
      </c>
      <c r="F6741" s="22" t="s">
        <v>13</v>
      </c>
      <c r="G6741" s="22" t="s">
        <v>14</v>
      </c>
      <c r="H6741" s="24">
        <f>VLOOKUP($G6741, Reference!$A$3:$C$20, 2,FALSE)*I6741</f>
        <v>225</v>
      </c>
      <c r="I6741" s="22">
        <v>5</v>
      </c>
      <c r="J6741" s="26" cm="1">
        <f t="array" ref="J6741">IFERROR(_xlfn.IFS(AND(C6741="Corporate", F6741="Technology"), 3%, C6741="Corporate", 1%),0%)</f>
        <v>0.01</v>
      </c>
      <c r="K6741" s="24">
        <f>VLOOKUP($G6741, Reference!$A$3:$C$20, 3,FALSE)*I6741</f>
        <v>175</v>
      </c>
      <c r="L6741" s="27">
        <f t="shared" si="210"/>
        <v>50</v>
      </c>
      <c r="M6741" s="27">
        <f t="shared" si="211"/>
        <v>47.75</v>
      </c>
    </row>
    <row r="6742" spans="1:13" x14ac:dyDescent="0.2">
      <c r="A6742">
        <v>5136</v>
      </c>
      <c r="B6742" s="4">
        <v>44021</v>
      </c>
      <c r="C6742" t="s">
        <v>17</v>
      </c>
      <c r="D6742" t="s">
        <v>15</v>
      </c>
      <c r="E6742" s="2" t="str">
        <f>VLOOKUP('SampleSuperstore - Main Data'!D6742,Reference!$A$26:$B$74,2,FALSE)</f>
        <v>West</v>
      </c>
      <c r="F6742" s="22" t="s">
        <v>23</v>
      </c>
      <c r="G6742" s="22" t="s">
        <v>24</v>
      </c>
      <c r="H6742" s="24">
        <f>VLOOKUP($G6742, Reference!$A$3:$C$20, 2,FALSE)*I6742</f>
        <v>198</v>
      </c>
      <c r="I6742" s="22">
        <v>2</v>
      </c>
      <c r="J6742" s="26" cm="1">
        <f t="array" ref="J6742">IFERROR(_xlfn.IFS(AND(C6742="Corporate", F6742="Technology"), 3%, C6742="Corporate", 1%),0%)</f>
        <v>0.01</v>
      </c>
      <c r="K6742" s="24">
        <f>VLOOKUP($G6742, Reference!$A$3:$C$20, 3,FALSE)*I6742</f>
        <v>158</v>
      </c>
      <c r="L6742" s="27">
        <f t="shared" si="210"/>
        <v>40</v>
      </c>
      <c r="M6742" s="27">
        <f t="shared" si="211"/>
        <v>38.02000000000001</v>
      </c>
    </row>
    <row r="6743" spans="1:13" x14ac:dyDescent="0.2">
      <c r="A6743">
        <v>5139</v>
      </c>
      <c r="B6743" s="4">
        <v>44021</v>
      </c>
      <c r="C6743" t="s">
        <v>17</v>
      </c>
      <c r="D6743" t="s">
        <v>32</v>
      </c>
      <c r="E6743" s="2" t="str">
        <f>VLOOKUP('SampleSuperstore - Main Data'!D6743,Reference!$A$26:$B$74,2,FALSE)</f>
        <v>South</v>
      </c>
      <c r="F6743" s="22" t="s">
        <v>23</v>
      </c>
      <c r="G6743" s="22" t="s">
        <v>24</v>
      </c>
      <c r="H6743" s="24">
        <f>VLOOKUP($G6743, Reference!$A$3:$C$20, 2,FALSE)*I6743</f>
        <v>99</v>
      </c>
      <c r="I6743" s="22">
        <v>1</v>
      </c>
      <c r="J6743" s="26" cm="1">
        <f t="array" ref="J6743">IFERROR(_xlfn.IFS(AND(C6743="Corporate", F6743="Technology"), 3%, C6743="Corporate", 1%),0%)</f>
        <v>0.01</v>
      </c>
      <c r="K6743" s="24">
        <f>VLOOKUP($G6743, Reference!$A$3:$C$20, 3,FALSE)*I6743</f>
        <v>79</v>
      </c>
      <c r="L6743" s="27">
        <f t="shared" si="210"/>
        <v>20</v>
      </c>
      <c r="M6743" s="27">
        <f t="shared" si="211"/>
        <v>19.010000000000005</v>
      </c>
    </row>
    <row r="6744" spans="1:13" x14ac:dyDescent="0.2">
      <c r="A6744">
        <v>5142</v>
      </c>
      <c r="B6744" s="4">
        <v>44021</v>
      </c>
      <c r="C6744" t="s">
        <v>17</v>
      </c>
      <c r="D6744" t="s">
        <v>25</v>
      </c>
      <c r="E6744" s="2" t="str">
        <f>VLOOKUP('SampleSuperstore - Main Data'!D6744,Reference!$A$26:$B$74,2,FALSE)</f>
        <v>Central</v>
      </c>
      <c r="F6744" s="22" t="s">
        <v>13</v>
      </c>
      <c r="G6744" s="22" t="s">
        <v>20</v>
      </c>
      <c r="H6744" s="24">
        <f>VLOOKUP($G6744, Reference!$A$3:$C$20, 2,FALSE)*I6744</f>
        <v>51</v>
      </c>
      <c r="I6744" s="22">
        <v>3</v>
      </c>
      <c r="J6744" s="26" cm="1">
        <f t="array" ref="J6744">IFERROR(_xlfn.IFS(AND(C6744="Corporate", F6744="Technology"), 3%, C6744="Corporate", 1%),0%)</f>
        <v>0.01</v>
      </c>
      <c r="K6744" s="24">
        <f>VLOOKUP($G6744, Reference!$A$3:$C$20, 3,FALSE)*I6744</f>
        <v>30</v>
      </c>
      <c r="L6744" s="27">
        <f t="shared" si="210"/>
        <v>21</v>
      </c>
      <c r="M6744" s="27">
        <f t="shared" si="211"/>
        <v>20.490000000000002</v>
      </c>
    </row>
    <row r="6745" spans="1:13" x14ac:dyDescent="0.2">
      <c r="A6745">
        <v>5151</v>
      </c>
      <c r="B6745" s="4">
        <v>44022</v>
      </c>
      <c r="C6745" t="s">
        <v>17</v>
      </c>
      <c r="D6745" t="s">
        <v>31</v>
      </c>
      <c r="E6745" s="2" t="str">
        <f>VLOOKUP('SampleSuperstore - Main Data'!D6745,Reference!$A$26:$B$74,2,FALSE)</f>
        <v>Central</v>
      </c>
      <c r="F6745" s="22" t="s">
        <v>13</v>
      </c>
      <c r="G6745" s="22" t="s">
        <v>14</v>
      </c>
      <c r="H6745" s="24">
        <f>VLOOKUP($G6745, Reference!$A$3:$C$20, 2,FALSE)*I6745</f>
        <v>180</v>
      </c>
      <c r="I6745" s="22">
        <v>4</v>
      </c>
      <c r="J6745" s="26" cm="1">
        <f t="array" ref="J6745">IFERROR(_xlfn.IFS(AND(C6745="Corporate", F6745="Technology"), 3%, C6745="Corporate", 1%),0%)</f>
        <v>0.01</v>
      </c>
      <c r="K6745" s="24">
        <f>VLOOKUP($G6745, Reference!$A$3:$C$20, 3,FALSE)*I6745</f>
        <v>140</v>
      </c>
      <c r="L6745" s="27">
        <f t="shared" si="210"/>
        <v>40</v>
      </c>
      <c r="M6745" s="27">
        <f t="shared" si="211"/>
        <v>38.199999999999989</v>
      </c>
    </row>
    <row r="6746" spans="1:13" x14ac:dyDescent="0.2">
      <c r="A6746">
        <v>5154</v>
      </c>
      <c r="B6746" s="4">
        <v>44022</v>
      </c>
      <c r="C6746" t="s">
        <v>17</v>
      </c>
      <c r="D6746" t="s">
        <v>22</v>
      </c>
      <c r="E6746" s="2" t="str">
        <f>VLOOKUP('SampleSuperstore - Main Data'!D6746,Reference!$A$26:$B$74,2,FALSE)</f>
        <v>West</v>
      </c>
      <c r="F6746" s="22" t="s">
        <v>29</v>
      </c>
      <c r="G6746" s="22" t="s">
        <v>50</v>
      </c>
      <c r="H6746" s="24">
        <f>VLOOKUP($G6746, Reference!$A$3:$C$20, 2,FALSE)*I6746</f>
        <v>597</v>
      </c>
      <c r="I6746" s="22">
        <v>3</v>
      </c>
      <c r="J6746" s="26" cm="1">
        <f t="array" ref="J6746">IFERROR(_xlfn.IFS(AND(C6746="Corporate", F6746="Technology"), 3%, C6746="Corporate", 1%),0%)</f>
        <v>0.03</v>
      </c>
      <c r="K6746" s="24">
        <f>VLOOKUP($G6746, Reference!$A$3:$C$20, 3,FALSE)*I6746</f>
        <v>495</v>
      </c>
      <c r="L6746" s="27">
        <f t="shared" si="210"/>
        <v>102</v>
      </c>
      <c r="M6746" s="27">
        <f t="shared" si="211"/>
        <v>84.090000000000032</v>
      </c>
    </row>
    <row r="6747" spans="1:13" x14ac:dyDescent="0.2">
      <c r="A6747">
        <v>5158</v>
      </c>
      <c r="B6747" s="4">
        <v>44022</v>
      </c>
      <c r="C6747" t="s">
        <v>17</v>
      </c>
      <c r="D6747" t="s">
        <v>34</v>
      </c>
      <c r="E6747" s="2" t="str">
        <f>VLOOKUP('SampleSuperstore - Main Data'!D6747,Reference!$A$26:$B$74,2,FALSE)</f>
        <v>South</v>
      </c>
      <c r="F6747" s="22" t="s">
        <v>13</v>
      </c>
      <c r="G6747" s="22" t="s">
        <v>53</v>
      </c>
      <c r="H6747" s="24">
        <f>VLOOKUP($G6747, Reference!$A$3:$C$20, 2,FALSE)*I6747</f>
        <v>24</v>
      </c>
      <c r="I6747" s="22">
        <v>2</v>
      </c>
      <c r="J6747" s="26" cm="1">
        <f t="array" ref="J6747">IFERROR(_xlfn.IFS(AND(C6747="Corporate", F6747="Technology"), 3%, C6747="Corporate", 1%),0%)</f>
        <v>0.01</v>
      </c>
      <c r="K6747" s="24">
        <f>VLOOKUP($G6747, Reference!$A$3:$C$20, 3,FALSE)*I6747</f>
        <v>18</v>
      </c>
      <c r="L6747" s="27">
        <f t="shared" si="210"/>
        <v>6</v>
      </c>
      <c r="M6747" s="27">
        <f t="shared" si="211"/>
        <v>5.759999999999998</v>
      </c>
    </row>
    <row r="6748" spans="1:13" x14ac:dyDescent="0.2">
      <c r="A6748">
        <v>5159</v>
      </c>
      <c r="B6748" s="4">
        <v>44022</v>
      </c>
      <c r="C6748" t="s">
        <v>17</v>
      </c>
      <c r="D6748" t="s">
        <v>25</v>
      </c>
      <c r="E6748" s="2" t="str">
        <f>VLOOKUP('SampleSuperstore - Main Data'!D6748,Reference!$A$26:$B$74,2,FALSE)</f>
        <v>Central</v>
      </c>
      <c r="F6748" s="22" t="s">
        <v>13</v>
      </c>
      <c r="G6748" s="22" t="s">
        <v>14</v>
      </c>
      <c r="H6748" s="24">
        <f>VLOOKUP($G6748, Reference!$A$3:$C$20, 2,FALSE)*I6748</f>
        <v>135</v>
      </c>
      <c r="I6748" s="22">
        <v>3</v>
      </c>
      <c r="J6748" s="26" cm="1">
        <f t="array" ref="J6748">IFERROR(_xlfn.IFS(AND(C6748="Corporate", F6748="Technology"), 3%, C6748="Corporate", 1%),0%)</f>
        <v>0.01</v>
      </c>
      <c r="K6748" s="24">
        <f>VLOOKUP($G6748, Reference!$A$3:$C$20, 3,FALSE)*I6748</f>
        <v>105</v>
      </c>
      <c r="L6748" s="27">
        <f t="shared" si="210"/>
        <v>30</v>
      </c>
      <c r="M6748" s="27">
        <f t="shared" si="211"/>
        <v>28.650000000000006</v>
      </c>
    </row>
    <row r="6749" spans="1:13" x14ac:dyDescent="0.2">
      <c r="A6749">
        <v>5160</v>
      </c>
      <c r="B6749" s="4">
        <v>44022</v>
      </c>
      <c r="C6749" t="s">
        <v>17</v>
      </c>
      <c r="D6749" t="s">
        <v>76</v>
      </c>
      <c r="E6749" s="2" t="str">
        <f>VLOOKUP('SampleSuperstore - Main Data'!D6749,Reference!$A$26:$B$74,2,FALSE)</f>
        <v>Central</v>
      </c>
      <c r="F6749" s="22" t="s">
        <v>13</v>
      </c>
      <c r="G6749" s="22" t="s">
        <v>49</v>
      </c>
      <c r="H6749" s="24">
        <f>VLOOKUP($G6749, Reference!$A$3:$C$20, 2,FALSE)*I6749</f>
        <v>80</v>
      </c>
      <c r="I6749" s="22">
        <v>2</v>
      </c>
      <c r="J6749" s="26" cm="1">
        <f t="array" ref="J6749">IFERROR(_xlfn.IFS(AND(C6749="Corporate", F6749="Technology"), 3%, C6749="Corporate", 1%),0%)</f>
        <v>0.01</v>
      </c>
      <c r="K6749" s="24">
        <f>VLOOKUP($G6749, Reference!$A$3:$C$20, 3,FALSE)*I6749</f>
        <v>70</v>
      </c>
      <c r="L6749" s="27">
        <f t="shared" si="210"/>
        <v>10</v>
      </c>
      <c r="M6749" s="27">
        <f t="shared" si="211"/>
        <v>9.2000000000000028</v>
      </c>
    </row>
    <row r="6750" spans="1:13" x14ac:dyDescent="0.2">
      <c r="A6750">
        <v>5161</v>
      </c>
      <c r="B6750" s="4">
        <v>44022</v>
      </c>
      <c r="C6750" t="s">
        <v>17</v>
      </c>
      <c r="D6750" t="s">
        <v>12</v>
      </c>
      <c r="E6750" s="2" t="str">
        <f>VLOOKUP('SampleSuperstore - Main Data'!D6750,Reference!$A$26:$B$74,2,FALSE)</f>
        <v>West</v>
      </c>
      <c r="F6750" s="22" t="s">
        <v>13</v>
      </c>
      <c r="G6750" s="22" t="s">
        <v>14</v>
      </c>
      <c r="H6750" s="24">
        <f>VLOOKUP($G6750, Reference!$A$3:$C$20, 2,FALSE)*I6750</f>
        <v>45</v>
      </c>
      <c r="I6750" s="22">
        <v>1</v>
      </c>
      <c r="J6750" s="26" cm="1">
        <f t="array" ref="J6750">IFERROR(_xlfn.IFS(AND(C6750="Corporate", F6750="Technology"), 3%, C6750="Corporate", 1%),0%)</f>
        <v>0.01</v>
      </c>
      <c r="K6750" s="24">
        <f>VLOOKUP($G6750, Reference!$A$3:$C$20, 3,FALSE)*I6750</f>
        <v>35</v>
      </c>
      <c r="L6750" s="27">
        <f t="shared" si="210"/>
        <v>10</v>
      </c>
      <c r="M6750" s="27">
        <f t="shared" si="211"/>
        <v>9.5499999999999972</v>
      </c>
    </row>
    <row r="6751" spans="1:13" x14ac:dyDescent="0.2">
      <c r="A6751">
        <v>5163</v>
      </c>
      <c r="B6751" s="4">
        <v>44022</v>
      </c>
      <c r="C6751" t="s">
        <v>17</v>
      </c>
      <c r="D6751" t="s">
        <v>25</v>
      </c>
      <c r="E6751" s="2" t="str">
        <f>VLOOKUP('SampleSuperstore - Main Data'!D6751,Reference!$A$26:$B$74,2,FALSE)</f>
        <v>Central</v>
      </c>
      <c r="F6751" s="22" t="s">
        <v>13</v>
      </c>
      <c r="G6751" s="22" t="s">
        <v>14</v>
      </c>
      <c r="H6751" s="24">
        <f>VLOOKUP($G6751, Reference!$A$3:$C$20, 2,FALSE)*I6751</f>
        <v>135</v>
      </c>
      <c r="I6751" s="22">
        <v>3</v>
      </c>
      <c r="J6751" s="26" cm="1">
        <f t="array" ref="J6751">IFERROR(_xlfn.IFS(AND(C6751="Corporate", F6751="Technology"), 3%, C6751="Corporate", 1%),0%)</f>
        <v>0.01</v>
      </c>
      <c r="K6751" s="24">
        <f>VLOOKUP($G6751, Reference!$A$3:$C$20, 3,FALSE)*I6751</f>
        <v>105</v>
      </c>
      <c r="L6751" s="27">
        <f t="shared" si="210"/>
        <v>30</v>
      </c>
      <c r="M6751" s="27">
        <f t="shared" si="211"/>
        <v>28.650000000000006</v>
      </c>
    </row>
    <row r="6752" spans="1:13" x14ac:dyDescent="0.2">
      <c r="A6752">
        <v>5165</v>
      </c>
      <c r="B6752" s="4">
        <v>44022</v>
      </c>
      <c r="C6752" t="s">
        <v>17</v>
      </c>
      <c r="D6752" t="s">
        <v>43</v>
      </c>
      <c r="E6752" s="2" t="str">
        <f>VLOOKUP('SampleSuperstore - Main Data'!D6752,Reference!$A$26:$B$74,2,FALSE)</f>
        <v>West</v>
      </c>
      <c r="F6752" s="22" t="s">
        <v>23</v>
      </c>
      <c r="G6752" s="22" t="s">
        <v>37</v>
      </c>
      <c r="H6752" s="24">
        <f>VLOOKUP($G6752, Reference!$A$3:$C$20, 2,FALSE)*I6752</f>
        <v>54</v>
      </c>
      <c r="I6752" s="22">
        <v>6</v>
      </c>
      <c r="J6752" s="26" cm="1">
        <f t="array" ref="J6752">IFERROR(_xlfn.IFS(AND(C6752="Corporate", F6752="Technology"), 3%, C6752="Corporate", 1%),0%)</f>
        <v>0.01</v>
      </c>
      <c r="K6752" s="24">
        <f>VLOOKUP($G6752, Reference!$A$3:$C$20, 3,FALSE)*I6752</f>
        <v>30</v>
      </c>
      <c r="L6752" s="27">
        <f t="shared" si="210"/>
        <v>24</v>
      </c>
      <c r="M6752" s="27">
        <f t="shared" si="211"/>
        <v>23.46</v>
      </c>
    </row>
    <row r="6753" spans="1:13" x14ac:dyDescent="0.2">
      <c r="A6753">
        <v>5166</v>
      </c>
      <c r="B6753" s="4">
        <v>44022</v>
      </c>
      <c r="C6753" t="s">
        <v>17</v>
      </c>
      <c r="D6753" t="s">
        <v>57</v>
      </c>
      <c r="E6753" s="2" t="str">
        <f>VLOOKUP('SampleSuperstore - Main Data'!D6753,Reference!$A$26:$B$74,2,FALSE)</f>
        <v>South</v>
      </c>
      <c r="F6753" s="22" t="s">
        <v>13</v>
      </c>
      <c r="G6753" s="22" t="s">
        <v>26</v>
      </c>
      <c r="H6753" s="24">
        <f>VLOOKUP($G6753, Reference!$A$3:$C$20, 2,FALSE)*I6753</f>
        <v>2.5</v>
      </c>
      <c r="I6753" s="22">
        <v>1</v>
      </c>
      <c r="J6753" s="26" cm="1">
        <f t="array" ref="J6753">IFERROR(_xlfn.IFS(AND(C6753="Corporate", F6753="Technology"), 3%, C6753="Corporate", 1%),0%)</f>
        <v>0.01</v>
      </c>
      <c r="K6753" s="24">
        <f>VLOOKUP($G6753, Reference!$A$3:$C$20, 3,FALSE)*I6753</f>
        <v>2</v>
      </c>
      <c r="L6753" s="27">
        <f t="shared" si="210"/>
        <v>0.5</v>
      </c>
      <c r="M6753" s="27">
        <f t="shared" si="211"/>
        <v>0.47500000000000009</v>
      </c>
    </row>
    <row r="6754" spans="1:13" x14ac:dyDescent="0.2">
      <c r="A6754">
        <v>5167</v>
      </c>
      <c r="B6754" s="4">
        <v>44022</v>
      </c>
      <c r="C6754" t="s">
        <v>17</v>
      </c>
      <c r="D6754" t="s">
        <v>42</v>
      </c>
      <c r="E6754" s="2" t="str">
        <f>VLOOKUP('SampleSuperstore - Main Data'!D6754,Reference!$A$26:$B$74,2,FALSE)</f>
        <v>East</v>
      </c>
      <c r="F6754" s="22" t="s">
        <v>13</v>
      </c>
      <c r="G6754" s="22" t="s">
        <v>14</v>
      </c>
      <c r="H6754" s="24">
        <f>VLOOKUP($G6754, Reference!$A$3:$C$20, 2,FALSE)*I6754</f>
        <v>135</v>
      </c>
      <c r="I6754" s="22">
        <v>3</v>
      </c>
      <c r="J6754" s="26" cm="1">
        <f t="array" ref="J6754">IFERROR(_xlfn.IFS(AND(C6754="Corporate", F6754="Technology"), 3%, C6754="Corporate", 1%),0%)</f>
        <v>0.01</v>
      </c>
      <c r="K6754" s="24">
        <f>VLOOKUP($G6754, Reference!$A$3:$C$20, 3,FALSE)*I6754</f>
        <v>105</v>
      </c>
      <c r="L6754" s="27">
        <f t="shared" si="210"/>
        <v>30</v>
      </c>
      <c r="M6754" s="27">
        <f t="shared" si="211"/>
        <v>28.650000000000006</v>
      </c>
    </row>
    <row r="6755" spans="1:13" x14ac:dyDescent="0.2">
      <c r="A6755">
        <v>5169</v>
      </c>
      <c r="B6755" s="4">
        <v>44022</v>
      </c>
      <c r="C6755" t="s">
        <v>17</v>
      </c>
      <c r="D6755" t="s">
        <v>19</v>
      </c>
      <c r="E6755" s="2" t="str">
        <f>VLOOKUP('SampleSuperstore - Main Data'!D6755,Reference!$A$26:$B$74,2,FALSE)</f>
        <v>East</v>
      </c>
      <c r="F6755" s="22" t="s">
        <v>23</v>
      </c>
      <c r="G6755" s="22" t="s">
        <v>38</v>
      </c>
      <c r="H6755" s="24">
        <f>VLOOKUP($G6755, Reference!$A$3:$C$20, 2,FALSE)*I6755</f>
        <v>320</v>
      </c>
      <c r="I6755" s="22">
        <v>4</v>
      </c>
      <c r="J6755" s="26" cm="1">
        <f t="array" ref="J6755">IFERROR(_xlfn.IFS(AND(C6755="Corporate", F6755="Technology"), 3%, C6755="Corporate", 1%),0%)</f>
        <v>0.01</v>
      </c>
      <c r="K6755" s="24">
        <f>VLOOKUP($G6755, Reference!$A$3:$C$20, 3,FALSE)*I6755</f>
        <v>260</v>
      </c>
      <c r="L6755" s="27">
        <f t="shared" si="210"/>
        <v>60</v>
      </c>
      <c r="M6755" s="27">
        <f t="shared" si="211"/>
        <v>56.800000000000011</v>
      </c>
    </row>
    <row r="6756" spans="1:13" x14ac:dyDescent="0.2">
      <c r="A6756">
        <v>5179</v>
      </c>
      <c r="B6756" s="4">
        <v>44023</v>
      </c>
      <c r="C6756" t="s">
        <v>17</v>
      </c>
      <c r="D6756" t="s">
        <v>43</v>
      </c>
      <c r="E6756" s="2" t="str">
        <f>VLOOKUP('SampleSuperstore - Main Data'!D6756,Reference!$A$26:$B$74,2,FALSE)</f>
        <v>West</v>
      </c>
      <c r="F6756" s="22" t="s">
        <v>13</v>
      </c>
      <c r="G6756" s="22" t="s">
        <v>49</v>
      </c>
      <c r="H6756" s="24">
        <f>VLOOKUP($G6756, Reference!$A$3:$C$20, 2,FALSE)*I6756</f>
        <v>120</v>
      </c>
      <c r="I6756" s="22">
        <v>3</v>
      </c>
      <c r="J6756" s="26" cm="1">
        <f t="array" ref="J6756">IFERROR(_xlfn.IFS(AND(C6756="Corporate", F6756="Technology"), 3%, C6756="Corporate", 1%),0%)</f>
        <v>0.01</v>
      </c>
      <c r="K6756" s="24">
        <f>VLOOKUP($G6756, Reference!$A$3:$C$20, 3,FALSE)*I6756</f>
        <v>105</v>
      </c>
      <c r="L6756" s="27">
        <f t="shared" si="210"/>
        <v>15</v>
      </c>
      <c r="M6756" s="27">
        <f t="shared" si="211"/>
        <v>13.799999999999997</v>
      </c>
    </row>
    <row r="6757" spans="1:13" x14ac:dyDescent="0.2">
      <c r="A6757">
        <v>5184</v>
      </c>
      <c r="B6757" s="4">
        <v>44023</v>
      </c>
      <c r="C6757" t="s">
        <v>17</v>
      </c>
      <c r="D6757" t="s">
        <v>36</v>
      </c>
      <c r="E6757" s="2" t="str">
        <f>VLOOKUP('SampleSuperstore - Main Data'!D6757,Reference!$A$26:$B$74,2,FALSE)</f>
        <v>East</v>
      </c>
      <c r="F6757" s="22" t="s">
        <v>13</v>
      </c>
      <c r="G6757" s="22" t="s">
        <v>14</v>
      </c>
      <c r="H6757" s="24">
        <f>VLOOKUP($G6757, Reference!$A$3:$C$20, 2,FALSE)*I6757</f>
        <v>45</v>
      </c>
      <c r="I6757" s="22">
        <v>1</v>
      </c>
      <c r="J6757" s="26" cm="1">
        <f t="array" ref="J6757">IFERROR(_xlfn.IFS(AND(C6757="Corporate", F6757="Technology"), 3%, C6757="Corporate", 1%),0%)</f>
        <v>0.01</v>
      </c>
      <c r="K6757" s="24">
        <f>VLOOKUP($G6757, Reference!$A$3:$C$20, 3,FALSE)*I6757</f>
        <v>35</v>
      </c>
      <c r="L6757" s="27">
        <f t="shared" si="210"/>
        <v>10</v>
      </c>
      <c r="M6757" s="27">
        <f t="shared" si="211"/>
        <v>9.5499999999999972</v>
      </c>
    </row>
    <row r="6758" spans="1:13" x14ac:dyDescent="0.2">
      <c r="A6758">
        <v>5186</v>
      </c>
      <c r="B6758" s="4">
        <v>44023</v>
      </c>
      <c r="C6758" t="s">
        <v>17</v>
      </c>
      <c r="D6758" t="s">
        <v>67</v>
      </c>
      <c r="E6758" s="2" t="str">
        <f>VLOOKUP('SampleSuperstore - Main Data'!D6758,Reference!$A$26:$B$74,2,FALSE)</f>
        <v>West</v>
      </c>
      <c r="F6758" s="22" t="s">
        <v>13</v>
      </c>
      <c r="G6758" s="22" t="s">
        <v>26</v>
      </c>
      <c r="H6758" s="24">
        <f>VLOOKUP($G6758, Reference!$A$3:$C$20, 2,FALSE)*I6758</f>
        <v>7.5</v>
      </c>
      <c r="I6758" s="22">
        <v>3</v>
      </c>
      <c r="J6758" s="26" cm="1">
        <f t="array" ref="J6758">IFERROR(_xlfn.IFS(AND(C6758="Corporate", F6758="Technology"), 3%, C6758="Corporate", 1%),0%)</f>
        <v>0.01</v>
      </c>
      <c r="K6758" s="24">
        <f>VLOOKUP($G6758, Reference!$A$3:$C$20, 3,FALSE)*I6758</f>
        <v>6</v>
      </c>
      <c r="L6758" s="27">
        <f t="shared" si="210"/>
        <v>1.5</v>
      </c>
      <c r="M6758" s="27">
        <f t="shared" si="211"/>
        <v>1.4249999999999998</v>
      </c>
    </row>
    <row r="6759" spans="1:13" x14ac:dyDescent="0.2">
      <c r="A6759">
        <v>5187</v>
      </c>
      <c r="B6759" s="4">
        <v>44023</v>
      </c>
      <c r="C6759" t="s">
        <v>17</v>
      </c>
      <c r="D6759" t="s">
        <v>15</v>
      </c>
      <c r="E6759" s="2" t="str">
        <f>VLOOKUP('SampleSuperstore - Main Data'!D6759,Reference!$A$26:$B$74,2,FALSE)</f>
        <v>West</v>
      </c>
      <c r="F6759" s="22" t="s">
        <v>13</v>
      </c>
      <c r="G6759" s="22" t="s">
        <v>26</v>
      </c>
      <c r="H6759" s="24">
        <f>VLOOKUP($G6759, Reference!$A$3:$C$20, 2,FALSE)*I6759</f>
        <v>17.5</v>
      </c>
      <c r="I6759" s="22">
        <v>7</v>
      </c>
      <c r="J6759" s="26" cm="1">
        <f t="array" ref="J6759">IFERROR(_xlfn.IFS(AND(C6759="Corporate", F6759="Technology"), 3%, C6759="Corporate", 1%),0%)</f>
        <v>0.01</v>
      </c>
      <c r="K6759" s="24">
        <f>VLOOKUP($G6759, Reference!$A$3:$C$20, 3,FALSE)*I6759</f>
        <v>14</v>
      </c>
      <c r="L6759" s="27">
        <f t="shared" si="210"/>
        <v>3.5</v>
      </c>
      <c r="M6759" s="27">
        <f t="shared" si="211"/>
        <v>3.3249999999999993</v>
      </c>
    </row>
    <row r="6760" spans="1:13" x14ac:dyDescent="0.2">
      <c r="A6760">
        <v>5189</v>
      </c>
      <c r="B6760" s="4">
        <v>44023</v>
      </c>
      <c r="C6760" t="s">
        <v>17</v>
      </c>
      <c r="D6760" t="s">
        <v>32</v>
      </c>
      <c r="E6760" s="2" t="str">
        <f>VLOOKUP('SampleSuperstore - Main Data'!D6760,Reference!$A$26:$B$74,2,FALSE)</f>
        <v>South</v>
      </c>
      <c r="F6760" s="22" t="s">
        <v>13</v>
      </c>
      <c r="G6760" s="22" t="s">
        <v>53</v>
      </c>
      <c r="H6760" s="24">
        <f>VLOOKUP($G6760, Reference!$A$3:$C$20, 2,FALSE)*I6760</f>
        <v>12</v>
      </c>
      <c r="I6760" s="22">
        <v>1</v>
      </c>
      <c r="J6760" s="26" cm="1">
        <f t="array" ref="J6760">IFERROR(_xlfn.IFS(AND(C6760="Corporate", F6760="Technology"), 3%, C6760="Corporate", 1%),0%)</f>
        <v>0.01</v>
      </c>
      <c r="K6760" s="24">
        <f>VLOOKUP($G6760, Reference!$A$3:$C$20, 3,FALSE)*I6760</f>
        <v>9</v>
      </c>
      <c r="L6760" s="27">
        <f t="shared" si="210"/>
        <v>3</v>
      </c>
      <c r="M6760" s="27">
        <f t="shared" si="211"/>
        <v>2.879999999999999</v>
      </c>
    </row>
    <row r="6761" spans="1:13" x14ac:dyDescent="0.2">
      <c r="A6761">
        <v>5192</v>
      </c>
      <c r="B6761" s="4">
        <v>44023</v>
      </c>
      <c r="C6761" t="s">
        <v>17</v>
      </c>
      <c r="D6761" t="s">
        <v>21</v>
      </c>
      <c r="E6761" s="2" t="str">
        <f>VLOOKUP('SampleSuperstore - Main Data'!D6761,Reference!$A$26:$B$74,2,FALSE)</f>
        <v>West</v>
      </c>
      <c r="F6761" s="22" t="s">
        <v>29</v>
      </c>
      <c r="G6761" s="22" t="s">
        <v>33</v>
      </c>
      <c r="H6761" s="24">
        <f>VLOOKUP($G6761, Reference!$A$3:$C$20, 2,FALSE)*I6761</f>
        <v>30</v>
      </c>
      <c r="I6761" s="22">
        <v>6</v>
      </c>
      <c r="J6761" s="26" cm="1">
        <f t="array" ref="J6761">IFERROR(_xlfn.IFS(AND(C6761="Corporate", F6761="Technology"), 3%, C6761="Corporate", 1%),0%)</f>
        <v>0.03</v>
      </c>
      <c r="K6761" s="24">
        <f>VLOOKUP($G6761, Reference!$A$3:$C$20, 3,FALSE)*I6761</f>
        <v>15</v>
      </c>
      <c r="L6761" s="27">
        <f t="shared" si="210"/>
        <v>15</v>
      </c>
      <c r="M6761" s="27">
        <f t="shared" si="211"/>
        <v>14.099999999999998</v>
      </c>
    </row>
    <row r="6762" spans="1:13" x14ac:dyDescent="0.2">
      <c r="A6762">
        <v>5193</v>
      </c>
      <c r="B6762" s="4">
        <v>44023</v>
      </c>
      <c r="C6762" t="s">
        <v>17</v>
      </c>
      <c r="D6762" t="s">
        <v>40</v>
      </c>
      <c r="E6762" s="2" t="str">
        <f>VLOOKUP('SampleSuperstore - Main Data'!D6762,Reference!$A$26:$B$74,2,FALSE)</f>
        <v>East</v>
      </c>
      <c r="F6762" s="22" t="s">
        <v>13</v>
      </c>
      <c r="G6762" s="22" t="s">
        <v>20</v>
      </c>
      <c r="H6762" s="24">
        <f>VLOOKUP($G6762, Reference!$A$3:$C$20, 2,FALSE)*I6762</f>
        <v>17</v>
      </c>
      <c r="I6762" s="22">
        <v>1</v>
      </c>
      <c r="J6762" s="26" cm="1">
        <f t="array" ref="J6762">IFERROR(_xlfn.IFS(AND(C6762="Corporate", F6762="Technology"), 3%, C6762="Corporate", 1%),0%)</f>
        <v>0.01</v>
      </c>
      <c r="K6762" s="24">
        <f>VLOOKUP($G6762, Reference!$A$3:$C$20, 3,FALSE)*I6762</f>
        <v>10</v>
      </c>
      <c r="L6762" s="27">
        <f t="shared" si="210"/>
        <v>7</v>
      </c>
      <c r="M6762" s="27">
        <f t="shared" si="211"/>
        <v>6.8299999999999983</v>
      </c>
    </row>
    <row r="6763" spans="1:13" x14ac:dyDescent="0.2">
      <c r="A6763">
        <v>5194</v>
      </c>
      <c r="B6763" s="4">
        <v>44023</v>
      </c>
      <c r="C6763" t="s">
        <v>17</v>
      </c>
      <c r="D6763" t="s">
        <v>36</v>
      </c>
      <c r="E6763" s="2" t="str">
        <f>VLOOKUP('SampleSuperstore - Main Data'!D6763,Reference!$A$26:$B$74,2,FALSE)</f>
        <v>East</v>
      </c>
      <c r="F6763" s="22" t="s">
        <v>13</v>
      </c>
      <c r="G6763" s="22" t="s">
        <v>20</v>
      </c>
      <c r="H6763" s="24">
        <f>VLOOKUP($G6763, Reference!$A$3:$C$20, 2,FALSE)*I6763</f>
        <v>85</v>
      </c>
      <c r="I6763" s="22">
        <v>5</v>
      </c>
      <c r="J6763" s="26" cm="1">
        <f t="array" ref="J6763">IFERROR(_xlfn.IFS(AND(C6763="Corporate", F6763="Technology"), 3%, C6763="Corporate", 1%),0%)</f>
        <v>0.01</v>
      </c>
      <c r="K6763" s="24">
        <f>VLOOKUP($G6763, Reference!$A$3:$C$20, 3,FALSE)*I6763</f>
        <v>50</v>
      </c>
      <c r="L6763" s="27">
        <f t="shared" si="210"/>
        <v>35</v>
      </c>
      <c r="M6763" s="27">
        <f t="shared" si="211"/>
        <v>34.150000000000006</v>
      </c>
    </row>
    <row r="6764" spans="1:13" x14ac:dyDescent="0.2">
      <c r="A6764">
        <v>5195</v>
      </c>
      <c r="B6764" s="4">
        <v>44023</v>
      </c>
      <c r="C6764" t="s">
        <v>17</v>
      </c>
      <c r="D6764" t="s">
        <v>64</v>
      </c>
      <c r="E6764" s="2" t="str">
        <f>VLOOKUP('SampleSuperstore - Main Data'!D6764,Reference!$A$26:$B$74,2,FALSE)</f>
        <v>East</v>
      </c>
      <c r="F6764" s="22" t="s">
        <v>23</v>
      </c>
      <c r="G6764" s="22" t="s">
        <v>24</v>
      </c>
      <c r="H6764" s="24">
        <f>VLOOKUP($G6764, Reference!$A$3:$C$20, 2,FALSE)*I6764</f>
        <v>495</v>
      </c>
      <c r="I6764" s="22">
        <v>5</v>
      </c>
      <c r="J6764" s="26" cm="1">
        <f t="array" ref="J6764">IFERROR(_xlfn.IFS(AND(C6764="Corporate", F6764="Technology"), 3%, C6764="Corporate", 1%),0%)</f>
        <v>0.01</v>
      </c>
      <c r="K6764" s="24">
        <f>VLOOKUP($G6764, Reference!$A$3:$C$20, 3,FALSE)*I6764</f>
        <v>395</v>
      </c>
      <c r="L6764" s="27">
        <f t="shared" si="210"/>
        <v>100</v>
      </c>
      <c r="M6764" s="27">
        <f t="shared" si="211"/>
        <v>95.050000000000011</v>
      </c>
    </row>
    <row r="6765" spans="1:13" x14ac:dyDescent="0.2">
      <c r="A6765">
        <v>5201</v>
      </c>
      <c r="B6765" s="4">
        <v>44023</v>
      </c>
      <c r="C6765" t="s">
        <v>17</v>
      </c>
      <c r="D6765" t="s">
        <v>36</v>
      </c>
      <c r="E6765" s="2" t="str">
        <f>VLOOKUP('SampleSuperstore - Main Data'!D6765,Reference!$A$26:$B$74,2,FALSE)</f>
        <v>East</v>
      </c>
      <c r="F6765" s="22" t="s">
        <v>13</v>
      </c>
      <c r="G6765" s="22" t="s">
        <v>26</v>
      </c>
      <c r="H6765" s="24">
        <f>VLOOKUP($G6765, Reference!$A$3:$C$20, 2,FALSE)*I6765</f>
        <v>20</v>
      </c>
      <c r="I6765" s="22">
        <v>8</v>
      </c>
      <c r="J6765" s="26" cm="1">
        <f t="array" ref="J6765">IFERROR(_xlfn.IFS(AND(C6765="Corporate", F6765="Technology"), 3%, C6765="Corporate", 1%),0%)</f>
        <v>0.01</v>
      </c>
      <c r="K6765" s="24">
        <f>VLOOKUP($G6765, Reference!$A$3:$C$20, 3,FALSE)*I6765</f>
        <v>16</v>
      </c>
      <c r="L6765" s="27">
        <f t="shared" si="210"/>
        <v>4</v>
      </c>
      <c r="M6765" s="27">
        <f t="shared" si="211"/>
        <v>3.8000000000000007</v>
      </c>
    </row>
    <row r="6766" spans="1:13" x14ac:dyDescent="0.2">
      <c r="A6766">
        <v>5207</v>
      </c>
      <c r="B6766" s="4">
        <v>44024</v>
      </c>
      <c r="C6766" t="s">
        <v>17</v>
      </c>
      <c r="D6766" t="s">
        <v>44</v>
      </c>
      <c r="E6766" s="2" t="str">
        <f>VLOOKUP('SampleSuperstore - Main Data'!D6766,Reference!$A$26:$B$74,2,FALSE)</f>
        <v>South</v>
      </c>
      <c r="F6766" s="22" t="s">
        <v>13</v>
      </c>
      <c r="G6766" s="22" t="s">
        <v>14</v>
      </c>
      <c r="H6766" s="24">
        <f>VLOOKUP($G6766, Reference!$A$3:$C$20, 2,FALSE)*I6766</f>
        <v>360</v>
      </c>
      <c r="I6766" s="22">
        <v>8</v>
      </c>
      <c r="J6766" s="26" cm="1">
        <f t="array" ref="J6766">IFERROR(_xlfn.IFS(AND(C6766="Corporate", F6766="Technology"), 3%, C6766="Corporate", 1%),0%)</f>
        <v>0.01</v>
      </c>
      <c r="K6766" s="24">
        <f>VLOOKUP($G6766, Reference!$A$3:$C$20, 3,FALSE)*I6766</f>
        <v>280</v>
      </c>
      <c r="L6766" s="27">
        <f t="shared" si="210"/>
        <v>80</v>
      </c>
      <c r="M6766" s="27">
        <f t="shared" si="211"/>
        <v>76.399999999999977</v>
      </c>
    </row>
    <row r="6767" spans="1:13" x14ac:dyDescent="0.2">
      <c r="A6767">
        <v>5209</v>
      </c>
      <c r="B6767" s="4">
        <v>44024</v>
      </c>
      <c r="C6767" t="s">
        <v>17</v>
      </c>
      <c r="D6767" t="s">
        <v>71</v>
      </c>
      <c r="E6767" s="2" t="str">
        <f>VLOOKUP('SampleSuperstore - Main Data'!D6767,Reference!$A$26:$B$74,2,FALSE)</f>
        <v>Central</v>
      </c>
      <c r="F6767" s="22" t="s">
        <v>13</v>
      </c>
      <c r="G6767" s="22" t="s">
        <v>14</v>
      </c>
      <c r="H6767" s="24">
        <f>VLOOKUP($G6767, Reference!$A$3:$C$20, 2,FALSE)*I6767</f>
        <v>45</v>
      </c>
      <c r="I6767" s="22">
        <v>1</v>
      </c>
      <c r="J6767" s="26" cm="1">
        <f t="array" ref="J6767">IFERROR(_xlfn.IFS(AND(C6767="Corporate", F6767="Technology"), 3%, C6767="Corporate", 1%),0%)</f>
        <v>0.01</v>
      </c>
      <c r="K6767" s="24">
        <f>VLOOKUP($G6767, Reference!$A$3:$C$20, 3,FALSE)*I6767</f>
        <v>35</v>
      </c>
      <c r="L6767" s="27">
        <f t="shared" si="210"/>
        <v>10</v>
      </c>
      <c r="M6767" s="27">
        <f t="shared" si="211"/>
        <v>9.5499999999999972</v>
      </c>
    </row>
    <row r="6768" spans="1:13" x14ac:dyDescent="0.2">
      <c r="A6768">
        <v>5210</v>
      </c>
      <c r="B6768" s="4">
        <v>44024</v>
      </c>
      <c r="C6768" t="s">
        <v>17</v>
      </c>
      <c r="D6768" t="s">
        <v>64</v>
      </c>
      <c r="E6768" s="2" t="str">
        <f>VLOOKUP('SampleSuperstore - Main Data'!D6768,Reference!$A$26:$B$74,2,FALSE)</f>
        <v>East</v>
      </c>
      <c r="F6768" s="22" t="s">
        <v>29</v>
      </c>
      <c r="G6768" s="22" t="s">
        <v>33</v>
      </c>
      <c r="H6768" s="24">
        <f>VLOOKUP($G6768, Reference!$A$3:$C$20, 2,FALSE)*I6768</f>
        <v>15</v>
      </c>
      <c r="I6768" s="22">
        <v>3</v>
      </c>
      <c r="J6768" s="26" cm="1">
        <f t="array" ref="J6768">IFERROR(_xlfn.IFS(AND(C6768="Corporate", F6768="Technology"), 3%, C6768="Corporate", 1%),0%)</f>
        <v>0.03</v>
      </c>
      <c r="K6768" s="24">
        <f>VLOOKUP($G6768, Reference!$A$3:$C$20, 3,FALSE)*I6768</f>
        <v>7.5</v>
      </c>
      <c r="L6768" s="27">
        <f t="shared" si="210"/>
        <v>7.5</v>
      </c>
      <c r="M6768" s="27">
        <f t="shared" si="211"/>
        <v>7.0499999999999989</v>
      </c>
    </row>
    <row r="6769" spans="1:13" x14ac:dyDescent="0.2">
      <c r="A6769">
        <v>5217</v>
      </c>
      <c r="B6769" s="4">
        <v>44024</v>
      </c>
      <c r="C6769" t="s">
        <v>17</v>
      </c>
      <c r="D6769" t="s">
        <v>15</v>
      </c>
      <c r="E6769" s="2" t="str">
        <f>VLOOKUP('SampleSuperstore - Main Data'!D6769,Reference!$A$26:$B$74,2,FALSE)</f>
        <v>West</v>
      </c>
      <c r="F6769" s="22" t="s">
        <v>13</v>
      </c>
      <c r="G6769" s="22" t="s">
        <v>14</v>
      </c>
      <c r="H6769" s="24">
        <f>VLOOKUP($G6769, Reference!$A$3:$C$20, 2,FALSE)*I6769</f>
        <v>90</v>
      </c>
      <c r="I6769" s="22">
        <v>2</v>
      </c>
      <c r="J6769" s="26" cm="1">
        <f t="array" ref="J6769">IFERROR(_xlfn.IFS(AND(C6769="Corporate", F6769="Technology"), 3%, C6769="Corporate", 1%),0%)</f>
        <v>0.01</v>
      </c>
      <c r="K6769" s="24">
        <f>VLOOKUP($G6769, Reference!$A$3:$C$20, 3,FALSE)*I6769</f>
        <v>70</v>
      </c>
      <c r="L6769" s="27">
        <f t="shared" si="210"/>
        <v>20</v>
      </c>
      <c r="M6769" s="27">
        <f t="shared" si="211"/>
        <v>19.099999999999994</v>
      </c>
    </row>
    <row r="6770" spans="1:13" x14ac:dyDescent="0.2">
      <c r="A6770">
        <v>5219</v>
      </c>
      <c r="B6770" s="4">
        <v>44024</v>
      </c>
      <c r="C6770" t="s">
        <v>17</v>
      </c>
      <c r="D6770" t="s">
        <v>25</v>
      </c>
      <c r="E6770" s="2" t="str">
        <f>VLOOKUP('SampleSuperstore - Main Data'!D6770,Reference!$A$26:$B$74,2,FALSE)</f>
        <v>Central</v>
      </c>
      <c r="F6770" s="22" t="s">
        <v>29</v>
      </c>
      <c r="G6770" s="22" t="s">
        <v>50</v>
      </c>
      <c r="H6770" s="24">
        <f>VLOOKUP($G6770, Reference!$A$3:$C$20, 2,FALSE)*I6770</f>
        <v>398</v>
      </c>
      <c r="I6770" s="22">
        <v>2</v>
      </c>
      <c r="J6770" s="26" cm="1">
        <f t="array" ref="J6770">IFERROR(_xlfn.IFS(AND(C6770="Corporate", F6770="Technology"), 3%, C6770="Corporate", 1%),0%)</f>
        <v>0.03</v>
      </c>
      <c r="K6770" s="24">
        <f>VLOOKUP($G6770, Reference!$A$3:$C$20, 3,FALSE)*I6770</f>
        <v>330</v>
      </c>
      <c r="L6770" s="27">
        <f t="shared" si="210"/>
        <v>68</v>
      </c>
      <c r="M6770" s="27">
        <f t="shared" si="211"/>
        <v>56.06</v>
      </c>
    </row>
    <row r="6771" spans="1:13" x14ac:dyDescent="0.2">
      <c r="A6771">
        <v>5220</v>
      </c>
      <c r="B6771" s="4">
        <v>44024</v>
      </c>
      <c r="C6771" t="s">
        <v>17</v>
      </c>
      <c r="D6771" t="s">
        <v>36</v>
      </c>
      <c r="E6771" s="2" t="str">
        <f>VLOOKUP('SampleSuperstore - Main Data'!D6771,Reference!$A$26:$B$74,2,FALSE)</f>
        <v>East</v>
      </c>
      <c r="F6771" s="22" t="s">
        <v>23</v>
      </c>
      <c r="G6771" s="22" t="s">
        <v>37</v>
      </c>
      <c r="H6771" s="24">
        <f>VLOOKUP($G6771, Reference!$A$3:$C$20, 2,FALSE)*I6771</f>
        <v>27</v>
      </c>
      <c r="I6771" s="22">
        <v>3</v>
      </c>
      <c r="J6771" s="26" cm="1">
        <f t="array" ref="J6771">IFERROR(_xlfn.IFS(AND(C6771="Corporate", F6771="Technology"), 3%, C6771="Corporate", 1%),0%)</f>
        <v>0.01</v>
      </c>
      <c r="K6771" s="24">
        <f>VLOOKUP($G6771, Reference!$A$3:$C$20, 3,FALSE)*I6771</f>
        <v>15</v>
      </c>
      <c r="L6771" s="27">
        <f t="shared" si="210"/>
        <v>12</v>
      </c>
      <c r="M6771" s="27">
        <f t="shared" si="211"/>
        <v>11.73</v>
      </c>
    </row>
    <row r="6772" spans="1:13" x14ac:dyDescent="0.2">
      <c r="A6772">
        <v>5221</v>
      </c>
      <c r="B6772" s="4">
        <v>44024</v>
      </c>
      <c r="C6772" t="s">
        <v>17</v>
      </c>
      <c r="D6772" t="s">
        <v>15</v>
      </c>
      <c r="E6772" s="2" t="str">
        <f>VLOOKUP('SampleSuperstore - Main Data'!D6772,Reference!$A$26:$B$74,2,FALSE)</f>
        <v>West</v>
      </c>
      <c r="F6772" s="22" t="s">
        <v>13</v>
      </c>
      <c r="G6772" s="22" t="s">
        <v>26</v>
      </c>
      <c r="H6772" s="24">
        <f>VLOOKUP($G6772, Reference!$A$3:$C$20, 2,FALSE)*I6772</f>
        <v>2.5</v>
      </c>
      <c r="I6772" s="22">
        <v>1</v>
      </c>
      <c r="J6772" s="26" cm="1">
        <f t="array" ref="J6772">IFERROR(_xlfn.IFS(AND(C6772="Corporate", F6772="Technology"), 3%, C6772="Corporate", 1%),0%)</f>
        <v>0.01</v>
      </c>
      <c r="K6772" s="24">
        <f>VLOOKUP($G6772, Reference!$A$3:$C$20, 3,FALSE)*I6772</f>
        <v>2</v>
      </c>
      <c r="L6772" s="27">
        <f t="shared" si="210"/>
        <v>0.5</v>
      </c>
      <c r="M6772" s="27">
        <f t="shared" si="211"/>
        <v>0.47500000000000009</v>
      </c>
    </row>
    <row r="6773" spans="1:13" x14ac:dyDescent="0.2">
      <c r="A6773">
        <v>5227</v>
      </c>
      <c r="B6773" s="4">
        <v>44025</v>
      </c>
      <c r="C6773" t="s">
        <v>17</v>
      </c>
      <c r="D6773" t="s">
        <v>15</v>
      </c>
      <c r="E6773" s="2" t="str">
        <f>VLOOKUP('SampleSuperstore - Main Data'!D6773,Reference!$A$26:$B$74,2,FALSE)</f>
        <v>West</v>
      </c>
      <c r="F6773" s="22" t="s">
        <v>13</v>
      </c>
      <c r="G6773" s="22" t="s">
        <v>14</v>
      </c>
      <c r="H6773" s="24">
        <f>VLOOKUP($G6773, Reference!$A$3:$C$20, 2,FALSE)*I6773</f>
        <v>90</v>
      </c>
      <c r="I6773" s="22">
        <v>2</v>
      </c>
      <c r="J6773" s="26" cm="1">
        <f t="array" ref="J6773">IFERROR(_xlfn.IFS(AND(C6773="Corporate", F6773="Technology"), 3%, C6773="Corporate", 1%),0%)</f>
        <v>0.01</v>
      </c>
      <c r="K6773" s="24">
        <f>VLOOKUP($G6773, Reference!$A$3:$C$20, 3,FALSE)*I6773</f>
        <v>70</v>
      </c>
      <c r="L6773" s="27">
        <f t="shared" si="210"/>
        <v>20</v>
      </c>
      <c r="M6773" s="27">
        <f t="shared" si="211"/>
        <v>19.099999999999994</v>
      </c>
    </row>
    <row r="6774" spans="1:13" x14ac:dyDescent="0.2">
      <c r="A6774">
        <v>5229</v>
      </c>
      <c r="B6774" s="4">
        <v>44025</v>
      </c>
      <c r="C6774" t="s">
        <v>17</v>
      </c>
      <c r="D6774" t="s">
        <v>15</v>
      </c>
      <c r="E6774" s="2" t="str">
        <f>VLOOKUP('SampleSuperstore - Main Data'!D6774,Reference!$A$26:$B$74,2,FALSE)</f>
        <v>West</v>
      </c>
      <c r="F6774" s="22" t="s">
        <v>23</v>
      </c>
      <c r="G6774" s="22" t="s">
        <v>24</v>
      </c>
      <c r="H6774" s="24">
        <f>VLOOKUP($G6774, Reference!$A$3:$C$20, 2,FALSE)*I6774</f>
        <v>297</v>
      </c>
      <c r="I6774" s="22">
        <v>3</v>
      </c>
      <c r="J6774" s="26" cm="1">
        <f t="array" ref="J6774">IFERROR(_xlfn.IFS(AND(C6774="Corporate", F6774="Technology"), 3%, C6774="Corporate", 1%),0%)</f>
        <v>0.01</v>
      </c>
      <c r="K6774" s="24">
        <f>VLOOKUP($G6774, Reference!$A$3:$C$20, 3,FALSE)*I6774</f>
        <v>237</v>
      </c>
      <c r="L6774" s="27">
        <f t="shared" si="210"/>
        <v>60</v>
      </c>
      <c r="M6774" s="27">
        <f t="shared" si="211"/>
        <v>57.029999999999973</v>
      </c>
    </row>
    <row r="6775" spans="1:13" x14ac:dyDescent="0.2">
      <c r="A6775">
        <v>5230</v>
      </c>
      <c r="B6775" s="4">
        <v>44025</v>
      </c>
      <c r="C6775" t="s">
        <v>17</v>
      </c>
      <c r="D6775" t="s">
        <v>68</v>
      </c>
      <c r="E6775" s="2" t="str">
        <f>VLOOKUP('SampleSuperstore - Main Data'!D6775,Reference!$A$26:$B$74,2,FALSE)</f>
        <v>West</v>
      </c>
      <c r="F6775" s="22" t="s">
        <v>13</v>
      </c>
      <c r="G6775" s="22" t="s">
        <v>16</v>
      </c>
      <c r="H6775" s="24">
        <f>VLOOKUP($G6775, Reference!$A$3:$C$20, 2,FALSE)*I6775</f>
        <v>95</v>
      </c>
      <c r="I6775" s="22">
        <v>5</v>
      </c>
      <c r="J6775" s="26" cm="1">
        <f t="array" ref="J6775">IFERROR(_xlfn.IFS(AND(C6775="Corporate", F6775="Technology"), 3%, C6775="Corporate", 1%),0%)</f>
        <v>0.01</v>
      </c>
      <c r="K6775" s="24">
        <f>VLOOKUP($G6775, Reference!$A$3:$C$20, 3,FALSE)*I6775</f>
        <v>50</v>
      </c>
      <c r="L6775" s="27">
        <f t="shared" si="210"/>
        <v>45</v>
      </c>
      <c r="M6775" s="27">
        <f t="shared" si="211"/>
        <v>44.05</v>
      </c>
    </row>
    <row r="6776" spans="1:13" x14ac:dyDescent="0.2">
      <c r="A6776">
        <v>5234</v>
      </c>
      <c r="B6776" s="4">
        <v>44025</v>
      </c>
      <c r="C6776" t="s">
        <v>17</v>
      </c>
      <c r="D6776" t="s">
        <v>15</v>
      </c>
      <c r="E6776" s="2" t="str">
        <f>VLOOKUP('SampleSuperstore - Main Data'!D6776,Reference!$A$26:$B$74,2,FALSE)</f>
        <v>West</v>
      </c>
      <c r="F6776" s="22" t="s">
        <v>13</v>
      </c>
      <c r="G6776" s="22" t="s">
        <v>35</v>
      </c>
      <c r="H6776" s="24">
        <f>VLOOKUP($G6776, Reference!$A$3:$C$20, 2,FALSE)*I6776</f>
        <v>288</v>
      </c>
      <c r="I6776" s="22">
        <v>12</v>
      </c>
      <c r="J6776" s="26" cm="1">
        <f t="array" ref="J6776">IFERROR(_xlfn.IFS(AND(C6776="Corporate", F6776="Technology"), 3%, C6776="Corporate", 1%),0%)</f>
        <v>0.01</v>
      </c>
      <c r="K6776" s="24">
        <f>VLOOKUP($G6776, Reference!$A$3:$C$20, 3,FALSE)*I6776</f>
        <v>228</v>
      </c>
      <c r="L6776" s="27">
        <f t="shared" si="210"/>
        <v>60</v>
      </c>
      <c r="M6776" s="27">
        <f t="shared" si="211"/>
        <v>57.120000000000005</v>
      </c>
    </row>
    <row r="6777" spans="1:13" x14ac:dyDescent="0.2">
      <c r="A6777">
        <v>5235</v>
      </c>
      <c r="B6777" s="4">
        <v>44025</v>
      </c>
      <c r="C6777" t="s">
        <v>17</v>
      </c>
      <c r="D6777" t="s">
        <v>32</v>
      </c>
      <c r="E6777" s="2" t="str">
        <f>VLOOKUP('SampleSuperstore - Main Data'!D6777,Reference!$A$26:$B$74,2,FALSE)</f>
        <v>South</v>
      </c>
      <c r="F6777" s="22" t="s">
        <v>13</v>
      </c>
      <c r="G6777" s="22" t="s">
        <v>26</v>
      </c>
      <c r="H6777" s="24">
        <f>VLOOKUP($G6777, Reference!$A$3:$C$20, 2,FALSE)*I6777</f>
        <v>2.5</v>
      </c>
      <c r="I6777" s="22">
        <v>1</v>
      </c>
      <c r="J6777" s="26" cm="1">
        <f t="array" ref="J6777">IFERROR(_xlfn.IFS(AND(C6777="Corporate", F6777="Technology"), 3%, C6777="Corporate", 1%),0%)</f>
        <v>0.01</v>
      </c>
      <c r="K6777" s="24">
        <f>VLOOKUP($G6777, Reference!$A$3:$C$20, 3,FALSE)*I6777</f>
        <v>2</v>
      </c>
      <c r="L6777" s="27">
        <f t="shared" si="210"/>
        <v>0.5</v>
      </c>
      <c r="M6777" s="27">
        <f t="shared" si="211"/>
        <v>0.47500000000000009</v>
      </c>
    </row>
    <row r="6778" spans="1:13" x14ac:dyDescent="0.2">
      <c r="A6778">
        <v>5241</v>
      </c>
      <c r="B6778" s="4">
        <v>44025</v>
      </c>
      <c r="C6778" t="s">
        <v>17</v>
      </c>
      <c r="D6778" t="s">
        <v>54</v>
      </c>
      <c r="E6778" s="2" t="str">
        <f>VLOOKUP('SampleSuperstore - Main Data'!D6778,Reference!$A$26:$B$74,2,FALSE)</f>
        <v>East</v>
      </c>
      <c r="F6778" s="22" t="s">
        <v>23</v>
      </c>
      <c r="G6778" s="22" t="s">
        <v>59</v>
      </c>
      <c r="H6778" s="24">
        <f>VLOOKUP($G6778, Reference!$A$3:$C$20, 2,FALSE)*I6778</f>
        <v>340</v>
      </c>
      <c r="I6778" s="22">
        <v>4</v>
      </c>
      <c r="J6778" s="26" cm="1">
        <f t="array" ref="J6778">IFERROR(_xlfn.IFS(AND(C6778="Corporate", F6778="Technology"), 3%, C6778="Corporate", 1%),0%)</f>
        <v>0.01</v>
      </c>
      <c r="K6778" s="24">
        <f>VLOOKUP($G6778, Reference!$A$3:$C$20, 3,FALSE)*I6778</f>
        <v>300</v>
      </c>
      <c r="L6778" s="27">
        <f t="shared" si="210"/>
        <v>40</v>
      </c>
      <c r="M6778" s="27">
        <f t="shared" si="211"/>
        <v>36.600000000000023</v>
      </c>
    </row>
    <row r="6779" spans="1:13" x14ac:dyDescent="0.2">
      <c r="A6779">
        <v>5242</v>
      </c>
      <c r="B6779" s="4">
        <v>44025</v>
      </c>
      <c r="C6779" t="s">
        <v>17</v>
      </c>
      <c r="D6779" t="s">
        <v>15</v>
      </c>
      <c r="E6779" s="2" t="str">
        <f>VLOOKUP('SampleSuperstore - Main Data'!D6779,Reference!$A$26:$B$74,2,FALSE)</f>
        <v>West</v>
      </c>
      <c r="F6779" s="22" t="s">
        <v>23</v>
      </c>
      <c r="G6779" s="22" t="s">
        <v>24</v>
      </c>
      <c r="H6779" s="24">
        <f>VLOOKUP($G6779, Reference!$A$3:$C$20, 2,FALSE)*I6779</f>
        <v>297</v>
      </c>
      <c r="I6779" s="22">
        <v>3</v>
      </c>
      <c r="J6779" s="26" cm="1">
        <f t="array" ref="J6779">IFERROR(_xlfn.IFS(AND(C6779="Corporate", F6779="Technology"), 3%, C6779="Corporate", 1%),0%)</f>
        <v>0.01</v>
      </c>
      <c r="K6779" s="24">
        <f>VLOOKUP($G6779, Reference!$A$3:$C$20, 3,FALSE)*I6779</f>
        <v>237</v>
      </c>
      <c r="L6779" s="27">
        <f t="shared" si="210"/>
        <v>60</v>
      </c>
      <c r="M6779" s="27">
        <f t="shared" si="211"/>
        <v>57.029999999999973</v>
      </c>
    </row>
    <row r="6780" spans="1:13" x14ac:dyDescent="0.2">
      <c r="A6780">
        <v>5246</v>
      </c>
      <c r="B6780" s="4">
        <v>44026</v>
      </c>
      <c r="C6780" t="s">
        <v>17</v>
      </c>
      <c r="D6780" t="s">
        <v>34</v>
      </c>
      <c r="E6780" s="2" t="str">
        <f>VLOOKUP('SampleSuperstore - Main Data'!D6780,Reference!$A$26:$B$74,2,FALSE)</f>
        <v>South</v>
      </c>
      <c r="F6780" s="22" t="s">
        <v>13</v>
      </c>
      <c r="G6780" s="22" t="s">
        <v>14</v>
      </c>
      <c r="H6780" s="24">
        <f>VLOOKUP($G6780, Reference!$A$3:$C$20, 2,FALSE)*I6780</f>
        <v>45</v>
      </c>
      <c r="I6780" s="22">
        <v>1</v>
      </c>
      <c r="J6780" s="26" cm="1">
        <f t="array" ref="J6780">IFERROR(_xlfn.IFS(AND(C6780="Corporate", F6780="Technology"), 3%, C6780="Corporate", 1%),0%)</f>
        <v>0.01</v>
      </c>
      <c r="K6780" s="24">
        <f>VLOOKUP($G6780, Reference!$A$3:$C$20, 3,FALSE)*I6780</f>
        <v>35</v>
      </c>
      <c r="L6780" s="27">
        <f t="shared" si="210"/>
        <v>10</v>
      </c>
      <c r="M6780" s="27">
        <f t="shared" si="211"/>
        <v>9.5499999999999972</v>
      </c>
    </row>
    <row r="6781" spans="1:13" x14ac:dyDescent="0.2">
      <c r="A6781">
        <v>5247</v>
      </c>
      <c r="B6781" s="4">
        <v>44026</v>
      </c>
      <c r="C6781" t="s">
        <v>17</v>
      </c>
      <c r="D6781" t="s">
        <v>15</v>
      </c>
      <c r="E6781" s="2" t="str">
        <f>VLOOKUP('SampleSuperstore - Main Data'!D6781,Reference!$A$26:$B$74,2,FALSE)</f>
        <v>West</v>
      </c>
      <c r="F6781" s="22" t="s">
        <v>13</v>
      </c>
      <c r="G6781" s="22" t="s">
        <v>53</v>
      </c>
      <c r="H6781" s="24">
        <f>VLOOKUP($G6781, Reference!$A$3:$C$20, 2,FALSE)*I6781</f>
        <v>24</v>
      </c>
      <c r="I6781" s="22">
        <v>2</v>
      </c>
      <c r="J6781" s="26" cm="1">
        <f t="array" ref="J6781">IFERROR(_xlfn.IFS(AND(C6781="Corporate", F6781="Technology"), 3%, C6781="Corporate", 1%),0%)</f>
        <v>0.01</v>
      </c>
      <c r="K6781" s="24">
        <f>VLOOKUP($G6781, Reference!$A$3:$C$20, 3,FALSE)*I6781</f>
        <v>18</v>
      </c>
      <c r="L6781" s="27">
        <f t="shared" si="210"/>
        <v>6</v>
      </c>
      <c r="M6781" s="27">
        <f t="shared" si="211"/>
        <v>5.759999999999998</v>
      </c>
    </row>
    <row r="6782" spans="1:13" x14ac:dyDescent="0.2">
      <c r="A6782">
        <v>5249</v>
      </c>
      <c r="B6782" s="4">
        <v>44026</v>
      </c>
      <c r="C6782" t="s">
        <v>17</v>
      </c>
      <c r="D6782" t="s">
        <v>34</v>
      </c>
      <c r="E6782" s="2" t="str">
        <f>VLOOKUP('SampleSuperstore - Main Data'!D6782,Reference!$A$26:$B$74,2,FALSE)</f>
        <v>South</v>
      </c>
      <c r="F6782" s="22" t="s">
        <v>13</v>
      </c>
      <c r="G6782" s="22" t="s">
        <v>26</v>
      </c>
      <c r="H6782" s="24">
        <f>VLOOKUP($G6782, Reference!$A$3:$C$20, 2,FALSE)*I6782</f>
        <v>10</v>
      </c>
      <c r="I6782" s="22">
        <v>4</v>
      </c>
      <c r="J6782" s="26" cm="1">
        <f t="array" ref="J6782">IFERROR(_xlfn.IFS(AND(C6782="Corporate", F6782="Technology"), 3%, C6782="Corporate", 1%),0%)</f>
        <v>0.01</v>
      </c>
      <c r="K6782" s="24">
        <f>VLOOKUP($G6782, Reference!$A$3:$C$20, 3,FALSE)*I6782</f>
        <v>8</v>
      </c>
      <c r="L6782" s="27">
        <f t="shared" si="210"/>
        <v>2</v>
      </c>
      <c r="M6782" s="27">
        <f t="shared" si="211"/>
        <v>1.9000000000000004</v>
      </c>
    </row>
    <row r="6783" spans="1:13" x14ac:dyDescent="0.2">
      <c r="A6783">
        <v>5254</v>
      </c>
      <c r="B6783" s="4">
        <v>44026</v>
      </c>
      <c r="C6783" t="s">
        <v>17</v>
      </c>
      <c r="D6783" t="s">
        <v>69</v>
      </c>
      <c r="E6783" s="2" t="str">
        <f>VLOOKUP('SampleSuperstore - Main Data'!D6783,Reference!$A$26:$B$74,2,FALSE)</f>
        <v>Central</v>
      </c>
      <c r="F6783" s="22" t="s">
        <v>13</v>
      </c>
      <c r="G6783" s="22" t="s">
        <v>14</v>
      </c>
      <c r="H6783" s="24">
        <f>VLOOKUP($G6783, Reference!$A$3:$C$20, 2,FALSE)*I6783</f>
        <v>45</v>
      </c>
      <c r="I6783" s="22">
        <v>1</v>
      </c>
      <c r="J6783" s="26" cm="1">
        <f t="array" ref="J6783">IFERROR(_xlfn.IFS(AND(C6783="Corporate", F6783="Technology"), 3%, C6783="Corporate", 1%),0%)</f>
        <v>0.01</v>
      </c>
      <c r="K6783" s="24">
        <f>VLOOKUP($G6783, Reference!$A$3:$C$20, 3,FALSE)*I6783</f>
        <v>35</v>
      </c>
      <c r="L6783" s="27">
        <f t="shared" si="210"/>
        <v>10</v>
      </c>
      <c r="M6783" s="27">
        <f t="shared" si="211"/>
        <v>9.5499999999999972</v>
      </c>
    </row>
    <row r="6784" spans="1:13" x14ac:dyDescent="0.2">
      <c r="A6784">
        <v>5255</v>
      </c>
      <c r="B6784" s="4">
        <v>44026</v>
      </c>
      <c r="C6784" t="s">
        <v>17</v>
      </c>
      <c r="D6784" t="s">
        <v>40</v>
      </c>
      <c r="E6784" s="2" t="str">
        <f>VLOOKUP('SampleSuperstore - Main Data'!D6784,Reference!$A$26:$B$74,2,FALSE)</f>
        <v>East</v>
      </c>
      <c r="F6784" s="22" t="s">
        <v>29</v>
      </c>
      <c r="G6784" s="22" t="s">
        <v>33</v>
      </c>
      <c r="H6784" s="24">
        <f>VLOOKUP($G6784, Reference!$A$3:$C$20, 2,FALSE)*I6784</f>
        <v>5</v>
      </c>
      <c r="I6784" s="22">
        <v>1</v>
      </c>
      <c r="J6784" s="26" cm="1">
        <f t="array" ref="J6784">IFERROR(_xlfn.IFS(AND(C6784="Corporate", F6784="Technology"), 3%, C6784="Corporate", 1%),0%)</f>
        <v>0.03</v>
      </c>
      <c r="K6784" s="24">
        <f>VLOOKUP($G6784, Reference!$A$3:$C$20, 3,FALSE)*I6784</f>
        <v>2.5</v>
      </c>
      <c r="L6784" s="27">
        <f t="shared" si="210"/>
        <v>2.5</v>
      </c>
      <c r="M6784" s="27">
        <f t="shared" si="211"/>
        <v>2.3499999999999996</v>
      </c>
    </row>
    <row r="6785" spans="1:13" x14ac:dyDescent="0.2">
      <c r="A6785">
        <v>5256</v>
      </c>
      <c r="B6785" s="4">
        <v>44026</v>
      </c>
      <c r="C6785" t="s">
        <v>17</v>
      </c>
      <c r="D6785" t="s">
        <v>15</v>
      </c>
      <c r="E6785" s="2" t="str">
        <f>VLOOKUP('SampleSuperstore - Main Data'!D6785,Reference!$A$26:$B$74,2,FALSE)</f>
        <v>West</v>
      </c>
      <c r="F6785" s="22" t="s">
        <v>13</v>
      </c>
      <c r="G6785" s="22" t="s">
        <v>16</v>
      </c>
      <c r="H6785" s="24">
        <f>VLOOKUP($G6785, Reference!$A$3:$C$20, 2,FALSE)*I6785</f>
        <v>57</v>
      </c>
      <c r="I6785" s="22">
        <v>3</v>
      </c>
      <c r="J6785" s="26" cm="1">
        <f t="array" ref="J6785">IFERROR(_xlfn.IFS(AND(C6785="Corporate", F6785="Technology"), 3%, C6785="Corporate", 1%),0%)</f>
        <v>0.01</v>
      </c>
      <c r="K6785" s="24">
        <f>VLOOKUP($G6785, Reference!$A$3:$C$20, 3,FALSE)*I6785</f>
        <v>30</v>
      </c>
      <c r="L6785" s="27">
        <f t="shared" si="210"/>
        <v>27</v>
      </c>
      <c r="M6785" s="27">
        <f t="shared" si="211"/>
        <v>26.43</v>
      </c>
    </row>
    <row r="6786" spans="1:13" x14ac:dyDescent="0.2">
      <c r="A6786">
        <v>5257</v>
      </c>
      <c r="B6786" s="4">
        <v>44026</v>
      </c>
      <c r="C6786" t="s">
        <v>17</v>
      </c>
      <c r="D6786" t="s">
        <v>72</v>
      </c>
      <c r="E6786" s="2" t="str">
        <f>VLOOKUP('SampleSuperstore - Main Data'!D6786,Reference!$A$26:$B$74,2,FALSE)</f>
        <v>South</v>
      </c>
      <c r="F6786" s="22" t="s">
        <v>13</v>
      </c>
      <c r="G6786" s="22" t="s">
        <v>35</v>
      </c>
      <c r="H6786" s="24">
        <f>VLOOKUP($G6786, Reference!$A$3:$C$20, 2,FALSE)*I6786</f>
        <v>48</v>
      </c>
      <c r="I6786" s="22">
        <v>2</v>
      </c>
      <c r="J6786" s="26" cm="1">
        <f t="array" ref="J6786">IFERROR(_xlfn.IFS(AND(C6786="Corporate", F6786="Technology"), 3%, C6786="Corporate", 1%),0%)</f>
        <v>0.01</v>
      </c>
      <c r="K6786" s="24">
        <f>VLOOKUP($G6786, Reference!$A$3:$C$20, 3,FALSE)*I6786</f>
        <v>38</v>
      </c>
      <c r="L6786" s="27">
        <f t="shared" ref="L6786:L6849" si="212">H6786-K6786</f>
        <v>10</v>
      </c>
      <c r="M6786" s="27">
        <f t="shared" ref="M6786:M6849" si="213">H6786*(1-J6786)-K6786</f>
        <v>9.519999999999996</v>
      </c>
    </row>
    <row r="6787" spans="1:13" x14ac:dyDescent="0.2">
      <c r="A6787">
        <v>5258</v>
      </c>
      <c r="B6787" s="4">
        <v>44026</v>
      </c>
      <c r="C6787" t="s">
        <v>17</v>
      </c>
      <c r="D6787" t="s">
        <v>36</v>
      </c>
      <c r="E6787" s="2" t="str">
        <f>VLOOKUP('SampleSuperstore - Main Data'!D6787,Reference!$A$26:$B$74,2,FALSE)</f>
        <v>East</v>
      </c>
      <c r="F6787" s="22" t="s">
        <v>29</v>
      </c>
      <c r="G6787" s="22" t="s">
        <v>50</v>
      </c>
      <c r="H6787" s="24">
        <f>VLOOKUP($G6787, Reference!$A$3:$C$20, 2,FALSE)*I6787</f>
        <v>398</v>
      </c>
      <c r="I6787" s="22">
        <v>2</v>
      </c>
      <c r="J6787" s="26" cm="1">
        <f t="array" ref="J6787">IFERROR(_xlfn.IFS(AND(C6787="Corporate", F6787="Technology"), 3%, C6787="Corporate", 1%),0%)</f>
        <v>0.03</v>
      </c>
      <c r="K6787" s="24">
        <f>VLOOKUP($G6787, Reference!$A$3:$C$20, 3,FALSE)*I6787</f>
        <v>330</v>
      </c>
      <c r="L6787" s="27">
        <f t="shared" si="212"/>
        <v>68</v>
      </c>
      <c r="M6787" s="27">
        <f t="shared" si="213"/>
        <v>56.06</v>
      </c>
    </row>
    <row r="6788" spans="1:13" x14ac:dyDescent="0.2">
      <c r="A6788">
        <v>5259</v>
      </c>
      <c r="B6788" s="4">
        <v>44026</v>
      </c>
      <c r="C6788" t="s">
        <v>17</v>
      </c>
      <c r="D6788" t="s">
        <v>15</v>
      </c>
      <c r="E6788" s="2" t="str">
        <f>VLOOKUP('SampleSuperstore - Main Data'!D6788,Reference!$A$26:$B$74,2,FALSE)</f>
        <v>West</v>
      </c>
      <c r="F6788" s="22" t="s">
        <v>13</v>
      </c>
      <c r="G6788" s="22" t="s">
        <v>26</v>
      </c>
      <c r="H6788" s="24">
        <f>VLOOKUP($G6788, Reference!$A$3:$C$20, 2,FALSE)*I6788</f>
        <v>5</v>
      </c>
      <c r="I6788" s="22">
        <v>2</v>
      </c>
      <c r="J6788" s="26" cm="1">
        <f t="array" ref="J6788">IFERROR(_xlfn.IFS(AND(C6788="Corporate", F6788="Technology"), 3%, C6788="Corporate", 1%),0%)</f>
        <v>0.01</v>
      </c>
      <c r="K6788" s="24">
        <f>VLOOKUP($G6788, Reference!$A$3:$C$20, 3,FALSE)*I6788</f>
        <v>4</v>
      </c>
      <c r="L6788" s="27">
        <f t="shared" si="212"/>
        <v>1</v>
      </c>
      <c r="M6788" s="27">
        <f t="shared" si="213"/>
        <v>0.95000000000000018</v>
      </c>
    </row>
    <row r="6789" spans="1:13" x14ac:dyDescent="0.2">
      <c r="A6789">
        <v>5260</v>
      </c>
      <c r="B6789" s="4">
        <v>44026</v>
      </c>
      <c r="C6789" t="s">
        <v>17</v>
      </c>
      <c r="D6789" t="s">
        <v>36</v>
      </c>
      <c r="E6789" s="2" t="str">
        <f>VLOOKUP('SampleSuperstore - Main Data'!D6789,Reference!$A$26:$B$74,2,FALSE)</f>
        <v>East</v>
      </c>
      <c r="F6789" s="22" t="s">
        <v>13</v>
      </c>
      <c r="G6789" s="22" t="s">
        <v>20</v>
      </c>
      <c r="H6789" s="24">
        <f>VLOOKUP($G6789, Reference!$A$3:$C$20, 2,FALSE)*I6789</f>
        <v>51</v>
      </c>
      <c r="I6789" s="22">
        <v>3</v>
      </c>
      <c r="J6789" s="26" cm="1">
        <f t="array" ref="J6789">IFERROR(_xlfn.IFS(AND(C6789="Corporate", F6789="Technology"), 3%, C6789="Corporate", 1%),0%)</f>
        <v>0.01</v>
      </c>
      <c r="K6789" s="24">
        <f>VLOOKUP($G6789, Reference!$A$3:$C$20, 3,FALSE)*I6789</f>
        <v>30</v>
      </c>
      <c r="L6789" s="27">
        <f t="shared" si="212"/>
        <v>21</v>
      </c>
      <c r="M6789" s="27">
        <f t="shared" si="213"/>
        <v>20.490000000000002</v>
      </c>
    </row>
    <row r="6790" spans="1:13" x14ac:dyDescent="0.2">
      <c r="A6790">
        <v>5264</v>
      </c>
      <c r="B6790" s="4">
        <v>44026</v>
      </c>
      <c r="C6790" t="s">
        <v>17</v>
      </c>
      <c r="D6790" t="s">
        <v>25</v>
      </c>
      <c r="E6790" s="2" t="str">
        <f>VLOOKUP('SampleSuperstore - Main Data'!D6790,Reference!$A$26:$B$74,2,FALSE)</f>
        <v>Central</v>
      </c>
      <c r="F6790" s="22" t="s">
        <v>23</v>
      </c>
      <c r="G6790" s="22" t="s">
        <v>37</v>
      </c>
      <c r="H6790" s="24">
        <f>VLOOKUP($G6790, Reference!$A$3:$C$20, 2,FALSE)*I6790</f>
        <v>45</v>
      </c>
      <c r="I6790" s="22">
        <v>5</v>
      </c>
      <c r="J6790" s="26" cm="1">
        <f t="array" ref="J6790">IFERROR(_xlfn.IFS(AND(C6790="Corporate", F6790="Technology"), 3%, C6790="Corporate", 1%),0%)</f>
        <v>0.01</v>
      </c>
      <c r="K6790" s="24">
        <f>VLOOKUP($G6790, Reference!$A$3:$C$20, 3,FALSE)*I6790</f>
        <v>25</v>
      </c>
      <c r="L6790" s="27">
        <f t="shared" si="212"/>
        <v>20</v>
      </c>
      <c r="M6790" s="27">
        <f t="shared" si="213"/>
        <v>19.549999999999997</v>
      </c>
    </row>
    <row r="6791" spans="1:13" x14ac:dyDescent="0.2">
      <c r="A6791">
        <v>5267</v>
      </c>
      <c r="B6791" s="4">
        <v>44026</v>
      </c>
      <c r="C6791" t="s">
        <v>17</v>
      </c>
      <c r="D6791" t="s">
        <v>36</v>
      </c>
      <c r="E6791" s="2" t="str">
        <f>VLOOKUP('SampleSuperstore - Main Data'!D6791,Reference!$A$26:$B$74,2,FALSE)</f>
        <v>East</v>
      </c>
      <c r="F6791" s="22" t="s">
        <v>29</v>
      </c>
      <c r="G6791" s="22" t="s">
        <v>50</v>
      </c>
      <c r="H6791" s="24">
        <f>VLOOKUP($G6791, Reference!$A$3:$C$20, 2,FALSE)*I6791</f>
        <v>796</v>
      </c>
      <c r="I6791" s="22">
        <v>4</v>
      </c>
      <c r="J6791" s="26" cm="1">
        <f t="array" ref="J6791">IFERROR(_xlfn.IFS(AND(C6791="Corporate", F6791="Technology"), 3%, C6791="Corporate", 1%),0%)</f>
        <v>0.03</v>
      </c>
      <c r="K6791" s="24">
        <f>VLOOKUP($G6791, Reference!$A$3:$C$20, 3,FALSE)*I6791</f>
        <v>660</v>
      </c>
      <c r="L6791" s="27">
        <f t="shared" si="212"/>
        <v>136</v>
      </c>
      <c r="M6791" s="27">
        <f t="shared" si="213"/>
        <v>112.12</v>
      </c>
    </row>
    <row r="6792" spans="1:13" x14ac:dyDescent="0.2">
      <c r="A6792">
        <v>5274</v>
      </c>
      <c r="B6792" s="4">
        <v>44027</v>
      </c>
      <c r="C6792" t="s">
        <v>17</v>
      </c>
      <c r="D6792" t="s">
        <v>42</v>
      </c>
      <c r="E6792" s="2" t="str">
        <f>VLOOKUP('SampleSuperstore - Main Data'!D6792,Reference!$A$26:$B$74,2,FALSE)</f>
        <v>East</v>
      </c>
      <c r="F6792" s="22" t="s">
        <v>13</v>
      </c>
      <c r="G6792" s="22" t="s">
        <v>26</v>
      </c>
      <c r="H6792" s="24">
        <f>VLOOKUP($G6792, Reference!$A$3:$C$20, 2,FALSE)*I6792</f>
        <v>7.5</v>
      </c>
      <c r="I6792" s="22">
        <v>3</v>
      </c>
      <c r="J6792" s="26" cm="1">
        <f t="array" ref="J6792">IFERROR(_xlfn.IFS(AND(C6792="Corporate", F6792="Technology"), 3%, C6792="Corporate", 1%),0%)</f>
        <v>0.01</v>
      </c>
      <c r="K6792" s="24">
        <f>VLOOKUP($G6792, Reference!$A$3:$C$20, 3,FALSE)*I6792</f>
        <v>6</v>
      </c>
      <c r="L6792" s="27">
        <f t="shared" si="212"/>
        <v>1.5</v>
      </c>
      <c r="M6792" s="27">
        <f t="shared" si="213"/>
        <v>1.4249999999999998</v>
      </c>
    </row>
    <row r="6793" spans="1:13" x14ac:dyDescent="0.2">
      <c r="A6793">
        <v>5284</v>
      </c>
      <c r="B6793" s="4">
        <v>44027</v>
      </c>
      <c r="C6793" t="s">
        <v>17</v>
      </c>
      <c r="D6793" t="s">
        <v>25</v>
      </c>
      <c r="E6793" s="2" t="str">
        <f>VLOOKUP('SampleSuperstore - Main Data'!D6793,Reference!$A$26:$B$74,2,FALSE)</f>
        <v>Central</v>
      </c>
      <c r="F6793" s="22" t="s">
        <v>13</v>
      </c>
      <c r="G6793" s="22" t="s">
        <v>14</v>
      </c>
      <c r="H6793" s="24">
        <f>VLOOKUP($G6793, Reference!$A$3:$C$20, 2,FALSE)*I6793</f>
        <v>315</v>
      </c>
      <c r="I6793" s="22">
        <v>7</v>
      </c>
      <c r="J6793" s="26" cm="1">
        <f t="array" ref="J6793">IFERROR(_xlfn.IFS(AND(C6793="Corporate", F6793="Technology"), 3%, C6793="Corporate", 1%),0%)</f>
        <v>0.01</v>
      </c>
      <c r="K6793" s="24">
        <f>VLOOKUP($G6793, Reference!$A$3:$C$20, 3,FALSE)*I6793</f>
        <v>245</v>
      </c>
      <c r="L6793" s="27">
        <f t="shared" si="212"/>
        <v>70</v>
      </c>
      <c r="M6793" s="27">
        <f t="shared" si="213"/>
        <v>66.850000000000023</v>
      </c>
    </row>
    <row r="6794" spans="1:13" x14ac:dyDescent="0.2">
      <c r="A6794">
        <v>5300</v>
      </c>
      <c r="B6794" s="4">
        <v>44028</v>
      </c>
      <c r="C6794" t="s">
        <v>17</v>
      </c>
      <c r="D6794" t="s">
        <v>47</v>
      </c>
      <c r="E6794" s="2" t="str">
        <f>VLOOKUP('SampleSuperstore - Main Data'!D6794,Reference!$A$26:$B$74,2,FALSE)</f>
        <v>South</v>
      </c>
      <c r="F6794" s="22" t="s">
        <v>13</v>
      </c>
      <c r="G6794" s="22" t="s">
        <v>26</v>
      </c>
      <c r="H6794" s="24">
        <f>VLOOKUP($G6794, Reference!$A$3:$C$20, 2,FALSE)*I6794</f>
        <v>17.5</v>
      </c>
      <c r="I6794" s="22">
        <v>7</v>
      </c>
      <c r="J6794" s="26" cm="1">
        <f t="array" ref="J6794">IFERROR(_xlfn.IFS(AND(C6794="Corporate", F6794="Technology"), 3%, C6794="Corporate", 1%),0%)</f>
        <v>0.01</v>
      </c>
      <c r="K6794" s="24">
        <f>VLOOKUP($G6794, Reference!$A$3:$C$20, 3,FALSE)*I6794</f>
        <v>14</v>
      </c>
      <c r="L6794" s="27">
        <f t="shared" si="212"/>
        <v>3.5</v>
      </c>
      <c r="M6794" s="27">
        <f t="shared" si="213"/>
        <v>3.3249999999999993</v>
      </c>
    </row>
    <row r="6795" spans="1:13" x14ac:dyDescent="0.2">
      <c r="A6795">
        <v>5305</v>
      </c>
      <c r="B6795" s="4">
        <v>44028</v>
      </c>
      <c r="C6795" t="s">
        <v>17</v>
      </c>
      <c r="D6795" t="s">
        <v>48</v>
      </c>
      <c r="E6795" s="2" t="str">
        <f>VLOOKUP('SampleSuperstore - Main Data'!D6795,Reference!$A$26:$B$74,2,FALSE)</f>
        <v>South</v>
      </c>
      <c r="F6795" s="22" t="s">
        <v>29</v>
      </c>
      <c r="G6795" s="22" t="s">
        <v>33</v>
      </c>
      <c r="H6795" s="24">
        <f>VLOOKUP($G6795, Reference!$A$3:$C$20, 2,FALSE)*I6795</f>
        <v>25</v>
      </c>
      <c r="I6795" s="22">
        <v>5</v>
      </c>
      <c r="J6795" s="26" cm="1">
        <f t="array" ref="J6795">IFERROR(_xlfn.IFS(AND(C6795="Corporate", F6795="Technology"), 3%, C6795="Corporate", 1%),0%)</f>
        <v>0.03</v>
      </c>
      <c r="K6795" s="24">
        <f>VLOOKUP($G6795, Reference!$A$3:$C$20, 3,FALSE)*I6795</f>
        <v>12.5</v>
      </c>
      <c r="L6795" s="27">
        <f t="shared" si="212"/>
        <v>12.5</v>
      </c>
      <c r="M6795" s="27">
        <f t="shared" si="213"/>
        <v>11.75</v>
      </c>
    </row>
    <row r="6796" spans="1:13" x14ac:dyDescent="0.2">
      <c r="A6796">
        <v>5306</v>
      </c>
      <c r="B6796" s="4">
        <v>44028</v>
      </c>
      <c r="C6796" t="s">
        <v>17</v>
      </c>
      <c r="D6796" t="s">
        <v>72</v>
      </c>
      <c r="E6796" s="2" t="str">
        <f>VLOOKUP('SampleSuperstore - Main Data'!D6796,Reference!$A$26:$B$74,2,FALSE)</f>
        <v>South</v>
      </c>
      <c r="F6796" s="22" t="s">
        <v>13</v>
      </c>
      <c r="G6796" s="22" t="s">
        <v>20</v>
      </c>
      <c r="H6796" s="24">
        <f>VLOOKUP($G6796, Reference!$A$3:$C$20, 2,FALSE)*I6796</f>
        <v>34</v>
      </c>
      <c r="I6796" s="22">
        <v>2</v>
      </c>
      <c r="J6796" s="26" cm="1">
        <f t="array" ref="J6796">IFERROR(_xlfn.IFS(AND(C6796="Corporate", F6796="Technology"), 3%, C6796="Corporate", 1%),0%)</f>
        <v>0.01</v>
      </c>
      <c r="K6796" s="24">
        <f>VLOOKUP($G6796, Reference!$A$3:$C$20, 3,FALSE)*I6796</f>
        <v>20</v>
      </c>
      <c r="L6796" s="27">
        <f t="shared" si="212"/>
        <v>14</v>
      </c>
      <c r="M6796" s="27">
        <f t="shared" si="213"/>
        <v>13.659999999999997</v>
      </c>
    </row>
    <row r="6797" spans="1:13" x14ac:dyDescent="0.2">
      <c r="A6797">
        <v>5309</v>
      </c>
      <c r="B6797" s="4">
        <v>44028</v>
      </c>
      <c r="C6797" t="s">
        <v>17</v>
      </c>
      <c r="D6797" t="s">
        <v>47</v>
      </c>
      <c r="E6797" s="2" t="str">
        <f>VLOOKUP('SampleSuperstore - Main Data'!D6797,Reference!$A$26:$B$74,2,FALSE)</f>
        <v>South</v>
      </c>
      <c r="F6797" s="22" t="s">
        <v>29</v>
      </c>
      <c r="G6797" s="22" t="s">
        <v>33</v>
      </c>
      <c r="H6797" s="24">
        <f>VLOOKUP($G6797, Reference!$A$3:$C$20, 2,FALSE)*I6797</f>
        <v>10</v>
      </c>
      <c r="I6797" s="22">
        <v>2</v>
      </c>
      <c r="J6797" s="26" cm="1">
        <f t="array" ref="J6797">IFERROR(_xlfn.IFS(AND(C6797="Corporate", F6797="Technology"), 3%, C6797="Corporate", 1%),0%)</f>
        <v>0.03</v>
      </c>
      <c r="K6797" s="24">
        <f>VLOOKUP($G6797, Reference!$A$3:$C$20, 3,FALSE)*I6797</f>
        <v>5</v>
      </c>
      <c r="L6797" s="27">
        <f t="shared" si="212"/>
        <v>5</v>
      </c>
      <c r="M6797" s="27">
        <f t="shared" si="213"/>
        <v>4.6999999999999993</v>
      </c>
    </row>
    <row r="6798" spans="1:13" x14ac:dyDescent="0.2">
      <c r="A6798">
        <v>5310</v>
      </c>
      <c r="B6798" s="4">
        <v>44028</v>
      </c>
      <c r="C6798" t="s">
        <v>17</v>
      </c>
      <c r="D6798" t="s">
        <v>25</v>
      </c>
      <c r="E6798" s="2" t="str">
        <f>VLOOKUP('SampleSuperstore - Main Data'!D6798,Reference!$A$26:$B$74,2,FALSE)</f>
        <v>Central</v>
      </c>
      <c r="F6798" s="22" t="s">
        <v>13</v>
      </c>
      <c r="G6798" s="22" t="s">
        <v>14</v>
      </c>
      <c r="H6798" s="24">
        <f>VLOOKUP($G6798, Reference!$A$3:$C$20, 2,FALSE)*I6798</f>
        <v>360</v>
      </c>
      <c r="I6798" s="22">
        <v>8</v>
      </c>
      <c r="J6798" s="26" cm="1">
        <f t="array" ref="J6798">IFERROR(_xlfn.IFS(AND(C6798="Corporate", F6798="Technology"), 3%, C6798="Corporate", 1%),0%)</f>
        <v>0.01</v>
      </c>
      <c r="K6798" s="24">
        <f>VLOOKUP($G6798, Reference!$A$3:$C$20, 3,FALSE)*I6798</f>
        <v>280</v>
      </c>
      <c r="L6798" s="27">
        <f t="shared" si="212"/>
        <v>80</v>
      </c>
      <c r="M6798" s="27">
        <f t="shared" si="213"/>
        <v>76.399999999999977</v>
      </c>
    </row>
    <row r="6799" spans="1:13" x14ac:dyDescent="0.2">
      <c r="A6799">
        <v>5317</v>
      </c>
      <c r="B6799" s="4">
        <v>44029</v>
      </c>
      <c r="C6799" t="s">
        <v>17</v>
      </c>
      <c r="D6799" t="s">
        <v>32</v>
      </c>
      <c r="E6799" s="2" t="str">
        <f>VLOOKUP('SampleSuperstore - Main Data'!D6799,Reference!$A$26:$B$74,2,FALSE)</f>
        <v>South</v>
      </c>
      <c r="F6799" s="22" t="s">
        <v>13</v>
      </c>
      <c r="G6799" s="22" t="s">
        <v>14</v>
      </c>
      <c r="H6799" s="24">
        <f>VLOOKUP($G6799, Reference!$A$3:$C$20, 2,FALSE)*I6799</f>
        <v>135</v>
      </c>
      <c r="I6799" s="22">
        <v>3</v>
      </c>
      <c r="J6799" s="26" cm="1">
        <f t="array" ref="J6799">IFERROR(_xlfn.IFS(AND(C6799="Corporate", F6799="Technology"), 3%, C6799="Corporate", 1%),0%)</f>
        <v>0.01</v>
      </c>
      <c r="K6799" s="24">
        <f>VLOOKUP($G6799, Reference!$A$3:$C$20, 3,FALSE)*I6799</f>
        <v>105</v>
      </c>
      <c r="L6799" s="27">
        <f t="shared" si="212"/>
        <v>30</v>
      </c>
      <c r="M6799" s="27">
        <f t="shared" si="213"/>
        <v>28.650000000000006</v>
      </c>
    </row>
    <row r="6800" spans="1:13" x14ac:dyDescent="0.2">
      <c r="A6800">
        <v>5318</v>
      </c>
      <c r="B6800" s="4">
        <v>44029</v>
      </c>
      <c r="C6800" t="s">
        <v>17</v>
      </c>
      <c r="D6800" t="s">
        <v>25</v>
      </c>
      <c r="E6800" s="2" t="str">
        <f>VLOOKUP('SampleSuperstore - Main Data'!D6800,Reference!$A$26:$B$74,2,FALSE)</f>
        <v>Central</v>
      </c>
      <c r="F6800" s="22" t="s">
        <v>13</v>
      </c>
      <c r="G6800" s="22" t="s">
        <v>41</v>
      </c>
      <c r="H6800" s="24">
        <f>VLOOKUP($G6800, Reference!$A$3:$C$20, 2,FALSE)*I6800</f>
        <v>15</v>
      </c>
      <c r="I6800" s="22">
        <v>5</v>
      </c>
      <c r="J6800" s="26" cm="1">
        <f t="array" ref="J6800">IFERROR(_xlfn.IFS(AND(C6800="Corporate", F6800="Technology"), 3%, C6800="Corporate", 1%),0%)</f>
        <v>0.01</v>
      </c>
      <c r="K6800" s="24">
        <f>VLOOKUP($G6800, Reference!$A$3:$C$20, 3,FALSE)*I6800</f>
        <v>10</v>
      </c>
      <c r="L6800" s="27">
        <f t="shared" si="212"/>
        <v>5</v>
      </c>
      <c r="M6800" s="27">
        <f t="shared" si="213"/>
        <v>4.8499999999999996</v>
      </c>
    </row>
    <row r="6801" spans="1:13" x14ac:dyDescent="0.2">
      <c r="A6801">
        <v>5320</v>
      </c>
      <c r="B6801" s="4">
        <v>44029</v>
      </c>
      <c r="C6801" t="s">
        <v>17</v>
      </c>
      <c r="D6801" t="s">
        <v>15</v>
      </c>
      <c r="E6801" s="2" t="str">
        <f>VLOOKUP('SampleSuperstore - Main Data'!D6801,Reference!$A$26:$B$74,2,FALSE)</f>
        <v>West</v>
      </c>
      <c r="F6801" s="22" t="s">
        <v>13</v>
      </c>
      <c r="G6801" s="22" t="s">
        <v>26</v>
      </c>
      <c r="H6801" s="24">
        <f>VLOOKUP($G6801, Reference!$A$3:$C$20, 2,FALSE)*I6801</f>
        <v>15</v>
      </c>
      <c r="I6801" s="22">
        <v>6</v>
      </c>
      <c r="J6801" s="26" cm="1">
        <f t="array" ref="J6801">IFERROR(_xlfn.IFS(AND(C6801="Corporate", F6801="Technology"), 3%, C6801="Corporate", 1%),0%)</f>
        <v>0.01</v>
      </c>
      <c r="K6801" s="24">
        <f>VLOOKUP($G6801, Reference!$A$3:$C$20, 3,FALSE)*I6801</f>
        <v>12</v>
      </c>
      <c r="L6801" s="27">
        <f t="shared" si="212"/>
        <v>3</v>
      </c>
      <c r="M6801" s="27">
        <f t="shared" si="213"/>
        <v>2.8499999999999996</v>
      </c>
    </row>
    <row r="6802" spans="1:13" x14ac:dyDescent="0.2">
      <c r="A6802">
        <v>5321</v>
      </c>
      <c r="B6802" s="4">
        <v>44029</v>
      </c>
      <c r="C6802" t="s">
        <v>17</v>
      </c>
      <c r="D6802" t="s">
        <v>19</v>
      </c>
      <c r="E6802" s="2" t="str">
        <f>VLOOKUP('SampleSuperstore - Main Data'!D6802,Reference!$A$26:$B$74,2,FALSE)</f>
        <v>East</v>
      </c>
      <c r="F6802" s="22" t="s">
        <v>29</v>
      </c>
      <c r="G6802" s="22" t="s">
        <v>50</v>
      </c>
      <c r="H6802" s="24">
        <f>VLOOKUP($G6802, Reference!$A$3:$C$20, 2,FALSE)*I6802</f>
        <v>796</v>
      </c>
      <c r="I6802" s="22">
        <v>4</v>
      </c>
      <c r="J6802" s="26" cm="1">
        <f t="array" ref="J6802">IFERROR(_xlfn.IFS(AND(C6802="Corporate", F6802="Technology"), 3%, C6802="Corporate", 1%),0%)</f>
        <v>0.03</v>
      </c>
      <c r="K6802" s="24">
        <f>VLOOKUP($G6802, Reference!$A$3:$C$20, 3,FALSE)*I6802</f>
        <v>660</v>
      </c>
      <c r="L6802" s="27">
        <f t="shared" si="212"/>
        <v>136</v>
      </c>
      <c r="M6802" s="27">
        <f t="shared" si="213"/>
        <v>112.12</v>
      </c>
    </row>
    <row r="6803" spans="1:13" x14ac:dyDescent="0.2">
      <c r="A6803">
        <v>5325</v>
      </c>
      <c r="B6803" s="4">
        <v>44029</v>
      </c>
      <c r="C6803" t="s">
        <v>17</v>
      </c>
      <c r="D6803" t="s">
        <v>55</v>
      </c>
      <c r="E6803" s="2" t="str">
        <f>VLOOKUP('SampleSuperstore - Main Data'!D6803,Reference!$A$26:$B$74,2,FALSE)</f>
        <v>Central</v>
      </c>
      <c r="F6803" s="22" t="s">
        <v>13</v>
      </c>
      <c r="G6803" s="22" t="s">
        <v>20</v>
      </c>
      <c r="H6803" s="24">
        <f>VLOOKUP($G6803, Reference!$A$3:$C$20, 2,FALSE)*I6803</f>
        <v>85</v>
      </c>
      <c r="I6803" s="22">
        <v>5</v>
      </c>
      <c r="J6803" s="26" cm="1">
        <f t="array" ref="J6803">IFERROR(_xlfn.IFS(AND(C6803="Corporate", F6803="Technology"), 3%, C6803="Corporate", 1%),0%)</f>
        <v>0.01</v>
      </c>
      <c r="K6803" s="24">
        <f>VLOOKUP($G6803, Reference!$A$3:$C$20, 3,FALSE)*I6803</f>
        <v>50</v>
      </c>
      <c r="L6803" s="27">
        <f t="shared" si="212"/>
        <v>35</v>
      </c>
      <c r="M6803" s="27">
        <f t="shared" si="213"/>
        <v>34.150000000000006</v>
      </c>
    </row>
    <row r="6804" spans="1:13" x14ac:dyDescent="0.2">
      <c r="A6804">
        <v>5326</v>
      </c>
      <c r="B6804" s="4">
        <v>44029</v>
      </c>
      <c r="C6804" t="s">
        <v>17</v>
      </c>
      <c r="D6804" t="s">
        <v>75</v>
      </c>
      <c r="E6804" s="2" t="str">
        <f>VLOOKUP('SampleSuperstore - Main Data'!D6804,Reference!$A$26:$B$74,2,FALSE)</f>
        <v>South</v>
      </c>
      <c r="F6804" s="22" t="s">
        <v>29</v>
      </c>
      <c r="G6804" s="22" t="s">
        <v>61</v>
      </c>
      <c r="H6804" s="24">
        <f>VLOOKUP($G6804, Reference!$A$3:$C$20, 2,FALSE)*I6804</f>
        <v>2175</v>
      </c>
      <c r="I6804" s="22">
        <v>3</v>
      </c>
      <c r="J6804" s="26" cm="1">
        <f t="array" ref="J6804">IFERROR(_xlfn.IFS(AND(C6804="Corporate", F6804="Technology"), 3%, C6804="Corporate", 1%),0%)</f>
        <v>0.03</v>
      </c>
      <c r="K6804" s="24">
        <f>VLOOKUP($G6804, Reference!$A$3:$C$20, 3,FALSE)*I6804</f>
        <v>2100</v>
      </c>
      <c r="L6804" s="27">
        <f t="shared" si="212"/>
        <v>75</v>
      </c>
      <c r="M6804" s="27">
        <f t="shared" si="213"/>
        <v>9.75</v>
      </c>
    </row>
    <row r="6805" spans="1:13" x14ac:dyDescent="0.2">
      <c r="A6805">
        <v>5328</v>
      </c>
      <c r="B6805" s="4">
        <v>44029</v>
      </c>
      <c r="C6805" t="s">
        <v>17</v>
      </c>
      <c r="D6805" t="s">
        <v>32</v>
      </c>
      <c r="E6805" s="2" t="str">
        <f>VLOOKUP('SampleSuperstore - Main Data'!D6805,Reference!$A$26:$B$74,2,FALSE)</f>
        <v>South</v>
      </c>
      <c r="F6805" s="22" t="s">
        <v>23</v>
      </c>
      <c r="G6805" s="22" t="s">
        <v>24</v>
      </c>
      <c r="H6805" s="24">
        <f>VLOOKUP($G6805, Reference!$A$3:$C$20, 2,FALSE)*I6805</f>
        <v>198</v>
      </c>
      <c r="I6805" s="22">
        <v>2</v>
      </c>
      <c r="J6805" s="26" cm="1">
        <f t="array" ref="J6805">IFERROR(_xlfn.IFS(AND(C6805="Corporate", F6805="Technology"), 3%, C6805="Corporate", 1%),0%)</f>
        <v>0.01</v>
      </c>
      <c r="K6805" s="24">
        <f>VLOOKUP($G6805, Reference!$A$3:$C$20, 3,FALSE)*I6805</f>
        <v>158</v>
      </c>
      <c r="L6805" s="27">
        <f t="shared" si="212"/>
        <v>40</v>
      </c>
      <c r="M6805" s="27">
        <f t="shared" si="213"/>
        <v>38.02000000000001</v>
      </c>
    </row>
    <row r="6806" spans="1:13" x14ac:dyDescent="0.2">
      <c r="A6806">
        <v>5329</v>
      </c>
      <c r="B6806" s="4">
        <v>44029</v>
      </c>
      <c r="C6806" t="s">
        <v>17</v>
      </c>
      <c r="D6806" t="s">
        <v>22</v>
      </c>
      <c r="E6806" s="2" t="str">
        <f>VLOOKUP('SampleSuperstore - Main Data'!D6806,Reference!$A$26:$B$74,2,FALSE)</f>
        <v>West</v>
      </c>
      <c r="F6806" s="22" t="s">
        <v>23</v>
      </c>
      <c r="G6806" s="22" t="s">
        <v>38</v>
      </c>
      <c r="H6806" s="24">
        <f>VLOOKUP($G6806, Reference!$A$3:$C$20, 2,FALSE)*I6806</f>
        <v>560</v>
      </c>
      <c r="I6806" s="22">
        <v>7</v>
      </c>
      <c r="J6806" s="26" cm="1">
        <f t="array" ref="J6806">IFERROR(_xlfn.IFS(AND(C6806="Corporate", F6806="Technology"), 3%, C6806="Corporate", 1%),0%)</f>
        <v>0.01</v>
      </c>
      <c r="K6806" s="24">
        <f>VLOOKUP($G6806, Reference!$A$3:$C$20, 3,FALSE)*I6806</f>
        <v>455</v>
      </c>
      <c r="L6806" s="27">
        <f t="shared" si="212"/>
        <v>105</v>
      </c>
      <c r="M6806" s="27">
        <f t="shared" si="213"/>
        <v>99.399999999999977</v>
      </c>
    </row>
    <row r="6807" spans="1:13" x14ac:dyDescent="0.2">
      <c r="A6807">
        <v>5330</v>
      </c>
      <c r="B6807" s="4">
        <v>44029</v>
      </c>
      <c r="C6807" t="s">
        <v>17</v>
      </c>
      <c r="D6807" t="s">
        <v>15</v>
      </c>
      <c r="E6807" s="2" t="str">
        <f>VLOOKUP('SampleSuperstore - Main Data'!D6807,Reference!$A$26:$B$74,2,FALSE)</f>
        <v>West</v>
      </c>
      <c r="F6807" s="22" t="s">
        <v>29</v>
      </c>
      <c r="G6807" s="22" t="s">
        <v>50</v>
      </c>
      <c r="H6807" s="24">
        <f>VLOOKUP($G6807, Reference!$A$3:$C$20, 2,FALSE)*I6807</f>
        <v>398</v>
      </c>
      <c r="I6807" s="22">
        <v>2</v>
      </c>
      <c r="J6807" s="26" cm="1">
        <f t="array" ref="J6807">IFERROR(_xlfn.IFS(AND(C6807="Corporate", F6807="Technology"), 3%, C6807="Corporate", 1%),0%)</f>
        <v>0.03</v>
      </c>
      <c r="K6807" s="24">
        <f>VLOOKUP($G6807, Reference!$A$3:$C$20, 3,FALSE)*I6807</f>
        <v>330</v>
      </c>
      <c r="L6807" s="27">
        <f t="shared" si="212"/>
        <v>68</v>
      </c>
      <c r="M6807" s="27">
        <f t="shared" si="213"/>
        <v>56.06</v>
      </c>
    </row>
    <row r="6808" spans="1:13" x14ac:dyDescent="0.2">
      <c r="A6808">
        <v>5332</v>
      </c>
      <c r="B6808" s="4">
        <v>44029</v>
      </c>
      <c r="C6808" t="s">
        <v>17</v>
      </c>
      <c r="D6808" t="s">
        <v>25</v>
      </c>
      <c r="E6808" s="2" t="str">
        <f>VLOOKUP('SampleSuperstore - Main Data'!D6808,Reference!$A$26:$B$74,2,FALSE)</f>
        <v>Central</v>
      </c>
      <c r="F6808" s="22" t="s">
        <v>13</v>
      </c>
      <c r="G6808" s="22" t="s">
        <v>14</v>
      </c>
      <c r="H6808" s="24">
        <f>VLOOKUP($G6808, Reference!$A$3:$C$20, 2,FALSE)*I6808</f>
        <v>180</v>
      </c>
      <c r="I6808" s="22">
        <v>4</v>
      </c>
      <c r="J6808" s="26" cm="1">
        <f t="array" ref="J6808">IFERROR(_xlfn.IFS(AND(C6808="Corporate", F6808="Technology"), 3%, C6808="Corporate", 1%),0%)</f>
        <v>0.01</v>
      </c>
      <c r="K6808" s="24">
        <f>VLOOKUP($G6808, Reference!$A$3:$C$20, 3,FALSE)*I6808</f>
        <v>140</v>
      </c>
      <c r="L6808" s="27">
        <f t="shared" si="212"/>
        <v>40</v>
      </c>
      <c r="M6808" s="27">
        <f t="shared" si="213"/>
        <v>38.199999999999989</v>
      </c>
    </row>
    <row r="6809" spans="1:13" x14ac:dyDescent="0.2">
      <c r="A6809">
        <v>5333</v>
      </c>
      <c r="B6809" s="4">
        <v>44029</v>
      </c>
      <c r="C6809" t="s">
        <v>17</v>
      </c>
      <c r="D6809" t="s">
        <v>25</v>
      </c>
      <c r="E6809" s="2" t="str">
        <f>VLOOKUP('SampleSuperstore - Main Data'!D6809,Reference!$A$26:$B$74,2,FALSE)</f>
        <v>Central</v>
      </c>
      <c r="F6809" s="22" t="s">
        <v>23</v>
      </c>
      <c r="G6809" s="22" t="s">
        <v>37</v>
      </c>
      <c r="H6809" s="24">
        <f>VLOOKUP($G6809, Reference!$A$3:$C$20, 2,FALSE)*I6809</f>
        <v>45</v>
      </c>
      <c r="I6809" s="22">
        <v>5</v>
      </c>
      <c r="J6809" s="26" cm="1">
        <f t="array" ref="J6809">IFERROR(_xlfn.IFS(AND(C6809="Corporate", F6809="Technology"), 3%, C6809="Corporate", 1%),0%)</f>
        <v>0.01</v>
      </c>
      <c r="K6809" s="24">
        <f>VLOOKUP($G6809, Reference!$A$3:$C$20, 3,FALSE)*I6809</f>
        <v>25</v>
      </c>
      <c r="L6809" s="27">
        <f t="shared" si="212"/>
        <v>20</v>
      </c>
      <c r="M6809" s="27">
        <f t="shared" si="213"/>
        <v>19.549999999999997</v>
      </c>
    </row>
    <row r="6810" spans="1:13" x14ac:dyDescent="0.2">
      <c r="A6810">
        <v>5346</v>
      </c>
      <c r="B6810" s="4">
        <v>44030</v>
      </c>
      <c r="C6810" t="s">
        <v>17</v>
      </c>
      <c r="D6810" t="s">
        <v>36</v>
      </c>
      <c r="E6810" s="2" t="str">
        <f>VLOOKUP('SampleSuperstore - Main Data'!D6810,Reference!$A$26:$B$74,2,FALSE)</f>
        <v>East</v>
      </c>
      <c r="F6810" s="22" t="s">
        <v>23</v>
      </c>
      <c r="G6810" s="22" t="s">
        <v>38</v>
      </c>
      <c r="H6810" s="24">
        <f>VLOOKUP($G6810, Reference!$A$3:$C$20, 2,FALSE)*I6810</f>
        <v>320</v>
      </c>
      <c r="I6810" s="22">
        <v>4</v>
      </c>
      <c r="J6810" s="26" cm="1">
        <f t="array" ref="J6810">IFERROR(_xlfn.IFS(AND(C6810="Corporate", F6810="Technology"), 3%, C6810="Corporate", 1%),0%)</f>
        <v>0.01</v>
      </c>
      <c r="K6810" s="24">
        <f>VLOOKUP($G6810, Reference!$A$3:$C$20, 3,FALSE)*I6810</f>
        <v>260</v>
      </c>
      <c r="L6810" s="27">
        <f t="shared" si="212"/>
        <v>60</v>
      </c>
      <c r="M6810" s="27">
        <f t="shared" si="213"/>
        <v>56.800000000000011</v>
      </c>
    </row>
    <row r="6811" spans="1:13" x14ac:dyDescent="0.2">
      <c r="A6811">
        <v>5352</v>
      </c>
      <c r="B6811" s="4">
        <v>44030</v>
      </c>
      <c r="C6811" t="s">
        <v>17</v>
      </c>
      <c r="D6811" t="s">
        <v>15</v>
      </c>
      <c r="E6811" s="2" t="str">
        <f>VLOOKUP('SampleSuperstore - Main Data'!D6811,Reference!$A$26:$B$74,2,FALSE)</f>
        <v>West</v>
      </c>
      <c r="F6811" s="22" t="s">
        <v>13</v>
      </c>
      <c r="G6811" s="22" t="s">
        <v>14</v>
      </c>
      <c r="H6811" s="24">
        <f>VLOOKUP($G6811, Reference!$A$3:$C$20, 2,FALSE)*I6811</f>
        <v>225</v>
      </c>
      <c r="I6811" s="22">
        <v>5</v>
      </c>
      <c r="J6811" s="26" cm="1">
        <f t="array" ref="J6811">IFERROR(_xlfn.IFS(AND(C6811="Corporate", F6811="Technology"), 3%, C6811="Corporate", 1%),0%)</f>
        <v>0.01</v>
      </c>
      <c r="K6811" s="24">
        <f>VLOOKUP($G6811, Reference!$A$3:$C$20, 3,FALSE)*I6811</f>
        <v>175</v>
      </c>
      <c r="L6811" s="27">
        <f t="shared" si="212"/>
        <v>50</v>
      </c>
      <c r="M6811" s="27">
        <f t="shared" si="213"/>
        <v>47.75</v>
      </c>
    </row>
    <row r="6812" spans="1:13" x14ac:dyDescent="0.2">
      <c r="A6812">
        <v>5354</v>
      </c>
      <c r="B6812" s="4">
        <v>44030</v>
      </c>
      <c r="C6812" t="s">
        <v>17</v>
      </c>
      <c r="D6812" t="s">
        <v>25</v>
      </c>
      <c r="E6812" s="2" t="str">
        <f>VLOOKUP('SampleSuperstore - Main Data'!D6812,Reference!$A$26:$B$74,2,FALSE)</f>
        <v>Central</v>
      </c>
      <c r="F6812" s="22" t="s">
        <v>13</v>
      </c>
      <c r="G6812" s="22" t="s">
        <v>14</v>
      </c>
      <c r="H6812" s="24">
        <f>VLOOKUP($G6812, Reference!$A$3:$C$20, 2,FALSE)*I6812</f>
        <v>90</v>
      </c>
      <c r="I6812" s="22">
        <v>2</v>
      </c>
      <c r="J6812" s="26" cm="1">
        <f t="array" ref="J6812">IFERROR(_xlfn.IFS(AND(C6812="Corporate", F6812="Technology"), 3%, C6812="Corporate", 1%),0%)</f>
        <v>0.01</v>
      </c>
      <c r="K6812" s="24">
        <f>VLOOKUP($G6812, Reference!$A$3:$C$20, 3,FALSE)*I6812</f>
        <v>70</v>
      </c>
      <c r="L6812" s="27">
        <f t="shared" si="212"/>
        <v>20</v>
      </c>
      <c r="M6812" s="27">
        <f t="shared" si="213"/>
        <v>19.099999999999994</v>
      </c>
    </row>
    <row r="6813" spans="1:13" x14ac:dyDescent="0.2">
      <c r="A6813">
        <v>5357</v>
      </c>
      <c r="B6813" s="4">
        <v>44030</v>
      </c>
      <c r="C6813" t="s">
        <v>17</v>
      </c>
      <c r="D6813" t="s">
        <v>25</v>
      </c>
      <c r="E6813" s="2" t="str">
        <f>VLOOKUP('SampleSuperstore - Main Data'!D6813,Reference!$A$26:$B$74,2,FALSE)</f>
        <v>Central</v>
      </c>
      <c r="F6813" s="22" t="s">
        <v>13</v>
      </c>
      <c r="G6813" s="22" t="s">
        <v>14</v>
      </c>
      <c r="H6813" s="24">
        <f>VLOOKUP($G6813, Reference!$A$3:$C$20, 2,FALSE)*I6813</f>
        <v>135</v>
      </c>
      <c r="I6813" s="22">
        <v>3</v>
      </c>
      <c r="J6813" s="26" cm="1">
        <f t="array" ref="J6813">IFERROR(_xlfn.IFS(AND(C6813="Corporate", F6813="Technology"), 3%, C6813="Corporate", 1%),0%)</f>
        <v>0.01</v>
      </c>
      <c r="K6813" s="24">
        <f>VLOOKUP($G6813, Reference!$A$3:$C$20, 3,FALSE)*I6813</f>
        <v>105</v>
      </c>
      <c r="L6813" s="27">
        <f t="shared" si="212"/>
        <v>30</v>
      </c>
      <c r="M6813" s="27">
        <f t="shared" si="213"/>
        <v>28.650000000000006</v>
      </c>
    </row>
    <row r="6814" spans="1:13" x14ac:dyDescent="0.2">
      <c r="A6814">
        <v>5359</v>
      </c>
      <c r="B6814" s="4">
        <v>44030</v>
      </c>
      <c r="C6814" t="s">
        <v>17</v>
      </c>
      <c r="D6814" t="s">
        <v>15</v>
      </c>
      <c r="E6814" s="2" t="str">
        <f>VLOOKUP('SampleSuperstore - Main Data'!D6814,Reference!$A$26:$B$74,2,FALSE)</f>
        <v>West</v>
      </c>
      <c r="F6814" s="22" t="s">
        <v>13</v>
      </c>
      <c r="G6814" s="22" t="s">
        <v>20</v>
      </c>
      <c r="H6814" s="24">
        <f>VLOOKUP($G6814, Reference!$A$3:$C$20, 2,FALSE)*I6814</f>
        <v>85</v>
      </c>
      <c r="I6814" s="22">
        <v>5</v>
      </c>
      <c r="J6814" s="26" cm="1">
        <f t="array" ref="J6814">IFERROR(_xlfn.IFS(AND(C6814="Corporate", F6814="Technology"), 3%, C6814="Corporate", 1%),0%)</f>
        <v>0.01</v>
      </c>
      <c r="K6814" s="24">
        <f>VLOOKUP($G6814, Reference!$A$3:$C$20, 3,FALSE)*I6814</f>
        <v>50</v>
      </c>
      <c r="L6814" s="27">
        <f t="shared" si="212"/>
        <v>35</v>
      </c>
      <c r="M6814" s="27">
        <f t="shared" si="213"/>
        <v>34.150000000000006</v>
      </c>
    </row>
    <row r="6815" spans="1:13" x14ac:dyDescent="0.2">
      <c r="A6815">
        <v>5363</v>
      </c>
      <c r="B6815" s="4">
        <v>44030</v>
      </c>
      <c r="C6815" t="s">
        <v>17</v>
      </c>
      <c r="D6815" t="s">
        <v>47</v>
      </c>
      <c r="E6815" s="2" t="str">
        <f>VLOOKUP('SampleSuperstore - Main Data'!D6815,Reference!$A$26:$B$74,2,FALSE)</f>
        <v>South</v>
      </c>
      <c r="F6815" s="22" t="s">
        <v>13</v>
      </c>
      <c r="G6815" s="22" t="s">
        <v>35</v>
      </c>
      <c r="H6815" s="24">
        <f>VLOOKUP($G6815, Reference!$A$3:$C$20, 2,FALSE)*I6815</f>
        <v>72</v>
      </c>
      <c r="I6815" s="22">
        <v>3</v>
      </c>
      <c r="J6815" s="26" cm="1">
        <f t="array" ref="J6815">IFERROR(_xlfn.IFS(AND(C6815="Corporate", F6815="Technology"), 3%, C6815="Corporate", 1%),0%)</f>
        <v>0.01</v>
      </c>
      <c r="K6815" s="24">
        <f>VLOOKUP($G6815, Reference!$A$3:$C$20, 3,FALSE)*I6815</f>
        <v>57</v>
      </c>
      <c r="L6815" s="27">
        <f t="shared" si="212"/>
        <v>15</v>
      </c>
      <c r="M6815" s="27">
        <f t="shared" si="213"/>
        <v>14.280000000000001</v>
      </c>
    </row>
    <row r="6816" spans="1:13" x14ac:dyDescent="0.2">
      <c r="A6816">
        <v>5365</v>
      </c>
      <c r="B6816" s="4">
        <v>44030</v>
      </c>
      <c r="C6816" t="s">
        <v>17</v>
      </c>
      <c r="D6816" t="s">
        <v>32</v>
      </c>
      <c r="E6816" s="2" t="str">
        <f>VLOOKUP('SampleSuperstore - Main Data'!D6816,Reference!$A$26:$B$74,2,FALSE)</f>
        <v>South</v>
      </c>
      <c r="F6816" s="22" t="s">
        <v>13</v>
      </c>
      <c r="G6816" s="22" t="s">
        <v>26</v>
      </c>
      <c r="H6816" s="24">
        <f>VLOOKUP($G6816, Reference!$A$3:$C$20, 2,FALSE)*I6816</f>
        <v>20</v>
      </c>
      <c r="I6816" s="22">
        <v>8</v>
      </c>
      <c r="J6816" s="26" cm="1">
        <f t="array" ref="J6816">IFERROR(_xlfn.IFS(AND(C6816="Corporate", F6816="Technology"), 3%, C6816="Corporate", 1%),0%)</f>
        <v>0.01</v>
      </c>
      <c r="K6816" s="24">
        <f>VLOOKUP($G6816, Reference!$A$3:$C$20, 3,FALSE)*I6816</f>
        <v>16</v>
      </c>
      <c r="L6816" s="27">
        <f t="shared" si="212"/>
        <v>4</v>
      </c>
      <c r="M6816" s="27">
        <f t="shared" si="213"/>
        <v>3.8000000000000007</v>
      </c>
    </row>
    <row r="6817" spans="1:13" x14ac:dyDescent="0.2">
      <c r="A6817">
        <v>5367</v>
      </c>
      <c r="B6817" s="4">
        <v>44030</v>
      </c>
      <c r="C6817" t="s">
        <v>17</v>
      </c>
      <c r="D6817" t="s">
        <v>36</v>
      </c>
      <c r="E6817" s="2" t="str">
        <f>VLOOKUP('SampleSuperstore - Main Data'!D6817,Reference!$A$26:$B$74,2,FALSE)</f>
        <v>East</v>
      </c>
      <c r="F6817" s="22" t="s">
        <v>13</v>
      </c>
      <c r="G6817" s="22" t="s">
        <v>26</v>
      </c>
      <c r="H6817" s="24">
        <f>VLOOKUP($G6817, Reference!$A$3:$C$20, 2,FALSE)*I6817</f>
        <v>5</v>
      </c>
      <c r="I6817" s="22">
        <v>2</v>
      </c>
      <c r="J6817" s="26" cm="1">
        <f t="array" ref="J6817">IFERROR(_xlfn.IFS(AND(C6817="Corporate", F6817="Technology"), 3%, C6817="Corporate", 1%),0%)</f>
        <v>0.01</v>
      </c>
      <c r="K6817" s="24">
        <f>VLOOKUP($G6817, Reference!$A$3:$C$20, 3,FALSE)*I6817</f>
        <v>4</v>
      </c>
      <c r="L6817" s="27">
        <f t="shared" si="212"/>
        <v>1</v>
      </c>
      <c r="M6817" s="27">
        <f t="shared" si="213"/>
        <v>0.95000000000000018</v>
      </c>
    </row>
    <row r="6818" spans="1:13" x14ac:dyDescent="0.2">
      <c r="A6818">
        <v>5368</v>
      </c>
      <c r="B6818" s="4">
        <v>44030</v>
      </c>
      <c r="C6818" t="s">
        <v>17</v>
      </c>
      <c r="D6818" t="s">
        <v>21</v>
      </c>
      <c r="E6818" s="2" t="str">
        <f>VLOOKUP('SampleSuperstore - Main Data'!D6818,Reference!$A$26:$B$74,2,FALSE)</f>
        <v>West</v>
      </c>
      <c r="F6818" s="22" t="s">
        <v>29</v>
      </c>
      <c r="G6818" s="22" t="s">
        <v>33</v>
      </c>
      <c r="H6818" s="24">
        <f>VLOOKUP($G6818, Reference!$A$3:$C$20, 2,FALSE)*I6818</f>
        <v>25</v>
      </c>
      <c r="I6818" s="22">
        <v>5</v>
      </c>
      <c r="J6818" s="26" cm="1">
        <f t="array" ref="J6818">IFERROR(_xlfn.IFS(AND(C6818="Corporate", F6818="Technology"), 3%, C6818="Corporate", 1%),0%)</f>
        <v>0.03</v>
      </c>
      <c r="K6818" s="24">
        <f>VLOOKUP($G6818, Reference!$A$3:$C$20, 3,FALSE)*I6818</f>
        <v>12.5</v>
      </c>
      <c r="L6818" s="27">
        <f t="shared" si="212"/>
        <v>12.5</v>
      </c>
      <c r="M6818" s="27">
        <f t="shared" si="213"/>
        <v>11.75</v>
      </c>
    </row>
    <row r="6819" spans="1:13" x14ac:dyDescent="0.2">
      <c r="A6819">
        <v>5369</v>
      </c>
      <c r="B6819" s="4">
        <v>44030</v>
      </c>
      <c r="C6819" t="s">
        <v>17</v>
      </c>
      <c r="D6819" t="s">
        <v>32</v>
      </c>
      <c r="E6819" s="2" t="str">
        <f>VLOOKUP('SampleSuperstore - Main Data'!D6819,Reference!$A$26:$B$74,2,FALSE)</f>
        <v>South</v>
      </c>
      <c r="F6819" s="22" t="s">
        <v>13</v>
      </c>
      <c r="G6819" s="22" t="s">
        <v>14</v>
      </c>
      <c r="H6819" s="24">
        <f>VLOOKUP($G6819, Reference!$A$3:$C$20, 2,FALSE)*I6819</f>
        <v>315</v>
      </c>
      <c r="I6819" s="22">
        <v>7</v>
      </c>
      <c r="J6819" s="26" cm="1">
        <f t="array" ref="J6819">IFERROR(_xlfn.IFS(AND(C6819="Corporate", F6819="Technology"), 3%, C6819="Corporate", 1%),0%)</f>
        <v>0.01</v>
      </c>
      <c r="K6819" s="24">
        <f>VLOOKUP($G6819, Reference!$A$3:$C$20, 3,FALSE)*I6819</f>
        <v>245</v>
      </c>
      <c r="L6819" s="27">
        <f t="shared" si="212"/>
        <v>70</v>
      </c>
      <c r="M6819" s="27">
        <f t="shared" si="213"/>
        <v>66.850000000000023</v>
      </c>
    </row>
    <row r="6820" spans="1:13" x14ac:dyDescent="0.2">
      <c r="A6820">
        <v>5382</v>
      </c>
      <c r="B6820" s="4">
        <v>44031</v>
      </c>
      <c r="C6820" t="s">
        <v>17</v>
      </c>
      <c r="D6820" t="s">
        <v>27</v>
      </c>
      <c r="E6820" s="2" t="str">
        <f>VLOOKUP('SampleSuperstore - Main Data'!D6820,Reference!$A$26:$B$74,2,FALSE)</f>
        <v>East</v>
      </c>
      <c r="F6820" s="22" t="s">
        <v>13</v>
      </c>
      <c r="G6820" s="22" t="s">
        <v>14</v>
      </c>
      <c r="H6820" s="24">
        <f>VLOOKUP($G6820, Reference!$A$3:$C$20, 2,FALSE)*I6820</f>
        <v>315</v>
      </c>
      <c r="I6820" s="22">
        <v>7</v>
      </c>
      <c r="J6820" s="26" cm="1">
        <f t="array" ref="J6820">IFERROR(_xlfn.IFS(AND(C6820="Corporate", F6820="Technology"), 3%, C6820="Corporate", 1%),0%)</f>
        <v>0.01</v>
      </c>
      <c r="K6820" s="24">
        <f>VLOOKUP($G6820, Reference!$A$3:$C$20, 3,FALSE)*I6820</f>
        <v>245</v>
      </c>
      <c r="L6820" s="27">
        <f t="shared" si="212"/>
        <v>70</v>
      </c>
      <c r="M6820" s="27">
        <f t="shared" si="213"/>
        <v>66.850000000000023</v>
      </c>
    </row>
    <row r="6821" spans="1:13" x14ac:dyDescent="0.2">
      <c r="A6821">
        <v>5383</v>
      </c>
      <c r="B6821" s="4">
        <v>44031</v>
      </c>
      <c r="C6821" t="s">
        <v>17</v>
      </c>
      <c r="D6821" t="s">
        <v>15</v>
      </c>
      <c r="E6821" s="2" t="str">
        <f>VLOOKUP('SampleSuperstore - Main Data'!D6821,Reference!$A$26:$B$74,2,FALSE)</f>
        <v>West</v>
      </c>
      <c r="F6821" s="22" t="s">
        <v>29</v>
      </c>
      <c r="G6821" s="22" t="s">
        <v>33</v>
      </c>
      <c r="H6821" s="24">
        <f>VLOOKUP($G6821, Reference!$A$3:$C$20, 2,FALSE)*I6821</f>
        <v>20</v>
      </c>
      <c r="I6821" s="22">
        <v>4</v>
      </c>
      <c r="J6821" s="26" cm="1">
        <f t="array" ref="J6821">IFERROR(_xlfn.IFS(AND(C6821="Corporate", F6821="Technology"), 3%, C6821="Corporate", 1%),0%)</f>
        <v>0.03</v>
      </c>
      <c r="K6821" s="24">
        <f>VLOOKUP($G6821, Reference!$A$3:$C$20, 3,FALSE)*I6821</f>
        <v>10</v>
      </c>
      <c r="L6821" s="27">
        <f t="shared" si="212"/>
        <v>10</v>
      </c>
      <c r="M6821" s="27">
        <f t="shared" si="213"/>
        <v>9.3999999999999986</v>
      </c>
    </row>
    <row r="6822" spans="1:13" x14ac:dyDescent="0.2">
      <c r="A6822">
        <v>5385</v>
      </c>
      <c r="B6822" s="4">
        <v>44031</v>
      </c>
      <c r="C6822" t="s">
        <v>17</v>
      </c>
      <c r="D6822" t="s">
        <v>32</v>
      </c>
      <c r="E6822" s="2" t="str">
        <f>VLOOKUP('SampleSuperstore - Main Data'!D6822,Reference!$A$26:$B$74,2,FALSE)</f>
        <v>South</v>
      </c>
      <c r="F6822" s="22" t="s">
        <v>23</v>
      </c>
      <c r="G6822" s="22" t="s">
        <v>24</v>
      </c>
      <c r="H6822" s="24">
        <f>VLOOKUP($G6822, Reference!$A$3:$C$20, 2,FALSE)*I6822</f>
        <v>495</v>
      </c>
      <c r="I6822" s="22">
        <v>5</v>
      </c>
      <c r="J6822" s="26" cm="1">
        <f t="array" ref="J6822">IFERROR(_xlfn.IFS(AND(C6822="Corporate", F6822="Technology"), 3%, C6822="Corporate", 1%),0%)</f>
        <v>0.01</v>
      </c>
      <c r="K6822" s="24">
        <f>VLOOKUP($G6822, Reference!$A$3:$C$20, 3,FALSE)*I6822</f>
        <v>395</v>
      </c>
      <c r="L6822" s="27">
        <f t="shared" si="212"/>
        <v>100</v>
      </c>
      <c r="M6822" s="27">
        <f t="shared" si="213"/>
        <v>95.050000000000011</v>
      </c>
    </row>
    <row r="6823" spans="1:13" x14ac:dyDescent="0.2">
      <c r="A6823">
        <v>5390</v>
      </c>
      <c r="B6823" s="4">
        <v>44031</v>
      </c>
      <c r="C6823" t="s">
        <v>17</v>
      </c>
      <c r="D6823" t="s">
        <v>74</v>
      </c>
      <c r="E6823" s="2" t="str">
        <f>VLOOKUP('SampleSuperstore - Main Data'!D6823,Reference!$A$26:$B$74,2,FALSE)</f>
        <v>South</v>
      </c>
      <c r="F6823" s="22" t="s">
        <v>29</v>
      </c>
      <c r="G6823" s="22" t="s">
        <v>50</v>
      </c>
      <c r="H6823" s="24">
        <f>VLOOKUP($G6823, Reference!$A$3:$C$20, 2,FALSE)*I6823</f>
        <v>995</v>
      </c>
      <c r="I6823" s="22">
        <v>5</v>
      </c>
      <c r="J6823" s="26" cm="1">
        <f t="array" ref="J6823">IFERROR(_xlfn.IFS(AND(C6823="Corporate", F6823="Technology"), 3%, C6823="Corporate", 1%),0%)</f>
        <v>0.03</v>
      </c>
      <c r="K6823" s="24">
        <f>VLOOKUP($G6823, Reference!$A$3:$C$20, 3,FALSE)*I6823</f>
        <v>825</v>
      </c>
      <c r="L6823" s="27">
        <f t="shared" si="212"/>
        <v>170</v>
      </c>
      <c r="M6823" s="27">
        <f t="shared" si="213"/>
        <v>140.14999999999998</v>
      </c>
    </row>
    <row r="6824" spans="1:13" x14ac:dyDescent="0.2">
      <c r="A6824">
        <v>5394</v>
      </c>
      <c r="B6824" s="4">
        <v>44031</v>
      </c>
      <c r="C6824" t="s">
        <v>17</v>
      </c>
      <c r="D6824" t="s">
        <v>46</v>
      </c>
      <c r="E6824" s="2" t="str">
        <f>VLOOKUP('SampleSuperstore - Main Data'!D6824,Reference!$A$26:$B$74,2,FALSE)</f>
        <v>Central</v>
      </c>
      <c r="F6824" s="22" t="s">
        <v>13</v>
      </c>
      <c r="G6824" s="22" t="s">
        <v>26</v>
      </c>
      <c r="H6824" s="24">
        <f>VLOOKUP($G6824, Reference!$A$3:$C$20, 2,FALSE)*I6824</f>
        <v>12.5</v>
      </c>
      <c r="I6824" s="22">
        <v>5</v>
      </c>
      <c r="J6824" s="26" cm="1">
        <f t="array" ref="J6824">IFERROR(_xlfn.IFS(AND(C6824="Corporate", F6824="Technology"), 3%, C6824="Corporate", 1%),0%)</f>
        <v>0.01</v>
      </c>
      <c r="K6824" s="24">
        <f>VLOOKUP($G6824, Reference!$A$3:$C$20, 3,FALSE)*I6824</f>
        <v>10</v>
      </c>
      <c r="L6824" s="27">
        <f t="shared" si="212"/>
        <v>2.5</v>
      </c>
      <c r="M6824" s="27">
        <f t="shared" si="213"/>
        <v>2.375</v>
      </c>
    </row>
    <row r="6825" spans="1:13" x14ac:dyDescent="0.2">
      <c r="A6825">
        <v>5396</v>
      </c>
      <c r="B6825" s="4">
        <v>44031</v>
      </c>
      <c r="C6825" t="s">
        <v>17</v>
      </c>
      <c r="D6825" t="s">
        <v>67</v>
      </c>
      <c r="E6825" s="2" t="str">
        <f>VLOOKUP('SampleSuperstore - Main Data'!D6825,Reference!$A$26:$B$74,2,FALSE)</f>
        <v>West</v>
      </c>
      <c r="F6825" s="22" t="s">
        <v>13</v>
      </c>
      <c r="G6825" s="22" t="s">
        <v>14</v>
      </c>
      <c r="H6825" s="24">
        <f>VLOOKUP($G6825, Reference!$A$3:$C$20, 2,FALSE)*I6825</f>
        <v>315</v>
      </c>
      <c r="I6825" s="22">
        <v>7</v>
      </c>
      <c r="J6825" s="26" cm="1">
        <f t="array" ref="J6825">IFERROR(_xlfn.IFS(AND(C6825="Corporate", F6825="Technology"), 3%, C6825="Corporate", 1%),0%)</f>
        <v>0.01</v>
      </c>
      <c r="K6825" s="24">
        <f>VLOOKUP($G6825, Reference!$A$3:$C$20, 3,FALSE)*I6825</f>
        <v>245</v>
      </c>
      <c r="L6825" s="27">
        <f t="shared" si="212"/>
        <v>70</v>
      </c>
      <c r="M6825" s="27">
        <f t="shared" si="213"/>
        <v>66.850000000000023</v>
      </c>
    </row>
    <row r="6826" spans="1:13" x14ac:dyDescent="0.2">
      <c r="A6826">
        <v>5412</v>
      </c>
      <c r="B6826" s="4">
        <v>44032</v>
      </c>
      <c r="C6826" t="s">
        <v>17</v>
      </c>
      <c r="D6826" t="s">
        <v>21</v>
      </c>
      <c r="E6826" s="2" t="str">
        <f>VLOOKUP('SampleSuperstore - Main Data'!D6826,Reference!$A$26:$B$74,2,FALSE)</f>
        <v>West</v>
      </c>
      <c r="F6826" s="22" t="s">
        <v>29</v>
      </c>
      <c r="G6826" s="22" t="s">
        <v>33</v>
      </c>
      <c r="H6826" s="24">
        <f>VLOOKUP($G6826, Reference!$A$3:$C$20, 2,FALSE)*I6826</f>
        <v>15</v>
      </c>
      <c r="I6826" s="22">
        <v>3</v>
      </c>
      <c r="J6826" s="26" cm="1">
        <f t="array" ref="J6826">IFERROR(_xlfn.IFS(AND(C6826="Corporate", F6826="Technology"), 3%, C6826="Corporate", 1%),0%)</f>
        <v>0.03</v>
      </c>
      <c r="K6826" s="24">
        <f>VLOOKUP($G6826, Reference!$A$3:$C$20, 3,FALSE)*I6826</f>
        <v>7.5</v>
      </c>
      <c r="L6826" s="27">
        <f t="shared" si="212"/>
        <v>7.5</v>
      </c>
      <c r="M6826" s="27">
        <f t="shared" si="213"/>
        <v>7.0499999999999989</v>
      </c>
    </row>
    <row r="6827" spans="1:13" x14ac:dyDescent="0.2">
      <c r="A6827">
        <v>5414</v>
      </c>
      <c r="B6827" s="4">
        <v>44032</v>
      </c>
      <c r="C6827" t="s">
        <v>17</v>
      </c>
      <c r="D6827" t="s">
        <v>32</v>
      </c>
      <c r="E6827" s="2" t="str">
        <f>VLOOKUP('SampleSuperstore - Main Data'!D6827,Reference!$A$26:$B$74,2,FALSE)</f>
        <v>South</v>
      </c>
      <c r="F6827" s="22" t="s">
        <v>29</v>
      </c>
      <c r="G6827" s="22" t="s">
        <v>33</v>
      </c>
      <c r="H6827" s="24">
        <f>VLOOKUP($G6827, Reference!$A$3:$C$20, 2,FALSE)*I6827</f>
        <v>15</v>
      </c>
      <c r="I6827" s="22">
        <v>3</v>
      </c>
      <c r="J6827" s="26" cm="1">
        <f t="array" ref="J6827">IFERROR(_xlfn.IFS(AND(C6827="Corporate", F6827="Technology"), 3%, C6827="Corporate", 1%),0%)</f>
        <v>0.03</v>
      </c>
      <c r="K6827" s="24">
        <f>VLOOKUP($G6827, Reference!$A$3:$C$20, 3,FALSE)*I6827</f>
        <v>7.5</v>
      </c>
      <c r="L6827" s="27">
        <f t="shared" si="212"/>
        <v>7.5</v>
      </c>
      <c r="M6827" s="27">
        <f t="shared" si="213"/>
        <v>7.0499999999999989</v>
      </c>
    </row>
    <row r="6828" spans="1:13" x14ac:dyDescent="0.2">
      <c r="A6828">
        <v>5416</v>
      </c>
      <c r="B6828" s="4">
        <v>44032</v>
      </c>
      <c r="C6828" t="s">
        <v>17</v>
      </c>
      <c r="D6828" t="s">
        <v>32</v>
      </c>
      <c r="E6828" s="2" t="str">
        <f>VLOOKUP('SampleSuperstore - Main Data'!D6828,Reference!$A$26:$B$74,2,FALSE)</f>
        <v>South</v>
      </c>
      <c r="F6828" s="22" t="s">
        <v>29</v>
      </c>
      <c r="G6828" s="22" t="s">
        <v>50</v>
      </c>
      <c r="H6828" s="24">
        <f>VLOOKUP($G6828, Reference!$A$3:$C$20, 2,FALSE)*I6828</f>
        <v>995</v>
      </c>
      <c r="I6828" s="22">
        <v>5</v>
      </c>
      <c r="J6828" s="26" cm="1">
        <f t="array" ref="J6828">IFERROR(_xlfn.IFS(AND(C6828="Corporate", F6828="Technology"), 3%, C6828="Corporate", 1%),0%)</f>
        <v>0.03</v>
      </c>
      <c r="K6828" s="24">
        <f>VLOOKUP($G6828, Reference!$A$3:$C$20, 3,FALSE)*I6828</f>
        <v>825</v>
      </c>
      <c r="L6828" s="27">
        <f t="shared" si="212"/>
        <v>170</v>
      </c>
      <c r="M6828" s="27">
        <f t="shared" si="213"/>
        <v>140.14999999999998</v>
      </c>
    </row>
    <row r="6829" spans="1:13" x14ac:dyDescent="0.2">
      <c r="A6829">
        <v>5419</v>
      </c>
      <c r="B6829" s="4">
        <v>44032</v>
      </c>
      <c r="C6829" t="s">
        <v>17</v>
      </c>
      <c r="D6829" t="s">
        <v>15</v>
      </c>
      <c r="E6829" s="2" t="str">
        <f>VLOOKUP('SampleSuperstore - Main Data'!D6829,Reference!$A$26:$B$74,2,FALSE)</f>
        <v>West</v>
      </c>
      <c r="F6829" s="22" t="s">
        <v>29</v>
      </c>
      <c r="G6829" s="22" t="s">
        <v>50</v>
      </c>
      <c r="H6829" s="24">
        <f>VLOOKUP($G6829, Reference!$A$3:$C$20, 2,FALSE)*I6829</f>
        <v>597</v>
      </c>
      <c r="I6829" s="22">
        <v>3</v>
      </c>
      <c r="J6829" s="26" cm="1">
        <f t="array" ref="J6829">IFERROR(_xlfn.IFS(AND(C6829="Corporate", F6829="Technology"), 3%, C6829="Corporate", 1%),0%)</f>
        <v>0.03</v>
      </c>
      <c r="K6829" s="24">
        <f>VLOOKUP($G6829, Reference!$A$3:$C$20, 3,FALSE)*I6829</f>
        <v>495</v>
      </c>
      <c r="L6829" s="27">
        <f t="shared" si="212"/>
        <v>102</v>
      </c>
      <c r="M6829" s="27">
        <f t="shared" si="213"/>
        <v>84.090000000000032</v>
      </c>
    </row>
    <row r="6830" spans="1:13" x14ac:dyDescent="0.2">
      <c r="A6830">
        <v>5421</v>
      </c>
      <c r="B6830" s="4">
        <v>44032</v>
      </c>
      <c r="C6830" t="s">
        <v>17</v>
      </c>
      <c r="D6830" t="s">
        <v>15</v>
      </c>
      <c r="E6830" s="2" t="str">
        <f>VLOOKUP('SampleSuperstore - Main Data'!D6830,Reference!$A$26:$B$74,2,FALSE)</f>
        <v>West</v>
      </c>
      <c r="F6830" s="22" t="s">
        <v>13</v>
      </c>
      <c r="G6830" s="22" t="s">
        <v>20</v>
      </c>
      <c r="H6830" s="24">
        <f>VLOOKUP($G6830, Reference!$A$3:$C$20, 2,FALSE)*I6830</f>
        <v>51</v>
      </c>
      <c r="I6830" s="22">
        <v>3</v>
      </c>
      <c r="J6830" s="26" cm="1">
        <f t="array" ref="J6830">IFERROR(_xlfn.IFS(AND(C6830="Corporate", F6830="Technology"), 3%, C6830="Corporate", 1%),0%)</f>
        <v>0.01</v>
      </c>
      <c r="K6830" s="24">
        <f>VLOOKUP($G6830, Reference!$A$3:$C$20, 3,FALSE)*I6830</f>
        <v>30</v>
      </c>
      <c r="L6830" s="27">
        <f t="shared" si="212"/>
        <v>21</v>
      </c>
      <c r="M6830" s="27">
        <f t="shared" si="213"/>
        <v>20.490000000000002</v>
      </c>
    </row>
    <row r="6831" spans="1:13" x14ac:dyDescent="0.2">
      <c r="A6831">
        <v>5423</v>
      </c>
      <c r="B6831" s="4">
        <v>44032</v>
      </c>
      <c r="C6831" t="s">
        <v>17</v>
      </c>
      <c r="D6831" t="s">
        <v>36</v>
      </c>
      <c r="E6831" s="2" t="str">
        <f>VLOOKUP('SampleSuperstore - Main Data'!D6831,Reference!$A$26:$B$74,2,FALSE)</f>
        <v>East</v>
      </c>
      <c r="F6831" s="22" t="s">
        <v>13</v>
      </c>
      <c r="G6831" s="22" t="s">
        <v>20</v>
      </c>
      <c r="H6831" s="24">
        <f>VLOOKUP($G6831, Reference!$A$3:$C$20, 2,FALSE)*I6831</f>
        <v>51</v>
      </c>
      <c r="I6831" s="22">
        <v>3</v>
      </c>
      <c r="J6831" s="26" cm="1">
        <f t="array" ref="J6831">IFERROR(_xlfn.IFS(AND(C6831="Corporate", F6831="Technology"), 3%, C6831="Corporate", 1%),0%)</f>
        <v>0.01</v>
      </c>
      <c r="K6831" s="24">
        <f>VLOOKUP($G6831, Reference!$A$3:$C$20, 3,FALSE)*I6831</f>
        <v>30</v>
      </c>
      <c r="L6831" s="27">
        <f t="shared" si="212"/>
        <v>21</v>
      </c>
      <c r="M6831" s="27">
        <f t="shared" si="213"/>
        <v>20.490000000000002</v>
      </c>
    </row>
    <row r="6832" spans="1:13" x14ac:dyDescent="0.2">
      <c r="A6832">
        <v>5424</v>
      </c>
      <c r="B6832" s="4">
        <v>44032</v>
      </c>
      <c r="C6832" t="s">
        <v>17</v>
      </c>
      <c r="D6832" t="s">
        <v>19</v>
      </c>
      <c r="E6832" s="2" t="str">
        <f>VLOOKUP('SampleSuperstore - Main Data'!D6832,Reference!$A$26:$B$74,2,FALSE)</f>
        <v>East</v>
      </c>
      <c r="F6832" s="22" t="s">
        <v>23</v>
      </c>
      <c r="G6832" s="22" t="s">
        <v>59</v>
      </c>
      <c r="H6832" s="24">
        <f>VLOOKUP($G6832, Reference!$A$3:$C$20, 2,FALSE)*I6832</f>
        <v>765</v>
      </c>
      <c r="I6832" s="22">
        <v>9</v>
      </c>
      <c r="J6832" s="26" cm="1">
        <f t="array" ref="J6832">IFERROR(_xlfn.IFS(AND(C6832="Corporate", F6832="Technology"), 3%, C6832="Corporate", 1%),0%)</f>
        <v>0.01</v>
      </c>
      <c r="K6832" s="24">
        <f>VLOOKUP($G6832, Reference!$A$3:$C$20, 3,FALSE)*I6832</f>
        <v>675</v>
      </c>
      <c r="L6832" s="27">
        <f t="shared" si="212"/>
        <v>90</v>
      </c>
      <c r="M6832" s="27">
        <f t="shared" si="213"/>
        <v>82.350000000000023</v>
      </c>
    </row>
    <row r="6833" spans="1:13" x14ac:dyDescent="0.2">
      <c r="A6833">
        <v>5425</v>
      </c>
      <c r="B6833" s="4">
        <v>44032</v>
      </c>
      <c r="C6833" t="s">
        <v>17</v>
      </c>
      <c r="D6833" t="s">
        <v>36</v>
      </c>
      <c r="E6833" s="2" t="str">
        <f>VLOOKUP('SampleSuperstore - Main Data'!D6833,Reference!$A$26:$B$74,2,FALSE)</f>
        <v>East</v>
      </c>
      <c r="F6833" s="22" t="s">
        <v>13</v>
      </c>
      <c r="G6833" s="22" t="s">
        <v>49</v>
      </c>
      <c r="H6833" s="24">
        <f>VLOOKUP($G6833, Reference!$A$3:$C$20, 2,FALSE)*I6833</f>
        <v>160</v>
      </c>
      <c r="I6833" s="22">
        <v>4</v>
      </c>
      <c r="J6833" s="26" cm="1">
        <f t="array" ref="J6833">IFERROR(_xlfn.IFS(AND(C6833="Corporate", F6833="Technology"), 3%, C6833="Corporate", 1%),0%)</f>
        <v>0.01</v>
      </c>
      <c r="K6833" s="24">
        <f>VLOOKUP($G6833, Reference!$A$3:$C$20, 3,FALSE)*I6833</f>
        <v>140</v>
      </c>
      <c r="L6833" s="27">
        <f t="shared" si="212"/>
        <v>20</v>
      </c>
      <c r="M6833" s="27">
        <f t="shared" si="213"/>
        <v>18.400000000000006</v>
      </c>
    </row>
    <row r="6834" spans="1:13" x14ac:dyDescent="0.2">
      <c r="A6834">
        <v>5430</v>
      </c>
      <c r="B6834" s="4">
        <v>44032</v>
      </c>
      <c r="C6834" t="s">
        <v>17</v>
      </c>
      <c r="D6834" t="s">
        <v>21</v>
      </c>
      <c r="E6834" s="2" t="str">
        <f>VLOOKUP('SampleSuperstore - Main Data'!D6834,Reference!$A$26:$B$74,2,FALSE)</f>
        <v>West</v>
      </c>
      <c r="F6834" s="22" t="s">
        <v>13</v>
      </c>
      <c r="G6834" s="22" t="s">
        <v>35</v>
      </c>
      <c r="H6834" s="24">
        <f>VLOOKUP($G6834, Reference!$A$3:$C$20, 2,FALSE)*I6834</f>
        <v>96</v>
      </c>
      <c r="I6834" s="22">
        <v>4</v>
      </c>
      <c r="J6834" s="26" cm="1">
        <f t="array" ref="J6834">IFERROR(_xlfn.IFS(AND(C6834="Corporate", F6834="Technology"), 3%, C6834="Corporate", 1%),0%)</f>
        <v>0.01</v>
      </c>
      <c r="K6834" s="24">
        <f>VLOOKUP($G6834, Reference!$A$3:$C$20, 3,FALSE)*I6834</f>
        <v>76</v>
      </c>
      <c r="L6834" s="27">
        <f t="shared" si="212"/>
        <v>20</v>
      </c>
      <c r="M6834" s="27">
        <f t="shared" si="213"/>
        <v>19.039999999999992</v>
      </c>
    </row>
    <row r="6835" spans="1:13" x14ac:dyDescent="0.2">
      <c r="A6835">
        <v>5432</v>
      </c>
      <c r="B6835" s="4">
        <v>44032</v>
      </c>
      <c r="C6835" t="s">
        <v>17</v>
      </c>
      <c r="D6835" t="s">
        <v>52</v>
      </c>
      <c r="E6835" s="2" t="str">
        <f>VLOOKUP('SampleSuperstore - Main Data'!D6835,Reference!$A$26:$B$74,2,FALSE)</f>
        <v>East</v>
      </c>
      <c r="F6835" s="22" t="s">
        <v>13</v>
      </c>
      <c r="G6835" s="22" t="s">
        <v>14</v>
      </c>
      <c r="H6835" s="24">
        <f>VLOOKUP($G6835, Reference!$A$3:$C$20, 2,FALSE)*I6835</f>
        <v>90</v>
      </c>
      <c r="I6835" s="22">
        <v>2</v>
      </c>
      <c r="J6835" s="26" cm="1">
        <f t="array" ref="J6835">IFERROR(_xlfn.IFS(AND(C6835="Corporate", F6835="Technology"), 3%, C6835="Corporate", 1%),0%)</f>
        <v>0.01</v>
      </c>
      <c r="K6835" s="24">
        <f>VLOOKUP($G6835, Reference!$A$3:$C$20, 3,FALSE)*I6835</f>
        <v>70</v>
      </c>
      <c r="L6835" s="27">
        <f t="shared" si="212"/>
        <v>20</v>
      </c>
      <c r="M6835" s="27">
        <f t="shared" si="213"/>
        <v>19.099999999999994</v>
      </c>
    </row>
    <row r="6836" spans="1:13" x14ac:dyDescent="0.2">
      <c r="A6836">
        <v>5436</v>
      </c>
      <c r="B6836" s="4">
        <v>44032</v>
      </c>
      <c r="C6836" t="s">
        <v>17</v>
      </c>
      <c r="D6836" t="s">
        <v>25</v>
      </c>
      <c r="E6836" s="2" t="str">
        <f>VLOOKUP('SampleSuperstore - Main Data'!D6836,Reference!$A$26:$B$74,2,FALSE)</f>
        <v>Central</v>
      </c>
      <c r="F6836" s="22" t="s">
        <v>13</v>
      </c>
      <c r="G6836" s="22" t="s">
        <v>14</v>
      </c>
      <c r="H6836" s="24">
        <f>VLOOKUP($G6836, Reference!$A$3:$C$20, 2,FALSE)*I6836</f>
        <v>90</v>
      </c>
      <c r="I6836" s="22">
        <v>2</v>
      </c>
      <c r="J6836" s="26" cm="1">
        <f t="array" ref="J6836">IFERROR(_xlfn.IFS(AND(C6836="Corporate", F6836="Technology"), 3%, C6836="Corporate", 1%),0%)</f>
        <v>0.01</v>
      </c>
      <c r="K6836" s="24">
        <f>VLOOKUP($G6836, Reference!$A$3:$C$20, 3,FALSE)*I6836</f>
        <v>70</v>
      </c>
      <c r="L6836" s="27">
        <f t="shared" si="212"/>
        <v>20</v>
      </c>
      <c r="M6836" s="27">
        <f t="shared" si="213"/>
        <v>19.099999999999994</v>
      </c>
    </row>
    <row r="6837" spans="1:13" x14ac:dyDescent="0.2">
      <c r="A6837">
        <v>5445</v>
      </c>
      <c r="B6837" s="4">
        <v>44033</v>
      </c>
      <c r="C6837" t="s">
        <v>17</v>
      </c>
      <c r="D6837" t="s">
        <v>44</v>
      </c>
      <c r="E6837" s="2" t="str">
        <f>VLOOKUP('SampleSuperstore - Main Data'!D6837,Reference!$A$26:$B$74,2,FALSE)</f>
        <v>South</v>
      </c>
      <c r="F6837" s="22" t="s">
        <v>13</v>
      </c>
      <c r="G6837" s="22" t="s">
        <v>20</v>
      </c>
      <c r="H6837" s="24">
        <f>VLOOKUP($G6837, Reference!$A$3:$C$20, 2,FALSE)*I6837</f>
        <v>51</v>
      </c>
      <c r="I6837" s="22">
        <v>3</v>
      </c>
      <c r="J6837" s="26" cm="1">
        <f t="array" ref="J6837">IFERROR(_xlfn.IFS(AND(C6837="Corporate", F6837="Technology"), 3%, C6837="Corporate", 1%),0%)</f>
        <v>0.01</v>
      </c>
      <c r="K6837" s="24">
        <f>VLOOKUP($G6837, Reference!$A$3:$C$20, 3,FALSE)*I6837</f>
        <v>30</v>
      </c>
      <c r="L6837" s="27">
        <f t="shared" si="212"/>
        <v>21</v>
      </c>
      <c r="M6837" s="27">
        <f t="shared" si="213"/>
        <v>20.490000000000002</v>
      </c>
    </row>
    <row r="6838" spans="1:13" x14ac:dyDescent="0.2">
      <c r="A6838">
        <v>5447</v>
      </c>
      <c r="B6838" s="4">
        <v>44033</v>
      </c>
      <c r="C6838" t="s">
        <v>17</v>
      </c>
      <c r="D6838" t="s">
        <v>15</v>
      </c>
      <c r="E6838" s="2" t="str">
        <f>VLOOKUP('SampleSuperstore - Main Data'!D6838,Reference!$A$26:$B$74,2,FALSE)</f>
        <v>West</v>
      </c>
      <c r="F6838" s="22" t="s">
        <v>13</v>
      </c>
      <c r="G6838" s="22" t="s">
        <v>16</v>
      </c>
      <c r="H6838" s="24">
        <f>VLOOKUP($G6838, Reference!$A$3:$C$20, 2,FALSE)*I6838</f>
        <v>38</v>
      </c>
      <c r="I6838" s="22">
        <v>2</v>
      </c>
      <c r="J6838" s="26" cm="1">
        <f t="array" ref="J6838">IFERROR(_xlfn.IFS(AND(C6838="Corporate", F6838="Technology"), 3%, C6838="Corporate", 1%),0%)</f>
        <v>0.01</v>
      </c>
      <c r="K6838" s="24">
        <f>VLOOKUP($G6838, Reference!$A$3:$C$20, 3,FALSE)*I6838</f>
        <v>20</v>
      </c>
      <c r="L6838" s="27">
        <f t="shared" si="212"/>
        <v>18</v>
      </c>
      <c r="M6838" s="27">
        <f t="shared" si="213"/>
        <v>17.619999999999997</v>
      </c>
    </row>
    <row r="6839" spans="1:13" x14ac:dyDescent="0.2">
      <c r="A6839">
        <v>5448</v>
      </c>
      <c r="B6839" s="4">
        <v>44033</v>
      </c>
      <c r="C6839" t="s">
        <v>17</v>
      </c>
      <c r="D6839" t="s">
        <v>36</v>
      </c>
      <c r="E6839" s="2" t="str">
        <f>VLOOKUP('SampleSuperstore - Main Data'!D6839,Reference!$A$26:$B$74,2,FALSE)</f>
        <v>East</v>
      </c>
      <c r="F6839" s="22" t="s">
        <v>13</v>
      </c>
      <c r="G6839" s="22" t="s">
        <v>14</v>
      </c>
      <c r="H6839" s="24">
        <f>VLOOKUP($G6839, Reference!$A$3:$C$20, 2,FALSE)*I6839</f>
        <v>180</v>
      </c>
      <c r="I6839" s="22">
        <v>4</v>
      </c>
      <c r="J6839" s="26" cm="1">
        <f t="array" ref="J6839">IFERROR(_xlfn.IFS(AND(C6839="Corporate", F6839="Technology"), 3%, C6839="Corporate", 1%),0%)</f>
        <v>0.01</v>
      </c>
      <c r="K6839" s="24">
        <f>VLOOKUP($G6839, Reference!$A$3:$C$20, 3,FALSE)*I6839</f>
        <v>140</v>
      </c>
      <c r="L6839" s="27">
        <f t="shared" si="212"/>
        <v>40</v>
      </c>
      <c r="M6839" s="27">
        <f t="shared" si="213"/>
        <v>38.199999999999989</v>
      </c>
    </row>
    <row r="6840" spans="1:13" x14ac:dyDescent="0.2">
      <c r="A6840">
        <v>5452</v>
      </c>
      <c r="B6840" s="4">
        <v>44033</v>
      </c>
      <c r="C6840" t="s">
        <v>17</v>
      </c>
      <c r="D6840" t="s">
        <v>43</v>
      </c>
      <c r="E6840" s="2" t="str">
        <f>VLOOKUP('SampleSuperstore - Main Data'!D6840,Reference!$A$26:$B$74,2,FALSE)</f>
        <v>West</v>
      </c>
      <c r="F6840" s="22" t="s">
        <v>29</v>
      </c>
      <c r="G6840" s="22" t="s">
        <v>50</v>
      </c>
      <c r="H6840" s="24">
        <f>VLOOKUP($G6840, Reference!$A$3:$C$20, 2,FALSE)*I6840</f>
        <v>398</v>
      </c>
      <c r="I6840" s="22">
        <v>2</v>
      </c>
      <c r="J6840" s="26" cm="1">
        <f t="array" ref="J6840">IFERROR(_xlfn.IFS(AND(C6840="Corporate", F6840="Technology"), 3%, C6840="Corporate", 1%),0%)</f>
        <v>0.03</v>
      </c>
      <c r="K6840" s="24">
        <f>VLOOKUP($G6840, Reference!$A$3:$C$20, 3,FALSE)*I6840</f>
        <v>330</v>
      </c>
      <c r="L6840" s="27">
        <f t="shared" si="212"/>
        <v>68</v>
      </c>
      <c r="M6840" s="27">
        <f t="shared" si="213"/>
        <v>56.06</v>
      </c>
    </row>
    <row r="6841" spans="1:13" x14ac:dyDescent="0.2">
      <c r="A6841">
        <v>5454</v>
      </c>
      <c r="B6841" s="4">
        <v>44033</v>
      </c>
      <c r="C6841" t="s">
        <v>17</v>
      </c>
      <c r="D6841" t="s">
        <v>36</v>
      </c>
      <c r="E6841" s="2" t="str">
        <f>VLOOKUP('SampleSuperstore - Main Data'!D6841,Reference!$A$26:$B$74,2,FALSE)</f>
        <v>East</v>
      </c>
      <c r="F6841" s="22" t="s">
        <v>13</v>
      </c>
      <c r="G6841" s="22" t="s">
        <v>49</v>
      </c>
      <c r="H6841" s="24">
        <f>VLOOKUP($G6841, Reference!$A$3:$C$20, 2,FALSE)*I6841</f>
        <v>200</v>
      </c>
      <c r="I6841" s="22">
        <v>5</v>
      </c>
      <c r="J6841" s="26" cm="1">
        <f t="array" ref="J6841">IFERROR(_xlfn.IFS(AND(C6841="Corporate", F6841="Technology"), 3%, C6841="Corporate", 1%),0%)</f>
        <v>0.01</v>
      </c>
      <c r="K6841" s="24">
        <f>VLOOKUP($G6841, Reference!$A$3:$C$20, 3,FALSE)*I6841</f>
        <v>175</v>
      </c>
      <c r="L6841" s="27">
        <f t="shared" si="212"/>
        <v>25</v>
      </c>
      <c r="M6841" s="27">
        <f t="shared" si="213"/>
        <v>23</v>
      </c>
    </row>
    <row r="6842" spans="1:13" x14ac:dyDescent="0.2">
      <c r="A6842">
        <v>5456</v>
      </c>
      <c r="B6842" s="4">
        <v>44033</v>
      </c>
      <c r="C6842" t="s">
        <v>17</v>
      </c>
      <c r="D6842" t="s">
        <v>18</v>
      </c>
      <c r="E6842" s="2" t="str">
        <f>VLOOKUP('SampleSuperstore - Main Data'!D6842,Reference!$A$26:$B$74,2,FALSE)</f>
        <v>South</v>
      </c>
      <c r="F6842" s="22" t="s">
        <v>13</v>
      </c>
      <c r="G6842" s="22" t="s">
        <v>26</v>
      </c>
      <c r="H6842" s="24">
        <f>VLOOKUP($G6842, Reference!$A$3:$C$20, 2,FALSE)*I6842</f>
        <v>10</v>
      </c>
      <c r="I6842" s="22">
        <v>4</v>
      </c>
      <c r="J6842" s="26" cm="1">
        <f t="array" ref="J6842">IFERROR(_xlfn.IFS(AND(C6842="Corporate", F6842="Technology"), 3%, C6842="Corporate", 1%),0%)</f>
        <v>0.01</v>
      </c>
      <c r="K6842" s="24">
        <f>VLOOKUP($G6842, Reference!$A$3:$C$20, 3,FALSE)*I6842</f>
        <v>8</v>
      </c>
      <c r="L6842" s="27">
        <f t="shared" si="212"/>
        <v>2</v>
      </c>
      <c r="M6842" s="27">
        <f t="shared" si="213"/>
        <v>1.9000000000000004</v>
      </c>
    </row>
    <row r="6843" spans="1:13" x14ac:dyDescent="0.2">
      <c r="A6843">
        <v>5459</v>
      </c>
      <c r="B6843" s="4">
        <v>44033</v>
      </c>
      <c r="C6843" t="s">
        <v>17</v>
      </c>
      <c r="D6843" t="s">
        <v>36</v>
      </c>
      <c r="E6843" s="2" t="str">
        <f>VLOOKUP('SampleSuperstore - Main Data'!D6843,Reference!$A$26:$B$74,2,FALSE)</f>
        <v>East</v>
      </c>
      <c r="F6843" s="22" t="s">
        <v>23</v>
      </c>
      <c r="G6843" s="22" t="s">
        <v>24</v>
      </c>
      <c r="H6843" s="24">
        <f>VLOOKUP($G6843, Reference!$A$3:$C$20, 2,FALSE)*I6843</f>
        <v>198</v>
      </c>
      <c r="I6843" s="22">
        <v>2</v>
      </c>
      <c r="J6843" s="26" cm="1">
        <f t="array" ref="J6843">IFERROR(_xlfn.IFS(AND(C6843="Corporate", F6843="Technology"), 3%, C6843="Corporate", 1%),0%)</f>
        <v>0.01</v>
      </c>
      <c r="K6843" s="24">
        <f>VLOOKUP($G6843, Reference!$A$3:$C$20, 3,FALSE)*I6843</f>
        <v>158</v>
      </c>
      <c r="L6843" s="27">
        <f t="shared" si="212"/>
        <v>40</v>
      </c>
      <c r="M6843" s="27">
        <f t="shared" si="213"/>
        <v>38.02000000000001</v>
      </c>
    </row>
    <row r="6844" spans="1:13" x14ac:dyDescent="0.2">
      <c r="A6844">
        <v>5461</v>
      </c>
      <c r="B6844" s="4">
        <v>44033</v>
      </c>
      <c r="C6844" t="s">
        <v>17</v>
      </c>
      <c r="D6844" t="s">
        <v>27</v>
      </c>
      <c r="E6844" s="2" t="str">
        <f>VLOOKUP('SampleSuperstore - Main Data'!D6844,Reference!$A$26:$B$74,2,FALSE)</f>
        <v>East</v>
      </c>
      <c r="F6844" s="22" t="s">
        <v>13</v>
      </c>
      <c r="G6844" s="22" t="s">
        <v>26</v>
      </c>
      <c r="H6844" s="24">
        <f>VLOOKUP($G6844, Reference!$A$3:$C$20, 2,FALSE)*I6844</f>
        <v>5</v>
      </c>
      <c r="I6844" s="22">
        <v>2</v>
      </c>
      <c r="J6844" s="26" cm="1">
        <f t="array" ref="J6844">IFERROR(_xlfn.IFS(AND(C6844="Corporate", F6844="Technology"), 3%, C6844="Corporate", 1%),0%)</f>
        <v>0.01</v>
      </c>
      <c r="K6844" s="24">
        <f>VLOOKUP($G6844, Reference!$A$3:$C$20, 3,FALSE)*I6844</f>
        <v>4</v>
      </c>
      <c r="L6844" s="27">
        <f t="shared" si="212"/>
        <v>1</v>
      </c>
      <c r="M6844" s="27">
        <f t="shared" si="213"/>
        <v>0.95000000000000018</v>
      </c>
    </row>
    <row r="6845" spans="1:13" x14ac:dyDescent="0.2">
      <c r="A6845">
        <v>5471</v>
      </c>
      <c r="B6845" s="4">
        <v>44034</v>
      </c>
      <c r="C6845" t="s">
        <v>17</v>
      </c>
      <c r="D6845" t="s">
        <v>36</v>
      </c>
      <c r="E6845" s="2" t="str">
        <f>VLOOKUP('SampleSuperstore - Main Data'!D6845,Reference!$A$26:$B$74,2,FALSE)</f>
        <v>East</v>
      </c>
      <c r="F6845" s="22" t="s">
        <v>13</v>
      </c>
      <c r="G6845" s="22" t="s">
        <v>20</v>
      </c>
      <c r="H6845" s="24">
        <f>VLOOKUP($G6845, Reference!$A$3:$C$20, 2,FALSE)*I6845</f>
        <v>51</v>
      </c>
      <c r="I6845" s="22">
        <v>3</v>
      </c>
      <c r="J6845" s="26" cm="1">
        <f t="array" ref="J6845">IFERROR(_xlfn.IFS(AND(C6845="Corporate", F6845="Technology"), 3%, C6845="Corporate", 1%),0%)</f>
        <v>0.01</v>
      </c>
      <c r="K6845" s="24">
        <f>VLOOKUP($G6845, Reference!$A$3:$C$20, 3,FALSE)*I6845</f>
        <v>30</v>
      </c>
      <c r="L6845" s="27">
        <f t="shared" si="212"/>
        <v>21</v>
      </c>
      <c r="M6845" s="27">
        <f t="shared" si="213"/>
        <v>20.490000000000002</v>
      </c>
    </row>
    <row r="6846" spans="1:13" x14ac:dyDescent="0.2">
      <c r="A6846">
        <v>5474</v>
      </c>
      <c r="B6846" s="4">
        <v>44034</v>
      </c>
      <c r="C6846" t="s">
        <v>17</v>
      </c>
      <c r="D6846" t="s">
        <v>46</v>
      </c>
      <c r="E6846" s="2" t="str">
        <f>VLOOKUP('SampleSuperstore - Main Data'!D6846,Reference!$A$26:$B$74,2,FALSE)</f>
        <v>Central</v>
      </c>
      <c r="F6846" s="22" t="s">
        <v>13</v>
      </c>
      <c r="G6846" s="22" t="s">
        <v>16</v>
      </c>
      <c r="H6846" s="24">
        <f>VLOOKUP($G6846, Reference!$A$3:$C$20, 2,FALSE)*I6846</f>
        <v>76</v>
      </c>
      <c r="I6846" s="22">
        <v>4</v>
      </c>
      <c r="J6846" s="26" cm="1">
        <f t="array" ref="J6846">IFERROR(_xlfn.IFS(AND(C6846="Corporate", F6846="Technology"), 3%, C6846="Corporate", 1%),0%)</f>
        <v>0.01</v>
      </c>
      <c r="K6846" s="24">
        <f>VLOOKUP($G6846, Reference!$A$3:$C$20, 3,FALSE)*I6846</f>
        <v>40</v>
      </c>
      <c r="L6846" s="27">
        <f t="shared" si="212"/>
        <v>36</v>
      </c>
      <c r="M6846" s="27">
        <f t="shared" si="213"/>
        <v>35.239999999999995</v>
      </c>
    </row>
    <row r="6847" spans="1:13" x14ac:dyDescent="0.2">
      <c r="A6847">
        <v>5475</v>
      </c>
      <c r="B6847" s="4">
        <v>44034</v>
      </c>
      <c r="C6847" t="s">
        <v>17</v>
      </c>
      <c r="D6847" t="s">
        <v>36</v>
      </c>
      <c r="E6847" s="2" t="str">
        <f>VLOOKUP('SampleSuperstore - Main Data'!D6847,Reference!$A$26:$B$74,2,FALSE)</f>
        <v>East</v>
      </c>
      <c r="F6847" s="22" t="s">
        <v>23</v>
      </c>
      <c r="G6847" s="22" t="s">
        <v>59</v>
      </c>
      <c r="H6847" s="24">
        <f>VLOOKUP($G6847, Reference!$A$3:$C$20, 2,FALSE)*I6847</f>
        <v>255</v>
      </c>
      <c r="I6847" s="22">
        <v>3</v>
      </c>
      <c r="J6847" s="26" cm="1">
        <f t="array" ref="J6847">IFERROR(_xlfn.IFS(AND(C6847="Corporate", F6847="Technology"), 3%, C6847="Corporate", 1%),0%)</f>
        <v>0.01</v>
      </c>
      <c r="K6847" s="24">
        <f>VLOOKUP($G6847, Reference!$A$3:$C$20, 3,FALSE)*I6847</f>
        <v>225</v>
      </c>
      <c r="L6847" s="27">
        <f t="shared" si="212"/>
        <v>30</v>
      </c>
      <c r="M6847" s="27">
        <f t="shared" si="213"/>
        <v>27.449999999999989</v>
      </c>
    </row>
    <row r="6848" spans="1:13" x14ac:dyDescent="0.2">
      <c r="A6848">
        <v>5480</v>
      </c>
      <c r="B6848" s="4">
        <v>44034</v>
      </c>
      <c r="C6848" t="s">
        <v>17</v>
      </c>
      <c r="D6848" t="s">
        <v>40</v>
      </c>
      <c r="E6848" s="2" t="str">
        <f>VLOOKUP('SampleSuperstore - Main Data'!D6848,Reference!$A$26:$B$74,2,FALSE)</f>
        <v>East</v>
      </c>
      <c r="F6848" s="22" t="s">
        <v>13</v>
      </c>
      <c r="G6848" s="22" t="s">
        <v>49</v>
      </c>
      <c r="H6848" s="24">
        <f>VLOOKUP($G6848, Reference!$A$3:$C$20, 2,FALSE)*I6848</f>
        <v>240</v>
      </c>
      <c r="I6848" s="22">
        <v>6</v>
      </c>
      <c r="J6848" s="26" cm="1">
        <f t="array" ref="J6848">IFERROR(_xlfn.IFS(AND(C6848="Corporate", F6848="Technology"), 3%, C6848="Corporate", 1%),0%)</f>
        <v>0.01</v>
      </c>
      <c r="K6848" s="24">
        <f>VLOOKUP($G6848, Reference!$A$3:$C$20, 3,FALSE)*I6848</f>
        <v>210</v>
      </c>
      <c r="L6848" s="27">
        <f t="shared" si="212"/>
        <v>30</v>
      </c>
      <c r="M6848" s="27">
        <f t="shared" si="213"/>
        <v>27.599999999999994</v>
      </c>
    </row>
    <row r="6849" spans="1:13" x14ac:dyDescent="0.2">
      <c r="A6849">
        <v>5481</v>
      </c>
      <c r="B6849" s="4">
        <v>44034</v>
      </c>
      <c r="C6849" t="s">
        <v>17</v>
      </c>
      <c r="D6849" t="s">
        <v>12</v>
      </c>
      <c r="E6849" s="2" t="str">
        <f>VLOOKUP('SampleSuperstore - Main Data'!D6849,Reference!$A$26:$B$74,2,FALSE)</f>
        <v>West</v>
      </c>
      <c r="F6849" s="22" t="s">
        <v>29</v>
      </c>
      <c r="G6849" s="22" t="s">
        <v>33</v>
      </c>
      <c r="H6849" s="24">
        <f>VLOOKUP($G6849, Reference!$A$3:$C$20, 2,FALSE)*I6849</f>
        <v>15</v>
      </c>
      <c r="I6849" s="22">
        <v>3</v>
      </c>
      <c r="J6849" s="26" cm="1">
        <f t="array" ref="J6849">IFERROR(_xlfn.IFS(AND(C6849="Corporate", F6849="Technology"), 3%, C6849="Corporate", 1%),0%)</f>
        <v>0.03</v>
      </c>
      <c r="K6849" s="24">
        <f>VLOOKUP($G6849, Reference!$A$3:$C$20, 3,FALSE)*I6849</f>
        <v>7.5</v>
      </c>
      <c r="L6849" s="27">
        <f t="shared" si="212"/>
        <v>7.5</v>
      </c>
      <c r="M6849" s="27">
        <f t="shared" si="213"/>
        <v>7.0499999999999989</v>
      </c>
    </row>
    <row r="6850" spans="1:13" x14ac:dyDescent="0.2">
      <c r="A6850">
        <v>5486</v>
      </c>
      <c r="B6850" s="4">
        <v>44034</v>
      </c>
      <c r="C6850" t="s">
        <v>17</v>
      </c>
      <c r="D6850" t="s">
        <v>32</v>
      </c>
      <c r="E6850" s="2" t="str">
        <f>VLOOKUP('SampleSuperstore - Main Data'!D6850,Reference!$A$26:$B$74,2,FALSE)</f>
        <v>South</v>
      </c>
      <c r="F6850" s="22" t="s">
        <v>23</v>
      </c>
      <c r="G6850" s="22" t="s">
        <v>59</v>
      </c>
      <c r="H6850" s="24">
        <f>VLOOKUP($G6850, Reference!$A$3:$C$20, 2,FALSE)*I6850</f>
        <v>510</v>
      </c>
      <c r="I6850" s="22">
        <v>6</v>
      </c>
      <c r="J6850" s="26" cm="1">
        <f t="array" ref="J6850">IFERROR(_xlfn.IFS(AND(C6850="Corporate", F6850="Technology"), 3%, C6850="Corporate", 1%),0%)</f>
        <v>0.01</v>
      </c>
      <c r="K6850" s="24">
        <f>VLOOKUP($G6850, Reference!$A$3:$C$20, 3,FALSE)*I6850</f>
        <v>450</v>
      </c>
      <c r="L6850" s="27">
        <f t="shared" ref="L6850:L6913" si="214">H6850-K6850</f>
        <v>60</v>
      </c>
      <c r="M6850" s="27">
        <f t="shared" ref="M6850:M6913" si="215">H6850*(1-J6850)-K6850</f>
        <v>54.899999999999977</v>
      </c>
    </row>
    <row r="6851" spans="1:13" x14ac:dyDescent="0.2">
      <c r="A6851">
        <v>5487</v>
      </c>
      <c r="B6851" s="4">
        <v>44034</v>
      </c>
      <c r="C6851" t="s">
        <v>17</v>
      </c>
      <c r="D6851" t="s">
        <v>36</v>
      </c>
      <c r="E6851" s="2" t="str">
        <f>VLOOKUP('SampleSuperstore - Main Data'!D6851,Reference!$A$26:$B$74,2,FALSE)</f>
        <v>East</v>
      </c>
      <c r="F6851" s="22" t="s">
        <v>29</v>
      </c>
      <c r="G6851" s="22" t="s">
        <v>50</v>
      </c>
      <c r="H6851" s="24">
        <f>VLOOKUP($G6851, Reference!$A$3:$C$20, 2,FALSE)*I6851</f>
        <v>199</v>
      </c>
      <c r="I6851" s="22">
        <v>1</v>
      </c>
      <c r="J6851" s="26" cm="1">
        <f t="array" ref="J6851">IFERROR(_xlfn.IFS(AND(C6851="Corporate", F6851="Technology"), 3%, C6851="Corporate", 1%),0%)</f>
        <v>0.03</v>
      </c>
      <c r="K6851" s="24">
        <f>VLOOKUP($G6851, Reference!$A$3:$C$20, 3,FALSE)*I6851</f>
        <v>165</v>
      </c>
      <c r="L6851" s="27">
        <f t="shared" si="214"/>
        <v>34</v>
      </c>
      <c r="M6851" s="27">
        <f t="shared" si="215"/>
        <v>28.03</v>
      </c>
    </row>
    <row r="6852" spans="1:13" x14ac:dyDescent="0.2">
      <c r="A6852">
        <v>5488</v>
      </c>
      <c r="B6852" s="4">
        <v>44034</v>
      </c>
      <c r="C6852" t="s">
        <v>17</v>
      </c>
      <c r="D6852" t="s">
        <v>21</v>
      </c>
      <c r="E6852" s="2" t="str">
        <f>VLOOKUP('SampleSuperstore - Main Data'!D6852,Reference!$A$26:$B$74,2,FALSE)</f>
        <v>West</v>
      </c>
      <c r="F6852" s="22" t="s">
        <v>23</v>
      </c>
      <c r="G6852" s="22" t="s">
        <v>24</v>
      </c>
      <c r="H6852" s="24">
        <f>VLOOKUP($G6852, Reference!$A$3:$C$20, 2,FALSE)*I6852</f>
        <v>396</v>
      </c>
      <c r="I6852" s="22">
        <v>4</v>
      </c>
      <c r="J6852" s="26" cm="1">
        <f t="array" ref="J6852">IFERROR(_xlfn.IFS(AND(C6852="Corporate", F6852="Technology"), 3%, C6852="Corporate", 1%),0%)</f>
        <v>0.01</v>
      </c>
      <c r="K6852" s="24">
        <f>VLOOKUP($G6852, Reference!$A$3:$C$20, 3,FALSE)*I6852</f>
        <v>316</v>
      </c>
      <c r="L6852" s="27">
        <f t="shared" si="214"/>
        <v>80</v>
      </c>
      <c r="M6852" s="27">
        <f t="shared" si="215"/>
        <v>76.04000000000002</v>
      </c>
    </row>
    <row r="6853" spans="1:13" x14ac:dyDescent="0.2">
      <c r="A6853">
        <v>5500</v>
      </c>
      <c r="B6853" s="4">
        <v>44035</v>
      </c>
      <c r="C6853" t="s">
        <v>17</v>
      </c>
      <c r="D6853" t="s">
        <v>40</v>
      </c>
      <c r="E6853" s="2" t="str">
        <f>VLOOKUP('SampleSuperstore - Main Data'!D6853,Reference!$A$26:$B$74,2,FALSE)</f>
        <v>East</v>
      </c>
      <c r="F6853" s="22" t="s">
        <v>13</v>
      </c>
      <c r="G6853" s="22" t="s">
        <v>35</v>
      </c>
      <c r="H6853" s="24">
        <f>VLOOKUP($G6853, Reference!$A$3:$C$20, 2,FALSE)*I6853</f>
        <v>48</v>
      </c>
      <c r="I6853" s="22">
        <v>2</v>
      </c>
      <c r="J6853" s="26" cm="1">
        <f t="array" ref="J6853">IFERROR(_xlfn.IFS(AND(C6853="Corporate", F6853="Technology"), 3%, C6853="Corporate", 1%),0%)</f>
        <v>0.01</v>
      </c>
      <c r="K6853" s="24">
        <f>VLOOKUP($G6853, Reference!$A$3:$C$20, 3,FALSE)*I6853</f>
        <v>38</v>
      </c>
      <c r="L6853" s="27">
        <f t="shared" si="214"/>
        <v>10</v>
      </c>
      <c r="M6853" s="27">
        <f t="shared" si="215"/>
        <v>9.519999999999996</v>
      </c>
    </row>
    <row r="6854" spans="1:13" x14ac:dyDescent="0.2">
      <c r="A6854">
        <v>5502</v>
      </c>
      <c r="B6854" s="4">
        <v>44035</v>
      </c>
      <c r="C6854" t="s">
        <v>17</v>
      </c>
      <c r="D6854" t="s">
        <v>15</v>
      </c>
      <c r="E6854" s="2" t="str">
        <f>VLOOKUP('SampleSuperstore - Main Data'!D6854,Reference!$A$26:$B$74,2,FALSE)</f>
        <v>West</v>
      </c>
      <c r="F6854" s="22" t="s">
        <v>13</v>
      </c>
      <c r="G6854" s="22" t="s">
        <v>14</v>
      </c>
      <c r="H6854" s="24">
        <f>VLOOKUP($G6854, Reference!$A$3:$C$20, 2,FALSE)*I6854</f>
        <v>225</v>
      </c>
      <c r="I6854" s="22">
        <v>5</v>
      </c>
      <c r="J6854" s="26" cm="1">
        <f t="array" ref="J6854">IFERROR(_xlfn.IFS(AND(C6854="Corporate", F6854="Technology"), 3%, C6854="Corporate", 1%),0%)</f>
        <v>0.01</v>
      </c>
      <c r="K6854" s="24">
        <f>VLOOKUP($G6854, Reference!$A$3:$C$20, 3,FALSE)*I6854</f>
        <v>175</v>
      </c>
      <c r="L6854" s="27">
        <f t="shared" si="214"/>
        <v>50</v>
      </c>
      <c r="M6854" s="27">
        <f t="shared" si="215"/>
        <v>47.75</v>
      </c>
    </row>
    <row r="6855" spans="1:13" x14ac:dyDescent="0.2">
      <c r="A6855">
        <v>5507</v>
      </c>
      <c r="B6855" s="4">
        <v>44035</v>
      </c>
      <c r="C6855" t="s">
        <v>17</v>
      </c>
      <c r="D6855" t="s">
        <v>25</v>
      </c>
      <c r="E6855" s="2" t="str">
        <f>VLOOKUP('SampleSuperstore - Main Data'!D6855,Reference!$A$26:$B$74,2,FALSE)</f>
        <v>Central</v>
      </c>
      <c r="F6855" s="22" t="s">
        <v>29</v>
      </c>
      <c r="G6855" s="22" t="s">
        <v>33</v>
      </c>
      <c r="H6855" s="24">
        <f>VLOOKUP($G6855, Reference!$A$3:$C$20, 2,FALSE)*I6855</f>
        <v>10</v>
      </c>
      <c r="I6855" s="22">
        <v>2</v>
      </c>
      <c r="J6855" s="26" cm="1">
        <f t="array" ref="J6855">IFERROR(_xlfn.IFS(AND(C6855="Corporate", F6855="Technology"), 3%, C6855="Corporate", 1%),0%)</f>
        <v>0.03</v>
      </c>
      <c r="K6855" s="24">
        <f>VLOOKUP($G6855, Reference!$A$3:$C$20, 3,FALSE)*I6855</f>
        <v>5</v>
      </c>
      <c r="L6855" s="27">
        <f t="shared" si="214"/>
        <v>5</v>
      </c>
      <c r="M6855" s="27">
        <f t="shared" si="215"/>
        <v>4.6999999999999993</v>
      </c>
    </row>
    <row r="6856" spans="1:13" x14ac:dyDescent="0.2">
      <c r="A6856">
        <v>5508</v>
      </c>
      <c r="B6856" s="4">
        <v>44035</v>
      </c>
      <c r="C6856" t="s">
        <v>17</v>
      </c>
      <c r="D6856" t="s">
        <v>19</v>
      </c>
      <c r="E6856" s="2" t="str">
        <f>VLOOKUP('SampleSuperstore - Main Data'!D6856,Reference!$A$26:$B$74,2,FALSE)</f>
        <v>East</v>
      </c>
      <c r="F6856" s="22" t="s">
        <v>23</v>
      </c>
      <c r="G6856" s="22" t="s">
        <v>24</v>
      </c>
      <c r="H6856" s="24">
        <f>VLOOKUP($G6856, Reference!$A$3:$C$20, 2,FALSE)*I6856</f>
        <v>297</v>
      </c>
      <c r="I6856" s="22">
        <v>3</v>
      </c>
      <c r="J6856" s="26" cm="1">
        <f t="array" ref="J6856">IFERROR(_xlfn.IFS(AND(C6856="Corporate", F6856="Technology"), 3%, C6856="Corporate", 1%),0%)</f>
        <v>0.01</v>
      </c>
      <c r="K6856" s="24">
        <f>VLOOKUP($G6856, Reference!$A$3:$C$20, 3,FALSE)*I6856</f>
        <v>237</v>
      </c>
      <c r="L6856" s="27">
        <f t="shared" si="214"/>
        <v>60</v>
      </c>
      <c r="M6856" s="27">
        <f t="shared" si="215"/>
        <v>57.029999999999973</v>
      </c>
    </row>
    <row r="6857" spans="1:13" x14ac:dyDescent="0.2">
      <c r="A6857">
        <v>5517</v>
      </c>
      <c r="B6857" s="4">
        <v>44035</v>
      </c>
      <c r="C6857" t="s">
        <v>17</v>
      </c>
      <c r="D6857" t="s">
        <v>15</v>
      </c>
      <c r="E6857" s="2" t="str">
        <f>VLOOKUP('SampleSuperstore - Main Data'!D6857,Reference!$A$26:$B$74,2,FALSE)</f>
        <v>West</v>
      </c>
      <c r="F6857" s="22" t="s">
        <v>13</v>
      </c>
      <c r="G6857" s="22" t="s">
        <v>35</v>
      </c>
      <c r="H6857" s="24">
        <f>VLOOKUP($G6857, Reference!$A$3:$C$20, 2,FALSE)*I6857</f>
        <v>48</v>
      </c>
      <c r="I6857" s="22">
        <v>2</v>
      </c>
      <c r="J6857" s="26" cm="1">
        <f t="array" ref="J6857">IFERROR(_xlfn.IFS(AND(C6857="Corporate", F6857="Technology"), 3%, C6857="Corporate", 1%),0%)</f>
        <v>0.01</v>
      </c>
      <c r="K6857" s="24">
        <f>VLOOKUP($G6857, Reference!$A$3:$C$20, 3,FALSE)*I6857</f>
        <v>38</v>
      </c>
      <c r="L6857" s="27">
        <f t="shared" si="214"/>
        <v>10</v>
      </c>
      <c r="M6857" s="27">
        <f t="shared" si="215"/>
        <v>9.519999999999996</v>
      </c>
    </row>
    <row r="6858" spans="1:13" x14ac:dyDescent="0.2">
      <c r="A6858">
        <v>5518</v>
      </c>
      <c r="B6858" s="4">
        <v>44035</v>
      </c>
      <c r="C6858" t="s">
        <v>17</v>
      </c>
      <c r="D6858" t="s">
        <v>47</v>
      </c>
      <c r="E6858" s="2" t="str">
        <f>VLOOKUP('SampleSuperstore - Main Data'!D6858,Reference!$A$26:$B$74,2,FALSE)</f>
        <v>South</v>
      </c>
      <c r="F6858" s="22" t="s">
        <v>13</v>
      </c>
      <c r="G6858" s="22" t="s">
        <v>53</v>
      </c>
      <c r="H6858" s="24">
        <f>VLOOKUP($G6858, Reference!$A$3:$C$20, 2,FALSE)*I6858</f>
        <v>108</v>
      </c>
      <c r="I6858" s="22">
        <v>9</v>
      </c>
      <c r="J6858" s="26" cm="1">
        <f t="array" ref="J6858">IFERROR(_xlfn.IFS(AND(C6858="Corporate", F6858="Technology"), 3%, C6858="Corporate", 1%),0%)</f>
        <v>0.01</v>
      </c>
      <c r="K6858" s="24">
        <f>VLOOKUP($G6858, Reference!$A$3:$C$20, 3,FALSE)*I6858</f>
        <v>81</v>
      </c>
      <c r="L6858" s="27">
        <f t="shared" si="214"/>
        <v>27</v>
      </c>
      <c r="M6858" s="27">
        <f t="shared" si="215"/>
        <v>25.92</v>
      </c>
    </row>
    <row r="6859" spans="1:13" x14ac:dyDescent="0.2">
      <c r="A6859">
        <v>5519</v>
      </c>
      <c r="B6859" s="4">
        <v>44035</v>
      </c>
      <c r="C6859" t="s">
        <v>17</v>
      </c>
      <c r="D6859" t="s">
        <v>25</v>
      </c>
      <c r="E6859" s="2" t="str">
        <f>VLOOKUP('SampleSuperstore - Main Data'!D6859,Reference!$A$26:$B$74,2,FALSE)</f>
        <v>Central</v>
      </c>
      <c r="F6859" s="22" t="s">
        <v>23</v>
      </c>
      <c r="G6859" s="22" t="s">
        <v>37</v>
      </c>
      <c r="H6859" s="24">
        <f>VLOOKUP($G6859, Reference!$A$3:$C$20, 2,FALSE)*I6859</f>
        <v>45</v>
      </c>
      <c r="I6859" s="22">
        <v>5</v>
      </c>
      <c r="J6859" s="26" cm="1">
        <f t="array" ref="J6859">IFERROR(_xlfn.IFS(AND(C6859="Corporate", F6859="Technology"), 3%, C6859="Corporate", 1%),0%)</f>
        <v>0.01</v>
      </c>
      <c r="K6859" s="24">
        <f>VLOOKUP($G6859, Reference!$A$3:$C$20, 3,FALSE)*I6859</f>
        <v>25</v>
      </c>
      <c r="L6859" s="27">
        <f t="shared" si="214"/>
        <v>20</v>
      </c>
      <c r="M6859" s="27">
        <f t="shared" si="215"/>
        <v>19.549999999999997</v>
      </c>
    </row>
    <row r="6860" spans="1:13" x14ac:dyDescent="0.2">
      <c r="A6860">
        <v>5520</v>
      </c>
      <c r="B6860" s="4">
        <v>44035</v>
      </c>
      <c r="C6860" t="s">
        <v>17</v>
      </c>
      <c r="D6860" t="s">
        <v>70</v>
      </c>
      <c r="E6860" s="2" t="str">
        <f>VLOOKUP('SampleSuperstore - Main Data'!D6860,Reference!$A$26:$B$74,2,FALSE)</f>
        <v>Central</v>
      </c>
      <c r="F6860" s="22" t="s">
        <v>29</v>
      </c>
      <c r="G6860" s="22" t="s">
        <v>61</v>
      </c>
      <c r="H6860" s="24">
        <f>VLOOKUP($G6860, Reference!$A$3:$C$20, 2,FALSE)*I6860</f>
        <v>5075</v>
      </c>
      <c r="I6860" s="22">
        <v>7</v>
      </c>
      <c r="J6860" s="26" cm="1">
        <f t="array" ref="J6860">IFERROR(_xlfn.IFS(AND(C6860="Corporate", F6860="Technology"), 3%, C6860="Corporate", 1%),0%)</f>
        <v>0.03</v>
      </c>
      <c r="K6860" s="24">
        <f>VLOOKUP($G6860, Reference!$A$3:$C$20, 3,FALSE)*I6860</f>
        <v>4900</v>
      </c>
      <c r="L6860" s="27">
        <f t="shared" si="214"/>
        <v>175</v>
      </c>
      <c r="M6860" s="27">
        <f t="shared" si="215"/>
        <v>22.75</v>
      </c>
    </row>
    <row r="6861" spans="1:13" x14ac:dyDescent="0.2">
      <c r="A6861">
        <v>5531</v>
      </c>
      <c r="B6861" s="4">
        <v>44036</v>
      </c>
      <c r="C6861" t="s">
        <v>17</v>
      </c>
      <c r="D6861" t="s">
        <v>43</v>
      </c>
      <c r="E6861" s="2" t="str">
        <f>VLOOKUP('SampleSuperstore - Main Data'!D6861,Reference!$A$26:$B$74,2,FALSE)</f>
        <v>West</v>
      </c>
      <c r="F6861" s="22" t="s">
        <v>13</v>
      </c>
      <c r="G6861" s="22" t="s">
        <v>26</v>
      </c>
      <c r="H6861" s="24">
        <f>VLOOKUP($G6861, Reference!$A$3:$C$20, 2,FALSE)*I6861</f>
        <v>5</v>
      </c>
      <c r="I6861" s="22">
        <v>2</v>
      </c>
      <c r="J6861" s="26" cm="1">
        <f t="array" ref="J6861">IFERROR(_xlfn.IFS(AND(C6861="Corporate", F6861="Technology"), 3%, C6861="Corporate", 1%),0%)</f>
        <v>0.01</v>
      </c>
      <c r="K6861" s="24">
        <f>VLOOKUP($G6861, Reference!$A$3:$C$20, 3,FALSE)*I6861</f>
        <v>4</v>
      </c>
      <c r="L6861" s="27">
        <f t="shared" si="214"/>
        <v>1</v>
      </c>
      <c r="M6861" s="27">
        <f t="shared" si="215"/>
        <v>0.95000000000000018</v>
      </c>
    </row>
    <row r="6862" spans="1:13" x14ac:dyDescent="0.2">
      <c r="A6862">
        <v>5532</v>
      </c>
      <c r="B6862" s="4">
        <v>44036</v>
      </c>
      <c r="C6862" t="s">
        <v>17</v>
      </c>
      <c r="D6862" t="s">
        <v>75</v>
      </c>
      <c r="E6862" s="2" t="str">
        <f>VLOOKUP('SampleSuperstore - Main Data'!D6862,Reference!$A$26:$B$74,2,FALSE)</f>
        <v>South</v>
      </c>
      <c r="F6862" s="22" t="s">
        <v>29</v>
      </c>
      <c r="G6862" s="22" t="s">
        <v>50</v>
      </c>
      <c r="H6862" s="24">
        <f>VLOOKUP($G6862, Reference!$A$3:$C$20, 2,FALSE)*I6862</f>
        <v>995</v>
      </c>
      <c r="I6862" s="22">
        <v>5</v>
      </c>
      <c r="J6862" s="26" cm="1">
        <f t="array" ref="J6862">IFERROR(_xlfn.IFS(AND(C6862="Corporate", F6862="Technology"), 3%, C6862="Corporate", 1%),0%)</f>
        <v>0.03</v>
      </c>
      <c r="K6862" s="24">
        <f>VLOOKUP($G6862, Reference!$A$3:$C$20, 3,FALSE)*I6862</f>
        <v>825</v>
      </c>
      <c r="L6862" s="27">
        <f t="shared" si="214"/>
        <v>170</v>
      </c>
      <c r="M6862" s="27">
        <f t="shared" si="215"/>
        <v>140.14999999999998</v>
      </c>
    </row>
    <row r="6863" spans="1:13" x14ac:dyDescent="0.2">
      <c r="A6863">
        <v>5533</v>
      </c>
      <c r="B6863" s="4">
        <v>44036</v>
      </c>
      <c r="C6863" t="s">
        <v>17</v>
      </c>
      <c r="D6863" t="s">
        <v>31</v>
      </c>
      <c r="E6863" s="2" t="str">
        <f>VLOOKUP('SampleSuperstore - Main Data'!D6863,Reference!$A$26:$B$74,2,FALSE)</f>
        <v>Central</v>
      </c>
      <c r="F6863" s="22" t="s">
        <v>13</v>
      </c>
      <c r="G6863" s="22" t="s">
        <v>35</v>
      </c>
      <c r="H6863" s="24">
        <f>VLOOKUP($G6863, Reference!$A$3:$C$20, 2,FALSE)*I6863</f>
        <v>144</v>
      </c>
      <c r="I6863" s="22">
        <v>6</v>
      </c>
      <c r="J6863" s="26" cm="1">
        <f t="array" ref="J6863">IFERROR(_xlfn.IFS(AND(C6863="Corporate", F6863="Technology"), 3%, C6863="Corporate", 1%),0%)</f>
        <v>0.01</v>
      </c>
      <c r="K6863" s="24">
        <f>VLOOKUP($G6863, Reference!$A$3:$C$20, 3,FALSE)*I6863</f>
        <v>114</v>
      </c>
      <c r="L6863" s="27">
        <f t="shared" si="214"/>
        <v>30</v>
      </c>
      <c r="M6863" s="27">
        <f t="shared" si="215"/>
        <v>28.560000000000002</v>
      </c>
    </row>
    <row r="6864" spans="1:13" x14ac:dyDescent="0.2">
      <c r="A6864">
        <v>5534</v>
      </c>
      <c r="B6864" s="4">
        <v>44036</v>
      </c>
      <c r="C6864" t="s">
        <v>17</v>
      </c>
      <c r="D6864" t="s">
        <v>47</v>
      </c>
      <c r="E6864" s="2" t="str">
        <f>VLOOKUP('SampleSuperstore - Main Data'!D6864,Reference!$A$26:$B$74,2,FALSE)</f>
        <v>South</v>
      </c>
      <c r="F6864" s="22" t="s">
        <v>13</v>
      </c>
      <c r="G6864" s="22" t="s">
        <v>14</v>
      </c>
      <c r="H6864" s="24">
        <f>VLOOKUP($G6864, Reference!$A$3:$C$20, 2,FALSE)*I6864</f>
        <v>90</v>
      </c>
      <c r="I6864" s="22">
        <v>2</v>
      </c>
      <c r="J6864" s="26" cm="1">
        <f t="array" ref="J6864">IFERROR(_xlfn.IFS(AND(C6864="Corporate", F6864="Technology"), 3%, C6864="Corporate", 1%),0%)</f>
        <v>0.01</v>
      </c>
      <c r="K6864" s="24">
        <f>VLOOKUP($G6864, Reference!$A$3:$C$20, 3,FALSE)*I6864</f>
        <v>70</v>
      </c>
      <c r="L6864" s="27">
        <f t="shared" si="214"/>
        <v>20</v>
      </c>
      <c r="M6864" s="27">
        <f t="shared" si="215"/>
        <v>19.099999999999994</v>
      </c>
    </row>
    <row r="6865" spans="1:13" x14ac:dyDescent="0.2">
      <c r="A6865">
        <v>5536</v>
      </c>
      <c r="B6865" s="4">
        <v>44036</v>
      </c>
      <c r="C6865" t="s">
        <v>17</v>
      </c>
      <c r="D6865" t="s">
        <v>15</v>
      </c>
      <c r="E6865" s="2" t="str">
        <f>VLOOKUP('SampleSuperstore - Main Data'!D6865,Reference!$A$26:$B$74,2,FALSE)</f>
        <v>West</v>
      </c>
      <c r="F6865" s="22" t="s">
        <v>13</v>
      </c>
      <c r="G6865" s="22" t="s">
        <v>49</v>
      </c>
      <c r="H6865" s="24">
        <f>VLOOKUP($G6865, Reference!$A$3:$C$20, 2,FALSE)*I6865</f>
        <v>200</v>
      </c>
      <c r="I6865" s="22">
        <v>5</v>
      </c>
      <c r="J6865" s="26" cm="1">
        <f t="array" ref="J6865">IFERROR(_xlfn.IFS(AND(C6865="Corporate", F6865="Technology"), 3%, C6865="Corporate", 1%),0%)</f>
        <v>0.01</v>
      </c>
      <c r="K6865" s="24">
        <f>VLOOKUP($G6865, Reference!$A$3:$C$20, 3,FALSE)*I6865</f>
        <v>175</v>
      </c>
      <c r="L6865" s="27">
        <f t="shared" si="214"/>
        <v>25</v>
      </c>
      <c r="M6865" s="27">
        <f t="shared" si="215"/>
        <v>23</v>
      </c>
    </row>
    <row r="6866" spans="1:13" x14ac:dyDescent="0.2">
      <c r="A6866">
        <v>5537</v>
      </c>
      <c r="B6866" s="4">
        <v>44036</v>
      </c>
      <c r="C6866" t="s">
        <v>17</v>
      </c>
      <c r="D6866" t="s">
        <v>40</v>
      </c>
      <c r="E6866" s="2" t="str">
        <f>VLOOKUP('SampleSuperstore - Main Data'!D6866,Reference!$A$26:$B$74,2,FALSE)</f>
        <v>East</v>
      </c>
      <c r="F6866" s="22" t="s">
        <v>13</v>
      </c>
      <c r="G6866" s="22" t="s">
        <v>49</v>
      </c>
      <c r="H6866" s="24">
        <f>VLOOKUP($G6866, Reference!$A$3:$C$20, 2,FALSE)*I6866</f>
        <v>160</v>
      </c>
      <c r="I6866" s="22">
        <v>4</v>
      </c>
      <c r="J6866" s="26" cm="1">
        <f t="array" ref="J6866">IFERROR(_xlfn.IFS(AND(C6866="Corporate", F6866="Technology"), 3%, C6866="Corporate", 1%),0%)</f>
        <v>0.01</v>
      </c>
      <c r="K6866" s="24">
        <f>VLOOKUP($G6866, Reference!$A$3:$C$20, 3,FALSE)*I6866</f>
        <v>140</v>
      </c>
      <c r="L6866" s="27">
        <f t="shared" si="214"/>
        <v>20</v>
      </c>
      <c r="M6866" s="27">
        <f t="shared" si="215"/>
        <v>18.400000000000006</v>
      </c>
    </row>
    <row r="6867" spans="1:13" x14ac:dyDescent="0.2">
      <c r="A6867">
        <v>5539</v>
      </c>
      <c r="B6867" s="4">
        <v>44036</v>
      </c>
      <c r="C6867" t="s">
        <v>17</v>
      </c>
      <c r="D6867" t="s">
        <v>47</v>
      </c>
      <c r="E6867" s="2" t="str">
        <f>VLOOKUP('SampleSuperstore - Main Data'!D6867,Reference!$A$26:$B$74,2,FALSE)</f>
        <v>South</v>
      </c>
      <c r="F6867" s="22" t="s">
        <v>13</v>
      </c>
      <c r="G6867" s="22" t="s">
        <v>26</v>
      </c>
      <c r="H6867" s="24">
        <f>VLOOKUP($G6867, Reference!$A$3:$C$20, 2,FALSE)*I6867</f>
        <v>5</v>
      </c>
      <c r="I6867" s="22">
        <v>2</v>
      </c>
      <c r="J6867" s="26" cm="1">
        <f t="array" ref="J6867">IFERROR(_xlfn.IFS(AND(C6867="Corporate", F6867="Technology"), 3%, C6867="Corporate", 1%),0%)</f>
        <v>0.01</v>
      </c>
      <c r="K6867" s="24">
        <f>VLOOKUP($G6867, Reference!$A$3:$C$20, 3,FALSE)*I6867</f>
        <v>4</v>
      </c>
      <c r="L6867" s="27">
        <f t="shared" si="214"/>
        <v>1</v>
      </c>
      <c r="M6867" s="27">
        <f t="shared" si="215"/>
        <v>0.95000000000000018</v>
      </c>
    </row>
    <row r="6868" spans="1:13" x14ac:dyDescent="0.2">
      <c r="A6868">
        <v>5540</v>
      </c>
      <c r="B6868" s="4">
        <v>44036</v>
      </c>
      <c r="C6868" t="s">
        <v>17</v>
      </c>
      <c r="D6868" t="s">
        <v>25</v>
      </c>
      <c r="E6868" s="2" t="str">
        <f>VLOOKUP('SampleSuperstore - Main Data'!D6868,Reference!$A$26:$B$74,2,FALSE)</f>
        <v>Central</v>
      </c>
      <c r="F6868" s="22" t="s">
        <v>29</v>
      </c>
      <c r="G6868" s="22" t="s">
        <v>50</v>
      </c>
      <c r="H6868" s="24">
        <f>VLOOKUP($G6868, Reference!$A$3:$C$20, 2,FALSE)*I6868</f>
        <v>995</v>
      </c>
      <c r="I6868" s="22">
        <v>5</v>
      </c>
      <c r="J6868" s="26" cm="1">
        <f t="array" ref="J6868">IFERROR(_xlfn.IFS(AND(C6868="Corporate", F6868="Technology"), 3%, C6868="Corporate", 1%),0%)</f>
        <v>0.03</v>
      </c>
      <c r="K6868" s="24">
        <f>VLOOKUP($G6868, Reference!$A$3:$C$20, 3,FALSE)*I6868</f>
        <v>825</v>
      </c>
      <c r="L6868" s="27">
        <f t="shared" si="214"/>
        <v>170</v>
      </c>
      <c r="M6868" s="27">
        <f t="shared" si="215"/>
        <v>140.14999999999998</v>
      </c>
    </row>
    <row r="6869" spans="1:13" x14ac:dyDescent="0.2">
      <c r="A6869">
        <v>5541</v>
      </c>
      <c r="B6869" s="4">
        <v>44036</v>
      </c>
      <c r="C6869" t="s">
        <v>17</v>
      </c>
      <c r="D6869" t="s">
        <v>57</v>
      </c>
      <c r="E6869" s="2" t="str">
        <f>VLOOKUP('SampleSuperstore - Main Data'!D6869,Reference!$A$26:$B$74,2,FALSE)</f>
        <v>South</v>
      </c>
      <c r="F6869" s="22" t="s">
        <v>13</v>
      </c>
      <c r="G6869" s="22" t="s">
        <v>35</v>
      </c>
      <c r="H6869" s="24">
        <f>VLOOKUP($G6869, Reference!$A$3:$C$20, 2,FALSE)*I6869</f>
        <v>192</v>
      </c>
      <c r="I6869" s="22">
        <v>8</v>
      </c>
      <c r="J6869" s="26" cm="1">
        <f t="array" ref="J6869">IFERROR(_xlfn.IFS(AND(C6869="Corporate", F6869="Technology"), 3%, C6869="Corporate", 1%),0%)</f>
        <v>0.01</v>
      </c>
      <c r="K6869" s="24">
        <f>VLOOKUP($G6869, Reference!$A$3:$C$20, 3,FALSE)*I6869</f>
        <v>152</v>
      </c>
      <c r="L6869" s="27">
        <f t="shared" si="214"/>
        <v>40</v>
      </c>
      <c r="M6869" s="27">
        <f t="shared" si="215"/>
        <v>38.079999999999984</v>
      </c>
    </row>
    <row r="6870" spans="1:13" x14ac:dyDescent="0.2">
      <c r="A6870">
        <v>5542</v>
      </c>
      <c r="B6870" s="4">
        <v>44036</v>
      </c>
      <c r="C6870" t="s">
        <v>17</v>
      </c>
      <c r="D6870" t="s">
        <v>15</v>
      </c>
      <c r="E6870" s="2" t="str">
        <f>VLOOKUP('SampleSuperstore - Main Data'!D6870,Reference!$A$26:$B$74,2,FALSE)</f>
        <v>West</v>
      </c>
      <c r="F6870" s="22" t="s">
        <v>29</v>
      </c>
      <c r="G6870" s="22" t="s">
        <v>33</v>
      </c>
      <c r="H6870" s="24">
        <f>VLOOKUP($G6870, Reference!$A$3:$C$20, 2,FALSE)*I6870</f>
        <v>15</v>
      </c>
      <c r="I6870" s="22">
        <v>3</v>
      </c>
      <c r="J6870" s="26" cm="1">
        <f t="array" ref="J6870">IFERROR(_xlfn.IFS(AND(C6870="Corporate", F6870="Technology"), 3%, C6870="Corporate", 1%),0%)</f>
        <v>0.03</v>
      </c>
      <c r="K6870" s="24">
        <f>VLOOKUP($G6870, Reference!$A$3:$C$20, 3,FALSE)*I6870</f>
        <v>7.5</v>
      </c>
      <c r="L6870" s="27">
        <f t="shared" si="214"/>
        <v>7.5</v>
      </c>
      <c r="M6870" s="27">
        <f t="shared" si="215"/>
        <v>7.0499999999999989</v>
      </c>
    </row>
    <row r="6871" spans="1:13" x14ac:dyDescent="0.2">
      <c r="A6871">
        <v>5543</v>
      </c>
      <c r="B6871" s="4">
        <v>44036</v>
      </c>
      <c r="C6871" t="s">
        <v>17</v>
      </c>
      <c r="D6871" t="s">
        <v>78</v>
      </c>
      <c r="E6871" s="2" t="str">
        <f>VLOOKUP('SampleSuperstore - Main Data'!D6871,Reference!$A$26:$B$74,2,FALSE)</f>
        <v>East</v>
      </c>
      <c r="F6871" s="22" t="s">
        <v>13</v>
      </c>
      <c r="G6871" s="22" t="s">
        <v>35</v>
      </c>
      <c r="H6871" s="24">
        <f>VLOOKUP($G6871, Reference!$A$3:$C$20, 2,FALSE)*I6871</f>
        <v>48</v>
      </c>
      <c r="I6871" s="22">
        <v>2</v>
      </c>
      <c r="J6871" s="26" cm="1">
        <f t="array" ref="J6871">IFERROR(_xlfn.IFS(AND(C6871="Corporate", F6871="Technology"), 3%, C6871="Corporate", 1%),0%)</f>
        <v>0.01</v>
      </c>
      <c r="K6871" s="24">
        <f>VLOOKUP($G6871, Reference!$A$3:$C$20, 3,FALSE)*I6871</f>
        <v>38</v>
      </c>
      <c r="L6871" s="27">
        <f t="shared" si="214"/>
        <v>10</v>
      </c>
      <c r="M6871" s="27">
        <f t="shared" si="215"/>
        <v>9.519999999999996</v>
      </c>
    </row>
    <row r="6872" spans="1:13" x14ac:dyDescent="0.2">
      <c r="A6872">
        <v>5545</v>
      </c>
      <c r="B6872" s="4">
        <v>44036</v>
      </c>
      <c r="C6872" t="s">
        <v>17</v>
      </c>
      <c r="D6872" t="s">
        <v>21</v>
      </c>
      <c r="E6872" s="2" t="str">
        <f>VLOOKUP('SampleSuperstore - Main Data'!D6872,Reference!$A$26:$B$74,2,FALSE)</f>
        <v>West</v>
      </c>
      <c r="F6872" s="22" t="s">
        <v>13</v>
      </c>
      <c r="G6872" s="22" t="s">
        <v>20</v>
      </c>
      <c r="H6872" s="24">
        <f>VLOOKUP($G6872, Reference!$A$3:$C$20, 2,FALSE)*I6872</f>
        <v>85</v>
      </c>
      <c r="I6872" s="22">
        <v>5</v>
      </c>
      <c r="J6872" s="26" cm="1">
        <f t="array" ref="J6872">IFERROR(_xlfn.IFS(AND(C6872="Corporate", F6872="Technology"), 3%, C6872="Corporate", 1%),0%)</f>
        <v>0.01</v>
      </c>
      <c r="K6872" s="24">
        <f>VLOOKUP($G6872, Reference!$A$3:$C$20, 3,FALSE)*I6872</f>
        <v>50</v>
      </c>
      <c r="L6872" s="27">
        <f t="shared" si="214"/>
        <v>35</v>
      </c>
      <c r="M6872" s="27">
        <f t="shared" si="215"/>
        <v>34.150000000000006</v>
      </c>
    </row>
    <row r="6873" spans="1:13" x14ac:dyDescent="0.2">
      <c r="A6873">
        <v>5546</v>
      </c>
      <c r="B6873" s="4">
        <v>44036</v>
      </c>
      <c r="C6873" t="s">
        <v>17</v>
      </c>
      <c r="D6873" t="s">
        <v>34</v>
      </c>
      <c r="E6873" s="2" t="str">
        <f>VLOOKUP('SampleSuperstore - Main Data'!D6873,Reference!$A$26:$B$74,2,FALSE)</f>
        <v>South</v>
      </c>
      <c r="F6873" s="22" t="s">
        <v>13</v>
      </c>
      <c r="G6873" s="22" t="s">
        <v>26</v>
      </c>
      <c r="H6873" s="24">
        <f>VLOOKUP($G6873, Reference!$A$3:$C$20, 2,FALSE)*I6873</f>
        <v>17.5</v>
      </c>
      <c r="I6873" s="22">
        <v>7</v>
      </c>
      <c r="J6873" s="26" cm="1">
        <f t="array" ref="J6873">IFERROR(_xlfn.IFS(AND(C6873="Corporate", F6873="Technology"), 3%, C6873="Corporate", 1%),0%)</f>
        <v>0.01</v>
      </c>
      <c r="K6873" s="24">
        <f>VLOOKUP($G6873, Reference!$A$3:$C$20, 3,FALSE)*I6873</f>
        <v>14</v>
      </c>
      <c r="L6873" s="27">
        <f t="shared" si="214"/>
        <v>3.5</v>
      </c>
      <c r="M6873" s="27">
        <f t="shared" si="215"/>
        <v>3.3249999999999993</v>
      </c>
    </row>
    <row r="6874" spans="1:13" x14ac:dyDescent="0.2">
      <c r="A6874">
        <v>5548</v>
      </c>
      <c r="B6874" s="4">
        <v>44037</v>
      </c>
      <c r="C6874" t="s">
        <v>17</v>
      </c>
      <c r="D6874" t="s">
        <v>36</v>
      </c>
      <c r="E6874" s="2" t="str">
        <f>VLOOKUP('SampleSuperstore - Main Data'!D6874,Reference!$A$26:$B$74,2,FALSE)</f>
        <v>East</v>
      </c>
      <c r="F6874" s="22" t="s">
        <v>23</v>
      </c>
      <c r="G6874" s="22" t="s">
        <v>37</v>
      </c>
      <c r="H6874" s="24">
        <f>VLOOKUP($G6874, Reference!$A$3:$C$20, 2,FALSE)*I6874</f>
        <v>18</v>
      </c>
      <c r="I6874" s="22">
        <v>2</v>
      </c>
      <c r="J6874" s="26" cm="1">
        <f t="array" ref="J6874">IFERROR(_xlfn.IFS(AND(C6874="Corporate", F6874="Technology"), 3%, C6874="Corporate", 1%),0%)</f>
        <v>0.01</v>
      </c>
      <c r="K6874" s="24">
        <f>VLOOKUP($G6874, Reference!$A$3:$C$20, 3,FALSE)*I6874</f>
        <v>10</v>
      </c>
      <c r="L6874" s="27">
        <f t="shared" si="214"/>
        <v>8</v>
      </c>
      <c r="M6874" s="27">
        <f t="shared" si="215"/>
        <v>7.82</v>
      </c>
    </row>
    <row r="6875" spans="1:13" x14ac:dyDescent="0.2">
      <c r="A6875">
        <v>5550</v>
      </c>
      <c r="B6875" s="4">
        <v>44037</v>
      </c>
      <c r="C6875" t="s">
        <v>17</v>
      </c>
      <c r="D6875" t="s">
        <v>55</v>
      </c>
      <c r="E6875" s="2" t="str">
        <f>VLOOKUP('SampleSuperstore - Main Data'!D6875,Reference!$A$26:$B$74,2,FALSE)</f>
        <v>Central</v>
      </c>
      <c r="F6875" s="22" t="s">
        <v>13</v>
      </c>
      <c r="G6875" s="22" t="s">
        <v>49</v>
      </c>
      <c r="H6875" s="24">
        <f>VLOOKUP($G6875, Reference!$A$3:$C$20, 2,FALSE)*I6875</f>
        <v>320</v>
      </c>
      <c r="I6875" s="22">
        <v>8</v>
      </c>
      <c r="J6875" s="26" cm="1">
        <f t="array" ref="J6875">IFERROR(_xlfn.IFS(AND(C6875="Corporate", F6875="Technology"), 3%, C6875="Corporate", 1%),0%)</f>
        <v>0.01</v>
      </c>
      <c r="K6875" s="24">
        <f>VLOOKUP($G6875, Reference!$A$3:$C$20, 3,FALSE)*I6875</f>
        <v>280</v>
      </c>
      <c r="L6875" s="27">
        <f t="shared" si="214"/>
        <v>40</v>
      </c>
      <c r="M6875" s="27">
        <f t="shared" si="215"/>
        <v>36.800000000000011</v>
      </c>
    </row>
    <row r="6876" spans="1:13" x14ac:dyDescent="0.2">
      <c r="A6876">
        <v>5553</v>
      </c>
      <c r="B6876" s="4">
        <v>44037</v>
      </c>
      <c r="C6876" t="s">
        <v>17</v>
      </c>
      <c r="D6876" t="s">
        <v>48</v>
      </c>
      <c r="E6876" s="2" t="str">
        <f>VLOOKUP('SampleSuperstore - Main Data'!D6876,Reference!$A$26:$B$74,2,FALSE)</f>
        <v>South</v>
      </c>
      <c r="F6876" s="22" t="s">
        <v>29</v>
      </c>
      <c r="G6876" s="22" t="s">
        <v>33</v>
      </c>
      <c r="H6876" s="24">
        <f>VLOOKUP($G6876, Reference!$A$3:$C$20, 2,FALSE)*I6876</f>
        <v>20</v>
      </c>
      <c r="I6876" s="22">
        <v>4</v>
      </c>
      <c r="J6876" s="26" cm="1">
        <f t="array" ref="J6876">IFERROR(_xlfn.IFS(AND(C6876="Corporate", F6876="Technology"), 3%, C6876="Corporate", 1%),0%)</f>
        <v>0.03</v>
      </c>
      <c r="K6876" s="24">
        <f>VLOOKUP($G6876, Reference!$A$3:$C$20, 3,FALSE)*I6876</f>
        <v>10</v>
      </c>
      <c r="L6876" s="27">
        <f t="shared" si="214"/>
        <v>10</v>
      </c>
      <c r="M6876" s="27">
        <f t="shared" si="215"/>
        <v>9.3999999999999986</v>
      </c>
    </row>
    <row r="6877" spans="1:13" x14ac:dyDescent="0.2">
      <c r="A6877">
        <v>5554</v>
      </c>
      <c r="B6877" s="4">
        <v>44037</v>
      </c>
      <c r="C6877" t="s">
        <v>17</v>
      </c>
      <c r="D6877" t="s">
        <v>32</v>
      </c>
      <c r="E6877" s="2" t="str">
        <f>VLOOKUP('SampleSuperstore - Main Data'!D6877,Reference!$A$26:$B$74,2,FALSE)</f>
        <v>South</v>
      </c>
      <c r="F6877" s="22" t="s">
        <v>13</v>
      </c>
      <c r="G6877" s="22" t="s">
        <v>35</v>
      </c>
      <c r="H6877" s="24">
        <f>VLOOKUP($G6877, Reference!$A$3:$C$20, 2,FALSE)*I6877</f>
        <v>48</v>
      </c>
      <c r="I6877" s="22">
        <v>2</v>
      </c>
      <c r="J6877" s="26" cm="1">
        <f t="array" ref="J6877">IFERROR(_xlfn.IFS(AND(C6877="Corporate", F6877="Technology"), 3%, C6877="Corporate", 1%),0%)</f>
        <v>0.01</v>
      </c>
      <c r="K6877" s="24">
        <f>VLOOKUP($G6877, Reference!$A$3:$C$20, 3,FALSE)*I6877</f>
        <v>38</v>
      </c>
      <c r="L6877" s="27">
        <f t="shared" si="214"/>
        <v>10</v>
      </c>
      <c r="M6877" s="27">
        <f t="shared" si="215"/>
        <v>9.519999999999996</v>
      </c>
    </row>
    <row r="6878" spans="1:13" x14ac:dyDescent="0.2">
      <c r="A6878">
        <v>5557</v>
      </c>
      <c r="B6878" s="4">
        <v>44037</v>
      </c>
      <c r="C6878" t="s">
        <v>17</v>
      </c>
      <c r="D6878" t="s">
        <v>31</v>
      </c>
      <c r="E6878" s="2" t="str">
        <f>VLOOKUP('SampleSuperstore - Main Data'!D6878,Reference!$A$26:$B$74,2,FALSE)</f>
        <v>Central</v>
      </c>
      <c r="F6878" s="22" t="s">
        <v>29</v>
      </c>
      <c r="G6878" s="22" t="s">
        <v>50</v>
      </c>
      <c r="H6878" s="24">
        <f>VLOOKUP($G6878, Reference!$A$3:$C$20, 2,FALSE)*I6878</f>
        <v>995</v>
      </c>
      <c r="I6878" s="22">
        <v>5</v>
      </c>
      <c r="J6878" s="26" cm="1">
        <f t="array" ref="J6878">IFERROR(_xlfn.IFS(AND(C6878="Corporate", F6878="Technology"), 3%, C6878="Corporate", 1%),0%)</f>
        <v>0.03</v>
      </c>
      <c r="K6878" s="24">
        <f>VLOOKUP($G6878, Reference!$A$3:$C$20, 3,FALSE)*I6878</f>
        <v>825</v>
      </c>
      <c r="L6878" s="27">
        <f t="shared" si="214"/>
        <v>170</v>
      </c>
      <c r="M6878" s="27">
        <f t="shared" si="215"/>
        <v>140.14999999999998</v>
      </c>
    </row>
    <row r="6879" spans="1:13" x14ac:dyDescent="0.2">
      <c r="A6879">
        <v>5558</v>
      </c>
      <c r="B6879" s="4">
        <v>44037</v>
      </c>
      <c r="C6879" t="s">
        <v>17</v>
      </c>
      <c r="D6879" t="s">
        <v>15</v>
      </c>
      <c r="E6879" s="2" t="str">
        <f>VLOOKUP('SampleSuperstore - Main Data'!D6879,Reference!$A$26:$B$74,2,FALSE)</f>
        <v>West</v>
      </c>
      <c r="F6879" s="22" t="s">
        <v>29</v>
      </c>
      <c r="G6879" s="22" t="s">
        <v>30</v>
      </c>
      <c r="H6879" s="24">
        <f>VLOOKUP($G6879, Reference!$A$3:$C$20, 2,FALSE)*I6879</f>
        <v>2700</v>
      </c>
      <c r="I6879" s="22">
        <v>6</v>
      </c>
      <c r="J6879" s="26" cm="1">
        <f t="array" ref="J6879">IFERROR(_xlfn.IFS(AND(C6879="Corporate", F6879="Technology"), 3%, C6879="Corporate", 1%),0%)</f>
        <v>0.03</v>
      </c>
      <c r="K6879" s="24">
        <f>VLOOKUP($G6879, Reference!$A$3:$C$20, 3,FALSE)*I6879</f>
        <v>2400</v>
      </c>
      <c r="L6879" s="27">
        <f t="shared" si="214"/>
        <v>300</v>
      </c>
      <c r="M6879" s="27">
        <f t="shared" si="215"/>
        <v>219</v>
      </c>
    </row>
    <row r="6880" spans="1:13" x14ac:dyDescent="0.2">
      <c r="A6880">
        <v>5560</v>
      </c>
      <c r="B6880" s="4">
        <v>44037</v>
      </c>
      <c r="C6880" t="s">
        <v>17</v>
      </c>
      <c r="D6880" t="s">
        <v>57</v>
      </c>
      <c r="E6880" s="2" t="str">
        <f>VLOOKUP('SampleSuperstore - Main Data'!D6880,Reference!$A$26:$B$74,2,FALSE)</f>
        <v>South</v>
      </c>
      <c r="F6880" s="22" t="s">
        <v>13</v>
      </c>
      <c r="G6880" s="22" t="s">
        <v>53</v>
      </c>
      <c r="H6880" s="24">
        <f>VLOOKUP($G6880, Reference!$A$3:$C$20, 2,FALSE)*I6880</f>
        <v>96</v>
      </c>
      <c r="I6880" s="22">
        <v>8</v>
      </c>
      <c r="J6880" s="26" cm="1">
        <f t="array" ref="J6880">IFERROR(_xlfn.IFS(AND(C6880="Corporate", F6880="Technology"), 3%, C6880="Corporate", 1%),0%)</f>
        <v>0.01</v>
      </c>
      <c r="K6880" s="24">
        <f>VLOOKUP($G6880, Reference!$A$3:$C$20, 3,FALSE)*I6880</f>
        <v>72</v>
      </c>
      <c r="L6880" s="27">
        <f t="shared" si="214"/>
        <v>24</v>
      </c>
      <c r="M6880" s="27">
        <f t="shared" si="215"/>
        <v>23.039999999999992</v>
      </c>
    </row>
    <row r="6881" spans="1:13" x14ac:dyDescent="0.2">
      <c r="A6881">
        <v>5561</v>
      </c>
      <c r="B6881" s="4">
        <v>44037</v>
      </c>
      <c r="C6881" t="s">
        <v>17</v>
      </c>
      <c r="D6881" t="s">
        <v>62</v>
      </c>
      <c r="E6881" s="2" t="str">
        <f>VLOOKUP('SampleSuperstore - Main Data'!D6881,Reference!$A$26:$B$74,2,FALSE)</f>
        <v>South</v>
      </c>
      <c r="F6881" s="22" t="s">
        <v>13</v>
      </c>
      <c r="G6881" s="22" t="s">
        <v>14</v>
      </c>
      <c r="H6881" s="24">
        <f>VLOOKUP($G6881, Reference!$A$3:$C$20, 2,FALSE)*I6881</f>
        <v>135</v>
      </c>
      <c r="I6881" s="22">
        <v>3</v>
      </c>
      <c r="J6881" s="26" cm="1">
        <f t="array" ref="J6881">IFERROR(_xlfn.IFS(AND(C6881="Corporate", F6881="Technology"), 3%, C6881="Corporate", 1%),0%)</f>
        <v>0.01</v>
      </c>
      <c r="K6881" s="24">
        <f>VLOOKUP($G6881, Reference!$A$3:$C$20, 3,FALSE)*I6881</f>
        <v>105</v>
      </c>
      <c r="L6881" s="27">
        <f t="shared" si="214"/>
        <v>30</v>
      </c>
      <c r="M6881" s="27">
        <f t="shared" si="215"/>
        <v>28.650000000000006</v>
      </c>
    </row>
    <row r="6882" spans="1:13" x14ac:dyDescent="0.2">
      <c r="A6882">
        <v>5563</v>
      </c>
      <c r="B6882" s="4">
        <v>44037</v>
      </c>
      <c r="C6882" t="s">
        <v>17</v>
      </c>
      <c r="D6882" t="s">
        <v>36</v>
      </c>
      <c r="E6882" s="2" t="str">
        <f>VLOOKUP('SampleSuperstore - Main Data'!D6882,Reference!$A$26:$B$74,2,FALSE)</f>
        <v>East</v>
      </c>
      <c r="F6882" s="22" t="s">
        <v>13</v>
      </c>
      <c r="G6882" s="22" t="s">
        <v>53</v>
      </c>
      <c r="H6882" s="24">
        <f>VLOOKUP($G6882, Reference!$A$3:$C$20, 2,FALSE)*I6882</f>
        <v>36</v>
      </c>
      <c r="I6882" s="22">
        <v>3</v>
      </c>
      <c r="J6882" s="26" cm="1">
        <f t="array" ref="J6882">IFERROR(_xlfn.IFS(AND(C6882="Corporate", F6882="Technology"), 3%, C6882="Corporate", 1%),0%)</f>
        <v>0.01</v>
      </c>
      <c r="K6882" s="24">
        <f>VLOOKUP($G6882, Reference!$A$3:$C$20, 3,FALSE)*I6882</f>
        <v>27</v>
      </c>
      <c r="L6882" s="27">
        <f t="shared" si="214"/>
        <v>9</v>
      </c>
      <c r="M6882" s="27">
        <f t="shared" si="215"/>
        <v>8.64</v>
      </c>
    </row>
    <row r="6883" spans="1:13" x14ac:dyDescent="0.2">
      <c r="A6883">
        <v>5571</v>
      </c>
      <c r="B6883" s="4">
        <v>44038</v>
      </c>
      <c r="C6883" t="s">
        <v>17</v>
      </c>
      <c r="D6883" t="s">
        <v>15</v>
      </c>
      <c r="E6883" s="2" t="str">
        <f>VLOOKUP('SampleSuperstore - Main Data'!D6883,Reference!$A$26:$B$74,2,FALSE)</f>
        <v>West</v>
      </c>
      <c r="F6883" s="22" t="s">
        <v>23</v>
      </c>
      <c r="G6883" s="22" t="s">
        <v>59</v>
      </c>
      <c r="H6883" s="24">
        <f>VLOOKUP($G6883, Reference!$A$3:$C$20, 2,FALSE)*I6883</f>
        <v>85</v>
      </c>
      <c r="I6883" s="22">
        <v>1</v>
      </c>
      <c r="J6883" s="26" cm="1">
        <f t="array" ref="J6883">IFERROR(_xlfn.IFS(AND(C6883="Corporate", F6883="Technology"), 3%, C6883="Corporate", 1%),0%)</f>
        <v>0.01</v>
      </c>
      <c r="K6883" s="24">
        <f>VLOOKUP($G6883, Reference!$A$3:$C$20, 3,FALSE)*I6883</f>
        <v>75</v>
      </c>
      <c r="L6883" s="27">
        <f t="shared" si="214"/>
        <v>10</v>
      </c>
      <c r="M6883" s="27">
        <f t="shared" si="215"/>
        <v>9.1500000000000057</v>
      </c>
    </row>
    <row r="6884" spans="1:13" x14ac:dyDescent="0.2">
      <c r="A6884">
        <v>5579</v>
      </c>
      <c r="B6884" s="4">
        <v>44038</v>
      </c>
      <c r="C6884" t="s">
        <v>17</v>
      </c>
      <c r="D6884" t="s">
        <v>25</v>
      </c>
      <c r="E6884" s="2" t="str">
        <f>VLOOKUP('SampleSuperstore - Main Data'!D6884,Reference!$A$26:$B$74,2,FALSE)</f>
        <v>Central</v>
      </c>
      <c r="F6884" s="22" t="s">
        <v>23</v>
      </c>
      <c r="G6884" s="22" t="s">
        <v>24</v>
      </c>
      <c r="H6884" s="24">
        <f>VLOOKUP($G6884, Reference!$A$3:$C$20, 2,FALSE)*I6884</f>
        <v>297</v>
      </c>
      <c r="I6884" s="22">
        <v>3</v>
      </c>
      <c r="J6884" s="26" cm="1">
        <f t="array" ref="J6884">IFERROR(_xlfn.IFS(AND(C6884="Corporate", F6884="Technology"), 3%, C6884="Corporate", 1%),0%)</f>
        <v>0.01</v>
      </c>
      <c r="K6884" s="24">
        <f>VLOOKUP($G6884, Reference!$A$3:$C$20, 3,FALSE)*I6884</f>
        <v>237</v>
      </c>
      <c r="L6884" s="27">
        <f t="shared" si="214"/>
        <v>60</v>
      </c>
      <c r="M6884" s="27">
        <f t="shared" si="215"/>
        <v>57.029999999999973</v>
      </c>
    </row>
    <row r="6885" spans="1:13" x14ac:dyDescent="0.2">
      <c r="A6885">
        <v>5581</v>
      </c>
      <c r="B6885" s="4">
        <v>44038</v>
      </c>
      <c r="C6885" t="s">
        <v>17</v>
      </c>
      <c r="D6885" t="s">
        <v>15</v>
      </c>
      <c r="E6885" s="2" t="str">
        <f>VLOOKUP('SampleSuperstore - Main Data'!D6885,Reference!$A$26:$B$74,2,FALSE)</f>
        <v>West</v>
      </c>
      <c r="F6885" s="22" t="s">
        <v>23</v>
      </c>
      <c r="G6885" s="22" t="s">
        <v>24</v>
      </c>
      <c r="H6885" s="24">
        <f>VLOOKUP($G6885, Reference!$A$3:$C$20, 2,FALSE)*I6885</f>
        <v>198</v>
      </c>
      <c r="I6885" s="22">
        <v>2</v>
      </c>
      <c r="J6885" s="26" cm="1">
        <f t="array" ref="J6885">IFERROR(_xlfn.IFS(AND(C6885="Corporate", F6885="Technology"), 3%, C6885="Corporate", 1%),0%)</f>
        <v>0.01</v>
      </c>
      <c r="K6885" s="24">
        <f>VLOOKUP($G6885, Reference!$A$3:$C$20, 3,FALSE)*I6885</f>
        <v>158</v>
      </c>
      <c r="L6885" s="27">
        <f t="shared" si="214"/>
        <v>40</v>
      </c>
      <c r="M6885" s="27">
        <f t="shared" si="215"/>
        <v>38.02000000000001</v>
      </c>
    </row>
    <row r="6886" spans="1:13" x14ac:dyDescent="0.2">
      <c r="A6886">
        <v>5584</v>
      </c>
      <c r="B6886" s="4">
        <v>44038</v>
      </c>
      <c r="C6886" t="s">
        <v>17</v>
      </c>
      <c r="D6886" t="s">
        <v>15</v>
      </c>
      <c r="E6886" s="2" t="str">
        <f>VLOOKUP('SampleSuperstore - Main Data'!D6886,Reference!$A$26:$B$74,2,FALSE)</f>
        <v>West</v>
      </c>
      <c r="F6886" s="22" t="s">
        <v>13</v>
      </c>
      <c r="G6886" s="22" t="s">
        <v>20</v>
      </c>
      <c r="H6886" s="24">
        <f>VLOOKUP($G6886, Reference!$A$3:$C$20, 2,FALSE)*I6886</f>
        <v>34</v>
      </c>
      <c r="I6886" s="22">
        <v>2</v>
      </c>
      <c r="J6886" s="26" cm="1">
        <f t="array" ref="J6886">IFERROR(_xlfn.IFS(AND(C6886="Corporate", F6886="Technology"), 3%, C6886="Corporate", 1%),0%)</f>
        <v>0.01</v>
      </c>
      <c r="K6886" s="24">
        <f>VLOOKUP($G6886, Reference!$A$3:$C$20, 3,FALSE)*I6886</f>
        <v>20</v>
      </c>
      <c r="L6886" s="27">
        <f t="shared" si="214"/>
        <v>14</v>
      </c>
      <c r="M6886" s="27">
        <f t="shared" si="215"/>
        <v>13.659999999999997</v>
      </c>
    </row>
    <row r="6887" spans="1:13" x14ac:dyDescent="0.2">
      <c r="A6887">
        <v>5593</v>
      </c>
      <c r="B6887" s="4">
        <v>44039</v>
      </c>
      <c r="C6887" t="s">
        <v>17</v>
      </c>
      <c r="D6887" t="s">
        <v>43</v>
      </c>
      <c r="E6887" s="2" t="str">
        <f>VLOOKUP('SampleSuperstore - Main Data'!D6887,Reference!$A$26:$B$74,2,FALSE)</f>
        <v>West</v>
      </c>
      <c r="F6887" s="22" t="s">
        <v>23</v>
      </c>
      <c r="G6887" s="22" t="s">
        <v>37</v>
      </c>
      <c r="H6887" s="24">
        <f>VLOOKUP($G6887, Reference!$A$3:$C$20, 2,FALSE)*I6887</f>
        <v>36</v>
      </c>
      <c r="I6887" s="22">
        <v>4</v>
      </c>
      <c r="J6887" s="26" cm="1">
        <f t="array" ref="J6887">IFERROR(_xlfn.IFS(AND(C6887="Corporate", F6887="Technology"), 3%, C6887="Corporate", 1%),0%)</f>
        <v>0.01</v>
      </c>
      <c r="K6887" s="24">
        <f>VLOOKUP($G6887, Reference!$A$3:$C$20, 3,FALSE)*I6887</f>
        <v>20</v>
      </c>
      <c r="L6887" s="27">
        <f t="shared" si="214"/>
        <v>16</v>
      </c>
      <c r="M6887" s="27">
        <f t="shared" si="215"/>
        <v>15.64</v>
      </c>
    </row>
    <row r="6888" spans="1:13" x14ac:dyDescent="0.2">
      <c r="A6888">
        <v>5594</v>
      </c>
      <c r="B6888" s="4">
        <v>44039</v>
      </c>
      <c r="C6888" t="s">
        <v>17</v>
      </c>
      <c r="D6888" t="s">
        <v>15</v>
      </c>
      <c r="E6888" s="2" t="str">
        <f>VLOOKUP('SampleSuperstore - Main Data'!D6888,Reference!$A$26:$B$74,2,FALSE)</f>
        <v>West</v>
      </c>
      <c r="F6888" s="22" t="s">
        <v>13</v>
      </c>
      <c r="G6888" s="22" t="s">
        <v>26</v>
      </c>
      <c r="H6888" s="24">
        <f>VLOOKUP($G6888, Reference!$A$3:$C$20, 2,FALSE)*I6888</f>
        <v>5</v>
      </c>
      <c r="I6888" s="22">
        <v>2</v>
      </c>
      <c r="J6888" s="26" cm="1">
        <f t="array" ref="J6888">IFERROR(_xlfn.IFS(AND(C6888="Corporate", F6888="Technology"), 3%, C6888="Corporate", 1%),0%)</f>
        <v>0.01</v>
      </c>
      <c r="K6888" s="24">
        <f>VLOOKUP($G6888, Reference!$A$3:$C$20, 3,FALSE)*I6888</f>
        <v>4</v>
      </c>
      <c r="L6888" s="27">
        <f t="shared" si="214"/>
        <v>1</v>
      </c>
      <c r="M6888" s="27">
        <f t="shared" si="215"/>
        <v>0.95000000000000018</v>
      </c>
    </row>
    <row r="6889" spans="1:13" x14ac:dyDescent="0.2">
      <c r="A6889">
        <v>5595</v>
      </c>
      <c r="B6889" s="4">
        <v>44039</v>
      </c>
      <c r="C6889" t="s">
        <v>17</v>
      </c>
      <c r="D6889" t="s">
        <v>15</v>
      </c>
      <c r="E6889" s="2" t="str">
        <f>VLOOKUP('SampleSuperstore - Main Data'!D6889,Reference!$A$26:$B$74,2,FALSE)</f>
        <v>West</v>
      </c>
      <c r="F6889" s="22" t="s">
        <v>13</v>
      </c>
      <c r="G6889" s="22" t="s">
        <v>49</v>
      </c>
      <c r="H6889" s="24">
        <f>VLOOKUP($G6889, Reference!$A$3:$C$20, 2,FALSE)*I6889</f>
        <v>280</v>
      </c>
      <c r="I6889" s="22">
        <v>7</v>
      </c>
      <c r="J6889" s="26" cm="1">
        <f t="array" ref="J6889">IFERROR(_xlfn.IFS(AND(C6889="Corporate", F6889="Technology"), 3%, C6889="Corporate", 1%),0%)</f>
        <v>0.01</v>
      </c>
      <c r="K6889" s="24">
        <f>VLOOKUP($G6889, Reference!$A$3:$C$20, 3,FALSE)*I6889</f>
        <v>245</v>
      </c>
      <c r="L6889" s="27">
        <f t="shared" si="214"/>
        <v>35</v>
      </c>
      <c r="M6889" s="27">
        <f t="shared" si="215"/>
        <v>32.199999999999989</v>
      </c>
    </row>
    <row r="6890" spans="1:13" x14ac:dyDescent="0.2">
      <c r="A6890">
        <v>5601</v>
      </c>
      <c r="B6890" s="4">
        <v>44039</v>
      </c>
      <c r="C6890" t="s">
        <v>17</v>
      </c>
      <c r="D6890" t="s">
        <v>12</v>
      </c>
      <c r="E6890" s="2" t="str">
        <f>VLOOKUP('SampleSuperstore - Main Data'!D6890,Reference!$A$26:$B$74,2,FALSE)</f>
        <v>West</v>
      </c>
      <c r="F6890" s="22" t="s">
        <v>13</v>
      </c>
      <c r="G6890" s="22" t="s">
        <v>14</v>
      </c>
      <c r="H6890" s="24">
        <f>VLOOKUP($G6890, Reference!$A$3:$C$20, 2,FALSE)*I6890</f>
        <v>405</v>
      </c>
      <c r="I6890" s="22">
        <v>9</v>
      </c>
      <c r="J6890" s="26" cm="1">
        <f t="array" ref="J6890">IFERROR(_xlfn.IFS(AND(C6890="Corporate", F6890="Technology"), 3%, C6890="Corporate", 1%),0%)</f>
        <v>0.01</v>
      </c>
      <c r="K6890" s="24">
        <f>VLOOKUP($G6890, Reference!$A$3:$C$20, 3,FALSE)*I6890</f>
        <v>315</v>
      </c>
      <c r="L6890" s="27">
        <f t="shared" si="214"/>
        <v>90</v>
      </c>
      <c r="M6890" s="27">
        <f t="shared" si="215"/>
        <v>85.949999999999989</v>
      </c>
    </row>
    <row r="6891" spans="1:13" x14ac:dyDescent="0.2">
      <c r="A6891">
        <v>5603</v>
      </c>
      <c r="B6891" s="4">
        <v>44039</v>
      </c>
      <c r="C6891" t="s">
        <v>17</v>
      </c>
      <c r="D6891" t="s">
        <v>54</v>
      </c>
      <c r="E6891" s="2" t="str">
        <f>VLOOKUP('SampleSuperstore - Main Data'!D6891,Reference!$A$26:$B$74,2,FALSE)</f>
        <v>East</v>
      </c>
      <c r="F6891" s="22" t="s">
        <v>29</v>
      </c>
      <c r="G6891" s="22" t="s">
        <v>50</v>
      </c>
      <c r="H6891" s="24">
        <f>VLOOKUP($G6891, Reference!$A$3:$C$20, 2,FALSE)*I6891</f>
        <v>398</v>
      </c>
      <c r="I6891" s="22">
        <v>2</v>
      </c>
      <c r="J6891" s="26" cm="1">
        <f t="array" ref="J6891">IFERROR(_xlfn.IFS(AND(C6891="Corporate", F6891="Technology"), 3%, C6891="Corporate", 1%),0%)</f>
        <v>0.03</v>
      </c>
      <c r="K6891" s="24">
        <f>VLOOKUP($G6891, Reference!$A$3:$C$20, 3,FALSE)*I6891</f>
        <v>330</v>
      </c>
      <c r="L6891" s="27">
        <f t="shared" si="214"/>
        <v>68</v>
      </c>
      <c r="M6891" s="27">
        <f t="shared" si="215"/>
        <v>56.06</v>
      </c>
    </row>
    <row r="6892" spans="1:13" x14ac:dyDescent="0.2">
      <c r="A6892">
        <v>5605</v>
      </c>
      <c r="B6892" s="4">
        <v>44039</v>
      </c>
      <c r="C6892" t="s">
        <v>17</v>
      </c>
      <c r="D6892" t="s">
        <v>21</v>
      </c>
      <c r="E6892" s="2" t="str">
        <f>VLOOKUP('SampleSuperstore - Main Data'!D6892,Reference!$A$26:$B$74,2,FALSE)</f>
        <v>West</v>
      </c>
      <c r="F6892" s="22" t="s">
        <v>23</v>
      </c>
      <c r="G6892" s="22" t="s">
        <v>37</v>
      </c>
      <c r="H6892" s="24">
        <f>VLOOKUP($G6892, Reference!$A$3:$C$20, 2,FALSE)*I6892</f>
        <v>36</v>
      </c>
      <c r="I6892" s="22">
        <v>4</v>
      </c>
      <c r="J6892" s="26" cm="1">
        <f t="array" ref="J6892">IFERROR(_xlfn.IFS(AND(C6892="Corporate", F6892="Technology"), 3%, C6892="Corporate", 1%),0%)</f>
        <v>0.01</v>
      </c>
      <c r="K6892" s="24">
        <f>VLOOKUP($G6892, Reference!$A$3:$C$20, 3,FALSE)*I6892</f>
        <v>20</v>
      </c>
      <c r="L6892" s="27">
        <f t="shared" si="214"/>
        <v>16</v>
      </c>
      <c r="M6892" s="27">
        <f t="shared" si="215"/>
        <v>15.64</v>
      </c>
    </row>
    <row r="6893" spans="1:13" x14ac:dyDescent="0.2">
      <c r="A6893">
        <v>5607</v>
      </c>
      <c r="B6893" s="4">
        <v>44039</v>
      </c>
      <c r="C6893" t="s">
        <v>17</v>
      </c>
      <c r="D6893" t="s">
        <v>32</v>
      </c>
      <c r="E6893" s="2" t="str">
        <f>VLOOKUP('SampleSuperstore - Main Data'!D6893,Reference!$A$26:$B$74,2,FALSE)</f>
        <v>South</v>
      </c>
      <c r="F6893" s="22" t="s">
        <v>13</v>
      </c>
      <c r="G6893" s="22" t="s">
        <v>26</v>
      </c>
      <c r="H6893" s="24">
        <f>VLOOKUP($G6893, Reference!$A$3:$C$20, 2,FALSE)*I6893</f>
        <v>5</v>
      </c>
      <c r="I6893" s="22">
        <v>2</v>
      </c>
      <c r="J6893" s="26" cm="1">
        <f t="array" ref="J6893">IFERROR(_xlfn.IFS(AND(C6893="Corporate", F6893="Technology"), 3%, C6893="Corporate", 1%),0%)</f>
        <v>0.01</v>
      </c>
      <c r="K6893" s="24">
        <f>VLOOKUP($G6893, Reference!$A$3:$C$20, 3,FALSE)*I6893</f>
        <v>4</v>
      </c>
      <c r="L6893" s="27">
        <f t="shared" si="214"/>
        <v>1</v>
      </c>
      <c r="M6893" s="27">
        <f t="shared" si="215"/>
        <v>0.95000000000000018</v>
      </c>
    </row>
    <row r="6894" spans="1:13" x14ac:dyDescent="0.2">
      <c r="A6894">
        <v>5609</v>
      </c>
      <c r="B6894" s="4">
        <v>44039</v>
      </c>
      <c r="C6894" t="s">
        <v>17</v>
      </c>
      <c r="D6894" t="s">
        <v>79</v>
      </c>
      <c r="E6894" s="2" t="str">
        <f>VLOOKUP('SampleSuperstore - Main Data'!D6894,Reference!$A$26:$B$74,2,FALSE)</f>
        <v>West</v>
      </c>
      <c r="F6894" s="22" t="s">
        <v>23</v>
      </c>
      <c r="G6894" s="22" t="s">
        <v>24</v>
      </c>
      <c r="H6894" s="24">
        <f>VLOOKUP($G6894, Reference!$A$3:$C$20, 2,FALSE)*I6894</f>
        <v>297</v>
      </c>
      <c r="I6894" s="22">
        <v>3</v>
      </c>
      <c r="J6894" s="26" cm="1">
        <f t="array" ref="J6894">IFERROR(_xlfn.IFS(AND(C6894="Corporate", F6894="Technology"), 3%, C6894="Corporate", 1%),0%)</f>
        <v>0.01</v>
      </c>
      <c r="K6894" s="24">
        <f>VLOOKUP($G6894, Reference!$A$3:$C$20, 3,FALSE)*I6894</f>
        <v>237</v>
      </c>
      <c r="L6894" s="27">
        <f t="shared" si="214"/>
        <v>60</v>
      </c>
      <c r="M6894" s="27">
        <f t="shared" si="215"/>
        <v>57.029999999999973</v>
      </c>
    </row>
    <row r="6895" spans="1:13" x14ac:dyDescent="0.2">
      <c r="A6895">
        <v>5612</v>
      </c>
      <c r="B6895" s="4">
        <v>44039</v>
      </c>
      <c r="C6895" t="s">
        <v>17</v>
      </c>
      <c r="D6895" t="s">
        <v>34</v>
      </c>
      <c r="E6895" s="2" t="str">
        <f>VLOOKUP('SampleSuperstore - Main Data'!D6895,Reference!$A$26:$B$74,2,FALSE)</f>
        <v>South</v>
      </c>
      <c r="F6895" s="22" t="s">
        <v>13</v>
      </c>
      <c r="G6895" s="22" t="s">
        <v>35</v>
      </c>
      <c r="H6895" s="24">
        <f>VLOOKUP($G6895, Reference!$A$3:$C$20, 2,FALSE)*I6895</f>
        <v>72</v>
      </c>
      <c r="I6895" s="22">
        <v>3</v>
      </c>
      <c r="J6895" s="26" cm="1">
        <f t="array" ref="J6895">IFERROR(_xlfn.IFS(AND(C6895="Corporate", F6895="Technology"), 3%, C6895="Corporate", 1%),0%)</f>
        <v>0.01</v>
      </c>
      <c r="K6895" s="24">
        <f>VLOOKUP($G6895, Reference!$A$3:$C$20, 3,FALSE)*I6895</f>
        <v>57</v>
      </c>
      <c r="L6895" s="27">
        <f t="shared" si="214"/>
        <v>15</v>
      </c>
      <c r="M6895" s="27">
        <f t="shared" si="215"/>
        <v>14.280000000000001</v>
      </c>
    </row>
    <row r="6896" spans="1:13" x14ac:dyDescent="0.2">
      <c r="A6896">
        <v>5619</v>
      </c>
      <c r="B6896" s="4">
        <v>44039</v>
      </c>
      <c r="C6896" t="s">
        <v>17</v>
      </c>
      <c r="D6896" t="s">
        <v>25</v>
      </c>
      <c r="E6896" s="2" t="str">
        <f>VLOOKUP('SampleSuperstore - Main Data'!D6896,Reference!$A$26:$B$74,2,FALSE)</f>
        <v>Central</v>
      </c>
      <c r="F6896" s="22" t="s">
        <v>23</v>
      </c>
      <c r="G6896" s="22" t="s">
        <v>38</v>
      </c>
      <c r="H6896" s="24">
        <f>VLOOKUP($G6896, Reference!$A$3:$C$20, 2,FALSE)*I6896</f>
        <v>800</v>
      </c>
      <c r="I6896" s="22">
        <v>10</v>
      </c>
      <c r="J6896" s="26" cm="1">
        <f t="array" ref="J6896">IFERROR(_xlfn.IFS(AND(C6896="Corporate", F6896="Technology"), 3%, C6896="Corporate", 1%),0%)</f>
        <v>0.01</v>
      </c>
      <c r="K6896" s="24">
        <f>VLOOKUP($G6896, Reference!$A$3:$C$20, 3,FALSE)*I6896</f>
        <v>650</v>
      </c>
      <c r="L6896" s="27">
        <f t="shared" si="214"/>
        <v>150</v>
      </c>
      <c r="M6896" s="27">
        <f t="shared" si="215"/>
        <v>142</v>
      </c>
    </row>
    <row r="6897" spans="1:13" x14ac:dyDescent="0.2">
      <c r="A6897">
        <v>5629</v>
      </c>
      <c r="B6897" s="4">
        <v>44040</v>
      </c>
      <c r="C6897" t="s">
        <v>17</v>
      </c>
      <c r="D6897" t="s">
        <v>36</v>
      </c>
      <c r="E6897" s="2" t="str">
        <f>VLOOKUP('SampleSuperstore - Main Data'!D6897,Reference!$A$26:$B$74,2,FALSE)</f>
        <v>East</v>
      </c>
      <c r="F6897" s="22" t="s">
        <v>13</v>
      </c>
      <c r="G6897" s="22" t="s">
        <v>41</v>
      </c>
      <c r="H6897" s="24">
        <f>VLOOKUP($G6897, Reference!$A$3:$C$20, 2,FALSE)*I6897</f>
        <v>6</v>
      </c>
      <c r="I6897" s="22">
        <v>2</v>
      </c>
      <c r="J6897" s="26" cm="1">
        <f t="array" ref="J6897">IFERROR(_xlfn.IFS(AND(C6897="Corporate", F6897="Technology"), 3%, C6897="Corporate", 1%),0%)</f>
        <v>0.01</v>
      </c>
      <c r="K6897" s="24">
        <f>VLOOKUP($G6897, Reference!$A$3:$C$20, 3,FALSE)*I6897</f>
        <v>4</v>
      </c>
      <c r="L6897" s="27">
        <f t="shared" si="214"/>
        <v>2</v>
      </c>
      <c r="M6897" s="27">
        <f t="shared" si="215"/>
        <v>1.9399999999999995</v>
      </c>
    </row>
    <row r="6898" spans="1:13" x14ac:dyDescent="0.2">
      <c r="A6898">
        <v>5630</v>
      </c>
      <c r="B6898" s="4">
        <v>44040</v>
      </c>
      <c r="C6898" t="s">
        <v>17</v>
      </c>
      <c r="D6898" t="s">
        <v>25</v>
      </c>
      <c r="E6898" s="2" t="str">
        <f>VLOOKUP('SampleSuperstore - Main Data'!D6898,Reference!$A$26:$B$74,2,FALSE)</f>
        <v>Central</v>
      </c>
      <c r="F6898" s="22" t="s">
        <v>13</v>
      </c>
      <c r="G6898" s="22" t="s">
        <v>14</v>
      </c>
      <c r="H6898" s="24">
        <f>VLOOKUP($G6898, Reference!$A$3:$C$20, 2,FALSE)*I6898</f>
        <v>315</v>
      </c>
      <c r="I6898" s="22">
        <v>7</v>
      </c>
      <c r="J6898" s="26" cm="1">
        <f t="array" ref="J6898">IFERROR(_xlfn.IFS(AND(C6898="Corporate", F6898="Technology"), 3%, C6898="Corporate", 1%),0%)</f>
        <v>0.01</v>
      </c>
      <c r="K6898" s="24">
        <f>VLOOKUP($G6898, Reference!$A$3:$C$20, 3,FALSE)*I6898</f>
        <v>245</v>
      </c>
      <c r="L6898" s="27">
        <f t="shared" si="214"/>
        <v>70</v>
      </c>
      <c r="M6898" s="27">
        <f t="shared" si="215"/>
        <v>66.850000000000023</v>
      </c>
    </row>
    <row r="6899" spans="1:13" x14ac:dyDescent="0.2">
      <c r="A6899">
        <v>5631</v>
      </c>
      <c r="B6899" s="4">
        <v>44040</v>
      </c>
      <c r="C6899" t="s">
        <v>17</v>
      </c>
      <c r="D6899" t="s">
        <v>15</v>
      </c>
      <c r="E6899" s="2" t="str">
        <f>VLOOKUP('SampleSuperstore - Main Data'!D6899,Reference!$A$26:$B$74,2,FALSE)</f>
        <v>West</v>
      </c>
      <c r="F6899" s="22" t="s">
        <v>29</v>
      </c>
      <c r="G6899" s="22" t="s">
        <v>50</v>
      </c>
      <c r="H6899" s="24">
        <f>VLOOKUP($G6899, Reference!$A$3:$C$20, 2,FALSE)*I6899</f>
        <v>597</v>
      </c>
      <c r="I6899" s="22">
        <v>3</v>
      </c>
      <c r="J6899" s="26" cm="1">
        <f t="array" ref="J6899">IFERROR(_xlfn.IFS(AND(C6899="Corporate", F6899="Technology"), 3%, C6899="Corporate", 1%),0%)</f>
        <v>0.03</v>
      </c>
      <c r="K6899" s="24">
        <f>VLOOKUP($G6899, Reference!$A$3:$C$20, 3,FALSE)*I6899</f>
        <v>495</v>
      </c>
      <c r="L6899" s="27">
        <f t="shared" si="214"/>
        <v>102</v>
      </c>
      <c r="M6899" s="27">
        <f t="shared" si="215"/>
        <v>84.090000000000032</v>
      </c>
    </row>
    <row r="6900" spans="1:13" x14ac:dyDescent="0.2">
      <c r="A6900">
        <v>5632</v>
      </c>
      <c r="B6900" s="4">
        <v>44040</v>
      </c>
      <c r="C6900" t="s">
        <v>17</v>
      </c>
      <c r="D6900" t="s">
        <v>25</v>
      </c>
      <c r="E6900" s="2" t="str">
        <f>VLOOKUP('SampleSuperstore - Main Data'!D6900,Reference!$A$26:$B$74,2,FALSE)</f>
        <v>Central</v>
      </c>
      <c r="F6900" s="22" t="s">
        <v>23</v>
      </c>
      <c r="G6900" s="22" t="s">
        <v>24</v>
      </c>
      <c r="H6900" s="24">
        <f>VLOOKUP($G6900, Reference!$A$3:$C$20, 2,FALSE)*I6900</f>
        <v>495</v>
      </c>
      <c r="I6900" s="22">
        <v>5</v>
      </c>
      <c r="J6900" s="26" cm="1">
        <f t="array" ref="J6900">IFERROR(_xlfn.IFS(AND(C6900="Corporate", F6900="Technology"), 3%, C6900="Corporate", 1%),0%)</f>
        <v>0.01</v>
      </c>
      <c r="K6900" s="24">
        <f>VLOOKUP($G6900, Reference!$A$3:$C$20, 3,FALSE)*I6900</f>
        <v>395</v>
      </c>
      <c r="L6900" s="27">
        <f t="shared" si="214"/>
        <v>100</v>
      </c>
      <c r="M6900" s="27">
        <f t="shared" si="215"/>
        <v>95.050000000000011</v>
      </c>
    </row>
    <row r="6901" spans="1:13" x14ac:dyDescent="0.2">
      <c r="A6901">
        <v>5634</v>
      </c>
      <c r="B6901" s="4">
        <v>44040</v>
      </c>
      <c r="C6901" t="s">
        <v>17</v>
      </c>
      <c r="D6901" t="s">
        <v>25</v>
      </c>
      <c r="E6901" s="2" t="str">
        <f>VLOOKUP('SampleSuperstore - Main Data'!D6901,Reference!$A$26:$B$74,2,FALSE)</f>
        <v>Central</v>
      </c>
      <c r="F6901" s="22" t="s">
        <v>29</v>
      </c>
      <c r="G6901" s="22" t="s">
        <v>61</v>
      </c>
      <c r="H6901" s="24">
        <f>VLOOKUP($G6901, Reference!$A$3:$C$20, 2,FALSE)*I6901</f>
        <v>725</v>
      </c>
      <c r="I6901" s="22">
        <v>1</v>
      </c>
      <c r="J6901" s="26" cm="1">
        <f t="array" ref="J6901">IFERROR(_xlfn.IFS(AND(C6901="Corporate", F6901="Technology"), 3%, C6901="Corporate", 1%),0%)</f>
        <v>0.03</v>
      </c>
      <c r="K6901" s="24">
        <f>VLOOKUP($G6901, Reference!$A$3:$C$20, 3,FALSE)*I6901</f>
        <v>700</v>
      </c>
      <c r="L6901" s="27">
        <f t="shared" si="214"/>
        <v>25</v>
      </c>
      <c r="M6901" s="27">
        <f t="shared" si="215"/>
        <v>3.25</v>
      </c>
    </row>
    <row r="6902" spans="1:13" x14ac:dyDescent="0.2">
      <c r="A6902">
        <v>5636</v>
      </c>
      <c r="B6902" s="4">
        <v>44040</v>
      </c>
      <c r="C6902" t="s">
        <v>17</v>
      </c>
      <c r="D6902" t="s">
        <v>15</v>
      </c>
      <c r="E6902" s="2" t="str">
        <f>VLOOKUP('SampleSuperstore - Main Data'!D6902,Reference!$A$26:$B$74,2,FALSE)</f>
        <v>West</v>
      </c>
      <c r="F6902" s="22" t="s">
        <v>13</v>
      </c>
      <c r="G6902" s="22" t="s">
        <v>35</v>
      </c>
      <c r="H6902" s="24">
        <f>VLOOKUP($G6902, Reference!$A$3:$C$20, 2,FALSE)*I6902</f>
        <v>24</v>
      </c>
      <c r="I6902" s="22">
        <v>1</v>
      </c>
      <c r="J6902" s="26" cm="1">
        <f t="array" ref="J6902">IFERROR(_xlfn.IFS(AND(C6902="Corporate", F6902="Technology"), 3%, C6902="Corporate", 1%),0%)</f>
        <v>0.01</v>
      </c>
      <c r="K6902" s="24">
        <f>VLOOKUP($G6902, Reference!$A$3:$C$20, 3,FALSE)*I6902</f>
        <v>19</v>
      </c>
      <c r="L6902" s="27">
        <f t="shared" si="214"/>
        <v>5</v>
      </c>
      <c r="M6902" s="27">
        <f t="shared" si="215"/>
        <v>4.759999999999998</v>
      </c>
    </row>
    <row r="6903" spans="1:13" x14ac:dyDescent="0.2">
      <c r="A6903">
        <v>5641</v>
      </c>
      <c r="B6903" s="4">
        <v>44040</v>
      </c>
      <c r="C6903" t="s">
        <v>17</v>
      </c>
      <c r="D6903" t="s">
        <v>19</v>
      </c>
      <c r="E6903" s="2" t="str">
        <f>VLOOKUP('SampleSuperstore - Main Data'!D6903,Reference!$A$26:$B$74,2,FALSE)</f>
        <v>East</v>
      </c>
      <c r="F6903" s="22" t="s">
        <v>13</v>
      </c>
      <c r="G6903" s="22" t="s">
        <v>49</v>
      </c>
      <c r="H6903" s="24">
        <f>VLOOKUP($G6903, Reference!$A$3:$C$20, 2,FALSE)*I6903</f>
        <v>80</v>
      </c>
      <c r="I6903" s="22">
        <v>2</v>
      </c>
      <c r="J6903" s="26" cm="1">
        <f t="array" ref="J6903">IFERROR(_xlfn.IFS(AND(C6903="Corporate", F6903="Technology"), 3%, C6903="Corporate", 1%),0%)</f>
        <v>0.01</v>
      </c>
      <c r="K6903" s="24">
        <f>VLOOKUP($G6903, Reference!$A$3:$C$20, 3,FALSE)*I6903</f>
        <v>70</v>
      </c>
      <c r="L6903" s="27">
        <f t="shared" si="214"/>
        <v>10</v>
      </c>
      <c r="M6903" s="27">
        <f t="shared" si="215"/>
        <v>9.2000000000000028</v>
      </c>
    </row>
    <row r="6904" spans="1:13" x14ac:dyDescent="0.2">
      <c r="A6904">
        <v>5642</v>
      </c>
      <c r="B6904" s="4">
        <v>44040</v>
      </c>
      <c r="C6904" t="s">
        <v>17</v>
      </c>
      <c r="D6904" t="s">
        <v>36</v>
      </c>
      <c r="E6904" s="2" t="str">
        <f>VLOOKUP('SampleSuperstore - Main Data'!D6904,Reference!$A$26:$B$74,2,FALSE)</f>
        <v>East</v>
      </c>
      <c r="F6904" s="22" t="s">
        <v>29</v>
      </c>
      <c r="G6904" s="22" t="s">
        <v>30</v>
      </c>
      <c r="H6904" s="24">
        <f>VLOOKUP($G6904, Reference!$A$3:$C$20, 2,FALSE)*I6904</f>
        <v>1800</v>
      </c>
      <c r="I6904" s="22">
        <v>4</v>
      </c>
      <c r="J6904" s="26" cm="1">
        <f t="array" ref="J6904">IFERROR(_xlfn.IFS(AND(C6904="Corporate", F6904="Technology"), 3%, C6904="Corporate", 1%),0%)</f>
        <v>0.03</v>
      </c>
      <c r="K6904" s="24">
        <f>VLOOKUP($G6904, Reference!$A$3:$C$20, 3,FALSE)*I6904</f>
        <v>1600</v>
      </c>
      <c r="L6904" s="27">
        <f t="shared" si="214"/>
        <v>200</v>
      </c>
      <c r="M6904" s="27">
        <f t="shared" si="215"/>
        <v>146</v>
      </c>
    </row>
    <row r="6905" spans="1:13" x14ac:dyDescent="0.2">
      <c r="A6905">
        <v>5645</v>
      </c>
      <c r="B6905" s="4">
        <v>44040</v>
      </c>
      <c r="C6905" t="s">
        <v>17</v>
      </c>
      <c r="D6905" t="s">
        <v>22</v>
      </c>
      <c r="E6905" s="2" t="str">
        <f>VLOOKUP('SampleSuperstore - Main Data'!D6905,Reference!$A$26:$B$74,2,FALSE)</f>
        <v>West</v>
      </c>
      <c r="F6905" s="22" t="s">
        <v>13</v>
      </c>
      <c r="G6905" s="22" t="s">
        <v>35</v>
      </c>
      <c r="H6905" s="24">
        <f>VLOOKUP($G6905, Reference!$A$3:$C$20, 2,FALSE)*I6905</f>
        <v>144</v>
      </c>
      <c r="I6905" s="22">
        <v>6</v>
      </c>
      <c r="J6905" s="26" cm="1">
        <f t="array" ref="J6905">IFERROR(_xlfn.IFS(AND(C6905="Corporate", F6905="Technology"), 3%, C6905="Corporate", 1%),0%)</f>
        <v>0.01</v>
      </c>
      <c r="K6905" s="24">
        <f>VLOOKUP($G6905, Reference!$A$3:$C$20, 3,FALSE)*I6905</f>
        <v>114</v>
      </c>
      <c r="L6905" s="27">
        <f t="shared" si="214"/>
        <v>30</v>
      </c>
      <c r="M6905" s="27">
        <f t="shared" si="215"/>
        <v>28.560000000000002</v>
      </c>
    </row>
    <row r="6906" spans="1:13" x14ac:dyDescent="0.2">
      <c r="A6906">
        <v>5646</v>
      </c>
      <c r="B6906" s="4">
        <v>44040</v>
      </c>
      <c r="C6906" t="s">
        <v>17</v>
      </c>
      <c r="D6906" t="s">
        <v>42</v>
      </c>
      <c r="E6906" s="2" t="str">
        <f>VLOOKUP('SampleSuperstore - Main Data'!D6906,Reference!$A$26:$B$74,2,FALSE)</f>
        <v>East</v>
      </c>
      <c r="F6906" s="22" t="s">
        <v>23</v>
      </c>
      <c r="G6906" s="22" t="s">
        <v>37</v>
      </c>
      <c r="H6906" s="24">
        <f>VLOOKUP($G6906, Reference!$A$3:$C$20, 2,FALSE)*I6906</f>
        <v>9</v>
      </c>
      <c r="I6906" s="22">
        <v>1</v>
      </c>
      <c r="J6906" s="26" cm="1">
        <f t="array" ref="J6906">IFERROR(_xlfn.IFS(AND(C6906="Corporate", F6906="Technology"), 3%, C6906="Corporate", 1%),0%)</f>
        <v>0.01</v>
      </c>
      <c r="K6906" s="24">
        <f>VLOOKUP($G6906, Reference!$A$3:$C$20, 3,FALSE)*I6906</f>
        <v>5</v>
      </c>
      <c r="L6906" s="27">
        <f t="shared" si="214"/>
        <v>4</v>
      </c>
      <c r="M6906" s="27">
        <f t="shared" si="215"/>
        <v>3.91</v>
      </c>
    </row>
    <row r="6907" spans="1:13" x14ac:dyDescent="0.2">
      <c r="A6907">
        <v>5648</v>
      </c>
      <c r="B6907" s="4">
        <v>44040</v>
      </c>
      <c r="C6907" t="s">
        <v>17</v>
      </c>
      <c r="D6907" t="s">
        <v>15</v>
      </c>
      <c r="E6907" s="2" t="str">
        <f>VLOOKUP('SampleSuperstore - Main Data'!D6907,Reference!$A$26:$B$74,2,FALSE)</f>
        <v>West</v>
      </c>
      <c r="F6907" s="22" t="s">
        <v>29</v>
      </c>
      <c r="G6907" s="22" t="s">
        <v>50</v>
      </c>
      <c r="H6907" s="24">
        <f>VLOOKUP($G6907, Reference!$A$3:$C$20, 2,FALSE)*I6907</f>
        <v>995</v>
      </c>
      <c r="I6907" s="22">
        <v>5</v>
      </c>
      <c r="J6907" s="26" cm="1">
        <f t="array" ref="J6907">IFERROR(_xlfn.IFS(AND(C6907="Corporate", F6907="Technology"), 3%, C6907="Corporate", 1%),0%)</f>
        <v>0.03</v>
      </c>
      <c r="K6907" s="24">
        <f>VLOOKUP($G6907, Reference!$A$3:$C$20, 3,FALSE)*I6907</f>
        <v>825</v>
      </c>
      <c r="L6907" s="27">
        <f t="shared" si="214"/>
        <v>170</v>
      </c>
      <c r="M6907" s="27">
        <f t="shared" si="215"/>
        <v>140.14999999999998</v>
      </c>
    </row>
    <row r="6908" spans="1:13" x14ac:dyDescent="0.2">
      <c r="A6908">
        <v>5660</v>
      </c>
      <c r="B6908" s="4">
        <v>44041</v>
      </c>
      <c r="C6908" t="s">
        <v>17</v>
      </c>
      <c r="D6908" t="s">
        <v>32</v>
      </c>
      <c r="E6908" s="2" t="str">
        <f>VLOOKUP('SampleSuperstore - Main Data'!D6908,Reference!$A$26:$B$74,2,FALSE)</f>
        <v>South</v>
      </c>
      <c r="F6908" s="22" t="s">
        <v>13</v>
      </c>
      <c r="G6908" s="22" t="s">
        <v>28</v>
      </c>
      <c r="H6908" s="24">
        <f>VLOOKUP($G6908, Reference!$A$3:$C$20, 2,FALSE)*I6908</f>
        <v>105</v>
      </c>
      <c r="I6908" s="22">
        <v>7</v>
      </c>
      <c r="J6908" s="26" cm="1">
        <f t="array" ref="J6908">IFERROR(_xlfn.IFS(AND(C6908="Corporate", F6908="Technology"), 3%, C6908="Corporate", 1%),0%)</f>
        <v>0.01</v>
      </c>
      <c r="K6908" s="24">
        <f>VLOOKUP($G6908, Reference!$A$3:$C$20, 3,FALSE)*I6908</f>
        <v>84</v>
      </c>
      <c r="L6908" s="27">
        <f t="shared" si="214"/>
        <v>21</v>
      </c>
      <c r="M6908" s="27">
        <f t="shared" si="215"/>
        <v>19.950000000000003</v>
      </c>
    </row>
    <row r="6909" spans="1:13" x14ac:dyDescent="0.2">
      <c r="A6909">
        <v>5663</v>
      </c>
      <c r="B6909" s="4">
        <v>44041</v>
      </c>
      <c r="C6909" t="s">
        <v>17</v>
      </c>
      <c r="D6909" t="s">
        <v>55</v>
      </c>
      <c r="E6909" s="2" t="str">
        <f>VLOOKUP('SampleSuperstore - Main Data'!D6909,Reference!$A$26:$B$74,2,FALSE)</f>
        <v>Central</v>
      </c>
      <c r="F6909" s="22" t="s">
        <v>13</v>
      </c>
      <c r="G6909" s="22" t="s">
        <v>14</v>
      </c>
      <c r="H6909" s="24">
        <f>VLOOKUP($G6909, Reference!$A$3:$C$20, 2,FALSE)*I6909</f>
        <v>135</v>
      </c>
      <c r="I6909" s="22">
        <v>3</v>
      </c>
      <c r="J6909" s="26" cm="1">
        <f t="array" ref="J6909">IFERROR(_xlfn.IFS(AND(C6909="Corporate", F6909="Technology"), 3%, C6909="Corporate", 1%),0%)</f>
        <v>0.01</v>
      </c>
      <c r="K6909" s="24">
        <f>VLOOKUP($G6909, Reference!$A$3:$C$20, 3,FALSE)*I6909</f>
        <v>105</v>
      </c>
      <c r="L6909" s="27">
        <f t="shared" si="214"/>
        <v>30</v>
      </c>
      <c r="M6909" s="27">
        <f t="shared" si="215"/>
        <v>28.650000000000006</v>
      </c>
    </row>
    <row r="6910" spans="1:13" x14ac:dyDescent="0.2">
      <c r="A6910">
        <v>5665</v>
      </c>
      <c r="B6910" s="4">
        <v>44041</v>
      </c>
      <c r="C6910" t="s">
        <v>17</v>
      </c>
      <c r="D6910" t="s">
        <v>25</v>
      </c>
      <c r="E6910" s="2" t="str">
        <f>VLOOKUP('SampleSuperstore - Main Data'!D6910,Reference!$A$26:$B$74,2,FALSE)</f>
        <v>Central</v>
      </c>
      <c r="F6910" s="22" t="s">
        <v>13</v>
      </c>
      <c r="G6910" s="22" t="s">
        <v>41</v>
      </c>
      <c r="H6910" s="24">
        <f>VLOOKUP($G6910, Reference!$A$3:$C$20, 2,FALSE)*I6910</f>
        <v>6</v>
      </c>
      <c r="I6910" s="22">
        <v>2</v>
      </c>
      <c r="J6910" s="26" cm="1">
        <f t="array" ref="J6910">IFERROR(_xlfn.IFS(AND(C6910="Corporate", F6910="Technology"), 3%, C6910="Corporate", 1%),0%)</f>
        <v>0.01</v>
      </c>
      <c r="K6910" s="24">
        <f>VLOOKUP($G6910, Reference!$A$3:$C$20, 3,FALSE)*I6910</f>
        <v>4</v>
      </c>
      <c r="L6910" s="27">
        <f t="shared" si="214"/>
        <v>2</v>
      </c>
      <c r="M6910" s="27">
        <f t="shared" si="215"/>
        <v>1.9399999999999995</v>
      </c>
    </row>
    <row r="6911" spans="1:13" x14ac:dyDescent="0.2">
      <c r="A6911">
        <v>5666</v>
      </c>
      <c r="B6911" s="4">
        <v>44041</v>
      </c>
      <c r="C6911" t="s">
        <v>17</v>
      </c>
      <c r="D6911" t="s">
        <v>65</v>
      </c>
      <c r="E6911" s="2" t="str">
        <f>VLOOKUP('SampleSuperstore - Main Data'!D6911,Reference!$A$26:$B$74,2,FALSE)</f>
        <v>Central</v>
      </c>
      <c r="F6911" s="22" t="s">
        <v>13</v>
      </c>
      <c r="G6911" s="22" t="s">
        <v>26</v>
      </c>
      <c r="H6911" s="24">
        <f>VLOOKUP($G6911, Reference!$A$3:$C$20, 2,FALSE)*I6911</f>
        <v>17.5</v>
      </c>
      <c r="I6911" s="22">
        <v>7</v>
      </c>
      <c r="J6911" s="26" cm="1">
        <f t="array" ref="J6911">IFERROR(_xlfn.IFS(AND(C6911="Corporate", F6911="Technology"), 3%, C6911="Corporate", 1%),0%)</f>
        <v>0.01</v>
      </c>
      <c r="K6911" s="24">
        <f>VLOOKUP($G6911, Reference!$A$3:$C$20, 3,FALSE)*I6911</f>
        <v>14</v>
      </c>
      <c r="L6911" s="27">
        <f t="shared" si="214"/>
        <v>3.5</v>
      </c>
      <c r="M6911" s="27">
        <f t="shared" si="215"/>
        <v>3.3249999999999993</v>
      </c>
    </row>
    <row r="6912" spans="1:13" x14ac:dyDescent="0.2">
      <c r="A6912">
        <v>5667</v>
      </c>
      <c r="B6912" s="4">
        <v>44041</v>
      </c>
      <c r="C6912" t="s">
        <v>17</v>
      </c>
      <c r="D6912" t="s">
        <v>40</v>
      </c>
      <c r="E6912" s="2" t="str">
        <f>VLOOKUP('SampleSuperstore - Main Data'!D6912,Reference!$A$26:$B$74,2,FALSE)</f>
        <v>East</v>
      </c>
      <c r="F6912" s="22" t="s">
        <v>13</v>
      </c>
      <c r="G6912" s="22" t="s">
        <v>49</v>
      </c>
      <c r="H6912" s="24">
        <f>VLOOKUP($G6912, Reference!$A$3:$C$20, 2,FALSE)*I6912</f>
        <v>240</v>
      </c>
      <c r="I6912" s="22">
        <v>6</v>
      </c>
      <c r="J6912" s="26" cm="1">
        <f t="array" ref="J6912">IFERROR(_xlfn.IFS(AND(C6912="Corporate", F6912="Technology"), 3%, C6912="Corporate", 1%),0%)</f>
        <v>0.01</v>
      </c>
      <c r="K6912" s="24">
        <f>VLOOKUP($G6912, Reference!$A$3:$C$20, 3,FALSE)*I6912</f>
        <v>210</v>
      </c>
      <c r="L6912" s="27">
        <f t="shared" si="214"/>
        <v>30</v>
      </c>
      <c r="M6912" s="27">
        <f t="shared" si="215"/>
        <v>27.599999999999994</v>
      </c>
    </row>
    <row r="6913" spans="1:13" x14ac:dyDescent="0.2">
      <c r="A6913">
        <v>5671</v>
      </c>
      <c r="B6913" s="4">
        <v>44041</v>
      </c>
      <c r="C6913" t="s">
        <v>17</v>
      </c>
      <c r="D6913" t="s">
        <v>51</v>
      </c>
      <c r="E6913" s="2" t="str">
        <f>VLOOKUP('SampleSuperstore - Main Data'!D6913,Reference!$A$26:$B$74,2,FALSE)</f>
        <v>East</v>
      </c>
      <c r="F6913" s="22" t="s">
        <v>13</v>
      </c>
      <c r="G6913" s="22" t="s">
        <v>49</v>
      </c>
      <c r="H6913" s="24">
        <f>VLOOKUP($G6913, Reference!$A$3:$C$20, 2,FALSE)*I6913</f>
        <v>80</v>
      </c>
      <c r="I6913" s="22">
        <v>2</v>
      </c>
      <c r="J6913" s="26" cm="1">
        <f t="array" ref="J6913">IFERROR(_xlfn.IFS(AND(C6913="Corporate", F6913="Technology"), 3%, C6913="Corporate", 1%),0%)</f>
        <v>0.01</v>
      </c>
      <c r="K6913" s="24">
        <f>VLOOKUP($G6913, Reference!$A$3:$C$20, 3,FALSE)*I6913</f>
        <v>70</v>
      </c>
      <c r="L6913" s="27">
        <f t="shared" si="214"/>
        <v>10</v>
      </c>
      <c r="M6913" s="27">
        <f t="shared" si="215"/>
        <v>9.2000000000000028</v>
      </c>
    </row>
    <row r="6914" spans="1:13" x14ac:dyDescent="0.2">
      <c r="A6914">
        <v>5678</v>
      </c>
      <c r="B6914" s="4">
        <v>44041</v>
      </c>
      <c r="C6914" t="s">
        <v>17</v>
      </c>
      <c r="D6914" t="s">
        <v>64</v>
      </c>
      <c r="E6914" s="2" t="str">
        <f>VLOOKUP('SampleSuperstore - Main Data'!D6914,Reference!$A$26:$B$74,2,FALSE)</f>
        <v>East</v>
      </c>
      <c r="F6914" s="22" t="s">
        <v>13</v>
      </c>
      <c r="G6914" s="22" t="s">
        <v>14</v>
      </c>
      <c r="H6914" s="24">
        <f>VLOOKUP($G6914, Reference!$A$3:$C$20, 2,FALSE)*I6914</f>
        <v>270</v>
      </c>
      <c r="I6914" s="22">
        <v>6</v>
      </c>
      <c r="J6914" s="26" cm="1">
        <f t="array" ref="J6914">IFERROR(_xlfn.IFS(AND(C6914="Corporate", F6914="Technology"), 3%, C6914="Corporate", 1%),0%)</f>
        <v>0.01</v>
      </c>
      <c r="K6914" s="24">
        <f>VLOOKUP($G6914, Reference!$A$3:$C$20, 3,FALSE)*I6914</f>
        <v>210</v>
      </c>
      <c r="L6914" s="27">
        <f t="shared" ref="L6914:L6977" si="216">H6914-K6914</f>
        <v>60</v>
      </c>
      <c r="M6914" s="27">
        <f t="shared" ref="M6914:M6977" si="217">H6914*(1-J6914)-K6914</f>
        <v>57.300000000000011</v>
      </c>
    </row>
    <row r="6915" spans="1:13" x14ac:dyDescent="0.2">
      <c r="A6915">
        <v>5681</v>
      </c>
      <c r="B6915" s="4">
        <v>44041</v>
      </c>
      <c r="C6915" t="s">
        <v>17</v>
      </c>
      <c r="D6915" t="s">
        <v>21</v>
      </c>
      <c r="E6915" s="2" t="str">
        <f>VLOOKUP('SampleSuperstore - Main Data'!D6915,Reference!$A$26:$B$74,2,FALSE)</f>
        <v>West</v>
      </c>
      <c r="F6915" s="22" t="s">
        <v>23</v>
      </c>
      <c r="G6915" s="22" t="s">
        <v>37</v>
      </c>
      <c r="H6915" s="24">
        <f>VLOOKUP($G6915, Reference!$A$3:$C$20, 2,FALSE)*I6915</f>
        <v>108</v>
      </c>
      <c r="I6915" s="22">
        <v>12</v>
      </c>
      <c r="J6915" s="26" cm="1">
        <f t="array" ref="J6915">IFERROR(_xlfn.IFS(AND(C6915="Corporate", F6915="Technology"), 3%, C6915="Corporate", 1%),0%)</f>
        <v>0.01</v>
      </c>
      <c r="K6915" s="24">
        <f>VLOOKUP($G6915, Reference!$A$3:$C$20, 3,FALSE)*I6915</f>
        <v>60</v>
      </c>
      <c r="L6915" s="27">
        <f t="shared" si="216"/>
        <v>48</v>
      </c>
      <c r="M6915" s="27">
        <f t="shared" si="217"/>
        <v>46.92</v>
      </c>
    </row>
    <row r="6916" spans="1:13" x14ac:dyDescent="0.2">
      <c r="A6916">
        <v>5682</v>
      </c>
      <c r="B6916" s="4">
        <v>44041</v>
      </c>
      <c r="C6916" t="s">
        <v>17</v>
      </c>
      <c r="D6916" t="s">
        <v>36</v>
      </c>
      <c r="E6916" s="2" t="str">
        <f>VLOOKUP('SampleSuperstore - Main Data'!D6916,Reference!$A$26:$B$74,2,FALSE)</f>
        <v>East</v>
      </c>
      <c r="F6916" s="22" t="s">
        <v>13</v>
      </c>
      <c r="G6916" s="22" t="s">
        <v>20</v>
      </c>
      <c r="H6916" s="24">
        <f>VLOOKUP($G6916, Reference!$A$3:$C$20, 2,FALSE)*I6916</f>
        <v>51</v>
      </c>
      <c r="I6916" s="22">
        <v>3</v>
      </c>
      <c r="J6916" s="26" cm="1">
        <f t="array" ref="J6916">IFERROR(_xlfn.IFS(AND(C6916="Corporate", F6916="Technology"), 3%, C6916="Corporate", 1%),0%)</f>
        <v>0.01</v>
      </c>
      <c r="K6916" s="24">
        <f>VLOOKUP($G6916, Reference!$A$3:$C$20, 3,FALSE)*I6916</f>
        <v>30</v>
      </c>
      <c r="L6916" s="27">
        <f t="shared" si="216"/>
        <v>21</v>
      </c>
      <c r="M6916" s="27">
        <f t="shared" si="217"/>
        <v>20.490000000000002</v>
      </c>
    </row>
    <row r="6917" spans="1:13" x14ac:dyDescent="0.2">
      <c r="A6917">
        <v>5695</v>
      </c>
      <c r="B6917" s="4">
        <v>44042</v>
      </c>
      <c r="C6917" t="s">
        <v>17</v>
      </c>
      <c r="D6917" t="s">
        <v>46</v>
      </c>
      <c r="E6917" s="2" t="str">
        <f>VLOOKUP('SampleSuperstore - Main Data'!D6917,Reference!$A$26:$B$74,2,FALSE)</f>
        <v>Central</v>
      </c>
      <c r="F6917" s="22" t="s">
        <v>13</v>
      </c>
      <c r="G6917" s="22" t="s">
        <v>14</v>
      </c>
      <c r="H6917" s="24">
        <f>VLOOKUP($G6917, Reference!$A$3:$C$20, 2,FALSE)*I6917</f>
        <v>135</v>
      </c>
      <c r="I6917" s="22">
        <v>3</v>
      </c>
      <c r="J6917" s="26" cm="1">
        <f t="array" ref="J6917">IFERROR(_xlfn.IFS(AND(C6917="Corporate", F6917="Technology"), 3%, C6917="Corporate", 1%),0%)</f>
        <v>0.01</v>
      </c>
      <c r="K6917" s="24">
        <f>VLOOKUP($G6917, Reference!$A$3:$C$20, 3,FALSE)*I6917</f>
        <v>105</v>
      </c>
      <c r="L6917" s="27">
        <f t="shared" si="216"/>
        <v>30</v>
      </c>
      <c r="M6917" s="27">
        <f t="shared" si="217"/>
        <v>28.650000000000006</v>
      </c>
    </row>
    <row r="6918" spans="1:13" x14ac:dyDescent="0.2">
      <c r="A6918">
        <v>5696</v>
      </c>
      <c r="B6918" s="4">
        <v>44042</v>
      </c>
      <c r="C6918" t="s">
        <v>17</v>
      </c>
      <c r="D6918" t="s">
        <v>15</v>
      </c>
      <c r="E6918" s="2" t="str">
        <f>VLOOKUP('SampleSuperstore - Main Data'!D6918,Reference!$A$26:$B$74,2,FALSE)</f>
        <v>West</v>
      </c>
      <c r="F6918" s="22" t="s">
        <v>29</v>
      </c>
      <c r="G6918" s="22" t="s">
        <v>33</v>
      </c>
      <c r="H6918" s="24">
        <f>VLOOKUP($G6918, Reference!$A$3:$C$20, 2,FALSE)*I6918</f>
        <v>25</v>
      </c>
      <c r="I6918" s="22">
        <v>5</v>
      </c>
      <c r="J6918" s="26" cm="1">
        <f t="array" ref="J6918">IFERROR(_xlfn.IFS(AND(C6918="Corporate", F6918="Technology"), 3%, C6918="Corporate", 1%),0%)</f>
        <v>0.03</v>
      </c>
      <c r="K6918" s="24">
        <f>VLOOKUP($G6918, Reference!$A$3:$C$20, 3,FALSE)*I6918</f>
        <v>12.5</v>
      </c>
      <c r="L6918" s="27">
        <f t="shared" si="216"/>
        <v>12.5</v>
      </c>
      <c r="M6918" s="27">
        <f t="shared" si="217"/>
        <v>11.75</v>
      </c>
    </row>
    <row r="6919" spans="1:13" x14ac:dyDescent="0.2">
      <c r="A6919">
        <v>5707</v>
      </c>
      <c r="B6919" s="4">
        <v>44043</v>
      </c>
      <c r="C6919" t="s">
        <v>17</v>
      </c>
      <c r="D6919" t="s">
        <v>15</v>
      </c>
      <c r="E6919" s="2" t="str">
        <f>VLOOKUP('SampleSuperstore - Main Data'!D6919,Reference!$A$26:$B$74,2,FALSE)</f>
        <v>West</v>
      </c>
      <c r="F6919" s="22" t="s">
        <v>13</v>
      </c>
      <c r="G6919" s="22" t="s">
        <v>20</v>
      </c>
      <c r="H6919" s="24">
        <f>VLOOKUP($G6919, Reference!$A$3:$C$20, 2,FALSE)*I6919</f>
        <v>34</v>
      </c>
      <c r="I6919" s="22">
        <v>2</v>
      </c>
      <c r="J6919" s="26" cm="1">
        <f t="array" ref="J6919">IFERROR(_xlfn.IFS(AND(C6919="Corporate", F6919="Technology"), 3%, C6919="Corporate", 1%),0%)</f>
        <v>0.01</v>
      </c>
      <c r="K6919" s="24">
        <f>VLOOKUP($G6919, Reference!$A$3:$C$20, 3,FALSE)*I6919</f>
        <v>20</v>
      </c>
      <c r="L6919" s="27">
        <f t="shared" si="216"/>
        <v>14</v>
      </c>
      <c r="M6919" s="27">
        <f t="shared" si="217"/>
        <v>13.659999999999997</v>
      </c>
    </row>
    <row r="6920" spans="1:13" x14ac:dyDescent="0.2">
      <c r="A6920">
        <v>5710</v>
      </c>
      <c r="B6920" s="4">
        <v>44043</v>
      </c>
      <c r="C6920" t="s">
        <v>17</v>
      </c>
      <c r="D6920" t="s">
        <v>32</v>
      </c>
      <c r="E6920" s="2" t="str">
        <f>VLOOKUP('SampleSuperstore - Main Data'!D6920,Reference!$A$26:$B$74,2,FALSE)</f>
        <v>South</v>
      </c>
      <c r="F6920" s="22" t="s">
        <v>13</v>
      </c>
      <c r="G6920" s="22" t="s">
        <v>14</v>
      </c>
      <c r="H6920" s="24">
        <f>VLOOKUP($G6920, Reference!$A$3:$C$20, 2,FALSE)*I6920</f>
        <v>135</v>
      </c>
      <c r="I6920" s="22">
        <v>3</v>
      </c>
      <c r="J6920" s="26" cm="1">
        <f t="array" ref="J6920">IFERROR(_xlfn.IFS(AND(C6920="Corporate", F6920="Technology"), 3%, C6920="Corporate", 1%),0%)</f>
        <v>0.01</v>
      </c>
      <c r="K6920" s="24">
        <f>VLOOKUP($G6920, Reference!$A$3:$C$20, 3,FALSE)*I6920</f>
        <v>105</v>
      </c>
      <c r="L6920" s="27">
        <f t="shared" si="216"/>
        <v>30</v>
      </c>
      <c r="M6920" s="27">
        <f t="shared" si="217"/>
        <v>28.650000000000006</v>
      </c>
    </row>
    <row r="6921" spans="1:13" x14ac:dyDescent="0.2">
      <c r="A6921">
        <v>5711</v>
      </c>
      <c r="B6921" s="4">
        <v>44043</v>
      </c>
      <c r="C6921" t="s">
        <v>17</v>
      </c>
      <c r="D6921" t="s">
        <v>32</v>
      </c>
      <c r="E6921" s="2" t="str">
        <f>VLOOKUP('SampleSuperstore - Main Data'!D6921,Reference!$A$26:$B$74,2,FALSE)</f>
        <v>South</v>
      </c>
      <c r="F6921" s="22" t="s">
        <v>13</v>
      </c>
      <c r="G6921" s="22" t="s">
        <v>49</v>
      </c>
      <c r="H6921" s="24">
        <f>VLOOKUP($G6921, Reference!$A$3:$C$20, 2,FALSE)*I6921</f>
        <v>80</v>
      </c>
      <c r="I6921" s="22">
        <v>2</v>
      </c>
      <c r="J6921" s="26" cm="1">
        <f t="array" ref="J6921">IFERROR(_xlfn.IFS(AND(C6921="Corporate", F6921="Technology"), 3%, C6921="Corporate", 1%),0%)</f>
        <v>0.01</v>
      </c>
      <c r="K6921" s="24">
        <f>VLOOKUP($G6921, Reference!$A$3:$C$20, 3,FALSE)*I6921</f>
        <v>70</v>
      </c>
      <c r="L6921" s="27">
        <f t="shared" si="216"/>
        <v>10</v>
      </c>
      <c r="M6921" s="27">
        <f t="shared" si="217"/>
        <v>9.2000000000000028</v>
      </c>
    </row>
    <row r="6922" spans="1:13" x14ac:dyDescent="0.2">
      <c r="A6922">
        <v>5712</v>
      </c>
      <c r="B6922" s="4">
        <v>44043</v>
      </c>
      <c r="C6922" t="s">
        <v>17</v>
      </c>
      <c r="D6922" t="s">
        <v>43</v>
      </c>
      <c r="E6922" s="2" t="str">
        <f>VLOOKUP('SampleSuperstore - Main Data'!D6922,Reference!$A$26:$B$74,2,FALSE)</f>
        <v>West</v>
      </c>
      <c r="F6922" s="22" t="s">
        <v>13</v>
      </c>
      <c r="G6922" s="22" t="s">
        <v>49</v>
      </c>
      <c r="H6922" s="24">
        <f>VLOOKUP($G6922, Reference!$A$3:$C$20, 2,FALSE)*I6922</f>
        <v>160</v>
      </c>
      <c r="I6922" s="22">
        <v>4</v>
      </c>
      <c r="J6922" s="26" cm="1">
        <f t="array" ref="J6922">IFERROR(_xlfn.IFS(AND(C6922="Corporate", F6922="Technology"), 3%, C6922="Corporate", 1%),0%)</f>
        <v>0.01</v>
      </c>
      <c r="K6922" s="24">
        <f>VLOOKUP($G6922, Reference!$A$3:$C$20, 3,FALSE)*I6922</f>
        <v>140</v>
      </c>
      <c r="L6922" s="27">
        <f t="shared" si="216"/>
        <v>20</v>
      </c>
      <c r="M6922" s="27">
        <f t="shared" si="217"/>
        <v>18.400000000000006</v>
      </c>
    </row>
    <row r="6923" spans="1:13" x14ac:dyDescent="0.2">
      <c r="A6923">
        <v>5713</v>
      </c>
      <c r="B6923" s="4">
        <v>44043</v>
      </c>
      <c r="C6923" t="s">
        <v>17</v>
      </c>
      <c r="D6923" t="s">
        <v>21</v>
      </c>
      <c r="E6923" s="2" t="str">
        <f>VLOOKUP('SampleSuperstore - Main Data'!D6923,Reference!$A$26:$B$74,2,FALSE)</f>
        <v>West</v>
      </c>
      <c r="F6923" s="22" t="s">
        <v>13</v>
      </c>
      <c r="G6923" s="22" t="s">
        <v>26</v>
      </c>
      <c r="H6923" s="24">
        <f>VLOOKUP($G6923, Reference!$A$3:$C$20, 2,FALSE)*I6923</f>
        <v>5</v>
      </c>
      <c r="I6923" s="22">
        <v>2</v>
      </c>
      <c r="J6923" s="26" cm="1">
        <f t="array" ref="J6923">IFERROR(_xlfn.IFS(AND(C6923="Corporate", F6923="Technology"), 3%, C6923="Corporate", 1%),0%)</f>
        <v>0.01</v>
      </c>
      <c r="K6923" s="24">
        <f>VLOOKUP($G6923, Reference!$A$3:$C$20, 3,FALSE)*I6923</f>
        <v>4</v>
      </c>
      <c r="L6923" s="27">
        <f t="shared" si="216"/>
        <v>1</v>
      </c>
      <c r="M6923" s="27">
        <f t="shared" si="217"/>
        <v>0.95000000000000018</v>
      </c>
    </row>
    <row r="6924" spans="1:13" x14ac:dyDescent="0.2">
      <c r="A6924">
        <v>5716</v>
      </c>
      <c r="B6924" s="4">
        <v>44043</v>
      </c>
      <c r="C6924" t="s">
        <v>17</v>
      </c>
      <c r="D6924" t="s">
        <v>67</v>
      </c>
      <c r="E6924" s="2" t="str">
        <f>VLOOKUP('SampleSuperstore - Main Data'!D6924,Reference!$A$26:$B$74,2,FALSE)</f>
        <v>West</v>
      </c>
      <c r="F6924" s="22" t="s">
        <v>13</v>
      </c>
      <c r="G6924" s="22" t="s">
        <v>26</v>
      </c>
      <c r="H6924" s="24">
        <f>VLOOKUP($G6924, Reference!$A$3:$C$20, 2,FALSE)*I6924</f>
        <v>5</v>
      </c>
      <c r="I6924" s="22">
        <v>2</v>
      </c>
      <c r="J6924" s="26" cm="1">
        <f t="array" ref="J6924">IFERROR(_xlfn.IFS(AND(C6924="Corporate", F6924="Technology"), 3%, C6924="Corporate", 1%),0%)</f>
        <v>0.01</v>
      </c>
      <c r="K6924" s="24">
        <f>VLOOKUP($G6924, Reference!$A$3:$C$20, 3,FALSE)*I6924</f>
        <v>4</v>
      </c>
      <c r="L6924" s="27">
        <f t="shared" si="216"/>
        <v>1</v>
      </c>
      <c r="M6924" s="27">
        <f t="shared" si="217"/>
        <v>0.95000000000000018</v>
      </c>
    </row>
    <row r="6925" spans="1:13" x14ac:dyDescent="0.2">
      <c r="A6925">
        <v>5717</v>
      </c>
      <c r="B6925" s="4">
        <v>44043</v>
      </c>
      <c r="C6925" t="s">
        <v>17</v>
      </c>
      <c r="D6925" t="s">
        <v>75</v>
      </c>
      <c r="E6925" s="2" t="str">
        <f>VLOOKUP('SampleSuperstore - Main Data'!D6925,Reference!$A$26:$B$74,2,FALSE)</f>
        <v>South</v>
      </c>
      <c r="F6925" s="22" t="s">
        <v>13</v>
      </c>
      <c r="G6925" s="22" t="s">
        <v>26</v>
      </c>
      <c r="H6925" s="24">
        <f>VLOOKUP($G6925, Reference!$A$3:$C$20, 2,FALSE)*I6925</f>
        <v>7.5</v>
      </c>
      <c r="I6925" s="22">
        <v>3</v>
      </c>
      <c r="J6925" s="26" cm="1">
        <f t="array" ref="J6925">IFERROR(_xlfn.IFS(AND(C6925="Corporate", F6925="Technology"), 3%, C6925="Corporate", 1%),0%)</f>
        <v>0.01</v>
      </c>
      <c r="K6925" s="24">
        <f>VLOOKUP($G6925, Reference!$A$3:$C$20, 3,FALSE)*I6925</f>
        <v>6</v>
      </c>
      <c r="L6925" s="27">
        <f t="shared" si="216"/>
        <v>1.5</v>
      </c>
      <c r="M6925" s="27">
        <f t="shared" si="217"/>
        <v>1.4249999999999998</v>
      </c>
    </row>
    <row r="6926" spans="1:13" x14ac:dyDescent="0.2">
      <c r="A6926">
        <v>5720</v>
      </c>
      <c r="B6926" s="4">
        <v>44043</v>
      </c>
      <c r="C6926" t="s">
        <v>17</v>
      </c>
      <c r="D6926" t="s">
        <v>25</v>
      </c>
      <c r="E6926" s="2" t="str">
        <f>VLOOKUP('SampleSuperstore - Main Data'!D6926,Reference!$A$26:$B$74,2,FALSE)</f>
        <v>Central</v>
      </c>
      <c r="F6926" s="22" t="s">
        <v>23</v>
      </c>
      <c r="G6926" s="22" t="s">
        <v>37</v>
      </c>
      <c r="H6926" s="24">
        <f>VLOOKUP($G6926, Reference!$A$3:$C$20, 2,FALSE)*I6926</f>
        <v>27</v>
      </c>
      <c r="I6926" s="22">
        <v>3</v>
      </c>
      <c r="J6926" s="26" cm="1">
        <f t="array" ref="J6926">IFERROR(_xlfn.IFS(AND(C6926="Corporate", F6926="Technology"), 3%, C6926="Corporate", 1%),0%)</f>
        <v>0.01</v>
      </c>
      <c r="K6926" s="24">
        <f>VLOOKUP($G6926, Reference!$A$3:$C$20, 3,FALSE)*I6926</f>
        <v>15</v>
      </c>
      <c r="L6926" s="27">
        <f t="shared" si="216"/>
        <v>12</v>
      </c>
      <c r="M6926" s="27">
        <f t="shared" si="217"/>
        <v>11.73</v>
      </c>
    </row>
    <row r="6927" spans="1:13" x14ac:dyDescent="0.2">
      <c r="A6927">
        <v>5723</v>
      </c>
      <c r="B6927" s="4">
        <v>44043</v>
      </c>
      <c r="C6927" t="s">
        <v>17</v>
      </c>
      <c r="D6927" t="s">
        <v>15</v>
      </c>
      <c r="E6927" s="2" t="str">
        <f>VLOOKUP('SampleSuperstore - Main Data'!D6927,Reference!$A$26:$B$74,2,FALSE)</f>
        <v>West</v>
      </c>
      <c r="F6927" s="22" t="s">
        <v>13</v>
      </c>
      <c r="G6927" s="22" t="s">
        <v>26</v>
      </c>
      <c r="H6927" s="24">
        <f>VLOOKUP($G6927, Reference!$A$3:$C$20, 2,FALSE)*I6927</f>
        <v>20</v>
      </c>
      <c r="I6927" s="22">
        <v>8</v>
      </c>
      <c r="J6927" s="26" cm="1">
        <f t="array" ref="J6927">IFERROR(_xlfn.IFS(AND(C6927="Corporate", F6927="Technology"), 3%, C6927="Corporate", 1%),0%)</f>
        <v>0.01</v>
      </c>
      <c r="K6927" s="24">
        <f>VLOOKUP($G6927, Reference!$A$3:$C$20, 3,FALSE)*I6927</f>
        <v>16</v>
      </c>
      <c r="L6927" s="27">
        <f t="shared" si="216"/>
        <v>4</v>
      </c>
      <c r="M6927" s="27">
        <f t="shared" si="217"/>
        <v>3.8000000000000007</v>
      </c>
    </row>
    <row r="6928" spans="1:13" x14ac:dyDescent="0.2">
      <c r="A6928">
        <v>5727</v>
      </c>
      <c r="B6928" s="4">
        <v>44043</v>
      </c>
      <c r="C6928" t="s">
        <v>17</v>
      </c>
      <c r="D6928" t="s">
        <v>36</v>
      </c>
      <c r="E6928" s="2" t="str">
        <f>VLOOKUP('SampleSuperstore - Main Data'!D6928,Reference!$A$26:$B$74,2,FALSE)</f>
        <v>East</v>
      </c>
      <c r="F6928" s="22" t="s">
        <v>13</v>
      </c>
      <c r="G6928" s="22" t="s">
        <v>28</v>
      </c>
      <c r="H6928" s="24">
        <f>VLOOKUP($G6928, Reference!$A$3:$C$20, 2,FALSE)*I6928</f>
        <v>15</v>
      </c>
      <c r="I6928" s="22">
        <v>1</v>
      </c>
      <c r="J6928" s="26" cm="1">
        <f t="array" ref="J6928">IFERROR(_xlfn.IFS(AND(C6928="Corporate", F6928="Technology"), 3%, C6928="Corporate", 1%),0%)</f>
        <v>0.01</v>
      </c>
      <c r="K6928" s="24">
        <f>VLOOKUP($G6928, Reference!$A$3:$C$20, 3,FALSE)*I6928</f>
        <v>12</v>
      </c>
      <c r="L6928" s="27">
        <f t="shared" si="216"/>
        <v>3</v>
      </c>
      <c r="M6928" s="27">
        <f t="shared" si="217"/>
        <v>2.8499999999999996</v>
      </c>
    </row>
    <row r="6929" spans="1:13" x14ac:dyDescent="0.2">
      <c r="A6929">
        <v>5728</v>
      </c>
      <c r="B6929" s="4">
        <v>44043</v>
      </c>
      <c r="C6929" t="s">
        <v>17</v>
      </c>
      <c r="D6929" t="s">
        <v>58</v>
      </c>
      <c r="E6929" s="2" t="str">
        <f>VLOOKUP('SampleSuperstore - Main Data'!D6929,Reference!$A$26:$B$74,2,FALSE)</f>
        <v>Central</v>
      </c>
      <c r="F6929" s="22" t="s">
        <v>23</v>
      </c>
      <c r="G6929" s="22" t="s">
        <v>37</v>
      </c>
      <c r="H6929" s="24">
        <f>VLOOKUP($G6929, Reference!$A$3:$C$20, 2,FALSE)*I6929</f>
        <v>18</v>
      </c>
      <c r="I6929" s="22">
        <v>2</v>
      </c>
      <c r="J6929" s="26" cm="1">
        <f t="array" ref="J6929">IFERROR(_xlfn.IFS(AND(C6929="Corporate", F6929="Technology"), 3%, C6929="Corporate", 1%),0%)</f>
        <v>0.01</v>
      </c>
      <c r="K6929" s="24">
        <f>VLOOKUP($G6929, Reference!$A$3:$C$20, 3,FALSE)*I6929</f>
        <v>10</v>
      </c>
      <c r="L6929" s="27">
        <f t="shared" si="216"/>
        <v>8</v>
      </c>
      <c r="M6929" s="27">
        <f t="shared" si="217"/>
        <v>7.82</v>
      </c>
    </row>
    <row r="6930" spans="1:13" x14ac:dyDescent="0.2">
      <c r="A6930">
        <v>5736</v>
      </c>
      <c r="B6930" s="4">
        <v>44044</v>
      </c>
      <c r="C6930" t="s">
        <v>17</v>
      </c>
      <c r="D6930" t="s">
        <v>19</v>
      </c>
      <c r="E6930" s="2" t="str">
        <f>VLOOKUP('SampleSuperstore - Main Data'!D6930,Reference!$A$26:$B$74,2,FALSE)</f>
        <v>East</v>
      </c>
      <c r="F6930" s="22" t="s">
        <v>13</v>
      </c>
      <c r="G6930" s="22" t="s">
        <v>20</v>
      </c>
      <c r="H6930" s="24">
        <f>VLOOKUP($G6930, Reference!$A$3:$C$20, 2,FALSE)*I6930</f>
        <v>51</v>
      </c>
      <c r="I6930" s="22">
        <v>3</v>
      </c>
      <c r="J6930" s="26" cm="1">
        <f t="array" ref="J6930">IFERROR(_xlfn.IFS(AND(C6930="Corporate", F6930="Technology"), 3%, C6930="Corporate", 1%),0%)</f>
        <v>0.01</v>
      </c>
      <c r="K6930" s="24">
        <f>VLOOKUP($G6930, Reference!$A$3:$C$20, 3,FALSE)*I6930</f>
        <v>30</v>
      </c>
      <c r="L6930" s="27">
        <f t="shared" si="216"/>
        <v>21</v>
      </c>
      <c r="M6930" s="27">
        <f t="shared" si="217"/>
        <v>20.490000000000002</v>
      </c>
    </row>
    <row r="6931" spans="1:13" x14ac:dyDescent="0.2">
      <c r="A6931">
        <v>5737</v>
      </c>
      <c r="B6931" s="4">
        <v>44044</v>
      </c>
      <c r="C6931" t="s">
        <v>17</v>
      </c>
      <c r="D6931" t="s">
        <v>15</v>
      </c>
      <c r="E6931" s="2" t="str">
        <f>VLOOKUP('SampleSuperstore - Main Data'!D6931,Reference!$A$26:$B$74,2,FALSE)</f>
        <v>West</v>
      </c>
      <c r="F6931" s="22" t="s">
        <v>13</v>
      </c>
      <c r="G6931" s="22" t="s">
        <v>49</v>
      </c>
      <c r="H6931" s="24">
        <f>VLOOKUP($G6931, Reference!$A$3:$C$20, 2,FALSE)*I6931</f>
        <v>280</v>
      </c>
      <c r="I6931" s="22">
        <v>7</v>
      </c>
      <c r="J6931" s="26" cm="1">
        <f t="array" ref="J6931">IFERROR(_xlfn.IFS(AND(C6931="Corporate", F6931="Technology"), 3%, C6931="Corporate", 1%),0%)</f>
        <v>0.01</v>
      </c>
      <c r="K6931" s="24">
        <f>VLOOKUP($G6931, Reference!$A$3:$C$20, 3,FALSE)*I6931</f>
        <v>245</v>
      </c>
      <c r="L6931" s="27">
        <f t="shared" si="216"/>
        <v>35</v>
      </c>
      <c r="M6931" s="27">
        <f t="shared" si="217"/>
        <v>32.199999999999989</v>
      </c>
    </row>
    <row r="6932" spans="1:13" x14ac:dyDescent="0.2">
      <c r="A6932">
        <v>5738</v>
      </c>
      <c r="B6932" s="4">
        <v>44044</v>
      </c>
      <c r="C6932" t="s">
        <v>17</v>
      </c>
      <c r="D6932" t="s">
        <v>46</v>
      </c>
      <c r="E6932" s="2" t="str">
        <f>VLOOKUP('SampleSuperstore - Main Data'!D6932,Reference!$A$26:$B$74,2,FALSE)</f>
        <v>Central</v>
      </c>
      <c r="F6932" s="22" t="s">
        <v>23</v>
      </c>
      <c r="G6932" s="22" t="s">
        <v>38</v>
      </c>
      <c r="H6932" s="24">
        <f>VLOOKUP($G6932, Reference!$A$3:$C$20, 2,FALSE)*I6932</f>
        <v>160</v>
      </c>
      <c r="I6932" s="22">
        <v>2</v>
      </c>
      <c r="J6932" s="26" cm="1">
        <f t="array" ref="J6932">IFERROR(_xlfn.IFS(AND(C6932="Corporate", F6932="Technology"), 3%, C6932="Corporate", 1%),0%)</f>
        <v>0.01</v>
      </c>
      <c r="K6932" s="24">
        <f>VLOOKUP($G6932, Reference!$A$3:$C$20, 3,FALSE)*I6932</f>
        <v>130</v>
      </c>
      <c r="L6932" s="27">
        <f t="shared" si="216"/>
        <v>30</v>
      </c>
      <c r="M6932" s="27">
        <f t="shared" si="217"/>
        <v>28.400000000000006</v>
      </c>
    </row>
    <row r="6933" spans="1:13" x14ac:dyDescent="0.2">
      <c r="A6933">
        <v>5740</v>
      </c>
      <c r="B6933" s="4">
        <v>44044</v>
      </c>
      <c r="C6933" t="s">
        <v>17</v>
      </c>
      <c r="D6933" t="s">
        <v>36</v>
      </c>
      <c r="E6933" s="2" t="str">
        <f>VLOOKUP('SampleSuperstore - Main Data'!D6933,Reference!$A$26:$B$74,2,FALSE)</f>
        <v>East</v>
      </c>
      <c r="F6933" s="22" t="s">
        <v>29</v>
      </c>
      <c r="G6933" s="22" t="s">
        <v>33</v>
      </c>
      <c r="H6933" s="24">
        <f>VLOOKUP($G6933, Reference!$A$3:$C$20, 2,FALSE)*I6933</f>
        <v>5</v>
      </c>
      <c r="I6933" s="22">
        <v>1</v>
      </c>
      <c r="J6933" s="26" cm="1">
        <f t="array" ref="J6933">IFERROR(_xlfn.IFS(AND(C6933="Corporate", F6933="Technology"), 3%, C6933="Corporate", 1%),0%)</f>
        <v>0.03</v>
      </c>
      <c r="K6933" s="24">
        <f>VLOOKUP($G6933, Reference!$A$3:$C$20, 3,FALSE)*I6933</f>
        <v>2.5</v>
      </c>
      <c r="L6933" s="27">
        <f t="shared" si="216"/>
        <v>2.5</v>
      </c>
      <c r="M6933" s="27">
        <f t="shared" si="217"/>
        <v>2.3499999999999996</v>
      </c>
    </row>
    <row r="6934" spans="1:13" x14ac:dyDescent="0.2">
      <c r="A6934">
        <v>5741</v>
      </c>
      <c r="B6934" s="4">
        <v>44044</v>
      </c>
      <c r="C6934" t="s">
        <v>17</v>
      </c>
      <c r="D6934" t="s">
        <v>68</v>
      </c>
      <c r="E6934" s="2" t="str">
        <f>VLOOKUP('SampleSuperstore - Main Data'!D6934,Reference!$A$26:$B$74,2,FALSE)</f>
        <v>West</v>
      </c>
      <c r="F6934" s="22" t="s">
        <v>13</v>
      </c>
      <c r="G6934" s="22" t="s">
        <v>20</v>
      </c>
      <c r="H6934" s="24">
        <f>VLOOKUP($G6934, Reference!$A$3:$C$20, 2,FALSE)*I6934</f>
        <v>51</v>
      </c>
      <c r="I6934" s="22">
        <v>3</v>
      </c>
      <c r="J6934" s="26" cm="1">
        <f t="array" ref="J6934">IFERROR(_xlfn.IFS(AND(C6934="Corporate", F6934="Technology"), 3%, C6934="Corporate", 1%),0%)</f>
        <v>0.01</v>
      </c>
      <c r="K6934" s="24">
        <f>VLOOKUP($G6934, Reference!$A$3:$C$20, 3,FALSE)*I6934</f>
        <v>30</v>
      </c>
      <c r="L6934" s="27">
        <f t="shared" si="216"/>
        <v>21</v>
      </c>
      <c r="M6934" s="27">
        <f t="shared" si="217"/>
        <v>20.490000000000002</v>
      </c>
    </row>
    <row r="6935" spans="1:13" x14ac:dyDescent="0.2">
      <c r="A6935">
        <v>5742</v>
      </c>
      <c r="B6935" s="4">
        <v>44044</v>
      </c>
      <c r="C6935" t="s">
        <v>17</v>
      </c>
      <c r="D6935" t="s">
        <v>71</v>
      </c>
      <c r="E6935" s="2" t="str">
        <f>VLOOKUP('SampleSuperstore - Main Data'!D6935,Reference!$A$26:$B$74,2,FALSE)</f>
        <v>Central</v>
      </c>
      <c r="F6935" s="22" t="s">
        <v>13</v>
      </c>
      <c r="G6935" s="22" t="s">
        <v>35</v>
      </c>
      <c r="H6935" s="24">
        <f>VLOOKUP($G6935, Reference!$A$3:$C$20, 2,FALSE)*I6935</f>
        <v>72</v>
      </c>
      <c r="I6935" s="22">
        <v>3</v>
      </c>
      <c r="J6935" s="26" cm="1">
        <f t="array" ref="J6935">IFERROR(_xlfn.IFS(AND(C6935="Corporate", F6935="Technology"), 3%, C6935="Corporate", 1%),0%)</f>
        <v>0.01</v>
      </c>
      <c r="K6935" s="24">
        <f>VLOOKUP($G6935, Reference!$A$3:$C$20, 3,FALSE)*I6935</f>
        <v>57</v>
      </c>
      <c r="L6935" s="27">
        <f t="shared" si="216"/>
        <v>15</v>
      </c>
      <c r="M6935" s="27">
        <f t="shared" si="217"/>
        <v>14.280000000000001</v>
      </c>
    </row>
    <row r="6936" spans="1:13" x14ac:dyDescent="0.2">
      <c r="A6936">
        <v>5743</v>
      </c>
      <c r="B6936" s="4">
        <v>44044</v>
      </c>
      <c r="C6936" t="s">
        <v>17</v>
      </c>
      <c r="D6936" t="s">
        <v>32</v>
      </c>
      <c r="E6936" s="2" t="str">
        <f>VLOOKUP('SampleSuperstore - Main Data'!D6936,Reference!$A$26:$B$74,2,FALSE)</f>
        <v>South</v>
      </c>
      <c r="F6936" s="22" t="s">
        <v>13</v>
      </c>
      <c r="G6936" s="22" t="s">
        <v>20</v>
      </c>
      <c r="H6936" s="24">
        <f>VLOOKUP($G6936, Reference!$A$3:$C$20, 2,FALSE)*I6936</f>
        <v>34</v>
      </c>
      <c r="I6936" s="22">
        <v>2</v>
      </c>
      <c r="J6936" s="26" cm="1">
        <f t="array" ref="J6936">IFERROR(_xlfn.IFS(AND(C6936="Corporate", F6936="Technology"), 3%, C6936="Corporate", 1%),0%)</f>
        <v>0.01</v>
      </c>
      <c r="K6936" s="24">
        <f>VLOOKUP($G6936, Reference!$A$3:$C$20, 3,FALSE)*I6936</f>
        <v>20</v>
      </c>
      <c r="L6936" s="27">
        <f t="shared" si="216"/>
        <v>14</v>
      </c>
      <c r="M6936" s="27">
        <f t="shared" si="217"/>
        <v>13.659999999999997</v>
      </c>
    </row>
    <row r="6937" spans="1:13" x14ac:dyDescent="0.2">
      <c r="A6937">
        <v>5745</v>
      </c>
      <c r="B6937" s="4">
        <v>44044</v>
      </c>
      <c r="C6937" t="s">
        <v>17</v>
      </c>
      <c r="D6937" t="s">
        <v>43</v>
      </c>
      <c r="E6937" s="2" t="str">
        <f>VLOOKUP('SampleSuperstore - Main Data'!D6937,Reference!$A$26:$B$74,2,FALSE)</f>
        <v>West</v>
      </c>
      <c r="F6937" s="22" t="s">
        <v>13</v>
      </c>
      <c r="G6937" s="22" t="s">
        <v>49</v>
      </c>
      <c r="H6937" s="24">
        <f>VLOOKUP($G6937, Reference!$A$3:$C$20, 2,FALSE)*I6937</f>
        <v>360</v>
      </c>
      <c r="I6937" s="22">
        <v>9</v>
      </c>
      <c r="J6937" s="26" cm="1">
        <f t="array" ref="J6937">IFERROR(_xlfn.IFS(AND(C6937="Corporate", F6937="Technology"), 3%, C6937="Corporate", 1%),0%)</f>
        <v>0.01</v>
      </c>
      <c r="K6937" s="24">
        <f>VLOOKUP($G6937, Reference!$A$3:$C$20, 3,FALSE)*I6937</f>
        <v>315</v>
      </c>
      <c r="L6937" s="27">
        <f t="shared" si="216"/>
        <v>45</v>
      </c>
      <c r="M6937" s="27">
        <f t="shared" si="217"/>
        <v>41.399999999999977</v>
      </c>
    </row>
    <row r="6938" spans="1:13" x14ac:dyDescent="0.2">
      <c r="A6938">
        <v>5746</v>
      </c>
      <c r="B6938" s="4">
        <v>44044</v>
      </c>
      <c r="C6938" t="s">
        <v>17</v>
      </c>
      <c r="D6938" t="s">
        <v>21</v>
      </c>
      <c r="E6938" s="2" t="str">
        <f>VLOOKUP('SampleSuperstore - Main Data'!D6938,Reference!$A$26:$B$74,2,FALSE)</f>
        <v>West</v>
      </c>
      <c r="F6938" s="22" t="s">
        <v>29</v>
      </c>
      <c r="G6938" s="22" t="s">
        <v>30</v>
      </c>
      <c r="H6938" s="24">
        <f>VLOOKUP($G6938, Reference!$A$3:$C$20, 2,FALSE)*I6938</f>
        <v>1350</v>
      </c>
      <c r="I6938" s="22">
        <v>3</v>
      </c>
      <c r="J6938" s="26" cm="1">
        <f t="array" ref="J6938">IFERROR(_xlfn.IFS(AND(C6938="Corporate", F6938="Technology"), 3%, C6938="Corporate", 1%),0%)</f>
        <v>0.03</v>
      </c>
      <c r="K6938" s="24">
        <f>VLOOKUP($G6938, Reference!$A$3:$C$20, 3,FALSE)*I6938</f>
        <v>1200</v>
      </c>
      <c r="L6938" s="27">
        <f t="shared" si="216"/>
        <v>150</v>
      </c>
      <c r="M6938" s="27">
        <f t="shared" si="217"/>
        <v>109.5</v>
      </c>
    </row>
    <row r="6939" spans="1:13" x14ac:dyDescent="0.2">
      <c r="A6939">
        <v>5747</v>
      </c>
      <c r="B6939" s="4">
        <v>44044</v>
      </c>
      <c r="C6939" t="s">
        <v>17</v>
      </c>
      <c r="D6939" t="s">
        <v>12</v>
      </c>
      <c r="E6939" s="2" t="str">
        <f>VLOOKUP('SampleSuperstore - Main Data'!D6939,Reference!$A$26:$B$74,2,FALSE)</f>
        <v>West</v>
      </c>
      <c r="F6939" s="22" t="s">
        <v>13</v>
      </c>
      <c r="G6939" s="22" t="s">
        <v>20</v>
      </c>
      <c r="H6939" s="24">
        <f>VLOOKUP($G6939, Reference!$A$3:$C$20, 2,FALSE)*I6939</f>
        <v>17</v>
      </c>
      <c r="I6939" s="22">
        <v>1</v>
      </c>
      <c r="J6939" s="26" cm="1">
        <f t="array" ref="J6939">IFERROR(_xlfn.IFS(AND(C6939="Corporate", F6939="Technology"), 3%, C6939="Corporate", 1%),0%)</f>
        <v>0.01</v>
      </c>
      <c r="K6939" s="24">
        <f>VLOOKUP($G6939, Reference!$A$3:$C$20, 3,FALSE)*I6939</f>
        <v>10</v>
      </c>
      <c r="L6939" s="27">
        <f t="shared" si="216"/>
        <v>7</v>
      </c>
      <c r="M6939" s="27">
        <f t="shared" si="217"/>
        <v>6.8299999999999983</v>
      </c>
    </row>
    <row r="6940" spans="1:13" x14ac:dyDescent="0.2">
      <c r="A6940">
        <v>5762</v>
      </c>
      <c r="B6940" s="4">
        <v>44045</v>
      </c>
      <c r="C6940" t="s">
        <v>17</v>
      </c>
      <c r="D6940" t="s">
        <v>63</v>
      </c>
      <c r="E6940" s="2" t="str">
        <f>VLOOKUP('SampleSuperstore - Main Data'!D6940,Reference!$A$26:$B$74,2,FALSE)</f>
        <v>East</v>
      </c>
      <c r="F6940" s="22" t="s">
        <v>13</v>
      </c>
      <c r="G6940" s="22" t="s">
        <v>35</v>
      </c>
      <c r="H6940" s="24">
        <f>VLOOKUP($G6940, Reference!$A$3:$C$20, 2,FALSE)*I6940</f>
        <v>96</v>
      </c>
      <c r="I6940" s="22">
        <v>4</v>
      </c>
      <c r="J6940" s="26" cm="1">
        <f t="array" ref="J6940">IFERROR(_xlfn.IFS(AND(C6940="Corporate", F6940="Technology"), 3%, C6940="Corporate", 1%),0%)</f>
        <v>0.01</v>
      </c>
      <c r="K6940" s="24">
        <f>VLOOKUP($G6940, Reference!$A$3:$C$20, 3,FALSE)*I6940</f>
        <v>76</v>
      </c>
      <c r="L6940" s="27">
        <f t="shared" si="216"/>
        <v>20</v>
      </c>
      <c r="M6940" s="27">
        <f t="shared" si="217"/>
        <v>19.039999999999992</v>
      </c>
    </row>
    <row r="6941" spans="1:13" x14ac:dyDescent="0.2">
      <c r="A6941">
        <v>5765</v>
      </c>
      <c r="B6941" s="4">
        <v>44045</v>
      </c>
      <c r="C6941" t="s">
        <v>17</v>
      </c>
      <c r="D6941" t="s">
        <v>32</v>
      </c>
      <c r="E6941" s="2" t="str">
        <f>VLOOKUP('SampleSuperstore - Main Data'!D6941,Reference!$A$26:$B$74,2,FALSE)</f>
        <v>South</v>
      </c>
      <c r="F6941" s="22" t="s">
        <v>23</v>
      </c>
      <c r="G6941" s="22" t="s">
        <v>37</v>
      </c>
      <c r="H6941" s="24">
        <f>VLOOKUP($G6941, Reference!$A$3:$C$20, 2,FALSE)*I6941</f>
        <v>27</v>
      </c>
      <c r="I6941" s="22">
        <v>3</v>
      </c>
      <c r="J6941" s="26" cm="1">
        <f t="array" ref="J6941">IFERROR(_xlfn.IFS(AND(C6941="Corporate", F6941="Technology"), 3%, C6941="Corporate", 1%),0%)</f>
        <v>0.01</v>
      </c>
      <c r="K6941" s="24">
        <f>VLOOKUP($G6941, Reference!$A$3:$C$20, 3,FALSE)*I6941</f>
        <v>15</v>
      </c>
      <c r="L6941" s="27">
        <f t="shared" si="216"/>
        <v>12</v>
      </c>
      <c r="M6941" s="27">
        <f t="shared" si="217"/>
        <v>11.73</v>
      </c>
    </row>
    <row r="6942" spans="1:13" x14ac:dyDescent="0.2">
      <c r="A6942">
        <v>5766</v>
      </c>
      <c r="B6942" s="4">
        <v>44045</v>
      </c>
      <c r="C6942" t="s">
        <v>17</v>
      </c>
      <c r="D6942" t="s">
        <v>56</v>
      </c>
      <c r="E6942" s="2" t="str">
        <f>VLOOKUP('SampleSuperstore - Main Data'!D6942,Reference!$A$26:$B$74,2,FALSE)</f>
        <v>Central</v>
      </c>
      <c r="F6942" s="22" t="s">
        <v>29</v>
      </c>
      <c r="G6942" s="22" t="s">
        <v>33</v>
      </c>
      <c r="H6942" s="24">
        <f>VLOOKUP($G6942, Reference!$A$3:$C$20, 2,FALSE)*I6942</f>
        <v>25</v>
      </c>
      <c r="I6942" s="22">
        <v>5</v>
      </c>
      <c r="J6942" s="26" cm="1">
        <f t="array" ref="J6942">IFERROR(_xlfn.IFS(AND(C6942="Corporate", F6942="Technology"), 3%, C6942="Corporate", 1%),0%)</f>
        <v>0.03</v>
      </c>
      <c r="K6942" s="24">
        <f>VLOOKUP($G6942, Reference!$A$3:$C$20, 3,FALSE)*I6942</f>
        <v>12.5</v>
      </c>
      <c r="L6942" s="27">
        <f t="shared" si="216"/>
        <v>12.5</v>
      </c>
      <c r="M6942" s="27">
        <f t="shared" si="217"/>
        <v>11.75</v>
      </c>
    </row>
    <row r="6943" spans="1:13" x14ac:dyDescent="0.2">
      <c r="A6943">
        <v>5767</v>
      </c>
      <c r="B6943" s="4">
        <v>44045</v>
      </c>
      <c r="C6943" t="s">
        <v>17</v>
      </c>
      <c r="D6943" t="s">
        <v>15</v>
      </c>
      <c r="E6943" s="2" t="str">
        <f>VLOOKUP('SampleSuperstore - Main Data'!D6943,Reference!$A$26:$B$74,2,FALSE)</f>
        <v>West</v>
      </c>
      <c r="F6943" s="22" t="s">
        <v>23</v>
      </c>
      <c r="G6943" s="22" t="s">
        <v>37</v>
      </c>
      <c r="H6943" s="24">
        <f>VLOOKUP($G6943, Reference!$A$3:$C$20, 2,FALSE)*I6943</f>
        <v>18</v>
      </c>
      <c r="I6943" s="22">
        <v>2</v>
      </c>
      <c r="J6943" s="26" cm="1">
        <f t="array" ref="J6943">IFERROR(_xlfn.IFS(AND(C6943="Corporate", F6943="Technology"), 3%, C6943="Corporate", 1%),0%)</f>
        <v>0.01</v>
      </c>
      <c r="K6943" s="24">
        <f>VLOOKUP($G6943, Reference!$A$3:$C$20, 3,FALSE)*I6943</f>
        <v>10</v>
      </c>
      <c r="L6943" s="27">
        <f t="shared" si="216"/>
        <v>8</v>
      </c>
      <c r="M6943" s="27">
        <f t="shared" si="217"/>
        <v>7.82</v>
      </c>
    </row>
    <row r="6944" spans="1:13" x14ac:dyDescent="0.2">
      <c r="A6944">
        <v>5768</v>
      </c>
      <c r="B6944" s="4">
        <v>44045</v>
      </c>
      <c r="C6944" t="s">
        <v>17</v>
      </c>
      <c r="D6944" t="s">
        <v>25</v>
      </c>
      <c r="E6944" s="2" t="str">
        <f>VLOOKUP('SampleSuperstore - Main Data'!D6944,Reference!$A$26:$B$74,2,FALSE)</f>
        <v>Central</v>
      </c>
      <c r="F6944" s="22" t="s">
        <v>13</v>
      </c>
      <c r="G6944" s="22" t="s">
        <v>14</v>
      </c>
      <c r="H6944" s="24">
        <f>VLOOKUP($G6944, Reference!$A$3:$C$20, 2,FALSE)*I6944</f>
        <v>225</v>
      </c>
      <c r="I6944" s="22">
        <v>5</v>
      </c>
      <c r="J6944" s="26" cm="1">
        <f t="array" ref="J6944">IFERROR(_xlfn.IFS(AND(C6944="Corporate", F6944="Technology"), 3%, C6944="Corporate", 1%),0%)</f>
        <v>0.01</v>
      </c>
      <c r="K6944" s="24">
        <f>VLOOKUP($G6944, Reference!$A$3:$C$20, 3,FALSE)*I6944</f>
        <v>175</v>
      </c>
      <c r="L6944" s="27">
        <f t="shared" si="216"/>
        <v>50</v>
      </c>
      <c r="M6944" s="27">
        <f t="shared" si="217"/>
        <v>47.75</v>
      </c>
    </row>
    <row r="6945" spans="1:13" x14ac:dyDescent="0.2">
      <c r="A6945">
        <v>5770</v>
      </c>
      <c r="B6945" s="4">
        <v>44045</v>
      </c>
      <c r="C6945" t="s">
        <v>17</v>
      </c>
      <c r="D6945" t="s">
        <v>40</v>
      </c>
      <c r="E6945" s="2" t="str">
        <f>VLOOKUP('SampleSuperstore - Main Data'!D6945,Reference!$A$26:$B$74,2,FALSE)</f>
        <v>East</v>
      </c>
      <c r="F6945" s="22" t="s">
        <v>23</v>
      </c>
      <c r="G6945" s="22" t="s">
        <v>37</v>
      </c>
      <c r="H6945" s="24">
        <f>VLOOKUP($G6945, Reference!$A$3:$C$20, 2,FALSE)*I6945</f>
        <v>9</v>
      </c>
      <c r="I6945" s="22">
        <v>1</v>
      </c>
      <c r="J6945" s="26" cm="1">
        <f t="array" ref="J6945">IFERROR(_xlfn.IFS(AND(C6945="Corporate", F6945="Technology"), 3%, C6945="Corporate", 1%),0%)</f>
        <v>0.01</v>
      </c>
      <c r="K6945" s="24">
        <f>VLOOKUP($G6945, Reference!$A$3:$C$20, 3,FALSE)*I6945</f>
        <v>5</v>
      </c>
      <c r="L6945" s="27">
        <f t="shared" si="216"/>
        <v>4</v>
      </c>
      <c r="M6945" s="27">
        <f t="shared" si="217"/>
        <v>3.91</v>
      </c>
    </row>
    <row r="6946" spans="1:13" x14ac:dyDescent="0.2">
      <c r="A6946">
        <v>5774</v>
      </c>
      <c r="B6946" s="4">
        <v>44045</v>
      </c>
      <c r="C6946" t="s">
        <v>17</v>
      </c>
      <c r="D6946" t="s">
        <v>22</v>
      </c>
      <c r="E6946" s="2" t="str">
        <f>VLOOKUP('SampleSuperstore - Main Data'!D6946,Reference!$A$26:$B$74,2,FALSE)</f>
        <v>West</v>
      </c>
      <c r="F6946" s="22" t="s">
        <v>13</v>
      </c>
      <c r="G6946" s="22" t="s">
        <v>20</v>
      </c>
      <c r="H6946" s="24">
        <f>VLOOKUP($G6946, Reference!$A$3:$C$20, 2,FALSE)*I6946</f>
        <v>68</v>
      </c>
      <c r="I6946" s="22">
        <v>4</v>
      </c>
      <c r="J6946" s="26" cm="1">
        <f t="array" ref="J6946">IFERROR(_xlfn.IFS(AND(C6946="Corporate", F6946="Technology"), 3%, C6946="Corporate", 1%),0%)</f>
        <v>0.01</v>
      </c>
      <c r="K6946" s="24">
        <f>VLOOKUP($G6946, Reference!$A$3:$C$20, 3,FALSE)*I6946</f>
        <v>40</v>
      </c>
      <c r="L6946" s="27">
        <f t="shared" si="216"/>
        <v>28</v>
      </c>
      <c r="M6946" s="27">
        <f t="shared" si="217"/>
        <v>27.319999999999993</v>
      </c>
    </row>
    <row r="6947" spans="1:13" x14ac:dyDescent="0.2">
      <c r="A6947">
        <v>5783</v>
      </c>
      <c r="B6947" s="4">
        <v>44046</v>
      </c>
      <c r="C6947" t="s">
        <v>17</v>
      </c>
      <c r="D6947" t="s">
        <v>66</v>
      </c>
      <c r="E6947" s="2" t="str">
        <f>VLOOKUP('SampleSuperstore - Main Data'!D6947,Reference!$A$26:$B$74,2,FALSE)</f>
        <v>Central</v>
      </c>
      <c r="F6947" s="22" t="s">
        <v>29</v>
      </c>
      <c r="G6947" s="22" t="s">
        <v>33</v>
      </c>
      <c r="H6947" s="24">
        <f>VLOOKUP($G6947, Reference!$A$3:$C$20, 2,FALSE)*I6947</f>
        <v>20</v>
      </c>
      <c r="I6947" s="22">
        <v>4</v>
      </c>
      <c r="J6947" s="26" cm="1">
        <f t="array" ref="J6947">IFERROR(_xlfn.IFS(AND(C6947="Corporate", F6947="Technology"), 3%, C6947="Corporate", 1%),0%)</f>
        <v>0.03</v>
      </c>
      <c r="K6947" s="24">
        <f>VLOOKUP($G6947, Reference!$A$3:$C$20, 3,FALSE)*I6947</f>
        <v>10</v>
      </c>
      <c r="L6947" s="27">
        <f t="shared" si="216"/>
        <v>10</v>
      </c>
      <c r="M6947" s="27">
        <f t="shared" si="217"/>
        <v>9.3999999999999986</v>
      </c>
    </row>
    <row r="6948" spans="1:13" x14ac:dyDescent="0.2">
      <c r="A6948">
        <v>5787</v>
      </c>
      <c r="B6948" s="4">
        <v>44046</v>
      </c>
      <c r="C6948" t="s">
        <v>17</v>
      </c>
      <c r="D6948" t="s">
        <v>25</v>
      </c>
      <c r="E6948" s="2" t="str">
        <f>VLOOKUP('SampleSuperstore - Main Data'!D6948,Reference!$A$26:$B$74,2,FALSE)</f>
        <v>Central</v>
      </c>
      <c r="F6948" s="22" t="s">
        <v>13</v>
      </c>
      <c r="G6948" s="22" t="s">
        <v>20</v>
      </c>
      <c r="H6948" s="24">
        <f>VLOOKUP($G6948, Reference!$A$3:$C$20, 2,FALSE)*I6948</f>
        <v>119</v>
      </c>
      <c r="I6948" s="22">
        <v>7</v>
      </c>
      <c r="J6948" s="26" cm="1">
        <f t="array" ref="J6948">IFERROR(_xlfn.IFS(AND(C6948="Corporate", F6948="Technology"), 3%, C6948="Corporate", 1%),0%)</f>
        <v>0.01</v>
      </c>
      <c r="K6948" s="24">
        <f>VLOOKUP($G6948, Reference!$A$3:$C$20, 3,FALSE)*I6948</f>
        <v>70</v>
      </c>
      <c r="L6948" s="27">
        <f t="shared" si="216"/>
        <v>49</v>
      </c>
      <c r="M6948" s="27">
        <f t="shared" si="217"/>
        <v>47.81</v>
      </c>
    </row>
    <row r="6949" spans="1:13" x14ac:dyDescent="0.2">
      <c r="A6949">
        <v>5792</v>
      </c>
      <c r="B6949" s="4">
        <v>44046</v>
      </c>
      <c r="C6949" t="s">
        <v>17</v>
      </c>
      <c r="D6949" t="s">
        <v>34</v>
      </c>
      <c r="E6949" s="2" t="str">
        <f>VLOOKUP('SampleSuperstore - Main Data'!D6949,Reference!$A$26:$B$74,2,FALSE)</f>
        <v>South</v>
      </c>
      <c r="F6949" s="22" t="s">
        <v>13</v>
      </c>
      <c r="G6949" s="22" t="s">
        <v>14</v>
      </c>
      <c r="H6949" s="24">
        <f>VLOOKUP($G6949, Reference!$A$3:$C$20, 2,FALSE)*I6949</f>
        <v>270</v>
      </c>
      <c r="I6949" s="22">
        <v>6</v>
      </c>
      <c r="J6949" s="26" cm="1">
        <f t="array" ref="J6949">IFERROR(_xlfn.IFS(AND(C6949="Corporate", F6949="Technology"), 3%, C6949="Corporate", 1%),0%)</f>
        <v>0.01</v>
      </c>
      <c r="K6949" s="24">
        <f>VLOOKUP($G6949, Reference!$A$3:$C$20, 3,FALSE)*I6949</f>
        <v>210</v>
      </c>
      <c r="L6949" s="27">
        <f t="shared" si="216"/>
        <v>60</v>
      </c>
      <c r="M6949" s="27">
        <f t="shared" si="217"/>
        <v>57.300000000000011</v>
      </c>
    </row>
    <row r="6950" spans="1:13" x14ac:dyDescent="0.2">
      <c r="A6950">
        <v>5793</v>
      </c>
      <c r="B6950" s="4">
        <v>44046</v>
      </c>
      <c r="C6950" t="s">
        <v>17</v>
      </c>
      <c r="D6950" t="s">
        <v>31</v>
      </c>
      <c r="E6950" s="2" t="str">
        <f>VLOOKUP('SampleSuperstore - Main Data'!D6950,Reference!$A$26:$B$74,2,FALSE)</f>
        <v>Central</v>
      </c>
      <c r="F6950" s="22" t="s">
        <v>13</v>
      </c>
      <c r="G6950" s="22" t="s">
        <v>20</v>
      </c>
      <c r="H6950" s="24">
        <f>VLOOKUP($G6950, Reference!$A$3:$C$20, 2,FALSE)*I6950</f>
        <v>34</v>
      </c>
      <c r="I6950" s="22">
        <v>2</v>
      </c>
      <c r="J6950" s="26" cm="1">
        <f t="array" ref="J6950">IFERROR(_xlfn.IFS(AND(C6950="Corporate", F6950="Technology"), 3%, C6950="Corporate", 1%),0%)</f>
        <v>0.01</v>
      </c>
      <c r="K6950" s="24">
        <f>VLOOKUP($G6950, Reference!$A$3:$C$20, 3,FALSE)*I6950</f>
        <v>20</v>
      </c>
      <c r="L6950" s="27">
        <f t="shared" si="216"/>
        <v>14</v>
      </c>
      <c r="M6950" s="27">
        <f t="shared" si="217"/>
        <v>13.659999999999997</v>
      </c>
    </row>
    <row r="6951" spans="1:13" x14ac:dyDescent="0.2">
      <c r="A6951">
        <v>5798</v>
      </c>
      <c r="B6951" s="4">
        <v>44046</v>
      </c>
      <c r="C6951" t="s">
        <v>17</v>
      </c>
      <c r="D6951" t="s">
        <v>47</v>
      </c>
      <c r="E6951" s="2" t="str">
        <f>VLOOKUP('SampleSuperstore - Main Data'!D6951,Reference!$A$26:$B$74,2,FALSE)</f>
        <v>South</v>
      </c>
      <c r="F6951" s="22" t="s">
        <v>23</v>
      </c>
      <c r="G6951" s="22" t="s">
        <v>37</v>
      </c>
      <c r="H6951" s="24">
        <f>VLOOKUP($G6951, Reference!$A$3:$C$20, 2,FALSE)*I6951</f>
        <v>126</v>
      </c>
      <c r="I6951" s="22">
        <v>14</v>
      </c>
      <c r="J6951" s="26" cm="1">
        <f t="array" ref="J6951">IFERROR(_xlfn.IFS(AND(C6951="Corporate", F6951="Technology"), 3%, C6951="Corporate", 1%),0%)</f>
        <v>0.01</v>
      </c>
      <c r="K6951" s="24">
        <f>VLOOKUP($G6951, Reference!$A$3:$C$20, 3,FALSE)*I6951</f>
        <v>70</v>
      </c>
      <c r="L6951" s="27">
        <f t="shared" si="216"/>
        <v>56</v>
      </c>
      <c r="M6951" s="27">
        <f t="shared" si="217"/>
        <v>54.739999999999995</v>
      </c>
    </row>
    <row r="6952" spans="1:13" x14ac:dyDescent="0.2">
      <c r="A6952">
        <v>5801</v>
      </c>
      <c r="B6952" s="4">
        <v>44046</v>
      </c>
      <c r="C6952" t="s">
        <v>17</v>
      </c>
      <c r="D6952" t="s">
        <v>15</v>
      </c>
      <c r="E6952" s="2" t="str">
        <f>VLOOKUP('SampleSuperstore - Main Data'!D6952,Reference!$A$26:$B$74,2,FALSE)</f>
        <v>West</v>
      </c>
      <c r="F6952" s="22" t="s">
        <v>13</v>
      </c>
      <c r="G6952" s="22" t="s">
        <v>49</v>
      </c>
      <c r="H6952" s="24">
        <f>VLOOKUP($G6952, Reference!$A$3:$C$20, 2,FALSE)*I6952</f>
        <v>240</v>
      </c>
      <c r="I6952" s="22">
        <v>6</v>
      </c>
      <c r="J6952" s="26" cm="1">
        <f t="array" ref="J6952">IFERROR(_xlfn.IFS(AND(C6952="Corporate", F6952="Technology"), 3%, C6952="Corporate", 1%),0%)</f>
        <v>0.01</v>
      </c>
      <c r="K6952" s="24">
        <f>VLOOKUP($G6952, Reference!$A$3:$C$20, 3,FALSE)*I6952</f>
        <v>210</v>
      </c>
      <c r="L6952" s="27">
        <f t="shared" si="216"/>
        <v>30</v>
      </c>
      <c r="M6952" s="27">
        <f t="shared" si="217"/>
        <v>27.599999999999994</v>
      </c>
    </row>
    <row r="6953" spans="1:13" x14ac:dyDescent="0.2">
      <c r="A6953">
        <v>5802</v>
      </c>
      <c r="B6953" s="4">
        <v>44046</v>
      </c>
      <c r="C6953" t="s">
        <v>17</v>
      </c>
      <c r="D6953" t="s">
        <v>12</v>
      </c>
      <c r="E6953" s="2" t="str">
        <f>VLOOKUP('SampleSuperstore - Main Data'!D6953,Reference!$A$26:$B$74,2,FALSE)</f>
        <v>West</v>
      </c>
      <c r="F6953" s="22" t="s">
        <v>13</v>
      </c>
      <c r="G6953" s="22" t="s">
        <v>20</v>
      </c>
      <c r="H6953" s="24">
        <f>VLOOKUP($G6953, Reference!$A$3:$C$20, 2,FALSE)*I6953</f>
        <v>51</v>
      </c>
      <c r="I6953" s="22">
        <v>3</v>
      </c>
      <c r="J6953" s="26" cm="1">
        <f t="array" ref="J6953">IFERROR(_xlfn.IFS(AND(C6953="Corporate", F6953="Technology"), 3%, C6953="Corporate", 1%),0%)</f>
        <v>0.01</v>
      </c>
      <c r="K6953" s="24">
        <f>VLOOKUP($G6953, Reference!$A$3:$C$20, 3,FALSE)*I6953</f>
        <v>30</v>
      </c>
      <c r="L6953" s="27">
        <f t="shared" si="216"/>
        <v>21</v>
      </c>
      <c r="M6953" s="27">
        <f t="shared" si="217"/>
        <v>20.490000000000002</v>
      </c>
    </row>
    <row r="6954" spans="1:13" x14ac:dyDescent="0.2">
      <c r="A6954">
        <v>5805</v>
      </c>
      <c r="B6954" s="4">
        <v>44046</v>
      </c>
      <c r="C6954" t="s">
        <v>17</v>
      </c>
      <c r="D6954" t="s">
        <v>76</v>
      </c>
      <c r="E6954" s="2" t="str">
        <f>VLOOKUP('SampleSuperstore - Main Data'!D6954,Reference!$A$26:$B$74,2,FALSE)</f>
        <v>Central</v>
      </c>
      <c r="F6954" s="22" t="s">
        <v>29</v>
      </c>
      <c r="G6954" s="22" t="s">
        <v>50</v>
      </c>
      <c r="H6954" s="24">
        <f>VLOOKUP($G6954, Reference!$A$3:$C$20, 2,FALSE)*I6954</f>
        <v>398</v>
      </c>
      <c r="I6954" s="22">
        <v>2</v>
      </c>
      <c r="J6954" s="26" cm="1">
        <f t="array" ref="J6954">IFERROR(_xlfn.IFS(AND(C6954="Corporate", F6954="Technology"), 3%, C6954="Corporate", 1%),0%)</f>
        <v>0.03</v>
      </c>
      <c r="K6954" s="24">
        <f>VLOOKUP($G6954, Reference!$A$3:$C$20, 3,FALSE)*I6954</f>
        <v>330</v>
      </c>
      <c r="L6954" s="27">
        <f t="shared" si="216"/>
        <v>68</v>
      </c>
      <c r="M6954" s="27">
        <f t="shared" si="217"/>
        <v>56.06</v>
      </c>
    </row>
    <row r="6955" spans="1:13" x14ac:dyDescent="0.2">
      <c r="A6955">
        <v>5809</v>
      </c>
      <c r="B6955" s="4">
        <v>44046</v>
      </c>
      <c r="C6955" t="s">
        <v>17</v>
      </c>
      <c r="D6955" t="s">
        <v>58</v>
      </c>
      <c r="E6955" s="2" t="str">
        <f>VLOOKUP('SampleSuperstore - Main Data'!D6955,Reference!$A$26:$B$74,2,FALSE)</f>
        <v>Central</v>
      </c>
      <c r="F6955" s="22" t="s">
        <v>23</v>
      </c>
      <c r="G6955" s="22" t="s">
        <v>24</v>
      </c>
      <c r="H6955" s="24">
        <f>VLOOKUP($G6955, Reference!$A$3:$C$20, 2,FALSE)*I6955</f>
        <v>297</v>
      </c>
      <c r="I6955" s="22">
        <v>3</v>
      </c>
      <c r="J6955" s="26" cm="1">
        <f t="array" ref="J6955">IFERROR(_xlfn.IFS(AND(C6955="Corporate", F6955="Technology"), 3%, C6955="Corporate", 1%),0%)</f>
        <v>0.01</v>
      </c>
      <c r="K6955" s="24">
        <f>VLOOKUP($G6955, Reference!$A$3:$C$20, 3,FALSE)*I6955</f>
        <v>237</v>
      </c>
      <c r="L6955" s="27">
        <f t="shared" si="216"/>
        <v>60</v>
      </c>
      <c r="M6955" s="27">
        <f t="shared" si="217"/>
        <v>57.029999999999973</v>
      </c>
    </row>
    <row r="6956" spans="1:13" x14ac:dyDescent="0.2">
      <c r="A6956">
        <v>5810</v>
      </c>
      <c r="B6956" s="4">
        <v>44046</v>
      </c>
      <c r="C6956" t="s">
        <v>17</v>
      </c>
      <c r="D6956" t="s">
        <v>36</v>
      </c>
      <c r="E6956" s="2" t="str">
        <f>VLOOKUP('SampleSuperstore - Main Data'!D6956,Reference!$A$26:$B$74,2,FALSE)</f>
        <v>East</v>
      </c>
      <c r="F6956" s="22" t="s">
        <v>13</v>
      </c>
      <c r="G6956" s="22" t="s">
        <v>28</v>
      </c>
      <c r="H6956" s="24">
        <f>VLOOKUP($G6956, Reference!$A$3:$C$20, 2,FALSE)*I6956</f>
        <v>60</v>
      </c>
      <c r="I6956" s="22">
        <v>4</v>
      </c>
      <c r="J6956" s="26" cm="1">
        <f t="array" ref="J6956">IFERROR(_xlfn.IFS(AND(C6956="Corporate", F6956="Technology"), 3%, C6956="Corporate", 1%),0%)</f>
        <v>0.01</v>
      </c>
      <c r="K6956" s="24">
        <f>VLOOKUP($G6956, Reference!$A$3:$C$20, 3,FALSE)*I6956</f>
        <v>48</v>
      </c>
      <c r="L6956" s="27">
        <f t="shared" si="216"/>
        <v>12</v>
      </c>
      <c r="M6956" s="27">
        <f t="shared" si="217"/>
        <v>11.399999999999999</v>
      </c>
    </row>
    <row r="6957" spans="1:13" x14ac:dyDescent="0.2">
      <c r="A6957">
        <v>5816</v>
      </c>
      <c r="B6957" s="4">
        <v>44047</v>
      </c>
      <c r="C6957" t="s">
        <v>17</v>
      </c>
      <c r="D6957" t="s">
        <v>62</v>
      </c>
      <c r="E6957" s="2" t="str">
        <f>VLOOKUP('SampleSuperstore - Main Data'!D6957,Reference!$A$26:$B$74,2,FALSE)</f>
        <v>South</v>
      </c>
      <c r="F6957" s="22" t="s">
        <v>13</v>
      </c>
      <c r="G6957" s="22" t="s">
        <v>26</v>
      </c>
      <c r="H6957" s="24">
        <f>VLOOKUP($G6957, Reference!$A$3:$C$20, 2,FALSE)*I6957</f>
        <v>7.5</v>
      </c>
      <c r="I6957" s="22">
        <v>3</v>
      </c>
      <c r="J6957" s="26" cm="1">
        <f t="array" ref="J6957">IFERROR(_xlfn.IFS(AND(C6957="Corporate", F6957="Technology"), 3%, C6957="Corporate", 1%),0%)</f>
        <v>0.01</v>
      </c>
      <c r="K6957" s="24">
        <f>VLOOKUP($G6957, Reference!$A$3:$C$20, 3,FALSE)*I6957</f>
        <v>6</v>
      </c>
      <c r="L6957" s="27">
        <f t="shared" si="216"/>
        <v>1.5</v>
      </c>
      <c r="M6957" s="27">
        <f t="shared" si="217"/>
        <v>1.4249999999999998</v>
      </c>
    </row>
    <row r="6958" spans="1:13" x14ac:dyDescent="0.2">
      <c r="A6958">
        <v>5817</v>
      </c>
      <c r="B6958" s="4">
        <v>44047</v>
      </c>
      <c r="C6958" t="s">
        <v>17</v>
      </c>
      <c r="D6958" t="s">
        <v>68</v>
      </c>
      <c r="E6958" s="2" t="str">
        <f>VLOOKUP('SampleSuperstore - Main Data'!D6958,Reference!$A$26:$B$74,2,FALSE)</f>
        <v>West</v>
      </c>
      <c r="F6958" s="22" t="s">
        <v>29</v>
      </c>
      <c r="G6958" s="22" t="s">
        <v>50</v>
      </c>
      <c r="H6958" s="24">
        <f>VLOOKUP($G6958, Reference!$A$3:$C$20, 2,FALSE)*I6958</f>
        <v>796</v>
      </c>
      <c r="I6958" s="22">
        <v>4</v>
      </c>
      <c r="J6958" s="26" cm="1">
        <f t="array" ref="J6958">IFERROR(_xlfn.IFS(AND(C6958="Corporate", F6958="Technology"), 3%, C6958="Corporate", 1%),0%)</f>
        <v>0.03</v>
      </c>
      <c r="K6958" s="24">
        <f>VLOOKUP($G6958, Reference!$A$3:$C$20, 3,FALSE)*I6958</f>
        <v>660</v>
      </c>
      <c r="L6958" s="27">
        <f t="shared" si="216"/>
        <v>136</v>
      </c>
      <c r="M6958" s="27">
        <f t="shared" si="217"/>
        <v>112.12</v>
      </c>
    </row>
    <row r="6959" spans="1:13" x14ac:dyDescent="0.2">
      <c r="A6959">
        <v>5822</v>
      </c>
      <c r="B6959" s="4">
        <v>44047</v>
      </c>
      <c r="C6959" t="s">
        <v>17</v>
      </c>
      <c r="D6959" t="s">
        <v>15</v>
      </c>
      <c r="E6959" s="2" t="str">
        <f>VLOOKUP('SampleSuperstore - Main Data'!D6959,Reference!$A$26:$B$74,2,FALSE)</f>
        <v>West</v>
      </c>
      <c r="F6959" s="22" t="s">
        <v>13</v>
      </c>
      <c r="G6959" s="22" t="s">
        <v>14</v>
      </c>
      <c r="H6959" s="24">
        <f>VLOOKUP($G6959, Reference!$A$3:$C$20, 2,FALSE)*I6959</f>
        <v>180</v>
      </c>
      <c r="I6959" s="22">
        <v>4</v>
      </c>
      <c r="J6959" s="26" cm="1">
        <f t="array" ref="J6959">IFERROR(_xlfn.IFS(AND(C6959="Corporate", F6959="Technology"), 3%, C6959="Corporate", 1%),0%)</f>
        <v>0.01</v>
      </c>
      <c r="K6959" s="24">
        <f>VLOOKUP($G6959, Reference!$A$3:$C$20, 3,FALSE)*I6959</f>
        <v>140</v>
      </c>
      <c r="L6959" s="27">
        <f t="shared" si="216"/>
        <v>40</v>
      </c>
      <c r="M6959" s="27">
        <f t="shared" si="217"/>
        <v>38.199999999999989</v>
      </c>
    </row>
    <row r="6960" spans="1:13" x14ac:dyDescent="0.2">
      <c r="A6960">
        <v>5827</v>
      </c>
      <c r="B6960" s="4">
        <v>44047</v>
      </c>
      <c r="C6960" t="s">
        <v>17</v>
      </c>
      <c r="D6960" t="s">
        <v>36</v>
      </c>
      <c r="E6960" s="2" t="str">
        <f>VLOOKUP('SampleSuperstore - Main Data'!D6960,Reference!$A$26:$B$74,2,FALSE)</f>
        <v>East</v>
      </c>
      <c r="F6960" s="22" t="s">
        <v>13</v>
      </c>
      <c r="G6960" s="22" t="s">
        <v>53</v>
      </c>
      <c r="H6960" s="24">
        <f>VLOOKUP($G6960, Reference!$A$3:$C$20, 2,FALSE)*I6960</f>
        <v>96</v>
      </c>
      <c r="I6960" s="22">
        <v>8</v>
      </c>
      <c r="J6960" s="26" cm="1">
        <f t="array" ref="J6960">IFERROR(_xlfn.IFS(AND(C6960="Corporate", F6960="Technology"), 3%, C6960="Corporate", 1%),0%)</f>
        <v>0.01</v>
      </c>
      <c r="K6960" s="24">
        <f>VLOOKUP($G6960, Reference!$A$3:$C$20, 3,FALSE)*I6960</f>
        <v>72</v>
      </c>
      <c r="L6960" s="27">
        <f t="shared" si="216"/>
        <v>24</v>
      </c>
      <c r="M6960" s="27">
        <f t="shared" si="217"/>
        <v>23.039999999999992</v>
      </c>
    </row>
    <row r="6961" spans="1:13" x14ac:dyDescent="0.2">
      <c r="A6961">
        <v>5828</v>
      </c>
      <c r="B6961" s="4">
        <v>44047</v>
      </c>
      <c r="C6961" t="s">
        <v>17</v>
      </c>
      <c r="D6961" t="s">
        <v>75</v>
      </c>
      <c r="E6961" s="2" t="str">
        <f>VLOOKUP('SampleSuperstore - Main Data'!D6961,Reference!$A$26:$B$74,2,FALSE)</f>
        <v>South</v>
      </c>
      <c r="F6961" s="22" t="s">
        <v>13</v>
      </c>
      <c r="G6961" s="22" t="s">
        <v>20</v>
      </c>
      <c r="H6961" s="24">
        <f>VLOOKUP($G6961, Reference!$A$3:$C$20, 2,FALSE)*I6961</f>
        <v>68</v>
      </c>
      <c r="I6961" s="22">
        <v>4</v>
      </c>
      <c r="J6961" s="26" cm="1">
        <f t="array" ref="J6961">IFERROR(_xlfn.IFS(AND(C6961="Corporate", F6961="Technology"), 3%, C6961="Corporate", 1%),0%)</f>
        <v>0.01</v>
      </c>
      <c r="K6961" s="24">
        <f>VLOOKUP($G6961, Reference!$A$3:$C$20, 3,FALSE)*I6961</f>
        <v>40</v>
      </c>
      <c r="L6961" s="27">
        <f t="shared" si="216"/>
        <v>28</v>
      </c>
      <c r="M6961" s="27">
        <f t="shared" si="217"/>
        <v>27.319999999999993</v>
      </c>
    </row>
    <row r="6962" spans="1:13" x14ac:dyDescent="0.2">
      <c r="A6962">
        <v>5832</v>
      </c>
      <c r="B6962" s="4">
        <v>44047</v>
      </c>
      <c r="C6962" t="s">
        <v>17</v>
      </c>
      <c r="D6962" t="s">
        <v>46</v>
      </c>
      <c r="E6962" s="2" t="str">
        <f>VLOOKUP('SampleSuperstore - Main Data'!D6962,Reference!$A$26:$B$74,2,FALSE)</f>
        <v>Central</v>
      </c>
      <c r="F6962" s="22" t="s">
        <v>29</v>
      </c>
      <c r="G6962" s="22" t="s">
        <v>61</v>
      </c>
      <c r="H6962" s="24">
        <f>VLOOKUP($G6962, Reference!$A$3:$C$20, 2,FALSE)*I6962</f>
        <v>2175</v>
      </c>
      <c r="I6962" s="22">
        <v>3</v>
      </c>
      <c r="J6962" s="26" cm="1">
        <f t="array" ref="J6962">IFERROR(_xlfn.IFS(AND(C6962="Corporate", F6962="Technology"), 3%, C6962="Corporate", 1%),0%)</f>
        <v>0.03</v>
      </c>
      <c r="K6962" s="24">
        <f>VLOOKUP($G6962, Reference!$A$3:$C$20, 3,FALSE)*I6962</f>
        <v>2100</v>
      </c>
      <c r="L6962" s="27">
        <f t="shared" si="216"/>
        <v>75</v>
      </c>
      <c r="M6962" s="27">
        <f t="shared" si="217"/>
        <v>9.75</v>
      </c>
    </row>
    <row r="6963" spans="1:13" x14ac:dyDescent="0.2">
      <c r="A6963">
        <v>5834</v>
      </c>
      <c r="B6963" s="4">
        <v>44047</v>
      </c>
      <c r="C6963" t="s">
        <v>17</v>
      </c>
      <c r="D6963" t="s">
        <v>57</v>
      </c>
      <c r="E6963" s="2" t="str">
        <f>VLOOKUP('SampleSuperstore - Main Data'!D6963,Reference!$A$26:$B$74,2,FALSE)</f>
        <v>South</v>
      </c>
      <c r="F6963" s="22" t="s">
        <v>13</v>
      </c>
      <c r="G6963" s="22" t="s">
        <v>26</v>
      </c>
      <c r="H6963" s="24">
        <f>VLOOKUP($G6963, Reference!$A$3:$C$20, 2,FALSE)*I6963</f>
        <v>12.5</v>
      </c>
      <c r="I6963" s="22">
        <v>5</v>
      </c>
      <c r="J6963" s="26" cm="1">
        <f t="array" ref="J6963">IFERROR(_xlfn.IFS(AND(C6963="Corporate", F6963="Technology"), 3%, C6963="Corporate", 1%),0%)</f>
        <v>0.01</v>
      </c>
      <c r="K6963" s="24">
        <f>VLOOKUP($G6963, Reference!$A$3:$C$20, 3,FALSE)*I6963</f>
        <v>10</v>
      </c>
      <c r="L6963" s="27">
        <f t="shared" si="216"/>
        <v>2.5</v>
      </c>
      <c r="M6963" s="27">
        <f t="shared" si="217"/>
        <v>2.375</v>
      </c>
    </row>
    <row r="6964" spans="1:13" x14ac:dyDescent="0.2">
      <c r="A6964">
        <v>5835</v>
      </c>
      <c r="B6964" s="4">
        <v>44047</v>
      </c>
      <c r="C6964" t="s">
        <v>17</v>
      </c>
      <c r="D6964" t="s">
        <v>25</v>
      </c>
      <c r="E6964" s="2" t="str">
        <f>VLOOKUP('SampleSuperstore - Main Data'!D6964,Reference!$A$26:$B$74,2,FALSE)</f>
        <v>Central</v>
      </c>
      <c r="F6964" s="22" t="s">
        <v>23</v>
      </c>
      <c r="G6964" s="22" t="s">
        <v>24</v>
      </c>
      <c r="H6964" s="24">
        <f>VLOOKUP($G6964, Reference!$A$3:$C$20, 2,FALSE)*I6964</f>
        <v>495</v>
      </c>
      <c r="I6964" s="22">
        <v>5</v>
      </c>
      <c r="J6964" s="26" cm="1">
        <f t="array" ref="J6964">IFERROR(_xlfn.IFS(AND(C6964="Corporate", F6964="Technology"), 3%, C6964="Corporate", 1%),0%)</f>
        <v>0.01</v>
      </c>
      <c r="K6964" s="24">
        <f>VLOOKUP($G6964, Reference!$A$3:$C$20, 3,FALSE)*I6964</f>
        <v>395</v>
      </c>
      <c r="L6964" s="27">
        <f t="shared" si="216"/>
        <v>100</v>
      </c>
      <c r="M6964" s="27">
        <f t="shared" si="217"/>
        <v>95.050000000000011</v>
      </c>
    </row>
    <row r="6965" spans="1:13" x14ac:dyDescent="0.2">
      <c r="A6965">
        <v>5843</v>
      </c>
      <c r="B6965" s="4">
        <v>44048</v>
      </c>
      <c r="C6965" t="s">
        <v>17</v>
      </c>
      <c r="D6965" t="s">
        <v>15</v>
      </c>
      <c r="E6965" s="2" t="str">
        <f>VLOOKUP('SampleSuperstore - Main Data'!D6965,Reference!$A$26:$B$74,2,FALSE)</f>
        <v>West</v>
      </c>
      <c r="F6965" s="22" t="s">
        <v>13</v>
      </c>
      <c r="G6965" s="22" t="s">
        <v>14</v>
      </c>
      <c r="H6965" s="24">
        <f>VLOOKUP($G6965, Reference!$A$3:$C$20, 2,FALSE)*I6965</f>
        <v>585</v>
      </c>
      <c r="I6965" s="22">
        <v>13</v>
      </c>
      <c r="J6965" s="26" cm="1">
        <f t="array" ref="J6965">IFERROR(_xlfn.IFS(AND(C6965="Corporate", F6965="Technology"), 3%, C6965="Corporate", 1%),0%)</f>
        <v>0.01</v>
      </c>
      <c r="K6965" s="24">
        <f>VLOOKUP($G6965, Reference!$A$3:$C$20, 3,FALSE)*I6965</f>
        <v>455</v>
      </c>
      <c r="L6965" s="27">
        <f t="shared" si="216"/>
        <v>130</v>
      </c>
      <c r="M6965" s="27">
        <f t="shared" si="217"/>
        <v>124.14999999999998</v>
      </c>
    </row>
    <row r="6966" spans="1:13" x14ac:dyDescent="0.2">
      <c r="A6966">
        <v>5845</v>
      </c>
      <c r="B6966" s="4">
        <v>44048</v>
      </c>
      <c r="C6966" t="s">
        <v>17</v>
      </c>
      <c r="D6966" t="s">
        <v>67</v>
      </c>
      <c r="E6966" s="2" t="str">
        <f>VLOOKUP('SampleSuperstore - Main Data'!D6966,Reference!$A$26:$B$74,2,FALSE)</f>
        <v>West</v>
      </c>
      <c r="F6966" s="22" t="s">
        <v>13</v>
      </c>
      <c r="G6966" s="22" t="s">
        <v>49</v>
      </c>
      <c r="H6966" s="24">
        <f>VLOOKUP($G6966, Reference!$A$3:$C$20, 2,FALSE)*I6966</f>
        <v>80</v>
      </c>
      <c r="I6966" s="22">
        <v>2</v>
      </c>
      <c r="J6966" s="26" cm="1">
        <f t="array" ref="J6966">IFERROR(_xlfn.IFS(AND(C6966="Corporate", F6966="Technology"), 3%, C6966="Corporate", 1%),0%)</f>
        <v>0.01</v>
      </c>
      <c r="K6966" s="24">
        <f>VLOOKUP($G6966, Reference!$A$3:$C$20, 3,FALSE)*I6966</f>
        <v>70</v>
      </c>
      <c r="L6966" s="27">
        <f t="shared" si="216"/>
        <v>10</v>
      </c>
      <c r="M6966" s="27">
        <f t="shared" si="217"/>
        <v>9.2000000000000028</v>
      </c>
    </row>
    <row r="6967" spans="1:13" x14ac:dyDescent="0.2">
      <c r="A6967">
        <v>5848</v>
      </c>
      <c r="B6967" s="4">
        <v>44048</v>
      </c>
      <c r="C6967" t="s">
        <v>17</v>
      </c>
      <c r="D6967" t="s">
        <v>36</v>
      </c>
      <c r="E6967" s="2" t="str">
        <f>VLOOKUP('SampleSuperstore - Main Data'!D6967,Reference!$A$26:$B$74,2,FALSE)</f>
        <v>East</v>
      </c>
      <c r="F6967" s="22" t="s">
        <v>13</v>
      </c>
      <c r="G6967" s="22" t="s">
        <v>20</v>
      </c>
      <c r="H6967" s="24">
        <f>VLOOKUP($G6967, Reference!$A$3:$C$20, 2,FALSE)*I6967</f>
        <v>85</v>
      </c>
      <c r="I6967" s="22">
        <v>5</v>
      </c>
      <c r="J6967" s="26" cm="1">
        <f t="array" ref="J6967">IFERROR(_xlfn.IFS(AND(C6967="Corporate", F6967="Technology"), 3%, C6967="Corporate", 1%),0%)</f>
        <v>0.01</v>
      </c>
      <c r="K6967" s="24">
        <f>VLOOKUP($G6967, Reference!$A$3:$C$20, 3,FALSE)*I6967</f>
        <v>50</v>
      </c>
      <c r="L6967" s="27">
        <f t="shared" si="216"/>
        <v>35</v>
      </c>
      <c r="M6967" s="27">
        <f t="shared" si="217"/>
        <v>34.150000000000006</v>
      </c>
    </row>
    <row r="6968" spans="1:13" x14ac:dyDescent="0.2">
      <c r="A6968">
        <v>5853</v>
      </c>
      <c r="B6968" s="4">
        <v>44048</v>
      </c>
      <c r="C6968" t="s">
        <v>17</v>
      </c>
      <c r="D6968" t="s">
        <v>43</v>
      </c>
      <c r="E6968" s="2" t="str">
        <f>VLOOKUP('SampleSuperstore - Main Data'!D6968,Reference!$A$26:$B$74,2,FALSE)</f>
        <v>West</v>
      </c>
      <c r="F6968" s="22" t="s">
        <v>13</v>
      </c>
      <c r="G6968" s="22" t="s">
        <v>26</v>
      </c>
      <c r="H6968" s="24">
        <f>VLOOKUP($G6968, Reference!$A$3:$C$20, 2,FALSE)*I6968</f>
        <v>5</v>
      </c>
      <c r="I6968" s="22">
        <v>2</v>
      </c>
      <c r="J6968" s="26" cm="1">
        <f t="array" ref="J6968">IFERROR(_xlfn.IFS(AND(C6968="Corporate", F6968="Technology"), 3%, C6968="Corporate", 1%),0%)</f>
        <v>0.01</v>
      </c>
      <c r="K6968" s="24">
        <f>VLOOKUP($G6968, Reference!$A$3:$C$20, 3,FALSE)*I6968</f>
        <v>4</v>
      </c>
      <c r="L6968" s="27">
        <f t="shared" si="216"/>
        <v>1</v>
      </c>
      <c r="M6968" s="27">
        <f t="shared" si="217"/>
        <v>0.95000000000000018</v>
      </c>
    </row>
    <row r="6969" spans="1:13" x14ac:dyDescent="0.2">
      <c r="A6969">
        <v>5854</v>
      </c>
      <c r="B6969" s="4">
        <v>44048</v>
      </c>
      <c r="C6969" t="s">
        <v>17</v>
      </c>
      <c r="D6969" t="s">
        <v>15</v>
      </c>
      <c r="E6969" s="2" t="str">
        <f>VLOOKUP('SampleSuperstore - Main Data'!D6969,Reference!$A$26:$B$74,2,FALSE)</f>
        <v>West</v>
      </c>
      <c r="F6969" s="22" t="s">
        <v>23</v>
      </c>
      <c r="G6969" s="22" t="s">
        <v>24</v>
      </c>
      <c r="H6969" s="24">
        <f>VLOOKUP($G6969, Reference!$A$3:$C$20, 2,FALSE)*I6969</f>
        <v>495</v>
      </c>
      <c r="I6969" s="22">
        <v>5</v>
      </c>
      <c r="J6969" s="26" cm="1">
        <f t="array" ref="J6969">IFERROR(_xlfn.IFS(AND(C6969="Corporate", F6969="Technology"), 3%, C6969="Corporate", 1%),0%)</f>
        <v>0.01</v>
      </c>
      <c r="K6969" s="24">
        <f>VLOOKUP($G6969, Reference!$A$3:$C$20, 3,FALSE)*I6969</f>
        <v>395</v>
      </c>
      <c r="L6969" s="27">
        <f t="shared" si="216"/>
        <v>100</v>
      </c>
      <c r="M6969" s="27">
        <f t="shared" si="217"/>
        <v>95.050000000000011</v>
      </c>
    </row>
    <row r="6970" spans="1:13" x14ac:dyDescent="0.2">
      <c r="A6970">
        <v>5856</v>
      </c>
      <c r="B6970" s="4">
        <v>44048</v>
      </c>
      <c r="C6970" t="s">
        <v>17</v>
      </c>
      <c r="D6970" t="s">
        <v>51</v>
      </c>
      <c r="E6970" s="2" t="str">
        <f>VLOOKUP('SampleSuperstore - Main Data'!D6970,Reference!$A$26:$B$74,2,FALSE)</f>
        <v>East</v>
      </c>
      <c r="F6970" s="22" t="s">
        <v>13</v>
      </c>
      <c r="G6970" s="22" t="s">
        <v>35</v>
      </c>
      <c r="H6970" s="24">
        <f>VLOOKUP($G6970, Reference!$A$3:$C$20, 2,FALSE)*I6970</f>
        <v>48</v>
      </c>
      <c r="I6970" s="22">
        <v>2</v>
      </c>
      <c r="J6970" s="26" cm="1">
        <f t="array" ref="J6970">IFERROR(_xlfn.IFS(AND(C6970="Corporate", F6970="Technology"), 3%, C6970="Corporate", 1%),0%)</f>
        <v>0.01</v>
      </c>
      <c r="K6970" s="24">
        <f>VLOOKUP($G6970, Reference!$A$3:$C$20, 3,FALSE)*I6970</f>
        <v>38</v>
      </c>
      <c r="L6970" s="27">
        <f t="shared" si="216"/>
        <v>10</v>
      </c>
      <c r="M6970" s="27">
        <f t="shared" si="217"/>
        <v>9.519999999999996</v>
      </c>
    </row>
    <row r="6971" spans="1:13" x14ac:dyDescent="0.2">
      <c r="A6971">
        <v>5867</v>
      </c>
      <c r="B6971" s="4">
        <v>44049</v>
      </c>
      <c r="C6971" t="s">
        <v>17</v>
      </c>
      <c r="D6971" t="s">
        <v>36</v>
      </c>
      <c r="E6971" s="2" t="str">
        <f>VLOOKUP('SampleSuperstore - Main Data'!D6971,Reference!$A$26:$B$74,2,FALSE)</f>
        <v>East</v>
      </c>
      <c r="F6971" s="22" t="s">
        <v>13</v>
      </c>
      <c r="G6971" s="22" t="s">
        <v>49</v>
      </c>
      <c r="H6971" s="24">
        <f>VLOOKUP($G6971, Reference!$A$3:$C$20, 2,FALSE)*I6971</f>
        <v>200</v>
      </c>
      <c r="I6971" s="22">
        <v>5</v>
      </c>
      <c r="J6971" s="26" cm="1">
        <f t="array" ref="J6971">IFERROR(_xlfn.IFS(AND(C6971="Corporate", F6971="Technology"), 3%, C6971="Corporate", 1%),0%)</f>
        <v>0.01</v>
      </c>
      <c r="K6971" s="24">
        <f>VLOOKUP($G6971, Reference!$A$3:$C$20, 3,FALSE)*I6971</f>
        <v>175</v>
      </c>
      <c r="L6971" s="27">
        <f t="shared" si="216"/>
        <v>25</v>
      </c>
      <c r="M6971" s="27">
        <f t="shared" si="217"/>
        <v>23</v>
      </c>
    </row>
    <row r="6972" spans="1:13" x14ac:dyDescent="0.2">
      <c r="A6972">
        <v>5869</v>
      </c>
      <c r="B6972" s="4">
        <v>44049</v>
      </c>
      <c r="C6972" t="s">
        <v>17</v>
      </c>
      <c r="D6972" t="s">
        <v>69</v>
      </c>
      <c r="E6972" s="2" t="str">
        <f>VLOOKUP('SampleSuperstore - Main Data'!D6972,Reference!$A$26:$B$74,2,FALSE)</f>
        <v>Central</v>
      </c>
      <c r="F6972" s="22" t="s">
        <v>13</v>
      </c>
      <c r="G6972" s="22" t="s">
        <v>26</v>
      </c>
      <c r="H6972" s="24">
        <f>VLOOKUP($G6972, Reference!$A$3:$C$20, 2,FALSE)*I6972</f>
        <v>2.5</v>
      </c>
      <c r="I6972" s="22">
        <v>1</v>
      </c>
      <c r="J6972" s="26" cm="1">
        <f t="array" ref="J6972">IFERROR(_xlfn.IFS(AND(C6972="Corporate", F6972="Technology"), 3%, C6972="Corporate", 1%),0%)</f>
        <v>0.01</v>
      </c>
      <c r="K6972" s="24">
        <f>VLOOKUP($G6972, Reference!$A$3:$C$20, 3,FALSE)*I6972</f>
        <v>2</v>
      </c>
      <c r="L6972" s="27">
        <f t="shared" si="216"/>
        <v>0.5</v>
      </c>
      <c r="M6972" s="27">
        <f t="shared" si="217"/>
        <v>0.47500000000000009</v>
      </c>
    </row>
    <row r="6973" spans="1:13" x14ac:dyDescent="0.2">
      <c r="A6973">
        <v>5870</v>
      </c>
      <c r="B6973" s="4">
        <v>44049</v>
      </c>
      <c r="C6973" t="s">
        <v>17</v>
      </c>
      <c r="D6973" t="s">
        <v>25</v>
      </c>
      <c r="E6973" s="2" t="str">
        <f>VLOOKUP('SampleSuperstore - Main Data'!D6973,Reference!$A$26:$B$74,2,FALSE)</f>
        <v>Central</v>
      </c>
      <c r="F6973" s="22" t="s">
        <v>13</v>
      </c>
      <c r="G6973" s="22" t="s">
        <v>26</v>
      </c>
      <c r="H6973" s="24">
        <f>VLOOKUP($G6973, Reference!$A$3:$C$20, 2,FALSE)*I6973</f>
        <v>5</v>
      </c>
      <c r="I6973" s="22">
        <v>2</v>
      </c>
      <c r="J6973" s="26" cm="1">
        <f t="array" ref="J6973">IFERROR(_xlfn.IFS(AND(C6973="Corporate", F6973="Technology"), 3%, C6973="Corporate", 1%),0%)</f>
        <v>0.01</v>
      </c>
      <c r="K6973" s="24">
        <f>VLOOKUP($G6973, Reference!$A$3:$C$20, 3,FALSE)*I6973</f>
        <v>4</v>
      </c>
      <c r="L6973" s="27">
        <f t="shared" si="216"/>
        <v>1</v>
      </c>
      <c r="M6973" s="27">
        <f t="shared" si="217"/>
        <v>0.95000000000000018</v>
      </c>
    </row>
    <row r="6974" spans="1:13" x14ac:dyDescent="0.2">
      <c r="A6974">
        <v>5871</v>
      </c>
      <c r="B6974" s="4">
        <v>44049</v>
      </c>
      <c r="C6974" t="s">
        <v>17</v>
      </c>
      <c r="D6974" t="s">
        <v>58</v>
      </c>
      <c r="E6974" s="2" t="str">
        <f>VLOOKUP('SampleSuperstore - Main Data'!D6974,Reference!$A$26:$B$74,2,FALSE)</f>
        <v>Central</v>
      </c>
      <c r="F6974" s="22" t="s">
        <v>29</v>
      </c>
      <c r="G6974" s="22" t="s">
        <v>50</v>
      </c>
      <c r="H6974" s="24">
        <f>VLOOKUP($G6974, Reference!$A$3:$C$20, 2,FALSE)*I6974</f>
        <v>398</v>
      </c>
      <c r="I6974" s="22">
        <v>2</v>
      </c>
      <c r="J6974" s="26" cm="1">
        <f t="array" ref="J6974">IFERROR(_xlfn.IFS(AND(C6974="Corporate", F6974="Technology"), 3%, C6974="Corporate", 1%),0%)</f>
        <v>0.03</v>
      </c>
      <c r="K6974" s="24">
        <f>VLOOKUP($G6974, Reference!$A$3:$C$20, 3,FALSE)*I6974</f>
        <v>330</v>
      </c>
      <c r="L6974" s="27">
        <f t="shared" si="216"/>
        <v>68</v>
      </c>
      <c r="M6974" s="27">
        <f t="shared" si="217"/>
        <v>56.06</v>
      </c>
    </row>
    <row r="6975" spans="1:13" x14ac:dyDescent="0.2">
      <c r="A6975">
        <v>5872</v>
      </c>
      <c r="B6975" s="4">
        <v>44049</v>
      </c>
      <c r="C6975" t="s">
        <v>17</v>
      </c>
      <c r="D6975" t="s">
        <v>78</v>
      </c>
      <c r="E6975" s="2" t="str">
        <f>VLOOKUP('SampleSuperstore - Main Data'!D6975,Reference!$A$26:$B$74,2,FALSE)</f>
        <v>East</v>
      </c>
      <c r="F6975" s="22" t="s">
        <v>23</v>
      </c>
      <c r="G6975" s="22" t="s">
        <v>37</v>
      </c>
      <c r="H6975" s="24">
        <f>VLOOKUP($G6975, Reference!$A$3:$C$20, 2,FALSE)*I6975</f>
        <v>18</v>
      </c>
      <c r="I6975" s="22">
        <v>2</v>
      </c>
      <c r="J6975" s="26" cm="1">
        <f t="array" ref="J6975">IFERROR(_xlfn.IFS(AND(C6975="Corporate", F6975="Technology"), 3%, C6975="Corporate", 1%),0%)</f>
        <v>0.01</v>
      </c>
      <c r="K6975" s="24">
        <f>VLOOKUP($G6975, Reference!$A$3:$C$20, 3,FALSE)*I6975</f>
        <v>10</v>
      </c>
      <c r="L6975" s="27">
        <f t="shared" si="216"/>
        <v>8</v>
      </c>
      <c r="M6975" s="27">
        <f t="shared" si="217"/>
        <v>7.82</v>
      </c>
    </row>
    <row r="6976" spans="1:13" x14ac:dyDescent="0.2">
      <c r="A6976">
        <v>5875</v>
      </c>
      <c r="B6976" s="4">
        <v>44049</v>
      </c>
      <c r="C6976" t="s">
        <v>17</v>
      </c>
      <c r="D6976" t="s">
        <v>15</v>
      </c>
      <c r="E6976" s="2" t="str">
        <f>VLOOKUP('SampleSuperstore - Main Data'!D6976,Reference!$A$26:$B$74,2,FALSE)</f>
        <v>West</v>
      </c>
      <c r="F6976" s="22" t="s">
        <v>13</v>
      </c>
      <c r="G6976" s="22" t="s">
        <v>14</v>
      </c>
      <c r="H6976" s="24">
        <f>VLOOKUP($G6976, Reference!$A$3:$C$20, 2,FALSE)*I6976</f>
        <v>90</v>
      </c>
      <c r="I6976" s="22">
        <v>2</v>
      </c>
      <c r="J6976" s="26" cm="1">
        <f t="array" ref="J6976">IFERROR(_xlfn.IFS(AND(C6976="Corporate", F6976="Technology"), 3%, C6976="Corporate", 1%),0%)</f>
        <v>0.01</v>
      </c>
      <c r="K6976" s="24">
        <f>VLOOKUP($G6976, Reference!$A$3:$C$20, 3,FALSE)*I6976</f>
        <v>70</v>
      </c>
      <c r="L6976" s="27">
        <f t="shared" si="216"/>
        <v>20</v>
      </c>
      <c r="M6976" s="27">
        <f t="shared" si="217"/>
        <v>19.099999999999994</v>
      </c>
    </row>
    <row r="6977" spans="1:13" x14ac:dyDescent="0.2">
      <c r="A6977">
        <v>5879</v>
      </c>
      <c r="B6977" s="4">
        <v>44049</v>
      </c>
      <c r="C6977" t="s">
        <v>17</v>
      </c>
      <c r="D6977" t="s">
        <v>57</v>
      </c>
      <c r="E6977" s="2" t="str">
        <f>VLOOKUP('SampleSuperstore - Main Data'!D6977,Reference!$A$26:$B$74,2,FALSE)</f>
        <v>South</v>
      </c>
      <c r="F6977" s="22" t="s">
        <v>23</v>
      </c>
      <c r="G6977" s="22" t="s">
        <v>24</v>
      </c>
      <c r="H6977" s="24">
        <f>VLOOKUP($G6977, Reference!$A$3:$C$20, 2,FALSE)*I6977</f>
        <v>198</v>
      </c>
      <c r="I6977" s="22">
        <v>2</v>
      </c>
      <c r="J6977" s="26" cm="1">
        <f t="array" ref="J6977">IFERROR(_xlfn.IFS(AND(C6977="Corporate", F6977="Technology"), 3%, C6977="Corporate", 1%),0%)</f>
        <v>0.01</v>
      </c>
      <c r="K6977" s="24">
        <f>VLOOKUP($G6977, Reference!$A$3:$C$20, 3,FALSE)*I6977</f>
        <v>158</v>
      </c>
      <c r="L6977" s="27">
        <f t="shared" si="216"/>
        <v>40</v>
      </c>
      <c r="M6977" s="27">
        <f t="shared" si="217"/>
        <v>38.02000000000001</v>
      </c>
    </row>
    <row r="6978" spans="1:13" x14ac:dyDescent="0.2">
      <c r="A6978">
        <v>5880</v>
      </c>
      <c r="B6978" s="4">
        <v>44049</v>
      </c>
      <c r="C6978" t="s">
        <v>17</v>
      </c>
      <c r="D6978" t="s">
        <v>52</v>
      </c>
      <c r="E6978" s="2" t="str">
        <f>VLOOKUP('SampleSuperstore - Main Data'!D6978,Reference!$A$26:$B$74,2,FALSE)</f>
        <v>East</v>
      </c>
      <c r="F6978" s="22" t="s">
        <v>13</v>
      </c>
      <c r="G6978" s="22" t="s">
        <v>49</v>
      </c>
      <c r="H6978" s="24">
        <f>VLOOKUP($G6978, Reference!$A$3:$C$20, 2,FALSE)*I6978</f>
        <v>160</v>
      </c>
      <c r="I6978" s="22">
        <v>4</v>
      </c>
      <c r="J6978" s="26" cm="1">
        <f t="array" ref="J6978">IFERROR(_xlfn.IFS(AND(C6978="Corporate", F6978="Technology"), 3%, C6978="Corporate", 1%),0%)</f>
        <v>0.01</v>
      </c>
      <c r="K6978" s="24">
        <f>VLOOKUP($G6978, Reference!$A$3:$C$20, 3,FALSE)*I6978</f>
        <v>140</v>
      </c>
      <c r="L6978" s="27">
        <f t="shared" ref="L6978:L7041" si="218">H6978-K6978</f>
        <v>20</v>
      </c>
      <c r="M6978" s="27">
        <f t="shared" ref="M6978:M7041" si="219">H6978*(1-J6978)-K6978</f>
        <v>18.400000000000006</v>
      </c>
    </row>
    <row r="6979" spans="1:13" x14ac:dyDescent="0.2">
      <c r="A6979">
        <v>5882</v>
      </c>
      <c r="B6979" s="4">
        <v>44049</v>
      </c>
      <c r="C6979" t="s">
        <v>17</v>
      </c>
      <c r="D6979" t="s">
        <v>44</v>
      </c>
      <c r="E6979" s="2" t="str">
        <f>VLOOKUP('SampleSuperstore - Main Data'!D6979,Reference!$A$26:$B$74,2,FALSE)</f>
        <v>South</v>
      </c>
      <c r="F6979" s="22" t="s">
        <v>13</v>
      </c>
      <c r="G6979" s="22" t="s">
        <v>26</v>
      </c>
      <c r="H6979" s="24">
        <f>VLOOKUP($G6979, Reference!$A$3:$C$20, 2,FALSE)*I6979</f>
        <v>7.5</v>
      </c>
      <c r="I6979" s="22">
        <v>3</v>
      </c>
      <c r="J6979" s="26" cm="1">
        <f t="array" ref="J6979">IFERROR(_xlfn.IFS(AND(C6979="Corporate", F6979="Technology"), 3%, C6979="Corporate", 1%),0%)</f>
        <v>0.01</v>
      </c>
      <c r="K6979" s="24">
        <f>VLOOKUP($G6979, Reference!$A$3:$C$20, 3,FALSE)*I6979</f>
        <v>6</v>
      </c>
      <c r="L6979" s="27">
        <f t="shared" si="218"/>
        <v>1.5</v>
      </c>
      <c r="M6979" s="27">
        <f t="shared" si="219"/>
        <v>1.4249999999999998</v>
      </c>
    </row>
    <row r="6980" spans="1:13" x14ac:dyDescent="0.2">
      <c r="A6980">
        <v>5884</v>
      </c>
      <c r="B6980" s="4">
        <v>44049</v>
      </c>
      <c r="C6980" t="s">
        <v>17</v>
      </c>
      <c r="D6980" t="s">
        <v>44</v>
      </c>
      <c r="E6980" s="2" t="str">
        <f>VLOOKUP('SampleSuperstore - Main Data'!D6980,Reference!$A$26:$B$74,2,FALSE)</f>
        <v>South</v>
      </c>
      <c r="F6980" s="22" t="s">
        <v>13</v>
      </c>
      <c r="G6980" s="22" t="s">
        <v>28</v>
      </c>
      <c r="H6980" s="24">
        <f>VLOOKUP($G6980, Reference!$A$3:$C$20, 2,FALSE)*I6980</f>
        <v>30</v>
      </c>
      <c r="I6980" s="22">
        <v>2</v>
      </c>
      <c r="J6980" s="26" cm="1">
        <f t="array" ref="J6980">IFERROR(_xlfn.IFS(AND(C6980="Corporate", F6980="Technology"), 3%, C6980="Corporate", 1%),0%)</f>
        <v>0.01</v>
      </c>
      <c r="K6980" s="24">
        <f>VLOOKUP($G6980, Reference!$A$3:$C$20, 3,FALSE)*I6980</f>
        <v>24</v>
      </c>
      <c r="L6980" s="27">
        <f t="shared" si="218"/>
        <v>6</v>
      </c>
      <c r="M6980" s="27">
        <f t="shared" si="219"/>
        <v>5.6999999999999993</v>
      </c>
    </row>
    <row r="6981" spans="1:13" x14ac:dyDescent="0.2">
      <c r="A6981">
        <v>5885</v>
      </c>
      <c r="B6981" s="4">
        <v>44049</v>
      </c>
      <c r="C6981" t="s">
        <v>17</v>
      </c>
      <c r="D6981" t="s">
        <v>15</v>
      </c>
      <c r="E6981" s="2" t="str">
        <f>VLOOKUP('SampleSuperstore - Main Data'!D6981,Reference!$A$26:$B$74,2,FALSE)</f>
        <v>West</v>
      </c>
      <c r="F6981" s="22" t="s">
        <v>29</v>
      </c>
      <c r="G6981" s="22" t="s">
        <v>50</v>
      </c>
      <c r="H6981" s="24">
        <f>VLOOKUP($G6981, Reference!$A$3:$C$20, 2,FALSE)*I6981</f>
        <v>597</v>
      </c>
      <c r="I6981" s="22">
        <v>3</v>
      </c>
      <c r="J6981" s="26" cm="1">
        <f t="array" ref="J6981">IFERROR(_xlfn.IFS(AND(C6981="Corporate", F6981="Technology"), 3%, C6981="Corporate", 1%),0%)</f>
        <v>0.03</v>
      </c>
      <c r="K6981" s="24">
        <f>VLOOKUP($G6981, Reference!$A$3:$C$20, 3,FALSE)*I6981</f>
        <v>495</v>
      </c>
      <c r="L6981" s="27">
        <f t="shared" si="218"/>
        <v>102</v>
      </c>
      <c r="M6981" s="27">
        <f t="shared" si="219"/>
        <v>84.090000000000032</v>
      </c>
    </row>
    <row r="6982" spans="1:13" x14ac:dyDescent="0.2">
      <c r="A6982">
        <v>5887</v>
      </c>
      <c r="B6982" s="4">
        <v>44049</v>
      </c>
      <c r="C6982" t="s">
        <v>17</v>
      </c>
      <c r="D6982" t="s">
        <v>15</v>
      </c>
      <c r="E6982" s="2" t="str">
        <f>VLOOKUP('SampleSuperstore - Main Data'!D6982,Reference!$A$26:$B$74,2,FALSE)</f>
        <v>West</v>
      </c>
      <c r="F6982" s="22" t="s">
        <v>29</v>
      </c>
      <c r="G6982" s="22" t="s">
        <v>33</v>
      </c>
      <c r="H6982" s="24">
        <f>VLOOKUP($G6982, Reference!$A$3:$C$20, 2,FALSE)*I6982</f>
        <v>15</v>
      </c>
      <c r="I6982" s="22">
        <v>3</v>
      </c>
      <c r="J6982" s="26" cm="1">
        <f t="array" ref="J6982">IFERROR(_xlfn.IFS(AND(C6982="Corporate", F6982="Technology"), 3%, C6982="Corporate", 1%),0%)</f>
        <v>0.03</v>
      </c>
      <c r="K6982" s="24">
        <f>VLOOKUP($G6982, Reference!$A$3:$C$20, 3,FALSE)*I6982</f>
        <v>7.5</v>
      </c>
      <c r="L6982" s="27">
        <f t="shared" si="218"/>
        <v>7.5</v>
      </c>
      <c r="M6982" s="27">
        <f t="shared" si="219"/>
        <v>7.0499999999999989</v>
      </c>
    </row>
    <row r="6983" spans="1:13" x14ac:dyDescent="0.2">
      <c r="A6983">
        <v>5894</v>
      </c>
      <c r="B6983" s="4">
        <v>44050</v>
      </c>
      <c r="C6983" t="s">
        <v>17</v>
      </c>
      <c r="D6983" t="s">
        <v>31</v>
      </c>
      <c r="E6983" s="2" t="str">
        <f>VLOOKUP('SampleSuperstore - Main Data'!D6983,Reference!$A$26:$B$74,2,FALSE)</f>
        <v>Central</v>
      </c>
      <c r="F6983" s="22" t="s">
        <v>23</v>
      </c>
      <c r="G6983" s="22" t="s">
        <v>59</v>
      </c>
      <c r="H6983" s="24">
        <f>VLOOKUP($G6983, Reference!$A$3:$C$20, 2,FALSE)*I6983</f>
        <v>255</v>
      </c>
      <c r="I6983" s="22">
        <v>3</v>
      </c>
      <c r="J6983" s="26" cm="1">
        <f t="array" ref="J6983">IFERROR(_xlfn.IFS(AND(C6983="Corporate", F6983="Technology"), 3%, C6983="Corporate", 1%),0%)</f>
        <v>0.01</v>
      </c>
      <c r="K6983" s="24">
        <f>VLOOKUP($G6983, Reference!$A$3:$C$20, 3,FALSE)*I6983</f>
        <v>225</v>
      </c>
      <c r="L6983" s="27">
        <f t="shared" si="218"/>
        <v>30</v>
      </c>
      <c r="M6983" s="27">
        <f t="shared" si="219"/>
        <v>27.449999999999989</v>
      </c>
    </row>
    <row r="6984" spans="1:13" x14ac:dyDescent="0.2">
      <c r="A6984">
        <v>5898</v>
      </c>
      <c r="B6984" s="4">
        <v>44050</v>
      </c>
      <c r="C6984" t="s">
        <v>17</v>
      </c>
      <c r="D6984" t="s">
        <v>15</v>
      </c>
      <c r="E6984" s="2" t="str">
        <f>VLOOKUP('SampleSuperstore - Main Data'!D6984,Reference!$A$26:$B$74,2,FALSE)</f>
        <v>West</v>
      </c>
      <c r="F6984" s="22" t="s">
        <v>13</v>
      </c>
      <c r="G6984" s="22" t="s">
        <v>41</v>
      </c>
      <c r="H6984" s="24">
        <f>VLOOKUP($G6984, Reference!$A$3:$C$20, 2,FALSE)*I6984</f>
        <v>9</v>
      </c>
      <c r="I6984" s="22">
        <v>3</v>
      </c>
      <c r="J6984" s="26" cm="1">
        <f t="array" ref="J6984">IFERROR(_xlfn.IFS(AND(C6984="Corporate", F6984="Technology"), 3%, C6984="Corporate", 1%),0%)</f>
        <v>0.01</v>
      </c>
      <c r="K6984" s="24">
        <f>VLOOKUP($G6984, Reference!$A$3:$C$20, 3,FALSE)*I6984</f>
        <v>6</v>
      </c>
      <c r="L6984" s="27">
        <f t="shared" si="218"/>
        <v>3</v>
      </c>
      <c r="M6984" s="27">
        <f t="shared" si="219"/>
        <v>2.91</v>
      </c>
    </row>
    <row r="6985" spans="1:13" x14ac:dyDescent="0.2">
      <c r="A6985">
        <v>5900</v>
      </c>
      <c r="B6985" s="4">
        <v>44050</v>
      </c>
      <c r="C6985" t="s">
        <v>17</v>
      </c>
      <c r="D6985" t="s">
        <v>25</v>
      </c>
      <c r="E6985" s="2" t="str">
        <f>VLOOKUP('SampleSuperstore - Main Data'!D6985,Reference!$A$26:$B$74,2,FALSE)</f>
        <v>Central</v>
      </c>
      <c r="F6985" s="22" t="s">
        <v>13</v>
      </c>
      <c r="G6985" s="22" t="s">
        <v>49</v>
      </c>
      <c r="H6985" s="24">
        <f>VLOOKUP($G6985, Reference!$A$3:$C$20, 2,FALSE)*I6985</f>
        <v>400</v>
      </c>
      <c r="I6985" s="22">
        <v>10</v>
      </c>
      <c r="J6985" s="26" cm="1">
        <f t="array" ref="J6985">IFERROR(_xlfn.IFS(AND(C6985="Corporate", F6985="Technology"), 3%, C6985="Corporate", 1%),0%)</f>
        <v>0.01</v>
      </c>
      <c r="K6985" s="24">
        <f>VLOOKUP($G6985, Reference!$A$3:$C$20, 3,FALSE)*I6985</f>
        <v>350</v>
      </c>
      <c r="L6985" s="27">
        <f t="shared" si="218"/>
        <v>50</v>
      </c>
      <c r="M6985" s="27">
        <f t="shared" si="219"/>
        <v>46</v>
      </c>
    </row>
    <row r="6986" spans="1:13" x14ac:dyDescent="0.2">
      <c r="A6986">
        <v>5905</v>
      </c>
      <c r="B6986" s="4">
        <v>44050</v>
      </c>
      <c r="C6986" t="s">
        <v>17</v>
      </c>
      <c r="D6986" t="s">
        <v>22</v>
      </c>
      <c r="E6986" s="2" t="str">
        <f>VLOOKUP('SampleSuperstore - Main Data'!D6986,Reference!$A$26:$B$74,2,FALSE)</f>
        <v>West</v>
      </c>
      <c r="F6986" s="22" t="s">
        <v>13</v>
      </c>
      <c r="G6986" s="22" t="s">
        <v>14</v>
      </c>
      <c r="H6986" s="24">
        <f>VLOOKUP($G6986, Reference!$A$3:$C$20, 2,FALSE)*I6986</f>
        <v>315</v>
      </c>
      <c r="I6986" s="22">
        <v>7</v>
      </c>
      <c r="J6986" s="26" cm="1">
        <f t="array" ref="J6986">IFERROR(_xlfn.IFS(AND(C6986="Corporate", F6986="Technology"), 3%, C6986="Corporate", 1%),0%)</f>
        <v>0.01</v>
      </c>
      <c r="K6986" s="24">
        <f>VLOOKUP($G6986, Reference!$A$3:$C$20, 3,FALSE)*I6986</f>
        <v>245</v>
      </c>
      <c r="L6986" s="27">
        <f t="shared" si="218"/>
        <v>70</v>
      </c>
      <c r="M6986" s="27">
        <f t="shared" si="219"/>
        <v>66.850000000000023</v>
      </c>
    </row>
    <row r="6987" spans="1:13" x14ac:dyDescent="0.2">
      <c r="A6987">
        <v>5906</v>
      </c>
      <c r="B6987" s="4">
        <v>44050</v>
      </c>
      <c r="C6987" t="s">
        <v>17</v>
      </c>
      <c r="D6987" t="s">
        <v>79</v>
      </c>
      <c r="E6987" s="2" t="str">
        <f>VLOOKUP('SampleSuperstore - Main Data'!D6987,Reference!$A$26:$B$74,2,FALSE)</f>
        <v>West</v>
      </c>
      <c r="F6987" s="22" t="s">
        <v>13</v>
      </c>
      <c r="G6987" s="22" t="s">
        <v>14</v>
      </c>
      <c r="H6987" s="24">
        <f>VLOOKUP($G6987, Reference!$A$3:$C$20, 2,FALSE)*I6987</f>
        <v>180</v>
      </c>
      <c r="I6987" s="22">
        <v>4</v>
      </c>
      <c r="J6987" s="26" cm="1">
        <f t="array" ref="J6987">IFERROR(_xlfn.IFS(AND(C6987="Corporate", F6987="Technology"), 3%, C6987="Corporate", 1%),0%)</f>
        <v>0.01</v>
      </c>
      <c r="K6987" s="24">
        <f>VLOOKUP($G6987, Reference!$A$3:$C$20, 3,FALSE)*I6987</f>
        <v>140</v>
      </c>
      <c r="L6987" s="27">
        <f t="shared" si="218"/>
        <v>40</v>
      </c>
      <c r="M6987" s="27">
        <f t="shared" si="219"/>
        <v>38.199999999999989</v>
      </c>
    </row>
    <row r="6988" spans="1:13" x14ac:dyDescent="0.2">
      <c r="A6988">
        <v>5907</v>
      </c>
      <c r="B6988" s="4">
        <v>44050</v>
      </c>
      <c r="C6988" t="s">
        <v>17</v>
      </c>
      <c r="D6988" t="s">
        <v>19</v>
      </c>
      <c r="E6988" s="2" t="str">
        <f>VLOOKUP('SampleSuperstore - Main Data'!D6988,Reference!$A$26:$B$74,2,FALSE)</f>
        <v>East</v>
      </c>
      <c r="F6988" s="22" t="s">
        <v>29</v>
      </c>
      <c r="G6988" s="22" t="s">
        <v>33</v>
      </c>
      <c r="H6988" s="24">
        <f>VLOOKUP($G6988, Reference!$A$3:$C$20, 2,FALSE)*I6988</f>
        <v>45</v>
      </c>
      <c r="I6988" s="22">
        <v>9</v>
      </c>
      <c r="J6988" s="26" cm="1">
        <f t="array" ref="J6988">IFERROR(_xlfn.IFS(AND(C6988="Corporate", F6988="Technology"), 3%, C6988="Corporate", 1%),0%)</f>
        <v>0.03</v>
      </c>
      <c r="K6988" s="24">
        <f>VLOOKUP($G6988, Reference!$A$3:$C$20, 3,FALSE)*I6988</f>
        <v>22.5</v>
      </c>
      <c r="L6988" s="27">
        <f t="shared" si="218"/>
        <v>22.5</v>
      </c>
      <c r="M6988" s="27">
        <f t="shared" si="219"/>
        <v>21.15</v>
      </c>
    </row>
    <row r="6989" spans="1:13" x14ac:dyDescent="0.2">
      <c r="A6989">
        <v>5908</v>
      </c>
      <c r="B6989" s="4">
        <v>44050</v>
      </c>
      <c r="C6989" t="s">
        <v>17</v>
      </c>
      <c r="D6989" t="s">
        <v>12</v>
      </c>
      <c r="E6989" s="2" t="str">
        <f>VLOOKUP('SampleSuperstore - Main Data'!D6989,Reference!$A$26:$B$74,2,FALSE)</f>
        <v>West</v>
      </c>
      <c r="F6989" s="22" t="s">
        <v>13</v>
      </c>
      <c r="G6989" s="22" t="s">
        <v>26</v>
      </c>
      <c r="H6989" s="24">
        <f>VLOOKUP($G6989, Reference!$A$3:$C$20, 2,FALSE)*I6989</f>
        <v>17.5</v>
      </c>
      <c r="I6989" s="22">
        <v>7</v>
      </c>
      <c r="J6989" s="26" cm="1">
        <f t="array" ref="J6989">IFERROR(_xlfn.IFS(AND(C6989="Corporate", F6989="Technology"), 3%, C6989="Corporate", 1%),0%)</f>
        <v>0.01</v>
      </c>
      <c r="K6989" s="24">
        <f>VLOOKUP($G6989, Reference!$A$3:$C$20, 3,FALSE)*I6989</f>
        <v>14</v>
      </c>
      <c r="L6989" s="27">
        <f t="shared" si="218"/>
        <v>3.5</v>
      </c>
      <c r="M6989" s="27">
        <f t="shared" si="219"/>
        <v>3.3249999999999993</v>
      </c>
    </row>
    <row r="6990" spans="1:13" x14ac:dyDescent="0.2">
      <c r="A6990">
        <v>5911</v>
      </c>
      <c r="B6990" s="4">
        <v>44050</v>
      </c>
      <c r="C6990" t="s">
        <v>17</v>
      </c>
      <c r="D6990" t="s">
        <v>27</v>
      </c>
      <c r="E6990" s="2" t="str">
        <f>VLOOKUP('SampleSuperstore - Main Data'!D6990,Reference!$A$26:$B$74,2,FALSE)</f>
        <v>East</v>
      </c>
      <c r="F6990" s="22" t="s">
        <v>13</v>
      </c>
      <c r="G6990" s="22" t="s">
        <v>26</v>
      </c>
      <c r="H6990" s="24">
        <f>VLOOKUP($G6990, Reference!$A$3:$C$20, 2,FALSE)*I6990</f>
        <v>12.5</v>
      </c>
      <c r="I6990" s="22">
        <v>5</v>
      </c>
      <c r="J6990" s="26" cm="1">
        <f t="array" ref="J6990">IFERROR(_xlfn.IFS(AND(C6990="Corporate", F6990="Technology"), 3%, C6990="Corporate", 1%),0%)</f>
        <v>0.01</v>
      </c>
      <c r="K6990" s="24">
        <f>VLOOKUP($G6990, Reference!$A$3:$C$20, 3,FALSE)*I6990</f>
        <v>10</v>
      </c>
      <c r="L6990" s="27">
        <f t="shared" si="218"/>
        <v>2.5</v>
      </c>
      <c r="M6990" s="27">
        <f t="shared" si="219"/>
        <v>2.375</v>
      </c>
    </row>
    <row r="6991" spans="1:13" x14ac:dyDescent="0.2">
      <c r="A6991">
        <v>5913</v>
      </c>
      <c r="B6991" s="4">
        <v>44050</v>
      </c>
      <c r="C6991" t="s">
        <v>17</v>
      </c>
      <c r="D6991" t="s">
        <v>15</v>
      </c>
      <c r="E6991" s="2" t="str">
        <f>VLOOKUP('SampleSuperstore - Main Data'!D6991,Reference!$A$26:$B$74,2,FALSE)</f>
        <v>West</v>
      </c>
      <c r="F6991" s="22" t="s">
        <v>13</v>
      </c>
      <c r="G6991" s="22" t="s">
        <v>26</v>
      </c>
      <c r="H6991" s="24">
        <f>VLOOKUP($G6991, Reference!$A$3:$C$20, 2,FALSE)*I6991</f>
        <v>12.5</v>
      </c>
      <c r="I6991" s="22">
        <v>5</v>
      </c>
      <c r="J6991" s="26" cm="1">
        <f t="array" ref="J6991">IFERROR(_xlfn.IFS(AND(C6991="Corporate", F6991="Technology"), 3%, C6991="Corporate", 1%),0%)</f>
        <v>0.01</v>
      </c>
      <c r="K6991" s="24">
        <f>VLOOKUP($G6991, Reference!$A$3:$C$20, 3,FALSE)*I6991</f>
        <v>10</v>
      </c>
      <c r="L6991" s="27">
        <f t="shared" si="218"/>
        <v>2.5</v>
      </c>
      <c r="M6991" s="27">
        <f t="shared" si="219"/>
        <v>2.375</v>
      </c>
    </row>
    <row r="6992" spans="1:13" x14ac:dyDescent="0.2">
      <c r="A6992">
        <v>5914</v>
      </c>
      <c r="B6992" s="4">
        <v>44050</v>
      </c>
      <c r="C6992" t="s">
        <v>17</v>
      </c>
      <c r="D6992" t="s">
        <v>15</v>
      </c>
      <c r="E6992" s="2" t="str">
        <f>VLOOKUP('SampleSuperstore - Main Data'!D6992,Reference!$A$26:$B$74,2,FALSE)</f>
        <v>West</v>
      </c>
      <c r="F6992" s="22" t="s">
        <v>29</v>
      </c>
      <c r="G6992" s="22" t="s">
        <v>50</v>
      </c>
      <c r="H6992" s="24">
        <f>VLOOKUP($G6992, Reference!$A$3:$C$20, 2,FALSE)*I6992</f>
        <v>398</v>
      </c>
      <c r="I6992" s="22">
        <v>2</v>
      </c>
      <c r="J6992" s="26" cm="1">
        <f t="array" ref="J6992">IFERROR(_xlfn.IFS(AND(C6992="Corporate", F6992="Technology"), 3%, C6992="Corporate", 1%),0%)</f>
        <v>0.03</v>
      </c>
      <c r="K6992" s="24">
        <f>VLOOKUP($G6992, Reference!$A$3:$C$20, 3,FALSE)*I6992</f>
        <v>330</v>
      </c>
      <c r="L6992" s="27">
        <f t="shared" si="218"/>
        <v>68</v>
      </c>
      <c r="M6992" s="27">
        <f t="shared" si="219"/>
        <v>56.06</v>
      </c>
    </row>
    <row r="6993" spans="1:13" x14ac:dyDescent="0.2">
      <c r="A6993">
        <v>5919</v>
      </c>
      <c r="B6993" s="4">
        <v>44051</v>
      </c>
      <c r="C6993" t="s">
        <v>17</v>
      </c>
      <c r="D6993" t="s">
        <v>52</v>
      </c>
      <c r="E6993" s="2" t="str">
        <f>VLOOKUP('SampleSuperstore - Main Data'!D6993,Reference!$A$26:$B$74,2,FALSE)</f>
        <v>East</v>
      </c>
      <c r="F6993" s="22" t="s">
        <v>13</v>
      </c>
      <c r="G6993" s="22" t="s">
        <v>49</v>
      </c>
      <c r="H6993" s="24">
        <f>VLOOKUP($G6993, Reference!$A$3:$C$20, 2,FALSE)*I6993</f>
        <v>320</v>
      </c>
      <c r="I6993" s="22">
        <v>8</v>
      </c>
      <c r="J6993" s="26" cm="1">
        <f t="array" ref="J6993">IFERROR(_xlfn.IFS(AND(C6993="Corporate", F6993="Technology"), 3%, C6993="Corporate", 1%),0%)</f>
        <v>0.01</v>
      </c>
      <c r="K6993" s="24">
        <f>VLOOKUP($G6993, Reference!$A$3:$C$20, 3,FALSE)*I6993</f>
        <v>280</v>
      </c>
      <c r="L6993" s="27">
        <f t="shared" si="218"/>
        <v>40</v>
      </c>
      <c r="M6993" s="27">
        <f t="shared" si="219"/>
        <v>36.800000000000011</v>
      </c>
    </row>
    <row r="6994" spans="1:13" x14ac:dyDescent="0.2">
      <c r="A6994">
        <v>5923</v>
      </c>
      <c r="B6994" s="4">
        <v>44051</v>
      </c>
      <c r="C6994" t="s">
        <v>17</v>
      </c>
      <c r="D6994" t="s">
        <v>18</v>
      </c>
      <c r="E6994" s="2" t="str">
        <f>VLOOKUP('SampleSuperstore - Main Data'!D6994,Reference!$A$26:$B$74,2,FALSE)</f>
        <v>South</v>
      </c>
      <c r="F6994" s="22" t="s">
        <v>13</v>
      </c>
      <c r="G6994" s="22" t="s">
        <v>53</v>
      </c>
      <c r="H6994" s="24">
        <f>VLOOKUP($G6994, Reference!$A$3:$C$20, 2,FALSE)*I6994</f>
        <v>24</v>
      </c>
      <c r="I6994" s="22">
        <v>2</v>
      </c>
      <c r="J6994" s="26" cm="1">
        <f t="array" ref="J6994">IFERROR(_xlfn.IFS(AND(C6994="Corporate", F6994="Technology"), 3%, C6994="Corporate", 1%),0%)</f>
        <v>0.01</v>
      </c>
      <c r="K6994" s="24">
        <f>VLOOKUP($G6994, Reference!$A$3:$C$20, 3,FALSE)*I6994</f>
        <v>18</v>
      </c>
      <c r="L6994" s="27">
        <f t="shared" si="218"/>
        <v>6</v>
      </c>
      <c r="M6994" s="27">
        <f t="shared" si="219"/>
        <v>5.759999999999998</v>
      </c>
    </row>
    <row r="6995" spans="1:13" x14ac:dyDescent="0.2">
      <c r="A6995">
        <v>5924</v>
      </c>
      <c r="B6995" s="4">
        <v>44051</v>
      </c>
      <c r="C6995" t="s">
        <v>17</v>
      </c>
      <c r="D6995" t="s">
        <v>44</v>
      </c>
      <c r="E6995" s="2" t="str">
        <f>VLOOKUP('SampleSuperstore - Main Data'!D6995,Reference!$A$26:$B$74,2,FALSE)</f>
        <v>South</v>
      </c>
      <c r="F6995" s="22" t="s">
        <v>29</v>
      </c>
      <c r="G6995" s="22" t="s">
        <v>61</v>
      </c>
      <c r="H6995" s="24">
        <f>VLOOKUP($G6995, Reference!$A$3:$C$20, 2,FALSE)*I6995</f>
        <v>2900</v>
      </c>
      <c r="I6995" s="22">
        <v>4</v>
      </c>
      <c r="J6995" s="26" cm="1">
        <f t="array" ref="J6995">IFERROR(_xlfn.IFS(AND(C6995="Corporate", F6995="Technology"), 3%, C6995="Corporate", 1%),0%)</f>
        <v>0.03</v>
      </c>
      <c r="K6995" s="24">
        <f>VLOOKUP($G6995, Reference!$A$3:$C$20, 3,FALSE)*I6995</f>
        <v>2800</v>
      </c>
      <c r="L6995" s="27">
        <f t="shared" si="218"/>
        <v>100</v>
      </c>
      <c r="M6995" s="27">
        <f t="shared" si="219"/>
        <v>13</v>
      </c>
    </row>
    <row r="6996" spans="1:13" x14ac:dyDescent="0.2">
      <c r="A6996">
        <v>5925</v>
      </c>
      <c r="B6996" s="4">
        <v>44051</v>
      </c>
      <c r="C6996" t="s">
        <v>17</v>
      </c>
      <c r="D6996" t="s">
        <v>15</v>
      </c>
      <c r="E6996" s="2" t="str">
        <f>VLOOKUP('SampleSuperstore - Main Data'!D6996,Reference!$A$26:$B$74,2,FALSE)</f>
        <v>West</v>
      </c>
      <c r="F6996" s="22" t="s">
        <v>13</v>
      </c>
      <c r="G6996" s="22" t="s">
        <v>26</v>
      </c>
      <c r="H6996" s="24">
        <f>VLOOKUP($G6996, Reference!$A$3:$C$20, 2,FALSE)*I6996</f>
        <v>7.5</v>
      </c>
      <c r="I6996" s="22">
        <v>3</v>
      </c>
      <c r="J6996" s="26" cm="1">
        <f t="array" ref="J6996">IFERROR(_xlfn.IFS(AND(C6996="Corporate", F6996="Technology"), 3%, C6996="Corporate", 1%),0%)</f>
        <v>0.01</v>
      </c>
      <c r="K6996" s="24">
        <f>VLOOKUP($G6996, Reference!$A$3:$C$20, 3,FALSE)*I6996</f>
        <v>6</v>
      </c>
      <c r="L6996" s="27">
        <f t="shared" si="218"/>
        <v>1.5</v>
      </c>
      <c r="M6996" s="27">
        <f t="shared" si="219"/>
        <v>1.4249999999999998</v>
      </c>
    </row>
    <row r="6997" spans="1:13" x14ac:dyDescent="0.2">
      <c r="A6997">
        <v>5927</v>
      </c>
      <c r="B6997" s="4">
        <v>44051</v>
      </c>
      <c r="C6997" t="s">
        <v>17</v>
      </c>
      <c r="D6997" t="s">
        <v>40</v>
      </c>
      <c r="E6997" s="2" t="str">
        <f>VLOOKUP('SampleSuperstore - Main Data'!D6997,Reference!$A$26:$B$74,2,FALSE)</f>
        <v>East</v>
      </c>
      <c r="F6997" s="22" t="s">
        <v>13</v>
      </c>
      <c r="G6997" s="22" t="s">
        <v>20</v>
      </c>
      <c r="H6997" s="24">
        <f>VLOOKUP($G6997, Reference!$A$3:$C$20, 2,FALSE)*I6997</f>
        <v>34</v>
      </c>
      <c r="I6997" s="22">
        <v>2</v>
      </c>
      <c r="J6997" s="26" cm="1">
        <f t="array" ref="J6997">IFERROR(_xlfn.IFS(AND(C6997="Corporate", F6997="Technology"), 3%, C6997="Corporate", 1%),0%)</f>
        <v>0.01</v>
      </c>
      <c r="K6997" s="24">
        <f>VLOOKUP($G6997, Reference!$A$3:$C$20, 3,FALSE)*I6997</f>
        <v>20</v>
      </c>
      <c r="L6997" s="27">
        <f t="shared" si="218"/>
        <v>14</v>
      </c>
      <c r="M6997" s="27">
        <f t="shared" si="219"/>
        <v>13.659999999999997</v>
      </c>
    </row>
    <row r="6998" spans="1:13" x14ac:dyDescent="0.2">
      <c r="A6998">
        <v>5928</v>
      </c>
      <c r="B6998" s="4">
        <v>44051</v>
      </c>
      <c r="C6998" t="s">
        <v>17</v>
      </c>
      <c r="D6998" t="s">
        <v>32</v>
      </c>
      <c r="E6998" s="2" t="str">
        <f>VLOOKUP('SampleSuperstore - Main Data'!D6998,Reference!$A$26:$B$74,2,FALSE)</f>
        <v>South</v>
      </c>
      <c r="F6998" s="22" t="s">
        <v>13</v>
      </c>
      <c r="G6998" s="22" t="s">
        <v>49</v>
      </c>
      <c r="H6998" s="24">
        <f>VLOOKUP($G6998, Reference!$A$3:$C$20, 2,FALSE)*I6998</f>
        <v>120</v>
      </c>
      <c r="I6998" s="22">
        <v>3</v>
      </c>
      <c r="J6998" s="26" cm="1">
        <f t="array" ref="J6998">IFERROR(_xlfn.IFS(AND(C6998="Corporate", F6998="Technology"), 3%, C6998="Corporate", 1%),0%)</f>
        <v>0.01</v>
      </c>
      <c r="K6998" s="24">
        <f>VLOOKUP($G6998, Reference!$A$3:$C$20, 3,FALSE)*I6998</f>
        <v>105</v>
      </c>
      <c r="L6998" s="27">
        <f t="shared" si="218"/>
        <v>15</v>
      </c>
      <c r="M6998" s="27">
        <f t="shared" si="219"/>
        <v>13.799999999999997</v>
      </c>
    </row>
    <row r="6999" spans="1:13" x14ac:dyDescent="0.2">
      <c r="A6999">
        <v>5936</v>
      </c>
      <c r="B6999" s="4">
        <v>44052</v>
      </c>
      <c r="C6999" t="s">
        <v>17</v>
      </c>
      <c r="D6999" t="s">
        <v>32</v>
      </c>
      <c r="E6999" s="2" t="str">
        <f>VLOOKUP('SampleSuperstore - Main Data'!D6999,Reference!$A$26:$B$74,2,FALSE)</f>
        <v>South</v>
      </c>
      <c r="F6999" s="22" t="s">
        <v>23</v>
      </c>
      <c r="G6999" s="22" t="s">
        <v>59</v>
      </c>
      <c r="H6999" s="24">
        <f>VLOOKUP($G6999, Reference!$A$3:$C$20, 2,FALSE)*I6999</f>
        <v>340</v>
      </c>
      <c r="I6999" s="22">
        <v>4</v>
      </c>
      <c r="J6999" s="26" cm="1">
        <f t="array" ref="J6999">IFERROR(_xlfn.IFS(AND(C6999="Corporate", F6999="Technology"), 3%, C6999="Corporate", 1%),0%)</f>
        <v>0.01</v>
      </c>
      <c r="K6999" s="24">
        <f>VLOOKUP($G6999, Reference!$A$3:$C$20, 3,FALSE)*I6999</f>
        <v>300</v>
      </c>
      <c r="L6999" s="27">
        <f t="shared" si="218"/>
        <v>40</v>
      </c>
      <c r="M6999" s="27">
        <f t="shared" si="219"/>
        <v>36.600000000000023</v>
      </c>
    </row>
    <row r="7000" spans="1:13" x14ac:dyDescent="0.2">
      <c r="A7000">
        <v>5937</v>
      </c>
      <c r="B7000" s="4">
        <v>44052</v>
      </c>
      <c r="C7000" t="s">
        <v>17</v>
      </c>
      <c r="D7000" t="s">
        <v>15</v>
      </c>
      <c r="E7000" s="2" t="str">
        <f>VLOOKUP('SampleSuperstore - Main Data'!D7000,Reference!$A$26:$B$74,2,FALSE)</f>
        <v>West</v>
      </c>
      <c r="F7000" s="22" t="s">
        <v>13</v>
      </c>
      <c r="G7000" s="22" t="s">
        <v>26</v>
      </c>
      <c r="H7000" s="24">
        <f>VLOOKUP($G7000, Reference!$A$3:$C$20, 2,FALSE)*I7000</f>
        <v>10</v>
      </c>
      <c r="I7000" s="22">
        <v>4</v>
      </c>
      <c r="J7000" s="26" cm="1">
        <f t="array" ref="J7000">IFERROR(_xlfn.IFS(AND(C7000="Corporate", F7000="Technology"), 3%, C7000="Corporate", 1%),0%)</f>
        <v>0.01</v>
      </c>
      <c r="K7000" s="24">
        <f>VLOOKUP($G7000, Reference!$A$3:$C$20, 3,FALSE)*I7000</f>
        <v>8</v>
      </c>
      <c r="L7000" s="27">
        <f t="shared" si="218"/>
        <v>2</v>
      </c>
      <c r="M7000" s="27">
        <f t="shared" si="219"/>
        <v>1.9000000000000004</v>
      </c>
    </row>
    <row r="7001" spans="1:13" x14ac:dyDescent="0.2">
      <c r="A7001">
        <v>5939</v>
      </c>
      <c r="B7001" s="4">
        <v>44052</v>
      </c>
      <c r="C7001" t="s">
        <v>17</v>
      </c>
      <c r="D7001" t="s">
        <v>32</v>
      </c>
      <c r="E7001" s="2" t="str">
        <f>VLOOKUP('SampleSuperstore - Main Data'!D7001,Reference!$A$26:$B$74,2,FALSE)</f>
        <v>South</v>
      </c>
      <c r="F7001" s="22" t="s">
        <v>23</v>
      </c>
      <c r="G7001" s="22" t="s">
        <v>37</v>
      </c>
      <c r="H7001" s="24">
        <f>VLOOKUP($G7001, Reference!$A$3:$C$20, 2,FALSE)*I7001</f>
        <v>9</v>
      </c>
      <c r="I7001" s="22">
        <v>1</v>
      </c>
      <c r="J7001" s="26" cm="1">
        <f t="array" ref="J7001">IFERROR(_xlfn.IFS(AND(C7001="Corporate", F7001="Technology"), 3%, C7001="Corporate", 1%),0%)</f>
        <v>0.01</v>
      </c>
      <c r="K7001" s="24">
        <f>VLOOKUP($G7001, Reference!$A$3:$C$20, 3,FALSE)*I7001</f>
        <v>5</v>
      </c>
      <c r="L7001" s="27">
        <f t="shared" si="218"/>
        <v>4</v>
      </c>
      <c r="M7001" s="27">
        <f t="shared" si="219"/>
        <v>3.91</v>
      </c>
    </row>
    <row r="7002" spans="1:13" x14ac:dyDescent="0.2">
      <c r="A7002">
        <v>5940</v>
      </c>
      <c r="B7002" s="4">
        <v>44052</v>
      </c>
      <c r="C7002" t="s">
        <v>17</v>
      </c>
      <c r="D7002" t="s">
        <v>51</v>
      </c>
      <c r="E7002" s="2" t="str">
        <f>VLOOKUP('SampleSuperstore - Main Data'!D7002,Reference!$A$26:$B$74,2,FALSE)</f>
        <v>East</v>
      </c>
      <c r="F7002" s="22" t="s">
        <v>13</v>
      </c>
      <c r="G7002" s="22" t="s">
        <v>49</v>
      </c>
      <c r="H7002" s="24">
        <f>VLOOKUP($G7002, Reference!$A$3:$C$20, 2,FALSE)*I7002</f>
        <v>360</v>
      </c>
      <c r="I7002" s="22">
        <v>9</v>
      </c>
      <c r="J7002" s="26" cm="1">
        <f t="array" ref="J7002">IFERROR(_xlfn.IFS(AND(C7002="Corporate", F7002="Technology"), 3%, C7002="Corporate", 1%),0%)</f>
        <v>0.01</v>
      </c>
      <c r="K7002" s="24">
        <f>VLOOKUP($G7002, Reference!$A$3:$C$20, 3,FALSE)*I7002</f>
        <v>315</v>
      </c>
      <c r="L7002" s="27">
        <f t="shared" si="218"/>
        <v>45</v>
      </c>
      <c r="M7002" s="27">
        <f t="shared" si="219"/>
        <v>41.399999999999977</v>
      </c>
    </row>
    <row r="7003" spans="1:13" x14ac:dyDescent="0.2">
      <c r="A7003">
        <v>5944</v>
      </c>
      <c r="B7003" s="4">
        <v>44052</v>
      </c>
      <c r="C7003" t="s">
        <v>17</v>
      </c>
      <c r="D7003" t="s">
        <v>69</v>
      </c>
      <c r="E7003" s="2" t="str">
        <f>VLOOKUP('SampleSuperstore - Main Data'!D7003,Reference!$A$26:$B$74,2,FALSE)</f>
        <v>Central</v>
      </c>
      <c r="F7003" s="22" t="s">
        <v>13</v>
      </c>
      <c r="G7003" s="22" t="s">
        <v>14</v>
      </c>
      <c r="H7003" s="24">
        <f>VLOOKUP($G7003, Reference!$A$3:$C$20, 2,FALSE)*I7003</f>
        <v>315</v>
      </c>
      <c r="I7003" s="22">
        <v>7</v>
      </c>
      <c r="J7003" s="26" cm="1">
        <f t="array" ref="J7003">IFERROR(_xlfn.IFS(AND(C7003="Corporate", F7003="Technology"), 3%, C7003="Corporate", 1%),0%)</f>
        <v>0.01</v>
      </c>
      <c r="K7003" s="24">
        <f>VLOOKUP($G7003, Reference!$A$3:$C$20, 3,FALSE)*I7003</f>
        <v>245</v>
      </c>
      <c r="L7003" s="27">
        <f t="shared" si="218"/>
        <v>70</v>
      </c>
      <c r="M7003" s="27">
        <f t="shared" si="219"/>
        <v>66.850000000000023</v>
      </c>
    </row>
    <row r="7004" spans="1:13" x14ac:dyDescent="0.2">
      <c r="A7004">
        <v>5945</v>
      </c>
      <c r="B7004" s="4">
        <v>44052</v>
      </c>
      <c r="C7004" t="s">
        <v>17</v>
      </c>
      <c r="D7004" t="s">
        <v>44</v>
      </c>
      <c r="E7004" s="2" t="str">
        <f>VLOOKUP('SampleSuperstore - Main Data'!D7004,Reference!$A$26:$B$74,2,FALSE)</f>
        <v>South</v>
      </c>
      <c r="F7004" s="22" t="s">
        <v>13</v>
      </c>
      <c r="G7004" s="22" t="s">
        <v>16</v>
      </c>
      <c r="H7004" s="24">
        <f>VLOOKUP($G7004, Reference!$A$3:$C$20, 2,FALSE)*I7004</f>
        <v>228</v>
      </c>
      <c r="I7004" s="22">
        <v>12</v>
      </c>
      <c r="J7004" s="26" cm="1">
        <f t="array" ref="J7004">IFERROR(_xlfn.IFS(AND(C7004="Corporate", F7004="Technology"), 3%, C7004="Corporate", 1%),0%)</f>
        <v>0.01</v>
      </c>
      <c r="K7004" s="24">
        <f>VLOOKUP($G7004, Reference!$A$3:$C$20, 3,FALSE)*I7004</f>
        <v>120</v>
      </c>
      <c r="L7004" s="27">
        <f t="shared" si="218"/>
        <v>108</v>
      </c>
      <c r="M7004" s="27">
        <f t="shared" si="219"/>
        <v>105.72</v>
      </c>
    </row>
    <row r="7005" spans="1:13" x14ac:dyDescent="0.2">
      <c r="A7005">
        <v>5949</v>
      </c>
      <c r="B7005" s="4">
        <v>44052</v>
      </c>
      <c r="C7005" t="s">
        <v>17</v>
      </c>
      <c r="D7005" t="s">
        <v>15</v>
      </c>
      <c r="E7005" s="2" t="str">
        <f>VLOOKUP('SampleSuperstore - Main Data'!D7005,Reference!$A$26:$B$74,2,FALSE)</f>
        <v>West</v>
      </c>
      <c r="F7005" s="22" t="s">
        <v>13</v>
      </c>
      <c r="G7005" s="22" t="s">
        <v>49</v>
      </c>
      <c r="H7005" s="24">
        <f>VLOOKUP($G7005, Reference!$A$3:$C$20, 2,FALSE)*I7005</f>
        <v>80</v>
      </c>
      <c r="I7005" s="22">
        <v>2</v>
      </c>
      <c r="J7005" s="26" cm="1">
        <f t="array" ref="J7005">IFERROR(_xlfn.IFS(AND(C7005="Corporate", F7005="Technology"), 3%, C7005="Corporate", 1%),0%)</f>
        <v>0.01</v>
      </c>
      <c r="K7005" s="24">
        <f>VLOOKUP($G7005, Reference!$A$3:$C$20, 3,FALSE)*I7005</f>
        <v>70</v>
      </c>
      <c r="L7005" s="27">
        <f t="shared" si="218"/>
        <v>10</v>
      </c>
      <c r="M7005" s="27">
        <f t="shared" si="219"/>
        <v>9.2000000000000028</v>
      </c>
    </row>
    <row r="7006" spans="1:13" x14ac:dyDescent="0.2">
      <c r="A7006">
        <v>5950</v>
      </c>
      <c r="B7006" s="4">
        <v>44052</v>
      </c>
      <c r="C7006" t="s">
        <v>17</v>
      </c>
      <c r="D7006" t="s">
        <v>15</v>
      </c>
      <c r="E7006" s="2" t="str">
        <f>VLOOKUP('SampleSuperstore - Main Data'!D7006,Reference!$A$26:$B$74,2,FALSE)</f>
        <v>West</v>
      </c>
      <c r="F7006" s="22" t="s">
        <v>29</v>
      </c>
      <c r="G7006" s="22" t="s">
        <v>30</v>
      </c>
      <c r="H7006" s="24">
        <f>VLOOKUP($G7006, Reference!$A$3:$C$20, 2,FALSE)*I7006</f>
        <v>900</v>
      </c>
      <c r="I7006" s="22">
        <v>2</v>
      </c>
      <c r="J7006" s="26" cm="1">
        <f t="array" ref="J7006">IFERROR(_xlfn.IFS(AND(C7006="Corporate", F7006="Technology"), 3%, C7006="Corporate", 1%),0%)</f>
        <v>0.03</v>
      </c>
      <c r="K7006" s="24">
        <f>VLOOKUP($G7006, Reference!$A$3:$C$20, 3,FALSE)*I7006</f>
        <v>800</v>
      </c>
      <c r="L7006" s="27">
        <f t="shared" si="218"/>
        <v>100</v>
      </c>
      <c r="M7006" s="27">
        <f t="shared" si="219"/>
        <v>73</v>
      </c>
    </row>
    <row r="7007" spans="1:13" x14ac:dyDescent="0.2">
      <c r="A7007">
        <v>5951</v>
      </c>
      <c r="B7007" s="4">
        <v>44052</v>
      </c>
      <c r="C7007" t="s">
        <v>17</v>
      </c>
      <c r="D7007" t="s">
        <v>72</v>
      </c>
      <c r="E7007" s="2" t="str">
        <f>VLOOKUP('SampleSuperstore - Main Data'!D7007,Reference!$A$26:$B$74,2,FALSE)</f>
        <v>South</v>
      </c>
      <c r="F7007" s="22" t="s">
        <v>13</v>
      </c>
      <c r="G7007" s="22" t="s">
        <v>53</v>
      </c>
      <c r="H7007" s="24">
        <f>VLOOKUP($G7007, Reference!$A$3:$C$20, 2,FALSE)*I7007</f>
        <v>48</v>
      </c>
      <c r="I7007" s="22">
        <v>4</v>
      </c>
      <c r="J7007" s="26" cm="1">
        <f t="array" ref="J7007">IFERROR(_xlfn.IFS(AND(C7007="Corporate", F7007="Technology"), 3%, C7007="Corporate", 1%),0%)</f>
        <v>0.01</v>
      </c>
      <c r="K7007" s="24">
        <f>VLOOKUP($G7007, Reference!$A$3:$C$20, 3,FALSE)*I7007</f>
        <v>36</v>
      </c>
      <c r="L7007" s="27">
        <f t="shared" si="218"/>
        <v>12</v>
      </c>
      <c r="M7007" s="27">
        <f t="shared" si="219"/>
        <v>11.519999999999996</v>
      </c>
    </row>
    <row r="7008" spans="1:13" x14ac:dyDescent="0.2">
      <c r="A7008">
        <v>5953</v>
      </c>
      <c r="B7008" s="4">
        <v>44052</v>
      </c>
      <c r="C7008" t="s">
        <v>17</v>
      </c>
      <c r="D7008" t="s">
        <v>55</v>
      </c>
      <c r="E7008" s="2" t="str">
        <f>VLOOKUP('SampleSuperstore - Main Data'!D7008,Reference!$A$26:$B$74,2,FALSE)</f>
        <v>Central</v>
      </c>
      <c r="F7008" s="22" t="s">
        <v>13</v>
      </c>
      <c r="G7008" s="22" t="s">
        <v>26</v>
      </c>
      <c r="H7008" s="24">
        <f>VLOOKUP($G7008, Reference!$A$3:$C$20, 2,FALSE)*I7008</f>
        <v>7.5</v>
      </c>
      <c r="I7008" s="22">
        <v>3</v>
      </c>
      <c r="J7008" s="26" cm="1">
        <f t="array" ref="J7008">IFERROR(_xlfn.IFS(AND(C7008="Corporate", F7008="Technology"), 3%, C7008="Corporate", 1%),0%)</f>
        <v>0.01</v>
      </c>
      <c r="K7008" s="24">
        <f>VLOOKUP($G7008, Reference!$A$3:$C$20, 3,FALSE)*I7008</f>
        <v>6</v>
      </c>
      <c r="L7008" s="27">
        <f t="shared" si="218"/>
        <v>1.5</v>
      </c>
      <c r="M7008" s="27">
        <f t="shared" si="219"/>
        <v>1.4249999999999998</v>
      </c>
    </row>
    <row r="7009" spans="1:13" x14ac:dyDescent="0.2">
      <c r="A7009">
        <v>5957</v>
      </c>
      <c r="B7009" s="4">
        <v>44052</v>
      </c>
      <c r="C7009" t="s">
        <v>17</v>
      </c>
      <c r="D7009" t="s">
        <v>19</v>
      </c>
      <c r="E7009" s="2" t="str">
        <f>VLOOKUP('SampleSuperstore - Main Data'!D7009,Reference!$A$26:$B$74,2,FALSE)</f>
        <v>East</v>
      </c>
      <c r="F7009" s="22" t="s">
        <v>29</v>
      </c>
      <c r="G7009" s="22" t="s">
        <v>33</v>
      </c>
      <c r="H7009" s="24">
        <f>VLOOKUP($G7009, Reference!$A$3:$C$20, 2,FALSE)*I7009</f>
        <v>25</v>
      </c>
      <c r="I7009" s="22">
        <v>5</v>
      </c>
      <c r="J7009" s="26" cm="1">
        <f t="array" ref="J7009">IFERROR(_xlfn.IFS(AND(C7009="Corporate", F7009="Technology"), 3%, C7009="Corporate", 1%),0%)</f>
        <v>0.03</v>
      </c>
      <c r="K7009" s="24">
        <f>VLOOKUP($G7009, Reference!$A$3:$C$20, 3,FALSE)*I7009</f>
        <v>12.5</v>
      </c>
      <c r="L7009" s="27">
        <f t="shared" si="218"/>
        <v>12.5</v>
      </c>
      <c r="M7009" s="27">
        <f t="shared" si="219"/>
        <v>11.75</v>
      </c>
    </row>
    <row r="7010" spans="1:13" x14ac:dyDescent="0.2">
      <c r="A7010">
        <v>5958</v>
      </c>
      <c r="B7010" s="4">
        <v>44052</v>
      </c>
      <c r="C7010" t="s">
        <v>17</v>
      </c>
      <c r="D7010" t="s">
        <v>36</v>
      </c>
      <c r="E7010" s="2" t="str">
        <f>VLOOKUP('SampleSuperstore - Main Data'!D7010,Reference!$A$26:$B$74,2,FALSE)</f>
        <v>East</v>
      </c>
      <c r="F7010" s="22" t="s">
        <v>13</v>
      </c>
      <c r="G7010" s="22" t="s">
        <v>14</v>
      </c>
      <c r="H7010" s="24">
        <f>VLOOKUP($G7010, Reference!$A$3:$C$20, 2,FALSE)*I7010</f>
        <v>90</v>
      </c>
      <c r="I7010" s="22">
        <v>2</v>
      </c>
      <c r="J7010" s="26" cm="1">
        <f t="array" ref="J7010">IFERROR(_xlfn.IFS(AND(C7010="Corporate", F7010="Technology"), 3%, C7010="Corporate", 1%),0%)</f>
        <v>0.01</v>
      </c>
      <c r="K7010" s="24">
        <f>VLOOKUP($G7010, Reference!$A$3:$C$20, 3,FALSE)*I7010</f>
        <v>70</v>
      </c>
      <c r="L7010" s="27">
        <f t="shared" si="218"/>
        <v>20</v>
      </c>
      <c r="M7010" s="27">
        <f t="shared" si="219"/>
        <v>19.099999999999994</v>
      </c>
    </row>
    <row r="7011" spans="1:13" x14ac:dyDescent="0.2">
      <c r="A7011">
        <v>5959</v>
      </c>
      <c r="B7011" s="4">
        <v>44052</v>
      </c>
      <c r="C7011" t="s">
        <v>17</v>
      </c>
      <c r="D7011" t="s">
        <v>55</v>
      </c>
      <c r="E7011" s="2" t="str">
        <f>VLOOKUP('SampleSuperstore - Main Data'!D7011,Reference!$A$26:$B$74,2,FALSE)</f>
        <v>Central</v>
      </c>
      <c r="F7011" s="22" t="s">
        <v>29</v>
      </c>
      <c r="G7011" s="22" t="s">
        <v>33</v>
      </c>
      <c r="H7011" s="24">
        <f>VLOOKUP($G7011, Reference!$A$3:$C$20, 2,FALSE)*I7011</f>
        <v>15</v>
      </c>
      <c r="I7011" s="22">
        <v>3</v>
      </c>
      <c r="J7011" s="26" cm="1">
        <f t="array" ref="J7011">IFERROR(_xlfn.IFS(AND(C7011="Corporate", F7011="Technology"), 3%, C7011="Corporate", 1%),0%)</f>
        <v>0.03</v>
      </c>
      <c r="K7011" s="24">
        <f>VLOOKUP($G7011, Reference!$A$3:$C$20, 3,FALSE)*I7011</f>
        <v>7.5</v>
      </c>
      <c r="L7011" s="27">
        <f t="shared" si="218"/>
        <v>7.5</v>
      </c>
      <c r="M7011" s="27">
        <f t="shared" si="219"/>
        <v>7.0499999999999989</v>
      </c>
    </row>
    <row r="7012" spans="1:13" x14ac:dyDescent="0.2">
      <c r="A7012">
        <v>5966</v>
      </c>
      <c r="B7012" s="4">
        <v>44053</v>
      </c>
      <c r="C7012" t="s">
        <v>17</v>
      </c>
      <c r="D7012" t="s">
        <v>25</v>
      </c>
      <c r="E7012" s="2" t="str">
        <f>VLOOKUP('SampleSuperstore - Main Data'!D7012,Reference!$A$26:$B$74,2,FALSE)</f>
        <v>Central</v>
      </c>
      <c r="F7012" s="22" t="s">
        <v>13</v>
      </c>
      <c r="G7012" s="22" t="s">
        <v>28</v>
      </c>
      <c r="H7012" s="24">
        <f>VLOOKUP($G7012, Reference!$A$3:$C$20, 2,FALSE)*I7012</f>
        <v>45</v>
      </c>
      <c r="I7012" s="22">
        <v>3</v>
      </c>
      <c r="J7012" s="26" cm="1">
        <f t="array" ref="J7012">IFERROR(_xlfn.IFS(AND(C7012="Corporate", F7012="Technology"), 3%, C7012="Corporate", 1%),0%)</f>
        <v>0.01</v>
      </c>
      <c r="K7012" s="24">
        <f>VLOOKUP($G7012, Reference!$A$3:$C$20, 3,FALSE)*I7012</f>
        <v>36</v>
      </c>
      <c r="L7012" s="27">
        <f t="shared" si="218"/>
        <v>9</v>
      </c>
      <c r="M7012" s="27">
        <f t="shared" si="219"/>
        <v>8.5499999999999972</v>
      </c>
    </row>
    <row r="7013" spans="1:13" x14ac:dyDescent="0.2">
      <c r="A7013">
        <v>5972</v>
      </c>
      <c r="B7013" s="4">
        <v>44053</v>
      </c>
      <c r="C7013" t="s">
        <v>17</v>
      </c>
      <c r="D7013" t="s">
        <v>25</v>
      </c>
      <c r="E7013" s="2" t="str">
        <f>VLOOKUP('SampleSuperstore - Main Data'!D7013,Reference!$A$26:$B$74,2,FALSE)</f>
        <v>Central</v>
      </c>
      <c r="F7013" s="22" t="s">
        <v>13</v>
      </c>
      <c r="G7013" s="22" t="s">
        <v>26</v>
      </c>
      <c r="H7013" s="24">
        <f>VLOOKUP($G7013, Reference!$A$3:$C$20, 2,FALSE)*I7013</f>
        <v>17.5</v>
      </c>
      <c r="I7013" s="22">
        <v>7</v>
      </c>
      <c r="J7013" s="26" cm="1">
        <f t="array" ref="J7013">IFERROR(_xlfn.IFS(AND(C7013="Corporate", F7013="Technology"), 3%, C7013="Corporate", 1%),0%)</f>
        <v>0.01</v>
      </c>
      <c r="K7013" s="24">
        <f>VLOOKUP($G7013, Reference!$A$3:$C$20, 3,FALSE)*I7013</f>
        <v>14</v>
      </c>
      <c r="L7013" s="27">
        <f t="shared" si="218"/>
        <v>3.5</v>
      </c>
      <c r="M7013" s="27">
        <f t="shared" si="219"/>
        <v>3.3249999999999993</v>
      </c>
    </row>
    <row r="7014" spans="1:13" x14ac:dyDescent="0.2">
      <c r="A7014">
        <v>5976</v>
      </c>
      <c r="B7014" s="4">
        <v>44053</v>
      </c>
      <c r="C7014" t="s">
        <v>17</v>
      </c>
      <c r="D7014" t="s">
        <v>31</v>
      </c>
      <c r="E7014" s="2" t="str">
        <f>VLOOKUP('SampleSuperstore - Main Data'!D7014,Reference!$A$26:$B$74,2,FALSE)</f>
        <v>Central</v>
      </c>
      <c r="F7014" s="22" t="s">
        <v>13</v>
      </c>
      <c r="G7014" s="22" t="s">
        <v>35</v>
      </c>
      <c r="H7014" s="24">
        <f>VLOOKUP($G7014, Reference!$A$3:$C$20, 2,FALSE)*I7014</f>
        <v>48</v>
      </c>
      <c r="I7014" s="22">
        <v>2</v>
      </c>
      <c r="J7014" s="26" cm="1">
        <f t="array" ref="J7014">IFERROR(_xlfn.IFS(AND(C7014="Corporate", F7014="Technology"), 3%, C7014="Corporate", 1%),0%)</f>
        <v>0.01</v>
      </c>
      <c r="K7014" s="24">
        <f>VLOOKUP($G7014, Reference!$A$3:$C$20, 3,FALSE)*I7014</f>
        <v>38</v>
      </c>
      <c r="L7014" s="27">
        <f t="shared" si="218"/>
        <v>10</v>
      </c>
      <c r="M7014" s="27">
        <f t="shared" si="219"/>
        <v>9.519999999999996</v>
      </c>
    </row>
    <row r="7015" spans="1:13" x14ac:dyDescent="0.2">
      <c r="A7015">
        <v>5979</v>
      </c>
      <c r="B7015" s="4">
        <v>44053</v>
      </c>
      <c r="C7015" t="s">
        <v>17</v>
      </c>
      <c r="D7015" t="s">
        <v>19</v>
      </c>
      <c r="E7015" s="2" t="str">
        <f>VLOOKUP('SampleSuperstore - Main Data'!D7015,Reference!$A$26:$B$74,2,FALSE)</f>
        <v>East</v>
      </c>
      <c r="F7015" s="22" t="s">
        <v>13</v>
      </c>
      <c r="G7015" s="22" t="s">
        <v>26</v>
      </c>
      <c r="H7015" s="24">
        <f>VLOOKUP($G7015, Reference!$A$3:$C$20, 2,FALSE)*I7015</f>
        <v>7.5</v>
      </c>
      <c r="I7015" s="22">
        <v>3</v>
      </c>
      <c r="J7015" s="26" cm="1">
        <f t="array" ref="J7015">IFERROR(_xlfn.IFS(AND(C7015="Corporate", F7015="Technology"), 3%, C7015="Corporate", 1%),0%)</f>
        <v>0.01</v>
      </c>
      <c r="K7015" s="24">
        <f>VLOOKUP($G7015, Reference!$A$3:$C$20, 3,FALSE)*I7015</f>
        <v>6</v>
      </c>
      <c r="L7015" s="27">
        <f t="shared" si="218"/>
        <v>1.5</v>
      </c>
      <c r="M7015" s="27">
        <f t="shared" si="219"/>
        <v>1.4249999999999998</v>
      </c>
    </row>
    <row r="7016" spans="1:13" x14ac:dyDescent="0.2">
      <c r="A7016">
        <v>5986</v>
      </c>
      <c r="B7016" s="4">
        <v>44053</v>
      </c>
      <c r="C7016" t="s">
        <v>17</v>
      </c>
      <c r="D7016" t="s">
        <v>40</v>
      </c>
      <c r="E7016" s="2" t="str">
        <f>VLOOKUP('SampleSuperstore - Main Data'!D7016,Reference!$A$26:$B$74,2,FALSE)</f>
        <v>East</v>
      </c>
      <c r="F7016" s="22" t="s">
        <v>13</v>
      </c>
      <c r="G7016" s="22" t="s">
        <v>14</v>
      </c>
      <c r="H7016" s="24">
        <f>VLOOKUP($G7016, Reference!$A$3:$C$20, 2,FALSE)*I7016</f>
        <v>90</v>
      </c>
      <c r="I7016" s="22">
        <v>2</v>
      </c>
      <c r="J7016" s="26" cm="1">
        <f t="array" ref="J7016">IFERROR(_xlfn.IFS(AND(C7016="Corporate", F7016="Technology"), 3%, C7016="Corporate", 1%),0%)</f>
        <v>0.01</v>
      </c>
      <c r="K7016" s="24">
        <f>VLOOKUP($G7016, Reference!$A$3:$C$20, 3,FALSE)*I7016</f>
        <v>70</v>
      </c>
      <c r="L7016" s="27">
        <f t="shared" si="218"/>
        <v>20</v>
      </c>
      <c r="M7016" s="27">
        <f t="shared" si="219"/>
        <v>19.099999999999994</v>
      </c>
    </row>
    <row r="7017" spans="1:13" x14ac:dyDescent="0.2">
      <c r="A7017">
        <v>5987</v>
      </c>
      <c r="B7017" s="4">
        <v>44053</v>
      </c>
      <c r="C7017" t="s">
        <v>17</v>
      </c>
      <c r="D7017" t="s">
        <v>55</v>
      </c>
      <c r="E7017" s="2" t="str">
        <f>VLOOKUP('SampleSuperstore - Main Data'!D7017,Reference!$A$26:$B$74,2,FALSE)</f>
        <v>Central</v>
      </c>
      <c r="F7017" s="22" t="s">
        <v>13</v>
      </c>
      <c r="G7017" s="22" t="s">
        <v>53</v>
      </c>
      <c r="H7017" s="24">
        <f>VLOOKUP($G7017, Reference!$A$3:$C$20, 2,FALSE)*I7017</f>
        <v>72</v>
      </c>
      <c r="I7017" s="22">
        <v>6</v>
      </c>
      <c r="J7017" s="26" cm="1">
        <f t="array" ref="J7017">IFERROR(_xlfn.IFS(AND(C7017="Corporate", F7017="Technology"), 3%, C7017="Corporate", 1%),0%)</f>
        <v>0.01</v>
      </c>
      <c r="K7017" s="24">
        <f>VLOOKUP($G7017, Reference!$A$3:$C$20, 3,FALSE)*I7017</f>
        <v>54</v>
      </c>
      <c r="L7017" s="27">
        <f t="shared" si="218"/>
        <v>18</v>
      </c>
      <c r="M7017" s="27">
        <f t="shared" si="219"/>
        <v>17.28</v>
      </c>
    </row>
    <row r="7018" spans="1:13" x14ac:dyDescent="0.2">
      <c r="A7018">
        <v>5994</v>
      </c>
      <c r="B7018" s="4">
        <v>44054</v>
      </c>
      <c r="C7018" t="s">
        <v>17</v>
      </c>
      <c r="D7018" t="s">
        <v>43</v>
      </c>
      <c r="E7018" s="2" t="str">
        <f>VLOOKUP('SampleSuperstore - Main Data'!D7018,Reference!$A$26:$B$74,2,FALSE)</f>
        <v>West</v>
      </c>
      <c r="F7018" s="22" t="s">
        <v>13</v>
      </c>
      <c r="G7018" s="22" t="s">
        <v>26</v>
      </c>
      <c r="H7018" s="24">
        <f>VLOOKUP($G7018, Reference!$A$3:$C$20, 2,FALSE)*I7018</f>
        <v>5</v>
      </c>
      <c r="I7018" s="22">
        <v>2</v>
      </c>
      <c r="J7018" s="26" cm="1">
        <f t="array" ref="J7018">IFERROR(_xlfn.IFS(AND(C7018="Corporate", F7018="Technology"), 3%, C7018="Corporate", 1%),0%)</f>
        <v>0.01</v>
      </c>
      <c r="K7018" s="24">
        <f>VLOOKUP($G7018, Reference!$A$3:$C$20, 3,FALSE)*I7018</f>
        <v>4</v>
      </c>
      <c r="L7018" s="27">
        <f t="shared" si="218"/>
        <v>1</v>
      </c>
      <c r="M7018" s="27">
        <f t="shared" si="219"/>
        <v>0.95000000000000018</v>
      </c>
    </row>
    <row r="7019" spans="1:13" x14ac:dyDescent="0.2">
      <c r="A7019">
        <v>6002</v>
      </c>
      <c r="B7019" s="4">
        <v>44054</v>
      </c>
      <c r="C7019" t="s">
        <v>17</v>
      </c>
      <c r="D7019" t="s">
        <v>57</v>
      </c>
      <c r="E7019" s="2" t="str">
        <f>VLOOKUP('SampleSuperstore - Main Data'!D7019,Reference!$A$26:$B$74,2,FALSE)</f>
        <v>South</v>
      </c>
      <c r="F7019" s="22" t="s">
        <v>23</v>
      </c>
      <c r="G7019" s="22" t="s">
        <v>37</v>
      </c>
      <c r="H7019" s="24">
        <f>VLOOKUP($G7019, Reference!$A$3:$C$20, 2,FALSE)*I7019</f>
        <v>99</v>
      </c>
      <c r="I7019" s="22">
        <v>11</v>
      </c>
      <c r="J7019" s="26" cm="1">
        <f t="array" ref="J7019">IFERROR(_xlfn.IFS(AND(C7019="Corporate", F7019="Technology"), 3%, C7019="Corporate", 1%),0%)</f>
        <v>0.01</v>
      </c>
      <c r="K7019" s="24">
        <f>VLOOKUP($G7019, Reference!$A$3:$C$20, 3,FALSE)*I7019</f>
        <v>55</v>
      </c>
      <c r="L7019" s="27">
        <f t="shared" si="218"/>
        <v>44</v>
      </c>
      <c r="M7019" s="27">
        <f t="shared" si="219"/>
        <v>43.010000000000005</v>
      </c>
    </row>
    <row r="7020" spans="1:13" x14ac:dyDescent="0.2">
      <c r="A7020">
        <v>6003</v>
      </c>
      <c r="B7020" s="4">
        <v>44054</v>
      </c>
      <c r="C7020" t="s">
        <v>17</v>
      </c>
      <c r="D7020" t="s">
        <v>40</v>
      </c>
      <c r="E7020" s="2" t="str">
        <f>VLOOKUP('SampleSuperstore - Main Data'!D7020,Reference!$A$26:$B$74,2,FALSE)</f>
        <v>East</v>
      </c>
      <c r="F7020" s="22" t="s">
        <v>13</v>
      </c>
      <c r="G7020" s="22" t="s">
        <v>26</v>
      </c>
      <c r="H7020" s="24">
        <f>VLOOKUP($G7020, Reference!$A$3:$C$20, 2,FALSE)*I7020</f>
        <v>7.5</v>
      </c>
      <c r="I7020" s="22">
        <v>3</v>
      </c>
      <c r="J7020" s="26" cm="1">
        <f t="array" ref="J7020">IFERROR(_xlfn.IFS(AND(C7020="Corporate", F7020="Technology"), 3%, C7020="Corporate", 1%),0%)</f>
        <v>0.01</v>
      </c>
      <c r="K7020" s="24">
        <f>VLOOKUP($G7020, Reference!$A$3:$C$20, 3,FALSE)*I7020</f>
        <v>6</v>
      </c>
      <c r="L7020" s="27">
        <f t="shared" si="218"/>
        <v>1.5</v>
      </c>
      <c r="M7020" s="27">
        <f t="shared" si="219"/>
        <v>1.4249999999999998</v>
      </c>
    </row>
    <row r="7021" spans="1:13" x14ac:dyDescent="0.2">
      <c r="A7021">
        <v>6004</v>
      </c>
      <c r="B7021" s="4">
        <v>44054</v>
      </c>
      <c r="C7021" t="s">
        <v>17</v>
      </c>
      <c r="D7021" t="s">
        <v>15</v>
      </c>
      <c r="E7021" s="2" t="str">
        <f>VLOOKUP('SampleSuperstore - Main Data'!D7021,Reference!$A$26:$B$74,2,FALSE)</f>
        <v>West</v>
      </c>
      <c r="F7021" s="22" t="s">
        <v>13</v>
      </c>
      <c r="G7021" s="22" t="s">
        <v>14</v>
      </c>
      <c r="H7021" s="24">
        <f>VLOOKUP($G7021, Reference!$A$3:$C$20, 2,FALSE)*I7021</f>
        <v>135</v>
      </c>
      <c r="I7021" s="22">
        <v>3</v>
      </c>
      <c r="J7021" s="26" cm="1">
        <f t="array" ref="J7021">IFERROR(_xlfn.IFS(AND(C7021="Corporate", F7021="Technology"), 3%, C7021="Corporate", 1%),0%)</f>
        <v>0.01</v>
      </c>
      <c r="K7021" s="24">
        <f>VLOOKUP($G7021, Reference!$A$3:$C$20, 3,FALSE)*I7021</f>
        <v>105</v>
      </c>
      <c r="L7021" s="27">
        <f t="shared" si="218"/>
        <v>30</v>
      </c>
      <c r="M7021" s="27">
        <f t="shared" si="219"/>
        <v>28.650000000000006</v>
      </c>
    </row>
    <row r="7022" spans="1:13" x14ac:dyDescent="0.2">
      <c r="A7022">
        <v>6006</v>
      </c>
      <c r="B7022" s="4">
        <v>44054</v>
      </c>
      <c r="C7022" t="s">
        <v>17</v>
      </c>
      <c r="D7022" t="s">
        <v>51</v>
      </c>
      <c r="E7022" s="2" t="str">
        <f>VLOOKUP('SampleSuperstore - Main Data'!D7022,Reference!$A$26:$B$74,2,FALSE)</f>
        <v>East</v>
      </c>
      <c r="F7022" s="22" t="s">
        <v>13</v>
      </c>
      <c r="G7022" s="22" t="s">
        <v>49</v>
      </c>
      <c r="H7022" s="24">
        <f>VLOOKUP($G7022, Reference!$A$3:$C$20, 2,FALSE)*I7022</f>
        <v>240</v>
      </c>
      <c r="I7022" s="22">
        <v>6</v>
      </c>
      <c r="J7022" s="26" cm="1">
        <f t="array" ref="J7022">IFERROR(_xlfn.IFS(AND(C7022="Corporate", F7022="Technology"), 3%, C7022="Corporate", 1%),0%)</f>
        <v>0.01</v>
      </c>
      <c r="K7022" s="24">
        <f>VLOOKUP($G7022, Reference!$A$3:$C$20, 3,FALSE)*I7022</f>
        <v>210</v>
      </c>
      <c r="L7022" s="27">
        <f t="shared" si="218"/>
        <v>30</v>
      </c>
      <c r="M7022" s="27">
        <f t="shared" si="219"/>
        <v>27.599999999999994</v>
      </c>
    </row>
    <row r="7023" spans="1:13" x14ac:dyDescent="0.2">
      <c r="A7023">
        <v>6007</v>
      </c>
      <c r="B7023" s="4">
        <v>44054</v>
      </c>
      <c r="C7023" t="s">
        <v>17</v>
      </c>
      <c r="D7023" t="s">
        <v>25</v>
      </c>
      <c r="E7023" s="2" t="str">
        <f>VLOOKUP('SampleSuperstore - Main Data'!D7023,Reference!$A$26:$B$74,2,FALSE)</f>
        <v>Central</v>
      </c>
      <c r="F7023" s="22" t="s">
        <v>29</v>
      </c>
      <c r="G7023" s="22" t="s">
        <v>61</v>
      </c>
      <c r="H7023" s="24">
        <f>VLOOKUP($G7023, Reference!$A$3:$C$20, 2,FALSE)*I7023</f>
        <v>1450</v>
      </c>
      <c r="I7023" s="22">
        <v>2</v>
      </c>
      <c r="J7023" s="26" cm="1">
        <f t="array" ref="J7023">IFERROR(_xlfn.IFS(AND(C7023="Corporate", F7023="Technology"), 3%, C7023="Corporate", 1%),0%)</f>
        <v>0.03</v>
      </c>
      <c r="K7023" s="24">
        <f>VLOOKUP($G7023, Reference!$A$3:$C$20, 3,FALSE)*I7023</f>
        <v>1400</v>
      </c>
      <c r="L7023" s="27">
        <f t="shared" si="218"/>
        <v>50</v>
      </c>
      <c r="M7023" s="27">
        <f t="shared" si="219"/>
        <v>6.5</v>
      </c>
    </row>
    <row r="7024" spans="1:13" x14ac:dyDescent="0.2">
      <c r="A7024">
        <v>6010</v>
      </c>
      <c r="B7024" s="4">
        <v>44054</v>
      </c>
      <c r="C7024" t="s">
        <v>17</v>
      </c>
      <c r="D7024" t="s">
        <v>15</v>
      </c>
      <c r="E7024" s="2" t="str">
        <f>VLOOKUP('SampleSuperstore - Main Data'!D7024,Reference!$A$26:$B$74,2,FALSE)</f>
        <v>West</v>
      </c>
      <c r="F7024" s="22" t="s">
        <v>13</v>
      </c>
      <c r="G7024" s="22" t="s">
        <v>14</v>
      </c>
      <c r="H7024" s="24">
        <f>VLOOKUP($G7024, Reference!$A$3:$C$20, 2,FALSE)*I7024</f>
        <v>180</v>
      </c>
      <c r="I7024" s="22">
        <v>4</v>
      </c>
      <c r="J7024" s="26" cm="1">
        <f t="array" ref="J7024">IFERROR(_xlfn.IFS(AND(C7024="Corporate", F7024="Technology"), 3%, C7024="Corporate", 1%),0%)</f>
        <v>0.01</v>
      </c>
      <c r="K7024" s="24">
        <f>VLOOKUP($G7024, Reference!$A$3:$C$20, 3,FALSE)*I7024</f>
        <v>140</v>
      </c>
      <c r="L7024" s="27">
        <f t="shared" si="218"/>
        <v>40</v>
      </c>
      <c r="M7024" s="27">
        <f t="shared" si="219"/>
        <v>38.199999999999989</v>
      </c>
    </row>
    <row r="7025" spans="1:13" x14ac:dyDescent="0.2">
      <c r="A7025">
        <v>6011</v>
      </c>
      <c r="B7025" s="4">
        <v>44054</v>
      </c>
      <c r="C7025" t="s">
        <v>17</v>
      </c>
      <c r="D7025" t="s">
        <v>15</v>
      </c>
      <c r="E7025" s="2" t="str">
        <f>VLOOKUP('SampleSuperstore - Main Data'!D7025,Reference!$A$26:$B$74,2,FALSE)</f>
        <v>West</v>
      </c>
      <c r="F7025" s="22" t="s">
        <v>23</v>
      </c>
      <c r="G7025" s="22" t="s">
        <v>38</v>
      </c>
      <c r="H7025" s="24">
        <f>VLOOKUP($G7025, Reference!$A$3:$C$20, 2,FALSE)*I7025</f>
        <v>160</v>
      </c>
      <c r="I7025" s="22">
        <v>2</v>
      </c>
      <c r="J7025" s="26" cm="1">
        <f t="array" ref="J7025">IFERROR(_xlfn.IFS(AND(C7025="Corporate", F7025="Technology"), 3%, C7025="Corporate", 1%),0%)</f>
        <v>0.01</v>
      </c>
      <c r="K7025" s="24">
        <f>VLOOKUP($G7025, Reference!$A$3:$C$20, 3,FALSE)*I7025</f>
        <v>130</v>
      </c>
      <c r="L7025" s="27">
        <f t="shared" si="218"/>
        <v>30</v>
      </c>
      <c r="M7025" s="27">
        <f t="shared" si="219"/>
        <v>28.400000000000006</v>
      </c>
    </row>
    <row r="7026" spans="1:13" x14ac:dyDescent="0.2">
      <c r="A7026">
        <v>6016</v>
      </c>
      <c r="B7026" s="4">
        <v>44055</v>
      </c>
      <c r="C7026" t="s">
        <v>17</v>
      </c>
      <c r="D7026" t="s">
        <v>15</v>
      </c>
      <c r="E7026" s="2" t="str">
        <f>VLOOKUP('SampleSuperstore - Main Data'!D7026,Reference!$A$26:$B$74,2,FALSE)</f>
        <v>West</v>
      </c>
      <c r="F7026" s="22" t="s">
        <v>13</v>
      </c>
      <c r="G7026" s="22" t="s">
        <v>49</v>
      </c>
      <c r="H7026" s="24">
        <f>VLOOKUP($G7026, Reference!$A$3:$C$20, 2,FALSE)*I7026</f>
        <v>160</v>
      </c>
      <c r="I7026" s="22">
        <v>4</v>
      </c>
      <c r="J7026" s="26" cm="1">
        <f t="array" ref="J7026">IFERROR(_xlfn.IFS(AND(C7026="Corporate", F7026="Technology"), 3%, C7026="Corporate", 1%),0%)</f>
        <v>0.01</v>
      </c>
      <c r="K7026" s="24">
        <f>VLOOKUP($G7026, Reference!$A$3:$C$20, 3,FALSE)*I7026</f>
        <v>140</v>
      </c>
      <c r="L7026" s="27">
        <f t="shared" si="218"/>
        <v>20</v>
      </c>
      <c r="M7026" s="27">
        <f t="shared" si="219"/>
        <v>18.400000000000006</v>
      </c>
    </row>
    <row r="7027" spans="1:13" x14ac:dyDescent="0.2">
      <c r="A7027">
        <v>6021</v>
      </c>
      <c r="B7027" s="4">
        <v>44055</v>
      </c>
      <c r="C7027" t="s">
        <v>17</v>
      </c>
      <c r="D7027" t="s">
        <v>15</v>
      </c>
      <c r="E7027" s="2" t="str">
        <f>VLOOKUP('SampleSuperstore - Main Data'!D7027,Reference!$A$26:$B$74,2,FALSE)</f>
        <v>West</v>
      </c>
      <c r="F7027" s="22" t="s">
        <v>13</v>
      </c>
      <c r="G7027" s="22" t="s">
        <v>14</v>
      </c>
      <c r="H7027" s="24">
        <f>VLOOKUP($G7027, Reference!$A$3:$C$20, 2,FALSE)*I7027</f>
        <v>90</v>
      </c>
      <c r="I7027" s="22">
        <v>2</v>
      </c>
      <c r="J7027" s="26" cm="1">
        <f t="array" ref="J7027">IFERROR(_xlfn.IFS(AND(C7027="Corporate", F7027="Technology"), 3%, C7027="Corporate", 1%),0%)</f>
        <v>0.01</v>
      </c>
      <c r="K7027" s="24">
        <f>VLOOKUP($G7027, Reference!$A$3:$C$20, 3,FALSE)*I7027</f>
        <v>70</v>
      </c>
      <c r="L7027" s="27">
        <f t="shared" si="218"/>
        <v>20</v>
      </c>
      <c r="M7027" s="27">
        <f t="shared" si="219"/>
        <v>19.099999999999994</v>
      </c>
    </row>
    <row r="7028" spans="1:13" x14ac:dyDescent="0.2">
      <c r="A7028">
        <v>6025</v>
      </c>
      <c r="B7028" s="4">
        <v>44055</v>
      </c>
      <c r="C7028" t="s">
        <v>17</v>
      </c>
      <c r="D7028" t="s">
        <v>31</v>
      </c>
      <c r="E7028" s="2" t="str">
        <f>VLOOKUP('SampleSuperstore - Main Data'!D7028,Reference!$A$26:$B$74,2,FALSE)</f>
        <v>Central</v>
      </c>
      <c r="F7028" s="22" t="s">
        <v>13</v>
      </c>
      <c r="G7028" s="22" t="s">
        <v>26</v>
      </c>
      <c r="H7028" s="24">
        <f>VLOOKUP($G7028, Reference!$A$3:$C$20, 2,FALSE)*I7028</f>
        <v>15</v>
      </c>
      <c r="I7028" s="22">
        <v>6</v>
      </c>
      <c r="J7028" s="26" cm="1">
        <f t="array" ref="J7028">IFERROR(_xlfn.IFS(AND(C7028="Corporate", F7028="Technology"), 3%, C7028="Corporate", 1%),0%)</f>
        <v>0.01</v>
      </c>
      <c r="K7028" s="24">
        <f>VLOOKUP($G7028, Reference!$A$3:$C$20, 3,FALSE)*I7028</f>
        <v>12</v>
      </c>
      <c r="L7028" s="27">
        <f t="shared" si="218"/>
        <v>3</v>
      </c>
      <c r="M7028" s="27">
        <f t="shared" si="219"/>
        <v>2.8499999999999996</v>
      </c>
    </row>
    <row r="7029" spans="1:13" x14ac:dyDescent="0.2">
      <c r="A7029">
        <v>6026</v>
      </c>
      <c r="B7029" s="4">
        <v>44055</v>
      </c>
      <c r="C7029" t="s">
        <v>17</v>
      </c>
      <c r="D7029" t="s">
        <v>15</v>
      </c>
      <c r="E7029" s="2" t="str">
        <f>VLOOKUP('SampleSuperstore - Main Data'!D7029,Reference!$A$26:$B$74,2,FALSE)</f>
        <v>West</v>
      </c>
      <c r="F7029" s="22" t="s">
        <v>13</v>
      </c>
      <c r="G7029" s="22" t="s">
        <v>26</v>
      </c>
      <c r="H7029" s="24">
        <f>VLOOKUP($G7029, Reference!$A$3:$C$20, 2,FALSE)*I7029</f>
        <v>7.5</v>
      </c>
      <c r="I7029" s="22">
        <v>3</v>
      </c>
      <c r="J7029" s="26" cm="1">
        <f t="array" ref="J7029">IFERROR(_xlfn.IFS(AND(C7029="Corporate", F7029="Technology"), 3%, C7029="Corporate", 1%),0%)</f>
        <v>0.01</v>
      </c>
      <c r="K7029" s="24">
        <f>VLOOKUP($G7029, Reference!$A$3:$C$20, 3,FALSE)*I7029</f>
        <v>6</v>
      </c>
      <c r="L7029" s="27">
        <f t="shared" si="218"/>
        <v>1.5</v>
      </c>
      <c r="M7029" s="27">
        <f t="shared" si="219"/>
        <v>1.4249999999999998</v>
      </c>
    </row>
    <row r="7030" spans="1:13" x14ac:dyDescent="0.2">
      <c r="A7030">
        <v>6028</v>
      </c>
      <c r="B7030" s="4">
        <v>44055</v>
      </c>
      <c r="C7030" t="s">
        <v>17</v>
      </c>
      <c r="D7030" t="s">
        <v>15</v>
      </c>
      <c r="E7030" s="2" t="str">
        <f>VLOOKUP('SampleSuperstore - Main Data'!D7030,Reference!$A$26:$B$74,2,FALSE)</f>
        <v>West</v>
      </c>
      <c r="F7030" s="22" t="s">
        <v>13</v>
      </c>
      <c r="G7030" s="22" t="s">
        <v>26</v>
      </c>
      <c r="H7030" s="24">
        <f>VLOOKUP($G7030, Reference!$A$3:$C$20, 2,FALSE)*I7030</f>
        <v>5</v>
      </c>
      <c r="I7030" s="22">
        <v>2</v>
      </c>
      <c r="J7030" s="26" cm="1">
        <f t="array" ref="J7030">IFERROR(_xlfn.IFS(AND(C7030="Corporate", F7030="Technology"), 3%, C7030="Corporate", 1%),0%)</f>
        <v>0.01</v>
      </c>
      <c r="K7030" s="24">
        <f>VLOOKUP($G7030, Reference!$A$3:$C$20, 3,FALSE)*I7030</f>
        <v>4</v>
      </c>
      <c r="L7030" s="27">
        <f t="shared" si="218"/>
        <v>1</v>
      </c>
      <c r="M7030" s="27">
        <f t="shared" si="219"/>
        <v>0.95000000000000018</v>
      </c>
    </row>
    <row r="7031" spans="1:13" x14ac:dyDescent="0.2">
      <c r="A7031">
        <v>6030</v>
      </c>
      <c r="B7031" s="4">
        <v>44055</v>
      </c>
      <c r="C7031" t="s">
        <v>17</v>
      </c>
      <c r="D7031" t="s">
        <v>56</v>
      </c>
      <c r="E7031" s="2" t="str">
        <f>VLOOKUP('SampleSuperstore - Main Data'!D7031,Reference!$A$26:$B$74,2,FALSE)</f>
        <v>Central</v>
      </c>
      <c r="F7031" s="22" t="s">
        <v>13</v>
      </c>
      <c r="G7031" s="22" t="s">
        <v>14</v>
      </c>
      <c r="H7031" s="24">
        <f>VLOOKUP($G7031, Reference!$A$3:$C$20, 2,FALSE)*I7031</f>
        <v>225</v>
      </c>
      <c r="I7031" s="22">
        <v>5</v>
      </c>
      <c r="J7031" s="26" cm="1">
        <f t="array" ref="J7031">IFERROR(_xlfn.IFS(AND(C7031="Corporate", F7031="Technology"), 3%, C7031="Corporate", 1%),0%)</f>
        <v>0.01</v>
      </c>
      <c r="K7031" s="24">
        <f>VLOOKUP($G7031, Reference!$A$3:$C$20, 3,FALSE)*I7031</f>
        <v>175</v>
      </c>
      <c r="L7031" s="27">
        <f t="shared" si="218"/>
        <v>50</v>
      </c>
      <c r="M7031" s="27">
        <f t="shared" si="219"/>
        <v>47.75</v>
      </c>
    </row>
    <row r="7032" spans="1:13" x14ac:dyDescent="0.2">
      <c r="A7032">
        <v>6031</v>
      </c>
      <c r="B7032" s="4">
        <v>44055</v>
      </c>
      <c r="C7032" t="s">
        <v>17</v>
      </c>
      <c r="D7032" t="s">
        <v>40</v>
      </c>
      <c r="E7032" s="2" t="str">
        <f>VLOOKUP('SampleSuperstore - Main Data'!D7032,Reference!$A$26:$B$74,2,FALSE)</f>
        <v>East</v>
      </c>
      <c r="F7032" s="22" t="s">
        <v>23</v>
      </c>
      <c r="G7032" s="22" t="s">
        <v>37</v>
      </c>
      <c r="H7032" s="24">
        <f>VLOOKUP($G7032, Reference!$A$3:$C$20, 2,FALSE)*I7032</f>
        <v>27</v>
      </c>
      <c r="I7032" s="22">
        <v>3</v>
      </c>
      <c r="J7032" s="26" cm="1">
        <f t="array" ref="J7032">IFERROR(_xlfn.IFS(AND(C7032="Corporate", F7032="Technology"), 3%, C7032="Corporate", 1%),0%)</f>
        <v>0.01</v>
      </c>
      <c r="K7032" s="24">
        <f>VLOOKUP($G7032, Reference!$A$3:$C$20, 3,FALSE)*I7032</f>
        <v>15</v>
      </c>
      <c r="L7032" s="27">
        <f t="shared" si="218"/>
        <v>12</v>
      </c>
      <c r="M7032" s="27">
        <f t="shared" si="219"/>
        <v>11.73</v>
      </c>
    </row>
    <row r="7033" spans="1:13" x14ac:dyDescent="0.2">
      <c r="A7033">
        <v>6033</v>
      </c>
      <c r="B7033" s="4">
        <v>44055</v>
      </c>
      <c r="C7033" t="s">
        <v>17</v>
      </c>
      <c r="D7033" t="s">
        <v>15</v>
      </c>
      <c r="E7033" s="2" t="str">
        <f>VLOOKUP('SampleSuperstore - Main Data'!D7033,Reference!$A$26:$B$74,2,FALSE)</f>
        <v>West</v>
      </c>
      <c r="F7033" s="22" t="s">
        <v>13</v>
      </c>
      <c r="G7033" s="22" t="s">
        <v>26</v>
      </c>
      <c r="H7033" s="24">
        <f>VLOOKUP($G7033, Reference!$A$3:$C$20, 2,FALSE)*I7033</f>
        <v>7.5</v>
      </c>
      <c r="I7033" s="22">
        <v>3</v>
      </c>
      <c r="J7033" s="26" cm="1">
        <f t="array" ref="J7033">IFERROR(_xlfn.IFS(AND(C7033="Corporate", F7033="Technology"), 3%, C7033="Corporate", 1%),0%)</f>
        <v>0.01</v>
      </c>
      <c r="K7033" s="24">
        <f>VLOOKUP($G7033, Reference!$A$3:$C$20, 3,FALSE)*I7033</f>
        <v>6</v>
      </c>
      <c r="L7033" s="27">
        <f t="shared" si="218"/>
        <v>1.5</v>
      </c>
      <c r="M7033" s="27">
        <f t="shared" si="219"/>
        <v>1.4249999999999998</v>
      </c>
    </row>
    <row r="7034" spans="1:13" x14ac:dyDescent="0.2">
      <c r="A7034">
        <v>6034</v>
      </c>
      <c r="B7034" s="4">
        <v>44055</v>
      </c>
      <c r="C7034" t="s">
        <v>17</v>
      </c>
      <c r="D7034" t="s">
        <v>42</v>
      </c>
      <c r="E7034" s="2" t="str">
        <f>VLOOKUP('SampleSuperstore - Main Data'!D7034,Reference!$A$26:$B$74,2,FALSE)</f>
        <v>East</v>
      </c>
      <c r="F7034" s="22" t="s">
        <v>13</v>
      </c>
      <c r="G7034" s="22" t="s">
        <v>26</v>
      </c>
      <c r="H7034" s="24">
        <f>VLOOKUP($G7034, Reference!$A$3:$C$20, 2,FALSE)*I7034</f>
        <v>5</v>
      </c>
      <c r="I7034" s="22">
        <v>2</v>
      </c>
      <c r="J7034" s="26" cm="1">
        <f t="array" ref="J7034">IFERROR(_xlfn.IFS(AND(C7034="Corporate", F7034="Technology"), 3%, C7034="Corporate", 1%),0%)</f>
        <v>0.01</v>
      </c>
      <c r="K7034" s="24">
        <f>VLOOKUP($G7034, Reference!$A$3:$C$20, 3,FALSE)*I7034</f>
        <v>4</v>
      </c>
      <c r="L7034" s="27">
        <f t="shared" si="218"/>
        <v>1</v>
      </c>
      <c r="M7034" s="27">
        <f t="shared" si="219"/>
        <v>0.95000000000000018</v>
      </c>
    </row>
    <row r="7035" spans="1:13" x14ac:dyDescent="0.2">
      <c r="A7035">
        <v>6035</v>
      </c>
      <c r="B7035" s="4">
        <v>44055</v>
      </c>
      <c r="C7035" t="s">
        <v>17</v>
      </c>
      <c r="D7035" t="s">
        <v>40</v>
      </c>
      <c r="E7035" s="2" t="str">
        <f>VLOOKUP('SampleSuperstore - Main Data'!D7035,Reference!$A$26:$B$74,2,FALSE)</f>
        <v>East</v>
      </c>
      <c r="F7035" s="22" t="s">
        <v>13</v>
      </c>
      <c r="G7035" s="22" t="s">
        <v>26</v>
      </c>
      <c r="H7035" s="24">
        <f>VLOOKUP($G7035, Reference!$A$3:$C$20, 2,FALSE)*I7035</f>
        <v>5</v>
      </c>
      <c r="I7035" s="22">
        <v>2</v>
      </c>
      <c r="J7035" s="26" cm="1">
        <f t="array" ref="J7035">IFERROR(_xlfn.IFS(AND(C7035="Corporate", F7035="Technology"), 3%, C7035="Corporate", 1%),0%)</f>
        <v>0.01</v>
      </c>
      <c r="K7035" s="24">
        <f>VLOOKUP($G7035, Reference!$A$3:$C$20, 3,FALSE)*I7035</f>
        <v>4</v>
      </c>
      <c r="L7035" s="27">
        <f t="shared" si="218"/>
        <v>1</v>
      </c>
      <c r="M7035" s="27">
        <f t="shared" si="219"/>
        <v>0.95000000000000018</v>
      </c>
    </row>
    <row r="7036" spans="1:13" x14ac:dyDescent="0.2">
      <c r="A7036">
        <v>6036</v>
      </c>
      <c r="B7036" s="4">
        <v>44055</v>
      </c>
      <c r="C7036" t="s">
        <v>17</v>
      </c>
      <c r="D7036" t="s">
        <v>15</v>
      </c>
      <c r="E7036" s="2" t="str">
        <f>VLOOKUP('SampleSuperstore - Main Data'!D7036,Reference!$A$26:$B$74,2,FALSE)</f>
        <v>West</v>
      </c>
      <c r="F7036" s="22" t="s">
        <v>13</v>
      </c>
      <c r="G7036" s="22" t="s">
        <v>26</v>
      </c>
      <c r="H7036" s="24">
        <f>VLOOKUP($G7036, Reference!$A$3:$C$20, 2,FALSE)*I7036</f>
        <v>12.5</v>
      </c>
      <c r="I7036" s="22">
        <v>5</v>
      </c>
      <c r="J7036" s="26" cm="1">
        <f t="array" ref="J7036">IFERROR(_xlfn.IFS(AND(C7036="Corporate", F7036="Technology"), 3%, C7036="Corporate", 1%),0%)</f>
        <v>0.01</v>
      </c>
      <c r="K7036" s="24">
        <f>VLOOKUP($G7036, Reference!$A$3:$C$20, 3,FALSE)*I7036</f>
        <v>10</v>
      </c>
      <c r="L7036" s="27">
        <f t="shared" si="218"/>
        <v>2.5</v>
      </c>
      <c r="M7036" s="27">
        <f t="shared" si="219"/>
        <v>2.375</v>
      </c>
    </row>
    <row r="7037" spans="1:13" x14ac:dyDescent="0.2">
      <c r="A7037">
        <v>6050</v>
      </c>
      <c r="B7037" s="4">
        <v>44056</v>
      </c>
      <c r="C7037" t="s">
        <v>17</v>
      </c>
      <c r="D7037" t="s">
        <v>46</v>
      </c>
      <c r="E7037" s="2" t="str">
        <f>VLOOKUP('SampleSuperstore - Main Data'!D7037,Reference!$A$26:$B$74,2,FALSE)</f>
        <v>Central</v>
      </c>
      <c r="F7037" s="22" t="s">
        <v>13</v>
      </c>
      <c r="G7037" s="22" t="s">
        <v>14</v>
      </c>
      <c r="H7037" s="24">
        <f>VLOOKUP($G7037, Reference!$A$3:$C$20, 2,FALSE)*I7037</f>
        <v>405</v>
      </c>
      <c r="I7037" s="22">
        <v>9</v>
      </c>
      <c r="J7037" s="26" cm="1">
        <f t="array" ref="J7037">IFERROR(_xlfn.IFS(AND(C7037="Corporate", F7037="Technology"), 3%, C7037="Corporate", 1%),0%)</f>
        <v>0.01</v>
      </c>
      <c r="K7037" s="24">
        <f>VLOOKUP($G7037, Reference!$A$3:$C$20, 3,FALSE)*I7037</f>
        <v>315</v>
      </c>
      <c r="L7037" s="27">
        <f t="shared" si="218"/>
        <v>90</v>
      </c>
      <c r="M7037" s="27">
        <f t="shared" si="219"/>
        <v>85.949999999999989</v>
      </c>
    </row>
    <row r="7038" spans="1:13" x14ac:dyDescent="0.2">
      <c r="A7038">
        <v>6051</v>
      </c>
      <c r="B7038" s="4">
        <v>44056</v>
      </c>
      <c r="C7038" t="s">
        <v>17</v>
      </c>
      <c r="D7038" t="s">
        <v>42</v>
      </c>
      <c r="E7038" s="2" t="str">
        <f>VLOOKUP('SampleSuperstore - Main Data'!D7038,Reference!$A$26:$B$74,2,FALSE)</f>
        <v>East</v>
      </c>
      <c r="F7038" s="22" t="s">
        <v>13</v>
      </c>
      <c r="G7038" s="22" t="s">
        <v>49</v>
      </c>
      <c r="H7038" s="24">
        <f>VLOOKUP($G7038, Reference!$A$3:$C$20, 2,FALSE)*I7038</f>
        <v>200</v>
      </c>
      <c r="I7038" s="22">
        <v>5</v>
      </c>
      <c r="J7038" s="26" cm="1">
        <f t="array" ref="J7038">IFERROR(_xlfn.IFS(AND(C7038="Corporate", F7038="Technology"), 3%, C7038="Corporate", 1%),0%)</f>
        <v>0.01</v>
      </c>
      <c r="K7038" s="24">
        <f>VLOOKUP($G7038, Reference!$A$3:$C$20, 3,FALSE)*I7038</f>
        <v>175</v>
      </c>
      <c r="L7038" s="27">
        <f t="shared" si="218"/>
        <v>25</v>
      </c>
      <c r="M7038" s="27">
        <f t="shared" si="219"/>
        <v>23</v>
      </c>
    </row>
    <row r="7039" spans="1:13" x14ac:dyDescent="0.2">
      <c r="A7039">
        <v>6052</v>
      </c>
      <c r="B7039" s="4">
        <v>44056</v>
      </c>
      <c r="C7039" t="s">
        <v>17</v>
      </c>
      <c r="D7039" t="s">
        <v>25</v>
      </c>
      <c r="E7039" s="2" t="str">
        <f>VLOOKUP('SampleSuperstore - Main Data'!D7039,Reference!$A$26:$B$74,2,FALSE)</f>
        <v>Central</v>
      </c>
      <c r="F7039" s="22" t="s">
        <v>29</v>
      </c>
      <c r="G7039" s="22" t="s">
        <v>50</v>
      </c>
      <c r="H7039" s="24">
        <f>VLOOKUP($G7039, Reference!$A$3:$C$20, 2,FALSE)*I7039</f>
        <v>597</v>
      </c>
      <c r="I7039" s="22">
        <v>3</v>
      </c>
      <c r="J7039" s="26" cm="1">
        <f t="array" ref="J7039">IFERROR(_xlfn.IFS(AND(C7039="Corporate", F7039="Technology"), 3%, C7039="Corporate", 1%),0%)</f>
        <v>0.03</v>
      </c>
      <c r="K7039" s="24">
        <f>VLOOKUP($G7039, Reference!$A$3:$C$20, 3,FALSE)*I7039</f>
        <v>495</v>
      </c>
      <c r="L7039" s="27">
        <f t="shared" si="218"/>
        <v>102</v>
      </c>
      <c r="M7039" s="27">
        <f t="shared" si="219"/>
        <v>84.090000000000032</v>
      </c>
    </row>
    <row r="7040" spans="1:13" x14ac:dyDescent="0.2">
      <c r="A7040">
        <v>6053</v>
      </c>
      <c r="B7040" s="4">
        <v>44056</v>
      </c>
      <c r="C7040" t="s">
        <v>17</v>
      </c>
      <c r="D7040" t="s">
        <v>34</v>
      </c>
      <c r="E7040" s="2" t="str">
        <f>VLOOKUP('SampleSuperstore - Main Data'!D7040,Reference!$A$26:$B$74,2,FALSE)</f>
        <v>South</v>
      </c>
      <c r="F7040" s="22" t="s">
        <v>13</v>
      </c>
      <c r="G7040" s="22" t="s">
        <v>49</v>
      </c>
      <c r="H7040" s="24">
        <f>VLOOKUP($G7040, Reference!$A$3:$C$20, 2,FALSE)*I7040</f>
        <v>120</v>
      </c>
      <c r="I7040" s="22">
        <v>3</v>
      </c>
      <c r="J7040" s="26" cm="1">
        <f t="array" ref="J7040">IFERROR(_xlfn.IFS(AND(C7040="Corporate", F7040="Technology"), 3%, C7040="Corporate", 1%),0%)</f>
        <v>0.01</v>
      </c>
      <c r="K7040" s="24">
        <f>VLOOKUP($G7040, Reference!$A$3:$C$20, 3,FALSE)*I7040</f>
        <v>105</v>
      </c>
      <c r="L7040" s="27">
        <f t="shared" si="218"/>
        <v>15</v>
      </c>
      <c r="M7040" s="27">
        <f t="shared" si="219"/>
        <v>13.799999999999997</v>
      </c>
    </row>
    <row r="7041" spans="1:13" x14ac:dyDescent="0.2">
      <c r="A7041">
        <v>6058</v>
      </c>
      <c r="B7041" s="4">
        <v>44056</v>
      </c>
      <c r="C7041" t="s">
        <v>17</v>
      </c>
      <c r="D7041" t="s">
        <v>15</v>
      </c>
      <c r="E7041" s="2" t="str">
        <f>VLOOKUP('SampleSuperstore - Main Data'!D7041,Reference!$A$26:$B$74,2,FALSE)</f>
        <v>West</v>
      </c>
      <c r="F7041" s="22" t="s">
        <v>13</v>
      </c>
      <c r="G7041" s="22" t="s">
        <v>49</v>
      </c>
      <c r="H7041" s="24">
        <f>VLOOKUP($G7041, Reference!$A$3:$C$20, 2,FALSE)*I7041</f>
        <v>160</v>
      </c>
      <c r="I7041" s="22">
        <v>4</v>
      </c>
      <c r="J7041" s="26" cm="1">
        <f t="array" ref="J7041">IFERROR(_xlfn.IFS(AND(C7041="Corporate", F7041="Technology"), 3%, C7041="Corporate", 1%),0%)</f>
        <v>0.01</v>
      </c>
      <c r="K7041" s="24">
        <f>VLOOKUP($G7041, Reference!$A$3:$C$20, 3,FALSE)*I7041</f>
        <v>140</v>
      </c>
      <c r="L7041" s="27">
        <f t="shared" si="218"/>
        <v>20</v>
      </c>
      <c r="M7041" s="27">
        <f t="shared" si="219"/>
        <v>18.400000000000006</v>
      </c>
    </row>
    <row r="7042" spans="1:13" x14ac:dyDescent="0.2">
      <c r="A7042">
        <v>6060</v>
      </c>
      <c r="B7042" s="4">
        <v>44056</v>
      </c>
      <c r="C7042" t="s">
        <v>17</v>
      </c>
      <c r="D7042" t="s">
        <v>51</v>
      </c>
      <c r="E7042" s="2" t="str">
        <f>VLOOKUP('SampleSuperstore - Main Data'!D7042,Reference!$A$26:$B$74,2,FALSE)</f>
        <v>East</v>
      </c>
      <c r="F7042" s="22" t="s">
        <v>23</v>
      </c>
      <c r="G7042" s="22" t="s">
        <v>24</v>
      </c>
      <c r="H7042" s="24">
        <f>VLOOKUP($G7042, Reference!$A$3:$C$20, 2,FALSE)*I7042</f>
        <v>198</v>
      </c>
      <c r="I7042" s="22">
        <v>2</v>
      </c>
      <c r="J7042" s="26" cm="1">
        <f t="array" ref="J7042">IFERROR(_xlfn.IFS(AND(C7042="Corporate", F7042="Technology"), 3%, C7042="Corporate", 1%),0%)</f>
        <v>0.01</v>
      </c>
      <c r="K7042" s="24">
        <f>VLOOKUP($G7042, Reference!$A$3:$C$20, 3,FALSE)*I7042</f>
        <v>158</v>
      </c>
      <c r="L7042" s="27">
        <f t="shared" ref="L7042:L7105" si="220">H7042-K7042</f>
        <v>40</v>
      </c>
      <c r="M7042" s="27">
        <f t="shared" ref="M7042:M7105" si="221">H7042*(1-J7042)-K7042</f>
        <v>38.02000000000001</v>
      </c>
    </row>
    <row r="7043" spans="1:13" x14ac:dyDescent="0.2">
      <c r="A7043">
        <v>6064</v>
      </c>
      <c r="B7043" s="4">
        <v>44056</v>
      </c>
      <c r="C7043" t="s">
        <v>17</v>
      </c>
      <c r="D7043" t="s">
        <v>40</v>
      </c>
      <c r="E7043" s="2" t="str">
        <f>VLOOKUP('SampleSuperstore - Main Data'!D7043,Reference!$A$26:$B$74,2,FALSE)</f>
        <v>East</v>
      </c>
      <c r="F7043" s="22" t="s">
        <v>23</v>
      </c>
      <c r="G7043" s="22" t="s">
        <v>59</v>
      </c>
      <c r="H7043" s="24">
        <f>VLOOKUP($G7043, Reference!$A$3:$C$20, 2,FALSE)*I7043</f>
        <v>425</v>
      </c>
      <c r="I7043" s="22">
        <v>5</v>
      </c>
      <c r="J7043" s="26" cm="1">
        <f t="array" ref="J7043">IFERROR(_xlfn.IFS(AND(C7043="Corporate", F7043="Technology"), 3%, C7043="Corporate", 1%),0%)</f>
        <v>0.01</v>
      </c>
      <c r="K7043" s="24">
        <f>VLOOKUP($G7043, Reference!$A$3:$C$20, 3,FALSE)*I7043</f>
        <v>375</v>
      </c>
      <c r="L7043" s="27">
        <f t="shared" si="220"/>
        <v>50</v>
      </c>
      <c r="M7043" s="27">
        <f t="shared" si="221"/>
        <v>45.75</v>
      </c>
    </row>
    <row r="7044" spans="1:13" x14ac:dyDescent="0.2">
      <c r="A7044">
        <v>6065</v>
      </c>
      <c r="B7044" s="4">
        <v>44056</v>
      </c>
      <c r="C7044" t="s">
        <v>17</v>
      </c>
      <c r="D7044" t="s">
        <v>21</v>
      </c>
      <c r="E7044" s="2" t="str">
        <f>VLOOKUP('SampleSuperstore - Main Data'!D7044,Reference!$A$26:$B$74,2,FALSE)</f>
        <v>West</v>
      </c>
      <c r="F7044" s="22" t="s">
        <v>13</v>
      </c>
      <c r="G7044" s="22" t="s">
        <v>26</v>
      </c>
      <c r="H7044" s="24">
        <f>VLOOKUP($G7044, Reference!$A$3:$C$20, 2,FALSE)*I7044</f>
        <v>25</v>
      </c>
      <c r="I7044" s="22">
        <v>10</v>
      </c>
      <c r="J7044" s="26" cm="1">
        <f t="array" ref="J7044">IFERROR(_xlfn.IFS(AND(C7044="Corporate", F7044="Technology"), 3%, C7044="Corporate", 1%),0%)</f>
        <v>0.01</v>
      </c>
      <c r="K7044" s="24">
        <f>VLOOKUP($G7044, Reference!$A$3:$C$20, 3,FALSE)*I7044</f>
        <v>20</v>
      </c>
      <c r="L7044" s="27">
        <f t="shared" si="220"/>
        <v>5</v>
      </c>
      <c r="M7044" s="27">
        <f t="shared" si="221"/>
        <v>4.75</v>
      </c>
    </row>
    <row r="7045" spans="1:13" x14ac:dyDescent="0.2">
      <c r="A7045">
        <v>6066</v>
      </c>
      <c r="B7045" s="4">
        <v>44056</v>
      </c>
      <c r="C7045" t="s">
        <v>17</v>
      </c>
      <c r="D7045" t="s">
        <v>44</v>
      </c>
      <c r="E7045" s="2" t="str">
        <f>VLOOKUP('SampleSuperstore - Main Data'!D7045,Reference!$A$26:$B$74,2,FALSE)</f>
        <v>South</v>
      </c>
      <c r="F7045" s="22" t="s">
        <v>13</v>
      </c>
      <c r="G7045" s="22" t="s">
        <v>14</v>
      </c>
      <c r="H7045" s="24">
        <f>VLOOKUP($G7045, Reference!$A$3:$C$20, 2,FALSE)*I7045</f>
        <v>135</v>
      </c>
      <c r="I7045" s="22">
        <v>3</v>
      </c>
      <c r="J7045" s="26" cm="1">
        <f t="array" ref="J7045">IFERROR(_xlfn.IFS(AND(C7045="Corporate", F7045="Technology"), 3%, C7045="Corporate", 1%),0%)</f>
        <v>0.01</v>
      </c>
      <c r="K7045" s="24">
        <f>VLOOKUP($G7045, Reference!$A$3:$C$20, 3,FALSE)*I7045</f>
        <v>105</v>
      </c>
      <c r="L7045" s="27">
        <f t="shared" si="220"/>
        <v>30</v>
      </c>
      <c r="M7045" s="27">
        <f t="shared" si="221"/>
        <v>28.650000000000006</v>
      </c>
    </row>
    <row r="7046" spans="1:13" x14ac:dyDescent="0.2">
      <c r="A7046">
        <v>6075</v>
      </c>
      <c r="B7046" s="4">
        <v>44057</v>
      </c>
      <c r="C7046" t="s">
        <v>17</v>
      </c>
      <c r="D7046" t="s">
        <v>22</v>
      </c>
      <c r="E7046" s="2" t="str">
        <f>VLOOKUP('SampleSuperstore - Main Data'!D7046,Reference!$A$26:$B$74,2,FALSE)</f>
        <v>West</v>
      </c>
      <c r="F7046" s="22" t="s">
        <v>13</v>
      </c>
      <c r="G7046" s="22" t="s">
        <v>26</v>
      </c>
      <c r="H7046" s="24">
        <f>VLOOKUP($G7046, Reference!$A$3:$C$20, 2,FALSE)*I7046</f>
        <v>22.5</v>
      </c>
      <c r="I7046" s="22">
        <v>9</v>
      </c>
      <c r="J7046" s="26" cm="1">
        <f t="array" ref="J7046">IFERROR(_xlfn.IFS(AND(C7046="Corporate", F7046="Technology"), 3%, C7046="Corporate", 1%),0%)</f>
        <v>0.01</v>
      </c>
      <c r="K7046" s="24">
        <f>VLOOKUP($G7046, Reference!$A$3:$C$20, 3,FALSE)*I7046</f>
        <v>18</v>
      </c>
      <c r="L7046" s="27">
        <f t="shared" si="220"/>
        <v>4.5</v>
      </c>
      <c r="M7046" s="27">
        <f t="shared" si="221"/>
        <v>4.2749999999999986</v>
      </c>
    </row>
    <row r="7047" spans="1:13" x14ac:dyDescent="0.2">
      <c r="A7047">
        <v>6076</v>
      </c>
      <c r="B7047" s="4">
        <v>44057</v>
      </c>
      <c r="C7047" t="s">
        <v>17</v>
      </c>
      <c r="D7047" t="s">
        <v>42</v>
      </c>
      <c r="E7047" s="2" t="str">
        <f>VLOOKUP('SampleSuperstore - Main Data'!D7047,Reference!$A$26:$B$74,2,FALSE)</f>
        <v>East</v>
      </c>
      <c r="F7047" s="22" t="s">
        <v>23</v>
      </c>
      <c r="G7047" s="22" t="s">
        <v>24</v>
      </c>
      <c r="H7047" s="24">
        <f>VLOOKUP($G7047, Reference!$A$3:$C$20, 2,FALSE)*I7047</f>
        <v>594</v>
      </c>
      <c r="I7047" s="22">
        <v>6</v>
      </c>
      <c r="J7047" s="26" cm="1">
        <f t="array" ref="J7047">IFERROR(_xlfn.IFS(AND(C7047="Corporate", F7047="Technology"), 3%, C7047="Corporate", 1%),0%)</f>
        <v>0.01</v>
      </c>
      <c r="K7047" s="24">
        <f>VLOOKUP($G7047, Reference!$A$3:$C$20, 3,FALSE)*I7047</f>
        <v>474</v>
      </c>
      <c r="L7047" s="27">
        <f t="shared" si="220"/>
        <v>120</v>
      </c>
      <c r="M7047" s="27">
        <f t="shared" si="221"/>
        <v>114.05999999999995</v>
      </c>
    </row>
    <row r="7048" spans="1:13" x14ac:dyDescent="0.2">
      <c r="A7048">
        <v>6084</v>
      </c>
      <c r="B7048" s="4">
        <v>44057</v>
      </c>
      <c r="C7048" t="s">
        <v>17</v>
      </c>
      <c r="D7048" t="s">
        <v>15</v>
      </c>
      <c r="E7048" s="2" t="str">
        <f>VLOOKUP('SampleSuperstore - Main Data'!D7048,Reference!$A$26:$B$74,2,FALSE)</f>
        <v>West</v>
      </c>
      <c r="F7048" s="22" t="s">
        <v>13</v>
      </c>
      <c r="G7048" s="22" t="s">
        <v>14</v>
      </c>
      <c r="H7048" s="24">
        <f>VLOOKUP($G7048, Reference!$A$3:$C$20, 2,FALSE)*I7048</f>
        <v>315</v>
      </c>
      <c r="I7048" s="22">
        <v>7</v>
      </c>
      <c r="J7048" s="26" cm="1">
        <f t="array" ref="J7048">IFERROR(_xlfn.IFS(AND(C7048="Corporate", F7048="Technology"), 3%, C7048="Corporate", 1%),0%)</f>
        <v>0.01</v>
      </c>
      <c r="K7048" s="24">
        <f>VLOOKUP($G7048, Reference!$A$3:$C$20, 3,FALSE)*I7048</f>
        <v>245</v>
      </c>
      <c r="L7048" s="27">
        <f t="shared" si="220"/>
        <v>70</v>
      </c>
      <c r="M7048" s="27">
        <f t="shared" si="221"/>
        <v>66.850000000000023</v>
      </c>
    </row>
    <row r="7049" spans="1:13" x14ac:dyDescent="0.2">
      <c r="A7049">
        <v>6088</v>
      </c>
      <c r="B7049" s="4">
        <v>44057</v>
      </c>
      <c r="C7049" t="s">
        <v>17</v>
      </c>
      <c r="D7049" t="s">
        <v>46</v>
      </c>
      <c r="E7049" s="2" t="str">
        <f>VLOOKUP('SampleSuperstore - Main Data'!D7049,Reference!$A$26:$B$74,2,FALSE)</f>
        <v>Central</v>
      </c>
      <c r="F7049" s="22" t="s">
        <v>13</v>
      </c>
      <c r="G7049" s="22" t="s">
        <v>14</v>
      </c>
      <c r="H7049" s="24">
        <f>VLOOKUP($G7049, Reference!$A$3:$C$20, 2,FALSE)*I7049</f>
        <v>135</v>
      </c>
      <c r="I7049" s="22">
        <v>3</v>
      </c>
      <c r="J7049" s="26" cm="1">
        <f t="array" ref="J7049">IFERROR(_xlfn.IFS(AND(C7049="Corporate", F7049="Technology"), 3%, C7049="Corporate", 1%),0%)</f>
        <v>0.01</v>
      </c>
      <c r="K7049" s="24">
        <f>VLOOKUP($G7049, Reference!$A$3:$C$20, 3,FALSE)*I7049</f>
        <v>105</v>
      </c>
      <c r="L7049" s="27">
        <f t="shared" si="220"/>
        <v>30</v>
      </c>
      <c r="M7049" s="27">
        <f t="shared" si="221"/>
        <v>28.650000000000006</v>
      </c>
    </row>
    <row r="7050" spans="1:13" x14ac:dyDescent="0.2">
      <c r="A7050">
        <v>6091</v>
      </c>
      <c r="B7050" s="4">
        <v>44057</v>
      </c>
      <c r="C7050" t="s">
        <v>17</v>
      </c>
      <c r="D7050" t="s">
        <v>44</v>
      </c>
      <c r="E7050" s="2" t="str">
        <f>VLOOKUP('SampleSuperstore - Main Data'!D7050,Reference!$A$26:$B$74,2,FALSE)</f>
        <v>South</v>
      </c>
      <c r="F7050" s="22" t="s">
        <v>13</v>
      </c>
      <c r="G7050" s="22" t="s">
        <v>41</v>
      </c>
      <c r="H7050" s="24">
        <f>VLOOKUP($G7050, Reference!$A$3:$C$20, 2,FALSE)*I7050</f>
        <v>33</v>
      </c>
      <c r="I7050" s="22">
        <v>11</v>
      </c>
      <c r="J7050" s="26" cm="1">
        <f t="array" ref="J7050">IFERROR(_xlfn.IFS(AND(C7050="Corporate", F7050="Technology"), 3%, C7050="Corporate", 1%),0%)</f>
        <v>0.01</v>
      </c>
      <c r="K7050" s="24">
        <f>VLOOKUP($G7050, Reference!$A$3:$C$20, 3,FALSE)*I7050</f>
        <v>22</v>
      </c>
      <c r="L7050" s="27">
        <f t="shared" si="220"/>
        <v>11</v>
      </c>
      <c r="M7050" s="27">
        <f t="shared" si="221"/>
        <v>10.670000000000002</v>
      </c>
    </row>
    <row r="7051" spans="1:13" x14ac:dyDescent="0.2">
      <c r="A7051">
        <v>6101</v>
      </c>
      <c r="B7051" s="4">
        <v>44058</v>
      </c>
      <c r="C7051" t="s">
        <v>17</v>
      </c>
      <c r="D7051" t="s">
        <v>36</v>
      </c>
      <c r="E7051" s="2" t="str">
        <f>VLOOKUP('SampleSuperstore - Main Data'!D7051,Reference!$A$26:$B$74,2,FALSE)</f>
        <v>East</v>
      </c>
      <c r="F7051" s="22" t="s">
        <v>29</v>
      </c>
      <c r="G7051" s="22" t="s">
        <v>33</v>
      </c>
      <c r="H7051" s="24">
        <f>VLOOKUP($G7051, Reference!$A$3:$C$20, 2,FALSE)*I7051</f>
        <v>10</v>
      </c>
      <c r="I7051" s="22">
        <v>2</v>
      </c>
      <c r="J7051" s="26" cm="1">
        <f t="array" ref="J7051">IFERROR(_xlfn.IFS(AND(C7051="Corporate", F7051="Technology"), 3%, C7051="Corporate", 1%),0%)</f>
        <v>0.03</v>
      </c>
      <c r="K7051" s="24">
        <f>VLOOKUP($G7051, Reference!$A$3:$C$20, 3,FALSE)*I7051</f>
        <v>5</v>
      </c>
      <c r="L7051" s="27">
        <f t="shared" si="220"/>
        <v>5</v>
      </c>
      <c r="M7051" s="27">
        <f t="shared" si="221"/>
        <v>4.6999999999999993</v>
      </c>
    </row>
    <row r="7052" spans="1:13" x14ac:dyDescent="0.2">
      <c r="A7052">
        <v>6102</v>
      </c>
      <c r="B7052" s="4">
        <v>44058</v>
      </c>
      <c r="C7052" t="s">
        <v>17</v>
      </c>
      <c r="D7052" t="s">
        <v>52</v>
      </c>
      <c r="E7052" s="2" t="str">
        <f>VLOOKUP('SampleSuperstore - Main Data'!D7052,Reference!$A$26:$B$74,2,FALSE)</f>
        <v>East</v>
      </c>
      <c r="F7052" s="22" t="s">
        <v>29</v>
      </c>
      <c r="G7052" s="22" t="s">
        <v>50</v>
      </c>
      <c r="H7052" s="24">
        <f>VLOOKUP($G7052, Reference!$A$3:$C$20, 2,FALSE)*I7052</f>
        <v>597</v>
      </c>
      <c r="I7052" s="22">
        <v>3</v>
      </c>
      <c r="J7052" s="26" cm="1">
        <f t="array" ref="J7052">IFERROR(_xlfn.IFS(AND(C7052="Corporate", F7052="Technology"), 3%, C7052="Corporate", 1%),0%)</f>
        <v>0.03</v>
      </c>
      <c r="K7052" s="24">
        <f>VLOOKUP($G7052, Reference!$A$3:$C$20, 3,FALSE)*I7052</f>
        <v>495</v>
      </c>
      <c r="L7052" s="27">
        <f t="shared" si="220"/>
        <v>102</v>
      </c>
      <c r="M7052" s="27">
        <f t="shared" si="221"/>
        <v>84.090000000000032</v>
      </c>
    </row>
    <row r="7053" spans="1:13" x14ac:dyDescent="0.2">
      <c r="A7053">
        <v>6108</v>
      </c>
      <c r="B7053" s="4">
        <v>44058</v>
      </c>
      <c r="C7053" t="s">
        <v>17</v>
      </c>
      <c r="D7053" t="s">
        <v>27</v>
      </c>
      <c r="E7053" s="2" t="str">
        <f>VLOOKUP('SampleSuperstore - Main Data'!D7053,Reference!$A$26:$B$74,2,FALSE)</f>
        <v>East</v>
      </c>
      <c r="F7053" s="22" t="s">
        <v>13</v>
      </c>
      <c r="G7053" s="22" t="s">
        <v>26</v>
      </c>
      <c r="H7053" s="24">
        <f>VLOOKUP($G7053, Reference!$A$3:$C$20, 2,FALSE)*I7053</f>
        <v>5</v>
      </c>
      <c r="I7053" s="22">
        <v>2</v>
      </c>
      <c r="J7053" s="26" cm="1">
        <f t="array" ref="J7053">IFERROR(_xlfn.IFS(AND(C7053="Corporate", F7053="Technology"), 3%, C7053="Corporate", 1%),0%)</f>
        <v>0.01</v>
      </c>
      <c r="K7053" s="24">
        <f>VLOOKUP($G7053, Reference!$A$3:$C$20, 3,FALSE)*I7053</f>
        <v>4</v>
      </c>
      <c r="L7053" s="27">
        <f t="shared" si="220"/>
        <v>1</v>
      </c>
      <c r="M7053" s="27">
        <f t="shared" si="221"/>
        <v>0.95000000000000018</v>
      </c>
    </row>
    <row r="7054" spans="1:13" x14ac:dyDescent="0.2">
      <c r="A7054">
        <v>6109</v>
      </c>
      <c r="B7054" s="4">
        <v>44058</v>
      </c>
      <c r="C7054" t="s">
        <v>17</v>
      </c>
      <c r="D7054" t="s">
        <v>15</v>
      </c>
      <c r="E7054" s="2" t="str">
        <f>VLOOKUP('SampleSuperstore - Main Data'!D7054,Reference!$A$26:$B$74,2,FALSE)</f>
        <v>West</v>
      </c>
      <c r="F7054" s="22" t="s">
        <v>13</v>
      </c>
      <c r="G7054" s="22" t="s">
        <v>26</v>
      </c>
      <c r="H7054" s="24">
        <f>VLOOKUP($G7054, Reference!$A$3:$C$20, 2,FALSE)*I7054</f>
        <v>5</v>
      </c>
      <c r="I7054" s="22">
        <v>2</v>
      </c>
      <c r="J7054" s="26" cm="1">
        <f t="array" ref="J7054">IFERROR(_xlfn.IFS(AND(C7054="Corporate", F7054="Technology"), 3%, C7054="Corporate", 1%),0%)</f>
        <v>0.01</v>
      </c>
      <c r="K7054" s="24">
        <f>VLOOKUP($G7054, Reference!$A$3:$C$20, 3,FALSE)*I7054</f>
        <v>4</v>
      </c>
      <c r="L7054" s="27">
        <f t="shared" si="220"/>
        <v>1</v>
      </c>
      <c r="M7054" s="27">
        <f t="shared" si="221"/>
        <v>0.95000000000000018</v>
      </c>
    </row>
    <row r="7055" spans="1:13" x14ac:dyDescent="0.2">
      <c r="A7055">
        <v>6111</v>
      </c>
      <c r="B7055" s="4">
        <v>44058</v>
      </c>
      <c r="C7055" t="s">
        <v>17</v>
      </c>
      <c r="D7055" t="s">
        <v>40</v>
      </c>
      <c r="E7055" s="2" t="str">
        <f>VLOOKUP('SampleSuperstore - Main Data'!D7055,Reference!$A$26:$B$74,2,FALSE)</f>
        <v>East</v>
      </c>
      <c r="F7055" s="22" t="s">
        <v>13</v>
      </c>
      <c r="G7055" s="22" t="s">
        <v>26</v>
      </c>
      <c r="H7055" s="24">
        <f>VLOOKUP($G7055, Reference!$A$3:$C$20, 2,FALSE)*I7055</f>
        <v>7.5</v>
      </c>
      <c r="I7055" s="22">
        <v>3</v>
      </c>
      <c r="J7055" s="26" cm="1">
        <f t="array" ref="J7055">IFERROR(_xlfn.IFS(AND(C7055="Corporate", F7055="Technology"), 3%, C7055="Corporate", 1%),0%)</f>
        <v>0.01</v>
      </c>
      <c r="K7055" s="24">
        <f>VLOOKUP($G7055, Reference!$A$3:$C$20, 3,FALSE)*I7055</f>
        <v>6</v>
      </c>
      <c r="L7055" s="27">
        <f t="shared" si="220"/>
        <v>1.5</v>
      </c>
      <c r="M7055" s="27">
        <f t="shared" si="221"/>
        <v>1.4249999999999998</v>
      </c>
    </row>
    <row r="7056" spans="1:13" x14ac:dyDescent="0.2">
      <c r="A7056">
        <v>6112</v>
      </c>
      <c r="B7056" s="4">
        <v>44058</v>
      </c>
      <c r="C7056" t="s">
        <v>17</v>
      </c>
      <c r="D7056" t="s">
        <v>32</v>
      </c>
      <c r="E7056" s="2" t="str">
        <f>VLOOKUP('SampleSuperstore - Main Data'!D7056,Reference!$A$26:$B$74,2,FALSE)</f>
        <v>South</v>
      </c>
      <c r="F7056" s="22" t="s">
        <v>23</v>
      </c>
      <c r="G7056" s="22" t="s">
        <v>37</v>
      </c>
      <c r="H7056" s="24">
        <f>VLOOKUP($G7056, Reference!$A$3:$C$20, 2,FALSE)*I7056</f>
        <v>27</v>
      </c>
      <c r="I7056" s="22">
        <v>3</v>
      </c>
      <c r="J7056" s="26" cm="1">
        <f t="array" ref="J7056">IFERROR(_xlfn.IFS(AND(C7056="Corporate", F7056="Technology"), 3%, C7056="Corporate", 1%),0%)</f>
        <v>0.01</v>
      </c>
      <c r="K7056" s="24">
        <f>VLOOKUP($G7056, Reference!$A$3:$C$20, 3,FALSE)*I7056</f>
        <v>15</v>
      </c>
      <c r="L7056" s="27">
        <f t="shared" si="220"/>
        <v>12</v>
      </c>
      <c r="M7056" s="27">
        <f t="shared" si="221"/>
        <v>11.73</v>
      </c>
    </row>
    <row r="7057" spans="1:13" x14ac:dyDescent="0.2">
      <c r="A7057">
        <v>6118</v>
      </c>
      <c r="B7057" s="4">
        <v>44058</v>
      </c>
      <c r="C7057" t="s">
        <v>17</v>
      </c>
      <c r="D7057" t="s">
        <v>25</v>
      </c>
      <c r="E7057" s="2" t="str">
        <f>VLOOKUP('SampleSuperstore - Main Data'!D7057,Reference!$A$26:$B$74,2,FALSE)</f>
        <v>Central</v>
      </c>
      <c r="F7057" s="22" t="s">
        <v>13</v>
      </c>
      <c r="G7057" s="22" t="s">
        <v>20</v>
      </c>
      <c r="H7057" s="24">
        <f>VLOOKUP($G7057, Reference!$A$3:$C$20, 2,FALSE)*I7057</f>
        <v>85</v>
      </c>
      <c r="I7057" s="22">
        <v>5</v>
      </c>
      <c r="J7057" s="26" cm="1">
        <f t="array" ref="J7057">IFERROR(_xlfn.IFS(AND(C7057="Corporate", F7057="Technology"), 3%, C7057="Corporate", 1%),0%)</f>
        <v>0.01</v>
      </c>
      <c r="K7057" s="24">
        <f>VLOOKUP($G7057, Reference!$A$3:$C$20, 3,FALSE)*I7057</f>
        <v>50</v>
      </c>
      <c r="L7057" s="27">
        <f t="shared" si="220"/>
        <v>35</v>
      </c>
      <c r="M7057" s="27">
        <f t="shared" si="221"/>
        <v>34.150000000000006</v>
      </c>
    </row>
    <row r="7058" spans="1:13" x14ac:dyDescent="0.2">
      <c r="A7058">
        <v>6120</v>
      </c>
      <c r="B7058" s="4">
        <v>44058</v>
      </c>
      <c r="C7058" t="s">
        <v>17</v>
      </c>
      <c r="D7058" t="s">
        <v>57</v>
      </c>
      <c r="E7058" s="2" t="str">
        <f>VLOOKUP('SampleSuperstore - Main Data'!D7058,Reference!$A$26:$B$74,2,FALSE)</f>
        <v>South</v>
      </c>
      <c r="F7058" s="22" t="s">
        <v>23</v>
      </c>
      <c r="G7058" s="22" t="s">
        <v>37</v>
      </c>
      <c r="H7058" s="24">
        <f>VLOOKUP($G7058, Reference!$A$3:$C$20, 2,FALSE)*I7058</f>
        <v>36</v>
      </c>
      <c r="I7058" s="22">
        <v>4</v>
      </c>
      <c r="J7058" s="26" cm="1">
        <f t="array" ref="J7058">IFERROR(_xlfn.IFS(AND(C7058="Corporate", F7058="Technology"), 3%, C7058="Corporate", 1%),0%)</f>
        <v>0.01</v>
      </c>
      <c r="K7058" s="24">
        <f>VLOOKUP($G7058, Reference!$A$3:$C$20, 3,FALSE)*I7058</f>
        <v>20</v>
      </c>
      <c r="L7058" s="27">
        <f t="shared" si="220"/>
        <v>16</v>
      </c>
      <c r="M7058" s="27">
        <f t="shared" si="221"/>
        <v>15.64</v>
      </c>
    </row>
    <row r="7059" spans="1:13" x14ac:dyDescent="0.2">
      <c r="A7059">
        <v>6130</v>
      </c>
      <c r="B7059" s="4">
        <v>44059</v>
      </c>
      <c r="C7059" t="s">
        <v>17</v>
      </c>
      <c r="D7059" t="s">
        <v>15</v>
      </c>
      <c r="E7059" s="2" t="str">
        <f>VLOOKUP('SampleSuperstore - Main Data'!D7059,Reference!$A$26:$B$74,2,FALSE)</f>
        <v>West</v>
      </c>
      <c r="F7059" s="22" t="s">
        <v>13</v>
      </c>
      <c r="G7059" s="22" t="s">
        <v>53</v>
      </c>
      <c r="H7059" s="24">
        <f>VLOOKUP($G7059, Reference!$A$3:$C$20, 2,FALSE)*I7059</f>
        <v>60</v>
      </c>
      <c r="I7059" s="22">
        <v>5</v>
      </c>
      <c r="J7059" s="26" cm="1">
        <f t="array" ref="J7059">IFERROR(_xlfn.IFS(AND(C7059="Corporate", F7059="Technology"), 3%, C7059="Corporate", 1%),0%)</f>
        <v>0.01</v>
      </c>
      <c r="K7059" s="24">
        <f>VLOOKUP($G7059, Reference!$A$3:$C$20, 3,FALSE)*I7059</f>
        <v>45</v>
      </c>
      <c r="L7059" s="27">
        <f t="shared" si="220"/>
        <v>15</v>
      </c>
      <c r="M7059" s="27">
        <f t="shared" si="221"/>
        <v>14.399999999999999</v>
      </c>
    </row>
    <row r="7060" spans="1:13" x14ac:dyDescent="0.2">
      <c r="A7060">
        <v>6131</v>
      </c>
      <c r="B7060" s="4">
        <v>44059</v>
      </c>
      <c r="C7060" t="s">
        <v>17</v>
      </c>
      <c r="D7060" t="s">
        <v>51</v>
      </c>
      <c r="E7060" s="2" t="str">
        <f>VLOOKUP('SampleSuperstore - Main Data'!D7060,Reference!$A$26:$B$74,2,FALSE)</f>
        <v>East</v>
      </c>
      <c r="F7060" s="22" t="s">
        <v>13</v>
      </c>
      <c r="G7060" s="22" t="s">
        <v>49</v>
      </c>
      <c r="H7060" s="24">
        <f>VLOOKUP($G7060, Reference!$A$3:$C$20, 2,FALSE)*I7060</f>
        <v>120</v>
      </c>
      <c r="I7060" s="22">
        <v>3</v>
      </c>
      <c r="J7060" s="26" cm="1">
        <f t="array" ref="J7060">IFERROR(_xlfn.IFS(AND(C7060="Corporate", F7060="Technology"), 3%, C7060="Corporate", 1%),0%)</f>
        <v>0.01</v>
      </c>
      <c r="K7060" s="24">
        <f>VLOOKUP($G7060, Reference!$A$3:$C$20, 3,FALSE)*I7060</f>
        <v>105</v>
      </c>
      <c r="L7060" s="27">
        <f t="shared" si="220"/>
        <v>15</v>
      </c>
      <c r="M7060" s="27">
        <f t="shared" si="221"/>
        <v>13.799999999999997</v>
      </c>
    </row>
    <row r="7061" spans="1:13" x14ac:dyDescent="0.2">
      <c r="A7061">
        <v>6133</v>
      </c>
      <c r="B7061" s="4">
        <v>44059</v>
      </c>
      <c r="C7061" t="s">
        <v>17</v>
      </c>
      <c r="D7061" t="s">
        <v>19</v>
      </c>
      <c r="E7061" s="2" t="str">
        <f>VLOOKUP('SampleSuperstore - Main Data'!D7061,Reference!$A$26:$B$74,2,FALSE)</f>
        <v>East</v>
      </c>
      <c r="F7061" s="22" t="s">
        <v>13</v>
      </c>
      <c r="G7061" s="22" t="s">
        <v>14</v>
      </c>
      <c r="H7061" s="24">
        <f>VLOOKUP($G7061, Reference!$A$3:$C$20, 2,FALSE)*I7061</f>
        <v>90</v>
      </c>
      <c r="I7061" s="22">
        <v>2</v>
      </c>
      <c r="J7061" s="26" cm="1">
        <f t="array" ref="J7061">IFERROR(_xlfn.IFS(AND(C7061="Corporate", F7061="Technology"), 3%, C7061="Corporate", 1%),0%)</f>
        <v>0.01</v>
      </c>
      <c r="K7061" s="24">
        <f>VLOOKUP($G7061, Reference!$A$3:$C$20, 3,FALSE)*I7061</f>
        <v>70</v>
      </c>
      <c r="L7061" s="27">
        <f t="shared" si="220"/>
        <v>20</v>
      </c>
      <c r="M7061" s="27">
        <f t="shared" si="221"/>
        <v>19.099999999999994</v>
      </c>
    </row>
    <row r="7062" spans="1:13" x14ac:dyDescent="0.2">
      <c r="A7062">
        <v>6142</v>
      </c>
      <c r="B7062" s="4">
        <v>44059</v>
      </c>
      <c r="C7062" t="s">
        <v>17</v>
      </c>
      <c r="D7062" t="s">
        <v>36</v>
      </c>
      <c r="E7062" s="2" t="str">
        <f>VLOOKUP('SampleSuperstore - Main Data'!D7062,Reference!$A$26:$B$74,2,FALSE)</f>
        <v>East</v>
      </c>
      <c r="F7062" s="22" t="s">
        <v>23</v>
      </c>
      <c r="G7062" s="22" t="s">
        <v>59</v>
      </c>
      <c r="H7062" s="24">
        <f>VLOOKUP($G7062, Reference!$A$3:$C$20, 2,FALSE)*I7062</f>
        <v>170</v>
      </c>
      <c r="I7062" s="22">
        <v>2</v>
      </c>
      <c r="J7062" s="26" cm="1">
        <f t="array" ref="J7062">IFERROR(_xlfn.IFS(AND(C7062="Corporate", F7062="Technology"), 3%, C7062="Corporate", 1%),0%)</f>
        <v>0.01</v>
      </c>
      <c r="K7062" s="24">
        <f>VLOOKUP($G7062, Reference!$A$3:$C$20, 3,FALSE)*I7062</f>
        <v>150</v>
      </c>
      <c r="L7062" s="27">
        <f t="shared" si="220"/>
        <v>20</v>
      </c>
      <c r="M7062" s="27">
        <f t="shared" si="221"/>
        <v>18.300000000000011</v>
      </c>
    </row>
    <row r="7063" spans="1:13" x14ac:dyDescent="0.2">
      <c r="A7063">
        <v>6143</v>
      </c>
      <c r="B7063" s="4">
        <v>44059</v>
      </c>
      <c r="C7063" t="s">
        <v>17</v>
      </c>
      <c r="D7063" t="s">
        <v>15</v>
      </c>
      <c r="E7063" s="2" t="str">
        <f>VLOOKUP('SampleSuperstore - Main Data'!D7063,Reference!$A$26:$B$74,2,FALSE)</f>
        <v>West</v>
      </c>
      <c r="F7063" s="22" t="s">
        <v>23</v>
      </c>
      <c r="G7063" s="22" t="s">
        <v>38</v>
      </c>
      <c r="H7063" s="24">
        <f>VLOOKUP($G7063, Reference!$A$3:$C$20, 2,FALSE)*I7063</f>
        <v>400</v>
      </c>
      <c r="I7063" s="22">
        <v>5</v>
      </c>
      <c r="J7063" s="26" cm="1">
        <f t="array" ref="J7063">IFERROR(_xlfn.IFS(AND(C7063="Corporate", F7063="Technology"), 3%, C7063="Corporate", 1%),0%)</f>
        <v>0.01</v>
      </c>
      <c r="K7063" s="24">
        <f>VLOOKUP($G7063, Reference!$A$3:$C$20, 3,FALSE)*I7063</f>
        <v>325</v>
      </c>
      <c r="L7063" s="27">
        <f t="shared" si="220"/>
        <v>75</v>
      </c>
      <c r="M7063" s="27">
        <f t="shared" si="221"/>
        <v>71</v>
      </c>
    </row>
    <row r="7064" spans="1:13" x14ac:dyDescent="0.2">
      <c r="A7064">
        <v>6145</v>
      </c>
      <c r="B7064" s="4">
        <v>44059</v>
      </c>
      <c r="C7064" t="s">
        <v>17</v>
      </c>
      <c r="D7064" t="s">
        <v>18</v>
      </c>
      <c r="E7064" s="2" t="str">
        <f>VLOOKUP('SampleSuperstore - Main Data'!D7064,Reference!$A$26:$B$74,2,FALSE)</f>
        <v>South</v>
      </c>
      <c r="F7064" s="22" t="s">
        <v>13</v>
      </c>
      <c r="G7064" s="22" t="s">
        <v>26</v>
      </c>
      <c r="H7064" s="24">
        <f>VLOOKUP($G7064, Reference!$A$3:$C$20, 2,FALSE)*I7064</f>
        <v>2.5</v>
      </c>
      <c r="I7064" s="22">
        <v>1</v>
      </c>
      <c r="J7064" s="26" cm="1">
        <f t="array" ref="J7064">IFERROR(_xlfn.IFS(AND(C7064="Corporate", F7064="Technology"), 3%, C7064="Corporate", 1%),0%)</f>
        <v>0.01</v>
      </c>
      <c r="K7064" s="24">
        <f>VLOOKUP($G7064, Reference!$A$3:$C$20, 3,FALSE)*I7064</f>
        <v>2</v>
      </c>
      <c r="L7064" s="27">
        <f t="shared" si="220"/>
        <v>0.5</v>
      </c>
      <c r="M7064" s="27">
        <f t="shared" si="221"/>
        <v>0.47500000000000009</v>
      </c>
    </row>
    <row r="7065" spans="1:13" x14ac:dyDescent="0.2">
      <c r="A7065">
        <v>6147</v>
      </c>
      <c r="B7065" s="4">
        <v>44059</v>
      </c>
      <c r="C7065" t="s">
        <v>17</v>
      </c>
      <c r="D7065" t="s">
        <v>25</v>
      </c>
      <c r="E7065" s="2" t="str">
        <f>VLOOKUP('SampleSuperstore - Main Data'!D7065,Reference!$A$26:$B$74,2,FALSE)</f>
        <v>Central</v>
      </c>
      <c r="F7065" s="22" t="s">
        <v>23</v>
      </c>
      <c r="G7065" s="22" t="s">
        <v>24</v>
      </c>
      <c r="H7065" s="24">
        <f>VLOOKUP($G7065, Reference!$A$3:$C$20, 2,FALSE)*I7065</f>
        <v>396</v>
      </c>
      <c r="I7065" s="22">
        <v>4</v>
      </c>
      <c r="J7065" s="26" cm="1">
        <f t="array" ref="J7065">IFERROR(_xlfn.IFS(AND(C7065="Corporate", F7065="Technology"), 3%, C7065="Corporate", 1%),0%)</f>
        <v>0.01</v>
      </c>
      <c r="K7065" s="24">
        <f>VLOOKUP($G7065, Reference!$A$3:$C$20, 3,FALSE)*I7065</f>
        <v>316</v>
      </c>
      <c r="L7065" s="27">
        <f t="shared" si="220"/>
        <v>80</v>
      </c>
      <c r="M7065" s="27">
        <f t="shared" si="221"/>
        <v>76.04000000000002</v>
      </c>
    </row>
    <row r="7066" spans="1:13" x14ac:dyDescent="0.2">
      <c r="A7066">
        <v>6149</v>
      </c>
      <c r="B7066" s="4">
        <v>44059</v>
      </c>
      <c r="C7066" t="s">
        <v>17</v>
      </c>
      <c r="D7066" t="s">
        <v>36</v>
      </c>
      <c r="E7066" s="2" t="str">
        <f>VLOOKUP('SampleSuperstore - Main Data'!D7066,Reference!$A$26:$B$74,2,FALSE)</f>
        <v>East</v>
      </c>
      <c r="F7066" s="22" t="s">
        <v>29</v>
      </c>
      <c r="G7066" s="22" t="s">
        <v>50</v>
      </c>
      <c r="H7066" s="24">
        <f>VLOOKUP($G7066, Reference!$A$3:$C$20, 2,FALSE)*I7066</f>
        <v>1393</v>
      </c>
      <c r="I7066" s="22">
        <v>7</v>
      </c>
      <c r="J7066" s="26" cm="1">
        <f t="array" ref="J7066">IFERROR(_xlfn.IFS(AND(C7066="Corporate", F7066="Technology"), 3%, C7066="Corporate", 1%),0%)</f>
        <v>0.03</v>
      </c>
      <c r="K7066" s="24">
        <f>VLOOKUP($G7066, Reference!$A$3:$C$20, 3,FALSE)*I7066</f>
        <v>1155</v>
      </c>
      <c r="L7066" s="27">
        <f t="shared" si="220"/>
        <v>238</v>
      </c>
      <c r="M7066" s="27">
        <f t="shared" si="221"/>
        <v>196.21000000000004</v>
      </c>
    </row>
    <row r="7067" spans="1:13" x14ac:dyDescent="0.2">
      <c r="A7067">
        <v>6151</v>
      </c>
      <c r="B7067" s="4">
        <v>44059</v>
      </c>
      <c r="C7067" t="s">
        <v>17</v>
      </c>
      <c r="D7067" t="s">
        <v>36</v>
      </c>
      <c r="E7067" s="2" t="str">
        <f>VLOOKUP('SampleSuperstore - Main Data'!D7067,Reference!$A$26:$B$74,2,FALSE)</f>
        <v>East</v>
      </c>
      <c r="F7067" s="22" t="s">
        <v>13</v>
      </c>
      <c r="G7067" s="22" t="s">
        <v>53</v>
      </c>
      <c r="H7067" s="24">
        <f>VLOOKUP($G7067, Reference!$A$3:$C$20, 2,FALSE)*I7067</f>
        <v>12</v>
      </c>
      <c r="I7067" s="22">
        <v>1</v>
      </c>
      <c r="J7067" s="26" cm="1">
        <f t="array" ref="J7067">IFERROR(_xlfn.IFS(AND(C7067="Corporate", F7067="Technology"), 3%, C7067="Corporate", 1%),0%)</f>
        <v>0.01</v>
      </c>
      <c r="K7067" s="24">
        <f>VLOOKUP($G7067, Reference!$A$3:$C$20, 3,FALSE)*I7067</f>
        <v>9</v>
      </c>
      <c r="L7067" s="27">
        <f t="shared" si="220"/>
        <v>3</v>
      </c>
      <c r="M7067" s="27">
        <f t="shared" si="221"/>
        <v>2.879999999999999</v>
      </c>
    </row>
    <row r="7068" spans="1:13" x14ac:dyDescent="0.2">
      <c r="A7068">
        <v>6157</v>
      </c>
      <c r="B7068" s="4">
        <v>44060</v>
      </c>
      <c r="C7068" t="s">
        <v>17</v>
      </c>
      <c r="D7068" t="s">
        <v>19</v>
      </c>
      <c r="E7068" s="2" t="str">
        <f>VLOOKUP('SampleSuperstore - Main Data'!D7068,Reference!$A$26:$B$74,2,FALSE)</f>
        <v>East</v>
      </c>
      <c r="F7068" s="22" t="s">
        <v>13</v>
      </c>
      <c r="G7068" s="22" t="s">
        <v>49</v>
      </c>
      <c r="H7068" s="24">
        <f>VLOOKUP($G7068, Reference!$A$3:$C$20, 2,FALSE)*I7068</f>
        <v>40</v>
      </c>
      <c r="I7068" s="22">
        <v>1</v>
      </c>
      <c r="J7068" s="26" cm="1">
        <f t="array" ref="J7068">IFERROR(_xlfn.IFS(AND(C7068="Corporate", F7068="Technology"), 3%, C7068="Corporate", 1%),0%)</f>
        <v>0.01</v>
      </c>
      <c r="K7068" s="24">
        <f>VLOOKUP($G7068, Reference!$A$3:$C$20, 3,FALSE)*I7068</f>
        <v>35</v>
      </c>
      <c r="L7068" s="27">
        <f t="shared" si="220"/>
        <v>5</v>
      </c>
      <c r="M7068" s="27">
        <f t="shared" si="221"/>
        <v>4.6000000000000014</v>
      </c>
    </row>
    <row r="7069" spans="1:13" x14ac:dyDescent="0.2">
      <c r="A7069">
        <v>6159</v>
      </c>
      <c r="B7069" s="4">
        <v>44060</v>
      </c>
      <c r="C7069" t="s">
        <v>17</v>
      </c>
      <c r="D7069" t="s">
        <v>15</v>
      </c>
      <c r="E7069" s="2" t="str">
        <f>VLOOKUP('SampleSuperstore - Main Data'!D7069,Reference!$A$26:$B$74,2,FALSE)</f>
        <v>West</v>
      </c>
      <c r="F7069" s="22" t="s">
        <v>13</v>
      </c>
      <c r="G7069" s="22" t="s">
        <v>26</v>
      </c>
      <c r="H7069" s="24">
        <f>VLOOKUP($G7069, Reference!$A$3:$C$20, 2,FALSE)*I7069</f>
        <v>5</v>
      </c>
      <c r="I7069" s="22">
        <v>2</v>
      </c>
      <c r="J7069" s="26" cm="1">
        <f t="array" ref="J7069">IFERROR(_xlfn.IFS(AND(C7069="Corporate", F7069="Technology"), 3%, C7069="Corporate", 1%),0%)</f>
        <v>0.01</v>
      </c>
      <c r="K7069" s="24">
        <f>VLOOKUP($G7069, Reference!$A$3:$C$20, 3,FALSE)*I7069</f>
        <v>4</v>
      </c>
      <c r="L7069" s="27">
        <f t="shared" si="220"/>
        <v>1</v>
      </c>
      <c r="M7069" s="27">
        <f t="shared" si="221"/>
        <v>0.95000000000000018</v>
      </c>
    </row>
    <row r="7070" spans="1:13" x14ac:dyDescent="0.2">
      <c r="A7070">
        <v>6161</v>
      </c>
      <c r="B7070" s="4">
        <v>44060</v>
      </c>
      <c r="C7070" t="s">
        <v>17</v>
      </c>
      <c r="D7070" t="s">
        <v>25</v>
      </c>
      <c r="E7070" s="2" t="str">
        <f>VLOOKUP('SampleSuperstore - Main Data'!D7070,Reference!$A$26:$B$74,2,FALSE)</f>
        <v>Central</v>
      </c>
      <c r="F7070" s="22" t="s">
        <v>13</v>
      </c>
      <c r="G7070" s="22" t="s">
        <v>14</v>
      </c>
      <c r="H7070" s="24">
        <f>VLOOKUP($G7070, Reference!$A$3:$C$20, 2,FALSE)*I7070</f>
        <v>180</v>
      </c>
      <c r="I7070" s="22">
        <v>4</v>
      </c>
      <c r="J7070" s="26" cm="1">
        <f t="array" ref="J7070">IFERROR(_xlfn.IFS(AND(C7070="Corporate", F7070="Technology"), 3%, C7070="Corporate", 1%),0%)</f>
        <v>0.01</v>
      </c>
      <c r="K7070" s="24">
        <f>VLOOKUP($G7070, Reference!$A$3:$C$20, 3,FALSE)*I7070</f>
        <v>140</v>
      </c>
      <c r="L7070" s="27">
        <f t="shared" si="220"/>
        <v>40</v>
      </c>
      <c r="M7070" s="27">
        <f t="shared" si="221"/>
        <v>38.199999999999989</v>
      </c>
    </row>
    <row r="7071" spans="1:13" x14ac:dyDescent="0.2">
      <c r="A7071">
        <v>6167</v>
      </c>
      <c r="B7071" s="4">
        <v>44060</v>
      </c>
      <c r="C7071" t="s">
        <v>17</v>
      </c>
      <c r="D7071" t="s">
        <v>40</v>
      </c>
      <c r="E7071" s="2" t="str">
        <f>VLOOKUP('SampleSuperstore - Main Data'!D7071,Reference!$A$26:$B$74,2,FALSE)</f>
        <v>East</v>
      </c>
      <c r="F7071" s="22" t="s">
        <v>13</v>
      </c>
      <c r="G7071" s="22" t="s">
        <v>26</v>
      </c>
      <c r="H7071" s="24">
        <f>VLOOKUP($G7071, Reference!$A$3:$C$20, 2,FALSE)*I7071</f>
        <v>2.5</v>
      </c>
      <c r="I7071" s="22">
        <v>1</v>
      </c>
      <c r="J7071" s="26" cm="1">
        <f t="array" ref="J7071">IFERROR(_xlfn.IFS(AND(C7071="Corporate", F7071="Technology"), 3%, C7071="Corporate", 1%),0%)</f>
        <v>0.01</v>
      </c>
      <c r="K7071" s="24">
        <f>VLOOKUP($G7071, Reference!$A$3:$C$20, 3,FALSE)*I7071</f>
        <v>2</v>
      </c>
      <c r="L7071" s="27">
        <f t="shared" si="220"/>
        <v>0.5</v>
      </c>
      <c r="M7071" s="27">
        <f t="shared" si="221"/>
        <v>0.47500000000000009</v>
      </c>
    </row>
    <row r="7072" spans="1:13" x14ac:dyDescent="0.2">
      <c r="A7072">
        <v>6170</v>
      </c>
      <c r="B7072" s="4">
        <v>44060</v>
      </c>
      <c r="C7072" t="s">
        <v>17</v>
      </c>
      <c r="D7072" t="s">
        <v>25</v>
      </c>
      <c r="E7072" s="2" t="str">
        <f>VLOOKUP('SampleSuperstore - Main Data'!D7072,Reference!$A$26:$B$74,2,FALSE)</f>
        <v>Central</v>
      </c>
      <c r="F7072" s="22" t="s">
        <v>13</v>
      </c>
      <c r="G7072" s="22" t="s">
        <v>16</v>
      </c>
      <c r="H7072" s="24">
        <f>VLOOKUP($G7072, Reference!$A$3:$C$20, 2,FALSE)*I7072</f>
        <v>38</v>
      </c>
      <c r="I7072" s="22">
        <v>2</v>
      </c>
      <c r="J7072" s="26" cm="1">
        <f t="array" ref="J7072">IFERROR(_xlfn.IFS(AND(C7072="Corporate", F7072="Technology"), 3%, C7072="Corporate", 1%),0%)</f>
        <v>0.01</v>
      </c>
      <c r="K7072" s="24">
        <f>VLOOKUP($G7072, Reference!$A$3:$C$20, 3,FALSE)*I7072</f>
        <v>20</v>
      </c>
      <c r="L7072" s="27">
        <f t="shared" si="220"/>
        <v>18</v>
      </c>
      <c r="M7072" s="27">
        <f t="shared" si="221"/>
        <v>17.619999999999997</v>
      </c>
    </row>
    <row r="7073" spans="1:13" x14ac:dyDescent="0.2">
      <c r="A7073">
        <v>6173</v>
      </c>
      <c r="B7073" s="4">
        <v>44060</v>
      </c>
      <c r="C7073" t="s">
        <v>17</v>
      </c>
      <c r="D7073" t="s">
        <v>42</v>
      </c>
      <c r="E7073" s="2" t="str">
        <f>VLOOKUP('SampleSuperstore - Main Data'!D7073,Reference!$A$26:$B$74,2,FALSE)</f>
        <v>East</v>
      </c>
      <c r="F7073" s="22" t="s">
        <v>13</v>
      </c>
      <c r="G7073" s="22" t="s">
        <v>20</v>
      </c>
      <c r="H7073" s="24">
        <f>VLOOKUP($G7073, Reference!$A$3:$C$20, 2,FALSE)*I7073</f>
        <v>34</v>
      </c>
      <c r="I7073" s="22">
        <v>2</v>
      </c>
      <c r="J7073" s="26" cm="1">
        <f t="array" ref="J7073">IFERROR(_xlfn.IFS(AND(C7073="Corporate", F7073="Technology"), 3%, C7073="Corporate", 1%),0%)</f>
        <v>0.01</v>
      </c>
      <c r="K7073" s="24">
        <f>VLOOKUP($G7073, Reference!$A$3:$C$20, 3,FALSE)*I7073</f>
        <v>20</v>
      </c>
      <c r="L7073" s="27">
        <f t="shared" si="220"/>
        <v>14</v>
      </c>
      <c r="M7073" s="27">
        <f t="shared" si="221"/>
        <v>13.659999999999997</v>
      </c>
    </row>
    <row r="7074" spans="1:13" x14ac:dyDescent="0.2">
      <c r="A7074">
        <v>6176</v>
      </c>
      <c r="B7074" s="4">
        <v>44060</v>
      </c>
      <c r="C7074" t="s">
        <v>17</v>
      </c>
      <c r="D7074" t="s">
        <v>36</v>
      </c>
      <c r="E7074" s="2" t="str">
        <f>VLOOKUP('SampleSuperstore - Main Data'!D7074,Reference!$A$26:$B$74,2,FALSE)</f>
        <v>East</v>
      </c>
      <c r="F7074" s="22" t="s">
        <v>13</v>
      </c>
      <c r="G7074" s="22" t="s">
        <v>49</v>
      </c>
      <c r="H7074" s="24">
        <f>VLOOKUP($G7074, Reference!$A$3:$C$20, 2,FALSE)*I7074</f>
        <v>160</v>
      </c>
      <c r="I7074" s="22">
        <v>4</v>
      </c>
      <c r="J7074" s="26" cm="1">
        <f t="array" ref="J7074">IFERROR(_xlfn.IFS(AND(C7074="Corporate", F7074="Technology"), 3%, C7074="Corporate", 1%),0%)</f>
        <v>0.01</v>
      </c>
      <c r="K7074" s="24">
        <f>VLOOKUP($G7074, Reference!$A$3:$C$20, 3,FALSE)*I7074</f>
        <v>140</v>
      </c>
      <c r="L7074" s="27">
        <f t="shared" si="220"/>
        <v>20</v>
      </c>
      <c r="M7074" s="27">
        <f t="shared" si="221"/>
        <v>18.400000000000006</v>
      </c>
    </row>
    <row r="7075" spans="1:13" x14ac:dyDescent="0.2">
      <c r="A7075">
        <v>6179</v>
      </c>
      <c r="B7075" s="4">
        <v>44060</v>
      </c>
      <c r="C7075" t="s">
        <v>17</v>
      </c>
      <c r="D7075" t="s">
        <v>25</v>
      </c>
      <c r="E7075" s="2" t="str">
        <f>VLOOKUP('SampleSuperstore - Main Data'!D7075,Reference!$A$26:$B$74,2,FALSE)</f>
        <v>Central</v>
      </c>
      <c r="F7075" s="22" t="s">
        <v>13</v>
      </c>
      <c r="G7075" s="22" t="s">
        <v>26</v>
      </c>
      <c r="H7075" s="24">
        <f>VLOOKUP($G7075, Reference!$A$3:$C$20, 2,FALSE)*I7075</f>
        <v>2.5</v>
      </c>
      <c r="I7075" s="22">
        <v>1</v>
      </c>
      <c r="J7075" s="26" cm="1">
        <f t="array" ref="J7075">IFERROR(_xlfn.IFS(AND(C7075="Corporate", F7075="Technology"), 3%, C7075="Corporate", 1%),0%)</f>
        <v>0.01</v>
      </c>
      <c r="K7075" s="24">
        <f>VLOOKUP($G7075, Reference!$A$3:$C$20, 3,FALSE)*I7075</f>
        <v>2</v>
      </c>
      <c r="L7075" s="27">
        <f t="shared" si="220"/>
        <v>0.5</v>
      </c>
      <c r="M7075" s="27">
        <f t="shared" si="221"/>
        <v>0.47500000000000009</v>
      </c>
    </row>
    <row r="7076" spans="1:13" x14ac:dyDescent="0.2">
      <c r="A7076">
        <v>6180</v>
      </c>
      <c r="B7076" s="4">
        <v>44060</v>
      </c>
      <c r="C7076" t="s">
        <v>17</v>
      </c>
      <c r="D7076" t="s">
        <v>58</v>
      </c>
      <c r="E7076" s="2" t="str">
        <f>VLOOKUP('SampleSuperstore - Main Data'!D7076,Reference!$A$26:$B$74,2,FALSE)</f>
        <v>Central</v>
      </c>
      <c r="F7076" s="22" t="s">
        <v>13</v>
      </c>
      <c r="G7076" s="22" t="s">
        <v>49</v>
      </c>
      <c r="H7076" s="24">
        <f>VLOOKUP($G7076, Reference!$A$3:$C$20, 2,FALSE)*I7076</f>
        <v>80</v>
      </c>
      <c r="I7076" s="22">
        <v>2</v>
      </c>
      <c r="J7076" s="26" cm="1">
        <f t="array" ref="J7076">IFERROR(_xlfn.IFS(AND(C7076="Corporate", F7076="Technology"), 3%, C7076="Corporate", 1%),0%)</f>
        <v>0.01</v>
      </c>
      <c r="K7076" s="24">
        <f>VLOOKUP($G7076, Reference!$A$3:$C$20, 3,FALSE)*I7076</f>
        <v>70</v>
      </c>
      <c r="L7076" s="27">
        <f t="shared" si="220"/>
        <v>10</v>
      </c>
      <c r="M7076" s="27">
        <f t="shared" si="221"/>
        <v>9.2000000000000028</v>
      </c>
    </row>
    <row r="7077" spans="1:13" x14ac:dyDescent="0.2">
      <c r="A7077">
        <v>6185</v>
      </c>
      <c r="B7077" s="4">
        <v>44061</v>
      </c>
      <c r="C7077" t="s">
        <v>17</v>
      </c>
      <c r="D7077" t="s">
        <v>36</v>
      </c>
      <c r="E7077" s="2" t="str">
        <f>VLOOKUP('SampleSuperstore - Main Data'!D7077,Reference!$A$26:$B$74,2,FALSE)</f>
        <v>East</v>
      </c>
      <c r="F7077" s="22" t="s">
        <v>29</v>
      </c>
      <c r="G7077" s="22" t="s">
        <v>50</v>
      </c>
      <c r="H7077" s="24">
        <f>VLOOKUP($G7077, Reference!$A$3:$C$20, 2,FALSE)*I7077</f>
        <v>199</v>
      </c>
      <c r="I7077" s="22">
        <v>1</v>
      </c>
      <c r="J7077" s="26" cm="1">
        <f t="array" ref="J7077">IFERROR(_xlfn.IFS(AND(C7077="Corporate", F7077="Technology"), 3%, C7077="Corporate", 1%),0%)</f>
        <v>0.03</v>
      </c>
      <c r="K7077" s="24">
        <f>VLOOKUP($G7077, Reference!$A$3:$C$20, 3,FALSE)*I7077</f>
        <v>165</v>
      </c>
      <c r="L7077" s="27">
        <f t="shared" si="220"/>
        <v>34</v>
      </c>
      <c r="M7077" s="27">
        <f t="shared" si="221"/>
        <v>28.03</v>
      </c>
    </row>
    <row r="7078" spans="1:13" x14ac:dyDescent="0.2">
      <c r="A7078">
        <v>6192</v>
      </c>
      <c r="B7078" s="4">
        <v>44061</v>
      </c>
      <c r="C7078" t="s">
        <v>17</v>
      </c>
      <c r="D7078" t="s">
        <v>25</v>
      </c>
      <c r="E7078" s="2" t="str">
        <f>VLOOKUP('SampleSuperstore - Main Data'!D7078,Reference!$A$26:$B$74,2,FALSE)</f>
        <v>Central</v>
      </c>
      <c r="F7078" s="22" t="s">
        <v>13</v>
      </c>
      <c r="G7078" s="22" t="s">
        <v>28</v>
      </c>
      <c r="H7078" s="24">
        <f>VLOOKUP($G7078, Reference!$A$3:$C$20, 2,FALSE)*I7078</f>
        <v>90</v>
      </c>
      <c r="I7078" s="22">
        <v>6</v>
      </c>
      <c r="J7078" s="26" cm="1">
        <f t="array" ref="J7078">IFERROR(_xlfn.IFS(AND(C7078="Corporate", F7078="Technology"), 3%, C7078="Corporate", 1%),0%)</f>
        <v>0.01</v>
      </c>
      <c r="K7078" s="24">
        <f>VLOOKUP($G7078, Reference!$A$3:$C$20, 3,FALSE)*I7078</f>
        <v>72</v>
      </c>
      <c r="L7078" s="27">
        <f t="shared" si="220"/>
        <v>18</v>
      </c>
      <c r="M7078" s="27">
        <f t="shared" si="221"/>
        <v>17.099999999999994</v>
      </c>
    </row>
    <row r="7079" spans="1:13" x14ac:dyDescent="0.2">
      <c r="A7079">
        <v>6193</v>
      </c>
      <c r="B7079" s="4">
        <v>44061</v>
      </c>
      <c r="C7079" t="s">
        <v>17</v>
      </c>
      <c r="D7079" t="s">
        <v>19</v>
      </c>
      <c r="E7079" s="2" t="str">
        <f>VLOOKUP('SampleSuperstore - Main Data'!D7079,Reference!$A$26:$B$74,2,FALSE)</f>
        <v>East</v>
      </c>
      <c r="F7079" s="22" t="s">
        <v>29</v>
      </c>
      <c r="G7079" s="22" t="s">
        <v>50</v>
      </c>
      <c r="H7079" s="24">
        <f>VLOOKUP($G7079, Reference!$A$3:$C$20, 2,FALSE)*I7079</f>
        <v>398</v>
      </c>
      <c r="I7079" s="22">
        <v>2</v>
      </c>
      <c r="J7079" s="26" cm="1">
        <f t="array" ref="J7079">IFERROR(_xlfn.IFS(AND(C7079="Corporate", F7079="Technology"), 3%, C7079="Corporate", 1%),0%)</f>
        <v>0.03</v>
      </c>
      <c r="K7079" s="24">
        <f>VLOOKUP($G7079, Reference!$A$3:$C$20, 3,FALSE)*I7079</f>
        <v>330</v>
      </c>
      <c r="L7079" s="27">
        <f t="shared" si="220"/>
        <v>68</v>
      </c>
      <c r="M7079" s="27">
        <f t="shared" si="221"/>
        <v>56.06</v>
      </c>
    </row>
    <row r="7080" spans="1:13" x14ac:dyDescent="0.2">
      <c r="A7080">
        <v>6194</v>
      </c>
      <c r="B7080" s="4">
        <v>44061</v>
      </c>
      <c r="C7080" t="s">
        <v>17</v>
      </c>
      <c r="D7080" t="s">
        <v>51</v>
      </c>
      <c r="E7080" s="2" t="str">
        <f>VLOOKUP('SampleSuperstore - Main Data'!D7080,Reference!$A$26:$B$74,2,FALSE)</f>
        <v>East</v>
      </c>
      <c r="F7080" s="22" t="s">
        <v>23</v>
      </c>
      <c r="G7080" s="22" t="s">
        <v>24</v>
      </c>
      <c r="H7080" s="24">
        <f>VLOOKUP($G7080, Reference!$A$3:$C$20, 2,FALSE)*I7080</f>
        <v>297</v>
      </c>
      <c r="I7080" s="22">
        <v>3</v>
      </c>
      <c r="J7080" s="26" cm="1">
        <f t="array" ref="J7080">IFERROR(_xlfn.IFS(AND(C7080="Corporate", F7080="Technology"), 3%, C7080="Corporate", 1%),0%)</f>
        <v>0.01</v>
      </c>
      <c r="K7080" s="24">
        <f>VLOOKUP($G7080, Reference!$A$3:$C$20, 3,FALSE)*I7080</f>
        <v>237</v>
      </c>
      <c r="L7080" s="27">
        <f t="shared" si="220"/>
        <v>60</v>
      </c>
      <c r="M7080" s="27">
        <f t="shared" si="221"/>
        <v>57.029999999999973</v>
      </c>
    </row>
    <row r="7081" spans="1:13" x14ac:dyDescent="0.2">
      <c r="A7081">
        <v>6200</v>
      </c>
      <c r="B7081" s="4">
        <v>44061</v>
      </c>
      <c r="C7081" t="s">
        <v>17</v>
      </c>
      <c r="D7081" t="s">
        <v>15</v>
      </c>
      <c r="E7081" s="2" t="str">
        <f>VLOOKUP('SampleSuperstore - Main Data'!D7081,Reference!$A$26:$B$74,2,FALSE)</f>
        <v>West</v>
      </c>
      <c r="F7081" s="22" t="s">
        <v>13</v>
      </c>
      <c r="G7081" s="22" t="s">
        <v>20</v>
      </c>
      <c r="H7081" s="24">
        <f>VLOOKUP($G7081, Reference!$A$3:$C$20, 2,FALSE)*I7081</f>
        <v>119</v>
      </c>
      <c r="I7081" s="22">
        <v>7</v>
      </c>
      <c r="J7081" s="26" cm="1">
        <f t="array" ref="J7081">IFERROR(_xlfn.IFS(AND(C7081="Corporate", F7081="Technology"), 3%, C7081="Corporate", 1%),0%)</f>
        <v>0.01</v>
      </c>
      <c r="K7081" s="24">
        <f>VLOOKUP($G7081, Reference!$A$3:$C$20, 3,FALSE)*I7081</f>
        <v>70</v>
      </c>
      <c r="L7081" s="27">
        <f t="shared" si="220"/>
        <v>49</v>
      </c>
      <c r="M7081" s="27">
        <f t="shared" si="221"/>
        <v>47.81</v>
      </c>
    </row>
    <row r="7082" spans="1:13" x14ac:dyDescent="0.2">
      <c r="A7082">
        <v>6202</v>
      </c>
      <c r="B7082" s="4">
        <v>44061</v>
      </c>
      <c r="C7082" t="s">
        <v>17</v>
      </c>
      <c r="D7082" t="s">
        <v>15</v>
      </c>
      <c r="E7082" s="2" t="str">
        <f>VLOOKUP('SampleSuperstore - Main Data'!D7082,Reference!$A$26:$B$74,2,FALSE)</f>
        <v>West</v>
      </c>
      <c r="F7082" s="22" t="s">
        <v>23</v>
      </c>
      <c r="G7082" s="22" t="s">
        <v>59</v>
      </c>
      <c r="H7082" s="24">
        <f>VLOOKUP($G7082, Reference!$A$3:$C$20, 2,FALSE)*I7082</f>
        <v>85</v>
      </c>
      <c r="I7082" s="22">
        <v>1</v>
      </c>
      <c r="J7082" s="26" cm="1">
        <f t="array" ref="J7082">IFERROR(_xlfn.IFS(AND(C7082="Corporate", F7082="Technology"), 3%, C7082="Corporate", 1%),0%)</f>
        <v>0.01</v>
      </c>
      <c r="K7082" s="24">
        <f>VLOOKUP($G7082, Reference!$A$3:$C$20, 3,FALSE)*I7082</f>
        <v>75</v>
      </c>
      <c r="L7082" s="27">
        <f t="shared" si="220"/>
        <v>10</v>
      </c>
      <c r="M7082" s="27">
        <f t="shared" si="221"/>
        <v>9.1500000000000057</v>
      </c>
    </row>
    <row r="7083" spans="1:13" x14ac:dyDescent="0.2">
      <c r="A7083">
        <v>6207</v>
      </c>
      <c r="B7083" s="4">
        <v>44061</v>
      </c>
      <c r="C7083" t="s">
        <v>17</v>
      </c>
      <c r="D7083" t="s">
        <v>21</v>
      </c>
      <c r="E7083" s="2" t="str">
        <f>VLOOKUP('SampleSuperstore - Main Data'!D7083,Reference!$A$26:$B$74,2,FALSE)</f>
        <v>West</v>
      </c>
      <c r="F7083" s="22" t="s">
        <v>13</v>
      </c>
      <c r="G7083" s="22" t="s">
        <v>49</v>
      </c>
      <c r="H7083" s="24">
        <f>VLOOKUP($G7083, Reference!$A$3:$C$20, 2,FALSE)*I7083</f>
        <v>40</v>
      </c>
      <c r="I7083" s="22">
        <v>1</v>
      </c>
      <c r="J7083" s="26" cm="1">
        <f t="array" ref="J7083">IFERROR(_xlfn.IFS(AND(C7083="Corporate", F7083="Technology"), 3%, C7083="Corporate", 1%),0%)</f>
        <v>0.01</v>
      </c>
      <c r="K7083" s="24">
        <f>VLOOKUP($G7083, Reference!$A$3:$C$20, 3,FALSE)*I7083</f>
        <v>35</v>
      </c>
      <c r="L7083" s="27">
        <f t="shared" si="220"/>
        <v>5</v>
      </c>
      <c r="M7083" s="27">
        <f t="shared" si="221"/>
        <v>4.6000000000000014</v>
      </c>
    </row>
    <row r="7084" spans="1:13" x14ac:dyDescent="0.2">
      <c r="A7084">
        <v>6208</v>
      </c>
      <c r="B7084" s="4">
        <v>44061</v>
      </c>
      <c r="C7084" t="s">
        <v>17</v>
      </c>
      <c r="D7084" t="s">
        <v>36</v>
      </c>
      <c r="E7084" s="2" t="str">
        <f>VLOOKUP('SampleSuperstore - Main Data'!D7084,Reference!$A$26:$B$74,2,FALSE)</f>
        <v>East</v>
      </c>
      <c r="F7084" s="22" t="s">
        <v>13</v>
      </c>
      <c r="G7084" s="22" t="s">
        <v>20</v>
      </c>
      <c r="H7084" s="24">
        <f>VLOOKUP($G7084, Reference!$A$3:$C$20, 2,FALSE)*I7084</f>
        <v>119</v>
      </c>
      <c r="I7084" s="22">
        <v>7</v>
      </c>
      <c r="J7084" s="26" cm="1">
        <f t="array" ref="J7084">IFERROR(_xlfn.IFS(AND(C7084="Corporate", F7084="Technology"), 3%, C7084="Corporate", 1%),0%)</f>
        <v>0.01</v>
      </c>
      <c r="K7084" s="24">
        <f>VLOOKUP($G7084, Reference!$A$3:$C$20, 3,FALSE)*I7084</f>
        <v>70</v>
      </c>
      <c r="L7084" s="27">
        <f t="shared" si="220"/>
        <v>49</v>
      </c>
      <c r="M7084" s="27">
        <f t="shared" si="221"/>
        <v>47.81</v>
      </c>
    </row>
    <row r="7085" spans="1:13" x14ac:dyDescent="0.2">
      <c r="A7085">
        <v>6219</v>
      </c>
      <c r="B7085" s="4">
        <v>44062</v>
      </c>
      <c r="C7085" t="s">
        <v>17</v>
      </c>
      <c r="D7085" t="s">
        <v>36</v>
      </c>
      <c r="E7085" s="2" t="str">
        <f>VLOOKUP('SampleSuperstore - Main Data'!D7085,Reference!$A$26:$B$74,2,FALSE)</f>
        <v>East</v>
      </c>
      <c r="F7085" s="22" t="s">
        <v>23</v>
      </c>
      <c r="G7085" s="22" t="s">
        <v>37</v>
      </c>
      <c r="H7085" s="24">
        <f>VLOOKUP($G7085, Reference!$A$3:$C$20, 2,FALSE)*I7085</f>
        <v>117</v>
      </c>
      <c r="I7085" s="22">
        <v>13</v>
      </c>
      <c r="J7085" s="26" cm="1">
        <f t="array" ref="J7085">IFERROR(_xlfn.IFS(AND(C7085="Corporate", F7085="Technology"), 3%, C7085="Corporate", 1%),0%)</f>
        <v>0.01</v>
      </c>
      <c r="K7085" s="24">
        <f>VLOOKUP($G7085, Reference!$A$3:$C$20, 3,FALSE)*I7085</f>
        <v>65</v>
      </c>
      <c r="L7085" s="27">
        <f t="shared" si="220"/>
        <v>52</v>
      </c>
      <c r="M7085" s="27">
        <f t="shared" si="221"/>
        <v>50.83</v>
      </c>
    </row>
    <row r="7086" spans="1:13" x14ac:dyDescent="0.2">
      <c r="A7086">
        <v>6222</v>
      </c>
      <c r="B7086" s="4">
        <v>44062</v>
      </c>
      <c r="C7086" t="s">
        <v>17</v>
      </c>
      <c r="D7086" t="s">
        <v>25</v>
      </c>
      <c r="E7086" s="2" t="str">
        <f>VLOOKUP('SampleSuperstore - Main Data'!D7086,Reference!$A$26:$B$74,2,FALSE)</f>
        <v>Central</v>
      </c>
      <c r="F7086" s="22" t="s">
        <v>13</v>
      </c>
      <c r="G7086" s="22" t="s">
        <v>53</v>
      </c>
      <c r="H7086" s="24">
        <f>VLOOKUP($G7086, Reference!$A$3:$C$20, 2,FALSE)*I7086</f>
        <v>36</v>
      </c>
      <c r="I7086" s="22">
        <v>3</v>
      </c>
      <c r="J7086" s="26" cm="1">
        <f t="array" ref="J7086">IFERROR(_xlfn.IFS(AND(C7086="Corporate", F7086="Technology"), 3%, C7086="Corporate", 1%),0%)</f>
        <v>0.01</v>
      </c>
      <c r="K7086" s="24">
        <f>VLOOKUP($G7086, Reference!$A$3:$C$20, 3,FALSE)*I7086</f>
        <v>27</v>
      </c>
      <c r="L7086" s="27">
        <f t="shared" si="220"/>
        <v>9</v>
      </c>
      <c r="M7086" s="27">
        <f t="shared" si="221"/>
        <v>8.64</v>
      </c>
    </row>
    <row r="7087" spans="1:13" x14ac:dyDescent="0.2">
      <c r="A7087">
        <v>6223</v>
      </c>
      <c r="B7087" s="4">
        <v>44062</v>
      </c>
      <c r="C7087" t="s">
        <v>17</v>
      </c>
      <c r="D7087" t="s">
        <v>15</v>
      </c>
      <c r="E7087" s="2" t="str">
        <f>VLOOKUP('SampleSuperstore - Main Data'!D7087,Reference!$A$26:$B$74,2,FALSE)</f>
        <v>West</v>
      </c>
      <c r="F7087" s="22" t="s">
        <v>23</v>
      </c>
      <c r="G7087" s="22" t="s">
        <v>37</v>
      </c>
      <c r="H7087" s="24">
        <f>VLOOKUP($G7087, Reference!$A$3:$C$20, 2,FALSE)*I7087</f>
        <v>54</v>
      </c>
      <c r="I7087" s="22">
        <v>6</v>
      </c>
      <c r="J7087" s="26" cm="1">
        <f t="array" ref="J7087">IFERROR(_xlfn.IFS(AND(C7087="Corporate", F7087="Technology"), 3%, C7087="Corporate", 1%),0%)</f>
        <v>0.01</v>
      </c>
      <c r="K7087" s="24">
        <f>VLOOKUP($G7087, Reference!$A$3:$C$20, 3,FALSE)*I7087</f>
        <v>30</v>
      </c>
      <c r="L7087" s="27">
        <f t="shared" si="220"/>
        <v>24</v>
      </c>
      <c r="M7087" s="27">
        <f t="shared" si="221"/>
        <v>23.46</v>
      </c>
    </row>
    <row r="7088" spans="1:13" x14ac:dyDescent="0.2">
      <c r="A7088">
        <v>6224</v>
      </c>
      <c r="B7088" s="4">
        <v>44062</v>
      </c>
      <c r="C7088" t="s">
        <v>17</v>
      </c>
      <c r="D7088" t="s">
        <v>36</v>
      </c>
      <c r="E7088" s="2" t="str">
        <f>VLOOKUP('SampleSuperstore - Main Data'!D7088,Reference!$A$26:$B$74,2,FALSE)</f>
        <v>East</v>
      </c>
      <c r="F7088" s="22" t="s">
        <v>29</v>
      </c>
      <c r="G7088" s="22" t="s">
        <v>50</v>
      </c>
      <c r="H7088" s="24">
        <f>VLOOKUP($G7088, Reference!$A$3:$C$20, 2,FALSE)*I7088</f>
        <v>398</v>
      </c>
      <c r="I7088" s="22">
        <v>2</v>
      </c>
      <c r="J7088" s="26" cm="1">
        <f t="array" ref="J7088">IFERROR(_xlfn.IFS(AND(C7088="Corporate", F7088="Technology"), 3%, C7088="Corporate", 1%),0%)</f>
        <v>0.03</v>
      </c>
      <c r="K7088" s="24">
        <f>VLOOKUP($G7088, Reference!$A$3:$C$20, 3,FALSE)*I7088</f>
        <v>330</v>
      </c>
      <c r="L7088" s="27">
        <f t="shared" si="220"/>
        <v>68</v>
      </c>
      <c r="M7088" s="27">
        <f t="shared" si="221"/>
        <v>56.06</v>
      </c>
    </row>
    <row r="7089" spans="1:13" x14ac:dyDescent="0.2">
      <c r="A7089">
        <v>6226</v>
      </c>
      <c r="B7089" s="4">
        <v>44062</v>
      </c>
      <c r="C7089" t="s">
        <v>17</v>
      </c>
      <c r="D7089" t="s">
        <v>12</v>
      </c>
      <c r="E7089" s="2" t="str">
        <f>VLOOKUP('SampleSuperstore - Main Data'!D7089,Reference!$A$26:$B$74,2,FALSE)</f>
        <v>West</v>
      </c>
      <c r="F7089" s="22" t="s">
        <v>13</v>
      </c>
      <c r="G7089" s="22" t="s">
        <v>41</v>
      </c>
      <c r="H7089" s="24">
        <f>VLOOKUP($G7089, Reference!$A$3:$C$20, 2,FALSE)*I7089</f>
        <v>15</v>
      </c>
      <c r="I7089" s="22">
        <v>5</v>
      </c>
      <c r="J7089" s="26" cm="1">
        <f t="array" ref="J7089">IFERROR(_xlfn.IFS(AND(C7089="Corporate", F7089="Technology"), 3%, C7089="Corporate", 1%),0%)</f>
        <v>0.01</v>
      </c>
      <c r="K7089" s="24">
        <f>VLOOKUP($G7089, Reference!$A$3:$C$20, 3,FALSE)*I7089</f>
        <v>10</v>
      </c>
      <c r="L7089" s="27">
        <f t="shared" si="220"/>
        <v>5</v>
      </c>
      <c r="M7089" s="27">
        <f t="shared" si="221"/>
        <v>4.8499999999999996</v>
      </c>
    </row>
    <row r="7090" spans="1:13" x14ac:dyDescent="0.2">
      <c r="A7090">
        <v>6227</v>
      </c>
      <c r="B7090" s="4">
        <v>44062</v>
      </c>
      <c r="C7090" t="s">
        <v>17</v>
      </c>
      <c r="D7090" t="s">
        <v>36</v>
      </c>
      <c r="E7090" s="2" t="str">
        <f>VLOOKUP('SampleSuperstore - Main Data'!D7090,Reference!$A$26:$B$74,2,FALSE)</f>
        <v>East</v>
      </c>
      <c r="F7090" s="22" t="s">
        <v>29</v>
      </c>
      <c r="G7090" s="22" t="s">
        <v>50</v>
      </c>
      <c r="H7090" s="24">
        <f>VLOOKUP($G7090, Reference!$A$3:$C$20, 2,FALSE)*I7090</f>
        <v>796</v>
      </c>
      <c r="I7090" s="22">
        <v>4</v>
      </c>
      <c r="J7090" s="26" cm="1">
        <f t="array" ref="J7090">IFERROR(_xlfn.IFS(AND(C7090="Corporate", F7090="Technology"), 3%, C7090="Corporate", 1%),0%)</f>
        <v>0.03</v>
      </c>
      <c r="K7090" s="24">
        <f>VLOOKUP($G7090, Reference!$A$3:$C$20, 3,FALSE)*I7090</f>
        <v>660</v>
      </c>
      <c r="L7090" s="27">
        <f t="shared" si="220"/>
        <v>136</v>
      </c>
      <c r="M7090" s="27">
        <f t="shared" si="221"/>
        <v>112.12</v>
      </c>
    </row>
    <row r="7091" spans="1:13" x14ac:dyDescent="0.2">
      <c r="A7091">
        <v>6229</v>
      </c>
      <c r="B7091" s="4">
        <v>44062</v>
      </c>
      <c r="C7091" t="s">
        <v>17</v>
      </c>
      <c r="D7091" t="s">
        <v>72</v>
      </c>
      <c r="E7091" s="2" t="str">
        <f>VLOOKUP('SampleSuperstore - Main Data'!D7091,Reference!$A$26:$B$74,2,FALSE)</f>
        <v>South</v>
      </c>
      <c r="F7091" s="22" t="s">
        <v>13</v>
      </c>
      <c r="G7091" s="22" t="s">
        <v>26</v>
      </c>
      <c r="H7091" s="24">
        <f>VLOOKUP($G7091, Reference!$A$3:$C$20, 2,FALSE)*I7091</f>
        <v>5</v>
      </c>
      <c r="I7091" s="22">
        <v>2</v>
      </c>
      <c r="J7091" s="26" cm="1">
        <f t="array" ref="J7091">IFERROR(_xlfn.IFS(AND(C7091="Corporate", F7091="Technology"), 3%, C7091="Corporate", 1%),0%)</f>
        <v>0.01</v>
      </c>
      <c r="K7091" s="24">
        <f>VLOOKUP($G7091, Reference!$A$3:$C$20, 3,FALSE)*I7091</f>
        <v>4</v>
      </c>
      <c r="L7091" s="27">
        <f t="shared" si="220"/>
        <v>1</v>
      </c>
      <c r="M7091" s="27">
        <f t="shared" si="221"/>
        <v>0.95000000000000018</v>
      </c>
    </row>
    <row r="7092" spans="1:13" x14ac:dyDescent="0.2">
      <c r="A7092">
        <v>6230</v>
      </c>
      <c r="B7092" s="4">
        <v>44062</v>
      </c>
      <c r="C7092" t="s">
        <v>17</v>
      </c>
      <c r="D7092" t="s">
        <v>47</v>
      </c>
      <c r="E7092" s="2" t="str">
        <f>VLOOKUP('SampleSuperstore - Main Data'!D7092,Reference!$A$26:$B$74,2,FALSE)</f>
        <v>South</v>
      </c>
      <c r="F7092" s="22" t="s">
        <v>29</v>
      </c>
      <c r="G7092" s="22" t="s">
        <v>50</v>
      </c>
      <c r="H7092" s="24">
        <f>VLOOKUP($G7092, Reference!$A$3:$C$20, 2,FALSE)*I7092</f>
        <v>1393</v>
      </c>
      <c r="I7092" s="22">
        <v>7</v>
      </c>
      <c r="J7092" s="26" cm="1">
        <f t="array" ref="J7092">IFERROR(_xlfn.IFS(AND(C7092="Corporate", F7092="Technology"), 3%, C7092="Corporate", 1%),0%)</f>
        <v>0.03</v>
      </c>
      <c r="K7092" s="24">
        <f>VLOOKUP($G7092, Reference!$A$3:$C$20, 3,FALSE)*I7092</f>
        <v>1155</v>
      </c>
      <c r="L7092" s="27">
        <f t="shared" si="220"/>
        <v>238</v>
      </c>
      <c r="M7092" s="27">
        <f t="shared" si="221"/>
        <v>196.21000000000004</v>
      </c>
    </row>
    <row r="7093" spans="1:13" x14ac:dyDescent="0.2">
      <c r="A7093">
        <v>6232</v>
      </c>
      <c r="B7093" s="4">
        <v>44062</v>
      </c>
      <c r="C7093" t="s">
        <v>17</v>
      </c>
      <c r="D7093" t="s">
        <v>43</v>
      </c>
      <c r="E7093" s="2" t="str">
        <f>VLOOKUP('SampleSuperstore - Main Data'!D7093,Reference!$A$26:$B$74,2,FALSE)</f>
        <v>West</v>
      </c>
      <c r="F7093" s="22" t="s">
        <v>23</v>
      </c>
      <c r="G7093" s="22" t="s">
        <v>24</v>
      </c>
      <c r="H7093" s="24">
        <f>VLOOKUP($G7093, Reference!$A$3:$C$20, 2,FALSE)*I7093</f>
        <v>99</v>
      </c>
      <c r="I7093" s="22">
        <v>1</v>
      </c>
      <c r="J7093" s="26" cm="1">
        <f t="array" ref="J7093">IFERROR(_xlfn.IFS(AND(C7093="Corporate", F7093="Technology"), 3%, C7093="Corporate", 1%),0%)</f>
        <v>0.01</v>
      </c>
      <c r="K7093" s="24">
        <f>VLOOKUP($G7093, Reference!$A$3:$C$20, 3,FALSE)*I7093</f>
        <v>79</v>
      </c>
      <c r="L7093" s="27">
        <f t="shared" si="220"/>
        <v>20</v>
      </c>
      <c r="M7093" s="27">
        <f t="shared" si="221"/>
        <v>19.010000000000005</v>
      </c>
    </row>
    <row r="7094" spans="1:13" x14ac:dyDescent="0.2">
      <c r="A7094">
        <v>6247</v>
      </c>
      <c r="B7094" s="4">
        <v>44063</v>
      </c>
      <c r="C7094" t="s">
        <v>17</v>
      </c>
      <c r="D7094" t="s">
        <v>40</v>
      </c>
      <c r="E7094" s="2" t="str">
        <f>VLOOKUP('SampleSuperstore - Main Data'!D7094,Reference!$A$26:$B$74,2,FALSE)</f>
        <v>East</v>
      </c>
      <c r="F7094" s="22" t="s">
        <v>13</v>
      </c>
      <c r="G7094" s="22" t="s">
        <v>16</v>
      </c>
      <c r="H7094" s="24">
        <f>VLOOKUP($G7094, Reference!$A$3:$C$20, 2,FALSE)*I7094</f>
        <v>76</v>
      </c>
      <c r="I7094" s="22">
        <v>4</v>
      </c>
      <c r="J7094" s="26" cm="1">
        <f t="array" ref="J7094">IFERROR(_xlfn.IFS(AND(C7094="Corporate", F7094="Technology"), 3%, C7094="Corporate", 1%),0%)</f>
        <v>0.01</v>
      </c>
      <c r="K7094" s="24">
        <f>VLOOKUP($G7094, Reference!$A$3:$C$20, 3,FALSE)*I7094</f>
        <v>40</v>
      </c>
      <c r="L7094" s="27">
        <f t="shared" si="220"/>
        <v>36</v>
      </c>
      <c r="M7094" s="27">
        <f t="shared" si="221"/>
        <v>35.239999999999995</v>
      </c>
    </row>
    <row r="7095" spans="1:13" x14ac:dyDescent="0.2">
      <c r="A7095">
        <v>6248</v>
      </c>
      <c r="B7095" s="4">
        <v>44063</v>
      </c>
      <c r="C7095" t="s">
        <v>17</v>
      </c>
      <c r="D7095" t="s">
        <v>42</v>
      </c>
      <c r="E7095" s="2" t="str">
        <f>VLOOKUP('SampleSuperstore - Main Data'!D7095,Reference!$A$26:$B$74,2,FALSE)</f>
        <v>East</v>
      </c>
      <c r="F7095" s="22" t="s">
        <v>13</v>
      </c>
      <c r="G7095" s="22" t="s">
        <v>14</v>
      </c>
      <c r="H7095" s="24">
        <f>VLOOKUP($G7095, Reference!$A$3:$C$20, 2,FALSE)*I7095</f>
        <v>90</v>
      </c>
      <c r="I7095" s="22">
        <v>2</v>
      </c>
      <c r="J7095" s="26" cm="1">
        <f t="array" ref="J7095">IFERROR(_xlfn.IFS(AND(C7095="Corporate", F7095="Technology"), 3%, C7095="Corporate", 1%),0%)</f>
        <v>0.01</v>
      </c>
      <c r="K7095" s="24">
        <f>VLOOKUP($G7095, Reference!$A$3:$C$20, 3,FALSE)*I7095</f>
        <v>70</v>
      </c>
      <c r="L7095" s="27">
        <f t="shared" si="220"/>
        <v>20</v>
      </c>
      <c r="M7095" s="27">
        <f t="shared" si="221"/>
        <v>19.099999999999994</v>
      </c>
    </row>
    <row r="7096" spans="1:13" x14ac:dyDescent="0.2">
      <c r="A7096">
        <v>6249</v>
      </c>
      <c r="B7096" s="4">
        <v>44063</v>
      </c>
      <c r="C7096" t="s">
        <v>17</v>
      </c>
      <c r="D7096" t="s">
        <v>47</v>
      </c>
      <c r="E7096" s="2" t="str">
        <f>VLOOKUP('SampleSuperstore - Main Data'!D7096,Reference!$A$26:$B$74,2,FALSE)</f>
        <v>South</v>
      </c>
      <c r="F7096" s="22" t="s">
        <v>29</v>
      </c>
      <c r="G7096" s="22" t="s">
        <v>50</v>
      </c>
      <c r="H7096" s="24">
        <f>VLOOKUP($G7096, Reference!$A$3:$C$20, 2,FALSE)*I7096</f>
        <v>199</v>
      </c>
      <c r="I7096" s="22">
        <v>1</v>
      </c>
      <c r="J7096" s="26" cm="1">
        <f t="array" ref="J7096">IFERROR(_xlfn.IFS(AND(C7096="Corporate", F7096="Technology"), 3%, C7096="Corporate", 1%),0%)</f>
        <v>0.03</v>
      </c>
      <c r="K7096" s="24">
        <f>VLOOKUP($G7096, Reference!$A$3:$C$20, 3,FALSE)*I7096</f>
        <v>165</v>
      </c>
      <c r="L7096" s="27">
        <f t="shared" si="220"/>
        <v>34</v>
      </c>
      <c r="M7096" s="27">
        <f t="shared" si="221"/>
        <v>28.03</v>
      </c>
    </row>
    <row r="7097" spans="1:13" x14ac:dyDescent="0.2">
      <c r="A7097">
        <v>6250</v>
      </c>
      <c r="B7097" s="4">
        <v>44063</v>
      </c>
      <c r="C7097" t="s">
        <v>17</v>
      </c>
      <c r="D7097" t="s">
        <v>15</v>
      </c>
      <c r="E7097" s="2" t="str">
        <f>VLOOKUP('SampleSuperstore - Main Data'!D7097,Reference!$A$26:$B$74,2,FALSE)</f>
        <v>West</v>
      </c>
      <c r="F7097" s="22" t="s">
        <v>13</v>
      </c>
      <c r="G7097" s="22" t="s">
        <v>26</v>
      </c>
      <c r="H7097" s="24">
        <f>VLOOKUP($G7097, Reference!$A$3:$C$20, 2,FALSE)*I7097</f>
        <v>15</v>
      </c>
      <c r="I7097" s="22">
        <v>6</v>
      </c>
      <c r="J7097" s="26" cm="1">
        <f t="array" ref="J7097">IFERROR(_xlfn.IFS(AND(C7097="Corporate", F7097="Technology"), 3%, C7097="Corporate", 1%),0%)</f>
        <v>0.01</v>
      </c>
      <c r="K7097" s="24">
        <f>VLOOKUP($G7097, Reference!$A$3:$C$20, 3,FALSE)*I7097</f>
        <v>12</v>
      </c>
      <c r="L7097" s="27">
        <f t="shared" si="220"/>
        <v>3</v>
      </c>
      <c r="M7097" s="27">
        <f t="shared" si="221"/>
        <v>2.8499999999999996</v>
      </c>
    </row>
    <row r="7098" spans="1:13" x14ac:dyDescent="0.2">
      <c r="A7098">
        <v>6252</v>
      </c>
      <c r="B7098" s="4">
        <v>44063</v>
      </c>
      <c r="C7098" t="s">
        <v>17</v>
      </c>
      <c r="D7098" t="s">
        <v>36</v>
      </c>
      <c r="E7098" s="2" t="str">
        <f>VLOOKUP('SampleSuperstore - Main Data'!D7098,Reference!$A$26:$B$74,2,FALSE)</f>
        <v>East</v>
      </c>
      <c r="F7098" s="22" t="s">
        <v>29</v>
      </c>
      <c r="G7098" s="22" t="s">
        <v>50</v>
      </c>
      <c r="H7098" s="24">
        <f>VLOOKUP($G7098, Reference!$A$3:$C$20, 2,FALSE)*I7098</f>
        <v>199</v>
      </c>
      <c r="I7098" s="22">
        <v>1</v>
      </c>
      <c r="J7098" s="26" cm="1">
        <f t="array" ref="J7098">IFERROR(_xlfn.IFS(AND(C7098="Corporate", F7098="Technology"), 3%, C7098="Corporate", 1%),0%)</f>
        <v>0.03</v>
      </c>
      <c r="K7098" s="24">
        <f>VLOOKUP($G7098, Reference!$A$3:$C$20, 3,FALSE)*I7098</f>
        <v>165</v>
      </c>
      <c r="L7098" s="27">
        <f t="shared" si="220"/>
        <v>34</v>
      </c>
      <c r="M7098" s="27">
        <f t="shared" si="221"/>
        <v>28.03</v>
      </c>
    </row>
    <row r="7099" spans="1:13" x14ac:dyDescent="0.2">
      <c r="A7099">
        <v>6253</v>
      </c>
      <c r="B7099" s="4">
        <v>44063</v>
      </c>
      <c r="C7099" t="s">
        <v>17</v>
      </c>
      <c r="D7099" t="s">
        <v>15</v>
      </c>
      <c r="E7099" s="2" t="str">
        <f>VLOOKUP('SampleSuperstore - Main Data'!D7099,Reference!$A$26:$B$74,2,FALSE)</f>
        <v>West</v>
      </c>
      <c r="F7099" s="22" t="s">
        <v>23</v>
      </c>
      <c r="G7099" s="22" t="s">
        <v>24</v>
      </c>
      <c r="H7099" s="24">
        <f>VLOOKUP($G7099, Reference!$A$3:$C$20, 2,FALSE)*I7099</f>
        <v>198</v>
      </c>
      <c r="I7099" s="22">
        <v>2</v>
      </c>
      <c r="J7099" s="26" cm="1">
        <f t="array" ref="J7099">IFERROR(_xlfn.IFS(AND(C7099="Corporate", F7099="Technology"), 3%, C7099="Corporate", 1%),0%)</f>
        <v>0.01</v>
      </c>
      <c r="K7099" s="24">
        <f>VLOOKUP($G7099, Reference!$A$3:$C$20, 3,FALSE)*I7099</f>
        <v>158</v>
      </c>
      <c r="L7099" s="27">
        <f t="shared" si="220"/>
        <v>40</v>
      </c>
      <c r="M7099" s="27">
        <f t="shared" si="221"/>
        <v>38.02000000000001</v>
      </c>
    </row>
    <row r="7100" spans="1:13" x14ac:dyDescent="0.2">
      <c r="A7100">
        <v>6254</v>
      </c>
      <c r="B7100" s="4">
        <v>44063</v>
      </c>
      <c r="C7100" t="s">
        <v>17</v>
      </c>
      <c r="D7100" t="s">
        <v>25</v>
      </c>
      <c r="E7100" s="2" t="str">
        <f>VLOOKUP('SampleSuperstore - Main Data'!D7100,Reference!$A$26:$B$74,2,FALSE)</f>
        <v>Central</v>
      </c>
      <c r="F7100" s="22" t="s">
        <v>13</v>
      </c>
      <c r="G7100" s="22" t="s">
        <v>26</v>
      </c>
      <c r="H7100" s="24">
        <f>VLOOKUP($G7100, Reference!$A$3:$C$20, 2,FALSE)*I7100</f>
        <v>7.5</v>
      </c>
      <c r="I7100" s="22">
        <v>3</v>
      </c>
      <c r="J7100" s="26" cm="1">
        <f t="array" ref="J7100">IFERROR(_xlfn.IFS(AND(C7100="Corporate", F7100="Technology"), 3%, C7100="Corporate", 1%),0%)</f>
        <v>0.01</v>
      </c>
      <c r="K7100" s="24">
        <f>VLOOKUP($G7100, Reference!$A$3:$C$20, 3,FALSE)*I7100</f>
        <v>6</v>
      </c>
      <c r="L7100" s="27">
        <f t="shared" si="220"/>
        <v>1.5</v>
      </c>
      <c r="M7100" s="27">
        <f t="shared" si="221"/>
        <v>1.4249999999999998</v>
      </c>
    </row>
    <row r="7101" spans="1:13" x14ac:dyDescent="0.2">
      <c r="A7101">
        <v>6256</v>
      </c>
      <c r="B7101" s="4">
        <v>44063</v>
      </c>
      <c r="C7101" t="s">
        <v>17</v>
      </c>
      <c r="D7101" t="s">
        <v>46</v>
      </c>
      <c r="E7101" s="2" t="str">
        <f>VLOOKUP('SampleSuperstore - Main Data'!D7101,Reference!$A$26:$B$74,2,FALSE)</f>
        <v>Central</v>
      </c>
      <c r="F7101" s="22" t="s">
        <v>29</v>
      </c>
      <c r="G7101" s="22" t="s">
        <v>33</v>
      </c>
      <c r="H7101" s="24">
        <f>VLOOKUP($G7101, Reference!$A$3:$C$20, 2,FALSE)*I7101</f>
        <v>20</v>
      </c>
      <c r="I7101" s="22">
        <v>4</v>
      </c>
      <c r="J7101" s="26" cm="1">
        <f t="array" ref="J7101">IFERROR(_xlfn.IFS(AND(C7101="Corporate", F7101="Technology"), 3%, C7101="Corporate", 1%),0%)</f>
        <v>0.03</v>
      </c>
      <c r="K7101" s="24">
        <f>VLOOKUP($G7101, Reference!$A$3:$C$20, 3,FALSE)*I7101</f>
        <v>10</v>
      </c>
      <c r="L7101" s="27">
        <f t="shared" si="220"/>
        <v>10</v>
      </c>
      <c r="M7101" s="27">
        <f t="shared" si="221"/>
        <v>9.3999999999999986</v>
      </c>
    </row>
    <row r="7102" spans="1:13" x14ac:dyDescent="0.2">
      <c r="A7102">
        <v>6257</v>
      </c>
      <c r="B7102" s="4">
        <v>44063</v>
      </c>
      <c r="C7102" t="s">
        <v>17</v>
      </c>
      <c r="D7102" t="s">
        <v>31</v>
      </c>
      <c r="E7102" s="2" t="str">
        <f>VLOOKUP('SampleSuperstore - Main Data'!D7102,Reference!$A$26:$B$74,2,FALSE)</f>
        <v>Central</v>
      </c>
      <c r="F7102" s="22" t="s">
        <v>13</v>
      </c>
      <c r="G7102" s="22" t="s">
        <v>14</v>
      </c>
      <c r="H7102" s="24">
        <f>VLOOKUP($G7102, Reference!$A$3:$C$20, 2,FALSE)*I7102</f>
        <v>135</v>
      </c>
      <c r="I7102" s="22">
        <v>3</v>
      </c>
      <c r="J7102" s="26" cm="1">
        <f t="array" ref="J7102">IFERROR(_xlfn.IFS(AND(C7102="Corporate", F7102="Technology"), 3%, C7102="Corporate", 1%),0%)</f>
        <v>0.01</v>
      </c>
      <c r="K7102" s="24">
        <f>VLOOKUP($G7102, Reference!$A$3:$C$20, 3,FALSE)*I7102</f>
        <v>105</v>
      </c>
      <c r="L7102" s="27">
        <f t="shared" si="220"/>
        <v>30</v>
      </c>
      <c r="M7102" s="27">
        <f t="shared" si="221"/>
        <v>28.650000000000006</v>
      </c>
    </row>
    <row r="7103" spans="1:13" x14ac:dyDescent="0.2">
      <c r="A7103">
        <v>6259</v>
      </c>
      <c r="B7103" s="4">
        <v>44063</v>
      </c>
      <c r="C7103" t="s">
        <v>17</v>
      </c>
      <c r="D7103" t="s">
        <v>31</v>
      </c>
      <c r="E7103" s="2" t="str">
        <f>VLOOKUP('SampleSuperstore - Main Data'!D7103,Reference!$A$26:$B$74,2,FALSE)</f>
        <v>Central</v>
      </c>
      <c r="F7103" s="22" t="s">
        <v>13</v>
      </c>
      <c r="G7103" s="22" t="s">
        <v>35</v>
      </c>
      <c r="H7103" s="24">
        <f>VLOOKUP($G7103, Reference!$A$3:$C$20, 2,FALSE)*I7103</f>
        <v>72</v>
      </c>
      <c r="I7103" s="22">
        <v>3</v>
      </c>
      <c r="J7103" s="26" cm="1">
        <f t="array" ref="J7103">IFERROR(_xlfn.IFS(AND(C7103="Corporate", F7103="Technology"), 3%, C7103="Corporate", 1%),0%)</f>
        <v>0.01</v>
      </c>
      <c r="K7103" s="24">
        <f>VLOOKUP($G7103, Reference!$A$3:$C$20, 3,FALSE)*I7103</f>
        <v>57</v>
      </c>
      <c r="L7103" s="27">
        <f t="shared" si="220"/>
        <v>15</v>
      </c>
      <c r="M7103" s="27">
        <f t="shared" si="221"/>
        <v>14.280000000000001</v>
      </c>
    </row>
    <row r="7104" spans="1:13" x14ac:dyDescent="0.2">
      <c r="A7104">
        <v>6261</v>
      </c>
      <c r="B7104" s="4">
        <v>44063</v>
      </c>
      <c r="C7104" t="s">
        <v>17</v>
      </c>
      <c r="D7104" t="s">
        <v>15</v>
      </c>
      <c r="E7104" s="2" t="str">
        <f>VLOOKUP('SampleSuperstore - Main Data'!D7104,Reference!$A$26:$B$74,2,FALSE)</f>
        <v>West</v>
      </c>
      <c r="F7104" s="22" t="s">
        <v>13</v>
      </c>
      <c r="G7104" s="22" t="s">
        <v>16</v>
      </c>
      <c r="H7104" s="24">
        <f>VLOOKUP($G7104, Reference!$A$3:$C$20, 2,FALSE)*I7104</f>
        <v>152</v>
      </c>
      <c r="I7104" s="22">
        <v>8</v>
      </c>
      <c r="J7104" s="26" cm="1">
        <f t="array" ref="J7104">IFERROR(_xlfn.IFS(AND(C7104="Corporate", F7104="Technology"), 3%, C7104="Corporate", 1%),0%)</f>
        <v>0.01</v>
      </c>
      <c r="K7104" s="24">
        <f>VLOOKUP($G7104, Reference!$A$3:$C$20, 3,FALSE)*I7104</f>
        <v>80</v>
      </c>
      <c r="L7104" s="27">
        <f t="shared" si="220"/>
        <v>72</v>
      </c>
      <c r="M7104" s="27">
        <f t="shared" si="221"/>
        <v>70.47999999999999</v>
      </c>
    </row>
    <row r="7105" spans="1:13" x14ac:dyDescent="0.2">
      <c r="A7105">
        <v>6266</v>
      </c>
      <c r="B7105" s="4">
        <v>44063</v>
      </c>
      <c r="C7105" t="s">
        <v>17</v>
      </c>
      <c r="D7105" t="s">
        <v>15</v>
      </c>
      <c r="E7105" s="2" t="str">
        <f>VLOOKUP('SampleSuperstore - Main Data'!D7105,Reference!$A$26:$B$74,2,FALSE)</f>
        <v>West</v>
      </c>
      <c r="F7105" s="22" t="s">
        <v>13</v>
      </c>
      <c r="G7105" s="22" t="s">
        <v>26</v>
      </c>
      <c r="H7105" s="24">
        <f>VLOOKUP($G7105, Reference!$A$3:$C$20, 2,FALSE)*I7105</f>
        <v>12.5</v>
      </c>
      <c r="I7105" s="22">
        <v>5</v>
      </c>
      <c r="J7105" s="26" cm="1">
        <f t="array" ref="J7105">IFERROR(_xlfn.IFS(AND(C7105="Corporate", F7105="Technology"), 3%, C7105="Corporate", 1%),0%)</f>
        <v>0.01</v>
      </c>
      <c r="K7105" s="24">
        <f>VLOOKUP($G7105, Reference!$A$3:$C$20, 3,FALSE)*I7105</f>
        <v>10</v>
      </c>
      <c r="L7105" s="27">
        <f t="shared" si="220"/>
        <v>2.5</v>
      </c>
      <c r="M7105" s="27">
        <f t="shared" si="221"/>
        <v>2.375</v>
      </c>
    </row>
    <row r="7106" spans="1:13" x14ac:dyDescent="0.2">
      <c r="A7106">
        <v>6275</v>
      </c>
      <c r="B7106" s="4">
        <v>44064</v>
      </c>
      <c r="C7106" t="s">
        <v>17</v>
      </c>
      <c r="D7106" t="s">
        <v>54</v>
      </c>
      <c r="E7106" s="2" t="str">
        <f>VLOOKUP('SampleSuperstore - Main Data'!D7106,Reference!$A$26:$B$74,2,FALSE)</f>
        <v>East</v>
      </c>
      <c r="F7106" s="22" t="s">
        <v>13</v>
      </c>
      <c r="G7106" s="22" t="s">
        <v>14</v>
      </c>
      <c r="H7106" s="24">
        <f>VLOOKUP($G7106, Reference!$A$3:$C$20, 2,FALSE)*I7106</f>
        <v>90</v>
      </c>
      <c r="I7106" s="22">
        <v>2</v>
      </c>
      <c r="J7106" s="26" cm="1">
        <f t="array" ref="J7106">IFERROR(_xlfn.IFS(AND(C7106="Corporate", F7106="Technology"), 3%, C7106="Corporate", 1%),0%)</f>
        <v>0.01</v>
      </c>
      <c r="K7106" s="24">
        <f>VLOOKUP($G7106, Reference!$A$3:$C$20, 3,FALSE)*I7106</f>
        <v>70</v>
      </c>
      <c r="L7106" s="27">
        <f t="shared" ref="L7106:L7169" si="222">H7106-K7106</f>
        <v>20</v>
      </c>
      <c r="M7106" s="27">
        <f t="shared" ref="M7106:M7169" si="223">H7106*(1-J7106)-K7106</f>
        <v>19.099999999999994</v>
      </c>
    </row>
    <row r="7107" spans="1:13" x14ac:dyDescent="0.2">
      <c r="A7107">
        <v>6276</v>
      </c>
      <c r="B7107" s="4">
        <v>44064</v>
      </c>
      <c r="C7107" t="s">
        <v>17</v>
      </c>
      <c r="D7107" t="s">
        <v>15</v>
      </c>
      <c r="E7107" s="2" t="str">
        <f>VLOOKUP('SampleSuperstore - Main Data'!D7107,Reference!$A$26:$B$74,2,FALSE)</f>
        <v>West</v>
      </c>
      <c r="F7107" s="22" t="s">
        <v>23</v>
      </c>
      <c r="G7107" s="22" t="s">
        <v>37</v>
      </c>
      <c r="H7107" s="24">
        <f>VLOOKUP($G7107, Reference!$A$3:$C$20, 2,FALSE)*I7107</f>
        <v>36</v>
      </c>
      <c r="I7107" s="22">
        <v>4</v>
      </c>
      <c r="J7107" s="26" cm="1">
        <f t="array" ref="J7107">IFERROR(_xlfn.IFS(AND(C7107="Corporate", F7107="Technology"), 3%, C7107="Corporate", 1%),0%)</f>
        <v>0.01</v>
      </c>
      <c r="K7107" s="24">
        <f>VLOOKUP($G7107, Reference!$A$3:$C$20, 3,FALSE)*I7107</f>
        <v>20</v>
      </c>
      <c r="L7107" s="27">
        <f t="shared" si="222"/>
        <v>16</v>
      </c>
      <c r="M7107" s="27">
        <f t="shared" si="223"/>
        <v>15.64</v>
      </c>
    </row>
    <row r="7108" spans="1:13" x14ac:dyDescent="0.2">
      <c r="A7108">
        <v>6277</v>
      </c>
      <c r="B7108" s="4">
        <v>44064</v>
      </c>
      <c r="C7108" t="s">
        <v>17</v>
      </c>
      <c r="D7108" t="s">
        <v>19</v>
      </c>
      <c r="E7108" s="2" t="str">
        <f>VLOOKUP('SampleSuperstore - Main Data'!D7108,Reference!$A$26:$B$74,2,FALSE)</f>
        <v>East</v>
      </c>
      <c r="F7108" s="22" t="s">
        <v>23</v>
      </c>
      <c r="G7108" s="22" t="s">
        <v>37</v>
      </c>
      <c r="H7108" s="24">
        <f>VLOOKUP($G7108, Reference!$A$3:$C$20, 2,FALSE)*I7108</f>
        <v>36</v>
      </c>
      <c r="I7108" s="22">
        <v>4</v>
      </c>
      <c r="J7108" s="26" cm="1">
        <f t="array" ref="J7108">IFERROR(_xlfn.IFS(AND(C7108="Corporate", F7108="Technology"), 3%, C7108="Corporate", 1%),0%)</f>
        <v>0.01</v>
      </c>
      <c r="K7108" s="24">
        <f>VLOOKUP($G7108, Reference!$A$3:$C$20, 3,FALSE)*I7108</f>
        <v>20</v>
      </c>
      <c r="L7108" s="27">
        <f t="shared" si="222"/>
        <v>16</v>
      </c>
      <c r="M7108" s="27">
        <f t="shared" si="223"/>
        <v>15.64</v>
      </c>
    </row>
    <row r="7109" spans="1:13" x14ac:dyDescent="0.2">
      <c r="A7109">
        <v>6281</v>
      </c>
      <c r="B7109" s="4">
        <v>44064</v>
      </c>
      <c r="C7109" t="s">
        <v>17</v>
      </c>
      <c r="D7109" t="s">
        <v>15</v>
      </c>
      <c r="E7109" s="2" t="str">
        <f>VLOOKUP('SampleSuperstore - Main Data'!D7109,Reference!$A$26:$B$74,2,FALSE)</f>
        <v>West</v>
      </c>
      <c r="F7109" s="22" t="s">
        <v>13</v>
      </c>
      <c r="G7109" s="22" t="s">
        <v>28</v>
      </c>
      <c r="H7109" s="24">
        <f>VLOOKUP($G7109, Reference!$A$3:$C$20, 2,FALSE)*I7109</f>
        <v>30</v>
      </c>
      <c r="I7109" s="22">
        <v>2</v>
      </c>
      <c r="J7109" s="26" cm="1">
        <f t="array" ref="J7109">IFERROR(_xlfn.IFS(AND(C7109="Corporate", F7109="Technology"), 3%, C7109="Corporate", 1%),0%)</f>
        <v>0.01</v>
      </c>
      <c r="K7109" s="24">
        <f>VLOOKUP($G7109, Reference!$A$3:$C$20, 3,FALSE)*I7109</f>
        <v>24</v>
      </c>
      <c r="L7109" s="27">
        <f t="shared" si="222"/>
        <v>6</v>
      </c>
      <c r="M7109" s="27">
        <f t="shared" si="223"/>
        <v>5.6999999999999993</v>
      </c>
    </row>
    <row r="7110" spans="1:13" x14ac:dyDescent="0.2">
      <c r="A7110">
        <v>6284</v>
      </c>
      <c r="B7110" s="4">
        <v>44064</v>
      </c>
      <c r="C7110" t="s">
        <v>17</v>
      </c>
      <c r="D7110" t="s">
        <v>15</v>
      </c>
      <c r="E7110" s="2" t="str">
        <f>VLOOKUP('SampleSuperstore - Main Data'!D7110,Reference!$A$26:$B$74,2,FALSE)</f>
        <v>West</v>
      </c>
      <c r="F7110" s="22" t="s">
        <v>29</v>
      </c>
      <c r="G7110" s="22" t="s">
        <v>50</v>
      </c>
      <c r="H7110" s="24">
        <f>VLOOKUP($G7110, Reference!$A$3:$C$20, 2,FALSE)*I7110</f>
        <v>398</v>
      </c>
      <c r="I7110" s="22">
        <v>2</v>
      </c>
      <c r="J7110" s="26" cm="1">
        <f t="array" ref="J7110">IFERROR(_xlfn.IFS(AND(C7110="Corporate", F7110="Technology"), 3%, C7110="Corporate", 1%),0%)</f>
        <v>0.03</v>
      </c>
      <c r="K7110" s="24">
        <f>VLOOKUP($G7110, Reference!$A$3:$C$20, 3,FALSE)*I7110</f>
        <v>330</v>
      </c>
      <c r="L7110" s="27">
        <f t="shared" si="222"/>
        <v>68</v>
      </c>
      <c r="M7110" s="27">
        <f t="shared" si="223"/>
        <v>56.06</v>
      </c>
    </row>
    <row r="7111" spans="1:13" x14ac:dyDescent="0.2">
      <c r="A7111">
        <v>6285</v>
      </c>
      <c r="B7111" s="4">
        <v>44064</v>
      </c>
      <c r="C7111" t="s">
        <v>17</v>
      </c>
      <c r="D7111" t="s">
        <v>68</v>
      </c>
      <c r="E7111" s="2" t="str">
        <f>VLOOKUP('SampleSuperstore - Main Data'!D7111,Reference!$A$26:$B$74,2,FALSE)</f>
        <v>West</v>
      </c>
      <c r="F7111" s="22" t="s">
        <v>13</v>
      </c>
      <c r="G7111" s="22" t="s">
        <v>14</v>
      </c>
      <c r="H7111" s="24">
        <f>VLOOKUP($G7111, Reference!$A$3:$C$20, 2,FALSE)*I7111</f>
        <v>135</v>
      </c>
      <c r="I7111" s="22">
        <v>3</v>
      </c>
      <c r="J7111" s="26" cm="1">
        <f t="array" ref="J7111">IFERROR(_xlfn.IFS(AND(C7111="Corporate", F7111="Technology"), 3%, C7111="Corporate", 1%),0%)</f>
        <v>0.01</v>
      </c>
      <c r="K7111" s="24">
        <f>VLOOKUP($G7111, Reference!$A$3:$C$20, 3,FALSE)*I7111</f>
        <v>105</v>
      </c>
      <c r="L7111" s="27">
        <f t="shared" si="222"/>
        <v>30</v>
      </c>
      <c r="M7111" s="27">
        <f t="shared" si="223"/>
        <v>28.650000000000006</v>
      </c>
    </row>
    <row r="7112" spans="1:13" x14ac:dyDescent="0.2">
      <c r="A7112">
        <v>6289</v>
      </c>
      <c r="B7112" s="4">
        <v>44064</v>
      </c>
      <c r="C7112" t="s">
        <v>17</v>
      </c>
      <c r="D7112" t="s">
        <v>15</v>
      </c>
      <c r="E7112" s="2" t="str">
        <f>VLOOKUP('SampleSuperstore - Main Data'!D7112,Reference!$A$26:$B$74,2,FALSE)</f>
        <v>West</v>
      </c>
      <c r="F7112" s="22" t="s">
        <v>29</v>
      </c>
      <c r="G7112" s="22" t="s">
        <v>33</v>
      </c>
      <c r="H7112" s="24">
        <f>VLOOKUP($G7112, Reference!$A$3:$C$20, 2,FALSE)*I7112</f>
        <v>25</v>
      </c>
      <c r="I7112" s="22">
        <v>5</v>
      </c>
      <c r="J7112" s="26" cm="1">
        <f t="array" ref="J7112">IFERROR(_xlfn.IFS(AND(C7112="Corporate", F7112="Technology"), 3%, C7112="Corporate", 1%),0%)</f>
        <v>0.03</v>
      </c>
      <c r="K7112" s="24">
        <f>VLOOKUP($G7112, Reference!$A$3:$C$20, 3,FALSE)*I7112</f>
        <v>12.5</v>
      </c>
      <c r="L7112" s="27">
        <f t="shared" si="222"/>
        <v>12.5</v>
      </c>
      <c r="M7112" s="27">
        <f t="shared" si="223"/>
        <v>11.75</v>
      </c>
    </row>
    <row r="7113" spans="1:13" x14ac:dyDescent="0.2">
      <c r="A7113">
        <v>6292</v>
      </c>
      <c r="B7113" s="4">
        <v>44064</v>
      </c>
      <c r="C7113" t="s">
        <v>17</v>
      </c>
      <c r="D7113" t="s">
        <v>31</v>
      </c>
      <c r="E7113" s="2" t="str">
        <f>VLOOKUP('SampleSuperstore - Main Data'!D7113,Reference!$A$26:$B$74,2,FALSE)</f>
        <v>Central</v>
      </c>
      <c r="F7113" s="22" t="s">
        <v>13</v>
      </c>
      <c r="G7113" s="22" t="s">
        <v>20</v>
      </c>
      <c r="H7113" s="24">
        <f>VLOOKUP($G7113, Reference!$A$3:$C$20, 2,FALSE)*I7113</f>
        <v>68</v>
      </c>
      <c r="I7113" s="22">
        <v>4</v>
      </c>
      <c r="J7113" s="26" cm="1">
        <f t="array" ref="J7113">IFERROR(_xlfn.IFS(AND(C7113="Corporate", F7113="Technology"), 3%, C7113="Corporate", 1%),0%)</f>
        <v>0.01</v>
      </c>
      <c r="K7113" s="24">
        <f>VLOOKUP($G7113, Reference!$A$3:$C$20, 3,FALSE)*I7113</f>
        <v>40</v>
      </c>
      <c r="L7113" s="27">
        <f t="shared" si="222"/>
        <v>28</v>
      </c>
      <c r="M7113" s="27">
        <f t="shared" si="223"/>
        <v>27.319999999999993</v>
      </c>
    </row>
    <row r="7114" spans="1:13" x14ac:dyDescent="0.2">
      <c r="A7114">
        <v>6293</v>
      </c>
      <c r="B7114" s="4">
        <v>44064</v>
      </c>
      <c r="C7114" t="s">
        <v>17</v>
      </c>
      <c r="D7114" t="s">
        <v>51</v>
      </c>
      <c r="E7114" s="2" t="str">
        <f>VLOOKUP('SampleSuperstore - Main Data'!D7114,Reference!$A$26:$B$74,2,FALSE)</f>
        <v>East</v>
      </c>
      <c r="F7114" s="22" t="s">
        <v>13</v>
      </c>
      <c r="G7114" s="22" t="s">
        <v>16</v>
      </c>
      <c r="H7114" s="24">
        <f>VLOOKUP($G7114, Reference!$A$3:$C$20, 2,FALSE)*I7114</f>
        <v>95</v>
      </c>
      <c r="I7114" s="22">
        <v>5</v>
      </c>
      <c r="J7114" s="26" cm="1">
        <f t="array" ref="J7114">IFERROR(_xlfn.IFS(AND(C7114="Corporate", F7114="Technology"), 3%, C7114="Corporate", 1%),0%)</f>
        <v>0.01</v>
      </c>
      <c r="K7114" s="24">
        <f>VLOOKUP($G7114, Reference!$A$3:$C$20, 3,FALSE)*I7114</f>
        <v>50</v>
      </c>
      <c r="L7114" s="27">
        <f t="shared" si="222"/>
        <v>45</v>
      </c>
      <c r="M7114" s="27">
        <f t="shared" si="223"/>
        <v>44.05</v>
      </c>
    </row>
    <row r="7115" spans="1:13" x14ac:dyDescent="0.2">
      <c r="A7115">
        <v>6297</v>
      </c>
      <c r="B7115" s="4">
        <v>44064</v>
      </c>
      <c r="C7115" t="s">
        <v>17</v>
      </c>
      <c r="D7115" t="s">
        <v>40</v>
      </c>
      <c r="E7115" s="2" t="str">
        <f>VLOOKUP('SampleSuperstore - Main Data'!D7115,Reference!$A$26:$B$74,2,FALSE)</f>
        <v>East</v>
      </c>
      <c r="F7115" s="22" t="s">
        <v>23</v>
      </c>
      <c r="G7115" s="22" t="s">
        <v>24</v>
      </c>
      <c r="H7115" s="24">
        <f>VLOOKUP($G7115, Reference!$A$3:$C$20, 2,FALSE)*I7115</f>
        <v>693</v>
      </c>
      <c r="I7115" s="22">
        <v>7</v>
      </c>
      <c r="J7115" s="26" cm="1">
        <f t="array" ref="J7115">IFERROR(_xlfn.IFS(AND(C7115="Corporate", F7115="Technology"), 3%, C7115="Corporate", 1%),0%)</f>
        <v>0.01</v>
      </c>
      <c r="K7115" s="24">
        <f>VLOOKUP($G7115, Reference!$A$3:$C$20, 3,FALSE)*I7115</f>
        <v>553</v>
      </c>
      <c r="L7115" s="27">
        <f t="shared" si="222"/>
        <v>140</v>
      </c>
      <c r="M7115" s="27">
        <f t="shared" si="223"/>
        <v>133.07000000000005</v>
      </c>
    </row>
    <row r="7116" spans="1:13" x14ac:dyDescent="0.2">
      <c r="A7116">
        <v>6298</v>
      </c>
      <c r="B7116" s="4">
        <v>44064</v>
      </c>
      <c r="C7116" t="s">
        <v>17</v>
      </c>
      <c r="D7116" t="s">
        <v>36</v>
      </c>
      <c r="E7116" s="2" t="str">
        <f>VLOOKUP('SampleSuperstore - Main Data'!D7116,Reference!$A$26:$B$74,2,FALSE)</f>
        <v>East</v>
      </c>
      <c r="F7116" s="22" t="s">
        <v>29</v>
      </c>
      <c r="G7116" s="22" t="s">
        <v>33</v>
      </c>
      <c r="H7116" s="24">
        <f>VLOOKUP($G7116, Reference!$A$3:$C$20, 2,FALSE)*I7116</f>
        <v>15</v>
      </c>
      <c r="I7116" s="22">
        <v>3</v>
      </c>
      <c r="J7116" s="26" cm="1">
        <f t="array" ref="J7116">IFERROR(_xlfn.IFS(AND(C7116="Corporate", F7116="Technology"), 3%, C7116="Corporate", 1%),0%)</f>
        <v>0.03</v>
      </c>
      <c r="K7116" s="24">
        <f>VLOOKUP($G7116, Reference!$A$3:$C$20, 3,FALSE)*I7116</f>
        <v>7.5</v>
      </c>
      <c r="L7116" s="27">
        <f t="shared" si="222"/>
        <v>7.5</v>
      </c>
      <c r="M7116" s="27">
        <f t="shared" si="223"/>
        <v>7.0499999999999989</v>
      </c>
    </row>
    <row r="7117" spans="1:13" x14ac:dyDescent="0.2">
      <c r="A7117">
        <v>6299</v>
      </c>
      <c r="B7117" s="4">
        <v>44064</v>
      </c>
      <c r="C7117" t="s">
        <v>17</v>
      </c>
      <c r="D7117" t="s">
        <v>21</v>
      </c>
      <c r="E7117" s="2" t="str">
        <f>VLOOKUP('SampleSuperstore - Main Data'!D7117,Reference!$A$26:$B$74,2,FALSE)</f>
        <v>West</v>
      </c>
      <c r="F7117" s="22" t="s">
        <v>23</v>
      </c>
      <c r="G7117" s="22" t="s">
        <v>59</v>
      </c>
      <c r="H7117" s="24">
        <f>VLOOKUP($G7117, Reference!$A$3:$C$20, 2,FALSE)*I7117</f>
        <v>340</v>
      </c>
      <c r="I7117" s="22">
        <v>4</v>
      </c>
      <c r="J7117" s="26" cm="1">
        <f t="array" ref="J7117">IFERROR(_xlfn.IFS(AND(C7117="Corporate", F7117="Technology"), 3%, C7117="Corporate", 1%),0%)</f>
        <v>0.01</v>
      </c>
      <c r="K7117" s="24">
        <f>VLOOKUP($G7117, Reference!$A$3:$C$20, 3,FALSE)*I7117</f>
        <v>300</v>
      </c>
      <c r="L7117" s="27">
        <f t="shared" si="222"/>
        <v>40</v>
      </c>
      <c r="M7117" s="27">
        <f t="shared" si="223"/>
        <v>36.600000000000023</v>
      </c>
    </row>
    <row r="7118" spans="1:13" x14ac:dyDescent="0.2">
      <c r="A7118">
        <v>6312</v>
      </c>
      <c r="B7118" s="4">
        <v>44065</v>
      </c>
      <c r="C7118" t="s">
        <v>17</v>
      </c>
      <c r="D7118" t="s">
        <v>74</v>
      </c>
      <c r="E7118" s="2" t="str">
        <f>VLOOKUP('SampleSuperstore - Main Data'!D7118,Reference!$A$26:$B$74,2,FALSE)</f>
        <v>South</v>
      </c>
      <c r="F7118" s="22" t="s">
        <v>13</v>
      </c>
      <c r="G7118" s="22" t="s">
        <v>26</v>
      </c>
      <c r="H7118" s="24">
        <f>VLOOKUP($G7118, Reference!$A$3:$C$20, 2,FALSE)*I7118</f>
        <v>7.5</v>
      </c>
      <c r="I7118" s="22">
        <v>3</v>
      </c>
      <c r="J7118" s="26" cm="1">
        <f t="array" ref="J7118">IFERROR(_xlfn.IFS(AND(C7118="Corporate", F7118="Technology"), 3%, C7118="Corporate", 1%),0%)</f>
        <v>0.01</v>
      </c>
      <c r="K7118" s="24">
        <f>VLOOKUP($G7118, Reference!$A$3:$C$20, 3,FALSE)*I7118</f>
        <v>6</v>
      </c>
      <c r="L7118" s="27">
        <f t="shared" si="222"/>
        <v>1.5</v>
      </c>
      <c r="M7118" s="27">
        <f t="shared" si="223"/>
        <v>1.4249999999999998</v>
      </c>
    </row>
    <row r="7119" spans="1:13" x14ac:dyDescent="0.2">
      <c r="A7119">
        <v>6316</v>
      </c>
      <c r="B7119" s="4">
        <v>44065</v>
      </c>
      <c r="C7119" t="s">
        <v>17</v>
      </c>
      <c r="D7119" t="s">
        <v>36</v>
      </c>
      <c r="E7119" s="2" t="str">
        <f>VLOOKUP('SampleSuperstore - Main Data'!D7119,Reference!$A$26:$B$74,2,FALSE)</f>
        <v>East</v>
      </c>
      <c r="F7119" s="22" t="s">
        <v>23</v>
      </c>
      <c r="G7119" s="22" t="s">
        <v>37</v>
      </c>
      <c r="H7119" s="24">
        <f>VLOOKUP($G7119, Reference!$A$3:$C$20, 2,FALSE)*I7119</f>
        <v>27</v>
      </c>
      <c r="I7119" s="22">
        <v>3</v>
      </c>
      <c r="J7119" s="26" cm="1">
        <f t="array" ref="J7119">IFERROR(_xlfn.IFS(AND(C7119="Corporate", F7119="Technology"), 3%, C7119="Corporate", 1%),0%)</f>
        <v>0.01</v>
      </c>
      <c r="K7119" s="24">
        <f>VLOOKUP($G7119, Reference!$A$3:$C$20, 3,FALSE)*I7119</f>
        <v>15</v>
      </c>
      <c r="L7119" s="27">
        <f t="shared" si="222"/>
        <v>12</v>
      </c>
      <c r="M7119" s="27">
        <f t="shared" si="223"/>
        <v>11.73</v>
      </c>
    </row>
    <row r="7120" spans="1:13" x14ac:dyDescent="0.2">
      <c r="A7120">
        <v>6317</v>
      </c>
      <c r="B7120" s="4">
        <v>44065</v>
      </c>
      <c r="C7120" t="s">
        <v>17</v>
      </c>
      <c r="D7120" t="s">
        <v>63</v>
      </c>
      <c r="E7120" s="2" t="str">
        <f>VLOOKUP('SampleSuperstore - Main Data'!D7120,Reference!$A$26:$B$74,2,FALSE)</f>
        <v>East</v>
      </c>
      <c r="F7120" s="22" t="s">
        <v>13</v>
      </c>
      <c r="G7120" s="22" t="s">
        <v>14</v>
      </c>
      <c r="H7120" s="24">
        <f>VLOOKUP($G7120, Reference!$A$3:$C$20, 2,FALSE)*I7120</f>
        <v>270</v>
      </c>
      <c r="I7120" s="22">
        <v>6</v>
      </c>
      <c r="J7120" s="26" cm="1">
        <f t="array" ref="J7120">IFERROR(_xlfn.IFS(AND(C7120="Corporate", F7120="Technology"), 3%, C7120="Corporate", 1%),0%)</f>
        <v>0.01</v>
      </c>
      <c r="K7120" s="24">
        <f>VLOOKUP($G7120, Reference!$A$3:$C$20, 3,FALSE)*I7120</f>
        <v>210</v>
      </c>
      <c r="L7120" s="27">
        <f t="shared" si="222"/>
        <v>60</v>
      </c>
      <c r="M7120" s="27">
        <f t="shared" si="223"/>
        <v>57.300000000000011</v>
      </c>
    </row>
    <row r="7121" spans="1:13" x14ac:dyDescent="0.2">
      <c r="A7121">
        <v>6320</v>
      </c>
      <c r="B7121" s="4">
        <v>44065</v>
      </c>
      <c r="C7121" t="s">
        <v>17</v>
      </c>
      <c r="D7121" t="s">
        <v>25</v>
      </c>
      <c r="E7121" s="2" t="str">
        <f>VLOOKUP('SampleSuperstore - Main Data'!D7121,Reference!$A$26:$B$74,2,FALSE)</f>
        <v>Central</v>
      </c>
      <c r="F7121" s="22" t="s">
        <v>13</v>
      </c>
      <c r="G7121" s="22" t="s">
        <v>14</v>
      </c>
      <c r="H7121" s="24">
        <f>VLOOKUP($G7121, Reference!$A$3:$C$20, 2,FALSE)*I7121</f>
        <v>180</v>
      </c>
      <c r="I7121" s="22">
        <v>4</v>
      </c>
      <c r="J7121" s="26" cm="1">
        <f t="array" ref="J7121">IFERROR(_xlfn.IFS(AND(C7121="Corporate", F7121="Technology"), 3%, C7121="Corporate", 1%),0%)</f>
        <v>0.01</v>
      </c>
      <c r="K7121" s="24">
        <f>VLOOKUP($G7121, Reference!$A$3:$C$20, 3,FALSE)*I7121</f>
        <v>140</v>
      </c>
      <c r="L7121" s="27">
        <f t="shared" si="222"/>
        <v>40</v>
      </c>
      <c r="M7121" s="27">
        <f t="shared" si="223"/>
        <v>38.199999999999989</v>
      </c>
    </row>
    <row r="7122" spans="1:13" x14ac:dyDescent="0.2">
      <c r="A7122">
        <v>6322</v>
      </c>
      <c r="B7122" s="4">
        <v>44065</v>
      </c>
      <c r="C7122" t="s">
        <v>17</v>
      </c>
      <c r="D7122" t="s">
        <v>46</v>
      </c>
      <c r="E7122" s="2" t="str">
        <f>VLOOKUP('SampleSuperstore - Main Data'!D7122,Reference!$A$26:$B$74,2,FALSE)</f>
        <v>Central</v>
      </c>
      <c r="F7122" s="22" t="s">
        <v>29</v>
      </c>
      <c r="G7122" s="22" t="s">
        <v>50</v>
      </c>
      <c r="H7122" s="24">
        <f>VLOOKUP($G7122, Reference!$A$3:$C$20, 2,FALSE)*I7122</f>
        <v>796</v>
      </c>
      <c r="I7122" s="22">
        <v>4</v>
      </c>
      <c r="J7122" s="26" cm="1">
        <f t="array" ref="J7122">IFERROR(_xlfn.IFS(AND(C7122="Corporate", F7122="Technology"), 3%, C7122="Corporate", 1%),0%)</f>
        <v>0.03</v>
      </c>
      <c r="K7122" s="24">
        <f>VLOOKUP($G7122, Reference!$A$3:$C$20, 3,FALSE)*I7122</f>
        <v>660</v>
      </c>
      <c r="L7122" s="27">
        <f t="shared" si="222"/>
        <v>136</v>
      </c>
      <c r="M7122" s="27">
        <f t="shared" si="223"/>
        <v>112.12</v>
      </c>
    </row>
    <row r="7123" spans="1:13" x14ac:dyDescent="0.2">
      <c r="A7123">
        <v>6323</v>
      </c>
      <c r="B7123" s="4">
        <v>44065</v>
      </c>
      <c r="C7123" t="s">
        <v>17</v>
      </c>
      <c r="D7123" t="s">
        <v>15</v>
      </c>
      <c r="E7123" s="2" t="str">
        <f>VLOOKUP('SampleSuperstore - Main Data'!D7123,Reference!$A$26:$B$74,2,FALSE)</f>
        <v>West</v>
      </c>
      <c r="F7123" s="22" t="s">
        <v>23</v>
      </c>
      <c r="G7123" s="22" t="s">
        <v>59</v>
      </c>
      <c r="H7123" s="24">
        <f>VLOOKUP($G7123, Reference!$A$3:$C$20, 2,FALSE)*I7123</f>
        <v>255</v>
      </c>
      <c r="I7123" s="22">
        <v>3</v>
      </c>
      <c r="J7123" s="26" cm="1">
        <f t="array" ref="J7123">IFERROR(_xlfn.IFS(AND(C7123="Corporate", F7123="Technology"), 3%, C7123="Corporate", 1%),0%)</f>
        <v>0.01</v>
      </c>
      <c r="K7123" s="24">
        <f>VLOOKUP($G7123, Reference!$A$3:$C$20, 3,FALSE)*I7123</f>
        <v>225</v>
      </c>
      <c r="L7123" s="27">
        <f t="shared" si="222"/>
        <v>30</v>
      </c>
      <c r="M7123" s="27">
        <f t="shared" si="223"/>
        <v>27.449999999999989</v>
      </c>
    </row>
    <row r="7124" spans="1:13" x14ac:dyDescent="0.2">
      <c r="A7124">
        <v>6328</v>
      </c>
      <c r="B7124" s="4">
        <v>44065</v>
      </c>
      <c r="C7124" t="s">
        <v>17</v>
      </c>
      <c r="D7124" t="s">
        <v>15</v>
      </c>
      <c r="E7124" s="2" t="str">
        <f>VLOOKUP('SampleSuperstore - Main Data'!D7124,Reference!$A$26:$B$74,2,FALSE)</f>
        <v>West</v>
      </c>
      <c r="F7124" s="22" t="s">
        <v>29</v>
      </c>
      <c r="G7124" s="22" t="s">
        <v>33</v>
      </c>
      <c r="H7124" s="24">
        <f>VLOOKUP($G7124, Reference!$A$3:$C$20, 2,FALSE)*I7124</f>
        <v>10</v>
      </c>
      <c r="I7124" s="22">
        <v>2</v>
      </c>
      <c r="J7124" s="26" cm="1">
        <f t="array" ref="J7124">IFERROR(_xlfn.IFS(AND(C7124="Corporate", F7124="Technology"), 3%, C7124="Corporate", 1%),0%)</f>
        <v>0.03</v>
      </c>
      <c r="K7124" s="24">
        <f>VLOOKUP($G7124, Reference!$A$3:$C$20, 3,FALSE)*I7124</f>
        <v>5</v>
      </c>
      <c r="L7124" s="27">
        <f t="shared" si="222"/>
        <v>5</v>
      </c>
      <c r="M7124" s="27">
        <f t="shared" si="223"/>
        <v>4.6999999999999993</v>
      </c>
    </row>
    <row r="7125" spans="1:13" x14ac:dyDescent="0.2">
      <c r="A7125">
        <v>6331</v>
      </c>
      <c r="B7125" s="4">
        <v>44065</v>
      </c>
      <c r="C7125" t="s">
        <v>17</v>
      </c>
      <c r="D7125" t="s">
        <v>25</v>
      </c>
      <c r="E7125" s="2" t="str">
        <f>VLOOKUP('SampleSuperstore - Main Data'!D7125,Reference!$A$26:$B$74,2,FALSE)</f>
        <v>Central</v>
      </c>
      <c r="F7125" s="22" t="s">
        <v>23</v>
      </c>
      <c r="G7125" s="22" t="s">
        <v>37</v>
      </c>
      <c r="H7125" s="24">
        <f>VLOOKUP($G7125, Reference!$A$3:$C$20, 2,FALSE)*I7125</f>
        <v>18</v>
      </c>
      <c r="I7125" s="22">
        <v>2</v>
      </c>
      <c r="J7125" s="26" cm="1">
        <f t="array" ref="J7125">IFERROR(_xlfn.IFS(AND(C7125="Corporate", F7125="Technology"), 3%, C7125="Corporate", 1%),0%)</f>
        <v>0.01</v>
      </c>
      <c r="K7125" s="24">
        <f>VLOOKUP($G7125, Reference!$A$3:$C$20, 3,FALSE)*I7125</f>
        <v>10</v>
      </c>
      <c r="L7125" s="27">
        <f t="shared" si="222"/>
        <v>8</v>
      </c>
      <c r="M7125" s="27">
        <f t="shared" si="223"/>
        <v>7.82</v>
      </c>
    </row>
    <row r="7126" spans="1:13" x14ac:dyDescent="0.2">
      <c r="A7126">
        <v>6334</v>
      </c>
      <c r="B7126" s="4">
        <v>44065</v>
      </c>
      <c r="C7126" t="s">
        <v>17</v>
      </c>
      <c r="D7126" t="s">
        <v>19</v>
      </c>
      <c r="E7126" s="2" t="str">
        <f>VLOOKUP('SampleSuperstore - Main Data'!D7126,Reference!$A$26:$B$74,2,FALSE)</f>
        <v>East</v>
      </c>
      <c r="F7126" s="22" t="s">
        <v>13</v>
      </c>
      <c r="G7126" s="22" t="s">
        <v>20</v>
      </c>
      <c r="H7126" s="24">
        <f>VLOOKUP($G7126, Reference!$A$3:$C$20, 2,FALSE)*I7126</f>
        <v>34</v>
      </c>
      <c r="I7126" s="22">
        <v>2</v>
      </c>
      <c r="J7126" s="26" cm="1">
        <f t="array" ref="J7126">IFERROR(_xlfn.IFS(AND(C7126="Corporate", F7126="Technology"), 3%, C7126="Corporate", 1%),0%)</f>
        <v>0.01</v>
      </c>
      <c r="K7126" s="24">
        <f>VLOOKUP($G7126, Reference!$A$3:$C$20, 3,FALSE)*I7126</f>
        <v>20</v>
      </c>
      <c r="L7126" s="27">
        <f t="shared" si="222"/>
        <v>14</v>
      </c>
      <c r="M7126" s="27">
        <f t="shared" si="223"/>
        <v>13.659999999999997</v>
      </c>
    </row>
    <row r="7127" spans="1:13" x14ac:dyDescent="0.2">
      <c r="A7127">
        <v>6344</v>
      </c>
      <c r="B7127" s="4">
        <v>44066</v>
      </c>
      <c r="C7127" t="s">
        <v>17</v>
      </c>
      <c r="D7127" t="s">
        <v>47</v>
      </c>
      <c r="E7127" s="2" t="str">
        <f>VLOOKUP('SampleSuperstore - Main Data'!D7127,Reference!$A$26:$B$74,2,FALSE)</f>
        <v>South</v>
      </c>
      <c r="F7127" s="22" t="s">
        <v>13</v>
      </c>
      <c r="G7127" s="22" t="s">
        <v>16</v>
      </c>
      <c r="H7127" s="24">
        <f>VLOOKUP($G7127, Reference!$A$3:$C$20, 2,FALSE)*I7127</f>
        <v>76</v>
      </c>
      <c r="I7127" s="22">
        <v>4</v>
      </c>
      <c r="J7127" s="26" cm="1">
        <f t="array" ref="J7127">IFERROR(_xlfn.IFS(AND(C7127="Corporate", F7127="Technology"), 3%, C7127="Corporate", 1%),0%)</f>
        <v>0.01</v>
      </c>
      <c r="K7127" s="24">
        <f>VLOOKUP($G7127, Reference!$A$3:$C$20, 3,FALSE)*I7127</f>
        <v>40</v>
      </c>
      <c r="L7127" s="27">
        <f t="shared" si="222"/>
        <v>36</v>
      </c>
      <c r="M7127" s="27">
        <f t="shared" si="223"/>
        <v>35.239999999999995</v>
      </c>
    </row>
    <row r="7128" spans="1:13" x14ac:dyDescent="0.2">
      <c r="A7128">
        <v>6351</v>
      </c>
      <c r="B7128" s="4">
        <v>44066</v>
      </c>
      <c r="C7128" t="s">
        <v>17</v>
      </c>
      <c r="D7128" t="s">
        <v>15</v>
      </c>
      <c r="E7128" s="2" t="str">
        <f>VLOOKUP('SampleSuperstore - Main Data'!D7128,Reference!$A$26:$B$74,2,FALSE)</f>
        <v>West</v>
      </c>
      <c r="F7128" s="22" t="s">
        <v>13</v>
      </c>
      <c r="G7128" s="22" t="s">
        <v>26</v>
      </c>
      <c r="H7128" s="24">
        <f>VLOOKUP($G7128, Reference!$A$3:$C$20, 2,FALSE)*I7128</f>
        <v>7.5</v>
      </c>
      <c r="I7128" s="22">
        <v>3</v>
      </c>
      <c r="J7128" s="26" cm="1">
        <f t="array" ref="J7128">IFERROR(_xlfn.IFS(AND(C7128="Corporate", F7128="Technology"), 3%, C7128="Corporate", 1%),0%)</f>
        <v>0.01</v>
      </c>
      <c r="K7128" s="24">
        <f>VLOOKUP($G7128, Reference!$A$3:$C$20, 3,FALSE)*I7128</f>
        <v>6</v>
      </c>
      <c r="L7128" s="27">
        <f t="shared" si="222"/>
        <v>1.5</v>
      </c>
      <c r="M7128" s="27">
        <f t="shared" si="223"/>
        <v>1.4249999999999998</v>
      </c>
    </row>
    <row r="7129" spans="1:13" x14ac:dyDescent="0.2">
      <c r="A7129">
        <v>6353</v>
      </c>
      <c r="B7129" s="4">
        <v>44066</v>
      </c>
      <c r="C7129" t="s">
        <v>17</v>
      </c>
      <c r="D7129" t="s">
        <v>60</v>
      </c>
      <c r="E7129" s="2" t="str">
        <f>VLOOKUP('SampleSuperstore - Main Data'!D7129,Reference!$A$26:$B$74,2,FALSE)</f>
        <v>West</v>
      </c>
      <c r="F7129" s="22" t="s">
        <v>23</v>
      </c>
      <c r="G7129" s="22" t="s">
        <v>37</v>
      </c>
      <c r="H7129" s="24">
        <f>VLOOKUP($G7129, Reference!$A$3:$C$20, 2,FALSE)*I7129</f>
        <v>18</v>
      </c>
      <c r="I7129" s="22">
        <v>2</v>
      </c>
      <c r="J7129" s="26" cm="1">
        <f t="array" ref="J7129">IFERROR(_xlfn.IFS(AND(C7129="Corporate", F7129="Technology"), 3%, C7129="Corporate", 1%),0%)</f>
        <v>0.01</v>
      </c>
      <c r="K7129" s="24">
        <f>VLOOKUP($G7129, Reference!$A$3:$C$20, 3,FALSE)*I7129</f>
        <v>10</v>
      </c>
      <c r="L7129" s="27">
        <f t="shared" si="222"/>
        <v>8</v>
      </c>
      <c r="M7129" s="27">
        <f t="shared" si="223"/>
        <v>7.82</v>
      </c>
    </row>
    <row r="7130" spans="1:13" x14ac:dyDescent="0.2">
      <c r="A7130">
        <v>6354</v>
      </c>
      <c r="B7130" s="4">
        <v>44066</v>
      </c>
      <c r="C7130" t="s">
        <v>17</v>
      </c>
      <c r="D7130" t="s">
        <v>25</v>
      </c>
      <c r="E7130" s="2" t="str">
        <f>VLOOKUP('SampleSuperstore - Main Data'!D7130,Reference!$A$26:$B$74,2,FALSE)</f>
        <v>Central</v>
      </c>
      <c r="F7130" s="22" t="s">
        <v>13</v>
      </c>
      <c r="G7130" s="22" t="s">
        <v>53</v>
      </c>
      <c r="H7130" s="24">
        <f>VLOOKUP($G7130, Reference!$A$3:$C$20, 2,FALSE)*I7130</f>
        <v>12</v>
      </c>
      <c r="I7130" s="22">
        <v>1</v>
      </c>
      <c r="J7130" s="26" cm="1">
        <f t="array" ref="J7130">IFERROR(_xlfn.IFS(AND(C7130="Corporate", F7130="Technology"), 3%, C7130="Corporate", 1%),0%)</f>
        <v>0.01</v>
      </c>
      <c r="K7130" s="24">
        <f>VLOOKUP($G7130, Reference!$A$3:$C$20, 3,FALSE)*I7130</f>
        <v>9</v>
      </c>
      <c r="L7130" s="27">
        <f t="shared" si="222"/>
        <v>3</v>
      </c>
      <c r="M7130" s="27">
        <f t="shared" si="223"/>
        <v>2.879999999999999</v>
      </c>
    </row>
    <row r="7131" spans="1:13" x14ac:dyDescent="0.2">
      <c r="A7131">
        <v>6355</v>
      </c>
      <c r="B7131" s="4">
        <v>44066</v>
      </c>
      <c r="C7131" t="s">
        <v>17</v>
      </c>
      <c r="D7131" t="s">
        <v>19</v>
      </c>
      <c r="E7131" s="2" t="str">
        <f>VLOOKUP('SampleSuperstore - Main Data'!D7131,Reference!$A$26:$B$74,2,FALSE)</f>
        <v>East</v>
      </c>
      <c r="F7131" s="22" t="s">
        <v>29</v>
      </c>
      <c r="G7131" s="22" t="s">
        <v>50</v>
      </c>
      <c r="H7131" s="24">
        <f>VLOOKUP($G7131, Reference!$A$3:$C$20, 2,FALSE)*I7131</f>
        <v>199</v>
      </c>
      <c r="I7131" s="22">
        <v>1</v>
      </c>
      <c r="J7131" s="26" cm="1">
        <f t="array" ref="J7131">IFERROR(_xlfn.IFS(AND(C7131="Corporate", F7131="Technology"), 3%, C7131="Corporate", 1%),0%)</f>
        <v>0.03</v>
      </c>
      <c r="K7131" s="24">
        <f>VLOOKUP($G7131, Reference!$A$3:$C$20, 3,FALSE)*I7131</f>
        <v>165</v>
      </c>
      <c r="L7131" s="27">
        <f t="shared" si="222"/>
        <v>34</v>
      </c>
      <c r="M7131" s="27">
        <f t="shared" si="223"/>
        <v>28.03</v>
      </c>
    </row>
    <row r="7132" spans="1:13" x14ac:dyDescent="0.2">
      <c r="A7132">
        <v>6357</v>
      </c>
      <c r="B7132" s="4">
        <v>44066</v>
      </c>
      <c r="C7132" t="s">
        <v>17</v>
      </c>
      <c r="D7132" t="s">
        <v>70</v>
      </c>
      <c r="E7132" s="2" t="str">
        <f>VLOOKUP('SampleSuperstore - Main Data'!D7132,Reference!$A$26:$B$74,2,FALSE)</f>
        <v>Central</v>
      </c>
      <c r="F7132" s="22" t="s">
        <v>13</v>
      </c>
      <c r="G7132" s="22" t="s">
        <v>20</v>
      </c>
      <c r="H7132" s="24">
        <f>VLOOKUP($G7132, Reference!$A$3:$C$20, 2,FALSE)*I7132</f>
        <v>102</v>
      </c>
      <c r="I7132" s="22">
        <v>6</v>
      </c>
      <c r="J7132" s="26" cm="1">
        <f t="array" ref="J7132">IFERROR(_xlfn.IFS(AND(C7132="Corporate", F7132="Technology"), 3%, C7132="Corporate", 1%),0%)</f>
        <v>0.01</v>
      </c>
      <c r="K7132" s="24">
        <f>VLOOKUP($G7132, Reference!$A$3:$C$20, 3,FALSE)*I7132</f>
        <v>60</v>
      </c>
      <c r="L7132" s="27">
        <f t="shared" si="222"/>
        <v>42</v>
      </c>
      <c r="M7132" s="27">
        <f t="shared" si="223"/>
        <v>40.980000000000004</v>
      </c>
    </row>
    <row r="7133" spans="1:13" x14ac:dyDescent="0.2">
      <c r="A7133">
        <v>6360</v>
      </c>
      <c r="B7133" s="4">
        <v>44066</v>
      </c>
      <c r="C7133" t="s">
        <v>17</v>
      </c>
      <c r="D7133" t="s">
        <v>40</v>
      </c>
      <c r="E7133" s="2" t="str">
        <f>VLOOKUP('SampleSuperstore - Main Data'!D7133,Reference!$A$26:$B$74,2,FALSE)</f>
        <v>East</v>
      </c>
      <c r="F7133" s="22" t="s">
        <v>13</v>
      </c>
      <c r="G7133" s="22" t="s">
        <v>49</v>
      </c>
      <c r="H7133" s="24">
        <f>VLOOKUP($G7133, Reference!$A$3:$C$20, 2,FALSE)*I7133</f>
        <v>80</v>
      </c>
      <c r="I7133" s="22">
        <v>2</v>
      </c>
      <c r="J7133" s="26" cm="1">
        <f t="array" ref="J7133">IFERROR(_xlfn.IFS(AND(C7133="Corporate", F7133="Technology"), 3%, C7133="Corporate", 1%),0%)</f>
        <v>0.01</v>
      </c>
      <c r="K7133" s="24">
        <f>VLOOKUP($G7133, Reference!$A$3:$C$20, 3,FALSE)*I7133</f>
        <v>70</v>
      </c>
      <c r="L7133" s="27">
        <f t="shared" si="222"/>
        <v>10</v>
      </c>
      <c r="M7133" s="27">
        <f t="shared" si="223"/>
        <v>9.2000000000000028</v>
      </c>
    </row>
    <row r="7134" spans="1:13" x14ac:dyDescent="0.2">
      <c r="A7134">
        <v>6361</v>
      </c>
      <c r="B7134" s="4">
        <v>44066</v>
      </c>
      <c r="C7134" t="s">
        <v>17</v>
      </c>
      <c r="D7134" t="s">
        <v>36</v>
      </c>
      <c r="E7134" s="2" t="str">
        <f>VLOOKUP('SampleSuperstore - Main Data'!D7134,Reference!$A$26:$B$74,2,FALSE)</f>
        <v>East</v>
      </c>
      <c r="F7134" s="22" t="s">
        <v>23</v>
      </c>
      <c r="G7134" s="22" t="s">
        <v>37</v>
      </c>
      <c r="H7134" s="24">
        <f>VLOOKUP($G7134, Reference!$A$3:$C$20, 2,FALSE)*I7134</f>
        <v>63</v>
      </c>
      <c r="I7134" s="22">
        <v>7</v>
      </c>
      <c r="J7134" s="26" cm="1">
        <f t="array" ref="J7134">IFERROR(_xlfn.IFS(AND(C7134="Corporate", F7134="Technology"), 3%, C7134="Corporate", 1%),0%)</f>
        <v>0.01</v>
      </c>
      <c r="K7134" s="24">
        <f>VLOOKUP($G7134, Reference!$A$3:$C$20, 3,FALSE)*I7134</f>
        <v>35</v>
      </c>
      <c r="L7134" s="27">
        <f t="shared" si="222"/>
        <v>28</v>
      </c>
      <c r="M7134" s="27">
        <f t="shared" si="223"/>
        <v>27.369999999999997</v>
      </c>
    </row>
    <row r="7135" spans="1:13" x14ac:dyDescent="0.2">
      <c r="A7135">
        <v>6369</v>
      </c>
      <c r="B7135" s="4">
        <v>44067</v>
      </c>
      <c r="C7135" t="s">
        <v>17</v>
      </c>
      <c r="D7135" t="s">
        <v>64</v>
      </c>
      <c r="E7135" s="2" t="str">
        <f>VLOOKUP('SampleSuperstore - Main Data'!D7135,Reference!$A$26:$B$74,2,FALSE)</f>
        <v>East</v>
      </c>
      <c r="F7135" s="22" t="s">
        <v>13</v>
      </c>
      <c r="G7135" s="22" t="s">
        <v>49</v>
      </c>
      <c r="H7135" s="24">
        <f>VLOOKUP($G7135, Reference!$A$3:$C$20, 2,FALSE)*I7135</f>
        <v>80</v>
      </c>
      <c r="I7135" s="22">
        <v>2</v>
      </c>
      <c r="J7135" s="26" cm="1">
        <f t="array" ref="J7135">IFERROR(_xlfn.IFS(AND(C7135="Corporate", F7135="Technology"), 3%, C7135="Corporate", 1%),0%)</f>
        <v>0.01</v>
      </c>
      <c r="K7135" s="24">
        <f>VLOOKUP($G7135, Reference!$A$3:$C$20, 3,FALSE)*I7135</f>
        <v>70</v>
      </c>
      <c r="L7135" s="27">
        <f t="shared" si="222"/>
        <v>10</v>
      </c>
      <c r="M7135" s="27">
        <f t="shared" si="223"/>
        <v>9.2000000000000028</v>
      </c>
    </row>
    <row r="7136" spans="1:13" x14ac:dyDescent="0.2">
      <c r="A7136">
        <v>6370</v>
      </c>
      <c r="B7136" s="4">
        <v>44067</v>
      </c>
      <c r="C7136" t="s">
        <v>17</v>
      </c>
      <c r="D7136" t="s">
        <v>15</v>
      </c>
      <c r="E7136" s="2" t="str">
        <f>VLOOKUP('SampleSuperstore - Main Data'!D7136,Reference!$A$26:$B$74,2,FALSE)</f>
        <v>West</v>
      </c>
      <c r="F7136" s="22" t="s">
        <v>13</v>
      </c>
      <c r="G7136" s="22" t="s">
        <v>26</v>
      </c>
      <c r="H7136" s="24">
        <f>VLOOKUP($G7136, Reference!$A$3:$C$20, 2,FALSE)*I7136</f>
        <v>5</v>
      </c>
      <c r="I7136" s="22">
        <v>2</v>
      </c>
      <c r="J7136" s="26" cm="1">
        <f t="array" ref="J7136">IFERROR(_xlfn.IFS(AND(C7136="Corporate", F7136="Technology"), 3%, C7136="Corporate", 1%),0%)</f>
        <v>0.01</v>
      </c>
      <c r="K7136" s="24">
        <f>VLOOKUP($G7136, Reference!$A$3:$C$20, 3,FALSE)*I7136</f>
        <v>4</v>
      </c>
      <c r="L7136" s="27">
        <f t="shared" si="222"/>
        <v>1</v>
      </c>
      <c r="M7136" s="27">
        <f t="shared" si="223"/>
        <v>0.95000000000000018</v>
      </c>
    </row>
    <row r="7137" spans="1:13" x14ac:dyDescent="0.2">
      <c r="A7137">
        <v>6371</v>
      </c>
      <c r="B7137" s="4">
        <v>44067</v>
      </c>
      <c r="C7137" t="s">
        <v>17</v>
      </c>
      <c r="D7137" t="s">
        <v>15</v>
      </c>
      <c r="E7137" s="2" t="str">
        <f>VLOOKUP('SampleSuperstore - Main Data'!D7137,Reference!$A$26:$B$74,2,FALSE)</f>
        <v>West</v>
      </c>
      <c r="F7137" s="22" t="s">
        <v>23</v>
      </c>
      <c r="G7137" s="22" t="s">
        <v>37</v>
      </c>
      <c r="H7137" s="24">
        <f>VLOOKUP($G7137, Reference!$A$3:$C$20, 2,FALSE)*I7137</f>
        <v>27</v>
      </c>
      <c r="I7137" s="22">
        <v>3</v>
      </c>
      <c r="J7137" s="26" cm="1">
        <f t="array" ref="J7137">IFERROR(_xlfn.IFS(AND(C7137="Corporate", F7137="Technology"), 3%, C7137="Corporate", 1%),0%)</f>
        <v>0.01</v>
      </c>
      <c r="K7137" s="24">
        <f>VLOOKUP($G7137, Reference!$A$3:$C$20, 3,FALSE)*I7137</f>
        <v>15</v>
      </c>
      <c r="L7137" s="27">
        <f t="shared" si="222"/>
        <v>12</v>
      </c>
      <c r="M7137" s="27">
        <f t="shared" si="223"/>
        <v>11.73</v>
      </c>
    </row>
    <row r="7138" spans="1:13" x14ac:dyDescent="0.2">
      <c r="A7138">
        <v>6372</v>
      </c>
      <c r="B7138" s="4">
        <v>44067</v>
      </c>
      <c r="C7138" t="s">
        <v>17</v>
      </c>
      <c r="D7138" t="s">
        <v>40</v>
      </c>
      <c r="E7138" s="2" t="str">
        <f>VLOOKUP('SampleSuperstore - Main Data'!D7138,Reference!$A$26:$B$74,2,FALSE)</f>
        <v>East</v>
      </c>
      <c r="F7138" s="22" t="s">
        <v>13</v>
      </c>
      <c r="G7138" s="22" t="s">
        <v>53</v>
      </c>
      <c r="H7138" s="24">
        <f>VLOOKUP($G7138, Reference!$A$3:$C$20, 2,FALSE)*I7138</f>
        <v>72</v>
      </c>
      <c r="I7138" s="22">
        <v>6</v>
      </c>
      <c r="J7138" s="26" cm="1">
        <f t="array" ref="J7138">IFERROR(_xlfn.IFS(AND(C7138="Corporate", F7138="Technology"), 3%, C7138="Corporate", 1%),0%)</f>
        <v>0.01</v>
      </c>
      <c r="K7138" s="24">
        <f>VLOOKUP($G7138, Reference!$A$3:$C$20, 3,FALSE)*I7138</f>
        <v>54</v>
      </c>
      <c r="L7138" s="27">
        <f t="shared" si="222"/>
        <v>18</v>
      </c>
      <c r="M7138" s="27">
        <f t="shared" si="223"/>
        <v>17.28</v>
      </c>
    </row>
    <row r="7139" spans="1:13" x14ac:dyDescent="0.2">
      <c r="A7139">
        <v>6375</v>
      </c>
      <c r="B7139" s="4">
        <v>44067</v>
      </c>
      <c r="C7139" t="s">
        <v>17</v>
      </c>
      <c r="D7139" t="s">
        <v>71</v>
      </c>
      <c r="E7139" s="2" t="str">
        <f>VLOOKUP('SampleSuperstore - Main Data'!D7139,Reference!$A$26:$B$74,2,FALSE)</f>
        <v>Central</v>
      </c>
      <c r="F7139" s="22" t="s">
        <v>13</v>
      </c>
      <c r="G7139" s="22" t="s">
        <v>26</v>
      </c>
      <c r="H7139" s="24">
        <f>VLOOKUP($G7139, Reference!$A$3:$C$20, 2,FALSE)*I7139</f>
        <v>5</v>
      </c>
      <c r="I7139" s="22">
        <v>2</v>
      </c>
      <c r="J7139" s="26" cm="1">
        <f t="array" ref="J7139">IFERROR(_xlfn.IFS(AND(C7139="Corporate", F7139="Technology"), 3%, C7139="Corporate", 1%),0%)</f>
        <v>0.01</v>
      </c>
      <c r="K7139" s="24">
        <f>VLOOKUP($G7139, Reference!$A$3:$C$20, 3,FALSE)*I7139</f>
        <v>4</v>
      </c>
      <c r="L7139" s="27">
        <f t="shared" si="222"/>
        <v>1</v>
      </c>
      <c r="M7139" s="27">
        <f t="shared" si="223"/>
        <v>0.95000000000000018</v>
      </c>
    </row>
    <row r="7140" spans="1:13" x14ac:dyDescent="0.2">
      <c r="A7140">
        <v>6376</v>
      </c>
      <c r="B7140" s="4">
        <v>44067</v>
      </c>
      <c r="C7140" t="s">
        <v>17</v>
      </c>
      <c r="D7140" t="s">
        <v>21</v>
      </c>
      <c r="E7140" s="2" t="str">
        <f>VLOOKUP('SampleSuperstore - Main Data'!D7140,Reference!$A$26:$B$74,2,FALSE)</f>
        <v>West</v>
      </c>
      <c r="F7140" s="22" t="s">
        <v>29</v>
      </c>
      <c r="G7140" s="22" t="s">
        <v>33</v>
      </c>
      <c r="H7140" s="24">
        <f>VLOOKUP($G7140, Reference!$A$3:$C$20, 2,FALSE)*I7140</f>
        <v>20</v>
      </c>
      <c r="I7140" s="22">
        <v>4</v>
      </c>
      <c r="J7140" s="26" cm="1">
        <f t="array" ref="J7140">IFERROR(_xlfn.IFS(AND(C7140="Corporate", F7140="Technology"), 3%, C7140="Corporate", 1%),0%)</f>
        <v>0.03</v>
      </c>
      <c r="K7140" s="24">
        <f>VLOOKUP($G7140, Reference!$A$3:$C$20, 3,FALSE)*I7140</f>
        <v>10</v>
      </c>
      <c r="L7140" s="27">
        <f t="shared" si="222"/>
        <v>10</v>
      </c>
      <c r="M7140" s="27">
        <f t="shared" si="223"/>
        <v>9.3999999999999986</v>
      </c>
    </row>
    <row r="7141" spans="1:13" x14ac:dyDescent="0.2">
      <c r="A7141">
        <v>6377</v>
      </c>
      <c r="B7141" s="4">
        <v>44067</v>
      </c>
      <c r="C7141" t="s">
        <v>17</v>
      </c>
      <c r="D7141" t="s">
        <v>15</v>
      </c>
      <c r="E7141" s="2" t="str">
        <f>VLOOKUP('SampleSuperstore - Main Data'!D7141,Reference!$A$26:$B$74,2,FALSE)</f>
        <v>West</v>
      </c>
      <c r="F7141" s="22" t="s">
        <v>13</v>
      </c>
      <c r="G7141" s="22" t="s">
        <v>14</v>
      </c>
      <c r="H7141" s="24">
        <f>VLOOKUP($G7141, Reference!$A$3:$C$20, 2,FALSE)*I7141</f>
        <v>180</v>
      </c>
      <c r="I7141" s="22">
        <v>4</v>
      </c>
      <c r="J7141" s="26" cm="1">
        <f t="array" ref="J7141">IFERROR(_xlfn.IFS(AND(C7141="Corporate", F7141="Technology"), 3%, C7141="Corporate", 1%),0%)</f>
        <v>0.01</v>
      </c>
      <c r="K7141" s="24">
        <f>VLOOKUP($G7141, Reference!$A$3:$C$20, 3,FALSE)*I7141</f>
        <v>140</v>
      </c>
      <c r="L7141" s="27">
        <f t="shared" si="222"/>
        <v>40</v>
      </c>
      <c r="M7141" s="27">
        <f t="shared" si="223"/>
        <v>38.199999999999989</v>
      </c>
    </row>
    <row r="7142" spans="1:13" x14ac:dyDescent="0.2">
      <c r="A7142">
        <v>6381</v>
      </c>
      <c r="B7142" s="4">
        <v>44067</v>
      </c>
      <c r="C7142" t="s">
        <v>17</v>
      </c>
      <c r="D7142" t="s">
        <v>27</v>
      </c>
      <c r="E7142" s="2" t="str">
        <f>VLOOKUP('SampleSuperstore - Main Data'!D7142,Reference!$A$26:$B$74,2,FALSE)</f>
        <v>East</v>
      </c>
      <c r="F7142" s="22" t="s">
        <v>29</v>
      </c>
      <c r="G7142" s="22" t="s">
        <v>50</v>
      </c>
      <c r="H7142" s="24">
        <f>VLOOKUP($G7142, Reference!$A$3:$C$20, 2,FALSE)*I7142</f>
        <v>199</v>
      </c>
      <c r="I7142" s="22">
        <v>1</v>
      </c>
      <c r="J7142" s="26" cm="1">
        <f t="array" ref="J7142">IFERROR(_xlfn.IFS(AND(C7142="Corporate", F7142="Technology"), 3%, C7142="Corporate", 1%),0%)</f>
        <v>0.03</v>
      </c>
      <c r="K7142" s="24">
        <f>VLOOKUP($G7142, Reference!$A$3:$C$20, 3,FALSE)*I7142</f>
        <v>165</v>
      </c>
      <c r="L7142" s="27">
        <f t="shared" si="222"/>
        <v>34</v>
      </c>
      <c r="M7142" s="27">
        <f t="shared" si="223"/>
        <v>28.03</v>
      </c>
    </row>
    <row r="7143" spans="1:13" x14ac:dyDescent="0.2">
      <c r="A7143">
        <v>6382</v>
      </c>
      <c r="B7143" s="4">
        <v>44067</v>
      </c>
      <c r="C7143" t="s">
        <v>17</v>
      </c>
      <c r="D7143" t="s">
        <v>21</v>
      </c>
      <c r="E7143" s="2" t="str">
        <f>VLOOKUP('SampleSuperstore - Main Data'!D7143,Reference!$A$26:$B$74,2,FALSE)</f>
        <v>West</v>
      </c>
      <c r="F7143" s="22" t="s">
        <v>13</v>
      </c>
      <c r="G7143" s="22" t="s">
        <v>49</v>
      </c>
      <c r="H7143" s="24">
        <f>VLOOKUP($G7143, Reference!$A$3:$C$20, 2,FALSE)*I7143</f>
        <v>280</v>
      </c>
      <c r="I7143" s="22">
        <v>7</v>
      </c>
      <c r="J7143" s="26" cm="1">
        <f t="array" ref="J7143">IFERROR(_xlfn.IFS(AND(C7143="Corporate", F7143="Technology"), 3%, C7143="Corporate", 1%),0%)</f>
        <v>0.01</v>
      </c>
      <c r="K7143" s="24">
        <f>VLOOKUP($G7143, Reference!$A$3:$C$20, 3,FALSE)*I7143</f>
        <v>245</v>
      </c>
      <c r="L7143" s="27">
        <f t="shared" si="222"/>
        <v>35</v>
      </c>
      <c r="M7143" s="27">
        <f t="shared" si="223"/>
        <v>32.199999999999989</v>
      </c>
    </row>
    <row r="7144" spans="1:13" x14ac:dyDescent="0.2">
      <c r="A7144">
        <v>6384</v>
      </c>
      <c r="B7144" s="4">
        <v>44067</v>
      </c>
      <c r="C7144" t="s">
        <v>17</v>
      </c>
      <c r="D7144" t="s">
        <v>15</v>
      </c>
      <c r="E7144" s="2" t="str">
        <f>VLOOKUP('SampleSuperstore - Main Data'!D7144,Reference!$A$26:$B$74,2,FALSE)</f>
        <v>West</v>
      </c>
      <c r="F7144" s="22" t="s">
        <v>13</v>
      </c>
      <c r="G7144" s="22" t="s">
        <v>53</v>
      </c>
      <c r="H7144" s="24">
        <f>VLOOKUP($G7144, Reference!$A$3:$C$20, 2,FALSE)*I7144</f>
        <v>72</v>
      </c>
      <c r="I7144" s="22">
        <v>6</v>
      </c>
      <c r="J7144" s="26" cm="1">
        <f t="array" ref="J7144">IFERROR(_xlfn.IFS(AND(C7144="Corporate", F7144="Technology"), 3%, C7144="Corporate", 1%),0%)</f>
        <v>0.01</v>
      </c>
      <c r="K7144" s="24">
        <f>VLOOKUP($G7144, Reference!$A$3:$C$20, 3,FALSE)*I7144</f>
        <v>54</v>
      </c>
      <c r="L7144" s="27">
        <f t="shared" si="222"/>
        <v>18</v>
      </c>
      <c r="M7144" s="27">
        <f t="shared" si="223"/>
        <v>17.28</v>
      </c>
    </row>
    <row r="7145" spans="1:13" x14ac:dyDescent="0.2">
      <c r="A7145">
        <v>6385</v>
      </c>
      <c r="B7145" s="4">
        <v>44067</v>
      </c>
      <c r="C7145" t="s">
        <v>17</v>
      </c>
      <c r="D7145" t="s">
        <v>19</v>
      </c>
      <c r="E7145" s="2" t="str">
        <f>VLOOKUP('SampleSuperstore - Main Data'!D7145,Reference!$A$26:$B$74,2,FALSE)</f>
        <v>East</v>
      </c>
      <c r="F7145" s="22" t="s">
        <v>13</v>
      </c>
      <c r="G7145" s="22" t="s">
        <v>53</v>
      </c>
      <c r="H7145" s="24">
        <f>VLOOKUP($G7145, Reference!$A$3:$C$20, 2,FALSE)*I7145</f>
        <v>36</v>
      </c>
      <c r="I7145" s="22">
        <v>3</v>
      </c>
      <c r="J7145" s="26" cm="1">
        <f t="array" ref="J7145">IFERROR(_xlfn.IFS(AND(C7145="Corporate", F7145="Technology"), 3%, C7145="Corporate", 1%),0%)</f>
        <v>0.01</v>
      </c>
      <c r="K7145" s="24">
        <f>VLOOKUP($G7145, Reference!$A$3:$C$20, 3,FALSE)*I7145</f>
        <v>27</v>
      </c>
      <c r="L7145" s="27">
        <f t="shared" si="222"/>
        <v>9</v>
      </c>
      <c r="M7145" s="27">
        <f t="shared" si="223"/>
        <v>8.64</v>
      </c>
    </row>
    <row r="7146" spans="1:13" x14ac:dyDescent="0.2">
      <c r="A7146">
        <v>6387</v>
      </c>
      <c r="B7146" s="4">
        <v>44067</v>
      </c>
      <c r="C7146" t="s">
        <v>17</v>
      </c>
      <c r="D7146" t="s">
        <v>18</v>
      </c>
      <c r="E7146" s="2" t="str">
        <f>VLOOKUP('SampleSuperstore - Main Data'!D7146,Reference!$A$26:$B$74,2,FALSE)</f>
        <v>South</v>
      </c>
      <c r="F7146" s="22" t="s">
        <v>23</v>
      </c>
      <c r="G7146" s="22" t="s">
        <v>37</v>
      </c>
      <c r="H7146" s="24">
        <f>VLOOKUP($G7146, Reference!$A$3:$C$20, 2,FALSE)*I7146</f>
        <v>9</v>
      </c>
      <c r="I7146" s="22">
        <v>1</v>
      </c>
      <c r="J7146" s="26" cm="1">
        <f t="array" ref="J7146">IFERROR(_xlfn.IFS(AND(C7146="Corporate", F7146="Technology"), 3%, C7146="Corporate", 1%),0%)</f>
        <v>0.01</v>
      </c>
      <c r="K7146" s="24">
        <f>VLOOKUP($G7146, Reference!$A$3:$C$20, 3,FALSE)*I7146</f>
        <v>5</v>
      </c>
      <c r="L7146" s="27">
        <f t="shared" si="222"/>
        <v>4</v>
      </c>
      <c r="M7146" s="27">
        <f t="shared" si="223"/>
        <v>3.91</v>
      </c>
    </row>
    <row r="7147" spans="1:13" x14ac:dyDescent="0.2">
      <c r="A7147">
        <v>6388</v>
      </c>
      <c r="B7147" s="4">
        <v>44067</v>
      </c>
      <c r="C7147" t="s">
        <v>17</v>
      </c>
      <c r="D7147" t="s">
        <v>15</v>
      </c>
      <c r="E7147" s="2" t="str">
        <f>VLOOKUP('SampleSuperstore - Main Data'!D7147,Reference!$A$26:$B$74,2,FALSE)</f>
        <v>West</v>
      </c>
      <c r="F7147" s="22" t="s">
        <v>29</v>
      </c>
      <c r="G7147" s="22" t="s">
        <v>50</v>
      </c>
      <c r="H7147" s="24">
        <f>VLOOKUP($G7147, Reference!$A$3:$C$20, 2,FALSE)*I7147</f>
        <v>995</v>
      </c>
      <c r="I7147" s="22">
        <v>5</v>
      </c>
      <c r="J7147" s="26" cm="1">
        <f t="array" ref="J7147">IFERROR(_xlfn.IFS(AND(C7147="Corporate", F7147="Technology"), 3%, C7147="Corporate", 1%),0%)</f>
        <v>0.03</v>
      </c>
      <c r="K7147" s="24">
        <f>VLOOKUP($G7147, Reference!$A$3:$C$20, 3,FALSE)*I7147</f>
        <v>825</v>
      </c>
      <c r="L7147" s="27">
        <f t="shared" si="222"/>
        <v>170</v>
      </c>
      <c r="M7147" s="27">
        <f t="shared" si="223"/>
        <v>140.14999999999998</v>
      </c>
    </row>
    <row r="7148" spans="1:13" x14ac:dyDescent="0.2">
      <c r="A7148">
        <v>6390</v>
      </c>
      <c r="B7148" s="4">
        <v>44067</v>
      </c>
      <c r="C7148" t="s">
        <v>17</v>
      </c>
      <c r="D7148" t="s">
        <v>51</v>
      </c>
      <c r="E7148" s="2" t="str">
        <f>VLOOKUP('SampleSuperstore - Main Data'!D7148,Reference!$A$26:$B$74,2,FALSE)</f>
        <v>East</v>
      </c>
      <c r="F7148" s="22" t="s">
        <v>23</v>
      </c>
      <c r="G7148" s="22" t="s">
        <v>24</v>
      </c>
      <c r="H7148" s="24">
        <f>VLOOKUP($G7148, Reference!$A$3:$C$20, 2,FALSE)*I7148</f>
        <v>297</v>
      </c>
      <c r="I7148" s="22">
        <v>3</v>
      </c>
      <c r="J7148" s="26" cm="1">
        <f t="array" ref="J7148">IFERROR(_xlfn.IFS(AND(C7148="Corporate", F7148="Technology"), 3%, C7148="Corporate", 1%),0%)</f>
        <v>0.01</v>
      </c>
      <c r="K7148" s="24">
        <f>VLOOKUP($G7148, Reference!$A$3:$C$20, 3,FALSE)*I7148</f>
        <v>237</v>
      </c>
      <c r="L7148" s="27">
        <f t="shared" si="222"/>
        <v>60</v>
      </c>
      <c r="M7148" s="27">
        <f t="shared" si="223"/>
        <v>57.029999999999973</v>
      </c>
    </row>
    <row r="7149" spans="1:13" x14ac:dyDescent="0.2">
      <c r="A7149">
        <v>6399</v>
      </c>
      <c r="B7149" s="4">
        <v>44068</v>
      </c>
      <c r="C7149" t="s">
        <v>17</v>
      </c>
      <c r="D7149" t="s">
        <v>15</v>
      </c>
      <c r="E7149" s="2" t="str">
        <f>VLOOKUP('SampleSuperstore - Main Data'!D7149,Reference!$A$26:$B$74,2,FALSE)</f>
        <v>West</v>
      </c>
      <c r="F7149" s="22" t="s">
        <v>13</v>
      </c>
      <c r="G7149" s="22" t="s">
        <v>16</v>
      </c>
      <c r="H7149" s="24">
        <f>VLOOKUP($G7149, Reference!$A$3:$C$20, 2,FALSE)*I7149</f>
        <v>38</v>
      </c>
      <c r="I7149" s="22">
        <v>2</v>
      </c>
      <c r="J7149" s="26" cm="1">
        <f t="array" ref="J7149">IFERROR(_xlfn.IFS(AND(C7149="Corporate", F7149="Technology"), 3%, C7149="Corporate", 1%),0%)</f>
        <v>0.01</v>
      </c>
      <c r="K7149" s="24">
        <f>VLOOKUP($G7149, Reference!$A$3:$C$20, 3,FALSE)*I7149</f>
        <v>20</v>
      </c>
      <c r="L7149" s="27">
        <f t="shared" si="222"/>
        <v>18</v>
      </c>
      <c r="M7149" s="27">
        <f t="shared" si="223"/>
        <v>17.619999999999997</v>
      </c>
    </row>
    <row r="7150" spans="1:13" x14ac:dyDescent="0.2">
      <c r="A7150">
        <v>6406</v>
      </c>
      <c r="B7150" s="4">
        <v>44068</v>
      </c>
      <c r="C7150" t="s">
        <v>17</v>
      </c>
      <c r="D7150" t="s">
        <v>36</v>
      </c>
      <c r="E7150" s="2" t="str">
        <f>VLOOKUP('SampleSuperstore - Main Data'!D7150,Reference!$A$26:$B$74,2,FALSE)</f>
        <v>East</v>
      </c>
      <c r="F7150" s="22" t="s">
        <v>29</v>
      </c>
      <c r="G7150" s="22" t="s">
        <v>33</v>
      </c>
      <c r="H7150" s="24">
        <f>VLOOKUP($G7150, Reference!$A$3:$C$20, 2,FALSE)*I7150</f>
        <v>15</v>
      </c>
      <c r="I7150" s="22">
        <v>3</v>
      </c>
      <c r="J7150" s="26" cm="1">
        <f t="array" ref="J7150">IFERROR(_xlfn.IFS(AND(C7150="Corporate", F7150="Technology"), 3%, C7150="Corporate", 1%),0%)</f>
        <v>0.03</v>
      </c>
      <c r="K7150" s="24">
        <f>VLOOKUP($G7150, Reference!$A$3:$C$20, 3,FALSE)*I7150</f>
        <v>7.5</v>
      </c>
      <c r="L7150" s="27">
        <f t="shared" si="222"/>
        <v>7.5</v>
      </c>
      <c r="M7150" s="27">
        <f t="shared" si="223"/>
        <v>7.0499999999999989</v>
      </c>
    </row>
    <row r="7151" spans="1:13" x14ac:dyDescent="0.2">
      <c r="A7151">
        <v>6407</v>
      </c>
      <c r="B7151" s="4">
        <v>44068</v>
      </c>
      <c r="C7151" t="s">
        <v>17</v>
      </c>
      <c r="D7151" t="s">
        <v>15</v>
      </c>
      <c r="E7151" s="2" t="str">
        <f>VLOOKUP('SampleSuperstore - Main Data'!D7151,Reference!$A$26:$B$74,2,FALSE)</f>
        <v>West</v>
      </c>
      <c r="F7151" s="22" t="s">
        <v>13</v>
      </c>
      <c r="G7151" s="22" t="s">
        <v>49</v>
      </c>
      <c r="H7151" s="24">
        <f>VLOOKUP($G7151, Reference!$A$3:$C$20, 2,FALSE)*I7151</f>
        <v>200</v>
      </c>
      <c r="I7151" s="22">
        <v>5</v>
      </c>
      <c r="J7151" s="26" cm="1">
        <f t="array" ref="J7151">IFERROR(_xlfn.IFS(AND(C7151="Corporate", F7151="Technology"), 3%, C7151="Corporate", 1%),0%)</f>
        <v>0.01</v>
      </c>
      <c r="K7151" s="24">
        <f>VLOOKUP($G7151, Reference!$A$3:$C$20, 3,FALSE)*I7151</f>
        <v>175</v>
      </c>
      <c r="L7151" s="27">
        <f t="shared" si="222"/>
        <v>25</v>
      </c>
      <c r="M7151" s="27">
        <f t="shared" si="223"/>
        <v>23</v>
      </c>
    </row>
    <row r="7152" spans="1:13" x14ac:dyDescent="0.2">
      <c r="A7152">
        <v>6410</v>
      </c>
      <c r="B7152" s="4">
        <v>44068</v>
      </c>
      <c r="C7152" t="s">
        <v>17</v>
      </c>
      <c r="D7152" t="s">
        <v>46</v>
      </c>
      <c r="E7152" s="2" t="str">
        <f>VLOOKUP('SampleSuperstore - Main Data'!D7152,Reference!$A$26:$B$74,2,FALSE)</f>
        <v>Central</v>
      </c>
      <c r="F7152" s="22" t="s">
        <v>23</v>
      </c>
      <c r="G7152" s="22" t="s">
        <v>24</v>
      </c>
      <c r="H7152" s="24">
        <f>VLOOKUP($G7152, Reference!$A$3:$C$20, 2,FALSE)*I7152</f>
        <v>792</v>
      </c>
      <c r="I7152" s="22">
        <v>8</v>
      </c>
      <c r="J7152" s="26" cm="1">
        <f t="array" ref="J7152">IFERROR(_xlfn.IFS(AND(C7152="Corporate", F7152="Technology"), 3%, C7152="Corporate", 1%),0%)</f>
        <v>0.01</v>
      </c>
      <c r="K7152" s="24">
        <f>VLOOKUP($G7152, Reference!$A$3:$C$20, 3,FALSE)*I7152</f>
        <v>632</v>
      </c>
      <c r="L7152" s="27">
        <f t="shared" si="222"/>
        <v>160</v>
      </c>
      <c r="M7152" s="27">
        <f t="shared" si="223"/>
        <v>152.08000000000004</v>
      </c>
    </row>
    <row r="7153" spans="1:13" x14ac:dyDescent="0.2">
      <c r="A7153">
        <v>6412</v>
      </c>
      <c r="B7153" s="4">
        <v>44068</v>
      </c>
      <c r="C7153" t="s">
        <v>17</v>
      </c>
      <c r="D7153" t="s">
        <v>19</v>
      </c>
      <c r="E7153" s="2" t="str">
        <f>VLOOKUP('SampleSuperstore - Main Data'!D7153,Reference!$A$26:$B$74,2,FALSE)</f>
        <v>East</v>
      </c>
      <c r="F7153" s="22" t="s">
        <v>13</v>
      </c>
      <c r="G7153" s="22" t="s">
        <v>49</v>
      </c>
      <c r="H7153" s="24">
        <f>VLOOKUP($G7153, Reference!$A$3:$C$20, 2,FALSE)*I7153</f>
        <v>80</v>
      </c>
      <c r="I7153" s="22">
        <v>2</v>
      </c>
      <c r="J7153" s="26" cm="1">
        <f t="array" ref="J7153">IFERROR(_xlfn.IFS(AND(C7153="Corporate", F7153="Technology"), 3%, C7153="Corporate", 1%),0%)</f>
        <v>0.01</v>
      </c>
      <c r="K7153" s="24">
        <f>VLOOKUP($G7153, Reference!$A$3:$C$20, 3,FALSE)*I7153</f>
        <v>70</v>
      </c>
      <c r="L7153" s="27">
        <f t="shared" si="222"/>
        <v>10</v>
      </c>
      <c r="M7153" s="27">
        <f t="shared" si="223"/>
        <v>9.2000000000000028</v>
      </c>
    </row>
    <row r="7154" spans="1:13" x14ac:dyDescent="0.2">
      <c r="A7154">
        <v>6413</v>
      </c>
      <c r="B7154" s="4">
        <v>44068</v>
      </c>
      <c r="C7154" t="s">
        <v>17</v>
      </c>
      <c r="D7154" t="s">
        <v>40</v>
      </c>
      <c r="E7154" s="2" t="str">
        <f>VLOOKUP('SampleSuperstore - Main Data'!D7154,Reference!$A$26:$B$74,2,FALSE)</f>
        <v>East</v>
      </c>
      <c r="F7154" s="22" t="s">
        <v>13</v>
      </c>
      <c r="G7154" s="22" t="s">
        <v>49</v>
      </c>
      <c r="H7154" s="24">
        <f>VLOOKUP($G7154, Reference!$A$3:$C$20, 2,FALSE)*I7154</f>
        <v>80</v>
      </c>
      <c r="I7154" s="22">
        <v>2</v>
      </c>
      <c r="J7154" s="26" cm="1">
        <f t="array" ref="J7154">IFERROR(_xlfn.IFS(AND(C7154="Corporate", F7154="Technology"), 3%, C7154="Corporate", 1%),0%)</f>
        <v>0.01</v>
      </c>
      <c r="K7154" s="24">
        <f>VLOOKUP($G7154, Reference!$A$3:$C$20, 3,FALSE)*I7154</f>
        <v>70</v>
      </c>
      <c r="L7154" s="27">
        <f t="shared" si="222"/>
        <v>10</v>
      </c>
      <c r="M7154" s="27">
        <f t="shared" si="223"/>
        <v>9.2000000000000028</v>
      </c>
    </row>
    <row r="7155" spans="1:13" x14ac:dyDescent="0.2">
      <c r="A7155">
        <v>6418</v>
      </c>
      <c r="B7155" s="4">
        <v>44068</v>
      </c>
      <c r="C7155" t="s">
        <v>17</v>
      </c>
      <c r="D7155" t="s">
        <v>18</v>
      </c>
      <c r="E7155" s="2" t="str">
        <f>VLOOKUP('SampleSuperstore - Main Data'!D7155,Reference!$A$26:$B$74,2,FALSE)</f>
        <v>South</v>
      </c>
      <c r="F7155" s="22" t="s">
        <v>29</v>
      </c>
      <c r="G7155" s="22" t="s">
        <v>61</v>
      </c>
      <c r="H7155" s="24">
        <f>VLOOKUP($G7155, Reference!$A$3:$C$20, 2,FALSE)*I7155</f>
        <v>3625</v>
      </c>
      <c r="I7155" s="22">
        <v>5</v>
      </c>
      <c r="J7155" s="26" cm="1">
        <f t="array" ref="J7155">IFERROR(_xlfn.IFS(AND(C7155="Corporate", F7155="Technology"), 3%, C7155="Corporate", 1%),0%)</f>
        <v>0.03</v>
      </c>
      <c r="K7155" s="24">
        <f>VLOOKUP($G7155, Reference!$A$3:$C$20, 3,FALSE)*I7155</f>
        <v>3500</v>
      </c>
      <c r="L7155" s="27">
        <f t="shared" si="222"/>
        <v>125</v>
      </c>
      <c r="M7155" s="27">
        <f t="shared" si="223"/>
        <v>16.25</v>
      </c>
    </row>
    <row r="7156" spans="1:13" x14ac:dyDescent="0.2">
      <c r="A7156">
        <v>6439</v>
      </c>
      <c r="B7156" s="4">
        <v>44069</v>
      </c>
      <c r="C7156" t="s">
        <v>17</v>
      </c>
      <c r="D7156" t="s">
        <v>71</v>
      </c>
      <c r="E7156" s="2" t="str">
        <f>VLOOKUP('SampleSuperstore - Main Data'!D7156,Reference!$A$26:$B$74,2,FALSE)</f>
        <v>Central</v>
      </c>
      <c r="F7156" s="22" t="s">
        <v>13</v>
      </c>
      <c r="G7156" s="22" t="s">
        <v>20</v>
      </c>
      <c r="H7156" s="24">
        <f>VLOOKUP($G7156, Reference!$A$3:$C$20, 2,FALSE)*I7156</f>
        <v>119</v>
      </c>
      <c r="I7156" s="22">
        <v>7</v>
      </c>
      <c r="J7156" s="26" cm="1">
        <f t="array" ref="J7156">IFERROR(_xlfn.IFS(AND(C7156="Corporate", F7156="Technology"), 3%, C7156="Corporate", 1%),0%)</f>
        <v>0.01</v>
      </c>
      <c r="K7156" s="24">
        <f>VLOOKUP($G7156, Reference!$A$3:$C$20, 3,FALSE)*I7156</f>
        <v>70</v>
      </c>
      <c r="L7156" s="27">
        <f t="shared" si="222"/>
        <v>49</v>
      </c>
      <c r="M7156" s="27">
        <f t="shared" si="223"/>
        <v>47.81</v>
      </c>
    </row>
    <row r="7157" spans="1:13" x14ac:dyDescent="0.2">
      <c r="A7157">
        <v>6440</v>
      </c>
      <c r="B7157" s="4">
        <v>44069</v>
      </c>
      <c r="C7157" t="s">
        <v>17</v>
      </c>
      <c r="D7157" t="s">
        <v>55</v>
      </c>
      <c r="E7157" s="2" t="str">
        <f>VLOOKUP('SampleSuperstore - Main Data'!D7157,Reference!$A$26:$B$74,2,FALSE)</f>
        <v>Central</v>
      </c>
      <c r="F7157" s="22" t="s">
        <v>13</v>
      </c>
      <c r="G7157" s="22" t="s">
        <v>35</v>
      </c>
      <c r="H7157" s="24">
        <f>VLOOKUP($G7157, Reference!$A$3:$C$20, 2,FALSE)*I7157</f>
        <v>48</v>
      </c>
      <c r="I7157" s="22">
        <v>2</v>
      </c>
      <c r="J7157" s="26" cm="1">
        <f t="array" ref="J7157">IFERROR(_xlfn.IFS(AND(C7157="Corporate", F7157="Technology"), 3%, C7157="Corporate", 1%),0%)</f>
        <v>0.01</v>
      </c>
      <c r="K7157" s="24">
        <f>VLOOKUP($G7157, Reference!$A$3:$C$20, 3,FALSE)*I7157</f>
        <v>38</v>
      </c>
      <c r="L7157" s="27">
        <f t="shared" si="222"/>
        <v>10</v>
      </c>
      <c r="M7157" s="27">
        <f t="shared" si="223"/>
        <v>9.519999999999996</v>
      </c>
    </row>
    <row r="7158" spans="1:13" x14ac:dyDescent="0.2">
      <c r="A7158">
        <v>6441</v>
      </c>
      <c r="B7158" s="4">
        <v>44069</v>
      </c>
      <c r="C7158" t="s">
        <v>17</v>
      </c>
      <c r="D7158" t="s">
        <v>32</v>
      </c>
      <c r="E7158" s="2" t="str">
        <f>VLOOKUP('SampleSuperstore - Main Data'!D7158,Reference!$A$26:$B$74,2,FALSE)</f>
        <v>South</v>
      </c>
      <c r="F7158" s="22" t="s">
        <v>13</v>
      </c>
      <c r="G7158" s="22" t="s">
        <v>26</v>
      </c>
      <c r="H7158" s="24">
        <f>VLOOKUP($G7158, Reference!$A$3:$C$20, 2,FALSE)*I7158</f>
        <v>5</v>
      </c>
      <c r="I7158" s="22">
        <v>2</v>
      </c>
      <c r="J7158" s="26" cm="1">
        <f t="array" ref="J7158">IFERROR(_xlfn.IFS(AND(C7158="Corporate", F7158="Technology"), 3%, C7158="Corporate", 1%),0%)</f>
        <v>0.01</v>
      </c>
      <c r="K7158" s="24">
        <f>VLOOKUP($G7158, Reference!$A$3:$C$20, 3,FALSE)*I7158</f>
        <v>4</v>
      </c>
      <c r="L7158" s="27">
        <f t="shared" si="222"/>
        <v>1</v>
      </c>
      <c r="M7158" s="27">
        <f t="shared" si="223"/>
        <v>0.95000000000000018</v>
      </c>
    </row>
    <row r="7159" spans="1:13" x14ac:dyDescent="0.2">
      <c r="A7159">
        <v>6442</v>
      </c>
      <c r="B7159" s="4">
        <v>44069</v>
      </c>
      <c r="C7159" t="s">
        <v>17</v>
      </c>
      <c r="D7159" t="s">
        <v>18</v>
      </c>
      <c r="E7159" s="2" t="str">
        <f>VLOOKUP('SampleSuperstore - Main Data'!D7159,Reference!$A$26:$B$74,2,FALSE)</f>
        <v>South</v>
      </c>
      <c r="F7159" s="22" t="s">
        <v>13</v>
      </c>
      <c r="G7159" s="22" t="s">
        <v>26</v>
      </c>
      <c r="H7159" s="24">
        <f>VLOOKUP($G7159, Reference!$A$3:$C$20, 2,FALSE)*I7159</f>
        <v>5</v>
      </c>
      <c r="I7159" s="22">
        <v>2</v>
      </c>
      <c r="J7159" s="26" cm="1">
        <f t="array" ref="J7159">IFERROR(_xlfn.IFS(AND(C7159="Corporate", F7159="Technology"), 3%, C7159="Corporate", 1%),0%)</f>
        <v>0.01</v>
      </c>
      <c r="K7159" s="24">
        <f>VLOOKUP($G7159, Reference!$A$3:$C$20, 3,FALSE)*I7159</f>
        <v>4</v>
      </c>
      <c r="L7159" s="27">
        <f t="shared" si="222"/>
        <v>1</v>
      </c>
      <c r="M7159" s="27">
        <f t="shared" si="223"/>
        <v>0.95000000000000018</v>
      </c>
    </row>
    <row r="7160" spans="1:13" x14ac:dyDescent="0.2">
      <c r="A7160">
        <v>6447</v>
      </c>
      <c r="B7160" s="4">
        <v>44069</v>
      </c>
      <c r="C7160" t="s">
        <v>17</v>
      </c>
      <c r="D7160" t="s">
        <v>15</v>
      </c>
      <c r="E7160" s="2" t="str">
        <f>VLOOKUP('SampleSuperstore - Main Data'!D7160,Reference!$A$26:$B$74,2,FALSE)</f>
        <v>West</v>
      </c>
      <c r="F7160" s="22" t="s">
        <v>13</v>
      </c>
      <c r="G7160" s="22" t="s">
        <v>20</v>
      </c>
      <c r="H7160" s="24">
        <f>VLOOKUP($G7160, Reference!$A$3:$C$20, 2,FALSE)*I7160</f>
        <v>34</v>
      </c>
      <c r="I7160" s="22">
        <v>2</v>
      </c>
      <c r="J7160" s="26" cm="1">
        <f t="array" ref="J7160">IFERROR(_xlfn.IFS(AND(C7160="Corporate", F7160="Technology"), 3%, C7160="Corporate", 1%),0%)</f>
        <v>0.01</v>
      </c>
      <c r="K7160" s="24">
        <f>VLOOKUP($G7160, Reference!$A$3:$C$20, 3,FALSE)*I7160</f>
        <v>20</v>
      </c>
      <c r="L7160" s="27">
        <f t="shared" si="222"/>
        <v>14</v>
      </c>
      <c r="M7160" s="27">
        <f t="shared" si="223"/>
        <v>13.659999999999997</v>
      </c>
    </row>
    <row r="7161" spans="1:13" x14ac:dyDescent="0.2">
      <c r="A7161">
        <v>6452</v>
      </c>
      <c r="B7161" s="4">
        <v>44069</v>
      </c>
      <c r="C7161" t="s">
        <v>17</v>
      </c>
      <c r="D7161" t="s">
        <v>15</v>
      </c>
      <c r="E7161" s="2" t="str">
        <f>VLOOKUP('SampleSuperstore - Main Data'!D7161,Reference!$A$26:$B$74,2,FALSE)</f>
        <v>West</v>
      </c>
      <c r="F7161" s="22" t="s">
        <v>23</v>
      </c>
      <c r="G7161" s="22" t="s">
        <v>24</v>
      </c>
      <c r="H7161" s="24">
        <f>VLOOKUP($G7161, Reference!$A$3:$C$20, 2,FALSE)*I7161</f>
        <v>297</v>
      </c>
      <c r="I7161" s="22">
        <v>3</v>
      </c>
      <c r="J7161" s="26" cm="1">
        <f t="array" ref="J7161">IFERROR(_xlfn.IFS(AND(C7161="Corporate", F7161="Technology"), 3%, C7161="Corporate", 1%),0%)</f>
        <v>0.01</v>
      </c>
      <c r="K7161" s="24">
        <f>VLOOKUP($G7161, Reference!$A$3:$C$20, 3,FALSE)*I7161</f>
        <v>237</v>
      </c>
      <c r="L7161" s="27">
        <f t="shared" si="222"/>
        <v>60</v>
      </c>
      <c r="M7161" s="27">
        <f t="shared" si="223"/>
        <v>57.029999999999973</v>
      </c>
    </row>
    <row r="7162" spans="1:13" x14ac:dyDescent="0.2">
      <c r="A7162">
        <v>6453</v>
      </c>
      <c r="B7162" s="4">
        <v>44069</v>
      </c>
      <c r="C7162" t="s">
        <v>17</v>
      </c>
      <c r="D7162" t="s">
        <v>43</v>
      </c>
      <c r="E7162" s="2" t="str">
        <f>VLOOKUP('SampleSuperstore - Main Data'!D7162,Reference!$A$26:$B$74,2,FALSE)</f>
        <v>West</v>
      </c>
      <c r="F7162" s="22" t="s">
        <v>13</v>
      </c>
      <c r="G7162" s="22" t="s">
        <v>14</v>
      </c>
      <c r="H7162" s="24">
        <f>VLOOKUP($G7162, Reference!$A$3:$C$20, 2,FALSE)*I7162</f>
        <v>180</v>
      </c>
      <c r="I7162" s="22">
        <v>4</v>
      </c>
      <c r="J7162" s="26" cm="1">
        <f t="array" ref="J7162">IFERROR(_xlfn.IFS(AND(C7162="Corporate", F7162="Technology"), 3%, C7162="Corporate", 1%),0%)</f>
        <v>0.01</v>
      </c>
      <c r="K7162" s="24">
        <f>VLOOKUP($G7162, Reference!$A$3:$C$20, 3,FALSE)*I7162</f>
        <v>140</v>
      </c>
      <c r="L7162" s="27">
        <f t="shared" si="222"/>
        <v>40</v>
      </c>
      <c r="M7162" s="27">
        <f t="shared" si="223"/>
        <v>38.199999999999989</v>
      </c>
    </row>
    <row r="7163" spans="1:13" x14ac:dyDescent="0.2">
      <c r="A7163">
        <v>6456</v>
      </c>
      <c r="B7163" s="4">
        <v>44069</v>
      </c>
      <c r="C7163" t="s">
        <v>17</v>
      </c>
      <c r="D7163" t="s">
        <v>36</v>
      </c>
      <c r="E7163" s="2" t="str">
        <f>VLOOKUP('SampleSuperstore - Main Data'!D7163,Reference!$A$26:$B$74,2,FALSE)</f>
        <v>East</v>
      </c>
      <c r="F7163" s="22" t="s">
        <v>29</v>
      </c>
      <c r="G7163" s="22" t="s">
        <v>50</v>
      </c>
      <c r="H7163" s="24">
        <f>VLOOKUP($G7163, Reference!$A$3:$C$20, 2,FALSE)*I7163</f>
        <v>1194</v>
      </c>
      <c r="I7163" s="22">
        <v>6</v>
      </c>
      <c r="J7163" s="26" cm="1">
        <f t="array" ref="J7163">IFERROR(_xlfn.IFS(AND(C7163="Corporate", F7163="Technology"), 3%, C7163="Corporate", 1%),0%)</f>
        <v>0.03</v>
      </c>
      <c r="K7163" s="24">
        <f>VLOOKUP($G7163, Reference!$A$3:$C$20, 3,FALSE)*I7163</f>
        <v>990</v>
      </c>
      <c r="L7163" s="27">
        <f t="shared" si="222"/>
        <v>204</v>
      </c>
      <c r="M7163" s="27">
        <f t="shared" si="223"/>
        <v>168.18000000000006</v>
      </c>
    </row>
    <row r="7164" spans="1:13" x14ac:dyDescent="0.2">
      <c r="A7164">
        <v>6457</v>
      </c>
      <c r="B7164" s="4">
        <v>44069</v>
      </c>
      <c r="C7164" t="s">
        <v>17</v>
      </c>
      <c r="D7164" t="s">
        <v>15</v>
      </c>
      <c r="E7164" s="2" t="str">
        <f>VLOOKUP('SampleSuperstore - Main Data'!D7164,Reference!$A$26:$B$74,2,FALSE)</f>
        <v>West</v>
      </c>
      <c r="F7164" s="22" t="s">
        <v>29</v>
      </c>
      <c r="G7164" s="22" t="s">
        <v>50</v>
      </c>
      <c r="H7164" s="24">
        <f>VLOOKUP($G7164, Reference!$A$3:$C$20, 2,FALSE)*I7164</f>
        <v>1791</v>
      </c>
      <c r="I7164" s="22">
        <v>9</v>
      </c>
      <c r="J7164" s="26" cm="1">
        <f t="array" ref="J7164">IFERROR(_xlfn.IFS(AND(C7164="Corporate", F7164="Technology"), 3%, C7164="Corporate", 1%),0%)</f>
        <v>0.03</v>
      </c>
      <c r="K7164" s="24">
        <f>VLOOKUP($G7164, Reference!$A$3:$C$20, 3,FALSE)*I7164</f>
        <v>1485</v>
      </c>
      <c r="L7164" s="27">
        <f t="shared" si="222"/>
        <v>306</v>
      </c>
      <c r="M7164" s="27">
        <f t="shared" si="223"/>
        <v>252.26999999999998</v>
      </c>
    </row>
    <row r="7165" spans="1:13" x14ac:dyDescent="0.2">
      <c r="A7165">
        <v>6461</v>
      </c>
      <c r="B7165" s="4">
        <v>44069</v>
      </c>
      <c r="C7165" t="s">
        <v>17</v>
      </c>
      <c r="D7165" t="s">
        <v>36</v>
      </c>
      <c r="E7165" s="2" t="str">
        <f>VLOOKUP('SampleSuperstore - Main Data'!D7165,Reference!$A$26:$B$74,2,FALSE)</f>
        <v>East</v>
      </c>
      <c r="F7165" s="22" t="s">
        <v>13</v>
      </c>
      <c r="G7165" s="22" t="s">
        <v>49</v>
      </c>
      <c r="H7165" s="24">
        <f>VLOOKUP($G7165, Reference!$A$3:$C$20, 2,FALSE)*I7165</f>
        <v>160</v>
      </c>
      <c r="I7165" s="22">
        <v>4</v>
      </c>
      <c r="J7165" s="26" cm="1">
        <f t="array" ref="J7165">IFERROR(_xlfn.IFS(AND(C7165="Corporate", F7165="Technology"), 3%, C7165="Corporate", 1%),0%)</f>
        <v>0.01</v>
      </c>
      <c r="K7165" s="24">
        <f>VLOOKUP($G7165, Reference!$A$3:$C$20, 3,FALSE)*I7165</f>
        <v>140</v>
      </c>
      <c r="L7165" s="27">
        <f t="shared" si="222"/>
        <v>20</v>
      </c>
      <c r="M7165" s="27">
        <f t="shared" si="223"/>
        <v>18.400000000000006</v>
      </c>
    </row>
    <row r="7166" spans="1:13" x14ac:dyDescent="0.2">
      <c r="A7166">
        <v>6463</v>
      </c>
      <c r="B7166" s="4">
        <v>44069</v>
      </c>
      <c r="C7166" t="s">
        <v>17</v>
      </c>
      <c r="D7166" t="s">
        <v>15</v>
      </c>
      <c r="E7166" s="2" t="str">
        <f>VLOOKUP('SampleSuperstore - Main Data'!D7166,Reference!$A$26:$B$74,2,FALSE)</f>
        <v>West</v>
      </c>
      <c r="F7166" s="22" t="s">
        <v>29</v>
      </c>
      <c r="G7166" s="22" t="s">
        <v>33</v>
      </c>
      <c r="H7166" s="24">
        <f>VLOOKUP($G7166, Reference!$A$3:$C$20, 2,FALSE)*I7166</f>
        <v>10</v>
      </c>
      <c r="I7166" s="22">
        <v>2</v>
      </c>
      <c r="J7166" s="26" cm="1">
        <f t="array" ref="J7166">IFERROR(_xlfn.IFS(AND(C7166="Corporate", F7166="Technology"), 3%, C7166="Corporate", 1%),0%)</f>
        <v>0.03</v>
      </c>
      <c r="K7166" s="24">
        <f>VLOOKUP($G7166, Reference!$A$3:$C$20, 3,FALSE)*I7166</f>
        <v>5</v>
      </c>
      <c r="L7166" s="27">
        <f t="shared" si="222"/>
        <v>5</v>
      </c>
      <c r="M7166" s="27">
        <f t="shared" si="223"/>
        <v>4.6999999999999993</v>
      </c>
    </row>
    <row r="7167" spans="1:13" x14ac:dyDescent="0.2">
      <c r="A7167">
        <v>6470</v>
      </c>
      <c r="B7167" s="4">
        <v>44070</v>
      </c>
      <c r="C7167" t="s">
        <v>17</v>
      </c>
      <c r="D7167" t="s">
        <v>71</v>
      </c>
      <c r="E7167" s="2" t="str">
        <f>VLOOKUP('SampleSuperstore - Main Data'!D7167,Reference!$A$26:$B$74,2,FALSE)</f>
        <v>Central</v>
      </c>
      <c r="F7167" s="22" t="s">
        <v>13</v>
      </c>
      <c r="G7167" s="22" t="s">
        <v>35</v>
      </c>
      <c r="H7167" s="24">
        <f>VLOOKUP($G7167, Reference!$A$3:$C$20, 2,FALSE)*I7167</f>
        <v>168</v>
      </c>
      <c r="I7167" s="22">
        <v>7</v>
      </c>
      <c r="J7167" s="26" cm="1">
        <f t="array" ref="J7167">IFERROR(_xlfn.IFS(AND(C7167="Corporate", F7167="Technology"), 3%, C7167="Corporate", 1%),0%)</f>
        <v>0.01</v>
      </c>
      <c r="K7167" s="24">
        <f>VLOOKUP($G7167, Reference!$A$3:$C$20, 3,FALSE)*I7167</f>
        <v>133</v>
      </c>
      <c r="L7167" s="27">
        <f t="shared" si="222"/>
        <v>35</v>
      </c>
      <c r="M7167" s="27">
        <f t="shared" si="223"/>
        <v>33.319999999999993</v>
      </c>
    </row>
    <row r="7168" spans="1:13" x14ac:dyDescent="0.2">
      <c r="A7168">
        <v>6482</v>
      </c>
      <c r="B7168" s="4">
        <v>44070</v>
      </c>
      <c r="C7168" t="s">
        <v>17</v>
      </c>
      <c r="D7168" t="s">
        <v>25</v>
      </c>
      <c r="E7168" s="2" t="str">
        <f>VLOOKUP('SampleSuperstore - Main Data'!D7168,Reference!$A$26:$B$74,2,FALSE)</f>
        <v>Central</v>
      </c>
      <c r="F7168" s="22" t="s">
        <v>29</v>
      </c>
      <c r="G7168" s="22" t="s">
        <v>50</v>
      </c>
      <c r="H7168" s="24">
        <f>VLOOKUP($G7168, Reference!$A$3:$C$20, 2,FALSE)*I7168</f>
        <v>1393</v>
      </c>
      <c r="I7168" s="22">
        <v>7</v>
      </c>
      <c r="J7168" s="26" cm="1">
        <f t="array" ref="J7168">IFERROR(_xlfn.IFS(AND(C7168="Corporate", F7168="Technology"), 3%, C7168="Corporate", 1%),0%)</f>
        <v>0.03</v>
      </c>
      <c r="K7168" s="24">
        <f>VLOOKUP($G7168, Reference!$A$3:$C$20, 3,FALSE)*I7168</f>
        <v>1155</v>
      </c>
      <c r="L7168" s="27">
        <f t="shared" si="222"/>
        <v>238</v>
      </c>
      <c r="M7168" s="27">
        <f t="shared" si="223"/>
        <v>196.21000000000004</v>
      </c>
    </row>
    <row r="7169" spans="1:13" x14ac:dyDescent="0.2">
      <c r="A7169">
        <v>6483</v>
      </c>
      <c r="B7169" s="4">
        <v>44070</v>
      </c>
      <c r="C7169" t="s">
        <v>17</v>
      </c>
      <c r="D7169" t="s">
        <v>25</v>
      </c>
      <c r="E7169" s="2" t="str">
        <f>VLOOKUP('SampleSuperstore - Main Data'!D7169,Reference!$A$26:$B$74,2,FALSE)</f>
        <v>Central</v>
      </c>
      <c r="F7169" s="22" t="s">
        <v>23</v>
      </c>
      <c r="G7169" s="22" t="s">
        <v>37</v>
      </c>
      <c r="H7169" s="24">
        <f>VLOOKUP($G7169, Reference!$A$3:$C$20, 2,FALSE)*I7169</f>
        <v>45</v>
      </c>
      <c r="I7169" s="22">
        <v>5</v>
      </c>
      <c r="J7169" s="26" cm="1">
        <f t="array" ref="J7169">IFERROR(_xlfn.IFS(AND(C7169="Corporate", F7169="Technology"), 3%, C7169="Corporate", 1%),0%)</f>
        <v>0.01</v>
      </c>
      <c r="K7169" s="24">
        <f>VLOOKUP($G7169, Reference!$A$3:$C$20, 3,FALSE)*I7169</f>
        <v>25</v>
      </c>
      <c r="L7169" s="27">
        <f t="shared" si="222"/>
        <v>20</v>
      </c>
      <c r="M7169" s="27">
        <f t="shared" si="223"/>
        <v>19.549999999999997</v>
      </c>
    </row>
    <row r="7170" spans="1:13" x14ac:dyDescent="0.2">
      <c r="A7170">
        <v>6484</v>
      </c>
      <c r="B7170" s="4">
        <v>44070</v>
      </c>
      <c r="C7170" t="s">
        <v>17</v>
      </c>
      <c r="D7170" t="s">
        <v>46</v>
      </c>
      <c r="E7170" s="2" t="str">
        <f>VLOOKUP('SampleSuperstore - Main Data'!D7170,Reference!$A$26:$B$74,2,FALSE)</f>
        <v>Central</v>
      </c>
      <c r="F7170" s="22" t="s">
        <v>29</v>
      </c>
      <c r="G7170" s="22" t="s">
        <v>50</v>
      </c>
      <c r="H7170" s="24">
        <f>VLOOKUP($G7170, Reference!$A$3:$C$20, 2,FALSE)*I7170</f>
        <v>796</v>
      </c>
      <c r="I7170" s="22">
        <v>4</v>
      </c>
      <c r="J7170" s="26" cm="1">
        <f t="array" ref="J7170">IFERROR(_xlfn.IFS(AND(C7170="Corporate", F7170="Technology"), 3%, C7170="Corporate", 1%),0%)</f>
        <v>0.03</v>
      </c>
      <c r="K7170" s="24">
        <f>VLOOKUP($G7170, Reference!$A$3:$C$20, 3,FALSE)*I7170</f>
        <v>660</v>
      </c>
      <c r="L7170" s="27">
        <f t="shared" ref="L7170:L7233" si="224">H7170-K7170</f>
        <v>136</v>
      </c>
      <c r="M7170" s="27">
        <f t="shared" ref="M7170:M7233" si="225">H7170*(1-J7170)-K7170</f>
        <v>112.12</v>
      </c>
    </row>
    <row r="7171" spans="1:13" x14ac:dyDescent="0.2">
      <c r="A7171">
        <v>6485</v>
      </c>
      <c r="B7171" s="4">
        <v>44070</v>
      </c>
      <c r="C7171" t="s">
        <v>17</v>
      </c>
      <c r="D7171" t="s">
        <v>15</v>
      </c>
      <c r="E7171" s="2" t="str">
        <f>VLOOKUP('SampleSuperstore - Main Data'!D7171,Reference!$A$26:$B$74,2,FALSE)</f>
        <v>West</v>
      </c>
      <c r="F7171" s="22" t="s">
        <v>13</v>
      </c>
      <c r="G7171" s="22" t="s">
        <v>49</v>
      </c>
      <c r="H7171" s="24">
        <f>VLOOKUP($G7171, Reference!$A$3:$C$20, 2,FALSE)*I7171</f>
        <v>80</v>
      </c>
      <c r="I7171" s="22">
        <v>2</v>
      </c>
      <c r="J7171" s="26" cm="1">
        <f t="array" ref="J7171">IFERROR(_xlfn.IFS(AND(C7171="Corporate", F7171="Technology"), 3%, C7171="Corporate", 1%),0%)</f>
        <v>0.01</v>
      </c>
      <c r="K7171" s="24">
        <f>VLOOKUP($G7171, Reference!$A$3:$C$20, 3,FALSE)*I7171</f>
        <v>70</v>
      </c>
      <c r="L7171" s="27">
        <f t="shared" si="224"/>
        <v>10</v>
      </c>
      <c r="M7171" s="27">
        <f t="shared" si="225"/>
        <v>9.2000000000000028</v>
      </c>
    </row>
    <row r="7172" spans="1:13" x14ac:dyDescent="0.2">
      <c r="A7172">
        <v>6486</v>
      </c>
      <c r="B7172" s="4">
        <v>44070</v>
      </c>
      <c r="C7172" t="s">
        <v>17</v>
      </c>
      <c r="D7172" t="s">
        <v>32</v>
      </c>
      <c r="E7172" s="2" t="str">
        <f>VLOOKUP('SampleSuperstore - Main Data'!D7172,Reference!$A$26:$B$74,2,FALSE)</f>
        <v>South</v>
      </c>
      <c r="F7172" s="22" t="s">
        <v>13</v>
      </c>
      <c r="G7172" s="22" t="s">
        <v>49</v>
      </c>
      <c r="H7172" s="24">
        <f>VLOOKUP($G7172, Reference!$A$3:$C$20, 2,FALSE)*I7172</f>
        <v>80</v>
      </c>
      <c r="I7172" s="22">
        <v>2</v>
      </c>
      <c r="J7172" s="26" cm="1">
        <f t="array" ref="J7172">IFERROR(_xlfn.IFS(AND(C7172="Corporate", F7172="Technology"), 3%, C7172="Corporate", 1%),0%)</f>
        <v>0.01</v>
      </c>
      <c r="K7172" s="24">
        <f>VLOOKUP($G7172, Reference!$A$3:$C$20, 3,FALSE)*I7172</f>
        <v>70</v>
      </c>
      <c r="L7172" s="27">
        <f t="shared" si="224"/>
        <v>10</v>
      </c>
      <c r="M7172" s="27">
        <f t="shared" si="225"/>
        <v>9.2000000000000028</v>
      </c>
    </row>
    <row r="7173" spans="1:13" x14ac:dyDescent="0.2">
      <c r="A7173">
        <v>6490</v>
      </c>
      <c r="B7173" s="4">
        <v>44070</v>
      </c>
      <c r="C7173" t="s">
        <v>17</v>
      </c>
      <c r="D7173" t="s">
        <v>25</v>
      </c>
      <c r="E7173" s="2" t="str">
        <f>VLOOKUP('SampleSuperstore - Main Data'!D7173,Reference!$A$26:$B$74,2,FALSE)</f>
        <v>Central</v>
      </c>
      <c r="F7173" s="22" t="s">
        <v>13</v>
      </c>
      <c r="G7173" s="22" t="s">
        <v>20</v>
      </c>
      <c r="H7173" s="24">
        <f>VLOOKUP($G7173, Reference!$A$3:$C$20, 2,FALSE)*I7173</f>
        <v>51</v>
      </c>
      <c r="I7173" s="22">
        <v>3</v>
      </c>
      <c r="J7173" s="26" cm="1">
        <f t="array" ref="J7173">IFERROR(_xlfn.IFS(AND(C7173="Corporate", F7173="Technology"), 3%, C7173="Corporate", 1%),0%)</f>
        <v>0.01</v>
      </c>
      <c r="K7173" s="24">
        <f>VLOOKUP($G7173, Reference!$A$3:$C$20, 3,FALSE)*I7173</f>
        <v>30</v>
      </c>
      <c r="L7173" s="27">
        <f t="shared" si="224"/>
        <v>21</v>
      </c>
      <c r="M7173" s="27">
        <f t="shared" si="225"/>
        <v>20.490000000000002</v>
      </c>
    </row>
    <row r="7174" spans="1:13" x14ac:dyDescent="0.2">
      <c r="A7174">
        <v>6492</v>
      </c>
      <c r="B7174" s="4">
        <v>44070</v>
      </c>
      <c r="C7174" t="s">
        <v>17</v>
      </c>
      <c r="D7174" t="s">
        <v>15</v>
      </c>
      <c r="E7174" s="2" t="str">
        <f>VLOOKUP('SampleSuperstore - Main Data'!D7174,Reference!$A$26:$B$74,2,FALSE)</f>
        <v>West</v>
      </c>
      <c r="F7174" s="22" t="s">
        <v>13</v>
      </c>
      <c r="G7174" s="22" t="s">
        <v>20</v>
      </c>
      <c r="H7174" s="24">
        <f>VLOOKUP($G7174, Reference!$A$3:$C$20, 2,FALSE)*I7174</f>
        <v>34</v>
      </c>
      <c r="I7174" s="22">
        <v>2</v>
      </c>
      <c r="J7174" s="26" cm="1">
        <f t="array" ref="J7174">IFERROR(_xlfn.IFS(AND(C7174="Corporate", F7174="Technology"), 3%, C7174="Corporate", 1%),0%)</f>
        <v>0.01</v>
      </c>
      <c r="K7174" s="24">
        <f>VLOOKUP($G7174, Reference!$A$3:$C$20, 3,FALSE)*I7174</f>
        <v>20</v>
      </c>
      <c r="L7174" s="27">
        <f t="shared" si="224"/>
        <v>14</v>
      </c>
      <c r="M7174" s="27">
        <f t="shared" si="225"/>
        <v>13.659999999999997</v>
      </c>
    </row>
    <row r="7175" spans="1:13" x14ac:dyDescent="0.2">
      <c r="A7175">
        <v>6494</v>
      </c>
      <c r="B7175" s="4">
        <v>44070</v>
      </c>
      <c r="C7175" t="s">
        <v>17</v>
      </c>
      <c r="D7175" t="s">
        <v>25</v>
      </c>
      <c r="E7175" s="2" t="str">
        <f>VLOOKUP('SampleSuperstore - Main Data'!D7175,Reference!$A$26:$B$74,2,FALSE)</f>
        <v>Central</v>
      </c>
      <c r="F7175" s="22" t="s">
        <v>13</v>
      </c>
      <c r="G7175" s="22" t="s">
        <v>14</v>
      </c>
      <c r="H7175" s="24">
        <f>VLOOKUP($G7175, Reference!$A$3:$C$20, 2,FALSE)*I7175</f>
        <v>90</v>
      </c>
      <c r="I7175" s="22">
        <v>2</v>
      </c>
      <c r="J7175" s="26" cm="1">
        <f t="array" ref="J7175">IFERROR(_xlfn.IFS(AND(C7175="Corporate", F7175="Technology"), 3%, C7175="Corporate", 1%),0%)</f>
        <v>0.01</v>
      </c>
      <c r="K7175" s="24">
        <f>VLOOKUP($G7175, Reference!$A$3:$C$20, 3,FALSE)*I7175</f>
        <v>70</v>
      </c>
      <c r="L7175" s="27">
        <f t="shared" si="224"/>
        <v>20</v>
      </c>
      <c r="M7175" s="27">
        <f t="shared" si="225"/>
        <v>19.099999999999994</v>
      </c>
    </row>
    <row r="7176" spans="1:13" x14ac:dyDescent="0.2">
      <c r="A7176">
        <v>6499</v>
      </c>
      <c r="B7176" s="4">
        <v>44070</v>
      </c>
      <c r="C7176" t="s">
        <v>17</v>
      </c>
      <c r="D7176" t="s">
        <v>15</v>
      </c>
      <c r="E7176" s="2" t="str">
        <f>VLOOKUP('SampleSuperstore - Main Data'!D7176,Reference!$A$26:$B$74,2,FALSE)</f>
        <v>West</v>
      </c>
      <c r="F7176" s="22" t="s">
        <v>23</v>
      </c>
      <c r="G7176" s="22" t="s">
        <v>37</v>
      </c>
      <c r="H7176" s="24">
        <f>VLOOKUP($G7176, Reference!$A$3:$C$20, 2,FALSE)*I7176</f>
        <v>18</v>
      </c>
      <c r="I7176" s="22">
        <v>2</v>
      </c>
      <c r="J7176" s="26" cm="1">
        <f t="array" ref="J7176">IFERROR(_xlfn.IFS(AND(C7176="Corporate", F7176="Technology"), 3%, C7176="Corporate", 1%),0%)</f>
        <v>0.01</v>
      </c>
      <c r="K7176" s="24">
        <f>VLOOKUP($G7176, Reference!$A$3:$C$20, 3,FALSE)*I7176</f>
        <v>10</v>
      </c>
      <c r="L7176" s="27">
        <f t="shared" si="224"/>
        <v>8</v>
      </c>
      <c r="M7176" s="27">
        <f t="shared" si="225"/>
        <v>7.82</v>
      </c>
    </row>
    <row r="7177" spans="1:13" x14ac:dyDescent="0.2">
      <c r="A7177">
        <v>6500</v>
      </c>
      <c r="B7177" s="4">
        <v>44070</v>
      </c>
      <c r="C7177" t="s">
        <v>17</v>
      </c>
      <c r="D7177" t="s">
        <v>54</v>
      </c>
      <c r="E7177" s="2" t="str">
        <f>VLOOKUP('SampleSuperstore - Main Data'!D7177,Reference!$A$26:$B$74,2,FALSE)</f>
        <v>East</v>
      </c>
      <c r="F7177" s="22" t="s">
        <v>13</v>
      </c>
      <c r="G7177" s="22" t="s">
        <v>49</v>
      </c>
      <c r="H7177" s="24">
        <f>VLOOKUP($G7177, Reference!$A$3:$C$20, 2,FALSE)*I7177</f>
        <v>40</v>
      </c>
      <c r="I7177" s="22">
        <v>1</v>
      </c>
      <c r="J7177" s="26" cm="1">
        <f t="array" ref="J7177">IFERROR(_xlfn.IFS(AND(C7177="Corporate", F7177="Technology"), 3%, C7177="Corporate", 1%),0%)</f>
        <v>0.01</v>
      </c>
      <c r="K7177" s="24">
        <f>VLOOKUP($G7177, Reference!$A$3:$C$20, 3,FALSE)*I7177</f>
        <v>35</v>
      </c>
      <c r="L7177" s="27">
        <f t="shared" si="224"/>
        <v>5</v>
      </c>
      <c r="M7177" s="27">
        <f t="shared" si="225"/>
        <v>4.6000000000000014</v>
      </c>
    </row>
    <row r="7178" spans="1:13" x14ac:dyDescent="0.2">
      <c r="A7178">
        <v>6501</v>
      </c>
      <c r="B7178" s="4">
        <v>44070</v>
      </c>
      <c r="C7178" t="s">
        <v>17</v>
      </c>
      <c r="D7178" t="s">
        <v>25</v>
      </c>
      <c r="E7178" s="2" t="str">
        <f>VLOOKUP('SampleSuperstore - Main Data'!D7178,Reference!$A$26:$B$74,2,FALSE)</f>
        <v>Central</v>
      </c>
      <c r="F7178" s="22" t="s">
        <v>13</v>
      </c>
      <c r="G7178" s="22" t="s">
        <v>26</v>
      </c>
      <c r="H7178" s="24">
        <f>VLOOKUP($G7178, Reference!$A$3:$C$20, 2,FALSE)*I7178</f>
        <v>17.5</v>
      </c>
      <c r="I7178" s="22">
        <v>7</v>
      </c>
      <c r="J7178" s="26" cm="1">
        <f t="array" ref="J7178">IFERROR(_xlfn.IFS(AND(C7178="Corporate", F7178="Technology"), 3%, C7178="Corporate", 1%),0%)</f>
        <v>0.01</v>
      </c>
      <c r="K7178" s="24">
        <f>VLOOKUP($G7178, Reference!$A$3:$C$20, 3,FALSE)*I7178</f>
        <v>14</v>
      </c>
      <c r="L7178" s="27">
        <f t="shared" si="224"/>
        <v>3.5</v>
      </c>
      <c r="M7178" s="27">
        <f t="shared" si="225"/>
        <v>3.3249999999999993</v>
      </c>
    </row>
    <row r="7179" spans="1:13" x14ac:dyDescent="0.2">
      <c r="A7179">
        <v>6503</v>
      </c>
      <c r="B7179" s="4">
        <v>44070</v>
      </c>
      <c r="C7179" t="s">
        <v>17</v>
      </c>
      <c r="D7179" t="s">
        <v>18</v>
      </c>
      <c r="E7179" s="2" t="str">
        <f>VLOOKUP('SampleSuperstore - Main Data'!D7179,Reference!$A$26:$B$74,2,FALSE)</f>
        <v>South</v>
      </c>
      <c r="F7179" s="22" t="s">
        <v>23</v>
      </c>
      <c r="G7179" s="22" t="s">
        <v>37</v>
      </c>
      <c r="H7179" s="24">
        <f>VLOOKUP($G7179, Reference!$A$3:$C$20, 2,FALSE)*I7179</f>
        <v>36</v>
      </c>
      <c r="I7179" s="22">
        <v>4</v>
      </c>
      <c r="J7179" s="26" cm="1">
        <f t="array" ref="J7179">IFERROR(_xlfn.IFS(AND(C7179="Corporate", F7179="Technology"), 3%, C7179="Corporate", 1%),0%)</f>
        <v>0.01</v>
      </c>
      <c r="K7179" s="24">
        <f>VLOOKUP($G7179, Reference!$A$3:$C$20, 3,FALSE)*I7179</f>
        <v>20</v>
      </c>
      <c r="L7179" s="27">
        <f t="shared" si="224"/>
        <v>16</v>
      </c>
      <c r="M7179" s="27">
        <f t="shared" si="225"/>
        <v>15.64</v>
      </c>
    </row>
    <row r="7180" spans="1:13" x14ac:dyDescent="0.2">
      <c r="A7180">
        <v>6505</v>
      </c>
      <c r="B7180" s="4">
        <v>44070</v>
      </c>
      <c r="C7180" t="s">
        <v>17</v>
      </c>
      <c r="D7180" t="s">
        <v>36</v>
      </c>
      <c r="E7180" s="2" t="str">
        <f>VLOOKUP('SampleSuperstore - Main Data'!D7180,Reference!$A$26:$B$74,2,FALSE)</f>
        <v>East</v>
      </c>
      <c r="F7180" s="22" t="s">
        <v>23</v>
      </c>
      <c r="G7180" s="22" t="s">
        <v>24</v>
      </c>
      <c r="H7180" s="24">
        <f>VLOOKUP($G7180, Reference!$A$3:$C$20, 2,FALSE)*I7180</f>
        <v>297</v>
      </c>
      <c r="I7180" s="22">
        <v>3</v>
      </c>
      <c r="J7180" s="26" cm="1">
        <f t="array" ref="J7180">IFERROR(_xlfn.IFS(AND(C7180="Corporate", F7180="Technology"), 3%, C7180="Corporate", 1%),0%)</f>
        <v>0.01</v>
      </c>
      <c r="K7180" s="24">
        <f>VLOOKUP($G7180, Reference!$A$3:$C$20, 3,FALSE)*I7180</f>
        <v>237</v>
      </c>
      <c r="L7180" s="27">
        <f t="shared" si="224"/>
        <v>60</v>
      </c>
      <c r="M7180" s="27">
        <f t="shared" si="225"/>
        <v>57.029999999999973</v>
      </c>
    </row>
    <row r="7181" spans="1:13" x14ac:dyDescent="0.2">
      <c r="A7181">
        <v>6508</v>
      </c>
      <c r="B7181" s="4">
        <v>44070</v>
      </c>
      <c r="C7181" t="s">
        <v>17</v>
      </c>
      <c r="D7181" t="s">
        <v>15</v>
      </c>
      <c r="E7181" s="2" t="str">
        <f>VLOOKUP('SampleSuperstore - Main Data'!D7181,Reference!$A$26:$B$74,2,FALSE)</f>
        <v>West</v>
      </c>
      <c r="F7181" s="22" t="s">
        <v>13</v>
      </c>
      <c r="G7181" s="22" t="s">
        <v>26</v>
      </c>
      <c r="H7181" s="24">
        <f>VLOOKUP($G7181, Reference!$A$3:$C$20, 2,FALSE)*I7181</f>
        <v>7.5</v>
      </c>
      <c r="I7181" s="22">
        <v>3</v>
      </c>
      <c r="J7181" s="26" cm="1">
        <f t="array" ref="J7181">IFERROR(_xlfn.IFS(AND(C7181="Corporate", F7181="Technology"), 3%, C7181="Corporate", 1%),0%)</f>
        <v>0.01</v>
      </c>
      <c r="K7181" s="24">
        <f>VLOOKUP($G7181, Reference!$A$3:$C$20, 3,FALSE)*I7181</f>
        <v>6</v>
      </c>
      <c r="L7181" s="27">
        <f t="shared" si="224"/>
        <v>1.5</v>
      </c>
      <c r="M7181" s="27">
        <f t="shared" si="225"/>
        <v>1.4249999999999998</v>
      </c>
    </row>
    <row r="7182" spans="1:13" x14ac:dyDescent="0.2">
      <c r="A7182">
        <v>6509</v>
      </c>
      <c r="B7182" s="4">
        <v>44070</v>
      </c>
      <c r="C7182" t="s">
        <v>17</v>
      </c>
      <c r="D7182" t="s">
        <v>18</v>
      </c>
      <c r="E7182" s="2" t="str">
        <f>VLOOKUP('SampleSuperstore - Main Data'!D7182,Reference!$A$26:$B$74,2,FALSE)</f>
        <v>South</v>
      </c>
      <c r="F7182" s="22" t="s">
        <v>13</v>
      </c>
      <c r="G7182" s="22" t="s">
        <v>16</v>
      </c>
      <c r="H7182" s="24">
        <f>VLOOKUP($G7182, Reference!$A$3:$C$20, 2,FALSE)*I7182</f>
        <v>38</v>
      </c>
      <c r="I7182" s="22">
        <v>2</v>
      </c>
      <c r="J7182" s="26" cm="1">
        <f t="array" ref="J7182">IFERROR(_xlfn.IFS(AND(C7182="Corporate", F7182="Technology"), 3%, C7182="Corporate", 1%),0%)</f>
        <v>0.01</v>
      </c>
      <c r="K7182" s="24">
        <f>VLOOKUP($G7182, Reference!$A$3:$C$20, 3,FALSE)*I7182</f>
        <v>20</v>
      </c>
      <c r="L7182" s="27">
        <f t="shared" si="224"/>
        <v>18</v>
      </c>
      <c r="M7182" s="27">
        <f t="shared" si="225"/>
        <v>17.619999999999997</v>
      </c>
    </row>
    <row r="7183" spans="1:13" x14ac:dyDescent="0.2">
      <c r="A7183">
        <v>6510</v>
      </c>
      <c r="B7183" s="4">
        <v>44070</v>
      </c>
      <c r="C7183" t="s">
        <v>17</v>
      </c>
      <c r="D7183" t="s">
        <v>25</v>
      </c>
      <c r="E7183" s="2" t="str">
        <f>VLOOKUP('SampleSuperstore - Main Data'!D7183,Reference!$A$26:$B$74,2,FALSE)</f>
        <v>Central</v>
      </c>
      <c r="F7183" s="22" t="s">
        <v>23</v>
      </c>
      <c r="G7183" s="22" t="s">
        <v>37</v>
      </c>
      <c r="H7183" s="24">
        <f>VLOOKUP($G7183, Reference!$A$3:$C$20, 2,FALSE)*I7183</f>
        <v>18</v>
      </c>
      <c r="I7183" s="22">
        <v>2</v>
      </c>
      <c r="J7183" s="26" cm="1">
        <f t="array" ref="J7183">IFERROR(_xlfn.IFS(AND(C7183="Corporate", F7183="Technology"), 3%, C7183="Corporate", 1%),0%)</f>
        <v>0.01</v>
      </c>
      <c r="K7183" s="24">
        <f>VLOOKUP($G7183, Reference!$A$3:$C$20, 3,FALSE)*I7183</f>
        <v>10</v>
      </c>
      <c r="L7183" s="27">
        <f t="shared" si="224"/>
        <v>8</v>
      </c>
      <c r="M7183" s="27">
        <f t="shared" si="225"/>
        <v>7.82</v>
      </c>
    </row>
    <row r="7184" spans="1:13" x14ac:dyDescent="0.2">
      <c r="A7184">
        <v>6511</v>
      </c>
      <c r="B7184" s="4">
        <v>44070</v>
      </c>
      <c r="C7184" t="s">
        <v>17</v>
      </c>
      <c r="D7184" t="s">
        <v>19</v>
      </c>
      <c r="E7184" s="2" t="str">
        <f>VLOOKUP('SampleSuperstore - Main Data'!D7184,Reference!$A$26:$B$74,2,FALSE)</f>
        <v>East</v>
      </c>
      <c r="F7184" s="22" t="s">
        <v>13</v>
      </c>
      <c r="G7184" s="22" t="s">
        <v>26</v>
      </c>
      <c r="H7184" s="24">
        <f>VLOOKUP($G7184, Reference!$A$3:$C$20, 2,FALSE)*I7184</f>
        <v>20</v>
      </c>
      <c r="I7184" s="22">
        <v>8</v>
      </c>
      <c r="J7184" s="26" cm="1">
        <f t="array" ref="J7184">IFERROR(_xlfn.IFS(AND(C7184="Corporate", F7184="Technology"), 3%, C7184="Corporate", 1%),0%)</f>
        <v>0.01</v>
      </c>
      <c r="K7184" s="24">
        <f>VLOOKUP($G7184, Reference!$A$3:$C$20, 3,FALSE)*I7184</f>
        <v>16</v>
      </c>
      <c r="L7184" s="27">
        <f t="shared" si="224"/>
        <v>4</v>
      </c>
      <c r="M7184" s="27">
        <f t="shared" si="225"/>
        <v>3.8000000000000007</v>
      </c>
    </row>
    <row r="7185" spans="1:13" x14ac:dyDescent="0.2">
      <c r="A7185">
        <v>6517</v>
      </c>
      <c r="B7185" s="4">
        <v>44071</v>
      </c>
      <c r="C7185" t="s">
        <v>17</v>
      </c>
      <c r="D7185" t="s">
        <v>56</v>
      </c>
      <c r="E7185" s="2" t="str">
        <f>VLOOKUP('SampleSuperstore - Main Data'!D7185,Reference!$A$26:$B$74,2,FALSE)</f>
        <v>Central</v>
      </c>
      <c r="F7185" s="22" t="s">
        <v>29</v>
      </c>
      <c r="G7185" s="22" t="s">
        <v>33</v>
      </c>
      <c r="H7185" s="24">
        <f>VLOOKUP($G7185, Reference!$A$3:$C$20, 2,FALSE)*I7185</f>
        <v>10</v>
      </c>
      <c r="I7185" s="22">
        <v>2</v>
      </c>
      <c r="J7185" s="26" cm="1">
        <f t="array" ref="J7185">IFERROR(_xlfn.IFS(AND(C7185="Corporate", F7185="Technology"), 3%, C7185="Corporate", 1%),0%)</f>
        <v>0.03</v>
      </c>
      <c r="K7185" s="24">
        <f>VLOOKUP($G7185, Reference!$A$3:$C$20, 3,FALSE)*I7185</f>
        <v>5</v>
      </c>
      <c r="L7185" s="27">
        <f t="shared" si="224"/>
        <v>5</v>
      </c>
      <c r="M7185" s="27">
        <f t="shared" si="225"/>
        <v>4.6999999999999993</v>
      </c>
    </row>
    <row r="7186" spans="1:13" x14ac:dyDescent="0.2">
      <c r="A7186">
        <v>6518</v>
      </c>
      <c r="B7186" s="4">
        <v>44071</v>
      </c>
      <c r="C7186" t="s">
        <v>17</v>
      </c>
      <c r="D7186" t="s">
        <v>56</v>
      </c>
      <c r="E7186" s="2" t="str">
        <f>VLOOKUP('SampleSuperstore - Main Data'!D7186,Reference!$A$26:$B$74,2,FALSE)</f>
        <v>Central</v>
      </c>
      <c r="F7186" s="22" t="s">
        <v>13</v>
      </c>
      <c r="G7186" s="22" t="s">
        <v>26</v>
      </c>
      <c r="H7186" s="24">
        <f>VLOOKUP($G7186, Reference!$A$3:$C$20, 2,FALSE)*I7186</f>
        <v>5</v>
      </c>
      <c r="I7186" s="22">
        <v>2</v>
      </c>
      <c r="J7186" s="26" cm="1">
        <f t="array" ref="J7186">IFERROR(_xlfn.IFS(AND(C7186="Corporate", F7186="Technology"), 3%, C7186="Corporate", 1%),0%)</f>
        <v>0.01</v>
      </c>
      <c r="K7186" s="24">
        <f>VLOOKUP($G7186, Reference!$A$3:$C$20, 3,FALSE)*I7186</f>
        <v>4</v>
      </c>
      <c r="L7186" s="27">
        <f t="shared" si="224"/>
        <v>1</v>
      </c>
      <c r="M7186" s="27">
        <f t="shared" si="225"/>
        <v>0.95000000000000018</v>
      </c>
    </row>
    <row r="7187" spans="1:13" x14ac:dyDescent="0.2">
      <c r="A7187">
        <v>6526</v>
      </c>
      <c r="B7187" s="4">
        <v>44071</v>
      </c>
      <c r="C7187" t="s">
        <v>17</v>
      </c>
      <c r="D7187" t="s">
        <v>36</v>
      </c>
      <c r="E7187" s="2" t="str">
        <f>VLOOKUP('SampleSuperstore - Main Data'!D7187,Reference!$A$26:$B$74,2,FALSE)</f>
        <v>East</v>
      </c>
      <c r="F7187" s="22" t="s">
        <v>13</v>
      </c>
      <c r="G7187" s="22" t="s">
        <v>41</v>
      </c>
      <c r="H7187" s="24">
        <f>VLOOKUP($G7187, Reference!$A$3:$C$20, 2,FALSE)*I7187</f>
        <v>21</v>
      </c>
      <c r="I7187" s="22">
        <v>7</v>
      </c>
      <c r="J7187" s="26" cm="1">
        <f t="array" ref="J7187">IFERROR(_xlfn.IFS(AND(C7187="Corporate", F7187="Technology"), 3%, C7187="Corporate", 1%),0%)</f>
        <v>0.01</v>
      </c>
      <c r="K7187" s="24">
        <f>VLOOKUP($G7187, Reference!$A$3:$C$20, 3,FALSE)*I7187</f>
        <v>14</v>
      </c>
      <c r="L7187" s="27">
        <f t="shared" si="224"/>
        <v>7</v>
      </c>
      <c r="M7187" s="27">
        <f t="shared" si="225"/>
        <v>6.7899999999999991</v>
      </c>
    </row>
    <row r="7188" spans="1:13" x14ac:dyDescent="0.2">
      <c r="A7188">
        <v>6527</v>
      </c>
      <c r="B7188" s="4">
        <v>44071</v>
      </c>
      <c r="C7188" t="s">
        <v>17</v>
      </c>
      <c r="D7188" t="s">
        <v>36</v>
      </c>
      <c r="E7188" s="2" t="str">
        <f>VLOOKUP('SampleSuperstore - Main Data'!D7188,Reference!$A$26:$B$74,2,FALSE)</f>
        <v>East</v>
      </c>
      <c r="F7188" s="22" t="s">
        <v>29</v>
      </c>
      <c r="G7188" s="22" t="s">
        <v>50</v>
      </c>
      <c r="H7188" s="24">
        <f>VLOOKUP($G7188, Reference!$A$3:$C$20, 2,FALSE)*I7188</f>
        <v>995</v>
      </c>
      <c r="I7188" s="22">
        <v>5</v>
      </c>
      <c r="J7188" s="26" cm="1">
        <f t="array" ref="J7188">IFERROR(_xlfn.IFS(AND(C7188="Corporate", F7188="Technology"), 3%, C7188="Corporate", 1%),0%)</f>
        <v>0.03</v>
      </c>
      <c r="K7188" s="24">
        <f>VLOOKUP($G7188, Reference!$A$3:$C$20, 3,FALSE)*I7188</f>
        <v>825</v>
      </c>
      <c r="L7188" s="27">
        <f t="shared" si="224"/>
        <v>170</v>
      </c>
      <c r="M7188" s="27">
        <f t="shared" si="225"/>
        <v>140.14999999999998</v>
      </c>
    </row>
    <row r="7189" spans="1:13" x14ac:dyDescent="0.2">
      <c r="A7189">
        <v>6538</v>
      </c>
      <c r="B7189" s="4">
        <v>44071</v>
      </c>
      <c r="C7189" t="s">
        <v>17</v>
      </c>
      <c r="D7189" t="s">
        <v>19</v>
      </c>
      <c r="E7189" s="2" t="str">
        <f>VLOOKUP('SampleSuperstore - Main Data'!D7189,Reference!$A$26:$B$74,2,FALSE)</f>
        <v>East</v>
      </c>
      <c r="F7189" s="22" t="s">
        <v>23</v>
      </c>
      <c r="G7189" s="22" t="s">
        <v>59</v>
      </c>
      <c r="H7189" s="24">
        <f>VLOOKUP($G7189, Reference!$A$3:$C$20, 2,FALSE)*I7189</f>
        <v>170</v>
      </c>
      <c r="I7189" s="22">
        <v>2</v>
      </c>
      <c r="J7189" s="26" cm="1">
        <f t="array" ref="J7189">IFERROR(_xlfn.IFS(AND(C7189="Corporate", F7189="Technology"), 3%, C7189="Corporate", 1%),0%)</f>
        <v>0.01</v>
      </c>
      <c r="K7189" s="24">
        <f>VLOOKUP($G7189, Reference!$A$3:$C$20, 3,FALSE)*I7189</f>
        <v>150</v>
      </c>
      <c r="L7189" s="27">
        <f t="shared" si="224"/>
        <v>20</v>
      </c>
      <c r="M7189" s="27">
        <f t="shared" si="225"/>
        <v>18.300000000000011</v>
      </c>
    </row>
    <row r="7190" spans="1:13" x14ac:dyDescent="0.2">
      <c r="A7190">
        <v>6540</v>
      </c>
      <c r="B7190" s="4">
        <v>44071</v>
      </c>
      <c r="C7190" t="s">
        <v>17</v>
      </c>
      <c r="D7190" t="s">
        <v>40</v>
      </c>
      <c r="E7190" s="2" t="str">
        <f>VLOOKUP('SampleSuperstore - Main Data'!D7190,Reference!$A$26:$B$74,2,FALSE)</f>
        <v>East</v>
      </c>
      <c r="F7190" s="22" t="s">
        <v>13</v>
      </c>
      <c r="G7190" s="22" t="s">
        <v>26</v>
      </c>
      <c r="H7190" s="24">
        <f>VLOOKUP($G7190, Reference!$A$3:$C$20, 2,FALSE)*I7190</f>
        <v>7.5</v>
      </c>
      <c r="I7190" s="22">
        <v>3</v>
      </c>
      <c r="J7190" s="26" cm="1">
        <f t="array" ref="J7190">IFERROR(_xlfn.IFS(AND(C7190="Corporate", F7190="Technology"), 3%, C7190="Corporate", 1%),0%)</f>
        <v>0.01</v>
      </c>
      <c r="K7190" s="24">
        <f>VLOOKUP($G7190, Reference!$A$3:$C$20, 3,FALSE)*I7190</f>
        <v>6</v>
      </c>
      <c r="L7190" s="27">
        <f t="shared" si="224"/>
        <v>1.5</v>
      </c>
      <c r="M7190" s="27">
        <f t="shared" si="225"/>
        <v>1.4249999999999998</v>
      </c>
    </row>
    <row r="7191" spans="1:13" x14ac:dyDescent="0.2">
      <c r="A7191">
        <v>6545</v>
      </c>
      <c r="B7191" s="4">
        <v>44071</v>
      </c>
      <c r="C7191" t="s">
        <v>17</v>
      </c>
      <c r="D7191" t="s">
        <v>25</v>
      </c>
      <c r="E7191" s="2" t="str">
        <f>VLOOKUP('SampleSuperstore - Main Data'!D7191,Reference!$A$26:$B$74,2,FALSE)</f>
        <v>Central</v>
      </c>
      <c r="F7191" s="22" t="s">
        <v>29</v>
      </c>
      <c r="G7191" s="22" t="s">
        <v>50</v>
      </c>
      <c r="H7191" s="24">
        <f>VLOOKUP($G7191, Reference!$A$3:$C$20, 2,FALSE)*I7191</f>
        <v>398</v>
      </c>
      <c r="I7191" s="22">
        <v>2</v>
      </c>
      <c r="J7191" s="26" cm="1">
        <f t="array" ref="J7191">IFERROR(_xlfn.IFS(AND(C7191="Corporate", F7191="Technology"), 3%, C7191="Corporate", 1%),0%)</f>
        <v>0.03</v>
      </c>
      <c r="K7191" s="24">
        <f>VLOOKUP($G7191, Reference!$A$3:$C$20, 3,FALSE)*I7191</f>
        <v>330</v>
      </c>
      <c r="L7191" s="27">
        <f t="shared" si="224"/>
        <v>68</v>
      </c>
      <c r="M7191" s="27">
        <f t="shared" si="225"/>
        <v>56.06</v>
      </c>
    </row>
    <row r="7192" spans="1:13" x14ac:dyDescent="0.2">
      <c r="A7192">
        <v>6546</v>
      </c>
      <c r="B7192" s="4">
        <v>44071</v>
      </c>
      <c r="C7192" t="s">
        <v>17</v>
      </c>
      <c r="D7192" t="s">
        <v>36</v>
      </c>
      <c r="E7192" s="2" t="str">
        <f>VLOOKUP('SampleSuperstore - Main Data'!D7192,Reference!$A$26:$B$74,2,FALSE)</f>
        <v>East</v>
      </c>
      <c r="F7192" s="22" t="s">
        <v>13</v>
      </c>
      <c r="G7192" s="22" t="s">
        <v>26</v>
      </c>
      <c r="H7192" s="24">
        <f>VLOOKUP($G7192, Reference!$A$3:$C$20, 2,FALSE)*I7192</f>
        <v>7.5</v>
      </c>
      <c r="I7192" s="22">
        <v>3</v>
      </c>
      <c r="J7192" s="26" cm="1">
        <f t="array" ref="J7192">IFERROR(_xlfn.IFS(AND(C7192="Corporate", F7192="Technology"), 3%, C7192="Corporate", 1%),0%)</f>
        <v>0.01</v>
      </c>
      <c r="K7192" s="24">
        <f>VLOOKUP($G7192, Reference!$A$3:$C$20, 3,FALSE)*I7192</f>
        <v>6</v>
      </c>
      <c r="L7192" s="27">
        <f t="shared" si="224"/>
        <v>1.5</v>
      </c>
      <c r="M7192" s="27">
        <f t="shared" si="225"/>
        <v>1.4249999999999998</v>
      </c>
    </row>
    <row r="7193" spans="1:13" x14ac:dyDescent="0.2">
      <c r="A7193">
        <v>6551</v>
      </c>
      <c r="B7193" s="4">
        <v>44071</v>
      </c>
      <c r="C7193" t="s">
        <v>17</v>
      </c>
      <c r="D7193" t="s">
        <v>15</v>
      </c>
      <c r="E7193" s="2" t="str">
        <f>VLOOKUP('SampleSuperstore - Main Data'!D7193,Reference!$A$26:$B$74,2,FALSE)</f>
        <v>West</v>
      </c>
      <c r="F7193" s="22" t="s">
        <v>13</v>
      </c>
      <c r="G7193" s="22" t="s">
        <v>49</v>
      </c>
      <c r="H7193" s="24">
        <f>VLOOKUP($G7193, Reference!$A$3:$C$20, 2,FALSE)*I7193</f>
        <v>400</v>
      </c>
      <c r="I7193" s="22">
        <v>10</v>
      </c>
      <c r="J7193" s="26" cm="1">
        <f t="array" ref="J7193">IFERROR(_xlfn.IFS(AND(C7193="Corporate", F7193="Technology"), 3%, C7193="Corporate", 1%),0%)</f>
        <v>0.01</v>
      </c>
      <c r="K7193" s="24">
        <f>VLOOKUP($G7193, Reference!$A$3:$C$20, 3,FALSE)*I7193</f>
        <v>350</v>
      </c>
      <c r="L7193" s="27">
        <f t="shared" si="224"/>
        <v>50</v>
      </c>
      <c r="M7193" s="27">
        <f t="shared" si="225"/>
        <v>46</v>
      </c>
    </row>
    <row r="7194" spans="1:13" x14ac:dyDescent="0.2">
      <c r="A7194">
        <v>6552</v>
      </c>
      <c r="B7194" s="4">
        <v>44071</v>
      </c>
      <c r="C7194" t="s">
        <v>17</v>
      </c>
      <c r="D7194" t="s">
        <v>15</v>
      </c>
      <c r="E7194" s="2" t="str">
        <f>VLOOKUP('SampleSuperstore - Main Data'!D7194,Reference!$A$26:$B$74,2,FALSE)</f>
        <v>West</v>
      </c>
      <c r="F7194" s="22" t="s">
        <v>29</v>
      </c>
      <c r="G7194" s="22" t="s">
        <v>50</v>
      </c>
      <c r="H7194" s="24">
        <f>VLOOKUP($G7194, Reference!$A$3:$C$20, 2,FALSE)*I7194</f>
        <v>199</v>
      </c>
      <c r="I7194" s="22">
        <v>1</v>
      </c>
      <c r="J7194" s="26" cm="1">
        <f t="array" ref="J7194">IFERROR(_xlfn.IFS(AND(C7194="Corporate", F7194="Technology"), 3%, C7194="Corporate", 1%),0%)</f>
        <v>0.03</v>
      </c>
      <c r="K7194" s="24">
        <f>VLOOKUP($G7194, Reference!$A$3:$C$20, 3,FALSE)*I7194</f>
        <v>165</v>
      </c>
      <c r="L7194" s="27">
        <f t="shared" si="224"/>
        <v>34</v>
      </c>
      <c r="M7194" s="27">
        <f t="shared" si="225"/>
        <v>28.03</v>
      </c>
    </row>
    <row r="7195" spans="1:13" x14ac:dyDescent="0.2">
      <c r="A7195">
        <v>6554</v>
      </c>
      <c r="B7195" s="4">
        <v>44071</v>
      </c>
      <c r="C7195" t="s">
        <v>17</v>
      </c>
      <c r="D7195" t="s">
        <v>25</v>
      </c>
      <c r="E7195" s="2" t="str">
        <f>VLOOKUP('SampleSuperstore - Main Data'!D7195,Reference!$A$26:$B$74,2,FALSE)</f>
        <v>Central</v>
      </c>
      <c r="F7195" s="22" t="s">
        <v>13</v>
      </c>
      <c r="G7195" s="22" t="s">
        <v>14</v>
      </c>
      <c r="H7195" s="24">
        <f>VLOOKUP($G7195, Reference!$A$3:$C$20, 2,FALSE)*I7195</f>
        <v>90</v>
      </c>
      <c r="I7195" s="22">
        <v>2</v>
      </c>
      <c r="J7195" s="26" cm="1">
        <f t="array" ref="J7195">IFERROR(_xlfn.IFS(AND(C7195="Corporate", F7195="Technology"), 3%, C7195="Corporate", 1%),0%)</f>
        <v>0.01</v>
      </c>
      <c r="K7195" s="24">
        <f>VLOOKUP($G7195, Reference!$A$3:$C$20, 3,FALSE)*I7195</f>
        <v>70</v>
      </c>
      <c r="L7195" s="27">
        <f t="shared" si="224"/>
        <v>20</v>
      </c>
      <c r="M7195" s="27">
        <f t="shared" si="225"/>
        <v>19.099999999999994</v>
      </c>
    </row>
    <row r="7196" spans="1:13" x14ac:dyDescent="0.2">
      <c r="A7196">
        <v>6563</v>
      </c>
      <c r="B7196" s="4">
        <v>44072</v>
      </c>
      <c r="C7196" t="s">
        <v>17</v>
      </c>
      <c r="D7196" t="s">
        <v>22</v>
      </c>
      <c r="E7196" s="2" t="str">
        <f>VLOOKUP('SampleSuperstore - Main Data'!D7196,Reference!$A$26:$B$74,2,FALSE)</f>
        <v>West</v>
      </c>
      <c r="F7196" s="22" t="s">
        <v>13</v>
      </c>
      <c r="G7196" s="22" t="s">
        <v>20</v>
      </c>
      <c r="H7196" s="24">
        <f>VLOOKUP($G7196, Reference!$A$3:$C$20, 2,FALSE)*I7196</f>
        <v>136</v>
      </c>
      <c r="I7196" s="22">
        <v>8</v>
      </c>
      <c r="J7196" s="26" cm="1">
        <f t="array" ref="J7196">IFERROR(_xlfn.IFS(AND(C7196="Corporate", F7196="Technology"), 3%, C7196="Corporate", 1%),0%)</f>
        <v>0.01</v>
      </c>
      <c r="K7196" s="24">
        <f>VLOOKUP($G7196, Reference!$A$3:$C$20, 3,FALSE)*I7196</f>
        <v>80</v>
      </c>
      <c r="L7196" s="27">
        <f t="shared" si="224"/>
        <v>56</v>
      </c>
      <c r="M7196" s="27">
        <f t="shared" si="225"/>
        <v>54.639999999999986</v>
      </c>
    </row>
    <row r="7197" spans="1:13" x14ac:dyDescent="0.2">
      <c r="A7197">
        <v>6564</v>
      </c>
      <c r="B7197" s="4">
        <v>44072</v>
      </c>
      <c r="C7197" t="s">
        <v>17</v>
      </c>
      <c r="D7197" t="s">
        <v>22</v>
      </c>
      <c r="E7197" s="2" t="str">
        <f>VLOOKUP('SampleSuperstore - Main Data'!D7197,Reference!$A$26:$B$74,2,FALSE)</f>
        <v>West</v>
      </c>
      <c r="F7197" s="22" t="s">
        <v>29</v>
      </c>
      <c r="G7197" s="22" t="s">
        <v>50</v>
      </c>
      <c r="H7197" s="24">
        <f>VLOOKUP($G7197, Reference!$A$3:$C$20, 2,FALSE)*I7197</f>
        <v>796</v>
      </c>
      <c r="I7197" s="22">
        <v>4</v>
      </c>
      <c r="J7197" s="26" cm="1">
        <f t="array" ref="J7197">IFERROR(_xlfn.IFS(AND(C7197="Corporate", F7197="Technology"), 3%, C7197="Corporate", 1%),0%)</f>
        <v>0.03</v>
      </c>
      <c r="K7197" s="24">
        <f>VLOOKUP($G7197, Reference!$A$3:$C$20, 3,FALSE)*I7197</f>
        <v>660</v>
      </c>
      <c r="L7197" s="27">
        <f t="shared" si="224"/>
        <v>136</v>
      </c>
      <c r="M7197" s="27">
        <f t="shared" si="225"/>
        <v>112.12</v>
      </c>
    </row>
    <row r="7198" spans="1:13" x14ac:dyDescent="0.2">
      <c r="A7198">
        <v>6569</v>
      </c>
      <c r="B7198" s="4">
        <v>44072</v>
      </c>
      <c r="C7198" t="s">
        <v>17</v>
      </c>
      <c r="D7198" t="s">
        <v>36</v>
      </c>
      <c r="E7198" s="2" t="str">
        <f>VLOOKUP('SampleSuperstore - Main Data'!D7198,Reference!$A$26:$B$74,2,FALSE)</f>
        <v>East</v>
      </c>
      <c r="F7198" s="22" t="s">
        <v>13</v>
      </c>
      <c r="G7198" s="22" t="s">
        <v>14</v>
      </c>
      <c r="H7198" s="24">
        <f>VLOOKUP($G7198, Reference!$A$3:$C$20, 2,FALSE)*I7198</f>
        <v>45</v>
      </c>
      <c r="I7198" s="22">
        <v>1</v>
      </c>
      <c r="J7198" s="26" cm="1">
        <f t="array" ref="J7198">IFERROR(_xlfn.IFS(AND(C7198="Corporate", F7198="Technology"), 3%, C7198="Corporate", 1%),0%)</f>
        <v>0.01</v>
      </c>
      <c r="K7198" s="24">
        <f>VLOOKUP($G7198, Reference!$A$3:$C$20, 3,FALSE)*I7198</f>
        <v>35</v>
      </c>
      <c r="L7198" s="27">
        <f t="shared" si="224"/>
        <v>10</v>
      </c>
      <c r="M7198" s="27">
        <f t="shared" si="225"/>
        <v>9.5499999999999972</v>
      </c>
    </row>
    <row r="7199" spans="1:13" x14ac:dyDescent="0.2">
      <c r="A7199">
        <v>6572</v>
      </c>
      <c r="B7199" s="4">
        <v>44072</v>
      </c>
      <c r="C7199" t="s">
        <v>17</v>
      </c>
      <c r="D7199" t="s">
        <v>25</v>
      </c>
      <c r="E7199" s="2" t="str">
        <f>VLOOKUP('SampleSuperstore - Main Data'!D7199,Reference!$A$26:$B$74,2,FALSE)</f>
        <v>Central</v>
      </c>
      <c r="F7199" s="22" t="s">
        <v>13</v>
      </c>
      <c r="G7199" s="22" t="s">
        <v>49</v>
      </c>
      <c r="H7199" s="24">
        <f>VLOOKUP($G7199, Reference!$A$3:$C$20, 2,FALSE)*I7199</f>
        <v>40</v>
      </c>
      <c r="I7199" s="22">
        <v>1</v>
      </c>
      <c r="J7199" s="26" cm="1">
        <f t="array" ref="J7199">IFERROR(_xlfn.IFS(AND(C7199="Corporate", F7199="Technology"), 3%, C7199="Corporate", 1%),0%)</f>
        <v>0.01</v>
      </c>
      <c r="K7199" s="24">
        <f>VLOOKUP($G7199, Reference!$A$3:$C$20, 3,FALSE)*I7199</f>
        <v>35</v>
      </c>
      <c r="L7199" s="27">
        <f t="shared" si="224"/>
        <v>5</v>
      </c>
      <c r="M7199" s="27">
        <f t="shared" si="225"/>
        <v>4.6000000000000014</v>
      </c>
    </row>
    <row r="7200" spans="1:13" x14ac:dyDescent="0.2">
      <c r="A7200">
        <v>6578</v>
      </c>
      <c r="B7200" s="4">
        <v>44072</v>
      </c>
      <c r="C7200" t="s">
        <v>17</v>
      </c>
      <c r="D7200" t="s">
        <v>15</v>
      </c>
      <c r="E7200" s="2" t="str">
        <f>VLOOKUP('SampleSuperstore - Main Data'!D7200,Reference!$A$26:$B$74,2,FALSE)</f>
        <v>West</v>
      </c>
      <c r="F7200" s="22" t="s">
        <v>23</v>
      </c>
      <c r="G7200" s="22" t="s">
        <v>24</v>
      </c>
      <c r="H7200" s="24">
        <f>VLOOKUP($G7200, Reference!$A$3:$C$20, 2,FALSE)*I7200</f>
        <v>198</v>
      </c>
      <c r="I7200" s="22">
        <v>2</v>
      </c>
      <c r="J7200" s="26" cm="1">
        <f t="array" ref="J7200">IFERROR(_xlfn.IFS(AND(C7200="Corporate", F7200="Technology"), 3%, C7200="Corporate", 1%),0%)</f>
        <v>0.01</v>
      </c>
      <c r="K7200" s="24">
        <f>VLOOKUP($G7200, Reference!$A$3:$C$20, 3,FALSE)*I7200</f>
        <v>158</v>
      </c>
      <c r="L7200" s="27">
        <f t="shared" si="224"/>
        <v>40</v>
      </c>
      <c r="M7200" s="27">
        <f t="shared" si="225"/>
        <v>38.02000000000001</v>
      </c>
    </row>
    <row r="7201" spans="1:13" x14ac:dyDescent="0.2">
      <c r="A7201">
        <v>6580</v>
      </c>
      <c r="B7201" s="4">
        <v>44072</v>
      </c>
      <c r="C7201" t="s">
        <v>17</v>
      </c>
      <c r="D7201" t="s">
        <v>25</v>
      </c>
      <c r="E7201" s="2" t="str">
        <f>VLOOKUP('SampleSuperstore - Main Data'!D7201,Reference!$A$26:$B$74,2,FALSE)</f>
        <v>Central</v>
      </c>
      <c r="F7201" s="22" t="s">
        <v>29</v>
      </c>
      <c r="G7201" s="22" t="s">
        <v>50</v>
      </c>
      <c r="H7201" s="24">
        <f>VLOOKUP($G7201, Reference!$A$3:$C$20, 2,FALSE)*I7201</f>
        <v>199</v>
      </c>
      <c r="I7201" s="22">
        <v>1</v>
      </c>
      <c r="J7201" s="26" cm="1">
        <f t="array" ref="J7201">IFERROR(_xlfn.IFS(AND(C7201="Corporate", F7201="Technology"), 3%, C7201="Corporate", 1%),0%)</f>
        <v>0.03</v>
      </c>
      <c r="K7201" s="24">
        <f>VLOOKUP($G7201, Reference!$A$3:$C$20, 3,FALSE)*I7201</f>
        <v>165</v>
      </c>
      <c r="L7201" s="27">
        <f t="shared" si="224"/>
        <v>34</v>
      </c>
      <c r="M7201" s="27">
        <f t="shared" si="225"/>
        <v>28.03</v>
      </c>
    </row>
    <row r="7202" spans="1:13" x14ac:dyDescent="0.2">
      <c r="A7202">
        <v>6583</v>
      </c>
      <c r="B7202" s="4">
        <v>44072</v>
      </c>
      <c r="C7202" t="s">
        <v>17</v>
      </c>
      <c r="D7202" t="s">
        <v>15</v>
      </c>
      <c r="E7202" s="2" t="str">
        <f>VLOOKUP('SampleSuperstore - Main Data'!D7202,Reference!$A$26:$B$74,2,FALSE)</f>
        <v>West</v>
      </c>
      <c r="F7202" s="22" t="s">
        <v>29</v>
      </c>
      <c r="G7202" s="22" t="s">
        <v>33</v>
      </c>
      <c r="H7202" s="24">
        <f>VLOOKUP($G7202, Reference!$A$3:$C$20, 2,FALSE)*I7202</f>
        <v>25</v>
      </c>
      <c r="I7202" s="22">
        <v>5</v>
      </c>
      <c r="J7202" s="26" cm="1">
        <f t="array" ref="J7202">IFERROR(_xlfn.IFS(AND(C7202="Corporate", F7202="Technology"), 3%, C7202="Corporate", 1%),0%)</f>
        <v>0.03</v>
      </c>
      <c r="K7202" s="24">
        <f>VLOOKUP($G7202, Reference!$A$3:$C$20, 3,FALSE)*I7202</f>
        <v>12.5</v>
      </c>
      <c r="L7202" s="27">
        <f t="shared" si="224"/>
        <v>12.5</v>
      </c>
      <c r="M7202" s="27">
        <f t="shared" si="225"/>
        <v>11.75</v>
      </c>
    </row>
    <row r="7203" spans="1:13" x14ac:dyDescent="0.2">
      <c r="A7203">
        <v>6585</v>
      </c>
      <c r="B7203" s="4">
        <v>44072</v>
      </c>
      <c r="C7203" t="s">
        <v>17</v>
      </c>
      <c r="D7203" t="s">
        <v>25</v>
      </c>
      <c r="E7203" s="2" t="str">
        <f>VLOOKUP('SampleSuperstore - Main Data'!D7203,Reference!$A$26:$B$74,2,FALSE)</f>
        <v>Central</v>
      </c>
      <c r="F7203" s="22" t="s">
        <v>13</v>
      </c>
      <c r="G7203" s="22" t="s">
        <v>35</v>
      </c>
      <c r="H7203" s="24">
        <f>VLOOKUP($G7203, Reference!$A$3:$C$20, 2,FALSE)*I7203</f>
        <v>48</v>
      </c>
      <c r="I7203" s="22">
        <v>2</v>
      </c>
      <c r="J7203" s="26" cm="1">
        <f t="array" ref="J7203">IFERROR(_xlfn.IFS(AND(C7203="Corporate", F7203="Technology"), 3%, C7203="Corporate", 1%),0%)</f>
        <v>0.01</v>
      </c>
      <c r="K7203" s="24">
        <f>VLOOKUP($G7203, Reference!$A$3:$C$20, 3,FALSE)*I7203</f>
        <v>38</v>
      </c>
      <c r="L7203" s="27">
        <f t="shared" si="224"/>
        <v>10</v>
      </c>
      <c r="M7203" s="27">
        <f t="shared" si="225"/>
        <v>9.519999999999996</v>
      </c>
    </row>
    <row r="7204" spans="1:13" x14ac:dyDescent="0.2">
      <c r="A7204">
        <v>6589</v>
      </c>
      <c r="B7204" s="4">
        <v>44072</v>
      </c>
      <c r="C7204" t="s">
        <v>17</v>
      </c>
      <c r="D7204" t="s">
        <v>15</v>
      </c>
      <c r="E7204" s="2" t="str">
        <f>VLOOKUP('SampleSuperstore - Main Data'!D7204,Reference!$A$26:$B$74,2,FALSE)</f>
        <v>West</v>
      </c>
      <c r="F7204" s="22" t="s">
        <v>13</v>
      </c>
      <c r="G7204" s="22" t="s">
        <v>14</v>
      </c>
      <c r="H7204" s="24">
        <f>VLOOKUP($G7204, Reference!$A$3:$C$20, 2,FALSE)*I7204</f>
        <v>90</v>
      </c>
      <c r="I7204" s="22">
        <v>2</v>
      </c>
      <c r="J7204" s="26" cm="1">
        <f t="array" ref="J7204">IFERROR(_xlfn.IFS(AND(C7204="Corporate", F7204="Technology"), 3%, C7204="Corporate", 1%),0%)</f>
        <v>0.01</v>
      </c>
      <c r="K7204" s="24">
        <f>VLOOKUP($G7204, Reference!$A$3:$C$20, 3,FALSE)*I7204</f>
        <v>70</v>
      </c>
      <c r="L7204" s="27">
        <f t="shared" si="224"/>
        <v>20</v>
      </c>
      <c r="M7204" s="27">
        <f t="shared" si="225"/>
        <v>19.099999999999994</v>
      </c>
    </row>
    <row r="7205" spans="1:13" x14ac:dyDescent="0.2">
      <c r="A7205">
        <v>6591</v>
      </c>
      <c r="B7205" s="4">
        <v>44072</v>
      </c>
      <c r="C7205" t="s">
        <v>17</v>
      </c>
      <c r="D7205" t="s">
        <v>15</v>
      </c>
      <c r="E7205" s="2" t="str">
        <f>VLOOKUP('SampleSuperstore - Main Data'!D7205,Reference!$A$26:$B$74,2,FALSE)</f>
        <v>West</v>
      </c>
      <c r="F7205" s="22" t="s">
        <v>13</v>
      </c>
      <c r="G7205" s="22" t="s">
        <v>14</v>
      </c>
      <c r="H7205" s="24">
        <f>VLOOKUP($G7205, Reference!$A$3:$C$20, 2,FALSE)*I7205</f>
        <v>135</v>
      </c>
      <c r="I7205" s="22">
        <v>3</v>
      </c>
      <c r="J7205" s="26" cm="1">
        <f t="array" ref="J7205">IFERROR(_xlfn.IFS(AND(C7205="Corporate", F7205="Technology"), 3%, C7205="Corporate", 1%),0%)</f>
        <v>0.01</v>
      </c>
      <c r="K7205" s="24">
        <f>VLOOKUP($G7205, Reference!$A$3:$C$20, 3,FALSE)*I7205</f>
        <v>105</v>
      </c>
      <c r="L7205" s="27">
        <f t="shared" si="224"/>
        <v>30</v>
      </c>
      <c r="M7205" s="27">
        <f t="shared" si="225"/>
        <v>28.650000000000006</v>
      </c>
    </row>
    <row r="7206" spans="1:13" x14ac:dyDescent="0.2">
      <c r="A7206">
        <v>6592</v>
      </c>
      <c r="B7206" s="4">
        <v>44072</v>
      </c>
      <c r="C7206" t="s">
        <v>17</v>
      </c>
      <c r="D7206" t="s">
        <v>67</v>
      </c>
      <c r="E7206" s="2" t="str">
        <f>VLOOKUP('SampleSuperstore - Main Data'!D7206,Reference!$A$26:$B$74,2,FALSE)</f>
        <v>West</v>
      </c>
      <c r="F7206" s="22" t="s">
        <v>29</v>
      </c>
      <c r="G7206" s="22" t="s">
        <v>33</v>
      </c>
      <c r="H7206" s="24">
        <f>VLOOKUP($G7206, Reference!$A$3:$C$20, 2,FALSE)*I7206</f>
        <v>35</v>
      </c>
      <c r="I7206" s="22">
        <v>7</v>
      </c>
      <c r="J7206" s="26" cm="1">
        <f t="array" ref="J7206">IFERROR(_xlfn.IFS(AND(C7206="Corporate", F7206="Technology"), 3%, C7206="Corporate", 1%),0%)</f>
        <v>0.03</v>
      </c>
      <c r="K7206" s="24">
        <f>VLOOKUP($G7206, Reference!$A$3:$C$20, 3,FALSE)*I7206</f>
        <v>17.5</v>
      </c>
      <c r="L7206" s="27">
        <f t="shared" si="224"/>
        <v>17.5</v>
      </c>
      <c r="M7206" s="27">
        <f t="shared" si="225"/>
        <v>16.449999999999996</v>
      </c>
    </row>
    <row r="7207" spans="1:13" x14ac:dyDescent="0.2">
      <c r="A7207">
        <v>6595</v>
      </c>
      <c r="B7207" s="4">
        <v>44072</v>
      </c>
      <c r="C7207" t="s">
        <v>17</v>
      </c>
      <c r="D7207" t="s">
        <v>55</v>
      </c>
      <c r="E7207" s="2" t="str">
        <f>VLOOKUP('SampleSuperstore - Main Data'!D7207,Reference!$A$26:$B$74,2,FALSE)</f>
        <v>Central</v>
      </c>
      <c r="F7207" s="22" t="s">
        <v>13</v>
      </c>
      <c r="G7207" s="22" t="s">
        <v>20</v>
      </c>
      <c r="H7207" s="24">
        <f>VLOOKUP($G7207, Reference!$A$3:$C$20, 2,FALSE)*I7207</f>
        <v>34</v>
      </c>
      <c r="I7207" s="22">
        <v>2</v>
      </c>
      <c r="J7207" s="26" cm="1">
        <f t="array" ref="J7207">IFERROR(_xlfn.IFS(AND(C7207="Corporate", F7207="Technology"), 3%, C7207="Corporate", 1%),0%)</f>
        <v>0.01</v>
      </c>
      <c r="K7207" s="24">
        <f>VLOOKUP($G7207, Reference!$A$3:$C$20, 3,FALSE)*I7207</f>
        <v>20</v>
      </c>
      <c r="L7207" s="27">
        <f t="shared" si="224"/>
        <v>14</v>
      </c>
      <c r="M7207" s="27">
        <f t="shared" si="225"/>
        <v>13.659999999999997</v>
      </c>
    </row>
    <row r="7208" spans="1:13" x14ac:dyDescent="0.2">
      <c r="A7208">
        <v>6605</v>
      </c>
      <c r="B7208" s="4">
        <v>44073</v>
      </c>
      <c r="C7208" t="s">
        <v>17</v>
      </c>
      <c r="D7208" t="s">
        <v>25</v>
      </c>
      <c r="E7208" s="2" t="str">
        <f>VLOOKUP('SampleSuperstore - Main Data'!D7208,Reference!$A$26:$B$74,2,FALSE)</f>
        <v>Central</v>
      </c>
      <c r="F7208" s="22" t="s">
        <v>13</v>
      </c>
      <c r="G7208" s="22" t="s">
        <v>26</v>
      </c>
      <c r="H7208" s="24">
        <f>VLOOKUP($G7208, Reference!$A$3:$C$20, 2,FALSE)*I7208</f>
        <v>7.5</v>
      </c>
      <c r="I7208" s="22">
        <v>3</v>
      </c>
      <c r="J7208" s="26" cm="1">
        <f t="array" ref="J7208">IFERROR(_xlfn.IFS(AND(C7208="Corporate", F7208="Technology"), 3%, C7208="Corporate", 1%),0%)</f>
        <v>0.01</v>
      </c>
      <c r="K7208" s="24">
        <f>VLOOKUP($G7208, Reference!$A$3:$C$20, 3,FALSE)*I7208</f>
        <v>6</v>
      </c>
      <c r="L7208" s="27">
        <f t="shared" si="224"/>
        <v>1.5</v>
      </c>
      <c r="M7208" s="27">
        <f t="shared" si="225"/>
        <v>1.4249999999999998</v>
      </c>
    </row>
    <row r="7209" spans="1:13" x14ac:dyDescent="0.2">
      <c r="A7209">
        <v>6606</v>
      </c>
      <c r="B7209" s="4">
        <v>44073</v>
      </c>
      <c r="C7209" t="s">
        <v>17</v>
      </c>
      <c r="D7209" t="s">
        <v>25</v>
      </c>
      <c r="E7209" s="2" t="str">
        <f>VLOOKUP('SampleSuperstore - Main Data'!D7209,Reference!$A$26:$B$74,2,FALSE)</f>
        <v>Central</v>
      </c>
      <c r="F7209" s="22" t="s">
        <v>23</v>
      </c>
      <c r="G7209" s="22" t="s">
        <v>37</v>
      </c>
      <c r="H7209" s="24">
        <f>VLOOKUP($G7209, Reference!$A$3:$C$20, 2,FALSE)*I7209</f>
        <v>27</v>
      </c>
      <c r="I7209" s="22">
        <v>3</v>
      </c>
      <c r="J7209" s="26" cm="1">
        <f t="array" ref="J7209">IFERROR(_xlfn.IFS(AND(C7209="Corporate", F7209="Technology"), 3%, C7209="Corporate", 1%),0%)</f>
        <v>0.01</v>
      </c>
      <c r="K7209" s="24">
        <f>VLOOKUP($G7209, Reference!$A$3:$C$20, 3,FALSE)*I7209</f>
        <v>15</v>
      </c>
      <c r="L7209" s="27">
        <f t="shared" si="224"/>
        <v>12</v>
      </c>
      <c r="M7209" s="27">
        <f t="shared" si="225"/>
        <v>11.73</v>
      </c>
    </row>
    <row r="7210" spans="1:13" x14ac:dyDescent="0.2">
      <c r="A7210">
        <v>6607</v>
      </c>
      <c r="B7210" s="4">
        <v>44073</v>
      </c>
      <c r="C7210" t="s">
        <v>17</v>
      </c>
      <c r="D7210" t="s">
        <v>25</v>
      </c>
      <c r="E7210" s="2" t="str">
        <f>VLOOKUP('SampleSuperstore - Main Data'!D7210,Reference!$A$26:$B$74,2,FALSE)</f>
        <v>Central</v>
      </c>
      <c r="F7210" s="22" t="s">
        <v>13</v>
      </c>
      <c r="G7210" s="22" t="s">
        <v>49</v>
      </c>
      <c r="H7210" s="24">
        <f>VLOOKUP($G7210, Reference!$A$3:$C$20, 2,FALSE)*I7210</f>
        <v>120</v>
      </c>
      <c r="I7210" s="22">
        <v>3</v>
      </c>
      <c r="J7210" s="26" cm="1">
        <f t="array" ref="J7210">IFERROR(_xlfn.IFS(AND(C7210="Corporate", F7210="Technology"), 3%, C7210="Corporate", 1%),0%)</f>
        <v>0.01</v>
      </c>
      <c r="K7210" s="24">
        <f>VLOOKUP($G7210, Reference!$A$3:$C$20, 3,FALSE)*I7210</f>
        <v>105</v>
      </c>
      <c r="L7210" s="27">
        <f t="shared" si="224"/>
        <v>15</v>
      </c>
      <c r="M7210" s="27">
        <f t="shared" si="225"/>
        <v>13.799999999999997</v>
      </c>
    </row>
    <row r="7211" spans="1:13" x14ac:dyDescent="0.2">
      <c r="A7211">
        <v>6609</v>
      </c>
      <c r="B7211" s="4">
        <v>44073</v>
      </c>
      <c r="C7211" t="s">
        <v>17</v>
      </c>
      <c r="D7211" t="s">
        <v>75</v>
      </c>
      <c r="E7211" s="2" t="str">
        <f>VLOOKUP('SampleSuperstore - Main Data'!D7211,Reference!$A$26:$B$74,2,FALSE)</f>
        <v>South</v>
      </c>
      <c r="F7211" s="22" t="s">
        <v>13</v>
      </c>
      <c r="G7211" s="22" t="s">
        <v>35</v>
      </c>
      <c r="H7211" s="24">
        <f>VLOOKUP($G7211, Reference!$A$3:$C$20, 2,FALSE)*I7211</f>
        <v>24</v>
      </c>
      <c r="I7211" s="22">
        <v>1</v>
      </c>
      <c r="J7211" s="26" cm="1">
        <f t="array" ref="J7211">IFERROR(_xlfn.IFS(AND(C7211="Corporate", F7211="Technology"), 3%, C7211="Corporate", 1%),0%)</f>
        <v>0.01</v>
      </c>
      <c r="K7211" s="24">
        <f>VLOOKUP($G7211, Reference!$A$3:$C$20, 3,FALSE)*I7211</f>
        <v>19</v>
      </c>
      <c r="L7211" s="27">
        <f t="shared" si="224"/>
        <v>5</v>
      </c>
      <c r="M7211" s="27">
        <f t="shared" si="225"/>
        <v>4.759999999999998</v>
      </c>
    </row>
    <row r="7212" spans="1:13" x14ac:dyDescent="0.2">
      <c r="A7212">
        <v>6610</v>
      </c>
      <c r="B7212" s="4">
        <v>44073</v>
      </c>
      <c r="C7212" t="s">
        <v>17</v>
      </c>
      <c r="D7212" t="s">
        <v>75</v>
      </c>
      <c r="E7212" s="2" t="str">
        <f>VLOOKUP('SampleSuperstore - Main Data'!D7212,Reference!$A$26:$B$74,2,FALSE)</f>
        <v>South</v>
      </c>
      <c r="F7212" s="22" t="s">
        <v>13</v>
      </c>
      <c r="G7212" s="22" t="s">
        <v>26</v>
      </c>
      <c r="H7212" s="24">
        <f>VLOOKUP($G7212, Reference!$A$3:$C$20, 2,FALSE)*I7212</f>
        <v>7.5</v>
      </c>
      <c r="I7212" s="22">
        <v>3</v>
      </c>
      <c r="J7212" s="26" cm="1">
        <f t="array" ref="J7212">IFERROR(_xlfn.IFS(AND(C7212="Corporate", F7212="Technology"), 3%, C7212="Corporate", 1%),0%)</f>
        <v>0.01</v>
      </c>
      <c r="K7212" s="24">
        <f>VLOOKUP($G7212, Reference!$A$3:$C$20, 3,FALSE)*I7212</f>
        <v>6</v>
      </c>
      <c r="L7212" s="27">
        <f t="shared" si="224"/>
        <v>1.5</v>
      </c>
      <c r="M7212" s="27">
        <f t="shared" si="225"/>
        <v>1.4249999999999998</v>
      </c>
    </row>
    <row r="7213" spans="1:13" x14ac:dyDescent="0.2">
      <c r="A7213">
        <v>6613</v>
      </c>
      <c r="B7213" s="4">
        <v>44073</v>
      </c>
      <c r="C7213" t="s">
        <v>17</v>
      </c>
      <c r="D7213" t="s">
        <v>44</v>
      </c>
      <c r="E7213" s="2" t="str">
        <f>VLOOKUP('SampleSuperstore - Main Data'!D7213,Reference!$A$26:$B$74,2,FALSE)</f>
        <v>South</v>
      </c>
      <c r="F7213" s="22" t="s">
        <v>13</v>
      </c>
      <c r="G7213" s="22" t="s">
        <v>53</v>
      </c>
      <c r="H7213" s="24">
        <f>VLOOKUP($G7213, Reference!$A$3:$C$20, 2,FALSE)*I7213</f>
        <v>84</v>
      </c>
      <c r="I7213" s="22">
        <v>7</v>
      </c>
      <c r="J7213" s="26" cm="1">
        <f t="array" ref="J7213">IFERROR(_xlfn.IFS(AND(C7213="Corporate", F7213="Technology"), 3%, C7213="Corporate", 1%),0%)</f>
        <v>0.01</v>
      </c>
      <c r="K7213" s="24">
        <f>VLOOKUP($G7213, Reference!$A$3:$C$20, 3,FALSE)*I7213</f>
        <v>63</v>
      </c>
      <c r="L7213" s="27">
        <f t="shared" si="224"/>
        <v>21</v>
      </c>
      <c r="M7213" s="27">
        <f t="shared" si="225"/>
        <v>20.159999999999997</v>
      </c>
    </row>
    <row r="7214" spans="1:13" x14ac:dyDescent="0.2">
      <c r="A7214">
        <v>6617</v>
      </c>
      <c r="B7214" s="4">
        <v>44073</v>
      </c>
      <c r="C7214" t="s">
        <v>17</v>
      </c>
      <c r="D7214" t="s">
        <v>15</v>
      </c>
      <c r="E7214" s="2" t="str">
        <f>VLOOKUP('SampleSuperstore - Main Data'!D7214,Reference!$A$26:$B$74,2,FALSE)</f>
        <v>West</v>
      </c>
      <c r="F7214" s="22" t="s">
        <v>13</v>
      </c>
      <c r="G7214" s="22" t="s">
        <v>20</v>
      </c>
      <c r="H7214" s="24">
        <f>VLOOKUP($G7214, Reference!$A$3:$C$20, 2,FALSE)*I7214</f>
        <v>51</v>
      </c>
      <c r="I7214" s="22">
        <v>3</v>
      </c>
      <c r="J7214" s="26" cm="1">
        <f t="array" ref="J7214">IFERROR(_xlfn.IFS(AND(C7214="Corporate", F7214="Technology"), 3%, C7214="Corporate", 1%),0%)</f>
        <v>0.01</v>
      </c>
      <c r="K7214" s="24">
        <f>VLOOKUP($G7214, Reference!$A$3:$C$20, 3,FALSE)*I7214</f>
        <v>30</v>
      </c>
      <c r="L7214" s="27">
        <f t="shared" si="224"/>
        <v>21</v>
      </c>
      <c r="M7214" s="27">
        <f t="shared" si="225"/>
        <v>20.490000000000002</v>
      </c>
    </row>
    <row r="7215" spans="1:13" x14ac:dyDescent="0.2">
      <c r="A7215">
        <v>6618</v>
      </c>
      <c r="B7215" s="4">
        <v>44073</v>
      </c>
      <c r="C7215" t="s">
        <v>17</v>
      </c>
      <c r="D7215" t="s">
        <v>15</v>
      </c>
      <c r="E7215" s="2" t="str">
        <f>VLOOKUP('SampleSuperstore - Main Data'!D7215,Reference!$A$26:$B$74,2,FALSE)</f>
        <v>West</v>
      </c>
      <c r="F7215" s="22" t="s">
        <v>29</v>
      </c>
      <c r="G7215" s="22" t="s">
        <v>50</v>
      </c>
      <c r="H7215" s="24">
        <f>VLOOKUP($G7215, Reference!$A$3:$C$20, 2,FALSE)*I7215</f>
        <v>398</v>
      </c>
      <c r="I7215" s="22">
        <v>2</v>
      </c>
      <c r="J7215" s="26" cm="1">
        <f t="array" ref="J7215">IFERROR(_xlfn.IFS(AND(C7215="Corporate", F7215="Technology"), 3%, C7215="Corporate", 1%),0%)</f>
        <v>0.03</v>
      </c>
      <c r="K7215" s="24">
        <f>VLOOKUP($G7215, Reference!$A$3:$C$20, 3,FALSE)*I7215</f>
        <v>330</v>
      </c>
      <c r="L7215" s="27">
        <f t="shared" si="224"/>
        <v>68</v>
      </c>
      <c r="M7215" s="27">
        <f t="shared" si="225"/>
        <v>56.06</v>
      </c>
    </row>
    <row r="7216" spans="1:13" x14ac:dyDescent="0.2">
      <c r="A7216">
        <v>6621</v>
      </c>
      <c r="B7216" s="4">
        <v>44073</v>
      </c>
      <c r="C7216" t="s">
        <v>17</v>
      </c>
      <c r="D7216" t="s">
        <v>32</v>
      </c>
      <c r="E7216" s="2" t="str">
        <f>VLOOKUP('SampleSuperstore - Main Data'!D7216,Reference!$A$26:$B$74,2,FALSE)</f>
        <v>South</v>
      </c>
      <c r="F7216" s="22" t="s">
        <v>23</v>
      </c>
      <c r="G7216" s="22" t="s">
        <v>37</v>
      </c>
      <c r="H7216" s="24">
        <f>VLOOKUP($G7216, Reference!$A$3:$C$20, 2,FALSE)*I7216</f>
        <v>36</v>
      </c>
      <c r="I7216" s="22">
        <v>4</v>
      </c>
      <c r="J7216" s="26" cm="1">
        <f t="array" ref="J7216">IFERROR(_xlfn.IFS(AND(C7216="Corporate", F7216="Technology"), 3%, C7216="Corporate", 1%),0%)</f>
        <v>0.01</v>
      </c>
      <c r="K7216" s="24">
        <f>VLOOKUP($G7216, Reference!$A$3:$C$20, 3,FALSE)*I7216</f>
        <v>20</v>
      </c>
      <c r="L7216" s="27">
        <f t="shared" si="224"/>
        <v>16</v>
      </c>
      <c r="M7216" s="27">
        <f t="shared" si="225"/>
        <v>15.64</v>
      </c>
    </row>
    <row r="7217" spans="1:13" x14ac:dyDescent="0.2">
      <c r="A7217">
        <v>6625</v>
      </c>
      <c r="B7217" s="4">
        <v>44073</v>
      </c>
      <c r="C7217" t="s">
        <v>17</v>
      </c>
      <c r="D7217" t="s">
        <v>36</v>
      </c>
      <c r="E7217" s="2" t="str">
        <f>VLOOKUP('SampleSuperstore - Main Data'!D7217,Reference!$A$26:$B$74,2,FALSE)</f>
        <v>East</v>
      </c>
      <c r="F7217" s="22" t="s">
        <v>13</v>
      </c>
      <c r="G7217" s="22" t="s">
        <v>14</v>
      </c>
      <c r="H7217" s="24">
        <f>VLOOKUP($G7217, Reference!$A$3:$C$20, 2,FALSE)*I7217</f>
        <v>90</v>
      </c>
      <c r="I7217" s="22">
        <v>2</v>
      </c>
      <c r="J7217" s="26" cm="1">
        <f t="array" ref="J7217">IFERROR(_xlfn.IFS(AND(C7217="Corporate", F7217="Technology"), 3%, C7217="Corporate", 1%),0%)</f>
        <v>0.01</v>
      </c>
      <c r="K7217" s="24">
        <f>VLOOKUP($G7217, Reference!$A$3:$C$20, 3,FALSE)*I7217</f>
        <v>70</v>
      </c>
      <c r="L7217" s="27">
        <f t="shared" si="224"/>
        <v>20</v>
      </c>
      <c r="M7217" s="27">
        <f t="shared" si="225"/>
        <v>19.099999999999994</v>
      </c>
    </row>
    <row r="7218" spans="1:13" x14ac:dyDescent="0.2">
      <c r="A7218">
        <v>6628</v>
      </c>
      <c r="B7218" s="4">
        <v>44073</v>
      </c>
      <c r="C7218" t="s">
        <v>17</v>
      </c>
      <c r="D7218" t="s">
        <v>12</v>
      </c>
      <c r="E7218" s="2" t="str">
        <f>VLOOKUP('SampleSuperstore - Main Data'!D7218,Reference!$A$26:$B$74,2,FALSE)</f>
        <v>West</v>
      </c>
      <c r="F7218" s="22" t="s">
        <v>23</v>
      </c>
      <c r="G7218" s="22" t="s">
        <v>38</v>
      </c>
      <c r="H7218" s="24">
        <f>VLOOKUP($G7218, Reference!$A$3:$C$20, 2,FALSE)*I7218</f>
        <v>160</v>
      </c>
      <c r="I7218" s="22">
        <v>2</v>
      </c>
      <c r="J7218" s="26" cm="1">
        <f t="array" ref="J7218">IFERROR(_xlfn.IFS(AND(C7218="Corporate", F7218="Technology"), 3%, C7218="Corporate", 1%),0%)</f>
        <v>0.01</v>
      </c>
      <c r="K7218" s="24">
        <f>VLOOKUP($G7218, Reference!$A$3:$C$20, 3,FALSE)*I7218</f>
        <v>130</v>
      </c>
      <c r="L7218" s="27">
        <f t="shared" si="224"/>
        <v>30</v>
      </c>
      <c r="M7218" s="27">
        <f t="shared" si="225"/>
        <v>28.400000000000006</v>
      </c>
    </row>
    <row r="7219" spans="1:13" x14ac:dyDescent="0.2">
      <c r="A7219">
        <v>6629</v>
      </c>
      <c r="B7219" s="4">
        <v>44073</v>
      </c>
      <c r="C7219" t="s">
        <v>17</v>
      </c>
      <c r="D7219" t="s">
        <v>25</v>
      </c>
      <c r="E7219" s="2" t="str">
        <f>VLOOKUP('SampleSuperstore - Main Data'!D7219,Reference!$A$26:$B$74,2,FALSE)</f>
        <v>Central</v>
      </c>
      <c r="F7219" s="22" t="s">
        <v>23</v>
      </c>
      <c r="G7219" s="22" t="s">
        <v>37</v>
      </c>
      <c r="H7219" s="24">
        <f>VLOOKUP($G7219, Reference!$A$3:$C$20, 2,FALSE)*I7219</f>
        <v>45</v>
      </c>
      <c r="I7219" s="22">
        <v>5</v>
      </c>
      <c r="J7219" s="26" cm="1">
        <f t="array" ref="J7219">IFERROR(_xlfn.IFS(AND(C7219="Corporate", F7219="Technology"), 3%, C7219="Corporate", 1%),0%)</f>
        <v>0.01</v>
      </c>
      <c r="K7219" s="24">
        <f>VLOOKUP($G7219, Reference!$A$3:$C$20, 3,FALSE)*I7219</f>
        <v>25</v>
      </c>
      <c r="L7219" s="27">
        <f t="shared" si="224"/>
        <v>20</v>
      </c>
      <c r="M7219" s="27">
        <f t="shared" si="225"/>
        <v>19.549999999999997</v>
      </c>
    </row>
    <row r="7220" spans="1:13" x14ac:dyDescent="0.2">
      <c r="A7220">
        <v>6632</v>
      </c>
      <c r="B7220" s="4">
        <v>44073</v>
      </c>
      <c r="C7220" t="s">
        <v>17</v>
      </c>
      <c r="D7220" t="s">
        <v>15</v>
      </c>
      <c r="E7220" s="2" t="str">
        <f>VLOOKUP('SampleSuperstore - Main Data'!D7220,Reference!$A$26:$B$74,2,FALSE)</f>
        <v>West</v>
      </c>
      <c r="F7220" s="22" t="s">
        <v>29</v>
      </c>
      <c r="G7220" s="22" t="s">
        <v>50</v>
      </c>
      <c r="H7220" s="24">
        <f>VLOOKUP($G7220, Reference!$A$3:$C$20, 2,FALSE)*I7220</f>
        <v>398</v>
      </c>
      <c r="I7220" s="22">
        <v>2</v>
      </c>
      <c r="J7220" s="26" cm="1">
        <f t="array" ref="J7220">IFERROR(_xlfn.IFS(AND(C7220="Corporate", F7220="Technology"), 3%, C7220="Corporate", 1%),0%)</f>
        <v>0.03</v>
      </c>
      <c r="K7220" s="24">
        <f>VLOOKUP($G7220, Reference!$A$3:$C$20, 3,FALSE)*I7220</f>
        <v>330</v>
      </c>
      <c r="L7220" s="27">
        <f t="shared" si="224"/>
        <v>68</v>
      </c>
      <c r="M7220" s="27">
        <f t="shared" si="225"/>
        <v>56.06</v>
      </c>
    </row>
    <row r="7221" spans="1:13" x14ac:dyDescent="0.2">
      <c r="A7221">
        <v>6633</v>
      </c>
      <c r="B7221" s="4">
        <v>44073</v>
      </c>
      <c r="C7221" t="s">
        <v>17</v>
      </c>
      <c r="D7221" t="s">
        <v>72</v>
      </c>
      <c r="E7221" s="2" t="str">
        <f>VLOOKUP('SampleSuperstore - Main Data'!D7221,Reference!$A$26:$B$74,2,FALSE)</f>
        <v>South</v>
      </c>
      <c r="F7221" s="22" t="s">
        <v>13</v>
      </c>
      <c r="G7221" s="22" t="s">
        <v>26</v>
      </c>
      <c r="H7221" s="24">
        <f>VLOOKUP($G7221, Reference!$A$3:$C$20, 2,FALSE)*I7221</f>
        <v>7.5</v>
      </c>
      <c r="I7221" s="22">
        <v>3</v>
      </c>
      <c r="J7221" s="26" cm="1">
        <f t="array" ref="J7221">IFERROR(_xlfn.IFS(AND(C7221="Corporate", F7221="Technology"), 3%, C7221="Corporate", 1%),0%)</f>
        <v>0.01</v>
      </c>
      <c r="K7221" s="24">
        <f>VLOOKUP($G7221, Reference!$A$3:$C$20, 3,FALSE)*I7221</f>
        <v>6</v>
      </c>
      <c r="L7221" s="27">
        <f t="shared" si="224"/>
        <v>1.5</v>
      </c>
      <c r="M7221" s="27">
        <f t="shared" si="225"/>
        <v>1.4249999999999998</v>
      </c>
    </row>
    <row r="7222" spans="1:13" x14ac:dyDescent="0.2">
      <c r="A7222">
        <v>6634</v>
      </c>
      <c r="B7222" s="4">
        <v>44073</v>
      </c>
      <c r="C7222" t="s">
        <v>17</v>
      </c>
      <c r="D7222" t="s">
        <v>43</v>
      </c>
      <c r="E7222" s="2" t="str">
        <f>VLOOKUP('SampleSuperstore - Main Data'!D7222,Reference!$A$26:$B$74,2,FALSE)</f>
        <v>West</v>
      </c>
      <c r="F7222" s="22" t="s">
        <v>23</v>
      </c>
      <c r="G7222" s="22" t="s">
        <v>24</v>
      </c>
      <c r="H7222" s="24">
        <f>VLOOKUP($G7222, Reference!$A$3:$C$20, 2,FALSE)*I7222</f>
        <v>495</v>
      </c>
      <c r="I7222" s="22">
        <v>5</v>
      </c>
      <c r="J7222" s="26" cm="1">
        <f t="array" ref="J7222">IFERROR(_xlfn.IFS(AND(C7222="Corporate", F7222="Technology"), 3%, C7222="Corporate", 1%),0%)</f>
        <v>0.01</v>
      </c>
      <c r="K7222" s="24">
        <f>VLOOKUP($G7222, Reference!$A$3:$C$20, 3,FALSE)*I7222</f>
        <v>395</v>
      </c>
      <c r="L7222" s="27">
        <f t="shared" si="224"/>
        <v>100</v>
      </c>
      <c r="M7222" s="27">
        <f t="shared" si="225"/>
        <v>95.050000000000011</v>
      </c>
    </row>
    <row r="7223" spans="1:13" x14ac:dyDescent="0.2">
      <c r="A7223">
        <v>6637</v>
      </c>
      <c r="B7223" s="4">
        <v>44073</v>
      </c>
      <c r="C7223" t="s">
        <v>17</v>
      </c>
      <c r="D7223" t="s">
        <v>15</v>
      </c>
      <c r="E7223" s="2" t="str">
        <f>VLOOKUP('SampleSuperstore - Main Data'!D7223,Reference!$A$26:$B$74,2,FALSE)</f>
        <v>West</v>
      </c>
      <c r="F7223" s="22" t="s">
        <v>13</v>
      </c>
      <c r="G7223" s="22" t="s">
        <v>26</v>
      </c>
      <c r="H7223" s="24">
        <f>VLOOKUP($G7223, Reference!$A$3:$C$20, 2,FALSE)*I7223</f>
        <v>7.5</v>
      </c>
      <c r="I7223" s="22">
        <v>3</v>
      </c>
      <c r="J7223" s="26" cm="1">
        <f t="array" ref="J7223">IFERROR(_xlfn.IFS(AND(C7223="Corporate", F7223="Technology"), 3%, C7223="Corporate", 1%),0%)</f>
        <v>0.01</v>
      </c>
      <c r="K7223" s="24">
        <f>VLOOKUP($G7223, Reference!$A$3:$C$20, 3,FALSE)*I7223</f>
        <v>6</v>
      </c>
      <c r="L7223" s="27">
        <f t="shared" si="224"/>
        <v>1.5</v>
      </c>
      <c r="M7223" s="27">
        <f t="shared" si="225"/>
        <v>1.4249999999999998</v>
      </c>
    </row>
    <row r="7224" spans="1:13" x14ac:dyDescent="0.2">
      <c r="A7224">
        <v>6649</v>
      </c>
      <c r="B7224" s="4">
        <v>44074</v>
      </c>
      <c r="C7224" t="s">
        <v>17</v>
      </c>
      <c r="D7224" t="s">
        <v>15</v>
      </c>
      <c r="E7224" s="2" t="str">
        <f>VLOOKUP('SampleSuperstore - Main Data'!D7224,Reference!$A$26:$B$74,2,FALSE)</f>
        <v>West</v>
      </c>
      <c r="F7224" s="22" t="s">
        <v>13</v>
      </c>
      <c r="G7224" s="22" t="s">
        <v>14</v>
      </c>
      <c r="H7224" s="24">
        <f>VLOOKUP($G7224, Reference!$A$3:$C$20, 2,FALSE)*I7224</f>
        <v>45</v>
      </c>
      <c r="I7224" s="22">
        <v>1</v>
      </c>
      <c r="J7224" s="26" cm="1">
        <f t="array" ref="J7224">IFERROR(_xlfn.IFS(AND(C7224="Corporate", F7224="Technology"), 3%, C7224="Corporate", 1%),0%)</f>
        <v>0.01</v>
      </c>
      <c r="K7224" s="24">
        <f>VLOOKUP($G7224, Reference!$A$3:$C$20, 3,FALSE)*I7224</f>
        <v>35</v>
      </c>
      <c r="L7224" s="27">
        <f t="shared" si="224"/>
        <v>10</v>
      </c>
      <c r="M7224" s="27">
        <f t="shared" si="225"/>
        <v>9.5499999999999972</v>
      </c>
    </row>
    <row r="7225" spans="1:13" x14ac:dyDescent="0.2">
      <c r="A7225">
        <v>6654</v>
      </c>
      <c r="B7225" s="4">
        <v>44074</v>
      </c>
      <c r="C7225" t="s">
        <v>17</v>
      </c>
      <c r="D7225" t="s">
        <v>56</v>
      </c>
      <c r="E7225" s="2" t="str">
        <f>VLOOKUP('SampleSuperstore - Main Data'!D7225,Reference!$A$26:$B$74,2,FALSE)</f>
        <v>Central</v>
      </c>
      <c r="F7225" s="22" t="s">
        <v>13</v>
      </c>
      <c r="G7225" s="22" t="s">
        <v>35</v>
      </c>
      <c r="H7225" s="24">
        <f>VLOOKUP($G7225, Reference!$A$3:$C$20, 2,FALSE)*I7225</f>
        <v>144</v>
      </c>
      <c r="I7225" s="22">
        <v>6</v>
      </c>
      <c r="J7225" s="26" cm="1">
        <f t="array" ref="J7225">IFERROR(_xlfn.IFS(AND(C7225="Corporate", F7225="Technology"), 3%, C7225="Corporate", 1%),0%)</f>
        <v>0.01</v>
      </c>
      <c r="K7225" s="24">
        <f>VLOOKUP($G7225, Reference!$A$3:$C$20, 3,FALSE)*I7225</f>
        <v>114</v>
      </c>
      <c r="L7225" s="27">
        <f t="shared" si="224"/>
        <v>30</v>
      </c>
      <c r="M7225" s="27">
        <f t="shared" si="225"/>
        <v>28.560000000000002</v>
      </c>
    </row>
    <row r="7226" spans="1:13" x14ac:dyDescent="0.2">
      <c r="A7226">
        <v>6662</v>
      </c>
      <c r="B7226" s="4">
        <v>44074</v>
      </c>
      <c r="C7226" t="s">
        <v>17</v>
      </c>
      <c r="D7226" t="s">
        <v>36</v>
      </c>
      <c r="E7226" s="2" t="str">
        <f>VLOOKUP('SampleSuperstore - Main Data'!D7226,Reference!$A$26:$B$74,2,FALSE)</f>
        <v>East</v>
      </c>
      <c r="F7226" s="22" t="s">
        <v>23</v>
      </c>
      <c r="G7226" s="22" t="s">
        <v>37</v>
      </c>
      <c r="H7226" s="24">
        <f>VLOOKUP($G7226, Reference!$A$3:$C$20, 2,FALSE)*I7226</f>
        <v>18</v>
      </c>
      <c r="I7226" s="22">
        <v>2</v>
      </c>
      <c r="J7226" s="26" cm="1">
        <f t="array" ref="J7226">IFERROR(_xlfn.IFS(AND(C7226="Corporate", F7226="Technology"), 3%, C7226="Corporate", 1%),0%)</f>
        <v>0.01</v>
      </c>
      <c r="K7226" s="24">
        <f>VLOOKUP($G7226, Reference!$A$3:$C$20, 3,FALSE)*I7226</f>
        <v>10</v>
      </c>
      <c r="L7226" s="27">
        <f t="shared" si="224"/>
        <v>8</v>
      </c>
      <c r="M7226" s="27">
        <f t="shared" si="225"/>
        <v>7.82</v>
      </c>
    </row>
    <row r="7227" spans="1:13" x14ac:dyDescent="0.2">
      <c r="A7227">
        <v>6670</v>
      </c>
      <c r="B7227" s="4">
        <v>44074</v>
      </c>
      <c r="C7227" t="s">
        <v>17</v>
      </c>
      <c r="D7227" t="s">
        <v>15</v>
      </c>
      <c r="E7227" s="2" t="str">
        <f>VLOOKUP('SampleSuperstore - Main Data'!D7227,Reference!$A$26:$B$74,2,FALSE)</f>
        <v>West</v>
      </c>
      <c r="F7227" s="22" t="s">
        <v>13</v>
      </c>
      <c r="G7227" s="22" t="s">
        <v>14</v>
      </c>
      <c r="H7227" s="24">
        <f>VLOOKUP($G7227, Reference!$A$3:$C$20, 2,FALSE)*I7227</f>
        <v>315</v>
      </c>
      <c r="I7227" s="22">
        <v>7</v>
      </c>
      <c r="J7227" s="26" cm="1">
        <f t="array" ref="J7227">IFERROR(_xlfn.IFS(AND(C7227="Corporate", F7227="Technology"), 3%, C7227="Corporate", 1%),0%)</f>
        <v>0.01</v>
      </c>
      <c r="K7227" s="24">
        <f>VLOOKUP($G7227, Reference!$A$3:$C$20, 3,FALSE)*I7227</f>
        <v>245</v>
      </c>
      <c r="L7227" s="27">
        <f t="shared" si="224"/>
        <v>70</v>
      </c>
      <c r="M7227" s="27">
        <f t="shared" si="225"/>
        <v>66.850000000000023</v>
      </c>
    </row>
    <row r="7228" spans="1:13" x14ac:dyDescent="0.2">
      <c r="A7228">
        <v>6671</v>
      </c>
      <c r="B7228" s="4">
        <v>44074</v>
      </c>
      <c r="C7228" t="s">
        <v>17</v>
      </c>
      <c r="D7228" t="s">
        <v>15</v>
      </c>
      <c r="E7228" s="2" t="str">
        <f>VLOOKUP('SampleSuperstore - Main Data'!D7228,Reference!$A$26:$B$74,2,FALSE)</f>
        <v>West</v>
      </c>
      <c r="F7228" s="22" t="s">
        <v>13</v>
      </c>
      <c r="G7228" s="22" t="s">
        <v>26</v>
      </c>
      <c r="H7228" s="24">
        <f>VLOOKUP($G7228, Reference!$A$3:$C$20, 2,FALSE)*I7228</f>
        <v>5</v>
      </c>
      <c r="I7228" s="22">
        <v>2</v>
      </c>
      <c r="J7228" s="26" cm="1">
        <f t="array" ref="J7228">IFERROR(_xlfn.IFS(AND(C7228="Corporate", F7228="Technology"), 3%, C7228="Corporate", 1%),0%)</f>
        <v>0.01</v>
      </c>
      <c r="K7228" s="24">
        <f>VLOOKUP($G7228, Reference!$A$3:$C$20, 3,FALSE)*I7228</f>
        <v>4</v>
      </c>
      <c r="L7228" s="27">
        <f t="shared" si="224"/>
        <v>1</v>
      </c>
      <c r="M7228" s="27">
        <f t="shared" si="225"/>
        <v>0.95000000000000018</v>
      </c>
    </row>
    <row r="7229" spans="1:13" x14ac:dyDescent="0.2">
      <c r="A7229">
        <v>6674</v>
      </c>
      <c r="B7229" s="4">
        <v>44074</v>
      </c>
      <c r="C7229" t="s">
        <v>17</v>
      </c>
      <c r="D7229" t="s">
        <v>21</v>
      </c>
      <c r="E7229" s="2" t="str">
        <f>VLOOKUP('SampleSuperstore - Main Data'!D7229,Reference!$A$26:$B$74,2,FALSE)</f>
        <v>West</v>
      </c>
      <c r="F7229" s="22" t="s">
        <v>13</v>
      </c>
      <c r="G7229" s="22" t="s">
        <v>49</v>
      </c>
      <c r="H7229" s="24">
        <f>VLOOKUP($G7229, Reference!$A$3:$C$20, 2,FALSE)*I7229</f>
        <v>240</v>
      </c>
      <c r="I7229" s="22">
        <v>6</v>
      </c>
      <c r="J7229" s="26" cm="1">
        <f t="array" ref="J7229">IFERROR(_xlfn.IFS(AND(C7229="Corporate", F7229="Technology"), 3%, C7229="Corporate", 1%),0%)</f>
        <v>0.01</v>
      </c>
      <c r="K7229" s="24">
        <f>VLOOKUP($G7229, Reference!$A$3:$C$20, 3,FALSE)*I7229</f>
        <v>210</v>
      </c>
      <c r="L7229" s="27">
        <f t="shared" si="224"/>
        <v>30</v>
      </c>
      <c r="M7229" s="27">
        <f t="shared" si="225"/>
        <v>27.599999999999994</v>
      </c>
    </row>
    <row r="7230" spans="1:13" x14ac:dyDescent="0.2">
      <c r="A7230">
        <v>6677</v>
      </c>
      <c r="B7230" s="4">
        <v>44074</v>
      </c>
      <c r="C7230" t="s">
        <v>17</v>
      </c>
      <c r="D7230" t="s">
        <v>36</v>
      </c>
      <c r="E7230" s="2" t="str">
        <f>VLOOKUP('SampleSuperstore - Main Data'!D7230,Reference!$A$26:$B$74,2,FALSE)</f>
        <v>East</v>
      </c>
      <c r="F7230" s="22" t="s">
        <v>13</v>
      </c>
      <c r="G7230" s="22" t="s">
        <v>53</v>
      </c>
      <c r="H7230" s="24">
        <f>VLOOKUP($G7230, Reference!$A$3:$C$20, 2,FALSE)*I7230</f>
        <v>24</v>
      </c>
      <c r="I7230" s="22">
        <v>2</v>
      </c>
      <c r="J7230" s="26" cm="1">
        <f t="array" ref="J7230">IFERROR(_xlfn.IFS(AND(C7230="Corporate", F7230="Technology"), 3%, C7230="Corporate", 1%),0%)</f>
        <v>0.01</v>
      </c>
      <c r="K7230" s="24">
        <f>VLOOKUP($G7230, Reference!$A$3:$C$20, 3,FALSE)*I7230</f>
        <v>18</v>
      </c>
      <c r="L7230" s="27">
        <f t="shared" si="224"/>
        <v>6</v>
      </c>
      <c r="M7230" s="27">
        <f t="shared" si="225"/>
        <v>5.759999999999998</v>
      </c>
    </row>
    <row r="7231" spans="1:13" x14ac:dyDescent="0.2">
      <c r="A7231">
        <v>6682</v>
      </c>
      <c r="B7231" s="4">
        <v>44074</v>
      </c>
      <c r="C7231" t="s">
        <v>17</v>
      </c>
      <c r="D7231" t="s">
        <v>62</v>
      </c>
      <c r="E7231" s="2" t="str">
        <f>VLOOKUP('SampleSuperstore - Main Data'!D7231,Reference!$A$26:$B$74,2,FALSE)</f>
        <v>South</v>
      </c>
      <c r="F7231" s="22" t="s">
        <v>13</v>
      </c>
      <c r="G7231" s="22" t="s">
        <v>14</v>
      </c>
      <c r="H7231" s="24">
        <f>VLOOKUP($G7231, Reference!$A$3:$C$20, 2,FALSE)*I7231</f>
        <v>90</v>
      </c>
      <c r="I7231" s="22">
        <v>2</v>
      </c>
      <c r="J7231" s="26" cm="1">
        <f t="array" ref="J7231">IFERROR(_xlfn.IFS(AND(C7231="Corporate", F7231="Technology"), 3%, C7231="Corporate", 1%),0%)</f>
        <v>0.01</v>
      </c>
      <c r="K7231" s="24">
        <f>VLOOKUP($G7231, Reference!$A$3:$C$20, 3,FALSE)*I7231</f>
        <v>70</v>
      </c>
      <c r="L7231" s="27">
        <f t="shared" si="224"/>
        <v>20</v>
      </c>
      <c r="M7231" s="27">
        <f t="shared" si="225"/>
        <v>19.099999999999994</v>
      </c>
    </row>
    <row r="7232" spans="1:13" x14ac:dyDescent="0.2">
      <c r="A7232">
        <v>6687</v>
      </c>
      <c r="B7232" s="4">
        <v>44074</v>
      </c>
      <c r="C7232" t="s">
        <v>17</v>
      </c>
      <c r="D7232" t="s">
        <v>36</v>
      </c>
      <c r="E7232" s="2" t="str">
        <f>VLOOKUP('SampleSuperstore - Main Data'!D7232,Reference!$A$26:$B$74,2,FALSE)</f>
        <v>East</v>
      </c>
      <c r="F7232" s="22" t="s">
        <v>13</v>
      </c>
      <c r="G7232" s="22" t="s">
        <v>26</v>
      </c>
      <c r="H7232" s="24">
        <f>VLOOKUP($G7232, Reference!$A$3:$C$20, 2,FALSE)*I7232</f>
        <v>5</v>
      </c>
      <c r="I7232" s="22">
        <v>2</v>
      </c>
      <c r="J7232" s="26" cm="1">
        <f t="array" ref="J7232">IFERROR(_xlfn.IFS(AND(C7232="Corporate", F7232="Technology"), 3%, C7232="Corporate", 1%),0%)</f>
        <v>0.01</v>
      </c>
      <c r="K7232" s="24">
        <f>VLOOKUP($G7232, Reference!$A$3:$C$20, 3,FALSE)*I7232</f>
        <v>4</v>
      </c>
      <c r="L7232" s="27">
        <f t="shared" si="224"/>
        <v>1</v>
      </c>
      <c r="M7232" s="27">
        <f t="shared" si="225"/>
        <v>0.95000000000000018</v>
      </c>
    </row>
    <row r="7233" spans="1:13" x14ac:dyDescent="0.2">
      <c r="A7233">
        <v>6692</v>
      </c>
      <c r="B7233" s="4">
        <v>44074</v>
      </c>
      <c r="C7233" t="s">
        <v>17</v>
      </c>
      <c r="D7233" t="s">
        <v>27</v>
      </c>
      <c r="E7233" s="2" t="str">
        <f>VLOOKUP('SampleSuperstore - Main Data'!D7233,Reference!$A$26:$B$74,2,FALSE)</f>
        <v>East</v>
      </c>
      <c r="F7233" s="22" t="s">
        <v>13</v>
      </c>
      <c r="G7233" s="22" t="s">
        <v>49</v>
      </c>
      <c r="H7233" s="24">
        <f>VLOOKUP($G7233, Reference!$A$3:$C$20, 2,FALSE)*I7233</f>
        <v>440</v>
      </c>
      <c r="I7233" s="22">
        <v>11</v>
      </c>
      <c r="J7233" s="26" cm="1">
        <f t="array" ref="J7233">IFERROR(_xlfn.IFS(AND(C7233="Corporate", F7233="Technology"), 3%, C7233="Corporate", 1%),0%)</f>
        <v>0.01</v>
      </c>
      <c r="K7233" s="24">
        <f>VLOOKUP($G7233, Reference!$A$3:$C$20, 3,FALSE)*I7233</f>
        <v>385</v>
      </c>
      <c r="L7233" s="27">
        <f t="shared" si="224"/>
        <v>55</v>
      </c>
      <c r="M7233" s="27">
        <f t="shared" si="225"/>
        <v>50.600000000000023</v>
      </c>
    </row>
    <row r="7234" spans="1:13" x14ac:dyDescent="0.2">
      <c r="A7234">
        <v>6701</v>
      </c>
      <c r="B7234" s="4">
        <v>44075</v>
      </c>
      <c r="C7234" t="s">
        <v>17</v>
      </c>
      <c r="D7234" t="s">
        <v>57</v>
      </c>
      <c r="E7234" s="2" t="str">
        <f>VLOOKUP('SampleSuperstore - Main Data'!D7234,Reference!$A$26:$B$74,2,FALSE)</f>
        <v>South</v>
      </c>
      <c r="F7234" s="22" t="s">
        <v>13</v>
      </c>
      <c r="G7234" s="22" t="s">
        <v>26</v>
      </c>
      <c r="H7234" s="24">
        <f>VLOOKUP($G7234, Reference!$A$3:$C$20, 2,FALSE)*I7234</f>
        <v>2.5</v>
      </c>
      <c r="I7234" s="22">
        <v>1</v>
      </c>
      <c r="J7234" s="26" cm="1">
        <f t="array" ref="J7234">IFERROR(_xlfn.IFS(AND(C7234="Corporate", F7234="Technology"), 3%, C7234="Corporate", 1%),0%)</f>
        <v>0.01</v>
      </c>
      <c r="K7234" s="24">
        <f>VLOOKUP($G7234, Reference!$A$3:$C$20, 3,FALSE)*I7234</f>
        <v>2</v>
      </c>
      <c r="L7234" s="27">
        <f t="shared" ref="L7234:L7297" si="226">H7234-K7234</f>
        <v>0.5</v>
      </c>
      <c r="M7234" s="27">
        <f t="shared" ref="M7234:M7297" si="227">H7234*(1-J7234)-K7234</f>
        <v>0.47500000000000009</v>
      </c>
    </row>
    <row r="7235" spans="1:13" x14ac:dyDescent="0.2">
      <c r="A7235">
        <v>6710</v>
      </c>
      <c r="B7235" s="4">
        <v>44075</v>
      </c>
      <c r="C7235" t="s">
        <v>17</v>
      </c>
      <c r="D7235" t="s">
        <v>19</v>
      </c>
      <c r="E7235" s="2" t="str">
        <f>VLOOKUP('SampleSuperstore - Main Data'!D7235,Reference!$A$26:$B$74,2,FALSE)</f>
        <v>East</v>
      </c>
      <c r="F7235" s="22" t="s">
        <v>29</v>
      </c>
      <c r="G7235" s="22" t="s">
        <v>50</v>
      </c>
      <c r="H7235" s="24">
        <f>VLOOKUP($G7235, Reference!$A$3:$C$20, 2,FALSE)*I7235</f>
        <v>995</v>
      </c>
      <c r="I7235" s="22">
        <v>5</v>
      </c>
      <c r="J7235" s="26" cm="1">
        <f t="array" ref="J7235">IFERROR(_xlfn.IFS(AND(C7235="Corporate", F7235="Technology"), 3%, C7235="Corporate", 1%),0%)</f>
        <v>0.03</v>
      </c>
      <c r="K7235" s="24">
        <f>VLOOKUP($G7235, Reference!$A$3:$C$20, 3,FALSE)*I7235</f>
        <v>825</v>
      </c>
      <c r="L7235" s="27">
        <f t="shared" si="226"/>
        <v>170</v>
      </c>
      <c r="M7235" s="27">
        <f t="shared" si="227"/>
        <v>140.14999999999998</v>
      </c>
    </row>
    <row r="7236" spans="1:13" x14ac:dyDescent="0.2">
      <c r="A7236">
        <v>6711</v>
      </c>
      <c r="B7236" s="4">
        <v>44075</v>
      </c>
      <c r="C7236" t="s">
        <v>17</v>
      </c>
      <c r="D7236" t="s">
        <v>19</v>
      </c>
      <c r="E7236" s="2" t="str">
        <f>VLOOKUP('SampleSuperstore - Main Data'!D7236,Reference!$A$26:$B$74,2,FALSE)</f>
        <v>East</v>
      </c>
      <c r="F7236" s="22" t="s">
        <v>13</v>
      </c>
      <c r="G7236" s="22" t="s">
        <v>14</v>
      </c>
      <c r="H7236" s="24">
        <f>VLOOKUP($G7236, Reference!$A$3:$C$20, 2,FALSE)*I7236</f>
        <v>90</v>
      </c>
      <c r="I7236" s="22">
        <v>2</v>
      </c>
      <c r="J7236" s="26" cm="1">
        <f t="array" ref="J7236">IFERROR(_xlfn.IFS(AND(C7236="Corporate", F7236="Technology"), 3%, C7236="Corporate", 1%),0%)</f>
        <v>0.01</v>
      </c>
      <c r="K7236" s="24">
        <f>VLOOKUP($G7236, Reference!$A$3:$C$20, 3,FALSE)*I7236</f>
        <v>70</v>
      </c>
      <c r="L7236" s="27">
        <f t="shared" si="226"/>
        <v>20</v>
      </c>
      <c r="M7236" s="27">
        <f t="shared" si="227"/>
        <v>19.099999999999994</v>
      </c>
    </row>
    <row r="7237" spans="1:13" x14ac:dyDescent="0.2">
      <c r="A7237">
        <v>6712</v>
      </c>
      <c r="B7237" s="4">
        <v>44075</v>
      </c>
      <c r="C7237" t="s">
        <v>17</v>
      </c>
      <c r="D7237" t="s">
        <v>19</v>
      </c>
      <c r="E7237" s="2" t="str">
        <f>VLOOKUP('SampleSuperstore - Main Data'!D7237,Reference!$A$26:$B$74,2,FALSE)</f>
        <v>East</v>
      </c>
      <c r="F7237" s="22" t="s">
        <v>13</v>
      </c>
      <c r="G7237" s="22" t="s">
        <v>41</v>
      </c>
      <c r="H7237" s="24">
        <f>VLOOKUP($G7237, Reference!$A$3:$C$20, 2,FALSE)*I7237</f>
        <v>27</v>
      </c>
      <c r="I7237" s="22">
        <v>9</v>
      </c>
      <c r="J7237" s="26" cm="1">
        <f t="array" ref="J7237">IFERROR(_xlfn.IFS(AND(C7237="Corporate", F7237="Technology"), 3%, C7237="Corporate", 1%),0%)</f>
        <v>0.01</v>
      </c>
      <c r="K7237" s="24">
        <f>VLOOKUP($G7237, Reference!$A$3:$C$20, 3,FALSE)*I7237</f>
        <v>18</v>
      </c>
      <c r="L7237" s="27">
        <f t="shared" si="226"/>
        <v>9</v>
      </c>
      <c r="M7237" s="27">
        <f t="shared" si="227"/>
        <v>8.73</v>
      </c>
    </row>
    <row r="7238" spans="1:13" x14ac:dyDescent="0.2">
      <c r="A7238">
        <v>6720</v>
      </c>
      <c r="B7238" s="4">
        <v>44075</v>
      </c>
      <c r="C7238" t="s">
        <v>17</v>
      </c>
      <c r="D7238" t="s">
        <v>40</v>
      </c>
      <c r="E7238" s="2" t="str">
        <f>VLOOKUP('SampleSuperstore - Main Data'!D7238,Reference!$A$26:$B$74,2,FALSE)</f>
        <v>East</v>
      </c>
      <c r="F7238" s="22" t="s">
        <v>23</v>
      </c>
      <c r="G7238" s="22" t="s">
        <v>37</v>
      </c>
      <c r="H7238" s="24">
        <f>VLOOKUP($G7238, Reference!$A$3:$C$20, 2,FALSE)*I7238</f>
        <v>18</v>
      </c>
      <c r="I7238" s="22">
        <v>2</v>
      </c>
      <c r="J7238" s="26" cm="1">
        <f t="array" ref="J7238">IFERROR(_xlfn.IFS(AND(C7238="Corporate", F7238="Technology"), 3%, C7238="Corporate", 1%),0%)</f>
        <v>0.01</v>
      </c>
      <c r="K7238" s="24">
        <f>VLOOKUP($G7238, Reference!$A$3:$C$20, 3,FALSE)*I7238</f>
        <v>10</v>
      </c>
      <c r="L7238" s="27">
        <f t="shared" si="226"/>
        <v>8</v>
      </c>
      <c r="M7238" s="27">
        <f t="shared" si="227"/>
        <v>7.82</v>
      </c>
    </row>
    <row r="7239" spans="1:13" x14ac:dyDescent="0.2">
      <c r="A7239">
        <v>6721</v>
      </c>
      <c r="B7239" s="4">
        <v>44075</v>
      </c>
      <c r="C7239" t="s">
        <v>17</v>
      </c>
      <c r="D7239" t="s">
        <v>15</v>
      </c>
      <c r="E7239" s="2" t="str">
        <f>VLOOKUP('SampleSuperstore - Main Data'!D7239,Reference!$A$26:$B$74,2,FALSE)</f>
        <v>West</v>
      </c>
      <c r="F7239" s="22" t="s">
        <v>13</v>
      </c>
      <c r="G7239" s="22" t="s">
        <v>20</v>
      </c>
      <c r="H7239" s="24">
        <f>VLOOKUP($G7239, Reference!$A$3:$C$20, 2,FALSE)*I7239</f>
        <v>51</v>
      </c>
      <c r="I7239" s="22">
        <v>3</v>
      </c>
      <c r="J7239" s="26" cm="1">
        <f t="array" ref="J7239">IFERROR(_xlfn.IFS(AND(C7239="Corporate", F7239="Technology"), 3%, C7239="Corporate", 1%),0%)</f>
        <v>0.01</v>
      </c>
      <c r="K7239" s="24">
        <f>VLOOKUP($G7239, Reference!$A$3:$C$20, 3,FALSE)*I7239</f>
        <v>30</v>
      </c>
      <c r="L7239" s="27">
        <f t="shared" si="226"/>
        <v>21</v>
      </c>
      <c r="M7239" s="27">
        <f t="shared" si="227"/>
        <v>20.490000000000002</v>
      </c>
    </row>
    <row r="7240" spans="1:13" x14ac:dyDescent="0.2">
      <c r="A7240">
        <v>6722</v>
      </c>
      <c r="B7240" s="4">
        <v>44075</v>
      </c>
      <c r="C7240" t="s">
        <v>17</v>
      </c>
      <c r="D7240" t="s">
        <v>15</v>
      </c>
      <c r="E7240" s="2" t="str">
        <f>VLOOKUP('SampleSuperstore - Main Data'!D7240,Reference!$A$26:$B$74,2,FALSE)</f>
        <v>West</v>
      </c>
      <c r="F7240" s="22" t="s">
        <v>13</v>
      </c>
      <c r="G7240" s="22" t="s">
        <v>53</v>
      </c>
      <c r="H7240" s="24">
        <f>VLOOKUP($G7240, Reference!$A$3:$C$20, 2,FALSE)*I7240</f>
        <v>36</v>
      </c>
      <c r="I7240" s="22">
        <v>3</v>
      </c>
      <c r="J7240" s="26" cm="1">
        <f t="array" ref="J7240">IFERROR(_xlfn.IFS(AND(C7240="Corporate", F7240="Technology"), 3%, C7240="Corporate", 1%),0%)</f>
        <v>0.01</v>
      </c>
      <c r="K7240" s="24">
        <f>VLOOKUP($G7240, Reference!$A$3:$C$20, 3,FALSE)*I7240</f>
        <v>27</v>
      </c>
      <c r="L7240" s="27">
        <f t="shared" si="226"/>
        <v>9</v>
      </c>
      <c r="M7240" s="27">
        <f t="shared" si="227"/>
        <v>8.64</v>
      </c>
    </row>
    <row r="7241" spans="1:13" x14ac:dyDescent="0.2">
      <c r="A7241">
        <v>6723</v>
      </c>
      <c r="B7241" s="4">
        <v>44075</v>
      </c>
      <c r="C7241" t="s">
        <v>17</v>
      </c>
      <c r="D7241" t="s">
        <v>15</v>
      </c>
      <c r="E7241" s="2" t="str">
        <f>VLOOKUP('SampleSuperstore - Main Data'!D7241,Reference!$A$26:$B$74,2,FALSE)</f>
        <v>West</v>
      </c>
      <c r="F7241" s="22" t="s">
        <v>13</v>
      </c>
      <c r="G7241" s="22" t="s">
        <v>14</v>
      </c>
      <c r="H7241" s="24">
        <f>VLOOKUP($G7241, Reference!$A$3:$C$20, 2,FALSE)*I7241</f>
        <v>135</v>
      </c>
      <c r="I7241" s="22">
        <v>3</v>
      </c>
      <c r="J7241" s="26" cm="1">
        <f t="array" ref="J7241">IFERROR(_xlfn.IFS(AND(C7241="Corporate", F7241="Technology"), 3%, C7241="Corporate", 1%),0%)</f>
        <v>0.01</v>
      </c>
      <c r="K7241" s="24">
        <f>VLOOKUP($G7241, Reference!$A$3:$C$20, 3,FALSE)*I7241</f>
        <v>105</v>
      </c>
      <c r="L7241" s="27">
        <f t="shared" si="226"/>
        <v>30</v>
      </c>
      <c r="M7241" s="27">
        <f t="shared" si="227"/>
        <v>28.650000000000006</v>
      </c>
    </row>
    <row r="7242" spans="1:13" x14ac:dyDescent="0.2">
      <c r="A7242">
        <v>6726</v>
      </c>
      <c r="B7242" s="4">
        <v>44075</v>
      </c>
      <c r="C7242" t="s">
        <v>17</v>
      </c>
      <c r="D7242" t="s">
        <v>36</v>
      </c>
      <c r="E7242" s="2" t="str">
        <f>VLOOKUP('SampleSuperstore - Main Data'!D7242,Reference!$A$26:$B$74,2,FALSE)</f>
        <v>East</v>
      </c>
      <c r="F7242" s="22" t="s">
        <v>13</v>
      </c>
      <c r="G7242" s="22" t="s">
        <v>26</v>
      </c>
      <c r="H7242" s="24">
        <f>VLOOKUP($G7242, Reference!$A$3:$C$20, 2,FALSE)*I7242</f>
        <v>15</v>
      </c>
      <c r="I7242" s="22">
        <v>6</v>
      </c>
      <c r="J7242" s="26" cm="1">
        <f t="array" ref="J7242">IFERROR(_xlfn.IFS(AND(C7242="Corporate", F7242="Technology"), 3%, C7242="Corporate", 1%),0%)</f>
        <v>0.01</v>
      </c>
      <c r="K7242" s="24">
        <f>VLOOKUP($G7242, Reference!$A$3:$C$20, 3,FALSE)*I7242</f>
        <v>12</v>
      </c>
      <c r="L7242" s="27">
        <f t="shared" si="226"/>
        <v>3</v>
      </c>
      <c r="M7242" s="27">
        <f t="shared" si="227"/>
        <v>2.8499999999999996</v>
      </c>
    </row>
    <row r="7243" spans="1:13" x14ac:dyDescent="0.2">
      <c r="A7243">
        <v>6734</v>
      </c>
      <c r="B7243" s="4">
        <v>44075</v>
      </c>
      <c r="C7243" t="s">
        <v>17</v>
      </c>
      <c r="D7243" t="s">
        <v>31</v>
      </c>
      <c r="E7243" s="2" t="str">
        <f>VLOOKUP('SampleSuperstore - Main Data'!D7243,Reference!$A$26:$B$74,2,FALSE)</f>
        <v>Central</v>
      </c>
      <c r="F7243" s="22" t="s">
        <v>13</v>
      </c>
      <c r="G7243" s="22" t="s">
        <v>14</v>
      </c>
      <c r="H7243" s="24">
        <f>VLOOKUP($G7243, Reference!$A$3:$C$20, 2,FALSE)*I7243</f>
        <v>135</v>
      </c>
      <c r="I7243" s="22">
        <v>3</v>
      </c>
      <c r="J7243" s="26" cm="1">
        <f t="array" ref="J7243">IFERROR(_xlfn.IFS(AND(C7243="Corporate", F7243="Technology"), 3%, C7243="Corporate", 1%),0%)</f>
        <v>0.01</v>
      </c>
      <c r="K7243" s="24">
        <f>VLOOKUP($G7243, Reference!$A$3:$C$20, 3,FALSE)*I7243</f>
        <v>105</v>
      </c>
      <c r="L7243" s="27">
        <f t="shared" si="226"/>
        <v>30</v>
      </c>
      <c r="M7243" s="27">
        <f t="shared" si="227"/>
        <v>28.650000000000006</v>
      </c>
    </row>
    <row r="7244" spans="1:13" x14ac:dyDescent="0.2">
      <c r="A7244">
        <v>6735</v>
      </c>
      <c r="B7244" s="4">
        <v>44075</v>
      </c>
      <c r="C7244" t="s">
        <v>17</v>
      </c>
      <c r="D7244" t="s">
        <v>25</v>
      </c>
      <c r="E7244" s="2" t="str">
        <f>VLOOKUP('SampleSuperstore - Main Data'!D7244,Reference!$A$26:$B$74,2,FALSE)</f>
        <v>Central</v>
      </c>
      <c r="F7244" s="22" t="s">
        <v>13</v>
      </c>
      <c r="G7244" s="22" t="s">
        <v>16</v>
      </c>
      <c r="H7244" s="24">
        <f>VLOOKUP($G7244, Reference!$A$3:$C$20, 2,FALSE)*I7244</f>
        <v>57</v>
      </c>
      <c r="I7244" s="22">
        <v>3</v>
      </c>
      <c r="J7244" s="26" cm="1">
        <f t="array" ref="J7244">IFERROR(_xlfn.IFS(AND(C7244="Corporate", F7244="Technology"), 3%, C7244="Corporate", 1%),0%)</f>
        <v>0.01</v>
      </c>
      <c r="K7244" s="24">
        <f>VLOOKUP($G7244, Reference!$A$3:$C$20, 3,FALSE)*I7244</f>
        <v>30</v>
      </c>
      <c r="L7244" s="27">
        <f t="shared" si="226"/>
        <v>27</v>
      </c>
      <c r="M7244" s="27">
        <f t="shared" si="227"/>
        <v>26.43</v>
      </c>
    </row>
    <row r="7245" spans="1:13" x14ac:dyDescent="0.2">
      <c r="A7245">
        <v>6736</v>
      </c>
      <c r="B7245" s="4">
        <v>44075</v>
      </c>
      <c r="C7245" t="s">
        <v>17</v>
      </c>
      <c r="D7245" t="s">
        <v>25</v>
      </c>
      <c r="E7245" s="2" t="str">
        <f>VLOOKUP('SampleSuperstore - Main Data'!D7245,Reference!$A$26:$B$74,2,FALSE)</f>
        <v>Central</v>
      </c>
      <c r="F7245" s="22" t="s">
        <v>13</v>
      </c>
      <c r="G7245" s="22" t="s">
        <v>49</v>
      </c>
      <c r="H7245" s="24">
        <f>VLOOKUP($G7245, Reference!$A$3:$C$20, 2,FALSE)*I7245</f>
        <v>200</v>
      </c>
      <c r="I7245" s="22">
        <v>5</v>
      </c>
      <c r="J7245" s="26" cm="1">
        <f t="array" ref="J7245">IFERROR(_xlfn.IFS(AND(C7245="Corporate", F7245="Technology"), 3%, C7245="Corporate", 1%),0%)</f>
        <v>0.01</v>
      </c>
      <c r="K7245" s="24">
        <f>VLOOKUP($G7245, Reference!$A$3:$C$20, 3,FALSE)*I7245</f>
        <v>175</v>
      </c>
      <c r="L7245" s="27">
        <f t="shared" si="226"/>
        <v>25</v>
      </c>
      <c r="M7245" s="27">
        <f t="shared" si="227"/>
        <v>23</v>
      </c>
    </row>
    <row r="7246" spans="1:13" x14ac:dyDescent="0.2">
      <c r="A7246">
        <v>6737</v>
      </c>
      <c r="B7246" s="4">
        <v>44075</v>
      </c>
      <c r="C7246" t="s">
        <v>17</v>
      </c>
      <c r="D7246" t="s">
        <v>40</v>
      </c>
      <c r="E7246" s="2" t="str">
        <f>VLOOKUP('SampleSuperstore - Main Data'!D7246,Reference!$A$26:$B$74,2,FALSE)</f>
        <v>East</v>
      </c>
      <c r="F7246" s="22" t="s">
        <v>23</v>
      </c>
      <c r="G7246" s="22" t="s">
        <v>37</v>
      </c>
      <c r="H7246" s="24">
        <f>VLOOKUP($G7246, Reference!$A$3:$C$20, 2,FALSE)*I7246</f>
        <v>36</v>
      </c>
      <c r="I7246" s="22">
        <v>4</v>
      </c>
      <c r="J7246" s="26" cm="1">
        <f t="array" ref="J7246">IFERROR(_xlfn.IFS(AND(C7246="Corporate", F7246="Technology"), 3%, C7246="Corporate", 1%),0%)</f>
        <v>0.01</v>
      </c>
      <c r="K7246" s="24">
        <f>VLOOKUP($G7246, Reference!$A$3:$C$20, 3,FALSE)*I7246</f>
        <v>20</v>
      </c>
      <c r="L7246" s="27">
        <f t="shared" si="226"/>
        <v>16</v>
      </c>
      <c r="M7246" s="27">
        <f t="shared" si="227"/>
        <v>15.64</v>
      </c>
    </row>
    <row r="7247" spans="1:13" x14ac:dyDescent="0.2">
      <c r="A7247">
        <v>6739</v>
      </c>
      <c r="B7247" s="4">
        <v>44075</v>
      </c>
      <c r="C7247" t="s">
        <v>17</v>
      </c>
      <c r="D7247" t="s">
        <v>19</v>
      </c>
      <c r="E7247" s="2" t="str">
        <f>VLOOKUP('SampleSuperstore - Main Data'!D7247,Reference!$A$26:$B$74,2,FALSE)</f>
        <v>East</v>
      </c>
      <c r="F7247" s="22" t="s">
        <v>13</v>
      </c>
      <c r="G7247" s="22" t="s">
        <v>26</v>
      </c>
      <c r="H7247" s="24">
        <f>VLOOKUP($G7247, Reference!$A$3:$C$20, 2,FALSE)*I7247</f>
        <v>12.5</v>
      </c>
      <c r="I7247" s="22">
        <v>5</v>
      </c>
      <c r="J7247" s="26" cm="1">
        <f t="array" ref="J7247">IFERROR(_xlfn.IFS(AND(C7247="Corporate", F7247="Technology"), 3%, C7247="Corporate", 1%),0%)</f>
        <v>0.01</v>
      </c>
      <c r="K7247" s="24">
        <f>VLOOKUP($G7247, Reference!$A$3:$C$20, 3,FALSE)*I7247</f>
        <v>10</v>
      </c>
      <c r="L7247" s="27">
        <f t="shared" si="226"/>
        <v>2.5</v>
      </c>
      <c r="M7247" s="27">
        <f t="shared" si="227"/>
        <v>2.375</v>
      </c>
    </row>
    <row r="7248" spans="1:13" x14ac:dyDescent="0.2">
      <c r="A7248">
        <v>6741</v>
      </c>
      <c r="B7248" s="4">
        <v>44075</v>
      </c>
      <c r="C7248" t="s">
        <v>17</v>
      </c>
      <c r="D7248" t="s">
        <v>40</v>
      </c>
      <c r="E7248" s="2" t="str">
        <f>VLOOKUP('SampleSuperstore - Main Data'!D7248,Reference!$A$26:$B$74,2,FALSE)</f>
        <v>East</v>
      </c>
      <c r="F7248" s="22" t="s">
        <v>29</v>
      </c>
      <c r="G7248" s="22" t="s">
        <v>30</v>
      </c>
      <c r="H7248" s="24">
        <f>VLOOKUP($G7248, Reference!$A$3:$C$20, 2,FALSE)*I7248</f>
        <v>1350</v>
      </c>
      <c r="I7248" s="22">
        <v>3</v>
      </c>
      <c r="J7248" s="26" cm="1">
        <f t="array" ref="J7248">IFERROR(_xlfn.IFS(AND(C7248="Corporate", F7248="Technology"), 3%, C7248="Corporate", 1%),0%)</f>
        <v>0.03</v>
      </c>
      <c r="K7248" s="24">
        <f>VLOOKUP($G7248, Reference!$A$3:$C$20, 3,FALSE)*I7248</f>
        <v>1200</v>
      </c>
      <c r="L7248" s="27">
        <f t="shared" si="226"/>
        <v>150</v>
      </c>
      <c r="M7248" s="27">
        <f t="shared" si="227"/>
        <v>109.5</v>
      </c>
    </row>
    <row r="7249" spans="1:13" x14ac:dyDescent="0.2">
      <c r="A7249">
        <v>6742</v>
      </c>
      <c r="B7249" s="4">
        <v>44075</v>
      </c>
      <c r="C7249" t="s">
        <v>17</v>
      </c>
      <c r="D7249" t="s">
        <v>60</v>
      </c>
      <c r="E7249" s="2" t="str">
        <f>VLOOKUP('SampleSuperstore - Main Data'!D7249,Reference!$A$26:$B$74,2,FALSE)</f>
        <v>West</v>
      </c>
      <c r="F7249" s="22" t="s">
        <v>13</v>
      </c>
      <c r="G7249" s="22" t="s">
        <v>14</v>
      </c>
      <c r="H7249" s="24">
        <f>VLOOKUP($G7249, Reference!$A$3:$C$20, 2,FALSE)*I7249</f>
        <v>225</v>
      </c>
      <c r="I7249" s="22">
        <v>5</v>
      </c>
      <c r="J7249" s="26" cm="1">
        <f t="array" ref="J7249">IFERROR(_xlfn.IFS(AND(C7249="Corporate", F7249="Technology"), 3%, C7249="Corporate", 1%),0%)</f>
        <v>0.01</v>
      </c>
      <c r="K7249" s="24">
        <f>VLOOKUP($G7249, Reference!$A$3:$C$20, 3,FALSE)*I7249</f>
        <v>175</v>
      </c>
      <c r="L7249" s="27">
        <f t="shared" si="226"/>
        <v>50</v>
      </c>
      <c r="M7249" s="27">
        <f t="shared" si="227"/>
        <v>47.75</v>
      </c>
    </row>
    <row r="7250" spans="1:13" x14ac:dyDescent="0.2">
      <c r="A7250">
        <v>6743</v>
      </c>
      <c r="B7250" s="4">
        <v>44075</v>
      </c>
      <c r="C7250" t="s">
        <v>17</v>
      </c>
      <c r="D7250" t="s">
        <v>36</v>
      </c>
      <c r="E7250" s="2" t="str">
        <f>VLOOKUP('SampleSuperstore - Main Data'!D7250,Reference!$A$26:$B$74,2,FALSE)</f>
        <v>East</v>
      </c>
      <c r="F7250" s="22" t="s">
        <v>29</v>
      </c>
      <c r="G7250" s="22" t="s">
        <v>50</v>
      </c>
      <c r="H7250" s="24">
        <f>VLOOKUP($G7250, Reference!$A$3:$C$20, 2,FALSE)*I7250</f>
        <v>995</v>
      </c>
      <c r="I7250" s="22">
        <v>5</v>
      </c>
      <c r="J7250" s="26" cm="1">
        <f t="array" ref="J7250">IFERROR(_xlfn.IFS(AND(C7250="Corporate", F7250="Technology"), 3%, C7250="Corporate", 1%),0%)</f>
        <v>0.03</v>
      </c>
      <c r="K7250" s="24">
        <f>VLOOKUP($G7250, Reference!$A$3:$C$20, 3,FALSE)*I7250</f>
        <v>825</v>
      </c>
      <c r="L7250" s="27">
        <f t="shared" si="226"/>
        <v>170</v>
      </c>
      <c r="M7250" s="27">
        <f t="shared" si="227"/>
        <v>140.14999999999998</v>
      </c>
    </row>
    <row r="7251" spans="1:13" x14ac:dyDescent="0.2">
      <c r="A7251">
        <v>6744</v>
      </c>
      <c r="B7251" s="4">
        <v>44075</v>
      </c>
      <c r="C7251" t="s">
        <v>17</v>
      </c>
      <c r="D7251" t="s">
        <v>21</v>
      </c>
      <c r="E7251" s="2" t="str">
        <f>VLOOKUP('SampleSuperstore - Main Data'!D7251,Reference!$A$26:$B$74,2,FALSE)</f>
        <v>West</v>
      </c>
      <c r="F7251" s="22" t="s">
        <v>13</v>
      </c>
      <c r="G7251" s="22" t="s">
        <v>26</v>
      </c>
      <c r="H7251" s="24">
        <f>VLOOKUP($G7251, Reference!$A$3:$C$20, 2,FALSE)*I7251</f>
        <v>10</v>
      </c>
      <c r="I7251" s="22">
        <v>4</v>
      </c>
      <c r="J7251" s="26" cm="1">
        <f t="array" ref="J7251">IFERROR(_xlfn.IFS(AND(C7251="Corporate", F7251="Technology"), 3%, C7251="Corporate", 1%),0%)</f>
        <v>0.01</v>
      </c>
      <c r="K7251" s="24">
        <f>VLOOKUP($G7251, Reference!$A$3:$C$20, 3,FALSE)*I7251</f>
        <v>8</v>
      </c>
      <c r="L7251" s="27">
        <f t="shared" si="226"/>
        <v>2</v>
      </c>
      <c r="M7251" s="27">
        <f t="shared" si="227"/>
        <v>1.9000000000000004</v>
      </c>
    </row>
    <row r="7252" spans="1:13" x14ac:dyDescent="0.2">
      <c r="A7252">
        <v>6745</v>
      </c>
      <c r="B7252" s="4">
        <v>44075</v>
      </c>
      <c r="C7252" t="s">
        <v>17</v>
      </c>
      <c r="D7252" t="s">
        <v>40</v>
      </c>
      <c r="E7252" s="2" t="str">
        <f>VLOOKUP('SampleSuperstore - Main Data'!D7252,Reference!$A$26:$B$74,2,FALSE)</f>
        <v>East</v>
      </c>
      <c r="F7252" s="22" t="s">
        <v>13</v>
      </c>
      <c r="G7252" s="22" t="s">
        <v>26</v>
      </c>
      <c r="H7252" s="24">
        <f>VLOOKUP($G7252, Reference!$A$3:$C$20, 2,FALSE)*I7252</f>
        <v>12.5</v>
      </c>
      <c r="I7252" s="22">
        <v>5</v>
      </c>
      <c r="J7252" s="26" cm="1">
        <f t="array" ref="J7252">IFERROR(_xlfn.IFS(AND(C7252="Corporate", F7252="Technology"), 3%, C7252="Corporate", 1%),0%)</f>
        <v>0.01</v>
      </c>
      <c r="K7252" s="24">
        <f>VLOOKUP($G7252, Reference!$A$3:$C$20, 3,FALSE)*I7252</f>
        <v>10</v>
      </c>
      <c r="L7252" s="27">
        <f t="shared" si="226"/>
        <v>2.5</v>
      </c>
      <c r="M7252" s="27">
        <f t="shared" si="227"/>
        <v>2.375</v>
      </c>
    </row>
    <row r="7253" spans="1:13" x14ac:dyDescent="0.2">
      <c r="A7253">
        <v>6746</v>
      </c>
      <c r="B7253" s="4">
        <v>44075</v>
      </c>
      <c r="C7253" t="s">
        <v>17</v>
      </c>
      <c r="D7253" t="s">
        <v>36</v>
      </c>
      <c r="E7253" s="2" t="str">
        <f>VLOOKUP('SampleSuperstore - Main Data'!D7253,Reference!$A$26:$B$74,2,FALSE)</f>
        <v>East</v>
      </c>
      <c r="F7253" s="22" t="s">
        <v>13</v>
      </c>
      <c r="G7253" s="22" t="s">
        <v>53</v>
      </c>
      <c r="H7253" s="24">
        <f>VLOOKUP($G7253, Reference!$A$3:$C$20, 2,FALSE)*I7253</f>
        <v>36</v>
      </c>
      <c r="I7253" s="22">
        <v>3</v>
      </c>
      <c r="J7253" s="26" cm="1">
        <f t="array" ref="J7253">IFERROR(_xlfn.IFS(AND(C7253="Corporate", F7253="Technology"), 3%, C7253="Corporate", 1%),0%)</f>
        <v>0.01</v>
      </c>
      <c r="K7253" s="24">
        <f>VLOOKUP($G7253, Reference!$A$3:$C$20, 3,FALSE)*I7253</f>
        <v>27</v>
      </c>
      <c r="L7253" s="27">
        <f t="shared" si="226"/>
        <v>9</v>
      </c>
      <c r="M7253" s="27">
        <f t="shared" si="227"/>
        <v>8.64</v>
      </c>
    </row>
    <row r="7254" spans="1:13" x14ac:dyDescent="0.2">
      <c r="A7254">
        <v>6748</v>
      </c>
      <c r="B7254" s="4">
        <v>44075</v>
      </c>
      <c r="C7254" t="s">
        <v>17</v>
      </c>
      <c r="D7254" t="s">
        <v>19</v>
      </c>
      <c r="E7254" s="2" t="str">
        <f>VLOOKUP('SampleSuperstore - Main Data'!D7254,Reference!$A$26:$B$74,2,FALSE)</f>
        <v>East</v>
      </c>
      <c r="F7254" s="22" t="s">
        <v>13</v>
      </c>
      <c r="G7254" s="22" t="s">
        <v>26</v>
      </c>
      <c r="H7254" s="24">
        <f>VLOOKUP($G7254, Reference!$A$3:$C$20, 2,FALSE)*I7254</f>
        <v>32.5</v>
      </c>
      <c r="I7254" s="22">
        <v>13</v>
      </c>
      <c r="J7254" s="26" cm="1">
        <f t="array" ref="J7254">IFERROR(_xlfn.IFS(AND(C7254="Corporate", F7254="Technology"), 3%, C7254="Corporate", 1%),0%)</f>
        <v>0.01</v>
      </c>
      <c r="K7254" s="24">
        <f>VLOOKUP($G7254, Reference!$A$3:$C$20, 3,FALSE)*I7254</f>
        <v>26</v>
      </c>
      <c r="L7254" s="27">
        <f t="shared" si="226"/>
        <v>6.5</v>
      </c>
      <c r="M7254" s="27">
        <f t="shared" si="227"/>
        <v>6.1749999999999972</v>
      </c>
    </row>
    <row r="7255" spans="1:13" x14ac:dyDescent="0.2">
      <c r="A7255">
        <v>6749</v>
      </c>
      <c r="B7255" s="4">
        <v>44075</v>
      </c>
      <c r="C7255" t="s">
        <v>17</v>
      </c>
      <c r="D7255" t="s">
        <v>25</v>
      </c>
      <c r="E7255" s="2" t="str">
        <f>VLOOKUP('SampleSuperstore - Main Data'!D7255,Reference!$A$26:$B$74,2,FALSE)</f>
        <v>Central</v>
      </c>
      <c r="F7255" s="22" t="s">
        <v>13</v>
      </c>
      <c r="G7255" s="22" t="s">
        <v>20</v>
      </c>
      <c r="H7255" s="24">
        <f>VLOOKUP($G7255, Reference!$A$3:$C$20, 2,FALSE)*I7255</f>
        <v>51</v>
      </c>
      <c r="I7255" s="22">
        <v>3</v>
      </c>
      <c r="J7255" s="26" cm="1">
        <f t="array" ref="J7255">IFERROR(_xlfn.IFS(AND(C7255="Corporate", F7255="Technology"), 3%, C7255="Corporate", 1%),0%)</f>
        <v>0.01</v>
      </c>
      <c r="K7255" s="24">
        <f>VLOOKUP($G7255, Reference!$A$3:$C$20, 3,FALSE)*I7255</f>
        <v>30</v>
      </c>
      <c r="L7255" s="27">
        <f t="shared" si="226"/>
        <v>21</v>
      </c>
      <c r="M7255" s="27">
        <f t="shared" si="227"/>
        <v>20.490000000000002</v>
      </c>
    </row>
    <row r="7256" spans="1:13" x14ac:dyDescent="0.2">
      <c r="A7256">
        <v>6750</v>
      </c>
      <c r="B7256" s="4">
        <v>44075</v>
      </c>
      <c r="C7256" t="s">
        <v>17</v>
      </c>
      <c r="D7256" t="s">
        <v>15</v>
      </c>
      <c r="E7256" s="2" t="str">
        <f>VLOOKUP('SampleSuperstore - Main Data'!D7256,Reference!$A$26:$B$74,2,FALSE)</f>
        <v>West</v>
      </c>
      <c r="F7256" s="22" t="s">
        <v>29</v>
      </c>
      <c r="G7256" s="22" t="s">
        <v>50</v>
      </c>
      <c r="H7256" s="24">
        <f>VLOOKUP($G7256, Reference!$A$3:$C$20, 2,FALSE)*I7256</f>
        <v>1194</v>
      </c>
      <c r="I7256" s="22">
        <v>6</v>
      </c>
      <c r="J7256" s="26" cm="1">
        <f t="array" ref="J7256">IFERROR(_xlfn.IFS(AND(C7256="Corporate", F7256="Technology"), 3%, C7256="Corporate", 1%),0%)</f>
        <v>0.03</v>
      </c>
      <c r="K7256" s="24">
        <f>VLOOKUP($G7256, Reference!$A$3:$C$20, 3,FALSE)*I7256</f>
        <v>990</v>
      </c>
      <c r="L7256" s="27">
        <f t="shared" si="226"/>
        <v>204</v>
      </c>
      <c r="M7256" s="27">
        <f t="shared" si="227"/>
        <v>168.18000000000006</v>
      </c>
    </row>
    <row r="7257" spans="1:13" x14ac:dyDescent="0.2">
      <c r="A7257">
        <v>6757</v>
      </c>
      <c r="B7257" s="4">
        <v>44076</v>
      </c>
      <c r="C7257" t="s">
        <v>17</v>
      </c>
      <c r="D7257" t="s">
        <v>58</v>
      </c>
      <c r="E7257" s="2" t="str">
        <f>VLOOKUP('SampleSuperstore - Main Data'!D7257,Reference!$A$26:$B$74,2,FALSE)</f>
        <v>Central</v>
      </c>
      <c r="F7257" s="22" t="s">
        <v>29</v>
      </c>
      <c r="G7257" s="22" t="s">
        <v>50</v>
      </c>
      <c r="H7257" s="24">
        <f>VLOOKUP($G7257, Reference!$A$3:$C$20, 2,FALSE)*I7257</f>
        <v>2189</v>
      </c>
      <c r="I7257" s="22">
        <v>11</v>
      </c>
      <c r="J7257" s="26" cm="1">
        <f t="array" ref="J7257">IFERROR(_xlfn.IFS(AND(C7257="Corporate", F7257="Technology"), 3%, C7257="Corporate", 1%),0%)</f>
        <v>0.03</v>
      </c>
      <c r="K7257" s="24">
        <f>VLOOKUP($G7257, Reference!$A$3:$C$20, 3,FALSE)*I7257</f>
        <v>1815</v>
      </c>
      <c r="L7257" s="27">
        <f t="shared" si="226"/>
        <v>374</v>
      </c>
      <c r="M7257" s="27">
        <f t="shared" si="227"/>
        <v>308.32999999999993</v>
      </c>
    </row>
    <row r="7258" spans="1:13" x14ac:dyDescent="0.2">
      <c r="A7258">
        <v>6758</v>
      </c>
      <c r="B7258" s="4">
        <v>44076</v>
      </c>
      <c r="C7258" t="s">
        <v>17</v>
      </c>
      <c r="D7258" t="s">
        <v>58</v>
      </c>
      <c r="E7258" s="2" t="str">
        <f>VLOOKUP('SampleSuperstore - Main Data'!D7258,Reference!$A$26:$B$74,2,FALSE)</f>
        <v>Central</v>
      </c>
      <c r="F7258" s="22" t="s">
        <v>29</v>
      </c>
      <c r="G7258" s="22" t="s">
        <v>50</v>
      </c>
      <c r="H7258" s="24">
        <f>VLOOKUP($G7258, Reference!$A$3:$C$20, 2,FALSE)*I7258</f>
        <v>597</v>
      </c>
      <c r="I7258" s="22">
        <v>3</v>
      </c>
      <c r="J7258" s="26" cm="1">
        <f t="array" ref="J7258">IFERROR(_xlfn.IFS(AND(C7258="Corporate", F7258="Technology"), 3%, C7258="Corporate", 1%),0%)</f>
        <v>0.03</v>
      </c>
      <c r="K7258" s="24">
        <f>VLOOKUP($G7258, Reference!$A$3:$C$20, 3,FALSE)*I7258</f>
        <v>495</v>
      </c>
      <c r="L7258" s="27">
        <f t="shared" si="226"/>
        <v>102</v>
      </c>
      <c r="M7258" s="27">
        <f t="shared" si="227"/>
        <v>84.090000000000032</v>
      </c>
    </row>
    <row r="7259" spans="1:13" x14ac:dyDescent="0.2">
      <c r="A7259">
        <v>6759</v>
      </c>
      <c r="B7259" s="4">
        <v>44076</v>
      </c>
      <c r="C7259" t="s">
        <v>17</v>
      </c>
      <c r="D7259" t="s">
        <v>58</v>
      </c>
      <c r="E7259" s="2" t="str">
        <f>VLOOKUP('SampleSuperstore - Main Data'!D7259,Reference!$A$26:$B$74,2,FALSE)</f>
        <v>Central</v>
      </c>
      <c r="F7259" s="22" t="s">
        <v>23</v>
      </c>
      <c r="G7259" s="22" t="s">
        <v>24</v>
      </c>
      <c r="H7259" s="24">
        <f>VLOOKUP($G7259, Reference!$A$3:$C$20, 2,FALSE)*I7259</f>
        <v>792</v>
      </c>
      <c r="I7259" s="22">
        <v>8</v>
      </c>
      <c r="J7259" s="26" cm="1">
        <f t="array" ref="J7259">IFERROR(_xlfn.IFS(AND(C7259="Corporate", F7259="Technology"), 3%, C7259="Corporate", 1%),0%)</f>
        <v>0.01</v>
      </c>
      <c r="K7259" s="24">
        <f>VLOOKUP($G7259, Reference!$A$3:$C$20, 3,FALSE)*I7259</f>
        <v>632</v>
      </c>
      <c r="L7259" s="27">
        <f t="shared" si="226"/>
        <v>160</v>
      </c>
      <c r="M7259" s="27">
        <f t="shared" si="227"/>
        <v>152.08000000000004</v>
      </c>
    </row>
    <row r="7260" spans="1:13" x14ac:dyDescent="0.2">
      <c r="A7260">
        <v>6760</v>
      </c>
      <c r="B7260" s="4">
        <v>44076</v>
      </c>
      <c r="C7260" t="s">
        <v>17</v>
      </c>
      <c r="D7260" t="s">
        <v>58</v>
      </c>
      <c r="E7260" s="2" t="str">
        <f>VLOOKUP('SampleSuperstore - Main Data'!D7260,Reference!$A$26:$B$74,2,FALSE)</f>
        <v>Central</v>
      </c>
      <c r="F7260" s="22" t="s">
        <v>13</v>
      </c>
      <c r="G7260" s="22" t="s">
        <v>26</v>
      </c>
      <c r="H7260" s="24">
        <f>VLOOKUP($G7260, Reference!$A$3:$C$20, 2,FALSE)*I7260</f>
        <v>12.5</v>
      </c>
      <c r="I7260" s="22">
        <v>5</v>
      </c>
      <c r="J7260" s="26" cm="1">
        <f t="array" ref="J7260">IFERROR(_xlfn.IFS(AND(C7260="Corporate", F7260="Technology"), 3%, C7260="Corporate", 1%),0%)</f>
        <v>0.01</v>
      </c>
      <c r="K7260" s="24">
        <f>VLOOKUP($G7260, Reference!$A$3:$C$20, 3,FALSE)*I7260</f>
        <v>10</v>
      </c>
      <c r="L7260" s="27">
        <f t="shared" si="226"/>
        <v>2.5</v>
      </c>
      <c r="M7260" s="27">
        <f t="shared" si="227"/>
        <v>2.375</v>
      </c>
    </row>
    <row r="7261" spans="1:13" x14ac:dyDescent="0.2">
      <c r="A7261">
        <v>6761</v>
      </c>
      <c r="B7261" s="4">
        <v>44076</v>
      </c>
      <c r="C7261" t="s">
        <v>17</v>
      </c>
      <c r="D7261" t="s">
        <v>15</v>
      </c>
      <c r="E7261" s="2" t="str">
        <f>VLOOKUP('SampleSuperstore - Main Data'!D7261,Reference!$A$26:$B$74,2,FALSE)</f>
        <v>West</v>
      </c>
      <c r="F7261" s="22" t="s">
        <v>13</v>
      </c>
      <c r="G7261" s="22" t="s">
        <v>14</v>
      </c>
      <c r="H7261" s="24">
        <f>VLOOKUP($G7261, Reference!$A$3:$C$20, 2,FALSE)*I7261</f>
        <v>315</v>
      </c>
      <c r="I7261" s="22">
        <v>7</v>
      </c>
      <c r="J7261" s="26" cm="1">
        <f t="array" ref="J7261">IFERROR(_xlfn.IFS(AND(C7261="Corporate", F7261="Technology"), 3%, C7261="Corporate", 1%),0%)</f>
        <v>0.01</v>
      </c>
      <c r="K7261" s="24">
        <f>VLOOKUP($G7261, Reference!$A$3:$C$20, 3,FALSE)*I7261</f>
        <v>245</v>
      </c>
      <c r="L7261" s="27">
        <f t="shared" si="226"/>
        <v>70</v>
      </c>
      <c r="M7261" s="27">
        <f t="shared" si="227"/>
        <v>66.850000000000023</v>
      </c>
    </row>
    <row r="7262" spans="1:13" x14ac:dyDescent="0.2">
      <c r="A7262">
        <v>6762</v>
      </c>
      <c r="B7262" s="4">
        <v>44076</v>
      </c>
      <c r="C7262" t="s">
        <v>17</v>
      </c>
      <c r="D7262" t="s">
        <v>15</v>
      </c>
      <c r="E7262" s="2" t="str">
        <f>VLOOKUP('SampleSuperstore - Main Data'!D7262,Reference!$A$26:$B$74,2,FALSE)</f>
        <v>West</v>
      </c>
      <c r="F7262" s="22" t="s">
        <v>13</v>
      </c>
      <c r="G7262" s="22" t="s">
        <v>14</v>
      </c>
      <c r="H7262" s="24">
        <f>VLOOKUP($G7262, Reference!$A$3:$C$20, 2,FALSE)*I7262</f>
        <v>180</v>
      </c>
      <c r="I7262" s="22">
        <v>4</v>
      </c>
      <c r="J7262" s="26" cm="1">
        <f t="array" ref="J7262">IFERROR(_xlfn.IFS(AND(C7262="Corporate", F7262="Technology"), 3%, C7262="Corporate", 1%),0%)</f>
        <v>0.01</v>
      </c>
      <c r="K7262" s="24">
        <f>VLOOKUP($G7262, Reference!$A$3:$C$20, 3,FALSE)*I7262</f>
        <v>140</v>
      </c>
      <c r="L7262" s="27">
        <f t="shared" si="226"/>
        <v>40</v>
      </c>
      <c r="M7262" s="27">
        <f t="shared" si="227"/>
        <v>38.199999999999989</v>
      </c>
    </row>
    <row r="7263" spans="1:13" x14ac:dyDescent="0.2">
      <c r="A7263">
        <v>6763</v>
      </c>
      <c r="B7263" s="4">
        <v>44076</v>
      </c>
      <c r="C7263" t="s">
        <v>17</v>
      </c>
      <c r="D7263" t="s">
        <v>15</v>
      </c>
      <c r="E7263" s="2" t="str">
        <f>VLOOKUP('SampleSuperstore - Main Data'!D7263,Reference!$A$26:$B$74,2,FALSE)</f>
        <v>West</v>
      </c>
      <c r="F7263" s="22" t="s">
        <v>13</v>
      </c>
      <c r="G7263" s="22" t="s">
        <v>49</v>
      </c>
      <c r="H7263" s="24">
        <f>VLOOKUP($G7263, Reference!$A$3:$C$20, 2,FALSE)*I7263</f>
        <v>240</v>
      </c>
      <c r="I7263" s="22">
        <v>6</v>
      </c>
      <c r="J7263" s="26" cm="1">
        <f t="array" ref="J7263">IFERROR(_xlfn.IFS(AND(C7263="Corporate", F7263="Technology"), 3%, C7263="Corporate", 1%),0%)</f>
        <v>0.01</v>
      </c>
      <c r="K7263" s="24">
        <f>VLOOKUP($G7263, Reference!$A$3:$C$20, 3,FALSE)*I7263</f>
        <v>210</v>
      </c>
      <c r="L7263" s="27">
        <f t="shared" si="226"/>
        <v>30</v>
      </c>
      <c r="M7263" s="27">
        <f t="shared" si="227"/>
        <v>27.599999999999994</v>
      </c>
    </row>
    <row r="7264" spans="1:13" x14ac:dyDescent="0.2">
      <c r="A7264">
        <v>6780</v>
      </c>
      <c r="B7264" s="4">
        <v>44076</v>
      </c>
      <c r="C7264" t="s">
        <v>17</v>
      </c>
      <c r="D7264" t="s">
        <v>46</v>
      </c>
      <c r="E7264" s="2" t="str">
        <f>VLOOKUP('SampleSuperstore - Main Data'!D7264,Reference!$A$26:$B$74,2,FALSE)</f>
        <v>Central</v>
      </c>
      <c r="F7264" s="22" t="s">
        <v>13</v>
      </c>
      <c r="G7264" s="22" t="s">
        <v>35</v>
      </c>
      <c r="H7264" s="24">
        <f>VLOOKUP($G7264, Reference!$A$3:$C$20, 2,FALSE)*I7264</f>
        <v>72</v>
      </c>
      <c r="I7264" s="22">
        <v>3</v>
      </c>
      <c r="J7264" s="26" cm="1">
        <f t="array" ref="J7264">IFERROR(_xlfn.IFS(AND(C7264="Corporate", F7264="Technology"), 3%, C7264="Corporate", 1%),0%)</f>
        <v>0.01</v>
      </c>
      <c r="K7264" s="24">
        <f>VLOOKUP($G7264, Reference!$A$3:$C$20, 3,FALSE)*I7264</f>
        <v>57</v>
      </c>
      <c r="L7264" s="27">
        <f t="shared" si="226"/>
        <v>15</v>
      </c>
      <c r="M7264" s="27">
        <f t="shared" si="227"/>
        <v>14.280000000000001</v>
      </c>
    </row>
    <row r="7265" spans="1:13" x14ac:dyDescent="0.2">
      <c r="A7265">
        <v>6783</v>
      </c>
      <c r="B7265" s="4">
        <v>44076</v>
      </c>
      <c r="C7265" t="s">
        <v>17</v>
      </c>
      <c r="D7265" t="s">
        <v>47</v>
      </c>
      <c r="E7265" s="2" t="str">
        <f>VLOOKUP('SampleSuperstore - Main Data'!D7265,Reference!$A$26:$B$74,2,FALSE)</f>
        <v>South</v>
      </c>
      <c r="F7265" s="22" t="s">
        <v>13</v>
      </c>
      <c r="G7265" s="22" t="s">
        <v>35</v>
      </c>
      <c r="H7265" s="24">
        <f>VLOOKUP($G7265, Reference!$A$3:$C$20, 2,FALSE)*I7265</f>
        <v>72</v>
      </c>
      <c r="I7265" s="22">
        <v>3</v>
      </c>
      <c r="J7265" s="26" cm="1">
        <f t="array" ref="J7265">IFERROR(_xlfn.IFS(AND(C7265="Corporate", F7265="Technology"), 3%, C7265="Corporate", 1%),0%)</f>
        <v>0.01</v>
      </c>
      <c r="K7265" s="24">
        <f>VLOOKUP($G7265, Reference!$A$3:$C$20, 3,FALSE)*I7265</f>
        <v>57</v>
      </c>
      <c r="L7265" s="27">
        <f t="shared" si="226"/>
        <v>15</v>
      </c>
      <c r="M7265" s="27">
        <f t="shared" si="227"/>
        <v>14.280000000000001</v>
      </c>
    </row>
    <row r="7266" spans="1:13" x14ac:dyDescent="0.2">
      <c r="A7266">
        <v>6789</v>
      </c>
      <c r="B7266" s="4">
        <v>44076</v>
      </c>
      <c r="C7266" t="s">
        <v>17</v>
      </c>
      <c r="D7266" t="s">
        <v>40</v>
      </c>
      <c r="E7266" s="2" t="str">
        <f>VLOOKUP('SampleSuperstore - Main Data'!D7266,Reference!$A$26:$B$74,2,FALSE)</f>
        <v>East</v>
      </c>
      <c r="F7266" s="22" t="s">
        <v>29</v>
      </c>
      <c r="G7266" s="22" t="s">
        <v>33</v>
      </c>
      <c r="H7266" s="24">
        <f>VLOOKUP($G7266, Reference!$A$3:$C$20, 2,FALSE)*I7266</f>
        <v>20</v>
      </c>
      <c r="I7266" s="22">
        <v>4</v>
      </c>
      <c r="J7266" s="26" cm="1">
        <f t="array" ref="J7266">IFERROR(_xlfn.IFS(AND(C7266="Corporate", F7266="Technology"), 3%, C7266="Corporate", 1%),0%)</f>
        <v>0.03</v>
      </c>
      <c r="K7266" s="24">
        <f>VLOOKUP($G7266, Reference!$A$3:$C$20, 3,FALSE)*I7266</f>
        <v>10</v>
      </c>
      <c r="L7266" s="27">
        <f t="shared" si="226"/>
        <v>10</v>
      </c>
      <c r="M7266" s="27">
        <f t="shared" si="227"/>
        <v>9.3999999999999986</v>
      </c>
    </row>
    <row r="7267" spans="1:13" x14ac:dyDescent="0.2">
      <c r="A7267">
        <v>6797</v>
      </c>
      <c r="B7267" s="4">
        <v>44076</v>
      </c>
      <c r="C7267" t="s">
        <v>17</v>
      </c>
      <c r="D7267" t="s">
        <v>52</v>
      </c>
      <c r="E7267" s="2" t="str">
        <f>VLOOKUP('SampleSuperstore - Main Data'!D7267,Reference!$A$26:$B$74,2,FALSE)</f>
        <v>East</v>
      </c>
      <c r="F7267" s="22" t="s">
        <v>13</v>
      </c>
      <c r="G7267" s="22" t="s">
        <v>14</v>
      </c>
      <c r="H7267" s="24">
        <f>VLOOKUP($G7267, Reference!$A$3:$C$20, 2,FALSE)*I7267</f>
        <v>225</v>
      </c>
      <c r="I7267" s="22">
        <v>5</v>
      </c>
      <c r="J7267" s="26" cm="1">
        <f t="array" ref="J7267">IFERROR(_xlfn.IFS(AND(C7267="Corporate", F7267="Technology"), 3%, C7267="Corporate", 1%),0%)</f>
        <v>0.01</v>
      </c>
      <c r="K7267" s="24">
        <f>VLOOKUP($G7267, Reference!$A$3:$C$20, 3,FALSE)*I7267</f>
        <v>175</v>
      </c>
      <c r="L7267" s="27">
        <f t="shared" si="226"/>
        <v>50</v>
      </c>
      <c r="M7267" s="27">
        <f t="shared" si="227"/>
        <v>47.75</v>
      </c>
    </row>
    <row r="7268" spans="1:13" x14ac:dyDescent="0.2">
      <c r="A7268">
        <v>6809</v>
      </c>
      <c r="B7268" s="4">
        <v>44077</v>
      </c>
      <c r="C7268" t="s">
        <v>17</v>
      </c>
      <c r="D7268" t="s">
        <v>46</v>
      </c>
      <c r="E7268" s="2" t="str">
        <f>VLOOKUP('SampleSuperstore - Main Data'!D7268,Reference!$A$26:$B$74,2,FALSE)</f>
        <v>Central</v>
      </c>
      <c r="F7268" s="22" t="s">
        <v>13</v>
      </c>
      <c r="G7268" s="22" t="s">
        <v>35</v>
      </c>
      <c r="H7268" s="24">
        <f>VLOOKUP($G7268, Reference!$A$3:$C$20, 2,FALSE)*I7268</f>
        <v>48</v>
      </c>
      <c r="I7268" s="22">
        <v>2</v>
      </c>
      <c r="J7268" s="26" cm="1">
        <f t="array" ref="J7268">IFERROR(_xlfn.IFS(AND(C7268="Corporate", F7268="Technology"), 3%, C7268="Corporate", 1%),0%)</f>
        <v>0.01</v>
      </c>
      <c r="K7268" s="24">
        <f>VLOOKUP($G7268, Reference!$A$3:$C$20, 3,FALSE)*I7268</f>
        <v>38</v>
      </c>
      <c r="L7268" s="27">
        <f t="shared" si="226"/>
        <v>10</v>
      </c>
      <c r="M7268" s="27">
        <f t="shared" si="227"/>
        <v>9.519999999999996</v>
      </c>
    </row>
    <row r="7269" spans="1:13" x14ac:dyDescent="0.2">
      <c r="A7269">
        <v>6810</v>
      </c>
      <c r="B7269" s="4">
        <v>44077</v>
      </c>
      <c r="C7269" t="s">
        <v>17</v>
      </c>
      <c r="D7269" t="s">
        <v>46</v>
      </c>
      <c r="E7269" s="2" t="str">
        <f>VLOOKUP('SampleSuperstore - Main Data'!D7269,Reference!$A$26:$B$74,2,FALSE)</f>
        <v>Central</v>
      </c>
      <c r="F7269" s="22" t="s">
        <v>13</v>
      </c>
      <c r="G7269" s="22" t="s">
        <v>16</v>
      </c>
      <c r="H7269" s="24">
        <f>VLOOKUP($G7269, Reference!$A$3:$C$20, 2,FALSE)*I7269</f>
        <v>76</v>
      </c>
      <c r="I7269" s="22">
        <v>4</v>
      </c>
      <c r="J7269" s="26" cm="1">
        <f t="array" ref="J7269">IFERROR(_xlfn.IFS(AND(C7269="Corporate", F7269="Technology"), 3%, C7269="Corporate", 1%),0%)</f>
        <v>0.01</v>
      </c>
      <c r="K7269" s="24">
        <f>VLOOKUP($G7269, Reference!$A$3:$C$20, 3,FALSE)*I7269</f>
        <v>40</v>
      </c>
      <c r="L7269" s="27">
        <f t="shared" si="226"/>
        <v>36</v>
      </c>
      <c r="M7269" s="27">
        <f t="shared" si="227"/>
        <v>35.239999999999995</v>
      </c>
    </row>
    <row r="7270" spans="1:13" x14ac:dyDescent="0.2">
      <c r="A7270">
        <v>6814</v>
      </c>
      <c r="B7270" s="4">
        <v>44077</v>
      </c>
      <c r="C7270" t="s">
        <v>17</v>
      </c>
      <c r="D7270" t="s">
        <v>46</v>
      </c>
      <c r="E7270" s="2" t="str">
        <f>VLOOKUP('SampleSuperstore - Main Data'!D7270,Reference!$A$26:$B$74,2,FALSE)</f>
        <v>Central</v>
      </c>
      <c r="F7270" s="22" t="s">
        <v>13</v>
      </c>
      <c r="G7270" s="22" t="s">
        <v>49</v>
      </c>
      <c r="H7270" s="24">
        <f>VLOOKUP($G7270, Reference!$A$3:$C$20, 2,FALSE)*I7270</f>
        <v>80</v>
      </c>
      <c r="I7270" s="22">
        <v>2</v>
      </c>
      <c r="J7270" s="26" cm="1">
        <f t="array" ref="J7270">IFERROR(_xlfn.IFS(AND(C7270="Corporate", F7270="Technology"), 3%, C7270="Corporate", 1%),0%)</f>
        <v>0.01</v>
      </c>
      <c r="K7270" s="24">
        <f>VLOOKUP($G7270, Reference!$A$3:$C$20, 3,FALSE)*I7270</f>
        <v>70</v>
      </c>
      <c r="L7270" s="27">
        <f t="shared" si="226"/>
        <v>10</v>
      </c>
      <c r="M7270" s="27">
        <f t="shared" si="227"/>
        <v>9.2000000000000028</v>
      </c>
    </row>
    <row r="7271" spans="1:13" x14ac:dyDescent="0.2">
      <c r="A7271">
        <v>6815</v>
      </c>
      <c r="B7271" s="4">
        <v>44077</v>
      </c>
      <c r="C7271" t="s">
        <v>17</v>
      </c>
      <c r="D7271" t="s">
        <v>46</v>
      </c>
      <c r="E7271" s="2" t="str">
        <f>VLOOKUP('SampleSuperstore - Main Data'!D7271,Reference!$A$26:$B$74,2,FALSE)</f>
        <v>Central</v>
      </c>
      <c r="F7271" s="22" t="s">
        <v>29</v>
      </c>
      <c r="G7271" s="22" t="s">
        <v>33</v>
      </c>
      <c r="H7271" s="24">
        <f>VLOOKUP($G7271, Reference!$A$3:$C$20, 2,FALSE)*I7271</f>
        <v>35</v>
      </c>
      <c r="I7271" s="22">
        <v>7</v>
      </c>
      <c r="J7271" s="26" cm="1">
        <f t="array" ref="J7271">IFERROR(_xlfn.IFS(AND(C7271="Corporate", F7271="Technology"), 3%, C7271="Corporate", 1%),0%)</f>
        <v>0.03</v>
      </c>
      <c r="K7271" s="24">
        <f>VLOOKUP($G7271, Reference!$A$3:$C$20, 3,FALSE)*I7271</f>
        <v>17.5</v>
      </c>
      <c r="L7271" s="27">
        <f t="shared" si="226"/>
        <v>17.5</v>
      </c>
      <c r="M7271" s="27">
        <f t="shared" si="227"/>
        <v>16.449999999999996</v>
      </c>
    </row>
    <row r="7272" spans="1:13" x14ac:dyDescent="0.2">
      <c r="A7272">
        <v>6817</v>
      </c>
      <c r="B7272" s="4">
        <v>44077</v>
      </c>
      <c r="C7272" t="s">
        <v>17</v>
      </c>
      <c r="D7272" t="s">
        <v>25</v>
      </c>
      <c r="E7272" s="2" t="str">
        <f>VLOOKUP('SampleSuperstore - Main Data'!D7272,Reference!$A$26:$B$74,2,FALSE)</f>
        <v>Central</v>
      </c>
      <c r="F7272" s="22" t="s">
        <v>13</v>
      </c>
      <c r="G7272" s="22" t="s">
        <v>49</v>
      </c>
      <c r="H7272" s="24">
        <f>VLOOKUP($G7272, Reference!$A$3:$C$20, 2,FALSE)*I7272</f>
        <v>120</v>
      </c>
      <c r="I7272" s="22">
        <v>3</v>
      </c>
      <c r="J7272" s="26" cm="1">
        <f t="array" ref="J7272">IFERROR(_xlfn.IFS(AND(C7272="Corporate", F7272="Technology"), 3%, C7272="Corporate", 1%),0%)</f>
        <v>0.01</v>
      </c>
      <c r="K7272" s="24">
        <f>VLOOKUP($G7272, Reference!$A$3:$C$20, 3,FALSE)*I7272</f>
        <v>105</v>
      </c>
      <c r="L7272" s="27">
        <f t="shared" si="226"/>
        <v>15</v>
      </c>
      <c r="M7272" s="27">
        <f t="shared" si="227"/>
        <v>13.799999999999997</v>
      </c>
    </row>
    <row r="7273" spans="1:13" x14ac:dyDescent="0.2">
      <c r="A7273">
        <v>6818</v>
      </c>
      <c r="B7273" s="4">
        <v>44077</v>
      </c>
      <c r="C7273" t="s">
        <v>17</v>
      </c>
      <c r="D7273" t="s">
        <v>25</v>
      </c>
      <c r="E7273" s="2" t="str">
        <f>VLOOKUP('SampleSuperstore - Main Data'!D7273,Reference!$A$26:$B$74,2,FALSE)</f>
        <v>Central</v>
      </c>
      <c r="F7273" s="22" t="s">
        <v>13</v>
      </c>
      <c r="G7273" s="22" t="s">
        <v>14</v>
      </c>
      <c r="H7273" s="24">
        <f>VLOOKUP($G7273, Reference!$A$3:$C$20, 2,FALSE)*I7273</f>
        <v>135</v>
      </c>
      <c r="I7273" s="22">
        <v>3</v>
      </c>
      <c r="J7273" s="26" cm="1">
        <f t="array" ref="J7273">IFERROR(_xlfn.IFS(AND(C7273="Corporate", F7273="Technology"), 3%, C7273="Corporate", 1%),0%)</f>
        <v>0.01</v>
      </c>
      <c r="K7273" s="24">
        <f>VLOOKUP($G7273, Reference!$A$3:$C$20, 3,FALSE)*I7273</f>
        <v>105</v>
      </c>
      <c r="L7273" s="27">
        <f t="shared" si="226"/>
        <v>30</v>
      </c>
      <c r="M7273" s="27">
        <f t="shared" si="227"/>
        <v>28.650000000000006</v>
      </c>
    </row>
    <row r="7274" spans="1:13" x14ac:dyDescent="0.2">
      <c r="A7274">
        <v>6819</v>
      </c>
      <c r="B7274" s="4">
        <v>44077</v>
      </c>
      <c r="C7274" t="s">
        <v>17</v>
      </c>
      <c r="D7274" t="s">
        <v>15</v>
      </c>
      <c r="E7274" s="2" t="str">
        <f>VLOOKUP('SampleSuperstore - Main Data'!D7274,Reference!$A$26:$B$74,2,FALSE)</f>
        <v>West</v>
      </c>
      <c r="F7274" s="22" t="s">
        <v>13</v>
      </c>
      <c r="G7274" s="22" t="s">
        <v>53</v>
      </c>
      <c r="H7274" s="24">
        <f>VLOOKUP($G7274, Reference!$A$3:$C$20, 2,FALSE)*I7274</f>
        <v>84</v>
      </c>
      <c r="I7274" s="22">
        <v>7</v>
      </c>
      <c r="J7274" s="26" cm="1">
        <f t="array" ref="J7274">IFERROR(_xlfn.IFS(AND(C7274="Corporate", F7274="Technology"), 3%, C7274="Corporate", 1%),0%)</f>
        <v>0.01</v>
      </c>
      <c r="K7274" s="24">
        <f>VLOOKUP($G7274, Reference!$A$3:$C$20, 3,FALSE)*I7274</f>
        <v>63</v>
      </c>
      <c r="L7274" s="27">
        <f t="shared" si="226"/>
        <v>21</v>
      </c>
      <c r="M7274" s="27">
        <f t="shared" si="227"/>
        <v>20.159999999999997</v>
      </c>
    </row>
    <row r="7275" spans="1:13" x14ac:dyDescent="0.2">
      <c r="A7275">
        <v>6822</v>
      </c>
      <c r="B7275" s="4">
        <v>44077</v>
      </c>
      <c r="C7275" t="s">
        <v>17</v>
      </c>
      <c r="D7275" t="s">
        <v>40</v>
      </c>
      <c r="E7275" s="2" t="str">
        <f>VLOOKUP('SampleSuperstore - Main Data'!D7275,Reference!$A$26:$B$74,2,FALSE)</f>
        <v>East</v>
      </c>
      <c r="F7275" s="22" t="s">
        <v>13</v>
      </c>
      <c r="G7275" s="22" t="s">
        <v>26</v>
      </c>
      <c r="H7275" s="24">
        <f>VLOOKUP($G7275, Reference!$A$3:$C$20, 2,FALSE)*I7275</f>
        <v>5</v>
      </c>
      <c r="I7275" s="22">
        <v>2</v>
      </c>
      <c r="J7275" s="26" cm="1">
        <f t="array" ref="J7275">IFERROR(_xlfn.IFS(AND(C7275="Corporate", F7275="Technology"), 3%, C7275="Corporate", 1%),0%)</f>
        <v>0.01</v>
      </c>
      <c r="K7275" s="24">
        <f>VLOOKUP($G7275, Reference!$A$3:$C$20, 3,FALSE)*I7275</f>
        <v>4</v>
      </c>
      <c r="L7275" s="27">
        <f t="shared" si="226"/>
        <v>1</v>
      </c>
      <c r="M7275" s="27">
        <f t="shared" si="227"/>
        <v>0.95000000000000018</v>
      </c>
    </row>
    <row r="7276" spans="1:13" x14ac:dyDescent="0.2">
      <c r="A7276">
        <v>6823</v>
      </c>
      <c r="B7276" s="4">
        <v>44077</v>
      </c>
      <c r="C7276" t="s">
        <v>17</v>
      </c>
      <c r="D7276" t="s">
        <v>40</v>
      </c>
      <c r="E7276" s="2" t="str">
        <f>VLOOKUP('SampleSuperstore - Main Data'!D7276,Reference!$A$26:$B$74,2,FALSE)</f>
        <v>East</v>
      </c>
      <c r="F7276" s="22" t="s">
        <v>13</v>
      </c>
      <c r="G7276" s="22" t="s">
        <v>14</v>
      </c>
      <c r="H7276" s="24">
        <f>VLOOKUP($G7276, Reference!$A$3:$C$20, 2,FALSE)*I7276</f>
        <v>135</v>
      </c>
      <c r="I7276" s="22">
        <v>3</v>
      </c>
      <c r="J7276" s="26" cm="1">
        <f t="array" ref="J7276">IFERROR(_xlfn.IFS(AND(C7276="Corporate", F7276="Technology"), 3%, C7276="Corporate", 1%),0%)</f>
        <v>0.01</v>
      </c>
      <c r="K7276" s="24">
        <f>VLOOKUP($G7276, Reference!$A$3:$C$20, 3,FALSE)*I7276</f>
        <v>105</v>
      </c>
      <c r="L7276" s="27">
        <f t="shared" si="226"/>
        <v>30</v>
      </c>
      <c r="M7276" s="27">
        <f t="shared" si="227"/>
        <v>28.650000000000006</v>
      </c>
    </row>
    <row r="7277" spans="1:13" x14ac:dyDescent="0.2">
      <c r="A7277">
        <v>6827</v>
      </c>
      <c r="B7277" s="4">
        <v>44077</v>
      </c>
      <c r="C7277" t="s">
        <v>17</v>
      </c>
      <c r="D7277" t="s">
        <v>40</v>
      </c>
      <c r="E7277" s="2" t="str">
        <f>VLOOKUP('SampleSuperstore - Main Data'!D7277,Reference!$A$26:$B$74,2,FALSE)</f>
        <v>East</v>
      </c>
      <c r="F7277" s="22" t="s">
        <v>23</v>
      </c>
      <c r="G7277" s="22" t="s">
        <v>37</v>
      </c>
      <c r="H7277" s="24">
        <f>VLOOKUP($G7277, Reference!$A$3:$C$20, 2,FALSE)*I7277</f>
        <v>18</v>
      </c>
      <c r="I7277" s="22">
        <v>2</v>
      </c>
      <c r="J7277" s="26" cm="1">
        <f t="array" ref="J7277">IFERROR(_xlfn.IFS(AND(C7277="Corporate", F7277="Technology"), 3%, C7277="Corporate", 1%),0%)</f>
        <v>0.01</v>
      </c>
      <c r="K7277" s="24">
        <f>VLOOKUP($G7277, Reference!$A$3:$C$20, 3,FALSE)*I7277</f>
        <v>10</v>
      </c>
      <c r="L7277" s="27">
        <f t="shared" si="226"/>
        <v>8</v>
      </c>
      <c r="M7277" s="27">
        <f t="shared" si="227"/>
        <v>7.82</v>
      </c>
    </row>
    <row r="7278" spans="1:13" x14ac:dyDescent="0.2">
      <c r="A7278">
        <v>6830</v>
      </c>
      <c r="B7278" s="4">
        <v>44077</v>
      </c>
      <c r="C7278" t="s">
        <v>17</v>
      </c>
      <c r="D7278" t="s">
        <v>46</v>
      </c>
      <c r="E7278" s="2" t="str">
        <f>VLOOKUP('SampleSuperstore - Main Data'!D7278,Reference!$A$26:$B$74,2,FALSE)</f>
        <v>Central</v>
      </c>
      <c r="F7278" s="22" t="s">
        <v>13</v>
      </c>
      <c r="G7278" s="22" t="s">
        <v>26</v>
      </c>
      <c r="H7278" s="24">
        <f>VLOOKUP($G7278, Reference!$A$3:$C$20, 2,FALSE)*I7278</f>
        <v>17.5</v>
      </c>
      <c r="I7278" s="22">
        <v>7</v>
      </c>
      <c r="J7278" s="26" cm="1">
        <f t="array" ref="J7278">IFERROR(_xlfn.IFS(AND(C7278="Corporate", F7278="Technology"), 3%, C7278="Corporate", 1%),0%)</f>
        <v>0.01</v>
      </c>
      <c r="K7278" s="24">
        <f>VLOOKUP($G7278, Reference!$A$3:$C$20, 3,FALSE)*I7278</f>
        <v>14</v>
      </c>
      <c r="L7278" s="27">
        <f t="shared" si="226"/>
        <v>3.5</v>
      </c>
      <c r="M7278" s="27">
        <f t="shared" si="227"/>
        <v>3.3249999999999993</v>
      </c>
    </row>
    <row r="7279" spans="1:13" x14ac:dyDescent="0.2">
      <c r="A7279">
        <v>6833</v>
      </c>
      <c r="B7279" s="4">
        <v>44077</v>
      </c>
      <c r="C7279" t="s">
        <v>17</v>
      </c>
      <c r="D7279" t="s">
        <v>15</v>
      </c>
      <c r="E7279" s="2" t="str">
        <f>VLOOKUP('SampleSuperstore - Main Data'!D7279,Reference!$A$26:$B$74,2,FALSE)</f>
        <v>West</v>
      </c>
      <c r="F7279" s="22" t="s">
        <v>23</v>
      </c>
      <c r="G7279" s="22" t="s">
        <v>24</v>
      </c>
      <c r="H7279" s="24">
        <f>VLOOKUP($G7279, Reference!$A$3:$C$20, 2,FALSE)*I7279</f>
        <v>891</v>
      </c>
      <c r="I7279" s="22">
        <v>9</v>
      </c>
      <c r="J7279" s="26" cm="1">
        <f t="array" ref="J7279">IFERROR(_xlfn.IFS(AND(C7279="Corporate", F7279="Technology"), 3%, C7279="Corporate", 1%),0%)</f>
        <v>0.01</v>
      </c>
      <c r="K7279" s="24">
        <f>VLOOKUP($G7279, Reference!$A$3:$C$20, 3,FALSE)*I7279</f>
        <v>711</v>
      </c>
      <c r="L7279" s="27">
        <f t="shared" si="226"/>
        <v>180</v>
      </c>
      <c r="M7279" s="27">
        <f t="shared" si="227"/>
        <v>171.09000000000003</v>
      </c>
    </row>
    <row r="7280" spans="1:13" x14ac:dyDescent="0.2">
      <c r="A7280">
        <v>6835</v>
      </c>
      <c r="B7280" s="4">
        <v>44077</v>
      </c>
      <c r="C7280" t="s">
        <v>17</v>
      </c>
      <c r="D7280" t="s">
        <v>55</v>
      </c>
      <c r="E7280" s="2" t="str">
        <f>VLOOKUP('SampleSuperstore - Main Data'!D7280,Reference!$A$26:$B$74,2,FALSE)</f>
        <v>Central</v>
      </c>
      <c r="F7280" s="22" t="s">
        <v>13</v>
      </c>
      <c r="G7280" s="22" t="s">
        <v>26</v>
      </c>
      <c r="H7280" s="24">
        <f>VLOOKUP($G7280, Reference!$A$3:$C$20, 2,FALSE)*I7280</f>
        <v>5</v>
      </c>
      <c r="I7280" s="22">
        <v>2</v>
      </c>
      <c r="J7280" s="26" cm="1">
        <f t="array" ref="J7280">IFERROR(_xlfn.IFS(AND(C7280="Corporate", F7280="Technology"), 3%, C7280="Corporate", 1%),0%)</f>
        <v>0.01</v>
      </c>
      <c r="K7280" s="24">
        <f>VLOOKUP($G7280, Reference!$A$3:$C$20, 3,FALSE)*I7280</f>
        <v>4</v>
      </c>
      <c r="L7280" s="27">
        <f t="shared" si="226"/>
        <v>1</v>
      </c>
      <c r="M7280" s="27">
        <f t="shared" si="227"/>
        <v>0.95000000000000018</v>
      </c>
    </row>
    <row r="7281" spans="1:13" x14ac:dyDescent="0.2">
      <c r="A7281">
        <v>6837</v>
      </c>
      <c r="B7281" s="4">
        <v>44077</v>
      </c>
      <c r="C7281" t="s">
        <v>17</v>
      </c>
      <c r="D7281" t="s">
        <v>15</v>
      </c>
      <c r="E7281" s="2" t="str">
        <f>VLOOKUP('SampleSuperstore - Main Data'!D7281,Reference!$A$26:$B$74,2,FALSE)</f>
        <v>West</v>
      </c>
      <c r="F7281" s="22" t="s">
        <v>13</v>
      </c>
      <c r="G7281" s="22" t="s">
        <v>14</v>
      </c>
      <c r="H7281" s="24">
        <f>VLOOKUP($G7281, Reference!$A$3:$C$20, 2,FALSE)*I7281</f>
        <v>495</v>
      </c>
      <c r="I7281" s="22">
        <v>11</v>
      </c>
      <c r="J7281" s="26" cm="1">
        <f t="array" ref="J7281">IFERROR(_xlfn.IFS(AND(C7281="Corporate", F7281="Technology"), 3%, C7281="Corporate", 1%),0%)</f>
        <v>0.01</v>
      </c>
      <c r="K7281" s="24">
        <f>VLOOKUP($G7281, Reference!$A$3:$C$20, 3,FALSE)*I7281</f>
        <v>385</v>
      </c>
      <c r="L7281" s="27">
        <f t="shared" si="226"/>
        <v>110</v>
      </c>
      <c r="M7281" s="27">
        <f t="shared" si="227"/>
        <v>105.05000000000001</v>
      </c>
    </row>
    <row r="7282" spans="1:13" x14ac:dyDescent="0.2">
      <c r="A7282">
        <v>6839</v>
      </c>
      <c r="B7282" s="4">
        <v>44077</v>
      </c>
      <c r="C7282" t="s">
        <v>17</v>
      </c>
      <c r="D7282" t="s">
        <v>25</v>
      </c>
      <c r="E7282" s="2" t="str">
        <f>VLOOKUP('SampleSuperstore - Main Data'!D7282,Reference!$A$26:$B$74,2,FALSE)</f>
        <v>Central</v>
      </c>
      <c r="F7282" s="22" t="s">
        <v>13</v>
      </c>
      <c r="G7282" s="22" t="s">
        <v>49</v>
      </c>
      <c r="H7282" s="24">
        <f>VLOOKUP($G7282, Reference!$A$3:$C$20, 2,FALSE)*I7282</f>
        <v>80</v>
      </c>
      <c r="I7282" s="22">
        <v>2</v>
      </c>
      <c r="J7282" s="26" cm="1">
        <f t="array" ref="J7282">IFERROR(_xlfn.IFS(AND(C7282="Corporate", F7282="Technology"), 3%, C7282="Corporate", 1%),0%)</f>
        <v>0.01</v>
      </c>
      <c r="K7282" s="24">
        <f>VLOOKUP($G7282, Reference!$A$3:$C$20, 3,FALSE)*I7282</f>
        <v>70</v>
      </c>
      <c r="L7282" s="27">
        <f t="shared" si="226"/>
        <v>10</v>
      </c>
      <c r="M7282" s="27">
        <f t="shared" si="227"/>
        <v>9.2000000000000028</v>
      </c>
    </row>
    <row r="7283" spans="1:13" x14ac:dyDescent="0.2">
      <c r="A7283">
        <v>6843</v>
      </c>
      <c r="B7283" s="4">
        <v>44078</v>
      </c>
      <c r="C7283" t="s">
        <v>17</v>
      </c>
      <c r="D7283" t="s">
        <v>57</v>
      </c>
      <c r="E7283" s="2" t="str">
        <f>VLOOKUP('SampleSuperstore - Main Data'!D7283,Reference!$A$26:$B$74,2,FALSE)</f>
        <v>South</v>
      </c>
      <c r="F7283" s="22" t="s">
        <v>23</v>
      </c>
      <c r="G7283" s="22" t="s">
        <v>37</v>
      </c>
      <c r="H7283" s="24">
        <f>VLOOKUP($G7283, Reference!$A$3:$C$20, 2,FALSE)*I7283</f>
        <v>63</v>
      </c>
      <c r="I7283" s="22">
        <v>7</v>
      </c>
      <c r="J7283" s="26" cm="1">
        <f t="array" ref="J7283">IFERROR(_xlfn.IFS(AND(C7283="Corporate", F7283="Technology"), 3%, C7283="Corporate", 1%),0%)</f>
        <v>0.01</v>
      </c>
      <c r="K7283" s="24">
        <f>VLOOKUP($G7283, Reference!$A$3:$C$20, 3,FALSE)*I7283</f>
        <v>35</v>
      </c>
      <c r="L7283" s="27">
        <f t="shared" si="226"/>
        <v>28</v>
      </c>
      <c r="M7283" s="27">
        <f t="shared" si="227"/>
        <v>27.369999999999997</v>
      </c>
    </row>
    <row r="7284" spans="1:13" x14ac:dyDescent="0.2">
      <c r="A7284">
        <v>6850</v>
      </c>
      <c r="B7284" s="4">
        <v>44078</v>
      </c>
      <c r="C7284" t="s">
        <v>17</v>
      </c>
      <c r="D7284" t="s">
        <v>25</v>
      </c>
      <c r="E7284" s="2" t="str">
        <f>VLOOKUP('SampleSuperstore - Main Data'!D7284,Reference!$A$26:$B$74,2,FALSE)</f>
        <v>Central</v>
      </c>
      <c r="F7284" s="22" t="s">
        <v>29</v>
      </c>
      <c r="G7284" s="22" t="s">
        <v>33</v>
      </c>
      <c r="H7284" s="24">
        <f>VLOOKUP($G7284, Reference!$A$3:$C$20, 2,FALSE)*I7284</f>
        <v>10</v>
      </c>
      <c r="I7284" s="22">
        <v>2</v>
      </c>
      <c r="J7284" s="26" cm="1">
        <f t="array" ref="J7284">IFERROR(_xlfn.IFS(AND(C7284="Corporate", F7284="Technology"), 3%, C7284="Corporate", 1%),0%)</f>
        <v>0.03</v>
      </c>
      <c r="K7284" s="24">
        <f>VLOOKUP($G7284, Reference!$A$3:$C$20, 3,FALSE)*I7284</f>
        <v>5</v>
      </c>
      <c r="L7284" s="27">
        <f t="shared" si="226"/>
        <v>5</v>
      </c>
      <c r="M7284" s="27">
        <f t="shared" si="227"/>
        <v>4.6999999999999993</v>
      </c>
    </row>
    <row r="7285" spans="1:13" x14ac:dyDescent="0.2">
      <c r="A7285">
        <v>6851</v>
      </c>
      <c r="B7285" s="4">
        <v>44078</v>
      </c>
      <c r="C7285" t="s">
        <v>17</v>
      </c>
      <c r="D7285" t="s">
        <v>19</v>
      </c>
      <c r="E7285" s="2" t="str">
        <f>VLOOKUP('SampleSuperstore - Main Data'!D7285,Reference!$A$26:$B$74,2,FALSE)</f>
        <v>East</v>
      </c>
      <c r="F7285" s="22" t="s">
        <v>13</v>
      </c>
      <c r="G7285" s="22" t="s">
        <v>16</v>
      </c>
      <c r="H7285" s="24">
        <f>VLOOKUP($G7285, Reference!$A$3:$C$20, 2,FALSE)*I7285</f>
        <v>38</v>
      </c>
      <c r="I7285" s="22">
        <v>2</v>
      </c>
      <c r="J7285" s="26" cm="1">
        <f t="array" ref="J7285">IFERROR(_xlfn.IFS(AND(C7285="Corporate", F7285="Technology"), 3%, C7285="Corporate", 1%),0%)</f>
        <v>0.01</v>
      </c>
      <c r="K7285" s="24">
        <f>VLOOKUP($G7285, Reference!$A$3:$C$20, 3,FALSE)*I7285</f>
        <v>20</v>
      </c>
      <c r="L7285" s="27">
        <f t="shared" si="226"/>
        <v>18</v>
      </c>
      <c r="M7285" s="27">
        <f t="shared" si="227"/>
        <v>17.619999999999997</v>
      </c>
    </row>
    <row r="7286" spans="1:13" x14ac:dyDescent="0.2">
      <c r="A7286">
        <v>6852</v>
      </c>
      <c r="B7286" s="4">
        <v>44078</v>
      </c>
      <c r="C7286" t="s">
        <v>17</v>
      </c>
      <c r="D7286" t="s">
        <v>19</v>
      </c>
      <c r="E7286" s="2" t="str">
        <f>VLOOKUP('SampleSuperstore - Main Data'!D7286,Reference!$A$26:$B$74,2,FALSE)</f>
        <v>East</v>
      </c>
      <c r="F7286" s="22" t="s">
        <v>23</v>
      </c>
      <c r="G7286" s="22" t="s">
        <v>38</v>
      </c>
      <c r="H7286" s="24">
        <f>VLOOKUP($G7286, Reference!$A$3:$C$20, 2,FALSE)*I7286</f>
        <v>400</v>
      </c>
      <c r="I7286" s="22">
        <v>5</v>
      </c>
      <c r="J7286" s="26" cm="1">
        <f t="array" ref="J7286">IFERROR(_xlfn.IFS(AND(C7286="Corporate", F7286="Technology"), 3%, C7286="Corporate", 1%),0%)</f>
        <v>0.01</v>
      </c>
      <c r="K7286" s="24">
        <f>VLOOKUP($G7286, Reference!$A$3:$C$20, 3,FALSE)*I7286</f>
        <v>325</v>
      </c>
      <c r="L7286" s="27">
        <f t="shared" si="226"/>
        <v>75</v>
      </c>
      <c r="M7286" s="27">
        <f t="shared" si="227"/>
        <v>71</v>
      </c>
    </row>
    <row r="7287" spans="1:13" x14ac:dyDescent="0.2">
      <c r="A7287">
        <v>6853</v>
      </c>
      <c r="B7287" s="4">
        <v>44078</v>
      </c>
      <c r="C7287" t="s">
        <v>17</v>
      </c>
      <c r="D7287" t="s">
        <v>19</v>
      </c>
      <c r="E7287" s="2" t="str">
        <f>VLOOKUP('SampleSuperstore - Main Data'!D7287,Reference!$A$26:$B$74,2,FALSE)</f>
        <v>East</v>
      </c>
      <c r="F7287" s="22" t="s">
        <v>29</v>
      </c>
      <c r="G7287" s="22" t="s">
        <v>50</v>
      </c>
      <c r="H7287" s="24">
        <f>VLOOKUP($G7287, Reference!$A$3:$C$20, 2,FALSE)*I7287</f>
        <v>597</v>
      </c>
      <c r="I7287" s="22">
        <v>3</v>
      </c>
      <c r="J7287" s="26" cm="1">
        <f t="array" ref="J7287">IFERROR(_xlfn.IFS(AND(C7287="Corporate", F7287="Technology"), 3%, C7287="Corporate", 1%),0%)</f>
        <v>0.03</v>
      </c>
      <c r="K7287" s="24">
        <f>VLOOKUP($G7287, Reference!$A$3:$C$20, 3,FALSE)*I7287</f>
        <v>495</v>
      </c>
      <c r="L7287" s="27">
        <f t="shared" si="226"/>
        <v>102</v>
      </c>
      <c r="M7287" s="27">
        <f t="shared" si="227"/>
        <v>84.090000000000032</v>
      </c>
    </row>
    <row r="7288" spans="1:13" x14ac:dyDescent="0.2">
      <c r="A7288">
        <v>6854</v>
      </c>
      <c r="B7288" s="4">
        <v>44078</v>
      </c>
      <c r="C7288" t="s">
        <v>17</v>
      </c>
      <c r="D7288" t="s">
        <v>19</v>
      </c>
      <c r="E7288" s="2" t="str">
        <f>VLOOKUP('SampleSuperstore - Main Data'!D7288,Reference!$A$26:$B$74,2,FALSE)</f>
        <v>East</v>
      </c>
      <c r="F7288" s="22" t="s">
        <v>29</v>
      </c>
      <c r="G7288" s="22" t="s">
        <v>30</v>
      </c>
      <c r="H7288" s="24">
        <f>VLOOKUP($G7288, Reference!$A$3:$C$20, 2,FALSE)*I7288</f>
        <v>4050</v>
      </c>
      <c r="I7288" s="22">
        <v>9</v>
      </c>
      <c r="J7288" s="26" cm="1">
        <f t="array" ref="J7288">IFERROR(_xlfn.IFS(AND(C7288="Corporate", F7288="Technology"), 3%, C7288="Corporate", 1%),0%)</f>
        <v>0.03</v>
      </c>
      <c r="K7288" s="24">
        <f>VLOOKUP($G7288, Reference!$A$3:$C$20, 3,FALSE)*I7288</f>
        <v>3600</v>
      </c>
      <c r="L7288" s="27">
        <f t="shared" si="226"/>
        <v>450</v>
      </c>
      <c r="M7288" s="27">
        <f t="shared" si="227"/>
        <v>328.5</v>
      </c>
    </row>
    <row r="7289" spans="1:13" x14ac:dyDescent="0.2">
      <c r="A7289">
        <v>6855</v>
      </c>
      <c r="B7289" s="4">
        <v>44078</v>
      </c>
      <c r="C7289" t="s">
        <v>17</v>
      </c>
      <c r="D7289" t="s">
        <v>19</v>
      </c>
      <c r="E7289" s="2" t="str">
        <f>VLOOKUP('SampleSuperstore - Main Data'!D7289,Reference!$A$26:$B$74,2,FALSE)</f>
        <v>East</v>
      </c>
      <c r="F7289" s="22" t="s">
        <v>29</v>
      </c>
      <c r="G7289" s="22" t="s">
        <v>33</v>
      </c>
      <c r="H7289" s="24">
        <f>VLOOKUP($G7289, Reference!$A$3:$C$20, 2,FALSE)*I7289</f>
        <v>10</v>
      </c>
      <c r="I7289" s="22">
        <v>2</v>
      </c>
      <c r="J7289" s="26" cm="1">
        <f t="array" ref="J7289">IFERROR(_xlfn.IFS(AND(C7289="Corporate", F7289="Technology"), 3%, C7289="Corporate", 1%),0%)</f>
        <v>0.03</v>
      </c>
      <c r="K7289" s="24">
        <f>VLOOKUP($G7289, Reference!$A$3:$C$20, 3,FALSE)*I7289</f>
        <v>5</v>
      </c>
      <c r="L7289" s="27">
        <f t="shared" si="226"/>
        <v>5</v>
      </c>
      <c r="M7289" s="27">
        <f t="shared" si="227"/>
        <v>4.6999999999999993</v>
      </c>
    </row>
    <row r="7290" spans="1:13" x14ac:dyDescent="0.2">
      <c r="A7290">
        <v>6866</v>
      </c>
      <c r="B7290" s="4">
        <v>44078</v>
      </c>
      <c r="C7290" t="s">
        <v>17</v>
      </c>
      <c r="D7290" t="s">
        <v>75</v>
      </c>
      <c r="E7290" s="2" t="str">
        <f>VLOOKUP('SampleSuperstore - Main Data'!D7290,Reference!$A$26:$B$74,2,FALSE)</f>
        <v>South</v>
      </c>
      <c r="F7290" s="22" t="s">
        <v>13</v>
      </c>
      <c r="G7290" s="22" t="s">
        <v>28</v>
      </c>
      <c r="H7290" s="24">
        <f>VLOOKUP($G7290, Reference!$A$3:$C$20, 2,FALSE)*I7290</f>
        <v>60</v>
      </c>
      <c r="I7290" s="22">
        <v>4</v>
      </c>
      <c r="J7290" s="26" cm="1">
        <f t="array" ref="J7290">IFERROR(_xlfn.IFS(AND(C7290="Corporate", F7290="Technology"), 3%, C7290="Corporate", 1%),0%)</f>
        <v>0.01</v>
      </c>
      <c r="K7290" s="24">
        <f>VLOOKUP($G7290, Reference!$A$3:$C$20, 3,FALSE)*I7290</f>
        <v>48</v>
      </c>
      <c r="L7290" s="27">
        <f t="shared" si="226"/>
        <v>12</v>
      </c>
      <c r="M7290" s="27">
        <f t="shared" si="227"/>
        <v>11.399999999999999</v>
      </c>
    </row>
    <row r="7291" spans="1:13" x14ac:dyDescent="0.2">
      <c r="A7291">
        <v>6869</v>
      </c>
      <c r="B7291" s="4">
        <v>44078</v>
      </c>
      <c r="C7291" t="s">
        <v>17</v>
      </c>
      <c r="D7291" t="s">
        <v>64</v>
      </c>
      <c r="E7291" s="2" t="str">
        <f>VLOOKUP('SampleSuperstore - Main Data'!D7291,Reference!$A$26:$B$74,2,FALSE)</f>
        <v>East</v>
      </c>
      <c r="F7291" s="22" t="s">
        <v>13</v>
      </c>
      <c r="G7291" s="22" t="s">
        <v>26</v>
      </c>
      <c r="H7291" s="24">
        <f>VLOOKUP($G7291, Reference!$A$3:$C$20, 2,FALSE)*I7291</f>
        <v>10</v>
      </c>
      <c r="I7291" s="22">
        <v>4</v>
      </c>
      <c r="J7291" s="26" cm="1">
        <f t="array" ref="J7291">IFERROR(_xlfn.IFS(AND(C7291="Corporate", F7291="Technology"), 3%, C7291="Corporate", 1%),0%)</f>
        <v>0.01</v>
      </c>
      <c r="K7291" s="24">
        <f>VLOOKUP($G7291, Reference!$A$3:$C$20, 3,FALSE)*I7291</f>
        <v>8</v>
      </c>
      <c r="L7291" s="27">
        <f t="shared" si="226"/>
        <v>2</v>
      </c>
      <c r="M7291" s="27">
        <f t="shared" si="227"/>
        <v>1.9000000000000004</v>
      </c>
    </row>
    <row r="7292" spans="1:13" x14ac:dyDescent="0.2">
      <c r="A7292">
        <v>6871</v>
      </c>
      <c r="B7292" s="4">
        <v>44078</v>
      </c>
      <c r="C7292" t="s">
        <v>17</v>
      </c>
      <c r="D7292" t="s">
        <v>40</v>
      </c>
      <c r="E7292" s="2" t="str">
        <f>VLOOKUP('SampleSuperstore - Main Data'!D7292,Reference!$A$26:$B$74,2,FALSE)</f>
        <v>East</v>
      </c>
      <c r="F7292" s="22" t="s">
        <v>23</v>
      </c>
      <c r="G7292" s="22" t="s">
        <v>59</v>
      </c>
      <c r="H7292" s="24">
        <f>VLOOKUP($G7292, Reference!$A$3:$C$20, 2,FALSE)*I7292</f>
        <v>340</v>
      </c>
      <c r="I7292" s="22">
        <v>4</v>
      </c>
      <c r="J7292" s="26" cm="1">
        <f t="array" ref="J7292">IFERROR(_xlfn.IFS(AND(C7292="Corporate", F7292="Technology"), 3%, C7292="Corporate", 1%),0%)</f>
        <v>0.01</v>
      </c>
      <c r="K7292" s="24">
        <f>VLOOKUP($G7292, Reference!$A$3:$C$20, 3,FALSE)*I7292</f>
        <v>300</v>
      </c>
      <c r="L7292" s="27">
        <f t="shared" si="226"/>
        <v>40</v>
      </c>
      <c r="M7292" s="27">
        <f t="shared" si="227"/>
        <v>36.600000000000023</v>
      </c>
    </row>
    <row r="7293" spans="1:13" x14ac:dyDescent="0.2">
      <c r="A7293">
        <v>6877</v>
      </c>
      <c r="B7293" s="4">
        <v>44078</v>
      </c>
      <c r="C7293" t="s">
        <v>17</v>
      </c>
      <c r="D7293" t="s">
        <v>32</v>
      </c>
      <c r="E7293" s="2" t="str">
        <f>VLOOKUP('SampleSuperstore - Main Data'!D7293,Reference!$A$26:$B$74,2,FALSE)</f>
        <v>South</v>
      </c>
      <c r="F7293" s="22" t="s">
        <v>13</v>
      </c>
      <c r="G7293" s="22" t="s">
        <v>20</v>
      </c>
      <c r="H7293" s="24">
        <f>VLOOKUP($G7293, Reference!$A$3:$C$20, 2,FALSE)*I7293</f>
        <v>68</v>
      </c>
      <c r="I7293" s="22">
        <v>4</v>
      </c>
      <c r="J7293" s="26" cm="1">
        <f t="array" ref="J7293">IFERROR(_xlfn.IFS(AND(C7293="Corporate", F7293="Technology"), 3%, C7293="Corporate", 1%),0%)</f>
        <v>0.01</v>
      </c>
      <c r="K7293" s="24">
        <f>VLOOKUP($G7293, Reference!$A$3:$C$20, 3,FALSE)*I7293</f>
        <v>40</v>
      </c>
      <c r="L7293" s="27">
        <f t="shared" si="226"/>
        <v>28</v>
      </c>
      <c r="M7293" s="27">
        <f t="shared" si="227"/>
        <v>27.319999999999993</v>
      </c>
    </row>
    <row r="7294" spans="1:13" x14ac:dyDescent="0.2">
      <c r="A7294">
        <v>6887</v>
      </c>
      <c r="B7294" s="4">
        <v>44079</v>
      </c>
      <c r="C7294" t="s">
        <v>17</v>
      </c>
      <c r="D7294" t="s">
        <v>31</v>
      </c>
      <c r="E7294" s="2" t="str">
        <f>VLOOKUP('SampleSuperstore - Main Data'!D7294,Reference!$A$26:$B$74,2,FALSE)</f>
        <v>Central</v>
      </c>
      <c r="F7294" s="22" t="s">
        <v>13</v>
      </c>
      <c r="G7294" s="22" t="s">
        <v>20</v>
      </c>
      <c r="H7294" s="24">
        <f>VLOOKUP($G7294, Reference!$A$3:$C$20, 2,FALSE)*I7294</f>
        <v>17</v>
      </c>
      <c r="I7294" s="22">
        <v>1</v>
      </c>
      <c r="J7294" s="26" cm="1">
        <f t="array" ref="J7294">IFERROR(_xlfn.IFS(AND(C7294="Corporate", F7294="Technology"), 3%, C7294="Corporate", 1%),0%)</f>
        <v>0.01</v>
      </c>
      <c r="K7294" s="24">
        <f>VLOOKUP($G7294, Reference!$A$3:$C$20, 3,FALSE)*I7294</f>
        <v>10</v>
      </c>
      <c r="L7294" s="27">
        <f t="shared" si="226"/>
        <v>7</v>
      </c>
      <c r="M7294" s="27">
        <f t="shared" si="227"/>
        <v>6.8299999999999983</v>
      </c>
    </row>
    <row r="7295" spans="1:13" x14ac:dyDescent="0.2">
      <c r="A7295">
        <v>6888</v>
      </c>
      <c r="B7295" s="4">
        <v>44079</v>
      </c>
      <c r="C7295" t="s">
        <v>17</v>
      </c>
      <c r="D7295" t="s">
        <v>31</v>
      </c>
      <c r="E7295" s="2" t="str">
        <f>VLOOKUP('SampleSuperstore - Main Data'!D7295,Reference!$A$26:$B$74,2,FALSE)</f>
        <v>Central</v>
      </c>
      <c r="F7295" s="22" t="s">
        <v>23</v>
      </c>
      <c r="G7295" s="22" t="s">
        <v>59</v>
      </c>
      <c r="H7295" s="24">
        <f>VLOOKUP($G7295, Reference!$A$3:$C$20, 2,FALSE)*I7295</f>
        <v>425</v>
      </c>
      <c r="I7295" s="22">
        <v>5</v>
      </c>
      <c r="J7295" s="26" cm="1">
        <f t="array" ref="J7295">IFERROR(_xlfn.IFS(AND(C7295="Corporate", F7295="Technology"), 3%, C7295="Corporate", 1%),0%)</f>
        <v>0.01</v>
      </c>
      <c r="K7295" s="24">
        <f>VLOOKUP($G7295, Reference!$A$3:$C$20, 3,FALSE)*I7295</f>
        <v>375</v>
      </c>
      <c r="L7295" s="27">
        <f t="shared" si="226"/>
        <v>50</v>
      </c>
      <c r="M7295" s="27">
        <f t="shared" si="227"/>
        <v>45.75</v>
      </c>
    </row>
    <row r="7296" spans="1:13" x14ac:dyDescent="0.2">
      <c r="A7296">
        <v>6889</v>
      </c>
      <c r="B7296" s="4">
        <v>44079</v>
      </c>
      <c r="C7296" t="s">
        <v>17</v>
      </c>
      <c r="D7296" t="s">
        <v>31</v>
      </c>
      <c r="E7296" s="2" t="str">
        <f>VLOOKUP('SampleSuperstore - Main Data'!D7296,Reference!$A$26:$B$74,2,FALSE)</f>
        <v>Central</v>
      </c>
      <c r="F7296" s="22" t="s">
        <v>13</v>
      </c>
      <c r="G7296" s="22" t="s">
        <v>49</v>
      </c>
      <c r="H7296" s="24">
        <f>VLOOKUP($G7296, Reference!$A$3:$C$20, 2,FALSE)*I7296</f>
        <v>40</v>
      </c>
      <c r="I7296" s="22">
        <v>1</v>
      </c>
      <c r="J7296" s="26" cm="1">
        <f t="array" ref="J7296">IFERROR(_xlfn.IFS(AND(C7296="Corporate", F7296="Technology"), 3%, C7296="Corporate", 1%),0%)</f>
        <v>0.01</v>
      </c>
      <c r="K7296" s="24">
        <f>VLOOKUP($G7296, Reference!$A$3:$C$20, 3,FALSE)*I7296</f>
        <v>35</v>
      </c>
      <c r="L7296" s="27">
        <f t="shared" si="226"/>
        <v>5</v>
      </c>
      <c r="M7296" s="27">
        <f t="shared" si="227"/>
        <v>4.6000000000000014</v>
      </c>
    </row>
    <row r="7297" spans="1:13" x14ac:dyDescent="0.2">
      <c r="A7297">
        <v>6892</v>
      </c>
      <c r="B7297" s="4">
        <v>44079</v>
      </c>
      <c r="C7297" t="s">
        <v>17</v>
      </c>
      <c r="D7297" t="s">
        <v>44</v>
      </c>
      <c r="E7297" s="2" t="str">
        <f>VLOOKUP('SampleSuperstore - Main Data'!D7297,Reference!$A$26:$B$74,2,FALSE)</f>
        <v>South</v>
      </c>
      <c r="F7297" s="22" t="s">
        <v>13</v>
      </c>
      <c r="G7297" s="22" t="s">
        <v>26</v>
      </c>
      <c r="H7297" s="24">
        <f>VLOOKUP($G7297, Reference!$A$3:$C$20, 2,FALSE)*I7297</f>
        <v>17.5</v>
      </c>
      <c r="I7297" s="22">
        <v>7</v>
      </c>
      <c r="J7297" s="26" cm="1">
        <f t="array" ref="J7297">IFERROR(_xlfn.IFS(AND(C7297="Corporate", F7297="Technology"), 3%, C7297="Corporate", 1%),0%)</f>
        <v>0.01</v>
      </c>
      <c r="K7297" s="24">
        <f>VLOOKUP($G7297, Reference!$A$3:$C$20, 3,FALSE)*I7297</f>
        <v>14</v>
      </c>
      <c r="L7297" s="27">
        <f t="shared" si="226"/>
        <v>3.5</v>
      </c>
      <c r="M7297" s="27">
        <f t="shared" si="227"/>
        <v>3.3249999999999993</v>
      </c>
    </row>
    <row r="7298" spans="1:13" x14ac:dyDescent="0.2">
      <c r="A7298">
        <v>6893</v>
      </c>
      <c r="B7298" s="4">
        <v>44079</v>
      </c>
      <c r="C7298" t="s">
        <v>17</v>
      </c>
      <c r="D7298" t="s">
        <v>15</v>
      </c>
      <c r="E7298" s="2" t="str">
        <f>VLOOKUP('SampleSuperstore - Main Data'!D7298,Reference!$A$26:$B$74,2,FALSE)</f>
        <v>West</v>
      </c>
      <c r="F7298" s="22" t="s">
        <v>13</v>
      </c>
      <c r="G7298" s="22" t="s">
        <v>14</v>
      </c>
      <c r="H7298" s="24">
        <f>VLOOKUP($G7298, Reference!$A$3:$C$20, 2,FALSE)*I7298</f>
        <v>90</v>
      </c>
      <c r="I7298" s="22">
        <v>2</v>
      </c>
      <c r="J7298" s="26" cm="1">
        <f t="array" ref="J7298">IFERROR(_xlfn.IFS(AND(C7298="Corporate", F7298="Technology"), 3%, C7298="Corporate", 1%),0%)</f>
        <v>0.01</v>
      </c>
      <c r="K7298" s="24">
        <f>VLOOKUP($G7298, Reference!$A$3:$C$20, 3,FALSE)*I7298</f>
        <v>70</v>
      </c>
      <c r="L7298" s="27">
        <f t="shared" ref="L7298:L7361" si="228">H7298-K7298</f>
        <v>20</v>
      </c>
      <c r="M7298" s="27">
        <f t="shared" ref="M7298:M7361" si="229">H7298*(1-J7298)-K7298</f>
        <v>19.099999999999994</v>
      </c>
    </row>
    <row r="7299" spans="1:13" x14ac:dyDescent="0.2">
      <c r="A7299">
        <v>6901</v>
      </c>
      <c r="B7299" s="4">
        <v>44079</v>
      </c>
      <c r="C7299" t="s">
        <v>17</v>
      </c>
      <c r="D7299" t="s">
        <v>25</v>
      </c>
      <c r="E7299" s="2" t="str">
        <f>VLOOKUP('SampleSuperstore - Main Data'!D7299,Reference!$A$26:$B$74,2,FALSE)</f>
        <v>Central</v>
      </c>
      <c r="F7299" s="22" t="s">
        <v>23</v>
      </c>
      <c r="G7299" s="22" t="s">
        <v>24</v>
      </c>
      <c r="H7299" s="24">
        <f>VLOOKUP($G7299, Reference!$A$3:$C$20, 2,FALSE)*I7299</f>
        <v>198</v>
      </c>
      <c r="I7299" s="22">
        <v>2</v>
      </c>
      <c r="J7299" s="26" cm="1">
        <f t="array" ref="J7299">IFERROR(_xlfn.IFS(AND(C7299="Corporate", F7299="Technology"), 3%, C7299="Corporate", 1%),0%)</f>
        <v>0.01</v>
      </c>
      <c r="K7299" s="24">
        <f>VLOOKUP($G7299, Reference!$A$3:$C$20, 3,FALSE)*I7299</f>
        <v>158</v>
      </c>
      <c r="L7299" s="27">
        <f t="shared" si="228"/>
        <v>40</v>
      </c>
      <c r="M7299" s="27">
        <f t="shared" si="229"/>
        <v>38.02000000000001</v>
      </c>
    </row>
    <row r="7300" spans="1:13" x14ac:dyDescent="0.2">
      <c r="A7300">
        <v>6907</v>
      </c>
      <c r="B7300" s="4">
        <v>44079</v>
      </c>
      <c r="C7300" t="s">
        <v>17</v>
      </c>
      <c r="D7300" t="s">
        <v>25</v>
      </c>
      <c r="E7300" s="2" t="str">
        <f>VLOOKUP('SampleSuperstore - Main Data'!D7300,Reference!$A$26:$B$74,2,FALSE)</f>
        <v>Central</v>
      </c>
      <c r="F7300" s="22" t="s">
        <v>13</v>
      </c>
      <c r="G7300" s="22" t="s">
        <v>20</v>
      </c>
      <c r="H7300" s="24">
        <f>VLOOKUP($G7300, Reference!$A$3:$C$20, 2,FALSE)*I7300</f>
        <v>17</v>
      </c>
      <c r="I7300" s="22">
        <v>1</v>
      </c>
      <c r="J7300" s="26" cm="1">
        <f t="array" ref="J7300">IFERROR(_xlfn.IFS(AND(C7300="Corporate", F7300="Technology"), 3%, C7300="Corporate", 1%),0%)</f>
        <v>0.01</v>
      </c>
      <c r="K7300" s="24">
        <f>VLOOKUP($G7300, Reference!$A$3:$C$20, 3,FALSE)*I7300</f>
        <v>10</v>
      </c>
      <c r="L7300" s="27">
        <f t="shared" si="228"/>
        <v>7</v>
      </c>
      <c r="M7300" s="27">
        <f t="shared" si="229"/>
        <v>6.8299999999999983</v>
      </c>
    </row>
    <row r="7301" spans="1:13" x14ac:dyDescent="0.2">
      <c r="A7301">
        <v>6908</v>
      </c>
      <c r="B7301" s="4">
        <v>44079</v>
      </c>
      <c r="C7301" t="s">
        <v>17</v>
      </c>
      <c r="D7301" t="s">
        <v>15</v>
      </c>
      <c r="E7301" s="2" t="str">
        <f>VLOOKUP('SampleSuperstore - Main Data'!D7301,Reference!$A$26:$B$74,2,FALSE)</f>
        <v>West</v>
      </c>
      <c r="F7301" s="22" t="s">
        <v>13</v>
      </c>
      <c r="G7301" s="22" t="s">
        <v>49</v>
      </c>
      <c r="H7301" s="24">
        <f>VLOOKUP($G7301, Reference!$A$3:$C$20, 2,FALSE)*I7301</f>
        <v>200</v>
      </c>
      <c r="I7301" s="22">
        <v>5</v>
      </c>
      <c r="J7301" s="26" cm="1">
        <f t="array" ref="J7301">IFERROR(_xlfn.IFS(AND(C7301="Corporate", F7301="Technology"), 3%, C7301="Corporate", 1%),0%)</f>
        <v>0.01</v>
      </c>
      <c r="K7301" s="24">
        <f>VLOOKUP($G7301, Reference!$A$3:$C$20, 3,FALSE)*I7301</f>
        <v>175</v>
      </c>
      <c r="L7301" s="27">
        <f t="shared" si="228"/>
        <v>25</v>
      </c>
      <c r="M7301" s="27">
        <f t="shared" si="229"/>
        <v>23</v>
      </c>
    </row>
    <row r="7302" spans="1:13" x14ac:dyDescent="0.2">
      <c r="A7302">
        <v>6912</v>
      </c>
      <c r="B7302" s="4">
        <v>44079</v>
      </c>
      <c r="C7302" t="s">
        <v>17</v>
      </c>
      <c r="D7302" t="s">
        <v>32</v>
      </c>
      <c r="E7302" s="2" t="str">
        <f>VLOOKUP('SampleSuperstore - Main Data'!D7302,Reference!$A$26:$B$74,2,FALSE)</f>
        <v>South</v>
      </c>
      <c r="F7302" s="22" t="s">
        <v>13</v>
      </c>
      <c r="G7302" s="22" t="s">
        <v>14</v>
      </c>
      <c r="H7302" s="24">
        <f>VLOOKUP($G7302, Reference!$A$3:$C$20, 2,FALSE)*I7302</f>
        <v>180</v>
      </c>
      <c r="I7302" s="22">
        <v>4</v>
      </c>
      <c r="J7302" s="26" cm="1">
        <f t="array" ref="J7302">IFERROR(_xlfn.IFS(AND(C7302="Corporate", F7302="Technology"), 3%, C7302="Corporate", 1%),0%)</f>
        <v>0.01</v>
      </c>
      <c r="K7302" s="24">
        <f>VLOOKUP($G7302, Reference!$A$3:$C$20, 3,FALSE)*I7302</f>
        <v>140</v>
      </c>
      <c r="L7302" s="27">
        <f t="shared" si="228"/>
        <v>40</v>
      </c>
      <c r="M7302" s="27">
        <f t="shared" si="229"/>
        <v>38.199999999999989</v>
      </c>
    </row>
    <row r="7303" spans="1:13" x14ac:dyDescent="0.2">
      <c r="A7303">
        <v>6913</v>
      </c>
      <c r="B7303" s="4">
        <v>44079</v>
      </c>
      <c r="C7303" t="s">
        <v>17</v>
      </c>
      <c r="D7303" t="s">
        <v>21</v>
      </c>
      <c r="E7303" s="2" t="str">
        <f>VLOOKUP('SampleSuperstore - Main Data'!D7303,Reference!$A$26:$B$74,2,FALSE)</f>
        <v>West</v>
      </c>
      <c r="F7303" s="22" t="s">
        <v>13</v>
      </c>
      <c r="G7303" s="22" t="s">
        <v>35</v>
      </c>
      <c r="H7303" s="24">
        <f>VLOOKUP($G7303, Reference!$A$3:$C$20, 2,FALSE)*I7303</f>
        <v>96</v>
      </c>
      <c r="I7303" s="22">
        <v>4</v>
      </c>
      <c r="J7303" s="26" cm="1">
        <f t="array" ref="J7303">IFERROR(_xlfn.IFS(AND(C7303="Corporate", F7303="Technology"), 3%, C7303="Corporate", 1%),0%)</f>
        <v>0.01</v>
      </c>
      <c r="K7303" s="24">
        <f>VLOOKUP($G7303, Reference!$A$3:$C$20, 3,FALSE)*I7303</f>
        <v>76</v>
      </c>
      <c r="L7303" s="27">
        <f t="shared" si="228"/>
        <v>20</v>
      </c>
      <c r="M7303" s="27">
        <f t="shared" si="229"/>
        <v>19.039999999999992</v>
      </c>
    </row>
    <row r="7304" spans="1:13" x14ac:dyDescent="0.2">
      <c r="A7304">
        <v>6914</v>
      </c>
      <c r="B7304" s="4">
        <v>44079</v>
      </c>
      <c r="C7304" t="s">
        <v>17</v>
      </c>
      <c r="D7304" t="s">
        <v>36</v>
      </c>
      <c r="E7304" s="2" t="str">
        <f>VLOOKUP('SampleSuperstore - Main Data'!D7304,Reference!$A$26:$B$74,2,FALSE)</f>
        <v>East</v>
      </c>
      <c r="F7304" s="22" t="s">
        <v>13</v>
      </c>
      <c r="G7304" s="22" t="s">
        <v>49</v>
      </c>
      <c r="H7304" s="24">
        <f>VLOOKUP($G7304, Reference!$A$3:$C$20, 2,FALSE)*I7304</f>
        <v>40</v>
      </c>
      <c r="I7304" s="22">
        <v>1</v>
      </c>
      <c r="J7304" s="26" cm="1">
        <f t="array" ref="J7304">IFERROR(_xlfn.IFS(AND(C7304="Corporate", F7304="Technology"), 3%, C7304="Corporate", 1%),0%)</f>
        <v>0.01</v>
      </c>
      <c r="K7304" s="24">
        <f>VLOOKUP($G7304, Reference!$A$3:$C$20, 3,FALSE)*I7304</f>
        <v>35</v>
      </c>
      <c r="L7304" s="27">
        <f t="shared" si="228"/>
        <v>5</v>
      </c>
      <c r="M7304" s="27">
        <f t="shared" si="229"/>
        <v>4.6000000000000014</v>
      </c>
    </row>
    <row r="7305" spans="1:13" x14ac:dyDescent="0.2">
      <c r="A7305">
        <v>6917</v>
      </c>
      <c r="B7305" s="4">
        <v>44079</v>
      </c>
      <c r="C7305" t="s">
        <v>17</v>
      </c>
      <c r="D7305" t="s">
        <v>47</v>
      </c>
      <c r="E7305" s="2" t="str">
        <f>VLOOKUP('SampleSuperstore - Main Data'!D7305,Reference!$A$26:$B$74,2,FALSE)</f>
        <v>South</v>
      </c>
      <c r="F7305" s="22" t="s">
        <v>13</v>
      </c>
      <c r="G7305" s="22" t="s">
        <v>14</v>
      </c>
      <c r="H7305" s="24">
        <f>VLOOKUP($G7305, Reference!$A$3:$C$20, 2,FALSE)*I7305</f>
        <v>225</v>
      </c>
      <c r="I7305" s="22">
        <v>5</v>
      </c>
      <c r="J7305" s="26" cm="1">
        <f t="array" ref="J7305">IFERROR(_xlfn.IFS(AND(C7305="Corporate", F7305="Technology"), 3%, C7305="Corporate", 1%),0%)</f>
        <v>0.01</v>
      </c>
      <c r="K7305" s="24">
        <f>VLOOKUP($G7305, Reference!$A$3:$C$20, 3,FALSE)*I7305</f>
        <v>175</v>
      </c>
      <c r="L7305" s="27">
        <f t="shared" si="228"/>
        <v>50</v>
      </c>
      <c r="M7305" s="27">
        <f t="shared" si="229"/>
        <v>47.75</v>
      </c>
    </row>
    <row r="7306" spans="1:13" x14ac:dyDescent="0.2">
      <c r="A7306">
        <v>6918</v>
      </c>
      <c r="B7306" s="4">
        <v>44079</v>
      </c>
      <c r="C7306" t="s">
        <v>17</v>
      </c>
      <c r="D7306" t="s">
        <v>19</v>
      </c>
      <c r="E7306" s="2" t="str">
        <f>VLOOKUP('SampleSuperstore - Main Data'!D7306,Reference!$A$26:$B$74,2,FALSE)</f>
        <v>East</v>
      </c>
      <c r="F7306" s="22" t="s">
        <v>29</v>
      </c>
      <c r="G7306" s="22" t="s">
        <v>33</v>
      </c>
      <c r="H7306" s="24">
        <f>VLOOKUP($G7306, Reference!$A$3:$C$20, 2,FALSE)*I7306</f>
        <v>35</v>
      </c>
      <c r="I7306" s="22">
        <v>7</v>
      </c>
      <c r="J7306" s="26" cm="1">
        <f t="array" ref="J7306">IFERROR(_xlfn.IFS(AND(C7306="Corporate", F7306="Technology"), 3%, C7306="Corporate", 1%),0%)</f>
        <v>0.03</v>
      </c>
      <c r="K7306" s="24">
        <f>VLOOKUP($G7306, Reference!$A$3:$C$20, 3,FALSE)*I7306</f>
        <v>17.5</v>
      </c>
      <c r="L7306" s="27">
        <f t="shared" si="228"/>
        <v>17.5</v>
      </c>
      <c r="M7306" s="27">
        <f t="shared" si="229"/>
        <v>16.449999999999996</v>
      </c>
    </row>
    <row r="7307" spans="1:13" x14ac:dyDescent="0.2">
      <c r="A7307">
        <v>6933</v>
      </c>
      <c r="B7307" s="4">
        <v>44080</v>
      </c>
      <c r="C7307" t="s">
        <v>17</v>
      </c>
      <c r="D7307" t="s">
        <v>46</v>
      </c>
      <c r="E7307" s="2" t="str">
        <f>VLOOKUP('SampleSuperstore - Main Data'!D7307,Reference!$A$26:$B$74,2,FALSE)</f>
        <v>Central</v>
      </c>
      <c r="F7307" s="22" t="s">
        <v>23</v>
      </c>
      <c r="G7307" s="22" t="s">
        <v>37</v>
      </c>
      <c r="H7307" s="24">
        <f>VLOOKUP($G7307, Reference!$A$3:$C$20, 2,FALSE)*I7307</f>
        <v>81</v>
      </c>
      <c r="I7307" s="22">
        <v>9</v>
      </c>
      <c r="J7307" s="26" cm="1">
        <f t="array" ref="J7307">IFERROR(_xlfn.IFS(AND(C7307="Corporate", F7307="Technology"), 3%, C7307="Corporate", 1%),0%)</f>
        <v>0.01</v>
      </c>
      <c r="K7307" s="24">
        <f>VLOOKUP($G7307, Reference!$A$3:$C$20, 3,FALSE)*I7307</f>
        <v>45</v>
      </c>
      <c r="L7307" s="27">
        <f t="shared" si="228"/>
        <v>36</v>
      </c>
      <c r="M7307" s="27">
        <f t="shared" si="229"/>
        <v>35.19</v>
      </c>
    </row>
    <row r="7308" spans="1:13" x14ac:dyDescent="0.2">
      <c r="A7308">
        <v>6934</v>
      </c>
      <c r="B7308" s="4">
        <v>44080</v>
      </c>
      <c r="C7308" t="s">
        <v>17</v>
      </c>
      <c r="D7308" t="s">
        <v>46</v>
      </c>
      <c r="E7308" s="2" t="str">
        <f>VLOOKUP('SampleSuperstore - Main Data'!D7308,Reference!$A$26:$B$74,2,FALSE)</f>
        <v>Central</v>
      </c>
      <c r="F7308" s="22" t="s">
        <v>13</v>
      </c>
      <c r="G7308" s="22" t="s">
        <v>49</v>
      </c>
      <c r="H7308" s="24">
        <f>VLOOKUP($G7308, Reference!$A$3:$C$20, 2,FALSE)*I7308</f>
        <v>80</v>
      </c>
      <c r="I7308" s="22">
        <v>2</v>
      </c>
      <c r="J7308" s="26" cm="1">
        <f t="array" ref="J7308">IFERROR(_xlfn.IFS(AND(C7308="Corporate", F7308="Technology"), 3%, C7308="Corporate", 1%),0%)</f>
        <v>0.01</v>
      </c>
      <c r="K7308" s="24">
        <f>VLOOKUP($G7308, Reference!$A$3:$C$20, 3,FALSE)*I7308</f>
        <v>70</v>
      </c>
      <c r="L7308" s="27">
        <f t="shared" si="228"/>
        <v>10</v>
      </c>
      <c r="M7308" s="27">
        <f t="shared" si="229"/>
        <v>9.2000000000000028</v>
      </c>
    </row>
    <row r="7309" spans="1:13" x14ac:dyDescent="0.2">
      <c r="A7309">
        <v>6935</v>
      </c>
      <c r="B7309" s="4">
        <v>44080</v>
      </c>
      <c r="C7309" t="s">
        <v>17</v>
      </c>
      <c r="D7309" t="s">
        <v>46</v>
      </c>
      <c r="E7309" s="2" t="str">
        <f>VLOOKUP('SampleSuperstore - Main Data'!D7309,Reference!$A$26:$B$74,2,FALSE)</f>
        <v>Central</v>
      </c>
      <c r="F7309" s="22" t="s">
        <v>13</v>
      </c>
      <c r="G7309" s="22" t="s">
        <v>49</v>
      </c>
      <c r="H7309" s="24">
        <f>VLOOKUP($G7309, Reference!$A$3:$C$20, 2,FALSE)*I7309</f>
        <v>200</v>
      </c>
      <c r="I7309" s="22">
        <v>5</v>
      </c>
      <c r="J7309" s="26" cm="1">
        <f t="array" ref="J7309">IFERROR(_xlfn.IFS(AND(C7309="Corporate", F7309="Technology"), 3%, C7309="Corporate", 1%),0%)</f>
        <v>0.01</v>
      </c>
      <c r="K7309" s="24">
        <f>VLOOKUP($G7309, Reference!$A$3:$C$20, 3,FALSE)*I7309</f>
        <v>175</v>
      </c>
      <c r="L7309" s="27">
        <f t="shared" si="228"/>
        <v>25</v>
      </c>
      <c r="M7309" s="27">
        <f t="shared" si="229"/>
        <v>23</v>
      </c>
    </row>
    <row r="7310" spans="1:13" x14ac:dyDescent="0.2">
      <c r="A7310">
        <v>6937</v>
      </c>
      <c r="B7310" s="4">
        <v>44080</v>
      </c>
      <c r="C7310" t="s">
        <v>17</v>
      </c>
      <c r="D7310" t="s">
        <v>36</v>
      </c>
      <c r="E7310" s="2" t="str">
        <f>VLOOKUP('SampleSuperstore - Main Data'!D7310,Reference!$A$26:$B$74,2,FALSE)</f>
        <v>East</v>
      </c>
      <c r="F7310" s="22" t="s">
        <v>13</v>
      </c>
      <c r="G7310" s="22" t="s">
        <v>20</v>
      </c>
      <c r="H7310" s="24">
        <f>VLOOKUP($G7310, Reference!$A$3:$C$20, 2,FALSE)*I7310</f>
        <v>68</v>
      </c>
      <c r="I7310" s="22">
        <v>4</v>
      </c>
      <c r="J7310" s="26" cm="1">
        <f t="array" ref="J7310">IFERROR(_xlfn.IFS(AND(C7310="Corporate", F7310="Technology"), 3%, C7310="Corporate", 1%),0%)</f>
        <v>0.01</v>
      </c>
      <c r="K7310" s="24">
        <f>VLOOKUP($G7310, Reference!$A$3:$C$20, 3,FALSE)*I7310</f>
        <v>40</v>
      </c>
      <c r="L7310" s="27">
        <f t="shared" si="228"/>
        <v>28</v>
      </c>
      <c r="M7310" s="27">
        <f t="shared" si="229"/>
        <v>27.319999999999993</v>
      </c>
    </row>
    <row r="7311" spans="1:13" x14ac:dyDescent="0.2">
      <c r="A7311">
        <v>6945</v>
      </c>
      <c r="B7311" s="4">
        <v>44080</v>
      </c>
      <c r="C7311" t="s">
        <v>17</v>
      </c>
      <c r="D7311" t="s">
        <v>75</v>
      </c>
      <c r="E7311" s="2" t="str">
        <f>VLOOKUP('SampleSuperstore - Main Data'!D7311,Reference!$A$26:$B$74,2,FALSE)</f>
        <v>South</v>
      </c>
      <c r="F7311" s="22" t="s">
        <v>13</v>
      </c>
      <c r="G7311" s="22" t="s">
        <v>49</v>
      </c>
      <c r="H7311" s="24">
        <f>VLOOKUP($G7311, Reference!$A$3:$C$20, 2,FALSE)*I7311</f>
        <v>120</v>
      </c>
      <c r="I7311" s="22">
        <v>3</v>
      </c>
      <c r="J7311" s="26" cm="1">
        <f t="array" ref="J7311">IFERROR(_xlfn.IFS(AND(C7311="Corporate", F7311="Technology"), 3%, C7311="Corporate", 1%),0%)</f>
        <v>0.01</v>
      </c>
      <c r="K7311" s="24">
        <f>VLOOKUP($G7311, Reference!$A$3:$C$20, 3,FALSE)*I7311</f>
        <v>105</v>
      </c>
      <c r="L7311" s="27">
        <f t="shared" si="228"/>
        <v>15</v>
      </c>
      <c r="M7311" s="27">
        <f t="shared" si="229"/>
        <v>13.799999999999997</v>
      </c>
    </row>
    <row r="7312" spans="1:13" x14ac:dyDescent="0.2">
      <c r="A7312">
        <v>6949</v>
      </c>
      <c r="B7312" s="4">
        <v>44080</v>
      </c>
      <c r="C7312" t="s">
        <v>17</v>
      </c>
      <c r="D7312" t="s">
        <v>36</v>
      </c>
      <c r="E7312" s="2" t="str">
        <f>VLOOKUP('SampleSuperstore - Main Data'!D7312,Reference!$A$26:$B$74,2,FALSE)</f>
        <v>East</v>
      </c>
      <c r="F7312" s="22" t="s">
        <v>23</v>
      </c>
      <c r="G7312" s="22" t="s">
        <v>37</v>
      </c>
      <c r="H7312" s="24">
        <f>VLOOKUP($G7312, Reference!$A$3:$C$20, 2,FALSE)*I7312</f>
        <v>9</v>
      </c>
      <c r="I7312" s="22">
        <v>1</v>
      </c>
      <c r="J7312" s="26" cm="1">
        <f t="array" ref="J7312">IFERROR(_xlfn.IFS(AND(C7312="Corporate", F7312="Technology"), 3%, C7312="Corporate", 1%),0%)</f>
        <v>0.01</v>
      </c>
      <c r="K7312" s="24">
        <f>VLOOKUP($G7312, Reference!$A$3:$C$20, 3,FALSE)*I7312</f>
        <v>5</v>
      </c>
      <c r="L7312" s="27">
        <f t="shared" si="228"/>
        <v>4</v>
      </c>
      <c r="M7312" s="27">
        <f t="shared" si="229"/>
        <v>3.91</v>
      </c>
    </row>
    <row r="7313" spans="1:13" x14ac:dyDescent="0.2">
      <c r="A7313">
        <v>6955</v>
      </c>
      <c r="B7313" s="4">
        <v>44080</v>
      </c>
      <c r="C7313" t="s">
        <v>17</v>
      </c>
      <c r="D7313" t="s">
        <v>64</v>
      </c>
      <c r="E7313" s="2" t="str">
        <f>VLOOKUP('SampleSuperstore - Main Data'!D7313,Reference!$A$26:$B$74,2,FALSE)</f>
        <v>East</v>
      </c>
      <c r="F7313" s="22" t="s">
        <v>23</v>
      </c>
      <c r="G7313" s="22" t="s">
        <v>38</v>
      </c>
      <c r="H7313" s="24">
        <f>VLOOKUP($G7313, Reference!$A$3:$C$20, 2,FALSE)*I7313</f>
        <v>480</v>
      </c>
      <c r="I7313" s="22">
        <v>6</v>
      </c>
      <c r="J7313" s="26" cm="1">
        <f t="array" ref="J7313">IFERROR(_xlfn.IFS(AND(C7313="Corporate", F7313="Technology"), 3%, C7313="Corporate", 1%),0%)</f>
        <v>0.01</v>
      </c>
      <c r="K7313" s="24">
        <f>VLOOKUP($G7313, Reference!$A$3:$C$20, 3,FALSE)*I7313</f>
        <v>390</v>
      </c>
      <c r="L7313" s="27">
        <f t="shared" si="228"/>
        <v>90</v>
      </c>
      <c r="M7313" s="27">
        <f t="shared" si="229"/>
        <v>85.199999999999989</v>
      </c>
    </row>
    <row r="7314" spans="1:13" x14ac:dyDescent="0.2">
      <c r="A7314">
        <v>6956</v>
      </c>
      <c r="B7314" s="4">
        <v>44080</v>
      </c>
      <c r="C7314" t="s">
        <v>17</v>
      </c>
      <c r="D7314" t="s">
        <v>18</v>
      </c>
      <c r="E7314" s="2" t="str">
        <f>VLOOKUP('SampleSuperstore - Main Data'!D7314,Reference!$A$26:$B$74,2,FALSE)</f>
        <v>South</v>
      </c>
      <c r="F7314" s="22" t="s">
        <v>13</v>
      </c>
      <c r="G7314" s="22" t="s">
        <v>14</v>
      </c>
      <c r="H7314" s="24">
        <f>VLOOKUP($G7314, Reference!$A$3:$C$20, 2,FALSE)*I7314</f>
        <v>45</v>
      </c>
      <c r="I7314" s="22">
        <v>1</v>
      </c>
      <c r="J7314" s="26" cm="1">
        <f t="array" ref="J7314">IFERROR(_xlfn.IFS(AND(C7314="Corporate", F7314="Technology"), 3%, C7314="Corporate", 1%),0%)</f>
        <v>0.01</v>
      </c>
      <c r="K7314" s="24">
        <f>VLOOKUP($G7314, Reference!$A$3:$C$20, 3,FALSE)*I7314</f>
        <v>35</v>
      </c>
      <c r="L7314" s="27">
        <f t="shared" si="228"/>
        <v>10</v>
      </c>
      <c r="M7314" s="27">
        <f t="shared" si="229"/>
        <v>9.5499999999999972</v>
      </c>
    </row>
    <row r="7315" spans="1:13" x14ac:dyDescent="0.2">
      <c r="A7315">
        <v>6961</v>
      </c>
      <c r="B7315" s="4">
        <v>44080</v>
      </c>
      <c r="C7315" t="s">
        <v>17</v>
      </c>
      <c r="D7315" t="s">
        <v>25</v>
      </c>
      <c r="E7315" s="2" t="str">
        <f>VLOOKUP('SampleSuperstore - Main Data'!D7315,Reference!$A$26:$B$74,2,FALSE)</f>
        <v>Central</v>
      </c>
      <c r="F7315" s="22" t="s">
        <v>13</v>
      </c>
      <c r="G7315" s="22" t="s">
        <v>41</v>
      </c>
      <c r="H7315" s="24">
        <f>VLOOKUP($G7315, Reference!$A$3:$C$20, 2,FALSE)*I7315</f>
        <v>12</v>
      </c>
      <c r="I7315" s="22">
        <v>4</v>
      </c>
      <c r="J7315" s="26" cm="1">
        <f t="array" ref="J7315">IFERROR(_xlfn.IFS(AND(C7315="Corporate", F7315="Technology"), 3%, C7315="Corporate", 1%),0%)</f>
        <v>0.01</v>
      </c>
      <c r="K7315" s="24">
        <f>VLOOKUP($G7315, Reference!$A$3:$C$20, 3,FALSE)*I7315</f>
        <v>8</v>
      </c>
      <c r="L7315" s="27">
        <f t="shared" si="228"/>
        <v>4</v>
      </c>
      <c r="M7315" s="27">
        <f t="shared" si="229"/>
        <v>3.879999999999999</v>
      </c>
    </row>
    <row r="7316" spans="1:13" x14ac:dyDescent="0.2">
      <c r="A7316">
        <v>6962</v>
      </c>
      <c r="B7316" s="4">
        <v>44080</v>
      </c>
      <c r="C7316" t="s">
        <v>17</v>
      </c>
      <c r="D7316" t="s">
        <v>25</v>
      </c>
      <c r="E7316" s="2" t="str">
        <f>VLOOKUP('SampleSuperstore - Main Data'!D7316,Reference!$A$26:$B$74,2,FALSE)</f>
        <v>Central</v>
      </c>
      <c r="F7316" s="22" t="s">
        <v>23</v>
      </c>
      <c r="G7316" s="22" t="s">
        <v>24</v>
      </c>
      <c r="H7316" s="24">
        <f>VLOOKUP($G7316, Reference!$A$3:$C$20, 2,FALSE)*I7316</f>
        <v>99</v>
      </c>
      <c r="I7316" s="22">
        <v>1</v>
      </c>
      <c r="J7316" s="26" cm="1">
        <f t="array" ref="J7316">IFERROR(_xlfn.IFS(AND(C7316="Corporate", F7316="Technology"), 3%, C7316="Corporate", 1%),0%)</f>
        <v>0.01</v>
      </c>
      <c r="K7316" s="24">
        <f>VLOOKUP($G7316, Reference!$A$3:$C$20, 3,FALSE)*I7316</f>
        <v>79</v>
      </c>
      <c r="L7316" s="27">
        <f t="shared" si="228"/>
        <v>20</v>
      </c>
      <c r="M7316" s="27">
        <f t="shared" si="229"/>
        <v>19.010000000000005</v>
      </c>
    </row>
    <row r="7317" spans="1:13" x14ac:dyDescent="0.2">
      <c r="A7317">
        <v>6967</v>
      </c>
      <c r="B7317" s="4">
        <v>44081</v>
      </c>
      <c r="C7317" t="s">
        <v>17</v>
      </c>
      <c r="D7317" t="s">
        <v>46</v>
      </c>
      <c r="E7317" s="2" t="str">
        <f>VLOOKUP('SampleSuperstore - Main Data'!D7317,Reference!$A$26:$B$74,2,FALSE)</f>
        <v>Central</v>
      </c>
      <c r="F7317" s="22" t="s">
        <v>29</v>
      </c>
      <c r="G7317" s="22" t="s">
        <v>50</v>
      </c>
      <c r="H7317" s="24">
        <f>VLOOKUP($G7317, Reference!$A$3:$C$20, 2,FALSE)*I7317</f>
        <v>1194</v>
      </c>
      <c r="I7317" s="22">
        <v>6</v>
      </c>
      <c r="J7317" s="26" cm="1">
        <f t="array" ref="J7317">IFERROR(_xlfn.IFS(AND(C7317="Corporate", F7317="Technology"), 3%, C7317="Corporate", 1%),0%)</f>
        <v>0.03</v>
      </c>
      <c r="K7317" s="24">
        <f>VLOOKUP($G7317, Reference!$A$3:$C$20, 3,FALSE)*I7317</f>
        <v>990</v>
      </c>
      <c r="L7317" s="27">
        <f t="shared" si="228"/>
        <v>204</v>
      </c>
      <c r="M7317" s="27">
        <f t="shared" si="229"/>
        <v>168.18000000000006</v>
      </c>
    </row>
    <row r="7318" spans="1:13" x14ac:dyDescent="0.2">
      <c r="A7318">
        <v>6971</v>
      </c>
      <c r="B7318" s="4">
        <v>44081</v>
      </c>
      <c r="C7318" t="s">
        <v>17</v>
      </c>
      <c r="D7318" t="s">
        <v>25</v>
      </c>
      <c r="E7318" s="2" t="str">
        <f>VLOOKUP('SampleSuperstore - Main Data'!D7318,Reference!$A$26:$B$74,2,FALSE)</f>
        <v>Central</v>
      </c>
      <c r="F7318" s="22" t="s">
        <v>13</v>
      </c>
      <c r="G7318" s="22" t="s">
        <v>35</v>
      </c>
      <c r="H7318" s="24">
        <f>VLOOKUP($G7318, Reference!$A$3:$C$20, 2,FALSE)*I7318</f>
        <v>48</v>
      </c>
      <c r="I7318" s="22">
        <v>2</v>
      </c>
      <c r="J7318" s="26" cm="1">
        <f t="array" ref="J7318">IFERROR(_xlfn.IFS(AND(C7318="Corporate", F7318="Technology"), 3%, C7318="Corporate", 1%),0%)</f>
        <v>0.01</v>
      </c>
      <c r="K7318" s="24">
        <f>VLOOKUP($G7318, Reference!$A$3:$C$20, 3,FALSE)*I7318</f>
        <v>38</v>
      </c>
      <c r="L7318" s="27">
        <f t="shared" si="228"/>
        <v>10</v>
      </c>
      <c r="M7318" s="27">
        <f t="shared" si="229"/>
        <v>9.519999999999996</v>
      </c>
    </row>
    <row r="7319" spans="1:13" x14ac:dyDescent="0.2">
      <c r="A7319">
        <v>6972</v>
      </c>
      <c r="B7319" s="4">
        <v>44081</v>
      </c>
      <c r="C7319" t="s">
        <v>17</v>
      </c>
      <c r="D7319" t="s">
        <v>25</v>
      </c>
      <c r="E7319" s="2" t="str">
        <f>VLOOKUP('SampleSuperstore - Main Data'!D7319,Reference!$A$26:$B$74,2,FALSE)</f>
        <v>Central</v>
      </c>
      <c r="F7319" s="22" t="s">
        <v>29</v>
      </c>
      <c r="G7319" s="22" t="s">
        <v>30</v>
      </c>
      <c r="H7319" s="24">
        <f>VLOOKUP($G7319, Reference!$A$3:$C$20, 2,FALSE)*I7319</f>
        <v>1350</v>
      </c>
      <c r="I7319" s="22">
        <v>3</v>
      </c>
      <c r="J7319" s="26" cm="1">
        <f t="array" ref="J7319">IFERROR(_xlfn.IFS(AND(C7319="Corporate", F7319="Technology"), 3%, C7319="Corporate", 1%),0%)</f>
        <v>0.03</v>
      </c>
      <c r="K7319" s="24">
        <f>VLOOKUP($G7319, Reference!$A$3:$C$20, 3,FALSE)*I7319</f>
        <v>1200</v>
      </c>
      <c r="L7319" s="27">
        <f t="shared" si="228"/>
        <v>150</v>
      </c>
      <c r="M7319" s="27">
        <f t="shared" si="229"/>
        <v>109.5</v>
      </c>
    </row>
    <row r="7320" spans="1:13" x14ac:dyDescent="0.2">
      <c r="A7320">
        <v>6973</v>
      </c>
      <c r="B7320" s="4">
        <v>44081</v>
      </c>
      <c r="C7320" t="s">
        <v>17</v>
      </c>
      <c r="D7320" t="s">
        <v>25</v>
      </c>
      <c r="E7320" s="2" t="str">
        <f>VLOOKUP('SampleSuperstore - Main Data'!D7320,Reference!$A$26:$B$74,2,FALSE)</f>
        <v>Central</v>
      </c>
      <c r="F7320" s="22" t="s">
        <v>29</v>
      </c>
      <c r="G7320" s="22" t="s">
        <v>30</v>
      </c>
      <c r="H7320" s="24">
        <f>VLOOKUP($G7320, Reference!$A$3:$C$20, 2,FALSE)*I7320</f>
        <v>3150</v>
      </c>
      <c r="I7320" s="22">
        <v>7</v>
      </c>
      <c r="J7320" s="26" cm="1">
        <f t="array" ref="J7320">IFERROR(_xlfn.IFS(AND(C7320="Corporate", F7320="Technology"), 3%, C7320="Corporate", 1%),0%)</f>
        <v>0.03</v>
      </c>
      <c r="K7320" s="24">
        <f>VLOOKUP($G7320, Reference!$A$3:$C$20, 3,FALSE)*I7320</f>
        <v>2800</v>
      </c>
      <c r="L7320" s="27">
        <f t="shared" si="228"/>
        <v>350</v>
      </c>
      <c r="M7320" s="27">
        <f t="shared" si="229"/>
        <v>255.5</v>
      </c>
    </row>
    <row r="7321" spans="1:13" x14ac:dyDescent="0.2">
      <c r="A7321">
        <v>6981</v>
      </c>
      <c r="B7321" s="4">
        <v>44081</v>
      </c>
      <c r="C7321" t="s">
        <v>17</v>
      </c>
      <c r="D7321" t="s">
        <v>15</v>
      </c>
      <c r="E7321" s="2" t="str">
        <f>VLOOKUP('SampleSuperstore - Main Data'!D7321,Reference!$A$26:$B$74,2,FALSE)</f>
        <v>West</v>
      </c>
      <c r="F7321" s="22" t="s">
        <v>23</v>
      </c>
      <c r="G7321" s="22" t="s">
        <v>38</v>
      </c>
      <c r="H7321" s="24">
        <f>VLOOKUP($G7321, Reference!$A$3:$C$20, 2,FALSE)*I7321</f>
        <v>400</v>
      </c>
      <c r="I7321" s="22">
        <v>5</v>
      </c>
      <c r="J7321" s="26" cm="1">
        <f t="array" ref="J7321">IFERROR(_xlfn.IFS(AND(C7321="Corporate", F7321="Technology"), 3%, C7321="Corporate", 1%),0%)</f>
        <v>0.01</v>
      </c>
      <c r="K7321" s="24">
        <f>VLOOKUP($G7321, Reference!$A$3:$C$20, 3,FALSE)*I7321</f>
        <v>325</v>
      </c>
      <c r="L7321" s="27">
        <f t="shared" si="228"/>
        <v>75</v>
      </c>
      <c r="M7321" s="27">
        <f t="shared" si="229"/>
        <v>71</v>
      </c>
    </row>
    <row r="7322" spans="1:13" x14ac:dyDescent="0.2">
      <c r="A7322">
        <v>6984</v>
      </c>
      <c r="B7322" s="4">
        <v>44081</v>
      </c>
      <c r="C7322" t="s">
        <v>17</v>
      </c>
      <c r="D7322" t="s">
        <v>34</v>
      </c>
      <c r="E7322" s="2" t="str">
        <f>VLOOKUP('SampleSuperstore - Main Data'!D7322,Reference!$A$26:$B$74,2,FALSE)</f>
        <v>South</v>
      </c>
      <c r="F7322" s="22" t="s">
        <v>29</v>
      </c>
      <c r="G7322" s="22" t="s">
        <v>33</v>
      </c>
      <c r="H7322" s="24">
        <f>VLOOKUP($G7322, Reference!$A$3:$C$20, 2,FALSE)*I7322</f>
        <v>45</v>
      </c>
      <c r="I7322" s="22">
        <v>9</v>
      </c>
      <c r="J7322" s="26" cm="1">
        <f t="array" ref="J7322">IFERROR(_xlfn.IFS(AND(C7322="Corporate", F7322="Technology"), 3%, C7322="Corporate", 1%),0%)</f>
        <v>0.03</v>
      </c>
      <c r="K7322" s="24">
        <f>VLOOKUP($G7322, Reference!$A$3:$C$20, 3,FALSE)*I7322</f>
        <v>22.5</v>
      </c>
      <c r="L7322" s="27">
        <f t="shared" si="228"/>
        <v>22.5</v>
      </c>
      <c r="M7322" s="27">
        <f t="shared" si="229"/>
        <v>21.15</v>
      </c>
    </row>
    <row r="7323" spans="1:13" x14ac:dyDescent="0.2">
      <c r="A7323">
        <v>6986</v>
      </c>
      <c r="B7323" s="4">
        <v>44081</v>
      </c>
      <c r="C7323" t="s">
        <v>17</v>
      </c>
      <c r="D7323" t="s">
        <v>25</v>
      </c>
      <c r="E7323" s="2" t="str">
        <f>VLOOKUP('SampleSuperstore - Main Data'!D7323,Reference!$A$26:$B$74,2,FALSE)</f>
        <v>Central</v>
      </c>
      <c r="F7323" s="22" t="s">
        <v>13</v>
      </c>
      <c r="G7323" s="22" t="s">
        <v>49</v>
      </c>
      <c r="H7323" s="24">
        <f>VLOOKUP($G7323, Reference!$A$3:$C$20, 2,FALSE)*I7323</f>
        <v>40</v>
      </c>
      <c r="I7323" s="22">
        <v>1</v>
      </c>
      <c r="J7323" s="26" cm="1">
        <f t="array" ref="J7323">IFERROR(_xlfn.IFS(AND(C7323="Corporate", F7323="Technology"), 3%, C7323="Corporate", 1%),0%)</f>
        <v>0.01</v>
      </c>
      <c r="K7323" s="24">
        <f>VLOOKUP($G7323, Reference!$A$3:$C$20, 3,FALSE)*I7323</f>
        <v>35</v>
      </c>
      <c r="L7323" s="27">
        <f t="shared" si="228"/>
        <v>5</v>
      </c>
      <c r="M7323" s="27">
        <f t="shared" si="229"/>
        <v>4.6000000000000014</v>
      </c>
    </row>
    <row r="7324" spans="1:13" x14ac:dyDescent="0.2">
      <c r="A7324">
        <v>6988</v>
      </c>
      <c r="B7324" s="4">
        <v>44081</v>
      </c>
      <c r="C7324" t="s">
        <v>17</v>
      </c>
      <c r="D7324" t="s">
        <v>15</v>
      </c>
      <c r="E7324" s="2" t="str">
        <f>VLOOKUP('SampleSuperstore - Main Data'!D7324,Reference!$A$26:$B$74,2,FALSE)</f>
        <v>West</v>
      </c>
      <c r="F7324" s="22" t="s">
        <v>13</v>
      </c>
      <c r="G7324" s="22" t="s">
        <v>53</v>
      </c>
      <c r="H7324" s="24">
        <f>VLOOKUP($G7324, Reference!$A$3:$C$20, 2,FALSE)*I7324</f>
        <v>12</v>
      </c>
      <c r="I7324" s="22">
        <v>1</v>
      </c>
      <c r="J7324" s="26" cm="1">
        <f t="array" ref="J7324">IFERROR(_xlfn.IFS(AND(C7324="Corporate", F7324="Technology"), 3%, C7324="Corporate", 1%),0%)</f>
        <v>0.01</v>
      </c>
      <c r="K7324" s="24">
        <f>VLOOKUP($G7324, Reference!$A$3:$C$20, 3,FALSE)*I7324</f>
        <v>9</v>
      </c>
      <c r="L7324" s="27">
        <f t="shared" si="228"/>
        <v>3</v>
      </c>
      <c r="M7324" s="27">
        <f t="shared" si="229"/>
        <v>2.879999999999999</v>
      </c>
    </row>
    <row r="7325" spans="1:13" x14ac:dyDescent="0.2">
      <c r="A7325">
        <v>6992</v>
      </c>
      <c r="B7325" s="4">
        <v>44081</v>
      </c>
      <c r="C7325" t="s">
        <v>17</v>
      </c>
      <c r="D7325" t="s">
        <v>15</v>
      </c>
      <c r="E7325" s="2" t="str">
        <f>VLOOKUP('SampleSuperstore - Main Data'!D7325,Reference!$A$26:$B$74,2,FALSE)</f>
        <v>West</v>
      </c>
      <c r="F7325" s="22" t="s">
        <v>23</v>
      </c>
      <c r="G7325" s="22" t="s">
        <v>38</v>
      </c>
      <c r="H7325" s="24">
        <f>VLOOKUP($G7325, Reference!$A$3:$C$20, 2,FALSE)*I7325</f>
        <v>160</v>
      </c>
      <c r="I7325" s="22">
        <v>2</v>
      </c>
      <c r="J7325" s="26" cm="1">
        <f t="array" ref="J7325">IFERROR(_xlfn.IFS(AND(C7325="Corporate", F7325="Technology"), 3%, C7325="Corporate", 1%),0%)</f>
        <v>0.01</v>
      </c>
      <c r="K7325" s="24">
        <f>VLOOKUP($G7325, Reference!$A$3:$C$20, 3,FALSE)*I7325</f>
        <v>130</v>
      </c>
      <c r="L7325" s="27">
        <f t="shared" si="228"/>
        <v>30</v>
      </c>
      <c r="M7325" s="27">
        <f t="shared" si="229"/>
        <v>28.400000000000006</v>
      </c>
    </row>
    <row r="7326" spans="1:13" x14ac:dyDescent="0.2">
      <c r="A7326">
        <v>6994</v>
      </c>
      <c r="B7326" s="4">
        <v>44081</v>
      </c>
      <c r="C7326" t="s">
        <v>17</v>
      </c>
      <c r="D7326" t="s">
        <v>40</v>
      </c>
      <c r="E7326" s="2" t="str">
        <f>VLOOKUP('SampleSuperstore - Main Data'!D7326,Reference!$A$26:$B$74,2,FALSE)</f>
        <v>East</v>
      </c>
      <c r="F7326" s="22" t="s">
        <v>13</v>
      </c>
      <c r="G7326" s="22" t="s">
        <v>14</v>
      </c>
      <c r="H7326" s="24">
        <f>VLOOKUP($G7326, Reference!$A$3:$C$20, 2,FALSE)*I7326</f>
        <v>135</v>
      </c>
      <c r="I7326" s="22">
        <v>3</v>
      </c>
      <c r="J7326" s="26" cm="1">
        <f t="array" ref="J7326">IFERROR(_xlfn.IFS(AND(C7326="Corporate", F7326="Technology"), 3%, C7326="Corporate", 1%),0%)</f>
        <v>0.01</v>
      </c>
      <c r="K7326" s="24">
        <f>VLOOKUP($G7326, Reference!$A$3:$C$20, 3,FALSE)*I7326</f>
        <v>105</v>
      </c>
      <c r="L7326" s="27">
        <f t="shared" si="228"/>
        <v>30</v>
      </c>
      <c r="M7326" s="27">
        <f t="shared" si="229"/>
        <v>28.650000000000006</v>
      </c>
    </row>
    <row r="7327" spans="1:13" x14ac:dyDescent="0.2">
      <c r="A7327">
        <v>6996</v>
      </c>
      <c r="B7327" s="4">
        <v>44081</v>
      </c>
      <c r="C7327" t="s">
        <v>17</v>
      </c>
      <c r="D7327" t="s">
        <v>58</v>
      </c>
      <c r="E7327" s="2" t="str">
        <f>VLOOKUP('SampleSuperstore - Main Data'!D7327,Reference!$A$26:$B$74,2,FALSE)</f>
        <v>Central</v>
      </c>
      <c r="F7327" s="22" t="s">
        <v>29</v>
      </c>
      <c r="G7327" s="22" t="s">
        <v>50</v>
      </c>
      <c r="H7327" s="24">
        <f>VLOOKUP($G7327, Reference!$A$3:$C$20, 2,FALSE)*I7327</f>
        <v>199</v>
      </c>
      <c r="I7327" s="22">
        <v>1</v>
      </c>
      <c r="J7327" s="26" cm="1">
        <f t="array" ref="J7327">IFERROR(_xlfn.IFS(AND(C7327="Corporate", F7327="Technology"), 3%, C7327="Corporate", 1%),0%)</f>
        <v>0.03</v>
      </c>
      <c r="K7327" s="24">
        <f>VLOOKUP($G7327, Reference!$A$3:$C$20, 3,FALSE)*I7327</f>
        <v>165</v>
      </c>
      <c r="L7327" s="27">
        <f t="shared" si="228"/>
        <v>34</v>
      </c>
      <c r="M7327" s="27">
        <f t="shared" si="229"/>
        <v>28.03</v>
      </c>
    </row>
    <row r="7328" spans="1:13" x14ac:dyDescent="0.2">
      <c r="A7328">
        <v>6997</v>
      </c>
      <c r="B7328" s="4">
        <v>44081</v>
      </c>
      <c r="C7328" t="s">
        <v>17</v>
      </c>
      <c r="D7328" t="s">
        <v>15</v>
      </c>
      <c r="E7328" s="2" t="str">
        <f>VLOOKUP('SampleSuperstore - Main Data'!D7328,Reference!$A$26:$B$74,2,FALSE)</f>
        <v>West</v>
      </c>
      <c r="F7328" s="22" t="s">
        <v>29</v>
      </c>
      <c r="G7328" s="22" t="s">
        <v>50</v>
      </c>
      <c r="H7328" s="24">
        <f>VLOOKUP($G7328, Reference!$A$3:$C$20, 2,FALSE)*I7328</f>
        <v>1393</v>
      </c>
      <c r="I7328" s="22">
        <v>7</v>
      </c>
      <c r="J7328" s="26" cm="1">
        <f t="array" ref="J7328">IFERROR(_xlfn.IFS(AND(C7328="Corporate", F7328="Technology"), 3%, C7328="Corporate", 1%),0%)</f>
        <v>0.03</v>
      </c>
      <c r="K7328" s="24">
        <f>VLOOKUP($G7328, Reference!$A$3:$C$20, 3,FALSE)*I7328</f>
        <v>1155</v>
      </c>
      <c r="L7328" s="27">
        <f t="shared" si="228"/>
        <v>238</v>
      </c>
      <c r="M7328" s="27">
        <f t="shared" si="229"/>
        <v>196.21000000000004</v>
      </c>
    </row>
    <row r="7329" spans="1:13" x14ac:dyDescent="0.2">
      <c r="A7329">
        <v>7004</v>
      </c>
      <c r="B7329" s="4">
        <v>44082</v>
      </c>
      <c r="C7329" t="s">
        <v>17</v>
      </c>
      <c r="D7329" t="s">
        <v>62</v>
      </c>
      <c r="E7329" s="2" t="str">
        <f>VLOOKUP('SampleSuperstore - Main Data'!D7329,Reference!$A$26:$B$74,2,FALSE)</f>
        <v>South</v>
      </c>
      <c r="F7329" s="22" t="s">
        <v>29</v>
      </c>
      <c r="G7329" s="22" t="s">
        <v>33</v>
      </c>
      <c r="H7329" s="24">
        <f>VLOOKUP($G7329, Reference!$A$3:$C$20, 2,FALSE)*I7329</f>
        <v>30</v>
      </c>
      <c r="I7329" s="22">
        <v>6</v>
      </c>
      <c r="J7329" s="26" cm="1">
        <f t="array" ref="J7329">IFERROR(_xlfn.IFS(AND(C7329="Corporate", F7329="Technology"), 3%, C7329="Corporate", 1%),0%)</f>
        <v>0.03</v>
      </c>
      <c r="K7329" s="24">
        <f>VLOOKUP($G7329, Reference!$A$3:$C$20, 3,FALSE)*I7329</f>
        <v>15</v>
      </c>
      <c r="L7329" s="27">
        <f t="shared" si="228"/>
        <v>15</v>
      </c>
      <c r="M7329" s="27">
        <f t="shared" si="229"/>
        <v>14.099999999999998</v>
      </c>
    </row>
    <row r="7330" spans="1:13" x14ac:dyDescent="0.2">
      <c r="A7330">
        <v>7005</v>
      </c>
      <c r="B7330" s="4">
        <v>44082</v>
      </c>
      <c r="C7330" t="s">
        <v>17</v>
      </c>
      <c r="D7330" t="s">
        <v>64</v>
      </c>
      <c r="E7330" s="2" t="str">
        <f>VLOOKUP('SampleSuperstore - Main Data'!D7330,Reference!$A$26:$B$74,2,FALSE)</f>
        <v>East</v>
      </c>
      <c r="F7330" s="22" t="s">
        <v>23</v>
      </c>
      <c r="G7330" s="22" t="s">
        <v>37</v>
      </c>
      <c r="H7330" s="24">
        <f>VLOOKUP($G7330, Reference!$A$3:$C$20, 2,FALSE)*I7330</f>
        <v>18</v>
      </c>
      <c r="I7330" s="22">
        <v>2</v>
      </c>
      <c r="J7330" s="26" cm="1">
        <f t="array" ref="J7330">IFERROR(_xlfn.IFS(AND(C7330="Corporate", F7330="Technology"), 3%, C7330="Corporate", 1%),0%)</f>
        <v>0.01</v>
      </c>
      <c r="K7330" s="24">
        <f>VLOOKUP($G7330, Reference!$A$3:$C$20, 3,FALSE)*I7330</f>
        <v>10</v>
      </c>
      <c r="L7330" s="27">
        <f t="shared" si="228"/>
        <v>8</v>
      </c>
      <c r="M7330" s="27">
        <f t="shared" si="229"/>
        <v>7.82</v>
      </c>
    </row>
    <row r="7331" spans="1:13" x14ac:dyDescent="0.2">
      <c r="A7331">
        <v>7006</v>
      </c>
      <c r="B7331" s="4">
        <v>44082</v>
      </c>
      <c r="C7331" t="s">
        <v>17</v>
      </c>
      <c r="D7331" t="s">
        <v>40</v>
      </c>
      <c r="E7331" s="2" t="str">
        <f>VLOOKUP('SampleSuperstore - Main Data'!D7331,Reference!$A$26:$B$74,2,FALSE)</f>
        <v>East</v>
      </c>
      <c r="F7331" s="22" t="s">
        <v>13</v>
      </c>
      <c r="G7331" s="22" t="s">
        <v>26</v>
      </c>
      <c r="H7331" s="24">
        <f>VLOOKUP($G7331, Reference!$A$3:$C$20, 2,FALSE)*I7331</f>
        <v>5</v>
      </c>
      <c r="I7331" s="22">
        <v>2</v>
      </c>
      <c r="J7331" s="26" cm="1">
        <f t="array" ref="J7331">IFERROR(_xlfn.IFS(AND(C7331="Corporate", F7331="Technology"), 3%, C7331="Corporate", 1%),0%)</f>
        <v>0.01</v>
      </c>
      <c r="K7331" s="24">
        <f>VLOOKUP($G7331, Reference!$A$3:$C$20, 3,FALSE)*I7331</f>
        <v>4</v>
      </c>
      <c r="L7331" s="27">
        <f t="shared" si="228"/>
        <v>1</v>
      </c>
      <c r="M7331" s="27">
        <f t="shared" si="229"/>
        <v>0.95000000000000018</v>
      </c>
    </row>
    <row r="7332" spans="1:13" x14ac:dyDescent="0.2">
      <c r="A7332">
        <v>7008</v>
      </c>
      <c r="B7332" s="4">
        <v>44082</v>
      </c>
      <c r="C7332" t="s">
        <v>17</v>
      </c>
      <c r="D7332" t="s">
        <v>18</v>
      </c>
      <c r="E7332" s="2" t="str">
        <f>VLOOKUP('SampleSuperstore - Main Data'!D7332,Reference!$A$26:$B$74,2,FALSE)</f>
        <v>South</v>
      </c>
      <c r="F7332" s="22" t="s">
        <v>13</v>
      </c>
      <c r="G7332" s="22" t="s">
        <v>35</v>
      </c>
      <c r="H7332" s="24">
        <f>VLOOKUP($G7332, Reference!$A$3:$C$20, 2,FALSE)*I7332</f>
        <v>168</v>
      </c>
      <c r="I7332" s="22">
        <v>7</v>
      </c>
      <c r="J7332" s="26" cm="1">
        <f t="array" ref="J7332">IFERROR(_xlfn.IFS(AND(C7332="Corporate", F7332="Technology"), 3%, C7332="Corporate", 1%),0%)</f>
        <v>0.01</v>
      </c>
      <c r="K7332" s="24">
        <f>VLOOKUP($G7332, Reference!$A$3:$C$20, 3,FALSE)*I7332</f>
        <v>133</v>
      </c>
      <c r="L7332" s="27">
        <f t="shared" si="228"/>
        <v>35</v>
      </c>
      <c r="M7332" s="27">
        <f t="shared" si="229"/>
        <v>33.319999999999993</v>
      </c>
    </row>
    <row r="7333" spans="1:13" x14ac:dyDescent="0.2">
      <c r="A7333">
        <v>7011</v>
      </c>
      <c r="B7333" s="4">
        <v>44082</v>
      </c>
      <c r="C7333" t="s">
        <v>17</v>
      </c>
      <c r="D7333" t="s">
        <v>75</v>
      </c>
      <c r="E7333" s="2" t="str">
        <f>VLOOKUP('SampleSuperstore - Main Data'!D7333,Reference!$A$26:$B$74,2,FALSE)</f>
        <v>South</v>
      </c>
      <c r="F7333" s="22" t="s">
        <v>29</v>
      </c>
      <c r="G7333" s="22" t="s">
        <v>33</v>
      </c>
      <c r="H7333" s="24">
        <f>VLOOKUP($G7333, Reference!$A$3:$C$20, 2,FALSE)*I7333</f>
        <v>10</v>
      </c>
      <c r="I7333" s="22">
        <v>2</v>
      </c>
      <c r="J7333" s="26" cm="1">
        <f t="array" ref="J7333">IFERROR(_xlfn.IFS(AND(C7333="Corporate", F7333="Technology"), 3%, C7333="Corporate", 1%),0%)</f>
        <v>0.03</v>
      </c>
      <c r="K7333" s="24">
        <f>VLOOKUP($G7333, Reference!$A$3:$C$20, 3,FALSE)*I7333</f>
        <v>5</v>
      </c>
      <c r="L7333" s="27">
        <f t="shared" si="228"/>
        <v>5</v>
      </c>
      <c r="M7333" s="27">
        <f t="shared" si="229"/>
        <v>4.6999999999999993</v>
      </c>
    </row>
    <row r="7334" spans="1:13" x14ac:dyDescent="0.2">
      <c r="A7334">
        <v>7012</v>
      </c>
      <c r="B7334" s="4">
        <v>44082</v>
      </c>
      <c r="C7334" t="s">
        <v>17</v>
      </c>
      <c r="D7334" t="s">
        <v>40</v>
      </c>
      <c r="E7334" s="2" t="str">
        <f>VLOOKUP('SampleSuperstore - Main Data'!D7334,Reference!$A$26:$B$74,2,FALSE)</f>
        <v>East</v>
      </c>
      <c r="F7334" s="22" t="s">
        <v>23</v>
      </c>
      <c r="G7334" s="22" t="s">
        <v>37</v>
      </c>
      <c r="H7334" s="24">
        <f>VLOOKUP($G7334, Reference!$A$3:$C$20, 2,FALSE)*I7334</f>
        <v>63</v>
      </c>
      <c r="I7334" s="22">
        <v>7</v>
      </c>
      <c r="J7334" s="26" cm="1">
        <f t="array" ref="J7334">IFERROR(_xlfn.IFS(AND(C7334="Corporate", F7334="Technology"), 3%, C7334="Corporate", 1%),0%)</f>
        <v>0.01</v>
      </c>
      <c r="K7334" s="24">
        <f>VLOOKUP($G7334, Reference!$A$3:$C$20, 3,FALSE)*I7334</f>
        <v>35</v>
      </c>
      <c r="L7334" s="27">
        <f t="shared" si="228"/>
        <v>28</v>
      </c>
      <c r="M7334" s="27">
        <f t="shared" si="229"/>
        <v>27.369999999999997</v>
      </c>
    </row>
    <row r="7335" spans="1:13" x14ac:dyDescent="0.2">
      <c r="A7335">
        <v>7014</v>
      </c>
      <c r="B7335" s="4">
        <v>44082</v>
      </c>
      <c r="C7335" t="s">
        <v>17</v>
      </c>
      <c r="D7335" t="s">
        <v>40</v>
      </c>
      <c r="E7335" s="2" t="str">
        <f>VLOOKUP('SampleSuperstore - Main Data'!D7335,Reference!$A$26:$B$74,2,FALSE)</f>
        <v>East</v>
      </c>
      <c r="F7335" s="22" t="s">
        <v>13</v>
      </c>
      <c r="G7335" s="22" t="s">
        <v>49</v>
      </c>
      <c r="H7335" s="24">
        <f>VLOOKUP($G7335, Reference!$A$3:$C$20, 2,FALSE)*I7335</f>
        <v>240</v>
      </c>
      <c r="I7335" s="22">
        <v>6</v>
      </c>
      <c r="J7335" s="26" cm="1">
        <f t="array" ref="J7335">IFERROR(_xlfn.IFS(AND(C7335="Corporate", F7335="Technology"), 3%, C7335="Corporate", 1%),0%)</f>
        <v>0.01</v>
      </c>
      <c r="K7335" s="24">
        <f>VLOOKUP($G7335, Reference!$A$3:$C$20, 3,FALSE)*I7335</f>
        <v>210</v>
      </c>
      <c r="L7335" s="27">
        <f t="shared" si="228"/>
        <v>30</v>
      </c>
      <c r="M7335" s="27">
        <f t="shared" si="229"/>
        <v>27.599999999999994</v>
      </c>
    </row>
    <row r="7336" spans="1:13" x14ac:dyDescent="0.2">
      <c r="A7336">
        <v>7018</v>
      </c>
      <c r="B7336" s="4">
        <v>44082</v>
      </c>
      <c r="C7336" t="s">
        <v>17</v>
      </c>
      <c r="D7336" t="s">
        <v>46</v>
      </c>
      <c r="E7336" s="2" t="str">
        <f>VLOOKUP('SampleSuperstore - Main Data'!D7336,Reference!$A$26:$B$74,2,FALSE)</f>
        <v>Central</v>
      </c>
      <c r="F7336" s="22" t="s">
        <v>23</v>
      </c>
      <c r="G7336" s="22" t="s">
        <v>37</v>
      </c>
      <c r="H7336" s="24">
        <f>VLOOKUP($G7336, Reference!$A$3:$C$20, 2,FALSE)*I7336</f>
        <v>54</v>
      </c>
      <c r="I7336" s="22">
        <v>6</v>
      </c>
      <c r="J7336" s="26" cm="1">
        <f t="array" ref="J7336">IFERROR(_xlfn.IFS(AND(C7336="Corporate", F7336="Technology"), 3%, C7336="Corporate", 1%),0%)</f>
        <v>0.01</v>
      </c>
      <c r="K7336" s="24">
        <f>VLOOKUP($G7336, Reference!$A$3:$C$20, 3,FALSE)*I7336</f>
        <v>30</v>
      </c>
      <c r="L7336" s="27">
        <f t="shared" si="228"/>
        <v>24</v>
      </c>
      <c r="M7336" s="27">
        <f t="shared" si="229"/>
        <v>23.46</v>
      </c>
    </row>
    <row r="7337" spans="1:13" x14ac:dyDescent="0.2">
      <c r="A7337">
        <v>7022</v>
      </c>
      <c r="B7337" s="4">
        <v>44082</v>
      </c>
      <c r="C7337" t="s">
        <v>17</v>
      </c>
      <c r="D7337" t="s">
        <v>36</v>
      </c>
      <c r="E7337" s="2" t="str">
        <f>VLOOKUP('SampleSuperstore - Main Data'!D7337,Reference!$A$26:$B$74,2,FALSE)</f>
        <v>East</v>
      </c>
      <c r="F7337" s="22" t="s">
        <v>13</v>
      </c>
      <c r="G7337" s="22" t="s">
        <v>49</v>
      </c>
      <c r="H7337" s="24">
        <f>VLOOKUP($G7337, Reference!$A$3:$C$20, 2,FALSE)*I7337</f>
        <v>120</v>
      </c>
      <c r="I7337" s="22">
        <v>3</v>
      </c>
      <c r="J7337" s="26" cm="1">
        <f t="array" ref="J7337">IFERROR(_xlfn.IFS(AND(C7337="Corporate", F7337="Technology"), 3%, C7337="Corporate", 1%),0%)</f>
        <v>0.01</v>
      </c>
      <c r="K7337" s="24">
        <f>VLOOKUP($G7337, Reference!$A$3:$C$20, 3,FALSE)*I7337</f>
        <v>105</v>
      </c>
      <c r="L7337" s="27">
        <f t="shared" si="228"/>
        <v>15</v>
      </c>
      <c r="M7337" s="27">
        <f t="shared" si="229"/>
        <v>13.799999999999997</v>
      </c>
    </row>
    <row r="7338" spans="1:13" x14ac:dyDescent="0.2">
      <c r="A7338">
        <v>7030</v>
      </c>
      <c r="B7338" s="4">
        <v>44083</v>
      </c>
      <c r="C7338" t="s">
        <v>17</v>
      </c>
      <c r="D7338" t="s">
        <v>47</v>
      </c>
      <c r="E7338" s="2" t="str">
        <f>VLOOKUP('SampleSuperstore - Main Data'!D7338,Reference!$A$26:$B$74,2,FALSE)</f>
        <v>South</v>
      </c>
      <c r="F7338" s="22" t="s">
        <v>13</v>
      </c>
      <c r="G7338" s="22" t="s">
        <v>20</v>
      </c>
      <c r="H7338" s="24">
        <f>VLOOKUP($G7338, Reference!$A$3:$C$20, 2,FALSE)*I7338</f>
        <v>68</v>
      </c>
      <c r="I7338" s="22">
        <v>4</v>
      </c>
      <c r="J7338" s="26" cm="1">
        <f t="array" ref="J7338">IFERROR(_xlfn.IFS(AND(C7338="Corporate", F7338="Technology"), 3%, C7338="Corporate", 1%),0%)</f>
        <v>0.01</v>
      </c>
      <c r="K7338" s="24">
        <f>VLOOKUP($G7338, Reference!$A$3:$C$20, 3,FALSE)*I7338</f>
        <v>40</v>
      </c>
      <c r="L7338" s="27">
        <f t="shared" si="228"/>
        <v>28</v>
      </c>
      <c r="M7338" s="27">
        <f t="shared" si="229"/>
        <v>27.319999999999993</v>
      </c>
    </row>
    <row r="7339" spans="1:13" x14ac:dyDescent="0.2">
      <c r="A7339">
        <v>7031</v>
      </c>
      <c r="B7339" s="4">
        <v>44083</v>
      </c>
      <c r="C7339" t="s">
        <v>17</v>
      </c>
      <c r="D7339" t="s">
        <v>58</v>
      </c>
      <c r="E7339" s="2" t="str">
        <f>VLOOKUP('SampleSuperstore - Main Data'!D7339,Reference!$A$26:$B$74,2,FALSE)</f>
        <v>Central</v>
      </c>
      <c r="F7339" s="22" t="s">
        <v>13</v>
      </c>
      <c r="G7339" s="22" t="s">
        <v>26</v>
      </c>
      <c r="H7339" s="24">
        <f>VLOOKUP($G7339, Reference!$A$3:$C$20, 2,FALSE)*I7339</f>
        <v>20</v>
      </c>
      <c r="I7339" s="22">
        <v>8</v>
      </c>
      <c r="J7339" s="26" cm="1">
        <f t="array" ref="J7339">IFERROR(_xlfn.IFS(AND(C7339="Corporate", F7339="Technology"), 3%, C7339="Corporate", 1%),0%)</f>
        <v>0.01</v>
      </c>
      <c r="K7339" s="24">
        <f>VLOOKUP($G7339, Reference!$A$3:$C$20, 3,FALSE)*I7339</f>
        <v>16</v>
      </c>
      <c r="L7339" s="27">
        <f t="shared" si="228"/>
        <v>4</v>
      </c>
      <c r="M7339" s="27">
        <f t="shared" si="229"/>
        <v>3.8000000000000007</v>
      </c>
    </row>
    <row r="7340" spans="1:13" x14ac:dyDescent="0.2">
      <c r="A7340">
        <v>7036</v>
      </c>
      <c r="B7340" s="4">
        <v>44083</v>
      </c>
      <c r="C7340" t="s">
        <v>17</v>
      </c>
      <c r="D7340" t="s">
        <v>36</v>
      </c>
      <c r="E7340" s="2" t="str">
        <f>VLOOKUP('SampleSuperstore - Main Data'!D7340,Reference!$A$26:$B$74,2,FALSE)</f>
        <v>East</v>
      </c>
      <c r="F7340" s="22" t="s">
        <v>13</v>
      </c>
      <c r="G7340" s="22" t="s">
        <v>14</v>
      </c>
      <c r="H7340" s="24">
        <f>VLOOKUP($G7340, Reference!$A$3:$C$20, 2,FALSE)*I7340</f>
        <v>495</v>
      </c>
      <c r="I7340" s="22">
        <v>11</v>
      </c>
      <c r="J7340" s="26" cm="1">
        <f t="array" ref="J7340">IFERROR(_xlfn.IFS(AND(C7340="Corporate", F7340="Technology"), 3%, C7340="Corporate", 1%),0%)</f>
        <v>0.01</v>
      </c>
      <c r="K7340" s="24">
        <f>VLOOKUP($G7340, Reference!$A$3:$C$20, 3,FALSE)*I7340</f>
        <v>385</v>
      </c>
      <c r="L7340" s="27">
        <f t="shared" si="228"/>
        <v>110</v>
      </c>
      <c r="M7340" s="27">
        <f t="shared" si="229"/>
        <v>105.05000000000001</v>
      </c>
    </row>
    <row r="7341" spans="1:13" x14ac:dyDescent="0.2">
      <c r="A7341">
        <v>7038</v>
      </c>
      <c r="B7341" s="4">
        <v>44083</v>
      </c>
      <c r="C7341" t="s">
        <v>17</v>
      </c>
      <c r="D7341" t="s">
        <v>51</v>
      </c>
      <c r="E7341" s="2" t="str">
        <f>VLOOKUP('SampleSuperstore - Main Data'!D7341,Reference!$A$26:$B$74,2,FALSE)</f>
        <v>East</v>
      </c>
      <c r="F7341" s="22" t="s">
        <v>13</v>
      </c>
      <c r="G7341" s="22" t="s">
        <v>20</v>
      </c>
      <c r="H7341" s="24">
        <f>VLOOKUP($G7341, Reference!$A$3:$C$20, 2,FALSE)*I7341</f>
        <v>85</v>
      </c>
      <c r="I7341" s="22">
        <v>5</v>
      </c>
      <c r="J7341" s="26" cm="1">
        <f t="array" ref="J7341">IFERROR(_xlfn.IFS(AND(C7341="Corporate", F7341="Technology"), 3%, C7341="Corporate", 1%),0%)</f>
        <v>0.01</v>
      </c>
      <c r="K7341" s="24">
        <f>VLOOKUP($G7341, Reference!$A$3:$C$20, 3,FALSE)*I7341</f>
        <v>50</v>
      </c>
      <c r="L7341" s="27">
        <f t="shared" si="228"/>
        <v>35</v>
      </c>
      <c r="M7341" s="27">
        <f t="shared" si="229"/>
        <v>34.150000000000006</v>
      </c>
    </row>
    <row r="7342" spans="1:13" x14ac:dyDescent="0.2">
      <c r="A7342">
        <v>7040</v>
      </c>
      <c r="B7342" s="4">
        <v>44083</v>
      </c>
      <c r="C7342" t="s">
        <v>17</v>
      </c>
      <c r="D7342" t="s">
        <v>15</v>
      </c>
      <c r="E7342" s="2" t="str">
        <f>VLOOKUP('SampleSuperstore - Main Data'!D7342,Reference!$A$26:$B$74,2,FALSE)</f>
        <v>West</v>
      </c>
      <c r="F7342" s="22" t="s">
        <v>13</v>
      </c>
      <c r="G7342" s="22" t="s">
        <v>49</v>
      </c>
      <c r="H7342" s="24">
        <f>VLOOKUP($G7342, Reference!$A$3:$C$20, 2,FALSE)*I7342</f>
        <v>120</v>
      </c>
      <c r="I7342" s="22">
        <v>3</v>
      </c>
      <c r="J7342" s="26" cm="1">
        <f t="array" ref="J7342">IFERROR(_xlfn.IFS(AND(C7342="Corporate", F7342="Technology"), 3%, C7342="Corporate", 1%),0%)</f>
        <v>0.01</v>
      </c>
      <c r="K7342" s="24">
        <f>VLOOKUP($G7342, Reference!$A$3:$C$20, 3,FALSE)*I7342</f>
        <v>105</v>
      </c>
      <c r="L7342" s="27">
        <f t="shared" si="228"/>
        <v>15</v>
      </c>
      <c r="M7342" s="27">
        <f t="shared" si="229"/>
        <v>13.799999999999997</v>
      </c>
    </row>
    <row r="7343" spans="1:13" x14ac:dyDescent="0.2">
      <c r="A7343">
        <v>7043</v>
      </c>
      <c r="B7343" s="4">
        <v>44083</v>
      </c>
      <c r="C7343" t="s">
        <v>17</v>
      </c>
      <c r="D7343" t="s">
        <v>21</v>
      </c>
      <c r="E7343" s="2" t="str">
        <f>VLOOKUP('SampleSuperstore - Main Data'!D7343,Reference!$A$26:$B$74,2,FALSE)</f>
        <v>West</v>
      </c>
      <c r="F7343" s="22" t="s">
        <v>23</v>
      </c>
      <c r="G7343" s="22" t="s">
        <v>59</v>
      </c>
      <c r="H7343" s="24">
        <f>VLOOKUP($G7343, Reference!$A$3:$C$20, 2,FALSE)*I7343</f>
        <v>595</v>
      </c>
      <c r="I7343" s="22">
        <v>7</v>
      </c>
      <c r="J7343" s="26" cm="1">
        <f t="array" ref="J7343">IFERROR(_xlfn.IFS(AND(C7343="Corporate", F7343="Technology"), 3%, C7343="Corporate", 1%),0%)</f>
        <v>0.01</v>
      </c>
      <c r="K7343" s="24">
        <f>VLOOKUP($G7343, Reference!$A$3:$C$20, 3,FALSE)*I7343</f>
        <v>525</v>
      </c>
      <c r="L7343" s="27">
        <f t="shared" si="228"/>
        <v>70</v>
      </c>
      <c r="M7343" s="27">
        <f t="shared" si="229"/>
        <v>64.049999999999955</v>
      </c>
    </row>
    <row r="7344" spans="1:13" x14ac:dyDescent="0.2">
      <c r="A7344">
        <v>7051</v>
      </c>
      <c r="B7344" s="4">
        <v>44084</v>
      </c>
      <c r="C7344" t="s">
        <v>17</v>
      </c>
      <c r="D7344" t="s">
        <v>21</v>
      </c>
      <c r="E7344" s="2" t="str">
        <f>VLOOKUP('SampleSuperstore - Main Data'!D7344,Reference!$A$26:$B$74,2,FALSE)</f>
        <v>West</v>
      </c>
      <c r="F7344" s="22" t="s">
        <v>23</v>
      </c>
      <c r="G7344" s="22" t="s">
        <v>24</v>
      </c>
      <c r="H7344" s="24">
        <f>VLOOKUP($G7344, Reference!$A$3:$C$20, 2,FALSE)*I7344</f>
        <v>396</v>
      </c>
      <c r="I7344" s="22">
        <v>4</v>
      </c>
      <c r="J7344" s="26" cm="1">
        <f t="array" ref="J7344">IFERROR(_xlfn.IFS(AND(C7344="Corporate", F7344="Technology"), 3%, C7344="Corporate", 1%),0%)</f>
        <v>0.01</v>
      </c>
      <c r="K7344" s="24">
        <f>VLOOKUP($G7344, Reference!$A$3:$C$20, 3,FALSE)*I7344</f>
        <v>316</v>
      </c>
      <c r="L7344" s="27">
        <f t="shared" si="228"/>
        <v>80</v>
      </c>
      <c r="M7344" s="27">
        <f t="shared" si="229"/>
        <v>76.04000000000002</v>
      </c>
    </row>
    <row r="7345" spans="1:13" x14ac:dyDescent="0.2">
      <c r="A7345">
        <v>7056</v>
      </c>
      <c r="B7345" s="4">
        <v>44084</v>
      </c>
      <c r="C7345" t="s">
        <v>17</v>
      </c>
      <c r="D7345" t="s">
        <v>58</v>
      </c>
      <c r="E7345" s="2" t="str">
        <f>VLOOKUP('SampleSuperstore - Main Data'!D7345,Reference!$A$26:$B$74,2,FALSE)</f>
        <v>Central</v>
      </c>
      <c r="F7345" s="22" t="s">
        <v>29</v>
      </c>
      <c r="G7345" s="22" t="s">
        <v>50</v>
      </c>
      <c r="H7345" s="24">
        <f>VLOOKUP($G7345, Reference!$A$3:$C$20, 2,FALSE)*I7345</f>
        <v>597</v>
      </c>
      <c r="I7345" s="22">
        <v>3</v>
      </c>
      <c r="J7345" s="26" cm="1">
        <f t="array" ref="J7345">IFERROR(_xlfn.IFS(AND(C7345="Corporate", F7345="Technology"), 3%, C7345="Corporate", 1%),0%)</f>
        <v>0.03</v>
      </c>
      <c r="K7345" s="24">
        <f>VLOOKUP($G7345, Reference!$A$3:$C$20, 3,FALSE)*I7345</f>
        <v>495</v>
      </c>
      <c r="L7345" s="27">
        <f t="shared" si="228"/>
        <v>102</v>
      </c>
      <c r="M7345" s="27">
        <f t="shared" si="229"/>
        <v>84.090000000000032</v>
      </c>
    </row>
    <row r="7346" spans="1:13" x14ac:dyDescent="0.2">
      <c r="A7346">
        <v>7057</v>
      </c>
      <c r="B7346" s="4">
        <v>44084</v>
      </c>
      <c r="C7346" t="s">
        <v>17</v>
      </c>
      <c r="D7346" t="s">
        <v>44</v>
      </c>
      <c r="E7346" s="2" t="str">
        <f>VLOOKUP('SampleSuperstore - Main Data'!D7346,Reference!$A$26:$B$74,2,FALSE)</f>
        <v>South</v>
      </c>
      <c r="F7346" s="22" t="s">
        <v>23</v>
      </c>
      <c r="G7346" s="22" t="s">
        <v>37</v>
      </c>
      <c r="H7346" s="24">
        <f>VLOOKUP($G7346, Reference!$A$3:$C$20, 2,FALSE)*I7346</f>
        <v>36</v>
      </c>
      <c r="I7346" s="22">
        <v>4</v>
      </c>
      <c r="J7346" s="26" cm="1">
        <f t="array" ref="J7346">IFERROR(_xlfn.IFS(AND(C7346="Corporate", F7346="Technology"), 3%, C7346="Corporate", 1%),0%)</f>
        <v>0.01</v>
      </c>
      <c r="K7346" s="24">
        <f>VLOOKUP($G7346, Reference!$A$3:$C$20, 3,FALSE)*I7346</f>
        <v>20</v>
      </c>
      <c r="L7346" s="27">
        <f t="shared" si="228"/>
        <v>16</v>
      </c>
      <c r="M7346" s="27">
        <f t="shared" si="229"/>
        <v>15.64</v>
      </c>
    </row>
    <row r="7347" spans="1:13" x14ac:dyDescent="0.2">
      <c r="A7347">
        <v>7058</v>
      </c>
      <c r="B7347" s="4">
        <v>44084</v>
      </c>
      <c r="C7347" t="s">
        <v>17</v>
      </c>
      <c r="D7347" t="s">
        <v>15</v>
      </c>
      <c r="E7347" s="2" t="str">
        <f>VLOOKUP('SampleSuperstore - Main Data'!D7347,Reference!$A$26:$B$74,2,FALSE)</f>
        <v>West</v>
      </c>
      <c r="F7347" s="22" t="s">
        <v>13</v>
      </c>
      <c r="G7347" s="22" t="s">
        <v>20</v>
      </c>
      <c r="H7347" s="24">
        <f>VLOOKUP($G7347, Reference!$A$3:$C$20, 2,FALSE)*I7347</f>
        <v>51</v>
      </c>
      <c r="I7347" s="22">
        <v>3</v>
      </c>
      <c r="J7347" s="26" cm="1">
        <f t="array" ref="J7347">IFERROR(_xlfn.IFS(AND(C7347="Corporate", F7347="Technology"), 3%, C7347="Corporate", 1%),0%)</f>
        <v>0.01</v>
      </c>
      <c r="K7347" s="24">
        <f>VLOOKUP($G7347, Reference!$A$3:$C$20, 3,FALSE)*I7347</f>
        <v>30</v>
      </c>
      <c r="L7347" s="27">
        <f t="shared" si="228"/>
        <v>21</v>
      </c>
      <c r="M7347" s="27">
        <f t="shared" si="229"/>
        <v>20.490000000000002</v>
      </c>
    </row>
    <row r="7348" spans="1:13" x14ac:dyDescent="0.2">
      <c r="A7348">
        <v>7059</v>
      </c>
      <c r="B7348" s="4">
        <v>44084</v>
      </c>
      <c r="C7348" t="s">
        <v>17</v>
      </c>
      <c r="D7348" t="s">
        <v>48</v>
      </c>
      <c r="E7348" s="2" t="str">
        <f>VLOOKUP('SampleSuperstore - Main Data'!D7348,Reference!$A$26:$B$74,2,FALSE)</f>
        <v>South</v>
      </c>
      <c r="F7348" s="22" t="s">
        <v>13</v>
      </c>
      <c r="G7348" s="22" t="s">
        <v>26</v>
      </c>
      <c r="H7348" s="24">
        <f>VLOOKUP($G7348, Reference!$A$3:$C$20, 2,FALSE)*I7348</f>
        <v>10</v>
      </c>
      <c r="I7348" s="22">
        <v>4</v>
      </c>
      <c r="J7348" s="26" cm="1">
        <f t="array" ref="J7348">IFERROR(_xlfn.IFS(AND(C7348="Corporate", F7348="Technology"), 3%, C7348="Corporate", 1%),0%)</f>
        <v>0.01</v>
      </c>
      <c r="K7348" s="24">
        <f>VLOOKUP($G7348, Reference!$A$3:$C$20, 3,FALSE)*I7348</f>
        <v>8</v>
      </c>
      <c r="L7348" s="27">
        <f t="shared" si="228"/>
        <v>2</v>
      </c>
      <c r="M7348" s="27">
        <f t="shared" si="229"/>
        <v>1.9000000000000004</v>
      </c>
    </row>
    <row r="7349" spans="1:13" x14ac:dyDescent="0.2">
      <c r="A7349">
        <v>7067</v>
      </c>
      <c r="B7349" s="4">
        <v>44084</v>
      </c>
      <c r="C7349" t="s">
        <v>17</v>
      </c>
      <c r="D7349" t="s">
        <v>15</v>
      </c>
      <c r="E7349" s="2" t="str">
        <f>VLOOKUP('SampleSuperstore - Main Data'!D7349,Reference!$A$26:$B$74,2,FALSE)</f>
        <v>West</v>
      </c>
      <c r="F7349" s="22" t="s">
        <v>23</v>
      </c>
      <c r="G7349" s="22" t="s">
        <v>37</v>
      </c>
      <c r="H7349" s="24">
        <f>VLOOKUP($G7349, Reference!$A$3:$C$20, 2,FALSE)*I7349</f>
        <v>54</v>
      </c>
      <c r="I7349" s="22">
        <v>6</v>
      </c>
      <c r="J7349" s="26" cm="1">
        <f t="array" ref="J7349">IFERROR(_xlfn.IFS(AND(C7349="Corporate", F7349="Technology"), 3%, C7349="Corporate", 1%),0%)</f>
        <v>0.01</v>
      </c>
      <c r="K7349" s="24">
        <f>VLOOKUP($G7349, Reference!$A$3:$C$20, 3,FALSE)*I7349</f>
        <v>30</v>
      </c>
      <c r="L7349" s="27">
        <f t="shared" si="228"/>
        <v>24</v>
      </c>
      <c r="M7349" s="27">
        <f t="shared" si="229"/>
        <v>23.46</v>
      </c>
    </row>
    <row r="7350" spans="1:13" x14ac:dyDescent="0.2">
      <c r="A7350">
        <v>7069</v>
      </c>
      <c r="B7350" s="4">
        <v>44084</v>
      </c>
      <c r="C7350" t="s">
        <v>17</v>
      </c>
      <c r="D7350" t="s">
        <v>25</v>
      </c>
      <c r="E7350" s="2" t="str">
        <f>VLOOKUP('SampleSuperstore - Main Data'!D7350,Reference!$A$26:$B$74,2,FALSE)</f>
        <v>Central</v>
      </c>
      <c r="F7350" s="22" t="s">
        <v>29</v>
      </c>
      <c r="G7350" s="22" t="s">
        <v>30</v>
      </c>
      <c r="H7350" s="24">
        <f>VLOOKUP($G7350, Reference!$A$3:$C$20, 2,FALSE)*I7350</f>
        <v>900</v>
      </c>
      <c r="I7350" s="22">
        <v>2</v>
      </c>
      <c r="J7350" s="26" cm="1">
        <f t="array" ref="J7350">IFERROR(_xlfn.IFS(AND(C7350="Corporate", F7350="Technology"), 3%, C7350="Corporate", 1%),0%)</f>
        <v>0.03</v>
      </c>
      <c r="K7350" s="24">
        <f>VLOOKUP($G7350, Reference!$A$3:$C$20, 3,FALSE)*I7350</f>
        <v>800</v>
      </c>
      <c r="L7350" s="27">
        <f t="shared" si="228"/>
        <v>100</v>
      </c>
      <c r="M7350" s="27">
        <f t="shared" si="229"/>
        <v>73</v>
      </c>
    </row>
    <row r="7351" spans="1:13" x14ac:dyDescent="0.2">
      <c r="A7351">
        <v>7071</v>
      </c>
      <c r="B7351" s="4">
        <v>44084</v>
      </c>
      <c r="C7351" t="s">
        <v>17</v>
      </c>
      <c r="D7351" t="s">
        <v>57</v>
      </c>
      <c r="E7351" s="2" t="str">
        <f>VLOOKUP('SampleSuperstore - Main Data'!D7351,Reference!$A$26:$B$74,2,FALSE)</f>
        <v>South</v>
      </c>
      <c r="F7351" s="22" t="s">
        <v>29</v>
      </c>
      <c r="G7351" s="22" t="s">
        <v>50</v>
      </c>
      <c r="H7351" s="24">
        <f>VLOOKUP($G7351, Reference!$A$3:$C$20, 2,FALSE)*I7351</f>
        <v>597</v>
      </c>
      <c r="I7351" s="22">
        <v>3</v>
      </c>
      <c r="J7351" s="26" cm="1">
        <f t="array" ref="J7351">IFERROR(_xlfn.IFS(AND(C7351="Corporate", F7351="Technology"), 3%, C7351="Corporate", 1%),0%)</f>
        <v>0.03</v>
      </c>
      <c r="K7351" s="24">
        <f>VLOOKUP($G7351, Reference!$A$3:$C$20, 3,FALSE)*I7351</f>
        <v>495</v>
      </c>
      <c r="L7351" s="27">
        <f t="shared" si="228"/>
        <v>102</v>
      </c>
      <c r="M7351" s="27">
        <f t="shared" si="229"/>
        <v>84.090000000000032</v>
      </c>
    </row>
    <row r="7352" spans="1:13" x14ac:dyDescent="0.2">
      <c r="A7352">
        <v>7072</v>
      </c>
      <c r="B7352" s="4">
        <v>44084</v>
      </c>
      <c r="C7352" t="s">
        <v>17</v>
      </c>
      <c r="D7352" t="s">
        <v>58</v>
      </c>
      <c r="E7352" s="2" t="str">
        <f>VLOOKUP('SampleSuperstore - Main Data'!D7352,Reference!$A$26:$B$74,2,FALSE)</f>
        <v>Central</v>
      </c>
      <c r="F7352" s="22" t="s">
        <v>23</v>
      </c>
      <c r="G7352" s="22" t="s">
        <v>37</v>
      </c>
      <c r="H7352" s="24">
        <f>VLOOKUP($G7352, Reference!$A$3:$C$20, 2,FALSE)*I7352</f>
        <v>18</v>
      </c>
      <c r="I7352" s="22">
        <v>2</v>
      </c>
      <c r="J7352" s="26" cm="1">
        <f t="array" ref="J7352">IFERROR(_xlfn.IFS(AND(C7352="Corporate", F7352="Technology"), 3%, C7352="Corporate", 1%),0%)</f>
        <v>0.01</v>
      </c>
      <c r="K7352" s="24">
        <f>VLOOKUP($G7352, Reference!$A$3:$C$20, 3,FALSE)*I7352</f>
        <v>10</v>
      </c>
      <c r="L7352" s="27">
        <f t="shared" si="228"/>
        <v>8</v>
      </c>
      <c r="M7352" s="27">
        <f t="shared" si="229"/>
        <v>7.82</v>
      </c>
    </row>
    <row r="7353" spans="1:13" x14ac:dyDescent="0.2">
      <c r="A7353">
        <v>7073</v>
      </c>
      <c r="B7353" s="4">
        <v>44084</v>
      </c>
      <c r="C7353" t="s">
        <v>17</v>
      </c>
      <c r="D7353" t="s">
        <v>75</v>
      </c>
      <c r="E7353" s="2" t="str">
        <f>VLOOKUP('SampleSuperstore - Main Data'!D7353,Reference!$A$26:$B$74,2,FALSE)</f>
        <v>South</v>
      </c>
      <c r="F7353" s="22" t="s">
        <v>13</v>
      </c>
      <c r="G7353" s="22" t="s">
        <v>20</v>
      </c>
      <c r="H7353" s="24">
        <f>VLOOKUP($G7353, Reference!$A$3:$C$20, 2,FALSE)*I7353</f>
        <v>119</v>
      </c>
      <c r="I7353" s="22">
        <v>7</v>
      </c>
      <c r="J7353" s="26" cm="1">
        <f t="array" ref="J7353">IFERROR(_xlfn.IFS(AND(C7353="Corporate", F7353="Technology"), 3%, C7353="Corporate", 1%),0%)</f>
        <v>0.01</v>
      </c>
      <c r="K7353" s="24">
        <f>VLOOKUP($G7353, Reference!$A$3:$C$20, 3,FALSE)*I7353</f>
        <v>70</v>
      </c>
      <c r="L7353" s="27">
        <f t="shared" si="228"/>
        <v>49</v>
      </c>
      <c r="M7353" s="27">
        <f t="shared" si="229"/>
        <v>47.81</v>
      </c>
    </row>
    <row r="7354" spans="1:13" x14ac:dyDescent="0.2">
      <c r="A7354">
        <v>7080</v>
      </c>
      <c r="B7354" s="4">
        <v>44085</v>
      </c>
      <c r="C7354" t="s">
        <v>17</v>
      </c>
      <c r="D7354" t="s">
        <v>44</v>
      </c>
      <c r="E7354" s="2" t="str">
        <f>VLOOKUP('SampleSuperstore - Main Data'!D7354,Reference!$A$26:$B$74,2,FALSE)</f>
        <v>South</v>
      </c>
      <c r="F7354" s="22" t="s">
        <v>13</v>
      </c>
      <c r="G7354" s="22" t="s">
        <v>14</v>
      </c>
      <c r="H7354" s="24">
        <f>VLOOKUP($G7354, Reference!$A$3:$C$20, 2,FALSE)*I7354</f>
        <v>90</v>
      </c>
      <c r="I7354" s="22">
        <v>2</v>
      </c>
      <c r="J7354" s="26" cm="1">
        <f t="array" ref="J7354">IFERROR(_xlfn.IFS(AND(C7354="Corporate", F7354="Technology"), 3%, C7354="Corporate", 1%),0%)</f>
        <v>0.01</v>
      </c>
      <c r="K7354" s="24">
        <f>VLOOKUP($G7354, Reference!$A$3:$C$20, 3,FALSE)*I7354</f>
        <v>70</v>
      </c>
      <c r="L7354" s="27">
        <f t="shared" si="228"/>
        <v>20</v>
      </c>
      <c r="M7354" s="27">
        <f t="shared" si="229"/>
        <v>19.099999999999994</v>
      </c>
    </row>
    <row r="7355" spans="1:13" x14ac:dyDescent="0.2">
      <c r="A7355">
        <v>7082</v>
      </c>
      <c r="B7355" s="4">
        <v>44085</v>
      </c>
      <c r="C7355" t="s">
        <v>17</v>
      </c>
      <c r="D7355" t="s">
        <v>15</v>
      </c>
      <c r="E7355" s="2" t="str">
        <f>VLOOKUP('SampleSuperstore - Main Data'!D7355,Reference!$A$26:$B$74,2,FALSE)</f>
        <v>West</v>
      </c>
      <c r="F7355" s="22" t="s">
        <v>29</v>
      </c>
      <c r="G7355" s="22" t="s">
        <v>33</v>
      </c>
      <c r="H7355" s="24">
        <f>VLOOKUP($G7355, Reference!$A$3:$C$20, 2,FALSE)*I7355</f>
        <v>5</v>
      </c>
      <c r="I7355" s="22">
        <v>1</v>
      </c>
      <c r="J7355" s="26" cm="1">
        <f t="array" ref="J7355">IFERROR(_xlfn.IFS(AND(C7355="Corporate", F7355="Technology"), 3%, C7355="Corporate", 1%),0%)</f>
        <v>0.03</v>
      </c>
      <c r="K7355" s="24">
        <f>VLOOKUP($G7355, Reference!$A$3:$C$20, 3,FALSE)*I7355</f>
        <v>2.5</v>
      </c>
      <c r="L7355" s="27">
        <f t="shared" si="228"/>
        <v>2.5</v>
      </c>
      <c r="M7355" s="27">
        <f t="shared" si="229"/>
        <v>2.3499999999999996</v>
      </c>
    </row>
    <row r="7356" spans="1:13" x14ac:dyDescent="0.2">
      <c r="A7356">
        <v>7084</v>
      </c>
      <c r="B7356" s="4">
        <v>44085</v>
      </c>
      <c r="C7356" t="s">
        <v>17</v>
      </c>
      <c r="D7356" t="s">
        <v>58</v>
      </c>
      <c r="E7356" s="2" t="str">
        <f>VLOOKUP('SampleSuperstore - Main Data'!D7356,Reference!$A$26:$B$74,2,FALSE)</f>
        <v>Central</v>
      </c>
      <c r="F7356" s="22" t="s">
        <v>23</v>
      </c>
      <c r="G7356" s="22" t="s">
        <v>24</v>
      </c>
      <c r="H7356" s="24">
        <f>VLOOKUP($G7356, Reference!$A$3:$C$20, 2,FALSE)*I7356</f>
        <v>99</v>
      </c>
      <c r="I7356" s="22">
        <v>1</v>
      </c>
      <c r="J7356" s="26" cm="1">
        <f t="array" ref="J7356">IFERROR(_xlfn.IFS(AND(C7356="Corporate", F7356="Technology"), 3%, C7356="Corporate", 1%),0%)</f>
        <v>0.01</v>
      </c>
      <c r="K7356" s="24">
        <f>VLOOKUP($G7356, Reference!$A$3:$C$20, 3,FALSE)*I7356</f>
        <v>79</v>
      </c>
      <c r="L7356" s="27">
        <f t="shared" si="228"/>
        <v>20</v>
      </c>
      <c r="M7356" s="27">
        <f t="shared" si="229"/>
        <v>19.010000000000005</v>
      </c>
    </row>
    <row r="7357" spans="1:13" x14ac:dyDescent="0.2">
      <c r="A7357">
        <v>7085</v>
      </c>
      <c r="B7357" s="4">
        <v>44085</v>
      </c>
      <c r="C7357" t="s">
        <v>17</v>
      </c>
      <c r="D7357" t="s">
        <v>15</v>
      </c>
      <c r="E7357" s="2" t="str">
        <f>VLOOKUP('SampleSuperstore - Main Data'!D7357,Reference!$A$26:$B$74,2,FALSE)</f>
        <v>West</v>
      </c>
      <c r="F7357" s="22" t="s">
        <v>13</v>
      </c>
      <c r="G7357" s="22" t="s">
        <v>14</v>
      </c>
      <c r="H7357" s="24">
        <f>VLOOKUP($G7357, Reference!$A$3:$C$20, 2,FALSE)*I7357</f>
        <v>315</v>
      </c>
      <c r="I7357" s="22">
        <v>7</v>
      </c>
      <c r="J7357" s="26" cm="1">
        <f t="array" ref="J7357">IFERROR(_xlfn.IFS(AND(C7357="Corporate", F7357="Technology"), 3%, C7357="Corporate", 1%),0%)</f>
        <v>0.01</v>
      </c>
      <c r="K7357" s="24">
        <f>VLOOKUP($G7357, Reference!$A$3:$C$20, 3,FALSE)*I7357</f>
        <v>245</v>
      </c>
      <c r="L7357" s="27">
        <f t="shared" si="228"/>
        <v>70</v>
      </c>
      <c r="M7357" s="27">
        <f t="shared" si="229"/>
        <v>66.850000000000023</v>
      </c>
    </row>
    <row r="7358" spans="1:13" x14ac:dyDescent="0.2">
      <c r="A7358">
        <v>7086</v>
      </c>
      <c r="B7358" s="4">
        <v>44085</v>
      </c>
      <c r="C7358" t="s">
        <v>17</v>
      </c>
      <c r="D7358" t="s">
        <v>75</v>
      </c>
      <c r="E7358" s="2" t="str">
        <f>VLOOKUP('SampleSuperstore - Main Data'!D7358,Reference!$A$26:$B$74,2,FALSE)</f>
        <v>South</v>
      </c>
      <c r="F7358" s="22" t="s">
        <v>29</v>
      </c>
      <c r="G7358" s="22" t="s">
        <v>33</v>
      </c>
      <c r="H7358" s="24">
        <f>VLOOKUP($G7358, Reference!$A$3:$C$20, 2,FALSE)*I7358</f>
        <v>20</v>
      </c>
      <c r="I7358" s="22">
        <v>4</v>
      </c>
      <c r="J7358" s="26" cm="1">
        <f t="array" ref="J7358">IFERROR(_xlfn.IFS(AND(C7358="Corporate", F7358="Technology"), 3%, C7358="Corporate", 1%),0%)</f>
        <v>0.03</v>
      </c>
      <c r="K7358" s="24">
        <f>VLOOKUP($G7358, Reference!$A$3:$C$20, 3,FALSE)*I7358</f>
        <v>10</v>
      </c>
      <c r="L7358" s="27">
        <f t="shared" si="228"/>
        <v>10</v>
      </c>
      <c r="M7358" s="27">
        <f t="shared" si="229"/>
        <v>9.3999999999999986</v>
      </c>
    </row>
    <row r="7359" spans="1:13" x14ac:dyDescent="0.2">
      <c r="A7359">
        <v>7087</v>
      </c>
      <c r="B7359" s="4">
        <v>44085</v>
      </c>
      <c r="C7359" t="s">
        <v>17</v>
      </c>
      <c r="D7359" t="s">
        <v>32</v>
      </c>
      <c r="E7359" s="2" t="str">
        <f>VLOOKUP('SampleSuperstore - Main Data'!D7359,Reference!$A$26:$B$74,2,FALSE)</f>
        <v>South</v>
      </c>
      <c r="F7359" s="22" t="s">
        <v>29</v>
      </c>
      <c r="G7359" s="22" t="s">
        <v>50</v>
      </c>
      <c r="H7359" s="24">
        <f>VLOOKUP($G7359, Reference!$A$3:$C$20, 2,FALSE)*I7359</f>
        <v>995</v>
      </c>
      <c r="I7359" s="22">
        <v>5</v>
      </c>
      <c r="J7359" s="26" cm="1">
        <f t="array" ref="J7359">IFERROR(_xlfn.IFS(AND(C7359="Corporate", F7359="Technology"), 3%, C7359="Corporate", 1%),0%)</f>
        <v>0.03</v>
      </c>
      <c r="K7359" s="24">
        <f>VLOOKUP($G7359, Reference!$A$3:$C$20, 3,FALSE)*I7359</f>
        <v>825</v>
      </c>
      <c r="L7359" s="27">
        <f t="shared" si="228"/>
        <v>170</v>
      </c>
      <c r="M7359" s="27">
        <f t="shared" si="229"/>
        <v>140.14999999999998</v>
      </c>
    </row>
    <row r="7360" spans="1:13" x14ac:dyDescent="0.2">
      <c r="A7360">
        <v>7092</v>
      </c>
      <c r="B7360" s="4">
        <v>44085</v>
      </c>
      <c r="C7360" t="s">
        <v>17</v>
      </c>
      <c r="D7360" t="s">
        <v>58</v>
      </c>
      <c r="E7360" s="2" t="str">
        <f>VLOOKUP('SampleSuperstore - Main Data'!D7360,Reference!$A$26:$B$74,2,FALSE)</f>
        <v>Central</v>
      </c>
      <c r="F7360" s="22" t="s">
        <v>13</v>
      </c>
      <c r="G7360" s="22" t="s">
        <v>26</v>
      </c>
      <c r="H7360" s="24">
        <f>VLOOKUP($G7360, Reference!$A$3:$C$20, 2,FALSE)*I7360</f>
        <v>15</v>
      </c>
      <c r="I7360" s="22">
        <v>6</v>
      </c>
      <c r="J7360" s="26" cm="1">
        <f t="array" ref="J7360">IFERROR(_xlfn.IFS(AND(C7360="Corporate", F7360="Technology"), 3%, C7360="Corporate", 1%),0%)</f>
        <v>0.01</v>
      </c>
      <c r="K7360" s="24">
        <f>VLOOKUP($G7360, Reference!$A$3:$C$20, 3,FALSE)*I7360</f>
        <v>12</v>
      </c>
      <c r="L7360" s="27">
        <f t="shared" si="228"/>
        <v>3</v>
      </c>
      <c r="M7360" s="27">
        <f t="shared" si="229"/>
        <v>2.8499999999999996</v>
      </c>
    </row>
    <row r="7361" spans="1:13" x14ac:dyDescent="0.2">
      <c r="A7361">
        <v>7095</v>
      </c>
      <c r="B7361" s="4">
        <v>44085</v>
      </c>
      <c r="C7361" t="s">
        <v>17</v>
      </c>
      <c r="D7361" t="s">
        <v>57</v>
      </c>
      <c r="E7361" s="2" t="str">
        <f>VLOOKUP('SampleSuperstore - Main Data'!D7361,Reference!$A$26:$B$74,2,FALSE)</f>
        <v>South</v>
      </c>
      <c r="F7361" s="22" t="s">
        <v>23</v>
      </c>
      <c r="G7361" s="22" t="s">
        <v>37</v>
      </c>
      <c r="H7361" s="24">
        <f>VLOOKUP($G7361, Reference!$A$3:$C$20, 2,FALSE)*I7361</f>
        <v>27</v>
      </c>
      <c r="I7361" s="22">
        <v>3</v>
      </c>
      <c r="J7361" s="26" cm="1">
        <f t="array" ref="J7361">IFERROR(_xlfn.IFS(AND(C7361="Corporate", F7361="Technology"), 3%, C7361="Corporate", 1%),0%)</f>
        <v>0.01</v>
      </c>
      <c r="K7361" s="24">
        <f>VLOOKUP($G7361, Reference!$A$3:$C$20, 3,FALSE)*I7361</f>
        <v>15</v>
      </c>
      <c r="L7361" s="27">
        <f t="shared" si="228"/>
        <v>12</v>
      </c>
      <c r="M7361" s="27">
        <f t="shared" si="229"/>
        <v>11.73</v>
      </c>
    </row>
    <row r="7362" spans="1:13" x14ac:dyDescent="0.2">
      <c r="A7362">
        <v>7104</v>
      </c>
      <c r="B7362" s="4">
        <v>44086</v>
      </c>
      <c r="C7362" t="s">
        <v>17</v>
      </c>
      <c r="D7362" t="s">
        <v>44</v>
      </c>
      <c r="E7362" s="2" t="str">
        <f>VLOOKUP('SampleSuperstore - Main Data'!D7362,Reference!$A$26:$B$74,2,FALSE)</f>
        <v>South</v>
      </c>
      <c r="F7362" s="22" t="s">
        <v>23</v>
      </c>
      <c r="G7362" s="22" t="s">
        <v>37</v>
      </c>
      <c r="H7362" s="24">
        <f>VLOOKUP($G7362, Reference!$A$3:$C$20, 2,FALSE)*I7362</f>
        <v>18</v>
      </c>
      <c r="I7362" s="22">
        <v>2</v>
      </c>
      <c r="J7362" s="26" cm="1">
        <f t="array" ref="J7362">IFERROR(_xlfn.IFS(AND(C7362="Corporate", F7362="Technology"), 3%, C7362="Corporate", 1%),0%)</f>
        <v>0.01</v>
      </c>
      <c r="K7362" s="24">
        <f>VLOOKUP($G7362, Reference!$A$3:$C$20, 3,FALSE)*I7362</f>
        <v>10</v>
      </c>
      <c r="L7362" s="27">
        <f t="shared" ref="L7362:L7425" si="230">H7362-K7362</f>
        <v>8</v>
      </c>
      <c r="M7362" s="27">
        <f t="shared" ref="M7362:M7425" si="231">H7362*(1-J7362)-K7362</f>
        <v>7.82</v>
      </c>
    </row>
    <row r="7363" spans="1:13" x14ac:dyDescent="0.2">
      <c r="A7363">
        <v>7105</v>
      </c>
      <c r="B7363" s="4">
        <v>44086</v>
      </c>
      <c r="C7363" t="s">
        <v>17</v>
      </c>
      <c r="D7363" t="s">
        <v>36</v>
      </c>
      <c r="E7363" s="2" t="str">
        <f>VLOOKUP('SampleSuperstore - Main Data'!D7363,Reference!$A$26:$B$74,2,FALSE)</f>
        <v>East</v>
      </c>
      <c r="F7363" s="22" t="s">
        <v>13</v>
      </c>
      <c r="G7363" s="22" t="s">
        <v>26</v>
      </c>
      <c r="H7363" s="24">
        <f>VLOOKUP($G7363, Reference!$A$3:$C$20, 2,FALSE)*I7363</f>
        <v>7.5</v>
      </c>
      <c r="I7363" s="22">
        <v>3</v>
      </c>
      <c r="J7363" s="26" cm="1">
        <f t="array" ref="J7363">IFERROR(_xlfn.IFS(AND(C7363="Corporate", F7363="Technology"), 3%, C7363="Corporate", 1%),0%)</f>
        <v>0.01</v>
      </c>
      <c r="K7363" s="24">
        <f>VLOOKUP($G7363, Reference!$A$3:$C$20, 3,FALSE)*I7363</f>
        <v>6</v>
      </c>
      <c r="L7363" s="27">
        <f t="shared" si="230"/>
        <v>1.5</v>
      </c>
      <c r="M7363" s="27">
        <f t="shared" si="231"/>
        <v>1.4249999999999998</v>
      </c>
    </row>
    <row r="7364" spans="1:13" x14ac:dyDescent="0.2">
      <c r="A7364">
        <v>7111</v>
      </c>
      <c r="B7364" s="4">
        <v>44086</v>
      </c>
      <c r="C7364" t="s">
        <v>17</v>
      </c>
      <c r="D7364" t="s">
        <v>47</v>
      </c>
      <c r="E7364" s="2" t="str">
        <f>VLOOKUP('SampleSuperstore - Main Data'!D7364,Reference!$A$26:$B$74,2,FALSE)</f>
        <v>South</v>
      </c>
      <c r="F7364" s="22" t="s">
        <v>13</v>
      </c>
      <c r="G7364" s="22" t="s">
        <v>53</v>
      </c>
      <c r="H7364" s="24">
        <f>VLOOKUP($G7364, Reference!$A$3:$C$20, 2,FALSE)*I7364</f>
        <v>72</v>
      </c>
      <c r="I7364" s="22">
        <v>6</v>
      </c>
      <c r="J7364" s="26" cm="1">
        <f t="array" ref="J7364">IFERROR(_xlfn.IFS(AND(C7364="Corporate", F7364="Technology"), 3%, C7364="Corporate", 1%),0%)</f>
        <v>0.01</v>
      </c>
      <c r="K7364" s="24">
        <f>VLOOKUP($G7364, Reference!$A$3:$C$20, 3,FALSE)*I7364</f>
        <v>54</v>
      </c>
      <c r="L7364" s="27">
        <f t="shared" si="230"/>
        <v>18</v>
      </c>
      <c r="M7364" s="27">
        <f t="shared" si="231"/>
        <v>17.28</v>
      </c>
    </row>
    <row r="7365" spans="1:13" x14ac:dyDescent="0.2">
      <c r="A7365">
        <v>7113</v>
      </c>
      <c r="B7365" s="4">
        <v>44086</v>
      </c>
      <c r="C7365" t="s">
        <v>17</v>
      </c>
      <c r="D7365" t="s">
        <v>54</v>
      </c>
      <c r="E7365" s="2" t="str">
        <f>VLOOKUP('SampleSuperstore - Main Data'!D7365,Reference!$A$26:$B$74,2,FALSE)</f>
        <v>East</v>
      </c>
      <c r="F7365" s="22" t="s">
        <v>13</v>
      </c>
      <c r="G7365" s="22" t="s">
        <v>26</v>
      </c>
      <c r="H7365" s="24">
        <f>VLOOKUP($G7365, Reference!$A$3:$C$20, 2,FALSE)*I7365</f>
        <v>7.5</v>
      </c>
      <c r="I7365" s="22">
        <v>3</v>
      </c>
      <c r="J7365" s="26" cm="1">
        <f t="array" ref="J7365">IFERROR(_xlfn.IFS(AND(C7365="Corporate", F7365="Technology"), 3%, C7365="Corporate", 1%),0%)</f>
        <v>0.01</v>
      </c>
      <c r="K7365" s="24">
        <f>VLOOKUP($G7365, Reference!$A$3:$C$20, 3,FALSE)*I7365</f>
        <v>6</v>
      </c>
      <c r="L7365" s="27">
        <f t="shared" si="230"/>
        <v>1.5</v>
      </c>
      <c r="M7365" s="27">
        <f t="shared" si="231"/>
        <v>1.4249999999999998</v>
      </c>
    </row>
    <row r="7366" spans="1:13" x14ac:dyDescent="0.2">
      <c r="A7366">
        <v>7115</v>
      </c>
      <c r="B7366" s="4">
        <v>44086</v>
      </c>
      <c r="C7366" t="s">
        <v>17</v>
      </c>
      <c r="D7366" t="s">
        <v>57</v>
      </c>
      <c r="E7366" s="2" t="str">
        <f>VLOOKUP('SampleSuperstore - Main Data'!D7366,Reference!$A$26:$B$74,2,FALSE)</f>
        <v>South</v>
      </c>
      <c r="F7366" s="22" t="s">
        <v>13</v>
      </c>
      <c r="G7366" s="22" t="s">
        <v>49</v>
      </c>
      <c r="H7366" s="24">
        <f>VLOOKUP($G7366, Reference!$A$3:$C$20, 2,FALSE)*I7366</f>
        <v>120</v>
      </c>
      <c r="I7366" s="22">
        <v>3</v>
      </c>
      <c r="J7366" s="26" cm="1">
        <f t="array" ref="J7366">IFERROR(_xlfn.IFS(AND(C7366="Corporate", F7366="Technology"), 3%, C7366="Corporate", 1%),0%)</f>
        <v>0.01</v>
      </c>
      <c r="K7366" s="24">
        <f>VLOOKUP($G7366, Reference!$A$3:$C$20, 3,FALSE)*I7366</f>
        <v>105</v>
      </c>
      <c r="L7366" s="27">
        <f t="shared" si="230"/>
        <v>15</v>
      </c>
      <c r="M7366" s="27">
        <f t="shared" si="231"/>
        <v>13.799999999999997</v>
      </c>
    </row>
    <row r="7367" spans="1:13" x14ac:dyDescent="0.2">
      <c r="A7367">
        <v>7116</v>
      </c>
      <c r="B7367" s="4">
        <v>44086</v>
      </c>
      <c r="C7367" t="s">
        <v>17</v>
      </c>
      <c r="D7367" t="s">
        <v>34</v>
      </c>
      <c r="E7367" s="2" t="str">
        <f>VLOOKUP('SampleSuperstore - Main Data'!D7367,Reference!$A$26:$B$74,2,FALSE)</f>
        <v>South</v>
      </c>
      <c r="F7367" s="22" t="s">
        <v>13</v>
      </c>
      <c r="G7367" s="22" t="s">
        <v>14</v>
      </c>
      <c r="H7367" s="24">
        <f>VLOOKUP($G7367, Reference!$A$3:$C$20, 2,FALSE)*I7367</f>
        <v>135</v>
      </c>
      <c r="I7367" s="22">
        <v>3</v>
      </c>
      <c r="J7367" s="26" cm="1">
        <f t="array" ref="J7367">IFERROR(_xlfn.IFS(AND(C7367="Corporate", F7367="Technology"), 3%, C7367="Corporate", 1%),0%)</f>
        <v>0.01</v>
      </c>
      <c r="K7367" s="24">
        <f>VLOOKUP($G7367, Reference!$A$3:$C$20, 3,FALSE)*I7367</f>
        <v>105</v>
      </c>
      <c r="L7367" s="27">
        <f t="shared" si="230"/>
        <v>30</v>
      </c>
      <c r="M7367" s="27">
        <f t="shared" si="231"/>
        <v>28.650000000000006</v>
      </c>
    </row>
    <row r="7368" spans="1:13" x14ac:dyDescent="0.2">
      <c r="A7368">
        <v>7119</v>
      </c>
      <c r="B7368" s="4">
        <v>44086</v>
      </c>
      <c r="C7368" t="s">
        <v>17</v>
      </c>
      <c r="D7368" t="s">
        <v>15</v>
      </c>
      <c r="E7368" s="2" t="str">
        <f>VLOOKUP('SampleSuperstore - Main Data'!D7368,Reference!$A$26:$B$74,2,FALSE)</f>
        <v>West</v>
      </c>
      <c r="F7368" s="22" t="s">
        <v>23</v>
      </c>
      <c r="G7368" s="22" t="s">
        <v>37</v>
      </c>
      <c r="H7368" s="24">
        <f>VLOOKUP($G7368, Reference!$A$3:$C$20, 2,FALSE)*I7368</f>
        <v>27</v>
      </c>
      <c r="I7368" s="22">
        <v>3</v>
      </c>
      <c r="J7368" s="26" cm="1">
        <f t="array" ref="J7368">IFERROR(_xlfn.IFS(AND(C7368="Corporate", F7368="Technology"), 3%, C7368="Corporate", 1%),0%)</f>
        <v>0.01</v>
      </c>
      <c r="K7368" s="24">
        <f>VLOOKUP($G7368, Reference!$A$3:$C$20, 3,FALSE)*I7368</f>
        <v>15</v>
      </c>
      <c r="L7368" s="27">
        <f t="shared" si="230"/>
        <v>12</v>
      </c>
      <c r="M7368" s="27">
        <f t="shared" si="231"/>
        <v>11.73</v>
      </c>
    </row>
    <row r="7369" spans="1:13" x14ac:dyDescent="0.2">
      <c r="A7369">
        <v>7120</v>
      </c>
      <c r="B7369" s="4">
        <v>44086</v>
      </c>
      <c r="C7369" t="s">
        <v>17</v>
      </c>
      <c r="D7369" t="s">
        <v>15</v>
      </c>
      <c r="E7369" s="2" t="str">
        <f>VLOOKUP('SampleSuperstore - Main Data'!D7369,Reference!$A$26:$B$74,2,FALSE)</f>
        <v>West</v>
      </c>
      <c r="F7369" s="22" t="s">
        <v>13</v>
      </c>
      <c r="G7369" s="22" t="s">
        <v>14</v>
      </c>
      <c r="H7369" s="24">
        <f>VLOOKUP($G7369, Reference!$A$3:$C$20, 2,FALSE)*I7369</f>
        <v>270</v>
      </c>
      <c r="I7369" s="22">
        <v>6</v>
      </c>
      <c r="J7369" s="26" cm="1">
        <f t="array" ref="J7369">IFERROR(_xlfn.IFS(AND(C7369="Corporate", F7369="Technology"), 3%, C7369="Corporate", 1%),0%)</f>
        <v>0.01</v>
      </c>
      <c r="K7369" s="24">
        <f>VLOOKUP($G7369, Reference!$A$3:$C$20, 3,FALSE)*I7369</f>
        <v>210</v>
      </c>
      <c r="L7369" s="27">
        <f t="shared" si="230"/>
        <v>60</v>
      </c>
      <c r="M7369" s="27">
        <f t="shared" si="231"/>
        <v>57.300000000000011</v>
      </c>
    </row>
    <row r="7370" spans="1:13" x14ac:dyDescent="0.2">
      <c r="A7370">
        <v>7125</v>
      </c>
      <c r="B7370" s="4">
        <v>44086</v>
      </c>
      <c r="C7370" t="s">
        <v>17</v>
      </c>
      <c r="D7370" t="s">
        <v>19</v>
      </c>
      <c r="E7370" s="2" t="str">
        <f>VLOOKUP('SampleSuperstore - Main Data'!D7370,Reference!$A$26:$B$74,2,FALSE)</f>
        <v>East</v>
      </c>
      <c r="F7370" s="22" t="s">
        <v>13</v>
      </c>
      <c r="G7370" s="22" t="s">
        <v>35</v>
      </c>
      <c r="H7370" s="24">
        <f>VLOOKUP($G7370, Reference!$A$3:$C$20, 2,FALSE)*I7370</f>
        <v>96</v>
      </c>
      <c r="I7370" s="22">
        <v>4</v>
      </c>
      <c r="J7370" s="26" cm="1">
        <f t="array" ref="J7370">IFERROR(_xlfn.IFS(AND(C7370="Corporate", F7370="Technology"), 3%, C7370="Corporate", 1%),0%)</f>
        <v>0.01</v>
      </c>
      <c r="K7370" s="24">
        <f>VLOOKUP($G7370, Reference!$A$3:$C$20, 3,FALSE)*I7370</f>
        <v>76</v>
      </c>
      <c r="L7370" s="27">
        <f t="shared" si="230"/>
        <v>20</v>
      </c>
      <c r="M7370" s="27">
        <f t="shared" si="231"/>
        <v>19.039999999999992</v>
      </c>
    </row>
    <row r="7371" spans="1:13" x14ac:dyDescent="0.2">
      <c r="A7371">
        <v>7129</v>
      </c>
      <c r="B7371" s="4">
        <v>44087</v>
      </c>
      <c r="C7371" t="s">
        <v>17</v>
      </c>
      <c r="D7371" t="s">
        <v>15</v>
      </c>
      <c r="E7371" s="2" t="str">
        <f>VLOOKUP('SampleSuperstore - Main Data'!D7371,Reference!$A$26:$B$74,2,FALSE)</f>
        <v>West</v>
      </c>
      <c r="F7371" s="22" t="s">
        <v>23</v>
      </c>
      <c r="G7371" s="22" t="s">
        <v>59</v>
      </c>
      <c r="H7371" s="24">
        <f>VLOOKUP($G7371, Reference!$A$3:$C$20, 2,FALSE)*I7371</f>
        <v>425</v>
      </c>
      <c r="I7371" s="22">
        <v>5</v>
      </c>
      <c r="J7371" s="26" cm="1">
        <f t="array" ref="J7371">IFERROR(_xlfn.IFS(AND(C7371="Corporate", F7371="Technology"), 3%, C7371="Corporate", 1%),0%)</f>
        <v>0.01</v>
      </c>
      <c r="K7371" s="24">
        <f>VLOOKUP($G7371, Reference!$A$3:$C$20, 3,FALSE)*I7371</f>
        <v>375</v>
      </c>
      <c r="L7371" s="27">
        <f t="shared" si="230"/>
        <v>50</v>
      </c>
      <c r="M7371" s="27">
        <f t="shared" si="231"/>
        <v>45.75</v>
      </c>
    </row>
    <row r="7372" spans="1:13" x14ac:dyDescent="0.2">
      <c r="A7372">
        <v>7133</v>
      </c>
      <c r="B7372" s="4">
        <v>44087</v>
      </c>
      <c r="C7372" t="s">
        <v>17</v>
      </c>
      <c r="D7372" t="s">
        <v>36</v>
      </c>
      <c r="E7372" s="2" t="str">
        <f>VLOOKUP('SampleSuperstore - Main Data'!D7372,Reference!$A$26:$B$74,2,FALSE)</f>
        <v>East</v>
      </c>
      <c r="F7372" s="22" t="s">
        <v>13</v>
      </c>
      <c r="G7372" s="22" t="s">
        <v>14</v>
      </c>
      <c r="H7372" s="24">
        <f>VLOOKUP($G7372, Reference!$A$3:$C$20, 2,FALSE)*I7372</f>
        <v>180</v>
      </c>
      <c r="I7372" s="22">
        <v>4</v>
      </c>
      <c r="J7372" s="26" cm="1">
        <f t="array" ref="J7372">IFERROR(_xlfn.IFS(AND(C7372="Corporate", F7372="Technology"), 3%, C7372="Corporate", 1%),0%)</f>
        <v>0.01</v>
      </c>
      <c r="K7372" s="24">
        <f>VLOOKUP($G7372, Reference!$A$3:$C$20, 3,FALSE)*I7372</f>
        <v>140</v>
      </c>
      <c r="L7372" s="27">
        <f t="shared" si="230"/>
        <v>40</v>
      </c>
      <c r="M7372" s="27">
        <f t="shared" si="231"/>
        <v>38.199999999999989</v>
      </c>
    </row>
    <row r="7373" spans="1:13" x14ac:dyDescent="0.2">
      <c r="A7373">
        <v>7135</v>
      </c>
      <c r="B7373" s="4">
        <v>44087</v>
      </c>
      <c r="C7373" t="s">
        <v>17</v>
      </c>
      <c r="D7373" t="s">
        <v>19</v>
      </c>
      <c r="E7373" s="2" t="str">
        <f>VLOOKUP('SampleSuperstore - Main Data'!D7373,Reference!$A$26:$B$74,2,FALSE)</f>
        <v>East</v>
      </c>
      <c r="F7373" s="22" t="s">
        <v>13</v>
      </c>
      <c r="G7373" s="22" t="s">
        <v>35</v>
      </c>
      <c r="H7373" s="24">
        <f>VLOOKUP($G7373, Reference!$A$3:$C$20, 2,FALSE)*I7373</f>
        <v>72</v>
      </c>
      <c r="I7373" s="22">
        <v>3</v>
      </c>
      <c r="J7373" s="26" cm="1">
        <f t="array" ref="J7373">IFERROR(_xlfn.IFS(AND(C7373="Corporate", F7373="Technology"), 3%, C7373="Corporate", 1%),0%)</f>
        <v>0.01</v>
      </c>
      <c r="K7373" s="24">
        <f>VLOOKUP($G7373, Reference!$A$3:$C$20, 3,FALSE)*I7373</f>
        <v>57</v>
      </c>
      <c r="L7373" s="27">
        <f t="shared" si="230"/>
        <v>15</v>
      </c>
      <c r="M7373" s="27">
        <f t="shared" si="231"/>
        <v>14.280000000000001</v>
      </c>
    </row>
    <row r="7374" spans="1:13" x14ac:dyDescent="0.2">
      <c r="A7374">
        <v>7142</v>
      </c>
      <c r="B7374" s="4">
        <v>44087</v>
      </c>
      <c r="C7374" t="s">
        <v>17</v>
      </c>
      <c r="D7374" t="s">
        <v>27</v>
      </c>
      <c r="E7374" s="2" t="str">
        <f>VLOOKUP('SampleSuperstore - Main Data'!D7374,Reference!$A$26:$B$74,2,FALSE)</f>
        <v>East</v>
      </c>
      <c r="F7374" s="22" t="s">
        <v>23</v>
      </c>
      <c r="G7374" s="22" t="s">
        <v>37</v>
      </c>
      <c r="H7374" s="24">
        <f>VLOOKUP($G7374, Reference!$A$3:$C$20, 2,FALSE)*I7374</f>
        <v>18</v>
      </c>
      <c r="I7374" s="22">
        <v>2</v>
      </c>
      <c r="J7374" s="26" cm="1">
        <f t="array" ref="J7374">IFERROR(_xlfn.IFS(AND(C7374="Corporate", F7374="Technology"), 3%, C7374="Corporate", 1%),0%)</f>
        <v>0.01</v>
      </c>
      <c r="K7374" s="24">
        <f>VLOOKUP($G7374, Reference!$A$3:$C$20, 3,FALSE)*I7374</f>
        <v>10</v>
      </c>
      <c r="L7374" s="27">
        <f t="shared" si="230"/>
        <v>8</v>
      </c>
      <c r="M7374" s="27">
        <f t="shared" si="231"/>
        <v>7.82</v>
      </c>
    </row>
    <row r="7375" spans="1:13" x14ac:dyDescent="0.2">
      <c r="A7375">
        <v>7144</v>
      </c>
      <c r="B7375" s="4">
        <v>44087</v>
      </c>
      <c r="C7375" t="s">
        <v>17</v>
      </c>
      <c r="D7375" t="s">
        <v>40</v>
      </c>
      <c r="E7375" s="2" t="str">
        <f>VLOOKUP('SampleSuperstore - Main Data'!D7375,Reference!$A$26:$B$74,2,FALSE)</f>
        <v>East</v>
      </c>
      <c r="F7375" s="22" t="s">
        <v>13</v>
      </c>
      <c r="G7375" s="22" t="s">
        <v>26</v>
      </c>
      <c r="H7375" s="24">
        <f>VLOOKUP($G7375, Reference!$A$3:$C$20, 2,FALSE)*I7375</f>
        <v>7.5</v>
      </c>
      <c r="I7375" s="22">
        <v>3</v>
      </c>
      <c r="J7375" s="26" cm="1">
        <f t="array" ref="J7375">IFERROR(_xlfn.IFS(AND(C7375="Corporate", F7375="Technology"), 3%, C7375="Corporate", 1%),0%)</f>
        <v>0.01</v>
      </c>
      <c r="K7375" s="24">
        <f>VLOOKUP($G7375, Reference!$A$3:$C$20, 3,FALSE)*I7375</f>
        <v>6</v>
      </c>
      <c r="L7375" s="27">
        <f t="shared" si="230"/>
        <v>1.5</v>
      </c>
      <c r="M7375" s="27">
        <f t="shared" si="231"/>
        <v>1.4249999999999998</v>
      </c>
    </row>
    <row r="7376" spans="1:13" x14ac:dyDescent="0.2">
      <c r="A7376">
        <v>7147</v>
      </c>
      <c r="B7376" s="4">
        <v>44087</v>
      </c>
      <c r="C7376" t="s">
        <v>17</v>
      </c>
      <c r="D7376" t="s">
        <v>12</v>
      </c>
      <c r="E7376" s="2" t="str">
        <f>VLOOKUP('SampleSuperstore - Main Data'!D7376,Reference!$A$26:$B$74,2,FALSE)</f>
        <v>West</v>
      </c>
      <c r="F7376" s="22" t="s">
        <v>13</v>
      </c>
      <c r="G7376" s="22" t="s">
        <v>35</v>
      </c>
      <c r="H7376" s="24">
        <f>VLOOKUP($G7376, Reference!$A$3:$C$20, 2,FALSE)*I7376</f>
        <v>120</v>
      </c>
      <c r="I7376" s="22">
        <v>5</v>
      </c>
      <c r="J7376" s="26" cm="1">
        <f t="array" ref="J7376">IFERROR(_xlfn.IFS(AND(C7376="Corporate", F7376="Technology"), 3%, C7376="Corporate", 1%),0%)</f>
        <v>0.01</v>
      </c>
      <c r="K7376" s="24">
        <f>VLOOKUP($G7376, Reference!$A$3:$C$20, 3,FALSE)*I7376</f>
        <v>95</v>
      </c>
      <c r="L7376" s="27">
        <f t="shared" si="230"/>
        <v>25</v>
      </c>
      <c r="M7376" s="27">
        <f t="shared" si="231"/>
        <v>23.799999999999997</v>
      </c>
    </row>
    <row r="7377" spans="1:13" x14ac:dyDescent="0.2">
      <c r="A7377">
        <v>7149</v>
      </c>
      <c r="B7377" s="4">
        <v>44087</v>
      </c>
      <c r="C7377" t="s">
        <v>17</v>
      </c>
      <c r="D7377" t="s">
        <v>36</v>
      </c>
      <c r="E7377" s="2" t="str">
        <f>VLOOKUP('SampleSuperstore - Main Data'!D7377,Reference!$A$26:$B$74,2,FALSE)</f>
        <v>East</v>
      </c>
      <c r="F7377" s="22" t="s">
        <v>29</v>
      </c>
      <c r="G7377" s="22" t="s">
        <v>30</v>
      </c>
      <c r="H7377" s="24">
        <f>VLOOKUP($G7377, Reference!$A$3:$C$20, 2,FALSE)*I7377</f>
        <v>1800</v>
      </c>
      <c r="I7377" s="22">
        <v>4</v>
      </c>
      <c r="J7377" s="26" cm="1">
        <f t="array" ref="J7377">IFERROR(_xlfn.IFS(AND(C7377="Corporate", F7377="Technology"), 3%, C7377="Corporate", 1%),0%)</f>
        <v>0.03</v>
      </c>
      <c r="K7377" s="24">
        <f>VLOOKUP($G7377, Reference!$A$3:$C$20, 3,FALSE)*I7377</f>
        <v>1600</v>
      </c>
      <c r="L7377" s="27">
        <f t="shared" si="230"/>
        <v>200</v>
      </c>
      <c r="M7377" s="27">
        <f t="shared" si="231"/>
        <v>146</v>
      </c>
    </row>
    <row r="7378" spans="1:13" x14ac:dyDescent="0.2">
      <c r="A7378">
        <v>7157</v>
      </c>
      <c r="B7378" s="4">
        <v>44088</v>
      </c>
      <c r="C7378" t="s">
        <v>17</v>
      </c>
      <c r="D7378" t="s">
        <v>46</v>
      </c>
      <c r="E7378" s="2" t="str">
        <f>VLOOKUP('SampleSuperstore - Main Data'!D7378,Reference!$A$26:$B$74,2,FALSE)</f>
        <v>Central</v>
      </c>
      <c r="F7378" s="22" t="s">
        <v>13</v>
      </c>
      <c r="G7378" s="22" t="s">
        <v>49</v>
      </c>
      <c r="H7378" s="24">
        <f>VLOOKUP($G7378, Reference!$A$3:$C$20, 2,FALSE)*I7378</f>
        <v>80</v>
      </c>
      <c r="I7378" s="22">
        <v>2</v>
      </c>
      <c r="J7378" s="26" cm="1">
        <f t="array" ref="J7378">IFERROR(_xlfn.IFS(AND(C7378="Corporate", F7378="Technology"), 3%, C7378="Corporate", 1%),0%)</f>
        <v>0.01</v>
      </c>
      <c r="K7378" s="24">
        <f>VLOOKUP($G7378, Reference!$A$3:$C$20, 3,FALSE)*I7378</f>
        <v>70</v>
      </c>
      <c r="L7378" s="27">
        <f t="shared" si="230"/>
        <v>10</v>
      </c>
      <c r="M7378" s="27">
        <f t="shared" si="231"/>
        <v>9.2000000000000028</v>
      </c>
    </row>
    <row r="7379" spans="1:13" x14ac:dyDescent="0.2">
      <c r="A7379">
        <v>7158</v>
      </c>
      <c r="B7379" s="4">
        <v>44088</v>
      </c>
      <c r="C7379" t="s">
        <v>17</v>
      </c>
      <c r="D7379" t="s">
        <v>64</v>
      </c>
      <c r="E7379" s="2" t="str">
        <f>VLOOKUP('SampleSuperstore - Main Data'!D7379,Reference!$A$26:$B$74,2,FALSE)</f>
        <v>East</v>
      </c>
      <c r="F7379" s="22" t="s">
        <v>13</v>
      </c>
      <c r="G7379" s="22" t="s">
        <v>20</v>
      </c>
      <c r="H7379" s="24">
        <f>VLOOKUP($G7379, Reference!$A$3:$C$20, 2,FALSE)*I7379</f>
        <v>85</v>
      </c>
      <c r="I7379" s="22">
        <v>5</v>
      </c>
      <c r="J7379" s="26" cm="1">
        <f t="array" ref="J7379">IFERROR(_xlfn.IFS(AND(C7379="Corporate", F7379="Technology"), 3%, C7379="Corporate", 1%),0%)</f>
        <v>0.01</v>
      </c>
      <c r="K7379" s="24">
        <f>VLOOKUP($G7379, Reference!$A$3:$C$20, 3,FALSE)*I7379</f>
        <v>50</v>
      </c>
      <c r="L7379" s="27">
        <f t="shared" si="230"/>
        <v>35</v>
      </c>
      <c r="M7379" s="27">
        <f t="shared" si="231"/>
        <v>34.150000000000006</v>
      </c>
    </row>
    <row r="7380" spans="1:13" x14ac:dyDescent="0.2">
      <c r="A7380">
        <v>7161</v>
      </c>
      <c r="B7380" s="4">
        <v>44088</v>
      </c>
      <c r="C7380" t="s">
        <v>17</v>
      </c>
      <c r="D7380" t="s">
        <v>15</v>
      </c>
      <c r="E7380" s="2" t="str">
        <f>VLOOKUP('SampleSuperstore - Main Data'!D7380,Reference!$A$26:$B$74,2,FALSE)</f>
        <v>West</v>
      </c>
      <c r="F7380" s="22" t="s">
        <v>13</v>
      </c>
      <c r="G7380" s="22" t="s">
        <v>26</v>
      </c>
      <c r="H7380" s="24">
        <f>VLOOKUP($G7380, Reference!$A$3:$C$20, 2,FALSE)*I7380</f>
        <v>7.5</v>
      </c>
      <c r="I7380" s="22">
        <v>3</v>
      </c>
      <c r="J7380" s="26" cm="1">
        <f t="array" ref="J7380">IFERROR(_xlfn.IFS(AND(C7380="Corporate", F7380="Technology"), 3%, C7380="Corporate", 1%),0%)</f>
        <v>0.01</v>
      </c>
      <c r="K7380" s="24">
        <f>VLOOKUP($G7380, Reference!$A$3:$C$20, 3,FALSE)*I7380</f>
        <v>6</v>
      </c>
      <c r="L7380" s="27">
        <f t="shared" si="230"/>
        <v>1.5</v>
      </c>
      <c r="M7380" s="27">
        <f t="shared" si="231"/>
        <v>1.4249999999999998</v>
      </c>
    </row>
    <row r="7381" spans="1:13" x14ac:dyDescent="0.2">
      <c r="A7381">
        <v>7163</v>
      </c>
      <c r="B7381" s="4">
        <v>44088</v>
      </c>
      <c r="C7381" t="s">
        <v>17</v>
      </c>
      <c r="D7381" t="s">
        <v>46</v>
      </c>
      <c r="E7381" s="2" t="str">
        <f>VLOOKUP('SampleSuperstore - Main Data'!D7381,Reference!$A$26:$B$74,2,FALSE)</f>
        <v>Central</v>
      </c>
      <c r="F7381" s="22" t="s">
        <v>13</v>
      </c>
      <c r="G7381" s="22" t="s">
        <v>14</v>
      </c>
      <c r="H7381" s="24">
        <f>VLOOKUP($G7381, Reference!$A$3:$C$20, 2,FALSE)*I7381</f>
        <v>135</v>
      </c>
      <c r="I7381" s="22">
        <v>3</v>
      </c>
      <c r="J7381" s="26" cm="1">
        <f t="array" ref="J7381">IFERROR(_xlfn.IFS(AND(C7381="Corporate", F7381="Technology"), 3%, C7381="Corporate", 1%),0%)</f>
        <v>0.01</v>
      </c>
      <c r="K7381" s="24">
        <f>VLOOKUP($G7381, Reference!$A$3:$C$20, 3,FALSE)*I7381</f>
        <v>105</v>
      </c>
      <c r="L7381" s="27">
        <f t="shared" si="230"/>
        <v>30</v>
      </c>
      <c r="M7381" s="27">
        <f t="shared" si="231"/>
        <v>28.650000000000006</v>
      </c>
    </row>
    <row r="7382" spans="1:13" x14ac:dyDescent="0.2">
      <c r="A7382">
        <v>7173</v>
      </c>
      <c r="B7382" s="4">
        <v>44088</v>
      </c>
      <c r="C7382" t="s">
        <v>17</v>
      </c>
      <c r="D7382" t="s">
        <v>21</v>
      </c>
      <c r="E7382" s="2" t="str">
        <f>VLOOKUP('SampleSuperstore - Main Data'!D7382,Reference!$A$26:$B$74,2,FALSE)</f>
        <v>West</v>
      </c>
      <c r="F7382" s="22" t="s">
        <v>13</v>
      </c>
      <c r="G7382" s="22" t="s">
        <v>14</v>
      </c>
      <c r="H7382" s="24">
        <f>VLOOKUP($G7382, Reference!$A$3:$C$20, 2,FALSE)*I7382</f>
        <v>135</v>
      </c>
      <c r="I7382" s="22">
        <v>3</v>
      </c>
      <c r="J7382" s="26" cm="1">
        <f t="array" ref="J7382">IFERROR(_xlfn.IFS(AND(C7382="Corporate", F7382="Technology"), 3%, C7382="Corporate", 1%),0%)</f>
        <v>0.01</v>
      </c>
      <c r="K7382" s="24">
        <f>VLOOKUP($G7382, Reference!$A$3:$C$20, 3,FALSE)*I7382</f>
        <v>105</v>
      </c>
      <c r="L7382" s="27">
        <f t="shared" si="230"/>
        <v>30</v>
      </c>
      <c r="M7382" s="27">
        <f t="shared" si="231"/>
        <v>28.650000000000006</v>
      </c>
    </row>
    <row r="7383" spans="1:13" x14ac:dyDescent="0.2">
      <c r="A7383">
        <v>7182</v>
      </c>
      <c r="B7383" s="4">
        <v>44088</v>
      </c>
      <c r="C7383" t="s">
        <v>17</v>
      </c>
      <c r="D7383" t="s">
        <v>15</v>
      </c>
      <c r="E7383" s="2" t="str">
        <f>VLOOKUP('SampleSuperstore - Main Data'!D7383,Reference!$A$26:$B$74,2,FALSE)</f>
        <v>West</v>
      </c>
      <c r="F7383" s="22" t="s">
        <v>13</v>
      </c>
      <c r="G7383" s="22" t="s">
        <v>53</v>
      </c>
      <c r="H7383" s="24">
        <f>VLOOKUP($G7383, Reference!$A$3:$C$20, 2,FALSE)*I7383</f>
        <v>24</v>
      </c>
      <c r="I7383" s="22">
        <v>2</v>
      </c>
      <c r="J7383" s="26" cm="1">
        <f t="array" ref="J7383">IFERROR(_xlfn.IFS(AND(C7383="Corporate", F7383="Technology"), 3%, C7383="Corporate", 1%),0%)</f>
        <v>0.01</v>
      </c>
      <c r="K7383" s="24">
        <f>VLOOKUP($G7383, Reference!$A$3:$C$20, 3,FALSE)*I7383</f>
        <v>18</v>
      </c>
      <c r="L7383" s="27">
        <f t="shared" si="230"/>
        <v>6</v>
      </c>
      <c r="M7383" s="27">
        <f t="shared" si="231"/>
        <v>5.759999999999998</v>
      </c>
    </row>
    <row r="7384" spans="1:13" x14ac:dyDescent="0.2">
      <c r="A7384">
        <v>7189</v>
      </c>
      <c r="B7384" s="4">
        <v>44089</v>
      </c>
      <c r="C7384" t="s">
        <v>17</v>
      </c>
      <c r="D7384" t="s">
        <v>22</v>
      </c>
      <c r="E7384" s="2" t="str">
        <f>VLOOKUP('SampleSuperstore - Main Data'!D7384,Reference!$A$26:$B$74,2,FALSE)</f>
        <v>West</v>
      </c>
      <c r="F7384" s="22" t="s">
        <v>29</v>
      </c>
      <c r="G7384" s="22" t="s">
        <v>50</v>
      </c>
      <c r="H7384" s="24">
        <f>VLOOKUP($G7384, Reference!$A$3:$C$20, 2,FALSE)*I7384</f>
        <v>995</v>
      </c>
      <c r="I7384" s="22">
        <v>5</v>
      </c>
      <c r="J7384" s="26" cm="1">
        <f t="array" ref="J7384">IFERROR(_xlfn.IFS(AND(C7384="Corporate", F7384="Technology"), 3%, C7384="Corporate", 1%),0%)</f>
        <v>0.03</v>
      </c>
      <c r="K7384" s="24">
        <f>VLOOKUP($G7384, Reference!$A$3:$C$20, 3,FALSE)*I7384</f>
        <v>825</v>
      </c>
      <c r="L7384" s="27">
        <f t="shared" si="230"/>
        <v>170</v>
      </c>
      <c r="M7384" s="27">
        <f t="shared" si="231"/>
        <v>140.14999999999998</v>
      </c>
    </row>
    <row r="7385" spans="1:13" x14ac:dyDescent="0.2">
      <c r="A7385">
        <v>7190</v>
      </c>
      <c r="B7385" s="4">
        <v>44089</v>
      </c>
      <c r="C7385" t="s">
        <v>17</v>
      </c>
      <c r="D7385" t="s">
        <v>65</v>
      </c>
      <c r="E7385" s="2" t="str">
        <f>VLOOKUP('SampleSuperstore - Main Data'!D7385,Reference!$A$26:$B$74,2,FALSE)</f>
        <v>Central</v>
      </c>
      <c r="F7385" s="22" t="s">
        <v>13</v>
      </c>
      <c r="G7385" s="22" t="s">
        <v>16</v>
      </c>
      <c r="H7385" s="24">
        <f>VLOOKUP($G7385, Reference!$A$3:$C$20, 2,FALSE)*I7385</f>
        <v>38</v>
      </c>
      <c r="I7385" s="22">
        <v>2</v>
      </c>
      <c r="J7385" s="26" cm="1">
        <f t="array" ref="J7385">IFERROR(_xlfn.IFS(AND(C7385="Corporate", F7385="Technology"), 3%, C7385="Corporate", 1%),0%)</f>
        <v>0.01</v>
      </c>
      <c r="K7385" s="24">
        <f>VLOOKUP($G7385, Reference!$A$3:$C$20, 3,FALSE)*I7385</f>
        <v>20</v>
      </c>
      <c r="L7385" s="27">
        <f t="shared" si="230"/>
        <v>18</v>
      </c>
      <c r="M7385" s="27">
        <f t="shared" si="231"/>
        <v>17.619999999999997</v>
      </c>
    </row>
    <row r="7386" spans="1:13" x14ac:dyDescent="0.2">
      <c r="A7386">
        <v>7192</v>
      </c>
      <c r="B7386" s="4">
        <v>44089</v>
      </c>
      <c r="C7386" t="s">
        <v>17</v>
      </c>
      <c r="D7386" t="s">
        <v>70</v>
      </c>
      <c r="E7386" s="2" t="str">
        <f>VLOOKUP('SampleSuperstore - Main Data'!D7386,Reference!$A$26:$B$74,2,FALSE)</f>
        <v>Central</v>
      </c>
      <c r="F7386" s="22" t="s">
        <v>13</v>
      </c>
      <c r="G7386" s="22" t="s">
        <v>14</v>
      </c>
      <c r="H7386" s="24">
        <f>VLOOKUP($G7386, Reference!$A$3:$C$20, 2,FALSE)*I7386</f>
        <v>180</v>
      </c>
      <c r="I7386" s="22">
        <v>4</v>
      </c>
      <c r="J7386" s="26" cm="1">
        <f t="array" ref="J7386">IFERROR(_xlfn.IFS(AND(C7386="Corporate", F7386="Technology"), 3%, C7386="Corporate", 1%),0%)</f>
        <v>0.01</v>
      </c>
      <c r="K7386" s="24">
        <f>VLOOKUP($G7386, Reference!$A$3:$C$20, 3,FALSE)*I7386</f>
        <v>140</v>
      </c>
      <c r="L7386" s="27">
        <f t="shared" si="230"/>
        <v>40</v>
      </c>
      <c r="M7386" s="27">
        <f t="shared" si="231"/>
        <v>38.199999999999989</v>
      </c>
    </row>
    <row r="7387" spans="1:13" x14ac:dyDescent="0.2">
      <c r="A7387">
        <v>7195</v>
      </c>
      <c r="B7387" s="4">
        <v>44089</v>
      </c>
      <c r="C7387" t="s">
        <v>17</v>
      </c>
      <c r="D7387" t="s">
        <v>15</v>
      </c>
      <c r="E7387" s="2" t="str">
        <f>VLOOKUP('SampleSuperstore - Main Data'!D7387,Reference!$A$26:$B$74,2,FALSE)</f>
        <v>West</v>
      </c>
      <c r="F7387" s="22" t="s">
        <v>13</v>
      </c>
      <c r="G7387" s="22" t="s">
        <v>14</v>
      </c>
      <c r="H7387" s="24">
        <f>VLOOKUP($G7387, Reference!$A$3:$C$20, 2,FALSE)*I7387</f>
        <v>90</v>
      </c>
      <c r="I7387" s="22">
        <v>2</v>
      </c>
      <c r="J7387" s="26" cm="1">
        <f t="array" ref="J7387">IFERROR(_xlfn.IFS(AND(C7387="Corporate", F7387="Technology"), 3%, C7387="Corporate", 1%),0%)</f>
        <v>0.01</v>
      </c>
      <c r="K7387" s="24">
        <f>VLOOKUP($G7387, Reference!$A$3:$C$20, 3,FALSE)*I7387</f>
        <v>70</v>
      </c>
      <c r="L7387" s="27">
        <f t="shared" si="230"/>
        <v>20</v>
      </c>
      <c r="M7387" s="27">
        <f t="shared" si="231"/>
        <v>19.099999999999994</v>
      </c>
    </row>
    <row r="7388" spans="1:13" x14ac:dyDescent="0.2">
      <c r="A7388">
        <v>7196</v>
      </c>
      <c r="B7388" s="4">
        <v>44089</v>
      </c>
      <c r="C7388" t="s">
        <v>17</v>
      </c>
      <c r="D7388" t="s">
        <v>63</v>
      </c>
      <c r="E7388" s="2" t="str">
        <f>VLOOKUP('SampleSuperstore - Main Data'!D7388,Reference!$A$26:$B$74,2,FALSE)</f>
        <v>East</v>
      </c>
      <c r="F7388" s="22" t="s">
        <v>13</v>
      </c>
      <c r="G7388" s="22" t="s">
        <v>26</v>
      </c>
      <c r="H7388" s="24">
        <f>VLOOKUP($G7388, Reference!$A$3:$C$20, 2,FALSE)*I7388</f>
        <v>10</v>
      </c>
      <c r="I7388" s="22">
        <v>4</v>
      </c>
      <c r="J7388" s="26" cm="1">
        <f t="array" ref="J7388">IFERROR(_xlfn.IFS(AND(C7388="Corporate", F7388="Technology"), 3%, C7388="Corporate", 1%),0%)</f>
        <v>0.01</v>
      </c>
      <c r="K7388" s="24">
        <f>VLOOKUP($G7388, Reference!$A$3:$C$20, 3,FALSE)*I7388</f>
        <v>8</v>
      </c>
      <c r="L7388" s="27">
        <f t="shared" si="230"/>
        <v>2</v>
      </c>
      <c r="M7388" s="27">
        <f t="shared" si="231"/>
        <v>1.9000000000000004</v>
      </c>
    </row>
    <row r="7389" spans="1:13" x14ac:dyDescent="0.2">
      <c r="A7389">
        <v>7203</v>
      </c>
      <c r="B7389" s="4">
        <v>44089</v>
      </c>
      <c r="C7389" t="s">
        <v>17</v>
      </c>
      <c r="D7389" t="s">
        <v>15</v>
      </c>
      <c r="E7389" s="2" t="str">
        <f>VLOOKUP('SampleSuperstore - Main Data'!D7389,Reference!$A$26:$B$74,2,FALSE)</f>
        <v>West</v>
      </c>
      <c r="F7389" s="22" t="s">
        <v>23</v>
      </c>
      <c r="G7389" s="22" t="s">
        <v>24</v>
      </c>
      <c r="H7389" s="24">
        <f>VLOOKUP($G7389, Reference!$A$3:$C$20, 2,FALSE)*I7389</f>
        <v>297</v>
      </c>
      <c r="I7389" s="22">
        <v>3</v>
      </c>
      <c r="J7389" s="26" cm="1">
        <f t="array" ref="J7389">IFERROR(_xlfn.IFS(AND(C7389="Corporate", F7389="Technology"), 3%, C7389="Corporate", 1%),0%)</f>
        <v>0.01</v>
      </c>
      <c r="K7389" s="24">
        <f>VLOOKUP($G7389, Reference!$A$3:$C$20, 3,FALSE)*I7389</f>
        <v>237</v>
      </c>
      <c r="L7389" s="27">
        <f t="shared" si="230"/>
        <v>60</v>
      </c>
      <c r="M7389" s="27">
        <f t="shared" si="231"/>
        <v>57.029999999999973</v>
      </c>
    </row>
    <row r="7390" spans="1:13" x14ac:dyDescent="0.2">
      <c r="A7390">
        <v>7204</v>
      </c>
      <c r="B7390" s="4">
        <v>44089</v>
      </c>
      <c r="C7390" t="s">
        <v>17</v>
      </c>
      <c r="D7390" t="s">
        <v>51</v>
      </c>
      <c r="E7390" s="2" t="str">
        <f>VLOOKUP('SampleSuperstore - Main Data'!D7390,Reference!$A$26:$B$74,2,FALSE)</f>
        <v>East</v>
      </c>
      <c r="F7390" s="22" t="s">
        <v>23</v>
      </c>
      <c r="G7390" s="22" t="s">
        <v>24</v>
      </c>
      <c r="H7390" s="24">
        <f>VLOOKUP($G7390, Reference!$A$3:$C$20, 2,FALSE)*I7390</f>
        <v>495</v>
      </c>
      <c r="I7390" s="22">
        <v>5</v>
      </c>
      <c r="J7390" s="26" cm="1">
        <f t="array" ref="J7390">IFERROR(_xlfn.IFS(AND(C7390="Corporate", F7390="Technology"), 3%, C7390="Corporate", 1%),0%)</f>
        <v>0.01</v>
      </c>
      <c r="K7390" s="24">
        <f>VLOOKUP($G7390, Reference!$A$3:$C$20, 3,FALSE)*I7390</f>
        <v>395</v>
      </c>
      <c r="L7390" s="27">
        <f t="shared" si="230"/>
        <v>100</v>
      </c>
      <c r="M7390" s="27">
        <f t="shared" si="231"/>
        <v>95.050000000000011</v>
      </c>
    </row>
    <row r="7391" spans="1:13" x14ac:dyDescent="0.2">
      <c r="A7391">
        <v>7206</v>
      </c>
      <c r="B7391" s="4">
        <v>44089</v>
      </c>
      <c r="C7391" t="s">
        <v>17</v>
      </c>
      <c r="D7391" t="s">
        <v>25</v>
      </c>
      <c r="E7391" s="2" t="str">
        <f>VLOOKUP('SampleSuperstore - Main Data'!D7391,Reference!$A$26:$B$74,2,FALSE)</f>
        <v>Central</v>
      </c>
      <c r="F7391" s="22" t="s">
        <v>13</v>
      </c>
      <c r="G7391" s="22" t="s">
        <v>26</v>
      </c>
      <c r="H7391" s="24">
        <f>VLOOKUP($G7391, Reference!$A$3:$C$20, 2,FALSE)*I7391</f>
        <v>12.5</v>
      </c>
      <c r="I7391" s="22">
        <v>5</v>
      </c>
      <c r="J7391" s="26" cm="1">
        <f t="array" ref="J7391">IFERROR(_xlfn.IFS(AND(C7391="Corporate", F7391="Technology"), 3%, C7391="Corporate", 1%),0%)</f>
        <v>0.01</v>
      </c>
      <c r="K7391" s="24">
        <f>VLOOKUP($G7391, Reference!$A$3:$C$20, 3,FALSE)*I7391</f>
        <v>10</v>
      </c>
      <c r="L7391" s="27">
        <f t="shared" si="230"/>
        <v>2.5</v>
      </c>
      <c r="M7391" s="27">
        <f t="shared" si="231"/>
        <v>2.375</v>
      </c>
    </row>
    <row r="7392" spans="1:13" x14ac:dyDescent="0.2">
      <c r="A7392">
        <v>7207</v>
      </c>
      <c r="B7392" s="4">
        <v>44089</v>
      </c>
      <c r="C7392" t="s">
        <v>17</v>
      </c>
      <c r="D7392" t="s">
        <v>46</v>
      </c>
      <c r="E7392" s="2" t="str">
        <f>VLOOKUP('SampleSuperstore - Main Data'!D7392,Reference!$A$26:$B$74,2,FALSE)</f>
        <v>Central</v>
      </c>
      <c r="F7392" s="22" t="s">
        <v>13</v>
      </c>
      <c r="G7392" s="22" t="s">
        <v>14</v>
      </c>
      <c r="H7392" s="24">
        <f>VLOOKUP($G7392, Reference!$A$3:$C$20, 2,FALSE)*I7392</f>
        <v>90</v>
      </c>
      <c r="I7392" s="22">
        <v>2</v>
      </c>
      <c r="J7392" s="26" cm="1">
        <f t="array" ref="J7392">IFERROR(_xlfn.IFS(AND(C7392="Corporate", F7392="Technology"), 3%, C7392="Corporate", 1%),0%)</f>
        <v>0.01</v>
      </c>
      <c r="K7392" s="24">
        <f>VLOOKUP($G7392, Reference!$A$3:$C$20, 3,FALSE)*I7392</f>
        <v>70</v>
      </c>
      <c r="L7392" s="27">
        <f t="shared" si="230"/>
        <v>20</v>
      </c>
      <c r="M7392" s="27">
        <f t="shared" si="231"/>
        <v>19.099999999999994</v>
      </c>
    </row>
    <row r="7393" spans="1:13" x14ac:dyDescent="0.2">
      <c r="A7393">
        <v>7210</v>
      </c>
      <c r="B7393" s="4">
        <v>44089</v>
      </c>
      <c r="C7393" t="s">
        <v>17</v>
      </c>
      <c r="D7393" t="s">
        <v>46</v>
      </c>
      <c r="E7393" s="2" t="str">
        <f>VLOOKUP('SampleSuperstore - Main Data'!D7393,Reference!$A$26:$B$74,2,FALSE)</f>
        <v>Central</v>
      </c>
      <c r="F7393" s="22" t="s">
        <v>13</v>
      </c>
      <c r="G7393" s="22" t="s">
        <v>28</v>
      </c>
      <c r="H7393" s="24">
        <f>VLOOKUP($G7393, Reference!$A$3:$C$20, 2,FALSE)*I7393</f>
        <v>30</v>
      </c>
      <c r="I7393" s="22">
        <v>2</v>
      </c>
      <c r="J7393" s="26" cm="1">
        <f t="array" ref="J7393">IFERROR(_xlfn.IFS(AND(C7393="Corporate", F7393="Technology"), 3%, C7393="Corporate", 1%),0%)</f>
        <v>0.01</v>
      </c>
      <c r="K7393" s="24">
        <f>VLOOKUP($G7393, Reference!$A$3:$C$20, 3,FALSE)*I7393</f>
        <v>24</v>
      </c>
      <c r="L7393" s="27">
        <f t="shared" si="230"/>
        <v>6</v>
      </c>
      <c r="M7393" s="27">
        <f t="shared" si="231"/>
        <v>5.6999999999999993</v>
      </c>
    </row>
    <row r="7394" spans="1:13" x14ac:dyDescent="0.2">
      <c r="A7394">
        <v>7211</v>
      </c>
      <c r="B7394" s="4">
        <v>44089</v>
      </c>
      <c r="C7394" t="s">
        <v>17</v>
      </c>
      <c r="D7394" t="s">
        <v>15</v>
      </c>
      <c r="E7394" s="2" t="str">
        <f>VLOOKUP('SampleSuperstore - Main Data'!D7394,Reference!$A$26:$B$74,2,FALSE)</f>
        <v>West</v>
      </c>
      <c r="F7394" s="22" t="s">
        <v>29</v>
      </c>
      <c r="G7394" s="22" t="s">
        <v>50</v>
      </c>
      <c r="H7394" s="24">
        <f>VLOOKUP($G7394, Reference!$A$3:$C$20, 2,FALSE)*I7394</f>
        <v>398</v>
      </c>
      <c r="I7394" s="22">
        <v>2</v>
      </c>
      <c r="J7394" s="26" cm="1">
        <f t="array" ref="J7394">IFERROR(_xlfn.IFS(AND(C7394="Corporate", F7394="Technology"), 3%, C7394="Corporate", 1%),0%)</f>
        <v>0.03</v>
      </c>
      <c r="K7394" s="24">
        <f>VLOOKUP($G7394, Reference!$A$3:$C$20, 3,FALSE)*I7394</f>
        <v>330</v>
      </c>
      <c r="L7394" s="27">
        <f t="shared" si="230"/>
        <v>68</v>
      </c>
      <c r="M7394" s="27">
        <f t="shared" si="231"/>
        <v>56.06</v>
      </c>
    </row>
    <row r="7395" spans="1:13" x14ac:dyDescent="0.2">
      <c r="A7395">
        <v>7219</v>
      </c>
      <c r="B7395" s="4">
        <v>44090</v>
      </c>
      <c r="C7395" t="s">
        <v>17</v>
      </c>
      <c r="D7395" t="s">
        <v>40</v>
      </c>
      <c r="E7395" s="2" t="str">
        <f>VLOOKUP('SampleSuperstore - Main Data'!D7395,Reference!$A$26:$B$74,2,FALSE)</f>
        <v>East</v>
      </c>
      <c r="F7395" s="22" t="s">
        <v>29</v>
      </c>
      <c r="G7395" s="22" t="s">
        <v>50</v>
      </c>
      <c r="H7395" s="24">
        <f>VLOOKUP($G7395, Reference!$A$3:$C$20, 2,FALSE)*I7395</f>
        <v>398</v>
      </c>
      <c r="I7395" s="22">
        <v>2</v>
      </c>
      <c r="J7395" s="26" cm="1">
        <f t="array" ref="J7395">IFERROR(_xlfn.IFS(AND(C7395="Corporate", F7395="Technology"), 3%, C7395="Corporate", 1%),0%)</f>
        <v>0.03</v>
      </c>
      <c r="K7395" s="24">
        <f>VLOOKUP($G7395, Reference!$A$3:$C$20, 3,FALSE)*I7395</f>
        <v>330</v>
      </c>
      <c r="L7395" s="27">
        <f t="shared" si="230"/>
        <v>68</v>
      </c>
      <c r="M7395" s="27">
        <f t="shared" si="231"/>
        <v>56.06</v>
      </c>
    </row>
    <row r="7396" spans="1:13" x14ac:dyDescent="0.2">
      <c r="A7396">
        <v>7221</v>
      </c>
      <c r="B7396" s="4">
        <v>44090</v>
      </c>
      <c r="C7396" t="s">
        <v>17</v>
      </c>
      <c r="D7396" t="s">
        <v>15</v>
      </c>
      <c r="E7396" s="2" t="str">
        <f>VLOOKUP('SampleSuperstore - Main Data'!D7396,Reference!$A$26:$B$74,2,FALSE)</f>
        <v>West</v>
      </c>
      <c r="F7396" s="22" t="s">
        <v>13</v>
      </c>
      <c r="G7396" s="22" t="s">
        <v>49</v>
      </c>
      <c r="H7396" s="24">
        <f>VLOOKUP($G7396, Reference!$A$3:$C$20, 2,FALSE)*I7396</f>
        <v>280</v>
      </c>
      <c r="I7396" s="22">
        <v>7</v>
      </c>
      <c r="J7396" s="26" cm="1">
        <f t="array" ref="J7396">IFERROR(_xlfn.IFS(AND(C7396="Corporate", F7396="Technology"), 3%, C7396="Corporate", 1%),0%)</f>
        <v>0.01</v>
      </c>
      <c r="K7396" s="24">
        <f>VLOOKUP($G7396, Reference!$A$3:$C$20, 3,FALSE)*I7396</f>
        <v>245</v>
      </c>
      <c r="L7396" s="27">
        <f t="shared" si="230"/>
        <v>35</v>
      </c>
      <c r="M7396" s="27">
        <f t="shared" si="231"/>
        <v>32.199999999999989</v>
      </c>
    </row>
    <row r="7397" spans="1:13" x14ac:dyDescent="0.2">
      <c r="A7397">
        <v>7231</v>
      </c>
      <c r="B7397" s="4">
        <v>44090</v>
      </c>
      <c r="C7397" t="s">
        <v>17</v>
      </c>
      <c r="D7397" t="s">
        <v>65</v>
      </c>
      <c r="E7397" s="2" t="str">
        <f>VLOOKUP('SampleSuperstore - Main Data'!D7397,Reference!$A$26:$B$74,2,FALSE)</f>
        <v>Central</v>
      </c>
      <c r="F7397" s="22" t="s">
        <v>23</v>
      </c>
      <c r="G7397" s="22" t="s">
        <v>38</v>
      </c>
      <c r="H7397" s="24">
        <f>VLOOKUP($G7397, Reference!$A$3:$C$20, 2,FALSE)*I7397</f>
        <v>160</v>
      </c>
      <c r="I7397" s="22">
        <v>2</v>
      </c>
      <c r="J7397" s="26" cm="1">
        <f t="array" ref="J7397">IFERROR(_xlfn.IFS(AND(C7397="Corporate", F7397="Technology"), 3%, C7397="Corporate", 1%),0%)</f>
        <v>0.01</v>
      </c>
      <c r="K7397" s="24">
        <f>VLOOKUP($G7397, Reference!$A$3:$C$20, 3,FALSE)*I7397</f>
        <v>130</v>
      </c>
      <c r="L7397" s="27">
        <f t="shared" si="230"/>
        <v>30</v>
      </c>
      <c r="M7397" s="27">
        <f t="shared" si="231"/>
        <v>28.400000000000006</v>
      </c>
    </row>
    <row r="7398" spans="1:13" x14ac:dyDescent="0.2">
      <c r="A7398">
        <v>7232</v>
      </c>
      <c r="B7398" s="4">
        <v>44090</v>
      </c>
      <c r="C7398" t="s">
        <v>17</v>
      </c>
      <c r="D7398" t="s">
        <v>25</v>
      </c>
      <c r="E7398" s="2" t="str">
        <f>VLOOKUP('SampleSuperstore - Main Data'!D7398,Reference!$A$26:$B$74,2,FALSE)</f>
        <v>Central</v>
      </c>
      <c r="F7398" s="22" t="s">
        <v>13</v>
      </c>
      <c r="G7398" s="22" t="s">
        <v>49</v>
      </c>
      <c r="H7398" s="24">
        <f>VLOOKUP($G7398, Reference!$A$3:$C$20, 2,FALSE)*I7398</f>
        <v>40</v>
      </c>
      <c r="I7398" s="22">
        <v>1</v>
      </c>
      <c r="J7398" s="26" cm="1">
        <f t="array" ref="J7398">IFERROR(_xlfn.IFS(AND(C7398="Corporate", F7398="Technology"), 3%, C7398="Corporate", 1%),0%)</f>
        <v>0.01</v>
      </c>
      <c r="K7398" s="24">
        <f>VLOOKUP($G7398, Reference!$A$3:$C$20, 3,FALSE)*I7398</f>
        <v>35</v>
      </c>
      <c r="L7398" s="27">
        <f t="shared" si="230"/>
        <v>5</v>
      </c>
      <c r="M7398" s="27">
        <f t="shared" si="231"/>
        <v>4.6000000000000014</v>
      </c>
    </row>
    <row r="7399" spans="1:13" x14ac:dyDescent="0.2">
      <c r="A7399">
        <v>7235</v>
      </c>
      <c r="B7399" s="4">
        <v>44090</v>
      </c>
      <c r="C7399" t="s">
        <v>17</v>
      </c>
      <c r="D7399" t="s">
        <v>40</v>
      </c>
      <c r="E7399" s="2" t="str">
        <f>VLOOKUP('SampleSuperstore - Main Data'!D7399,Reference!$A$26:$B$74,2,FALSE)</f>
        <v>East</v>
      </c>
      <c r="F7399" s="22" t="s">
        <v>13</v>
      </c>
      <c r="G7399" s="22" t="s">
        <v>20</v>
      </c>
      <c r="H7399" s="24">
        <f>VLOOKUP($G7399, Reference!$A$3:$C$20, 2,FALSE)*I7399</f>
        <v>85</v>
      </c>
      <c r="I7399" s="22">
        <v>5</v>
      </c>
      <c r="J7399" s="26" cm="1">
        <f t="array" ref="J7399">IFERROR(_xlfn.IFS(AND(C7399="Corporate", F7399="Technology"), 3%, C7399="Corporate", 1%),0%)</f>
        <v>0.01</v>
      </c>
      <c r="K7399" s="24">
        <f>VLOOKUP($G7399, Reference!$A$3:$C$20, 3,FALSE)*I7399</f>
        <v>50</v>
      </c>
      <c r="L7399" s="27">
        <f t="shared" si="230"/>
        <v>35</v>
      </c>
      <c r="M7399" s="27">
        <f t="shared" si="231"/>
        <v>34.150000000000006</v>
      </c>
    </row>
    <row r="7400" spans="1:13" x14ac:dyDescent="0.2">
      <c r="A7400">
        <v>7237</v>
      </c>
      <c r="B7400" s="4">
        <v>44090</v>
      </c>
      <c r="C7400" t="s">
        <v>17</v>
      </c>
      <c r="D7400" t="s">
        <v>15</v>
      </c>
      <c r="E7400" s="2" t="str">
        <f>VLOOKUP('SampleSuperstore - Main Data'!D7400,Reference!$A$26:$B$74,2,FALSE)</f>
        <v>West</v>
      </c>
      <c r="F7400" s="22" t="s">
        <v>13</v>
      </c>
      <c r="G7400" s="22" t="s">
        <v>26</v>
      </c>
      <c r="H7400" s="24">
        <f>VLOOKUP($G7400, Reference!$A$3:$C$20, 2,FALSE)*I7400</f>
        <v>15</v>
      </c>
      <c r="I7400" s="22">
        <v>6</v>
      </c>
      <c r="J7400" s="26" cm="1">
        <f t="array" ref="J7400">IFERROR(_xlfn.IFS(AND(C7400="Corporate", F7400="Technology"), 3%, C7400="Corporate", 1%),0%)</f>
        <v>0.01</v>
      </c>
      <c r="K7400" s="24">
        <f>VLOOKUP($G7400, Reference!$A$3:$C$20, 3,FALSE)*I7400</f>
        <v>12</v>
      </c>
      <c r="L7400" s="27">
        <f t="shared" si="230"/>
        <v>3</v>
      </c>
      <c r="M7400" s="27">
        <f t="shared" si="231"/>
        <v>2.8499999999999996</v>
      </c>
    </row>
    <row r="7401" spans="1:13" x14ac:dyDescent="0.2">
      <c r="A7401">
        <v>7245</v>
      </c>
      <c r="B7401" s="4">
        <v>44091</v>
      </c>
      <c r="C7401" t="s">
        <v>17</v>
      </c>
      <c r="D7401" t="s">
        <v>15</v>
      </c>
      <c r="E7401" s="2" t="str">
        <f>VLOOKUP('SampleSuperstore - Main Data'!D7401,Reference!$A$26:$B$74,2,FALSE)</f>
        <v>West</v>
      </c>
      <c r="F7401" s="22" t="s">
        <v>29</v>
      </c>
      <c r="G7401" s="22" t="s">
        <v>33</v>
      </c>
      <c r="H7401" s="24">
        <f>VLOOKUP($G7401, Reference!$A$3:$C$20, 2,FALSE)*I7401</f>
        <v>35</v>
      </c>
      <c r="I7401" s="22">
        <v>7</v>
      </c>
      <c r="J7401" s="26" cm="1">
        <f t="array" ref="J7401">IFERROR(_xlfn.IFS(AND(C7401="Corporate", F7401="Technology"), 3%, C7401="Corporate", 1%),0%)</f>
        <v>0.03</v>
      </c>
      <c r="K7401" s="24">
        <f>VLOOKUP($G7401, Reference!$A$3:$C$20, 3,FALSE)*I7401</f>
        <v>17.5</v>
      </c>
      <c r="L7401" s="27">
        <f t="shared" si="230"/>
        <v>17.5</v>
      </c>
      <c r="M7401" s="27">
        <f t="shared" si="231"/>
        <v>16.449999999999996</v>
      </c>
    </row>
    <row r="7402" spans="1:13" x14ac:dyDescent="0.2">
      <c r="A7402">
        <v>7252</v>
      </c>
      <c r="B7402" s="4">
        <v>44091</v>
      </c>
      <c r="C7402" t="s">
        <v>17</v>
      </c>
      <c r="D7402" t="s">
        <v>56</v>
      </c>
      <c r="E7402" s="2" t="str">
        <f>VLOOKUP('SampleSuperstore - Main Data'!D7402,Reference!$A$26:$B$74,2,FALSE)</f>
        <v>Central</v>
      </c>
      <c r="F7402" s="22" t="s">
        <v>23</v>
      </c>
      <c r="G7402" s="22" t="s">
        <v>24</v>
      </c>
      <c r="H7402" s="24">
        <f>VLOOKUP($G7402, Reference!$A$3:$C$20, 2,FALSE)*I7402</f>
        <v>396</v>
      </c>
      <c r="I7402" s="22">
        <v>4</v>
      </c>
      <c r="J7402" s="26" cm="1">
        <f t="array" ref="J7402">IFERROR(_xlfn.IFS(AND(C7402="Corporate", F7402="Technology"), 3%, C7402="Corporate", 1%),0%)</f>
        <v>0.01</v>
      </c>
      <c r="K7402" s="24">
        <f>VLOOKUP($G7402, Reference!$A$3:$C$20, 3,FALSE)*I7402</f>
        <v>316</v>
      </c>
      <c r="L7402" s="27">
        <f t="shared" si="230"/>
        <v>80</v>
      </c>
      <c r="M7402" s="27">
        <f t="shared" si="231"/>
        <v>76.04000000000002</v>
      </c>
    </row>
    <row r="7403" spans="1:13" x14ac:dyDescent="0.2">
      <c r="A7403">
        <v>7254</v>
      </c>
      <c r="B7403" s="4">
        <v>44091</v>
      </c>
      <c r="C7403" t="s">
        <v>17</v>
      </c>
      <c r="D7403" t="s">
        <v>55</v>
      </c>
      <c r="E7403" s="2" t="str">
        <f>VLOOKUP('SampleSuperstore - Main Data'!D7403,Reference!$A$26:$B$74,2,FALSE)</f>
        <v>Central</v>
      </c>
      <c r="F7403" s="22" t="s">
        <v>13</v>
      </c>
      <c r="G7403" s="22" t="s">
        <v>14</v>
      </c>
      <c r="H7403" s="24">
        <f>VLOOKUP($G7403, Reference!$A$3:$C$20, 2,FALSE)*I7403</f>
        <v>135</v>
      </c>
      <c r="I7403" s="22">
        <v>3</v>
      </c>
      <c r="J7403" s="26" cm="1">
        <f t="array" ref="J7403">IFERROR(_xlfn.IFS(AND(C7403="Corporate", F7403="Technology"), 3%, C7403="Corporate", 1%),0%)</f>
        <v>0.01</v>
      </c>
      <c r="K7403" s="24">
        <f>VLOOKUP($G7403, Reference!$A$3:$C$20, 3,FALSE)*I7403</f>
        <v>105</v>
      </c>
      <c r="L7403" s="27">
        <f t="shared" si="230"/>
        <v>30</v>
      </c>
      <c r="M7403" s="27">
        <f t="shared" si="231"/>
        <v>28.650000000000006</v>
      </c>
    </row>
    <row r="7404" spans="1:13" x14ac:dyDescent="0.2">
      <c r="A7404">
        <v>7259</v>
      </c>
      <c r="B7404" s="4">
        <v>44091</v>
      </c>
      <c r="C7404" t="s">
        <v>17</v>
      </c>
      <c r="D7404" t="s">
        <v>40</v>
      </c>
      <c r="E7404" s="2" t="str">
        <f>VLOOKUP('SampleSuperstore - Main Data'!D7404,Reference!$A$26:$B$74,2,FALSE)</f>
        <v>East</v>
      </c>
      <c r="F7404" s="22" t="s">
        <v>13</v>
      </c>
      <c r="G7404" s="22" t="s">
        <v>14</v>
      </c>
      <c r="H7404" s="24">
        <f>VLOOKUP($G7404, Reference!$A$3:$C$20, 2,FALSE)*I7404</f>
        <v>270</v>
      </c>
      <c r="I7404" s="22">
        <v>6</v>
      </c>
      <c r="J7404" s="26" cm="1">
        <f t="array" ref="J7404">IFERROR(_xlfn.IFS(AND(C7404="Corporate", F7404="Technology"), 3%, C7404="Corporate", 1%),0%)</f>
        <v>0.01</v>
      </c>
      <c r="K7404" s="24">
        <f>VLOOKUP($G7404, Reference!$A$3:$C$20, 3,FALSE)*I7404</f>
        <v>210</v>
      </c>
      <c r="L7404" s="27">
        <f t="shared" si="230"/>
        <v>60</v>
      </c>
      <c r="M7404" s="27">
        <f t="shared" si="231"/>
        <v>57.300000000000011</v>
      </c>
    </row>
    <row r="7405" spans="1:13" x14ac:dyDescent="0.2">
      <c r="A7405">
        <v>7262</v>
      </c>
      <c r="B7405" s="4">
        <v>44091</v>
      </c>
      <c r="C7405" t="s">
        <v>17</v>
      </c>
      <c r="D7405" t="s">
        <v>15</v>
      </c>
      <c r="E7405" s="2" t="str">
        <f>VLOOKUP('SampleSuperstore - Main Data'!D7405,Reference!$A$26:$B$74,2,FALSE)</f>
        <v>West</v>
      </c>
      <c r="F7405" s="22" t="s">
        <v>13</v>
      </c>
      <c r="G7405" s="22" t="s">
        <v>14</v>
      </c>
      <c r="H7405" s="24">
        <f>VLOOKUP($G7405, Reference!$A$3:$C$20, 2,FALSE)*I7405</f>
        <v>135</v>
      </c>
      <c r="I7405" s="22">
        <v>3</v>
      </c>
      <c r="J7405" s="26" cm="1">
        <f t="array" ref="J7405">IFERROR(_xlfn.IFS(AND(C7405="Corporate", F7405="Technology"), 3%, C7405="Corporate", 1%),0%)</f>
        <v>0.01</v>
      </c>
      <c r="K7405" s="24">
        <f>VLOOKUP($G7405, Reference!$A$3:$C$20, 3,FALSE)*I7405</f>
        <v>105</v>
      </c>
      <c r="L7405" s="27">
        <f t="shared" si="230"/>
        <v>30</v>
      </c>
      <c r="M7405" s="27">
        <f t="shared" si="231"/>
        <v>28.650000000000006</v>
      </c>
    </row>
    <row r="7406" spans="1:13" x14ac:dyDescent="0.2">
      <c r="A7406">
        <v>7263</v>
      </c>
      <c r="B7406" s="4">
        <v>44091</v>
      </c>
      <c r="C7406" t="s">
        <v>17</v>
      </c>
      <c r="D7406" t="s">
        <v>73</v>
      </c>
      <c r="E7406" s="2" t="str">
        <f>VLOOKUP('SampleSuperstore - Main Data'!D7406,Reference!$A$26:$B$74,2,FALSE)</f>
        <v>East</v>
      </c>
      <c r="F7406" s="22" t="s">
        <v>13</v>
      </c>
      <c r="G7406" s="22" t="s">
        <v>20</v>
      </c>
      <c r="H7406" s="24">
        <f>VLOOKUP($G7406, Reference!$A$3:$C$20, 2,FALSE)*I7406</f>
        <v>102</v>
      </c>
      <c r="I7406" s="22">
        <v>6</v>
      </c>
      <c r="J7406" s="26" cm="1">
        <f t="array" ref="J7406">IFERROR(_xlfn.IFS(AND(C7406="Corporate", F7406="Technology"), 3%, C7406="Corporate", 1%),0%)</f>
        <v>0.01</v>
      </c>
      <c r="K7406" s="24">
        <f>VLOOKUP($G7406, Reference!$A$3:$C$20, 3,FALSE)*I7406</f>
        <v>60</v>
      </c>
      <c r="L7406" s="27">
        <f t="shared" si="230"/>
        <v>42</v>
      </c>
      <c r="M7406" s="27">
        <f t="shared" si="231"/>
        <v>40.980000000000004</v>
      </c>
    </row>
    <row r="7407" spans="1:13" x14ac:dyDescent="0.2">
      <c r="A7407">
        <v>7265</v>
      </c>
      <c r="B7407" s="4">
        <v>44091</v>
      </c>
      <c r="C7407" t="s">
        <v>17</v>
      </c>
      <c r="D7407" t="s">
        <v>25</v>
      </c>
      <c r="E7407" s="2" t="str">
        <f>VLOOKUP('SampleSuperstore - Main Data'!D7407,Reference!$A$26:$B$74,2,FALSE)</f>
        <v>Central</v>
      </c>
      <c r="F7407" s="22" t="s">
        <v>13</v>
      </c>
      <c r="G7407" s="22" t="s">
        <v>26</v>
      </c>
      <c r="H7407" s="24">
        <f>VLOOKUP($G7407, Reference!$A$3:$C$20, 2,FALSE)*I7407</f>
        <v>12.5</v>
      </c>
      <c r="I7407" s="22">
        <v>5</v>
      </c>
      <c r="J7407" s="26" cm="1">
        <f t="array" ref="J7407">IFERROR(_xlfn.IFS(AND(C7407="Corporate", F7407="Technology"), 3%, C7407="Corporate", 1%),0%)</f>
        <v>0.01</v>
      </c>
      <c r="K7407" s="24">
        <f>VLOOKUP($G7407, Reference!$A$3:$C$20, 3,FALSE)*I7407</f>
        <v>10</v>
      </c>
      <c r="L7407" s="27">
        <f t="shared" si="230"/>
        <v>2.5</v>
      </c>
      <c r="M7407" s="27">
        <f t="shared" si="231"/>
        <v>2.375</v>
      </c>
    </row>
    <row r="7408" spans="1:13" x14ac:dyDescent="0.2">
      <c r="A7408">
        <v>7266</v>
      </c>
      <c r="B7408" s="4">
        <v>44091</v>
      </c>
      <c r="C7408" t="s">
        <v>17</v>
      </c>
      <c r="D7408" t="s">
        <v>15</v>
      </c>
      <c r="E7408" s="2" t="str">
        <f>VLOOKUP('SampleSuperstore - Main Data'!D7408,Reference!$A$26:$B$74,2,FALSE)</f>
        <v>West</v>
      </c>
      <c r="F7408" s="22" t="s">
        <v>23</v>
      </c>
      <c r="G7408" s="22" t="s">
        <v>24</v>
      </c>
      <c r="H7408" s="24">
        <f>VLOOKUP($G7408, Reference!$A$3:$C$20, 2,FALSE)*I7408</f>
        <v>495</v>
      </c>
      <c r="I7408" s="22">
        <v>5</v>
      </c>
      <c r="J7408" s="26" cm="1">
        <f t="array" ref="J7408">IFERROR(_xlfn.IFS(AND(C7408="Corporate", F7408="Technology"), 3%, C7408="Corporate", 1%),0%)</f>
        <v>0.01</v>
      </c>
      <c r="K7408" s="24">
        <f>VLOOKUP($G7408, Reference!$A$3:$C$20, 3,FALSE)*I7408</f>
        <v>395</v>
      </c>
      <c r="L7408" s="27">
        <f t="shared" si="230"/>
        <v>100</v>
      </c>
      <c r="M7408" s="27">
        <f t="shared" si="231"/>
        <v>95.050000000000011</v>
      </c>
    </row>
    <row r="7409" spans="1:13" x14ac:dyDescent="0.2">
      <c r="A7409">
        <v>7279</v>
      </c>
      <c r="B7409" s="4">
        <v>44092</v>
      </c>
      <c r="C7409" t="s">
        <v>17</v>
      </c>
      <c r="D7409" t="s">
        <v>15</v>
      </c>
      <c r="E7409" s="2" t="str">
        <f>VLOOKUP('SampleSuperstore - Main Data'!D7409,Reference!$A$26:$B$74,2,FALSE)</f>
        <v>West</v>
      </c>
      <c r="F7409" s="22" t="s">
        <v>13</v>
      </c>
      <c r="G7409" s="22" t="s">
        <v>20</v>
      </c>
      <c r="H7409" s="24">
        <f>VLOOKUP($G7409, Reference!$A$3:$C$20, 2,FALSE)*I7409</f>
        <v>51</v>
      </c>
      <c r="I7409" s="22">
        <v>3</v>
      </c>
      <c r="J7409" s="26" cm="1">
        <f t="array" ref="J7409">IFERROR(_xlfn.IFS(AND(C7409="Corporate", F7409="Technology"), 3%, C7409="Corporate", 1%),0%)</f>
        <v>0.01</v>
      </c>
      <c r="K7409" s="24">
        <f>VLOOKUP($G7409, Reference!$A$3:$C$20, 3,FALSE)*I7409</f>
        <v>30</v>
      </c>
      <c r="L7409" s="27">
        <f t="shared" si="230"/>
        <v>21</v>
      </c>
      <c r="M7409" s="27">
        <f t="shared" si="231"/>
        <v>20.490000000000002</v>
      </c>
    </row>
    <row r="7410" spans="1:13" x14ac:dyDescent="0.2">
      <c r="A7410">
        <v>7280</v>
      </c>
      <c r="B7410" s="4">
        <v>44092</v>
      </c>
      <c r="C7410" t="s">
        <v>17</v>
      </c>
      <c r="D7410" t="s">
        <v>47</v>
      </c>
      <c r="E7410" s="2" t="str">
        <f>VLOOKUP('SampleSuperstore - Main Data'!D7410,Reference!$A$26:$B$74,2,FALSE)</f>
        <v>South</v>
      </c>
      <c r="F7410" s="22" t="s">
        <v>13</v>
      </c>
      <c r="G7410" s="22" t="s">
        <v>49</v>
      </c>
      <c r="H7410" s="24">
        <f>VLOOKUP($G7410, Reference!$A$3:$C$20, 2,FALSE)*I7410</f>
        <v>200</v>
      </c>
      <c r="I7410" s="22">
        <v>5</v>
      </c>
      <c r="J7410" s="26" cm="1">
        <f t="array" ref="J7410">IFERROR(_xlfn.IFS(AND(C7410="Corporate", F7410="Technology"), 3%, C7410="Corporate", 1%),0%)</f>
        <v>0.01</v>
      </c>
      <c r="K7410" s="24">
        <f>VLOOKUP($G7410, Reference!$A$3:$C$20, 3,FALSE)*I7410</f>
        <v>175</v>
      </c>
      <c r="L7410" s="27">
        <f t="shared" si="230"/>
        <v>25</v>
      </c>
      <c r="M7410" s="27">
        <f t="shared" si="231"/>
        <v>23</v>
      </c>
    </row>
    <row r="7411" spans="1:13" x14ac:dyDescent="0.2">
      <c r="A7411">
        <v>7290</v>
      </c>
      <c r="B7411" s="4">
        <v>44093</v>
      </c>
      <c r="C7411" t="s">
        <v>17</v>
      </c>
      <c r="D7411" t="s">
        <v>15</v>
      </c>
      <c r="E7411" s="2" t="str">
        <f>VLOOKUP('SampleSuperstore - Main Data'!D7411,Reference!$A$26:$B$74,2,FALSE)</f>
        <v>West</v>
      </c>
      <c r="F7411" s="22" t="s">
        <v>23</v>
      </c>
      <c r="G7411" s="22" t="s">
        <v>37</v>
      </c>
      <c r="H7411" s="24">
        <f>VLOOKUP($G7411, Reference!$A$3:$C$20, 2,FALSE)*I7411</f>
        <v>72</v>
      </c>
      <c r="I7411" s="22">
        <v>8</v>
      </c>
      <c r="J7411" s="26" cm="1">
        <f t="array" ref="J7411">IFERROR(_xlfn.IFS(AND(C7411="Corporate", F7411="Technology"), 3%, C7411="Corporate", 1%),0%)</f>
        <v>0.01</v>
      </c>
      <c r="K7411" s="24">
        <f>VLOOKUP($G7411, Reference!$A$3:$C$20, 3,FALSE)*I7411</f>
        <v>40</v>
      </c>
      <c r="L7411" s="27">
        <f t="shared" si="230"/>
        <v>32</v>
      </c>
      <c r="M7411" s="27">
        <f t="shared" si="231"/>
        <v>31.28</v>
      </c>
    </row>
    <row r="7412" spans="1:13" x14ac:dyDescent="0.2">
      <c r="A7412">
        <v>7292</v>
      </c>
      <c r="B7412" s="4">
        <v>44093</v>
      </c>
      <c r="C7412" t="s">
        <v>17</v>
      </c>
      <c r="D7412" t="s">
        <v>15</v>
      </c>
      <c r="E7412" s="2" t="str">
        <f>VLOOKUP('SampleSuperstore - Main Data'!D7412,Reference!$A$26:$B$74,2,FALSE)</f>
        <v>West</v>
      </c>
      <c r="F7412" s="22" t="s">
        <v>13</v>
      </c>
      <c r="G7412" s="22" t="s">
        <v>14</v>
      </c>
      <c r="H7412" s="24">
        <f>VLOOKUP($G7412, Reference!$A$3:$C$20, 2,FALSE)*I7412</f>
        <v>315</v>
      </c>
      <c r="I7412" s="22">
        <v>7</v>
      </c>
      <c r="J7412" s="26" cm="1">
        <f t="array" ref="J7412">IFERROR(_xlfn.IFS(AND(C7412="Corporate", F7412="Technology"), 3%, C7412="Corporate", 1%),0%)</f>
        <v>0.01</v>
      </c>
      <c r="K7412" s="24">
        <f>VLOOKUP($G7412, Reference!$A$3:$C$20, 3,FALSE)*I7412</f>
        <v>245</v>
      </c>
      <c r="L7412" s="27">
        <f t="shared" si="230"/>
        <v>70</v>
      </c>
      <c r="M7412" s="27">
        <f t="shared" si="231"/>
        <v>66.850000000000023</v>
      </c>
    </row>
    <row r="7413" spans="1:13" x14ac:dyDescent="0.2">
      <c r="A7413">
        <v>7294</v>
      </c>
      <c r="B7413" s="4">
        <v>44093</v>
      </c>
      <c r="C7413" t="s">
        <v>17</v>
      </c>
      <c r="D7413" t="s">
        <v>52</v>
      </c>
      <c r="E7413" s="2" t="str">
        <f>VLOOKUP('SampleSuperstore - Main Data'!D7413,Reference!$A$26:$B$74,2,FALSE)</f>
        <v>East</v>
      </c>
      <c r="F7413" s="22" t="s">
        <v>13</v>
      </c>
      <c r="G7413" s="22" t="s">
        <v>20</v>
      </c>
      <c r="H7413" s="24">
        <f>VLOOKUP($G7413, Reference!$A$3:$C$20, 2,FALSE)*I7413</f>
        <v>51</v>
      </c>
      <c r="I7413" s="22">
        <v>3</v>
      </c>
      <c r="J7413" s="26" cm="1">
        <f t="array" ref="J7413">IFERROR(_xlfn.IFS(AND(C7413="Corporate", F7413="Technology"), 3%, C7413="Corporate", 1%),0%)</f>
        <v>0.01</v>
      </c>
      <c r="K7413" s="24">
        <f>VLOOKUP($G7413, Reference!$A$3:$C$20, 3,FALSE)*I7413</f>
        <v>30</v>
      </c>
      <c r="L7413" s="27">
        <f t="shared" si="230"/>
        <v>21</v>
      </c>
      <c r="M7413" s="27">
        <f t="shared" si="231"/>
        <v>20.490000000000002</v>
      </c>
    </row>
    <row r="7414" spans="1:13" x14ac:dyDescent="0.2">
      <c r="A7414">
        <v>7295</v>
      </c>
      <c r="B7414" s="4">
        <v>44093</v>
      </c>
      <c r="C7414" t="s">
        <v>17</v>
      </c>
      <c r="D7414" t="s">
        <v>48</v>
      </c>
      <c r="E7414" s="2" t="str">
        <f>VLOOKUP('SampleSuperstore - Main Data'!D7414,Reference!$A$26:$B$74,2,FALSE)</f>
        <v>South</v>
      </c>
      <c r="F7414" s="22" t="s">
        <v>29</v>
      </c>
      <c r="G7414" s="22" t="s">
        <v>33</v>
      </c>
      <c r="H7414" s="24">
        <f>VLOOKUP($G7414, Reference!$A$3:$C$20, 2,FALSE)*I7414</f>
        <v>20</v>
      </c>
      <c r="I7414" s="22">
        <v>4</v>
      </c>
      <c r="J7414" s="26" cm="1">
        <f t="array" ref="J7414">IFERROR(_xlfn.IFS(AND(C7414="Corporate", F7414="Technology"), 3%, C7414="Corporate", 1%),0%)</f>
        <v>0.03</v>
      </c>
      <c r="K7414" s="24">
        <f>VLOOKUP($G7414, Reference!$A$3:$C$20, 3,FALSE)*I7414</f>
        <v>10</v>
      </c>
      <c r="L7414" s="27">
        <f t="shared" si="230"/>
        <v>10</v>
      </c>
      <c r="M7414" s="27">
        <f t="shared" si="231"/>
        <v>9.3999999999999986</v>
      </c>
    </row>
    <row r="7415" spans="1:13" x14ac:dyDescent="0.2">
      <c r="A7415">
        <v>7297</v>
      </c>
      <c r="B7415" s="4">
        <v>44093</v>
      </c>
      <c r="C7415" t="s">
        <v>17</v>
      </c>
      <c r="D7415" t="s">
        <v>36</v>
      </c>
      <c r="E7415" s="2" t="str">
        <f>VLOOKUP('SampleSuperstore - Main Data'!D7415,Reference!$A$26:$B$74,2,FALSE)</f>
        <v>East</v>
      </c>
      <c r="F7415" s="22" t="s">
        <v>13</v>
      </c>
      <c r="G7415" s="22" t="s">
        <v>49</v>
      </c>
      <c r="H7415" s="24">
        <f>VLOOKUP($G7415, Reference!$A$3:$C$20, 2,FALSE)*I7415</f>
        <v>120</v>
      </c>
      <c r="I7415" s="22">
        <v>3</v>
      </c>
      <c r="J7415" s="26" cm="1">
        <f t="array" ref="J7415">IFERROR(_xlfn.IFS(AND(C7415="Corporate", F7415="Technology"), 3%, C7415="Corporate", 1%),0%)</f>
        <v>0.01</v>
      </c>
      <c r="K7415" s="24">
        <f>VLOOKUP($G7415, Reference!$A$3:$C$20, 3,FALSE)*I7415</f>
        <v>105</v>
      </c>
      <c r="L7415" s="27">
        <f t="shared" si="230"/>
        <v>15</v>
      </c>
      <c r="M7415" s="27">
        <f t="shared" si="231"/>
        <v>13.799999999999997</v>
      </c>
    </row>
    <row r="7416" spans="1:13" x14ac:dyDescent="0.2">
      <c r="A7416">
        <v>7299</v>
      </c>
      <c r="B7416" s="4">
        <v>44093</v>
      </c>
      <c r="C7416" t="s">
        <v>17</v>
      </c>
      <c r="D7416" t="s">
        <v>44</v>
      </c>
      <c r="E7416" s="2" t="str">
        <f>VLOOKUP('SampleSuperstore - Main Data'!D7416,Reference!$A$26:$B$74,2,FALSE)</f>
        <v>South</v>
      </c>
      <c r="F7416" s="22" t="s">
        <v>13</v>
      </c>
      <c r="G7416" s="22" t="s">
        <v>53</v>
      </c>
      <c r="H7416" s="24">
        <f>VLOOKUP($G7416, Reference!$A$3:$C$20, 2,FALSE)*I7416</f>
        <v>36</v>
      </c>
      <c r="I7416" s="22">
        <v>3</v>
      </c>
      <c r="J7416" s="26" cm="1">
        <f t="array" ref="J7416">IFERROR(_xlfn.IFS(AND(C7416="Corporate", F7416="Technology"), 3%, C7416="Corporate", 1%),0%)</f>
        <v>0.01</v>
      </c>
      <c r="K7416" s="24">
        <f>VLOOKUP($G7416, Reference!$A$3:$C$20, 3,FALSE)*I7416</f>
        <v>27</v>
      </c>
      <c r="L7416" s="27">
        <f t="shared" si="230"/>
        <v>9</v>
      </c>
      <c r="M7416" s="27">
        <f t="shared" si="231"/>
        <v>8.64</v>
      </c>
    </row>
    <row r="7417" spans="1:13" x14ac:dyDescent="0.2">
      <c r="A7417">
        <v>7301</v>
      </c>
      <c r="B7417" s="4">
        <v>44093</v>
      </c>
      <c r="C7417" t="s">
        <v>17</v>
      </c>
      <c r="D7417" t="s">
        <v>22</v>
      </c>
      <c r="E7417" s="2" t="str">
        <f>VLOOKUP('SampleSuperstore - Main Data'!D7417,Reference!$A$26:$B$74,2,FALSE)</f>
        <v>West</v>
      </c>
      <c r="F7417" s="22" t="s">
        <v>29</v>
      </c>
      <c r="G7417" s="22" t="s">
        <v>33</v>
      </c>
      <c r="H7417" s="24">
        <f>VLOOKUP($G7417, Reference!$A$3:$C$20, 2,FALSE)*I7417</f>
        <v>30</v>
      </c>
      <c r="I7417" s="22">
        <v>6</v>
      </c>
      <c r="J7417" s="26" cm="1">
        <f t="array" ref="J7417">IFERROR(_xlfn.IFS(AND(C7417="Corporate", F7417="Technology"), 3%, C7417="Corporate", 1%),0%)</f>
        <v>0.03</v>
      </c>
      <c r="K7417" s="24">
        <f>VLOOKUP($G7417, Reference!$A$3:$C$20, 3,FALSE)*I7417</f>
        <v>15</v>
      </c>
      <c r="L7417" s="27">
        <f t="shared" si="230"/>
        <v>15</v>
      </c>
      <c r="M7417" s="27">
        <f t="shared" si="231"/>
        <v>14.099999999999998</v>
      </c>
    </row>
    <row r="7418" spans="1:13" x14ac:dyDescent="0.2">
      <c r="A7418">
        <v>7302</v>
      </c>
      <c r="B7418" s="4">
        <v>44093</v>
      </c>
      <c r="C7418" t="s">
        <v>17</v>
      </c>
      <c r="D7418" t="s">
        <v>15</v>
      </c>
      <c r="E7418" s="2" t="str">
        <f>VLOOKUP('SampleSuperstore - Main Data'!D7418,Reference!$A$26:$B$74,2,FALSE)</f>
        <v>West</v>
      </c>
      <c r="F7418" s="22" t="s">
        <v>13</v>
      </c>
      <c r="G7418" s="22" t="s">
        <v>41</v>
      </c>
      <c r="H7418" s="24">
        <f>VLOOKUP($G7418, Reference!$A$3:$C$20, 2,FALSE)*I7418</f>
        <v>15</v>
      </c>
      <c r="I7418" s="22">
        <v>5</v>
      </c>
      <c r="J7418" s="26" cm="1">
        <f t="array" ref="J7418">IFERROR(_xlfn.IFS(AND(C7418="Corporate", F7418="Technology"), 3%, C7418="Corporate", 1%),0%)</f>
        <v>0.01</v>
      </c>
      <c r="K7418" s="24">
        <f>VLOOKUP($G7418, Reference!$A$3:$C$20, 3,FALSE)*I7418</f>
        <v>10</v>
      </c>
      <c r="L7418" s="27">
        <f t="shared" si="230"/>
        <v>5</v>
      </c>
      <c r="M7418" s="27">
        <f t="shared" si="231"/>
        <v>4.8499999999999996</v>
      </c>
    </row>
    <row r="7419" spans="1:13" x14ac:dyDescent="0.2">
      <c r="A7419">
        <v>7306</v>
      </c>
      <c r="B7419" s="4">
        <v>44093</v>
      </c>
      <c r="C7419" t="s">
        <v>17</v>
      </c>
      <c r="D7419" t="s">
        <v>57</v>
      </c>
      <c r="E7419" s="2" t="str">
        <f>VLOOKUP('SampleSuperstore - Main Data'!D7419,Reference!$A$26:$B$74,2,FALSE)</f>
        <v>South</v>
      </c>
      <c r="F7419" s="22" t="s">
        <v>13</v>
      </c>
      <c r="G7419" s="22" t="s">
        <v>26</v>
      </c>
      <c r="H7419" s="24">
        <f>VLOOKUP($G7419, Reference!$A$3:$C$20, 2,FALSE)*I7419</f>
        <v>7.5</v>
      </c>
      <c r="I7419" s="22">
        <v>3</v>
      </c>
      <c r="J7419" s="26" cm="1">
        <f t="array" ref="J7419">IFERROR(_xlfn.IFS(AND(C7419="Corporate", F7419="Technology"), 3%, C7419="Corporate", 1%),0%)</f>
        <v>0.01</v>
      </c>
      <c r="K7419" s="24">
        <f>VLOOKUP($G7419, Reference!$A$3:$C$20, 3,FALSE)*I7419</f>
        <v>6</v>
      </c>
      <c r="L7419" s="27">
        <f t="shared" si="230"/>
        <v>1.5</v>
      </c>
      <c r="M7419" s="27">
        <f t="shared" si="231"/>
        <v>1.4249999999999998</v>
      </c>
    </row>
    <row r="7420" spans="1:13" x14ac:dyDescent="0.2">
      <c r="A7420">
        <v>7308</v>
      </c>
      <c r="B7420" s="4">
        <v>44093</v>
      </c>
      <c r="C7420" t="s">
        <v>17</v>
      </c>
      <c r="D7420" t="s">
        <v>21</v>
      </c>
      <c r="E7420" s="2" t="str">
        <f>VLOOKUP('SampleSuperstore - Main Data'!D7420,Reference!$A$26:$B$74,2,FALSE)</f>
        <v>West</v>
      </c>
      <c r="F7420" s="22" t="s">
        <v>23</v>
      </c>
      <c r="G7420" s="22" t="s">
        <v>37</v>
      </c>
      <c r="H7420" s="24">
        <f>VLOOKUP($G7420, Reference!$A$3:$C$20, 2,FALSE)*I7420</f>
        <v>18</v>
      </c>
      <c r="I7420" s="22">
        <v>2</v>
      </c>
      <c r="J7420" s="26" cm="1">
        <f t="array" ref="J7420">IFERROR(_xlfn.IFS(AND(C7420="Corporate", F7420="Technology"), 3%, C7420="Corporate", 1%),0%)</f>
        <v>0.01</v>
      </c>
      <c r="K7420" s="24">
        <f>VLOOKUP($G7420, Reference!$A$3:$C$20, 3,FALSE)*I7420</f>
        <v>10</v>
      </c>
      <c r="L7420" s="27">
        <f t="shared" si="230"/>
        <v>8</v>
      </c>
      <c r="M7420" s="27">
        <f t="shared" si="231"/>
        <v>7.82</v>
      </c>
    </row>
    <row r="7421" spans="1:13" x14ac:dyDescent="0.2">
      <c r="A7421">
        <v>7316</v>
      </c>
      <c r="B7421" s="4">
        <v>44094</v>
      </c>
      <c r="C7421" t="s">
        <v>17</v>
      </c>
      <c r="D7421" t="s">
        <v>40</v>
      </c>
      <c r="E7421" s="2" t="str">
        <f>VLOOKUP('SampleSuperstore - Main Data'!D7421,Reference!$A$26:$B$74,2,FALSE)</f>
        <v>East</v>
      </c>
      <c r="F7421" s="22" t="s">
        <v>29</v>
      </c>
      <c r="G7421" s="22" t="s">
        <v>33</v>
      </c>
      <c r="H7421" s="24">
        <f>VLOOKUP($G7421, Reference!$A$3:$C$20, 2,FALSE)*I7421</f>
        <v>15</v>
      </c>
      <c r="I7421" s="22">
        <v>3</v>
      </c>
      <c r="J7421" s="26" cm="1">
        <f t="array" ref="J7421">IFERROR(_xlfn.IFS(AND(C7421="Corporate", F7421="Technology"), 3%, C7421="Corporate", 1%),0%)</f>
        <v>0.03</v>
      </c>
      <c r="K7421" s="24">
        <f>VLOOKUP($G7421, Reference!$A$3:$C$20, 3,FALSE)*I7421</f>
        <v>7.5</v>
      </c>
      <c r="L7421" s="27">
        <f t="shared" si="230"/>
        <v>7.5</v>
      </c>
      <c r="M7421" s="27">
        <f t="shared" si="231"/>
        <v>7.0499999999999989</v>
      </c>
    </row>
    <row r="7422" spans="1:13" x14ac:dyDescent="0.2">
      <c r="A7422">
        <v>7319</v>
      </c>
      <c r="B7422" s="4">
        <v>44094</v>
      </c>
      <c r="C7422" t="s">
        <v>17</v>
      </c>
      <c r="D7422" t="s">
        <v>15</v>
      </c>
      <c r="E7422" s="2" t="str">
        <f>VLOOKUP('SampleSuperstore - Main Data'!D7422,Reference!$A$26:$B$74,2,FALSE)</f>
        <v>West</v>
      </c>
      <c r="F7422" s="22" t="s">
        <v>29</v>
      </c>
      <c r="G7422" s="22" t="s">
        <v>33</v>
      </c>
      <c r="H7422" s="24">
        <f>VLOOKUP($G7422, Reference!$A$3:$C$20, 2,FALSE)*I7422</f>
        <v>10</v>
      </c>
      <c r="I7422" s="22">
        <v>2</v>
      </c>
      <c r="J7422" s="26" cm="1">
        <f t="array" ref="J7422">IFERROR(_xlfn.IFS(AND(C7422="Corporate", F7422="Technology"), 3%, C7422="Corporate", 1%),0%)</f>
        <v>0.03</v>
      </c>
      <c r="K7422" s="24">
        <f>VLOOKUP($G7422, Reference!$A$3:$C$20, 3,FALSE)*I7422</f>
        <v>5</v>
      </c>
      <c r="L7422" s="27">
        <f t="shared" si="230"/>
        <v>5</v>
      </c>
      <c r="M7422" s="27">
        <f t="shared" si="231"/>
        <v>4.6999999999999993</v>
      </c>
    </row>
    <row r="7423" spans="1:13" x14ac:dyDescent="0.2">
      <c r="A7423">
        <v>7322</v>
      </c>
      <c r="B7423" s="4">
        <v>44094</v>
      </c>
      <c r="C7423" t="s">
        <v>17</v>
      </c>
      <c r="D7423" t="s">
        <v>44</v>
      </c>
      <c r="E7423" s="2" t="str">
        <f>VLOOKUP('SampleSuperstore - Main Data'!D7423,Reference!$A$26:$B$74,2,FALSE)</f>
        <v>South</v>
      </c>
      <c r="F7423" s="22" t="s">
        <v>29</v>
      </c>
      <c r="G7423" s="22" t="s">
        <v>50</v>
      </c>
      <c r="H7423" s="24">
        <f>VLOOKUP($G7423, Reference!$A$3:$C$20, 2,FALSE)*I7423</f>
        <v>1791</v>
      </c>
      <c r="I7423" s="22">
        <v>9</v>
      </c>
      <c r="J7423" s="26" cm="1">
        <f t="array" ref="J7423">IFERROR(_xlfn.IFS(AND(C7423="Corporate", F7423="Technology"), 3%, C7423="Corporate", 1%),0%)</f>
        <v>0.03</v>
      </c>
      <c r="K7423" s="24">
        <f>VLOOKUP($G7423, Reference!$A$3:$C$20, 3,FALSE)*I7423</f>
        <v>1485</v>
      </c>
      <c r="L7423" s="27">
        <f t="shared" si="230"/>
        <v>306</v>
      </c>
      <c r="M7423" s="27">
        <f t="shared" si="231"/>
        <v>252.26999999999998</v>
      </c>
    </row>
    <row r="7424" spans="1:13" x14ac:dyDescent="0.2">
      <c r="A7424">
        <v>7324</v>
      </c>
      <c r="B7424" s="4">
        <v>44094</v>
      </c>
      <c r="C7424" t="s">
        <v>17</v>
      </c>
      <c r="D7424" t="s">
        <v>32</v>
      </c>
      <c r="E7424" s="2" t="str">
        <f>VLOOKUP('SampleSuperstore - Main Data'!D7424,Reference!$A$26:$B$74,2,FALSE)</f>
        <v>South</v>
      </c>
      <c r="F7424" s="22" t="s">
        <v>23</v>
      </c>
      <c r="G7424" s="22" t="s">
        <v>37</v>
      </c>
      <c r="H7424" s="24">
        <f>VLOOKUP($G7424, Reference!$A$3:$C$20, 2,FALSE)*I7424</f>
        <v>27</v>
      </c>
      <c r="I7424" s="22">
        <v>3</v>
      </c>
      <c r="J7424" s="26" cm="1">
        <f t="array" ref="J7424">IFERROR(_xlfn.IFS(AND(C7424="Corporate", F7424="Technology"), 3%, C7424="Corporate", 1%),0%)</f>
        <v>0.01</v>
      </c>
      <c r="K7424" s="24">
        <f>VLOOKUP($G7424, Reference!$A$3:$C$20, 3,FALSE)*I7424</f>
        <v>15</v>
      </c>
      <c r="L7424" s="27">
        <f t="shared" si="230"/>
        <v>12</v>
      </c>
      <c r="M7424" s="27">
        <f t="shared" si="231"/>
        <v>11.73</v>
      </c>
    </row>
    <row r="7425" spans="1:13" x14ac:dyDescent="0.2">
      <c r="A7425">
        <v>7325</v>
      </c>
      <c r="B7425" s="4">
        <v>44094</v>
      </c>
      <c r="C7425" t="s">
        <v>17</v>
      </c>
      <c r="D7425" t="s">
        <v>40</v>
      </c>
      <c r="E7425" s="2" t="str">
        <f>VLOOKUP('SampleSuperstore - Main Data'!D7425,Reference!$A$26:$B$74,2,FALSE)</f>
        <v>East</v>
      </c>
      <c r="F7425" s="22" t="s">
        <v>23</v>
      </c>
      <c r="G7425" s="22" t="s">
        <v>37</v>
      </c>
      <c r="H7425" s="24">
        <f>VLOOKUP($G7425, Reference!$A$3:$C$20, 2,FALSE)*I7425</f>
        <v>18</v>
      </c>
      <c r="I7425" s="22">
        <v>2</v>
      </c>
      <c r="J7425" s="26" cm="1">
        <f t="array" ref="J7425">IFERROR(_xlfn.IFS(AND(C7425="Corporate", F7425="Technology"), 3%, C7425="Corporate", 1%),0%)</f>
        <v>0.01</v>
      </c>
      <c r="K7425" s="24">
        <f>VLOOKUP($G7425, Reference!$A$3:$C$20, 3,FALSE)*I7425</f>
        <v>10</v>
      </c>
      <c r="L7425" s="27">
        <f t="shared" si="230"/>
        <v>8</v>
      </c>
      <c r="M7425" s="27">
        <f t="shared" si="231"/>
        <v>7.82</v>
      </c>
    </row>
    <row r="7426" spans="1:13" x14ac:dyDescent="0.2">
      <c r="A7426">
        <v>7326</v>
      </c>
      <c r="B7426" s="4">
        <v>44094</v>
      </c>
      <c r="C7426" t="s">
        <v>17</v>
      </c>
      <c r="D7426" t="s">
        <v>32</v>
      </c>
      <c r="E7426" s="2" t="str">
        <f>VLOOKUP('SampleSuperstore - Main Data'!D7426,Reference!$A$26:$B$74,2,FALSE)</f>
        <v>South</v>
      </c>
      <c r="F7426" s="22" t="s">
        <v>13</v>
      </c>
      <c r="G7426" s="22" t="s">
        <v>26</v>
      </c>
      <c r="H7426" s="24">
        <f>VLOOKUP($G7426, Reference!$A$3:$C$20, 2,FALSE)*I7426</f>
        <v>7.5</v>
      </c>
      <c r="I7426" s="22">
        <v>3</v>
      </c>
      <c r="J7426" s="26" cm="1">
        <f t="array" ref="J7426">IFERROR(_xlfn.IFS(AND(C7426="Corporate", F7426="Technology"), 3%, C7426="Corporate", 1%),0%)</f>
        <v>0.01</v>
      </c>
      <c r="K7426" s="24">
        <f>VLOOKUP($G7426, Reference!$A$3:$C$20, 3,FALSE)*I7426</f>
        <v>6</v>
      </c>
      <c r="L7426" s="27">
        <f t="shared" ref="L7426:L7489" si="232">H7426-K7426</f>
        <v>1.5</v>
      </c>
      <c r="M7426" s="27">
        <f t="shared" ref="M7426:M7489" si="233">H7426*(1-J7426)-K7426</f>
        <v>1.4249999999999998</v>
      </c>
    </row>
    <row r="7427" spans="1:13" x14ac:dyDescent="0.2">
      <c r="A7427">
        <v>7335</v>
      </c>
      <c r="B7427" s="4">
        <v>44094</v>
      </c>
      <c r="C7427" t="s">
        <v>17</v>
      </c>
      <c r="D7427" t="s">
        <v>22</v>
      </c>
      <c r="E7427" s="2" t="str">
        <f>VLOOKUP('SampleSuperstore - Main Data'!D7427,Reference!$A$26:$B$74,2,FALSE)</f>
        <v>West</v>
      </c>
      <c r="F7427" s="22" t="s">
        <v>29</v>
      </c>
      <c r="G7427" s="22" t="s">
        <v>50</v>
      </c>
      <c r="H7427" s="24">
        <f>VLOOKUP($G7427, Reference!$A$3:$C$20, 2,FALSE)*I7427</f>
        <v>995</v>
      </c>
      <c r="I7427" s="22">
        <v>5</v>
      </c>
      <c r="J7427" s="26" cm="1">
        <f t="array" ref="J7427">IFERROR(_xlfn.IFS(AND(C7427="Corporate", F7427="Technology"), 3%, C7427="Corporate", 1%),0%)</f>
        <v>0.03</v>
      </c>
      <c r="K7427" s="24">
        <f>VLOOKUP($G7427, Reference!$A$3:$C$20, 3,FALSE)*I7427</f>
        <v>825</v>
      </c>
      <c r="L7427" s="27">
        <f t="shared" si="232"/>
        <v>170</v>
      </c>
      <c r="M7427" s="27">
        <f t="shared" si="233"/>
        <v>140.14999999999998</v>
      </c>
    </row>
    <row r="7428" spans="1:13" x14ac:dyDescent="0.2">
      <c r="A7428">
        <v>7337</v>
      </c>
      <c r="B7428" s="4">
        <v>44094</v>
      </c>
      <c r="C7428" t="s">
        <v>17</v>
      </c>
      <c r="D7428" t="s">
        <v>25</v>
      </c>
      <c r="E7428" s="2" t="str">
        <f>VLOOKUP('SampleSuperstore - Main Data'!D7428,Reference!$A$26:$B$74,2,FALSE)</f>
        <v>Central</v>
      </c>
      <c r="F7428" s="22" t="s">
        <v>23</v>
      </c>
      <c r="G7428" s="22" t="s">
        <v>38</v>
      </c>
      <c r="H7428" s="24">
        <f>VLOOKUP($G7428, Reference!$A$3:$C$20, 2,FALSE)*I7428</f>
        <v>240</v>
      </c>
      <c r="I7428" s="22">
        <v>3</v>
      </c>
      <c r="J7428" s="26" cm="1">
        <f t="array" ref="J7428">IFERROR(_xlfn.IFS(AND(C7428="Corporate", F7428="Technology"), 3%, C7428="Corporate", 1%),0%)</f>
        <v>0.01</v>
      </c>
      <c r="K7428" s="24">
        <f>VLOOKUP($G7428, Reference!$A$3:$C$20, 3,FALSE)*I7428</f>
        <v>195</v>
      </c>
      <c r="L7428" s="27">
        <f t="shared" si="232"/>
        <v>45</v>
      </c>
      <c r="M7428" s="27">
        <f t="shared" si="233"/>
        <v>42.599999999999994</v>
      </c>
    </row>
    <row r="7429" spans="1:13" x14ac:dyDescent="0.2">
      <c r="A7429">
        <v>7348</v>
      </c>
      <c r="B7429" s="4">
        <v>44095</v>
      </c>
      <c r="C7429" t="s">
        <v>17</v>
      </c>
      <c r="D7429" t="s">
        <v>40</v>
      </c>
      <c r="E7429" s="2" t="str">
        <f>VLOOKUP('SampleSuperstore - Main Data'!D7429,Reference!$A$26:$B$74,2,FALSE)</f>
        <v>East</v>
      </c>
      <c r="F7429" s="22" t="s">
        <v>13</v>
      </c>
      <c r="G7429" s="22" t="s">
        <v>26</v>
      </c>
      <c r="H7429" s="24">
        <f>VLOOKUP($G7429, Reference!$A$3:$C$20, 2,FALSE)*I7429</f>
        <v>25</v>
      </c>
      <c r="I7429" s="22">
        <v>10</v>
      </c>
      <c r="J7429" s="26" cm="1">
        <f t="array" ref="J7429">IFERROR(_xlfn.IFS(AND(C7429="Corporate", F7429="Technology"), 3%, C7429="Corporate", 1%),0%)</f>
        <v>0.01</v>
      </c>
      <c r="K7429" s="24">
        <f>VLOOKUP($G7429, Reference!$A$3:$C$20, 3,FALSE)*I7429</f>
        <v>20</v>
      </c>
      <c r="L7429" s="27">
        <f t="shared" si="232"/>
        <v>5</v>
      </c>
      <c r="M7429" s="27">
        <f t="shared" si="233"/>
        <v>4.75</v>
      </c>
    </row>
    <row r="7430" spans="1:13" x14ac:dyDescent="0.2">
      <c r="A7430">
        <v>7349</v>
      </c>
      <c r="B7430" s="4">
        <v>44095</v>
      </c>
      <c r="C7430" t="s">
        <v>17</v>
      </c>
      <c r="D7430" t="s">
        <v>46</v>
      </c>
      <c r="E7430" s="2" t="str">
        <f>VLOOKUP('SampleSuperstore - Main Data'!D7430,Reference!$A$26:$B$74,2,FALSE)</f>
        <v>Central</v>
      </c>
      <c r="F7430" s="22" t="s">
        <v>13</v>
      </c>
      <c r="G7430" s="22" t="s">
        <v>14</v>
      </c>
      <c r="H7430" s="24">
        <f>VLOOKUP($G7430, Reference!$A$3:$C$20, 2,FALSE)*I7430</f>
        <v>180</v>
      </c>
      <c r="I7430" s="22">
        <v>4</v>
      </c>
      <c r="J7430" s="26" cm="1">
        <f t="array" ref="J7430">IFERROR(_xlfn.IFS(AND(C7430="Corporate", F7430="Technology"), 3%, C7430="Corporate", 1%),0%)</f>
        <v>0.01</v>
      </c>
      <c r="K7430" s="24">
        <f>VLOOKUP($G7430, Reference!$A$3:$C$20, 3,FALSE)*I7430</f>
        <v>140</v>
      </c>
      <c r="L7430" s="27">
        <f t="shared" si="232"/>
        <v>40</v>
      </c>
      <c r="M7430" s="27">
        <f t="shared" si="233"/>
        <v>38.199999999999989</v>
      </c>
    </row>
    <row r="7431" spans="1:13" x14ac:dyDescent="0.2">
      <c r="A7431">
        <v>7350</v>
      </c>
      <c r="B7431" s="4">
        <v>44095</v>
      </c>
      <c r="C7431" t="s">
        <v>17</v>
      </c>
      <c r="D7431" t="s">
        <v>58</v>
      </c>
      <c r="E7431" s="2" t="str">
        <f>VLOOKUP('SampleSuperstore - Main Data'!D7431,Reference!$A$26:$B$74,2,FALSE)</f>
        <v>Central</v>
      </c>
      <c r="F7431" s="22" t="s">
        <v>23</v>
      </c>
      <c r="G7431" s="22" t="s">
        <v>37</v>
      </c>
      <c r="H7431" s="24">
        <f>VLOOKUP($G7431, Reference!$A$3:$C$20, 2,FALSE)*I7431</f>
        <v>9</v>
      </c>
      <c r="I7431" s="22">
        <v>1</v>
      </c>
      <c r="J7431" s="26" cm="1">
        <f t="array" ref="J7431">IFERROR(_xlfn.IFS(AND(C7431="Corporate", F7431="Technology"), 3%, C7431="Corporate", 1%),0%)</f>
        <v>0.01</v>
      </c>
      <c r="K7431" s="24">
        <f>VLOOKUP($G7431, Reference!$A$3:$C$20, 3,FALSE)*I7431</f>
        <v>5</v>
      </c>
      <c r="L7431" s="27">
        <f t="shared" si="232"/>
        <v>4</v>
      </c>
      <c r="M7431" s="27">
        <f t="shared" si="233"/>
        <v>3.91</v>
      </c>
    </row>
    <row r="7432" spans="1:13" x14ac:dyDescent="0.2">
      <c r="A7432">
        <v>7354</v>
      </c>
      <c r="B7432" s="4">
        <v>44095</v>
      </c>
      <c r="C7432" t="s">
        <v>17</v>
      </c>
      <c r="D7432" t="s">
        <v>25</v>
      </c>
      <c r="E7432" s="2" t="str">
        <f>VLOOKUP('SampleSuperstore - Main Data'!D7432,Reference!$A$26:$B$74,2,FALSE)</f>
        <v>Central</v>
      </c>
      <c r="F7432" s="22" t="s">
        <v>23</v>
      </c>
      <c r="G7432" s="22" t="s">
        <v>37</v>
      </c>
      <c r="H7432" s="24">
        <f>VLOOKUP($G7432, Reference!$A$3:$C$20, 2,FALSE)*I7432</f>
        <v>27</v>
      </c>
      <c r="I7432" s="22">
        <v>3</v>
      </c>
      <c r="J7432" s="26" cm="1">
        <f t="array" ref="J7432">IFERROR(_xlfn.IFS(AND(C7432="Corporate", F7432="Technology"), 3%, C7432="Corporate", 1%),0%)</f>
        <v>0.01</v>
      </c>
      <c r="K7432" s="24">
        <f>VLOOKUP($G7432, Reference!$A$3:$C$20, 3,FALSE)*I7432</f>
        <v>15</v>
      </c>
      <c r="L7432" s="27">
        <f t="shared" si="232"/>
        <v>12</v>
      </c>
      <c r="M7432" s="27">
        <f t="shared" si="233"/>
        <v>11.73</v>
      </c>
    </row>
    <row r="7433" spans="1:13" x14ac:dyDescent="0.2">
      <c r="A7433">
        <v>7357</v>
      </c>
      <c r="B7433" s="4">
        <v>44095</v>
      </c>
      <c r="C7433" t="s">
        <v>17</v>
      </c>
      <c r="D7433" t="s">
        <v>57</v>
      </c>
      <c r="E7433" s="2" t="str">
        <f>VLOOKUP('SampleSuperstore - Main Data'!D7433,Reference!$A$26:$B$74,2,FALSE)</f>
        <v>South</v>
      </c>
      <c r="F7433" s="22" t="s">
        <v>23</v>
      </c>
      <c r="G7433" s="22" t="s">
        <v>24</v>
      </c>
      <c r="H7433" s="24">
        <f>VLOOKUP($G7433, Reference!$A$3:$C$20, 2,FALSE)*I7433</f>
        <v>297</v>
      </c>
      <c r="I7433" s="22">
        <v>3</v>
      </c>
      <c r="J7433" s="26" cm="1">
        <f t="array" ref="J7433">IFERROR(_xlfn.IFS(AND(C7433="Corporate", F7433="Technology"), 3%, C7433="Corporate", 1%),0%)</f>
        <v>0.01</v>
      </c>
      <c r="K7433" s="24">
        <f>VLOOKUP($G7433, Reference!$A$3:$C$20, 3,FALSE)*I7433</f>
        <v>237</v>
      </c>
      <c r="L7433" s="27">
        <f t="shared" si="232"/>
        <v>60</v>
      </c>
      <c r="M7433" s="27">
        <f t="shared" si="233"/>
        <v>57.029999999999973</v>
      </c>
    </row>
    <row r="7434" spans="1:13" x14ac:dyDescent="0.2">
      <c r="A7434">
        <v>7364</v>
      </c>
      <c r="B7434" s="4">
        <v>44095</v>
      </c>
      <c r="C7434" t="s">
        <v>17</v>
      </c>
      <c r="D7434" t="s">
        <v>36</v>
      </c>
      <c r="E7434" s="2" t="str">
        <f>VLOOKUP('SampleSuperstore - Main Data'!D7434,Reference!$A$26:$B$74,2,FALSE)</f>
        <v>East</v>
      </c>
      <c r="F7434" s="22" t="s">
        <v>13</v>
      </c>
      <c r="G7434" s="22" t="s">
        <v>14</v>
      </c>
      <c r="H7434" s="24">
        <f>VLOOKUP($G7434, Reference!$A$3:$C$20, 2,FALSE)*I7434</f>
        <v>135</v>
      </c>
      <c r="I7434" s="22">
        <v>3</v>
      </c>
      <c r="J7434" s="26" cm="1">
        <f t="array" ref="J7434">IFERROR(_xlfn.IFS(AND(C7434="Corporate", F7434="Technology"), 3%, C7434="Corporate", 1%),0%)</f>
        <v>0.01</v>
      </c>
      <c r="K7434" s="24">
        <f>VLOOKUP($G7434, Reference!$A$3:$C$20, 3,FALSE)*I7434</f>
        <v>105</v>
      </c>
      <c r="L7434" s="27">
        <f t="shared" si="232"/>
        <v>30</v>
      </c>
      <c r="M7434" s="27">
        <f t="shared" si="233"/>
        <v>28.650000000000006</v>
      </c>
    </row>
    <row r="7435" spans="1:13" x14ac:dyDescent="0.2">
      <c r="A7435">
        <v>7366</v>
      </c>
      <c r="B7435" s="4">
        <v>44095</v>
      </c>
      <c r="C7435" t="s">
        <v>17</v>
      </c>
      <c r="D7435" t="s">
        <v>15</v>
      </c>
      <c r="E7435" s="2" t="str">
        <f>VLOOKUP('SampleSuperstore - Main Data'!D7435,Reference!$A$26:$B$74,2,FALSE)</f>
        <v>West</v>
      </c>
      <c r="F7435" s="22" t="s">
        <v>29</v>
      </c>
      <c r="G7435" s="22" t="s">
        <v>33</v>
      </c>
      <c r="H7435" s="24">
        <f>VLOOKUP($G7435, Reference!$A$3:$C$20, 2,FALSE)*I7435</f>
        <v>20</v>
      </c>
      <c r="I7435" s="22">
        <v>4</v>
      </c>
      <c r="J7435" s="26" cm="1">
        <f t="array" ref="J7435">IFERROR(_xlfn.IFS(AND(C7435="Corporate", F7435="Technology"), 3%, C7435="Corporate", 1%),0%)</f>
        <v>0.03</v>
      </c>
      <c r="K7435" s="24">
        <f>VLOOKUP($G7435, Reference!$A$3:$C$20, 3,FALSE)*I7435</f>
        <v>10</v>
      </c>
      <c r="L7435" s="27">
        <f t="shared" si="232"/>
        <v>10</v>
      </c>
      <c r="M7435" s="27">
        <f t="shared" si="233"/>
        <v>9.3999999999999986</v>
      </c>
    </row>
    <row r="7436" spans="1:13" x14ac:dyDescent="0.2">
      <c r="A7436">
        <v>7369</v>
      </c>
      <c r="B7436" s="4">
        <v>44095</v>
      </c>
      <c r="C7436" t="s">
        <v>17</v>
      </c>
      <c r="D7436" t="s">
        <v>64</v>
      </c>
      <c r="E7436" s="2" t="str">
        <f>VLOOKUP('SampleSuperstore - Main Data'!D7436,Reference!$A$26:$B$74,2,FALSE)</f>
        <v>East</v>
      </c>
      <c r="F7436" s="22" t="s">
        <v>13</v>
      </c>
      <c r="G7436" s="22" t="s">
        <v>20</v>
      </c>
      <c r="H7436" s="24">
        <f>VLOOKUP($G7436, Reference!$A$3:$C$20, 2,FALSE)*I7436</f>
        <v>119</v>
      </c>
      <c r="I7436" s="22">
        <v>7</v>
      </c>
      <c r="J7436" s="26" cm="1">
        <f t="array" ref="J7436">IFERROR(_xlfn.IFS(AND(C7436="Corporate", F7436="Technology"), 3%, C7436="Corporate", 1%),0%)</f>
        <v>0.01</v>
      </c>
      <c r="K7436" s="24">
        <f>VLOOKUP($G7436, Reference!$A$3:$C$20, 3,FALSE)*I7436</f>
        <v>70</v>
      </c>
      <c r="L7436" s="27">
        <f t="shared" si="232"/>
        <v>49</v>
      </c>
      <c r="M7436" s="27">
        <f t="shared" si="233"/>
        <v>47.81</v>
      </c>
    </row>
    <row r="7437" spans="1:13" x14ac:dyDescent="0.2">
      <c r="A7437">
        <v>7373</v>
      </c>
      <c r="B7437" s="4">
        <v>44095</v>
      </c>
      <c r="C7437" t="s">
        <v>17</v>
      </c>
      <c r="D7437" t="s">
        <v>32</v>
      </c>
      <c r="E7437" s="2" t="str">
        <f>VLOOKUP('SampleSuperstore - Main Data'!D7437,Reference!$A$26:$B$74,2,FALSE)</f>
        <v>South</v>
      </c>
      <c r="F7437" s="22" t="s">
        <v>13</v>
      </c>
      <c r="G7437" s="22" t="s">
        <v>20</v>
      </c>
      <c r="H7437" s="24">
        <f>VLOOKUP($G7437, Reference!$A$3:$C$20, 2,FALSE)*I7437</f>
        <v>51</v>
      </c>
      <c r="I7437" s="22">
        <v>3</v>
      </c>
      <c r="J7437" s="26" cm="1">
        <f t="array" ref="J7437">IFERROR(_xlfn.IFS(AND(C7437="Corporate", F7437="Technology"), 3%, C7437="Corporate", 1%),0%)</f>
        <v>0.01</v>
      </c>
      <c r="K7437" s="24">
        <f>VLOOKUP($G7437, Reference!$A$3:$C$20, 3,FALSE)*I7437</f>
        <v>30</v>
      </c>
      <c r="L7437" s="27">
        <f t="shared" si="232"/>
        <v>21</v>
      </c>
      <c r="M7437" s="27">
        <f t="shared" si="233"/>
        <v>20.490000000000002</v>
      </c>
    </row>
    <row r="7438" spans="1:13" x14ac:dyDescent="0.2">
      <c r="A7438">
        <v>7374</v>
      </c>
      <c r="B7438" s="4">
        <v>44095</v>
      </c>
      <c r="C7438" t="s">
        <v>17</v>
      </c>
      <c r="D7438" t="s">
        <v>15</v>
      </c>
      <c r="E7438" s="2" t="str">
        <f>VLOOKUP('SampleSuperstore - Main Data'!D7438,Reference!$A$26:$B$74,2,FALSE)</f>
        <v>West</v>
      </c>
      <c r="F7438" s="22" t="s">
        <v>29</v>
      </c>
      <c r="G7438" s="22" t="s">
        <v>50</v>
      </c>
      <c r="H7438" s="24">
        <f>VLOOKUP($G7438, Reference!$A$3:$C$20, 2,FALSE)*I7438</f>
        <v>597</v>
      </c>
      <c r="I7438" s="22">
        <v>3</v>
      </c>
      <c r="J7438" s="26" cm="1">
        <f t="array" ref="J7438">IFERROR(_xlfn.IFS(AND(C7438="Corporate", F7438="Technology"), 3%, C7438="Corporate", 1%),0%)</f>
        <v>0.03</v>
      </c>
      <c r="K7438" s="24">
        <f>VLOOKUP($G7438, Reference!$A$3:$C$20, 3,FALSE)*I7438</f>
        <v>495</v>
      </c>
      <c r="L7438" s="27">
        <f t="shared" si="232"/>
        <v>102</v>
      </c>
      <c r="M7438" s="27">
        <f t="shared" si="233"/>
        <v>84.090000000000032</v>
      </c>
    </row>
    <row r="7439" spans="1:13" x14ac:dyDescent="0.2">
      <c r="A7439">
        <v>7381</v>
      </c>
      <c r="B7439" s="4">
        <v>44096</v>
      </c>
      <c r="C7439" t="s">
        <v>17</v>
      </c>
      <c r="D7439" t="s">
        <v>32</v>
      </c>
      <c r="E7439" s="2" t="str">
        <f>VLOOKUP('SampleSuperstore - Main Data'!D7439,Reference!$A$26:$B$74,2,FALSE)</f>
        <v>South</v>
      </c>
      <c r="F7439" s="22" t="s">
        <v>13</v>
      </c>
      <c r="G7439" s="22" t="s">
        <v>20</v>
      </c>
      <c r="H7439" s="24">
        <f>VLOOKUP($G7439, Reference!$A$3:$C$20, 2,FALSE)*I7439</f>
        <v>102</v>
      </c>
      <c r="I7439" s="22">
        <v>6</v>
      </c>
      <c r="J7439" s="26" cm="1">
        <f t="array" ref="J7439">IFERROR(_xlfn.IFS(AND(C7439="Corporate", F7439="Technology"), 3%, C7439="Corporate", 1%),0%)</f>
        <v>0.01</v>
      </c>
      <c r="K7439" s="24">
        <f>VLOOKUP($G7439, Reference!$A$3:$C$20, 3,FALSE)*I7439</f>
        <v>60</v>
      </c>
      <c r="L7439" s="27">
        <f t="shared" si="232"/>
        <v>42</v>
      </c>
      <c r="M7439" s="27">
        <f t="shared" si="233"/>
        <v>40.980000000000004</v>
      </c>
    </row>
    <row r="7440" spans="1:13" x14ac:dyDescent="0.2">
      <c r="A7440">
        <v>7388</v>
      </c>
      <c r="B7440" s="4">
        <v>44096</v>
      </c>
      <c r="C7440" t="s">
        <v>17</v>
      </c>
      <c r="D7440" t="s">
        <v>58</v>
      </c>
      <c r="E7440" s="2" t="str">
        <f>VLOOKUP('SampleSuperstore - Main Data'!D7440,Reference!$A$26:$B$74,2,FALSE)</f>
        <v>Central</v>
      </c>
      <c r="F7440" s="22" t="s">
        <v>29</v>
      </c>
      <c r="G7440" s="22" t="s">
        <v>33</v>
      </c>
      <c r="H7440" s="24">
        <f>VLOOKUP($G7440, Reference!$A$3:$C$20, 2,FALSE)*I7440</f>
        <v>25</v>
      </c>
      <c r="I7440" s="22">
        <v>5</v>
      </c>
      <c r="J7440" s="26" cm="1">
        <f t="array" ref="J7440">IFERROR(_xlfn.IFS(AND(C7440="Corporate", F7440="Technology"), 3%, C7440="Corporate", 1%),0%)</f>
        <v>0.03</v>
      </c>
      <c r="K7440" s="24">
        <f>VLOOKUP($G7440, Reference!$A$3:$C$20, 3,FALSE)*I7440</f>
        <v>12.5</v>
      </c>
      <c r="L7440" s="27">
        <f t="shared" si="232"/>
        <v>12.5</v>
      </c>
      <c r="M7440" s="27">
        <f t="shared" si="233"/>
        <v>11.75</v>
      </c>
    </row>
    <row r="7441" spans="1:13" x14ac:dyDescent="0.2">
      <c r="A7441">
        <v>7392</v>
      </c>
      <c r="B7441" s="4">
        <v>44096</v>
      </c>
      <c r="C7441" t="s">
        <v>17</v>
      </c>
      <c r="D7441" t="s">
        <v>54</v>
      </c>
      <c r="E7441" s="2" t="str">
        <f>VLOOKUP('SampleSuperstore - Main Data'!D7441,Reference!$A$26:$B$74,2,FALSE)</f>
        <v>East</v>
      </c>
      <c r="F7441" s="22" t="s">
        <v>29</v>
      </c>
      <c r="G7441" s="22" t="s">
        <v>61</v>
      </c>
      <c r="H7441" s="24">
        <f>VLOOKUP($G7441, Reference!$A$3:$C$20, 2,FALSE)*I7441</f>
        <v>2900</v>
      </c>
      <c r="I7441" s="22">
        <v>4</v>
      </c>
      <c r="J7441" s="26" cm="1">
        <f t="array" ref="J7441">IFERROR(_xlfn.IFS(AND(C7441="Corporate", F7441="Technology"), 3%, C7441="Corporate", 1%),0%)</f>
        <v>0.03</v>
      </c>
      <c r="K7441" s="24">
        <f>VLOOKUP($G7441, Reference!$A$3:$C$20, 3,FALSE)*I7441</f>
        <v>2800</v>
      </c>
      <c r="L7441" s="27">
        <f t="shared" si="232"/>
        <v>100</v>
      </c>
      <c r="M7441" s="27">
        <f t="shared" si="233"/>
        <v>13</v>
      </c>
    </row>
    <row r="7442" spans="1:13" x14ac:dyDescent="0.2">
      <c r="A7442">
        <v>7395</v>
      </c>
      <c r="B7442" s="4">
        <v>44096</v>
      </c>
      <c r="C7442" t="s">
        <v>17</v>
      </c>
      <c r="D7442" t="s">
        <v>15</v>
      </c>
      <c r="E7442" s="2" t="str">
        <f>VLOOKUP('SampleSuperstore - Main Data'!D7442,Reference!$A$26:$B$74,2,FALSE)</f>
        <v>West</v>
      </c>
      <c r="F7442" s="22" t="s">
        <v>13</v>
      </c>
      <c r="G7442" s="22" t="s">
        <v>35</v>
      </c>
      <c r="H7442" s="24">
        <f>VLOOKUP($G7442, Reference!$A$3:$C$20, 2,FALSE)*I7442</f>
        <v>120</v>
      </c>
      <c r="I7442" s="22">
        <v>5</v>
      </c>
      <c r="J7442" s="26" cm="1">
        <f t="array" ref="J7442">IFERROR(_xlfn.IFS(AND(C7442="Corporate", F7442="Technology"), 3%, C7442="Corporate", 1%),0%)</f>
        <v>0.01</v>
      </c>
      <c r="K7442" s="24">
        <f>VLOOKUP($G7442, Reference!$A$3:$C$20, 3,FALSE)*I7442</f>
        <v>95</v>
      </c>
      <c r="L7442" s="27">
        <f t="shared" si="232"/>
        <v>25</v>
      </c>
      <c r="M7442" s="27">
        <f t="shared" si="233"/>
        <v>23.799999999999997</v>
      </c>
    </row>
    <row r="7443" spans="1:13" x14ac:dyDescent="0.2">
      <c r="A7443">
        <v>7398</v>
      </c>
      <c r="B7443" s="4">
        <v>44096</v>
      </c>
      <c r="C7443" t="s">
        <v>17</v>
      </c>
      <c r="D7443" t="s">
        <v>36</v>
      </c>
      <c r="E7443" s="2" t="str">
        <f>VLOOKUP('SampleSuperstore - Main Data'!D7443,Reference!$A$26:$B$74,2,FALSE)</f>
        <v>East</v>
      </c>
      <c r="F7443" s="22" t="s">
        <v>23</v>
      </c>
      <c r="G7443" s="22" t="s">
        <v>59</v>
      </c>
      <c r="H7443" s="24">
        <f>VLOOKUP($G7443, Reference!$A$3:$C$20, 2,FALSE)*I7443</f>
        <v>85</v>
      </c>
      <c r="I7443" s="22">
        <v>1</v>
      </c>
      <c r="J7443" s="26" cm="1">
        <f t="array" ref="J7443">IFERROR(_xlfn.IFS(AND(C7443="Corporate", F7443="Technology"), 3%, C7443="Corporate", 1%),0%)</f>
        <v>0.01</v>
      </c>
      <c r="K7443" s="24">
        <f>VLOOKUP($G7443, Reference!$A$3:$C$20, 3,FALSE)*I7443</f>
        <v>75</v>
      </c>
      <c r="L7443" s="27">
        <f t="shared" si="232"/>
        <v>10</v>
      </c>
      <c r="M7443" s="27">
        <f t="shared" si="233"/>
        <v>9.1500000000000057</v>
      </c>
    </row>
    <row r="7444" spans="1:13" x14ac:dyDescent="0.2">
      <c r="A7444">
        <v>7400</v>
      </c>
      <c r="B7444" s="4">
        <v>44096</v>
      </c>
      <c r="C7444" t="s">
        <v>17</v>
      </c>
      <c r="D7444" t="s">
        <v>40</v>
      </c>
      <c r="E7444" s="2" t="str">
        <f>VLOOKUP('SampleSuperstore - Main Data'!D7444,Reference!$A$26:$B$74,2,FALSE)</f>
        <v>East</v>
      </c>
      <c r="F7444" s="22" t="s">
        <v>13</v>
      </c>
      <c r="G7444" s="22" t="s">
        <v>41</v>
      </c>
      <c r="H7444" s="24">
        <f>VLOOKUP($G7444, Reference!$A$3:$C$20, 2,FALSE)*I7444</f>
        <v>6</v>
      </c>
      <c r="I7444" s="22">
        <v>2</v>
      </c>
      <c r="J7444" s="26" cm="1">
        <f t="array" ref="J7444">IFERROR(_xlfn.IFS(AND(C7444="Corporate", F7444="Technology"), 3%, C7444="Corporate", 1%),0%)</f>
        <v>0.01</v>
      </c>
      <c r="K7444" s="24">
        <f>VLOOKUP($G7444, Reference!$A$3:$C$20, 3,FALSE)*I7444</f>
        <v>4</v>
      </c>
      <c r="L7444" s="27">
        <f t="shared" si="232"/>
        <v>2</v>
      </c>
      <c r="M7444" s="27">
        <f t="shared" si="233"/>
        <v>1.9399999999999995</v>
      </c>
    </row>
    <row r="7445" spans="1:13" x14ac:dyDescent="0.2">
      <c r="A7445">
        <v>7408</v>
      </c>
      <c r="B7445" s="4">
        <v>44097</v>
      </c>
      <c r="C7445" t="s">
        <v>17</v>
      </c>
      <c r="D7445" t="s">
        <v>25</v>
      </c>
      <c r="E7445" s="2" t="str">
        <f>VLOOKUP('SampleSuperstore - Main Data'!D7445,Reference!$A$26:$B$74,2,FALSE)</f>
        <v>Central</v>
      </c>
      <c r="F7445" s="22" t="s">
        <v>29</v>
      </c>
      <c r="G7445" s="22" t="s">
        <v>50</v>
      </c>
      <c r="H7445" s="24">
        <f>VLOOKUP($G7445, Reference!$A$3:$C$20, 2,FALSE)*I7445</f>
        <v>597</v>
      </c>
      <c r="I7445" s="22">
        <v>3</v>
      </c>
      <c r="J7445" s="26" cm="1">
        <f t="array" ref="J7445">IFERROR(_xlfn.IFS(AND(C7445="Corporate", F7445="Technology"), 3%, C7445="Corporate", 1%),0%)</f>
        <v>0.03</v>
      </c>
      <c r="K7445" s="24">
        <f>VLOOKUP($G7445, Reference!$A$3:$C$20, 3,FALSE)*I7445</f>
        <v>495</v>
      </c>
      <c r="L7445" s="27">
        <f t="shared" si="232"/>
        <v>102</v>
      </c>
      <c r="M7445" s="27">
        <f t="shared" si="233"/>
        <v>84.090000000000032</v>
      </c>
    </row>
    <row r="7446" spans="1:13" x14ac:dyDescent="0.2">
      <c r="A7446">
        <v>7411</v>
      </c>
      <c r="B7446" s="4">
        <v>44097</v>
      </c>
      <c r="C7446" t="s">
        <v>17</v>
      </c>
      <c r="D7446" t="s">
        <v>22</v>
      </c>
      <c r="E7446" s="2" t="str">
        <f>VLOOKUP('SampleSuperstore - Main Data'!D7446,Reference!$A$26:$B$74,2,FALSE)</f>
        <v>West</v>
      </c>
      <c r="F7446" s="22" t="s">
        <v>13</v>
      </c>
      <c r="G7446" s="22" t="s">
        <v>28</v>
      </c>
      <c r="H7446" s="24">
        <f>VLOOKUP($G7446, Reference!$A$3:$C$20, 2,FALSE)*I7446</f>
        <v>30</v>
      </c>
      <c r="I7446" s="22">
        <v>2</v>
      </c>
      <c r="J7446" s="26" cm="1">
        <f t="array" ref="J7446">IFERROR(_xlfn.IFS(AND(C7446="Corporate", F7446="Technology"), 3%, C7446="Corporate", 1%),0%)</f>
        <v>0.01</v>
      </c>
      <c r="K7446" s="24">
        <f>VLOOKUP($G7446, Reference!$A$3:$C$20, 3,FALSE)*I7446</f>
        <v>24</v>
      </c>
      <c r="L7446" s="27">
        <f t="shared" si="232"/>
        <v>6</v>
      </c>
      <c r="M7446" s="27">
        <f t="shared" si="233"/>
        <v>5.6999999999999993</v>
      </c>
    </row>
    <row r="7447" spans="1:13" x14ac:dyDescent="0.2">
      <c r="A7447">
        <v>7412</v>
      </c>
      <c r="B7447" s="4">
        <v>44097</v>
      </c>
      <c r="C7447" t="s">
        <v>17</v>
      </c>
      <c r="D7447" t="s">
        <v>15</v>
      </c>
      <c r="E7447" s="2" t="str">
        <f>VLOOKUP('SampleSuperstore - Main Data'!D7447,Reference!$A$26:$B$74,2,FALSE)</f>
        <v>West</v>
      </c>
      <c r="F7447" s="22" t="s">
        <v>13</v>
      </c>
      <c r="G7447" s="22" t="s">
        <v>26</v>
      </c>
      <c r="H7447" s="24">
        <f>VLOOKUP($G7447, Reference!$A$3:$C$20, 2,FALSE)*I7447</f>
        <v>5</v>
      </c>
      <c r="I7447" s="22">
        <v>2</v>
      </c>
      <c r="J7447" s="26" cm="1">
        <f t="array" ref="J7447">IFERROR(_xlfn.IFS(AND(C7447="Corporate", F7447="Technology"), 3%, C7447="Corporate", 1%),0%)</f>
        <v>0.01</v>
      </c>
      <c r="K7447" s="24">
        <f>VLOOKUP($G7447, Reference!$A$3:$C$20, 3,FALSE)*I7447</f>
        <v>4</v>
      </c>
      <c r="L7447" s="27">
        <f t="shared" si="232"/>
        <v>1</v>
      </c>
      <c r="M7447" s="27">
        <f t="shared" si="233"/>
        <v>0.95000000000000018</v>
      </c>
    </row>
    <row r="7448" spans="1:13" x14ac:dyDescent="0.2">
      <c r="A7448">
        <v>7417</v>
      </c>
      <c r="B7448" s="4">
        <v>44097</v>
      </c>
      <c r="C7448" t="s">
        <v>17</v>
      </c>
      <c r="D7448" t="s">
        <v>36</v>
      </c>
      <c r="E7448" s="2" t="str">
        <f>VLOOKUP('SampleSuperstore - Main Data'!D7448,Reference!$A$26:$B$74,2,FALSE)</f>
        <v>East</v>
      </c>
      <c r="F7448" s="22" t="s">
        <v>13</v>
      </c>
      <c r="G7448" s="22" t="s">
        <v>14</v>
      </c>
      <c r="H7448" s="24">
        <f>VLOOKUP($G7448, Reference!$A$3:$C$20, 2,FALSE)*I7448</f>
        <v>180</v>
      </c>
      <c r="I7448" s="22">
        <v>4</v>
      </c>
      <c r="J7448" s="26" cm="1">
        <f t="array" ref="J7448">IFERROR(_xlfn.IFS(AND(C7448="Corporate", F7448="Technology"), 3%, C7448="Corporate", 1%),0%)</f>
        <v>0.01</v>
      </c>
      <c r="K7448" s="24">
        <f>VLOOKUP($G7448, Reference!$A$3:$C$20, 3,FALSE)*I7448</f>
        <v>140</v>
      </c>
      <c r="L7448" s="27">
        <f t="shared" si="232"/>
        <v>40</v>
      </c>
      <c r="M7448" s="27">
        <f t="shared" si="233"/>
        <v>38.199999999999989</v>
      </c>
    </row>
    <row r="7449" spans="1:13" x14ac:dyDescent="0.2">
      <c r="A7449">
        <v>7418</v>
      </c>
      <c r="B7449" s="4">
        <v>44097</v>
      </c>
      <c r="C7449" t="s">
        <v>17</v>
      </c>
      <c r="D7449" t="s">
        <v>51</v>
      </c>
      <c r="E7449" s="2" t="str">
        <f>VLOOKUP('SampleSuperstore - Main Data'!D7449,Reference!$A$26:$B$74,2,FALSE)</f>
        <v>East</v>
      </c>
      <c r="F7449" s="22" t="s">
        <v>13</v>
      </c>
      <c r="G7449" s="22" t="s">
        <v>16</v>
      </c>
      <c r="H7449" s="24">
        <f>VLOOKUP($G7449, Reference!$A$3:$C$20, 2,FALSE)*I7449</f>
        <v>114</v>
      </c>
      <c r="I7449" s="22">
        <v>6</v>
      </c>
      <c r="J7449" s="26" cm="1">
        <f t="array" ref="J7449">IFERROR(_xlfn.IFS(AND(C7449="Corporate", F7449="Technology"), 3%, C7449="Corporate", 1%),0%)</f>
        <v>0.01</v>
      </c>
      <c r="K7449" s="24">
        <f>VLOOKUP($G7449, Reference!$A$3:$C$20, 3,FALSE)*I7449</f>
        <v>60</v>
      </c>
      <c r="L7449" s="27">
        <f t="shared" si="232"/>
        <v>54</v>
      </c>
      <c r="M7449" s="27">
        <f t="shared" si="233"/>
        <v>52.86</v>
      </c>
    </row>
    <row r="7450" spans="1:13" x14ac:dyDescent="0.2">
      <c r="A7450">
        <v>7420</v>
      </c>
      <c r="B7450" s="4">
        <v>44097</v>
      </c>
      <c r="C7450" t="s">
        <v>17</v>
      </c>
      <c r="D7450" t="s">
        <v>40</v>
      </c>
      <c r="E7450" s="2" t="str">
        <f>VLOOKUP('SampleSuperstore - Main Data'!D7450,Reference!$A$26:$B$74,2,FALSE)</f>
        <v>East</v>
      </c>
      <c r="F7450" s="22" t="s">
        <v>13</v>
      </c>
      <c r="G7450" s="22" t="s">
        <v>26</v>
      </c>
      <c r="H7450" s="24">
        <f>VLOOKUP($G7450, Reference!$A$3:$C$20, 2,FALSE)*I7450</f>
        <v>12.5</v>
      </c>
      <c r="I7450" s="22">
        <v>5</v>
      </c>
      <c r="J7450" s="26" cm="1">
        <f t="array" ref="J7450">IFERROR(_xlfn.IFS(AND(C7450="Corporate", F7450="Technology"), 3%, C7450="Corporate", 1%),0%)</f>
        <v>0.01</v>
      </c>
      <c r="K7450" s="24">
        <f>VLOOKUP($G7450, Reference!$A$3:$C$20, 3,FALSE)*I7450</f>
        <v>10</v>
      </c>
      <c r="L7450" s="27">
        <f t="shared" si="232"/>
        <v>2.5</v>
      </c>
      <c r="M7450" s="27">
        <f t="shared" si="233"/>
        <v>2.375</v>
      </c>
    </row>
    <row r="7451" spans="1:13" x14ac:dyDescent="0.2">
      <c r="A7451">
        <v>7421</v>
      </c>
      <c r="B7451" s="4">
        <v>44097</v>
      </c>
      <c r="C7451" t="s">
        <v>17</v>
      </c>
      <c r="D7451" t="s">
        <v>15</v>
      </c>
      <c r="E7451" s="2" t="str">
        <f>VLOOKUP('SampleSuperstore - Main Data'!D7451,Reference!$A$26:$B$74,2,FALSE)</f>
        <v>West</v>
      </c>
      <c r="F7451" s="22" t="s">
        <v>13</v>
      </c>
      <c r="G7451" s="22" t="s">
        <v>16</v>
      </c>
      <c r="H7451" s="24">
        <f>VLOOKUP($G7451, Reference!$A$3:$C$20, 2,FALSE)*I7451</f>
        <v>57</v>
      </c>
      <c r="I7451" s="22">
        <v>3</v>
      </c>
      <c r="J7451" s="26" cm="1">
        <f t="array" ref="J7451">IFERROR(_xlfn.IFS(AND(C7451="Corporate", F7451="Technology"), 3%, C7451="Corporate", 1%),0%)</f>
        <v>0.01</v>
      </c>
      <c r="K7451" s="24">
        <f>VLOOKUP($G7451, Reference!$A$3:$C$20, 3,FALSE)*I7451</f>
        <v>30</v>
      </c>
      <c r="L7451" s="27">
        <f t="shared" si="232"/>
        <v>27</v>
      </c>
      <c r="M7451" s="27">
        <f t="shared" si="233"/>
        <v>26.43</v>
      </c>
    </row>
    <row r="7452" spans="1:13" x14ac:dyDescent="0.2">
      <c r="A7452">
        <v>7425</v>
      </c>
      <c r="B7452" s="4">
        <v>44097</v>
      </c>
      <c r="C7452" t="s">
        <v>17</v>
      </c>
      <c r="D7452" t="s">
        <v>36</v>
      </c>
      <c r="E7452" s="2" t="str">
        <f>VLOOKUP('SampleSuperstore - Main Data'!D7452,Reference!$A$26:$B$74,2,FALSE)</f>
        <v>East</v>
      </c>
      <c r="F7452" s="22" t="s">
        <v>13</v>
      </c>
      <c r="G7452" s="22" t="s">
        <v>16</v>
      </c>
      <c r="H7452" s="24">
        <f>VLOOKUP($G7452, Reference!$A$3:$C$20, 2,FALSE)*I7452</f>
        <v>38</v>
      </c>
      <c r="I7452" s="22">
        <v>2</v>
      </c>
      <c r="J7452" s="26" cm="1">
        <f t="array" ref="J7452">IFERROR(_xlfn.IFS(AND(C7452="Corporate", F7452="Technology"), 3%, C7452="Corporate", 1%),0%)</f>
        <v>0.01</v>
      </c>
      <c r="K7452" s="24">
        <f>VLOOKUP($G7452, Reference!$A$3:$C$20, 3,FALSE)*I7452</f>
        <v>20</v>
      </c>
      <c r="L7452" s="27">
        <f t="shared" si="232"/>
        <v>18</v>
      </c>
      <c r="M7452" s="27">
        <f t="shared" si="233"/>
        <v>17.619999999999997</v>
      </c>
    </row>
    <row r="7453" spans="1:13" x14ac:dyDescent="0.2">
      <c r="A7453">
        <v>7427</v>
      </c>
      <c r="B7453" s="4">
        <v>44097</v>
      </c>
      <c r="C7453" t="s">
        <v>17</v>
      </c>
      <c r="D7453" t="s">
        <v>18</v>
      </c>
      <c r="E7453" s="2" t="str">
        <f>VLOOKUP('SampleSuperstore - Main Data'!D7453,Reference!$A$26:$B$74,2,FALSE)</f>
        <v>South</v>
      </c>
      <c r="F7453" s="22" t="s">
        <v>13</v>
      </c>
      <c r="G7453" s="22" t="s">
        <v>26</v>
      </c>
      <c r="H7453" s="24">
        <f>VLOOKUP($G7453, Reference!$A$3:$C$20, 2,FALSE)*I7453</f>
        <v>5</v>
      </c>
      <c r="I7453" s="22">
        <v>2</v>
      </c>
      <c r="J7453" s="26" cm="1">
        <f t="array" ref="J7453">IFERROR(_xlfn.IFS(AND(C7453="Corporate", F7453="Technology"), 3%, C7453="Corporate", 1%),0%)</f>
        <v>0.01</v>
      </c>
      <c r="K7453" s="24">
        <f>VLOOKUP($G7453, Reference!$A$3:$C$20, 3,FALSE)*I7453</f>
        <v>4</v>
      </c>
      <c r="L7453" s="27">
        <f t="shared" si="232"/>
        <v>1</v>
      </c>
      <c r="M7453" s="27">
        <f t="shared" si="233"/>
        <v>0.95000000000000018</v>
      </c>
    </row>
    <row r="7454" spans="1:13" x14ac:dyDescent="0.2">
      <c r="A7454">
        <v>7434</v>
      </c>
      <c r="B7454" s="4">
        <v>44098</v>
      </c>
      <c r="C7454" t="s">
        <v>17</v>
      </c>
      <c r="D7454" t="s">
        <v>69</v>
      </c>
      <c r="E7454" s="2" t="str">
        <f>VLOOKUP('SampleSuperstore - Main Data'!D7454,Reference!$A$26:$B$74,2,FALSE)</f>
        <v>Central</v>
      </c>
      <c r="F7454" s="22" t="s">
        <v>13</v>
      </c>
      <c r="G7454" s="22" t="s">
        <v>26</v>
      </c>
      <c r="H7454" s="24">
        <f>VLOOKUP($G7454, Reference!$A$3:$C$20, 2,FALSE)*I7454</f>
        <v>5</v>
      </c>
      <c r="I7454" s="22">
        <v>2</v>
      </c>
      <c r="J7454" s="26" cm="1">
        <f t="array" ref="J7454">IFERROR(_xlfn.IFS(AND(C7454="Corporate", F7454="Technology"), 3%, C7454="Corporate", 1%),0%)</f>
        <v>0.01</v>
      </c>
      <c r="K7454" s="24">
        <f>VLOOKUP($G7454, Reference!$A$3:$C$20, 3,FALSE)*I7454</f>
        <v>4</v>
      </c>
      <c r="L7454" s="27">
        <f t="shared" si="232"/>
        <v>1</v>
      </c>
      <c r="M7454" s="27">
        <f t="shared" si="233"/>
        <v>0.95000000000000018</v>
      </c>
    </row>
    <row r="7455" spans="1:13" x14ac:dyDescent="0.2">
      <c r="A7455">
        <v>7453</v>
      </c>
      <c r="B7455" s="4">
        <v>44098</v>
      </c>
      <c r="C7455" t="s">
        <v>17</v>
      </c>
      <c r="D7455" t="s">
        <v>75</v>
      </c>
      <c r="E7455" s="2" t="str">
        <f>VLOOKUP('SampleSuperstore - Main Data'!D7455,Reference!$A$26:$B$74,2,FALSE)</f>
        <v>South</v>
      </c>
      <c r="F7455" s="22" t="s">
        <v>23</v>
      </c>
      <c r="G7455" s="22" t="s">
        <v>37</v>
      </c>
      <c r="H7455" s="24">
        <f>VLOOKUP($G7455, Reference!$A$3:$C$20, 2,FALSE)*I7455</f>
        <v>72</v>
      </c>
      <c r="I7455" s="22">
        <v>8</v>
      </c>
      <c r="J7455" s="26" cm="1">
        <f t="array" ref="J7455">IFERROR(_xlfn.IFS(AND(C7455="Corporate", F7455="Technology"), 3%, C7455="Corporate", 1%),0%)</f>
        <v>0.01</v>
      </c>
      <c r="K7455" s="24">
        <f>VLOOKUP($G7455, Reference!$A$3:$C$20, 3,FALSE)*I7455</f>
        <v>40</v>
      </c>
      <c r="L7455" s="27">
        <f t="shared" si="232"/>
        <v>32</v>
      </c>
      <c r="M7455" s="27">
        <f t="shared" si="233"/>
        <v>31.28</v>
      </c>
    </row>
    <row r="7456" spans="1:13" x14ac:dyDescent="0.2">
      <c r="A7456">
        <v>7454</v>
      </c>
      <c r="B7456" s="4">
        <v>44098</v>
      </c>
      <c r="C7456" t="s">
        <v>17</v>
      </c>
      <c r="D7456" t="s">
        <v>12</v>
      </c>
      <c r="E7456" s="2" t="str">
        <f>VLOOKUP('SampleSuperstore - Main Data'!D7456,Reference!$A$26:$B$74,2,FALSE)</f>
        <v>West</v>
      </c>
      <c r="F7456" s="22" t="s">
        <v>23</v>
      </c>
      <c r="G7456" s="22" t="s">
        <v>24</v>
      </c>
      <c r="H7456" s="24">
        <f>VLOOKUP($G7456, Reference!$A$3:$C$20, 2,FALSE)*I7456</f>
        <v>297</v>
      </c>
      <c r="I7456" s="22">
        <v>3</v>
      </c>
      <c r="J7456" s="26" cm="1">
        <f t="array" ref="J7456">IFERROR(_xlfn.IFS(AND(C7456="Corporate", F7456="Technology"), 3%, C7456="Corporate", 1%),0%)</f>
        <v>0.01</v>
      </c>
      <c r="K7456" s="24">
        <f>VLOOKUP($G7456, Reference!$A$3:$C$20, 3,FALSE)*I7456</f>
        <v>237</v>
      </c>
      <c r="L7456" s="27">
        <f t="shared" si="232"/>
        <v>60</v>
      </c>
      <c r="M7456" s="27">
        <f t="shared" si="233"/>
        <v>57.029999999999973</v>
      </c>
    </row>
    <row r="7457" spans="1:13" x14ac:dyDescent="0.2">
      <c r="A7457">
        <v>7456</v>
      </c>
      <c r="B7457" s="4">
        <v>44098</v>
      </c>
      <c r="C7457" t="s">
        <v>17</v>
      </c>
      <c r="D7457" t="s">
        <v>74</v>
      </c>
      <c r="E7457" s="2" t="str">
        <f>VLOOKUP('SampleSuperstore - Main Data'!D7457,Reference!$A$26:$B$74,2,FALSE)</f>
        <v>South</v>
      </c>
      <c r="F7457" s="22" t="s">
        <v>13</v>
      </c>
      <c r="G7457" s="22" t="s">
        <v>20</v>
      </c>
      <c r="H7457" s="24">
        <f>VLOOKUP($G7457, Reference!$A$3:$C$20, 2,FALSE)*I7457</f>
        <v>51</v>
      </c>
      <c r="I7457" s="22">
        <v>3</v>
      </c>
      <c r="J7457" s="26" cm="1">
        <f t="array" ref="J7457">IFERROR(_xlfn.IFS(AND(C7457="Corporate", F7457="Technology"), 3%, C7457="Corporate", 1%),0%)</f>
        <v>0.01</v>
      </c>
      <c r="K7457" s="24">
        <f>VLOOKUP($G7457, Reference!$A$3:$C$20, 3,FALSE)*I7457</f>
        <v>30</v>
      </c>
      <c r="L7457" s="27">
        <f t="shared" si="232"/>
        <v>21</v>
      </c>
      <c r="M7457" s="27">
        <f t="shared" si="233"/>
        <v>20.490000000000002</v>
      </c>
    </row>
    <row r="7458" spans="1:13" x14ac:dyDescent="0.2">
      <c r="A7458">
        <v>7457</v>
      </c>
      <c r="B7458" s="4">
        <v>44098</v>
      </c>
      <c r="C7458" t="s">
        <v>17</v>
      </c>
      <c r="D7458" t="s">
        <v>46</v>
      </c>
      <c r="E7458" s="2" t="str">
        <f>VLOOKUP('SampleSuperstore - Main Data'!D7458,Reference!$A$26:$B$74,2,FALSE)</f>
        <v>Central</v>
      </c>
      <c r="F7458" s="22" t="s">
        <v>13</v>
      </c>
      <c r="G7458" s="22" t="s">
        <v>14</v>
      </c>
      <c r="H7458" s="24">
        <f>VLOOKUP($G7458, Reference!$A$3:$C$20, 2,FALSE)*I7458</f>
        <v>180</v>
      </c>
      <c r="I7458" s="22">
        <v>4</v>
      </c>
      <c r="J7458" s="26" cm="1">
        <f t="array" ref="J7458">IFERROR(_xlfn.IFS(AND(C7458="Corporate", F7458="Technology"), 3%, C7458="Corporate", 1%),0%)</f>
        <v>0.01</v>
      </c>
      <c r="K7458" s="24">
        <f>VLOOKUP($G7458, Reference!$A$3:$C$20, 3,FALSE)*I7458</f>
        <v>140</v>
      </c>
      <c r="L7458" s="27">
        <f t="shared" si="232"/>
        <v>40</v>
      </c>
      <c r="M7458" s="27">
        <f t="shared" si="233"/>
        <v>38.199999999999989</v>
      </c>
    </row>
    <row r="7459" spans="1:13" x14ac:dyDescent="0.2">
      <c r="A7459">
        <v>7461</v>
      </c>
      <c r="B7459" s="4">
        <v>44098</v>
      </c>
      <c r="C7459" t="s">
        <v>17</v>
      </c>
      <c r="D7459" t="s">
        <v>46</v>
      </c>
      <c r="E7459" s="2" t="str">
        <f>VLOOKUP('SampleSuperstore - Main Data'!D7459,Reference!$A$26:$B$74,2,FALSE)</f>
        <v>Central</v>
      </c>
      <c r="F7459" s="22" t="s">
        <v>29</v>
      </c>
      <c r="G7459" s="22" t="s">
        <v>50</v>
      </c>
      <c r="H7459" s="24">
        <f>VLOOKUP($G7459, Reference!$A$3:$C$20, 2,FALSE)*I7459</f>
        <v>199</v>
      </c>
      <c r="I7459" s="22">
        <v>1</v>
      </c>
      <c r="J7459" s="26" cm="1">
        <f t="array" ref="J7459">IFERROR(_xlfn.IFS(AND(C7459="Corporate", F7459="Technology"), 3%, C7459="Corporate", 1%),0%)</f>
        <v>0.03</v>
      </c>
      <c r="K7459" s="24">
        <f>VLOOKUP($G7459, Reference!$A$3:$C$20, 3,FALSE)*I7459</f>
        <v>165</v>
      </c>
      <c r="L7459" s="27">
        <f t="shared" si="232"/>
        <v>34</v>
      </c>
      <c r="M7459" s="27">
        <f t="shared" si="233"/>
        <v>28.03</v>
      </c>
    </row>
    <row r="7460" spans="1:13" x14ac:dyDescent="0.2">
      <c r="A7460">
        <v>7462</v>
      </c>
      <c r="B7460" s="4">
        <v>44098</v>
      </c>
      <c r="C7460" t="s">
        <v>17</v>
      </c>
      <c r="D7460" t="s">
        <v>25</v>
      </c>
      <c r="E7460" s="2" t="str">
        <f>VLOOKUP('SampleSuperstore - Main Data'!D7460,Reference!$A$26:$B$74,2,FALSE)</f>
        <v>Central</v>
      </c>
      <c r="F7460" s="22" t="s">
        <v>13</v>
      </c>
      <c r="G7460" s="22" t="s">
        <v>26</v>
      </c>
      <c r="H7460" s="24">
        <f>VLOOKUP($G7460, Reference!$A$3:$C$20, 2,FALSE)*I7460</f>
        <v>5</v>
      </c>
      <c r="I7460" s="22">
        <v>2</v>
      </c>
      <c r="J7460" s="26" cm="1">
        <f t="array" ref="J7460">IFERROR(_xlfn.IFS(AND(C7460="Corporate", F7460="Technology"), 3%, C7460="Corporate", 1%),0%)</f>
        <v>0.01</v>
      </c>
      <c r="K7460" s="24">
        <f>VLOOKUP($G7460, Reference!$A$3:$C$20, 3,FALSE)*I7460</f>
        <v>4</v>
      </c>
      <c r="L7460" s="27">
        <f t="shared" si="232"/>
        <v>1</v>
      </c>
      <c r="M7460" s="27">
        <f t="shared" si="233"/>
        <v>0.95000000000000018</v>
      </c>
    </row>
    <row r="7461" spans="1:13" x14ac:dyDescent="0.2">
      <c r="A7461">
        <v>7478</v>
      </c>
      <c r="B7461" s="4">
        <v>44099</v>
      </c>
      <c r="C7461" t="s">
        <v>17</v>
      </c>
      <c r="D7461" t="s">
        <v>44</v>
      </c>
      <c r="E7461" s="2" t="str">
        <f>VLOOKUP('SampleSuperstore - Main Data'!D7461,Reference!$A$26:$B$74,2,FALSE)</f>
        <v>South</v>
      </c>
      <c r="F7461" s="22" t="s">
        <v>13</v>
      </c>
      <c r="G7461" s="22" t="s">
        <v>35</v>
      </c>
      <c r="H7461" s="24">
        <f>VLOOKUP($G7461, Reference!$A$3:$C$20, 2,FALSE)*I7461</f>
        <v>48</v>
      </c>
      <c r="I7461" s="22">
        <v>2</v>
      </c>
      <c r="J7461" s="26" cm="1">
        <f t="array" ref="J7461">IFERROR(_xlfn.IFS(AND(C7461="Corporate", F7461="Technology"), 3%, C7461="Corporate", 1%),0%)</f>
        <v>0.01</v>
      </c>
      <c r="K7461" s="24">
        <f>VLOOKUP($G7461, Reference!$A$3:$C$20, 3,FALSE)*I7461</f>
        <v>38</v>
      </c>
      <c r="L7461" s="27">
        <f t="shared" si="232"/>
        <v>10</v>
      </c>
      <c r="M7461" s="27">
        <f t="shared" si="233"/>
        <v>9.519999999999996</v>
      </c>
    </row>
    <row r="7462" spans="1:13" x14ac:dyDescent="0.2">
      <c r="A7462">
        <v>7479</v>
      </c>
      <c r="B7462" s="4">
        <v>44099</v>
      </c>
      <c r="C7462" t="s">
        <v>17</v>
      </c>
      <c r="D7462" t="s">
        <v>43</v>
      </c>
      <c r="E7462" s="2" t="str">
        <f>VLOOKUP('SampleSuperstore - Main Data'!D7462,Reference!$A$26:$B$74,2,FALSE)</f>
        <v>West</v>
      </c>
      <c r="F7462" s="22" t="s">
        <v>23</v>
      </c>
      <c r="G7462" s="22" t="s">
        <v>37</v>
      </c>
      <c r="H7462" s="24">
        <f>VLOOKUP($G7462, Reference!$A$3:$C$20, 2,FALSE)*I7462</f>
        <v>27</v>
      </c>
      <c r="I7462" s="22">
        <v>3</v>
      </c>
      <c r="J7462" s="26" cm="1">
        <f t="array" ref="J7462">IFERROR(_xlfn.IFS(AND(C7462="Corporate", F7462="Technology"), 3%, C7462="Corporate", 1%),0%)</f>
        <v>0.01</v>
      </c>
      <c r="K7462" s="24">
        <f>VLOOKUP($G7462, Reference!$A$3:$C$20, 3,FALSE)*I7462</f>
        <v>15</v>
      </c>
      <c r="L7462" s="27">
        <f t="shared" si="232"/>
        <v>12</v>
      </c>
      <c r="M7462" s="27">
        <f t="shared" si="233"/>
        <v>11.73</v>
      </c>
    </row>
    <row r="7463" spans="1:13" x14ac:dyDescent="0.2">
      <c r="A7463">
        <v>7480</v>
      </c>
      <c r="B7463" s="4">
        <v>44099</v>
      </c>
      <c r="C7463" t="s">
        <v>17</v>
      </c>
      <c r="D7463" t="s">
        <v>75</v>
      </c>
      <c r="E7463" s="2" t="str">
        <f>VLOOKUP('SampleSuperstore - Main Data'!D7463,Reference!$A$26:$B$74,2,FALSE)</f>
        <v>South</v>
      </c>
      <c r="F7463" s="22" t="s">
        <v>13</v>
      </c>
      <c r="G7463" s="22" t="s">
        <v>26</v>
      </c>
      <c r="H7463" s="24">
        <f>VLOOKUP($G7463, Reference!$A$3:$C$20, 2,FALSE)*I7463</f>
        <v>12.5</v>
      </c>
      <c r="I7463" s="22">
        <v>5</v>
      </c>
      <c r="J7463" s="26" cm="1">
        <f t="array" ref="J7463">IFERROR(_xlfn.IFS(AND(C7463="Corporate", F7463="Technology"), 3%, C7463="Corporate", 1%),0%)</f>
        <v>0.01</v>
      </c>
      <c r="K7463" s="24">
        <f>VLOOKUP($G7463, Reference!$A$3:$C$20, 3,FALSE)*I7463</f>
        <v>10</v>
      </c>
      <c r="L7463" s="27">
        <f t="shared" si="232"/>
        <v>2.5</v>
      </c>
      <c r="M7463" s="27">
        <f t="shared" si="233"/>
        <v>2.375</v>
      </c>
    </row>
    <row r="7464" spans="1:13" x14ac:dyDescent="0.2">
      <c r="A7464">
        <v>7481</v>
      </c>
      <c r="B7464" s="4">
        <v>44099</v>
      </c>
      <c r="C7464" t="s">
        <v>17</v>
      </c>
      <c r="D7464" t="s">
        <v>15</v>
      </c>
      <c r="E7464" s="2" t="str">
        <f>VLOOKUP('SampleSuperstore - Main Data'!D7464,Reference!$A$26:$B$74,2,FALSE)</f>
        <v>West</v>
      </c>
      <c r="F7464" s="22" t="s">
        <v>13</v>
      </c>
      <c r="G7464" s="22" t="s">
        <v>35</v>
      </c>
      <c r="H7464" s="24">
        <f>VLOOKUP($G7464, Reference!$A$3:$C$20, 2,FALSE)*I7464</f>
        <v>144</v>
      </c>
      <c r="I7464" s="22">
        <v>6</v>
      </c>
      <c r="J7464" s="26" cm="1">
        <f t="array" ref="J7464">IFERROR(_xlfn.IFS(AND(C7464="Corporate", F7464="Technology"), 3%, C7464="Corporate", 1%),0%)</f>
        <v>0.01</v>
      </c>
      <c r="K7464" s="24">
        <f>VLOOKUP($G7464, Reference!$A$3:$C$20, 3,FALSE)*I7464</f>
        <v>114</v>
      </c>
      <c r="L7464" s="27">
        <f t="shared" si="232"/>
        <v>30</v>
      </c>
      <c r="M7464" s="27">
        <f t="shared" si="233"/>
        <v>28.560000000000002</v>
      </c>
    </row>
    <row r="7465" spans="1:13" x14ac:dyDescent="0.2">
      <c r="A7465">
        <v>7487</v>
      </c>
      <c r="B7465" s="4">
        <v>44099</v>
      </c>
      <c r="C7465" t="s">
        <v>17</v>
      </c>
      <c r="D7465" t="s">
        <v>54</v>
      </c>
      <c r="E7465" s="2" t="str">
        <f>VLOOKUP('SampleSuperstore - Main Data'!D7465,Reference!$A$26:$B$74,2,FALSE)</f>
        <v>East</v>
      </c>
      <c r="F7465" s="22" t="s">
        <v>13</v>
      </c>
      <c r="G7465" s="22" t="s">
        <v>14</v>
      </c>
      <c r="H7465" s="24">
        <f>VLOOKUP($G7465, Reference!$A$3:$C$20, 2,FALSE)*I7465</f>
        <v>315</v>
      </c>
      <c r="I7465" s="22">
        <v>7</v>
      </c>
      <c r="J7465" s="26" cm="1">
        <f t="array" ref="J7465">IFERROR(_xlfn.IFS(AND(C7465="Corporate", F7465="Technology"), 3%, C7465="Corporate", 1%),0%)</f>
        <v>0.01</v>
      </c>
      <c r="K7465" s="24">
        <f>VLOOKUP($G7465, Reference!$A$3:$C$20, 3,FALSE)*I7465</f>
        <v>245</v>
      </c>
      <c r="L7465" s="27">
        <f t="shared" si="232"/>
        <v>70</v>
      </c>
      <c r="M7465" s="27">
        <f t="shared" si="233"/>
        <v>66.850000000000023</v>
      </c>
    </row>
    <row r="7466" spans="1:13" x14ac:dyDescent="0.2">
      <c r="A7466">
        <v>7493</v>
      </c>
      <c r="B7466" s="4">
        <v>44099</v>
      </c>
      <c r="C7466" t="s">
        <v>17</v>
      </c>
      <c r="D7466" t="s">
        <v>58</v>
      </c>
      <c r="E7466" s="2" t="str">
        <f>VLOOKUP('SampleSuperstore - Main Data'!D7466,Reference!$A$26:$B$74,2,FALSE)</f>
        <v>Central</v>
      </c>
      <c r="F7466" s="22" t="s">
        <v>13</v>
      </c>
      <c r="G7466" s="22" t="s">
        <v>26</v>
      </c>
      <c r="H7466" s="24">
        <f>VLOOKUP($G7466, Reference!$A$3:$C$20, 2,FALSE)*I7466</f>
        <v>12.5</v>
      </c>
      <c r="I7466" s="22">
        <v>5</v>
      </c>
      <c r="J7466" s="26" cm="1">
        <f t="array" ref="J7466">IFERROR(_xlfn.IFS(AND(C7466="Corporate", F7466="Technology"), 3%, C7466="Corporate", 1%),0%)</f>
        <v>0.01</v>
      </c>
      <c r="K7466" s="24">
        <f>VLOOKUP($G7466, Reference!$A$3:$C$20, 3,FALSE)*I7466</f>
        <v>10</v>
      </c>
      <c r="L7466" s="27">
        <f t="shared" si="232"/>
        <v>2.5</v>
      </c>
      <c r="M7466" s="27">
        <f t="shared" si="233"/>
        <v>2.375</v>
      </c>
    </row>
    <row r="7467" spans="1:13" x14ac:dyDescent="0.2">
      <c r="A7467">
        <v>7495</v>
      </c>
      <c r="B7467" s="4">
        <v>44099</v>
      </c>
      <c r="C7467" t="s">
        <v>17</v>
      </c>
      <c r="D7467" t="s">
        <v>15</v>
      </c>
      <c r="E7467" s="2" t="str">
        <f>VLOOKUP('SampleSuperstore - Main Data'!D7467,Reference!$A$26:$B$74,2,FALSE)</f>
        <v>West</v>
      </c>
      <c r="F7467" s="22" t="s">
        <v>13</v>
      </c>
      <c r="G7467" s="22" t="s">
        <v>14</v>
      </c>
      <c r="H7467" s="24">
        <f>VLOOKUP($G7467, Reference!$A$3:$C$20, 2,FALSE)*I7467</f>
        <v>180</v>
      </c>
      <c r="I7467" s="22">
        <v>4</v>
      </c>
      <c r="J7467" s="26" cm="1">
        <f t="array" ref="J7467">IFERROR(_xlfn.IFS(AND(C7467="Corporate", F7467="Technology"), 3%, C7467="Corporate", 1%),0%)</f>
        <v>0.01</v>
      </c>
      <c r="K7467" s="24">
        <f>VLOOKUP($G7467, Reference!$A$3:$C$20, 3,FALSE)*I7467</f>
        <v>140</v>
      </c>
      <c r="L7467" s="27">
        <f t="shared" si="232"/>
        <v>40</v>
      </c>
      <c r="M7467" s="27">
        <f t="shared" si="233"/>
        <v>38.199999999999989</v>
      </c>
    </row>
    <row r="7468" spans="1:13" x14ac:dyDescent="0.2">
      <c r="A7468">
        <v>7502</v>
      </c>
      <c r="B7468" s="4">
        <v>44100</v>
      </c>
      <c r="C7468" t="s">
        <v>17</v>
      </c>
      <c r="D7468" t="s">
        <v>40</v>
      </c>
      <c r="E7468" s="2" t="str">
        <f>VLOOKUP('SampleSuperstore - Main Data'!D7468,Reference!$A$26:$B$74,2,FALSE)</f>
        <v>East</v>
      </c>
      <c r="F7468" s="22" t="s">
        <v>13</v>
      </c>
      <c r="G7468" s="22" t="s">
        <v>49</v>
      </c>
      <c r="H7468" s="24">
        <f>VLOOKUP($G7468, Reference!$A$3:$C$20, 2,FALSE)*I7468</f>
        <v>240</v>
      </c>
      <c r="I7468" s="22">
        <v>6</v>
      </c>
      <c r="J7468" s="26" cm="1">
        <f t="array" ref="J7468">IFERROR(_xlfn.IFS(AND(C7468="Corporate", F7468="Technology"), 3%, C7468="Corporate", 1%),0%)</f>
        <v>0.01</v>
      </c>
      <c r="K7468" s="24">
        <f>VLOOKUP($G7468, Reference!$A$3:$C$20, 3,FALSE)*I7468</f>
        <v>210</v>
      </c>
      <c r="L7468" s="27">
        <f t="shared" si="232"/>
        <v>30</v>
      </c>
      <c r="M7468" s="27">
        <f t="shared" si="233"/>
        <v>27.599999999999994</v>
      </c>
    </row>
    <row r="7469" spans="1:13" x14ac:dyDescent="0.2">
      <c r="A7469">
        <v>7503</v>
      </c>
      <c r="B7469" s="4">
        <v>44100</v>
      </c>
      <c r="C7469" t="s">
        <v>17</v>
      </c>
      <c r="D7469" t="s">
        <v>43</v>
      </c>
      <c r="E7469" s="2" t="str">
        <f>VLOOKUP('SampleSuperstore - Main Data'!D7469,Reference!$A$26:$B$74,2,FALSE)</f>
        <v>West</v>
      </c>
      <c r="F7469" s="22" t="s">
        <v>23</v>
      </c>
      <c r="G7469" s="22" t="s">
        <v>37</v>
      </c>
      <c r="H7469" s="24">
        <f>VLOOKUP($G7469, Reference!$A$3:$C$20, 2,FALSE)*I7469</f>
        <v>9</v>
      </c>
      <c r="I7469" s="22">
        <v>1</v>
      </c>
      <c r="J7469" s="26" cm="1">
        <f t="array" ref="J7469">IFERROR(_xlfn.IFS(AND(C7469="Corporate", F7469="Technology"), 3%, C7469="Corporate", 1%),0%)</f>
        <v>0.01</v>
      </c>
      <c r="K7469" s="24">
        <f>VLOOKUP($G7469, Reference!$A$3:$C$20, 3,FALSE)*I7469</f>
        <v>5</v>
      </c>
      <c r="L7469" s="27">
        <f t="shared" si="232"/>
        <v>4</v>
      </c>
      <c r="M7469" s="27">
        <f t="shared" si="233"/>
        <v>3.91</v>
      </c>
    </row>
    <row r="7470" spans="1:13" x14ac:dyDescent="0.2">
      <c r="A7470">
        <v>7505</v>
      </c>
      <c r="B7470" s="4">
        <v>44100</v>
      </c>
      <c r="C7470" t="s">
        <v>17</v>
      </c>
      <c r="D7470" t="s">
        <v>40</v>
      </c>
      <c r="E7470" s="2" t="str">
        <f>VLOOKUP('SampleSuperstore - Main Data'!D7470,Reference!$A$26:$B$74,2,FALSE)</f>
        <v>East</v>
      </c>
      <c r="F7470" s="22" t="s">
        <v>23</v>
      </c>
      <c r="G7470" s="22" t="s">
        <v>24</v>
      </c>
      <c r="H7470" s="24">
        <f>VLOOKUP($G7470, Reference!$A$3:$C$20, 2,FALSE)*I7470</f>
        <v>198</v>
      </c>
      <c r="I7470" s="22">
        <v>2</v>
      </c>
      <c r="J7470" s="26" cm="1">
        <f t="array" ref="J7470">IFERROR(_xlfn.IFS(AND(C7470="Corporate", F7470="Technology"), 3%, C7470="Corporate", 1%),0%)</f>
        <v>0.01</v>
      </c>
      <c r="K7470" s="24">
        <f>VLOOKUP($G7470, Reference!$A$3:$C$20, 3,FALSE)*I7470</f>
        <v>158</v>
      </c>
      <c r="L7470" s="27">
        <f t="shared" si="232"/>
        <v>40</v>
      </c>
      <c r="M7470" s="27">
        <f t="shared" si="233"/>
        <v>38.02000000000001</v>
      </c>
    </row>
    <row r="7471" spans="1:13" x14ac:dyDescent="0.2">
      <c r="A7471">
        <v>7508</v>
      </c>
      <c r="B7471" s="4">
        <v>44100</v>
      </c>
      <c r="C7471" t="s">
        <v>17</v>
      </c>
      <c r="D7471" t="s">
        <v>15</v>
      </c>
      <c r="E7471" s="2" t="str">
        <f>VLOOKUP('SampleSuperstore - Main Data'!D7471,Reference!$A$26:$B$74,2,FALSE)</f>
        <v>West</v>
      </c>
      <c r="F7471" s="22" t="s">
        <v>13</v>
      </c>
      <c r="G7471" s="22" t="s">
        <v>14</v>
      </c>
      <c r="H7471" s="24">
        <f>VLOOKUP($G7471, Reference!$A$3:$C$20, 2,FALSE)*I7471</f>
        <v>180</v>
      </c>
      <c r="I7471" s="22">
        <v>4</v>
      </c>
      <c r="J7471" s="26" cm="1">
        <f t="array" ref="J7471">IFERROR(_xlfn.IFS(AND(C7471="Corporate", F7471="Technology"), 3%, C7471="Corporate", 1%),0%)</f>
        <v>0.01</v>
      </c>
      <c r="K7471" s="24">
        <f>VLOOKUP($G7471, Reference!$A$3:$C$20, 3,FALSE)*I7471</f>
        <v>140</v>
      </c>
      <c r="L7471" s="27">
        <f t="shared" si="232"/>
        <v>40</v>
      </c>
      <c r="M7471" s="27">
        <f t="shared" si="233"/>
        <v>38.199999999999989</v>
      </c>
    </row>
    <row r="7472" spans="1:13" x14ac:dyDescent="0.2">
      <c r="A7472">
        <v>7513</v>
      </c>
      <c r="B7472" s="4">
        <v>44100</v>
      </c>
      <c r="C7472" t="s">
        <v>17</v>
      </c>
      <c r="D7472" t="s">
        <v>21</v>
      </c>
      <c r="E7472" s="2" t="str">
        <f>VLOOKUP('SampleSuperstore - Main Data'!D7472,Reference!$A$26:$B$74,2,FALSE)</f>
        <v>West</v>
      </c>
      <c r="F7472" s="22" t="s">
        <v>13</v>
      </c>
      <c r="G7472" s="22" t="s">
        <v>14</v>
      </c>
      <c r="H7472" s="24">
        <f>VLOOKUP($G7472, Reference!$A$3:$C$20, 2,FALSE)*I7472</f>
        <v>225</v>
      </c>
      <c r="I7472" s="22">
        <v>5</v>
      </c>
      <c r="J7472" s="26" cm="1">
        <f t="array" ref="J7472">IFERROR(_xlfn.IFS(AND(C7472="Corporate", F7472="Technology"), 3%, C7472="Corporate", 1%),0%)</f>
        <v>0.01</v>
      </c>
      <c r="K7472" s="24">
        <f>VLOOKUP($G7472, Reference!$A$3:$C$20, 3,FALSE)*I7472</f>
        <v>175</v>
      </c>
      <c r="L7472" s="27">
        <f t="shared" si="232"/>
        <v>50</v>
      </c>
      <c r="M7472" s="27">
        <f t="shared" si="233"/>
        <v>47.75</v>
      </c>
    </row>
    <row r="7473" spans="1:13" x14ac:dyDescent="0.2">
      <c r="A7473">
        <v>7514</v>
      </c>
      <c r="B7473" s="4">
        <v>44100</v>
      </c>
      <c r="C7473" t="s">
        <v>17</v>
      </c>
      <c r="D7473" t="s">
        <v>21</v>
      </c>
      <c r="E7473" s="2" t="str">
        <f>VLOOKUP('SampleSuperstore - Main Data'!D7473,Reference!$A$26:$B$74,2,FALSE)</f>
        <v>West</v>
      </c>
      <c r="F7473" s="22" t="s">
        <v>13</v>
      </c>
      <c r="G7473" s="22" t="s">
        <v>49</v>
      </c>
      <c r="H7473" s="24">
        <f>VLOOKUP($G7473, Reference!$A$3:$C$20, 2,FALSE)*I7473</f>
        <v>160</v>
      </c>
      <c r="I7473" s="22">
        <v>4</v>
      </c>
      <c r="J7473" s="26" cm="1">
        <f t="array" ref="J7473">IFERROR(_xlfn.IFS(AND(C7473="Corporate", F7473="Technology"), 3%, C7473="Corporate", 1%),0%)</f>
        <v>0.01</v>
      </c>
      <c r="K7473" s="24">
        <f>VLOOKUP($G7473, Reference!$A$3:$C$20, 3,FALSE)*I7473</f>
        <v>140</v>
      </c>
      <c r="L7473" s="27">
        <f t="shared" si="232"/>
        <v>20</v>
      </c>
      <c r="M7473" s="27">
        <f t="shared" si="233"/>
        <v>18.400000000000006</v>
      </c>
    </row>
    <row r="7474" spans="1:13" x14ac:dyDescent="0.2">
      <c r="A7474">
        <v>7516</v>
      </c>
      <c r="B7474" s="4">
        <v>44100</v>
      </c>
      <c r="C7474" t="s">
        <v>17</v>
      </c>
      <c r="D7474" t="s">
        <v>36</v>
      </c>
      <c r="E7474" s="2" t="str">
        <f>VLOOKUP('SampleSuperstore - Main Data'!D7474,Reference!$A$26:$B$74,2,FALSE)</f>
        <v>East</v>
      </c>
      <c r="F7474" s="22" t="s">
        <v>23</v>
      </c>
      <c r="G7474" s="22" t="s">
        <v>24</v>
      </c>
      <c r="H7474" s="24">
        <f>VLOOKUP($G7474, Reference!$A$3:$C$20, 2,FALSE)*I7474</f>
        <v>198</v>
      </c>
      <c r="I7474" s="22">
        <v>2</v>
      </c>
      <c r="J7474" s="26" cm="1">
        <f t="array" ref="J7474">IFERROR(_xlfn.IFS(AND(C7474="Corporate", F7474="Technology"), 3%, C7474="Corporate", 1%),0%)</f>
        <v>0.01</v>
      </c>
      <c r="K7474" s="24">
        <f>VLOOKUP($G7474, Reference!$A$3:$C$20, 3,FALSE)*I7474</f>
        <v>158</v>
      </c>
      <c r="L7474" s="27">
        <f t="shared" si="232"/>
        <v>40</v>
      </c>
      <c r="M7474" s="27">
        <f t="shared" si="233"/>
        <v>38.02000000000001</v>
      </c>
    </row>
    <row r="7475" spans="1:13" x14ac:dyDescent="0.2">
      <c r="A7475">
        <v>7523</v>
      </c>
      <c r="B7475" s="4">
        <v>44100</v>
      </c>
      <c r="C7475" t="s">
        <v>17</v>
      </c>
      <c r="D7475" t="s">
        <v>40</v>
      </c>
      <c r="E7475" s="2" t="str">
        <f>VLOOKUP('SampleSuperstore - Main Data'!D7475,Reference!$A$26:$B$74,2,FALSE)</f>
        <v>East</v>
      </c>
      <c r="F7475" s="22" t="s">
        <v>29</v>
      </c>
      <c r="G7475" s="22" t="s">
        <v>33</v>
      </c>
      <c r="H7475" s="24">
        <f>VLOOKUP($G7475, Reference!$A$3:$C$20, 2,FALSE)*I7475</f>
        <v>15</v>
      </c>
      <c r="I7475" s="22">
        <v>3</v>
      </c>
      <c r="J7475" s="26" cm="1">
        <f t="array" ref="J7475">IFERROR(_xlfn.IFS(AND(C7475="Corporate", F7475="Technology"), 3%, C7475="Corporate", 1%),0%)</f>
        <v>0.03</v>
      </c>
      <c r="K7475" s="24">
        <f>VLOOKUP($G7475, Reference!$A$3:$C$20, 3,FALSE)*I7475</f>
        <v>7.5</v>
      </c>
      <c r="L7475" s="27">
        <f t="shared" si="232"/>
        <v>7.5</v>
      </c>
      <c r="M7475" s="27">
        <f t="shared" si="233"/>
        <v>7.0499999999999989</v>
      </c>
    </row>
    <row r="7476" spans="1:13" x14ac:dyDescent="0.2">
      <c r="A7476">
        <v>7535</v>
      </c>
      <c r="B7476" s="4">
        <v>44101</v>
      </c>
      <c r="C7476" t="s">
        <v>17</v>
      </c>
      <c r="D7476" t="s">
        <v>15</v>
      </c>
      <c r="E7476" s="2" t="str">
        <f>VLOOKUP('SampleSuperstore - Main Data'!D7476,Reference!$A$26:$B$74,2,FALSE)</f>
        <v>West</v>
      </c>
      <c r="F7476" s="22" t="s">
        <v>13</v>
      </c>
      <c r="G7476" s="22" t="s">
        <v>26</v>
      </c>
      <c r="H7476" s="24">
        <f>VLOOKUP($G7476, Reference!$A$3:$C$20, 2,FALSE)*I7476</f>
        <v>5</v>
      </c>
      <c r="I7476" s="22">
        <v>2</v>
      </c>
      <c r="J7476" s="26" cm="1">
        <f t="array" ref="J7476">IFERROR(_xlfn.IFS(AND(C7476="Corporate", F7476="Technology"), 3%, C7476="Corporate", 1%),0%)</f>
        <v>0.01</v>
      </c>
      <c r="K7476" s="24">
        <f>VLOOKUP($G7476, Reference!$A$3:$C$20, 3,FALSE)*I7476</f>
        <v>4</v>
      </c>
      <c r="L7476" s="27">
        <f t="shared" si="232"/>
        <v>1</v>
      </c>
      <c r="M7476" s="27">
        <f t="shared" si="233"/>
        <v>0.95000000000000018</v>
      </c>
    </row>
    <row r="7477" spans="1:13" x14ac:dyDescent="0.2">
      <c r="A7477">
        <v>7537</v>
      </c>
      <c r="B7477" s="4">
        <v>44101</v>
      </c>
      <c r="C7477" t="s">
        <v>17</v>
      </c>
      <c r="D7477" t="s">
        <v>15</v>
      </c>
      <c r="E7477" s="2" t="str">
        <f>VLOOKUP('SampleSuperstore - Main Data'!D7477,Reference!$A$26:$B$74,2,FALSE)</f>
        <v>West</v>
      </c>
      <c r="F7477" s="22" t="s">
        <v>13</v>
      </c>
      <c r="G7477" s="22" t="s">
        <v>20</v>
      </c>
      <c r="H7477" s="24">
        <f>VLOOKUP($G7477, Reference!$A$3:$C$20, 2,FALSE)*I7477</f>
        <v>51</v>
      </c>
      <c r="I7477" s="22">
        <v>3</v>
      </c>
      <c r="J7477" s="26" cm="1">
        <f t="array" ref="J7477">IFERROR(_xlfn.IFS(AND(C7477="Corporate", F7477="Technology"), 3%, C7477="Corporate", 1%),0%)</f>
        <v>0.01</v>
      </c>
      <c r="K7477" s="24">
        <f>VLOOKUP($G7477, Reference!$A$3:$C$20, 3,FALSE)*I7477</f>
        <v>30</v>
      </c>
      <c r="L7477" s="27">
        <f t="shared" si="232"/>
        <v>21</v>
      </c>
      <c r="M7477" s="27">
        <f t="shared" si="233"/>
        <v>20.490000000000002</v>
      </c>
    </row>
    <row r="7478" spans="1:13" x14ac:dyDescent="0.2">
      <c r="A7478">
        <v>7538</v>
      </c>
      <c r="B7478" s="4">
        <v>44101</v>
      </c>
      <c r="C7478" t="s">
        <v>17</v>
      </c>
      <c r="D7478" t="s">
        <v>40</v>
      </c>
      <c r="E7478" s="2" t="str">
        <f>VLOOKUP('SampleSuperstore - Main Data'!D7478,Reference!$A$26:$B$74,2,FALSE)</f>
        <v>East</v>
      </c>
      <c r="F7478" s="22" t="s">
        <v>13</v>
      </c>
      <c r="G7478" s="22" t="s">
        <v>41</v>
      </c>
      <c r="H7478" s="24">
        <f>VLOOKUP($G7478, Reference!$A$3:$C$20, 2,FALSE)*I7478</f>
        <v>15</v>
      </c>
      <c r="I7478" s="22">
        <v>5</v>
      </c>
      <c r="J7478" s="26" cm="1">
        <f t="array" ref="J7478">IFERROR(_xlfn.IFS(AND(C7478="Corporate", F7478="Technology"), 3%, C7478="Corporate", 1%),0%)</f>
        <v>0.01</v>
      </c>
      <c r="K7478" s="24">
        <f>VLOOKUP($G7478, Reference!$A$3:$C$20, 3,FALSE)*I7478</f>
        <v>10</v>
      </c>
      <c r="L7478" s="27">
        <f t="shared" si="232"/>
        <v>5</v>
      </c>
      <c r="M7478" s="27">
        <f t="shared" si="233"/>
        <v>4.8499999999999996</v>
      </c>
    </row>
    <row r="7479" spans="1:13" x14ac:dyDescent="0.2">
      <c r="A7479">
        <v>7539</v>
      </c>
      <c r="B7479" s="4">
        <v>44101</v>
      </c>
      <c r="C7479" t="s">
        <v>17</v>
      </c>
      <c r="D7479" t="s">
        <v>25</v>
      </c>
      <c r="E7479" s="2" t="str">
        <f>VLOOKUP('SampleSuperstore - Main Data'!D7479,Reference!$A$26:$B$74,2,FALSE)</f>
        <v>Central</v>
      </c>
      <c r="F7479" s="22" t="s">
        <v>23</v>
      </c>
      <c r="G7479" s="22" t="s">
        <v>37</v>
      </c>
      <c r="H7479" s="24">
        <f>VLOOKUP($G7479, Reference!$A$3:$C$20, 2,FALSE)*I7479</f>
        <v>81</v>
      </c>
      <c r="I7479" s="22">
        <v>9</v>
      </c>
      <c r="J7479" s="26" cm="1">
        <f t="array" ref="J7479">IFERROR(_xlfn.IFS(AND(C7479="Corporate", F7479="Technology"), 3%, C7479="Corporate", 1%),0%)</f>
        <v>0.01</v>
      </c>
      <c r="K7479" s="24">
        <f>VLOOKUP($G7479, Reference!$A$3:$C$20, 3,FALSE)*I7479</f>
        <v>45</v>
      </c>
      <c r="L7479" s="27">
        <f t="shared" si="232"/>
        <v>36</v>
      </c>
      <c r="M7479" s="27">
        <f t="shared" si="233"/>
        <v>35.19</v>
      </c>
    </row>
    <row r="7480" spans="1:13" x14ac:dyDescent="0.2">
      <c r="A7480">
        <v>7541</v>
      </c>
      <c r="B7480" s="4">
        <v>44101</v>
      </c>
      <c r="C7480" t="s">
        <v>17</v>
      </c>
      <c r="D7480" t="s">
        <v>43</v>
      </c>
      <c r="E7480" s="2" t="str">
        <f>VLOOKUP('SampleSuperstore - Main Data'!D7480,Reference!$A$26:$B$74,2,FALSE)</f>
        <v>West</v>
      </c>
      <c r="F7480" s="22" t="s">
        <v>13</v>
      </c>
      <c r="G7480" s="22" t="s">
        <v>41</v>
      </c>
      <c r="H7480" s="24">
        <f>VLOOKUP($G7480, Reference!$A$3:$C$20, 2,FALSE)*I7480</f>
        <v>9</v>
      </c>
      <c r="I7480" s="22">
        <v>3</v>
      </c>
      <c r="J7480" s="26" cm="1">
        <f t="array" ref="J7480">IFERROR(_xlfn.IFS(AND(C7480="Corporate", F7480="Technology"), 3%, C7480="Corporate", 1%),0%)</f>
        <v>0.01</v>
      </c>
      <c r="K7480" s="24">
        <f>VLOOKUP($G7480, Reference!$A$3:$C$20, 3,FALSE)*I7480</f>
        <v>6</v>
      </c>
      <c r="L7480" s="27">
        <f t="shared" si="232"/>
        <v>3</v>
      </c>
      <c r="M7480" s="27">
        <f t="shared" si="233"/>
        <v>2.91</v>
      </c>
    </row>
    <row r="7481" spans="1:13" x14ac:dyDescent="0.2">
      <c r="A7481">
        <v>7542</v>
      </c>
      <c r="B7481" s="4">
        <v>44101</v>
      </c>
      <c r="C7481" t="s">
        <v>17</v>
      </c>
      <c r="D7481" t="s">
        <v>21</v>
      </c>
      <c r="E7481" s="2" t="str">
        <f>VLOOKUP('SampleSuperstore - Main Data'!D7481,Reference!$A$26:$B$74,2,FALSE)</f>
        <v>West</v>
      </c>
      <c r="F7481" s="22" t="s">
        <v>29</v>
      </c>
      <c r="G7481" s="22" t="s">
        <v>33</v>
      </c>
      <c r="H7481" s="24">
        <f>VLOOKUP($G7481, Reference!$A$3:$C$20, 2,FALSE)*I7481</f>
        <v>10</v>
      </c>
      <c r="I7481" s="22">
        <v>2</v>
      </c>
      <c r="J7481" s="26" cm="1">
        <f t="array" ref="J7481">IFERROR(_xlfn.IFS(AND(C7481="Corporate", F7481="Technology"), 3%, C7481="Corporate", 1%),0%)</f>
        <v>0.03</v>
      </c>
      <c r="K7481" s="24">
        <f>VLOOKUP($G7481, Reference!$A$3:$C$20, 3,FALSE)*I7481</f>
        <v>5</v>
      </c>
      <c r="L7481" s="27">
        <f t="shared" si="232"/>
        <v>5</v>
      </c>
      <c r="M7481" s="27">
        <f t="shared" si="233"/>
        <v>4.6999999999999993</v>
      </c>
    </row>
    <row r="7482" spans="1:13" x14ac:dyDescent="0.2">
      <c r="A7482">
        <v>7543</v>
      </c>
      <c r="B7482" s="4">
        <v>44101</v>
      </c>
      <c r="C7482" t="s">
        <v>17</v>
      </c>
      <c r="D7482" t="s">
        <v>15</v>
      </c>
      <c r="E7482" s="2" t="str">
        <f>VLOOKUP('SampleSuperstore - Main Data'!D7482,Reference!$A$26:$B$74,2,FALSE)</f>
        <v>West</v>
      </c>
      <c r="F7482" s="22" t="s">
        <v>23</v>
      </c>
      <c r="G7482" s="22" t="s">
        <v>37</v>
      </c>
      <c r="H7482" s="24">
        <f>VLOOKUP($G7482, Reference!$A$3:$C$20, 2,FALSE)*I7482</f>
        <v>72</v>
      </c>
      <c r="I7482" s="22">
        <v>8</v>
      </c>
      <c r="J7482" s="26" cm="1">
        <f t="array" ref="J7482">IFERROR(_xlfn.IFS(AND(C7482="Corporate", F7482="Technology"), 3%, C7482="Corporate", 1%),0%)</f>
        <v>0.01</v>
      </c>
      <c r="K7482" s="24">
        <f>VLOOKUP($G7482, Reference!$A$3:$C$20, 3,FALSE)*I7482</f>
        <v>40</v>
      </c>
      <c r="L7482" s="27">
        <f t="shared" si="232"/>
        <v>32</v>
      </c>
      <c r="M7482" s="27">
        <f t="shared" si="233"/>
        <v>31.28</v>
      </c>
    </row>
    <row r="7483" spans="1:13" x14ac:dyDescent="0.2">
      <c r="A7483">
        <v>7544</v>
      </c>
      <c r="B7483" s="4">
        <v>44101</v>
      </c>
      <c r="C7483" t="s">
        <v>17</v>
      </c>
      <c r="D7483" t="s">
        <v>32</v>
      </c>
      <c r="E7483" s="2" t="str">
        <f>VLOOKUP('SampleSuperstore - Main Data'!D7483,Reference!$A$26:$B$74,2,FALSE)</f>
        <v>South</v>
      </c>
      <c r="F7483" s="22" t="s">
        <v>13</v>
      </c>
      <c r="G7483" s="22" t="s">
        <v>16</v>
      </c>
      <c r="H7483" s="24">
        <f>VLOOKUP($G7483, Reference!$A$3:$C$20, 2,FALSE)*I7483</f>
        <v>114</v>
      </c>
      <c r="I7483" s="22">
        <v>6</v>
      </c>
      <c r="J7483" s="26" cm="1">
        <f t="array" ref="J7483">IFERROR(_xlfn.IFS(AND(C7483="Corporate", F7483="Technology"), 3%, C7483="Corporate", 1%),0%)</f>
        <v>0.01</v>
      </c>
      <c r="K7483" s="24">
        <f>VLOOKUP($G7483, Reference!$A$3:$C$20, 3,FALSE)*I7483</f>
        <v>60</v>
      </c>
      <c r="L7483" s="27">
        <f t="shared" si="232"/>
        <v>54</v>
      </c>
      <c r="M7483" s="27">
        <f t="shared" si="233"/>
        <v>52.86</v>
      </c>
    </row>
    <row r="7484" spans="1:13" x14ac:dyDescent="0.2">
      <c r="A7484">
        <v>7549</v>
      </c>
      <c r="B7484" s="4">
        <v>44101</v>
      </c>
      <c r="C7484" t="s">
        <v>17</v>
      </c>
      <c r="D7484" t="s">
        <v>15</v>
      </c>
      <c r="E7484" s="2" t="str">
        <f>VLOOKUP('SampleSuperstore - Main Data'!D7484,Reference!$A$26:$B$74,2,FALSE)</f>
        <v>West</v>
      </c>
      <c r="F7484" s="22" t="s">
        <v>23</v>
      </c>
      <c r="G7484" s="22" t="s">
        <v>24</v>
      </c>
      <c r="H7484" s="24">
        <f>VLOOKUP($G7484, Reference!$A$3:$C$20, 2,FALSE)*I7484</f>
        <v>297</v>
      </c>
      <c r="I7484" s="22">
        <v>3</v>
      </c>
      <c r="J7484" s="26" cm="1">
        <f t="array" ref="J7484">IFERROR(_xlfn.IFS(AND(C7484="Corporate", F7484="Technology"), 3%, C7484="Corporate", 1%),0%)</f>
        <v>0.01</v>
      </c>
      <c r="K7484" s="24">
        <f>VLOOKUP($G7484, Reference!$A$3:$C$20, 3,FALSE)*I7484</f>
        <v>237</v>
      </c>
      <c r="L7484" s="27">
        <f t="shared" si="232"/>
        <v>60</v>
      </c>
      <c r="M7484" s="27">
        <f t="shared" si="233"/>
        <v>57.029999999999973</v>
      </c>
    </row>
    <row r="7485" spans="1:13" x14ac:dyDescent="0.2">
      <c r="A7485">
        <v>7550</v>
      </c>
      <c r="B7485" s="4">
        <v>44101</v>
      </c>
      <c r="C7485" t="s">
        <v>17</v>
      </c>
      <c r="D7485" t="s">
        <v>32</v>
      </c>
      <c r="E7485" s="2" t="str">
        <f>VLOOKUP('SampleSuperstore - Main Data'!D7485,Reference!$A$26:$B$74,2,FALSE)</f>
        <v>South</v>
      </c>
      <c r="F7485" s="22" t="s">
        <v>13</v>
      </c>
      <c r="G7485" s="22" t="s">
        <v>49</v>
      </c>
      <c r="H7485" s="24">
        <f>VLOOKUP($G7485, Reference!$A$3:$C$20, 2,FALSE)*I7485</f>
        <v>200</v>
      </c>
      <c r="I7485" s="22">
        <v>5</v>
      </c>
      <c r="J7485" s="26" cm="1">
        <f t="array" ref="J7485">IFERROR(_xlfn.IFS(AND(C7485="Corporate", F7485="Technology"), 3%, C7485="Corporate", 1%),0%)</f>
        <v>0.01</v>
      </c>
      <c r="K7485" s="24">
        <f>VLOOKUP($G7485, Reference!$A$3:$C$20, 3,FALSE)*I7485</f>
        <v>175</v>
      </c>
      <c r="L7485" s="27">
        <f t="shared" si="232"/>
        <v>25</v>
      </c>
      <c r="M7485" s="27">
        <f t="shared" si="233"/>
        <v>23</v>
      </c>
    </row>
    <row r="7486" spans="1:13" x14ac:dyDescent="0.2">
      <c r="A7486">
        <v>7551</v>
      </c>
      <c r="B7486" s="4">
        <v>44101</v>
      </c>
      <c r="C7486" t="s">
        <v>17</v>
      </c>
      <c r="D7486" t="s">
        <v>25</v>
      </c>
      <c r="E7486" s="2" t="str">
        <f>VLOOKUP('SampleSuperstore - Main Data'!D7486,Reference!$A$26:$B$74,2,FALSE)</f>
        <v>Central</v>
      </c>
      <c r="F7486" s="22" t="s">
        <v>29</v>
      </c>
      <c r="G7486" s="22" t="s">
        <v>50</v>
      </c>
      <c r="H7486" s="24">
        <f>VLOOKUP($G7486, Reference!$A$3:$C$20, 2,FALSE)*I7486</f>
        <v>597</v>
      </c>
      <c r="I7486" s="22">
        <v>3</v>
      </c>
      <c r="J7486" s="26" cm="1">
        <f t="array" ref="J7486">IFERROR(_xlfn.IFS(AND(C7486="Corporate", F7486="Technology"), 3%, C7486="Corporate", 1%),0%)</f>
        <v>0.03</v>
      </c>
      <c r="K7486" s="24">
        <f>VLOOKUP($G7486, Reference!$A$3:$C$20, 3,FALSE)*I7486</f>
        <v>495</v>
      </c>
      <c r="L7486" s="27">
        <f t="shared" si="232"/>
        <v>102</v>
      </c>
      <c r="M7486" s="27">
        <f t="shared" si="233"/>
        <v>84.090000000000032</v>
      </c>
    </row>
    <row r="7487" spans="1:13" x14ac:dyDescent="0.2">
      <c r="A7487">
        <v>7552</v>
      </c>
      <c r="B7487" s="4">
        <v>44101</v>
      </c>
      <c r="C7487" t="s">
        <v>17</v>
      </c>
      <c r="D7487" t="s">
        <v>47</v>
      </c>
      <c r="E7487" s="2" t="str">
        <f>VLOOKUP('SampleSuperstore - Main Data'!D7487,Reference!$A$26:$B$74,2,FALSE)</f>
        <v>South</v>
      </c>
      <c r="F7487" s="22" t="s">
        <v>29</v>
      </c>
      <c r="G7487" s="22" t="s">
        <v>50</v>
      </c>
      <c r="H7487" s="24">
        <f>VLOOKUP($G7487, Reference!$A$3:$C$20, 2,FALSE)*I7487</f>
        <v>597</v>
      </c>
      <c r="I7487" s="22">
        <v>3</v>
      </c>
      <c r="J7487" s="26" cm="1">
        <f t="array" ref="J7487">IFERROR(_xlfn.IFS(AND(C7487="Corporate", F7487="Technology"), 3%, C7487="Corporate", 1%),0%)</f>
        <v>0.03</v>
      </c>
      <c r="K7487" s="24">
        <f>VLOOKUP($G7487, Reference!$A$3:$C$20, 3,FALSE)*I7487</f>
        <v>495</v>
      </c>
      <c r="L7487" s="27">
        <f t="shared" si="232"/>
        <v>102</v>
      </c>
      <c r="M7487" s="27">
        <f t="shared" si="233"/>
        <v>84.090000000000032</v>
      </c>
    </row>
    <row r="7488" spans="1:13" x14ac:dyDescent="0.2">
      <c r="A7488">
        <v>7554</v>
      </c>
      <c r="B7488" s="4">
        <v>44101</v>
      </c>
      <c r="C7488" t="s">
        <v>17</v>
      </c>
      <c r="D7488" t="s">
        <v>15</v>
      </c>
      <c r="E7488" s="2" t="str">
        <f>VLOOKUP('SampleSuperstore - Main Data'!D7488,Reference!$A$26:$B$74,2,FALSE)</f>
        <v>West</v>
      </c>
      <c r="F7488" s="22" t="s">
        <v>29</v>
      </c>
      <c r="G7488" s="22" t="s">
        <v>33</v>
      </c>
      <c r="H7488" s="24">
        <f>VLOOKUP($G7488, Reference!$A$3:$C$20, 2,FALSE)*I7488</f>
        <v>15</v>
      </c>
      <c r="I7488" s="22">
        <v>3</v>
      </c>
      <c r="J7488" s="26" cm="1">
        <f t="array" ref="J7488">IFERROR(_xlfn.IFS(AND(C7488="Corporate", F7488="Technology"), 3%, C7488="Corporate", 1%),0%)</f>
        <v>0.03</v>
      </c>
      <c r="K7488" s="24">
        <f>VLOOKUP($G7488, Reference!$A$3:$C$20, 3,FALSE)*I7488</f>
        <v>7.5</v>
      </c>
      <c r="L7488" s="27">
        <f t="shared" si="232"/>
        <v>7.5</v>
      </c>
      <c r="M7488" s="27">
        <f t="shared" si="233"/>
        <v>7.0499999999999989</v>
      </c>
    </row>
    <row r="7489" spans="1:13" x14ac:dyDescent="0.2">
      <c r="A7489">
        <v>7560</v>
      </c>
      <c r="B7489" s="4">
        <v>44102</v>
      </c>
      <c r="C7489" t="s">
        <v>17</v>
      </c>
      <c r="D7489" t="s">
        <v>46</v>
      </c>
      <c r="E7489" s="2" t="str">
        <f>VLOOKUP('SampleSuperstore - Main Data'!D7489,Reference!$A$26:$B$74,2,FALSE)</f>
        <v>Central</v>
      </c>
      <c r="F7489" s="22" t="s">
        <v>13</v>
      </c>
      <c r="G7489" s="22" t="s">
        <v>28</v>
      </c>
      <c r="H7489" s="24">
        <f>VLOOKUP($G7489, Reference!$A$3:$C$20, 2,FALSE)*I7489</f>
        <v>75</v>
      </c>
      <c r="I7489" s="22">
        <v>5</v>
      </c>
      <c r="J7489" s="26" cm="1">
        <f t="array" ref="J7489">IFERROR(_xlfn.IFS(AND(C7489="Corporate", F7489="Technology"), 3%, C7489="Corporate", 1%),0%)</f>
        <v>0.01</v>
      </c>
      <c r="K7489" s="24">
        <f>VLOOKUP($G7489, Reference!$A$3:$C$20, 3,FALSE)*I7489</f>
        <v>60</v>
      </c>
      <c r="L7489" s="27">
        <f t="shared" si="232"/>
        <v>15</v>
      </c>
      <c r="M7489" s="27">
        <f t="shared" si="233"/>
        <v>14.25</v>
      </c>
    </row>
    <row r="7490" spans="1:13" x14ac:dyDescent="0.2">
      <c r="A7490">
        <v>7561</v>
      </c>
      <c r="B7490" s="4">
        <v>44102</v>
      </c>
      <c r="C7490" t="s">
        <v>17</v>
      </c>
      <c r="D7490" t="s">
        <v>12</v>
      </c>
      <c r="E7490" s="2" t="str">
        <f>VLOOKUP('SampleSuperstore - Main Data'!D7490,Reference!$A$26:$B$74,2,FALSE)</f>
        <v>West</v>
      </c>
      <c r="F7490" s="22" t="s">
        <v>13</v>
      </c>
      <c r="G7490" s="22" t="s">
        <v>14</v>
      </c>
      <c r="H7490" s="24">
        <f>VLOOKUP($G7490, Reference!$A$3:$C$20, 2,FALSE)*I7490</f>
        <v>45</v>
      </c>
      <c r="I7490" s="22">
        <v>1</v>
      </c>
      <c r="J7490" s="26" cm="1">
        <f t="array" ref="J7490">IFERROR(_xlfn.IFS(AND(C7490="Corporate", F7490="Technology"), 3%, C7490="Corporate", 1%),0%)</f>
        <v>0.01</v>
      </c>
      <c r="K7490" s="24">
        <f>VLOOKUP($G7490, Reference!$A$3:$C$20, 3,FALSE)*I7490</f>
        <v>35</v>
      </c>
      <c r="L7490" s="27">
        <f t="shared" ref="L7490:L7553" si="234">H7490-K7490</f>
        <v>10</v>
      </c>
      <c r="M7490" s="27">
        <f t="shared" ref="M7490:M7553" si="235">H7490*(1-J7490)-K7490</f>
        <v>9.5499999999999972</v>
      </c>
    </row>
    <row r="7491" spans="1:13" x14ac:dyDescent="0.2">
      <c r="A7491">
        <v>7564</v>
      </c>
      <c r="B7491" s="4">
        <v>44102</v>
      </c>
      <c r="C7491" t="s">
        <v>17</v>
      </c>
      <c r="D7491" t="s">
        <v>22</v>
      </c>
      <c r="E7491" s="2" t="str">
        <f>VLOOKUP('SampleSuperstore - Main Data'!D7491,Reference!$A$26:$B$74,2,FALSE)</f>
        <v>West</v>
      </c>
      <c r="F7491" s="22" t="s">
        <v>13</v>
      </c>
      <c r="G7491" s="22" t="s">
        <v>41</v>
      </c>
      <c r="H7491" s="24">
        <f>VLOOKUP($G7491, Reference!$A$3:$C$20, 2,FALSE)*I7491</f>
        <v>6</v>
      </c>
      <c r="I7491" s="22">
        <v>2</v>
      </c>
      <c r="J7491" s="26" cm="1">
        <f t="array" ref="J7491">IFERROR(_xlfn.IFS(AND(C7491="Corporate", F7491="Technology"), 3%, C7491="Corporate", 1%),0%)</f>
        <v>0.01</v>
      </c>
      <c r="K7491" s="24">
        <f>VLOOKUP($G7491, Reference!$A$3:$C$20, 3,FALSE)*I7491</f>
        <v>4</v>
      </c>
      <c r="L7491" s="27">
        <f t="shared" si="234"/>
        <v>2</v>
      </c>
      <c r="M7491" s="27">
        <f t="shared" si="235"/>
        <v>1.9399999999999995</v>
      </c>
    </row>
    <row r="7492" spans="1:13" x14ac:dyDescent="0.2">
      <c r="A7492">
        <v>7565</v>
      </c>
      <c r="B7492" s="4">
        <v>44102</v>
      </c>
      <c r="C7492" t="s">
        <v>17</v>
      </c>
      <c r="D7492" t="s">
        <v>25</v>
      </c>
      <c r="E7492" s="2" t="str">
        <f>VLOOKUP('SampleSuperstore - Main Data'!D7492,Reference!$A$26:$B$74,2,FALSE)</f>
        <v>Central</v>
      </c>
      <c r="F7492" s="22" t="s">
        <v>13</v>
      </c>
      <c r="G7492" s="22" t="s">
        <v>14</v>
      </c>
      <c r="H7492" s="24">
        <f>VLOOKUP($G7492, Reference!$A$3:$C$20, 2,FALSE)*I7492</f>
        <v>135</v>
      </c>
      <c r="I7492" s="22">
        <v>3</v>
      </c>
      <c r="J7492" s="26" cm="1">
        <f t="array" ref="J7492">IFERROR(_xlfn.IFS(AND(C7492="Corporate", F7492="Technology"), 3%, C7492="Corporate", 1%),0%)</f>
        <v>0.01</v>
      </c>
      <c r="K7492" s="24">
        <f>VLOOKUP($G7492, Reference!$A$3:$C$20, 3,FALSE)*I7492</f>
        <v>105</v>
      </c>
      <c r="L7492" s="27">
        <f t="shared" si="234"/>
        <v>30</v>
      </c>
      <c r="M7492" s="27">
        <f t="shared" si="235"/>
        <v>28.650000000000006</v>
      </c>
    </row>
    <row r="7493" spans="1:13" x14ac:dyDescent="0.2">
      <c r="A7493">
        <v>7570</v>
      </c>
      <c r="B7493" s="4">
        <v>44102</v>
      </c>
      <c r="C7493" t="s">
        <v>17</v>
      </c>
      <c r="D7493" t="s">
        <v>15</v>
      </c>
      <c r="E7493" s="2" t="str">
        <f>VLOOKUP('SampleSuperstore - Main Data'!D7493,Reference!$A$26:$B$74,2,FALSE)</f>
        <v>West</v>
      </c>
      <c r="F7493" s="22" t="s">
        <v>13</v>
      </c>
      <c r="G7493" s="22" t="s">
        <v>28</v>
      </c>
      <c r="H7493" s="24">
        <f>VLOOKUP($G7493, Reference!$A$3:$C$20, 2,FALSE)*I7493</f>
        <v>45</v>
      </c>
      <c r="I7493" s="22">
        <v>3</v>
      </c>
      <c r="J7493" s="26" cm="1">
        <f t="array" ref="J7493">IFERROR(_xlfn.IFS(AND(C7493="Corporate", F7493="Technology"), 3%, C7493="Corporate", 1%),0%)</f>
        <v>0.01</v>
      </c>
      <c r="K7493" s="24">
        <f>VLOOKUP($G7493, Reference!$A$3:$C$20, 3,FALSE)*I7493</f>
        <v>36</v>
      </c>
      <c r="L7493" s="27">
        <f t="shared" si="234"/>
        <v>9</v>
      </c>
      <c r="M7493" s="27">
        <f t="shared" si="235"/>
        <v>8.5499999999999972</v>
      </c>
    </row>
    <row r="7494" spans="1:13" x14ac:dyDescent="0.2">
      <c r="A7494">
        <v>7571</v>
      </c>
      <c r="B7494" s="4">
        <v>44102</v>
      </c>
      <c r="C7494" t="s">
        <v>17</v>
      </c>
      <c r="D7494" t="s">
        <v>64</v>
      </c>
      <c r="E7494" s="2" t="str">
        <f>VLOOKUP('SampleSuperstore - Main Data'!D7494,Reference!$A$26:$B$74,2,FALSE)</f>
        <v>East</v>
      </c>
      <c r="F7494" s="22" t="s">
        <v>29</v>
      </c>
      <c r="G7494" s="22" t="s">
        <v>50</v>
      </c>
      <c r="H7494" s="24">
        <f>VLOOKUP($G7494, Reference!$A$3:$C$20, 2,FALSE)*I7494</f>
        <v>199</v>
      </c>
      <c r="I7494" s="22">
        <v>1</v>
      </c>
      <c r="J7494" s="26" cm="1">
        <f t="array" ref="J7494">IFERROR(_xlfn.IFS(AND(C7494="Corporate", F7494="Technology"), 3%, C7494="Corporate", 1%),0%)</f>
        <v>0.03</v>
      </c>
      <c r="K7494" s="24">
        <f>VLOOKUP($G7494, Reference!$A$3:$C$20, 3,FALSE)*I7494</f>
        <v>165</v>
      </c>
      <c r="L7494" s="27">
        <f t="shared" si="234"/>
        <v>34</v>
      </c>
      <c r="M7494" s="27">
        <f t="shared" si="235"/>
        <v>28.03</v>
      </c>
    </row>
    <row r="7495" spans="1:13" x14ac:dyDescent="0.2">
      <c r="A7495">
        <v>7574</v>
      </c>
      <c r="B7495" s="4">
        <v>44102</v>
      </c>
      <c r="C7495" t="s">
        <v>17</v>
      </c>
      <c r="D7495" t="s">
        <v>25</v>
      </c>
      <c r="E7495" s="2" t="str">
        <f>VLOOKUP('SampleSuperstore - Main Data'!D7495,Reference!$A$26:$B$74,2,FALSE)</f>
        <v>Central</v>
      </c>
      <c r="F7495" s="22" t="s">
        <v>29</v>
      </c>
      <c r="G7495" s="22" t="s">
        <v>33</v>
      </c>
      <c r="H7495" s="24">
        <f>VLOOKUP($G7495, Reference!$A$3:$C$20, 2,FALSE)*I7495</f>
        <v>15</v>
      </c>
      <c r="I7495" s="22">
        <v>3</v>
      </c>
      <c r="J7495" s="26" cm="1">
        <f t="array" ref="J7495">IFERROR(_xlfn.IFS(AND(C7495="Corporate", F7495="Technology"), 3%, C7495="Corporate", 1%),0%)</f>
        <v>0.03</v>
      </c>
      <c r="K7495" s="24">
        <f>VLOOKUP($G7495, Reference!$A$3:$C$20, 3,FALSE)*I7495</f>
        <v>7.5</v>
      </c>
      <c r="L7495" s="27">
        <f t="shared" si="234"/>
        <v>7.5</v>
      </c>
      <c r="M7495" s="27">
        <f t="shared" si="235"/>
        <v>7.0499999999999989</v>
      </c>
    </row>
    <row r="7496" spans="1:13" x14ac:dyDescent="0.2">
      <c r="A7496">
        <v>7575</v>
      </c>
      <c r="B7496" s="4">
        <v>44102</v>
      </c>
      <c r="C7496" t="s">
        <v>17</v>
      </c>
      <c r="D7496" t="s">
        <v>47</v>
      </c>
      <c r="E7496" s="2" t="str">
        <f>VLOOKUP('SampleSuperstore - Main Data'!D7496,Reference!$A$26:$B$74,2,FALSE)</f>
        <v>South</v>
      </c>
      <c r="F7496" s="22" t="s">
        <v>13</v>
      </c>
      <c r="G7496" s="22" t="s">
        <v>16</v>
      </c>
      <c r="H7496" s="24">
        <f>VLOOKUP($G7496, Reference!$A$3:$C$20, 2,FALSE)*I7496</f>
        <v>38</v>
      </c>
      <c r="I7496" s="22">
        <v>2</v>
      </c>
      <c r="J7496" s="26" cm="1">
        <f t="array" ref="J7496">IFERROR(_xlfn.IFS(AND(C7496="Corporate", F7496="Technology"), 3%, C7496="Corporate", 1%),0%)</f>
        <v>0.01</v>
      </c>
      <c r="K7496" s="24">
        <f>VLOOKUP($G7496, Reference!$A$3:$C$20, 3,FALSE)*I7496</f>
        <v>20</v>
      </c>
      <c r="L7496" s="27">
        <f t="shared" si="234"/>
        <v>18</v>
      </c>
      <c r="M7496" s="27">
        <f t="shared" si="235"/>
        <v>17.619999999999997</v>
      </c>
    </row>
    <row r="7497" spans="1:13" x14ac:dyDescent="0.2">
      <c r="A7497">
        <v>7576</v>
      </c>
      <c r="B7497" s="4">
        <v>44102</v>
      </c>
      <c r="C7497" t="s">
        <v>17</v>
      </c>
      <c r="D7497" t="s">
        <v>15</v>
      </c>
      <c r="E7497" s="2" t="str">
        <f>VLOOKUP('SampleSuperstore - Main Data'!D7497,Reference!$A$26:$B$74,2,FALSE)</f>
        <v>West</v>
      </c>
      <c r="F7497" s="22" t="s">
        <v>13</v>
      </c>
      <c r="G7497" s="22" t="s">
        <v>20</v>
      </c>
      <c r="H7497" s="24">
        <f>VLOOKUP($G7497, Reference!$A$3:$C$20, 2,FALSE)*I7497</f>
        <v>85</v>
      </c>
      <c r="I7497" s="22">
        <v>5</v>
      </c>
      <c r="J7497" s="26" cm="1">
        <f t="array" ref="J7497">IFERROR(_xlfn.IFS(AND(C7497="Corporate", F7497="Technology"), 3%, C7497="Corporate", 1%),0%)</f>
        <v>0.01</v>
      </c>
      <c r="K7497" s="24">
        <f>VLOOKUP($G7497, Reference!$A$3:$C$20, 3,FALSE)*I7497</f>
        <v>50</v>
      </c>
      <c r="L7497" s="27">
        <f t="shared" si="234"/>
        <v>35</v>
      </c>
      <c r="M7497" s="27">
        <f t="shared" si="235"/>
        <v>34.150000000000006</v>
      </c>
    </row>
    <row r="7498" spans="1:13" x14ac:dyDescent="0.2">
      <c r="A7498">
        <v>7577</v>
      </c>
      <c r="B7498" s="4">
        <v>44102</v>
      </c>
      <c r="C7498" t="s">
        <v>17</v>
      </c>
      <c r="D7498" t="s">
        <v>19</v>
      </c>
      <c r="E7498" s="2" t="str">
        <f>VLOOKUP('SampleSuperstore - Main Data'!D7498,Reference!$A$26:$B$74,2,FALSE)</f>
        <v>East</v>
      </c>
      <c r="F7498" s="22" t="s">
        <v>29</v>
      </c>
      <c r="G7498" s="22" t="s">
        <v>50</v>
      </c>
      <c r="H7498" s="24">
        <f>VLOOKUP($G7498, Reference!$A$3:$C$20, 2,FALSE)*I7498</f>
        <v>796</v>
      </c>
      <c r="I7498" s="22">
        <v>4</v>
      </c>
      <c r="J7498" s="26" cm="1">
        <f t="array" ref="J7498">IFERROR(_xlfn.IFS(AND(C7498="Corporate", F7498="Technology"), 3%, C7498="Corporate", 1%),0%)</f>
        <v>0.03</v>
      </c>
      <c r="K7498" s="24">
        <f>VLOOKUP($G7498, Reference!$A$3:$C$20, 3,FALSE)*I7498</f>
        <v>660</v>
      </c>
      <c r="L7498" s="27">
        <f t="shared" si="234"/>
        <v>136</v>
      </c>
      <c r="M7498" s="27">
        <f t="shared" si="235"/>
        <v>112.12</v>
      </c>
    </row>
    <row r="7499" spans="1:13" x14ac:dyDescent="0.2">
      <c r="A7499">
        <v>7584</v>
      </c>
      <c r="B7499" s="4">
        <v>44103</v>
      </c>
      <c r="C7499" t="s">
        <v>17</v>
      </c>
      <c r="D7499" t="s">
        <v>15</v>
      </c>
      <c r="E7499" s="2" t="str">
        <f>VLOOKUP('SampleSuperstore - Main Data'!D7499,Reference!$A$26:$B$74,2,FALSE)</f>
        <v>West</v>
      </c>
      <c r="F7499" s="22" t="s">
        <v>13</v>
      </c>
      <c r="G7499" s="22" t="s">
        <v>26</v>
      </c>
      <c r="H7499" s="24">
        <f>VLOOKUP($G7499, Reference!$A$3:$C$20, 2,FALSE)*I7499</f>
        <v>10</v>
      </c>
      <c r="I7499" s="22">
        <v>4</v>
      </c>
      <c r="J7499" s="26" cm="1">
        <f t="array" ref="J7499">IFERROR(_xlfn.IFS(AND(C7499="Corporate", F7499="Technology"), 3%, C7499="Corporate", 1%),0%)</f>
        <v>0.01</v>
      </c>
      <c r="K7499" s="24">
        <f>VLOOKUP($G7499, Reference!$A$3:$C$20, 3,FALSE)*I7499</f>
        <v>8</v>
      </c>
      <c r="L7499" s="27">
        <f t="shared" si="234"/>
        <v>2</v>
      </c>
      <c r="M7499" s="27">
        <f t="shared" si="235"/>
        <v>1.9000000000000004</v>
      </c>
    </row>
    <row r="7500" spans="1:13" x14ac:dyDescent="0.2">
      <c r="A7500">
        <v>7585</v>
      </c>
      <c r="B7500" s="4">
        <v>44103</v>
      </c>
      <c r="C7500" t="s">
        <v>17</v>
      </c>
      <c r="D7500" t="s">
        <v>15</v>
      </c>
      <c r="E7500" s="2" t="str">
        <f>VLOOKUP('SampleSuperstore - Main Data'!D7500,Reference!$A$26:$B$74,2,FALSE)</f>
        <v>West</v>
      </c>
      <c r="F7500" s="22" t="s">
        <v>13</v>
      </c>
      <c r="G7500" s="22" t="s">
        <v>14</v>
      </c>
      <c r="H7500" s="24">
        <f>VLOOKUP($G7500, Reference!$A$3:$C$20, 2,FALSE)*I7500</f>
        <v>315</v>
      </c>
      <c r="I7500" s="22">
        <v>7</v>
      </c>
      <c r="J7500" s="26" cm="1">
        <f t="array" ref="J7500">IFERROR(_xlfn.IFS(AND(C7500="Corporate", F7500="Technology"), 3%, C7500="Corporate", 1%),0%)</f>
        <v>0.01</v>
      </c>
      <c r="K7500" s="24">
        <f>VLOOKUP($G7500, Reference!$A$3:$C$20, 3,FALSE)*I7500</f>
        <v>245</v>
      </c>
      <c r="L7500" s="27">
        <f t="shared" si="234"/>
        <v>70</v>
      </c>
      <c r="M7500" s="27">
        <f t="shared" si="235"/>
        <v>66.850000000000023</v>
      </c>
    </row>
    <row r="7501" spans="1:13" x14ac:dyDescent="0.2">
      <c r="A7501">
        <v>7587</v>
      </c>
      <c r="B7501" s="4">
        <v>44103</v>
      </c>
      <c r="C7501" t="s">
        <v>17</v>
      </c>
      <c r="D7501" t="s">
        <v>15</v>
      </c>
      <c r="E7501" s="2" t="str">
        <f>VLOOKUP('SampleSuperstore - Main Data'!D7501,Reference!$A$26:$B$74,2,FALSE)</f>
        <v>West</v>
      </c>
      <c r="F7501" s="22" t="s">
        <v>13</v>
      </c>
      <c r="G7501" s="22" t="s">
        <v>26</v>
      </c>
      <c r="H7501" s="24">
        <f>VLOOKUP($G7501, Reference!$A$3:$C$20, 2,FALSE)*I7501</f>
        <v>5</v>
      </c>
      <c r="I7501" s="22">
        <v>2</v>
      </c>
      <c r="J7501" s="26" cm="1">
        <f t="array" ref="J7501">IFERROR(_xlfn.IFS(AND(C7501="Corporate", F7501="Technology"), 3%, C7501="Corporate", 1%),0%)</f>
        <v>0.01</v>
      </c>
      <c r="K7501" s="24">
        <f>VLOOKUP($G7501, Reference!$A$3:$C$20, 3,FALSE)*I7501</f>
        <v>4</v>
      </c>
      <c r="L7501" s="27">
        <f t="shared" si="234"/>
        <v>1</v>
      </c>
      <c r="M7501" s="27">
        <f t="shared" si="235"/>
        <v>0.95000000000000018</v>
      </c>
    </row>
    <row r="7502" spans="1:13" x14ac:dyDescent="0.2">
      <c r="A7502">
        <v>7590</v>
      </c>
      <c r="B7502" s="4">
        <v>44103</v>
      </c>
      <c r="C7502" t="s">
        <v>17</v>
      </c>
      <c r="D7502" t="s">
        <v>42</v>
      </c>
      <c r="E7502" s="2" t="str">
        <f>VLOOKUP('SampleSuperstore - Main Data'!D7502,Reference!$A$26:$B$74,2,FALSE)</f>
        <v>East</v>
      </c>
      <c r="F7502" s="22" t="s">
        <v>29</v>
      </c>
      <c r="G7502" s="22" t="s">
        <v>50</v>
      </c>
      <c r="H7502" s="24">
        <f>VLOOKUP($G7502, Reference!$A$3:$C$20, 2,FALSE)*I7502</f>
        <v>1393</v>
      </c>
      <c r="I7502" s="22">
        <v>7</v>
      </c>
      <c r="J7502" s="26" cm="1">
        <f t="array" ref="J7502">IFERROR(_xlfn.IFS(AND(C7502="Corporate", F7502="Technology"), 3%, C7502="Corporate", 1%),0%)</f>
        <v>0.03</v>
      </c>
      <c r="K7502" s="24">
        <f>VLOOKUP($G7502, Reference!$A$3:$C$20, 3,FALSE)*I7502</f>
        <v>1155</v>
      </c>
      <c r="L7502" s="27">
        <f t="shared" si="234"/>
        <v>238</v>
      </c>
      <c r="M7502" s="27">
        <f t="shared" si="235"/>
        <v>196.21000000000004</v>
      </c>
    </row>
    <row r="7503" spans="1:13" x14ac:dyDescent="0.2">
      <c r="A7503">
        <v>7591</v>
      </c>
      <c r="B7503" s="4">
        <v>44103</v>
      </c>
      <c r="C7503" t="s">
        <v>17</v>
      </c>
      <c r="D7503" t="s">
        <v>22</v>
      </c>
      <c r="E7503" s="2" t="str">
        <f>VLOOKUP('SampleSuperstore - Main Data'!D7503,Reference!$A$26:$B$74,2,FALSE)</f>
        <v>West</v>
      </c>
      <c r="F7503" s="22" t="s">
        <v>13</v>
      </c>
      <c r="G7503" s="22" t="s">
        <v>41</v>
      </c>
      <c r="H7503" s="24">
        <f>VLOOKUP($G7503, Reference!$A$3:$C$20, 2,FALSE)*I7503</f>
        <v>6</v>
      </c>
      <c r="I7503" s="22">
        <v>2</v>
      </c>
      <c r="J7503" s="26" cm="1">
        <f t="array" ref="J7503">IFERROR(_xlfn.IFS(AND(C7503="Corporate", F7503="Technology"), 3%, C7503="Corporate", 1%),0%)</f>
        <v>0.01</v>
      </c>
      <c r="K7503" s="24">
        <f>VLOOKUP($G7503, Reference!$A$3:$C$20, 3,FALSE)*I7503</f>
        <v>4</v>
      </c>
      <c r="L7503" s="27">
        <f t="shared" si="234"/>
        <v>2</v>
      </c>
      <c r="M7503" s="27">
        <f t="shared" si="235"/>
        <v>1.9399999999999995</v>
      </c>
    </row>
    <row r="7504" spans="1:13" x14ac:dyDescent="0.2">
      <c r="A7504">
        <v>7592</v>
      </c>
      <c r="B7504" s="4">
        <v>44103</v>
      </c>
      <c r="C7504" t="s">
        <v>17</v>
      </c>
      <c r="D7504" t="s">
        <v>15</v>
      </c>
      <c r="E7504" s="2" t="str">
        <f>VLOOKUP('SampleSuperstore - Main Data'!D7504,Reference!$A$26:$B$74,2,FALSE)</f>
        <v>West</v>
      </c>
      <c r="F7504" s="22" t="s">
        <v>29</v>
      </c>
      <c r="G7504" s="22" t="s">
        <v>50</v>
      </c>
      <c r="H7504" s="24">
        <f>VLOOKUP($G7504, Reference!$A$3:$C$20, 2,FALSE)*I7504</f>
        <v>398</v>
      </c>
      <c r="I7504" s="22">
        <v>2</v>
      </c>
      <c r="J7504" s="26" cm="1">
        <f t="array" ref="J7504">IFERROR(_xlfn.IFS(AND(C7504="Corporate", F7504="Technology"), 3%, C7504="Corporate", 1%),0%)</f>
        <v>0.03</v>
      </c>
      <c r="K7504" s="24">
        <f>VLOOKUP($G7504, Reference!$A$3:$C$20, 3,FALSE)*I7504</f>
        <v>330</v>
      </c>
      <c r="L7504" s="27">
        <f t="shared" si="234"/>
        <v>68</v>
      </c>
      <c r="M7504" s="27">
        <f t="shared" si="235"/>
        <v>56.06</v>
      </c>
    </row>
    <row r="7505" spans="1:13" x14ac:dyDescent="0.2">
      <c r="A7505">
        <v>7593</v>
      </c>
      <c r="B7505" s="4">
        <v>44103</v>
      </c>
      <c r="C7505" t="s">
        <v>17</v>
      </c>
      <c r="D7505" t="s">
        <v>19</v>
      </c>
      <c r="E7505" s="2" t="str">
        <f>VLOOKUP('SampleSuperstore - Main Data'!D7505,Reference!$A$26:$B$74,2,FALSE)</f>
        <v>East</v>
      </c>
      <c r="F7505" s="22" t="s">
        <v>29</v>
      </c>
      <c r="G7505" s="22" t="s">
        <v>33</v>
      </c>
      <c r="H7505" s="24">
        <f>VLOOKUP($G7505, Reference!$A$3:$C$20, 2,FALSE)*I7505</f>
        <v>10</v>
      </c>
      <c r="I7505" s="22">
        <v>2</v>
      </c>
      <c r="J7505" s="26" cm="1">
        <f t="array" ref="J7505">IFERROR(_xlfn.IFS(AND(C7505="Corporate", F7505="Technology"), 3%, C7505="Corporate", 1%),0%)</f>
        <v>0.03</v>
      </c>
      <c r="K7505" s="24">
        <f>VLOOKUP($G7505, Reference!$A$3:$C$20, 3,FALSE)*I7505</f>
        <v>5</v>
      </c>
      <c r="L7505" s="27">
        <f t="shared" si="234"/>
        <v>5</v>
      </c>
      <c r="M7505" s="27">
        <f t="shared" si="235"/>
        <v>4.6999999999999993</v>
      </c>
    </row>
    <row r="7506" spans="1:13" x14ac:dyDescent="0.2">
      <c r="A7506">
        <v>7595</v>
      </c>
      <c r="B7506" s="4">
        <v>44103</v>
      </c>
      <c r="C7506" t="s">
        <v>17</v>
      </c>
      <c r="D7506" t="s">
        <v>27</v>
      </c>
      <c r="E7506" s="2" t="str">
        <f>VLOOKUP('SampleSuperstore - Main Data'!D7506,Reference!$A$26:$B$74,2,FALSE)</f>
        <v>East</v>
      </c>
      <c r="F7506" s="22" t="s">
        <v>13</v>
      </c>
      <c r="G7506" s="22" t="s">
        <v>16</v>
      </c>
      <c r="H7506" s="24">
        <f>VLOOKUP($G7506, Reference!$A$3:$C$20, 2,FALSE)*I7506</f>
        <v>95</v>
      </c>
      <c r="I7506" s="22">
        <v>5</v>
      </c>
      <c r="J7506" s="26" cm="1">
        <f t="array" ref="J7506">IFERROR(_xlfn.IFS(AND(C7506="Corporate", F7506="Technology"), 3%, C7506="Corporate", 1%),0%)</f>
        <v>0.01</v>
      </c>
      <c r="K7506" s="24">
        <f>VLOOKUP($G7506, Reference!$A$3:$C$20, 3,FALSE)*I7506</f>
        <v>50</v>
      </c>
      <c r="L7506" s="27">
        <f t="shared" si="234"/>
        <v>45</v>
      </c>
      <c r="M7506" s="27">
        <f t="shared" si="235"/>
        <v>44.05</v>
      </c>
    </row>
    <row r="7507" spans="1:13" x14ac:dyDescent="0.2">
      <c r="A7507">
        <v>7600</v>
      </c>
      <c r="B7507" s="4">
        <v>44103</v>
      </c>
      <c r="C7507" t="s">
        <v>17</v>
      </c>
      <c r="D7507" t="s">
        <v>51</v>
      </c>
      <c r="E7507" s="2" t="str">
        <f>VLOOKUP('SampleSuperstore - Main Data'!D7507,Reference!$A$26:$B$74,2,FALSE)</f>
        <v>East</v>
      </c>
      <c r="F7507" s="22" t="s">
        <v>13</v>
      </c>
      <c r="G7507" s="22" t="s">
        <v>20</v>
      </c>
      <c r="H7507" s="24">
        <f>VLOOKUP($G7507, Reference!$A$3:$C$20, 2,FALSE)*I7507</f>
        <v>34</v>
      </c>
      <c r="I7507" s="22">
        <v>2</v>
      </c>
      <c r="J7507" s="26" cm="1">
        <f t="array" ref="J7507">IFERROR(_xlfn.IFS(AND(C7507="Corporate", F7507="Technology"), 3%, C7507="Corporate", 1%),0%)</f>
        <v>0.01</v>
      </c>
      <c r="K7507" s="24">
        <f>VLOOKUP($G7507, Reference!$A$3:$C$20, 3,FALSE)*I7507</f>
        <v>20</v>
      </c>
      <c r="L7507" s="27">
        <f t="shared" si="234"/>
        <v>14</v>
      </c>
      <c r="M7507" s="27">
        <f t="shared" si="235"/>
        <v>13.659999999999997</v>
      </c>
    </row>
    <row r="7508" spans="1:13" x14ac:dyDescent="0.2">
      <c r="A7508">
        <v>7601</v>
      </c>
      <c r="B7508" s="4">
        <v>44103</v>
      </c>
      <c r="C7508" t="s">
        <v>17</v>
      </c>
      <c r="D7508" t="s">
        <v>15</v>
      </c>
      <c r="E7508" s="2" t="str">
        <f>VLOOKUP('SampleSuperstore - Main Data'!D7508,Reference!$A$26:$B$74,2,FALSE)</f>
        <v>West</v>
      </c>
      <c r="F7508" s="22" t="s">
        <v>13</v>
      </c>
      <c r="G7508" s="22" t="s">
        <v>20</v>
      </c>
      <c r="H7508" s="24">
        <f>VLOOKUP($G7508, Reference!$A$3:$C$20, 2,FALSE)*I7508</f>
        <v>34</v>
      </c>
      <c r="I7508" s="22">
        <v>2</v>
      </c>
      <c r="J7508" s="26" cm="1">
        <f t="array" ref="J7508">IFERROR(_xlfn.IFS(AND(C7508="Corporate", F7508="Technology"), 3%, C7508="Corporate", 1%),0%)</f>
        <v>0.01</v>
      </c>
      <c r="K7508" s="24">
        <f>VLOOKUP($G7508, Reference!$A$3:$C$20, 3,FALSE)*I7508</f>
        <v>20</v>
      </c>
      <c r="L7508" s="27">
        <f t="shared" si="234"/>
        <v>14</v>
      </c>
      <c r="M7508" s="27">
        <f t="shared" si="235"/>
        <v>13.659999999999997</v>
      </c>
    </row>
    <row r="7509" spans="1:13" x14ac:dyDescent="0.2">
      <c r="A7509">
        <v>7608</v>
      </c>
      <c r="B7509" s="4">
        <v>44104</v>
      </c>
      <c r="C7509" t="s">
        <v>17</v>
      </c>
      <c r="D7509" t="s">
        <v>34</v>
      </c>
      <c r="E7509" s="2" t="str">
        <f>VLOOKUP('SampleSuperstore - Main Data'!D7509,Reference!$A$26:$B$74,2,FALSE)</f>
        <v>South</v>
      </c>
      <c r="F7509" s="22" t="s">
        <v>13</v>
      </c>
      <c r="G7509" s="22" t="s">
        <v>26</v>
      </c>
      <c r="H7509" s="24">
        <f>VLOOKUP($G7509, Reference!$A$3:$C$20, 2,FALSE)*I7509</f>
        <v>7.5</v>
      </c>
      <c r="I7509" s="22">
        <v>3</v>
      </c>
      <c r="J7509" s="26" cm="1">
        <f t="array" ref="J7509">IFERROR(_xlfn.IFS(AND(C7509="Corporate", F7509="Technology"), 3%, C7509="Corporate", 1%),0%)</f>
        <v>0.01</v>
      </c>
      <c r="K7509" s="24">
        <f>VLOOKUP($G7509, Reference!$A$3:$C$20, 3,FALSE)*I7509</f>
        <v>6</v>
      </c>
      <c r="L7509" s="27">
        <f t="shared" si="234"/>
        <v>1.5</v>
      </c>
      <c r="M7509" s="27">
        <f t="shared" si="235"/>
        <v>1.4249999999999998</v>
      </c>
    </row>
    <row r="7510" spans="1:13" x14ac:dyDescent="0.2">
      <c r="A7510">
        <v>7615</v>
      </c>
      <c r="B7510" s="4">
        <v>44104</v>
      </c>
      <c r="C7510" t="s">
        <v>17</v>
      </c>
      <c r="D7510" t="s">
        <v>15</v>
      </c>
      <c r="E7510" s="2" t="str">
        <f>VLOOKUP('SampleSuperstore - Main Data'!D7510,Reference!$A$26:$B$74,2,FALSE)</f>
        <v>West</v>
      </c>
      <c r="F7510" s="22" t="s">
        <v>23</v>
      </c>
      <c r="G7510" s="22" t="s">
        <v>24</v>
      </c>
      <c r="H7510" s="24">
        <f>VLOOKUP($G7510, Reference!$A$3:$C$20, 2,FALSE)*I7510</f>
        <v>594</v>
      </c>
      <c r="I7510" s="22">
        <v>6</v>
      </c>
      <c r="J7510" s="26" cm="1">
        <f t="array" ref="J7510">IFERROR(_xlfn.IFS(AND(C7510="Corporate", F7510="Technology"), 3%, C7510="Corporate", 1%),0%)</f>
        <v>0.01</v>
      </c>
      <c r="K7510" s="24">
        <f>VLOOKUP($G7510, Reference!$A$3:$C$20, 3,FALSE)*I7510</f>
        <v>474</v>
      </c>
      <c r="L7510" s="27">
        <f t="shared" si="234"/>
        <v>120</v>
      </c>
      <c r="M7510" s="27">
        <f t="shared" si="235"/>
        <v>114.05999999999995</v>
      </c>
    </row>
    <row r="7511" spans="1:13" x14ac:dyDescent="0.2">
      <c r="A7511">
        <v>7618</v>
      </c>
      <c r="B7511" s="4">
        <v>44104</v>
      </c>
      <c r="C7511" t="s">
        <v>17</v>
      </c>
      <c r="D7511" t="s">
        <v>15</v>
      </c>
      <c r="E7511" s="2" t="str">
        <f>VLOOKUP('SampleSuperstore - Main Data'!D7511,Reference!$A$26:$B$74,2,FALSE)</f>
        <v>West</v>
      </c>
      <c r="F7511" s="22" t="s">
        <v>13</v>
      </c>
      <c r="G7511" s="22" t="s">
        <v>53</v>
      </c>
      <c r="H7511" s="24">
        <f>VLOOKUP($G7511, Reference!$A$3:$C$20, 2,FALSE)*I7511</f>
        <v>48</v>
      </c>
      <c r="I7511" s="22">
        <v>4</v>
      </c>
      <c r="J7511" s="26" cm="1">
        <f t="array" ref="J7511">IFERROR(_xlfn.IFS(AND(C7511="Corporate", F7511="Technology"), 3%, C7511="Corporate", 1%),0%)</f>
        <v>0.01</v>
      </c>
      <c r="K7511" s="24">
        <f>VLOOKUP($G7511, Reference!$A$3:$C$20, 3,FALSE)*I7511</f>
        <v>36</v>
      </c>
      <c r="L7511" s="27">
        <f t="shared" si="234"/>
        <v>12</v>
      </c>
      <c r="M7511" s="27">
        <f t="shared" si="235"/>
        <v>11.519999999999996</v>
      </c>
    </row>
    <row r="7512" spans="1:13" x14ac:dyDescent="0.2">
      <c r="A7512">
        <v>7619</v>
      </c>
      <c r="B7512" s="4">
        <v>44104</v>
      </c>
      <c r="C7512" t="s">
        <v>17</v>
      </c>
      <c r="D7512" t="s">
        <v>15</v>
      </c>
      <c r="E7512" s="2" t="str">
        <f>VLOOKUP('SampleSuperstore - Main Data'!D7512,Reference!$A$26:$B$74,2,FALSE)</f>
        <v>West</v>
      </c>
      <c r="F7512" s="22" t="s">
        <v>29</v>
      </c>
      <c r="G7512" s="22" t="s">
        <v>33</v>
      </c>
      <c r="H7512" s="24">
        <f>VLOOKUP($G7512, Reference!$A$3:$C$20, 2,FALSE)*I7512</f>
        <v>20</v>
      </c>
      <c r="I7512" s="22">
        <v>4</v>
      </c>
      <c r="J7512" s="26" cm="1">
        <f t="array" ref="J7512">IFERROR(_xlfn.IFS(AND(C7512="Corporate", F7512="Technology"), 3%, C7512="Corporate", 1%),0%)</f>
        <v>0.03</v>
      </c>
      <c r="K7512" s="24">
        <f>VLOOKUP($G7512, Reference!$A$3:$C$20, 3,FALSE)*I7512</f>
        <v>10</v>
      </c>
      <c r="L7512" s="27">
        <f t="shared" si="234"/>
        <v>10</v>
      </c>
      <c r="M7512" s="27">
        <f t="shared" si="235"/>
        <v>9.3999999999999986</v>
      </c>
    </row>
    <row r="7513" spans="1:13" x14ac:dyDescent="0.2">
      <c r="A7513">
        <v>7622</v>
      </c>
      <c r="B7513" s="4">
        <v>44104</v>
      </c>
      <c r="C7513" t="s">
        <v>17</v>
      </c>
      <c r="D7513" t="s">
        <v>15</v>
      </c>
      <c r="E7513" s="2" t="str">
        <f>VLOOKUP('SampleSuperstore - Main Data'!D7513,Reference!$A$26:$B$74,2,FALSE)</f>
        <v>West</v>
      </c>
      <c r="F7513" s="22" t="s">
        <v>13</v>
      </c>
      <c r="G7513" s="22" t="s">
        <v>20</v>
      </c>
      <c r="H7513" s="24">
        <f>VLOOKUP($G7513, Reference!$A$3:$C$20, 2,FALSE)*I7513</f>
        <v>68</v>
      </c>
      <c r="I7513" s="22">
        <v>4</v>
      </c>
      <c r="J7513" s="26" cm="1">
        <f t="array" ref="J7513">IFERROR(_xlfn.IFS(AND(C7513="Corporate", F7513="Technology"), 3%, C7513="Corporate", 1%),0%)</f>
        <v>0.01</v>
      </c>
      <c r="K7513" s="24">
        <f>VLOOKUP($G7513, Reference!$A$3:$C$20, 3,FALSE)*I7513</f>
        <v>40</v>
      </c>
      <c r="L7513" s="27">
        <f t="shared" si="234"/>
        <v>28</v>
      </c>
      <c r="M7513" s="27">
        <f t="shared" si="235"/>
        <v>27.319999999999993</v>
      </c>
    </row>
    <row r="7514" spans="1:13" x14ac:dyDescent="0.2">
      <c r="A7514">
        <v>7627</v>
      </c>
      <c r="B7514" s="4">
        <v>44104</v>
      </c>
      <c r="C7514" t="s">
        <v>17</v>
      </c>
      <c r="D7514" t="s">
        <v>25</v>
      </c>
      <c r="E7514" s="2" t="str">
        <f>VLOOKUP('SampleSuperstore - Main Data'!D7514,Reference!$A$26:$B$74,2,FALSE)</f>
        <v>Central</v>
      </c>
      <c r="F7514" s="22" t="s">
        <v>13</v>
      </c>
      <c r="G7514" s="22" t="s">
        <v>14</v>
      </c>
      <c r="H7514" s="24">
        <f>VLOOKUP($G7514, Reference!$A$3:$C$20, 2,FALSE)*I7514</f>
        <v>360</v>
      </c>
      <c r="I7514" s="22">
        <v>8</v>
      </c>
      <c r="J7514" s="26" cm="1">
        <f t="array" ref="J7514">IFERROR(_xlfn.IFS(AND(C7514="Corporate", F7514="Technology"), 3%, C7514="Corporate", 1%),0%)</f>
        <v>0.01</v>
      </c>
      <c r="K7514" s="24">
        <f>VLOOKUP($G7514, Reference!$A$3:$C$20, 3,FALSE)*I7514</f>
        <v>280</v>
      </c>
      <c r="L7514" s="27">
        <f t="shared" si="234"/>
        <v>80</v>
      </c>
      <c r="M7514" s="27">
        <f t="shared" si="235"/>
        <v>76.399999999999977</v>
      </c>
    </row>
    <row r="7515" spans="1:13" x14ac:dyDescent="0.2">
      <c r="A7515">
        <v>7636</v>
      </c>
      <c r="B7515" s="4">
        <v>44105</v>
      </c>
      <c r="C7515" t="s">
        <v>17</v>
      </c>
      <c r="D7515" t="s">
        <v>32</v>
      </c>
      <c r="E7515" s="2" t="str">
        <f>VLOOKUP('SampleSuperstore - Main Data'!D7515,Reference!$A$26:$B$74,2,FALSE)</f>
        <v>South</v>
      </c>
      <c r="F7515" s="22" t="s">
        <v>13</v>
      </c>
      <c r="G7515" s="22" t="s">
        <v>26</v>
      </c>
      <c r="H7515" s="24">
        <f>VLOOKUP($G7515, Reference!$A$3:$C$20, 2,FALSE)*I7515</f>
        <v>22.5</v>
      </c>
      <c r="I7515" s="22">
        <v>9</v>
      </c>
      <c r="J7515" s="26" cm="1">
        <f t="array" ref="J7515">IFERROR(_xlfn.IFS(AND(C7515="Corporate", F7515="Technology"), 3%, C7515="Corporate", 1%),0%)</f>
        <v>0.01</v>
      </c>
      <c r="K7515" s="24">
        <f>VLOOKUP($G7515, Reference!$A$3:$C$20, 3,FALSE)*I7515</f>
        <v>18</v>
      </c>
      <c r="L7515" s="27">
        <f t="shared" si="234"/>
        <v>4.5</v>
      </c>
      <c r="M7515" s="27">
        <f t="shared" si="235"/>
        <v>4.2749999999999986</v>
      </c>
    </row>
    <row r="7516" spans="1:13" x14ac:dyDescent="0.2">
      <c r="A7516">
        <v>7640</v>
      </c>
      <c r="B7516" s="4">
        <v>44105</v>
      </c>
      <c r="C7516" t="s">
        <v>17</v>
      </c>
      <c r="D7516" t="s">
        <v>44</v>
      </c>
      <c r="E7516" s="2" t="str">
        <f>VLOOKUP('SampleSuperstore - Main Data'!D7516,Reference!$A$26:$B$74,2,FALSE)</f>
        <v>South</v>
      </c>
      <c r="F7516" s="22" t="s">
        <v>13</v>
      </c>
      <c r="G7516" s="22" t="s">
        <v>14</v>
      </c>
      <c r="H7516" s="24">
        <f>VLOOKUP($G7516, Reference!$A$3:$C$20, 2,FALSE)*I7516</f>
        <v>90</v>
      </c>
      <c r="I7516" s="22">
        <v>2</v>
      </c>
      <c r="J7516" s="26" cm="1">
        <f t="array" ref="J7516">IFERROR(_xlfn.IFS(AND(C7516="Corporate", F7516="Technology"), 3%, C7516="Corporate", 1%),0%)</f>
        <v>0.01</v>
      </c>
      <c r="K7516" s="24">
        <f>VLOOKUP($G7516, Reference!$A$3:$C$20, 3,FALSE)*I7516</f>
        <v>70</v>
      </c>
      <c r="L7516" s="27">
        <f t="shared" si="234"/>
        <v>20</v>
      </c>
      <c r="M7516" s="27">
        <f t="shared" si="235"/>
        <v>19.099999999999994</v>
      </c>
    </row>
    <row r="7517" spans="1:13" x14ac:dyDescent="0.2">
      <c r="A7517">
        <v>7654</v>
      </c>
      <c r="B7517" s="4">
        <v>44106</v>
      </c>
      <c r="C7517" t="s">
        <v>17</v>
      </c>
      <c r="D7517" t="s">
        <v>60</v>
      </c>
      <c r="E7517" s="2" t="str">
        <f>VLOOKUP('SampleSuperstore - Main Data'!D7517,Reference!$A$26:$B$74,2,FALSE)</f>
        <v>West</v>
      </c>
      <c r="F7517" s="22" t="s">
        <v>29</v>
      </c>
      <c r="G7517" s="22" t="s">
        <v>33</v>
      </c>
      <c r="H7517" s="24">
        <f>VLOOKUP($G7517, Reference!$A$3:$C$20, 2,FALSE)*I7517</f>
        <v>10</v>
      </c>
      <c r="I7517" s="22">
        <v>2</v>
      </c>
      <c r="J7517" s="26" cm="1">
        <f t="array" ref="J7517">IFERROR(_xlfn.IFS(AND(C7517="Corporate", F7517="Technology"), 3%, C7517="Corporate", 1%),0%)</f>
        <v>0.03</v>
      </c>
      <c r="K7517" s="24">
        <f>VLOOKUP($G7517, Reference!$A$3:$C$20, 3,FALSE)*I7517</f>
        <v>5</v>
      </c>
      <c r="L7517" s="27">
        <f t="shared" si="234"/>
        <v>5</v>
      </c>
      <c r="M7517" s="27">
        <f t="shared" si="235"/>
        <v>4.6999999999999993</v>
      </c>
    </row>
    <row r="7518" spans="1:13" x14ac:dyDescent="0.2">
      <c r="A7518">
        <v>7656</v>
      </c>
      <c r="B7518" s="4">
        <v>44106</v>
      </c>
      <c r="C7518" t="s">
        <v>17</v>
      </c>
      <c r="D7518" t="s">
        <v>36</v>
      </c>
      <c r="E7518" s="2" t="str">
        <f>VLOOKUP('SampleSuperstore - Main Data'!D7518,Reference!$A$26:$B$74,2,FALSE)</f>
        <v>East</v>
      </c>
      <c r="F7518" s="22" t="s">
        <v>23</v>
      </c>
      <c r="G7518" s="22" t="s">
        <v>24</v>
      </c>
      <c r="H7518" s="24">
        <f>VLOOKUP($G7518, Reference!$A$3:$C$20, 2,FALSE)*I7518</f>
        <v>198</v>
      </c>
      <c r="I7518" s="22">
        <v>2</v>
      </c>
      <c r="J7518" s="26" cm="1">
        <f t="array" ref="J7518">IFERROR(_xlfn.IFS(AND(C7518="Corporate", F7518="Technology"), 3%, C7518="Corporate", 1%),0%)</f>
        <v>0.01</v>
      </c>
      <c r="K7518" s="24">
        <f>VLOOKUP($G7518, Reference!$A$3:$C$20, 3,FALSE)*I7518</f>
        <v>158</v>
      </c>
      <c r="L7518" s="27">
        <f t="shared" si="234"/>
        <v>40</v>
      </c>
      <c r="M7518" s="27">
        <f t="shared" si="235"/>
        <v>38.02000000000001</v>
      </c>
    </row>
    <row r="7519" spans="1:13" x14ac:dyDescent="0.2">
      <c r="A7519">
        <v>7658</v>
      </c>
      <c r="B7519" s="4">
        <v>44106</v>
      </c>
      <c r="C7519" t="s">
        <v>17</v>
      </c>
      <c r="D7519" t="s">
        <v>34</v>
      </c>
      <c r="E7519" s="2" t="str">
        <f>VLOOKUP('SampleSuperstore - Main Data'!D7519,Reference!$A$26:$B$74,2,FALSE)</f>
        <v>South</v>
      </c>
      <c r="F7519" s="22" t="s">
        <v>13</v>
      </c>
      <c r="G7519" s="22" t="s">
        <v>26</v>
      </c>
      <c r="H7519" s="24">
        <f>VLOOKUP($G7519, Reference!$A$3:$C$20, 2,FALSE)*I7519</f>
        <v>12.5</v>
      </c>
      <c r="I7519" s="22">
        <v>5</v>
      </c>
      <c r="J7519" s="26" cm="1">
        <f t="array" ref="J7519">IFERROR(_xlfn.IFS(AND(C7519="Corporate", F7519="Technology"), 3%, C7519="Corporate", 1%),0%)</f>
        <v>0.01</v>
      </c>
      <c r="K7519" s="24">
        <f>VLOOKUP($G7519, Reference!$A$3:$C$20, 3,FALSE)*I7519</f>
        <v>10</v>
      </c>
      <c r="L7519" s="27">
        <f t="shared" si="234"/>
        <v>2.5</v>
      </c>
      <c r="M7519" s="27">
        <f t="shared" si="235"/>
        <v>2.375</v>
      </c>
    </row>
    <row r="7520" spans="1:13" x14ac:dyDescent="0.2">
      <c r="A7520">
        <v>7660</v>
      </c>
      <c r="B7520" s="4">
        <v>44106</v>
      </c>
      <c r="C7520" t="s">
        <v>17</v>
      </c>
      <c r="D7520" t="s">
        <v>25</v>
      </c>
      <c r="E7520" s="2" t="str">
        <f>VLOOKUP('SampleSuperstore - Main Data'!D7520,Reference!$A$26:$B$74,2,FALSE)</f>
        <v>Central</v>
      </c>
      <c r="F7520" s="22" t="s">
        <v>23</v>
      </c>
      <c r="G7520" s="22" t="s">
        <v>38</v>
      </c>
      <c r="H7520" s="24">
        <f>VLOOKUP($G7520, Reference!$A$3:$C$20, 2,FALSE)*I7520</f>
        <v>560</v>
      </c>
      <c r="I7520" s="22">
        <v>7</v>
      </c>
      <c r="J7520" s="26" cm="1">
        <f t="array" ref="J7520">IFERROR(_xlfn.IFS(AND(C7520="Corporate", F7520="Technology"), 3%, C7520="Corporate", 1%),0%)</f>
        <v>0.01</v>
      </c>
      <c r="K7520" s="24">
        <f>VLOOKUP($G7520, Reference!$A$3:$C$20, 3,FALSE)*I7520</f>
        <v>455</v>
      </c>
      <c r="L7520" s="27">
        <f t="shared" si="234"/>
        <v>105</v>
      </c>
      <c r="M7520" s="27">
        <f t="shared" si="235"/>
        <v>99.399999999999977</v>
      </c>
    </row>
    <row r="7521" spans="1:13" x14ac:dyDescent="0.2">
      <c r="A7521">
        <v>7662</v>
      </c>
      <c r="B7521" s="4">
        <v>44106</v>
      </c>
      <c r="C7521" t="s">
        <v>17</v>
      </c>
      <c r="D7521" t="s">
        <v>22</v>
      </c>
      <c r="E7521" s="2" t="str">
        <f>VLOOKUP('SampleSuperstore - Main Data'!D7521,Reference!$A$26:$B$74,2,FALSE)</f>
        <v>West</v>
      </c>
      <c r="F7521" s="22" t="s">
        <v>13</v>
      </c>
      <c r="G7521" s="22" t="s">
        <v>14</v>
      </c>
      <c r="H7521" s="24">
        <f>VLOOKUP($G7521, Reference!$A$3:$C$20, 2,FALSE)*I7521</f>
        <v>135</v>
      </c>
      <c r="I7521" s="22">
        <v>3</v>
      </c>
      <c r="J7521" s="26" cm="1">
        <f t="array" ref="J7521">IFERROR(_xlfn.IFS(AND(C7521="Corporate", F7521="Technology"), 3%, C7521="Corporate", 1%),0%)</f>
        <v>0.01</v>
      </c>
      <c r="K7521" s="24">
        <f>VLOOKUP($G7521, Reference!$A$3:$C$20, 3,FALSE)*I7521</f>
        <v>105</v>
      </c>
      <c r="L7521" s="27">
        <f t="shared" si="234"/>
        <v>30</v>
      </c>
      <c r="M7521" s="27">
        <f t="shared" si="235"/>
        <v>28.650000000000006</v>
      </c>
    </row>
    <row r="7522" spans="1:13" x14ac:dyDescent="0.2">
      <c r="A7522">
        <v>7665</v>
      </c>
      <c r="B7522" s="4">
        <v>44106</v>
      </c>
      <c r="C7522" t="s">
        <v>17</v>
      </c>
      <c r="D7522" t="s">
        <v>15</v>
      </c>
      <c r="E7522" s="2" t="str">
        <f>VLOOKUP('SampleSuperstore - Main Data'!D7522,Reference!$A$26:$B$74,2,FALSE)</f>
        <v>West</v>
      </c>
      <c r="F7522" s="22" t="s">
        <v>13</v>
      </c>
      <c r="G7522" s="22" t="s">
        <v>28</v>
      </c>
      <c r="H7522" s="24">
        <f>VLOOKUP($G7522, Reference!$A$3:$C$20, 2,FALSE)*I7522</f>
        <v>15</v>
      </c>
      <c r="I7522" s="22">
        <v>1</v>
      </c>
      <c r="J7522" s="26" cm="1">
        <f t="array" ref="J7522">IFERROR(_xlfn.IFS(AND(C7522="Corporate", F7522="Technology"), 3%, C7522="Corporate", 1%),0%)</f>
        <v>0.01</v>
      </c>
      <c r="K7522" s="24">
        <f>VLOOKUP($G7522, Reference!$A$3:$C$20, 3,FALSE)*I7522</f>
        <v>12</v>
      </c>
      <c r="L7522" s="27">
        <f t="shared" si="234"/>
        <v>3</v>
      </c>
      <c r="M7522" s="27">
        <f t="shared" si="235"/>
        <v>2.8499999999999996</v>
      </c>
    </row>
    <row r="7523" spans="1:13" x14ac:dyDescent="0.2">
      <c r="A7523">
        <v>7666</v>
      </c>
      <c r="B7523" s="4">
        <v>44106</v>
      </c>
      <c r="C7523" t="s">
        <v>17</v>
      </c>
      <c r="D7523" t="s">
        <v>36</v>
      </c>
      <c r="E7523" s="2" t="str">
        <f>VLOOKUP('SampleSuperstore - Main Data'!D7523,Reference!$A$26:$B$74,2,FALSE)</f>
        <v>East</v>
      </c>
      <c r="F7523" s="22" t="s">
        <v>23</v>
      </c>
      <c r="G7523" s="22" t="s">
        <v>24</v>
      </c>
      <c r="H7523" s="24">
        <f>VLOOKUP($G7523, Reference!$A$3:$C$20, 2,FALSE)*I7523</f>
        <v>990</v>
      </c>
      <c r="I7523" s="22">
        <v>10</v>
      </c>
      <c r="J7523" s="26" cm="1">
        <f t="array" ref="J7523">IFERROR(_xlfn.IFS(AND(C7523="Corporate", F7523="Technology"), 3%, C7523="Corporate", 1%),0%)</f>
        <v>0.01</v>
      </c>
      <c r="K7523" s="24">
        <f>VLOOKUP($G7523, Reference!$A$3:$C$20, 3,FALSE)*I7523</f>
        <v>790</v>
      </c>
      <c r="L7523" s="27">
        <f t="shared" si="234"/>
        <v>200</v>
      </c>
      <c r="M7523" s="27">
        <f t="shared" si="235"/>
        <v>190.10000000000002</v>
      </c>
    </row>
    <row r="7524" spans="1:13" x14ac:dyDescent="0.2">
      <c r="A7524">
        <v>7667</v>
      </c>
      <c r="B7524" s="4">
        <v>44106</v>
      </c>
      <c r="C7524" t="s">
        <v>17</v>
      </c>
      <c r="D7524" t="s">
        <v>36</v>
      </c>
      <c r="E7524" s="2" t="str">
        <f>VLOOKUP('SampleSuperstore - Main Data'!D7524,Reference!$A$26:$B$74,2,FALSE)</f>
        <v>East</v>
      </c>
      <c r="F7524" s="22" t="s">
        <v>13</v>
      </c>
      <c r="G7524" s="22" t="s">
        <v>41</v>
      </c>
      <c r="H7524" s="24">
        <f>VLOOKUP($G7524, Reference!$A$3:$C$20, 2,FALSE)*I7524</f>
        <v>12</v>
      </c>
      <c r="I7524" s="22">
        <v>4</v>
      </c>
      <c r="J7524" s="26" cm="1">
        <f t="array" ref="J7524">IFERROR(_xlfn.IFS(AND(C7524="Corporate", F7524="Technology"), 3%, C7524="Corporate", 1%),0%)</f>
        <v>0.01</v>
      </c>
      <c r="K7524" s="24">
        <f>VLOOKUP($G7524, Reference!$A$3:$C$20, 3,FALSE)*I7524</f>
        <v>8</v>
      </c>
      <c r="L7524" s="27">
        <f t="shared" si="234"/>
        <v>4</v>
      </c>
      <c r="M7524" s="27">
        <f t="shared" si="235"/>
        <v>3.879999999999999</v>
      </c>
    </row>
    <row r="7525" spans="1:13" x14ac:dyDescent="0.2">
      <c r="A7525">
        <v>7682</v>
      </c>
      <c r="B7525" s="4">
        <v>44107</v>
      </c>
      <c r="C7525" t="s">
        <v>17</v>
      </c>
      <c r="D7525" t="s">
        <v>25</v>
      </c>
      <c r="E7525" s="2" t="str">
        <f>VLOOKUP('SampleSuperstore - Main Data'!D7525,Reference!$A$26:$B$74,2,FALSE)</f>
        <v>Central</v>
      </c>
      <c r="F7525" s="22" t="s">
        <v>13</v>
      </c>
      <c r="G7525" s="22" t="s">
        <v>14</v>
      </c>
      <c r="H7525" s="24">
        <f>VLOOKUP($G7525, Reference!$A$3:$C$20, 2,FALSE)*I7525</f>
        <v>90</v>
      </c>
      <c r="I7525" s="22">
        <v>2</v>
      </c>
      <c r="J7525" s="26" cm="1">
        <f t="array" ref="J7525">IFERROR(_xlfn.IFS(AND(C7525="Corporate", F7525="Technology"), 3%, C7525="Corporate", 1%),0%)</f>
        <v>0.01</v>
      </c>
      <c r="K7525" s="24">
        <f>VLOOKUP($G7525, Reference!$A$3:$C$20, 3,FALSE)*I7525</f>
        <v>70</v>
      </c>
      <c r="L7525" s="27">
        <f t="shared" si="234"/>
        <v>20</v>
      </c>
      <c r="M7525" s="27">
        <f t="shared" si="235"/>
        <v>19.099999999999994</v>
      </c>
    </row>
    <row r="7526" spans="1:13" x14ac:dyDescent="0.2">
      <c r="A7526">
        <v>7683</v>
      </c>
      <c r="B7526" s="4">
        <v>44107</v>
      </c>
      <c r="C7526" t="s">
        <v>17</v>
      </c>
      <c r="D7526" t="s">
        <v>64</v>
      </c>
      <c r="E7526" s="2" t="str">
        <f>VLOOKUP('SampleSuperstore - Main Data'!D7526,Reference!$A$26:$B$74,2,FALSE)</f>
        <v>East</v>
      </c>
      <c r="F7526" s="22" t="s">
        <v>13</v>
      </c>
      <c r="G7526" s="22" t="s">
        <v>20</v>
      </c>
      <c r="H7526" s="24">
        <f>VLOOKUP($G7526, Reference!$A$3:$C$20, 2,FALSE)*I7526</f>
        <v>51</v>
      </c>
      <c r="I7526" s="22">
        <v>3</v>
      </c>
      <c r="J7526" s="26" cm="1">
        <f t="array" ref="J7526">IFERROR(_xlfn.IFS(AND(C7526="Corporate", F7526="Technology"), 3%, C7526="Corporate", 1%),0%)</f>
        <v>0.01</v>
      </c>
      <c r="K7526" s="24">
        <f>VLOOKUP($G7526, Reference!$A$3:$C$20, 3,FALSE)*I7526</f>
        <v>30</v>
      </c>
      <c r="L7526" s="27">
        <f t="shared" si="234"/>
        <v>21</v>
      </c>
      <c r="M7526" s="27">
        <f t="shared" si="235"/>
        <v>20.490000000000002</v>
      </c>
    </row>
    <row r="7527" spans="1:13" x14ac:dyDescent="0.2">
      <c r="A7527">
        <v>7686</v>
      </c>
      <c r="B7527" s="4">
        <v>44107</v>
      </c>
      <c r="C7527" t="s">
        <v>17</v>
      </c>
      <c r="D7527" t="s">
        <v>36</v>
      </c>
      <c r="E7527" s="2" t="str">
        <f>VLOOKUP('SampleSuperstore - Main Data'!D7527,Reference!$A$26:$B$74,2,FALSE)</f>
        <v>East</v>
      </c>
      <c r="F7527" s="22" t="s">
        <v>13</v>
      </c>
      <c r="G7527" s="22" t="s">
        <v>49</v>
      </c>
      <c r="H7527" s="24">
        <f>VLOOKUP($G7527, Reference!$A$3:$C$20, 2,FALSE)*I7527</f>
        <v>80</v>
      </c>
      <c r="I7527" s="22">
        <v>2</v>
      </c>
      <c r="J7527" s="26" cm="1">
        <f t="array" ref="J7527">IFERROR(_xlfn.IFS(AND(C7527="Corporate", F7527="Technology"), 3%, C7527="Corporate", 1%),0%)</f>
        <v>0.01</v>
      </c>
      <c r="K7527" s="24">
        <f>VLOOKUP($G7527, Reference!$A$3:$C$20, 3,FALSE)*I7527</f>
        <v>70</v>
      </c>
      <c r="L7527" s="27">
        <f t="shared" si="234"/>
        <v>10</v>
      </c>
      <c r="M7527" s="27">
        <f t="shared" si="235"/>
        <v>9.2000000000000028</v>
      </c>
    </row>
    <row r="7528" spans="1:13" x14ac:dyDescent="0.2">
      <c r="A7528">
        <v>7687</v>
      </c>
      <c r="B7528" s="4">
        <v>44107</v>
      </c>
      <c r="C7528" t="s">
        <v>17</v>
      </c>
      <c r="D7528" t="s">
        <v>15</v>
      </c>
      <c r="E7528" s="2" t="str">
        <f>VLOOKUP('SampleSuperstore - Main Data'!D7528,Reference!$A$26:$B$74,2,FALSE)</f>
        <v>West</v>
      </c>
      <c r="F7528" s="22" t="s">
        <v>23</v>
      </c>
      <c r="G7528" s="22" t="s">
        <v>38</v>
      </c>
      <c r="H7528" s="24">
        <f>VLOOKUP($G7528, Reference!$A$3:$C$20, 2,FALSE)*I7528</f>
        <v>400</v>
      </c>
      <c r="I7528" s="22">
        <v>5</v>
      </c>
      <c r="J7528" s="26" cm="1">
        <f t="array" ref="J7528">IFERROR(_xlfn.IFS(AND(C7528="Corporate", F7528="Technology"), 3%, C7528="Corporate", 1%),0%)</f>
        <v>0.01</v>
      </c>
      <c r="K7528" s="24">
        <f>VLOOKUP($G7528, Reference!$A$3:$C$20, 3,FALSE)*I7528</f>
        <v>325</v>
      </c>
      <c r="L7528" s="27">
        <f t="shared" si="234"/>
        <v>75</v>
      </c>
      <c r="M7528" s="27">
        <f t="shared" si="235"/>
        <v>71</v>
      </c>
    </row>
    <row r="7529" spans="1:13" x14ac:dyDescent="0.2">
      <c r="A7529">
        <v>7691</v>
      </c>
      <c r="B7529" s="4">
        <v>44107</v>
      </c>
      <c r="C7529" t="s">
        <v>17</v>
      </c>
      <c r="D7529" t="s">
        <v>47</v>
      </c>
      <c r="E7529" s="2" t="str">
        <f>VLOOKUP('SampleSuperstore - Main Data'!D7529,Reference!$A$26:$B$74,2,FALSE)</f>
        <v>South</v>
      </c>
      <c r="F7529" s="22" t="s">
        <v>23</v>
      </c>
      <c r="G7529" s="22" t="s">
        <v>24</v>
      </c>
      <c r="H7529" s="24">
        <f>VLOOKUP($G7529, Reference!$A$3:$C$20, 2,FALSE)*I7529</f>
        <v>396</v>
      </c>
      <c r="I7529" s="22">
        <v>4</v>
      </c>
      <c r="J7529" s="26" cm="1">
        <f t="array" ref="J7529">IFERROR(_xlfn.IFS(AND(C7529="Corporate", F7529="Technology"), 3%, C7529="Corporate", 1%),0%)</f>
        <v>0.01</v>
      </c>
      <c r="K7529" s="24">
        <f>VLOOKUP($G7529, Reference!$A$3:$C$20, 3,FALSE)*I7529</f>
        <v>316</v>
      </c>
      <c r="L7529" s="27">
        <f t="shared" si="234"/>
        <v>80</v>
      </c>
      <c r="M7529" s="27">
        <f t="shared" si="235"/>
        <v>76.04000000000002</v>
      </c>
    </row>
    <row r="7530" spans="1:13" x14ac:dyDescent="0.2">
      <c r="A7530">
        <v>7694</v>
      </c>
      <c r="B7530" s="4">
        <v>44107</v>
      </c>
      <c r="C7530" t="s">
        <v>17</v>
      </c>
      <c r="D7530" t="s">
        <v>15</v>
      </c>
      <c r="E7530" s="2" t="str">
        <f>VLOOKUP('SampleSuperstore - Main Data'!D7530,Reference!$A$26:$B$74,2,FALSE)</f>
        <v>West</v>
      </c>
      <c r="F7530" s="22" t="s">
        <v>13</v>
      </c>
      <c r="G7530" s="22" t="s">
        <v>16</v>
      </c>
      <c r="H7530" s="24">
        <f>VLOOKUP($G7530, Reference!$A$3:$C$20, 2,FALSE)*I7530</f>
        <v>76</v>
      </c>
      <c r="I7530" s="22">
        <v>4</v>
      </c>
      <c r="J7530" s="26" cm="1">
        <f t="array" ref="J7530">IFERROR(_xlfn.IFS(AND(C7530="Corporate", F7530="Technology"), 3%, C7530="Corporate", 1%),0%)</f>
        <v>0.01</v>
      </c>
      <c r="K7530" s="24">
        <f>VLOOKUP($G7530, Reference!$A$3:$C$20, 3,FALSE)*I7530</f>
        <v>40</v>
      </c>
      <c r="L7530" s="27">
        <f t="shared" si="234"/>
        <v>36</v>
      </c>
      <c r="M7530" s="27">
        <f t="shared" si="235"/>
        <v>35.239999999999995</v>
      </c>
    </row>
    <row r="7531" spans="1:13" x14ac:dyDescent="0.2">
      <c r="A7531">
        <v>7695</v>
      </c>
      <c r="B7531" s="4">
        <v>44107</v>
      </c>
      <c r="C7531" t="s">
        <v>17</v>
      </c>
      <c r="D7531" t="s">
        <v>25</v>
      </c>
      <c r="E7531" s="2" t="str">
        <f>VLOOKUP('SampleSuperstore - Main Data'!D7531,Reference!$A$26:$B$74,2,FALSE)</f>
        <v>Central</v>
      </c>
      <c r="F7531" s="22" t="s">
        <v>13</v>
      </c>
      <c r="G7531" s="22" t="s">
        <v>26</v>
      </c>
      <c r="H7531" s="24">
        <f>VLOOKUP($G7531, Reference!$A$3:$C$20, 2,FALSE)*I7531</f>
        <v>12.5</v>
      </c>
      <c r="I7531" s="22">
        <v>5</v>
      </c>
      <c r="J7531" s="26" cm="1">
        <f t="array" ref="J7531">IFERROR(_xlfn.IFS(AND(C7531="Corporate", F7531="Technology"), 3%, C7531="Corporate", 1%),0%)</f>
        <v>0.01</v>
      </c>
      <c r="K7531" s="24">
        <f>VLOOKUP($G7531, Reference!$A$3:$C$20, 3,FALSE)*I7531</f>
        <v>10</v>
      </c>
      <c r="L7531" s="27">
        <f t="shared" si="234"/>
        <v>2.5</v>
      </c>
      <c r="M7531" s="27">
        <f t="shared" si="235"/>
        <v>2.375</v>
      </c>
    </row>
    <row r="7532" spans="1:13" x14ac:dyDescent="0.2">
      <c r="A7532">
        <v>7697</v>
      </c>
      <c r="B7532" s="4">
        <v>44107</v>
      </c>
      <c r="C7532" t="s">
        <v>17</v>
      </c>
      <c r="D7532" t="s">
        <v>40</v>
      </c>
      <c r="E7532" s="2" t="str">
        <f>VLOOKUP('SampleSuperstore - Main Data'!D7532,Reference!$A$26:$B$74,2,FALSE)</f>
        <v>East</v>
      </c>
      <c r="F7532" s="22" t="s">
        <v>13</v>
      </c>
      <c r="G7532" s="22" t="s">
        <v>41</v>
      </c>
      <c r="H7532" s="24">
        <f>VLOOKUP($G7532, Reference!$A$3:$C$20, 2,FALSE)*I7532</f>
        <v>15</v>
      </c>
      <c r="I7532" s="22">
        <v>5</v>
      </c>
      <c r="J7532" s="26" cm="1">
        <f t="array" ref="J7532">IFERROR(_xlfn.IFS(AND(C7532="Corporate", F7532="Technology"), 3%, C7532="Corporate", 1%),0%)</f>
        <v>0.01</v>
      </c>
      <c r="K7532" s="24">
        <f>VLOOKUP($G7532, Reference!$A$3:$C$20, 3,FALSE)*I7532</f>
        <v>10</v>
      </c>
      <c r="L7532" s="27">
        <f t="shared" si="234"/>
        <v>5</v>
      </c>
      <c r="M7532" s="27">
        <f t="shared" si="235"/>
        <v>4.8499999999999996</v>
      </c>
    </row>
    <row r="7533" spans="1:13" x14ac:dyDescent="0.2">
      <c r="A7533">
        <v>7698</v>
      </c>
      <c r="B7533" s="4">
        <v>44107</v>
      </c>
      <c r="C7533" t="s">
        <v>17</v>
      </c>
      <c r="D7533" t="s">
        <v>21</v>
      </c>
      <c r="E7533" s="2" t="str">
        <f>VLOOKUP('SampleSuperstore - Main Data'!D7533,Reference!$A$26:$B$74,2,FALSE)</f>
        <v>West</v>
      </c>
      <c r="F7533" s="22" t="s">
        <v>13</v>
      </c>
      <c r="G7533" s="22" t="s">
        <v>26</v>
      </c>
      <c r="H7533" s="24">
        <f>VLOOKUP($G7533, Reference!$A$3:$C$20, 2,FALSE)*I7533</f>
        <v>5</v>
      </c>
      <c r="I7533" s="22">
        <v>2</v>
      </c>
      <c r="J7533" s="26" cm="1">
        <f t="array" ref="J7533">IFERROR(_xlfn.IFS(AND(C7533="Corporate", F7533="Technology"), 3%, C7533="Corporate", 1%),0%)</f>
        <v>0.01</v>
      </c>
      <c r="K7533" s="24">
        <f>VLOOKUP($G7533, Reference!$A$3:$C$20, 3,FALSE)*I7533</f>
        <v>4</v>
      </c>
      <c r="L7533" s="27">
        <f t="shared" si="234"/>
        <v>1</v>
      </c>
      <c r="M7533" s="27">
        <f t="shared" si="235"/>
        <v>0.95000000000000018</v>
      </c>
    </row>
    <row r="7534" spans="1:13" x14ac:dyDescent="0.2">
      <c r="A7534">
        <v>7701</v>
      </c>
      <c r="B7534" s="4">
        <v>44108</v>
      </c>
      <c r="C7534" t="s">
        <v>17</v>
      </c>
      <c r="D7534" t="s">
        <v>25</v>
      </c>
      <c r="E7534" s="2" t="str">
        <f>VLOOKUP('SampleSuperstore - Main Data'!D7534,Reference!$A$26:$B$74,2,FALSE)</f>
        <v>Central</v>
      </c>
      <c r="F7534" s="22" t="s">
        <v>13</v>
      </c>
      <c r="G7534" s="22" t="s">
        <v>14</v>
      </c>
      <c r="H7534" s="24">
        <f>VLOOKUP($G7534, Reference!$A$3:$C$20, 2,FALSE)*I7534</f>
        <v>135</v>
      </c>
      <c r="I7534" s="22">
        <v>3</v>
      </c>
      <c r="J7534" s="26" cm="1">
        <f t="array" ref="J7534">IFERROR(_xlfn.IFS(AND(C7534="Corporate", F7534="Technology"), 3%, C7534="Corporate", 1%),0%)</f>
        <v>0.01</v>
      </c>
      <c r="K7534" s="24">
        <f>VLOOKUP($G7534, Reference!$A$3:$C$20, 3,FALSE)*I7534</f>
        <v>105</v>
      </c>
      <c r="L7534" s="27">
        <f t="shared" si="234"/>
        <v>30</v>
      </c>
      <c r="M7534" s="27">
        <f t="shared" si="235"/>
        <v>28.650000000000006</v>
      </c>
    </row>
    <row r="7535" spans="1:13" x14ac:dyDescent="0.2">
      <c r="A7535">
        <v>7702</v>
      </c>
      <c r="B7535" s="4">
        <v>44108</v>
      </c>
      <c r="C7535" t="s">
        <v>17</v>
      </c>
      <c r="D7535" t="s">
        <v>25</v>
      </c>
      <c r="E7535" s="2" t="str">
        <f>VLOOKUP('SampleSuperstore - Main Data'!D7535,Reference!$A$26:$B$74,2,FALSE)</f>
        <v>Central</v>
      </c>
      <c r="F7535" s="22" t="s">
        <v>29</v>
      </c>
      <c r="G7535" s="22" t="s">
        <v>30</v>
      </c>
      <c r="H7535" s="24">
        <f>VLOOKUP($G7535, Reference!$A$3:$C$20, 2,FALSE)*I7535</f>
        <v>1350</v>
      </c>
      <c r="I7535" s="22">
        <v>3</v>
      </c>
      <c r="J7535" s="26" cm="1">
        <f t="array" ref="J7535">IFERROR(_xlfn.IFS(AND(C7535="Corporate", F7535="Technology"), 3%, C7535="Corporate", 1%),0%)</f>
        <v>0.03</v>
      </c>
      <c r="K7535" s="24">
        <f>VLOOKUP($G7535, Reference!$A$3:$C$20, 3,FALSE)*I7535</f>
        <v>1200</v>
      </c>
      <c r="L7535" s="27">
        <f t="shared" si="234"/>
        <v>150</v>
      </c>
      <c r="M7535" s="27">
        <f t="shared" si="235"/>
        <v>109.5</v>
      </c>
    </row>
    <row r="7536" spans="1:13" x14ac:dyDescent="0.2">
      <c r="A7536">
        <v>7704</v>
      </c>
      <c r="B7536" s="4">
        <v>44108</v>
      </c>
      <c r="C7536" t="s">
        <v>17</v>
      </c>
      <c r="D7536" t="s">
        <v>36</v>
      </c>
      <c r="E7536" s="2" t="str">
        <f>VLOOKUP('SampleSuperstore - Main Data'!D7536,Reference!$A$26:$B$74,2,FALSE)</f>
        <v>East</v>
      </c>
      <c r="F7536" s="22" t="s">
        <v>23</v>
      </c>
      <c r="G7536" s="22" t="s">
        <v>59</v>
      </c>
      <c r="H7536" s="24">
        <f>VLOOKUP($G7536, Reference!$A$3:$C$20, 2,FALSE)*I7536</f>
        <v>340</v>
      </c>
      <c r="I7536" s="22">
        <v>4</v>
      </c>
      <c r="J7536" s="26" cm="1">
        <f t="array" ref="J7536">IFERROR(_xlfn.IFS(AND(C7536="Corporate", F7536="Technology"), 3%, C7536="Corporate", 1%),0%)</f>
        <v>0.01</v>
      </c>
      <c r="K7536" s="24">
        <f>VLOOKUP($G7536, Reference!$A$3:$C$20, 3,FALSE)*I7536</f>
        <v>300</v>
      </c>
      <c r="L7536" s="27">
        <f t="shared" si="234"/>
        <v>40</v>
      </c>
      <c r="M7536" s="27">
        <f t="shared" si="235"/>
        <v>36.600000000000023</v>
      </c>
    </row>
    <row r="7537" spans="1:13" x14ac:dyDescent="0.2">
      <c r="A7537">
        <v>7706</v>
      </c>
      <c r="B7537" s="4">
        <v>44108</v>
      </c>
      <c r="C7537" t="s">
        <v>17</v>
      </c>
      <c r="D7537" t="s">
        <v>15</v>
      </c>
      <c r="E7537" s="2" t="str">
        <f>VLOOKUP('SampleSuperstore - Main Data'!D7537,Reference!$A$26:$B$74,2,FALSE)</f>
        <v>West</v>
      </c>
      <c r="F7537" s="22" t="s">
        <v>13</v>
      </c>
      <c r="G7537" s="22" t="s">
        <v>14</v>
      </c>
      <c r="H7537" s="24">
        <f>VLOOKUP($G7537, Reference!$A$3:$C$20, 2,FALSE)*I7537</f>
        <v>405</v>
      </c>
      <c r="I7537" s="22">
        <v>9</v>
      </c>
      <c r="J7537" s="26" cm="1">
        <f t="array" ref="J7537">IFERROR(_xlfn.IFS(AND(C7537="Corporate", F7537="Technology"), 3%, C7537="Corporate", 1%),0%)</f>
        <v>0.01</v>
      </c>
      <c r="K7537" s="24">
        <f>VLOOKUP($G7537, Reference!$A$3:$C$20, 3,FALSE)*I7537</f>
        <v>315</v>
      </c>
      <c r="L7537" s="27">
        <f t="shared" si="234"/>
        <v>90</v>
      </c>
      <c r="M7537" s="27">
        <f t="shared" si="235"/>
        <v>85.949999999999989</v>
      </c>
    </row>
    <row r="7538" spans="1:13" x14ac:dyDescent="0.2">
      <c r="A7538">
        <v>7708</v>
      </c>
      <c r="B7538" s="4">
        <v>44108</v>
      </c>
      <c r="C7538" t="s">
        <v>17</v>
      </c>
      <c r="D7538" t="s">
        <v>40</v>
      </c>
      <c r="E7538" s="2" t="str">
        <f>VLOOKUP('SampleSuperstore - Main Data'!D7538,Reference!$A$26:$B$74,2,FALSE)</f>
        <v>East</v>
      </c>
      <c r="F7538" s="22" t="s">
        <v>23</v>
      </c>
      <c r="G7538" s="22" t="s">
        <v>38</v>
      </c>
      <c r="H7538" s="24">
        <f>VLOOKUP($G7538, Reference!$A$3:$C$20, 2,FALSE)*I7538</f>
        <v>320</v>
      </c>
      <c r="I7538" s="22">
        <v>4</v>
      </c>
      <c r="J7538" s="26" cm="1">
        <f t="array" ref="J7538">IFERROR(_xlfn.IFS(AND(C7538="Corporate", F7538="Technology"), 3%, C7538="Corporate", 1%),0%)</f>
        <v>0.01</v>
      </c>
      <c r="K7538" s="24">
        <f>VLOOKUP($G7538, Reference!$A$3:$C$20, 3,FALSE)*I7538</f>
        <v>260</v>
      </c>
      <c r="L7538" s="27">
        <f t="shared" si="234"/>
        <v>60</v>
      </c>
      <c r="M7538" s="27">
        <f t="shared" si="235"/>
        <v>56.800000000000011</v>
      </c>
    </row>
    <row r="7539" spans="1:13" x14ac:dyDescent="0.2">
      <c r="A7539">
        <v>7709</v>
      </c>
      <c r="B7539" s="4">
        <v>44108</v>
      </c>
      <c r="C7539" t="s">
        <v>17</v>
      </c>
      <c r="D7539" t="s">
        <v>25</v>
      </c>
      <c r="E7539" s="2" t="str">
        <f>VLOOKUP('SampleSuperstore - Main Data'!D7539,Reference!$A$26:$B$74,2,FALSE)</f>
        <v>Central</v>
      </c>
      <c r="F7539" s="22" t="s">
        <v>23</v>
      </c>
      <c r="G7539" s="22" t="s">
        <v>59</v>
      </c>
      <c r="H7539" s="24">
        <f>VLOOKUP($G7539, Reference!$A$3:$C$20, 2,FALSE)*I7539</f>
        <v>595</v>
      </c>
      <c r="I7539" s="22">
        <v>7</v>
      </c>
      <c r="J7539" s="26" cm="1">
        <f t="array" ref="J7539">IFERROR(_xlfn.IFS(AND(C7539="Corporate", F7539="Technology"), 3%, C7539="Corporate", 1%),0%)</f>
        <v>0.01</v>
      </c>
      <c r="K7539" s="24">
        <f>VLOOKUP($G7539, Reference!$A$3:$C$20, 3,FALSE)*I7539</f>
        <v>525</v>
      </c>
      <c r="L7539" s="27">
        <f t="shared" si="234"/>
        <v>70</v>
      </c>
      <c r="M7539" s="27">
        <f t="shared" si="235"/>
        <v>64.049999999999955</v>
      </c>
    </row>
    <row r="7540" spans="1:13" x14ac:dyDescent="0.2">
      <c r="A7540">
        <v>7711</v>
      </c>
      <c r="B7540" s="4">
        <v>44108</v>
      </c>
      <c r="C7540" t="s">
        <v>17</v>
      </c>
      <c r="D7540" t="s">
        <v>15</v>
      </c>
      <c r="E7540" s="2" t="str">
        <f>VLOOKUP('SampleSuperstore - Main Data'!D7540,Reference!$A$26:$B$74,2,FALSE)</f>
        <v>West</v>
      </c>
      <c r="F7540" s="22" t="s">
        <v>13</v>
      </c>
      <c r="G7540" s="22" t="s">
        <v>28</v>
      </c>
      <c r="H7540" s="24">
        <f>VLOOKUP($G7540, Reference!$A$3:$C$20, 2,FALSE)*I7540</f>
        <v>45</v>
      </c>
      <c r="I7540" s="22">
        <v>3</v>
      </c>
      <c r="J7540" s="26" cm="1">
        <f t="array" ref="J7540">IFERROR(_xlfn.IFS(AND(C7540="Corporate", F7540="Technology"), 3%, C7540="Corporate", 1%),0%)</f>
        <v>0.01</v>
      </c>
      <c r="K7540" s="24">
        <f>VLOOKUP($G7540, Reference!$A$3:$C$20, 3,FALSE)*I7540</f>
        <v>36</v>
      </c>
      <c r="L7540" s="27">
        <f t="shared" si="234"/>
        <v>9</v>
      </c>
      <c r="M7540" s="27">
        <f t="shared" si="235"/>
        <v>8.5499999999999972</v>
      </c>
    </row>
    <row r="7541" spans="1:13" x14ac:dyDescent="0.2">
      <c r="A7541">
        <v>7712</v>
      </c>
      <c r="B7541" s="4">
        <v>44108</v>
      </c>
      <c r="C7541" t="s">
        <v>17</v>
      </c>
      <c r="D7541" t="s">
        <v>43</v>
      </c>
      <c r="E7541" s="2" t="str">
        <f>VLOOKUP('SampleSuperstore - Main Data'!D7541,Reference!$A$26:$B$74,2,FALSE)</f>
        <v>West</v>
      </c>
      <c r="F7541" s="22" t="s">
        <v>29</v>
      </c>
      <c r="G7541" s="22" t="s">
        <v>50</v>
      </c>
      <c r="H7541" s="24">
        <f>VLOOKUP($G7541, Reference!$A$3:$C$20, 2,FALSE)*I7541</f>
        <v>398</v>
      </c>
      <c r="I7541" s="22">
        <v>2</v>
      </c>
      <c r="J7541" s="26" cm="1">
        <f t="array" ref="J7541">IFERROR(_xlfn.IFS(AND(C7541="Corporate", F7541="Technology"), 3%, C7541="Corporate", 1%),0%)</f>
        <v>0.03</v>
      </c>
      <c r="K7541" s="24">
        <f>VLOOKUP($G7541, Reference!$A$3:$C$20, 3,FALSE)*I7541</f>
        <v>330</v>
      </c>
      <c r="L7541" s="27">
        <f t="shared" si="234"/>
        <v>68</v>
      </c>
      <c r="M7541" s="27">
        <f t="shared" si="235"/>
        <v>56.06</v>
      </c>
    </row>
    <row r="7542" spans="1:13" x14ac:dyDescent="0.2">
      <c r="A7542">
        <v>7715</v>
      </c>
      <c r="B7542" s="4">
        <v>44108</v>
      </c>
      <c r="C7542" t="s">
        <v>17</v>
      </c>
      <c r="D7542" t="s">
        <v>51</v>
      </c>
      <c r="E7542" s="2" t="str">
        <f>VLOOKUP('SampleSuperstore - Main Data'!D7542,Reference!$A$26:$B$74,2,FALSE)</f>
        <v>East</v>
      </c>
      <c r="F7542" s="22" t="s">
        <v>23</v>
      </c>
      <c r="G7542" s="22" t="s">
        <v>37</v>
      </c>
      <c r="H7542" s="24">
        <f>VLOOKUP($G7542, Reference!$A$3:$C$20, 2,FALSE)*I7542</f>
        <v>27</v>
      </c>
      <c r="I7542" s="22">
        <v>3</v>
      </c>
      <c r="J7542" s="26" cm="1">
        <f t="array" ref="J7542">IFERROR(_xlfn.IFS(AND(C7542="Corporate", F7542="Technology"), 3%, C7542="Corporate", 1%),0%)</f>
        <v>0.01</v>
      </c>
      <c r="K7542" s="24">
        <f>VLOOKUP($G7542, Reference!$A$3:$C$20, 3,FALSE)*I7542</f>
        <v>15</v>
      </c>
      <c r="L7542" s="27">
        <f t="shared" si="234"/>
        <v>12</v>
      </c>
      <c r="M7542" s="27">
        <f t="shared" si="235"/>
        <v>11.73</v>
      </c>
    </row>
    <row r="7543" spans="1:13" x14ac:dyDescent="0.2">
      <c r="A7543">
        <v>7716</v>
      </c>
      <c r="B7543" s="4">
        <v>44108</v>
      </c>
      <c r="C7543" t="s">
        <v>17</v>
      </c>
      <c r="D7543" t="s">
        <v>25</v>
      </c>
      <c r="E7543" s="2" t="str">
        <f>VLOOKUP('SampleSuperstore - Main Data'!D7543,Reference!$A$26:$B$74,2,FALSE)</f>
        <v>Central</v>
      </c>
      <c r="F7543" s="22" t="s">
        <v>13</v>
      </c>
      <c r="G7543" s="22" t="s">
        <v>35</v>
      </c>
      <c r="H7543" s="24">
        <f>VLOOKUP($G7543, Reference!$A$3:$C$20, 2,FALSE)*I7543</f>
        <v>24</v>
      </c>
      <c r="I7543" s="22">
        <v>1</v>
      </c>
      <c r="J7543" s="26" cm="1">
        <f t="array" ref="J7543">IFERROR(_xlfn.IFS(AND(C7543="Corporate", F7543="Technology"), 3%, C7543="Corporate", 1%),0%)</f>
        <v>0.01</v>
      </c>
      <c r="K7543" s="24">
        <f>VLOOKUP($G7543, Reference!$A$3:$C$20, 3,FALSE)*I7543</f>
        <v>19</v>
      </c>
      <c r="L7543" s="27">
        <f t="shared" si="234"/>
        <v>5</v>
      </c>
      <c r="M7543" s="27">
        <f t="shared" si="235"/>
        <v>4.759999999999998</v>
      </c>
    </row>
    <row r="7544" spans="1:13" x14ac:dyDescent="0.2">
      <c r="A7544">
        <v>7717</v>
      </c>
      <c r="B7544" s="4">
        <v>44108</v>
      </c>
      <c r="C7544" t="s">
        <v>17</v>
      </c>
      <c r="D7544" t="s">
        <v>46</v>
      </c>
      <c r="E7544" s="2" t="str">
        <f>VLOOKUP('SampleSuperstore - Main Data'!D7544,Reference!$A$26:$B$74,2,FALSE)</f>
        <v>Central</v>
      </c>
      <c r="F7544" s="22" t="s">
        <v>23</v>
      </c>
      <c r="G7544" s="22" t="s">
        <v>37</v>
      </c>
      <c r="H7544" s="24">
        <f>VLOOKUP($G7544, Reference!$A$3:$C$20, 2,FALSE)*I7544</f>
        <v>18</v>
      </c>
      <c r="I7544" s="22">
        <v>2</v>
      </c>
      <c r="J7544" s="26" cm="1">
        <f t="array" ref="J7544">IFERROR(_xlfn.IFS(AND(C7544="Corporate", F7544="Technology"), 3%, C7544="Corporate", 1%),0%)</f>
        <v>0.01</v>
      </c>
      <c r="K7544" s="24">
        <f>VLOOKUP($G7544, Reference!$A$3:$C$20, 3,FALSE)*I7544</f>
        <v>10</v>
      </c>
      <c r="L7544" s="27">
        <f t="shared" si="234"/>
        <v>8</v>
      </c>
      <c r="M7544" s="27">
        <f t="shared" si="235"/>
        <v>7.82</v>
      </c>
    </row>
    <row r="7545" spans="1:13" x14ac:dyDescent="0.2">
      <c r="A7545">
        <v>7726</v>
      </c>
      <c r="B7545" s="4">
        <v>44109</v>
      </c>
      <c r="C7545" t="s">
        <v>17</v>
      </c>
      <c r="D7545" t="s">
        <v>19</v>
      </c>
      <c r="E7545" s="2" t="str">
        <f>VLOOKUP('SampleSuperstore - Main Data'!D7545,Reference!$A$26:$B$74,2,FALSE)</f>
        <v>East</v>
      </c>
      <c r="F7545" s="22" t="s">
        <v>23</v>
      </c>
      <c r="G7545" s="22" t="s">
        <v>59</v>
      </c>
      <c r="H7545" s="24">
        <f>VLOOKUP($G7545, Reference!$A$3:$C$20, 2,FALSE)*I7545</f>
        <v>425</v>
      </c>
      <c r="I7545" s="22">
        <v>5</v>
      </c>
      <c r="J7545" s="26" cm="1">
        <f t="array" ref="J7545">IFERROR(_xlfn.IFS(AND(C7545="Corporate", F7545="Technology"), 3%, C7545="Corporate", 1%),0%)</f>
        <v>0.01</v>
      </c>
      <c r="K7545" s="24">
        <f>VLOOKUP($G7545, Reference!$A$3:$C$20, 3,FALSE)*I7545</f>
        <v>375</v>
      </c>
      <c r="L7545" s="27">
        <f t="shared" si="234"/>
        <v>50</v>
      </c>
      <c r="M7545" s="27">
        <f t="shared" si="235"/>
        <v>45.75</v>
      </c>
    </row>
    <row r="7546" spans="1:13" x14ac:dyDescent="0.2">
      <c r="A7546">
        <v>7730</v>
      </c>
      <c r="B7546" s="4">
        <v>44109</v>
      </c>
      <c r="C7546" t="s">
        <v>17</v>
      </c>
      <c r="D7546" t="s">
        <v>52</v>
      </c>
      <c r="E7546" s="2" t="str">
        <f>VLOOKUP('SampleSuperstore - Main Data'!D7546,Reference!$A$26:$B$74,2,FALSE)</f>
        <v>East</v>
      </c>
      <c r="F7546" s="22" t="s">
        <v>13</v>
      </c>
      <c r="G7546" s="22" t="s">
        <v>26</v>
      </c>
      <c r="H7546" s="24">
        <f>VLOOKUP($G7546, Reference!$A$3:$C$20, 2,FALSE)*I7546</f>
        <v>2.5</v>
      </c>
      <c r="I7546" s="22">
        <v>1</v>
      </c>
      <c r="J7546" s="26" cm="1">
        <f t="array" ref="J7546">IFERROR(_xlfn.IFS(AND(C7546="Corporate", F7546="Technology"), 3%, C7546="Corporate", 1%),0%)</f>
        <v>0.01</v>
      </c>
      <c r="K7546" s="24">
        <f>VLOOKUP($G7546, Reference!$A$3:$C$20, 3,FALSE)*I7546</f>
        <v>2</v>
      </c>
      <c r="L7546" s="27">
        <f t="shared" si="234"/>
        <v>0.5</v>
      </c>
      <c r="M7546" s="27">
        <f t="shared" si="235"/>
        <v>0.47500000000000009</v>
      </c>
    </row>
    <row r="7547" spans="1:13" x14ac:dyDescent="0.2">
      <c r="A7547">
        <v>7731</v>
      </c>
      <c r="B7547" s="4">
        <v>44109</v>
      </c>
      <c r="C7547" t="s">
        <v>17</v>
      </c>
      <c r="D7547" t="s">
        <v>51</v>
      </c>
      <c r="E7547" s="2" t="str">
        <f>VLOOKUP('SampleSuperstore - Main Data'!D7547,Reference!$A$26:$B$74,2,FALSE)</f>
        <v>East</v>
      </c>
      <c r="F7547" s="22" t="s">
        <v>13</v>
      </c>
      <c r="G7547" s="22" t="s">
        <v>14</v>
      </c>
      <c r="H7547" s="24">
        <f>VLOOKUP($G7547, Reference!$A$3:$C$20, 2,FALSE)*I7547</f>
        <v>225</v>
      </c>
      <c r="I7547" s="22">
        <v>5</v>
      </c>
      <c r="J7547" s="26" cm="1">
        <f t="array" ref="J7547">IFERROR(_xlfn.IFS(AND(C7547="Corporate", F7547="Technology"), 3%, C7547="Corporate", 1%),0%)</f>
        <v>0.01</v>
      </c>
      <c r="K7547" s="24">
        <f>VLOOKUP($G7547, Reference!$A$3:$C$20, 3,FALSE)*I7547</f>
        <v>175</v>
      </c>
      <c r="L7547" s="27">
        <f t="shared" si="234"/>
        <v>50</v>
      </c>
      <c r="M7547" s="27">
        <f t="shared" si="235"/>
        <v>47.75</v>
      </c>
    </row>
    <row r="7548" spans="1:13" x14ac:dyDescent="0.2">
      <c r="A7548">
        <v>7732</v>
      </c>
      <c r="B7548" s="4">
        <v>44109</v>
      </c>
      <c r="C7548" t="s">
        <v>17</v>
      </c>
      <c r="D7548" t="s">
        <v>36</v>
      </c>
      <c r="E7548" s="2" t="str">
        <f>VLOOKUP('SampleSuperstore - Main Data'!D7548,Reference!$A$26:$B$74,2,FALSE)</f>
        <v>East</v>
      </c>
      <c r="F7548" s="22" t="s">
        <v>13</v>
      </c>
      <c r="G7548" s="22" t="s">
        <v>35</v>
      </c>
      <c r="H7548" s="24">
        <f>VLOOKUP($G7548, Reference!$A$3:$C$20, 2,FALSE)*I7548</f>
        <v>24</v>
      </c>
      <c r="I7548" s="22">
        <v>1</v>
      </c>
      <c r="J7548" s="26" cm="1">
        <f t="array" ref="J7548">IFERROR(_xlfn.IFS(AND(C7548="Corporate", F7548="Technology"), 3%, C7548="Corporate", 1%),0%)</f>
        <v>0.01</v>
      </c>
      <c r="K7548" s="24">
        <f>VLOOKUP($G7548, Reference!$A$3:$C$20, 3,FALSE)*I7548</f>
        <v>19</v>
      </c>
      <c r="L7548" s="27">
        <f t="shared" si="234"/>
        <v>5</v>
      </c>
      <c r="M7548" s="27">
        <f t="shared" si="235"/>
        <v>4.759999999999998</v>
      </c>
    </row>
    <row r="7549" spans="1:13" x14ac:dyDescent="0.2">
      <c r="A7549">
        <v>7735</v>
      </c>
      <c r="B7549" s="4">
        <v>44109</v>
      </c>
      <c r="C7549" t="s">
        <v>17</v>
      </c>
      <c r="D7549" t="s">
        <v>25</v>
      </c>
      <c r="E7549" s="2" t="str">
        <f>VLOOKUP('SampleSuperstore - Main Data'!D7549,Reference!$A$26:$B$74,2,FALSE)</f>
        <v>Central</v>
      </c>
      <c r="F7549" s="22" t="s">
        <v>29</v>
      </c>
      <c r="G7549" s="22" t="s">
        <v>30</v>
      </c>
      <c r="H7549" s="24">
        <f>VLOOKUP($G7549, Reference!$A$3:$C$20, 2,FALSE)*I7549</f>
        <v>1350</v>
      </c>
      <c r="I7549" s="22">
        <v>3</v>
      </c>
      <c r="J7549" s="26" cm="1">
        <f t="array" ref="J7549">IFERROR(_xlfn.IFS(AND(C7549="Corporate", F7549="Technology"), 3%, C7549="Corporate", 1%),0%)</f>
        <v>0.03</v>
      </c>
      <c r="K7549" s="24">
        <f>VLOOKUP($G7549, Reference!$A$3:$C$20, 3,FALSE)*I7549</f>
        <v>1200</v>
      </c>
      <c r="L7549" s="27">
        <f t="shared" si="234"/>
        <v>150</v>
      </c>
      <c r="M7549" s="27">
        <f t="shared" si="235"/>
        <v>109.5</v>
      </c>
    </row>
    <row r="7550" spans="1:13" x14ac:dyDescent="0.2">
      <c r="A7550">
        <v>7736</v>
      </c>
      <c r="B7550" s="4">
        <v>44109</v>
      </c>
      <c r="C7550" t="s">
        <v>17</v>
      </c>
      <c r="D7550" t="s">
        <v>67</v>
      </c>
      <c r="E7550" s="2" t="str">
        <f>VLOOKUP('SampleSuperstore - Main Data'!D7550,Reference!$A$26:$B$74,2,FALSE)</f>
        <v>West</v>
      </c>
      <c r="F7550" s="22" t="s">
        <v>13</v>
      </c>
      <c r="G7550" s="22" t="s">
        <v>20</v>
      </c>
      <c r="H7550" s="24">
        <f>VLOOKUP($G7550, Reference!$A$3:$C$20, 2,FALSE)*I7550</f>
        <v>34</v>
      </c>
      <c r="I7550" s="22">
        <v>2</v>
      </c>
      <c r="J7550" s="26" cm="1">
        <f t="array" ref="J7550">IFERROR(_xlfn.IFS(AND(C7550="Corporate", F7550="Technology"), 3%, C7550="Corporate", 1%),0%)</f>
        <v>0.01</v>
      </c>
      <c r="K7550" s="24">
        <f>VLOOKUP($G7550, Reference!$A$3:$C$20, 3,FALSE)*I7550</f>
        <v>20</v>
      </c>
      <c r="L7550" s="27">
        <f t="shared" si="234"/>
        <v>14</v>
      </c>
      <c r="M7550" s="27">
        <f t="shared" si="235"/>
        <v>13.659999999999997</v>
      </c>
    </row>
    <row r="7551" spans="1:13" x14ac:dyDescent="0.2">
      <c r="A7551">
        <v>7738</v>
      </c>
      <c r="B7551" s="4">
        <v>44109</v>
      </c>
      <c r="C7551" t="s">
        <v>17</v>
      </c>
      <c r="D7551" t="s">
        <v>44</v>
      </c>
      <c r="E7551" s="2" t="str">
        <f>VLOOKUP('SampleSuperstore - Main Data'!D7551,Reference!$A$26:$B$74,2,FALSE)</f>
        <v>South</v>
      </c>
      <c r="F7551" s="22" t="s">
        <v>13</v>
      </c>
      <c r="G7551" s="22" t="s">
        <v>26</v>
      </c>
      <c r="H7551" s="24">
        <f>VLOOKUP($G7551, Reference!$A$3:$C$20, 2,FALSE)*I7551</f>
        <v>17.5</v>
      </c>
      <c r="I7551" s="22">
        <v>7</v>
      </c>
      <c r="J7551" s="26" cm="1">
        <f t="array" ref="J7551">IFERROR(_xlfn.IFS(AND(C7551="Corporate", F7551="Technology"), 3%, C7551="Corporate", 1%),0%)</f>
        <v>0.01</v>
      </c>
      <c r="K7551" s="24">
        <f>VLOOKUP($G7551, Reference!$A$3:$C$20, 3,FALSE)*I7551</f>
        <v>14</v>
      </c>
      <c r="L7551" s="27">
        <f t="shared" si="234"/>
        <v>3.5</v>
      </c>
      <c r="M7551" s="27">
        <f t="shared" si="235"/>
        <v>3.3249999999999993</v>
      </c>
    </row>
    <row r="7552" spans="1:13" x14ac:dyDescent="0.2">
      <c r="A7552">
        <v>7739</v>
      </c>
      <c r="B7552" s="4">
        <v>44109</v>
      </c>
      <c r="C7552" t="s">
        <v>17</v>
      </c>
      <c r="D7552" t="s">
        <v>68</v>
      </c>
      <c r="E7552" s="2" t="str">
        <f>VLOOKUP('SampleSuperstore - Main Data'!D7552,Reference!$A$26:$B$74,2,FALSE)</f>
        <v>West</v>
      </c>
      <c r="F7552" s="22" t="s">
        <v>13</v>
      </c>
      <c r="G7552" s="22" t="s">
        <v>20</v>
      </c>
      <c r="H7552" s="24">
        <f>VLOOKUP($G7552, Reference!$A$3:$C$20, 2,FALSE)*I7552</f>
        <v>119</v>
      </c>
      <c r="I7552" s="22">
        <v>7</v>
      </c>
      <c r="J7552" s="26" cm="1">
        <f t="array" ref="J7552">IFERROR(_xlfn.IFS(AND(C7552="Corporate", F7552="Technology"), 3%, C7552="Corporate", 1%),0%)</f>
        <v>0.01</v>
      </c>
      <c r="K7552" s="24">
        <f>VLOOKUP($G7552, Reference!$A$3:$C$20, 3,FALSE)*I7552</f>
        <v>70</v>
      </c>
      <c r="L7552" s="27">
        <f t="shared" si="234"/>
        <v>49</v>
      </c>
      <c r="M7552" s="27">
        <f t="shared" si="235"/>
        <v>47.81</v>
      </c>
    </row>
    <row r="7553" spans="1:13" x14ac:dyDescent="0.2">
      <c r="A7553">
        <v>7744</v>
      </c>
      <c r="B7553" s="4">
        <v>44110</v>
      </c>
      <c r="C7553" t="s">
        <v>17</v>
      </c>
      <c r="D7553" t="s">
        <v>15</v>
      </c>
      <c r="E7553" s="2" t="str">
        <f>VLOOKUP('SampleSuperstore - Main Data'!D7553,Reference!$A$26:$B$74,2,FALSE)</f>
        <v>West</v>
      </c>
      <c r="F7553" s="22" t="s">
        <v>13</v>
      </c>
      <c r="G7553" s="22" t="s">
        <v>41</v>
      </c>
      <c r="H7553" s="24">
        <f>VLOOKUP($G7553, Reference!$A$3:$C$20, 2,FALSE)*I7553</f>
        <v>6</v>
      </c>
      <c r="I7553" s="22">
        <v>2</v>
      </c>
      <c r="J7553" s="26" cm="1">
        <f t="array" ref="J7553">IFERROR(_xlfn.IFS(AND(C7553="Corporate", F7553="Technology"), 3%, C7553="Corporate", 1%),0%)</f>
        <v>0.01</v>
      </c>
      <c r="K7553" s="24">
        <f>VLOOKUP($G7553, Reference!$A$3:$C$20, 3,FALSE)*I7553</f>
        <v>4</v>
      </c>
      <c r="L7553" s="27">
        <f t="shared" si="234"/>
        <v>2</v>
      </c>
      <c r="M7553" s="27">
        <f t="shared" si="235"/>
        <v>1.9399999999999995</v>
      </c>
    </row>
    <row r="7554" spans="1:13" x14ac:dyDescent="0.2">
      <c r="A7554">
        <v>7748</v>
      </c>
      <c r="B7554" s="4">
        <v>44110</v>
      </c>
      <c r="C7554" t="s">
        <v>17</v>
      </c>
      <c r="D7554" t="s">
        <v>15</v>
      </c>
      <c r="E7554" s="2" t="str">
        <f>VLOOKUP('SampleSuperstore - Main Data'!D7554,Reference!$A$26:$B$74,2,FALSE)</f>
        <v>West</v>
      </c>
      <c r="F7554" s="22" t="s">
        <v>23</v>
      </c>
      <c r="G7554" s="22" t="s">
        <v>38</v>
      </c>
      <c r="H7554" s="24">
        <f>VLOOKUP($G7554, Reference!$A$3:$C$20, 2,FALSE)*I7554</f>
        <v>160</v>
      </c>
      <c r="I7554" s="22">
        <v>2</v>
      </c>
      <c r="J7554" s="26" cm="1">
        <f t="array" ref="J7554">IFERROR(_xlfn.IFS(AND(C7554="Corporate", F7554="Technology"), 3%, C7554="Corporate", 1%),0%)</f>
        <v>0.01</v>
      </c>
      <c r="K7554" s="24">
        <f>VLOOKUP($G7554, Reference!$A$3:$C$20, 3,FALSE)*I7554</f>
        <v>130</v>
      </c>
      <c r="L7554" s="27">
        <f t="shared" ref="L7554:L7617" si="236">H7554-K7554</f>
        <v>30</v>
      </c>
      <c r="M7554" s="27">
        <f t="shared" ref="M7554:M7617" si="237">H7554*(1-J7554)-K7554</f>
        <v>28.400000000000006</v>
      </c>
    </row>
    <row r="7555" spans="1:13" x14ac:dyDescent="0.2">
      <c r="A7555">
        <v>7750</v>
      </c>
      <c r="B7555" s="4">
        <v>44110</v>
      </c>
      <c r="C7555" t="s">
        <v>17</v>
      </c>
      <c r="D7555" t="s">
        <v>42</v>
      </c>
      <c r="E7555" s="2" t="str">
        <f>VLOOKUP('SampleSuperstore - Main Data'!D7555,Reference!$A$26:$B$74,2,FALSE)</f>
        <v>East</v>
      </c>
      <c r="F7555" s="22" t="s">
        <v>13</v>
      </c>
      <c r="G7555" s="22" t="s">
        <v>14</v>
      </c>
      <c r="H7555" s="24">
        <f>VLOOKUP($G7555, Reference!$A$3:$C$20, 2,FALSE)*I7555</f>
        <v>135</v>
      </c>
      <c r="I7555" s="22">
        <v>3</v>
      </c>
      <c r="J7555" s="26" cm="1">
        <f t="array" ref="J7555">IFERROR(_xlfn.IFS(AND(C7555="Corporate", F7555="Technology"), 3%, C7555="Corporate", 1%),0%)</f>
        <v>0.01</v>
      </c>
      <c r="K7555" s="24">
        <f>VLOOKUP($G7555, Reference!$A$3:$C$20, 3,FALSE)*I7555</f>
        <v>105</v>
      </c>
      <c r="L7555" s="27">
        <f t="shared" si="236"/>
        <v>30</v>
      </c>
      <c r="M7555" s="27">
        <f t="shared" si="237"/>
        <v>28.650000000000006</v>
      </c>
    </row>
    <row r="7556" spans="1:13" x14ac:dyDescent="0.2">
      <c r="A7556">
        <v>7753</v>
      </c>
      <c r="B7556" s="4">
        <v>44110</v>
      </c>
      <c r="C7556" t="s">
        <v>17</v>
      </c>
      <c r="D7556" t="s">
        <v>31</v>
      </c>
      <c r="E7556" s="2" t="str">
        <f>VLOOKUP('SampleSuperstore - Main Data'!D7556,Reference!$A$26:$B$74,2,FALSE)</f>
        <v>Central</v>
      </c>
      <c r="F7556" s="22" t="s">
        <v>13</v>
      </c>
      <c r="G7556" s="22" t="s">
        <v>41</v>
      </c>
      <c r="H7556" s="24">
        <f>VLOOKUP($G7556, Reference!$A$3:$C$20, 2,FALSE)*I7556</f>
        <v>21</v>
      </c>
      <c r="I7556" s="22">
        <v>7</v>
      </c>
      <c r="J7556" s="26" cm="1">
        <f t="array" ref="J7556">IFERROR(_xlfn.IFS(AND(C7556="Corporate", F7556="Technology"), 3%, C7556="Corporate", 1%),0%)</f>
        <v>0.01</v>
      </c>
      <c r="K7556" s="24">
        <f>VLOOKUP($G7556, Reference!$A$3:$C$20, 3,FALSE)*I7556</f>
        <v>14</v>
      </c>
      <c r="L7556" s="27">
        <f t="shared" si="236"/>
        <v>7</v>
      </c>
      <c r="M7556" s="27">
        <f t="shared" si="237"/>
        <v>6.7899999999999991</v>
      </c>
    </row>
    <row r="7557" spans="1:13" x14ac:dyDescent="0.2">
      <c r="A7557">
        <v>7754</v>
      </c>
      <c r="B7557" s="4">
        <v>44110</v>
      </c>
      <c r="C7557" t="s">
        <v>17</v>
      </c>
      <c r="D7557" t="s">
        <v>15</v>
      </c>
      <c r="E7557" s="2" t="str">
        <f>VLOOKUP('SampleSuperstore - Main Data'!D7557,Reference!$A$26:$B$74,2,FALSE)</f>
        <v>West</v>
      </c>
      <c r="F7557" s="22" t="s">
        <v>13</v>
      </c>
      <c r="G7557" s="22" t="s">
        <v>20</v>
      </c>
      <c r="H7557" s="24">
        <f>VLOOKUP($G7557, Reference!$A$3:$C$20, 2,FALSE)*I7557</f>
        <v>85</v>
      </c>
      <c r="I7557" s="22">
        <v>5</v>
      </c>
      <c r="J7557" s="26" cm="1">
        <f t="array" ref="J7557">IFERROR(_xlfn.IFS(AND(C7557="Corporate", F7557="Technology"), 3%, C7557="Corporate", 1%),0%)</f>
        <v>0.01</v>
      </c>
      <c r="K7557" s="24">
        <f>VLOOKUP($G7557, Reference!$A$3:$C$20, 3,FALSE)*I7557</f>
        <v>50</v>
      </c>
      <c r="L7557" s="27">
        <f t="shared" si="236"/>
        <v>35</v>
      </c>
      <c r="M7557" s="27">
        <f t="shared" si="237"/>
        <v>34.150000000000006</v>
      </c>
    </row>
    <row r="7558" spans="1:13" x14ac:dyDescent="0.2">
      <c r="A7558">
        <v>7756</v>
      </c>
      <c r="B7558" s="4">
        <v>44110</v>
      </c>
      <c r="C7558" t="s">
        <v>17</v>
      </c>
      <c r="D7558" t="s">
        <v>31</v>
      </c>
      <c r="E7558" s="2" t="str">
        <f>VLOOKUP('SampleSuperstore - Main Data'!D7558,Reference!$A$26:$B$74,2,FALSE)</f>
        <v>Central</v>
      </c>
      <c r="F7558" s="22" t="s">
        <v>23</v>
      </c>
      <c r="G7558" s="22" t="s">
        <v>24</v>
      </c>
      <c r="H7558" s="24">
        <f>VLOOKUP($G7558, Reference!$A$3:$C$20, 2,FALSE)*I7558</f>
        <v>198</v>
      </c>
      <c r="I7558" s="22">
        <v>2</v>
      </c>
      <c r="J7558" s="26" cm="1">
        <f t="array" ref="J7558">IFERROR(_xlfn.IFS(AND(C7558="Corporate", F7558="Technology"), 3%, C7558="Corporate", 1%),0%)</f>
        <v>0.01</v>
      </c>
      <c r="K7558" s="24">
        <f>VLOOKUP($G7558, Reference!$A$3:$C$20, 3,FALSE)*I7558</f>
        <v>158</v>
      </c>
      <c r="L7558" s="27">
        <f t="shared" si="236"/>
        <v>40</v>
      </c>
      <c r="M7558" s="27">
        <f t="shared" si="237"/>
        <v>38.02000000000001</v>
      </c>
    </row>
    <row r="7559" spans="1:13" x14ac:dyDescent="0.2">
      <c r="A7559">
        <v>7759</v>
      </c>
      <c r="B7559" s="4">
        <v>44110</v>
      </c>
      <c r="C7559" t="s">
        <v>17</v>
      </c>
      <c r="D7559" t="s">
        <v>32</v>
      </c>
      <c r="E7559" s="2" t="str">
        <f>VLOOKUP('SampleSuperstore - Main Data'!D7559,Reference!$A$26:$B$74,2,FALSE)</f>
        <v>South</v>
      </c>
      <c r="F7559" s="22" t="s">
        <v>29</v>
      </c>
      <c r="G7559" s="22" t="s">
        <v>50</v>
      </c>
      <c r="H7559" s="24">
        <f>VLOOKUP($G7559, Reference!$A$3:$C$20, 2,FALSE)*I7559</f>
        <v>597</v>
      </c>
      <c r="I7559" s="22">
        <v>3</v>
      </c>
      <c r="J7559" s="26" cm="1">
        <f t="array" ref="J7559">IFERROR(_xlfn.IFS(AND(C7559="Corporate", F7559="Technology"), 3%, C7559="Corporate", 1%),0%)</f>
        <v>0.03</v>
      </c>
      <c r="K7559" s="24">
        <f>VLOOKUP($G7559, Reference!$A$3:$C$20, 3,FALSE)*I7559</f>
        <v>495</v>
      </c>
      <c r="L7559" s="27">
        <f t="shared" si="236"/>
        <v>102</v>
      </c>
      <c r="M7559" s="27">
        <f t="shared" si="237"/>
        <v>84.090000000000032</v>
      </c>
    </row>
    <row r="7560" spans="1:13" x14ac:dyDescent="0.2">
      <c r="A7560">
        <v>7776</v>
      </c>
      <c r="B7560" s="4">
        <v>44111</v>
      </c>
      <c r="C7560" t="s">
        <v>17</v>
      </c>
      <c r="D7560" t="s">
        <v>22</v>
      </c>
      <c r="E7560" s="2" t="str">
        <f>VLOOKUP('SampleSuperstore - Main Data'!D7560,Reference!$A$26:$B$74,2,FALSE)</f>
        <v>West</v>
      </c>
      <c r="F7560" s="22" t="s">
        <v>13</v>
      </c>
      <c r="G7560" s="22" t="s">
        <v>41</v>
      </c>
      <c r="H7560" s="24">
        <f>VLOOKUP($G7560, Reference!$A$3:$C$20, 2,FALSE)*I7560</f>
        <v>15</v>
      </c>
      <c r="I7560" s="22">
        <v>5</v>
      </c>
      <c r="J7560" s="26" cm="1">
        <f t="array" ref="J7560">IFERROR(_xlfn.IFS(AND(C7560="Corporate", F7560="Technology"), 3%, C7560="Corporate", 1%),0%)</f>
        <v>0.01</v>
      </c>
      <c r="K7560" s="24">
        <f>VLOOKUP($G7560, Reference!$A$3:$C$20, 3,FALSE)*I7560</f>
        <v>10</v>
      </c>
      <c r="L7560" s="27">
        <f t="shared" si="236"/>
        <v>5</v>
      </c>
      <c r="M7560" s="27">
        <f t="shared" si="237"/>
        <v>4.8499999999999996</v>
      </c>
    </row>
    <row r="7561" spans="1:13" x14ac:dyDescent="0.2">
      <c r="A7561">
        <v>7780</v>
      </c>
      <c r="B7561" s="4">
        <v>44111</v>
      </c>
      <c r="C7561" t="s">
        <v>17</v>
      </c>
      <c r="D7561" t="s">
        <v>22</v>
      </c>
      <c r="E7561" s="2" t="str">
        <f>VLOOKUP('SampleSuperstore - Main Data'!D7561,Reference!$A$26:$B$74,2,FALSE)</f>
        <v>West</v>
      </c>
      <c r="F7561" s="22" t="s">
        <v>13</v>
      </c>
      <c r="G7561" s="22" t="s">
        <v>14</v>
      </c>
      <c r="H7561" s="24">
        <f>VLOOKUP($G7561, Reference!$A$3:$C$20, 2,FALSE)*I7561</f>
        <v>90</v>
      </c>
      <c r="I7561" s="22">
        <v>2</v>
      </c>
      <c r="J7561" s="26" cm="1">
        <f t="array" ref="J7561">IFERROR(_xlfn.IFS(AND(C7561="Corporate", F7561="Technology"), 3%, C7561="Corporate", 1%),0%)</f>
        <v>0.01</v>
      </c>
      <c r="K7561" s="24">
        <f>VLOOKUP($G7561, Reference!$A$3:$C$20, 3,FALSE)*I7561</f>
        <v>70</v>
      </c>
      <c r="L7561" s="27">
        <f t="shared" si="236"/>
        <v>20</v>
      </c>
      <c r="M7561" s="27">
        <f t="shared" si="237"/>
        <v>19.099999999999994</v>
      </c>
    </row>
    <row r="7562" spans="1:13" x14ac:dyDescent="0.2">
      <c r="A7562">
        <v>7781</v>
      </c>
      <c r="B7562" s="4">
        <v>44111</v>
      </c>
      <c r="C7562" t="s">
        <v>17</v>
      </c>
      <c r="D7562" t="s">
        <v>25</v>
      </c>
      <c r="E7562" s="2" t="str">
        <f>VLOOKUP('SampleSuperstore - Main Data'!D7562,Reference!$A$26:$B$74,2,FALSE)</f>
        <v>Central</v>
      </c>
      <c r="F7562" s="22" t="s">
        <v>13</v>
      </c>
      <c r="G7562" s="22" t="s">
        <v>49</v>
      </c>
      <c r="H7562" s="24">
        <f>VLOOKUP($G7562, Reference!$A$3:$C$20, 2,FALSE)*I7562</f>
        <v>360</v>
      </c>
      <c r="I7562" s="22">
        <v>9</v>
      </c>
      <c r="J7562" s="26" cm="1">
        <f t="array" ref="J7562">IFERROR(_xlfn.IFS(AND(C7562="Corporate", F7562="Technology"), 3%, C7562="Corporate", 1%),0%)</f>
        <v>0.01</v>
      </c>
      <c r="K7562" s="24">
        <f>VLOOKUP($G7562, Reference!$A$3:$C$20, 3,FALSE)*I7562</f>
        <v>315</v>
      </c>
      <c r="L7562" s="27">
        <f t="shared" si="236"/>
        <v>45</v>
      </c>
      <c r="M7562" s="27">
        <f t="shared" si="237"/>
        <v>41.399999999999977</v>
      </c>
    </row>
    <row r="7563" spans="1:13" x14ac:dyDescent="0.2">
      <c r="A7563">
        <v>7782</v>
      </c>
      <c r="B7563" s="4">
        <v>44111</v>
      </c>
      <c r="C7563" t="s">
        <v>17</v>
      </c>
      <c r="D7563" t="s">
        <v>31</v>
      </c>
      <c r="E7563" s="2" t="str">
        <f>VLOOKUP('SampleSuperstore - Main Data'!D7563,Reference!$A$26:$B$74,2,FALSE)</f>
        <v>Central</v>
      </c>
      <c r="F7563" s="22" t="s">
        <v>13</v>
      </c>
      <c r="G7563" s="22" t="s">
        <v>14</v>
      </c>
      <c r="H7563" s="24">
        <f>VLOOKUP($G7563, Reference!$A$3:$C$20, 2,FALSE)*I7563</f>
        <v>90</v>
      </c>
      <c r="I7563" s="22">
        <v>2</v>
      </c>
      <c r="J7563" s="26" cm="1">
        <f t="array" ref="J7563">IFERROR(_xlfn.IFS(AND(C7563="Corporate", F7563="Technology"), 3%, C7563="Corporate", 1%),0%)</f>
        <v>0.01</v>
      </c>
      <c r="K7563" s="24">
        <f>VLOOKUP($G7563, Reference!$A$3:$C$20, 3,FALSE)*I7563</f>
        <v>70</v>
      </c>
      <c r="L7563" s="27">
        <f t="shared" si="236"/>
        <v>20</v>
      </c>
      <c r="M7563" s="27">
        <f t="shared" si="237"/>
        <v>19.099999999999994</v>
      </c>
    </row>
    <row r="7564" spans="1:13" x14ac:dyDescent="0.2">
      <c r="A7564">
        <v>7783</v>
      </c>
      <c r="B7564" s="4">
        <v>44111</v>
      </c>
      <c r="C7564" t="s">
        <v>17</v>
      </c>
      <c r="D7564" t="s">
        <v>32</v>
      </c>
      <c r="E7564" s="2" t="str">
        <f>VLOOKUP('SampleSuperstore - Main Data'!D7564,Reference!$A$26:$B$74,2,FALSE)</f>
        <v>South</v>
      </c>
      <c r="F7564" s="22" t="s">
        <v>13</v>
      </c>
      <c r="G7564" s="22" t="s">
        <v>26</v>
      </c>
      <c r="H7564" s="24">
        <f>VLOOKUP($G7564, Reference!$A$3:$C$20, 2,FALSE)*I7564</f>
        <v>20</v>
      </c>
      <c r="I7564" s="22">
        <v>8</v>
      </c>
      <c r="J7564" s="26" cm="1">
        <f t="array" ref="J7564">IFERROR(_xlfn.IFS(AND(C7564="Corporate", F7564="Technology"), 3%, C7564="Corporate", 1%),0%)</f>
        <v>0.01</v>
      </c>
      <c r="K7564" s="24">
        <f>VLOOKUP($G7564, Reference!$A$3:$C$20, 3,FALSE)*I7564</f>
        <v>16</v>
      </c>
      <c r="L7564" s="27">
        <f t="shared" si="236"/>
        <v>4</v>
      </c>
      <c r="M7564" s="27">
        <f t="shared" si="237"/>
        <v>3.8000000000000007</v>
      </c>
    </row>
    <row r="7565" spans="1:13" x14ac:dyDescent="0.2">
      <c r="A7565">
        <v>7787</v>
      </c>
      <c r="B7565" s="4">
        <v>44111</v>
      </c>
      <c r="C7565" t="s">
        <v>17</v>
      </c>
      <c r="D7565" t="s">
        <v>36</v>
      </c>
      <c r="E7565" s="2" t="str">
        <f>VLOOKUP('SampleSuperstore - Main Data'!D7565,Reference!$A$26:$B$74,2,FALSE)</f>
        <v>East</v>
      </c>
      <c r="F7565" s="22" t="s">
        <v>29</v>
      </c>
      <c r="G7565" s="22" t="s">
        <v>33</v>
      </c>
      <c r="H7565" s="24">
        <f>VLOOKUP($G7565, Reference!$A$3:$C$20, 2,FALSE)*I7565</f>
        <v>25</v>
      </c>
      <c r="I7565" s="22">
        <v>5</v>
      </c>
      <c r="J7565" s="26" cm="1">
        <f t="array" ref="J7565">IFERROR(_xlfn.IFS(AND(C7565="Corporate", F7565="Technology"), 3%, C7565="Corporate", 1%),0%)</f>
        <v>0.03</v>
      </c>
      <c r="K7565" s="24">
        <f>VLOOKUP($G7565, Reference!$A$3:$C$20, 3,FALSE)*I7565</f>
        <v>12.5</v>
      </c>
      <c r="L7565" s="27">
        <f t="shared" si="236"/>
        <v>12.5</v>
      </c>
      <c r="M7565" s="27">
        <f t="shared" si="237"/>
        <v>11.75</v>
      </c>
    </row>
    <row r="7566" spans="1:13" x14ac:dyDescent="0.2">
      <c r="A7566">
        <v>7791</v>
      </c>
      <c r="B7566" s="4">
        <v>44111</v>
      </c>
      <c r="C7566" t="s">
        <v>17</v>
      </c>
      <c r="D7566" t="s">
        <v>15</v>
      </c>
      <c r="E7566" s="2" t="str">
        <f>VLOOKUP('SampleSuperstore - Main Data'!D7566,Reference!$A$26:$B$74,2,FALSE)</f>
        <v>West</v>
      </c>
      <c r="F7566" s="22" t="s">
        <v>23</v>
      </c>
      <c r="G7566" s="22" t="s">
        <v>37</v>
      </c>
      <c r="H7566" s="24">
        <f>VLOOKUP($G7566, Reference!$A$3:$C$20, 2,FALSE)*I7566</f>
        <v>27</v>
      </c>
      <c r="I7566" s="22">
        <v>3</v>
      </c>
      <c r="J7566" s="26" cm="1">
        <f t="array" ref="J7566">IFERROR(_xlfn.IFS(AND(C7566="Corporate", F7566="Technology"), 3%, C7566="Corporate", 1%),0%)</f>
        <v>0.01</v>
      </c>
      <c r="K7566" s="24">
        <f>VLOOKUP($G7566, Reference!$A$3:$C$20, 3,FALSE)*I7566</f>
        <v>15</v>
      </c>
      <c r="L7566" s="27">
        <f t="shared" si="236"/>
        <v>12</v>
      </c>
      <c r="M7566" s="27">
        <f t="shared" si="237"/>
        <v>11.73</v>
      </c>
    </row>
    <row r="7567" spans="1:13" x14ac:dyDescent="0.2">
      <c r="A7567">
        <v>7794</v>
      </c>
      <c r="B7567" s="4">
        <v>44111</v>
      </c>
      <c r="C7567" t="s">
        <v>17</v>
      </c>
      <c r="D7567" t="s">
        <v>15</v>
      </c>
      <c r="E7567" s="2" t="str">
        <f>VLOOKUP('SampleSuperstore - Main Data'!D7567,Reference!$A$26:$B$74,2,FALSE)</f>
        <v>West</v>
      </c>
      <c r="F7567" s="22" t="s">
        <v>13</v>
      </c>
      <c r="G7567" s="22" t="s">
        <v>14</v>
      </c>
      <c r="H7567" s="24">
        <f>VLOOKUP($G7567, Reference!$A$3:$C$20, 2,FALSE)*I7567</f>
        <v>270</v>
      </c>
      <c r="I7567" s="22">
        <v>6</v>
      </c>
      <c r="J7567" s="26" cm="1">
        <f t="array" ref="J7567">IFERROR(_xlfn.IFS(AND(C7567="Corporate", F7567="Technology"), 3%, C7567="Corporate", 1%),0%)</f>
        <v>0.01</v>
      </c>
      <c r="K7567" s="24">
        <f>VLOOKUP($G7567, Reference!$A$3:$C$20, 3,FALSE)*I7567</f>
        <v>210</v>
      </c>
      <c r="L7567" s="27">
        <f t="shared" si="236"/>
        <v>60</v>
      </c>
      <c r="M7567" s="27">
        <f t="shared" si="237"/>
        <v>57.300000000000011</v>
      </c>
    </row>
    <row r="7568" spans="1:13" x14ac:dyDescent="0.2">
      <c r="A7568">
        <v>7795</v>
      </c>
      <c r="B7568" s="4">
        <v>44111</v>
      </c>
      <c r="C7568" t="s">
        <v>17</v>
      </c>
      <c r="D7568" t="s">
        <v>36</v>
      </c>
      <c r="E7568" s="2" t="str">
        <f>VLOOKUP('SampleSuperstore - Main Data'!D7568,Reference!$A$26:$B$74,2,FALSE)</f>
        <v>East</v>
      </c>
      <c r="F7568" s="22" t="s">
        <v>13</v>
      </c>
      <c r="G7568" s="22" t="s">
        <v>14</v>
      </c>
      <c r="H7568" s="24">
        <f>VLOOKUP($G7568, Reference!$A$3:$C$20, 2,FALSE)*I7568</f>
        <v>90</v>
      </c>
      <c r="I7568" s="22">
        <v>2</v>
      </c>
      <c r="J7568" s="26" cm="1">
        <f t="array" ref="J7568">IFERROR(_xlfn.IFS(AND(C7568="Corporate", F7568="Technology"), 3%, C7568="Corporate", 1%),0%)</f>
        <v>0.01</v>
      </c>
      <c r="K7568" s="24">
        <f>VLOOKUP($G7568, Reference!$A$3:$C$20, 3,FALSE)*I7568</f>
        <v>70</v>
      </c>
      <c r="L7568" s="27">
        <f t="shared" si="236"/>
        <v>20</v>
      </c>
      <c r="M7568" s="27">
        <f t="shared" si="237"/>
        <v>19.099999999999994</v>
      </c>
    </row>
    <row r="7569" spans="1:13" x14ac:dyDescent="0.2">
      <c r="A7569">
        <v>7797</v>
      </c>
      <c r="B7569" s="4">
        <v>44111</v>
      </c>
      <c r="C7569" t="s">
        <v>17</v>
      </c>
      <c r="D7569" t="s">
        <v>36</v>
      </c>
      <c r="E7569" s="2" t="str">
        <f>VLOOKUP('SampleSuperstore - Main Data'!D7569,Reference!$A$26:$B$74,2,FALSE)</f>
        <v>East</v>
      </c>
      <c r="F7569" s="22" t="s">
        <v>23</v>
      </c>
      <c r="G7569" s="22" t="s">
        <v>24</v>
      </c>
      <c r="H7569" s="24">
        <f>VLOOKUP($G7569, Reference!$A$3:$C$20, 2,FALSE)*I7569</f>
        <v>198</v>
      </c>
      <c r="I7569" s="22">
        <v>2</v>
      </c>
      <c r="J7569" s="26" cm="1">
        <f t="array" ref="J7569">IFERROR(_xlfn.IFS(AND(C7569="Corporate", F7569="Technology"), 3%, C7569="Corporate", 1%),0%)</f>
        <v>0.01</v>
      </c>
      <c r="K7569" s="24">
        <f>VLOOKUP($G7569, Reference!$A$3:$C$20, 3,FALSE)*I7569</f>
        <v>158</v>
      </c>
      <c r="L7569" s="27">
        <f t="shared" si="236"/>
        <v>40</v>
      </c>
      <c r="M7569" s="27">
        <f t="shared" si="237"/>
        <v>38.02000000000001</v>
      </c>
    </row>
    <row r="7570" spans="1:13" x14ac:dyDescent="0.2">
      <c r="A7570">
        <v>7800</v>
      </c>
      <c r="B7570" s="4">
        <v>44111</v>
      </c>
      <c r="C7570" t="s">
        <v>17</v>
      </c>
      <c r="D7570" t="s">
        <v>36</v>
      </c>
      <c r="E7570" s="2" t="str">
        <f>VLOOKUP('SampleSuperstore - Main Data'!D7570,Reference!$A$26:$B$74,2,FALSE)</f>
        <v>East</v>
      </c>
      <c r="F7570" s="22" t="s">
        <v>29</v>
      </c>
      <c r="G7570" s="22" t="s">
        <v>50</v>
      </c>
      <c r="H7570" s="24">
        <f>VLOOKUP($G7570, Reference!$A$3:$C$20, 2,FALSE)*I7570</f>
        <v>1194</v>
      </c>
      <c r="I7570" s="22">
        <v>6</v>
      </c>
      <c r="J7570" s="26" cm="1">
        <f t="array" ref="J7570">IFERROR(_xlfn.IFS(AND(C7570="Corporate", F7570="Technology"), 3%, C7570="Corporate", 1%),0%)</f>
        <v>0.03</v>
      </c>
      <c r="K7570" s="24">
        <f>VLOOKUP($G7570, Reference!$A$3:$C$20, 3,FALSE)*I7570</f>
        <v>990</v>
      </c>
      <c r="L7570" s="27">
        <f t="shared" si="236"/>
        <v>204</v>
      </c>
      <c r="M7570" s="27">
        <f t="shared" si="237"/>
        <v>168.18000000000006</v>
      </c>
    </row>
    <row r="7571" spans="1:13" x14ac:dyDescent="0.2">
      <c r="A7571">
        <v>7811</v>
      </c>
      <c r="B7571" s="4">
        <v>44112</v>
      </c>
      <c r="C7571" t="s">
        <v>17</v>
      </c>
      <c r="D7571" t="s">
        <v>25</v>
      </c>
      <c r="E7571" s="2" t="str">
        <f>VLOOKUP('SampleSuperstore - Main Data'!D7571,Reference!$A$26:$B$74,2,FALSE)</f>
        <v>Central</v>
      </c>
      <c r="F7571" s="22" t="s">
        <v>13</v>
      </c>
      <c r="G7571" s="22" t="s">
        <v>20</v>
      </c>
      <c r="H7571" s="24">
        <f>VLOOKUP($G7571, Reference!$A$3:$C$20, 2,FALSE)*I7571</f>
        <v>102</v>
      </c>
      <c r="I7571" s="22">
        <v>6</v>
      </c>
      <c r="J7571" s="26" cm="1">
        <f t="array" ref="J7571">IFERROR(_xlfn.IFS(AND(C7571="Corporate", F7571="Technology"), 3%, C7571="Corporate", 1%),0%)</f>
        <v>0.01</v>
      </c>
      <c r="K7571" s="24">
        <f>VLOOKUP($G7571, Reference!$A$3:$C$20, 3,FALSE)*I7571</f>
        <v>60</v>
      </c>
      <c r="L7571" s="27">
        <f t="shared" si="236"/>
        <v>42</v>
      </c>
      <c r="M7571" s="27">
        <f t="shared" si="237"/>
        <v>40.980000000000004</v>
      </c>
    </row>
    <row r="7572" spans="1:13" x14ac:dyDescent="0.2">
      <c r="A7572">
        <v>7812</v>
      </c>
      <c r="B7572" s="4">
        <v>44112</v>
      </c>
      <c r="C7572" t="s">
        <v>17</v>
      </c>
      <c r="D7572" t="s">
        <v>15</v>
      </c>
      <c r="E7572" s="2" t="str">
        <f>VLOOKUP('SampleSuperstore - Main Data'!D7572,Reference!$A$26:$B$74,2,FALSE)</f>
        <v>West</v>
      </c>
      <c r="F7572" s="22" t="s">
        <v>23</v>
      </c>
      <c r="G7572" s="22" t="s">
        <v>24</v>
      </c>
      <c r="H7572" s="24">
        <f>VLOOKUP($G7572, Reference!$A$3:$C$20, 2,FALSE)*I7572</f>
        <v>99</v>
      </c>
      <c r="I7572" s="22">
        <v>1</v>
      </c>
      <c r="J7572" s="26" cm="1">
        <f t="array" ref="J7572">IFERROR(_xlfn.IFS(AND(C7572="Corporate", F7572="Technology"), 3%, C7572="Corporate", 1%),0%)</f>
        <v>0.01</v>
      </c>
      <c r="K7572" s="24">
        <f>VLOOKUP($G7572, Reference!$A$3:$C$20, 3,FALSE)*I7572</f>
        <v>79</v>
      </c>
      <c r="L7572" s="27">
        <f t="shared" si="236"/>
        <v>20</v>
      </c>
      <c r="M7572" s="27">
        <f t="shared" si="237"/>
        <v>19.010000000000005</v>
      </c>
    </row>
    <row r="7573" spans="1:13" x14ac:dyDescent="0.2">
      <c r="A7573">
        <v>7817</v>
      </c>
      <c r="B7573" s="4">
        <v>44112</v>
      </c>
      <c r="C7573" t="s">
        <v>17</v>
      </c>
      <c r="D7573" t="s">
        <v>58</v>
      </c>
      <c r="E7573" s="2" t="str">
        <f>VLOOKUP('SampleSuperstore - Main Data'!D7573,Reference!$A$26:$B$74,2,FALSE)</f>
        <v>Central</v>
      </c>
      <c r="F7573" s="22" t="s">
        <v>23</v>
      </c>
      <c r="G7573" s="22" t="s">
        <v>24</v>
      </c>
      <c r="H7573" s="24">
        <f>VLOOKUP($G7573, Reference!$A$3:$C$20, 2,FALSE)*I7573</f>
        <v>297</v>
      </c>
      <c r="I7573" s="22">
        <v>3</v>
      </c>
      <c r="J7573" s="26" cm="1">
        <f t="array" ref="J7573">IFERROR(_xlfn.IFS(AND(C7573="Corporate", F7573="Technology"), 3%, C7573="Corporate", 1%),0%)</f>
        <v>0.01</v>
      </c>
      <c r="K7573" s="24">
        <f>VLOOKUP($G7573, Reference!$A$3:$C$20, 3,FALSE)*I7573</f>
        <v>237</v>
      </c>
      <c r="L7573" s="27">
        <f t="shared" si="236"/>
        <v>60</v>
      </c>
      <c r="M7573" s="27">
        <f t="shared" si="237"/>
        <v>57.029999999999973</v>
      </c>
    </row>
    <row r="7574" spans="1:13" x14ac:dyDescent="0.2">
      <c r="A7574">
        <v>7824</v>
      </c>
      <c r="B7574" s="4">
        <v>44112</v>
      </c>
      <c r="C7574" t="s">
        <v>17</v>
      </c>
      <c r="D7574" t="s">
        <v>21</v>
      </c>
      <c r="E7574" s="2" t="str">
        <f>VLOOKUP('SampleSuperstore - Main Data'!D7574,Reference!$A$26:$B$74,2,FALSE)</f>
        <v>West</v>
      </c>
      <c r="F7574" s="22" t="s">
        <v>13</v>
      </c>
      <c r="G7574" s="22" t="s">
        <v>14</v>
      </c>
      <c r="H7574" s="24">
        <f>VLOOKUP($G7574, Reference!$A$3:$C$20, 2,FALSE)*I7574</f>
        <v>45</v>
      </c>
      <c r="I7574" s="22">
        <v>1</v>
      </c>
      <c r="J7574" s="26" cm="1">
        <f t="array" ref="J7574">IFERROR(_xlfn.IFS(AND(C7574="Corporate", F7574="Technology"), 3%, C7574="Corporate", 1%),0%)</f>
        <v>0.01</v>
      </c>
      <c r="K7574" s="24">
        <f>VLOOKUP($G7574, Reference!$A$3:$C$20, 3,FALSE)*I7574</f>
        <v>35</v>
      </c>
      <c r="L7574" s="27">
        <f t="shared" si="236"/>
        <v>10</v>
      </c>
      <c r="M7574" s="27">
        <f t="shared" si="237"/>
        <v>9.5499999999999972</v>
      </c>
    </row>
    <row r="7575" spans="1:13" x14ac:dyDescent="0.2">
      <c r="A7575">
        <v>7831</v>
      </c>
      <c r="B7575" s="4">
        <v>44112</v>
      </c>
      <c r="C7575" t="s">
        <v>17</v>
      </c>
      <c r="D7575" t="s">
        <v>55</v>
      </c>
      <c r="E7575" s="2" t="str">
        <f>VLOOKUP('SampleSuperstore - Main Data'!D7575,Reference!$A$26:$B$74,2,FALSE)</f>
        <v>Central</v>
      </c>
      <c r="F7575" s="22" t="s">
        <v>13</v>
      </c>
      <c r="G7575" s="22" t="s">
        <v>20</v>
      </c>
      <c r="H7575" s="24">
        <f>VLOOKUP($G7575, Reference!$A$3:$C$20, 2,FALSE)*I7575</f>
        <v>119</v>
      </c>
      <c r="I7575" s="22">
        <v>7</v>
      </c>
      <c r="J7575" s="26" cm="1">
        <f t="array" ref="J7575">IFERROR(_xlfn.IFS(AND(C7575="Corporate", F7575="Technology"), 3%, C7575="Corporate", 1%),0%)</f>
        <v>0.01</v>
      </c>
      <c r="K7575" s="24">
        <f>VLOOKUP($G7575, Reference!$A$3:$C$20, 3,FALSE)*I7575</f>
        <v>70</v>
      </c>
      <c r="L7575" s="27">
        <f t="shared" si="236"/>
        <v>49</v>
      </c>
      <c r="M7575" s="27">
        <f t="shared" si="237"/>
        <v>47.81</v>
      </c>
    </row>
    <row r="7576" spans="1:13" x14ac:dyDescent="0.2">
      <c r="A7576">
        <v>7832</v>
      </c>
      <c r="B7576" s="4">
        <v>44112</v>
      </c>
      <c r="C7576" t="s">
        <v>17</v>
      </c>
      <c r="D7576" t="s">
        <v>55</v>
      </c>
      <c r="E7576" s="2" t="str">
        <f>VLOOKUP('SampleSuperstore - Main Data'!D7576,Reference!$A$26:$B$74,2,FALSE)</f>
        <v>Central</v>
      </c>
      <c r="F7576" s="22" t="s">
        <v>13</v>
      </c>
      <c r="G7576" s="22" t="s">
        <v>14</v>
      </c>
      <c r="H7576" s="24">
        <f>VLOOKUP($G7576, Reference!$A$3:$C$20, 2,FALSE)*I7576</f>
        <v>225</v>
      </c>
      <c r="I7576" s="22">
        <v>5</v>
      </c>
      <c r="J7576" s="26" cm="1">
        <f t="array" ref="J7576">IFERROR(_xlfn.IFS(AND(C7576="Corporate", F7576="Technology"), 3%, C7576="Corporate", 1%),0%)</f>
        <v>0.01</v>
      </c>
      <c r="K7576" s="24">
        <f>VLOOKUP($G7576, Reference!$A$3:$C$20, 3,FALSE)*I7576</f>
        <v>175</v>
      </c>
      <c r="L7576" s="27">
        <f t="shared" si="236"/>
        <v>50</v>
      </c>
      <c r="M7576" s="27">
        <f t="shared" si="237"/>
        <v>47.75</v>
      </c>
    </row>
    <row r="7577" spans="1:13" x14ac:dyDescent="0.2">
      <c r="A7577">
        <v>7835</v>
      </c>
      <c r="B7577" s="4">
        <v>44112</v>
      </c>
      <c r="C7577" t="s">
        <v>17</v>
      </c>
      <c r="D7577" t="s">
        <v>25</v>
      </c>
      <c r="E7577" s="2" t="str">
        <f>VLOOKUP('SampleSuperstore - Main Data'!D7577,Reference!$A$26:$B$74,2,FALSE)</f>
        <v>Central</v>
      </c>
      <c r="F7577" s="22" t="s">
        <v>23</v>
      </c>
      <c r="G7577" s="22" t="s">
        <v>37</v>
      </c>
      <c r="H7577" s="24">
        <f>VLOOKUP($G7577, Reference!$A$3:$C$20, 2,FALSE)*I7577</f>
        <v>27</v>
      </c>
      <c r="I7577" s="22">
        <v>3</v>
      </c>
      <c r="J7577" s="26" cm="1">
        <f t="array" ref="J7577">IFERROR(_xlfn.IFS(AND(C7577="Corporate", F7577="Technology"), 3%, C7577="Corporate", 1%),0%)</f>
        <v>0.01</v>
      </c>
      <c r="K7577" s="24">
        <f>VLOOKUP($G7577, Reference!$A$3:$C$20, 3,FALSE)*I7577</f>
        <v>15</v>
      </c>
      <c r="L7577" s="27">
        <f t="shared" si="236"/>
        <v>12</v>
      </c>
      <c r="M7577" s="27">
        <f t="shared" si="237"/>
        <v>11.73</v>
      </c>
    </row>
    <row r="7578" spans="1:13" x14ac:dyDescent="0.2">
      <c r="A7578">
        <v>7837</v>
      </c>
      <c r="B7578" s="4">
        <v>44112</v>
      </c>
      <c r="C7578" t="s">
        <v>17</v>
      </c>
      <c r="D7578" t="s">
        <v>25</v>
      </c>
      <c r="E7578" s="2" t="str">
        <f>VLOOKUP('SampleSuperstore - Main Data'!D7578,Reference!$A$26:$B$74,2,FALSE)</f>
        <v>Central</v>
      </c>
      <c r="F7578" s="22" t="s">
        <v>13</v>
      </c>
      <c r="G7578" s="22" t="s">
        <v>49</v>
      </c>
      <c r="H7578" s="24">
        <f>VLOOKUP($G7578, Reference!$A$3:$C$20, 2,FALSE)*I7578</f>
        <v>120</v>
      </c>
      <c r="I7578" s="22">
        <v>3</v>
      </c>
      <c r="J7578" s="26" cm="1">
        <f t="array" ref="J7578">IFERROR(_xlfn.IFS(AND(C7578="Corporate", F7578="Technology"), 3%, C7578="Corporate", 1%),0%)</f>
        <v>0.01</v>
      </c>
      <c r="K7578" s="24">
        <f>VLOOKUP($G7578, Reference!$A$3:$C$20, 3,FALSE)*I7578</f>
        <v>105</v>
      </c>
      <c r="L7578" s="27">
        <f t="shared" si="236"/>
        <v>15</v>
      </c>
      <c r="M7578" s="27">
        <f t="shared" si="237"/>
        <v>13.799999999999997</v>
      </c>
    </row>
    <row r="7579" spans="1:13" x14ac:dyDescent="0.2">
      <c r="A7579">
        <v>7838</v>
      </c>
      <c r="B7579" s="4">
        <v>44112</v>
      </c>
      <c r="C7579" t="s">
        <v>17</v>
      </c>
      <c r="D7579" t="s">
        <v>57</v>
      </c>
      <c r="E7579" s="2" t="str">
        <f>VLOOKUP('SampleSuperstore - Main Data'!D7579,Reference!$A$26:$B$74,2,FALSE)</f>
        <v>South</v>
      </c>
      <c r="F7579" s="22" t="s">
        <v>23</v>
      </c>
      <c r="G7579" s="22" t="s">
        <v>38</v>
      </c>
      <c r="H7579" s="24">
        <f>VLOOKUP($G7579, Reference!$A$3:$C$20, 2,FALSE)*I7579</f>
        <v>160</v>
      </c>
      <c r="I7579" s="22">
        <v>2</v>
      </c>
      <c r="J7579" s="26" cm="1">
        <f t="array" ref="J7579">IFERROR(_xlfn.IFS(AND(C7579="Corporate", F7579="Technology"), 3%, C7579="Corporate", 1%),0%)</f>
        <v>0.01</v>
      </c>
      <c r="K7579" s="24">
        <f>VLOOKUP($G7579, Reference!$A$3:$C$20, 3,FALSE)*I7579</f>
        <v>130</v>
      </c>
      <c r="L7579" s="27">
        <f t="shared" si="236"/>
        <v>30</v>
      </c>
      <c r="M7579" s="27">
        <f t="shared" si="237"/>
        <v>28.400000000000006</v>
      </c>
    </row>
    <row r="7580" spans="1:13" x14ac:dyDescent="0.2">
      <c r="A7580">
        <v>7847</v>
      </c>
      <c r="B7580" s="4">
        <v>44113</v>
      </c>
      <c r="C7580" t="s">
        <v>17</v>
      </c>
      <c r="D7580" t="s">
        <v>15</v>
      </c>
      <c r="E7580" s="2" t="str">
        <f>VLOOKUP('SampleSuperstore - Main Data'!D7580,Reference!$A$26:$B$74,2,FALSE)</f>
        <v>West</v>
      </c>
      <c r="F7580" s="22" t="s">
        <v>23</v>
      </c>
      <c r="G7580" s="22" t="s">
        <v>24</v>
      </c>
      <c r="H7580" s="24">
        <f>VLOOKUP($G7580, Reference!$A$3:$C$20, 2,FALSE)*I7580</f>
        <v>198</v>
      </c>
      <c r="I7580" s="22">
        <v>2</v>
      </c>
      <c r="J7580" s="26" cm="1">
        <f t="array" ref="J7580">IFERROR(_xlfn.IFS(AND(C7580="Corporate", F7580="Technology"), 3%, C7580="Corporate", 1%),0%)</f>
        <v>0.01</v>
      </c>
      <c r="K7580" s="24">
        <f>VLOOKUP($G7580, Reference!$A$3:$C$20, 3,FALSE)*I7580</f>
        <v>158</v>
      </c>
      <c r="L7580" s="27">
        <f t="shared" si="236"/>
        <v>40</v>
      </c>
      <c r="M7580" s="27">
        <f t="shared" si="237"/>
        <v>38.02000000000001</v>
      </c>
    </row>
    <row r="7581" spans="1:13" x14ac:dyDescent="0.2">
      <c r="A7581">
        <v>7848</v>
      </c>
      <c r="B7581" s="4">
        <v>44113</v>
      </c>
      <c r="C7581" t="s">
        <v>17</v>
      </c>
      <c r="D7581" t="s">
        <v>32</v>
      </c>
      <c r="E7581" s="2" t="str">
        <f>VLOOKUP('SampleSuperstore - Main Data'!D7581,Reference!$A$26:$B$74,2,FALSE)</f>
        <v>South</v>
      </c>
      <c r="F7581" s="22" t="s">
        <v>13</v>
      </c>
      <c r="G7581" s="22" t="s">
        <v>26</v>
      </c>
      <c r="H7581" s="24">
        <f>VLOOKUP($G7581, Reference!$A$3:$C$20, 2,FALSE)*I7581</f>
        <v>7.5</v>
      </c>
      <c r="I7581" s="22">
        <v>3</v>
      </c>
      <c r="J7581" s="26" cm="1">
        <f t="array" ref="J7581">IFERROR(_xlfn.IFS(AND(C7581="Corporate", F7581="Technology"), 3%, C7581="Corporate", 1%),0%)</f>
        <v>0.01</v>
      </c>
      <c r="K7581" s="24">
        <f>VLOOKUP($G7581, Reference!$A$3:$C$20, 3,FALSE)*I7581</f>
        <v>6</v>
      </c>
      <c r="L7581" s="27">
        <f t="shared" si="236"/>
        <v>1.5</v>
      </c>
      <c r="M7581" s="27">
        <f t="shared" si="237"/>
        <v>1.4249999999999998</v>
      </c>
    </row>
    <row r="7582" spans="1:13" x14ac:dyDescent="0.2">
      <c r="A7582">
        <v>7849</v>
      </c>
      <c r="B7582" s="4">
        <v>44113</v>
      </c>
      <c r="C7582" t="s">
        <v>17</v>
      </c>
      <c r="D7582" t="s">
        <v>46</v>
      </c>
      <c r="E7582" s="2" t="str">
        <f>VLOOKUP('SampleSuperstore - Main Data'!D7582,Reference!$A$26:$B$74,2,FALSE)</f>
        <v>Central</v>
      </c>
      <c r="F7582" s="22" t="s">
        <v>13</v>
      </c>
      <c r="G7582" s="22" t="s">
        <v>49</v>
      </c>
      <c r="H7582" s="24">
        <f>VLOOKUP($G7582, Reference!$A$3:$C$20, 2,FALSE)*I7582</f>
        <v>160</v>
      </c>
      <c r="I7582" s="22">
        <v>4</v>
      </c>
      <c r="J7582" s="26" cm="1">
        <f t="array" ref="J7582">IFERROR(_xlfn.IFS(AND(C7582="Corporate", F7582="Technology"), 3%, C7582="Corporate", 1%),0%)</f>
        <v>0.01</v>
      </c>
      <c r="K7582" s="24">
        <f>VLOOKUP($G7582, Reference!$A$3:$C$20, 3,FALSE)*I7582</f>
        <v>140</v>
      </c>
      <c r="L7582" s="27">
        <f t="shared" si="236"/>
        <v>20</v>
      </c>
      <c r="M7582" s="27">
        <f t="shared" si="237"/>
        <v>18.400000000000006</v>
      </c>
    </row>
    <row r="7583" spans="1:13" x14ac:dyDescent="0.2">
      <c r="A7583">
        <v>7853</v>
      </c>
      <c r="B7583" s="4">
        <v>44113</v>
      </c>
      <c r="C7583" t="s">
        <v>17</v>
      </c>
      <c r="D7583" t="s">
        <v>36</v>
      </c>
      <c r="E7583" s="2" t="str">
        <f>VLOOKUP('SampleSuperstore - Main Data'!D7583,Reference!$A$26:$B$74,2,FALSE)</f>
        <v>East</v>
      </c>
      <c r="F7583" s="22" t="s">
        <v>13</v>
      </c>
      <c r="G7583" s="22" t="s">
        <v>26</v>
      </c>
      <c r="H7583" s="24">
        <f>VLOOKUP($G7583, Reference!$A$3:$C$20, 2,FALSE)*I7583</f>
        <v>15</v>
      </c>
      <c r="I7583" s="22">
        <v>6</v>
      </c>
      <c r="J7583" s="26" cm="1">
        <f t="array" ref="J7583">IFERROR(_xlfn.IFS(AND(C7583="Corporate", F7583="Technology"), 3%, C7583="Corporate", 1%),0%)</f>
        <v>0.01</v>
      </c>
      <c r="K7583" s="24">
        <f>VLOOKUP($G7583, Reference!$A$3:$C$20, 3,FALSE)*I7583</f>
        <v>12</v>
      </c>
      <c r="L7583" s="27">
        <f t="shared" si="236"/>
        <v>3</v>
      </c>
      <c r="M7583" s="27">
        <f t="shared" si="237"/>
        <v>2.8499999999999996</v>
      </c>
    </row>
    <row r="7584" spans="1:13" x14ac:dyDescent="0.2">
      <c r="A7584">
        <v>7856</v>
      </c>
      <c r="B7584" s="4">
        <v>44113</v>
      </c>
      <c r="C7584" t="s">
        <v>17</v>
      </c>
      <c r="D7584" t="s">
        <v>46</v>
      </c>
      <c r="E7584" s="2" t="str">
        <f>VLOOKUP('SampleSuperstore - Main Data'!D7584,Reference!$A$26:$B$74,2,FALSE)</f>
        <v>Central</v>
      </c>
      <c r="F7584" s="22" t="s">
        <v>13</v>
      </c>
      <c r="G7584" s="22" t="s">
        <v>26</v>
      </c>
      <c r="H7584" s="24">
        <f>VLOOKUP($G7584, Reference!$A$3:$C$20, 2,FALSE)*I7584</f>
        <v>12.5</v>
      </c>
      <c r="I7584" s="22">
        <v>5</v>
      </c>
      <c r="J7584" s="26" cm="1">
        <f t="array" ref="J7584">IFERROR(_xlfn.IFS(AND(C7584="Corporate", F7584="Technology"), 3%, C7584="Corporate", 1%),0%)</f>
        <v>0.01</v>
      </c>
      <c r="K7584" s="24">
        <f>VLOOKUP($G7584, Reference!$A$3:$C$20, 3,FALSE)*I7584</f>
        <v>10</v>
      </c>
      <c r="L7584" s="27">
        <f t="shared" si="236"/>
        <v>2.5</v>
      </c>
      <c r="M7584" s="27">
        <f t="shared" si="237"/>
        <v>2.375</v>
      </c>
    </row>
    <row r="7585" spans="1:13" x14ac:dyDescent="0.2">
      <c r="A7585">
        <v>7858</v>
      </c>
      <c r="B7585" s="4">
        <v>44113</v>
      </c>
      <c r="C7585" t="s">
        <v>17</v>
      </c>
      <c r="D7585" t="s">
        <v>40</v>
      </c>
      <c r="E7585" s="2" t="str">
        <f>VLOOKUP('SampleSuperstore - Main Data'!D7585,Reference!$A$26:$B$74,2,FALSE)</f>
        <v>East</v>
      </c>
      <c r="F7585" s="22" t="s">
        <v>13</v>
      </c>
      <c r="G7585" s="22" t="s">
        <v>16</v>
      </c>
      <c r="H7585" s="24">
        <f>VLOOKUP($G7585, Reference!$A$3:$C$20, 2,FALSE)*I7585</f>
        <v>133</v>
      </c>
      <c r="I7585" s="22">
        <v>7</v>
      </c>
      <c r="J7585" s="26" cm="1">
        <f t="array" ref="J7585">IFERROR(_xlfn.IFS(AND(C7585="Corporate", F7585="Technology"), 3%, C7585="Corporate", 1%),0%)</f>
        <v>0.01</v>
      </c>
      <c r="K7585" s="24">
        <f>VLOOKUP($G7585, Reference!$A$3:$C$20, 3,FALSE)*I7585</f>
        <v>70</v>
      </c>
      <c r="L7585" s="27">
        <f t="shared" si="236"/>
        <v>63</v>
      </c>
      <c r="M7585" s="27">
        <f t="shared" si="237"/>
        <v>61.669999999999987</v>
      </c>
    </row>
    <row r="7586" spans="1:13" x14ac:dyDescent="0.2">
      <c r="A7586">
        <v>7859</v>
      </c>
      <c r="B7586" s="4">
        <v>44113</v>
      </c>
      <c r="C7586" t="s">
        <v>17</v>
      </c>
      <c r="D7586" t="s">
        <v>36</v>
      </c>
      <c r="E7586" s="2" t="str">
        <f>VLOOKUP('SampleSuperstore - Main Data'!D7586,Reference!$A$26:$B$74,2,FALSE)</f>
        <v>East</v>
      </c>
      <c r="F7586" s="22" t="s">
        <v>23</v>
      </c>
      <c r="G7586" s="22" t="s">
        <v>37</v>
      </c>
      <c r="H7586" s="24">
        <f>VLOOKUP($G7586, Reference!$A$3:$C$20, 2,FALSE)*I7586</f>
        <v>45</v>
      </c>
      <c r="I7586" s="22">
        <v>5</v>
      </c>
      <c r="J7586" s="26" cm="1">
        <f t="array" ref="J7586">IFERROR(_xlfn.IFS(AND(C7586="Corporate", F7586="Technology"), 3%, C7586="Corporate", 1%),0%)</f>
        <v>0.01</v>
      </c>
      <c r="K7586" s="24">
        <f>VLOOKUP($G7586, Reference!$A$3:$C$20, 3,FALSE)*I7586</f>
        <v>25</v>
      </c>
      <c r="L7586" s="27">
        <f t="shared" si="236"/>
        <v>20</v>
      </c>
      <c r="M7586" s="27">
        <f t="shared" si="237"/>
        <v>19.549999999999997</v>
      </c>
    </row>
    <row r="7587" spans="1:13" x14ac:dyDescent="0.2">
      <c r="A7587">
        <v>7868</v>
      </c>
      <c r="B7587" s="4">
        <v>44114</v>
      </c>
      <c r="C7587" t="s">
        <v>17</v>
      </c>
      <c r="D7587" t="s">
        <v>68</v>
      </c>
      <c r="E7587" s="2" t="str">
        <f>VLOOKUP('SampleSuperstore - Main Data'!D7587,Reference!$A$26:$B$74,2,FALSE)</f>
        <v>West</v>
      </c>
      <c r="F7587" s="22" t="s">
        <v>29</v>
      </c>
      <c r="G7587" s="22" t="s">
        <v>33</v>
      </c>
      <c r="H7587" s="24">
        <f>VLOOKUP($G7587, Reference!$A$3:$C$20, 2,FALSE)*I7587</f>
        <v>25</v>
      </c>
      <c r="I7587" s="22">
        <v>5</v>
      </c>
      <c r="J7587" s="26" cm="1">
        <f t="array" ref="J7587">IFERROR(_xlfn.IFS(AND(C7587="Corporate", F7587="Technology"), 3%, C7587="Corporate", 1%),0%)</f>
        <v>0.03</v>
      </c>
      <c r="K7587" s="24">
        <f>VLOOKUP($G7587, Reference!$A$3:$C$20, 3,FALSE)*I7587</f>
        <v>12.5</v>
      </c>
      <c r="L7587" s="27">
        <f t="shared" si="236"/>
        <v>12.5</v>
      </c>
      <c r="M7587" s="27">
        <f t="shared" si="237"/>
        <v>11.75</v>
      </c>
    </row>
    <row r="7588" spans="1:13" x14ac:dyDescent="0.2">
      <c r="A7588">
        <v>7869</v>
      </c>
      <c r="B7588" s="4">
        <v>44114</v>
      </c>
      <c r="C7588" t="s">
        <v>17</v>
      </c>
      <c r="D7588" t="s">
        <v>55</v>
      </c>
      <c r="E7588" s="2" t="str">
        <f>VLOOKUP('SampleSuperstore - Main Data'!D7588,Reference!$A$26:$B$74,2,FALSE)</f>
        <v>Central</v>
      </c>
      <c r="F7588" s="22" t="s">
        <v>29</v>
      </c>
      <c r="G7588" s="22" t="s">
        <v>50</v>
      </c>
      <c r="H7588" s="24">
        <f>VLOOKUP($G7588, Reference!$A$3:$C$20, 2,FALSE)*I7588</f>
        <v>597</v>
      </c>
      <c r="I7588" s="22">
        <v>3</v>
      </c>
      <c r="J7588" s="26" cm="1">
        <f t="array" ref="J7588">IFERROR(_xlfn.IFS(AND(C7588="Corporate", F7588="Technology"), 3%, C7588="Corporate", 1%),0%)</f>
        <v>0.03</v>
      </c>
      <c r="K7588" s="24">
        <f>VLOOKUP($G7588, Reference!$A$3:$C$20, 3,FALSE)*I7588</f>
        <v>495</v>
      </c>
      <c r="L7588" s="27">
        <f t="shared" si="236"/>
        <v>102</v>
      </c>
      <c r="M7588" s="27">
        <f t="shared" si="237"/>
        <v>84.090000000000032</v>
      </c>
    </row>
    <row r="7589" spans="1:13" x14ac:dyDescent="0.2">
      <c r="A7589">
        <v>7871</v>
      </c>
      <c r="B7589" s="4">
        <v>44114</v>
      </c>
      <c r="C7589" t="s">
        <v>17</v>
      </c>
      <c r="D7589" t="s">
        <v>47</v>
      </c>
      <c r="E7589" s="2" t="str">
        <f>VLOOKUP('SampleSuperstore - Main Data'!D7589,Reference!$A$26:$B$74,2,FALSE)</f>
        <v>South</v>
      </c>
      <c r="F7589" s="22" t="s">
        <v>23</v>
      </c>
      <c r="G7589" s="22" t="s">
        <v>59</v>
      </c>
      <c r="H7589" s="24">
        <f>VLOOKUP($G7589, Reference!$A$3:$C$20, 2,FALSE)*I7589</f>
        <v>255</v>
      </c>
      <c r="I7589" s="22">
        <v>3</v>
      </c>
      <c r="J7589" s="26" cm="1">
        <f t="array" ref="J7589">IFERROR(_xlfn.IFS(AND(C7589="Corporate", F7589="Technology"), 3%, C7589="Corporate", 1%),0%)</f>
        <v>0.01</v>
      </c>
      <c r="K7589" s="24">
        <f>VLOOKUP($G7589, Reference!$A$3:$C$20, 3,FALSE)*I7589</f>
        <v>225</v>
      </c>
      <c r="L7589" s="27">
        <f t="shared" si="236"/>
        <v>30</v>
      </c>
      <c r="M7589" s="27">
        <f t="shared" si="237"/>
        <v>27.449999999999989</v>
      </c>
    </row>
    <row r="7590" spans="1:13" x14ac:dyDescent="0.2">
      <c r="A7590">
        <v>7872</v>
      </c>
      <c r="B7590" s="4">
        <v>44114</v>
      </c>
      <c r="C7590" t="s">
        <v>17</v>
      </c>
      <c r="D7590" t="s">
        <v>19</v>
      </c>
      <c r="E7590" s="2" t="str">
        <f>VLOOKUP('SampleSuperstore - Main Data'!D7590,Reference!$A$26:$B$74,2,FALSE)</f>
        <v>East</v>
      </c>
      <c r="F7590" s="22" t="s">
        <v>13</v>
      </c>
      <c r="G7590" s="22" t="s">
        <v>49</v>
      </c>
      <c r="H7590" s="24">
        <f>VLOOKUP($G7590, Reference!$A$3:$C$20, 2,FALSE)*I7590</f>
        <v>120</v>
      </c>
      <c r="I7590" s="22">
        <v>3</v>
      </c>
      <c r="J7590" s="26" cm="1">
        <f t="array" ref="J7590">IFERROR(_xlfn.IFS(AND(C7590="Corporate", F7590="Technology"), 3%, C7590="Corporate", 1%),0%)</f>
        <v>0.01</v>
      </c>
      <c r="K7590" s="24">
        <f>VLOOKUP($G7590, Reference!$A$3:$C$20, 3,FALSE)*I7590</f>
        <v>105</v>
      </c>
      <c r="L7590" s="27">
        <f t="shared" si="236"/>
        <v>15</v>
      </c>
      <c r="M7590" s="27">
        <f t="shared" si="237"/>
        <v>13.799999999999997</v>
      </c>
    </row>
    <row r="7591" spans="1:13" x14ac:dyDescent="0.2">
      <c r="A7591">
        <v>7873</v>
      </c>
      <c r="B7591" s="4">
        <v>44114</v>
      </c>
      <c r="C7591" t="s">
        <v>17</v>
      </c>
      <c r="D7591" t="s">
        <v>44</v>
      </c>
      <c r="E7591" s="2" t="str">
        <f>VLOOKUP('SampleSuperstore - Main Data'!D7591,Reference!$A$26:$B$74,2,FALSE)</f>
        <v>South</v>
      </c>
      <c r="F7591" s="22" t="s">
        <v>13</v>
      </c>
      <c r="G7591" s="22" t="s">
        <v>20</v>
      </c>
      <c r="H7591" s="24">
        <f>VLOOKUP($G7591, Reference!$A$3:$C$20, 2,FALSE)*I7591</f>
        <v>51</v>
      </c>
      <c r="I7591" s="22">
        <v>3</v>
      </c>
      <c r="J7591" s="26" cm="1">
        <f t="array" ref="J7591">IFERROR(_xlfn.IFS(AND(C7591="Corporate", F7591="Technology"), 3%, C7591="Corporate", 1%),0%)</f>
        <v>0.01</v>
      </c>
      <c r="K7591" s="24">
        <f>VLOOKUP($G7591, Reference!$A$3:$C$20, 3,FALSE)*I7591</f>
        <v>30</v>
      </c>
      <c r="L7591" s="27">
        <f t="shared" si="236"/>
        <v>21</v>
      </c>
      <c r="M7591" s="27">
        <f t="shared" si="237"/>
        <v>20.490000000000002</v>
      </c>
    </row>
    <row r="7592" spans="1:13" x14ac:dyDescent="0.2">
      <c r="A7592">
        <v>7875</v>
      </c>
      <c r="B7592" s="4">
        <v>44114</v>
      </c>
      <c r="C7592" t="s">
        <v>17</v>
      </c>
      <c r="D7592" t="s">
        <v>15</v>
      </c>
      <c r="E7592" s="2" t="str">
        <f>VLOOKUP('SampleSuperstore - Main Data'!D7592,Reference!$A$26:$B$74,2,FALSE)</f>
        <v>West</v>
      </c>
      <c r="F7592" s="22" t="s">
        <v>13</v>
      </c>
      <c r="G7592" s="22" t="s">
        <v>35</v>
      </c>
      <c r="H7592" s="24">
        <f>VLOOKUP($G7592, Reference!$A$3:$C$20, 2,FALSE)*I7592</f>
        <v>120</v>
      </c>
      <c r="I7592" s="22">
        <v>5</v>
      </c>
      <c r="J7592" s="26" cm="1">
        <f t="array" ref="J7592">IFERROR(_xlfn.IFS(AND(C7592="Corporate", F7592="Technology"), 3%, C7592="Corporate", 1%),0%)</f>
        <v>0.01</v>
      </c>
      <c r="K7592" s="24">
        <f>VLOOKUP($G7592, Reference!$A$3:$C$20, 3,FALSE)*I7592</f>
        <v>95</v>
      </c>
      <c r="L7592" s="27">
        <f t="shared" si="236"/>
        <v>25</v>
      </c>
      <c r="M7592" s="27">
        <f t="shared" si="237"/>
        <v>23.799999999999997</v>
      </c>
    </row>
    <row r="7593" spans="1:13" x14ac:dyDescent="0.2">
      <c r="A7593">
        <v>7876</v>
      </c>
      <c r="B7593" s="4">
        <v>44114</v>
      </c>
      <c r="C7593" t="s">
        <v>17</v>
      </c>
      <c r="D7593" t="s">
        <v>31</v>
      </c>
      <c r="E7593" s="2" t="str">
        <f>VLOOKUP('SampleSuperstore - Main Data'!D7593,Reference!$A$26:$B$74,2,FALSE)</f>
        <v>Central</v>
      </c>
      <c r="F7593" s="22" t="s">
        <v>13</v>
      </c>
      <c r="G7593" s="22" t="s">
        <v>14</v>
      </c>
      <c r="H7593" s="24">
        <f>VLOOKUP($G7593, Reference!$A$3:$C$20, 2,FALSE)*I7593</f>
        <v>135</v>
      </c>
      <c r="I7593" s="22">
        <v>3</v>
      </c>
      <c r="J7593" s="26" cm="1">
        <f t="array" ref="J7593">IFERROR(_xlfn.IFS(AND(C7593="Corporate", F7593="Technology"), 3%, C7593="Corporate", 1%),0%)</f>
        <v>0.01</v>
      </c>
      <c r="K7593" s="24">
        <f>VLOOKUP($G7593, Reference!$A$3:$C$20, 3,FALSE)*I7593</f>
        <v>105</v>
      </c>
      <c r="L7593" s="27">
        <f t="shared" si="236"/>
        <v>30</v>
      </c>
      <c r="M7593" s="27">
        <f t="shared" si="237"/>
        <v>28.650000000000006</v>
      </c>
    </row>
    <row r="7594" spans="1:13" x14ac:dyDescent="0.2">
      <c r="A7594">
        <v>7877</v>
      </c>
      <c r="B7594" s="4">
        <v>44114</v>
      </c>
      <c r="C7594" t="s">
        <v>17</v>
      </c>
      <c r="D7594" t="s">
        <v>52</v>
      </c>
      <c r="E7594" s="2" t="str">
        <f>VLOOKUP('SampleSuperstore - Main Data'!D7594,Reference!$A$26:$B$74,2,FALSE)</f>
        <v>East</v>
      </c>
      <c r="F7594" s="22" t="s">
        <v>29</v>
      </c>
      <c r="G7594" s="22" t="s">
        <v>50</v>
      </c>
      <c r="H7594" s="24">
        <f>VLOOKUP($G7594, Reference!$A$3:$C$20, 2,FALSE)*I7594</f>
        <v>1194</v>
      </c>
      <c r="I7594" s="22">
        <v>6</v>
      </c>
      <c r="J7594" s="26" cm="1">
        <f t="array" ref="J7594">IFERROR(_xlfn.IFS(AND(C7594="Corporate", F7594="Technology"), 3%, C7594="Corporate", 1%),0%)</f>
        <v>0.03</v>
      </c>
      <c r="K7594" s="24">
        <f>VLOOKUP($G7594, Reference!$A$3:$C$20, 3,FALSE)*I7594</f>
        <v>990</v>
      </c>
      <c r="L7594" s="27">
        <f t="shared" si="236"/>
        <v>204</v>
      </c>
      <c r="M7594" s="27">
        <f t="shared" si="237"/>
        <v>168.18000000000006</v>
      </c>
    </row>
    <row r="7595" spans="1:13" x14ac:dyDescent="0.2">
      <c r="A7595">
        <v>7885</v>
      </c>
      <c r="B7595" s="4">
        <v>44115</v>
      </c>
      <c r="C7595" t="s">
        <v>17</v>
      </c>
      <c r="D7595" t="s">
        <v>46</v>
      </c>
      <c r="E7595" s="2" t="str">
        <f>VLOOKUP('SampleSuperstore - Main Data'!D7595,Reference!$A$26:$B$74,2,FALSE)</f>
        <v>Central</v>
      </c>
      <c r="F7595" s="22" t="s">
        <v>13</v>
      </c>
      <c r="G7595" s="22" t="s">
        <v>41</v>
      </c>
      <c r="H7595" s="24">
        <f>VLOOKUP($G7595, Reference!$A$3:$C$20, 2,FALSE)*I7595</f>
        <v>6</v>
      </c>
      <c r="I7595" s="22">
        <v>2</v>
      </c>
      <c r="J7595" s="26" cm="1">
        <f t="array" ref="J7595">IFERROR(_xlfn.IFS(AND(C7595="Corporate", F7595="Technology"), 3%, C7595="Corporate", 1%),0%)</f>
        <v>0.01</v>
      </c>
      <c r="K7595" s="24">
        <f>VLOOKUP($G7595, Reference!$A$3:$C$20, 3,FALSE)*I7595</f>
        <v>4</v>
      </c>
      <c r="L7595" s="27">
        <f t="shared" si="236"/>
        <v>2</v>
      </c>
      <c r="M7595" s="27">
        <f t="shared" si="237"/>
        <v>1.9399999999999995</v>
      </c>
    </row>
    <row r="7596" spans="1:13" x14ac:dyDescent="0.2">
      <c r="A7596">
        <v>7886</v>
      </c>
      <c r="B7596" s="4">
        <v>44115</v>
      </c>
      <c r="C7596" t="s">
        <v>17</v>
      </c>
      <c r="D7596" t="s">
        <v>15</v>
      </c>
      <c r="E7596" s="2" t="str">
        <f>VLOOKUP('SampleSuperstore - Main Data'!D7596,Reference!$A$26:$B$74,2,FALSE)</f>
        <v>West</v>
      </c>
      <c r="F7596" s="22" t="s">
        <v>13</v>
      </c>
      <c r="G7596" s="22" t="s">
        <v>26</v>
      </c>
      <c r="H7596" s="24">
        <f>VLOOKUP($G7596, Reference!$A$3:$C$20, 2,FALSE)*I7596</f>
        <v>5</v>
      </c>
      <c r="I7596" s="22">
        <v>2</v>
      </c>
      <c r="J7596" s="26" cm="1">
        <f t="array" ref="J7596">IFERROR(_xlfn.IFS(AND(C7596="Corporate", F7596="Technology"), 3%, C7596="Corporate", 1%),0%)</f>
        <v>0.01</v>
      </c>
      <c r="K7596" s="24">
        <f>VLOOKUP($G7596, Reference!$A$3:$C$20, 3,FALSE)*I7596</f>
        <v>4</v>
      </c>
      <c r="L7596" s="27">
        <f t="shared" si="236"/>
        <v>1</v>
      </c>
      <c r="M7596" s="27">
        <f t="shared" si="237"/>
        <v>0.95000000000000018</v>
      </c>
    </row>
    <row r="7597" spans="1:13" x14ac:dyDescent="0.2">
      <c r="A7597">
        <v>7890</v>
      </c>
      <c r="B7597" s="4">
        <v>44115</v>
      </c>
      <c r="C7597" t="s">
        <v>17</v>
      </c>
      <c r="D7597" t="s">
        <v>40</v>
      </c>
      <c r="E7597" s="2" t="str">
        <f>VLOOKUP('SampleSuperstore - Main Data'!D7597,Reference!$A$26:$B$74,2,FALSE)</f>
        <v>East</v>
      </c>
      <c r="F7597" s="22" t="s">
        <v>29</v>
      </c>
      <c r="G7597" s="22" t="s">
        <v>50</v>
      </c>
      <c r="H7597" s="24">
        <f>VLOOKUP($G7597, Reference!$A$3:$C$20, 2,FALSE)*I7597</f>
        <v>796</v>
      </c>
      <c r="I7597" s="22">
        <v>4</v>
      </c>
      <c r="J7597" s="26" cm="1">
        <f t="array" ref="J7597">IFERROR(_xlfn.IFS(AND(C7597="Corporate", F7597="Technology"), 3%, C7597="Corporate", 1%),0%)</f>
        <v>0.03</v>
      </c>
      <c r="K7597" s="24">
        <f>VLOOKUP($G7597, Reference!$A$3:$C$20, 3,FALSE)*I7597</f>
        <v>660</v>
      </c>
      <c r="L7597" s="27">
        <f t="shared" si="236"/>
        <v>136</v>
      </c>
      <c r="M7597" s="27">
        <f t="shared" si="237"/>
        <v>112.12</v>
      </c>
    </row>
    <row r="7598" spans="1:13" x14ac:dyDescent="0.2">
      <c r="A7598">
        <v>7894</v>
      </c>
      <c r="B7598" s="4">
        <v>44115</v>
      </c>
      <c r="C7598" t="s">
        <v>17</v>
      </c>
      <c r="D7598" t="s">
        <v>57</v>
      </c>
      <c r="E7598" s="2" t="str">
        <f>VLOOKUP('SampleSuperstore - Main Data'!D7598,Reference!$A$26:$B$74,2,FALSE)</f>
        <v>South</v>
      </c>
      <c r="F7598" s="22" t="s">
        <v>13</v>
      </c>
      <c r="G7598" s="22" t="s">
        <v>26</v>
      </c>
      <c r="H7598" s="24">
        <f>VLOOKUP($G7598, Reference!$A$3:$C$20, 2,FALSE)*I7598</f>
        <v>2.5</v>
      </c>
      <c r="I7598" s="22">
        <v>1</v>
      </c>
      <c r="J7598" s="26" cm="1">
        <f t="array" ref="J7598">IFERROR(_xlfn.IFS(AND(C7598="Corporate", F7598="Technology"), 3%, C7598="Corporate", 1%),0%)</f>
        <v>0.01</v>
      </c>
      <c r="K7598" s="24">
        <f>VLOOKUP($G7598, Reference!$A$3:$C$20, 3,FALSE)*I7598</f>
        <v>2</v>
      </c>
      <c r="L7598" s="27">
        <f t="shared" si="236"/>
        <v>0.5</v>
      </c>
      <c r="M7598" s="27">
        <f t="shared" si="237"/>
        <v>0.47500000000000009</v>
      </c>
    </row>
    <row r="7599" spans="1:13" x14ac:dyDescent="0.2">
      <c r="A7599">
        <v>7896</v>
      </c>
      <c r="B7599" s="4">
        <v>44115</v>
      </c>
      <c r="C7599" t="s">
        <v>17</v>
      </c>
      <c r="D7599" t="s">
        <v>25</v>
      </c>
      <c r="E7599" s="2" t="str">
        <f>VLOOKUP('SampleSuperstore - Main Data'!D7599,Reference!$A$26:$B$74,2,FALSE)</f>
        <v>Central</v>
      </c>
      <c r="F7599" s="22" t="s">
        <v>29</v>
      </c>
      <c r="G7599" s="22" t="s">
        <v>33</v>
      </c>
      <c r="H7599" s="24">
        <f>VLOOKUP($G7599, Reference!$A$3:$C$20, 2,FALSE)*I7599</f>
        <v>15</v>
      </c>
      <c r="I7599" s="22">
        <v>3</v>
      </c>
      <c r="J7599" s="26" cm="1">
        <f t="array" ref="J7599">IFERROR(_xlfn.IFS(AND(C7599="Corporate", F7599="Technology"), 3%, C7599="Corporate", 1%),0%)</f>
        <v>0.03</v>
      </c>
      <c r="K7599" s="24">
        <f>VLOOKUP($G7599, Reference!$A$3:$C$20, 3,FALSE)*I7599</f>
        <v>7.5</v>
      </c>
      <c r="L7599" s="27">
        <f t="shared" si="236"/>
        <v>7.5</v>
      </c>
      <c r="M7599" s="27">
        <f t="shared" si="237"/>
        <v>7.0499999999999989</v>
      </c>
    </row>
    <row r="7600" spans="1:13" x14ac:dyDescent="0.2">
      <c r="A7600">
        <v>7900</v>
      </c>
      <c r="B7600" s="4">
        <v>44115</v>
      </c>
      <c r="C7600" t="s">
        <v>17</v>
      </c>
      <c r="D7600" t="s">
        <v>58</v>
      </c>
      <c r="E7600" s="2" t="str">
        <f>VLOOKUP('SampleSuperstore - Main Data'!D7600,Reference!$A$26:$B$74,2,FALSE)</f>
        <v>Central</v>
      </c>
      <c r="F7600" s="22" t="s">
        <v>13</v>
      </c>
      <c r="G7600" s="22" t="s">
        <v>14</v>
      </c>
      <c r="H7600" s="24">
        <f>VLOOKUP($G7600, Reference!$A$3:$C$20, 2,FALSE)*I7600</f>
        <v>90</v>
      </c>
      <c r="I7600" s="22">
        <v>2</v>
      </c>
      <c r="J7600" s="26" cm="1">
        <f t="array" ref="J7600">IFERROR(_xlfn.IFS(AND(C7600="Corporate", F7600="Technology"), 3%, C7600="Corporate", 1%),0%)</f>
        <v>0.01</v>
      </c>
      <c r="K7600" s="24">
        <f>VLOOKUP($G7600, Reference!$A$3:$C$20, 3,FALSE)*I7600</f>
        <v>70</v>
      </c>
      <c r="L7600" s="27">
        <f t="shared" si="236"/>
        <v>20</v>
      </c>
      <c r="M7600" s="27">
        <f t="shared" si="237"/>
        <v>19.099999999999994</v>
      </c>
    </row>
    <row r="7601" spans="1:13" x14ac:dyDescent="0.2">
      <c r="A7601">
        <v>7913</v>
      </c>
      <c r="B7601" s="4">
        <v>44116</v>
      </c>
      <c r="C7601" t="s">
        <v>17</v>
      </c>
      <c r="D7601" t="s">
        <v>36</v>
      </c>
      <c r="E7601" s="2" t="str">
        <f>VLOOKUP('SampleSuperstore - Main Data'!D7601,Reference!$A$26:$B$74,2,FALSE)</f>
        <v>East</v>
      </c>
      <c r="F7601" s="22" t="s">
        <v>29</v>
      </c>
      <c r="G7601" s="22" t="s">
        <v>33</v>
      </c>
      <c r="H7601" s="24">
        <f>VLOOKUP($G7601, Reference!$A$3:$C$20, 2,FALSE)*I7601</f>
        <v>15</v>
      </c>
      <c r="I7601" s="22">
        <v>3</v>
      </c>
      <c r="J7601" s="26" cm="1">
        <f t="array" ref="J7601">IFERROR(_xlfn.IFS(AND(C7601="Corporate", F7601="Technology"), 3%, C7601="Corporate", 1%),0%)</f>
        <v>0.03</v>
      </c>
      <c r="K7601" s="24">
        <f>VLOOKUP($G7601, Reference!$A$3:$C$20, 3,FALSE)*I7601</f>
        <v>7.5</v>
      </c>
      <c r="L7601" s="27">
        <f t="shared" si="236"/>
        <v>7.5</v>
      </c>
      <c r="M7601" s="27">
        <f t="shared" si="237"/>
        <v>7.0499999999999989</v>
      </c>
    </row>
    <row r="7602" spans="1:13" x14ac:dyDescent="0.2">
      <c r="A7602">
        <v>7919</v>
      </c>
      <c r="B7602" s="4">
        <v>44116</v>
      </c>
      <c r="C7602" t="s">
        <v>17</v>
      </c>
      <c r="D7602" t="s">
        <v>46</v>
      </c>
      <c r="E7602" s="2" t="str">
        <f>VLOOKUP('SampleSuperstore - Main Data'!D7602,Reference!$A$26:$B$74,2,FALSE)</f>
        <v>Central</v>
      </c>
      <c r="F7602" s="22" t="s">
        <v>13</v>
      </c>
      <c r="G7602" s="22" t="s">
        <v>20</v>
      </c>
      <c r="H7602" s="24">
        <f>VLOOKUP($G7602, Reference!$A$3:$C$20, 2,FALSE)*I7602</f>
        <v>51</v>
      </c>
      <c r="I7602" s="22">
        <v>3</v>
      </c>
      <c r="J7602" s="26" cm="1">
        <f t="array" ref="J7602">IFERROR(_xlfn.IFS(AND(C7602="Corporate", F7602="Technology"), 3%, C7602="Corporate", 1%),0%)</f>
        <v>0.01</v>
      </c>
      <c r="K7602" s="24">
        <f>VLOOKUP($G7602, Reference!$A$3:$C$20, 3,FALSE)*I7602</f>
        <v>30</v>
      </c>
      <c r="L7602" s="27">
        <f t="shared" si="236"/>
        <v>21</v>
      </c>
      <c r="M7602" s="27">
        <f t="shared" si="237"/>
        <v>20.490000000000002</v>
      </c>
    </row>
    <row r="7603" spans="1:13" x14ac:dyDescent="0.2">
      <c r="A7603">
        <v>7924</v>
      </c>
      <c r="B7603" s="4">
        <v>44116</v>
      </c>
      <c r="C7603" t="s">
        <v>17</v>
      </c>
      <c r="D7603" t="s">
        <v>64</v>
      </c>
      <c r="E7603" s="2" t="str">
        <f>VLOOKUP('SampleSuperstore - Main Data'!D7603,Reference!$A$26:$B$74,2,FALSE)</f>
        <v>East</v>
      </c>
      <c r="F7603" s="22" t="s">
        <v>13</v>
      </c>
      <c r="G7603" s="22" t="s">
        <v>53</v>
      </c>
      <c r="H7603" s="24">
        <f>VLOOKUP($G7603, Reference!$A$3:$C$20, 2,FALSE)*I7603</f>
        <v>84</v>
      </c>
      <c r="I7603" s="22">
        <v>7</v>
      </c>
      <c r="J7603" s="26" cm="1">
        <f t="array" ref="J7603">IFERROR(_xlfn.IFS(AND(C7603="Corporate", F7603="Technology"), 3%, C7603="Corporate", 1%),0%)</f>
        <v>0.01</v>
      </c>
      <c r="K7603" s="24">
        <f>VLOOKUP($G7603, Reference!$A$3:$C$20, 3,FALSE)*I7603</f>
        <v>63</v>
      </c>
      <c r="L7603" s="27">
        <f t="shared" si="236"/>
        <v>21</v>
      </c>
      <c r="M7603" s="27">
        <f t="shared" si="237"/>
        <v>20.159999999999997</v>
      </c>
    </row>
    <row r="7604" spans="1:13" x14ac:dyDescent="0.2">
      <c r="A7604">
        <v>7926</v>
      </c>
      <c r="B7604" s="4">
        <v>44116</v>
      </c>
      <c r="C7604" t="s">
        <v>17</v>
      </c>
      <c r="D7604" t="s">
        <v>25</v>
      </c>
      <c r="E7604" s="2" t="str">
        <f>VLOOKUP('SampleSuperstore - Main Data'!D7604,Reference!$A$26:$B$74,2,FALSE)</f>
        <v>Central</v>
      </c>
      <c r="F7604" s="22" t="s">
        <v>13</v>
      </c>
      <c r="G7604" s="22" t="s">
        <v>14</v>
      </c>
      <c r="H7604" s="24">
        <f>VLOOKUP($G7604, Reference!$A$3:$C$20, 2,FALSE)*I7604</f>
        <v>135</v>
      </c>
      <c r="I7604" s="22">
        <v>3</v>
      </c>
      <c r="J7604" s="26" cm="1">
        <f t="array" ref="J7604">IFERROR(_xlfn.IFS(AND(C7604="Corporate", F7604="Technology"), 3%, C7604="Corporate", 1%),0%)</f>
        <v>0.01</v>
      </c>
      <c r="K7604" s="24">
        <f>VLOOKUP($G7604, Reference!$A$3:$C$20, 3,FALSE)*I7604</f>
        <v>105</v>
      </c>
      <c r="L7604" s="27">
        <f t="shared" si="236"/>
        <v>30</v>
      </c>
      <c r="M7604" s="27">
        <f t="shared" si="237"/>
        <v>28.650000000000006</v>
      </c>
    </row>
    <row r="7605" spans="1:13" x14ac:dyDescent="0.2">
      <c r="A7605">
        <v>7933</v>
      </c>
      <c r="B7605" s="4">
        <v>44117</v>
      </c>
      <c r="C7605" t="s">
        <v>17</v>
      </c>
      <c r="D7605" t="s">
        <v>70</v>
      </c>
      <c r="E7605" s="2" t="str">
        <f>VLOOKUP('SampleSuperstore - Main Data'!D7605,Reference!$A$26:$B$74,2,FALSE)</f>
        <v>Central</v>
      </c>
      <c r="F7605" s="22" t="s">
        <v>13</v>
      </c>
      <c r="G7605" s="22" t="s">
        <v>20</v>
      </c>
      <c r="H7605" s="24">
        <f>VLOOKUP($G7605, Reference!$A$3:$C$20, 2,FALSE)*I7605</f>
        <v>119</v>
      </c>
      <c r="I7605" s="22">
        <v>7</v>
      </c>
      <c r="J7605" s="26" cm="1">
        <f t="array" ref="J7605">IFERROR(_xlfn.IFS(AND(C7605="Corporate", F7605="Technology"), 3%, C7605="Corporate", 1%),0%)</f>
        <v>0.01</v>
      </c>
      <c r="K7605" s="24">
        <f>VLOOKUP($G7605, Reference!$A$3:$C$20, 3,FALSE)*I7605</f>
        <v>70</v>
      </c>
      <c r="L7605" s="27">
        <f t="shared" si="236"/>
        <v>49</v>
      </c>
      <c r="M7605" s="27">
        <f t="shared" si="237"/>
        <v>47.81</v>
      </c>
    </row>
    <row r="7606" spans="1:13" x14ac:dyDescent="0.2">
      <c r="A7606">
        <v>7935</v>
      </c>
      <c r="B7606" s="4">
        <v>44117</v>
      </c>
      <c r="C7606" t="s">
        <v>17</v>
      </c>
      <c r="D7606" t="s">
        <v>15</v>
      </c>
      <c r="E7606" s="2" t="str">
        <f>VLOOKUP('SampleSuperstore - Main Data'!D7606,Reference!$A$26:$B$74,2,FALSE)</f>
        <v>West</v>
      </c>
      <c r="F7606" s="22" t="s">
        <v>29</v>
      </c>
      <c r="G7606" s="22" t="s">
        <v>50</v>
      </c>
      <c r="H7606" s="24">
        <f>VLOOKUP($G7606, Reference!$A$3:$C$20, 2,FALSE)*I7606</f>
        <v>796</v>
      </c>
      <c r="I7606" s="22">
        <v>4</v>
      </c>
      <c r="J7606" s="26" cm="1">
        <f t="array" ref="J7606">IFERROR(_xlfn.IFS(AND(C7606="Corporate", F7606="Technology"), 3%, C7606="Corporate", 1%),0%)</f>
        <v>0.03</v>
      </c>
      <c r="K7606" s="24">
        <f>VLOOKUP($G7606, Reference!$A$3:$C$20, 3,FALSE)*I7606</f>
        <v>660</v>
      </c>
      <c r="L7606" s="27">
        <f t="shared" si="236"/>
        <v>136</v>
      </c>
      <c r="M7606" s="27">
        <f t="shared" si="237"/>
        <v>112.12</v>
      </c>
    </row>
    <row r="7607" spans="1:13" x14ac:dyDescent="0.2">
      <c r="A7607">
        <v>7938</v>
      </c>
      <c r="B7607" s="4">
        <v>44117</v>
      </c>
      <c r="C7607" t="s">
        <v>17</v>
      </c>
      <c r="D7607" t="s">
        <v>19</v>
      </c>
      <c r="E7607" s="2" t="str">
        <f>VLOOKUP('SampleSuperstore - Main Data'!D7607,Reference!$A$26:$B$74,2,FALSE)</f>
        <v>East</v>
      </c>
      <c r="F7607" s="22" t="s">
        <v>13</v>
      </c>
      <c r="G7607" s="22" t="s">
        <v>26</v>
      </c>
      <c r="H7607" s="24">
        <f>VLOOKUP($G7607, Reference!$A$3:$C$20, 2,FALSE)*I7607</f>
        <v>25</v>
      </c>
      <c r="I7607" s="22">
        <v>10</v>
      </c>
      <c r="J7607" s="26" cm="1">
        <f t="array" ref="J7607">IFERROR(_xlfn.IFS(AND(C7607="Corporate", F7607="Technology"), 3%, C7607="Corporate", 1%),0%)</f>
        <v>0.01</v>
      </c>
      <c r="K7607" s="24">
        <f>VLOOKUP($G7607, Reference!$A$3:$C$20, 3,FALSE)*I7607</f>
        <v>20</v>
      </c>
      <c r="L7607" s="27">
        <f t="shared" si="236"/>
        <v>5</v>
      </c>
      <c r="M7607" s="27">
        <f t="shared" si="237"/>
        <v>4.75</v>
      </c>
    </row>
    <row r="7608" spans="1:13" x14ac:dyDescent="0.2">
      <c r="A7608">
        <v>7943</v>
      </c>
      <c r="B7608" s="4">
        <v>44117</v>
      </c>
      <c r="C7608" t="s">
        <v>17</v>
      </c>
      <c r="D7608" t="s">
        <v>40</v>
      </c>
      <c r="E7608" s="2" t="str">
        <f>VLOOKUP('SampleSuperstore - Main Data'!D7608,Reference!$A$26:$B$74,2,FALSE)</f>
        <v>East</v>
      </c>
      <c r="F7608" s="22" t="s">
        <v>13</v>
      </c>
      <c r="G7608" s="22" t="s">
        <v>26</v>
      </c>
      <c r="H7608" s="24">
        <f>VLOOKUP($G7608, Reference!$A$3:$C$20, 2,FALSE)*I7608</f>
        <v>5</v>
      </c>
      <c r="I7608" s="22">
        <v>2</v>
      </c>
      <c r="J7608" s="26" cm="1">
        <f t="array" ref="J7608">IFERROR(_xlfn.IFS(AND(C7608="Corporate", F7608="Technology"), 3%, C7608="Corporate", 1%),0%)</f>
        <v>0.01</v>
      </c>
      <c r="K7608" s="24">
        <f>VLOOKUP($G7608, Reference!$A$3:$C$20, 3,FALSE)*I7608</f>
        <v>4</v>
      </c>
      <c r="L7608" s="27">
        <f t="shared" si="236"/>
        <v>1</v>
      </c>
      <c r="M7608" s="27">
        <f t="shared" si="237"/>
        <v>0.95000000000000018</v>
      </c>
    </row>
    <row r="7609" spans="1:13" x14ac:dyDescent="0.2">
      <c r="A7609">
        <v>7944</v>
      </c>
      <c r="B7609" s="4">
        <v>44117</v>
      </c>
      <c r="C7609" t="s">
        <v>17</v>
      </c>
      <c r="D7609" t="s">
        <v>19</v>
      </c>
      <c r="E7609" s="2" t="str">
        <f>VLOOKUP('SampleSuperstore - Main Data'!D7609,Reference!$A$26:$B$74,2,FALSE)</f>
        <v>East</v>
      </c>
      <c r="F7609" s="22" t="s">
        <v>23</v>
      </c>
      <c r="G7609" s="22" t="s">
        <v>59</v>
      </c>
      <c r="H7609" s="24">
        <f>VLOOKUP($G7609, Reference!$A$3:$C$20, 2,FALSE)*I7609</f>
        <v>255</v>
      </c>
      <c r="I7609" s="22">
        <v>3</v>
      </c>
      <c r="J7609" s="26" cm="1">
        <f t="array" ref="J7609">IFERROR(_xlfn.IFS(AND(C7609="Corporate", F7609="Technology"), 3%, C7609="Corporate", 1%),0%)</f>
        <v>0.01</v>
      </c>
      <c r="K7609" s="24">
        <f>VLOOKUP($G7609, Reference!$A$3:$C$20, 3,FALSE)*I7609</f>
        <v>225</v>
      </c>
      <c r="L7609" s="27">
        <f t="shared" si="236"/>
        <v>30</v>
      </c>
      <c r="M7609" s="27">
        <f t="shared" si="237"/>
        <v>27.449999999999989</v>
      </c>
    </row>
    <row r="7610" spans="1:13" x14ac:dyDescent="0.2">
      <c r="A7610">
        <v>7946</v>
      </c>
      <c r="B7610" s="4">
        <v>44117</v>
      </c>
      <c r="C7610" t="s">
        <v>17</v>
      </c>
      <c r="D7610" t="s">
        <v>42</v>
      </c>
      <c r="E7610" s="2" t="str">
        <f>VLOOKUP('SampleSuperstore - Main Data'!D7610,Reference!$A$26:$B$74,2,FALSE)</f>
        <v>East</v>
      </c>
      <c r="F7610" s="22" t="s">
        <v>13</v>
      </c>
      <c r="G7610" s="22" t="s">
        <v>49</v>
      </c>
      <c r="H7610" s="24">
        <f>VLOOKUP($G7610, Reference!$A$3:$C$20, 2,FALSE)*I7610</f>
        <v>200</v>
      </c>
      <c r="I7610" s="22">
        <v>5</v>
      </c>
      <c r="J7610" s="26" cm="1">
        <f t="array" ref="J7610">IFERROR(_xlfn.IFS(AND(C7610="Corporate", F7610="Technology"), 3%, C7610="Corporate", 1%),0%)</f>
        <v>0.01</v>
      </c>
      <c r="K7610" s="24">
        <f>VLOOKUP($G7610, Reference!$A$3:$C$20, 3,FALSE)*I7610</f>
        <v>175</v>
      </c>
      <c r="L7610" s="27">
        <f t="shared" si="236"/>
        <v>25</v>
      </c>
      <c r="M7610" s="27">
        <f t="shared" si="237"/>
        <v>23</v>
      </c>
    </row>
    <row r="7611" spans="1:13" x14ac:dyDescent="0.2">
      <c r="A7611">
        <v>7947</v>
      </c>
      <c r="B7611" s="4">
        <v>44117</v>
      </c>
      <c r="C7611" t="s">
        <v>17</v>
      </c>
      <c r="D7611" t="s">
        <v>22</v>
      </c>
      <c r="E7611" s="2" t="str">
        <f>VLOOKUP('SampleSuperstore - Main Data'!D7611,Reference!$A$26:$B$74,2,FALSE)</f>
        <v>West</v>
      </c>
      <c r="F7611" s="22" t="s">
        <v>29</v>
      </c>
      <c r="G7611" s="22" t="s">
        <v>33</v>
      </c>
      <c r="H7611" s="24">
        <f>VLOOKUP($G7611, Reference!$A$3:$C$20, 2,FALSE)*I7611</f>
        <v>10</v>
      </c>
      <c r="I7611" s="22">
        <v>2</v>
      </c>
      <c r="J7611" s="26" cm="1">
        <f t="array" ref="J7611">IFERROR(_xlfn.IFS(AND(C7611="Corporate", F7611="Technology"), 3%, C7611="Corporate", 1%),0%)</f>
        <v>0.03</v>
      </c>
      <c r="K7611" s="24">
        <f>VLOOKUP($G7611, Reference!$A$3:$C$20, 3,FALSE)*I7611</f>
        <v>5</v>
      </c>
      <c r="L7611" s="27">
        <f t="shared" si="236"/>
        <v>5</v>
      </c>
      <c r="M7611" s="27">
        <f t="shared" si="237"/>
        <v>4.6999999999999993</v>
      </c>
    </row>
    <row r="7612" spans="1:13" x14ac:dyDescent="0.2">
      <c r="A7612">
        <v>7955</v>
      </c>
      <c r="B7612" s="4">
        <v>44117</v>
      </c>
      <c r="C7612" t="s">
        <v>17</v>
      </c>
      <c r="D7612" t="s">
        <v>46</v>
      </c>
      <c r="E7612" s="2" t="str">
        <f>VLOOKUP('SampleSuperstore - Main Data'!D7612,Reference!$A$26:$B$74,2,FALSE)</f>
        <v>Central</v>
      </c>
      <c r="F7612" s="22" t="s">
        <v>13</v>
      </c>
      <c r="G7612" s="22" t="s">
        <v>26</v>
      </c>
      <c r="H7612" s="24">
        <f>VLOOKUP($G7612, Reference!$A$3:$C$20, 2,FALSE)*I7612</f>
        <v>2.5</v>
      </c>
      <c r="I7612" s="22">
        <v>1</v>
      </c>
      <c r="J7612" s="26" cm="1">
        <f t="array" ref="J7612">IFERROR(_xlfn.IFS(AND(C7612="Corporate", F7612="Technology"), 3%, C7612="Corporate", 1%),0%)</f>
        <v>0.01</v>
      </c>
      <c r="K7612" s="24">
        <f>VLOOKUP($G7612, Reference!$A$3:$C$20, 3,FALSE)*I7612</f>
        <v>2</v>
      </c>
      <c r="L7612" s="27">
        <f t="shared" si="236"/>
        <v>0.5</v>
      </c>
      <c r="M7612" s="27">
        <f t="shared" si="237"/>
        <v>0.47500000000000009</v>
      </c>
    </row>
    <row r="7613" spans="1:13" x14ac:dyDescent="0.2">
      <c r="A7613">
        <v>7956</v>
      </c>
      <c r="B7613" s="4">
        <v>44117</v>
      </c>
      <c r="C7613" t="s">
        <v>17</v>
      </c>
      <c r="D7613" t="s">
        <v>19</v>
      </c>
      <c r="E7613" s="2" t="str">
        <f>VLOOKUP('SampleSuperstore - Main Data'!D7613,Reference!$A$26:$B$74,2,FALSE)</f>
        <v>East</v>
      </c>
      <c r="F7613" s="22" t="s">
        <v>29</v>
      </c>
      <c r="G7613" s="22" t="s">
        <v>50</v>
      </c>
      <c r="H7613" s="24">
        <f>VLOOKUP($G7613, Reference!$A$3:$C$20, 2,FALSE)*I7613</f>
        <v>398</v>
      </c>
      <c r="I7613" s="22">
        <v>2</v>
      </c>
      <c r="J7613" s="26" cm="1">
        <f t="array" ref="J7613">IFERROR(_xlfn.IFS(AND(C7613="Corporate", F7613="Technology"), 3%, C7613="Corporate", 1%),0%)</f>
        <v>0.03</v>
      </c>
      <c r="K7613" s="24">
        <f>VLOOKUP($G7613, Reference!$A$3:$C$20, 3,FALSE)*I7613</f>
        <v>330</v>
      </c>
      <c r="L7613" s="27">
        <f t="shared" si="236"/>
        <v>68</v>
      </c>
      <c r="M7613" s="27">
        <f t="shared" si="237"/>
        <v>56.06</v>
      </c>
    </row>
    <row r="7614" spans="1:13" x14ac:dyDescent="0.2">
      <c r="A7614">
        <v>7957</v>
      </c>
      <c r="B7614" s="4">
        <v>44117</v>
      </c>
      <c r="C7614" t="s">
        <v>17</v>
      </c>
      <c r="D7614" t="s">
        <v>19</v>
      </c>
      <c r="E7614" s="2" t="str">
        <f>VLOOKUP('SampleSuperstore - Main Data'!D7614,Reference!$A$26:$B$74,2,FALSE)</f>
        <v>East</v>
      </c>
      <c r="F7614" s="22" t="s">
        <v>29</v>
      </c>
      <c r="G7614" s="22" t="s">
        <v>50</v>
      </c>
      <c r="H7614" s="24">
        <f>VLOOKUP($G7614, Reference!$A$3:$C$20, 2,FALSE)*I7614</f>
        <v>398</v>
      </c>
      <c r="I7614" s="22">
        <v>2</v>
      </c>
      <c r="J7614" s="26" cm="1">
        <f t="array" ref="J7614">IFERROR(_xlfn.IFS(AND(C7614="Corporate", F7614="Technology"), 3%, C7614="Corporate", 1%),0%)</f>
        <v>0.03</v>
      </c>
      <c r="K7614" s="24">
        <f>VLOOKUP($G7614, Reference!$A$3:$C$20, 3,FALSE)*I7614</f>
        <v>330</v>
      </c>
      <c r="L7614" s="27">
        <f t="shared" si="236"/>
        <v>68</v>
      </c>
      <c r="M7614" s="27">
        <f t="shared" si="237"/>
        <v>56.06</v>
      </c>
    </row>
    <row r="7615" spans="1:13" x14ac:dyDescent="0.2">
      <c r="A7615">
        <v>7963</v>
      </c>
      <c r="B7615" s="4">
        <v>44118</v>
      </c>
      <c r="C7615" t="s">
        <v>17</v>
      </c>
      <c r="D7615" t="s">
        <v>40</v>
      </c>
      <c r="E7615" s="2" t="str">
        <f>VLOOKUP('SampleSuperstore - Main Data'!D7615,Reference!$A$26:$B$74,2,FALSE)</f>
        <v>East</v>
      </c>
      <c r="F7615" s="22" t="s">
        <v>13</v>
      </c>
      <c r="G7615" s="22" t="s">
        <v>41</v>
      </c>
      <c r="H7615" s="24">
        <f>VLOOKUP($G7615, Reference!$A$3:$C$20, 2,FALSE)*I7615</f>
        <v>39</v>
      </c>
      <c r="I7615" s="22">
        <v>13</v>
      </c>
      <c r="J7615" s="26" cm="1">
        <f t="array" ref="J7615">IFERROR(_xlfn.IFS(AND(C7615="Corporate", F7615="Technology"), 3%, C7615="Corporate", 1%),0%)</f>
        <v>0.01</v>
      </c>
      <c r="K7615" s="24">
        <f>VLOOKUP($G7615, Reference!$A$3:$C$20, 3,FALSE)*I7615</f>
        <v>26</v>
      </c>
      <c r="L7615" s="27">
        <f t="shared" si="236"/>
        <v>13</v>
      </c>
      <c r="M7615" s="27">
        <f t="shared" si="237"/>
        <v>12.61</v>
      </c>
    </row>
    <row r="7616" spans="1:13" x14ac:dyDescent="0.2">
      <c r="A7616">
        <v>7966</v>
      </c>
      <c r="B7616" s="4">
        <v>44118</v>
      </c>
      <c r="C7616" t="s">
        <v>17</v>
      </c>
      <c r="D7616" t="s">
        <v>25</v>
      </c>
      <c r="E7616" s="2" t="str">
        <f>VLOOKUP('SampleSuperstore - Main Data'!D7616,Reference!$A$26:$B$74,2,FALSE)</f>
        <v>Central</v>
      </c>
      <c r="F7616" s="22" t="s">
        <v>23</v>
      </c>
      <c r="G7616" s="22" t="s">
        <v>24</v>
      </c>
      <c r="H7616" s="24">
        <f>VLOOKUP($G7616, Reference!$A$3:$C$20, 2,FALSE)*I7616</f>
        <v>594</v>
      </c>
      <c r="I7616" s="22">
        <v>6</v>
      </c>
      <c r="J7616" s="26" cm="1">
        <f t="array" ref="J7616">IFERROR(_xlfn.IFS(AND(C7616="Corporate", F7616="Technology"), 3%, C7616="Corporate", 1%),0%)</f>
        <v>0.01</v>
      </c>
      <c r="K7616" s="24">
        <f>VLOOKUP($G7616, Reference!$A$3:$C$20, 3,FALSE)*I7616</f>
        <v>474</v>
      </c>
      <c r="L7616" s="27">
        <f t="shared" si="236"/>
        <v>120</v>
      </c>
      <c r="M7616" s="27">
        <f t="shared" si="237"/>
        <v>114.05999999999995</v>
      </c>
    </row>
    <row r="7617" spans="1:13" x14ac:dyDescent="0.2">
      <c r="A7617">
        <v>7968</v>
      </c>
      <c r="B7617" s="4">
        <v>44118</v>
      </c>
      <c r="C7617" t="s">
        <v>17</v>
      </c>
      <c r="D7617" t="s">
        <v>15</v>
      </c>
      <c r="E7617" s="2" t="str">
        <f>VLOOKUP('SampleSuperstore - Main Data'!D7617,Reference!$A$26:$B$74,2,FALSE)</f>
        <v>West</v>
      </c>
      <c r="F7617" s="22" t="s">
        <v>23</v>
      </c>
      <c r="G7617" s="22" t="s">
        <v>24</v>
      </c>
      <c r="H7617" s="24">
        <f>VLOOKUP($G7617, Reference!$A$3:$C$20, 2,FALSE)*I7617</f>
        <v>594</v>
      </c>
      <c r="I7617" s="22">
        <v>6</v>
      </c>
      <c r="J7617" s="26" cm="1">
        <f t="array" ref="J7617">IFERROR(_xlfn.IFS(AND(C7617="Corporate", F7617="Technology"), 3%, C7617="Corporate", 1%),0%)</f>
        <v>0.01</v>
      </c>
      <c r="K7617" s="24">
        <f>VLOOKUP($G7617, Reference!$A$3:$C$20, 3,FALSE)*I7617</f>
        <v>474</v>
      </c>
      <c r="L7617" s="27">
        <f t="shared" si="236"/>
        <v>120</v>
      </c>
      <c r="M7617" s="27">
        <f t="shared" si="237"/>
        <v>114.05999999999995</v>
      </c>
    </row>
    <row r="7618" spans="1:13" x14ac:dyDescent="0.2">
      <c r="A7618">
        <v>7972</v>
      </c>
      <c r="B7618" s="4">
        <v>44118</v>
      </c>
      <c r="C7618" t="s">
        <v>17</v>
      </c>
      <c r="D7618" t="s">
        <v>47</v>
      </c>
      <c r="E7618" s="2" t="str">
        <f>VLOOKUP('SampleSuperstore - Main Data'!D7618,Reference!$A$26:$B$74,2,FALSE)</f>
        <v>South</v>
      </c>
      <c r="F7618" s="22" t="s">
        <v>13</v>
      </c>
      <c r="G7618" s="22" t="s">
        <v>35</v>
      </c>
      <c r="H7618" s="24">
        <f>VLOOKUP($G7618, Reference!$A$3:$C$20, 2,FALSE)*I7618</f>
        <v>72</v>
      </c>
      <c r="I7618" s="22">
        <v>3</v>
      </c>
      <c r="J7618" s="26" cm="1">
        <f t="array" ref="J7618">IFERROR(_xlfn.IFS(AND(C7618="Corporate", F7618="Technology"), 3%, C7618="Corporate", 1%),0%)</f>
        <v>0.01</v>
      </c>
      <c r="K7618" s="24">
        <f>VLOOKUP($G7618, Reference!$A$3:$C$20, 3,FALSE)*I7618</f>
        <v>57</v>
      </c>
      <c r="L7618" s="27">
        <f t="shared" ref="L7618:L7681" si="238">H7618-K7618</f>
        <v>15</v>
      </c>
      <c r="M7618" s="27">
        <f t="shared" ref="M7618:M7681" si="239">H7618*(1-J7618)-K7618</f>
        <v>14.280000000000001</v>
      </c>
    </row>
    <row r="7619" spans="1:13" x14ac:dyDescent="0.2">
      <c r="A7619">
        <v>7975</v>
      </c>
      <c r="B7619" s="4">
        <v>44118</v>
      </c>
      <c r="C7619" t="s">
        <v>17</v>
      </c>
      <c r="D7619" t="s">
        <v>12</v>
      </c>
      <c r="E7619" s="2" t="str">
        <f>VLOOKUP('SampleSuperstore - Main Data'!D7619,Reference!$A$26:$B$74,2,FALSE)</f>
        <v>West</v>
      </c>
      <c r="F7619" s="22" t="s">
        <v>13</v>
      </c>
      <c r="G7619" s="22" t="s">
        <v>14</v>
      </c>
      <c r="H7619" s="24">
        <f>VLOOKUP($G7619, Reference!$A$3:$C$20, 2,FALSE)*I7619</f>
        <v>270</v>
      </c>
      <c r="I7619" s="22">
        <v>6</v>
      </c>
      <c r="J7619" s="26" cm="1">
        <f t="array" ref="J7619">IFERROR(_xlfn.IFS(AND(C7619="Corporate", F7619="Technology"), 3%, C7619="Corporate", 1%),0%)</f>
        <v>0.01</v>
      </c>
      <c r="K7619" s="24">
        <f>VLOOKUP($G7619, Reference!$A$3:$C$20, 3,FALSE)*I7619</f>
        <v>210</v>
      </c>
      <c r="L7619" s="27">
        <f t="shared" si="238"/>
        <v>60</v>
      </c>
      <c r="M7619" s="27">
        <f t="shared" si="239"/>
        <v>57.300000000000011</v>
      </c>
    </row>
    <row r="7620" spans="1:13" x14ac:dyDescent="0.2">
      <c r="A7620">
        <v>7978</v>
      </c>
      <c r="B7620" s="4">
        <v>44118</v>
      </c>
      <c r="C7620" t="s">
        <v>17</v>
      </c>
      <c r="D7620" t="s">
        <v>32</v>
      </c>
      <c r="E7620" s="2" t="str">
        <f>VLOOKUP('SampleSuperstore - Main Data'!D7620,Reference!$A$26:$B$74,2,FALSE)</f>
        <v>South</v>
      </c>
      <c r="F7620" s="22" t="s">
        <v>13</v>
      </c>
      <c r="G7620" s="22" t="s">
        <v>20</v>
      </c>
      <c r="H7620" s="24">
        <f>VLOOKUP($G7620, Reference!$A$3:$C$20, 2,FALSE)*I7620</f>
        <v>34</v>
      </c>
      <c r="I7620" s="22">
        <v>2</v>
      </c>
      <c r="J7620" s="26" cm="1">
        <f t="array" ref="J7620">IFERROR(_xlfn.IFS(AND(C7620="Corporate", F7620="Technology"), 3%, C7620="Corporate", 1%),0%)</f>
        <v>0.01</v>
      </c>
      <c r="K7620" s="24">
        <f>VLOOKUP($G7620, Reference!$A$3:$C$20, 3,FALSE)*I7620</f>
        <v>20</v>
      </c>
      <c r="L7620" s="27">
        <f t="shared" si="238"/>
        <v>14</v>
      </c>
      <c r="M7620" s="27">
        <f t="shared" si="239"/>
        <v>13.659999999999997</v>
      </c>
    </row>
    <row r="7621" spans="1:13" x14ac:dyDescent="0.2">
      <c r="A7621">
        <v>7983</v>
      </c>
      <c r="B7621" s="4">
        <v>44119</v>
      </c>
      <c r="C7621" t="s">
        <v>17</v>
      </c>
      <c r="D7621" t="s">
        <v>32</v>
      </c>
      <c r="E7621" s="2" t="str">
        <f>VLOOKUP('SampleSuperstore - Main Data'!D7621,Reference!$A$26:$B$74,2,FALSE)</f>
        <v>South</v>
      </c>
      <c r="F7621" s="22" t="s">
        <v>29</v>
      </c>
      <c r="G7621" s="22" t="s">
        <v>33</v>
      </c>
      <c r="H7621" s="24">
        <f>VLOOKUP($G7621, Reference!$A$3:$C$20, 2,FALSE)*I7621</f>
        <v>30</v>
      </c>
      <c r="I7621" s="22">
        <v>6</v>
      </c>
      <c r="J7621" s="26" cm="1">
        <f t="array" ref="J7621">IFERROR(_xlfn.IFS(AND(C7621="Corporate", F7621="Technology"), 3%, C7621="Corporate", 1%),0%)</f>
        <v>0.03</v>
      </c>
      <c r="K7621" s="24">
        <f>VLOOKUP($G7621, Reference!$A$3:$C$20, 3,FALSE)*I7621</f>
        <v>15</v>
      </c>
      <c r="L7621" s="27">
        <f t="shared" si="238"/>
        <v>15</v>
      </c>
      <c r="M7621" s="27">
        <f t="shared" si="239"/>
        <v>14.099999999999998</v>
      </c>
    </row>
    <row r="7622" spans="1:13" x14ac:dyDescent="0.2">
      <c r="A7622">
        <v>7986</v>
      </c>
      <c r="B7622" s="4">
        <v>44119</v>
      </c>
      <c r="C7622" t="s">
        <v>17</v>
      </c>
      <c r="D7622" t="s">
        <v>15</v>
      </c>
      <c r="E7622" s="2" t="str">
        <f>VLOOKUP('SampleSuperstore - Main Data'!D7622,Reference!$A$26:$B$74,2,FALSE)</f>
        <v>West</v>
      </c>
      <c r="F7622" s="22" t="s">
        <v>13</v>
      </c>
      <c r="G7622" s="22" t="s">
        <v>49</v>
      </c>
      <c r="H7622" s="24">
        <f>VLOOKUP($G7622, Reference!$A$3:$C$20, 2,FALSE)*I7622</f>
        <v>40</v>
      </c>
      <c r="I7622" s="22">
        <v>1</v>
      </c>
      <c r="J7622" s="26" cm="1">
        <f t="array" ref="J7622">IFERROR(_xlfn.IFS(AND(C7622="Corporate", F7622="Technology"), 3%, C7622="Corporate", 1%),0%)</f>
        <v>0.01</v>
      </c>
      <c r="K7622" s="24">
        <f>VLOOKUP($G7622, Reference!$A$3:$C$20, 3,FALSE)*I7622</f>
        <v>35</v>
      </c>
      <c r="L7622" s="27">
        <f t="shared" si="238"/>
        <v>5</v>
      </c>
      <c r="M7622" s="27">
        <f t="shared" si="239"/>
        <v>4.6000000000000014</v>
      </c>
    </row>
    <row r="7623" spans="1:13" x14ac:dyDescent="0.2">
      <c r="A7623">
        <v>7988</v>
      </c>
      <c r="B7623" s="4">
        <v>44119</v>
      </c>
      <c r="C7623" t="s">
        <v>17</v>
      </c>
      <c r="D7623" t="s">
        <v>40</v>
      </c>
      <c r="E7623" s="2" t="str">
        <f>VLOOKUP('SampleSuperstore - Main Data'!D7623,Reference!$A$26:$B$74,2,FALSE)</f>
        <v>East</v>
      </c>
      <c r="F7623" s="22" t="s">
        <v>29</v>
      </c>
      <c r="G7623" s="22" t="s">
        <v>30</v>
      </c>
      <c r="H7623" s="24">
        <f>VLOOKUP($G7623, Reference!$A$3:$C$20, 2,FALSE)*I7623</f>
        <v>1800</v>
      </c>
      <c r="I7623" s="22">
        <v>4</v>
      </c>
      <c r="J7623" s="26" cm="1">
        <f t="array" ref="J7623">IFERROR(_xlfn.IFS(AND(C7623="Corporate", F7623="Technology"), 3%, C7623="Corporate", 1%),0%)</f>
        <v>0.03</v>
      </c>
      <c r="K7623" s="24">
        <f>VLOOKUP($G7623, Reference!$A$3:$C$20, 3,FALSE)*I7623</f>
        <v>1600</v>
      </c>
      <c r="L7623" s="27">
        <f t="shared" si="238"/>
        <v>200</v>
      </c>
      <c r="M7623" s="27">
        <f t="shared" si="239"/>
        <v>146</v>
      </c>
    </row>
    <row r="7624" spans="1:13" x14ac:dyDescent="0.2">
      <c r="A7624">
        <v>7989</v>
      </c>
      <c r="B7624" s="4">
        <v>44119</v>
      </c>
      <c r="C7624" t="s">
        <v>17</v>
      </c>
      <c r="D7624" t="s">
        <v>46</v>
      </c>
      <c r="E7624" s="2" t="str">
        <f>VLOOKUP('SampleSuperstore - Main Data'!D7624,Reference!$A$26:$B$74,2,FALSE)</f>
        <v>Central</v>
      </c>
      <c r="F7624" s="22" t="s">
        <v>13</v>
      </c>
      <c r="G7624" s="22" t="s">
        <v>35</v>
      </c>
      <c r="H7624" s="24">
        <f>VLOOKUP($G7624, Reference!$A$3:$C$20, 2,FALSE)*I7624</f>
        <v>144</v>
      </c>
      <c r="I7624" s="22">
        <v>6</v>
      </c>
      <c r="J7624" s="26" cm="1">
        <f t="array" ref="J7624">IFERROR(_xlfn.IFS(AND(C7624="Corporate", F7624="Technology"), 3%, C7624="Corporate", 1%),0%)</f>
        <v>0.01</v>
      </c>
      <c r="K7624" s="24">
        <f>VLOOKUP($G7624, Reference!$A$3:$C$20, 3,FALSE)*I7624</f>
        <v>114</v>
      </c>
      <c r="L7624" s="27">
        <f t="shared" si="238"/>
        <v>30</v>
      </c>
      <c r="M7624" s="27">
        <f t="shared" si="239"/>
        <v>28.560000000000002</v>
      </c>
    </row>
    <row r="7625" spans="1:13" x14ac:dyDescent="0.2">
      <c r="A7625">
        <v>7991</v>
      </c>
      <c r="B7625" s="4">
        <v>44119</v>
      </c>
      <c r="C7625" t="s">
        <v>17</v>
      </c>
      <c r="D7625" t="s">
        <v>15</v>
      </c>
      <c r="E7625" s="2" t="str">
        <f>VLOOKUP('SampleSuperstore - Main Data'!D7625,Reference!$A$26:$B$74,2,FALSE)</f>
        <v>West</v>
      </c>
      <c r="F7625" s="22" t="s">
        <v>13</v>
      </c>
      <c r="G7625" s="22" t="s">
        <v>53</v>
      </c>
      <c r="H7625" s="24">
        <f>VLOOKUP($G7625, Reference!$A$3:$C$20, 2,FALSE)*I7625</f>
        <v>24</v>
      </c>
      <c r="I7625" s="22">
        <v>2</v>
      </c>
      <c r="J7625" s="26" cm="1">
        <f t="array" ref="J7625">IFERROR(_xlfn.IFS(AND(C7625="Corporate", F7625="Technology"), 3%, C7625="Corporate", 1%),0%)</f>
        <v>0.01</v>
      </c>
      <c r="K7625" s="24">
        <f>VLOOKUP($G7625, Reference!$A$3:$C$20, 3,FALSE)*I7625</f>
        <v>18</v>
      </c>
      <c r="L7625" s="27">
        <f t="shared" si="238"/>
        <v>6</v>
      </c>
      <c r="M7625" s="27">
        <f t="shared" si="239"/>
        <v>5.759999999999998</v>
      </c>
    </row>
    <row r="7626" spans="1:13" x14ac:dyDescent="0.2">
      <c r="A7626">
        <v>7992</v>
      </c>
      <c r="B7626" s="4">
        <v>44119</v>
      </c>
      <c r="C7626" t="s">
        <v>17</v>
      </c>
      <c r="D7626" t="s">
        <v>12</v>
      </c>
      <c r="E7626" s="2" t="str">
        <f>VLOOKUP('SampleSuperstore - Main Data'!D7626,Reference!$A$26:$B$74,2,FALSE)</f>
        <v>West</v>
      </c>
      <c r="F7626" s="22" t="s">
        <v>13</v>
      </c>
      <c r="G7626" s="22" t="s">
        <v>26</v>
      </c>
      <c r="H7626" s="24">
        <f>VLOOKUP($G7626, Reference!$A$3:$C$20, 2,FALSE)*I7626</f>
        <v>2.5</v>
      </c>
      <c r="I7626" s="22">
        <v>1</v>
      </c>
      <c r="J7626" s="26" cm="1">
        <f t="array" ref="J7626">IFERROR(_xlfn.IFS(AND(C7626="Corporate", F7626="Technology"), 3%, C7626="Corporate", 1%),0%)</f>
        <v>0.01</v>
      </c>
      <c r="K7626" s="24">
        <f>VLOOKUP($G7626, Reference!$A$3:$C$20, 3,FALSE)*I7626</f>
        <v>2</v>
      </c>
      <c r="L7626" s="27">
        <f t="shared" si="238"/>
        <v>0.5</v>
      </c>
      <c r="M7626" s="27">
        <f t="shared" si="239"/>
        <v>0.47500000000000009</v>
      </c>
    </row>
    <row r="7627" spans="1:13" x14ac:dyDescent="0.2">
      <c r="A7627">
        <v>7993</v>
      </c>
      <c r="B7627" s="4">
        <v>44119</v>
      </c>
      <c r="C7627" t="s">
        <v>17</v>
      </c>
      <c r="D7627" t="s">
        <v>40</v>
      </c>
      <c r="E7627" s="2" t="str">
        <f>VLOOKUP('SampleSuperstore - Main Data'!D7627,Reference!$A$26:$B$74,2,FALSE)</f>
        <v>East</v>
      </c>
      <c r="F7627" s="22" t="s">
        <v>13</v>
      </c>
      <c r="G7627" s="22" t="s">
        <v>20</v>
      </c>
      <c r="H7627" s="24">
        <f>VLOOKUP($G7627, Reference!$A$3:$C$20, 2,FALSE)*I7627</f>
        <v>119</v>
      </c>
      <c r="I7627" s="22">
        <v>7</v>
      </c>
      <c r="J7627" s="26" cm="1">
        <f t="array" ref="J7627">IFERROR(_xlfn.IFS(AND(C7627="Corporate", F7627="Technology"), 3%, C7627="Corporate", 1%),0%)</f>
        <v>0.01</v>
      </c>
      <c r="K7627" s="24">
        <f>VLOOKUP($G7627, Reference!$A$3:$C$20, 3,FALSE)*I7627</f>
        <v>70</v>
      </c>
      <c r="L7627" s="27">
        <f t="shared" si="238"/>
        <v>49</v>
      </c>
      <c r="M7627" s="27">
        <f t="shared" si="239"/>
        <v>47.81</v>
      </c>
    </row>
    <row r="7628" spans="1:13" x14ac:dyDescent="0.2">
      <c r="A7628">
        <v>8000</v>
      </c>
      <c r="B7628" s="4">
        <v>44119</v>
      </c>
      <c r="C7628" t="s">
        <v>17</v>
      </c>
      <c r="D7628" t="s">
        <v>75</v>
      </c>
      <c r="E7628" s="2" t="str">
        <f>VLOOKUP('SampleSuperstore - Main Data'!D7628,Reference!$A$26:$B$74,2,FALSE)</f>
        <v>South</v>
      </c>
      <c r="F7628" s="22" t="s">
        <v>29</v>
      </c>
      <c r="G7628" s="22" t="s">
        <v>33</v>
      </c>
      <c r="H7628" s="24">
        <f>VLOOKUP($G7628, Reference!$A$3:$C$20, 2,FALSE)*I7628</f>
        <v>25</v>
      </c>
      <c r="I7628" s="22">
        <v>5</v>
      </c>
      <c r="J7628" s="26" cm="1">
        <f t="array" ref="J7628">IFERROR(_xlfn.IFS(AND(C7628="Corporate", F7628="Technology"), 3%, C7628="Corporate", 1%),0%)</f>
        <v>0.03</v>
      </c>
      <c r="K7628" s="24">
        <f>VLOOKUP($G7628, Reference!$A$3:$C$20, 3,FALSE)*I7628</f>
        <v>12.5</v>
      </c>
      <c r="L7628" s="27">
        <f t="shared" si="238"/>
        <v>12.5</v>
      </c>
      <c r="M7628" s="27">
        <f t="shared" si="239"/>
        <v>11.75</v>
      </c>
    </row>
    <row r="7629" spans="1:13" x14ac:dyDescent="0.2">
      <c r="A7629">
        <v>8001</v>
      </c>
      <c r="B7629" s="4">
        <v>44119</v>
      </c>
      <c r="C7629" t="s">
        <v>17</v>
      </c>
      <c r="D7629" t="s">
        <v>15</v>
      </c>
      <c r="E7629" s="2" t="str">
        <f>VLOOKUP('SampleSuperstore - Main Data'!D7629,Reference!$A$26:$B$74,2,FALSE)</f>
        <v>West</v>
      </c>
      <c r="F7629" s="22" t="s">
        <v>13</v>
      </c>
      <c r="G7629" s="22" t="s">
        <v>41</v>
      </c>
      <c r="H7629" s="24">
        <f>VLOOKUP($G7629, Reference!$A$3:$C$20, 2,FALSE)*I7629</f>
        <v>15</v>
      </c>
      <c r="I7629" s="22">
        <v>5</v>
      </c>
      <c r="J7629" s="26" cm="1">
        <f t="array" ref="J7629">IFERROR(_xlfn.IFS(AND(C7629="Corporate", F7629="Technology"), 3%, C7629="Corporate", 1%),0%)</f>
        <v>0.01</v>
      </c>
      <c r="K7629" s="24">
        <f>VLOOKUP($G7629, Reference!$A$3:$C$20, 3,FALSE)*I7629</f>
        <v>10</v>
      </c>
      <c r="L7629" s="27">
        <f t="shared" si="238"/>
        <v>5</v>
      </c>
      <c r="M7629" s="27">
        <f t="shared" si="239"/>
        <v>4.8499999999999996</v>
      </c>
    </row>
    <row r="7630" spans="1:13" x14ac:dyDescent="0.2">
      <c r="A7630">
        <v>8009</v>
      </c>
      <c r="B7630" s="4">
        <v>44120</v>
      </c>
      <c r="C7630" t="s">
        <v>17</v>
      </c>
      <c r="D7630" t="s">
        <v>32</v>
      </c>
      <c r="E7630" s="2" t="str">
        <f>VLOOKUP('SampleSuperstore - Main Data'!D7630,Reference!$A$26:$B$74,2,FALSE)</f>
        <v>South</v>
      </c>
      <c r="F7630" s="22" t="s">
        <v>13</v>
      </c>
      <c r="G7630" s="22" t="s">
        <v>35</v>
      </c>
      <c r="H7630" s="24">
        <f>VLOOKUP($G7630, Reference!$A$3:$C$20, 2,FALSE)*I7630</f>
        <v>48</v>
      </c>
      <c r="I7630" s="22">
        <v>2</v>
      </c>
      <c r="J7630" s="26" cm="1">
        <f t="array" ref="J7630">IFERROR(_xlfn.IFS(AND(C7630="Corporate", F7630="Technology"), 3%, C7630="Corporate", 1%),0%)</f>
        <v>0.01</v>
      </c>
      <c r="K7630" s="24">
        <f>VLOOKUP($G7630, Reference!$A$3:$C$20, 3,FALSE)*I7630</f>
        <v>38</v>
      </c>
      <c r="L7630" s="27">
        <f t="shared" si="238"/>
        <v>10</v>
      </c>
      <c r="M7630" s="27">
        <f t="shared" si="239"/>
        <v>9.519999999999996</v>
      </c>
    </row>
    <row r="7631" spans="1:13" x14ac:dyDescent="0.2">
      <c r="A7631">
        <v>8010</v>
      </c>
      <c r="B7631" s="4">
        <v>44120</v>
      </c>
      <c r="C7631" t="s">
        <v>17</v>
      </c>
      <c r="D7631" t="s">
        <v>25</v>
      </c>
      <c r="E7631" s="2" t="str">
        <f>VLOOKUP('SampleSuperstore - Main Data'!D7631,Reference!$A$26:$B$74,2,FALSE)</f>
        <v>Central</v>
      </c>
      <c r="F7631" s="22" t="s">
        <v>13</v>
      </c>
      <c r="G7631" s="22" t="s">
        <v>26</v>
      </c>
      <c r="H7631" s="24">
        <f>VLOOKUP($G7631, Reference!$A$3:$C$20, 2,FALSE)*I7631</f>
        <v>7.5</v>
      </c>
      <c r="I7631" s="22">
        <v>3</v>
      </c>
      <c r="J7631" s="26" cm="1">
        <f t="array" ref="J7631">IFERROR(_xlfn.IFS(AND(C7631="Corporate", F7631="Technology"), 3%, C7631="Corporate", 1%),0%)</f>
        <v>0.01</v>
      </c>
      <c r="K7631" s="24">
        <f>VLOOKUP($G7631, Reference!$A$3:$C$20, 3,FALSE)*I7631</f>
        <v>6</v>
      </c>
      <c r="L7631" s="27">
        <f t="shared" si="238"/>
        <v>1.5</v>
      </c>
      <c r="M7631" s="27">
        <f t="shared" si="239"/>
        <v>1.4249999999999998</v>
      </c>
    </row>
    <row r="7632" spans="1:13" x14ac:dyDescent="0.2">
      <c r="A7632">
        <v>8014</v>
      </c>
      <c r="B7632" s="4">
        <v>44120</v>
      </c>
      <c r="C7632" t="s">
        <v>17</v>
      </c>
      <c r="D7632" t="s">
        <v>64</v>
      </c>
      <c r="E7632" s="2" t="str">
        <f>VLOOKUP('SampleSuperstore - Main Data'!D7632,Reference!$A$26:$B$74,2,FALSE)</f>
        <v>East</v>
      </c>
      <c r="F7632" s="22" t="s">
        <v>13</v>
      </c>
      <c r="G7632" s="22" t="s">
        <v>16</v>
      </c>
      <c r="H7632" s="24">
        <f>VLOOKUP($G7632, Reference!$A$3:$C$20, 2,FALSE)*I7632</f>
        <v>114</v>
      </c>
      <c r="I7632" s="22">
        <v>6</v>
      </c>
      <c r="J7632" s="26" cm="1">
        <f t="array" ref="J7632">IFERROR(_xlfn.IFS(AND(C7632="Corporate", F7632="Technology"), 3%, C7632="Corporate", 1%),0%)</f>
        <v>0.01</v>
      </c>
      <c r="K7632" s="24">
        <f>VLOOKUP($G7632, Reference!$A$3:$C$20, 3,FALSE)*I7632</f>
        <v>60</v>
      </c>
      <c r="L7632" s="27">
        <f t="shared" si="238"/>
        <v>54</v>
      </c>
      <c r="M7632" s="27">
        <f t="shared" si="239"/>
        <v>52.86</v>
      </c>
    </row>
    <row r="7633" spans="1:13" x14ac:dyDescent="0.2">
      <c r="A7633">
        <v>8016</v>
      </c>
      <c r="B7633" s="4">
        <v>44120</v>
      </c>
      <c r="C7633" t="s">
        <v>17</v>
      </c>
      <c r="D7633" t="s">
        <v>25</v>
      </c>
      <c r="E7633" s="2" t="str">
        <f>VLOOKUP('SampleSuperstore - Main Data'!D7633,Reference!$A$26:$B$74,2,FALSE)</f>
        <v>Central</v>
      </c>
      <c r="F7633" s="22" t="s">
        <v>13</v>
      </c>
      <c r="G7633" s="22" t="s">
        <v>49</v>
      </c>
      <c r="H7633" s="24">
        <f>VLOOKUP($G7633, Reference!$A$3:$C$20, 2,FALSE)*I7633</f>
        <v>280</v>
      </c>
      <c r="I7633" s="22">
        <v>7</v>
      </c>
      <c r="J7633" s="26" cm="1">
        <f t="array" ref="J7633">IFERROR(_xlfn.IFS(AND(C7633="Corporate", F7633="Technology"), 3%, C7633="Corporate", 1%),0%)</f>
        <v>0.01</v>
      </c>
      <c r="K7633" s="24">
        <f>VLOOKUP($G7633, Reference!$A$3:$C$20, 3,FALSE)*I7633</f>
        <v>245</v>
      </c>
      <c r="L7633" s="27">
        <f t="shared" si="238"/>
        <v>35</v>
      </c>
      <c r="M7633" s="27">
        <f t="shared" si="239"/>
        <v>32.199999999999989</v>
      </c>
    </row>
    <row r="7634" spans="1:13" x14ac:dyDescent="0.2">
      <c r="A7634">
        <v>8017</v>
      </c>
      <c r="B7634" s="4">
        <v>44120</v>
      </c>
      <c r="C7634" t="s">
        <v>17</v>
      </c>
      <c r="D7634" t="s">
        <v>12</v>
      </c>
      <c r="E7634" s="2" t="str">
        <f>VLOOKUP('SampleSuperstore - Main Data'!D7634,Reference!$A$26:$B$74,2,FALSE)</f>
        <v>West</v>
      </c>
      <c r="F7634" s="22" t="s">
        <v>23</v>
      </c>
      <c r="G7634" s="22" t="s">
        <v>37</v>
      </c>
      <c r="H7634" s="24">
        <f>VLOOKUP($G7634, Reference!$A$3:$C$20, 2,FALSE)*I7634</f>
        <v>72</v>
      </c>
      <c r="I7634" s="22">
        <v>8</v>
      </c>
      <c r="J7634" s="26" cm="1">
        <f t="array" ref="J7634">IFERROR(_xlfn.IFS(AND(C7634="Corporate", F7634="Technology"), 3%, C7634="Corporate", 1%),0%)</f>
        <v>0.01</v>
      </c>
      <c r="K7634" s="24">
        <f>VLOOKUP($G7634, Reference!$A$3:$C$20, 3,FALSE)*I7634</f>
        <v>40</v>
      </c>
      <c r="L7634" s="27">
        <f t="shared" si="238"/>
        <v>32</v>
      </c>
      <c r="M7634" s="27">
        <f t="shared" si="239"/>
        <v>31.28</v>
      </c>
    </row>
    <row r="7635" spans="1:13" x14ac:dyDescent="0.2">
      <c r="A7635">
        <v>8019</v>
      </c>
      <c r="B7635" s="4">
        <v>44120</v>
      </c>
      <c r="C7635" t="s">
        <v>17</v>
      </c>
      <c r="D7635" t="s">
        <v>36</v>
      </c>
      <c r="E7635" s="2" t="str">
        <f>VLOOKUP('SampleSuperstore - Main Data'!D7635,Reference!$A$26:$B$74,2,FALSE)</f>
        <v>East</v>
      </c>
      <c r="F7635" s="22" t="s">
        <v>29</v>
      </c>
      <c r="G7635" s="22" t="s">
        <v>50</v>
      </c>
      <c r="H7635" s="24">
        <f>VLOOKUP($G7635, Reference!$A$3:$C$20, 2,FALSE)*I7635</f>
        <v>597</v>
      </c>
      <c r="I7635" s="22">
        <v>3</v>
      </c>
      <c r="J7635" s="26" cm="1">
        <f t="array" ref="J7635">IFERROR(_xlfn.IFS(AND(C7635="Corporate", F7635="Technology"), 3%, C7635="Corporate", 1%),0%)</f>
        <v>0.03</v>
      </c>
      <c r="K7635" s="24">
        <f>VLOOKUP($G7635, Reference!$A$3:$C$20, 3,FALSE)*I7635</f>
        <v>495</v>
      </c>
      <c r="L7635" s="27">
        <f t="shared" si="238"/>
        <v>102</v>
      </c>
      <c r="M7635" s="27">
        <f t="shared" si="239"/>
        <v>84.090000000000032</v>
      </c>
    </row>
    <row r="7636" spans="1:13" x14ac:dyDescent="0.2">
      <c r="A7636">
        <v>8021</v>
      </c>
      <c r="B7636" s="4">
        <v>44120</v>
      </c>
      <c r="C7636" t="s">
        <v>17</v>
      </c>
      <c r="D7636" t="s">
        <v>32</v>
      </c>
      <c r="E7636" s="2" t="str">
        <f>VLOOKUP('SampleSuperstore - Main Data'!D7636,Reference!$A$26:$B$74,2,FALSE)</f>
        <v>South</v>
      </c>
      <c r="F7636" s="22" t="s">
        <v>13</v>
      </c>
      <c r="G7636" s="22" t="s">
        <v>20</v>
      </c>
      <c r="H7636" s="24">
        <f>VLOOKUP($G7636, Reference!$A$3:$C$20, 2,FALSE)*I7636</f>
        <v>17</v>
      </c>
      <c r="I7636" s="22">
        <v>1</v>
      </c>
      <c r="J7636" s="26" cm="1">
        <f t="array" ref="J7636">IFERROR(_xlfn.IFS(AND(C7636="Corporate", F7636="Technology"), 3%, C7636="Corporate", 1%),0%)</f>
        <v>0.01</v>
      </c>
      <c r="K7636" s="24">
        <f>VLOOKUP($G7636, Reference!$A$3:$C$20, 3,FALSE)*I7636</f>
        <v>10</v>
      </c>
      <c r="L7636" s="27">
        <f t="shared" si="238"/>
        <v>7</v>
      </c>
      <c r="M7636" s="27">
        <f t="shared" si="239"/>
        <v>6.8299999999999983</v>
      </c>
    </row>
    <row r="7637" spans="1:13" x14ac:dyDescent="0.2">
      <c r="A7637">
        <v>8025</v>
      </c>
      <c r="B7637" s="4">
        <v>44120</v>
      </c>
      <c r="C7637" t="s">
        <v>17</v>
      </c>
      <c r="D7637" t="s">
        <v>64</v>
      </c>
      <c r="E7637" s="2" t="str">
        <f>VLOOKUP('SampleSuperstore - Main Data'!D7637,Reference!$A$26:$B$74,2,FALSE)</f>
        <v>East</v>
      </c>
      <c r="F7637" s="22" t="s">
        <v>13</v>
      </c>
      <c r="G7637" s="22" t="s">
        <v>53</v>
      </c>
      <c r="H7637" s="24">
        <f>VLOOKUP($G7637, Reference!$A$3:$C$20, 2,FALSE)*I7637</f>
        <v>84</v>
      </c>
      <c r="I7637" s="22">
        <v>7</v>
      </c>
      <c r="J7637" s="26" cm="1">
        <f t="array" ref="J7637">IFERROR(_xlfn.IFS(AND(C7637="Corporate", F7637="Technology"), 3%, C7637="Corporate", 1%),0%)</f>
        <v>0.01</v>
      </c>
      <c r="K7637" s="24">
        <f>VLOOKUP($G7637, Reference!$A$3:$C$20, 3,FALSE)*I7637</f>
        <v>63</v>
      </c>
      <c r="L7637" s="27">
        <f t="shared" si="238"/>
        <v>21</v>
      </c>
      <c r="M7637" s="27">
        <f t="shared" si="239"/>
        <v>20.159999999999997</v>
      </c>
    </row>
    <row r="7638" spans="1:13" x14ac:dyDescent="0.2">
      <c r="A7638">
        <v>8030</v>
      </c>
      <c r="B7638" s="4">
        <v>44121</v>
      </c>
      <c r="C7638" t="s">
        <v>17</v>
      </c>
      <c r="D7638" t="s">
        <v>21</v>
      </c>
      <c r="E7638" s="2" t="str">
        <f>VLOOKUP('SampleSuperstore - Main Data'!D7638,Reference!$A$26:$B$74,2,FALSE)</f>
        <v>West</v>
      </c>
      <c r="F7638" s="22" t="s">
        <v>13</v>
      </c>
      <c r="G7638" s="22" t="s">
        <v>14</v>
      </c>
      <c r="H7638" s="24">
        <f>VLOOKUP($G7638, Reference!$A$3:$C$20, 2,FALSE)*I7638</f>
        <v>135</v>
      </c>
      <c r="I7638" s="22">
        <v>3</v>
      </c>
      <c r="J7638" s="26" cm="1">
        <f t="array" ref="J7638">IFERROR(_xlfn.IFS(AND(C7638="Corporate", F7638="Technology"), 3%, C7638="Corporate", 1%),0%)</f>
        <v>0.01</v>
      </c>
      <c r="K7638" s="24">
        <f>VLOOKUP($G7638, Reference!$A$3:$C$20, 3,FALSE)*I7638</f>
        <v>105</v>
      </c>
      <c r="L7638" s="27">
        <f t="shared" si="238"/>
        <v>30</v>
      </c>
      <c r="M7638" s="27">
        <f t="shared" si="239"/>
        <v>28.650000000000006</v>
      </c>
    </row>
    <row r="7639" spans="1:13" x14ac:dyDescent="0.2">
      <c r="A7639">
        <v>8032</v>
      </c>
      <c r="B7639" s="4">
        <v>44121</v>
      </c>
      <c r="C7639" t="s">
        <v>17</v>
      </c>
      <c r="D7639" t="s">
        <v>22</v>
      </c>
      <c r="E7639" s="2" t="str">
        <f>VLOOKUP('SampleSuperstore - Main Data'!D7639,Reference!$A$26:$B$74,2,FALSE)</f>
        <v>West</v>
      </c>
      <c r="F7639" s="22" t="s">
        <v>13</v>
      </c>
      <c r="G7639" s="22" t="s">
        <v>26</v>
      </c>
      <c r="H7639" s="24">
        <f>VLOOKUP($G7639, Reference!$A$3:$C$20, 2,FALSE)*I7639</f>
        <v>35</v>
      </c>
      <c r="I7639" s="22">
        <v>14</v>
      </c>
      <c r="J7639" s="26" cm="1">
        <f t="array" ref="J7639">IFERROR(_xlfn.IFS(AND(C7639="Corporate", F7639="Technology"), 3%, C7639="Corporate", 1%),0%)</f>
        <v>0.01</v>
      </c>
      <c r="K7639" s="24">
        <f>VLOOKUP($G7639, Reference!$A$3:$C$20, 3,FALSE)*I7639</f>
        <v>28</v>
      </c>
      <c r="L7639" s="27">
        <f t="shared" si="238"/>
        <v>7</v>
      </c>
      <c r="M7639" s="27">
        <f t="shared" si="239"/>
        <v>6.6499999999999986</v>
      </c>
    </row>
    <row r="7640" spans="1:13" x14ac:dyDescent="0.2">
      <c r="A7640">
        <v>8035</v>
      </c>
      <c r="B7640" s="4">
        <v>44121</v>
      </c>
      <c r="C7640" t="s">
        <v>17</v>
      </c>
      <c r="D7640" t="s">
        <v>15</v>
      </c>
      <c r="E7640" s="2" t="str">
        <f>VLOOKUP('SampleSuperstore - Main Data'!D7640,Reference!$A$26:$B$74,2,FALSE)</f>
        <v>West</v>
      </c>
      <c r="F7640" s="22" t="s">
        <v>29</v>
      </c>
      <c r="G7640" s="22" t="s">
        <v>33</v>
      </c>
      <c r="H7640" s="24">
        <f>VLOOKUP($G7640, Reference!$A$3:$C$20, 2,FALSE)*I7640</f>
        <v>40</v>
      </c>
      <c r="I7640" s="22">
        <v>8</v>
      </c>
      <c r="J7640" s="26" cm="1">
        <f t="array" ref="J7640">IFERROR(_xlfn.IFS(AND(C7640="Corporate", F7640="Technology"), 3%, C7640="Corporate", 1%),0%)</f>
        <v>0.03</v>
      </c>
      <c r="K7640" s="24">
        <f>VLOOKUP($G7640, Reference!$A$3:$C$20, 3,FALSE)*I7640</f>
        <v>20</v>
      </c>
      <c r="L7640" s="27">
        <f t="shared" si="238"/>
        <v>20</v>
      </c>
      <c r="M7640" s="27">
        <f t="shared" si="239"/>
        <v>18.799999999999997</v>
      </c>
    </row>
    <row r="7641" spans="1:13" x14ac:dyDescent="0.2">
      <c r="A7641">
        <v>8038</v>
      </c>
      <c r="B7641" s="4">
        <v>44121</v>
      </c>
      <c r="C7641" t="s">
        <v>17</v>
      </c>
      <c r="D7641" t="s">
        <v>15</v>
      </c>
      <c r="E7641" s="2" t="str">
        <f>VLOOKUP('SampleSuperstore - Main Data'!D7641,Reference!$A$26:$B$74,2,FALSE)</f>
        <v>West</v>
      </c>
      <c r="F7641" s="22" t="s">
        <v>13</v>
      </c>
      <c r="G7641" s="22" t="s">
        <v>49</v>
      </c>
      <c r="H7641" s="24">
        <f>VLOOKUP($G7641, Reference!$A$3:$C$20, 2,FALSE)*I7641</f>
        <v>160</v>
      </c>
      <c r="I7641" s="22">
        <v>4</v>
      </c>
      <c r="J7641" s="26" cm="1">
        <f t="array" ref="J7641">IFERROR(_xlfn.IFS(AND(C7641="Corporate", F7641="Technology"), 3%, C7641="Corporate", 1%),0%)</f>
        <v>0.01</v>
      </c>
      <c r="K7641" s="24">
        <f>VLOOKUP($G7641, Reference!$A$3:$C$20, 3,FALSE)*I7641</f>
        <v>140</v>
      </c>
      <c r="L7641" s="27">
        <f t="shared" si="238"/>
        <v>20</v>
      </c>
      <c r="M7641" s="27">
        <f t="shared" si="239"/>
        <v>18.400000000000006</v>
      </c>
    </row>
    <row r="7642" spans="1:13" x14ac:dyDescent="0.2">
      <c r="A7642">
        <v>8039</v>
      </c>
      <c r="B7642" s="4">
        <v>44121</v>
      </c>
      <c r="C7642" t="s">
        <v>17</v>
      </c>
      <c r="D7642" t="s">
        <v>66</v>
      </c>
      <c r="E7642" s="2" t="str">
        <f>VLOOKUP('SampleSuperstore - Main Data'!D7642,Reference!$A$26:$B$74,2,FALSE)</f>
        <v>Central</v>
      </c>
      <c r="F7642" s="22" t="s">
        <v>23</v>
      </c>
      <c r="G7642" s="22" t="s">
        <v>37</v>
      </c>
      <c r="H7642" s="24">
        <f>VLOOKUP($G7642, Reference!$A$3:$C$20, 2,FALSE)*I7642</f>
        <v>36</v>
      </c>
      <c r="I7642" s="22">
        <v>4</v>
      </c>
      <c r="J7642" s="26" cm="1">
        <f t="array" ref="J7642">IFERROR(_xlfn.IFS(AND(C7642="Corporate", F7642="Technology"), 3%, C7642="Corporate", 1%),0%)</f>
        <v>0.01</v>
      </c>
      <c r="K7642" s="24">
        <f>VLOOKUP($G7642, Reference!$A$3:$C$20, 3,FALSE)*I7642</f>
        <v>20</v>
      </c>
      <c r="L7642" s="27">
        <f t="shared" si="238"/>
        <v>16</v>
      </c>
      <c r="M7642" s="27">
        <f t="shared" si="239"/>
        <v>15.64</v>
      </c>
    </row>
    <row r="7643" spans="1:13" x14ac:dyDescent="0.2">
      <c r="A7643">
        <v>8042</v>
      </c>
      <c r="B7643" s="4">
        <v>44121</v>
      </c>
      <c r="C7643" t="s">
        <v>17</v>
      </c>
      <c r="D7643" t="s">
        <v>32</v>
      </c>
      <c r="E7643" s="2" t="str">
        <f>VLOOKUP('SampleSuperstore - Main Data'!D7643,Reference!$A$26:$B$74,2,FALSE)</f>
        <v>South</v>
      </c>
      <c r="F7643" s="22" t="s">
        <v>13</v>
      </c>
      <c r="G7643" s="22" t="s">
        <v>49</v>
      </c>
      <c r="H7643" s="24">
        <f>VLOOKUP($G7643, Reference!$A$3:$C$20, 2,FALSE)*I7643</f>
        <v>200</v>
      </c>
      <c r="I7643" s="22">
        <v>5</v>
      </c>
      <c r="J7643" s="26" cm="1">
        <f t="array" ref="J7643">IFERROR(_xlfn.IFS(AND(C7643="Corporate", F7643="Technology"), 3%, C7643="Corporate", 1%),0%)</f>
        <v>0.01</v>
      </c>
      <c r="K7643" s="24">
        <f>VLOOKUP($G7643, Reference!$A$3:$C$20, 3,FALSE)*I7643</f>
        <v>175</v>
      </c>
      <c r="L7643" s="27">
        <f t="shared" si="238"/>
        <v>25</v>
      </c>
      <c r="M7643" s="27">
        <f t="shared" si="239"/>
        <v>23</v>
      </c>
    </row>
    <row r="7644" spans="1:13" x14ac:dyDescent="0.2">
      <c r="A7644">
        <v>8043</v>
      </c>
      <c r="B7644" s="4">
        <v>44121</v>
      </c>
      <c r="C7644" t="s">
        <v>17</v>
      </c>
      <c r="D7644" t="s">
        <v>40</v>
      </c>
      <c r="E7644" s="2" t="str">
        <f>VLOOKUP('SampleSuperstore - Main Data'!D7644,Reference!$A$26:$B$74,2,FALSE)</f>
        <v>East</v>
      </c>
      <c r="F7644" s="22" t="s">
        <v>13</v>
      </c>
      <c r="G7644" s="22" t="s">
        <v>26</v>
      </c>
      <c r="H7644" s="24">
        <f>VLOOKUP($G7644, Reference!$A$3:$C$20, 2,FALSE)*I7644</f>
        <v>5</v>
      </c>
      <c r="I7644" s="22">
        <v>2</v>
      </c>
      <c r="J7644" s="26" cm="1">
        <f t="array" ref="J7644">IFERROR(_xlfn.IFS(AND(C7644="Corporate", F7644="Technology"), 3%, C7644="Corporate", 1%),0%)</f>
        <v>0.01</v>
      </c>
      <c r="K7644" s="24">
        <f>VLOOKUP($G7644, Reference!$A$3:$C$20, 3,FALSE)*I7644</f>
        <v>4</v>
      </c>
      <c r="L7644" s="27">
        <f t="shared" si="238"/>
        <v>1</v>
      </c>
      <c r="M7644" s="27">
        <f t="shared" si="239"/>
        <v>0.95000000000000018</v>
      </c>
    </row>
    <row r="7645" spans="1:13" x14ac:dyDescent="0.2">
      <c r="A7645">
        <v>8047</v>
      </c>
      <c r="B7645" s="4">
        <v>44121</v>
      </c>
      <c r="C7645" t="s">
        <v>17</v>
      </c>
      <c r="D7645" t="s">
        <v>25</v>
      </c>
      <c r="E7645" s="2" t="str">
        <f>VLOOKUP('SampleSuperstore - Main Data'!D7645,Reference!$A$26:$B$74,2,FALSE)</f>
        <v>Central</v>
      </c>
      <c r="F7645" s="22" t="s">
        <v>13</v>
      </c>
      <c r="G7645" s="22" t="s">
        <v>14</v>
      </c>
      <c r="H7645" s="24">
        <f>VLOOKUP($G7645, Reference!$A$3:$C$20, 2,FALSE)*I7645</f>
        <v>135</v>
      </c>
      <c r="I7645" s="22">
        <v>3</v>
      </c>
      <c r="J7645" s="26" cm="1">
        <f t="array" ref="J7645">IFERROR(_xlfn.IFS(AND(C7645="Corporate", F7645="Technology"), 3%, C7645="Corporate", 1%),0%)</f>
        <v>0.01</v>
      </c>
      <c r="K7645" s="24">
        <f>VLOOKUP($G7645, Reference!$A$3:$C$20, 3,FALSE)*I7645</f>
        <v>105</v>
      </c>
      <c r="L7645" s="27">
        <f t="shared" si="238"/>
        <v>30</v>
      </c>
      <c r="M7645" s="27">
        <f t="shared" si="239"/>
        <v>28.650000000000006</v>
      </c>
    </row>
    <row r="7646" spans="1:13" x14ac:dyDescent="0.2">
      <c r="A7646">
        <v>8059</v>
      </c>
      <c r="B7646" s="4">
        <v>44122</v>
      </c>
      <c r="C7646" t="s">
        <v>17</v>
      </c>
      <c r="D7646" t="s">
        <v>36</v>
      </c>
      <c r="E7646" s="2" t="str">
        <f>VLOOKUP('SampleSuperstore - Main Data'!D7646,Reference!$A$26:$B$74,2,FALSE)</f>
        <v>East</v>
      </c>
      <c r="F7646" s="22" t="s">
        <v>23</v>
      </c>
      <c r="G7646" s="22" t="s">
        <v>59</v>
      </c>
      <c r="H7646" s="24">
        <f>VLOOKUP($G7646, Reference!$A$3:$C$20, 2,FALSE)*I7646</f>
        <v>170</v>
      </c>
      <c r="I7646" s="22">
        <v>2</v>
      </c>
      <c r="J7646" s="26" cm="1">
        <f t="array" ref="J7646">IFERROR(_xlfn.IFS(AND(C7646="Corporate", F7646="Technology"), 3%, C7646="Corporate", 1%),0%)</f>
        <v>0.01</v>
      </c>
      <c r="K7646" s="24">
        <f>VLOOKUP($G7646, Reference!$A$3:$C$20, 3,FALSE)*I7646</f>
        <v>150</v>
      </c>
      <c r="L7646" s="27">
        <f t="shared" si="238"/>
        <v>20</v>
      </c>
      <c r="M7646" s="27">
        <f t="shared" si="239"/>
        <v>18.300000000000011</v>
      </c>
    </row>
    <row r="7647" spans="1:13" x14ac:dyDescent="0.2">
      <c r="A7647">
        <v>8060</v>
      </c>
      <c r="B7647" s="4">
        <v>44122</v>
      </c>
      <c r="C7647" t="s">
        <v>17</v>
      </c>
      <c r="D7647" t="s">
        <v>76</v>
      </c>
      <c r="E7647" s="2" t="str">
        <f>VLOOKUP('SampleSuperstore - Main Data'!D7647,Reference!$A$26:$B$74,2,FALSE)</f>
        <v>Central</v>
      </c>
      <c r="F7647" s="22" t="s">
        <v>13</v>
      </c>
      <c r="G7647" s="22" t="s">
        <v>41</v>
      </c>
      <c r="H7647" s="24">
        <f>VLOOKUP($G7647, Reference!$A$3:$C$20, 2,FALSE)*I7647</f>
        <v>9</v>
      </c>
      <c r="I7647" s="22">
        <v>3</v>
      </c>
      <c r="J7647" s="26" cm="1">
        <f t="array" ref="J7647">IFERROR(_xlfn.IFS(AND(C7647="Corporate", F7647="Technology"), 3%, C7647="Corporate", 1%),0%)</f>
        <v>0.01</v>
      </c>
      <c r="K7647" s="24">
        <f>VLOOKUP($G7647, Reference!$A$3:$C$20, 3,FALSE)*I7647</f>
        <v>6</v>
      </c>
      <c r="L7647" s="27">
        <f t="shared" si="238"/>
        <v>3</v>
      </c>
      <c r="M7647" s="27">
        <f t="shared" si="239"/>
        <v>2.91</v>
      </c>
    </row>
    <row r="7648" spans="1:13" x14ac:dyDescent="0.2">
      <c r="A7648">
        <v>8064</v>
      </c>
      <c r="B7648" s="4">
        <v>44122</v>
      </c>
      <c r="C7648" t="s">
        <v>17</v>
      </c>
      <c r="D7648" t="s">
        <v>31</v>
      </c>
      <c r="E7648" s="2" t="str">
        <f>VLOOKUP('SampleSuperstore - Main Data'!D7648,Reference!$A$26:$B$74,2,FALSE)</f>
        <v>Central</v>
      </c>
      <c r="F7648" s="22" t="s">
        <v>13</v>
      </c>
      <c r="G7648" s="22" t="s">
        <v>14</v>
      </c>
      <c r="H7648" s="24">
        <f>VLOOKUP($G7648, Reference!$A$3:$C$20, 2,FALSE)*I7648</f>
        <v>135</v>
      </c>
      <c r="I7648" s="22">
        <v>3</v>
      </c>
      <c r="J7648" s="26" cm="1">
        <f t="array" ref="J7648">IFERROR(_xlfn.IFS(AND(C7648="Corporate", F7648="Technology"), 3%, C7648="Corporate", 1%),0%)</f>
        <v>0.01</v>
      </c>
      <c r="K7648" s="24">
        <f>VLOOKUP($G7648, Reference!$A$3:$C$20, 3,FALSE)*I7648</f>
        <v>105</v>
      </c>
      <c r="L7648" s="27">
        <f t="shared" si="238"/>
        <v>30</v>
      </c>
      <c r="M7648" s="27">
        <f t="shared" si="239"/>
        <v>28.650000000000006</v>
      </c>
    </row>
    <row r="7649" spans="1:13" x14ac:dyDescent="0.2">
      <c r="A7649">
        <v>8069</v>
      </c>
      <c r="B7649" s="4">
        <v>44122</v>
      </c>
      <c r="C7649" t="s">
        <v>17</v>
      </c>
      <c r="D7649" t="s">
        <v>22</v>
      </c>
      <c r="E7649" s="2" t="str">
        <f>VLOOKUP('SampleSuperstore - Main Data'!D7649,Reference!$A$26:$B$74,2,FALSE)</f>
        <v>West</v>
      </c>
      <c r="F7649" s="22" t="s">
        <v>23</v>
      </c>
      <c r="G7649" s="22" t="s">
        <v>59</v>
      </c>
      <c r="H7649" s="24">
        <f>VLOOKUP($G7649, Reference!$A$3:$C$20, 2,FALSE)*I7649</f>
        <v>510</v>
      </c>
      <c r="I7649" s="22">
        <v>6</v>
      </c>
      <c r="J7649" s="26" cm="1">
        <f t="array" ref="J7649">IFERROR(_xlfn.IFS(AND(C7649="Corporate", F7649="Technology"), 3%, C7649="Corporate", 1%),0%)</f>
        <v>0.01</v>
      </c>
      <c r="K7649" s="24">
        <f>VLOOKUP($G7649, Reference!$A$3:$C$20, 3,FALSE)*I7649</f>
        <v>450</v>
      </c>
      <c r="L7649" s="27">
        <f t="shared" si="238"/>
        <v>60</v>
      </c>
      <c r="M7649" s="27">
        <f t="shared" si="239"/>
        <v>54.899999999999977</v>
      </c>
    </row>
    <row r="7650" spans="1:13" x14ac:dyDescent="0.2">
      <c r="A7650">
        <v>8070</v>
      </c>
      <c r="B7650" s="4">
        <v>44122</v>
      </c>
      <c r="C7650" t="s">
        <v>17</v>
      </c>
      <c r="D7650" t="s">
        <v>18</v>
      </c>
      <c r="E7650" s="2" t="str">
        <f>VLOOKUP('SampleSuperstore - Main Data'!D7650,Reference!$A$26:$B$74,2,FALSE)</f>
        <v>South</v>
      </c>
      <c r="F7650" s="22" t="s">
        <v>13</v>
      </c>
      <c r="G7650" s="22" t="s">
        <v>53</v>
      </c>
      <c r="H7650" s="24">
        <f>VLOOKUP($G7650, Reference!$A$3:$C$20, 2,FALSE)*I7650</f>
        <v>36</v>
      </c>
      <c r="I7650" s="22">
        <v>3</v>
      </c>
      <c r="J7650" s="26" cm="1">
        <f t="array" ref="J7650">IFERROR(_xlfn.IFS(AND(C7650="Corporate", F7650="Technology"), 3%, C7650="Corporate", 1%),0%)</f>
        <v>0.01</v>
      </c>
      <c r="K7650" s="24">
        <f>VLOOKUP($G7650, Reference!$A$3:$C$20, 3,FALSE)*I7650</f>
        <v>27</v>
      </c>
      <c r="L7650" s="27">
        <f t="shared" si="238"/>
        <v>9</v>
      </c>
      <c r="M7650" s="27">
        <f t="shared" si="239"/>
        <v>8.64</v>
      </c>
    </row>
    <row r="7651" spans="1:13" x14ac:dyDescent="0.2">
      <c r="A7651">
        <v>8071</v>
      </c>
      <c r="B7651" s="4">
        <v>44122</v>
      </c>
      <c r="C7651" t="s">
        <v>17</v>
      </c>
      <c r="D7651" t="s">
        <v>51</v>
      </c>
      <c r="E7651" s="2" t="str">
        <f>VLOOKUP('SampleSuperstore - Main Data'!D7651,Reference!$A$26:$B$74,2,FALSE)</f>
        <v>East</v>
      </c>
      <c r="F7651" s="22" t="s">
        <v>29</v>
      </c>
      <c r="G7651" s="22" t="s">
        <v>50</v>
      </c>
      <c r="H7651" s="24">
        <f>VLOOKUP($G7651, Reference!$A$3:$C$20, 2,FALSE)*I7651</f>
        <v>199</v>
      </c>
      <c r="I7651" s="22">
        <v>1</v>
      </c>
      <c r="J7651" s="26" cm="1">
        <f t="array" ref="J7651">IFERROR(_xlfn.IFS(AND(C7651="Corporate", F7651="Technology"), 3%, C7651="Corporate", 1%),0%)</f>
        <v>0.03</v>
      </c>
      <c r="K7651" s="24">
        <f>VLOOKUP($G7651, Reference!$A$3:$C$20, 3,FALSE)*I7651</f>
        <v>165</v>
      </c>
      <c r="L7651" s="27">
        <f t="shared" si="238"/>
        <v>34</v>
      </c>
      <c r="M7651" s="27">
        <f t="shared" si="239"/>
        <v>28.03</v>
      </c>
    </row>
    <row r="7652" spans="1:13" x14ac:dyDescent="0.2">
      <c r="A7652">
        <v>8072</v>
      </c>
      <c r="B7652" s="4">
        <v>44122</v>
      </c>
      <c r="C7652" t="s">
        <v>17</v>
      </c>
      <c r="D7652" t="s">
        <v>66</v>
      </c>
      <c r="E7652" s="2" t="str">
        <f>VLOOKUP('SampleSuperstore - Main Data'!D7652,Reference!$A$26:$B$74,2,FALSE)</f>
        <v>Central</v>
      </c>
      <c r="F7652" s="22" t="s">
        <v>23</v>
      </c>
      <c r="G7652" s="22" t="s">
        <v>24</v>
      </c>
      <c r="H7652" s="24">
        <f>VLOOKUP($G7652, Reference!$A$3:$C$20, 2,FALSE)*I7652</f>
        <v>297</v>
      </c>
      <c r="I7652" s="22">
        <v>3</v>
      </c>
      <c r="J7652" s="26" cm="1">
        <f t="array" ref="J7652">IFERROR(_xlfn.IFS(AND(C7652="Corporate", F7652="Technology"), 3%, C7652="Corporate", 1%),0%)</f>
        <v>0.01</v>
      </c>
      <c r="K7652" s="24">
        <f>VLOOKUP($G7652, Reference!$A$3:$C$20, 3,FALSE)*I7652</f>
        <v>237</v>
      </c>
      <c r="L7652" s="27">
        <f t="shared" si="238"/>
        <v>60</v>
      </c>
      <c r="M7652" s="27">
        <f t="shared" si="239"/>
        <v>57.029999999999973</v>
      </c>
    </row>
    <row r="7653" spans="1:13" x14ac:dyDescent="0.2">
      <c r="A7653">
        <v>8075</v>
      </c>
      <c r="B7653" s="4">
        <v>44122</v>
      </c>
      <c r="C7653" t="s">
        <v>17</v>
      </c>
      <c r="D7653" t="s">
        <v>15</v>
      </c>
      <c r="E7653" s="2" t="str">
        <f>VLOOKUP('SampleSuperstore - Main Data'!D7653,Reference!$A$26:$B$74,2,FALSE)</f>
        <v>West</v>
      </c>
      <c r="F7653" s="22" t="s">
        <v>13</v>
      </c>
      <c r="G7653" s="22" t="s">
        <v>14</v>
      </c>
      <c r="H7653" s="24">
        <f>VLOOKUP($G7653, Reference!$A$3:$C$20, 2,FALSE)*I7653</f>
        <v>90</v>
      </c>
      <c r="I7653" s="22">
        <v>2</v>
      </c>
      <c r="J7653" s="26" cm="1">
        <f t="array" ref="J7653">IFERROR(_xlfn.IFS(AND(C7653="Corporate", F7653="Technology"), 3%, C7653="Corporate", 1%),0%)</f>
        <v>0.01</v>
      </c>
      <c r="K7653" s="24">
        <f>VLOOKUP($G7653, Reference!$A$3:$C$20, 3,FALSE)*I7653</f>
        <v>70</v>
      </c>
      <c r="L7653" s="27">
        <f t="shared" si="238"/>
        <v>20</v>
      </c>
      <c r="M7653" s="27">
        <f t="shared" si="239"/>
        <v>19.099999999999994</v>
      </c>
    </row>
    <row r="7654" spans="1:13" x14ac:dyDescent="0.2">
      <c r="A7654">
        <v>8085</v>
      </c>
      <c r="B7654" s="4">
        <v>44123</v>
      </c>
      <c r="C7654" t="s">
        <v>17</v>
      </c>
      <c r="D7654" t="s">
        <v>44</v>
      </c>
      <c r="E7654" s="2" t="str">
        <f>VLOOKUP('SampleSuperstore - Main Data'!D7654,Reference!$A$26:$B$74,2,FALSE)</f>
        <v>South</v>
      </c>
      <c r="F7654" s="22" t="s">
        <v>13</v>
      </c>
      <c r="G7654" s="22" t="s">
        <v>14</v>
      </c>
      <c r="H7654" s="24">
        <f>VLOOKUP($G7654, Reference!$A$3:$C$20, 2,FALSE)*I7654</f>
        <v>90</v>
      </c>
      <c r="I7654" s="22">
        <v>2</v>
      </c>
      <c r="J7654" s="26" cm="1">
        <f t="array" ref="J7654">IFERROR(_xlfn.IFS(AND(C7654="Corporate", F7654="Technology"), 3%, C7654="Corporate", 1%),0%)</f>
        <v>0.01</v>
      </c>
      <c r="K7654" s="24">
        <f>VLOOKUP($G7654, Reference!$A$3:$C$20, 3,FALSE)*I7654</f>
        <v>70</v>
      </c>
      <c r="L7654" s="27">
        <f t="shared" si="238"/>
        <v>20</v>
      </c>
      <c r="M7654" s="27">
        <f t="shared" si="239"/>
        <v>19.099999999999994</v>
      </c>
    </row>
    <row r="7655" spans="1:13" x14ac:dyDescent="0.2">
      <c r="A7655">
        <v>8086</v>
      </c>
      <c r="B7655" s="4">
        <v>44123</v>
      </c>
      <c r="C7655" t="s">
        <v>17</v>
      </c>
      <c r="D7655" t="s">
        <v>40</v>
      </c>
      <c r="E7655" s="2" t="str">
        <f>VLOOKUP('SampleSuperstore - Main Data'!D7655,Reference!$A$26:$B$74,2,FALSE)</f>
        <v>East</v>
      </c>
      <c r="F7655" s="22" t="s">
        <v>13</v>
      </c>
      <c r="G7655" s="22" t="s">
        <v>26</v>
      </c>
      <c r="H7655" s="24">
        <f>VLOOKUP($G7655, Reference!$A$3:$C$20, 2,FALSE)*I7655</f>
        <v>10</v>
      </c>
      <c r="I7655" s="22">
        <v>4</v>
      </c>
      <c r="J7655" s="26" cm="1">
        <f t="array" ref="J7655">IFERROR(_xlfn.IFS(AND(C7655="Corporate", F7655="Technology"), 3%, C7655="Corporate", 1%),0%)</f>
        <v>0.01</v>
      </c>
      <c r="K7655" s="24">
        <f>VLOOKUP($G7655, Reference!$A$3:$C$20, 3,FALSE)*I7655</f>
        <v>8</v>
      </c>
      <c r="L7655" s="27">
        <f t="shared" si="238"/>
        <v>2</v>
      </c>
      <c r="M7655" s="27">
        <f t="shared" si="239"/>
        <v>1.9000000000000004</v>
      </c>
    </row>
    <row r="7656" spans="1:13" x14ac:dyDescent="0.2">
      <c r="A7656">
        <v>8087</v>
      </c>
      <c r="B7656" s="4">
        <v>44123</v>
      </c>
      <c r="C7656" t="s">
        <v>17</v>
      </c>
      <c r="D7656" t="s">
        <v>46</v>
      </c>
      <c r="E7656" s="2" t="str">
        <f>VLOOKUP('SampleSuperstore - Main Data'!D7656,Reference!$A$26:$B$74,2,FALSE)</f>
        <v>Central</v>
      </c>
      <c r="F7656" s="22" t="s">
        <v>23</v>
      </c>
      <c r="G7656" s="22" t="s">
        <v>37</v>
      </c>
      <c r="H7656" s="24">
        <f>VLOOKUP($G7656, Reference!$A$3:$C$20, 2,FALSE)*I7656</f>
        <v>63</v>
      </c>
      <c r="I7656" s="22">
        <v>7</v>
      </c>
      <c r="J7656" s="26" cm="1">
        <f t="array" ref="J7656">IFERROR(_xlfn.IFS(AND(C7656="Corporate", F7656="Technology"), 3%, C7656="Corporate", 1%),0%)</f>
        <v>0.01</v>
      </c>
      <c r="K7656" s="24">
        <f>VLOOKUP($G7656, Reference!$A$3:$C$20, 3,FALSE)*I7656</f>
        <v>35</v>
      </c>
      <c r="L7656" s="27">
        <f t="shared" si="238"/>
        <v>28</v>
      </c>
      <c r="M7656" s="27">
        <f t="shared" si="239"/>
        <v>27.369999999999997</v>
      </c>
    </row>
    <row r="7657" spans="1:13" x14ac:dyDescent="0.2">
      <c r="A7657">
        <v>8088</v>
      </c>
      <c r="B7657" s="4">
        <v>44123</v>
      </c>
      <c r="C7657" t="s">
        <v>17</v>
      </c>
      <c r="D7657" t="s">
        <v>51</v>
      </c>
      <c r="E7657" s="2" t="str">
        <f>VLOOKUP('SampleSuperstore - Main Data'!D7657,Reference!$A$26:$B$74,2,FALSE)</f>
        <v>East</v>
      </c>
      <c r="F7657" s="22" t="s">
        <v>13</v>
      </c>
      <c r="G7657" s="22" t="s">
        <v>26</v>
      </c>
      <c r="H7657" s="24">
        <f>VLOOKUP($G7657, Reference!$A$3:$C$20, 2,FALSE)*I7657</f>
        <v>10</v>
      </c>
      <c r="I7657" s="22">
        <v>4</v>
      </c>
      <c r="J7657" s="26" cm="1">
        <f t="array" ref="J7657">IFERROR(_xlfn.IFS(AND(C7657="Corporate", F7657="Technology"), 3%, C7657="Corporate", 1%),0%)</f>
        <v>0.01</v>
      </c>
      <c r="K7657" s="24">
        <f>VLOOKUP($G7657, Reference!$A$3:$C$20, 3,FALSE)*I7657</f>
        <v>8</v>
      </c>
      <c r="L7657" s="27">
        <f t="shared" si="238"/>
        <v>2</v>
      </c>
      <c r="M7657" s="27">
        <f t="shared" si="239"/>
        <v>1.9000000000000004</v>
      </c>
    </row>
    <row r="7658" spans="1:13" x14ac:dyDescent="0.2">
      <c r="A7658">
        <v>8094</v>
      </c>
      <c r="B7658" s="4">
        <v>44123</v>
      </c>
      <c r="C7658" t="s">
        <v>17</v>
      </c>
      <c r="D7658" t="s">
        <v>40</v>
      </c>
      <c r="E7658" s="2" t="str">
        <f>VLOOKUP('SampleSuperstore - Main Data'!D7658,Reference!$A$26:$B$74,2,FALSE)</f>
        <v>East</v>
      </c>
      <c r="F7658" s="22" t="s">
        <v>29</v>
      </c>
      <c r="G7658" s="22" t="s">
        <v>50</v>
      </c>
      <c r="H7658" s="24">
        <f>VLOOKUP($G7658, Reference!$A$3:$C$20, 2,FALSE)*I7658</f>
        <v>1194</v>
      </c>
      <c r="I7658" s="22">
        <v>6</v>
      </c>
      <c r="J7658" s="26" cm="1">
        <f t="array" ref="J7658">IFERROR(_xlfn.IFS(AND(C7658="Corporate", F7658="Technology"), 3%, C7658="Corporate", 1%),0%)</f>
        <v>0.03</v>
      </c>
      <c r="K7658" s="24">
        <f>VLOOKUP($G7658, Reference!$A$3:$C$20, 3,FALSE)*I7658</f>
        <v>990</v>
      </c>
      <c r="L7658" s="27">
        <f t="shared" si="238"/>
        <v>204</v>
      </c>
      <c r="M7658" s="27">
        <f t="shared" si="239"/>
        <v>168.18000000000006</v>
      </c>
    </row>
    <row r="7659" spans="1:13" x14ac:dyDescent="0.2">
      <c r="A7659">
        <v>8099</v>
      </c>
      <c r="B7659" s="4">
        <v>44123</v>
      </c>
      <c r="C7659" t="s">
        <v>17</v>
      </c>
      <c r="D7659" t="s">
        <v>15</v>
      </c>
      <c r="E7659" s="2" t="str">
        <f>VLOOKUP('SampleSuperstore - Main Data'!D7659,Reference!$A$26:$B$74,2,FALSE)</f>
        <v>West</v>
      </c>
      <c r="F7659" s="22" t="s">
        <v>13</v>
      </c>
      <c r="G7659" s="22" t="s">
        <v>49</v>
      </c>
      <c r="H7659" s="24">
        <f>VLOOKUP($G7659, Reference!$A$3:$C$20, 2,FALSE)*I7659</f>
        <v>80</v>
      </c>
      <c r="I7659" s="22">
        <v>2</v>
      </c>
      <c r="J7659" s="26" cm="1">
        <f t="array" ref="J7659">IFERROR(_xlfn.IFS(AND(C7659="Corporate", F7659="Technology"), 3%, C7659="Corporate", 1%),0%)</f>
        <v>0.01</v>
      </c>
      <c r="K7659" s="24">
        <f>VLOOKUP($G7659, Reference!$A$3:$C$20, 3,FALSE)*I7659</f>
        <v>70</v>
      </c>
      <c r="L7659" s="27">
        <f t="shared" si="238"/>
        <v>10</v>
      </c>
      <c r="M7659" s="27">
        <f t="shared" si="239"/>
        <v>9.2000000000000028</v>
      </c>
    </row>
    <row r="7660" spans="1:13" x14ac:dyDescent="0.2">
      <c r="A7660">
        <v>8101</v>
      </c>
      <c r="B7660" s="4">
        <v>44123</v>
      </c>
      <c r="C7660" t="s">
        <v>17</v>
      </c>
      <c r="D7660" t="s">
        <v>40</v>
      </c>
      <c r="E7660" s="2" t="str">
        <f>VLOOKUP('SampleSuperstore - Main Data'!D7660,Reference!$A$26:$B$74,2,FALSE)</f>
        <v>East</v>
      </c>
      <c r="F7660" s="22" t="s">
        <v>23</v>
      </c>
      <c r="G7660" s="22" t="s">
        <v>37</v>
      </c>
      <c r="H7660" s="24">
        <f>VLOOKUP($G7660, Reference!$A$3:$C$20, 2,FALSE)*I7660</f>
        <v>9</v>
      </c>
      <c r="I7660" s="22">
        <v>1</v>
      </c>
      <c r="J7660" s="26" cm="1">
        <f t="array" ref="J7660">IFERROR(_xlfn.IFS(AND(C7660="Corporate", F7660="Technology"), 3%, C7660="Corporate", 1%),0%)</f>
        <v>0.01</v>
      </c>
      <c r="K7660" s="24">
        <f>VLOOKUP($G7660, Reference!$A$3:$C$20, 3,FALSE)*I7660</f>
        <v>5</v>
      </c>
      <c r="L7660" s="27">
        <f t="shared" si="238"/>
        <v>4</v>
      </c>
      <c r="M7660" s="27">
        <f t="shared" si="239"/>
        <v>3.91</v>
      </c>
    </row>
    <row r="7661" spans="1:13" x14ac:dyDescent="0.2">
      <c r="A7661">
        <v>8112</v>
      </c>
      <c r="B7661" s="4">
        <v>44124</v>
      </c>
      <c r="C7661" t="s">
        <v>17</v>
      </c>
      <c r="D7661" t="s">
        <v>19</v>
      </c>
      <c r="E7661" s="2" t="str">
        <f>VLOOKUP('SampleSuperstore - Main Data'!D7661,Reference!$A$26:$B$74,2,FALSE)</f>
        <v>East</v>
      </c>
      <c r="F7661" s="22" t="s">
        <v>29</v>
      </c>
      <c r="G7661" s="22" t="s">
        <v>33</v>
      </c>
      <c r="H7661" s="24">
        <f>VLOOKUP($G7661, Reference!$A$3:$C$20, 2,FALSE)*I7661</f>
        <v>30</v>
      </c>
      <c r="I7661" s="22">
        <v>6</v>
      </c>
      <c r="J7661" s="26" cm="1">
        <f t="array" ref="J7661">IFERROR(_xlfn.IFS(AND(C7661="Corporate", F7661="Technology"), 3%, C7661="Corporate", 1%),0%)</f>
        <v>0.03</v>
      </c>
      <c r="K7661" s="24">
        <f>VLOOKUP($G7661, Reference!$A$3:$C$20, 3,FALSE)*I7661</f>
        <v>15</v>
      </c>
      <c r="L7661" s="27">
        <f t="shared" si="238"/>
        <v>15</v>
      </c>
      <c r="M7661" s="27">
        <f t="shared" si="239"/>
        <v>14.099999999999998</v>
      </c>
    </row>
    <row r="7662" spans="1:13" x14ac:dyDescent="0.2">
      <c r="A7662">
        <v>8117</v>
      </c>
      <c r="B7662" s="4">
        <v>44124</v>
      </c>
      <c r="C7662" t="s">
        <v>17</v>
      </c>
      <c r="D7662" t="s">
        <v>36</v>
      </c>
      <c r="E7662" s="2" t="str">
        <f>VLOOKUP('SampleSuperstore - Main Data'!D7662,Reference!$A$26:$B$74,2,FALSE)</f>
        <v>East</v>
      </c>
      <c r="F7662" s="22" t="s">
        <v>13</v>
      </c>
      <c r="G7662" s="22" t="s">
        <v>35</v>
      </c>
      <c r="H7662" s="24">
        <f>VLOOKUP($G7662, Reference!$A$3:$C$20, 2,FALSE)*I7662</f>
        <v>120</v>
      </c>
      <c r="I7662" s="22">
        <v>5</v>
      </c>
      <c r="J7662" s="26" cm="1">
        <f t="array" ref="J7662">IFERROR(_xlfn.IFS(AND(C7662="Corporate", F7662="Technology"), 3%, C7662="Corporate", 1%),0%)</f>
        <v>0.01</v>
      </c>
      <c r="K7662" s="24">
        <f>VLOOKUP($G7662, Reference!$A$3:$C$20, 3,FALSE)*I7662</f>
        <v>95</v>
      </c>
      <c r="L7662" s="27">
        <f t="shared" si="238"/>
        <v>25</v>
      </c>
      <c r="M7662" s="27">
        <f t="shared" si="239"/>
        <v>23.799999999999997</v>
      </c>
    </row>
    <row r="7663" spans="1:13" x14ac:dyDescent="0.2">
      <c r="A7663">
        <v>8120</v>
      </c>
      <c r="B7663" s="4">
        <v>44124</v>
      </c>
      <c r="C7663" t="s">
        <v>17</v>
      </c>
      <c r="D7663" t="s">
        <v>36</v>
      </c>
      <c r="E7663" s="2" t="str">
        <f>VLOOKUP('SampleSuperstore - Main Data'!D7663,Reference!$A$26:$B$74,2,FALSE)</f>
        <v>East</v>
      </c>
      <c r="F7663" s="22" t="s">
        <v>29</v>
      </c>
      <c r="G7663" s="22" t="s">
        <v>33</v>
      </c>
      <c r="H7663" s="24">
        <f>VLOOKUP($G7663, Reference!$A$3:$C$20, 2,FALSE)*I7663</f>
        <v>15</v>
      </c>
      <c r="I7663" s="22">
        <v>3</v>
      </c>
      <c r="J7663" s="26" cm="1">
        <f t="array" ref="J7663">IFERROR(_xlfn.IFS(AND(C7663="Corporate", F7663="Technology"), 3%, C7663="Corporate", 1%),0%)</f>
        <v>0.03</v>
      </c>
      <c r="K7663" s="24">
        <f>VLOOKUP($G7663, Reference!$A$3:$C$20, 3,FALSE)*I7663</f>
        <v>7.5</v>
      </c>
      <c r="L7663" s="27">
        <f t="shared" si="238"/>
        <v>7.5</v>
      </c>
      <c r="M7663" s="27">
        <f t="shared" si="239"/>
        <v>7.0499999999999989</v>
      </c>
    </row>
    <row r="7664" spans="1:13" x14ac:dyDescent="0.2">
      <c r="A7664">
        <v>8124</v>
      </c>
      <c r="B7664" s="4">
        <v>44124</v>
      </c>
      <c r="C7664" t="s">
        <v>17</v>
      </c>
      <c r="D7664" t="s">
        <v>19</v>
      </c>
      <c r="E7664" s="2" t="str">
        <f>VLOOKUP('SampleSuperstore - Main Data'!D7664,Reference!$A$26:$B$74,2,FALSE)</f>
        <v>East</v>
      </c>
      <c r="F7664" s="22" t="s">
        <v>13</v>
      </c>
      <c r="G7664" s="22" t="s">
        <v>26</v>
      </c>
      <c r="H7664" s="24">
        <f>VLOOKUP($G7664, Reference!$A$3:$C$20, 2,FALSE)*I7664</f>
        <v>10</v>
      </c>
      <c r="I7664" s="22">
        <v>4</v>
      </c>
      <c r="J7664" s="26" cm="1">
        <f t="array" ref="J7664">IFERROR(_xlfn.IFS(AND(C7664="Corporate", F7664="Technology"), 3%, C7664="Corporate", 1%),0%)</f>
        <v>0.01</v>
      </c>
      <c r="K7664" s="24">
        <f>VLOOKUP($G7664, Reference!$A$3:$C$20, 3,FALSE)*I7664</f>
        <v>8</v>
      </c>
      <c r="L7664" s="27">
        <f t="shared" si="238"/>
        <v>2</v>
      </c>
      <c r="M7664" s="27">
        <f t="shared" si="239"/>
        <v>1.9000000000000004</v>
      </c>
    </row>
    <row r="7665" spans="1:13" x14ac:dyDescent="0.2">
      <c r="A7665">
        <v>8130</v>
      </c>
      <c r="B7665" s="4">
        <v>44125</v>
      </c>
      <c r="C7665" t="s">
        <v>17</v>
      </c>
      <c r="D7665" t="s">
        <v>25</v>
      </c>
      <c r="E7665" s="2" t="str">
        <f>VLOOKUP('SampleSuperstore - Main Data'!D7665,Reference!$A$26:$B$74,2,FALSE)</f>
        <v>Central</v>
      </c>
      <c r="F7665" s="22" t="s">
        <v>29</v>
      </c>
      <c r="G7665" s="22" t="s">
        <v>33</v>
      </c>
      <c r="H7665" s="24">
        <f>VLOOKUP($G7665, Reference!$A$3:$C$20, 2,FALSE)*I7665</f>
        <v>20</v>
      </c>
      <c r="I7665" s="22">
        <v>4</v>
      </c>
      <c r="J7665" s="26" cm="1">
        <f t="array" ref="J7665">IFERROR(_xlfn.IFS(AND(C7665="Corporate", F7665="Technology"), 3%, C7665="Corporate", 1%),0%)</f>
        <v>0.03</v>
      </c>
      <c r="K7665" s="24">
        <f>VLOOKUP($G7665, Reference!$A$3:$C$20, 3,FALSE)*I7665</f>
        <v>10</v>
      </c>
      <c r="L7665" s="27">
        <f t="shared" si="238"/>
        <v>10</v>
      </c>
      <c r="M7665" s="27">
        <f t="shared" si="239"/>
        <v>9.3999999999999986</v>
      </c>
    </row>
    <row r="7666" spans="1:13" x14ac:dyDescent="0.2">
      <c r="A7666">
        <v>8131</v>
      </c>
      <c r="B7666" s="4">
        <v>44125</v>
      </c>
      <c r="C7666" t="s">
        <v>17</v>
      </c>
      <c r="D7666" t="s">
        <v>36</v>
      </c>
      <c r="E7666" s="2" t="str">
        <f>VLOOKUP('SampleSuperstore - Main Data'!D7666,Reference!$A$26:$B$74,2,FALSE)</f>
        <v>East</v>
      </c>
      <c r="F7666" s="22" t="s">
        <v>23</v>
      </c>
      <c r="G7666" s="22" t="s">
        <v>24</v>
      </c>
      <c r="H7666" s="24">
        <f>VLOOKUP($G7666, Reference!$A$3:$C$20, 2,FALSE)*I7666</f>
        <v>495</v>
      </c>
      <c r="I7666" s="22">
        <v>5</v>
      </c>
      <c r="J7666" s="26" cm="1">
        <f t="array" ref="J7666">IFERROR(_xlfn.IFS(AND(C7666="Corporate", F7666="Technology"), 3%, C7666="Corporate", 1%),0%)</f>
        <v>0.01</v>
      </c>
      <c r="K7666" s="24">
        <f>VLOOKUP($G7666, Reference!$A$3:$C$20, 3,FALSE)*I7666</f>
        <v>395</v>
      </c>
      <c r="L7666" s="27">
        <f t="shared" si="238"/>
        <v>100</v>
      </c>
      <c r="M7666" s="27">
        <f t="shared" si="239"/>
        <v>95.050000000000011</v>
      </c>
    </row>
    <row r="7667" spans="1:13" x14ac:dyDescent="0.2">
      <c r="A7667">
        <v>8132</v>
      </c>
      <c r="B7667" s="4">
        <v>44125</v>
      </c>
      <c r="C7667" t="s">
        <v>17</v>
      </c>
      <c r="D7667" t="s">
        <v>55</v>
      </c>
      <c r="E7667" s="2" t="str">
        <f>VLOOKUP('SampleSuperstore - Main Data'!D7667,Reference!$A$26:$B$74,2,FALSE)</f>
        <v>Central</v>
      </c>
      <c r="F7667" s="22" t="s">
        <v>13</v>
      </c>
      <c r="G7667" s="22" t="s">
        <v>53</v>
      </c>
      <c r="H7667" s="24">
        <f>VLOOKUP($G7667, Reference!$A$3:$C$20, 2,FALSE)*I7667</f>
        <v>24</v>
      </c>
      <c r="I7667" s="22">
        <v>2</v>
      </c>
      <c r="J7667" s="26" cm="1">
        <f t="array" ref="J7667">IFERROR(_xlfn.IFS(AND(C7667="Corporate", F7667="Technology"), 3%, C7667="Corporate", 1%),0%)</f>
        <v>0.01</v>
      </c>
      <c r="K7667" s="24">
        <f>VLOOKUP($G7667, Reference!$A$3:$C$20, 3,FALSE)*I7667</f>
        <v>18</v>
      </c>
      <c r="L7667" s="27">
        <f t="shared" si="238"/>
        <v>6</v>
      </c>
      <c r="M7667" s="27">
        <f t="shared" si="239"/>
        <v>5.759999999999998</v>
      </c>
    </row>
    <row r="7668" spans="1:13" x14ac:dyDescent="0.2">
      <c r="A7668">
        <v>8135</v>
      </c>
      <c r="B7668" s="4">
        <v>44125</v>
      </c>
      <c r="C7668" t="s">
        <v>17</v>
      </c>
      <c r="D7668" t="s">
        <v>64</v>
      </c>
      <c r="E7668" s="2" t="str">
        <f>VLOOKUP('SampleSuperstore - Main Data'!D7668,Reference!$A$26:$B$74,2,FALSE)</f>
        <v>East</v>
      </c>
      <c r="F7668" s="22" t="s">
        <v>13</v>
      </c>
      <c r="G7668" s="22" t="s">
        <v>26</v>
      </c>
      <c r="H7668" s="24">
        <f>VLOOKUP($G7668, Reference!$A$3:$C$20, 2,FALSE)*I7668</f>
        <v>17.5</v>
      </c>
      <c r="I7668" s="22">
        <v>7</v>
      </c>
      <c r="J7668" s="26" cm="1">
        <f t="array" ref="J7668">IFERROR(_xlfn.IFS(AND(C7668="Corporate", F7668="Technology"), 3%, C7668="Corporate", 1%),0%)</f>
        <v>0.01</v>
      </c>
      <c r="K7668" s="24">
        <f>VLOOKUP($G7668, Reference!$A$3:$C$20, 3,FALSE)*I7668</f>
        <v>14</v>
      </c>
      <c r="L7668" s="27">
        <f t="shared" si="238"/>
        <v>3.5</v>
      </c>
      <c r="M7668" s="27">
        <f t="shared" si="239"/>
        <v>3.3249999999999993</v>
      </c>
    </row>
    <row r="7669" spans="1:13" x14ac:dyDescent="0.2">
      <c r="A7669">
        <v>8137</v>
      </c>
      <c r="B7669" s="4">
        <v>44125</v>
      </c>
      <c r="C7669" t="s">
        <v>17</v>
      </c>
      <c r="D7669" t="s">
        <v>42</v>
      </c>
      <c r="E7669" s="2" t="str">
        <f>VLOOKUP('SampleSuperstore - Main Data'!D7669,Reference!$A$26:$B$74,2,FALSE)</f>
        <v>East</v>
      </c>
      <c r="F7669" s="22" t="s">
        <v>29</v>
      </c>
      <c r="G7669" s="22" t="s">
        <v>50</v>
      </c>
      <c r="H7669" s="24">
        <f>VLOOKUP($G7669, Reference!$A$3:$C$20, 2,FALSE)*I7669</f>
        <v>597</v>
      </c>
      <c r="I7669" s="22">
        <v>3</v>
      </c>
      <c r="J7669" s="26" cm="1">
        <f t="array" ref="J7669">IFERROR(_xlfn.IFS(AND(C7669="Corporate", F7669="Technology"), 3%, C7669="Corporate", 1%),0%)</f>
        <v>0.03</v>
      </c>
      <c r="K7669" s="24">
        <f>VLOOKUP($G7669, Reference!$A$3:$C$20, 3,FALSE)*I7669</f>
        <v>495</v>
      </c>
      <c r="L7669" s="27">
        <f t="shared" si="238"/>
        <v>102</v>
      </c>
      <c r="M7669" s="27">
        <f t="shared" si="239"/>
        <v>84.090000000000032</v>
      </c>
    </row>
    <row r="7670" spans="1:13" x14ac:dyDescent="0.2">
      <c r="A7670">
        <v>8140</v>
      </c>
      <c r="B7670" s="4">
        <v>44125</v>
      </c>
      <c r="C7670" t="s">
        <v>17</v>
      </c>
      <c r="D7670" t="s">
        <v>34</v>
      </c>
      <c r="E7670" s="2" t="str">
        <f>VLOOKUP('SampleSuperstore - Main Data'!D7670,Reference!$A$26:$B$74,2,FALSE)</f>
        <v>South</v>
      </c>
      <c r="F7670" s="22" t="s">
        <v>29</v>
      </c>
      <c r="G7670" s="22" t="s">
        <v>33</v>
      </c>
      <c r="H7670" s="24">
        <f>VLOOKUP($G7670, Reference!$A$3:$C$20, 2,FALSE)*I7670</f>
        <v>10</v>
      </c>
      <c r="I7670" s="22">
        <v>2</v>
      </c>
      <c r="J7670" s="26" cm="1">
        <f t="array" ref="J7670">IFERROR(_xlfn.IFS(AND(C7670="Corporate", F7670="Technology"), 3%, C7670="Corporate", 1%),0%)</f>
        <v>0.03</v>
      </c>
      <c r="K7670" s="24">
        <f>VLOOKUP($G7670, Reference!$A$3:$C$20, 3,FALSE)*I7670</f>
        <v>5</v>
      </c>
      <c r="L7670" s="27">
        <f t="shared" si="238"/>
        <v>5</v>
      </c>
      <c r="M7670" s="27">
        <f t="shared" si="239"/>
        <v>4.6999999999999993</v>
      </c>
    </row>
    <row r="7671" spans="1:13" x14ac:dyDescent="0.2">
      <c r="A7671">
        <v>8142</v>
      </c>
      <c r="B7671" s="4">
        <v>44125</v>
      </c>
      <c r="C7671" t="s">
        <v>17</v>
      </c>
      <c r="D7671" t="s">
        <v>15</v>
      </c>
      <c r="E7671" s="2" t="str">
        <f>VLOOKUP('SampleSuperstore - Main Data'!D7671,Reference!$A$26:$B$74,2,FALSE)</f>
        <v>West</v>
      </c>
      <c r="F7671" s="22" t="s">
        <v>23</v>
      </c>
      <c r="G7671" s="22" t="s">
        <v>37</v>
      </c>
      <c r="H7671" s="24">
        <f>VLOOKUP($G7671, Reference!$A$3:$C$20, 2,FALSE)*I7671</f>
        <v>72</v>
      </c>
      <c r="I7671" s="22">
        <v>8</v>
      </c>
      <c r="J7671" s="26" cm="1">
        <f t="array" ref="J7671">IFERROR(_xlfn.IFS(AND(C7671="Corporate", F7671="Technology"), 3%, C7671="Corporate", 1%),0%)</f>
        <v>0.01</v>
      </c>
      <c r="K7671" s="24">
        <f>VLOOKUP($G7671, Reference!$A$3:$C$20, 3,FALSE)*I7671</f>
        <v>40</v>
      </c>
      <c r="L7671" s="27">
        <f t="shared" si="238"/>
        <v>32</v>
      </c>
      <c r="M7671" s="27">
        <f t="shared" si="239"/>
        <v>31.28</v>
      </c>
    </row>
    <row r="7672" spans="1:13" x14ac:dyDescent="0.2">
      <c r="A7672">
        <v>8143</v>
      </c>
      <c r="B7672" s="4">
        <v>44125</v>
      </c>
      <c r="C7672" t="s">
        <v>17</v>
      </c>
      <c r="D7672" t="s">
        <v>21</v>
      </c>
      <c r="E7672" s="2" t="str">
        <f>VLOOKUP('SampleSuperstore - Main Data'!D7672,Reference!$A$26:$B$74,2,FALSE)</f>
        <v>West</v>
      </c>
      <c r="F7672" s="22" t="s">
        <v>13</v>
      </c>
      <c r="G7672" s="22" t="s">
        <v>26</v>
      </c>
      <c r="H7672" s="24">
        <f>VLOOKUP($G7672, Reference!$A$3:$C$20, 2,FALSE)*I7672</f>
        <v>12.5</v>
      </c>
      <c r="I7672" s="22">
        <v>5</v>
      </c>
      <c r="J7672" s="26" cm="1">
        <f t="array" ref="J7672">IFERROR(_xlfn.IFS(AND(C7672="Corporate", F7672="Technology"), 3%, C7672="Corporate", 1%),0%)</f>
        <v>0.01</v>
      </c>
      <c r="K7672" s="24">
        <f>VLOOKUP($G7672, Reference!$A$3:$C$20, 3,FALSE)*I7672</f>
        <v>10</v>
      </c>
      <c r="L7672" s="27">
        <f t="shared" si="238"/>
        <v>2.5</v>
      </c>
      <c r="M7672" s="27">
        <f t="shared" si="239"/>
        <v>2.375</v>
      </c>
    </row>
    <row r="7673" spans="1:13" x14ac:dyDescent="0.2">
      <c r="A7673">
        <v>8145</v>
      </c>
      <c r="B7673" s="4">
        <v>44125</v>
      </c>
      <c r="C7673" t="s">
        <v>17</v>
      </c>
      <c r="D7673" t="s">
        <v>15</v>
      </c>
      <c r="E7673" s="2" t="str">
        <f>VLOOKUP('SampleSuperstore - Main Data'!D7673,Reference!$A$26:$B$74,2,FALSE)</f>
        <v>West</v>
      </c>
      <c r="F7673" s="22" t="s">
        <v>13</v>
      </c>
      <c r="G7673" s="22" t="s">
        <v>20</v>
      </c>
      <c r="H7673" s="24">
        <f>VLOOKUP($G7673, Reference!$A$3:$C$20, 2,FALSE)*I7673</f>
        <v>85</v>
      </c>
      <c r="I7673" s="22">
        <v>5</v>
      </c>
      <c r="J7673" s="26" cm="1">
        <f t="array" ref="J7673">IFERROR(_xlfn.IFS(AND(C7673="Corporate", F7673="Technology"), 3%, C7673="Corporate", 1%),0%)</f>
        <v>0.01</v>
      </c>
      <c r="K7673" s="24">
        <f>VLOOKUP($G7673, Reference!$A$3:$C$20, 3,FALSE)*I7673</f>
        <v>50</v>
      </c>
      <c r="L7673" s="27">
        <f t="shared" si="238"/>
        <v>35</v>
      </c>
      <c r="M7673" s="27">
        <f t="shared" si="239"/>
        <v>34.150000000000006</v>
      </c>
    </row>
    <row r="7674" spans="1:13" x14ac:dyDescent="0.2">
      <c r="A7674">
        <v>8146</v>
      </c>
      <c r="B7674" s="4">
        <v>44125</v>
      </c>
      <c r="C7674" t="s">
        <v>17</v>
      </c>
      <c r="D7674" t="s">
        <v>58</v>
      </c>
      <c r="E7674" s="2" t="str">
        <f>VLOOKUP('SampleSuperstore - Main Data'!D7674,Reference!$A$26:$B$74,2,FALSE)</f>
        <v>Central</v>
      </c>
      <c r="F7674" s="22" t="s">
        <v>23</v>
      </c>
      <c r="G7674" s="22" t="s">
        <v>37</v>
      </c>
      <c r="H7674" s="24">
        <f>VLOOKUP($G7674, Reference!$A$3:$C$20, 2,FALSE)*I7674</f>
        <v>45</v>
      </c>
      <c r="I7674" s="22">
        <v>5</v>
      </c>
      <c r="J7674" s="26" cm="1">
        <f t="array" ref="J7674">IFERROR(_xlfn.IFS(AND(C7674="Corporate", F7674="Technology"), 3%, C7674="Corporate", 1%),0%)</f>
        <v>0.01</v>
      </c>
      <c r="K7674" s="24">
        <f>VLOOKUP($G7674, Reference!$A$3:$C$20, 3,FALSE)*I7674</f>
        <v>25</v>
      </c>
      <c r="L7674" s="27">
        <f t="shared" si="238"/>
        <v>20</v>
      </c>
      <c r="M7674" s="27">
        <f t="shared" si="239"/>
        <v>19.549999999999997</v>
      </c>
    </row>
    <row r="7675" spans="1:13" x14ac:dyDescent="0.2">
      <c r="A7675">
        <v>8154</v>
      </c>
      <c r="B7675" s="4">
        <v>44126</v>
      </c>
      <c r="C7675" t="s">
        <v>17</v>
      </c>
      <c r="D7675" t="s">
        <v>40</v>
      </c>
      <c r="E7675" s="2" t="str">
        <f>VLOOKUP('SampleSuperstore - Main Data'!D7675,Reference!$A$26:$B$74,2,FALSE)</f>
        <v>East</v>
      </c>
      <c r="F7675" s="22" t="s">
        <v>13</v>
      </c>
      <c r="G7675" s="22" t="s">
        <v>20</v>
      </c>
      <c r="H7675" s="24">
        <f>VLOOKUP($G7675, Reference!$A$3:$C$20, 2,FALSE)*I7675</f>
        <v>17</v>
      </c>
      <c r="I7675" s="22">
        <v>1</v>
      </c>
      <c r="J7675" s="26" cm="1">
        <f t="array" ref="J7675">IFERROR(_xlfn.IFS(AND(C7675="Corporate", F7675="Technology"), 3%, C7675="Corporate", 1%),0%)</f>
        <v>0.01</v>
      </c>
      <c r="K7675" s="24">
        <f>VLOOKUP($G7675, Reference!$A$3:$C$20, 3,FALSE)*I7675</f>
        <v>10</v>
      </c>
      <c r="L7675" s="27">
        <f t="shared" si="238"/>
        <v>7</v>
      </c>
      <c r="M7675" s="27">
        <f t="shared" si="239"/>
        <v>6.8299999999999983</v>
      </c>
    </row>
    <row r="7676" spans="1:13" x14ac:dyDescent="0.2">
      <c r="A7676">
        <v>8157</v>
      </c>
      <c r="B7676" s="4">
        <v>44126</v>
      </c>
      <c r="C7676" t="s">
        <v>17</v>
      </c>
      <c r="D7676" t="s">
        <v>57</v>
      </c>
      <c r="E7676" s="2" t="str">
        <f>VLOOKUP('SampleSuperstore - Main Data'!D7676,Reference!$A$26:$B$74,2,FALSE)</f>
        <v>South</v>
      </c>
      <c r="F7676" s="22" t="s">
        <v>13</v>
      </c>
      <c r="G7676" s="22" t="s">
        <v>20</v>
      </c>
      <c r="H7676" s="24">
        <f>VLOOKUP($G7676, Reference!$A$3:$C$20, 2,FALSE)*I7676</f>
        <v>51</v>
      </c>
      <c r="I7676" s="22">
        <v>3</v>
      </c>
      <c r="J7676" s="26" cm="1">
        <f t="array" ref="J7676">IFERROR(_xlfn.IFS(AND(C7676="Corporate", F7676="Technology"), 3%, C7676="Corporate", 1%),0%)</f>
        <v>0.01</v>
      </c>
      <c r="K7676" s="24">
        <f>VLOOKUP($G7676, Reference!$A$3:$C$20, 3,FALSE)*I7676</f>
        <v>30</v>
      </c>
      <c r="L7676" s="27">
        <f t="shared" si="238"/>
        <v>21</v>
      </c>
      <c r="M7676" s="27">
        <f t="shared" si="239"/>
        <v>20.490000000000002</v>
      </c>
    </row>
    <row r="7677" spans="1:13" x14ac:dyDescent="0.2">
      <c r="A7677">
        <v>8158</v>
      </c>
      <c r="B7677" s="4">
        <v>44126</v>
      </c>
      <c r="C7677" t="s">
        <v>17</v>
      </c>
      <c r="D7677" t="s">
        <v>15</v>
      </c>
      <c r="E7677" s="2" t="str">
        <f>VLOOKUP('SampleSuperstore - Main Data'!D7677,Reference!$A$26:$B$74,2,FALSE)</f>
        <v>West</v>
      </c>
      <c r="F7677" s="22" t="s">
        <v>13</v>
      </c>
      <c r="G7677" s="22" t="s">
        <v>16</v>
      </c>
      <c r="H7677" s="24">
        <f>VLOOKUP($G7677, Reference!$A$3:$C$20, 2,FALSE)*I7677</f>
        <v>57</v>
      </c>
      <c r="I7677" s="22">
        <v>3</v>
      </c>
      <c r="J7677" s="26" cm="1">
        <f t="array" ref="J7677">IFERROR(_xlfn.IFS(AND(C7677="Corporate", F7677="Technology"), 3%, C7677="Corporate", 1%),0%)</f>
        <v>0.01</v>
      </c>
      <c r="K7677" s="24">
        <f>VLOOKUP($G7677, Reference!$A$3:$C$20, 3,FALSE)*I7677</f>
        <v>30</v>
      </c>
      <c r="L7677" s="27">
        <f t="shared" si="238"/>
        <v>27</v>
      </c>
      <c r="M7677" s="27">
        <f t="shared" si="239"/>
        <v>26.43</v>
      </c>
    </row>
    <row r="7678" spans="1:13" x14ac:dyDescent="0.2">
      <c r="A7678">
        <v>8159</v>
      </c>
      <c r="B7678" s="4">
        <v>44126</v>
      </c>
      <c r="C7678" t="s">
        <v>17</v>
      </c>
      <c r="D7678" t="s">
        <v>12</v>
      </c>
      <c r="E7678" s="2" t="str">
        <f>VLOOKUP('SampleSuperstore - Main Data'!D7678,Reference!$A$26:$B$74,2,FALSE)</f>
        <v>West</v>
      </c>
      <c r="F7678" s="22" t="s">
        <v>13</v>
      </c>
      <c r="G7678" s="22" t="s">
        <v>26</v>
      </c>
      <c r="H7678" s="24">
        <f>VLOOKUP($G7678, Reference!$A$3:$C$20, 2,FALSE)*I7678</f>
        <v>5</v>
      </c>
      <c r="I7678" s="22">
        <v>2</v>
      </c>
      <c r="J7678" s="26" cm="1">
        <f t="array" ref="J7678">IFERROR(_xlfn.IFS(AND(C7678="Corporate", F7678="Technology"), 3%, C7678="Corporate", 1%),0%)</f>
        <v>0.01</v>
      </c>
      <c r="K7678" s="24">
        <f>VLOOKUP($G7678, Reference!$A$3:$C$20, 3,FALSE)*I7678</f>
        <v>4</v>
      </c>
      <c r="L7678" s="27">
        <f t="shared" si="238"/>
        <v>1</v>
      </c>
      <c r="M7678" s="27">
        <f t="shared" si="239"/>
        <v>0.95000000000000018</v>
      </c>
    </row>
    <row r="7679" spans="1:13" x14ac:dyDescent="0.2">
      <c r="A7679">
        <v>8166</v>
      </c>
      <c r="B7679" s="4">
        <v>44126</v>
      </c>
      <c r="C7679" t="s">
        <v>17</v>
      </c>
      <c r="D7679" t="s">
        <v>25</v>
      </c>
      <c r="E7679" s="2" t="str">
        <f>VLOOKUP('SampleSuperstore - Main Data'!D7679,Reference!$A$26:$B$74,2,FALSE)</f>
        <v>Central</v>
      </c>
      <c r="F7679" s="22" t="s">
        <v>29</v>
      </c>
      <c r="G7679" s="22" t="s">
        <v>33</v>
      </c>
      <c r="H7679" s="24">
        <f>VLOOKUP($G7679, Reference!$A$3:$C$20, 2,FALSE)*I7679</f>
        <v>25</v>
      </c>
      <c r="I7679" s="22">
        <v>5</v>
      </c>
      <c r="J7679" s="26" cm="1">
        <f t="array" ref="J7679">IFERROR(_xlfn.IFS(AND(C7679="Corporate", F7679="Technology"), 3%, C7679="Corporate", 1%),0%)</f>
        <v>0.03</v>
      </c>
      <c r="K7679" s="24">
        <f>VLOOKUP($G7679, Reference!$A$3:$C$20, 3,FALSE)*I7679</f>
        <v>12.5</v>
      </c>
      <c r="L7679" s="27">
        <f t="shared" si="238"/>
        <v>12.5</v>
      </c>
      <c r="M7679" s="27">
        <f t="shared" si="239"/>
        <v>11.75</v>
      </c>
    </row>
    <row r="7680" spans="1:13" x14ac:dyDescent="0.2">
      <c r="A7680">
        <v>8169</v>
      </c>
      <c r="B7680" s="4">
        <v>44126</v>
      </c>
      <c r="C7680" t="s">
        <v>17</v>
      </c>
      <c r="D7680" t="s">
        <v>36</v>
      </c>
      <c r="E7680" s="2" t="str">
        <f>VLOOKUP('SampleSuperstore - Main Data'!D7680,Reference!$A$26:$B$74,2,FALSE)</f>
        <v>East</v>
      </c>
      <c r="F7680" s="22" t="s">
        <v>23</v>
      </c>
      <c r="G7680" s="22" t="s">
        <v>24</v>
      </c>
      <c r="H7680" s="24">
        <f>VLOOKUP($G7680, Reference!$A$3:$C$20, 2,FALSE)*I7680</f>
        <v>297</v>
      </c>
      <c r="I7680" s="22">
        <v>3</v>
      </c>
      <c r="J7680" s="26" cm="1">
        <f t="array" ref="J7680">IFERROR(_xlfn.IFS(AND(C7680="Corporate", F7680="Technology"), 3%, C7680="Corporate", 1%),0%)</f>
        <v>0.01</v>
      </c>
      <c r="K7680" s="24">
        <f>VLOOKUP($G7680, Reference!$A$3:$C$20, 3,FALSE)*I7680</f>
        <v>237</v>
      </c>
      <c r="L7680" s="27">
        <f t="shared" si="238"/>
        <v>60</v>
      </c>
      <c r="M7680" s="27">
        <f t="shared" si="239"/>
        <v>57.029999999999973</v>
      </c>
    </row>
    <row r="7681" spans="1:13" x14ac:dyDescent="0.2">
      <c r="A7681">
        <v>8171</v>
      </c>
      <c r="B7681" s="4">
        <v>44126</v>
      </c>
      <c r="C7681" t="s">
        <v>17</v>
      </c>
      <c r="D7681" t="s">
        <v>22</v>
      </c>
      <c r="E7681" s="2" t="str">
        <f>VLOOKUP('SampleSuperstore - Main Data'!D7681,Reference!$A$26:$B$74,2,FALSE)</f>
        <v>West</v>
      </c>
      <c r="F7681" s="22" t="s">
        <v>23</v>
      </c>
      <c r="G7681" s="22" t="s">
        <v>59</v>
      </c>
      <c r="H7681" s="24">
        <f>VLOOKUP($G7681, Reference!$A$3:$C$20, 2,FALSE)*I7681</f>
        <v>85</v>
      </c>
      <c r="I7681" s="22">
        <v>1</v>
      </c>
      <c r="J7681" s="26" cm="1">
        <f t="array" ref="J7681">IFERROR(_xlfn.IFS(AND(C7681="Corporate", F7681="Technology"), 3%, C7681="Corporate", 1%),0%)</f>
        <v>0.01</v>
      </c>
      <c r="K7681" s="24">
        <f>VLOOKUP($G7681, Reference!$A$3:$C$20, 3,FALSE)*I7681</f>
        <v>75</v>
      </c>
      <c r="L7681" s="27">
        <f t="shared" si="238"/>
        <v>10</v>
      </c>
      <c r="M7681" s="27">
        <f t="shared" si="239"/>
        <v>9.1500000000000057</v>
      </c>
    </row>
    <row r="7682" spans="1:13" x14ac:dyDescent="0.2">
      <c r="A7682">
        <v>8178</v>
      </c>
      <c r="B7682" s="4">
        <v>44127</v>
      </c>
      <c r="C7682" t="s">
        <v>17</v>
      </c>
      <c r="D7682" t="s">
        <v>32</v>
      </c>
      <c r="E7682" s="2" t="str">
        <f>VLOOKUP('SampleSuperstore - Main Data'!D7682,Reference!$A$26:$B$74,2,FALSE)</f>
        <v>South</v>
      </c>
      <c r="F7682" s="22" t="s">
        <v>13</v>
      </c>
      <c r="G7682" s="22" t="s">
        <v>28</v>
      </c>
      <c r="H7682" s="24">
        <f>VLOOKUP($G7682, Reference!$A$3:$C$20, 2,FALSE)*I7682</f>
        <v>75</v>
      </c>
      <c r="I7682" s="22">
        <v>5</v>
      </c>
      <c r="J7682" s="26" cm="1">
        <f t="array" ref="J7682">IFERROR(_xlfn.IFS(AND(C7682="Corporate", F7682="Technology"), 3%, C7682="Corporate", 1%),0%)</f>
        <v>0.01</v>
      </c>
      <c r="K7682" s="24">
        <f>VLOOKUP($G7682, Reference!$A$3:$C$20, 3,FALSE)*I7682</f>
        <v>60</v>
      </c>
      <c r="L7682" s="27">
        <f t="shared" ref="L7682:L7745" si="240">H7682-K7682</f>
        <v>15</v>
      </c>
      <c r="M7682" s="27">
        <f t="shared" ref="M7682:M7745" si="241">H7682*(1-J7682)-K7682</f>
        <v>14.25</v>
      </c>
    </row>
    <row r="7683" spans="1:13" x14ac:dyDescent="0.2">
      <c r="A7683">
        <v>8179</v>
      </c>
      <c r="B7683" s="4">
        <v>44127</v>
      </c>
      <c r="C7683" t="s">
        <v>17</v>
      </c>
      <c r="D7683" t="s">
        <v>36</v>
      </c>
      <c r="E7683" s="2" t="str">
        <f>VLOOKUP('SampleSuperstore - Main Data'!D7683,Reference!$A$26:$B$74,2,FALSE)</f>
        <v>East</v>
      </c>
      <c r="F7683" s="22" t="s">
        <v>13</v>
      </c>
      <c r="G7683" s="22" t="s">
        <v>26</v>
      </c>
      <c r="H7683" s="24">
        <f>VLOOKUP($G7683, Reference!$A$3:$C$20, 2,FALSE)*I7683</f>
        <v>5</v>
      </c>
      <c r="I7683" s="22">
        <v>2</v>
      </c>
      <c r="J7683" s="26" cm="1">
        <f t="array" ref="J7683">IFERROR(_xlfn.IFS(AND(C7683="Corporate", F7683="Technology"), 3%, C7683="Corporate", 1%),0%)</f>
        <v>0.01</v>
      </c>
      <c r="K7683" s="24">
        <f>VLOOKUP($G7683, Reference!$A$3:$C$20, 3,FALSE)*I7683</f>
        <v>4</v>
      </c>
      <c r="L7683" s="27">
        <f t="shared" si="240"/>
        <v>1</v>
      </c>
      <c r="M7683" s="27">
        <f t="shared" si="241"/>
        <v>0.95000000000000018</v>
      </c>
    </row>
    <row r="7684" spans="1:13" x14ac:dyDescent="0.2">
      <c r="A7684">
        <v>8181</v>
      </c>
      <c r="B7684" s="4">
        <v>44127</v>
      </c>
      <c r="C7684" t="s">
        <v>17</v>
      </c>
      <c r="D7684" t="s">
        <v>36</v>
      </c>
      <c r="E7684" s="2" t="str">
        <f>VLOOKUP('SampleSuperstore - Main Data'!D7684,Reference!$A$26:$B$74,2,FALSE)</f>
        <v>East</v>
      </c>
      <c r="F7684" s="22" t="s">
        <v>13</v>
      </c>
      <c r="G7684" s="22" t="s">
        <v>41</v>
      </c>
      <c r="H7684" s="24">
        <f>VLOOKUP($G7684, Reference!$A$3:$C$20, 2,FALSE)*I7684</f>
        <v>21</v>
      </c>
      <c r="I7684" s="22">
        <v>7</v>
      </c>
      <c r="J7684" s="26" cm="1">
        <f t="array" ref="J7684">IFERROR(_xlfn.IFS(AND(C7684="Corporate", F7684="Technology"), 3%, C7684="Corporate", 1%),0%)</f>
        <v>0.01</v>
      </c>
      <c r="K7684" s="24">
        <f>VLOOKUP($G7684, Reference!$A$3:$C$20, 3,FALSE)*I7684</f>
        <v>14</v>
      </c>
      <c r="L7684" s="27">
        <f t="shared" si="240"/>
        <v>7</v>
      </c>
      <c r="M7684" s="27">
        <f t="shared" si="241"/>
        <v>6.7899999999999991</v>
      </c>
    </row>
    <row r="7685" spans="1:13" x14ac:dyDescent="0.2">
      <c r="A7685">
        <v>8186</v>
      </c>
      <c r="B7685" s="4">
        <v>44127</v>
      </c>
      <c r="C7685" t="s">
        <v>17</v>
      </c>
      <c r="D7685" t="s">
        <v>46</v>
      </c>
      <c r="E7685" s="2" t="str">
        <f>VLOOKUP('SampleSuperstore - Main Data'!D7685,Reference!$A$26:$B$74,2,FALSE)</f>
        <v>Central</v>
      </c>
      <c r="F7685" s="22" t="s">
        <v>13</v>
      </c>
      <c r="G7685" s="22" t="s">
        <v>26</v>
      </c>
      <c r="H7685" s="24">
        <f>VLOOKUP($G7685, Reference!$A$3:$C$20, 2,FALSE)*I7685</f>
        <v>10</v>
      </c>
      <c r="I7685" s="22">
        <v>4</v>
      </c>
      <c r="J7685" s="26" cm="1">
        <f t="array" ref="J7685">IFERROR(_xlfn.IFS(AND(C7685="Corporate", F7685="Technology"), 3%, C7685="Corporate", 1%),0%)</f>
        <v>0.01</v>
      </c>
      <c r="K7685" s="24">
        <f>VLOOKUP($G7685, Reference!$A$3:$C$20, 3,FALSE)*I7685</f>
        <v>8</v>
      </c>
      <c r="L7685" s="27">
        <f t="shared" si="240"/>
        <v>2</v>
      </c>
      <c r="M7685" s="27">
        <f t="shared" si="241"/>
        <v>1.9000000000000004</v>
      </c>
    </row>
    <row r="7686" spans="1:13" x14ac:dyDescent="0.2">
      <c r="A7686">
        <v>8187</v>
      </c>
      <c r="B7686" s="4">
        <v>44127</v>
      </c>
      <c r="C7686" t="s">
        <v>17</v>
      </c>
      <c r="D7686" t="s">
        <v>15</v>
      </c>
      <c r="E7686" s="2" t="str">
        <f>VLOOKUP('SampleSuperstore - Main Data'!D7686,Reference!$A$26:$B$74,2,FALSE)</f>
        <v>West</v>
      </c>
      <c r="F7686" s="22" t="s">
        <v>29</v>
      </c>
      <c r="G7686" s="22" t="s">
        <v>30</v>
      </c>
      <c r="H7686" s="24">
        <f>VLOOKUP($G7686, Reference!$A$3:$C$20, 2,FALSE)*I7686</f>
        <v>1350</v>
      </c>
      <c r="I7686" s="22">
        <v>3</v>
      </c>
      <c r="J7686" s="26" cm="1">
        <f t="array" ref="J7686">IFERROR(_xlfn.IFS(AND(C7686="Corporate", F7686="Technology"), 3%, C7686="Corporate", 1%),0%)</f>
        <v>0.03</v>
      </c>
      <c r="K7686" s="24">
        <f>VLOOKUP($G7686, Reference!$A$3:$C$20, 3,FALSE)*I7686</f>
        <v>1200</v>
      </c>
      <c r="L7686" s="27">
        <f t="shared" si="240"/>
        <v>150</v>
      </c>
      <c r="M7686" s="27">
        <f t="shared" si="241"/>
        <v>109.5</v>
      </c>
    </row>
    <row r="7687" spans="1:13" x14ac:dyDescent="0.2">
      <c r="A7687">
        <v>8205</v>
      </c>
      <c r="B7687" s="4">
        <v>44128</v>
      </c>
      <c r="C7687" t="s">
        <v>17</v>
      </c>
      <c r="D7687" t="s">
        <v>40</v>
      </c>
      <c r="E7687" s="2" t="str">
        <f>VLOOKUP('SampleSuperstore - Main Data'!D7687,Reference!$A$26:$B$74,2,FALSE)</f>
        <v>East</v>
      </c>
      <c r="F7687" s="22" t="s">
        <v>13</v>
      </c>
      <c r="G7687" s="22" t="s">
        <v>16</v>
      </c>
      <c r="H7687" s="24">
        <f>VLOOKUP($G7687, Reference!$A$3:$C$20, 2,FALSE)*I7687</f>
        <v>57</v>
      </c>
      <c r="I7687" s="22">
        <v>3</v>
      </c>
      <c r="J7687" s="26" cm="1">
        <f t="array" ref="J7687">IFERROR(_xlfn.IFS(AND(C7687="Corporate", F7687="Technology"), 3%, C7687="Corporate", 1%),0%)</f>
        <v>0.01</v>
      </c>
      <c r="K7687" s="24">
        <f>VLOOKUP($G7687, Reference!$A$3:$C$20, 3,FALSE)*I7687</f>
        <v>30</v>
      </c>
      <c r="L7687" s="27">
        <f t="shared" si="240"/>
        <v>27</v>
      </c>
      <c r="M7687" s="27">
        <f t="shared" si="241"/>
        <v>26.43</v>
      </c>
    </row>
    <row r="7688" spans="1:13" x14ac:dyDescent="0.2">
      <c r="A7688">
        <v>8206</v>
      </c>
      <c r="B7688" s="4">
        <v>44128</v>
      </c>
      <c r="C7688" t="s">
        <v>17</v>
      </c>
      <c r="D7688" t="s">
        <v>52</v>
      </c>
      <c r="E7688" s="2" t="str">
        <f>VLOOKUP('SampleSuperstore - Main Data'!D7688,Reference!$A$26:$B$74,2,FALSE)</f>
        <v>East</v>
      </c>
      <c r="F7688" s="22" t="s">
        <v>23</v>
      </c>
      <c r="G7688" s="22" t="s">
        <v>37</v>
      </c>
      <c r="H7688" s="24">
        <f>VLOOKUP($G7688, Reference!$A$3:$C$20, 2,FALSE)*I7688</f>
        <v>27</v>
      </c>
      <c r="I7688" s="22">
        <v>3</v>
      </c>
      <c r="J7688" s="26" cm="1">
        <f t="array" ref="J7688">IFERROR(_xlfn.IFS(AND(C7688="Corporate", F7688="Technology"), 3%, C7688="Corporate", 1%),0%)</f>
        <v>0.01</v>
      </c>
      <c r="K7688" s="24">
        <f>VLOOKUP($G7688, Reference!$A$3:$C$20, 3,FALSE)*I7688</f>
        <v>15</v>
      </c>
      <c r="L7688" s="27">
        <f t="shared" si="240"/>
        <v>12</v>
      </c>
      <c r="M7688" s="27">
        <f t="shared" si="241"/>
        <v>11.73</v>
      </c>
    </row>
    <row r="7689" spans="1:13" x14ac:dyDescent="0.2">
      <c r="A7689">
        <v>8212</v>
      </c>
      <c r="B7689" s="4">
        <v>44128</v>
      </c>
      <c r="C7689" t="s">
        <v>17</v>
      </c>
      <c r="D7689" t="s">
        <v>74</v>
      </c>
      <c r="E7689" s="2" t="str">
        <f>VLOOKUP('SampleSuperstore - Main Data'!D7689,Reference!$A$26:$B$74,2,FALSE)</f>
        <v>South</v>
      </c>
      <c r="F7689" s="22" t="s">
        <v>13</v>
      </c>
      <c r="G7689" s="22" t="s">
        <v>53</v>
      </c>
      <c r="H7689" s="24">
        <f>VLOOKUP($G7689, Reference!$A$3:$C$20, 2,FALSE)*I7689</f>
        <v>36</v>
      </c>
      <c r="I7689" s="22">
        <v>3</v>
      </c>
      <c r="J7689" s="26" cm="1">
        <f t="array" ref="J7689">IFERROR(_xlfn.IFS(AND(C7689="Corporate", F7689="Technology"), 3%, C7689="Corporate", 1%),0%)</f>
        <v>0.01</v>
      </c>
      <c r="K7689" s="24">
        <f>VLOOKUP($G7689, Reference!$A$3:$C$20, 3,FALSE)*I7689</f>
        <v>27</v>
      </c>
      <c r="L7689" s="27">
        <f t="shared" si="240"/>
        <v>9</v>
      </c>
      <c r="M7689" s="27">
        <f t="shared" si="241"/>
        <v>8.64</v>
      </c>
    </row>
    <row r="7690" spans="1:13" x14ac:dyDescent="0.2">
      <c r="A7690">
        <v>8214</v>
      </c>
      <c r="B7690" s="4">
        <v>44128</v>
      </c>
      <c r="C7690" t="s">
        <v>17</v>
      </c>
      <c r="D7690" t="s">
        <v>44</v>
      </c>
      <c r="E7690" s="2" t="str">
        <f>VLOOKUP('SampleSuperstore - Main Data'!D7690,Reference!$A$26:$B$74,2,FALSE)</f>
        <v>South</v>
      </c>
      <c r="F7690" s="22" t="s">
        <v>13</v>
      </c>
      <c r="G7690" s="22" t="s">
        <v>26</v>
      </c>
      <c r="H7690" s="24">
        <f>VLOOKUP($G7690, Reference!$A$3:$C$20, 2,FALSE)*I7690</f>
        <v>10</v>
      </c>
      <c r="I7690" s="22">
        <v>4</v>
      </c>
      <c r="J7690" s="26" cm="1">
        <f t="array" ref="J7690">IFERROR(_xlfn.IFS(AND(C7690="Corporate", F7690="Technology"), 3%, C7690="Corporate", 1%),0%)</f>
        <v>0.01</v>
      </c>
      <c r="K7690" s="24">
        <f>VLOOKUP($G7690, Reference!$A$3:$C$20, 3,FALSE)*I7690</f>
        <v>8</v>
      </c>
      <c r="L7690" s="27">
        <f t="shared" si="240"/>
        <v>2</v>
      </c>
      <c r="M7690" s="27">
        <f t="shared" si="241"/>
        <v>1.9000000000000004</v>
      </c>
    </row>
    <row r="7691" spans="1:13" x14ac:dyDescent="0.2">
      <c r="A7691">
        <v>8215</v>
      </c>
      <c r="B7691" s="4">
        <v>44128</v>
      </c>
      <c r="C7691" t="s">
        <v>17</v>
      </c>
      <c r="D7691" t="s">
        <v>46</v>
      </c>
      <c r="E7691" s="2" t="str">
        <f>VLOOKUP('SampleSuperstore - Main Data'!D7691,Reference!$A$26:$B$74,2,FALSE)</f>
        <v>Central</v>
      </c>
      <c r="F7691" s="22" t="s">
        <v>23</v>
      </c>
      <c r="G7691" s="22" t="s">
        <v>37</v>
      </c>
      <c r="H7691" s="24">
        <f>VLOOKUP($G7691, Reference!$A$3:$C$20, 2,FALSE)*I7691</f>
        <v>72</v>
      </c>
      <c r="I7691" s="22">
        <v>8</v>
      </c>
      <c r="J7691" s="26" cm="1">
        <f t="array" ref="J7691">IFERROR(_xlfn.IFS(AND(C7691="Corporate", F7691="Technology"), 3%, C7691="Corporate", 1%),0%)</f>
        <v>0.01</v>
      </c>
      <c r="K7691" s="24">
        <f>VLOOKUP($G7691, Reference!$A$3:$C$20, 3,FALSE)*I7691</f>
        <v>40</v>
      </c>
      <c r="L7691" s="27">
        <f t="shared" si="240"/>
        <v>32</v>
      </c>
      <c r="M7691" s="27">
        <f t="shared" si="241"/>
        <v>31.28</v>
      </c>
    </row>
    <row r="7692" spans="1:13" x14ac:dyDescent="0.2">
      <c r="A7692">
        <v>8217</v>
      </c>
      <c r="B7692" s="4">
        <v>44128</v>
      </c>
      <c r="C7692" t="s">
        <v>17</v>
      </c>
      <c r="D7692" t="s">
        <v>31</v>
      </c>
      <c r="E7692" s="2" t="str">
        <f>VLOOKUP('SampleSuperstore - Main Data'!D7692,Reference!$A$26:$B$74,2,FALSE)</f>
        <v>Central</v>
      </c>
      <c r="F7692" s="22" t="s">
        <v>13</v>
      </c>
      <c r="G7692" s="22" t="s">
        <v>20</v>
      </c>
      <c r="H7692" s="24">
        <f>VLOOKUP($G7692, Reference!$A$3:$C$20, 2,FALSE)*I7692</f>
        <v>17</v>
      </c>
      <c r="I7692" s="22">
        <v>1</v>
      </c>
      <c r="J7692" s="26" cm="1">
        <f t="array" ref="J7692">IFERROR(_xlfn.IFS(AND(C7692="Corporate", F7692="Technology"), 3%, C7692="Corporate", 1%),0%)</f>
        <v>0.01</v>
      </c>
      <c r="K7692" s="24">
        <f>VLOOKUP($G7692, Reference!$A$3:$C$20, 3,FALSE)*I7692</f>
        <v>10</v>
      </c>
      <c r="L7692" s="27">
        <f t="shared" si="240"/>
        <v>7</v>
      </c>
      <c r="M7692" s="27">
        <f t="shared" si="241"/>
        <v>6.8299999999999983</v>
      </c>
    </row>
    <row r="7693" spans="1:13" x14ac:dyDescent="0.2">
      <c r="A7693">
        <v>8221</v>
      </c>
      <c r="B7693" s="4">
        <v>44128</v>
      </c>
      <c r="C7693" t="s">
        <v>17</v>
      </c>
      <c r="D7693" t="s">
        <v>36</v>
      </c>
      <c r="E7693" s="2" t="str">
        <f>VLOOKUP('SampleSuperstore - Main Data'!D7693,Reference!$A$26:$B$74,2,FALSE)</f>
        <v>East</v>
      </c>
      <c r="F7693" s="22" t="s">
        <v>13</v>
      </c>
      <c r="G7693" s="22" t="s">
        <v>49</v>
      </c>
      <c r="H7693" s="24">
        <f>VLOOKUP($G7693, Reference!$A$3:$C$20, 2,FALSE)*I7693</f>
        <v>120</v>
      </c>
      <c r="I7693" s="22">
        <v>3</v>
      </c>
      <c r="J7693" s="26" cm="1">
        <f t="array" ref="J7693">IFERROR(_xlfn.IFS(AND(C7693="Corporate", F7693="Technology"), 3%, C7693="Corporate", 1%),0%)</f>
        <v>0.01</v>
      </c>
      <c r="K7693" s="24">
        <f>VLOOKUP($G7693, Reference!$A$3:$C$20, 3,FALSE)*I7693</f>
        <v>105</v>
      </c>
      <c r="L7693" s="27">
        <f t="shared" si="240"/>
        <v>15</v>
      </c>
      <c r="M7693" s="27">
        <f t="shared" si="241"/>
        <v>13.799999999999997</v>
      </c>
    </row>
    <row r="7694" spans="1:13" x14ac:dyDescent="0.2">
      <c r="A7694">
        <v>8227</v>
      </c>
      <c r="B7694" s="4">
        <v>44128</v>
      </c>
      <c r="C7694" t="s">
        <v>17</v>
      </c>
      <c r="D7694" t="s">
        <v>12</v>
      </c>
      <c r="E7694" s="2" t="str">
        <f>VLOOKUP('SampleSuperstore - Main Data'!D7694,Reference!$A$26:$B$74,2,FALSE)</f>
        <v>West</v>
      </c>
      <c r="F7694" s="22" t="s">
        <v>13</v>
      </c>
      <c r="G7694" s="22" t="s">
        <v>14</v>
      </c>
      <c r="H7694" s="24">
        <f>VLOOKUP($G7694, Reference!$A$3:$C$20, 2,FALSE)*I7694</f>
        <v>135</v>
      </c>
      <c r="I7694" s="22">
        <v>3</v>
      </c>
      <c r="J7694" s="26" cm="1">
        <f t="array" ref="J7694">IFERROR(_xlfn.IFS(AND(C7694="Corporate", F7694="Technology"), 3%, C7694="Corporate", 1%),0%)</f>
        <v>0.01</v>
      </c>
      <c r="K7694" s="24">
        <f>VLOOKUP($G7694, Reference!$A$3:$C$20, 3,FALSE)*I7694</f>
        <v>105</v>
      </c>
      <c r="L7694" s="27">
        <f t="shared" si="240"/>
        <v>30</v>
      </c>
      <c r="M7694" s="27">
        <f t="shared" si="241"/>
        <v>28.650000000000006</v>
      </c>
    </row>
    <row r="7695" spans="1:13" x14ac:dyDescent="0.2">
      <c r="A7695">
        <v>8230</v>
      </c>
      <c r="B7695" s="4">
        <v>44128</v>
      </c>
      <c r="C7695" t="s">
        <v>17</v>
      </c>
      <c r="D7695" t="s">
        <v>32</v>
      </c>
      <c r="E7695" s="2" t="str">
        <f>VLOOKUP('SampleSuperstore - Main Data'!D7695,Reference!$A$26:$B$74,2,FALSE)</f>
        <v>South</v>
      </c>
      <c r="F7695" s="22" t="s">
        <v>23</v>
      </c>
      <c r="G7695" s="22" t="s">
        <v>59</v>
      </c>
      <c r="H7695" s="24">
        <f>VLOOKUP($G7695, Reference!$A$3:$C$20, 2,FALSE)*I7695</f>
        <v>595</v>
      </c>
      <c r="I7695" s="22">
        <v>7</v>
      </c>
      <c r="J7695" s="26" cm="1">
        <f t="array" ref="J7695">IFERROR(_xlfn.IFS(AND(C7695="Corporate", F7695="Technology"), 3%, C7695="Corporate", 1%),0%)</f>
        <v>0.01</v>
      </c>
      <c r="K7695" s="24">
        <f>VLOOKUP($G7695, Reference!$A$3:$C$20, 3,FALSE)*I7695</f>
        <v>525</v>
      </c>
      <c r="L7695" s="27">
        <f t="shared" si="240"/>
        <v>70</v>
      </c>
      <c r="M7695" s="27">
        <f t="shared" si="241"/>
        <v>64.049999999999955</v>
      </c>
    </row>
    <row r="7696" spans="1:13" x14ac:dyDescent="0.2">
      <c r="A7696">
        <v>8232</v>
      </c>
      <c r="B7696" s="4">
        <v>44128</v>
      </c>
      <c r="C7696" t="s">
        <v>17</v>
      </c>
      <c r="D7696" t="s">
        <v>15</v>
      </c>
      <c r="E7696" s="2" t="str">
        <f>VLOOKUP('SampleSuperstore - Main Data'!D7696,Reference!$A$26:$B$74,2,FALSE)</f>
        <v>West</v>
      </c>
      <c r="F7696" s="22" t="s">
        <v>23</v>
      </c>
      <c r="G7696" s="22" t="s">
        <v>38</v>
      </c>
      <c r="H7696" s="24">
        <f>VLOOKUP($G7696, Reference!$A$3:$C$20, 2,FALSE)*I7696</f>
        <v>240</v>
      </c>
      <c r="I7696" s="22">
        <v>3</v>
      </c>
      <c r="J7696" s="26" cm="1">
        <f t="array" ref="J7696">IFERROR(_xlfn.IFS(AND(C7696="Corporate", F7696="Technology"), 3%, C7696="Corporate", 1%),0%)</f>
        <v>0.01</v>
      </c>
      <c r="K7696" s="24">
        <f>VLOOKUP($G7696, Reference!$A$3:$C$20, 3,FALSE)*I7696</f>
        <v>195</v>
      </c>
      <c r="L7696" s="27">
        <f t="shared" si="240"/>
        <v>45</v>
      </c>
      <c r="M7696" s="27">
        <f t="shared" si="241"/>
        <v>42.599999999999994</v>
      </c>
    </row>
    <row r="7697" spans="1:13" x14ac:dyDescent="0.2">
      <c r="A7697">
        <v>8234</v>
      </c>
      <c r="B7697" s="4">
        <v>44128</v>
      </c>
      <c r="C7697" t="s">
        <v>17</v>
      </c>
      <c r="D7697" t="s">
        <v>15</v>
      </c>
      <c r="E7697" s="2" t="str">
        <f>VLOOKUP('SampleSuperstore - Main Data'!D7697,Reference!$A$26:$B$74,2,FALSE)</f>
        <v>West</v>
      </c>
      <c r="F7697" s="22" t="s">
        <v>13</v>
      </c>
      <c r="G7697" s="22" t="s">
        <v>28</v>
      </c>
      <c r="H7697" s="24">
        <f>VLOOKUP($G7697, Reference!$A$3:$C$20, 2,FALSE)*I7697</f>
        <v>75</v>
      </c>
      <c r="I7697" s="22">
        <v>5</v>
      </c>
      <c r="J7697" s="26" cm="1">
        <f t="array" ref="J7697">IFERROR(_xlfn.IFS(AND(C7697="Corporate", F7697="Technology"), 3%, C7697="Corporate", 1%),0%)</f>
        <v>0.01</v>
      </c>
      <c r="K7697" s="24">
        <f>VLOOKUP($G7697, Reference!$A$3:$C$20, 3,FALSE)*I7697</f>
        <v>60</v>
      </c>
      <c r="L7697" s="27">
        <f t="shared" si="240"/>
        <v>15</v>
      </c>
      <c r="M7697" s="27">
        <f t="shared" si="241"/>
        <v>14.25</v>
      </c>
    </row>
    <row r="7698" spans="1:13" x14ac:dyDescent="0.2">
      <c r="A7698">
        <v>8235</v>
      </c>
      <c r="B7698" s="4">
        <v>44128</v>
      </c>
      <c r="C7698" t="s">
        <v>17</v>
      </c>
      <c r="D7698" t="s">
        <v>40</v>
      </c>
      <c r="E7698" s="2" t="str">
        <f>VLOOKUP('SampleSuperstore - Main Data'!D7698,Reference!$A$26:$B$74,2,FALSE)</f>
        <v>East</v>
      </c>
      <c r="F7698" s="22" t="s">
        <v>13</v>
      </c>
      <c r="G7698" s="22" t="s">
        <v>14</v>
      </c>
      <c r="H7698" s="24">
        <f>VLOOKUP($G7698, Reference!$A$3:$C$20, 2,FALSE)*I7698</f>
        <v>45</v>
      </c>
      <c r="I7698" s="22">
        <v>1</v>
      </c>
      <c r="J7698" s="26" cm="1">
        <f t="array" ref="J7698">IFERROR(_xlfn.IFS(AND(C7698="Corporate", F7698="Technology"), 3%, C7698="Corporate", 1%),0%)</f>
        <v>0.01</v>
      </c>
      <c r="K7698" s="24">
        <f>VLOOKUP($G7698, Reference!$A$3:$C$20, 3,FALSE)*I7698</f>
        <v>35</v>
      </c>
      <c r="L7698" s="27">
        <f t="shared" si="240"/>
        <v>10</v>
      </c>
      <c r="M7698" s="27">
        <f t="shared" si="241"/>
        <v>9.5499999999999972</v>
      </c>
    </row>
    <row r="7699" spans="1:13" x14ac:dyDescent="0.2">
      <c r="A7699">
        <v>8242</v>
      </c>
      <c r="B7699" s="4">
        <v>44129</v>
      </c>
      <c r="C7699" t="s">
        <v>17</v>
      </c>
      <c r="D7699" t="s">
        <v>15</v>
      </c>
      <c r="E7699" s="2" t="str">
        <f>VLOOKUP('SampleSuperstore - Main Data'!D7699,Reference!$A$26:$B$74,2,FALSE)</f>
        <v>West</v>
      </c>
      <c r="F7699" s="22" t="s">
        <v>23</v>
      </c>
      <c r="G7699" s="22" t="s">
        <v>59</v>
      </c>
      <c r="H7699" s="24">
        <f>VLOOKUP($G7699, Reference!$A$3:$C$20, 2,FALSE)*I7699</f>
        <v>255</v>
      </c>
      <c r="I7699" s="22">
        <v>3</v>
      </c>
      <c r="J7699" s="26" cm="1">
        <f t="array" ref="J7699">IFERROR(_xlfn.IFS(AND(C7699="Corporate", F7699="Technology"), 3%, C7699="Corporate", 1%),0%)</f>
        <v>0.01</v>
      </c>
      <c r="K7699" s="24">
        <f>VLOOKUP($G7699, Reference!$A$3:$C$20, 3,FALSE)*I7699</f>
        <v>225</v>
      </c>
      <c r="L7699" s="27">
        <f t="shared" si="240"/>
        <v>30</v>
      </c>
      <c r="M7699" s="27">
        <f t="shared" si="241"/>
        <v>27.449999999999989</v>
      </c>
    </row>
    <row r="7700" spans="1:13" x14ac:dyDescent="0.2">
      <c r="A7700">
        <v>8243</v>
      </c>
      <c r="B7700" s="4">
        <v>44129</v>
      </c>
      <c r="C7700" t="s">
        <v>17</v>
      </c>
      <c r="D7700" t="s">
        <v>46</v>
      </c>
      <c r="E7700" s="2" t="str">
        <f>VLOOKUP('SampleSuperstore - Main Data'!D7700,Reference!$A$26:$B$74,2,FALSE)</f>
        <v>Central</v>
      </c>
      <c r="F7700" s="22" t="s">
        <v>13</v>
      </c>
      <c r="G7700" s="22" t="s">
        <v>49</v>
      </c>
      <c r="H7700" s="24">
        <f>VLOOKUP($G7700, Reference!$A$3:$C$20, 2,FALSE)*I7700</f>
        <v>160</v>
      </c>
      <c r="I7700" s="22">
        <v>4</v>
      </c>
      <c r="J7700" s="26" cm="1">
        <f t="array" ref="J7700">IFERROR(_xlfn.IFS(AND(C7700="Corporate", F7700="Technology"), 3%, C7700="Corporate", 1%),0%)</f>
        <v>0.01</v>
      </c>
      <c r="K7700" s="24">
        <f>VLOOKUP($G7700, Reference!$A$3:$C$20, 3,FALSE)*I7700</f>
        <v>140</v>
      </c>
      <c r="L7700" s="27">
        <f t="shared" si="240"/>
        <v>20</v>
      </c>
      <c r="M7700" s="27">
        <f t="shared" si="241"/>
        <v>18.400000000000006</v>
      </c>
    </row>
    <row r="7701" spans="1:13" x14ac:dyDescent="0.2">
      <c r="A7701">
        <v>8251</v>
      </c>
      <c r="B7701" s="4">
        <v>44129</v>
      </c>
      <c r="C7701" t="s">
        <v>17</v>
      </c>
      <c r="D7701" t="s">
        <v>72</v>
      </c>
      <c r="E7701" s="2" t="str">
        <f>VLOOKUP('SampleSuperstore - Main Data'!D7701,Reference!$A$26:$B$74,2,FALSE)</f>
        <v>South</v>
      </c>
      <c r="F7701" s="22" t="s">
        <v>23</v>
      </c>
      <c r="G7701" s="22" t="s">
        <v>37</v>
      </c>
      <c r="H7701" s="24">
        <f>VLOOKUP($G7701, Reference!$A$3:$C$20, 2,FALSE)*I7701</f>
        <v>63</v>
      </c>
      <c r="I7701" s="22">
        <v>7</v>
      </c>
      <c r="J7701" s="26" cm="1">
        <f t="array" ref="J7701">IFERROR(_xlfn.IFS(AND(C7701="Corporate", F7701="Technology"), 3%, C7701="Corporate", 1%),0%)</f>
        <v>0.01</v>
      </c>
      <c r="K7701" s="24">
        <f>VLOOKUP($G7701, Reference!$A$3:$C$20, 3,FALSE)*I7701</f>
        <v>35</v>
      </c>
      <c r="L7701" s="27">
        <f t="shared" si="240"/>
        <v>28</v>
      </c>
      <c r="M7701" s="27">
        <f t="shared" si="241"/>
        <v>27.369999999999997</v>
      </c>
    </row>
    <row r="7702" spans="1:13" x14ac:dyDescent="0.2">
      <c r="A7702">
        <v>8253</v>
      </c>
      <c r="B7702" s="4">
        <v>44129</v>
      </c>
      <c r="C7702" t="s">
        <v>17</v>
      </c>
      <c r="D7702" t="s">
        <v>52</v>
      </c>
      <c r="E7702" s="2" t="str">
        <f>VLOOKUP('SampleSuperstore - Main Data'!D7702,Reference!$A$26:$B$74,2,FALSE)</f>
        <v>East</v>
      </c>
      <c r="F7702" s="22" t="s">
        <v>13</v>
      </c>
      <c r="G7702" s="22" t="s">
        <v>26</v>
      </c>
      <c r="H7702" s="24">
        <f>VLOOKUP($G7702, Reference!$A$3:$C$20, 2,FALSE)*I7702</f>
        <v>5</v>
      </c>
      <c r="I7702" s="22">
        <v>2</v>
      </c>
      <c r="J7702" s="26" cm="1">
        <f t="array" ref="J7702">IFERROR(_xlfn.IFS(AND(C7702="Corporate", F7702="Technology"), 3%, C7702="Corporate", 1%),0%)</f>
        <v>0.01</v>
      </c>
      <c r="K7702" s="24">
        <f>VLOOKUP($G7702, Reference!$A$3:$C$20, 3,FALSE)*I7702</f>
        <v>4</v>
      </c>
      <c r="L7702" s="27">
        <f t="shared" si="240"/>
        <v>1</v>
      </c>
      <c r="M7702" s="27">
        <f t="shared" si="241"/>
        <v>0.95000000000000018</v>
      </c>
    </row>
    <row r="7703" spans="1:13" x14ac:dyDescent="0.2">
      <c r="A7703">
        <v>8254</v>
      </c>
      <c r="B7703" s="4">
        <v>44129</v>
      </c>
      <c r="C7703" t="s">
        <v>17</v>
      </c>
      <c r="D7703" t="s">
        <v>64</v>
      </c>
      <c r="E7703" s="2" t="str">
        <f>VLOOKUP('SampleSuperstore - Main Data'!D7703,Reference!$A$26:$B$74,2,FALSE)</f>
        <v>East</v>
      </c>
      <c r="F7703" s="22" t="s">
        <v>29</v>
      </c>
      <c r="G7703" s="22" t="s">
        <v>50</v>
      </c>
      <c r="H7703" s="24">
        <f>VLOOKUP($G7703, Reference!$A$3:$C$20, 2,FALSE)*I7703</f>
        <v>398</v>
      </c>
      <c r="I7703" s="22">
        <v>2</v>
      </c>
      <c r="J7703" s="26" cm="1">
        <f t="array" ref="J7703">IFERROR(_xlfn.IFS(AND(C7703="Corporate", F7703="Technology"), 3%, C7703="Corporate", 1%),0%)</f>
        <v>0.03</v>
      </c>
      <c r="K7703" s="24">
        <f>VLOOKUP($G7703, Reference!$A$3:$C$20, 3,FALSE)*I7703</f>
        <v>330</v>
      </c>
      <c r="L7703" s="27">
        <f t="shared" si="240"/>
        <v>68</v>
      </c>
      <c r="M7703" s="27">
        <f t="shared" si="241"/>
        <v>56.06</v>
      </c>
    </row>
    <row r="7704" spans="1:13" x14ac:dyDescent="0.2">
      <c r="A7704">
        <v>8255</v>
      </c>
      <c r="B7704" s="4">
        <v>44129</v>
      </c>
      <c r="C7704" t="s">
        <v>17</v>
      </c>
      <c r="D7704" t="s">
        <v>66</v>
      </c>
      <c r="E7704" s="2" t="str">
        <f>VLOOKUP('SampleSuperstore - Main Data'!D7704,Reference!$A$26:$B$74,2,FALSE)</f>
        <v>Central</v>
      </c>
      <c r="F7704" s="22" t="s">
        <v>13</v>
      </c>
      <c r="G7704" s="22" t="s">
        <v>28</v>
      </c>
      <c r="H7704" s="24">
        <f>VLOOKUP($G7704, Reference!$A$3:$C$20, 2,FALSE)*I7704</f>
        <v>30</v>
      </c>
      <c r="I7704" s="22">
        <v>2</v>
      </c>
      <c r="J7704" s="26" cm="1">
        <f t="array" ref="J7704">IFERROR(_xlfn.IFS(AND(C7704="Corporate", F7704="Technology"), 3%, C7704="Corporate", 1%),0%)</f>
        <v>0.01</v>
      </c>
      <c r="K7704" s="24">
        <f>VLOOKUP($G7704, Reference!$A$3:$C$20, 3,FALSE)*I7704</f>
        <v>24</v>
      </c>
      <c r="L7704" s="27">
        <f t="shared" si="240"/>
        <v>6</v>
      </c>
      <c r="M7704" s="27">
        <f t="shared" si="241"/>
        <v>5.6999999999999993</v>
      </c>
    </row>
    <row r="7705" spans="1:13" x14ac:dyDescent="0.2">
      <c r="A7705">
        <v>8257</v>
      </c>
      <c r="B7705" s="4">
        <v>44129</v>
      </c>
      <c r="C7705" t="s">
        <v>17</v>
      </c>
      <c r="D7705" t="s">
        <v>32</v>
      </c>
      <c r="E7705" s="2" t="str">
        <f>VLOOKUP('SampleSuperstore - Main Data'!D7705,Reference!$A$26:$B$74,2,FALSE)</f>
        <v>South</v>
      </c>
      <c r="F7705" s="22" t="s">
        <v>13</v>
      </c>
      <c r="G7705" s="22" t="s">
        <v>35</v>
      </c>
      <c r="H7705" s="24">
        <f>VLOOKUP($G7705, Reference!$A$3:$C$20, 2,FALSE)*I7705</f>
        <v>120</v>
      </c>
      <c r="I7705" s="22">
        <v>5</v>
      </c>
      <c r="J7705" s="26" cm="1">
        <f t="array" ref="J7705">IFERROR(_xlfn.IFS(AND(C7705="Corporate", F7705="Technology"), 3%, C7705="Corporate", 1%),0%)</f>
        <v>0.01</v>
      </c>
      <c r="K7705" s="24">
        <f>VLOOKUP($G7705, Reference!$A$3:$C$20, 3,FALSE)*I7705</f>
        <v>95</v>
      </c>
      <c r="L7705" s="27">
        <f t="shared" si="240"/>
        <v>25</v>
      </c>
      <c r="M7705" s="27">
        <f t="shared" si="241"/>
        <v>23.799999999999997</v>
      </c>
    </row>
    <row r="7706" spans="1:13" x14ac:dyDescent="0.2">
      <c r="A7706">
        <v>8259</v>
      </c>
      <c r="B7706" s="4">
        <v>44129</v>
      </c>
      <c r="C7706" t="s">
        <v>17</v>
      </c>
      <c r="D7706" t="s">
        <v>43</v>
      </c>
      <c r="E7706" s="2" t="str">
        <f>VLOOKUP('SampleSuperstore - Main Data'!D7706,Reference!$A$26:$B$74,2,FALSE)</f>
        <v>West</v>
      </c>
      <c r="F7706" s="22" t="s">
        <v>29</v>
      </c>
      <c r="G7706" s="22" t="s">
        <v>50</v>
      </c>
      <c r="H7706" s="24">
        <f>VLOOKUP($G7706, Reference!$A$3:$C$20, 2,FALSE)*I7706</f>
        <v>1194</v>
      </c>
      <c r="I7706" s="22">
        <v>6</v>
      </c>
      <c r="J7706" s="26" cm="1">
        <f t="array" ref="J7706">IFERROR(_xlfn.IFS(AND(C7706="Corporate", F7706="Technology"), 3%, C7706="Corporate", 1%),0%)</f>
        <v>0.03</v>
      </c>
      <c r="K7706" s="24">
        <f>VLOOKUP($G7706, Reference!$A$3:$C$20, 3,FALSE)*I7706</f>
        <v>990</v>
      </c>
      <c r="L7706" s="27">
        <f t="shared" si="240"/>
        <v>204</v>
      </c>
      <c r="M7706" s="27">
        <f t="shared" si="241"/>
        <v>168.18000000000006</v>
      </c>
    </row>
    <row r="7707" spans="1:13" x14ac:dyDescent="0.2">
      <c r="A7707">
        <v>8271</v>
      </c>
      <c r="B7707" s="4">
        <v>44130</v>
      </c>
      <c r="C7707" t="s">
        <v>17</v>
      </c>
      <c r="D7707" t="s">
        <v>52</v>
      </c>
      <c r="E7707" s="2" t="str">
        <f>VLOOKUP('SampleSuperstore - Main Data'!D7707,Reference!$A$26:$B$74,2,FALSE)</f>
        <v>East</v>
      </c>
      <c r="F7707" s="22" t="s">
        <v>13</v>
      </c>
      <c r="G7707" s="22" t="s">
        <v>14</v>
      </c>
      <c r="H7707" s="24">
        <f>VLOOKUP($G7707, Reference!$A$3:$C$20, 2,FALSE)*I7707</f>
        <v>225</v>
      </c>
      <c r="I7707" s="22">
        <v>5</v>
      </c>
      <c r="J7707" s="26" cm="1">
        <f t="array" ref="J7707">IFERROR(_xlfn.IFS(AND(C7707="Corporate", F7707="Technology"), 3%, C7707="Corporate", 1%),0%)</f>
        <v>0.01</v>
      </c>
      <c r="K7707" s="24">
        <f>VLOOKUP($G7707, Reference!$A$3:$C$20, 3,FALSE)*I7707</f>
        <v>175</v>
      </c>
      <c r="L7707" s="27">
        <f t="shared" si="240"/>
        <v>50</v>
      </c>
      <c r="M7707" s="27">
        <f t="shared" si="241"/>
        <v>47.75</v>
      </c>
    </row>
    <row r="7708" spans="1:13" x14ac:dyDescent="0.2">
      <c r="A7708">
        <v>8273</v>
      </c>
      <c r="B7708" s="4">
        <v>44130</v>
      </c>
      <c r="C7708" t="s">
        <v>17</v>
      </c>
      <c r="D7708" t="s">
        <v>36</v>
      </c>
      <c r="E7708" s="2" t="str">
        <f>VLOOKUP('SampleSuperstore - Main Data'!D7708,Reference!$A$26:$B$74,2,FALSE)</f>
        <v>East</v>
      </c>
      <c r="F7708" s="22" t="s">
        <v>29</v>
      </c>
      <c r="G7708" s="22" t="s">
        <v>50</v>
      </c>
      <c r="H7708" s="24">
        <f>VLOOKUP($G7708, Reference!$A$3:$C$20, 2,FALSE)*I7708</f>
        <v>398</v>
      </c>
      <c r="I7708" s="22">
        <v>2</v>
      </c>
      <c r="J7708" s="26" cm="1">
        <f t="array" ref="J7708">IFERROR(_xlfn.IFS(AND(C7708="Corporate", F7708="Technology"), 3%, C7708="Corporate", 1%),0%)</f>
        <v>0.03</v>
      </c>
      <c r="K7708" s="24">
        <f>VLOOKUP($G7708, Reference!$A$3:$C$20, 3,FALSE)*I7708</f>
        <v>330</v>
      </c>
      <c r="L7708" s="27">
        <f t="shared" si="240"/>
        <v>68</v>
      </c>
      <c r="M7708" s="27">
        <f t="shared" si="241"/>
        <v>56.06</v>
      </c>
    </row>
    <row r="7709" spans="1:13" x14ac:dyDescent="0.2">
      <c r="A7709">
        <v>8278</v>
      </c>
      <c r="B7709" s="4">
        <v>44130</v>
      </c>
      <c r="C7709" t="s">
        <v>17</v>
      </c>
      <c r="D7709" t="s">
        <v>15</v>
      </c>
      <c r="E7709" s="2" t="str">
        <f>VLOOKUP('SampleSuperstore - Main Data'!D7709,Reference!$A$26:$B$74,2,FALSE)</f>
        <v>West</v>
      </c>
      <c r="F7709" s="22" t="s">
        <v>29</v>
      </c>
      <c r="G7709" s="22" t="s">
        <v>33</v>
      </c>
      <c r="H7709" s="24">
        <f>VLOOKUP($G7709, Reference!$A$3:$C$20, 2,FALSE)*I7709</f>
        <v>5</v>
      </c>
      <c r="I7709" s="22">
        <v>1</v>
      </c>
      <c r="J7709" s="26" cm="1">
        <f t="array" ref="J7709">IFERROR(_xlfn.IFS(AND(C7709="Corporate", F7709="Technology"), 3%, C7709="Corporate", 1%),0%)</f>
        <v>0.03</v>
      </c>
      <c r="K7709" s="24">
        <f>VLOOKUP($G7709, Reference!$A$3:$C$20, 3,FALSE)*I7709</f>
        <v>2.5</v>
      </c>
      <c r="L7709" s="27">
        <f t="shared" si="240"/>
        <v>2.5</v>
      </c>
      <c r="M7709" s="27">
        <f t="shared" si="241"/>
        <v>2.3499999999999996</v>
      </c>
    </row>
    <row r="7710" spans="1:13" x14ac:dyDescent="0.2">
      <c r="A7710">
        <v>8281</v>
      </c>
      <c r="B7710" s="4">
        <v>44130</v>
      </c>
      <c r="C7710" t="s">
        <v>17</v>
      </c>
      <c r="D7710" t="s">
        <v>15</v>
      </c>
      <c r="E7710" s="2" t="str">
        <f>VLOOKUP('SampleSuperstore - Main Data'!D7710,Reference!$A$26:$B$74,2,FALSE)</f>
        <v>West</v>
      </c>
      <c r="F7710" s="22" t="s">
        <v>23</v>
      </c>
      <c r="G7710" s="22" t="s">
        <v>37</v>
      </c>
      <c r="H7710" s="24">
        <f>VLOOKUP($G7710, Reference!$A$3:$C$20, 2,FALSE)*I7710</f>
        <v>18</v>
      </c>
      <c r="I7710" s="22">
        <v>2</v>
      </c>
      <c r="J7710" s="26" cm="1">
        <f t="array" ref="J7710">IFERROR(_xlfn.IFS(AND(C7710="Corporate", F7710="Technology"), 3%, C7710="Corporate", 1%),0%)</f>
        <v>0.01</v>
      </c>
      <c r="K7710" s="24">
        <f>VLOOKUP($G7710, Reference!$A$3:$C$20, 3,FALSE)*I7710</f>
        <v>10</v>
      </c>
      <c r="L7710" s="27">
        <f t="shared" si="240"/>
        <v>8</v>
      </c>
      <c r="M7710" s="27">
        <f t="shared" si="241"/>
        <v>7.82</v>
      </c>
    </row>
    <row r="7711" spans="1:13" x14ac:dyDescent="0.2">
      <c r="A7711">
        <v>8283</v>
      </c>
      <c r="B7711" s="4">
        <v>44130</v>
      </c>
      <c r="C7711" t="s">
        <v>17</v>
      </c>
      <c r="D7711" t="s">
        <v>15</v>
      </c>
      <c r="E7711" s="2" t="str">
        <f>VLOOKUP('SampleSuperstore - Main Data'!D7711,Reference!$A$26:$B$74,2,FALSE)</f>
        <v>West</v>
      </c>
      <c r="F7711" s="22" t="s">
        <v>29</v>
      </c>
      <c r="G7711" s="22" t="s">
        <v>50</v>
      </c>
      <c r="H7711" s="24">
        <f>VLOOKUP($G7711, Reference!$A$3:$C$20, 2,FALSE)*I7711</f>
        <v>597</v>
      </c>
      <c r="I7711" s="22">
        <v>3</v>
      </c>
      <c r="J7711" s="26" cm="1">
        <f t="array" ref="J7711">IFERROR(_xlfn.IFS(AND(C7711="Corporate", F7711="Technology"), 3%, C7711="Corporate", 1%),0%)</f>
        <v>0.03</v>
      </c>
      <c r="K7711" s="24">
        <f>VLOOKUP($G7711, Reference!$A$3:$C$20, 3,FALSE)*I7711</f>
        <v>495</v>
      </c>
      <c r="L7711" s="27">
        <f t="shared" si="240"/>
        <v>102</v>
      </c>
      <c r="M7711" s="27">
        <f t="shared" si="241"/>
        <v>84.090000000000032</v>
      </c>
    </row>
    <row r="7712" spans="1:13" x14ac:dyDescent="0.2">
      <c r="A7712">
        <v>8289</v>
      </c>
      <c r="B7712" s="4">
        <v>44130</v>
      </c>
      <c r="C7712" t="s">
        <v>17</v>
      </c>
      <c r="D7712" t="s">
        <v>42</v>
      </c>
      <c r="E7712" s="2" t="str">
        <f>VLOOKUP('SampleSuperstore - Main Data'!D7712,Reference!$A$26:$B$74,2,FALSE)</f>
        <v>East</v>
      </c>
      <c r="F7712" s="22" t="s">
        <v>13</v>
      </c>
      <c r="G7712" s="22" t="s">
        <v>14</v>
      </c>
      <c r="H7712" s="24">
        <f>VLOOKUP($G7712, Reference!$A$3:$C$20, 2,FALSE)*I7712</f>
        <v>45</v>
      </c>
      <c r="I7712" s="22">
        <v>1</v>
      </c>
      <c r="J7712" s="26" cm="1">
        <f t="array" ref="J7712">IFERROR(_xlfn.IFS(AND(C7712="Corporate", F7712="Technology"), 3%, C7712="Corporate", 1%),0%)</f>
        <v>0.01</v>
      </c>
      <c r="K7712" s="24">
        <f>VLOOKUP($G7712, Reference!$A$3:$C$20, 3,FALSE)*I7712</f>
        <v>35</v>
      </c>
      <c r="L7712" s="27">
        <f t="shared" si="240"/>
        <v>10</v>
      </c>
      <c r="M7712" s="27">
        <f t="shared" si="241"/>
        <v>9.5499999999999972</v>
      </c>
    </row>
    <row r="7713" spans="1:13" x14ac:dyDescent="0.2">
      <c r="A7713">
        <v>8290</v>
      </c>
      <c r="B7713" s="4">
        <v>44130</v>
      </c>
      <c r="C7713" t="s">
        <v>17</v>
      </c>
      <c r="D7713" t="s">
        <v>51</v>
      </c>
      <c r="E7713" s="2" t="str">
        <f>VLOOKUP('SampleSuperstore - Main Data'!D7713,Reference!$A$26:$B$74,2,FALSE)</f>
        <v>East</v>
      </c>
      <c r="F7713" s="22" t="s">
        <v>13</v>
      </c>
      <c r="G7713" s="22" t="s">
        <v>26</v>
      </c>
      <c r="H7713" s="24">
        <f>VLOOKUP($G7713, Reference!$A$3:$C$20, 2,FALSE)*I7713</f>
        <v>7.5</v>
      </c>
      <c r="I7713" s="22">
        <v>3</v>
      </c>
      <c r="J7713" s="26" cm="1">
        <f t="array" ref="J7713">IFERROR(_xlfn.IFS(AND(C7713="Corporate", F7713="Technology"), 3%, C7713="Corporate", 1%),0%)</f>
        <v>0.01</v>
      </c>
      <c r="K7713" s="24">
        <f>VLOOKUP($G7713, Reference!$A$3:$C$20, 3,FALSE)*I7713</f>
        <v>6</v>
      </c>
      <c r="L7713" s="27">
        <f t="shared" si="240"/>
        <v>1.5</v>
      </c>
      <c r="M7713" s="27">
        <f t="shared" si="241"/>
        <v>1.4249999999999998</v>
      </c>
    </row>
    <row r="7714" spans="1:13" x14ac:dyDescent="0.2">
      <c r="A7714">
        <v>8293</v>
      </c>
      <c r="B7714" s="4">
        <v>44131</v>
      </c>
      <c r="C7714" t="s">
        <v>17</v>
      </c>
      <c r="D7714" t="s">
        <v>15</v>
      </c>
      <c r="E7714" s="2" t="str">
        <f>VLOOKUP('SampleSuperstore - Main Data'!D7714,Reference!$A$26:$B$74,2,FALSE)</f>
        <v>West</v>
      </c>
      <c r="F7714" s="22" t="s">
        <v>13</v>
      </c>
      <c r="G7714" s="22" t="s">
        <v>14</v>
      </c>
      <c r="H7714" s="24">
        <f>VLOOKUP($G7714, Reference!$A$3:$C$20, 2,FALSE)*I7714</f>
        <v>270</v>
      </c>
      <c r="I7714" s="22">
        <v>6</v>
      </c>
      <c r="J7714" s="26" cm="1">
        <f t="array" ref="J7714">IFERROR(_xlfn.IFS(AND(C7714="Corporate", F7714="Technology"), 3%, C7714="Corporate", 1%),0%)</f>
        <v>0.01</v>
      </c>
      <c r="K7714" s="24">
        <f>VLOOKUP($G7714, Reference!$A$3:$C$20, 3,FALSE)*I7714</f>
        <v>210</v>
      </c>
      <c r="L7714" s="27">
        <f t="shared" si="240"/>
        <v>60</v>
      </c>
      <c r="M7714" s="27">
        <f t="shared" si="241"/>
        <v>57.300000000000011</v>
      </c>
    </row>
    <row r="7715" spans="1:13" x14ac:dyDescent="0.2">
      <c r="A7715">
        <v>8295</v>
      </c>
      <c r="B7715" s="4">
        <v>44131</v>
      </c>
      <c r="C7715" t="s">
        <v>17</v>
      </c>
      <c r="D7715" t="s">
        <v>15</v>
      </c>
      <c r="E7715" s="2" t="str">
        <f>VLOOKUP('SampleSuperstore - Main Data'!D7715,Reference!$A$26:$B$74,2,FALSE)</f>
        <v>West</v>
      </c>
      <c r="F7715" s="22" t="s">
        <v>13</v>
      </c>
      <c r="G7715" s="22" t="s">
        <v>26</v>
      </c>
      <c r="H7715" s="24">
        <f>VLOOKUP($G7715, Reference!$A$3:$C$20, 2,FALSE)*I7715</f>
        <v>10</v>
      </c>
      <c r="I7715" s="22">
        <v>4</v>
      </c>
      <c r="J7715" s="26" cm="1">
        <f t="array" ref="J7715">IFERROR(_xlfn.IFS(AND(C7715="Corporate", F7715="Technology"), 3%, C7715="Corporate", 1%),0%)</f>
        <v>0.01</v>
      </c>
      <c r="K7715" s="24">
        <f>VLOOKUP($G7715, Reference!$A$3:$C$20, 3,FALSE)*I7715</f>
        <v>8</v>
      </c>
      <c r="L7715" s="27">
        <f t="shared" si="240"/>
        <v>2</v>
      </c>
      <c r="M7715" s="27">
        <f t="shared" si="241"/>
        <v>1.9000000000000004</v>
      </c>
    </row>
    <row r="7716" spans="1:13" x14ac:dyDescent="0.2">
      <c r="A7716">
        <v>8296</v>
      </c>
      <c r="B7716" s="4">
        <v>44131</v>
      </c>
      <c r="C7716" t="s">
        <v>17</v>
      </c>
      <c r="D7716" t="s">
        <v>31</v>
      </c>
      <c r="E7716" s="2" t="str">
        <f>VLOOKUP('SampleSuperstore - Main Data'!D7716,Reference!$A$26:$B$74,2,FALSE)</f>
        <v>Central</v>
      </c>
      <c r="F7716" s="22" t="s">
        <v>13</v>
      </c>
      <c r="G7716" s="22" t="s">
        <v>20</v>
      </c>
      <c r="H7716" s="24">
        <f>VLOOKUP($G7716, Reference!$A$3:$C$20, 2,FALSE)*I7716</f>
        <v>17</v>
      </c>
      <c r="I7716" s="22">
        <v>1</v>
      </c>
      <c r="J7716" s="26" cm="1">
        <f t="array" ref="J7716">IFERROR(_xlfn.IFS(AND(C7716="Corporate", F7716="Technology"), 3%, C7716="Corporate", 1%),0%)</f>
        <v>0.01</v>
      </c>
      <c r="K7716" s="24">
        <f>VLOOKUP($G7716, Reference!$A$3:$C$20, 3,FALSE)*I7716</f>
        <v>10</v>
      </c>
      <c r="L7716" s="27">
        <f t="shared" si="240"/>
        <v>7</v>
      </c>
      <c r="M7716" s="27">
        <f t="shared" si="241"/>
        <v>6.8299999999999983</v>
      </c>
    </row>
    <row r="7717" spans="1:13" x14ac:dyDescent="0.2">
      <c r="A7717">
        <v>8299</v>
      </c>
      <c r="B7717" s="4">
        <v>44131</v>
      </c>
      <c r="C7717" t="s">
        <v>17</v>
      </c>
      <c r="D7717" t="s">
        <v>15</v>
      </c>
      <c r="E7717" s="2" t="str">
        <f>VLOOKUP('SampleSuperstore - Main Data'!D7717,Reference!$A$26:$B$74,2,FALSE)</f>
        <v>West</v>
      </c>
      <c r="F7717" s="22" t="s">
        <v>13</v>
      </c>
      <c r="G7717" s="22" t="s">
        <v>53</v>
      </c>
      <c r="H7717" s="24">
        <f>VLOOKUP($G7717, Reference!$A$3:$C$20, 2,FALSE)*I7717</f>
        <v>24</v>
      </c>
      <c r="I7717" s="22">
        <v>2</v>
      </c>
      <c r="J7717" s="26" cm="1">
        <f t="array" ref="J7717">IFERROR(_xlfn.IFS(AND(C7717="Corporate", F7717="Technology"), 3%, C7717="Corporate", 1%),0%)</f>
        <v>0.01</v>
      </c>
      <c r="K7717" s="24">
        <f>VLOOKUP($G7717, Reference!$A$3:$C$20, 3,FALSE)*I7717</f>
        <v>18</v>
      </c>
      <c r="L7717" s="27">
        <f t="shared" si="240"/>
        <v>6</v>
      </c>
      <c r="M7717" s="27">
        <f t="shared" si="241"/>
        <v>5.759999999999998</v>
      </c>
    </row>
    <row r="7718" spans="1:13" x14ac:dyDescent="0.2">
      <c r="A7718">
        <v>8304</v>
      </c>
      <c r="B7718" s="4">
        <v>44131</v>
      </c>
      <c r="C7718" t="s">
        <v>17</v>
      </c>
      <c r="D7718" t="s">
        <v>19</v>
      </c>
      <c r="E7718" s="2" t="str">
        <f>VLOOKUP('SampleSuperstore - Main Data'!D7718,Reference!$A$26:$B$74,2,FALSE)</f>
        <v>East</v>
      </c>
      <c r="F7718" s="22" t="s">
        <v>23</v>
      </c>
      <c r="G7718" s="22" t="s">
        <v>38</v>
      </c>
      <c r="H7718" s="24">
        <f>VLOOKUP($G7718, Reference!$A$3:$C$20, 2,FALSE)*I7718</f>
        <v>400</v>
      </c>
      <c r="I7718" s="22">
        <v>5</v>
      </c>
      <c r="J7718" s="26" cm="1">
        <f t="array" ref="J7718">IFERROR(_xlfn.IFS(AND(C7718="Corporate", F7718="Technology"), 3%, C7718="Corporate", 1%),0%)</f>
        <v>0.01</v>
      </c>
      <c r="K7718" s="24">
        <f>VLOOKUP($G7718, Reference!$A$3:$C$20, 3,FALSE)*I7718</f>
        <v>325</v>
      </c>
      <c r="L7718" s="27">
        <f t="shared" si="240"/>
        <v>75</v>
      </c>
      <c r="M7718" s="27">
        <f t="shared" si="241"/>
        <v>71</v>
      </c>
    </row>
    <row r="7719" spans="1:13" x14ac:dyDescent="0.2">
      <c r="A7719">
        <v>8305</v>
      </c>
      <c r="B7719" s="4">
        <v>44131</v>
      </c>
      <c r="C7719" t="s">
        <v>17</v>
      </c>
      <c r="D7719" t="s">
        <v>21</v>
      </c>
      <c r="E7719" s="2" t="str">
        <f>VLOOKUP('SampleSuperstore - Main Data'!D7719,Reference!$A$26:$B$74,2,FALSE)</f>
        <v>West</v>
      </c>
      <c r="F7719" s="22" t="s">
        <v>29</v>
      </c>
      <c r="G7719" s="22" t="s">
        <v>50</v>
      </c>
      <c r="H7719" s="24">
        <f>VLOOKUP($G7719, Reference!$A$3:$C$20, 2,FALSE)*I7719</f>
        <v>199</v>
      </c>
      <c r="I7719" s="22">
        <v>1</v>
      </c>
      <c r="J7719" s="26" cm="1">
        <f t="array" ref="J7719">IFERROR(_xlfn.IFS(AND(C7719="Corporate", F7719="Technology"), 3%, C7719="Corporate", 1%),0%)</f>
        <v>0.03</v>
      </c>
      <c r="K7719" s="24">
        <f>VLOOKUP($G7719, Reference!$A$3:$C$20, 3,FALSE)*I7719</f>
        <v>165</v>
      </c>
      <c r="L7719" s="27">
        <f t="shared" si="240"/>
        <v>34</v>
      </c>
      <c r="M7719" s="27">
        <f t="shared" si="241"/>
        <v>28.03</v>
      </c>
    </row>
    <row r="7720" spans="1:13" x14ac:dyDescent="0.2">
      <c r="A7720">
        <v>8316</v>
      </c>
      <c r="B7720" s="4">
        <v>44132</v>
      </c>
      <c r="C7720" t="s">
        <v>17</v>
      </c>
      <c r="D7720" t="s">
        <v>18</v>
      </c>
      <c r="E7720" s="2" t="str">
        <f>VLOOKUP('SampleSuperstore - Main Data'!D7720,Reference!$A$26:$B$74,2,FALSE)</f>
        <v>South</v>
      </c>
      <c r="F7720" s="22" t="s">
        <v>13</v>
      </c>
      <c r="G7720" s="22" t="s">
        <v>16</v>
      </c>
      <c r="H7720" s="24">
        <f>VLOOKUP($G7720, Reference!$A$3:$C$20, 2,FALSE)*I7720</f>
        <v>38</v>
      </c>
      <c r="I7720" s="22">
        <v>2</v>
      </c>
      <c r="J7720" s="26" cm="1">
        <f t="array" ref="J7720">IFERROR(_xlfn.IFS(AND(C7720="Corporate", F7720="Technology"), 3%, C7720="Corporate", 1%),0%)</f>
        <v>0.01</v>
      </c>
      <c r="K7720" s="24">
        <f>VLOOKUP($G7720, Reference!$A$3:$C$20, 3,FALSE)*I7720</f>
        <v>20</v>
      </c>
      <c r="L7720" s="27">
        <f t="shared" si="240"/>
        <v>18</v>
      </c>
      <c r="M7720" s="27">
        <f t="shared" si="241"/>
        <v>17.619999999999997</v>
      </c>
    </row>
    <row r="7721" spans="1:13" x14ac:dyDescent="0.2">
      <c r="A7721">
        <v>8319</v>
      </c>
      <c r="B7721" s="4">
        <v>44132</v>
      </c>
      <c r="C7721" t="s">
        <v>17</v>
      </c>
      <c r="D7721" t="s">
        <v>36</v>
      </c>
      <c r="E7721" s="2" t="str">
        <f>VLOOKUP('SampleSuperstore - Main Data'!D7721,Reference!$A$26:$B$74,2,FALSE)</f>
        <v>East</v>
      </c>
      <c r="F7721" s="22" t="s">
        <v>23</v>
      </c>
      <c r="G7721" s="22" t="s">
        <v>37</v>
      </c>
      <c r="H7721" s="24">
        <f>VLOOKUP($G7721, Reference!$A$3:$C$20, 2,FALSE)*I7721</f>
        <v>99</v>
      </c>
      <c r="I7721" s="22">
        <v>11</v>
      </c>
      <c r="J7721" s="26" cm="1">
        <f t="array" ref="J7721">IFERROR(_xlfn.IFS(AND(C7721="Corporate", F7721="Technology"), 3%, C7721="Corporate", 1%),0%)</f>
        <v>0.01</v>
      </c>
      <c r="K7721" s="24">
        <f>VLOOKUP($G7721, Reference!$A$3:$C$20, 3,FALSE)*I7721</f>
        <v>55</v>
      </c>
      <c r="L7721" s="27">
        <f t="shared" si="240"/>
        <v>44</v>
      </c>
      <c r="M7721" s="27">
        <f t="shared" si="241"/>
        <v>43.010000000000005</v>
      </c>
    </row>
    <row r="7722" spans="1:13" x14ac:dyDescent="0.2">
      <c r="A7722">
        <v>8321</v>
      </c>
      <c r="B7722" s="4">
        <v>44132</v>
      </c>
      <c r="C7722" t="s">
        <v>17</v>
      </c>
      <c r="D7722" t="s">
        <v>25</v>
      </c>
      <c r="E7722" s="2" t="str">
        <f>VLOOKUP('SampleSuperstore - Main Data'!D7722,Reference!$A$26:$B$74,2,FALSE)</f>
        <v>Central</v>
      </c>
      <c r="F7722" s="22" t="s">
        <v>29</v>
      </c>
      <c r="G7722" s="22" t="s">
        <v>33</v>
      </c>
      <c r="H7722" s="24">
        <f>VLOOKUP($G7722, Reference!$A$3:$C$20, 2,FALSE)*I7722</f>
        <v>35</v>
      </c>
      <c r="I7722" s="22">
        <v>7</v>
      </c>
      <c r="J7722" s="26" cm="1">
        <f t="array" ref="J7722">IFERROR(_xlfn.IFS(AND(C7722="Corporate", F7722="Technology"), 3%, C7722="Corporate", 1%),0%)</f>
        <v>0.03</v>
      </c>
      <c r="K7722" s="24">
        <f>VLOOKUP($G7722, Reference!$A$3:$C$20, 3,FALSE)*I7722</f>
        <v>17.5</v>
      </c>
      <c r="L7722" s="27">
        <f t="shared" si="240"/>
        <v>17.5</v>
      </c>
      <c r="M7722" s="27">
        <f t="shared" si="241"/>
        <v>16.449999999999996</v>
      </c>
    </row>
    <row r="7723" spans="1:13" x14ac:dyDescent="0.2">
      <c r="A7723">
        <v>8323</v>
      </c>
      <c r="B7723" s="4">
        <v>44132</v>
      </c>
      <c r="C7723" t="s">
        <v>17</v>
      </c>
      <c r="D7723" t="s">
        <v>32</v>
      </c>
      <c r="E7723" s="2" t="str">
        <f>VLOOKUP('SampleSuperstore - Main Data'!D7723,Reference!$A$26:$B$74,2,FALSE)</f>
        <v>South</v>
      </c>
      <c r="F7723" s="22" t="s">
        <v>13</v>
      </c>
      <c r="G7723" s="22" t="s">
        <v>28</v>
      </c>
      <c r="H7723" s="24">
        <f>VLOOKUP($G7723, Reference!$A$3:$C$20, 2,FALSE)*I7723</f>
        <v>45</v>
      </c>
      <c r="I7723" s="22">
        <v>3</v>
      </c>
      <c r="J7723" s="26" cm="1">
        <f t="array" ref="J7723">IFERROR(_xlfn.IFS(AND(C7723="Corporate", F7723="Technology"), 3%, C7723="Corporate", 1%),0%)</f>
        <v>0.01</v>
      </c>
      <c r="K7723" s="24">
        <f>VLOOKUP($G7723, Reference!$A$3:$C$20, 3,FALSE)*I7723</f>
        <v>36</v>
      </c>
      <c r="L7723" s="27">
        <f t="shared" si="240"/>
        <v>9</v>
      </c>
      <c r="M7723" s="27">
        <f t="shared" si="241"/>
        <v>8.5499999999999972</v>
      </c>
    </row>
    <row r="7724" spans="1:13" x14ac:dyDescent="0.2">
      <c r="A7724">
        <v>8326</v>
      </c>
      <c r="B7724" s="4">
        <v>44132</v>
      </c>
      <c r="C7724" t="s">
        <v>17</v>
      </c>
      <c r="D7724" t="s">
        <v>32</v>
      </c>
      <c r="E7724" s="2" t="str">
        <f>VLOOKUP('SampleSuperstore - Main Data'!D7724,Reference!$A$26:$B$74,2,FALSE)</f>
        <v>South</v>
      </c>
      <c r="F7724" s="22" t="s">
        <v>23</v>
      </c>
      <c r="G7724" s="22" t="s">
        <v>37</v>
      </c>
      <c r="H7724" s="24">
        <f>VLOOKUP($G7724, Reference!$A$3:$C$20, 2,FALSE)*I7724</f>
        <v>18</v>
      </c>
      <c r="I7724" s="22">
        <v>2</v>
      </c>
      <c r="J7724" s="26" cm="1">
        <f t="array" ref="J7724">IFERROR(_xlfn.IFS(AND(C7724="Corporate", F7724="Technology"), 3%, C7724="Corporate", 1%),0%)</f>
        <v>0.01</v>
      </c>
      <c r="K7724" s="24">
        <f>VLOOKUP($G7724, Reference!$A$3:$C$20, 3,FALSE)*I7724</f>
        <v>10</v>
      </c>
      <c r="L7724" s="27">
        <f t="shared" si="240"/>
        <v>8</v>
      </c>
      <c r="M7724" s="27">
        <f t="shared" si="241"/>
        <v>7.82</v>
      </c>
    </row>
    <row r="7725" spans="1:13" x14ac:dyDescent="0.2">
      <c r="A7725">
        <v>8335</v>
      </c>
      <c r="B7725" s="4">
        <v>44132</v>
      </c>
      <c r="C7725" t="s">
        <v>17</v>
      </c>
      <c r="D7725" t="s">
        <v>32</v>
      </c>
      <c r="E7725" s="2" t="str">
        <f>VLOOKUP('SampleSuperstore - Main Data'!D7725,Reference!$A$26:$B$74,2,FALSE)</f>
        <v>South</v>
      </c>
      <c r="F7725" s="22" t="s">
        <v>13</v>
      </c>
      <c r="G7725" s="22" t="s">
        <v>49</v>
      </c>
      <c r="H7725" s="24">
        <f>VLOOKUP($G7725, Reference!$A$3:$C$20, 2,FALSE)*I7725</f>
        <v>160</v>
      </c>
      <c r="I7725" s="22">
        <v>4</v>
      </c>
      <c r="J7725" s="26" cm="1">
        <f t="array" ref="J7725">IFERROR(_xlfn.IFS(AND(C7725="Corporate", F7725="Technology"), 3%, C7725="Corporate", 1%),0%)</f>
        <v>0.01</v>
      </c>
      <c r="K7725" s="24">
        <f>VLOOKUP($G7725, Reference!$A$3:$C$20, 3,FALSE)*I7725</f>
        <v>140</v>
      </c>
      <c r="L7725" s="27">
        <f t="shared" si="240"/>
        <v>20</v>
      </c>
      <c r="M7725" s="27">
        <f t="shared" si="241"/>
        <v>18.400000000000006</v>
      </c>
    </row>
    <row r="7726" spans="1:13" x14ac:dyDescent="0.2">
      <c r="A7726">
        <v>8340</v>
      </c>
      <c r="B7726" s="4">
        <v>44133</v>
      </c>
      <c r="C7726" t="s">
        <v>17</v>
      </c>
      <c r="D7726" t="s">
        <v>43</v>
      </c>
      <c r="E7726" s="2" t="str">
        <f>VLOOKUP('SampleSuperstore - Main Data'!D7726,Reference!$A$26:$B$74,2,FALSE)</f>
        <v>West</v>
      </c>
      <c r="F7726" s="22" t="s">
        <v>13</v>
      </c>
      <c r="G7726" s="22" t="s">
        <v>41</v>
      </c>
      <c r="H7726" s="24">
        <f>VLOOKUP($G7726, Reference!$A$3:$C$20, 2,FALSE)*I7726</f>
        <v>9</v>
      </c>
      <c r="I7726" s="22">
        <v>3</v>
      </c>
      <c r="J7726" s="26" cm="1">
        <f t="array" ref="J7726">IFERROR(_xlfn.IFS(AND(C7726="Corporate", F7726="Technology"), 3%, C7726="Corporate", 1%),0%)</f>
        <v>0.01</v>
      </c>
      <c r="K7726" s="24">
        <f>VLOOKUP($G7726, Reference!$A$3:$C$20, 3,FALSE)*I7726</f>
        <v>6</v>
      </c>
      <c r="L7726" s="27">
        <f t="shared" si="240"/>
        <v>3</v>
      </c>
      <c r="M7726" s="27">
        <f t="shared" si="241"/>
        <v>2.91</v>
      </c>
    </row>
    <row r="7727" spans="1:13" x14ac:dyDescent="0.2">
      <c r="A7727">
        <v>8343</v>
      </c>
      <c r="B7727" s="4">
        <v>44133</v>
      </c>
      <c r="C7727" t="s">
        <v>17</v>
      </c>
      <c r="D7727" t="s">
        <v>36</v>
      </c>
      <c r="E7727" s="2" t="str">
        <f>VLOOKUP('SampleSuperstore - Main Data'!D7727,Reference!$A$26:$B$74,2,FALSE)</f>
        <v>East</v>
      </c>
      <c r="F7727" s="22" t="s">
        <v>13</v>
      </c>
      <c r="G7727" s="22" t="s">
        <v>49</v>
      </c>
      <c r="H7727" s="24">
        <f>VLOOKUP($G7727, Reference!$A$3:$C$20, 2,FALSE)*I7727</f>
        <v>200</v>
      </c>
      <c r="I7727" s="22">
        <v>5</v>
      </c>
      <c r="J7727" s="26" cm="1">
        <f t="array" ref="J7727">IFERROR(_xlfn.IFS(AND(C7727="Corporate", F7727="Technology"), 3%, C7727="Corporate", 1%),0%)</f>
        <v>0.01</v>
      </c>
      <c r="K7727" s="24">
        <f>VLOOKUP($G7727, Reference!$A$3:$C$20, 3,FALSE)*I7727</f>
        <v>175</v>
      </c>
      <c r="L7727" s="27">
        <f t="shared" si="240"/>
        <v>25</v>
      </c>
      <c r="M7727" s="27">
        <f t="shared" si="241"/>
        <v>23</v>
      </c>
    </row>
    <row r="7728" spans="1:13" x14ac:dyDescent="0.2">
      <c r="A7728">
        <v>8345</v>
      </c>
      <c r="B7728" s="4">
        <v>44133</v>
      </c>
      <c r="C7728" t="s">
        <v>17</v>
      </c>
      <c r="D7728" t="s">
        <v>69</v>
      </c>
      <c r="E7728" s="2" t="str">
        <f>VLOOKUP('SampleSuperstore - Main Data'!D7728,Reference!$A$26:$B$74,2,FALSE)</f>
        <v>Central</v>
      </c>
      <c r="F7728" s="22" t="s">
        <v>13</v>
      </c>
      <c r="G7728" s="22" t="s">
        <v>20</v>
      </c>
      <c r="H7728" s="24">
        <f>VLOOKUP($G7728, Reference!$A$3:$C$20, 2,FALSE)*I7728</f>
        <v>34</v>
      </c>
      <c r="I7728" s="22">
        <v>2</v>
      </c>
      <c r="J7728" s="26" cm="1">
        <f t="array" ref="J7728">IFERROR(_xlfn.IFS(AND(C7728="Corporate", F7728="Technology"), 3%, C7728="Corporate", 1%),0%)</f>
        <v>0.01</v>
      </c>
      <c r="K7728" s="24">
        <f>VLOOKUP($G7728, Reference!$A$3:$C$20, 3,FALSE)*I7728</f>
        <v>20</v>
      </c>
      <c r="L7728" s="27">
        <f t="shared" si="240"/>
        <v>14</v>
      </c>
      <c r="M7728" s="27">
        <f t="shared" si="241"/>
        <v>13.659999999999997</v>
      </c>
    </row>
    <row r="7729" spans="1:13" x14ac:dyDescent="0.2">
      <c r="A7729">
        <v>8351</v>
      </c>
      <c r="B7729" s="4">
        <v>44133</v>
      </c>
      <c r="C7729" t="s">
        <v>17</v>
      </c>
      <c r="D7729" t="s">
        <v>36</v>
      </c>
      <c r="E7729" s="2" t="str">
        <f>VLOOKUP('SampleSuperstore - Main Data'!D7729,Reference!$A$26:$B$74,2,FALSE)</f>
        <v>East</v>
      </c>
      <c r="F7729" s="22" t="s">
        <v>13</v>
      </c>
      <c r="G7729" s="22" t="s">
        <v>14</v>
      </c>
      <c r="H7729" s="24">
        <f>VLOOKUP($G7729, Reference!$A$3:$C$20, 2,FALSE)*I7729</f>
        <v>90</v>
      </c>
      <c r="I7729" s="22">
        <v>2</v>
      </c>
      <c r="J7729" s="26" cm="1">
        <f t="array" ref="J7729">IFERROR(_xlfn.IFS(AND(C7729="Corporate", F7729="Technology"), 3%, C7729="Corporate", 1%),0%)</f>
        <v>0.01</v>
      </c>
      <c r="K7729" s="24">
        <f>VLOOKUP($G7729, Reference!$A$3:$C$20, 3,FALSE)*I7729</f>
        <v>70</v>
      </c>
      <c r="L7729" s="27">
        <f t="shared" si="240"/>
        <v>20</v>
      </c>
      <c r="M7729" s="27">
        <f t="shared" si="241"/>
        <v>19.099999999999994</v>
      </c>
    </row>
    <row r="7730" spans="1:13" x14ac:dyDescent="0.2">
      <c r="A7730">
        <v>8354</v>
      </c>
      <c r="B7730" s="4">
        <v>44133</v>
      </c>
      <c r="C7730" t="s">
        <v>17</v>
      </c>
      <c r="D7730" t="s">
        <v>32</v>
      </c>
      <c r="E7730" s="2" t="str">
        <f>VLOOKUP('SampleSuperstore - Main Data'!D7730,Reference!$A$26:$B$74,2,FALSE)</f>
        <v>South</v>
      </c>
      <c r="F7730" s="22" t="s">
        <v>23</v>
      </c>
      <c r="G7730" s="22" t="s">
        <v>24</v>
      </c>
      <c r="H7730" s="24">
        <f>VLOOKUP($G7730, Reference!$A$3:$C$20, 2,FALSE)*I7730</f>
        <v>891</v>
      </c>
      <c r="I7730" s="22">
        <v>9</v>
      </c>
      <c r="J7730" s="26" cm="1">
        <f t="array" ref="J7730">IFERROR(_xlfn.IFS(AND(C7730="Corporate", F7730="Technology"), 3%, C7730="Corporate", 1%),0%)</f>
        <v>0.01</v>
      </c>
      <c r="K7730" s="24">
        <f>VLOOKUP($G7730, Reference!$A$3:$C$20, 3,FALSE)*I7730</f>
        <v>711</v>
      </c>
      <c r="L7730" s="27">
        <f t="shared" si="240"/>
        <v>180</v>
      </c>
      <c r="M7730" s="27">
        <f t="shared" si="241"/>
        <v>171.09000000000003</v>
      </c>
    </row>
    <row r="7731" spans="1:13" x14ac:dyDescent="0.2">
      <c r="A7731">
        <v>8355</v>
      </c>
      <c r="B7731" s="4">
        <v>44133</v>
      </c>
      <c r="C7731" t="s">
        <v>17</v>
      </c>
      <c r="D7731" t="s">
        <v>36</v>
      </c>
      <c r="E7731" s="2" t="str">
        <f>VLOOKUP('SampleSuperstore - Main Data'!D7731,Reference!$A$26:$B$74,2,FALSE)</f>
        <v>East</v>
      </c>
      <c r="F7731" s="22" t="s">
        <v>13</v>
      </c>
      <c r="G7731" s="22" t="s">
        <v>16</v>
      </c>
      <c r="H7731" s="24">
        <f>VLOOKUP($G7731, Reference!$A$3:$C$20, 2,FALSE)*I7731</f>
        <v>38</v>
      </c>
      <c r="I7731" s="22">
        <v>2</v>
      </c>
      <c r="J7731" s="26" cm="1">
        <f t="array" ref="J7731">IFERROR(_xlfn.IFS(AND(C7731="Corporate", F7731="Technology"), 3%, C7731="Corporate", 1%),0%)</f>
        <v>0.01</v>
      </c>
      <c r="K7731" s="24">
        <f>VLOOKUP($G7731, Reference!$A$3:$C$20, 3,FALSE)*I7731</f>
        <v>20</v>
      </c>
      <c r="L7731" s="27">
        <f t="shared" si="240"/>
        <v>18</v>
      </c>
      <c r="M7731" s="27">
        <f t="shared" si="241"/>
        <v>17.619999999999997</v>
      </c>
    </row>
    <row r="7732" spans="1:13" x14ac:dyDescent="0.2">
      <c r="A7732">
        <v>8359</v>
      </c>
      <c r="B7732" s="4">
        <v>44133</v>
      </c>
      <c r="C7732" t="s">
        <v>17</v>
      </c>
      <c r="D7732" t="s">
        <v>36</v>
      </c>
      <c r="E7732" s="2" t="str">
        <f>VLOOKUP('SampleSuperstore - Main Data'!D7732,Reference!$A$26:$B$74,2,FALSE)</f>
        <v>East</v>
      </c>
      <c r="F7732" s="22" t="s">
        <v>13</v>
      </c>
      <c r="G7732" s="22" t="s">
        <v>20</v>
      </c>
      <c r="H7732" s="24">
        <f>VLOOKUP($G7732, Reference!$A$3:$C$20, 2,FALSE)*I7732</f>
        <v>102</v>
      </c>
      <c r="I7732" s="22">
        <v>6</v>
      </c>
      <c r="J7732" s="26" cm="1">
        <f t="array" ref="J7732">IFERROR(_xlfn.IFS(AND(C7732="Corporate", F7732="Technology"), 3%, C7732="Corporate", 1%),0%)</f>
        <v>0.01</v>
      </c>
      <c r="K7732" s="24">
        <f>VLOOKUP($G7732, Reference!$A$3:$C$20, 3,FALSE)*I7732</f>
        <v>60</v>
      </c>
      <c r="L7732" s="27">
        <f t="shared" si="240"/>
        <v>42</v>
      </c>
      <c r="M7732" s="27">
        <f t="shared" si="241"/>
        <v>40.980000000000004</v>
      </c>
    </row>
    <row r="7733" spans="1:13" x14ac:dyDescent="0.2">
      <c r="A7733">
        <v>8361</v>
      </c>
      <c r="B7733" s="4">
        <v>44133</v>
      </c>
      <c r="C7733" t="s">
        <v>17</v>
      </c>
      <c r="D7733" t="s">
        <v>40</v>
      </c>
      <c r="E7733" s="2" t="str">
        <f>VLOOKUP('SampleSuperstore - Main Data'!D7733,Reference!$A$26:$B$74,2,FALSE)</f>
        <v>East</v>
      </c>
      <c r="F7733" s="22" t="s">
        <v>29</v>
      </c>
      <c r="G7733" s="22" t="s">
        <v>30</v>
      </c>
      <c r="H7733" s="24">
        <f>VLOOKUP($G7733, Reference!$A$3:$C$20, 2,FALSE)*I7733</f>
        <v>1350</v>
      </c>
      <c r="I7733" s="22">
        <v>3</v>
      </c>
      <c r="J7733" s="26" cm="1">
        <f t="array" ref="J7733">IFERROR(_xlfn.IFS(AND(C7733="Corporate", F7733="Technology"), 3%, C7733="Corporate", 1%),0%)</f>
        <v>0.03</v>
      </c>
      <c r="K7733" s="24">
        <f>VLOOKUP($G7733, Reference!$A$3:$C$20, 3,FALSE)*I7733</f>
        <v>1200</v>
      </c>
      <c r="L7733" s="27">
        <f t="shared" si="240"/>
        <v>150</v>
      </c>
      <c r="M7733" s="27">
        <f t="shared" si="241"/>
        <v>109.5</v>
      </c>
    </row>
    <row r="7734" spans="1:13" x14ac:dyDescent="0.2">
      <c r="A7734">
        <v>8362</v>
      </c>
      <c r="B7734" s="4">
        <v>44133</v>
      </c>
      <c r="C7734" t="s">
        <v>17</v>
      </c>
      <c r="D7734" t="s">
        <v>57</v>
      </c>
      <c r="E7734" s="2" t="str">
        <f>VLOOKUP('SampleSuperstore - Main Data'!D7734,Reference!$A$26:$B$74,2,FALSE)</f>
        <v>South</v>
      </c>
      <c r="F7734" s="22" t="s">
        <v>23</v>
      </c>
      <c r="G7734" s="22" t="s">
        <v>59</v>
      </c>
      <c r="H7734" s="24">
        <f>VLOOKUP($G7734, Reference!$A$3:$C$20, 2,FALSE)*I7734</f>
        <v>595</v>
      </c>
      <c r="I7734" s="22">
        <v>7</v>
      </c>
      <c r="J7734" s="26" cm="1">
        <f t="array" ref="J7734">IFERROR(_xlfn.IFS(AND(C7734="Corporate", F7734="Technology"), 3%, C7734="Corporate", 1%),0%)</f>
        <v>0.01</v>
      </c>
      <c r="K7734" s="24">
        <f>VLOOKUP($G7734, Reference!$A$3:$C$20, 3,FALSE)*I7734</f>
        <v>525</v>
      </c>
      <c r="L7734" s="27">
        <f t="shared" si="240"/>
        <v>70</v>
      </c>
      <c r="M7734" s="27">
        <f t="shared" si="241"/>
        <v>64.049999999999955</v>
      </c>
    </row>
    <row r="7735" spans="1:13" x14ac:dyDescent="0.2">
      <c r="A7735">
        <v>8372</v>
      </c>
      <c r="B7735" s="4">
        <v>44134</v>
      </c>
      <c r="C7735" t="s">
        <v>17</v>
      </c>
      <c r="D7735" t="s">
        <v>15</v>
      </c>
      <c r="E7735" s="2" t="str">
        <f>VLOOKUP('SampleSuperstore - Main Data'!D7735,Reference!$A$26:$B$74,2,FALSE)</f>
        <v>West</v>
      </c>
      <c r="F7735" s="22" t="s">
        <v>13</v>
      </c>
      <c r="G7735" s="22" t="s">
        <v>26</v>
      </c>
      <c r="H7735" s="24">
        <f>VLOOKUP($G7735, Reference!$A$3:$C$20, 2,FALSE)*I7735</f>
        <v>15</v>
      </c>
      <c r="I7735" s="22">
        <v>6</v>
      </c>
      <c r="J7735" s="26" cm="1">
        <f t="array" ref="J7735">IFERROR(_xlfn.IFS(AND(C7735="Corporate", F7735="Technology"), 3%, C7735="Corporate", 1%),0%)</f>
        <v>0.01</v>
      </c>
      <c r="K7735" s="24">
        <f>VLOOKUP($G7735, Reference!$A$3:$C$20, 3,FALSE)*I7735</f>
        <v>12</v>
      </c>
      <c r="L7735" s="27">
        <f t="shared" si="240"/>
        <v>3</v>
      </c>
      <c r="M7735" s="27">
        <f t="shared" si="241"/>
        <v>2.8499999999999996</v>
      </c>
    </row>
    <row r="7736" spans="1:13" x14ac:dyDescent="0.2">
      <c r="A7736">
        <v>8379</v>
      </c>
      <c r="B7736" s="4">
        <v>44134</v>
      </c>
      <c r="C7736" t="s">
        <v>17</v>
      </c>
      <c r="D7736" t="s">
        <v>51</v>
      </c>
      <c r="E7736" s="2" t="str">
        <f>VLOOKUP('SampleSuperstore - Main Data'!D7736,Reference!$A$26:$B$74,2,FALSE)</f>
        <v>East</v>
      </c>
      <c r="F7736" s="22" t="s">
        <v>13</v>
      </c>
      <c r="G7736" s="22" t="s">
        <v>49</v>
      </c>
      <c r="H7736" s="24">
        <f>VLOOKUP($G7736, Reference!$A$3:$C$20, 2,FALSE)*I7736</f>
        <v>280</v>
      </c>
      <c r="I7736" s="22">
        <v>7</v>
      </c>
      <c r="J7736" s="26" cm="1">
        <f t="array" ref="J7736">IFERROR(_xlfn.IFS(AND(C7736="Corporate", F7736="Technology"), 3%, C7736="Corporate", 1%),0%)</f>
        <v>0.01</v>
      </c>
      <c r="K7736" s="24">
        <f>VLOOKUP($G7736, Reference!$A$3:$C$20, 3,FALSE)*I7736</f>
        <v>245</v>
      </c>
      <c r="L7736" s="27">
        <f t="shared" si="240"/>
        <v>35</v>
      </c>
      <c r="M7736" s="27">
        <f t="shared" si="241"/>
        <v>32.199999999999989</v>
      </c>
    </row>
    <row r="7737" spans="1:13" x14ac:dyDescent="0.2">
      <c r="A7737">
        <v>8383</v>
      </c>
      <c r="B7737" s="4">
        <v>44134</v>
      </c>
      <c r="C7737" t="s">
        <v>17</v>
      </c>
      <c r="D7737" t="s">
        <v>36</v>
      </c>
      <c r="E7737" s="2" t="str">
        <f>VLOOKUP('SampleSuperstore - Main Data'!D7737,Reference!$A$26:$B$74,2,FALSE)</f>
        <v>East</v>
      </c>
      <c r="F7737" s="22" t="s">
        <v>13</v>
      </c>
      <c r="G7737" s="22" t="s">
        <v>26</v>
      </c>
      <c r="H7737" s="24">
        <f>VLOOKUP($G7737, Reference!$A$3:$C$20, 2,FALSE)*I7737</f>
        <v>7.5</v>
      </c>
      <c r="I7737" s="22">
        <v>3</v>
      </c>
      <c r="J7737" s="26" cm="1">
        <f t="array" ref="J7737">IFERROR(_xlfn.IFS(AND(C7737="Corporate", F7737="Technology"), 3%, C7737="Corporate", 1%),0%)</f>
        <v>0.01</v>
      </c>
      <c r="K7737" s="24">
        <f>VLOOKUP($G7737, Reference!$A$3:$C$20, 3,FALSE)*I7737</f>
        <v>6</v>
      </c>
      <c r="L7737" s="27">
        <f t="shared" si="240"/>
        <v>1.5</v>
      </c>
      <c r="M7737" s="27">
        <f t="shared" si="241"/>
        <v>1.4249999999999998</v>
      </c>
    </row>
    <row r="7738" spans="1:13" x14ac:dyDescent="0.2">
      <c r="A7738">
        <v>8386</v>
      </c>
      <c r="B7738" s="4">
        <v>44134</v>
      </c>
      <c r="C7738" t="s">
        <v>17</v>
      </c>
      <c r="D7738" t="s">
        <v>18</v>
      </c>
      <c r="E7738" s="2" t="str">
        <f>VLOOKUP('SampleSuperstore - Main Data'!D7738,Reference!$A$26:$B$74,2,FALSE)</f>
        <v>South</v>
      </c>
      <c r="F7738" s="22" t="s">
        <v>23</v>
      </c>
      <c r="G7738" s="22" t="s">
        <v>37</v>
      </c>
      <c r="H7738" s="24">
        <f>VLOOKUP($G7738, Reference!$A$3:$C$20, 2,FALSE)*I7738</f>
        <v>36</v>
      </c>
      <c r="I7738" s="22">
        <v>4</v>
      </c>
      <c r="J7738" s="26" cm="1">
        <f t="array" ref="J7738">IFERROR(_xlfn.IFS(AND(C7738="Corporate", F7738="Technology"), 3%, C7738="Corporate", 1%),0%)</f>
        <v>0.01</v>
      </c>
      <c r="K7738" s="24">
        <f>VLOOKUP($G7738, Reference!$A$3:$C$20, 3,FALSE)*I7738</f>
        <v>20</v>
      </c>
      <c r="L7738" s="27">
        <f t="shared" si="240"/>
        <v>16</v>
      </c>
      <c r="M7738" s="27">
        <f t="shared" si="241"/>
        <v>15.64</v>
      </c>
    </row>
    <row r="7739" spans="1:13" x14ac:dyDescent="0.2">
      <c r="A7739">
        <v>8387</v>
      </c>
      <c r="B7739" s="4">
        <v>44134</v>
      </c>
      <c r="C7739" t="s">
        <v>17</v>
      </c>
      <c r="D7739" t="s">
        <v>36</v>
      </c>
      <c r="E7739" s="2" t="str">
        <f>VLOOKUP('SampleSuperstore - Main Data'!D7739,Reference!$A$26:$B$74,2,FALSE)</f>
        <v>East</v>
      </c>
      <c r="F7739" s="22" t="s">
        <v>13</v>
      </c>
      <c r="G7739" s="22" t="s">
        <v>49</v>
      </c>
      <c r="H7739" s="24">
        <f>VLOOKUP($G7739, Reference!$A$3:$C$20, 2,FALSE)*I7739</f>
        <v>160</v>
      </c>
      <c r="I7739" s="22">
        <v>4</v>
      </c>
      <c r="J7739" s="26" cm="1">
        <f t="array" ref="J7739">IFERROR(_xlfn.IFS(AND(C7739="Corporate", F7739="Technology"), 3%, C7739="Corporate", 1%),0%)</f>
        <v>0.01</v>
      </c>
      <c r="K7739" s="24">
        <f>VLOOKUP($G7739, Reference!$A$3:$C$20, 3,FALSE)*I7739</f>
        <v>140</v>
      </c>
      <c r="L7739" s="27">
        <f t="shared" si="240"/>
        <v>20</v>
      </c>
      <c r="M7739" s="27">
        <f t="shared" si="241"/>
        <v>18.400000000000006</v>
      </c>
    </row>
    <row r="7740" spans="1:13" x14ac:dyDescent="0.2">
      <c r="A7740">
        <v>8389</v>
      </c>
      <c r="B7740" s="4">
        <v>44134</v>
      </c>
      <c r="C7740" t="s">
        <v>17</v>
      </c>
      <c r="D7740" t="s">
        <v>57</v>
      </c>
      <c r="E7740" s="2" t="str">
        <f>VLOOKUP('SampleSuperstore - Main Data'!D7740,Reference!$A$26:$B$74,2,FALSE)</f>
        <v>South</v>
      </c>
      <c r="F7740" s="22" t="s">
        <v>23</v>
      </c>
      <c r="G7740" s="22" t="s">
        <v>59</v>
      </c>
      <c r="H7740" s="24">
        <f>VLOOKUP($G7740, Reference!$A$3:$C$20, 2,FALSE)*I7740</f>
        <v>170</v>
      </c>
      <c r="I7740" s="22">
        <v>2</v>
      </c>
      <c r="J7740" s="26" cm="1">
        <f t="array" ref="J7740">IFERROR(_xlfn.IFS(AND(C7740="Corporate", F7740="Technology"), 3%, C7740="Corporate", 1%),0%)</f>
        <v>0.01</v>
      </c>
      <c r="K7740" s="24">
        <f>VLOOKUP($G7740, Reference!$A$3:$C$20, 3,FALSE)*I7740</f>
        <v>150</v>
      </c>
      <c r="L7740" s="27">
        <f t="shared" si="240"/>
        <v>20</v>
      </c>
      <c r="M7740" s="27">
        <f t="shared" si="241"/>
        <v>18.300000000000011</v>
      </c>
    </row>
    <row r="7741" spans="1:13" x14ac:dyDescent="0.2">
      <c r="A7741">
        <v>8391</v>
      </c>
      <c r="B7741" s="4">
        <v>44134</v>
      </c>
      <c r="C7741" t="s">
        <v>17</v>
      </c>
      <c r="D7741" t="s">
        <v>25</v>
      </c>
      <c r="E7741" s="2" t="str">
        <f>VLOOKUP('SampleSuperstore - Main Data'!D7741,Reference!$A$26:$B$74,2,FALSE)</f>
        <v>Central</v>
      </c>
      <c r="F7741" s="22" t="s">
        <v>13</v>
      </c>
      <c r="G7741" s="22" t="s">
        <v>14</v>
      </c>
      <c r="H7741" s="24">
        <f>VLOOKUP($G7741, Reference!$A$3:$C$20, 2,FALSE)*I7741</f>
        <v>135</v>
      </c>
      <c r="I7741" s="22">
        <v>3</v>
      </c>
      <c r="J7741" s="26" cm="1">
        <f t="array" ref="J7741">IFERROR(_xlfn.IFS(AND(C7741="Corporate", F7741="Technology"), 3%, C7741="Corporate", 1%),0%)</f>
        <v>0.01</v>
      </c>
      <c r="K7741" s="24">
        <f>VLOOKUP($G7741, Reference!$A$3:$C$20, 3,FALSE)*I7741</f>
        <v>105</v>
      </c>
      <c r="L7741" s="27">
        <f t="shared" si="240"/>
        <v>30</v>
      </c>
      <c r="M7741" s="27">
        <f t="shared" si="241"/>
        <v>28.650000000000006</v>
      </c>
    </row>
    <row r="7742" spans="1:13" x14ac:dyDescent="0.2">
      <c r="A7742">
        <v>8398</v>
      </c>
      <c r="B7742" s="4">
        <v>44135</v>
      </c>
      <c r="C7742" t="s">
        <v>17</v>
      </c>
      <c r="D7742" t="s">
        <v>52</v>
      </c>
      <c r="E7742" s="2" t="str">
        <f>VLOOKUP('SampleSuperstore - Main Data'!D7742,Reference!$A$26:$B$74,2,FALSE)</f>
        <v>East</v>
      </c>
      <c r="F7742" s="22" t="s">
        <v>13</v>
      </c>
      <c r="G7742" s="22" t="s">
        <v>16</v>
      </c>
      <c r="H7742" s="24">
        <f>VLOOKUP($G7742, Reference!$A$3:$C$20, 2,FALSE)*I7742</f>
        <v>95</v>
      </c>
      <c r="I7742" s="22">
        <v>5</v>
      </c>
      <c r="J7742" s="26" cm="1">
        <f t="array" ref="J7742">IFERROR(_xlfn.IFS(AND(C7742="Corporate", F7742="Technology"), 3%, C7742="Corporate", 1%),0%)</f>
        <v>0.01</v>
      </c>
      <c r="K7742" s="24">
        <f>VLOOKUP($G7742, Reference!$A$3:$C$20, 3,FALSE)*I7742</f>
        <v>50</v>
      </c>
      <c r="L7742" s="27">
        <f t="shared" si="240"/>
        <v>45</v>
      </c>
      <c r="M7742" s="27">
        <f t="shared" si="241"/>
        <v>44.05</v>
      </c>
    </row>
    <row r="7743" spans="1:13" x14ac:dyDescent="0.2">
      <c r="A7743">
        <v>8400</v>
      </c>
      <c r="B7743" s="4">
        <v>44135</v>
      </c>
      <c r="C7743" t="s">
        <v>17</v>
      </c>
      <c r="D7743" t="s">
        <v>47</v>
      </c>
      <c r="E7743" s="2" t="str">
        <f>VLOOKUP('SampleSuperstore - Main Data'!D7743,Reference!$A$26:$B$74,2,FALSE)</f>
        <v>South</v>
      </c>
      <c r="F7743" s="22" t="s">
        <v>13</v>
      </c>
      <c r="G7743" s="22" t="s">
        <v>49</v>
      </c>
      <c r="H7743" s="24">
        <f>VLOOKUP($G7743, Reference!$A$3:$C$20, 2,FALSE)*I7743</f>
        <v>80</v>
      </c>
      <c r="I7743" s="22">
        <v>2</v>
      </c>
      <c r="J7743" s="26" cm="1">
        <f t="array" ref="J7743">IFERROR(_xlfn.IFS(AND(C7743="Corporate", F7743="Technology"), 3%, C7743="Corporate", 1%),0%)</f>
        <v>0.01</v>
      </c>
      <c r="K7743" s="24">
        <f>VLOOKUP($G7743, Reference!$A$3:$C$20, 3,FALSE)*I7743</f>
        <v>70</v>
      </c>
      <c r="L7743" s="27">
        <f t="shared" si="240"/>
        <v>10</v>
      </c>
      <c r="M7743" s="27">
        <f t="shared" si="241"/>
        <v>9.2000000000000028</v>
      </c>
    </row>
    <row r="7744" spans="1:13" x14ac:dyDescent="0.2">
      <c r="A7744">
        <v>8402</v>
      </c>
      <c r="B7744" s="4">
        <v>44135</v>
      </c>
      <c r="C7744" t="s">
        <v>17</v>
      </c>
      <c r="D7744" t="s">
        <v>44</v>
      </c>
      <c r="E7744" s="2" t="str">
        <f>VLOOKUP('SampleSuperstore - Main Data'!D7744,Reference!$A$26:$B$74,2,FALSE)</f>
        <v>South</v>
      </c>
      <c r="F7744" s="22" t="s">
        <v>23</v>
      </c>
      <c r="G7744" s="22" t="s">
        <v>24</v>
      </c>
      <c r="H7744" s="24">
        <f>VLOOKUP($G7744, Reference!$A$3:$C$20, 2,FALSE)*I7744</f>
        <v>297</v>
      </c>
      <c r="I7744" s="22">
        <v>3</v>
      </c>
      <c r="J7744" s="26" cm="1">
        <f t="array" ref="J7744">IFERROR(_xlfn.IFS(AND(C7744="Corporate", F7744="Technology"), 3%, C7744="Corporate", 1%),0%)</f>
        <v>0.01</v>
      </c>
      <c r="K7744" s="24">
        <f>VLOOKUP($G7744, Reference!$A$3:$C$20, 3,FALSE)*I7744</f>
        <v>237</v>
      </c>
      <c r="L7744" s="27">
        <f t="shared" si="240"/>
        <v>60</v>
      </c>
      <c r="M7744" s="27">
        <f t="shared" si="241"/>
        <v>57.029999999999973</v>
      </c>
    </row>
    <row r="7745" spans="1:13" x14ac:dyDescent="0.2">
      <c r="A7745">
        <v>8404</v>
      </c>
      <c r="B7745" s="4">
        <v>44135</v>
      </c>
      <c r="C7745" t="s">
        <v>17</v>
      </c>
      <c r="D7745" t="s">
        <v>15</v>
      </c>
      <c r="E7745" s="2" t="str">
        <f>VLOOKUP('SampleSuperstore - Main Data'!D7745,Reference!$A$26:$B$74,2,FALSE)</f>
        <v>West</v>
      </c>
      <c r="F7745" s="22" t="s">
        <v>13</v>
      </c>
      <c r="G7745" s="22" t="s">
        <v>49</v>
      </c>
      <c r="H7745" s="24">
        <f>VLOOKUP($G7745, Reference!$A$3:$C$20, 2,FALSE)*I7745</f>
        <v>80</v>
      </c>
      <c r="I7745" s="22">
        <v>2</v>
      </c>
      <c r="J7745" s="26" cm="1">
        <f t="array" ref="J7745">IFERROR(_xlfn.IFS(AND(C7745="Corporate", F7745="Technology"), 3%, C7745="Corporate", 1%),0%)</f>
        <v>0.01</v>
      </c>
      <c r="K7745" s="24">
        <f>VLOOKUP($G7745, Reference!$A$3:$C$20, 3,FALSE)*I7745</f>
        <v>70</v>
      </c>
      <c r="L7745" s="27">
        <f t="shared" si="240"/>
        <v>10</v>
      </c>
      <c r="M7745" s="27">
        <f t="shared" si="241"/>
        <v>9.2000000000000028</v>
      </c>
    </row>
    <row r="7746" spans="1:13" x14ac:dyDescent="0.2">
      <c r="A7746">
        <v>8408</v>
      </c>
      <c r="B7746" s="4">
        <v>44135</v>
      </c>
      <c r="C7746" t="s">
        <v>17</v>
      </c>
      <c r="D7746" t="s">
        <v>15</v>
      </c>
      <c r="E7746" s="2" t="str">
        <f>VLOOKUP('SampleSuperstore - Main Data'!D7746,Reference!$A$26:$B$74,2,FALSE)</f>
        <v>West</v>
      </c>
      <c r="F7746" s="22" t="s">
        <v>13</v>
      </c>
      <c r="G7746" s="22" t="s">
        <v>28</v>
      </c>
      <c r="H7746" s="24">
        <f>VLOOKUP($G7746, Reference!$A$3:$C$20, 2,FALSE)*I7746</f>
        <v>30</v>
      </c>
      <c r="I7746" s="22">
        <v>2</v>
      </c>
      <c r="J7746" s="26" cm="1">
        <f t="array" ref="J7746">IFERROR(_xlfn.IFS(AND(C7746="Corporate", F7746="Technology"), 3%, C7746="Corporate", 1%),0%)</f>
        <v>0.01</v>
      </c>
      <c r="K7746" s="24">
        <f>VLOOKUP($G7746, Reference!$A$3:$C$20, 3,FALSE)*I7746</f>
        <v>24</v>
      </c>
      <c r="L7746" s="27">
        <f t="shared" ref="L7746:L7809" si="242">H7746-K7746</f>
        <v>6</v>
      </c>
      <c r="M7746" s="27">
        <f t="shared" ref="M7746:M7809" si="243">H7746*(1-J7746)-K7746</f>
        <v>5.6999999999999993</v>
      </c>
    </row>
    <row r="7747" spans="1:13" x14ac:dyDescent="0.2">
      <c r="A7747">
        <v>8409</v>
      </c>
      <c r="B7747" s="4">
        <v>44135</v>
      </c>
      <c r="C7747" t="s">
        <v>17</v>
      </c>
      <c r="D7747" t="s">
        <v>46</v>
      </c>
      <c r="E7747" s="2" t="str">
        <f>VLOOKUP('SampleSuperstore - Main Data'!D7747,Reference!$A$26:$B$74,2,FALSE)</f>
        <v>Central</v>
      </c>
      <c r="F7747" s="22" t="s">
        <v>13</v>
      </c>
      <c r="G7747" s="22" t="s">
        <v>35</v>
      </c>
      <c r="H7747" s="24">
        <f>VLOOKUP($G7747, Reference!$A$3:$C$20, 2,FALSE)*I7747</f>
        <v>48</v>
      </c>
      <c r="I7747" s="22">
        <v>2</v>
      </c>
      <c r="J7747" s="26" cm="1">
        <f t="array" ref="J7747">IFERROR(_xlfn.IFS(AND(C7747="Corporate", F7747="Technology"), 3%, C7747="Corporate", 1%),0%)</f>
        <v>0.01</v>
      </c>
      <c r="K7747" s="24">
        <f>VLOOKUP($G7747, Reference!$A$3:$C$20, 3,FALSE)*I7747</f>
        <v>38</v>
      </c>
      <c r="L7747" s="27">
        <f t="shared" si="242"/>
        <v>10</v>
      </c>
      <c r="M7747" s="27">
        <f t="shared" si="243"/>
        <v>9.519999999999996</v>
      </c>
    </row>
    <row r="7748" spans="1:13" x14ac:dyDescent="0.2">
      <c r="A7748">
        <v>8414</v>
      </c>
      <c r="B7748" s="4">
        <v>44135</v>
      </c>
      <c r="C7748" t="s">
        <v>17</v>
      </c>
      <c r="D7748" t="s">
        <v>21</v>
      </c>
      <c r="E7748" s="2" t="str">
        <f>VLOOKUP('SampleSuperstore - Main Data'!D7748,Reference!$A$26:$B$74,2,FALSE)</f>
        <v>West</v>
      </c>
      <c r="F7748" s="22" t="s">
        <v>23</v>
      </c>
      <c r="G7748" s="22" t="s">
        <v>37</v>
      </c>
      <c r="H7748" s="24">
        <f>VLOOKUP($G7748, Reference!$A$3:$C$20, 2,FALSE)*I7748</f>
        <v>45</v>
      </c>
      <c r="I7748" s="22">
        <v>5</v>
      </c>
      <c r="J7748" s="26" cm="1">
        <f t="array" ref="J7748">IFERROR(_xlfn.IFS(AND(C7748="Corporate", F7748="Technology"), 3%, C7748="Corporate", 1%),0%)</f>
        <v>0.01</v>
      </c>
      <c r="K7748" s="24">
        <f>VLOOKUP($G7748, Reference!$A$3:$C$20, 3,FALSE)*I7748</f>
        <v>25</v>
      </c>
      <c r="L7748" s="27">
        <f t="shared" si="242"/>
        <v>20</v>
      </c>
      <c r="M7748" s="27">
        <f t="shared" si="243"/>
        <v>19.549999999999997</v>
      </c>
    </row>
    <row r="7749" spans="1:13" x14ac:dyDescent="0.2">
      <c r="A7749">
        <v>8415</v>
      </c>
      <c r="B7749" s="4">
        <v>44135</v>
      </c>
      <c r="C7749" t="s">
        <v>17</v>
      </c>
      <c r="D7749" t="s">
        <v>25</v>
      </c>
      <c r="E7749" s="2" t="str">
        <f>VLOOKUP('SampleSuperstore - Main Data'!D7749,Reference!$A$26:$B$74,2,FALSE)</f>
        <v>Central</v>
      </c>
      <c r="F7749" s="22" t="s">
        <v>29</v>
      </c>
      <c r="G7749" s="22" t="s">
        <v>50</v>
      </c>
      <c r="H7749" s="24">
        <f>VLOOKUP($G7749, Reference!$A$3:$C$20, 2,FALSE)*I7749</f>
        <v>1194</v>
      </c>
      <c r="I7749" s="22">
        <v>6</v>
      </c>
      <c r="J7749" s="26" cm="1">
        <f t="array" ref="J7749">IFERROR(_xlfn.IFS(AND(C7749="Corporate", F7749="Technology"), 3%, C7749="Corporate", 1%),0%)</f>
        <v>0.03</v>
      </c>
      <c r="K7749" s="24">
        <f>VLOOKUP($G7749, Reference!$A$3:$C$20, 3,FALSE)*I7749</f>
        <v>990</v>
      </c>
      <c r="L7749" s="27">
        <f t="shared" si="242"/>
        <v>204</v>
      </c>
      <c r="M7749" s="27">
        <f t="shared" si="243"/>
        <v>168.18000000000006</v>
      </c>
    </row>
    <row r="7750" spans="1:13" x14ac:dyDescent="0.2">
      <c r="A7750">
        <v>8417</v>
      </c>
      <c r="B7750" s="4">
        <v>44135</v>
      </c>
      <c r="C7750" t="s">
        <v>17</v>
      </c>
      <c r="D7750" t="s">
        <v>70</v>
      </c>
      <c r="E7750" s="2" t="str">
        <f>VLOOKUP('SampleSuperstore - Main Data'!D7750,Reference!$A$26:$B$74,2,FALSE)</f>
        <v>Central</v>
      </c>
      <c r="F7750" s="22" t="s">
        <v>13</v>
      </c>
      <c r="G7750" s="22" t="s">
        <v>14</v>
      </c>
      <c r="H7750" s="24">
        <f>VLOOKUP($G7750, Reference!$A$3:$C$20, 2,FALSE)*I7750</f>
        <v>90</v>
      </c>
      <c r="I7750" s="22">
        <v>2</v>
      </c>
      <c r="J7750" s="26" cm="1">
        <f t="array" ref="J7750">IFERROR(_xlfn.IFS(AND(C7750="Corporate", F7750="Technology"), 3%, C7750="Corporate", 1%),0%)</f>
        <v>0.01</v>
      </c>
      <c r="K7750" s="24">
        <f>VLOOKUP($G7750, Reference!$A$3:$C$20, 3,FALSE)*I7750</f>
        <v>70</v>
      </c>
      <c r="L7750" s="27">
        <f t="shared" si="242"/>
        <v>20</v>
      </c>
      <c r="M7750" s="27">
        <f t="shared" si="243"/>
        <v>19.099999999999994</v>
      </c>
    </row>
    <row r="7751" spans="1:13" x14ac:dyDescent="0.2">
      <c r="A7751">
        <v>8418</v>
      </c>
      <c r="B7751" s="4">
        <v>44135</v>
      </c>
      <c r="C7751" t="s">
        <v>17</v>
      </c>
      <c r="D7751" t="s">
        <v>34</v>
      </c>
      <c r="E7751" s="2" t="str">
        <f>VLOOKUP('SampleSuperstore - Main Data'!D7751,Reference!$A$26:$B$74,2,FALSE)</f>
        <v>South</v>
      </c>
      <c r="F7751" s="22" t="s">
        <v>13</v>
      </c>
      <c r="G7751" s="22" t="s">
        <v>49</v>
      </c>
      <c r="H7751" s="24">
        <f>VLOOKUP($G7751, Reference!$A$3:$C$20, 2,FALSE)*I7751</f>
        <v>240</v>
      </c>
      <c r="I7751" s="22">
        <v>6</v>
      </c>
      <c r="J7751" s="26" cm="1">
        <f t="array" ref="J7751">IFERROR(_xlfn.IFS(AND(C7751="Corporate", F7751="Technology"), 3%, C7751="Corporate", 1%),0%)</f>
        <v>0.01</v>
      </c>
      <c r="K7751" s="24">
        <f>VLOOKUP($G7751, Reference!$A$3:$C$20, 3,FALSE)*I7751</f>
        <v>210</v>
      </c>
      <c r="L7751" s="27">
        <f t="shared" si="242"/>
        <v>30</v>
      </c>
      <c r="M7751" s="27">
        <f t="shared" si="243"/>
        <v>27.599999999999994</v>
      </c>
    </row>
    <row r="7752" spans="1:13" x14ac:dyDescent="0.2">
      <c r="A7752">
        <v>8419</v>
      </c>
      <c r="B7752" s="4">
        <v>44135</v>
      </c>
      <c r="C7752" t="s">
        <v>17</v>
      </c>
      <c r="D7752" t="s">
        <v>73</v>
      </c>
      <c r="E7752" s="2" t="str">
        <f>VLOOKUP('SampleSuperstore - Main Data'!D7752,Reference!$A$26:$B$74,2,FALSE)</f>
        <v>East</v>
      </c>
      <c r="F7752" s="22" t="s">
        <v>29</v>
      </c>
      <c r="G7752" s="22" t="s">
        <v>33</v>
      </c>
      <c r="H7752" s="24">
        <f>VLOOKUP($G7752, Reference!$A$3:$C$20, 2,FALSE)*I7752</f>
        <v>10</v>
      </c>
      <c r="I7752" s="22">
        <v>2</v>
      </c>
      <c r="J7752" s="26" cm="1">
        <f t="array" ref="J7752">IFERROR(_xlfn.IFS(AND(C7752="Corporate", F7752="Technology"), 3%, C7752="Corporate", 1%),0%)</f>
        <v>0.03</v>
      </c>
      <c r="K7752" s="24">
        <f>VLOOKUP($G7752, Reference!$A$3:$C$20, 3,FALSE)*I7752</f>
        <v>5</v>
      </c>
      <c r="L7752" s="27">
        <f t="shared" si="242"/>
        <v>5</v>
      </c>
      <c r="M7752" s="27">
        <f t="shared" si="243"/>
        <v>4.6999999999999993</v>
      </c>
    </row>
    <row r="7753" spans="1:13" x14ac:dyDescent="0.2">
      <c r="A7753">
        <v>8428</v>
      </c>
      <c r="B7753" s="4">
        <v>44136</v>
      </c>
      <c r="C7753" t="s">
        <v>17</v>
      </c>
      <c r="D7753" t="s">
        <v>22</v>
      </c>
      <c r="E7753" s="2" t="str">
        <f>VLOOKUP('SampleSuperstore - Main Data'!D7753,Reference!$A$26:$B$74,2,FALSE)</f>
        <v>West</v>
      </c>
      <c r="F7753" s="22" t="s">
        <v>23</v>
      </c>
      <c r="G7753" s="22" t="s">
        <v>24</v>
      </c>
      <c r="H7753" s="24">
        <f>VLOOKUP($G7753, Reference!$A$3:$C$20, 2,FALSE)*I7753</f>
        <v>396</v>
      </c>
      <c r="I7753" s="22">
        <v>4</v>
      </c>
      <c r="J7753" s="26" cm="1">
        <f t="array" ref="J7753">IFERROR(_xlfn.IFS(AND(C7753="Corporate", F7753="Technology"), 3%, C7753="Corporate", 1%),0%)</f>
        <v>0.01</v>
      </c>
      <c r="K7753" s="24">
        <f>VLOOKUP($G7753, Reference!$A$3:$C$20, 3,FALSE)*I7753</f>
        <v>316</v>
      </c>
      <c r="L7753" s="27">
        <f t="shared" si="242"/>
        <v>80</v>
      </c>
      <c r="M7753" s="27">
        <f t="shared" si="243"/>
        <v>76.04000000000002</v>
      </c>
    </row>
    <row r="7754" spans="1:13" x14ac:dyDescent="0.2">
      <c r="A7754">
        <v>8440</v>
      </c>
      <c r="B7754" s="4">
        <v>44136</v>
      </c>
      <c r="C7754" t="s">
        <v>17</v>
      </c>
      <c r="D7754" t="s">
        <v>55</v>
      </c>
      <c r="E7754" s="2" t="str">
        <f>VLOOKUP('SampleSuperstore - Main Data'!D7754,Reference!$A$26:$B$74,2,FALSE)</f>
        <v>Central</v>
      </c>
      <c r="F7754" s="22" t="s">
        <v>13</v>
      </c>
      <c r="G7754" s="22" t="s">
        <v>35</v>
      </c>
      <c r="H7754" s="24">
        <f>VLOOKUP($G7754, Reference!$A$3:$C$20, 2,FALSE)*I7754</f>
        <v>72</v>
      </c>
      <c r="I7754" s="22">
        <v>3</v>
      </c>
      <c r="J7754" s="26" cm="1">
        <f t="array" ref="J7754">IFERROR(_xlfn.IFS(AND(C7754="Corporate", F7754="Technology"), 3%, C7754="Corporate", 1%),0%)</f>
        <v>0.01</v>
      </c>
      <c r="K7754" s="24">
        <f>VLOOKUP($G7754, Reference!$A$3:$C$20, 3,FALSE)*I7754</f>
        <v>57</v>
      </c>
      <c r="L7754" s="27">
        <f t="shared" si="242"/>
        <v>15</v>
      </c>
      <c r="M7754" s="27">
        <f t="shared" si="243"/>
        <v>14.280000000000001</v>
      </c>
    </row>
    <row r="7755" spans="1:13" x14ac:dyDescent="0.2">
      <c r="A7755">
        <v>8441</v>
      </c>
      <c r="B7755" s="4">
        <v>44136</v>
      </c>
      <c r="C7755" t="s">
        <v>17</v>
      </c>
      <c r="D7755" t="s">
        <v>21</v>
      </c>
      <c r="E7755" s="2" t="str">
        <f>VLOOKUP('SampleSuperstore - Main Data'!D7755,Reference!$A$26:$B$74,2,FALSE)</f>
        <v>West</v>
      </c>
      <c r="F7755" s="22" t="s">
        <v>13</v>
      </c>
      <c r="G7755" s="22" t="s">
        <v>35</v>
      </c>
      <c r="H7755" s="24">
        <f>VLOOKUP($G7755, Reference!$A$3:$C$20, 2,FALSE)*I7755</f>
        <v>24</v>
      </c>
      <c r="I7755" s="22">
        <v>1</v>
      </c>
      <c r="J7755" s="26" cm="1">
        <f t="array" ref="J7755">IFERROR(_xlfn.IFS(AND(C7755="Corporate", F7755="Technology"), 3%, C7755="Corporate", 1%),0%)</f>
        <v>0.01</v>
      </c>
      <c r="K7755" s="24">
        <f>VLOOKUP($G7755, Reference!$A$3:$C$20, 3,FALSE)*I7755</f>
        <v>19</v>
      </c>
      <c r="L7755" s="27">
        <f t="shared" si="242"/>
        <v>5</v>
      </c>
      <c r="M7755" s="27">
        <f t="shared" si="243"/>
        <v>4.759999999999998</v>
      </c>
    </row>
    <row r="7756" spans="1:13" x14ac:dyDescent="0.2">
      <c r="A7756">
        <v>8442</v>
      </c>
      <c r="B7756" s="4">
        <v>44136</v>
      </c>
      <c r="C7756" t="s">
        <v>17</v>
      </c>
      <c r="D7756" t="s">
        <v>25</v>
      </c>
      <c r="E7756" s="2" t="str">
        <f>VLOOKUP('SampleSuperstore - Main Data'!D7756,Reference!$A$26:$B$74,2,FALSE)</f>
        <v>Central</v>
      </c>
      <c r="F7756" s="22" t="s">
        <v>13</v>
      </c>
      <c r="G7756" s="22" t="s">
        <v>26</v>
      </c>
      <c r="H7756" s="24">
        <f>VLOOKUP($G7756, Reference!$A$3:$C$20, 2,FALSE)*I7756</f>
        <v>2.5</v>
      </c>
      <c r="I7756" s="22">
        <v>1</v>
      </c>
      <c r="J7756" s="26" cm="1">
        <f t="array" ref="J7756">IFERROR(_xlfn.IFS(AND(C7756="Corporate", F7756="Technology"), 3%, C7756="Corporate", 1%),0%)</f>
        <v>0.01</v>
      </c>
      <c r="K7756" s="24">
        <f>VLOOKUP($G7756, Reference!$A$3:$C$20, 3,FALSE)*I7756</f>
        <v>2</v>
      </c>
      <c r="L7756" s="27">
        <f t="shared" si="242"/>
        <v>0.5</v>
      </c>
      <c r="M7756" s="27">
        <f t="shared" si="243"/>
        <v>0.47500000000000009</v>
      </c>
    </row>
    <row r="7757" spans="1:13" x14ac:dyDescent="0.2">
      <c r="A7757">
        <v>8443</v>
      </c>
      <c r="B7757" s="4">
        <v>44136</v>
      </c>
      <c r="C7757" t="s">
        <v>17</v>
      </c>
      <c r="D7757" t="s">
        <v>27</v>
      </c>
      <c r="E7757" s="2" t="str">
        <f>VLOOKUP('SampleSuperstore - Main Data'!D7757,Reference!$A$26:$B$74,2,FALSE)</f>
        <v>East</v>
      </c>
      <c r="F7757" s="22" t="s">
        <v>13</v>
      </c>
      <c r="G7757" s="22" t="s">
        <v>20</v>
      </c>
      <c r="H7757" s="24">
        <f>VLOOKUP($G7757, Reference!$A$3:$C$20, 2,FALSE)*I7757</f>
        <v>34</v>
      </c>
      <c r="I7757" s="22">
        <v>2</v>
      </c>
      <c r="J7757" s="26" cm="1">
        <f t="array" ref="J7757">IFERROR(_xlfn.IFS(AND(C7757="Corporate", F7757="Technology"), 3%, C7757="Corporate", 1%),0%)</f>
        <v>0.01</v>
      </c>
      <c r="K7757" s="24">
        <f>VLOOKUP($G7757, Reference!$A$3:$C$20, 3,FALSE)*I7757</f>
        <v>20</v>
      </c>
      <c r="L7757" s="27">
        <f t="shared" si="242"/>
        <v>14</v>
      </c>
      <c r="M7757" s="27">
        <f t="shared" si="243"/>
        <v>13.659999999999997</v>
      </c>
    </row>
    <row r="7758" spans="1:13" x14ac:dyDescent="0.2">
      <c r="A7758">
        <v>8450</v>
      </c>
      <c r="B7758" s="4">
        <v>44136</v>
      </c>
      <c r="C7758" t="s">
        <v>17</v>
      </c>
      <c r="D7758" t="s">
        <v>15</v>
      </c>
      <c r="E7758" s="2" t="str">
        <f>VLOOKUP('SampleSuperstore - Main Data'!D7758,Reference!$A$26:$B$74,2,FALSE)</f>
        <v>West</v>
      </c>
      <c r="F7758" s="22" t="s">
        <v>13</v>
      </c>
      <c r="G7758" s="22" t="s">
        <v>20</v>
      </c>
      <c r="H7758" s="24">
        <f>VLOOKUP($G7758, Reference!$A$3:$C$20, 2,FALSE)*I7758</f>
        <v>34</v>
      </c>
      <c r="I7758" s="22">
        <v>2</v>
      </c>
      <c r="J7758" s="26" cm="1">
        <f t="array" ref="J7758">IFERROR(_xlfn.IFS(AND(C7758="Corporate", F7758="Technology"), 3%, C7758="Corporate", 1%),0%)</f>
        <v>0.01</v>
      </c>
      <c r="K7758" s="24">
        <f>VLOOKUP($G7758, Reference!$A$3:$C$20, 3,FALSE)*I7758</f>
        <v>20</v>
      </c>
      <c r="L7758" s="27">
        <f t="shared" si="242"/>
        <v>14</v>
      </c>
      <c r="M7758" s="27">
        <f t="shared" si="243"/>
        <v>13.659999999999997</v>
      </c>
    </row>
    <row r="7759" spans="1:13" x14ac:dyDescent="0.2">
      <c r="A7759">
        <v>8452</v>
      </c>
      <c r="B7759" s="4">
        <v>44136</v>
      </c>
      <c r="C7759" t="s">
        <v>17</v>
      </c>
      <c r="D7759" t="s">
        <v>32</v>
      </c>
      <c r="E7759" s="2" t="str">
        <f>VLOOKUP('SampleSuperstore - Main Data'!D7759,Reference!$A$26:$B$74,2,FALSE)</f>
        <v>South</v>
      </c>
      <c r="F7759" s="22" t="s">
        <v>13</v>
      </c>
      <c r="G7759" s="22" t="s">
        <v>16</v>
      </c>
      <c r="H7759" s="24">
        <f>VLOOKUP($G7759, Reference!$A$3:$C$20, 2,FALSE)*I7759</f>
        <v>57</v>
      </c>
      <c r="I7759" s="22">
        <v>3</v>
      </c>
      <c r="J7759" s="26" cm="1">
        <f t="array" ref="J7759">IFERROR(_xlfn.IFS(AND(C7759="Corporate", F7759="Technology"), 3%, C7759="Corporate", 1%),0%)</f>
        <v>0.01</v>
      </c>
      <c r="K7759" s="24">
        <f>VLOOKUP($G7759, Reference!$A$3:$C$20, 3,FALSE)*I7759</f>
        <v>30</v>
      </c>
      <c r="L7759" s="27">
        <f t="shared" si="242"/>
        <v>27</v>
      </c>
      <c r="M7759" s="27">
        <f t="shared" si="243"/>
        <v>26.43</v>
      </c>
    </row>
    <row r="7760" spans="1:13" x14ac:dyDescent="0.2">
      <c r="A7760">
        <v>8456</v>
      </c>
      <c r="B7760" s="4">
        <v>44137</v>
      </c>
      <c r="C7760" t="s">
        <v>17</v>
      </c>
      <c r="D7760" t="s">
        <v>31</v>
      </c>
      <c r="E7760" s="2" t="str">
        <f>VLOOKUP('SampleSuperstore - Main Data'!D7760,Reference!$A$26:$B$74,2,FALSE)</f>
        <v>Central</v>
      </c>
      <c r="F7760" s="22" t="s">
        <v>29</v>
      </c>
      <c r="G7760" s="22" t="s">
        <v>33</v>
      </c>
      <c r="H7760" s="24">
        <f>VLOOKUP($G7760, Reference!$A$3:$C$20, 2,FALSE)*I7760</f>
        <v>10</v>
      </c>
      <c r="I7760" s="22">
        <v>2</v>
      </c>
      <c r="J7760" s="26" cm="1">
        <f t="array" ref="J7760">IFERROR(_xlfn.IFS(AND(C7760="Corporate", F7760="Technology"), 3%, C7760="Corporate", 1%),0%)</f>
        <v>0.03</v>
      </c>
      <c r="K7760" s="24">
        <f>VLOOKUP($G7760, Reference!$A$3:$C$20, 3,FALSE)*I7760</f>
        <v>5</v>
      </c>
      <c r="L7760" s="27">
        <f t="shared" si="242"/>
        <v>5</v>
      </c>
      <c r="M7760" s="27">
        <f t="shared" si="243"/>
        <v>4.6999999999999993</v>
      </c>
    </row>
    <row r="7761" spans="1:13" x14ac:dyDescent="0.2">
      <c r="A7761">
        <v>8459</v>
      </c>
      <c r="B7761" s="4">
        <v>44137</v>
      </c>
      <c r="C7761" t="s">
        <v>17</v>
      </c>
      <c r="D7761" t="s">
        <v>22</v>
      </c>
      <c r="E7761" s="2" t="str">
        <f>VLOOKUP('SampleSuperstore - Main Data'!D7761,Reference!$A$26:$B$74,2,FALSE)</f>
        <v>West</v>
      </c>
      <c r="F7761" s="22" t="s">
        <v>29</v>
      </c>
      <c r="G7761" s="22" t="s">
        <v>30</v>
      </c>
      <c r="H7761" s="24">
        <f>VLOOKUP($G7761, Reference!$A$3:$C$20, 2,FALSE)*I7761</f>
        <v>900</v>
      </c>
      <c r="I7761" s="22">
        <v>2</v>
      </c>
      <c r="J7761" s="26" cm="1">
        <f t="array" ref="J7761">IFERROR(_xlfn.IFS(AND(C7761="Corporate", F7761="Technology"), 3%, C7761="Corporate", 1%),0%)</f>
        <v>0.03</v>
      </c>
      <c r="K7761" s="24">
        <f>VLOOKUP($G7761, Reference!$A$3:$C$20, 3,FALSE)*I7761</f>
        <v>800</v>
      </c>
      <c r="L7761" s="27">
        <f t="shared" si="242"/>
        <v>100</v>
      </c>
      <c r="M7761" s="27">
        <f t="shared" si="243"/>
        <v>73</v>
      </c>
    </row>
    <row r="7762" spans="1:13" x14ac:dyDescent="0.2">
      <c r="A7762">
        <v>8467</v>
      </c>
      <c r="B7762" s="4">
        <v>44137</v>
      </c>
      <c r="C7762" t="s">
        <v>17</v>
      </c>
      <c r="D7762" t="s">
        <v>27</v>
      </c>
      <c r="E7762" s="2" t="str">
        <f>VLOOKUP('SampleSuperstore - Main Data'!D7762,Reference!$A$26:$B$74,2,FALSE)</f>
        <v>East</v>
      </c>
      <c r="F7762" s="22" t="s">
        <v>13</v>
      </c>
      <c r="G7762" s="22" t="s">
        <v>26</v>
      </c>
      <c r="H7762" s="24">
        <f>VLOOKUP($G7762, Reference!$A$3:$C$20, 2,FALSE)*I7762</f>
        <v>2.5</v>
      </c>
      <c r="I7762" s="22">
        <v>1</v>
      </c>
      <c r="J7762" s="26" cm="1">
        <f t="array" ref="J7762">IFERROR(_xlfn.IFS(AND(C7762="Corporate", F7762="Technology"), 3%, C7762="Corporate", 1%),0%)</f>
        <v>0.01</v>
      </c>
      <c r="K7762" s="24">
        <f>VLOOKUP($G7762, Reference!$A$3:$C$20, 3,FALSE)*I7762</f>
        <v>2</v>
      </c>
      <c r="L7762" s="27">
        <f t="shared" si="242"/>
        <v>0.5</v>
      </c>
      <c r="M7762" s="27">
        <f t="shared" si="243"/>
        <v>0.47500000000000009</v>
      </c>
    </row>
    <row r="7763" spans="1:13" x14ac:dyDescent="0.2">
      <c r="A7763">
        <v>8469</v>
      </c>
      <c r="B7763" s="4">
        <v>44137</v>
      </c>
      <c r="C7763" t="s">
        <v>17</v>
      </c>
      <c r="D7763" t="s">
        <v>51</v>
      </c>
      <c r="E7763" s="2" t="str">
        <f>VLOOKUP('SampleSuperstore - Main Data'!D7763,Reference!$A$26:$B$74,2,FALSE)</f>
        <v>East</v>
      </c>
      <c r="F7763" s="22" t="s">
        <v>29</v>
      </c>
      <c r="G7763" s="22" t="s">
        <v>50</v>
      </c>
      <c r="H7763" s="24">
        <f>VLOOKUP($G7763, Reference!$A$3:$C$20, 2,FALSE)*I7763</f>
        <v>1393</v>
      </c>
      <c r="I7763" s="22">
        <v>7</v>
      </c>
      <c r="J7763" s="26" cm="1">
        <f t="array" ref="J7763">IFERROR(_xlfn.IFS(AND(C7763="Corporate", F7763="Technology"), 3%, C7763="Corporate", 1%),0%)</f>
        <v>0.03</v>
      </c>
      <c r="K7763" s="24">
        <f>VLOOKUP($G7763, Reference!$A$3:$C$20, 3,FALSE)*I7763</f>
        <v>1155</v>
      </c>
      <c r="L7763" s="27">
        <f t="shared" si="242"/>
        <v>238</v>
      </c>
      <c r="M7763" s="27">
        <f t="shared" si="243"/>
        <v>196.21000000000004</v>
      </c>
    </row>
    <row r="7764" spans="1:13" x14ac:dyDescent="0.2">
      <c r="A7764">
        <v>8472</v>
      </c>
      <c r="B7764" s="4">
        <v>44137</v>
      </c>
      <c r="C7764" t="s">
        <v>17</v>
      </c>
      <c r="D7764" t="s">
        <v>21</v>
      </c>
      <c r="E7764" s="2" t="str">
        <f>VLOOKUP('SampleSuperstore - Main Data'!D7764,Reference!$A$26:$B$74,2,FALSE)</f>
        <v>West</v>
      </c>
      <c r="F7764" s="22" t="s">
        <v>13</v>
      </c>
      <c r="G7764" s="22" t="s">
        <v>14</v>
      </c>
      <c r="H7764" s="24">
        <f>VLOOKUP($G7764, Reference!$A$3:$C$20, 2,FALSE)*I7764</f>
        <v>135</v>
      </c>
      <c r="I7764" s="22">
        <v>3</v>
      </c>
      <c r="J7764" s="26" cm="1">
        <f t="array" ref="J7764">IFERROR(_xlfn.IFS(AND(C7764="Corporate", F7764="Technology"), 3%, C7764="Corporate", 1%),0%)</f>
        <v>0.01</v>
      </c>
      <c r="K7764" s="24">
        <f>VLOOKUP($G7764, Reference!$A$3:$C$20, 3,FALSE)*I7764</f>
        <v>105</v>
      </c>
      <c r="L7764" s="27">
        <f t="shared" si="242"/>
        <v>30</v>
      </c>
      <c r="M7764" s="27">
        <f t="shared" si="243"/>
        <v>28.650000000000006</v>
      </c>
    </row>
    <row r="7765" spans="1:13" x14ac:dyDescent="0.2">
      <c r="A7765">
        <v>8474</v>
      </c>
      <c r="B7765" s="4">
        <v>44137</v>
      </c>
      <c r="C7765" t="s">
        <v>17</v>
      </c>
      <c r="D7765" t="s">
        <v>42</v>
      </c>
      <c r="E7765" s="2" t="str">
        <f>VLOOKUP('SampleSuperstore - Main Data'!D7765,Reference!$A$26:$B$74,2,FALSE)</f>
        <v>East</v>
      </c>
      <c r="F7765" s="22" t="s">
        <v>29</v>
      </c>
      <c r="G7765" s="22" t="s">
        <v>50</v>
      </c>
      <c r="H7765" s="24">
        <f>VLOOKUP($G7765, Reference!$A$3:$C$20, 2,FALSE)*I7765</f>
        <v>398</v>
      </c>
      <c r="I7765" s="22">
        <v>2</v>
      </c>
      <c r="J7765" s="26" cm="1">
        <f t="array" ref="J7765">IFERROR(_xlfn.IFS(AND(C7765="Corporate", F7765="Technology"), 3%, C7765="Corporate", 1%),0%)</f>
        <v>0.03</v>
      </c>
      <c r="K7765" s="24">
        <f>VLOOKUP($G7765, Reference!$A$3:$C$20, 3,FALSE)*I7765</f>
        <v>330</v>
      </c>
      <c r="L7765" s="27">
        <f t="shared" si="242"/>
        <v>68</v>
      </c>
      <c r="M7765" s="27">
        <f t="shared" si="243"/>
        <v>56.06</v>
      </c>
    </row>
    <row r="7766" spans="1:13" x14ac:dyDescent="0.2">
      <c r="A7766">
        <v>8477</v>
      </c>
      <c r="B7766" s="4">
        <v>44137</v>
      </c>
      <c r="C7766" t="s">
        <v>17</v>
      </c>
      <c r="D7766" t="s">
        <v>40</v>
      </c>
      <c r="E7766" s="2" t="str">
        <f>VLOOKUP('SampleSuperstore - Main Data'!D7766,Reference!$A$26:$B$74,2,FALSE)</f>
        <v>East</v>
      </c>
      <c r="F7766" s="22" t="s">
        <v>13</v>
      </c>
      <c r="G7766" s="22" t="s">
        <v>53</v>
      </c>
      <c r="H7766" s="24">
        <f>VLOOKUP($G7766, Reference!$A$3:$C$20, 2,FALSE)*I7766</f>
        <v>48</v>
      </c>
      <c r="I7766" s="22">
        <v>4</v>
      </c>
      <c r="J7766" s="26" cm="1">
        <f t="array" ref="J7766">IFERROR(_xlfn.IFS(AND(C7766="Corporate", F7766="Technology"), 3%, C7766="Corporate", 1%),0%)</f>
        <v>0.01</v>
      </c>
      <c r="K7766" s="24">
        <f>VLOOKUP($G7766, Reference!$A$3:$C$20, 3,FALSE)*I7766</f>
        <v>36</v>
      </c>
      <c r="L7766" s="27">
        <f t="shared" si="242"/>
        <v>12</v>
      </c>
      <c r="M7766" s="27">
        <f t="shared" si="243"/>
        <v>11.519999999999996</v>
      </c>
    </row>
    <row r="7767" spans="1:13" x14ac:dyDescent="0.2">
      <c r="A7767">
        <v>8478</v>
      </c>
      <c r="B7767" s="4">
        <v>44137</v>
      </c>
      <c r="C7767" t="s">
        <v>17</v>
      </c>
      <c r="D7767" t="s">
        <v>15</v>
      </c>
      <c r="E7767" s="2" t="str">
        <f>VLOOKUP('SampleSuperstore - Main Data'!D7767,Reference!$A$26:$B$74,2,FALSE)</f>
        <v>West</v>
      </c>
      <c r="F7767" s="22" t="s">
        <v>13</v>
      </c>
      <c r="G7767" s="22" t="s">
        <v>26</v>
      </c>
      <c r="H7767" s="24">
        <f>VLOOKUP($G7767, Reference!$A$3:$C$20, 2,FALSE)*I7767</f>
        <v>15</v>
      </c>
      <c r="I7767" s="22">
        <v>6</v>
      </c>
      <c r="J7767" s="26" cm="1">
        <f t="array" ref="J7767">IFERROR(_xlfn.IFS(AND(C7767="Corporate", F7767="Technology"), 3%, C7767="Corporate", 1%),0%)</f>
        <v>0.01</v>
      </c>
      <c r="K7767" s="24">
        <f>VLOOKUP($G7767, Reference!$A$3:$C$20, 3,FALSE)*I7767</f>
        <v>12</v>
      </c>
      <c r="L7767" s="27">
        <f t="shared" si="242"/>
        <v>3</v>
      </c>
      <c r="M7767" s="27">
        <f t="shared" si="243"/>
        <v>2.8499999999999996</v>
      </c>
    </row>
    <row r="7768" spans="1:13" x14ac:dyDescent="0.2">
      <c r="A7768">
        <v>8479</v>
      </c>
      <c r="B7768" s="4">
        <v>44137</v>
      </c>
      <c r="C7768" t="s">
        <v>17</v>
      </c>
      <c r="D7768" t="s">
        <v>15</v>
      </c>
      <c r="E7768" s="2" t="str">
        <f>VLOOKUP('SampleSuperstore - Main Data'!D7768,Reference!$A$26:$B$74,2,FALSE)</f>
        <v>West</v>
      </c>
      <c r="F7768" s="22" t="s">
        <v>23</v>
      </c>
      <c r="G7768" s="22" t="s">
        <v>24</v>
      </c>
      <c r="H7768" s="24">
        <f>VLOOKUP($G7768, Reference!$A$3:$C$20, 2,FALSE)*I7768</f>
        <v>396</v>
      </c>
      <c r="I7768" s="22">
        <v>4</v>
      </c>
      <c r="J7768" s="26" cm="1">
        <f t="array" ref="J7768">IFERROR(_xlfn.IFS(AND(C7768="Corporate", F7768="Technology"), 3%, C7768="Corporate", 1%),0%)</f>
        <v>0.01</v>
      </c>
      <c r="K7768" s="24">
        <f>VLOOKUP($G7768, Reference!$A$3:$C$20, 3,FALSE)*I7768</f>
        <v>316</v>
      </c>
      <c r="L7768" s="27">
        <f t="shared" si="242"/>
        <v>80</v>
      </c>
      <c r="M7768" s="27">
        <f t="shared" si="243"/>
        <v>76.04000000000002</v>
      </c>
    </row>
    <row r="7769" spans="1:13" x14ac:dyDescent="0.2">
      <c r="A7769">
        <v>8480</v>
      </c>
      <c r="B7769" s="4">
        <v>44137</v>
      </c>
      <c r="C7769" t="s">
        <v>17</v>
      </c>
      <c r="D7769" t="s">
        <v>15</v>
      </c>
      <c r="E7769" s="2" t="str">
        <f>VLOOKUP('SampleSuperstore - Main Data'!D7769,Reference!$A$26:$B$74,2,FALSE)</f>
        <v>West</v>
      </c>
      <c r="F7769" s="22" t="s">
        <v>23</v>
      </c>
      <c r="G7769" s="22" t="s">
        <v>37</v>
      </c>
      <c r="H7769" s="24">
        <f>VLOOKUP($G7769, Reference!$A$3:$C$20, 2,FALSE)*I7769</f>
        <v>54</v>
      </c>
      <c r="I7769" s="22">
        <v>6</v>
      </c>
      <c r="J7769" s="26" cm="1">
        <f t="array" ref="J7769">IFERROR(_xlfn.IFS(AND(C7769="Corporate", F7769="Technology"), 3%, C7769="Corporate", 1%),0%)</f>
        <v>0.01</v>
      </c>
      <c r="K7769" s="24">
        <f>VLOOKUP($G7769, Reference!$A$3:$C$20, 3,FALSE)*I7769</f>
        <v>30</v>
      </c>
      <c r="L7769" s="27">
        <f t="shared" si="242"/>
        <v>24</v>
      </c>
      <c r="M7769" s="27">
        <f t="shared" si="243"/>
        <v>23.46</v>
      </c>
    </row>
    <row r="7770" spans="1:13" x14ac:dyDescent="0.2">
      <c r="A7770">
        <v>8483</v>
      </c>
      <c r="B7770" s="4">
        <v>44137</v>
      </c>
      <c r="C7770" t="s">
        <v>17</v>
      </c>
      <c r="D7770" t="s">
        <v>19</v>
      </c>
      <c r="E7770" s="2" t="str">
        <f>VLOOKUP('SampleSuperstore - Main Data'!D7770,Reference!$A$26:$B$74,2,FALSE)</f>
        <v>East</v>
      </c>
      <c r="F7770" s="22" t="s">
        <v>29</v>
      </c>
      <c r="G7770" s="22" t="s">
        <v>61</v>
      </c>
      <c r="H7770" s="24">
        <f>VLOOKUP($G7770, Reference!$A$3:$C$20, 2,FALSE)*I7770</f>
        <v>2175</v>
      </c>
      <c r="I7770" s="22">
        <v>3</v>
      </c>
      <c r="J7770" s="26" cm="1">
        <f t="array" ref="J7770">IFERROR(_xlfn.IFS(AND(C7770="Corporate", F7770="Technology"), 3%, C7770="Corporate", 1%),0%)</f>
        <v>0.03</v>
      </c>
      <c r="K7770" s="24">
        <f>VLOOKUP($G7770, Reference!$A$3:$C$20, 3,FALSE)*I7770</f>
        <v>2100</v>
      </c>
      <c r="L7770" s="27">
        <f t="shared" si="242"/>
        <v>75</v>
      </c>
      <c r="M7770" s="27">
        <f t="shared" si="243"/>
        <v>9.75</v>
      </c>
    </row>
    <row r="7771" spans="1:13" x14ac:dyDescent="0.2">
      <c r="A7771">
        <v>8487</v>
      </c>
      <c r="B7771" s="4">
        <v>44138</v>
      </c>
      <c r="C7771" t="s">
        <v>17</v>
      </c>
      <c r="D7771" t="s">
        <v>31</v>
      </c>
      <c r="E7771" s="2" t="str">
        <f>VLOOKUP('SampleSuperstore - Main Data'!D7771,Reference!$A$26:$B$74,2,FALSE)</f>
        <v>Central</v>
      </c>
      <c r="F7771" s="22" t="s">
        <v>13</v>
      </c>
      <c r="G7771" s="22" t="s">
        <v>20</v>
      </c>
      <c r="H7771" s="24">
        <f>VLOOKUP($G7771, Reference!$A$3:$C$20, 2,FALSE)*I7771</f>
        <v>51</v>
      </c>
      <c r="I7771" s="22">
        <v>3</v>
      </c>
      <c r="J7771" s="26" cm="1">
        <f t="array" ref="J7771">IFERROR(_xlfn.IFS(AND(C7771="Corporate", F7771="Technology"), 3%, C7771="Corporate", 1%),0%)</f>
        <v>0.01</v>
      </c>
      <c r="K7771" s="24">
        <f>VLOOKUP($G7771, Reference!$A$3:$C$20, 3,FALSE)*I7771</f>
        <v>30</v>
      </c>
      <c r="L7771" s="27">
        <f t="shared" si="242"/>
        <v>21</v>
      </c>
      <c r="M7771" s="27">
        <f t="shared" si="243"/>
        <v>20.490000000000002</v>
      </c>
    </row>
    <row r="7772" spans="1:13" x14ac:dyDescent="0.2">
      <c r="A7772">
        <v>8491</v>
      </c>
      <c r="B7772" s="4">
        <v>44138</v>
      </c>
      <c r="C7772" t="s">
        <v>17</v>
      </c>
      <c r="D7772" t="s">
        <v>32</v>
      </c>
      <c r="E7772" s="2" t="str">
        <f>VLOOKUP('SampleSuperstore - Main Data'!D7772,Reference!$A$26:$B$74,2,FALSE)</f>
        <v>South</v>
      </c>
      <c r="F7772" s="22" t="s">
        <v>29</v>
      </c>
      <c r="G7772" s="22" t="s">
        <v>50</v>
      </c>
      <c r="H7772" s="24">
        <f>VLOOKUP($G7772, Reference!$A$3:$C$20, 2,FALSE)*I7772</f>
        <v>398</v>
      </c>
      <c r="I7772" s="22">
        <v>2</v>
      </c>
      <c r="J7772" s="26" cm="1">
        <f t="array" ref="J7772">IFERROR(_xlfn.IFS(AND(C7772="Corporate", F7772="Technology"), 3%, C7772="Corporate", 1%),0%)</f>
        <v>0.03</v>
      </c>
      <c r="K7772" s="24">
        <f>VLOOKUP($G7772, Reference!$A$3:$C$20, 3,FALSE)*I7772</f>
        <v>330</v>
      </c>
      <c r="L7772" s="27">
        <f t="shared" si="242"/>
        <v>68</v>
      </c>
      <c r="M7772" s="27">
        <f t="shared" si="243"/>
        <v>56.06</v>
      </c>
    </row>
    <row r="7773" spans="1:13" x14ac:dyDescent="0.2">
      <c r="A7773">
        <v>8492</v>
      </c>
      <c r="B7773" s="4">
        <v>44138</v>
      </c>
      <c r="C7773" t="s">
        <v>17</v>
      </c>
      <c r="D7773" t="s">
        <v>58</v>
      </c>
      <c r="E7773" s="2" t="str">
        <f>VLOOKUP('SampleSuperstore - Main Data'!D7773,Reference!$A$26:$B$74,2,FALSE)</f>
        <v>Central</v>
      </c>
      <c r="F7773" s="22" t="s">
        <v>29</v>
      </c>
      <c r="G7773" s="22" t="s">
        <v>33</v>
      </c>
      <c r="H7773" s="24">
        <f>VLOOKUP($G7773, Reference!$A$3:$C$20, 2,FALSE)*I7773</f>
        <v>45</v>
      </c>
      <c r="I7773" s="22">
        <v>9</v>
      </c>
      <c r="J7773" s="26" cm="1">
        <f t="array" ref="J7773">IFERROR(_xlfn.IFS(AND(C7773="Corporate", F7773="Technology"), 3%, C7773="Corporate", 1%),0%)</f>
        <v>0.03</v>
      </c>
      <c r="K7773" s="24">
        <f>VLOOKUP($G7773, Reference!$A$3:$C$20, 3,FALSE)*I7773</f>
        <v>22.5</v>
      </c>
      <c r="L7773" s="27">
        <f t="shared" si="242"/>
        <v>22.5</v>
      </c>
      <c r="M7773" s="27">
        <f t="shared" si="243"/>
        <v>21.15</v>
      </c>
    </row>
    <row r="7774" spans="1:13" x14ac:dyDescent="0.2">
      <c r="A7774">
        <v>8493</v>
      </c>
      <c r="B7774" s="4">
        <v>44138</v>
      </c>
      <c r="C7774" t="s">
        <v>17</v>
      </c>
      <c r="D7774" t="s">
        <v>46</v>
      </c>
      <c r="E7774" s="2" t="str">
        <f>VLOOKUP('SampleSuperstore - Main Data'!D7774,Reference!$A$26:$B$74,2,FALSE)</f>
        <v>Central</v>
      </c>
      <c r="F7774" s="22" t="s">
        <v>13</v>
      </c>
      <c r="G7774" s="22" t="s">
        <v>20</v>
      </c>
      <c r="H7774" s="24">
        <f>VLOOKUP($G7774, Reference!$A$3:$C$20, 2,FALSE)*I7774</f>
        <v>85</v>
      </c>
      <c r="I7774" s="22">
        <v>5</v>
      </c>
      <c r="J7774" s="26" cm="1">
        <f t="array" ref="J7774">IFERROR(_xlfn.IFS(AND(C7774="Corporate", F7774="Technology"), 3%, C7774="Corporate", 1%),0%)</f>
        <v>0.01</v>
      </c>
      <c r="K7774" s="24">
        <f>VLOOKUP($G7774, Reference!$A$3:$C$20, 3,FALSE)*I7774</f>
        <v>50</v>
      </c>
      <c r="L7774" s="27">
        <f t="shared" si="242"/>
        <v>35</v>
      </c>
      <c r="M7774" s="27">
        <f t="shared" si="243"/>
        <v>34.150000000000006</v>
      </c>
    </row>
    <row r="7775" spans="1:13" x14ac:dyDescent="0.2">
      <c r="A7775">
        <v>8494</v>
      </c>
      <c r="B7775" s="4">
        <v>44138</v>
      </c>
      <c r="C7775" t="s">
        <v>17</v>
      </c>
      <c r="D7775" t="s">
        <v>15</v>
      </c>
      <c r="E7775" s="2" t="str">
        <f>VLOOKUP('SampleSuperstore - Main Data'!D7775,Reference!$A$26:$B$74,2,FALSE)</f>
        <v>West</v>
      </c>
      <c r="F7775" s="22" t="s">
        <v>29</v>
      </c>
      <c r="G7775" s="22" t="s">
        <v>50</v>
      </c>
      <c r="H7775" s="24">
        <f>VLOOKUP($G7775, Reference!$A$3:$C$20, 2,FALSE)*I7775</f>
        <v>995</v>
      </c>
      <c r="I7775" s="22">
        <v>5</v>
      </c>
      <c r="J7775" s="26" cm="1">
        <f t="array" ref="J7775">IFERROR(_xlfn.IFS(AND(C7775="Corporate", F7775="Technology"), 3%, C7775="Corporate", 1%),0%)</f>
        <v>0.03</v>
      </c>
      <c r="K7775" s="24">
        <f>VLOOKUP($G7775, Reference!$A$3:$C$20, 3,FALSE)*I7775</f>
        <v>825</v>
      </c>
      <c r="L7775" s="27">
        <f t="shared" si="242"/>
        <v>170</v>
      </c>
      <c r="M7775" s="27">
        <f t="shared" si="243"/>
        <v>140.14999999999998</v>
      </c>
    </row>
    <row r="7776" spans="1:13" x14ac:dyDescent="0.2">
      <c r="A7776">
        <v>8496</v>
      </c>
      <c r="B7776" s="4">
        <v>44138</v>
      </c>
      <c r="C7776" t="s">
        <v>17</v>
      </c>
      <c r="D7776" t="s">
        <v>64</v>
      </c>
      <c r="E7776" s="2" t="str">
        <f>VLOOKUP('SampleSuperstore - Main Data'!D7776,Reference!$A$26:$B$74,2,FALSE)</f>
        <v>East</v>
      </c>
      <c r="F7776" s="22" t="s">
        <v>13</v>
      </c>
      <c r="G7776" s="22" t="s">
        <v>14</v>
      </c>
      <c r="H7776" s="24">
        <f>VLOOKUP($G7776, Reference!$A$3:$C$20, 2,FALSE)*I7776</f>
        <v>135</v>
      </c>
      <c r="I7776" s="22">
        <v>3</v>
      </c>
      <c r="J7776" s="26" cm="1">
        <f t="array" ref="J7776">IFERROR(_xlfn.IFS(AND(C7776="Corporate", F7776="Technology"), 3%, C7776="Corporate", 1%),0%)</f>
        <v>0.01</v>
      </c>
      <c r="K7776" s="24">
        <f>VLOOKUP($G7776, Reference!$A$3:$C$20, 3,FALSE)*I7776</f>
        <v>105</v>
      </c>
      <c r="L7776" s="27">
        <f t="shared" si="242"/>
        <v>30</v>
      </c>
      <c r="M7776" s="27">
        <f t="shared" si="243"/>
        <v>28.650000000000006</v>
      </c>
    </row>
    <row r="7777" spans="1:13" x14ac:dyDescent="0.2">
      <c r="A7777">
        <v>8497</v>
      </c>
      <c r="B7777" s="4">
        <v>44138</v>
      </c>
      <c r="C7777" t="s">
        <v>17</v>
      </c>
      <c r="D7777" t="s">
        <v>42</v>
      </c>
      <c r="E7777" s="2" t="str">
        <f>VLOOKUP('SampleSuperstore - Main Data'!D7777,Reference!$A$26:$B$74,2,FALSE)</f>
        <v>East</v>
      </c>
      <c r="F7777" s="22" t="s">
        <v>13</v>
      </c>
      <c r="G7777" s="22" t="s">
        <v>49</v>
      </c>
      <c r="H7777" s="24">
        <f>VLOOKUP($G7777, Reference!$A$3:$C$20, 2,FALSE)*I7777</f>
        <v>120</v>
      </c>
      <c r="I7777" s="22">
        <v>3</v>
      </c>
      <c r="J7777" s="26" cm="1">
        <f t="array" ref="J7777">IFERROR(_xlfn.IFS(AND(C7777="Corporate", F7777="Technology"), 3%, C7777="Corporate", 1%),0%)</f>
        <v>0.01</v>
      </c>
      <c r="K7777" s="24">
        <f>VLOOKUP($G7777, Reference!$A$3:$C$20, 3,FALSE)*I7777</f>
        <v>105</v>
      </c>
      <c r="L7777" s="27">
        <f t="shared" si="242"/>
        <v>15</v>
      </c>
      <c r="M7777" s="27">
        <f t="shared" si="243"/>
        <v>13.799999999999997</v>
      </c>
    </row>
    <row r="7778" spans="1:13" x14ac:dyDescent="0.2">
      <c r="A7778">
        <v>8498</v>
      </c>
      <c r="B7778" s="4">
        <v>44138</v>
      </c>
      <c r="C7778" t="s">
        <v>17</v>
      </c>
      <c r="D7778" t="s">
        <v>32</v>
      </c>
      <c r="E7778" s="2" t="str">
        <f>VLOOKUP('SampleSuperstore - Main Data'!D7778,Reference!$A$26:$B$74,2,FALSE)</f>
        <v>South</v>
      </c>
      <c r="F7778" s="22" t="s">
        <v>23</v>
      </c>
      <c r="G7778" s="22" t="s">
        <v>37</v>
      </c>
      <c r="H7778" s="24">
        <f>VLOOKUP($G7778, Reference!$A$3:$C$20, 2,FALSE)*I7778</f>
        <v>27</v>
      </c>
      <c r="I7778" s="22">
        <v>3</v>
      </c>
      <c r="J7778" s="26" cm="1">
        <f t="array" ref="J7778">IFERROR(_xlfn.IFS(AND(C7778="Corporate", F7778="Technology"), 3%, C7778="Corporate", 1%),0%)</f>
        <v>0.01</v>
      </c>
      <c r="K7778" s="24">
        <f>VLOOKUP($G7778, Reference!$A$3:$C$20, 3,FALSE)*I7778</f>
        <v>15</v>
      </c>
      <c r="L7778" s="27">
        <f t="shared" si="242"/>
        <v>12</v>
      </c>
      <c r="M7778" s="27">
        <f t="shared" si="243"/>
        <v>11.73</v>
      </c>
    </row>
    <row r="7779" spans="1:13" x14ac:dyDescent="0.2">
      <c r="A7779">
        <v>8500</v>
      </c>
      <c r="B7779" s="4">
        <v>44138</v>
      </c>
      <c r="C7779" t="s">
        <v>17</v>
      </c>
      <c r="D7779" t="s">
        <v>15</v>
      </c>
      <c r="E7779" s="2" t="str">
        <f>VLOOKUP('SampleSuperstore - Main Data'!D7779,Reference!$A$26:$B$74,2,FALSE)</f>
        <v>West</v>
      </c>
      <c r="F7779" s="22" t="s">
        <v>23</v>
      </c>
      <c r="G7779" s="22" t="s">
        <v>37</v>
      </c>
      <c r="H7779" s="24">
        <f>VLOOKUP($G7779, Reference!$A$3:$C$20, 2,FALSE)*I7779</f>
        <v>9</v>
      </c>
      <c r="I7779" s="22">
        <v>1</v>
      </c>
      <c r="J7779" s="26" cm="1">
        <f t="array" ref="J7779">IFERROR(_xlfn.IFS(AND(C7779="Corporate", F7779="Technology"), 3%, C7779="Corporate", 1%),0%)</f>
        <v>0.01</v>
      </c>
      <c r="K7779" s="24">
        <f>VLOOKUP($G7779, Reference!$A$3:$C$20, 3,FALSE)*I7779</f>
        <v>5</v>
      </c>
      <c r="L7779" s="27">
        <f t="shared" si="242"/>
        <v>4</v>
      </c>
      <c r="M7779" s="27">
        <f t="shared" si="243"/>
        <v>3.91</v>
      </c>
    </row>
    <row r="7780" spans="1:13" x14ac:dyDescent="0.2">
      <c r="A7780">
        <v>8501</v>
      </c>
      <c r="B7780" s="4">
        <v>44138</v>
      </c>
      <c r="C7780" t="s">
        <v>17</v>
      </c>
      <c r="D7780" t="s">
        <v>15</v>
      </c>
      <c r="E7780" s="2" t="str">
        <f>VLOOKUP('SampleSuperstore - Main Data'!D7780,Reference!$A$26:$B$74,2,FALSE)</f>
        <v>West</v>
      </c>
      <c r="F7780" s="22" t="s">
        <v>13</v>
      </c>
      <c r="G7780" s="22" t="s">
        <v>26</v>
      </c>
      <c r="H7780" s="24">
        <f>VLOOKUP($G7780, Reference!$A$3:$C$20, 2,FALSE)*I7780</f>
        <v>7.5</v>
      </c>
      <c r="I7780" s="22">
        <v>3</v>
      </c>
      <c r="J7780" s="26" cm="1">
        <f t="array" ref="J7780">IFERROR(_xlfn.IFS(AND(C7780="Corporate", F7780="Technology"), 3%, C7780="Corporate", 1%),0%)</f>
        <v>0.01</v>
      </c>
      <c r="K7780" s="24">
        <f>VLOOKUP($G7780, Reference!$A$3:$C$20, 3,FALSE)*I7780</f>
        <v>6</v>
      </c>
      <c r="L7780" s="27">
        <f t="shared" si="242"/>
        <v>1.5</v>
      </c>
      <c r="M7780" s="27">
        <f t="shared" si="243"/>
        <v>1.4249999999999998</v>
      </c>
    </row>
    <row r="7781" spans="1:13" x14ac:dyDescent="0.2">
      <c r="A7781">
        <v>8503</v>
      </c>
      <c r="B7781" s="4">
        <v>44138</v>
      </c>
      <c r="C7781" t="s">
        <v>17</v>
      </c>
      <c r="D7781" t="s">
        <v>36</v>
      </c>
      <c r="E7781" s="2" t="str">
        <f>VLOOKUP('SampleSuperstore - Main Data'!D7781,Reference!$A$26:$B$74,2,FALSE)</f>
        <v>East</v>
      </c>
      <c r="F7781" s="22" t="s">
        <v>13</v>
      </c>
      <c r="G7781" s="22" t="s">
        <v>49</v>
      </c>
      <c r="H7781" s="24">
        <f>VLOOKUP($G7781, Reference!$A$3:$C$20, 2,FALSE)*I7781</f>
        <v>120</v>
      </c>
      <c r="I7781" s="22">
        <v>3</v>
      </c>
      <c r="J7781" s="26" cm="1">
        <f t="array" ref="J7781">IFERROR(_xlfn.IFS(AND(C7781="Corporate", F7781="Technology"), 3%, C7781="Corporate", 1%),0%)</f>
        <v>0.01</v>
      </c>
      <c r="K7781" s="24">
        <f>VLOOKUP($G7781, Reference!$A$3:$C$20, 3,FALSE)*I7781</f>
        <v>105</v>
      </c>
      <c r="L7781" s="27">
        <f t="shared" si="242"/>
        <v>15</v>
      </c>
      <c r="M7781" s="27">
        <f t="shared" si="243"/>
        <v>13.799999999999997</v>
      </c>
    </row>
    <row r="7782" spans="1:13" x14ac:dyDescent="0.2">
      <c r="A7782">
        <v>8504</v>
      </c>
      <c r="B7782" s="4">
        <v>44138</v>
      </c>
      <c r="C7782" t="s">
        <v>17</v>
      </c>
      <c r="D7782" t="s">
        <v>15</v>
      </c>
      <c r="E7782" s="2" t="str">
        <f>VLOOKUP('SampleSuperstore - Main Data'!D7782,Reference!$A$26:$B$74,2,FALSE)</f>
        <v>West</v>
      </c>
      <c r="F7782" s="22" t="s">
        <v>13</v>
      </c>
      <c r="G7782" s="22" t="s">
        <v>26</v>
      </c>
      <c r="H7782" s="24">
        <f>VLOOKUP($G7782, Reference!$A$3:$C$20, 2,FALSE)*I7782</f>
        <v>5</v>
      </c>
      <c r="I7782" s="22">
        <v>2</v>
      </c>
      <c r="J7782" s="26" cm="1">
        <f t="array" ref="J7782">IFERROR(_xlfn.IFS(AND(C7782="Corporate", F7782="Technology"), 3%, C7782="Corporate", 1%),0%)</f>
        <v>0.01</v>
      </c>
      <c r="K7782" s="24">
        <f>VLOOKUP($G7782, Reference!$A$3:$C$20, 3,FALSE)*I7782</f>
        <v>4</v>
      </c>
      <c r="L7782" s="27">
        <f t="shared" si="242"/>
        <v>1</v>
      </c>
      <c r="M7782" s="27">
        <f t="shared" si="243"/>
        <v>0.95000000000000018</v>
      </c>
    </row>
    <row r="7783" spans="1:13" x14ac:dyDescent="0.2">
      <c r="A7783">
        <v>8508</v>
      </c>
      <c r="B7783" s="4">
        <v>44138</v>
      </c>
      <c r="C7783" t="s">
        <v>17</v>
      </c>
      <c r="D7783" t="s">
        <v>15</v>
      </c>
      <c r="E7783" s="2" t="str">
        <f>VLOOKUP('SampleSuperstore - Main Data'!D7783,Reference!$A$26:$B$74,2,FALSE)</f>
        <v>West</v>
      </c>
      <c r="F7783" s="22" t="s">
        <v>29</v>
      </c>
      <c r="G7783" s="22" t="s">
        <v>50</v>
      </c>
      <c r="H7783" s="24">
        <f>VLOOKUP($G7783, Reference!$A$3:$C$20, 2,FALSE)*I7783</f>
        <v>597</v>
      </c>
      <c r="I7783" s="22">
        <v>3</v>
      </c>
      <c r="J7783" s="26" cm="1">
        <f t="array" ref="J7783">IFERROR(_xlfn.IFS(AND(C7783="Corporate", F7783="Technology"), 3%, C7783="Corporate", 1%),0%)</f>
        <v>0.03</v>
      </c>
      <c r="K7783" s="24">
        <f>VLOOKUP($G7783, Reference!$A$3:$C$20, 3,FALSE)*I7783</f>
        <v>495</v>
      </c>
      <c r="L7783" s="27">
        <f t="shared" si="242"/>
        <v>102</v>
      </c>
      <c r="M7783" s="27">
        <f t="shared" si="243"/>
        <v>84.090000000000032</v>
      </c>
    </row>
    <row r="7784" spans="1:13" x14ac:dyDescent="0.2">
      <c r="A7784">
        <v>8518</v>
      </c>
      <c r="B7784" s="4">
        <v>44139</v>
      </c>
      <c r="C7784" t="s">
        <v>17</v>
      </c>
      <c r="D7784" t="s">
        <v>21</v>
      </c>
      <c r="E7784" s="2" t="str">
        <f>VLOOKUP('SampleSuperstore - Main Data'!D7784,Reference!$A$26:$B$74,2,FALSE)</f>
        <v>West</v>
      </c>
      <c r="F7784" s="22" t="s">
        <v>29</v>
      </c>
      <c r="G7784" s="22" t="s">
        <v>61</v>
      </c>
      <c r="H7784" s="24">
        <f>VLOOKUP($G7784, Reference!$A$3:$C$20, 2,FALSE)*I7784</f>
        <v>5075</v>
      </c>
      <c r="I7784" s="22">
        <v>7</v>
      </c>
      <c r="J7784" s="26" cm="1">
        <f t="array" ref="J7784">IFERROR(_xlfn.IFS(AND(C7784="Corporate", F7784="Technology"), 3%, C7784="Corporate", 1%),0%)</f>
        <v>0.03</v>
      </c>
      <c r="K7784" s="24">
        <f>VLOOKUP($G7784, Reference!$A$3:$C$20, 3,FALSE)*I7784</f>
        <v>4900</v>
      </c>
      <c r="L7784" s="27">
        <f t="shared" si="242"/>
        <v>175</v>
      </c>
      <c r="M7784" s="27">
        <f t="shared" si="243"/>
        <v>22.75</v>
      </c>
    </row>
    <row r="7785" spans="1:13" x14ac:dyDescent="0.2">
      <c r="A7785">
        <v>8521</v>
      </c>
      <c r="B7785" s="4">
        <v>44139</v>
      </c>
      <c r="C7785" t="s">
        <v>17</v>
      </c>
      <c r="D7785" t="s">
        <v>55</v>
      </c>
      <c r="E7785" s="2" t="str">
        <f>VLOOKUP('SampleSuperstore - Main Data'!D7785,Reference!$A$26:$B$74,2,FALSE)</f>
        <v>Central</v>
      </c>
      <c r="F7785" s="22" t="s">
        <v>13</v>
      </c>
      <c r="G7785" s="22" t="s">
        <v>49</v>
      </c>
      <c r="H7785" s="24">
        <f>VLOOKUP($G7785, Reference!$A$3:$C$20, 2,FALSE)*I7785</f>
        <v>80</v>
      </c>
      <c r="I7785" s="22">
        <v>2</v>
      </c>
      <c r="J7785" s="26" cm="1">
        <f t="array" ref="J7785">IFERROR(_xlfn.IFS(AND(C7785="Corporate", F7785="Technology"), 3%, C7785="Corporate", 1%),0%)</f>
        <v>0.01</v>
      </c>
      <c r="K7785" s="24">
        <f>VLOOKUP($G7785, Reference!$A$3:$C$20, 3,FALSE)*I7785</f>
        <v>70</v>
      </c>
      <c r="L7785" s="27">
        <f t="shared" si="242"/>
        <v>10</v>
      </c>
      <c r="M7785" s="27">
        <f t="shared" si="243"/>
        <v>9.2000000000000028</v>
      </c>
    </row>
    <row r="7786" spans="1:13" x14ac:dyDescent="0.2">
      <c r="A7786">
        <v>8526</v>
      </c>
      <c r="B7786" s="4">
        <v>44139</v>
      </c>
      <c r="C7786" t="s">
        <v>17</v>
      </c>
      <c r="D7786" t="s">
        <v>36</v>
      </c>
      <c r="E7786" s="2" t="str">
        <f>VLOOKUP('SampleSuperstore - Main Data'!D7786,Reference!$A$26:$B$74,2,FALSE)</f>
        <v>East</v>
      </c>
      <c r="F7786" s="22" t="s">
        <v>13</v>
      </c>
      <c r="G7786" s="22" t="s">
        <v>26</v>
      </c>
      <c r="H7786" s="24">
        <f>VLOOKUP($G7786, Reference!$A$3:$C$20, 2,FALSE)*I7786</f>
        <v>7.5</v>
      </c>
      <c r="I7786" s="22">
        <v>3</v>
      </c>
      <c r="J7786" s="26" cm="1">
        <f t="array" ref="J7786">IFERROR(_xlfn.IFS(AND(C7786="Corporate", F7786="Technology"), 3%, C7786="Corporate", 1%),0%)</f>
        <v>0.01</v>
      </c>
      <c r="K7786" s="24">
        <f>VLOOKUP($G7786, Reference!$A$3:$C$20, 3,FALSE)*I7786</f>
        <v>6</v>
      </c>
      <c r="L7786" s="27">
        <f t="shared" si="242"/>
        <v>1.5</v>
      </c>
      <c r="M7786" s="27">
        <f t="shared" si="243"/>
        <v>1.4249999999999998</v>
      </c>
    </row>
    <row r="7787" spans="1:13" x14ac:dyDescent="0.2">
      <c r="A7787">
        <v>8530</v>
      </c>
      <c r="B7787" s="4">
        <v>44139</v>
      </c>
      <c r="C7787" t="s">
        <v>17</v>
      </c>
      <c r="D7787" t="s">
        <v>15</v>
      </c>
      <c r="E7787" s="2" t="str">
        <f>VLOOKUP('SampleSuperstore - Main Data'!D7787,Reference!$A$26:$B$74,2,FALSE)</f>
        <v>West</v>
      </c>
      <c r="F7787" s="22" t="s">
        <v>13</v>
      </c>
      <c r="G7787" s="22" t="s">
        <v>26</v>
      </c>
      <c r="H7787" s="24">
        <f>VLOOKUP($G7787, Reference!$A$3:$C$20, 2,FALSE)*I7787</f>
        <v>15</v>
      </c>
      <c r="I7787" s="22">
        <v>6</v>
      </c>
      <c r="J7787" s="26" cm="1">
        <f t="array" ref="J7787">IFERROR(_xlfn.IFS(AND(C7787="Corporate", F7787="Technology"), 3%, C7787="Corporate", 1%),0%)</f>
        <v>0.01</v>
      </c>
      <c r="K7787" s="24">
        <f>VLOOKUP($G7787, Reference!$A$3:$C$20, 3,FALSE)*I7787</f>
        <v>12</v>
      </c>
      <c r="L7787" s="27">
        <f t="shared" si="242"/>
        <v>3</v>
      </c>
      <c r="M7787" s="27">
        <f t="shared" si="243"/>
        <v>2.8499999999999996</v>
      </c>
    </row>
    <row r="7788" spans="1:13" x14ac:dyDescent="0.2">
      <c r="A7788">
        <v>8531</v>
      </c>
      <c r="B7788" s="4">
        <v>44139</v>
      </c>
      <c r="C7788" t="s">
        <v>17</v>
      </c>
      <c r="D7788" t="s">
        <v>22</v>
      </c>
      <c r="E7788" s="2" t="str">
        <f>VLOOKUP('SampleSuperstore - Main Data'!D7788,Reference!$A$26:$B$74,2,FALSE)</f>
        <v>West</v>
      </c>
      <c r="F7788" s="22" t="s">
        <v>29</v>
      </c>
      <c r="G7788" s="22" t="s">
        <v>33</v>
      </c>
      <c r="H7788" s="24">
        <f>VLOOKUP($G7788, Reference!$A$3:$C$20, 2,FALSE)*I7788</f>
        <v>15</v>
      </c>
      <c r="I7788" s="22">
        <v>3</v>
      </c>
      <c r="J7788" s="26" cm="1">
        <f t="array" ref="J7788">IFERROR(_xlfn.IFS(AND(C7788="Corporate", F7788="Technology"), 3%, C7788="Corporate", 1%),0%)</f>
        <v>0.03</v>
      </c>
      <c r="K7788" s="24">
        <f>VLOOKUP($G7788, Reference!$A$3:$C$20, 3,FALSE)*I7788</f>
        <v>7.5</v>
      </c>
      <c r="L7788" s="27">
        <f t="shared" si="242"/>
        <v>7.5</v>
      </c>
      <c r="M7788" s="27">
        <f t="shared" si="243"/>
        <v>7.0499999999999989</v>
      </c>
    </row>
    <row r="7789" spans="1:13" x14ac:dyDescent="0.2">
      <c r="A7789">
        <v>8532</v>
      </c>
      <c r="B7789" s="4">
        <v>44139</v>
      </c>
      <c r="C7789" t="s">
        <v>17</v>
      </c>
      <c r="D7789" t="s">
        <v>36</v>
      </c>
      <c r="E7789" s="2" t="str">
        <f>VLOOKUP('SampleSuperstore - Main Data'!D7789,Reference!$A$26:$B$74,2,FALSE)</f>
        <v>East</v>
      </c>
      <c r="F7789" s="22" t="s">
        <v>13</v>
      </c>
      <c r="G7789" s="22" t="s">
        <v>14</v>
      </c>
      <c r="H7789" s="24">
        <f>VLOOKUP($G7789, Reference!$A$3:$C$20, 2,FALSE)*I7789</f>
        <v>135</v>
      </c>
      <c r="I7789" s="22">
        <v>3</v>
      </c>
      <c r="J7789" s="26" cm="1">
        <f t="array" ref="J7789">IFERROR(_xlfn.IFS(AND(C7789="Corporate", F7789="Technology"), 3%, C7789="Corporate", 1%),0%)</f>
        <v>0.01</v>
      </c>
      <c r="K7789" s="24">
        <f>VLOOKUP($G7789, Reference!$A$3:$C$20, 3,FALSE)*I7789</f>
        <v>105</v>
      </c>
      <c r="L7789" s="27">
        <f t="shared" si="242"/>
        <v>30</v>
      </c>
      <c r="M7789" s="27">
        <f t="shared" si="243"/>
        <v>28.650000000000006</v>
      </c>
    </row>
    <row r="7790" spans="1:13" x14ac:dyDescent="0.2">
      <c r="A7790">
        <v>8533</v>
      </c>
      <c r="B7790" s="4">
        <v>44139</v>
      </c>
      <c r="C7790" t="s">
        <v>17</v>
      </c>
      <c r="D7790" t="s">
        <v>40</v>
      </c>
      <c r="E7790" s="2" t="str">
        <f>VLOOKUP('SampleSuperstore - Main Data'!D7790,Reference!$A$26:$B$74,2,FALSE)</f>
        <v>East</v>
      </c>
      <c r="F7790" s="22" t="s">
        <v>29</v>
      </c>
      <c r="G7790" s="22" t="s">
        <v>50</v>
      </c>
      <c r="H7790" s="24">
        <f>VLOOKUP($G7790, Reference!$A$3:$C$20, 2,FALSE)*I7790</f>
        <v>796</v>
      </c>
      <c r="I7790" s="22">
        <v>4</v>
      </c>
      <c r="J7790" s="26" cm="1">
        <f t="array" ref="J7790">IFERROR(_xlfn.IFS(AND(C7790="Corporate", F7790="Technology"), 3%, C7790="Corporate", 1%),0%)</f>
        <v>0.03</v>
      </c>
      <c r="K7790" s="24">
        <f>VLOOKUP($G7790, Reference!$A$3:$C$20, 3,FALSE)*I7790</f>
        <v>660</v>
      </c>
      <c r="L7790" s="27">
        <f t="shared" si="242"/>
        <v>136</v>
      </c>
      <c r="M7790" s="27">
        <f t="shared" si="243"/>
        <v>112.12</v>
      </c>
    </row>
    <row r="7791" spans="1:13" x14ac:dyDescent="0.2">
      <c r="A7791">
        <v>8534</v>
      </c>
      <c r="B7791" s="4">
        <v>44139</v>
      </c>
      <c r="C7791" t="s">
        <v>17</v>
      </c>
      <c r="D7791" t="s">
        <v>44</v>
      </c>
      <c r="E7791" s="2" t="str">
        <f>VLOOKUP('SampleSuperstore - Main Data'!D7791,Reference!$A$26:$B$74,2,FALSE)</f>
        <v>South</v>
      </c>
      <c r="F7791" s="22" t="s">
        <v>29</v>
      </c>
      <c r="G7791" s="22" t="s">
        <v>50</v>
      </c>
      <c r="H7791" s="24">
        <f>VLOOKUP($G7791, Reference!$A$3:$C$20, 2,FALSE)*I7791</f>
        <v>199</v>
      </c>
      <c r="I7791" s="22">
        <v>1</v>
      </c>
      <c r="J7791" s="26" cm="1">
        <f t="array" ref="J7791">IFERROR(_xlfn.IFS(AND(C7791="Corporate", F7791="Technology"), 3%, C7791="Corporate", 1%),0%)</f>
        <v>0.03</v>
      </c>
      <c r="K7791" s="24">
        <f>VLOOKUP($G7791, Reference!$A$3:$C$20, 3,FALSE)*I7791</f>
        <v>165</v>
      </c>
      <c r="L7791" s="27">
        <f t="shared" si="242"/>
        <v>34</v>
      </c>
      <c r="M7791" s="27">
        <f t="shared" si="243"/>
        <v>28.03</v>
      </c>
    </row>
    <row r="7792" spans="1:13" x14ac:dyDescent="0.2">
      <c r="A7792">
        <v>8535</v>
      </c>
      <c r="B7792" s="4">
        <v>44139</v>
      </c>
      <c r="C7792" t="s">
        <v>17</v>
      </c>
      <c r="D7792" t="s">
        <v>44</v>
      </c>
      <c r="E7792" s="2" t="str">
        <f>VLOOKUP('SampleSuperstore - Main Data'!D7792,Reference!$A$26:$B$74,2,FALSE)</f>
        <v>South</v>
      </c>
      <c r="F7792" s="22" t="s">
        <v>23</v>
      </c>
      <c r="G7792" s="22" t="s">
        <v>37</v>
      </c>
      <c r="H7792" s="24">
        <f>VLOOKUP($G7792, Reference!$A$3:$C$20, 2,FALSE)*I7792</f>
        <v>90</v>
      </c>
      <c r="I7792" s="22">
        <v>10</v>
      </c>
      <c r="J7792" s="26" cm="1">
        <f t="array" ref="J7792">IFERROR(_xlfn.IFS(AND(C7792="Corporate", F7792="Technology"), 3%, C7792="Corporate", 1%),0%)</f>
        <v>0.01</v>
      </c>
      <c r="K7792" s="24">
        <f>VLOOKUP($G7792, Reference!$A$3:$C$20, 3,FALSE)*I7792</f>
        <v>50</v>
      </c>
      <c r="L7792" s="27">
        <f t="shared" si="242"/>
        <v>40</v>
      </c>
      <c r="M7792" s="27">
        <f t="shared" si="243"/>
        <v>39.099999999999994</v>
      </c>
    </row>
    <row r="7793" spans="1:13" x14ac:dyDescent="0.2">
      <c r="A7793">
        <v>8553</v>
      </c>
      <c r="B7793" s="4">
        <v>44140</v>
      </c>
      <c r="C7793" t="s">
        <v>17</v>
      </c>
      <c r="D7793" t="s">
        <v>18</v>
      </c>
      <c r="E7793" s="2" t="str">
        <f>VLOOKUP('SampleSuperstore - Main Data'!D7793,Reference!$A$26:$B$74,2,FALSE)</f>
        <v>South</v>
      </c>
      <c r="F7793" s="22" t="s">
        <v>29</v>
      </c>
      <c r="G7793" s="22" t="s">
        <v>50</v>
      </c>
      <c r="H7793" s="24">
        <f>VLOOKUP($G7793, Reference!$A$3:$C$20, 2,FALSE)*I7793</f>
        <v>995</v>
      </c>
      <c r="I7793" s="22">
        <v>5</v>
      </c>
      <c r="J7793" s="26" cm="1">
        <f t="array" ref="J7793">IFERROR(_xlfn.IFS(AND(C7793="Corporate", F7793="Technology"), 3%, C7793="Corporate", 1%),0%)</f>
        <v>0.03</v>
      </c>
      <c r="K7793" s="24">
        <f>VLOOKUP($G7793, Reference!$A$3:$C$20, 3,FALSE)*I7793</f>
        <v>825</v>
      </c>
      <c r="L7793" s="27">
        <f t="shared" si="242"/>
        <v>170</v>
      </c>
      <c r="M7793" s="27">
        <f t="shared" si="243"/>
        <v>140.14999999999998</v>
      </c>
    </row>
    <row r="7794" spans="1:13" x14ac:dyDescent="0.2">
      <c r="A7794">
        <v>8555</v>
      </c>
      <c r="B7794" s="4">
        <v>44140</v>
      </c>
      <c r="C7794" t="s">
        <v>17</v>
      </c>
      <c r="D7794" t="s">
        <v>46</v>
      </c>
      <c r="E7794" s="2" t="str">
        <f>VLOOKUP('SampleSuperstore - Main Data'!D7794,Reference!$A$26:$B$74,2,FALSE)</f>
        <v>Central</v>
      </c>
      <c r="F7794" s="22" t="s">
        <v>13</v>
      </c>
      <c r="G7794" s="22" t="s">
        <v>49</v>
      </c>
      <c r="H7794" s="24">
        <f>VLOOKUP($G7794, Reference!$A$3:$C$20, 2,FALSE)*I7794</f>
        <v>80</v>
      </c>
      <c r="I7794" s="22">
        <v>2</v>
      </c>
      <c r="J7794" s="26" cm="1">
        <f t="array" ref="J7794">IFERROR(_xlfn.IFS(AND(C7794="Corporate", F7794="Technology"), 3%, C7794="Corporate", 1%),0%)</f>
        <v>0.01</v>
      </c>
      <c r="K7794" s="24">
        <f>VLOOKUP($G7794, Reference!$A$3:$C$20, 3,FALSE)*I7794</f>
        <v>70</v>
      </c>
      <c r="L7794" s="27">
        <f t="shared" si="242"/>
        <v>10</v>
      </c>
      <c r="M7794" s="27">
        <f t="shared" si="243"/>
        <v>9.2000000000000028</v>
      </c>
    </row>
    <row r="7795" spans="1:13" x14ac:dyDescent="0.2">
      <c r="A7795">
        <v>8561</v>
      </c>
      <c r="B7795" s="4">
        <v>44140</v>
      </c>
      <c r="C7795" t="s">
        <v>17</v>
      </c>
      <c r="D7795" t="s">
        <v>52</v>
      </c>
      <c r="E7795" s="2" t="str">
        <f>VLOOKUP('SampleSuperstore - Main Data'!D7795,Reference!$A$26:$B$74,2,FALSE)</f>
        <v>East</v>
      </c>
      <c r="F7795" s="22" t="s">
        <v>13</v>
      </c>
      <c r="G7795" s="22" t="s">
        <v>26</v>
      </c>
      <c r="H7795" s="24">
        <f>VLOOKUP($G7795, Reference!$A$3:$C$20, 2,FALSE)*I7795</f>
        <v>17.5</v>
      </c>
      <c r="I7795" s="22">
        <v>7</v>
      </c>
      <c r="J7795" s="26" cm="1">
        <f t="array" ref="J7795">IFERROR(_xlfn.IFS(AND(C7795="Corporate", F7795="Technology"), 3%, C7795="Corporate", 1%),0%)</f>
        <v>0.01</v>
      </c>
      <c r="K7795" s="24">
        <f>VLOOKUP($G7795, Reference!$A$3:$C$20, 3,FALSE)*I7795</f>
        <v>14</v>
      </c>
      <c r="L7795" s="27">
        <f t="shared" si="242"/>
        <v>3.5</v>
      </c>
      <c r="M7795" s="27">
        <f t="shared" si="243"/>
        <v>3.3249999999999993</v>
      </c>
    </row>
    <row r="7796" spans="1:13" x14ac:dyDescent="0.2">
      <c r="A7796">
        <v>8562</v>
      </c>
      <c r="B7796" s="4">
        <v>44140</v>
      </c>
      <c r="C7796" t="s">
        <v>17</v>
      </c>
      <c r="D7796" t="s">
        <v>22</v>
      </c>
      <c r="E7796" s="2" t="str">
        <f>VLOOKUP('SampleSuperstore - Main Data'!D7796,Reference!$A$26:$B$74,2,FALSE)</f>
        <v>West</v>
      </c>
      <c r="F7796" s="22" t="s">
        <v>23</v>
      </c>
      <c r="G7796" s="22" t="s">
        <v>24</v>
      </c>
      <c r="H7796" s="24">
        <f>VLOOKUP($G7796, Reference!$A$3:$C$20, 2,FALSE)*I7796</f>
        <v>198</v>
      </c>
      <c r="I7796" s="22">
        <v>2</v>
      </c>
      <c r="J7796" s="26" cm="1">
        <f t="array" ref="J7796">IFERROR(_xlfn.IFS(AND(C7796="Corporate", F7796="Technology"), 3%, C7796="Corporate", 1%),0%)</f>
        <v>0.01</v>
      </c>
      <c r="K7796" s="24">
        <f>VLOOKUP($G7796, Reference!$A$3:$C$20, 3,FALSE)*I7796</f>
        <v>158</v>
      </c>
      <c r="L7796" s="27">
        <f t="shared" si="242"/>
        <v>40</v>
      </c>
      <c r="M7796" s="27">
        <f t="shared" si="243"/>
        <v>38.02000000000001</v>
      </c>
    </row>
    <row r="7797" spans="1:13" x14ac:dyDescent="0.2">
      <c r="A7797">
        <v>8563</v>
      </c>
      <c r="B7797" s="4">
        <v>44140</v>
      </c>
      <c r="C7797" t="s">
        <v>17</v>
      </c>
      <c r="D7797" t="s">
        <v>18</v>
      </c>
      <c r="E7797" s="2" t="str">
        <f>VLOOKUP('SampleSuperstore - Main Data'!D7797,Reference!$A$26:$B$74,2,FALSE)</f>
        <v>South</v>
      </c>
      <c r="F7797" s="22" t="s">
        <v>13</v>
      </c>
      <c r="G7797" s="22" t="s">
        <v>20</v>
      </c>
      <c r="H7797" s="24">
        <f>VLOOKUP($G7797, Reference!$A$3:$C$20, 2,FALSE)*I7797</f>
        <v>51</v>
      </c>
      <c r="I7797" s="22">
        <v>3</v>
      </c>
      <c r="J7797" s="26" cm="1">
        <f t="array" ref="J7797">IFERROR(_xlfn.IFS(AND(C7797="Corporate", F7797="Technology"), 3%, C7797="Corporate", 1%),0%)</f>
        <v>0.01</v>
      </c>
      <c r="K7797" s="24">
        <f>VLOOKUP($G7797, Reference!$A$3:$C$20, 3,FALSE)*I7797</f>
        <v>30</v>
      </c>
      <c r="L7797" s="27">
        <f t="shared" si="242"/>
        <v>21</v>
      </c>
      <c r="M7797" s="27">
        <f t="shared" si="243"/>
        <v>20.490000000000002</v>
      </c>
    </row>
    <row r="7798" spans="1:13" x14ac:dyDescent="0.2">
      <c r="A7798">
        <v>8564</v>
      </c>
      <c r="B7798" s="4">
        <v>44140</v>
      </c>
      <c r="C7798" t="s">
        <v>17</v>
      </c>
      <c r="D7798" t="s">
        <v>40</v>
      </c>
      <c r="E7798" s="2" t="str">
        <f>VLOOKUP('SampleSuperstore - Main Data'!D7798,Reference!$A$26:$B$74,2,FALSE)</f>
        <v>East</v>
      </c>
      <c r="F7798" s="22" t="s">
        <v>13</v>
      </c>
      <c r="G7798" s="22" t="s">
        <v>49</v>
      </c>
      <c r="H7798" s="24">
        <f>VLOOKUP($G7798, Reference!$A$3:$C$20, 2,FALSE)*I7798</f>
        <v>80</v>
      </c>
      <c r="I7798" s="22">
        <v>2</v>
      </c>
      <c r="J7798" s="26" cm="1">
        <f t="array" ref="J7798">IFERROR(_xlfn.IFS(AND(C7798="Corporate", F7798="Technology"), 3%, C7798="Corporate", 1%),0%)</f>
        <v>0.01</v>
      </c>
      <c r="K7798" s="24">
        <f>VLOOKUP($G7798, Reference!$A$3:$C$20, 3,FALSE)*I7798</f>
        <v>70</v>
      </c>
      <c r="L7798" s="27">
        <f t="shared" si="242"/>
        <v>10</v>
      </c>
      <c r="M7798" s="27">
        <f t="shared" si="243"/>
        <v>9.2000000000000028</v>
      </c>
    </row>
    <row r="7799" spans="1:13" x14ac:dyDescent="0.2">
      <c r="A7799">
        <v>8580</v>
      </c>
      <c r="B7799" s="4">
        <v>44141</v>
      </c>
      <c r="C7799" t="s">
        <v>17</v>
      </c>
      <c r="D7799" t="s">
        <v>36</v>
      </c>
      <c r="E7799" s="2" t="str">
        <f>VLOOKUP('SampleSuperstore - Main Data'!D7799,Reference!$A$26:$B$74,2,FALSE)</f>
        <v>East</v>
      </c>
      <c r="F7799" s="22" t="s">
        <v>13</v>
      </c>
      <c r="G7799" s="22" t="s">
        <v>14</v>
      </c>
      <c r="H7799" s="24">
        <f>VLOOKUP($G7799, Reference!$A$3:$C$20, 2,FALSE)*I7799</f>
        <v>135</v>
      </c>
      <c r="I7799" s="22">
        <v>3</v>
      </c>
      <c r="J7799" s="26" cm="1">
        <f t="array" ref="J7799">IFERROR(_xlfn.IFS(AND(C7799="Corporate", F7799="Technology"), 3%, C7799="Corporate", 1%),0%)</f>
        <v>0.01</v>
      </c>
      <c r="K7799" s="24">
        <f>VLOOKUP($G7799, Reference!$A$3:$C$20, 3,FALSE)*I7799</f>
        <v>105</v>
      </c>
      <c r="L7799" s="27">
        <f t="shared" si="242"/>
        <v>30</v>
      </c>
      <c r="M7799" s="27">
        <f t="shared" si="243"/>
        <v>28.650000000000006</v>
      </c>
    </row>
    <row r="7800" spans="1:13" x14ac:dyDescent="0.2">
      <c r="A7800">
        <v>8592</v>
      </c>
      <c r="B7800" s="4">
        <v>44142</v>
      </c>
      <c r="C7800" t="s">
        <v>17</v>
      </c>
      <c r="D7800" t="s">
        <v>36</v>
      </c>
      <c r="E7800" s="2" t="str">
        <f>VLOOKUP('SampleSuperstore - Main Data'!D7800,Reference!$A$26:$B$74,2,FALSE)</f>
        <v>East</v>
      </c>
      <c r="F7800" s="22" t="s">
        <v>23</v>
      </c>
      <c r="G7800" s="22" t="s">
        <v>24</v>
      </c>
      <c r="H7800" s="24">
        <f>VLOOKUP($G7800, Reference!$A$3:$C$20, 2,FALSE)*I7800</f>
        <v>594</v>
      </c>
      <c r="I7800" s="22">
        <v>6</v>
      </c>
      <c r="J7800" s="26" cm="1">
        <f t="array" ref="J7800">IFERROR(_xlfn.IFS(AND(C7800="Corporate", F7800="Technology"), 3%, C7800="Corporate", 1%),0%)</f>
        <v>0.01</v>
      </c>
      <c r="K7800" s="24">
        <f>VLOOKUP($G7800, Reference!$A$3:$C$20, 3,FALSE)*I7800</f>
        <v>474</v>
      </c>
      <c r="L7800" s="27">
        <f t="shared" si="242"/>
        <v>120</v>
      </c>
      <c r="M7800" s="27">
        <f t="shared" si="243"/>
        <v>114.05999999999995</v>
      </c>
    </row>
    <row r="7801" spans="1:13" x14ac:dyDescent="0.2">
      <c r="A7801">
        <v>8595</v>
      </c>
      <c r="B7801" s="4">
        <v>44142</v>
      </c>
      <c r="C7801" t="s">
        <v>17</v>
      </c>
      <c r="D7801" t="s">
        <v>47</v>
      </c>
      <c r="E7801" s="2" t="str">
        <f>VLOOKUP('SampleSuperstore - Main Data'!D7801,Reference!$A$26:$B$74,2,FALSE)</f>
        <v>South</v>
      </c>
      <c r="F7801" s="22" t="s">
        <v>29</v>
      </c>
      <c r="G7801" s="22" t="s">
        <v>50</v>
      </c>
      <c r="H7801" s="24">
        <f>VLOOKUP($G7801, Reference!$A$3:$C$20, 2,FALSE)*I7801</f>
        <v>995</v>
      </c>
      <c r="I7801" s="22">
        <v>5</v>
      </c>
      <c r="J7801" s="26" cm="1">
        <f t="array" ref="J7801">IFERROR(_xlfn.IFS(AND(C7801="Corporate", F7801="Technology"), 3%, C7801="Corporate", 1%),0%)</f>
        <v>0.03</v>
      </c>
      <c r="K7801" s="24">
        <f>VLOOKUP($G7801, Reference!$A$3:$C$20, 3,FALSE)*I7801</f>
        <v>825</v>
      </c>
      <c r="L7801" s="27">
        <f t="shared" si="242"/>
        <v>170</v>
      </c>
      <c r="M7801" s="27">
        <f t="shared" si="243"/>
        <v>140.14999999999998</v>
      </c>
    </row>
    <row r="7802" spans="1:13" x14ac:dyDescent="0.2">
      <c r="A7802">
        <v>8598</v>
      </c>
      <c r="B7802" s="4">
        <v>44142</v>
      </c>
      <c r="C7802" t="s">
        <v>17</v>
      </c>
      <c r="D7802" t="s">
        <v>34</v>
      </c>
      <c r="E7802" s="2" t="str">
        <f>VLOOKUP('SampleSuperstore - Main Data'!D7802,Reference!$A$26:$B$74,2,FALSE)</f>
        <v>South</v>
      </c>
      <c r="F7802" s="22" t="s">
        <v>13</v>
      </c>
      <c r="G7802" s="22" t="s">
        <v>49</v>
      </c>
      <c r="H7802" s="24">
        <f>VLOOKUP($G7802, Reference!$A$3:$C$20, 2,FALSE)*I7802</f>
        <v>120</v>
      </c>
      <c r="I7802" s="22">
        <v>3</v>
      </c>
      <c r="J7802" s="26" cm="1">
        <f t="array" ref="J7802">IFERROR(_xlfn.IFS(AND(C7802="Corporate", F7802="Technology"), 3%, C7802="Corporate", 1%),0%)</f>
        <v>0.01</v>
      </c>
      <c r="K7802" s="24">
        <f>VLOOKUP($G7802, Reference!$A$3:$C$20, 3,FALSE)*I7802</f>
        <v>105</v>
      </c>
      <c r="L7802" s="27">
        <f t="shared" si="242"/>
        <v>15</v>
      </c>
      <c r="M7802" s="27">
        <f t="shared" si="243"/>
        <v>13.799999999999997</v>
      </c>
    </row>
    <row r="7803" spans="1:13" x14ac:dyDescent="0.2">
      <c r="A7803">
        <v>8603</v>
      </c>
      <c r="B7803" s="4">
        <v>44142</v>
      </c>
      <c r="C7803" t="s">
        <v>17</v>
      </c>
      <c r="D7803" t="s">
        <v>36</v>
      </c>
      <c r="E7803" s="2" t="str">
        <f>VLOOKUP('SampleSuperstore - Main Data'!D7803,Reference!$A$26:$B$74,2,FALSE)</f>
        <v>East</v>
      </c>
      <c r="F7803" s="22" t="s">
        <v>13</v>
      </c>
      <c r="G7803" s="22" t="s">
        <v>20</v>
      </c>
      <c r="H7803" s="24">
        <f>VLOOKUP($G7803, Reference!$A$3:$C$20, 2,FALSE)*I7803</f>
        <v>85</v>
      </c>
      <c r="I7803" s="22">
        <v>5</v>
      </c>
      <c r="J7803" s="26" cm="1">
        <f t="array" ref="J7803">IFERROR(_xlfn.IFS(AND(C7803="Corporate", F7803="Technology"), 3%, C7803="Corporate", 1%),0%)</f>
        <v>0.01</v>
      </c>
      <c r="K7803" s="24">
        <f>VLOOKUP($G7803, Reference!$A$3:$C$20, 3,FALSE)*I7803</f>
        <v>50</v>
      </c>
      <c r="L7803" s="27">
        <f t="shared" si="242"/>
        <v>35</v>
      </c>
      <c r="M7803" s="27">
        <f t="shared" si="243"/>
        <v>34.150000000000006</v>
      </c>
    </row>
    <row r="7804" spans="1:13" x14ac:dyDescent="0.2">
      <c r="A7804">
        <v>8605</v>
      </c>
      <c r="B7804" s="4">
        <v>44142</v>
      </c>
      <c r="C7804" t="s">
        <v>17</v>
      </c>
      <c r="D7804" t="s">
        <v>32</v>
      </c>
      <c r="E7804" s="2" t="str">
        <f>VLOOKUP('SampleSuperstore - Main Data'!D7804,Reference!$A$26:$B$74,2,FALSE)</f>
        <v>South</v>
      </c>
      <c r="F7804" s="22" t="s">
        <v>13</v>
      </c>
      <c r="G7804" s="22" t="s">
        <v>26</v>
      </c>
      <c r="H7804" s="24">
        <f>VLOOKUP($G7804, Reference!$A$3:$C$20, 2,FALSE)*I7804</f>
        <v>12.5</v>
      </c>
      <c r="I7804" s="22">
        <v>5</v>
      </c>
      <c r="J7804" s="26" cm="1">
        <f t="array" ref="J7804">IFERROR(_xlfn.IFS(AND(C7804="Corporate", F7804="Technology"), 3%, C7804="Corporate", 1%),0%)</f>
        <v>0.01</v>
      </c>
      <c r="K7804" s="24">
        <f>VLOOKUP($G7804, Reference!$A$3:$C$20, 3,FALSE)*I7804</f>
        <v>10</v>
      </c>
      <c r="L7804" s="27">
        <f t="shared" si="242"/>
        <v>2.5</v>
      </c>
      <c r="M7804" s="27">
        <f t="shared" si="243"/>
        <v>2.375</v>
      </c>
    </row>
    <row r="7805" spans="1:13" x14ac:dyDescent="0.2">
      <c r="A7805">
        <v>8607</v>
      </c>
      <c r="B7805" s="4">
        <v>44142</v>
      </c>
      <c r="C7805" t="s">
        <v>17</v>
      </c>
      <c r="D7805" t="s">
        <v>22</v>
      </c>
      <c r="E7805" s="2" t="str">
        <f>VLOOKUP('SampleSuperstore - Main Data'!D7805,Reference!$A$26:$B$74,2,FALSE)</f>
        <v>West</v>
      </c>
      <c r="F7805" s="22" t="s">
        <v>13</v>
      </c>
      <c r="G7805" s="22" t="s">
        <v>14</v>
      </c>
      <c r="H7805" s="24">
        <f>VLOOKUP($G7805, Reference!$A$3:$C$20, 2,FALSE)*I7805</f>
        <v>180</v>
      </c>
      <c r="I7805" s="22">
        <v>4</v>
      </c>
      <c r="J7805" s="26" cm="1">
        <f t="array" ref="J7805">IFERROR(_xlfn.IFS(AND(C7805="Corporate", F7805="Technology"), 3%, C7805="Corporate", 1%),0%)</f>
        <v>0.01</v>
      </c>
      <c r="K7805" s="24">
        <f>VLOOKUP($G7805, Reference!$A$3:$C$20, 3,FALSE)*I7805</f>
        <v>140</v>
      </c>
      <c r="L7805" s="27">
        <f t="shared" si="242"/>
        <v>40</v>
      </c>
      <c r="M7805" s="27">
        <f t="shared" si="243"/>
        <v>38.199999999999989</v>
      </c>
    </row>
    <row r="7806" spans="1:13" x14ac:dyDescent="0.2">
      <c r="A7806">
        <v>8608</v>
      </c>
      <c r="B7806" s="4">
        <v>44142</v>
      </c>
      <c r="C7806" t="s">
        <v>17</v>
      </c>
      <c r="D7806" t="s">
        <v>40</v>
      </c>
      <c r="E7806" s="2" t="str">
        <f>VLOOKUP('SampleSuperstore - Main Data'!D7806,Reference!$A$26:$B$74,2,FALSE)</f>
        <v>East</v>
      </c>
      <c r="F7806" s="22" t="s">
        <v>29</v>
      </c>
      <c r="G7806" s="22" t="s">
        <v>50</v>
      </c>
      <c r="H7806" s="24">
        <f>VLOOKUP($G7806, Reference!$A$3:$C$20, 2,FALSE)*I7806</f>
        <v>1194</v>
      </c>
      <c r="I7806" s="22">
        <v>6</v>
      </c>
      <c r="J7806" s="26" cm="1">
        <f t="array" ref="J7806">IFERROR(_xlfn.IFS(AND(C7806="Corporate", F7806="Technology"), 3%, C7806="Corporate", 1%),0%)</f>
        <v>0.03</v>
      </c>
      <c r="K7806" s="24">
        <f>VLOOKUP($G7806, Reference!$A$3:$C$20, 3,FALSE)*I7806</f>
        <v>990</v>
      </c>
      <c r="L7806" s="27">
        <f t="shared" si="242"/>
        <v>204</v>
      </c>
      <c r="M7806" s="27">
        <f t="shared" si="243"/>
        <v>168.18000000000006</v>
      </c>
    </row>
    <row r="7807" spans="1:13" x14ac:dyDescent="0.2">
      <c r="A7807">
        <v>8621</v>
      </c>
      <c r="B7807" s="4">
        <v>44143</v>
      </c>
      <c r="C7807" t="s">
        <v>17</v>
      </c>
      <c r="D7807" t="s">
        <v>15</v>
      </c>
      <c r="E7807" s="2" t="str">
        <f>VLOOKUP('SampleSuperstore - Main Data'!D7807,Reference!$A$26:$B$74,2,FALSE)</f>
        <v>West</v>
      </c>
      <c r="F7807" s="22" t="s">
        <v>13</v>
      </c>
      <c r="G7807" s="22" t="s">
        <v>26</v>
      </c>
      <c r="H7807" s="24">
        <f>VLOOKUP($G7807, Reference!$A$3:$C$20, 2,FALSE)*I7807</f>
        <v>10</v>
      </c>
      <c r="I7807" s="22">
        <v>4</v>
      </c>
      <c r="J7807" s="26" cm="1">
        <f t="array" ref="J7807">IFERROR(_xlfn.IFS(AND(C7807="Corporate", F7807="Technology"), 3%, C7807="Corporate", 1%),0%)</f>
        <v>0.01</v>
      </c>
      <c r="K7807" s="24">
        <f>VLOOKUP($G7807, Reference!$A$3:$C$20, 3,FALSE)*I7807</f>
        <v>8</v>
      </c>
      <c r="L7807" s="27">
        <f t="shared" si="242"/>
        <v>2</v>
      </c>
      <c r="M7807" s="27">
        <f t="shared" si="243"/>
        <v>1.9000000000000004</v>
      </c>
    </row>
    <row r="7808" spans="1:13" x14ac:dyDescent="0.2">
      <c r="A7808">
        <v>8622</v>
      </c>
      <c r="B7808" s="4">
        <v>44143</v>
      </c>
      <c r="C7808" t="s">
        <v>17</v>
      </c>
      <c r="D7808" t="s">
        <v>72</v>
      </c>
      <c r="E7808" s="2" t="str">
        <f>VLOOKUP('SampleSuperstore - Main Data'!D7808,Reference!$A$26:$B$74,2,FALSE)</f>
        <v>South</v>
      </c>
      <c r="F7808" s="22" t="s">
        <v>29</v>
      </c>
      <c r="G7808" s="22" t="s">
        <v>33</v>
      </c>
      <c r="H7808" s="24">
        <f>VLOOKUP($G7808, Reference!$A$3:$C$20, 2,FALSE)*I7808</f>
        <v>15</v>
      </c>
      <c r="I7808" s="22">
        <v>3</v>
      </c>
      <c r="J7808" s="26" cm="1">
        <f t="array" ref="J7808">IFERROR(_xlfn.IFS(AND(C7808="Corporate", F7808="Technology"), 3%, C7808="Corporate", 1%),0%)</f>
        <v>0.03</v>
      </c>
      <c r="K7808" s="24">
        <f>VLOOKUP($G7808, Reference!$A$3:$C$20, 3,FALSE)*I7808</f>
        <v>7.5</v>
      </c>
      <c r="L7808" s="27">
        <f t="shared" si="242"/>
        <v>7.5</v>
      </c>
      <c r="M7808" s="27">
        <f t="shared" si="243"/>
        <v>7.0499999999999989</v>
      </c>
    </row>
    <row r="7809" spans="1:13" x14ac:dyDescent="0.2">
      <c r="A7809">
        <v>8623</v>
      </c>
      <c r="B7809" s="4">
        <v>44143</v>
      </c>
      <c r="C7809" t="s">
        <v>17</v>
      </c>
      <c r="D7809" t="s">
        <v>15</v>
      </c>
      <c r="E7809" s="2" t="str">
        <f>VLOOKUP('SampleSuperstore - Main Data'!D7809,Reference!$A$26:$B$74,2,FALSE)</f>
        <v>West</v>
      </c>
      <c r="F7809" s="22" t="s">
        <v>29</v>
      </c>
      <c r="G7809" s="22" t="s">
        <v>33</v>
      </c>
      <c r="H7809" s="24">
        <f>VLOOKUP($G7809, Reference!$A$3:$C$20, 2,FALSE)*I7809</f>
        <v>25</v>
      </c>
      <c r="I7809" s="22">
        <v>5</v>
      </c>
      <c r="J7809" s="26" cm="1">
        <f t="array" ref="J7809">IFERROR(_xlfn.IFS(AND(C7809="Corporate", F7809="Technology"), 3%, C7809="Corporate", 1%),0%)</f>
        <v>0.03</v>
      </c>
      <c r="K7809" s="24">
        <f>VLOOKUP($G7809, Reference!$A$3:$C$20, 3,FALSE)*I7809</f>
        <v>12.5</v>
      </c>
      <c r="L7809" s="27">
        <f t="shared" si="242"/>
        <v>12.5</v>
      </c>
      <c r="M7809" s="27">
        <f t="shared" si="243"/>
        <v>11.75</v>
      </c>
    </row>
    <row r="7810" spans="1:13" x14ac:dyDescent="0.2">
      <c r="A7810">
        <v>8624</v>
      </c>
      <c r="B7810" s="4">
        <v>44143</v>
      </c>
      <c r="C7810" t="s">
        <v>17</v>
      </c>
      <c r="D7810" t="s">
        <v>36</v>
      </c>
      <c r="E7810" s="2" t="str">
        <f>VLOOKUP('SampleSuperstore - Main Data'!D7810,Reference!$A$26:$B$74,2,FALSE)</f>
        <v>East</v>
      </c>
      <c r="F7810" s="22" t="s">
        <v>13</v>
      </c>
      <c r="G7810" s="22" t="s">
        <v>26</v>
      </c>
      <c r="H7810" s="24">
        <f>VLOOKUP($G7810, Reference!$A$3:$C$20, 2,FALSE)*I7810</f>
        <v>7.5</v>
      </c>
      <c r="I7810" s="22">
        <v>3</v>
      </c>
      <c r="J7810" s="26" cm="1">
        <f t="array" ref="J7810">IFERROR(_xlfn.IFS(AND(C7810="Corporate", F7810="Technology"), 3%, C7810="Corporate", 1%),0%)</f>
        <v>0.01</v>
      </c>
      <c r="K7810" s="24">
        <f>VLOOKUP($G7810, Reference!$A$3:$C$20, 3,FALSE)*I7810</f>
        <v>6</v>
      </c>
      <c r="L7810" s="27">
        <f t="shared" ref="L7810:L7873" si="244">H7810-K7810</f>
        <v>1.5</v>
      </c>
      <c r="M7810" s="27">
        <f t="shared" ref="M7810:M7873" si="245">H7810*(1-J7810)-K7810</f>
        <v>1.4249999999999998</v>
      </c>
    </row>
    <row r="7811" spans="1:13" x14ac:dyDescent="0.2">
      <c r="A7811">
        <v>8625</v>
      </c>
      <c r="B7811" s="4">
        <v>44143</v>
      </c>
      <c r="C7811" t="s">
        <v>17</v>
      </c>
      <c r="D7811" t="s">
        <v>58</v>
      </c>
      <c r="E7811" s="2" t="str">
        <f>VLOOKUP('SampleSuperstore - Main Data'!D7811,Reference!$A$26:$B$74,2,FALSE)</f>
        <v>Central</v>
      </c>
      <c r="F7811" s="22" t="s">
        <v>13</v>
      </c>
      <c r="G7811" s="22" t="s">
        <v>35</v>
      </c>
      <c r="H7811" s="24">
        <f>VLOOKUP($G7811, Reference!$A$3:$C$20, 2,FALSE)*I7811</f>
        <v>144</v>
      </c>
      <c r="I7811" s="22">
        <v>6</v>
      </c>
      <c r="J7811" s="26" cm="1">
        <f t="array" ref="J7811">IFERROR(_xlfn.IFS(AND(C7811="Corporate", F7811="Technology"), 3%, C7811="Corporate", 1%),0%)</f>
        <v>0.01</v>
      </c>
      <c r="K7811" s="24">
        <f>VLOOKUP($G7811, Reference!$A$3:$C$20, 3,FALSE)*I7811</f>
        <v>114</v>
      </c>
      <c r="L7811" s="27">
        <f t="shared" si="244"/>
        <v>30</v>
      </c>
      <c r="M7811" s="27">
        <f t="shared" si="245"/>
        <v>28.560000000000002</v>
      </c>
    </row>
    <row r="7812" spans="1:13" x14ac:dyDescent="0.2">
      <c r="A7812">
        <v>8626</v>
      </c>
      <c r="B7812" s="4">
        <v>44143</v>
      </c>
      <c r="C7812" t="s">
        <v>17</v>
      </c>
      <c r="D7812" t="s">
        <v>15</v>
      </c>
      <c r="E7812" s="2" t="str">
        <f>VLOOKUP('SampleSuperstore - Main Data'!D7812,Reference!$A$26:$B$74,2,FALSE)</f>
        <v>West</v>
      </c>
      <c r="F7812" s="22" t="s">
        <v>13</v>
      </c>
      <c r="G7812" s="22" t="s">
        <v>26</v>
      </c>
      <c r="H7812" s="24">
        <f>VLOOKUP($G7812, Reference!$A$3:$C$20, 2,FALSE)*I7812</f>
        <v>20</v>
      </c>
      <c r="I7812" s="22">
        <v>8</v>
      </c>
      <c r="J7812" s="26" cm="1">
        <f t="array" ref="J7812">IFERROR(_xlfn.IFS(AND(C7812="Corporate", F7812="Technology"), 3%, C7812="Corporate", 1%),0%)</f>
        <v>0.01</v>
      </c>
      <c r="K7812" s="24">
        <f>VLOOKUP($G7812, Reference!$A$3:$C$20, 3,FALSE)*I7812</f>
        <v>16</v>
      </c>
      <c r="L7812" s="27">
        <f t="shared" si="244"/>
        <v>4</v>
      </c>
      <c r="M7812" s="27">
        <f t="shared" si="245"/>
        <v>3.8000000000000007</v>
      </c>
    </row>
    <row r="7813" spans="1:13" x14ac:dyDescent="0.2">
      <c r="A7813">
        <v>8630</v>
      </c>
      <c r="B7813" s="4">
        <v>44143</v>
      </c>
      <c r="C7813" t="s">
        <v>17</v>
      </c>
      <c r="D7813" t="s">
        <v>51</v>
      </c>
      <c r="E7813" s="2" t="str">
        <f>VLOOKUP('SampleSuperstore - Main Data'!D7813,Reference!$A$26:$B$74,2,FALSE)</f>
        <v>East</v>
      </c>
      <c r="F7813" s="22" t="s">
        <v>13</v>
      </c>
      <c r="G7813" s="22" t="s">
        <v>35</v>
      </c>
      <c r="H7813" s="24">
        <f>VLOOKUP($G7813, Reference!$A$3:$C$20, 2,FALSE)*I7813</f>
        <v>72</v>
      </c>
      <c r="I7813" s="22">
        <v>3</v>
      </c>
      <c r="J7813" s="26" cm="1">
        <f t="array" ref="J7813">IFERROR(_xlfn.IFS(AND(C7813="Corporate", F7813="Technology"), 3%, C7813="Corporate", 1%),0%)</f>
        <v>0.01</v>
      </c>
      <c r="K7813" s="24">
        <f>VLOOKUP($G7813, Reference!$A$3:$C$20, 3,FALSE)*I7813</f>
        <v>57</v>
      </c>
      <c r="L7813" s="27">
        <f t="shared" si="244"/>
        <v>15</v>
      </c>
      <c r="M7813" s="27">
        <f t="shared" si="245"/>
        <v>14.280000000000001</v>
      </c>
    </row>
    <row r="7814" spans="1:13" x14ac:dyDescent="0.2">
      <c r="A7814">
        <v>8642</v>
      </c>
      <c r="B7814" s="4">
        <v>44144</v>
      </c>
      <c r="C7814" t="s">
        <v>17</v>
      </c>
      <c r="D7814" t="s">
        <v>46</v>
      </c>
      <c r="E7814" s="2" t="str">
        <f>VLOOKUP('SampleSuperstore - Main Data'!D7814,Reference!$A$26:$B$74,2,FALSE)</f>
        <v>Central</v>
      </c>
      <c r="F7814" s="22" t="s">
        <v>13</v>
      </c>
      <c r="G7814" s="22" t="s">
        <v>14</v>
      </c>
      <c r="H7814" s="24">
        <f>VLOOKUP($G7814, Reference!$A$3:$C$20, 2,FALSE)*I7814</f>
        <v>135</v>
      </c>
      <c r="I7814" s="22">
        <v>3</v>
      </c>
      <c r="J7814" s="26" cm="1">
        <f t="array" ref="J7814">IFERROR(_xlfn.IFS(AND(C7814="Corporate", F7814="Technology"), 3%, C7814="Corporate", 1%),0%)</f>
        <v>0.01</v>
      </c>
      <c r="K7814" s="24">
        <f>VLOOKUP($G7814, Reference!$A$3:$C$20, 3,FALSE)*I7814</f>
        <v>105</v>
      </c>
      <c r="L7814" s="27">
        <f t="shared" si="244"/>
        <v>30</v>
      </c>
      <c r="M7814" s="27">
        <f t="shared" si="245"/>
        <v>28.650000000000006</v>
      </c>
    </row>
    <row r="7815" spans="1:13" x14ac:dyDescent="0.2">
      <c r="A7815">
        <v>8643</v>
      </c>
      <c r="B7815" s="4">
        <v>44144</v>
      </c>
      <c r="C7815" t="s">
        <v>17</v>
      </c>
      <c r="D7815" t="s">
        <v>70</v>
      </c>
      <c r="E7815" s="2" t="str">
        <f>VLOOKUP('SampleSuperstore - Main Data'!D7815,Reference!$A$26:$B$74,2,FALSE)</f>
        <v>Central</v>
      </c>
      <c r="F7815" s="22" t="s">
        <v>13</v>
      </c>
      <c r="G7815" s="22" t="s">
        <v>26</v>
      </c>
      <c r="H7815" s="24">
        <f>VLOOKUP($G7815, Reference!$A$3:$C$20, 2,FALSE)*I7815</f>
        <v>5</v>
      </c>
      <c r="I7815" s="22">
        <v>2</v>
      </c>
      <c r="J7815" s="26" cm="1">
        <f t="array" ref="J7815">IFERROR(_xlfn.IFS(AND(C7815="Corporate", F7815="Technology"), 3%, C7815="Corporate", 1%),0%)</f>
        <v>0.01</v>
      </c>
      <c r="K7815" s="24">
        <f>VLOOKUP($G7815, Reference!$A$3:$C$20, 3,FALSE)*I7815</f>
        <v>4</v>
      </c>
      <c r="L7815" s="27">
        <f t="shared" si="244"/>
        <v>1</v>
      </c>
      <c r="M7815" s="27">
        <f t="shared" si="245"/>
        <v>0.95000000000000018</v>
      </c>
    </row>
    <row r="7816" spans="1:13" x14ac:dyDescent="0.2">
      <c r="A7816">
        <v>8644</v>
      </c>
      <c r="B7816" s="4">
        <v>44144</v>
      </c>
      <c r="C7816" t="s">
        <v>17</v>
      </c>
      <c r="D7816" t="s">
        <v>40</v>
      </c>
      <c r="E7816" s="2" t="str">
        <f>VLOOKUP('SampleSuperstore - Main Data'!D7816,Reference!$A$26:$B$74,2,FALSE)</f>
        <v>East</v>
      </c>
      <c r="F7816" s="22" t="s">
        <v>13</v>
      </c>
      <c r="G7816" s="22" t="s">
        <v>26</v>
      </c>
      <c r="H7816" s="24">
        <f>VLOOKUP($G7816, Reference!$A$3:$C$20, 2,FALSE)*I7816</f>
        <v>2.5</v>
      </c>
      <c r="I7816" s="22">
        <v>1</v>
      </c>
      <c r="J7816" s="26" cm="1">
        <f t="array" ref="J7816">IFERROR(_xlfn.IFS(AND(C7816="Corporate", F7816="Technology"), 3%, C7816="Corporate", 1%),0%)</f>
        <v>0.01</v>
      </c>
      <c r="K7816" s="24">
        <f>VLOOKUP($G7816, Reference!$A$3:$C$20, 3,FALSE)*I7816</f>
        <v>2</v>
      </c>
      <c r="L7816" s="27">
        <f t="shared" si="244"/>
        <v>0.5</v>
      </c>
      <c r="M7816" s="27">
        <f t="shared" si="245"/>
        <v>0.47500000000000009</v>
      </c>
    </row>
    <row r="7817" spans="1:13" x14ac:dyDescent="0.2">
      <c r="A7817">
        <v>8646</v>
      </c>
      <c r="B7817" s="4">
        <v>44144</v>
      </c>
      <c r="C7817" t="s">
        <v>17</v>
      </c>
      <c r="D7817" t="s">
        <v>31</v>
      </c>
      <c r="E7817" s="2" t="str">
        <f>VLOOKUP('SampleSuperstore - Main Data'!D7817,Reference!$A$26:$B$74,2,FALSE)</f>
        <v>Central</v>
      </c>
      <c r="F7817" s="22" t="s">
        <v>13</v>
      </c>
      <c r="G7817" s="22" t="s">
        <v>14</v>
      </c>
      <c r="H7817" s="24">
        <f>VLOOKUP($G7817, Reference!$A$3:$C$20, 2,FALSE)*I7817</f>
        <v>135</v>
      </c>
      <c r="I7817" s="22">
        <v>3</v>
      </c>
      <c r="J7817" s="26" cm="1">
        <f t="array" ref="J7817">IFERROR(_xlfn.IFS(AND(C7817="Corporate", F7817="Technology"), 3%, C7817="Corporate", 1%),0%)</f>
        <v>0.01</v>
      </c>
      <c r="K7817" s="24">
        <f>VLOOKUP($G7817, Reference!$A$3:$C$20, 3,FALSE)*I7817</f>
        <v>105</v>
      </c>
      <c r="L7817" s="27">
        <f t="shared" si="244"/>
        <v>30</v>
      </c>
      <c r="M7817" s="27">
        <f t="shared" si="245"/>
        <v>28.650000000000006</v>
      </c>
    </row>
    <row r="7818" spans="1:13" x14ac:dyDescent="0.2">
      <c r="A7818">
        <v>8649</v>
      </c>
      <c r="B7818" s="4">
        <v>44144</v>
      </c>
      <c r="C7818" t="s">
        <v>17</v>
      </c>
      <c r="D7818" t="s">
        <v>25</v>
      </c>
      <c r="E7818" s="2" t="str">
        <f>VLOOKUP('SampleSuperstore - Main Data'!D7818,Reference!$A$26:$B$74,2,FALSE)</f>
        <v>Central</v>
      </c>
      <c r="F7818" s="22" t="s">
        <v>13</v>
      </c>
      <c r="G7818" s="22" t="s">
        <v>26</v>
      </c>
      <c r="H7818" s="24">
        <f>VLOOKUP($G7818, Reference!$A$3:$C$20, 2,FALSE)*I7818</f>
        <v>15</v>
      </c>
      <c r="I7818" s="22">
        <v>6</v>
      </c>
      <c r="J7818" s="26" cm="1">
        <f t="array" ref="J7818">IFERROR(_xlfn.IFS(AND(C7818="Corporate", F7818="Technology"), 3%, C7818="Corporate", 1%),0%)</f>
        <v>0.01</v>
      </c>
      <c r="K7818" s="24">
        <f>VLOOKUP($G7818, Reference!$A$3:$C$20, 3,FALSE)*I7818</f>
        <v>12</v>
      </c>
      <c r="L7818" s="27">
        <f t="shared" si="244"/>
        <v>3</v>
      </c>
      <c r="M7818" s="27">
        <f t="shared" si="245"/>
        <v>2.8499999999999996</v>
      </c>
    </row>
    <row r="7819" spans="1:13" x14ac:dyDescent="0.2">
      <c r="A7819">
        <v>8654</v>
      </c>
      <c r="B7819" s="4">
        <v>44145</v>
      </c>
      <c r="C7819" t="s">
        <v>17</v>
      </c>
      <c r="D7819" t="s">
        <v>15</v>
      </c>
      <c r="E7819" s="2" t="str">
        <f>VLOOKUP('SampleSuperstore - Main Data'!D7819,Reference!$A$26:$B$74,2,FALSE)</f>
        <v>West</v>
      </c>
      <c r="F7819" s="22" t="s">
        <v>13</v>
      </c>
      <c r="G7819" s="22" t="s">
        <v>16</v>
      </c>
      <c r="H7819" s="24">
        <f>VLOOKUP($G7819, Reference!$A$3:$C$20, 2,FALSE)*I7819</f>
        <v>38</v>
      </c>
      <c r="I7819" s="22">
        <v>2</v>
      </c>
      <c r="J7819" s="26" cm="1">
        <f t="array" ref="J7819">IFERROR(_xlfn.IFS(AND(C7819="Corporate", F7819="Technology"), 3%, C7819="Corporate", 1%),0%)</f>
        <v>0.01</v>
      </c>
      <c r="K7819" s="24">
        <f>VLOOKUP($G7819, Reference!$A$3:$C$20, 3,FALSE)*I7819</f>
        <v>20</v>
      </c>
      <c r="L7819" s="27">
        <f t="shared" si="244"/>
        <v>18</v>
      </c>
      <c r="M7819" s="27">
        <f t="shared" si="245"/>
        <v>17.619999999999997</v>
      </c>
    </row>
    <row r="7820" spans="1:13" x14ac:dyDescent="0.2">
      <c r="A7820">
        <v>8655</v>
      </c>
      <c r="B7820" s="4">
        <v>44145</v>
      </c>
      <c r="C7820" t="s">
        <v>17</v>
      </c>
      <c r="D7820" t="s">
        <v>40</v>
      </c>
      <c r="E7820" s="2" t="str">
        <f>VLOOKUP('SampleSuperstore - Main Data'!D7820,Reference!$A$26:$B$74,2,FALSE)</f>
        <v>East</v>
      </c>
      <c r="F7820" s="22" t="s">
        <v>29</v>
      </c>
      <c r="G7820" s="22" t="s">
        <v>50</v>
      </c>
      <c r="H7820" s="24">
        <f>VLOOKUP($G7820, Reference!$A$3:$C$20, 2,FALSE)*I7820</f>
        <v>597</v>
      </c>
      <c r="I7820" s="22">
        <v>3</v>
      </c>
      <c r="J7820" s="26" cm="1">
        <f t="array" ref="J7820">IFERROR(_xlfn.IFS(AND(C7820="Corporate", F7820="Technology"), 3%, C7820="Corporate", 1%),0%)</f>
        <v>0.03</v>
      </c>
      <c r="K7820" s="24">
        <f>VLOOKUP($G7820, Reference!$A$3:$C$20, 3,FALSE)*I7820</f>
        <v>495</v>
      </c>
      <c r="L7820" s="27">
        <f t="shared" si="244"/>
        <v>102</v>
      </c>
      <c r="M7820" s="27">
        <f t="shared" si="245"/>
        <v>84.090000000000032</v>
      </c>
    </row>
    <row r="7821" spans="1:13" x14ac:dyDescent="0.2">
      <c r="A7821">
        <v>8656</v>
      </c>
      <c r="B7821" s="4">
        <v>44145</v>
      </c>
      <c r="C7821" t="s">
        <v>17</v>
      </c>
      <c r="D7821" t="s">
        <v>22</v>
      </c>
      <c r="E7821" s="2" t="str">
        <f>VLOOKUP('SampleSuperstore - Main Data'!D7821,Reference!$A$26:$B$74,2,FALSE)</f>
        <v>West</v>
      </c>
      <c r="F7821" s="22" t="s">
        <v>13</v>
      </c>
      <c r="G7821" s="22" t="s">
        <v>14</v>
      </c>
      <c r="H7821" s="24">
        <f>VLOOKUP($G7821, Reference!$A$3:$C$20, 2,FALSE)*I7821</f>
        <v>135</v>
      </c>
      <c r="I7821" s="22">
        <v>3</v>
      </c>
      <c r="J7821" s="26" cm="1">
        <f t="array" ref="J7821">IFERROR(_xlfn.IFS(AND(C7821="Corporate", F7821="Technology"), 3%, C7821="Corporate", 1%),0%)</f>
        <v>0.01</v>
      </c>
      <c r="K7821" s="24">
        <f>VLOOKUP($G7821, Reference!$A$3:$C$20, 3,FALSE)*I7821</f>
        <v>105</v>
      </c>
      <c r="L7821" s="27">
        <f t="shared" si="244"/>
        <v>30</v>
      </c>
      <c r="M7821" s="27">
        <f t="shared" si="245"/>
        <v>28.650000000000006</v>
      </c>
    </row>
    <row r="7822" spans="1:13" x14ac:dyDescent="0.2">
      <c r="A7822">
        <v>8657</v>
      </c>
      <c r="B7822" s="4">
        <v>44145</v>
      </c>
      <c r="C7822" t="s">
        <v>17</v>
      </c>
      <c r="D7822" t="s">
        <v>34</v>
      </c>
      <c r="E7822" s="2" t="str">
        <f>VLOOKUP('SampleSuperstore - Main Data'!D7822,Reference!$A$26:$B$74,2,FALSE)</f>
        <v>South</v>
      </c>
      <c r="F7822" s="22" t="s">
        <v>13</v>
      </c>
      <c r="G7822" s="22" t="s">
        <v>16</v>
      </c>
      <c r="H7822" s="24">
        <f>VLOOKUP($G7822, Reference!$A$3:$C$20, 2,FALSE)*I7822</f>
        <v>57</v>
      </c>
      <c r="I7822" s="22">
        <v>3</v>
      </c>
      <c r="J7822" s="26" cm="1">
        <f t="array" ref="J7822">IFERROR(_xlfn.IFS(AND(C7822="Corporate", F7822="Technology"), 3%, C7822="Corporate", 1%),0%)</f>
        <v>0.01</v>
      </c>
      <c r="K7822" s="24">
        <f>VLOOKUP($G7822, Reference!$A$3:$C$20, 3,FALSE)*I7822</f>
        <v>30</v>
      </c>
      <c r="L7822" s="27">
        <f t="shared" si="244"/>
        <v>27</v>
      </c>
      <c r="M7822" s="27">
        <f t="shared" si="245"/>
        <v>26.43</v>
      </c>
    </row>
    <row r="7823" spans="1:13" x14ac:dyDescent="0.2">
      <c r="A7823">
        <v>8661</v>
      </c>
      <c r="B7823" s="4">
        <v>44145</v>
      </c>
      <c r="C7823" t="s">
        <v>17</v>
      </c>
      <c r="D7823" t="s">
        <v>48</v>
      </c>
      <c r="E7823" s="2" t="str">
        <f>VLOOKUP('SampleSuperstore - Main Data'!D7823,Reference!$A$26:$B$74,2,FALSE)</f>
        <v>South</v>
      </c>
      <c r="F7823" s="22" t="s">
        <v>13</v>
      </c>
      <c r="G7823" s="22" t="s">
        <v>53</v>
      </c>
      <c r="H7823" s="24">
        <f>VLOOKUP($G7823, Reference!$A$3:$C$20, 2,FALSE)*I7823</f>
        <v>36</v>
      </c>
      <c r="I7823" s="22">
        <v>3</v>
      </c>
      <c r="J7823" s="26" cm="1">
        <f t="array" ref="J7823">IFERROR(_xlfn.IFS(AND(C7823="Corporate", F7823="Technology"), 3%, C7823="Corporate", 1%),0%)</f>
        <v>0.01</v>
      </c>
      <c r="K7823" s="24">
        <f>VLOOKUP($G7823, Reference!$A$3:$C$20, 3,FALSE)*I7823</f>
        <v>27</v>
      </c>
      <c r="L7823" s="27">
        <f t="shared" si="244"/>
        <v>9</v>
      </c>
      <c r="M7823" s="27">
        <f t="shared" si="245"/>
        <v>8.64</v>
      </c>
    </row>
    <row r="7824" spans="1:13" x14ac:dyDescent="0.2">
      <c r="A7824">
        <v>8662</v>
      </c>
      <c r="B7824" s="4">
        <v>44145</v>
      </c>
      <c r="C7824" t="s">
        <v>17</v>
      </c>
      <c r="D7824" t="s">
        <v>40</v>
      </c>
      <c r="E7824" s="2" t="str">
        <f>VLOOKUP('SampleSuperstore - Main Data'!D7824,Reference!$A$26:$B$74,2,FALSE)</f>
        <v>East</v>
      </c>
      <c r="F7824" s="22" t="s">
        <v>13</v>
      </c>
      <c r="G7824" s="22" t="s">
        <v>41</v>
      </c>
      <c r="H7824" s="24">
        <f>VLOOKUP($G7824, Reference!$A$3:$C$20, 2,FALSE)*I7824</f>
        <v>24</v>
      </c>
      <c r="I7824" s="22">
        <v>8</v>
      </c>
      <c r="J7824" s="26" cm="1">
        <f t="array" ref="J7824">IFERROR(_xlfn.IFS(AND(C7824="Corporate", F7824="Technology"), 3%, C7824="Corporate", 1%),0%)</f>
        <v>0.01</v>
      </c>
      <c r="K7824" s="24">
        <f>VLOOKUP($G7824, Reference!$A$3:$C$20, 3,FALSE)*I7824</f>
        <v>16</v>
      </c>
      <c r="L7824" s="27">
        <f t="shared" si="244"/>
        <v>8</v>
      </c>
      <c r="M7824" s="27">
        <f t="shared" si="245"/>
        <v>7.759999999999998</v>
      </c>
    </row>
    <row r="7825" spans="1:13" x14ac:dyDescent="0.2">
      <c r="A7825">
        <v>8664</v>
      </c>
      <c r="B7825" s="4">
        <v>44145</v>
      </c>
      <c r="C7825" t="s">
        <v>17</v>
      </c>
      <c r="D7825" t="s">
        <v>47</v>
      </c>
      <c r="E7825" s="2" t="str">
        <f>VLOOKUP('SampleSuperstore - Main Data'!D7825,Reference!$A$26:$B$74,2,FALSE)</f>
        <v>South</v>
      </c>
      <c r="F7825" s="22" t="s">
        <v>13</v>
      </c>
      <c r="G7825" s="22" t="s">
        <v>14</v>
      </c>
      <c r="H7825" s="24">
        <f>VLOOKUP($G7825, Reference!$A$3:$C$20, 2,FALSE)*I7825</f>
        <v>45</v>
      </c>
      <c r="I7825" s="22">
        <v>1</v>
      </c>
      <c r="J7825" s="26" cm="1">
        <f t="array" ref="J7825">IFERROR(_xlfn.IFS(AND(C7825="Corporate", F7825="Technology"), 3%, C7825="Corporate", 1%),0%)</f>
        <v>0.01</v>
      </c>
      <c r="K7825" s="24">
        <f>VLOOKUP($G7825, Reference!$A$3:$C$20, 3,FALSE)*I7825</f>
        <v>35</v>
      </c>
      <c r="L7825" s="27">
        <f t="shared" si="244"/>
        <v>10</v>
      </c>
      <c r="M7825" s="27">
        <f t="shared" si="245"/>
        <v>9.5499999999999972</v>
      </c>
    </row>
    <row r="7826" spans="1:13" x14ac:dyDescent="0.2">
      <c r="A7826">
        <v>8665</v>
      </c>
      <c r="B7826" s="4">
        <v>44145</v>
      </c>
      <c r="C7826" t="s">
        <v>17</v>
      </c>
      <c r="D7826" t="s">
        <v>15</v>
      </c>
      <c r="E7826" s="2" t="str">
        <f>VLOOKUP('SampleSuperstore - Main Data'!D7826,Reference!$A$26:$B$74,2,FALSE)</f>
        <v>West</v>
      </c>
      <c r="F7826" s="22" t="s">
        <v>13</v>
      </c>
      <c r="G7826" s="22" t="s">
        <v>35</v>
      </c>
      <c r="H7826" s="24">
        <f>VLOOKUP($G7826, Reference!$A$3:$C$20, 2,FALSE)*I7826</f>
        <v>72</v>
      </c>
      <c r="I7826" s="22">
        <v>3</v>
      </c>
      <c r="J7826" s="26" cm="1">
        <f t="array" ref="J7826">IFERROR(_xlfn.IFS(AND(C7826="Corporate", F7826="Technology"), 3%, C7826="Corporate", 1%),0%)</f>
        <v>0.01</v>
      </c>
      <c r="K7826" s="24">
        <f>VLOOKUP($G7826, Reference!$A$3:$C$20, 3,FALSE)*I7826</f>
        <v>57</v>
      </c>
      <c r="L7826" s="27">
        <f t="shared" si="244"/>
        <v>15</v>
      </c>
      <c r="M7826" s="27">
        <f t="shared" si="245"/>
        <v>14.280000000000001</v>
      </c>
    </row>
    <row r="7827" spans="1:13" x14ac:dyDescent="0.2">
      <c r="A7827">
        <v>8677</v>
      </c>
      <c r="B7827" s="4">
        <v>44146</v>
      </c>
      <c r="C7827" t="s">
        <v>17</v>
      </c>
      <c r="D7827" t="s">
        <v>46</v>
      </c>
      <c r="E7827" s="2" t="str">
        <f>VLOOKUP('SampleSuperstore - Main Data'!D7827,Reference!$A$26:$B$74,2,FALSE)</f>
        <v>Central</v>
      </c>
      <c r="F7827" s="22" t="s">
        <v>13</v>
      </c>
      <c r="G7827" s="22" t="s">
        <v>26</v>
      </c>
      <c r="H7827" s="24">
        <f>VLOOKUP($G7827, Reference!$A$3:$C$20, 2,FALSE)*I7827</f>
        <v>7.5</v>
      </c>
      <c r="I7827" s="22">
        <v>3</v>
      </c>
      <c r="J7827" s="26" cm="1">
        <f t="array" ref="J7827">IFERROR(_xlfn.IFS(AND(C7827="Corporate", F7827="Technology"), 3%, C7827="Corporate", 1%),0%)</f>
        <v>0.01</v>
      </c>
      <c r="K7827" s="24">
        <f>VLOOKUP($G7827, Reference!$A$3:$C$20, 3,FALSE)*I7827</f>
        <v>6</v>
      </c>
      <c r="L7827" s="27">
        <f t="shared" si="244"/>
        <v>1.5</v>
      </c>
      <c r="M7827" s="27">
        <f t="shared" si="245"/>
        <v>1.4249999999999998</v>
      </c>
    </row>
    <row r="7828" spans="1:13" x14ac:dyDescent="0.2">
      <c r="A7828">
        <v>8681</v>
      </c>
      <c r="B7828" s="4">
        <v>44146</v>
      </c>
      <c r="C7828" t="s">
        <v>17</v>
      </c>
      <c r="D7828" t="s">
        <v>25</v>
      </c>
      <c r="E7828" s="2" t="str">
        <f>VLOOKUP('SampleSuperstore - Main Data'!D7828,Reference!$A$26:$B$74,2,FALSE)</f>
        <v>Central</v>
      </c>
      <c r="F7828" s="22" t="s">
        <v>13</v>
      </c>
      <c r="G7828" s="22" t="s">
        <v>26</v>
      </c>
      <c r="H7828" s="24">
        <f>VLOOKUP($G7828, Reference!$A$3:$C$20, 2,FALSE)*I7828</f>
        <v>7.5</v>
      </c>
      <c r="I7828" s="22">
        <v>3</v>
      </c>
      <c r="J7828" s="26" cm="1">
        <f t="array" ref="J7828">IFERROR(_xlfn.IFS(AND(C7828="Corporate", F7828="Technology"), 3%, C7828="Corporate", 1%),0%)</f>
        <v>0.01</v>
      </c>
      <c r="K7828" s="24">
        <f>VLOOKUP($G7828, Reference!$A$3:$C$20, 3,FALSE)*I7828</f>
        <v>6</v>
      </c>
      <c r="L7828" s="27">
        <f t="shared" si="244"/>
        <v>1.5</v>
      </c>
      <c r="M7828" s="27">
        <f t="shared" si="245"/>
        <v>1.4249999999999998</v>
      </c>
    </row>
    <row r="7829" spans="1:13" x14ac:dyDescent="0.2">
      <c r="A7829">
        <v>8684</v>
      </c>
      <c r="B7829" s="4">
        <v>44146</v>
      </c>
      <c r="C7829" t="s">
        <v>17</v>
      </c>
      <c r="D7829" t="s">
        <v>25</v>
      </c>
      <c r="E7829" s="2" t="str">
        <f>VLOOKUP('SampleSuperstore - Main Data'!D7829,Reference!$A$26:$B$74,2,FALSE)</f>
        <v>Central</v>
      </c>
      <c r="F7829" s="22" t="s">
        <v>13</v>
      </c>
      <c r="G7829" s="22" t="s">
        <v>26</v>
      </c>
      <c r="H7829" s="24">
        <f>VLOOKUP($G7829, Reference!$A$3:$C$20, 2,FALSE)*I7829</f>
        <v>12.5</v>
      </c>
      <c r="I7829" s="22">
        <v>5</v>
      </c>
      <c r="J7829" s="26" cm="1">
        <f t="array" ref="J7829">IFERROR(_xlfn.IFS(AND(C7829="Corporate", F7829="Technology"), 3%, C7829="Corporate", 1%),0%)</f>
        <v>0.01</v>
      </c>
      <c r="K7829" s="24">
        <f>VLOOKUP($G7829, Reference!$A$3:$C$20, 3,FALSE)*I7829</f>
        <v>10</v>
      </c>
      <c r="L7829" s="27">
        <f t="shared" si="244"/>
        <v>2.5</v>
      </c>
      <c r="M7829" s="27">
        <f t="shared" si="245"/>
        <v>2.375</v>
      </c>
    </row>
    <row r="7830" spans="1:13" x14ac:dyDescent="0.2">
      <c r="A7830">
        <v>8686</v>
      </c>
      <c r="B7830" s="4">
        <v>44146</v>
      </c>
      <c r="C7830" t="s">
        <v>17</v>
      </c>
      <c r="D7830" t="s">
        <v>58</v>
      </c>
      <c r="E7830" s="2" t="str">
        <f>VLOOKUP('SampleSuperstore - Main Data'!D7830,Reference!$A$26:$B$74,2,FALSE)</f>
        <v>Central</v>
      </c>
      <c r="F7830" s="22" t="s">
        <v>13</v>
      </c>
      <c r="G7830" s="22" t="s">
        <v>26</v>
      </c>
      <c r="H7830" s="24">
        <f>VLOOKUP($G7830, Reference!$A$3:$C$20, 2,FALSE)*I7830</f>
        <v>17.5</v>
      </c>
      <c r="I7830" s="22">
        <v>7</v>
      </c>
      <c r="J7830" s="26" cm="1">
        <f t="array" ref="J7830">IFERROR(_xlfn.IFS(AND(C7830="Corporate", F7830="Technology"), 3%, C7830="Corporate", 1%),0%)</f>
        <v>0.01</v>
      </c>
      <c r="K7830" s="24">
        <f>VLOOKUP($G7830, Reference!$A$3:$C$20, 3,FALSE)*I7830</f>
        <v>14</v>
      </c>
      <c r="L7830" s="27">
        <f t="shared" si="244"/>
        <v>3.5</v>
      </c>
      <c r="M7830" s="27">
        <f t="shared" si="245"/>
        <v>3.3249999999999993</v>
      </c>
    </row>
    <row r="7831" spans="1:13" x14ac:dyDescent="0.2">
      <c r="A7831">
        <v>8688</v>
      </c>
      <c r="B7831" s="4">
        <v>44146</v>
      </c>
      <c r="C7831" t="s">
        <v>17</v>
      </c>
      <c r="D7831" t="s">
        <v>22</v>
      </c>
      <c r="E7831" s="2" t="str">
        <f>VLOOKUP('SampleSuperstore - Main Data'!D7831,Reference!$A$26:$B$74,2,FALSE)</f>
        <v>West</v>
      </c>
      <c r="F7831" s="22" t="s">
        <v>13</v>
      </c>
      <c r="G7831" s="22" t="s">
        <v>16</v>
      </c>
      <c r="H7831" s="24">
        <f>VLOOKUP($G7831, Reference!$A$3:$C$20, 2,FALSE)*I7831</f>
        <v>95</v>
      </c>
      <c r="I7831" s="22">
        <v>5</v>
      </c>
      <c r="J7831" s="26" cm="1">
        <f t="array" ref="J7831">IFERROR(_xlfn.IFS(AND(C7831="Corporate", F7831="Technology"), 3%, C7831="Corporate", 1%),0%)</f>
        <v>0.01</v>
      </c>
      <c r="K7831" s="24">
        <f>VLOOKUP($G7831, Reference!$A$3:$C$20, 3,FALSE)*I7831</f>
        <v>50</v>
      </c>
      <c r="L7831" s="27">
        <f t="shared" si="244"/>
        <v>45</v>
      </c>
      <c r="M7831" s="27">
        <f t="shared" si="245"/>
        <v>44.05</v>
      </c>
    </row>
    <row r="7832" spans="1:13" x14ac:dyDescent="0.2">
      <c r="A7832">
        <v>8704</v>
      </c>
      <c r="B7832" s="4">
        <v>44147</v>
      </c>
      <c r="C7832" t="s">
        <v>17</v>
      </c>
      <c r="D7832" t="s">
        <v>31</v>
      </c>
      <c r="E7832" s="2" t="str">
        <f>VLOOKUP('SampleSuperstore - Main Data'!D7832,Reference!$A$26:$B$74,2,FALSE)</f>
        <v>Central</v>
      </c>
      <c r="F7832" s="22" t="s">
        <v>23</v>
      </c>
      <c r="G7832" s="22" t="s">
        <v>38</v>
      </c>
      <c r="H7832" s="24">
        <f>VLOOKUP($G7832, Reference!$A$3:$C$20, 2,FALSE)*I7832</f>
        <v>320</v>
      </c>
      <c r="I7832" s="22">
        <v>4</v>
      </c>
      <c r="J7832" s="26" cm="1">
        <f t="array" ref="J7832">IFERROR(_xlfn.IFS(AND(C7832="Corporate", F7832="Technology"), 3%, C7832="Corporate", 1%),0%)</f>
        <v>0.01</v>
      </c>
      <c r="K7832" s="24">
        <f>VLOOKUP($G7832, Reference!$A$3:$C$20, 3,FALSE)*I7832</f>
        <v>260</v>
      </c>
      <c r="L7832" s="27">
        <f t="shared" si="244"/>
        <v>60</v>
      </c>
      <c r="M7832" s="27">
        <f t="shared" si="245"/>
        <v>56.800000000000011</v>
      </c>
    </row>
    <row r="7833" spans="1:13" x14ac:dyDescent="0.2">
      <c r="A7833">
        <v>8710</v>
      </c>
      <c r="B7833" s="4">
        <v>44147</v>
      </c>
      <c r="C7833" t="s">
        <v>17</v>
      </c>
      <c r="D7833" t="s">
        <v>32</v>
      </c>
      <c r="E7833" s="2" t="str">
        <f>VLOOKUP('SampleSuperstore - Main Data'!D7833,Reference!$A$26:$B$74,2,FALSE)</f>
        <v>South</v>
      </c>
      <c r="F7833" s="22" t="s">
        <v>13</v>
      </c>
      <c r="G7833" s="22" t="s">
        <v>14</v>
      </c>
      <c r="H7833" s="24">
        <f>VLOOKUP($G7833, Reference!$A$3:$C$20, 2,FALSE)*I7833</f>
        <v>90</v>
      </c>
      <c r="I7833" s="22">
        <v>2</v>
      </c>
      <c r="J7833" s="26" cm="1">
        <f t="array" ref="J7833">IFERROR(_xlfn.IFS(AND(C7833="Corporate", F7833="Technology"), 3%, C7833="Corporate", 1%),0%)</f>
        <v>0.01</v>
      </c>
      <c r="K7833" s="24">
        <f>VLOOKUP($G7833, Reference!$A$3:$C$20, 3,FALSE)*I7833</f>
        <v>70</v>
      </c>
      <c r="L7833" s="27">
        <f t="shared" si="244"/>
        <v>20</v>
      </c>
      <c r="M7833" s="27">
        <f t="shared" si="245"/>
        <v>19.099999999999994</v>
      </c>
    </row>
    <row r="7834" spans="1:13" x14ac:dyDescent="0.2">
      <c r="A7834">
        <v>8712</v>
      </c>
      <c r="B7834" s="4">
        <v>44147</v>
      </c>
      <c r="C7834" t="s">
        <v>17</v>
      </c>
      <c r="D7834" t="s">
        <v>21</v>
      </c>
      <c r="E7834" s="2" t="str">
        <f>VLOOKUP('SampleSuperstore - Main Data'!D7834,Reference!$A$26:$B$74,2,FALSE)</f>
        <v>West</v>
      </c>
      <c r="F7834" s="22" t="s">
        <v>29</v>
      </c>
      <c r="G7834" s="22" t="s">
        <v>50</v>
      </c>
      <c r="H7834" s="24">
        <f>VLOOKUP($G7834, Reference!$A$3:$C$20, 2,FALSE)*I7834</f>
        <v>995</v>
      </c>
      <c r="I7834" s="22">
        <v>5</v>
      </c>
      <c r="J7834" s="26" cm="1">
        <f t="array" ref="J7834">IFERROR(_xlfn.IFS(AND(C7834="Corporate", F7834="Technology"), 3%, C7834="Corporate", 1%),0%)</f>
        <v>0.03</v>
      </c>
      <c r="K7834" s="24">
        <f>VLOOKUP($G7834, Reference!$A$3:$C$20, 3,FALSE)*I7834</f>
        <v>825</v>
      </c>
      <c r="L7834" s="27">
        <f t="shared" si="244"/>
        <v>170</v>
      </c>
      <c r="M7834" s="27">
        <f t="shared" si="245"/>
        <v>140.14999999999998</v>
      </c>
    </row>
    <row r="7835" spans="1:13" x14ac:dyDescent="0.2">
      <c r="A7835">
        <v>8714</v>
      </c>
      <c r="B7835" s="4">
        <v>44147</v>
      </c>
      <c r="C7835" t="s">
        <v>17</v>
      </c>
      <c r="D7835" t="s">
        <v>36</v>
      </c>
      <c r="E7835" s="2" t="str">
        <f>VLOOKUP('SampleSuperstore - Main Data'!D7835,Reference!$A$26:$B$74,2,FALSE)</f>
        <v>East</v>
      </c>
      <c r="F7835" s="22" t="s">
        <v>13</v>
      </c>
      <c r="G7835" s="22" t="s">
        <v>14</v>
      </c>
      <c r="H7835" s="24">
        <f>VLOOKUP($G7835, Reference!$A$3:$C$20, 2,FALSE)*I7835</f>
        <v>225</v>
      </c>
      <c r="I7835" s="22">
        <v>5</v>
      </c>
      <c r="J7835" s="26" cm="1">
        <f t="array" ref="J7835">IFERROR(_xlfn.IFS(AND(C7835="Corporate", F7835="Technology"), 3%, C7835="Corporate", 1%),0%)</f>
        <v>0.01</v>
      </c>
      <c r="K7835" s="24">
        <f>VLOOKUP($G7835, Reference!$A$3:$C$20, 3,FALSE)*I7835</f>
        <v>175</v>
      </c>
      <c r="L7835" s="27">
        <f t="shared" si="244"/>
        <v>50</v>
      </c>
      <c r="M7835" s="27">
        <f t="shared" si="245"/>
        <v>47.75</v>
      </c>
    </row>
    <row r="7836" spans="1:13" x14ac:dyDescent="0.2">
      <c r="A7836">
        <v>8718</v>
      </c>
      <c r="B7836" s="4">
        <v>44147</v>
      </c>
      <c r="C7836" t="s">
        <v>17</v>
      </c>
      <c r="D7836" t="s">
        <v>36</v>
      </c>
      <c r="E7836" s="2" t="str">
        <f>VLOOKUP('SampleSuperstore - Main Data'!D7836,Reference!$A$26:$B$74,2,FALSE)</f>
        <v>East</v>
      </c>
      <c r="F7836" s="22" t="s">
        <v>23</v>
      </c>
      <c r="G7836" s="22" t="s">
        <v>24</v>
      </c>
      <c r="H7836" s="24">
        <f>VLOOKUP($G7836, Reference!$A$3:$C$20, 2,FALSE)*I7836</f>
        <v>99</v>
      </c>
      <c r="I7836" s="22">
        <v>1</v>
      </c>
      <c r="J7836" s="26" cm="1">
        <f t="array" ref="J7836">IFERROR(_xlfn.IFS(AND(C7836="Corporate", F7836="Technology"), 3%, C7836="Corporate", 1%),0%)</f>
        <v>0.01</v>
      </c>
      <c r="K7836" s="24">
        <f>VLOOKUP($G7836, Reference!$A$3:$C$20, 3,FALSE)*I7836</f>
        <v>79</v>
      </c>
      <c r="L7836" s="27">
        <f t="shared" si="244"/>
        <v>20</v>
      </c>
      <c r="M7836" s="27">
        <f t="shared" si="245"/>
        <v>19.010000000000005</v>
      </c>
    </row>
    <row r="7837" spans="1:13" x14ac:dyDescent="0.2">
      <c r="A7837">
        <v>8720</v>
      </c>
      <c r="B7837" s="4">
        <v>44147</v>
      </c>
      <c r="C7837" t="s">
        <v>17</v>
      </c>
      <c r="D7837" t="s">
        <v>36</v>
      </c>
      <c r="E7837" s="2" t="str">
        <f>VLOOKUP('SampleSuperstore - Main Data'!D7837,Reference!$A$26:$B$74,2,FALSE)</f>
        <v>East</v>
      </c>
      <c r="F7837" s="22" t="s">
        <v>13</v>
      </c>
      <c r="G7837" s="22" t="s">
        <v>16</v>
      </c>
      <c r="H7837" s="24">
        <f>VLOOKUP($G7837, Reference!$A$3:$C$20, 2,FALSE)*I7837</f>
        <v>57</v>
      </c>
      <c r="I7837" s="22">
        <v>3</v>
      </c>
      <c r="J7837" s="26" cm="1">
        <f t="array" ref="J7837">IFERROR(_xlfn.IFS(AND(C7837="Corporate", F7837="Technology"), 3%, C7837="Corporate", 1%),0%)</f>
        <v>0.01</v>
      </c>
      <c r="K7837" s="24">
        <f>VLOOKUP($G7837, Reference!$A$3:$C$20, 3,FALSE)*I7837</f>
        <v>30</v>
      </c>
      <c r="L7837" s="27">
        <f t="shared" si="244"/>
        <v>27</v>
      </c>
      <c r="M7837" s="27">
        <f t="shared" si="245"/>
        <v>26.43</v>
      </c>
    </row>
    <row r="7838" spans="1:13" x14ac:dyDescent="0.2">
      <c r="A7838">
        <v>8735</v>
      </c>
      <c r="B7838" s="4">
        <v>44148</v>
      </c>
      <c r="C7838" t="s">
        <v>17</v>
      </c>
      <c r="D7838" t="s">
        <v>15</v>
      </c>
      <c r="E7838" s="2" t="str">
        <f>VLOOKUP('SampleSuperstore - Main Data'!D7838,Reference!$A$26:$B$74,2,FALSE)</f>
        <v>West</v>
      </c>
      <c r="F7838" s="22" t="s">
        <v>23</v>
      </c>
      <c r="G7838" s="22" t="s">
        <v>59</v>
      </c>
      <c r="H7838" s="24">
        <f>VLOOKUP($G7838, Reference!$A$3:$C$20, 2,FALSE)*I7838</f>
        <v>255</v>
      </c>
      <c r="I7838" s="22">
        <v>3</v>
      </c>
      <c r="J7838" s="26" cm="1">
        <f t="array" ref="J7838">IFERROR(_xlfn.IFS(AND(C7838="Corporate", F7838="Technology"), 3%, C7838="Corporate", 1%),0%)</f>
        <v>0.01</v>
      </c>
      <c r="K7838" s="24">
        <f>VLOOKUP($G7838, Reference!$A$3:$C$20, 3,FALSE)*I7838</f>
        <v>225</v>
      </c>
      <c r="L7838" s="27">
        <f t="shared" si="244"/>
        <v>30</v>
      </c>
      <c r="M7838" s="27">
        <f t="shared" si="245"/>
        <v>27.449999999999989</v>
      </c>
    </row>
    <row r="7839" spans="1:13" x14ac:dyDescent="0.2">
      <c r="A7839">
        <v>8742</v>
      </c>
      <c r="B7839" s="4">
        <v>44148</v>
      </c>
      <c r="C7839" t="s">
        <v>17</v>
      </c>
      <c r="D7839" t="s">
        <v>36</v>
      </c>
      <c r="E7839" s="2" t="str">
        <f>VLOOKUP('SampleSuperstore - Main Data'!D7839,Reference!$A$26:$B$74,2,FALSE)</f>
        <v>East</v>
      </c>
      <c r="F7839" s="22" t="s">
        <v>13</v>
      </c>
      <c r="G7839" s="22" t="s">
        <v>35</v>
      </c>
      <c r="H7839" s="24">
        <f>VLOOKUP($G7839, Reference!$A$3:$C$20, 2,FALSE)*I7839</f>
        <v>72</v>
      </c>
      <c r="I7839" s="22">
        <v>3</v>
      </c>
      <c r="J7839" s="26" cm="1">
        <f t="array" ref="J7839">IFERROR(_xlfn.IFS(AND(C7839="Corporate", F7839="Technology"), 3%, C7839="Corporate", 1%),0%)</f>
        <v>0.01</v>
      </c>
      <c r="K7839" s="24">
        <f>VLOOKUP($G7839, Reference!$A$3:$C$20, 3,FALSE)*I7839</f>
        <v>57</v>
      </c>
      <c r="L7839" s="27">
        <f t="shared" si="244"/>
        <v>15</v>
      </c>
      <c r="M7839" s="27">
        <f t="shared" si="245"/>
        <v>14.280000000000001</v>
      </c>
    </row>
    <row r="7840" spans="1:13" x14ac:dyDescent="0.2">
      <c r="A7840">
        <v>8746</v>
      </c>
      <c r="B7840" s="4">
        <v>44148</v>
      </c>
      <c r="C7840" t="s">
        <v>17</v>
      </c>
      <c r="D7840" t="s">
        <v>64</v>
      </c>
      <c r="E7840" s="2" t="str">
        <f>VLOOKUP('SampleSuperstore - Main Data'!D7840,Reference!$A$26:$B$74,2,FALSE)</f>
        <v>East</v>
      </c>
      <c r="F7840" s="22" t="s">
        <v>13</v>
      </c>
      <c r="G7840" s="22" t="s">
        <v>26</v>
      </c>
      <c r="H7840" s="24">
        <f>VLOOKUP($G7840, Reference!$A$3:$C$20, 2,FALSE)*I7840</f>
        <v>17.5</v>
      </c>
      <c r="I7840" s="22">
        <v>7</v>
      </c>
      <c r="J7840" s="26" cm="1">
        <f t="array" ref="J7840">IFERROR(_xlfn.IFS(AND(C7840="Corporate", F7840="Technology"), 3%, C7840="Corporate", 1%),0%)</f>
        <v>0.01</v>
      </c>
      <c r="K7840" s="24">
        <f>VLOOKUP($G7840, Reference!$A$3:$C$20, 3,FALSE)*I7840</f>
        <v>14</v>
      </c>
      <c r="L7840" s="27">
        <f t="shared" si="244"/>
        <v>3.5</v>
      </c>
      <c r="M7840" s="27">
        <f t="shared" si="245"/>
        <v>3.3249999999999993</v>
      </c>
    </row>
    <row r="7841" spans="1:13" x14ac:dyDescent="0.2">
      <c r="A7841">
        <v>8748</v>
      </c>
      <c r="B7841" s="4">
        <v>44148</v>
      </c>
      <c r="C7841" t="s">
        <v>17</v>
      </c>
      <c r="D7841" t="s">
        <v>15</v>
      </c>
      <c r="E7841" s="2" t="str">
        <f>VLOOKUP('SampleSuperstore - Main Data'!D7841,Reference!$A$26:$B$74,2,FALSE)</f>
        <v>West</v>
      </c>
      <c r="F7841" s="22" t="s">
        <v>13</v>
      </c>
      <c r="G7841" s="22" t="s">
        <v>20</v>
      </c>
      <c r="H7841" s="24">
        <f>VLOOKUP($G7841, Reference!$A$3:$C$20, 2,FALSE)*I7841</f>
        <v>68</v>
      </c>
      <c r="I7841" s="22">
        <v>4</v>
      </c>
      <c r="J7841" s="26" cm="1">
        <f t="array" ref="J7841">IFERROR(_xlfn.IFS(AND(C7841="Corporate", F7841="Technology"), 3%, C7841="Corporate", 1%),0%)</f>
        <v>0.01</v>
      </c>
      <c r="K7841" s="24">
        <f>VLOOKUP($G7841, Reference!$A$3:$C$20, 3,FALSE)*I7841</f>
        <v>40</v>
      </c>
      <c r="L7841" s="27">
        <f t="shared" si="244"/>
        <v>28</v>
      </c>
      <c r="M7841" s="27">
        <f t="shared" si="245"/>
        <v>27.319999999999993</v>
      </c>
    </row>
    <row r="7842" spans="1:13" x14ac:dyDescent="0.2">
      <c r="A7842">
        <v>8749</v>
      </c>
      <c r="B7842" s="4">
        <v>44148</v>
      </c>
      <c r="C7842" t="s">
        <v>17</v>
      </c>
      <c r="D7842" t="s">
        <v>25</v>
      </c>
      <c r="E7842" s="2" t="str">
        <f>VLOOKUP('SampleSuperstore - Main Data'!D7842,Reference!$A$26:$B$74,2,FALSE)</f>
        <v>Central</v>
      </c>
      <c r="F7842" s="22" t="s">
        <v>13</v>
      </c>
      <c r="G7842" s="22" t="s">
        <v>14</v>
      </c>
      <c r="H7842" s="24">
        <f>VLOOKUP($G7842, Reference!$A$3:$C$20, 2,FALSE)*I7842</f>
        <v>90</v>
      </c>
      <c r="I7842" s="22">
        <v>2</v>
      </c>
      <c r="J7842" s="26" cm="1">
        <f t="array" ref="J7842">IFERROR(_xlfn.IFS(AND(C7842="Corporate", F7842="Technology"), 3%, C7842="Corporate", 1%),0%)</f>
        <v>0.01</v>
      </c>
      <c r="K7842" s="24">
        <f>VLOOKUP($G7842, Reference!$A$3:$C$20, 3,FALSE)*I7842</f>
        <v>70</v>
      </c>
      <c r="L7842" s="27">
        <f t="shared" si="244"/>
        <v>20</v>
      </c>
      <c r="M7842" s="27">
        <f t="shared" si="245"/>
        <v>19.099999999999994</v>
      </c>
    </row>
    <row r="7843" spans="1:13" x14ac:dyDescent="0.2">
      <c r="A7843">
        <v>8751</v>
      </c>
      <c r="B7843" s="4">
        <v>44148</v>
      </c>
      <c r="C7843" t="s">
        <v>17</v>
      </c>
      <c r="D7843" t="s">
        <v>15</v>
      </c>
      <c r="E7843" s="2" t="str">
        <f>VLOOKUP('SampleSuperstore - Main Data'!D7843,Reference!$A$26:$B$74,2,FALSE)</f>
        <v>West</v>
      </c>
      <c r="F7843" s="22" t="s">
        <v>23</v>
      </c>
      <c r="G7843" s="22" t="s">
        <v>37</v>
      </c>
      <c r="H7843" s="24">
        <f>VLOOKUP($G7843, Reference!$A$3:$C$20, 2,FALSE)*I7843</f>
        <v>27</v>
      </c>
      <c r="I7843" s="22">
        <v>3</v>
      </c>
      <c r="J7843" s="26" cm="1">
        <f t="array" ref="J7843">IFERROR(_xlfn.IFS(AND(C7843="Corporate", F7843="Technology"), 3%, C7843="Corporate", 1%),0%)</f>
        <v>0.01</v>
      </c>
      <c r="K7843" s="24">
        <f>VLOOKUP($G7843, Reference!$A$3:$C$20, 3,FALSE)*I7843</f>
        <v>15</v>
      </c>
      <c r="L7843" s="27">
        <f t="shared" si="244"/>
        <v>12</v>
      </c>
      <c r="M7843" s="27">
        <f t="shared" si="245"/>
        <v>11.73</v>
      </c>
    </row>
    <row r="7844" spans="1:13" x14ac:dyDescent="0.2">
      <c r="A7844">
        <v>8753</v>
      </c>
      <c r="B7844" s="4">
        <v>44148</v>
      </c>
      <c r="C7844" t="s">
        <v>17</v>
      </c>
      <c r="D7844" t="s">
        <v>15</v>
      </c>
      <c r="E7844" s="2" t="str">
        <f>VLOOKUP('SampleSuperstore - Main Data'!D7844,Reference!$A$26:$B$74,2,FALSE)</f>
        <v>West</v>
      </c>
      <c r="F7844" s="22" t="s">
        <v>23</v>
      </c>
      <c r="G7844" s="22" t="s">
        <v>37</v>
      </c>
      <c r="H7844" s="24">
        <f>VLOOKUP($G7844, Reference!$A$3:$C$20, 2,FALSE)*I7844</f>
        <v>18</v>
      </c>
      <c r="I7844" s="22">
        <v>2</v>
      </c>
      <c r="J7844" s="26" cm="1">
        <f t="array" ref="J7844">IFERROR(_xlfn.IFS(AND(C7844="Corporate", F7844="Technology"), 3%, C7844="Corporate", 1%),0%)</f>
        <v>0.01</v>
      </c>
      <c r="K7844" s="24">
        <f>VLOOKUP($G7844, Reference!$A$3:$C$20, 3,FALSE)*I7844</f>
        <v>10</v>
      </c>
      <c r="L7844" s="27">
        <f t="shared" si="244"/>
        <v>8</v>
      </c>
      <c r="M7844" s="27">
        <f t="shared" si="245"/>
        <v>7.82</v>
      </c>
    </row>
    <row r="7845" spans="1:13" x14ac:dyDescent="0.2">
      <c r="A7845">
        <v>8759</v>
      </c>
      <c r="B7845" s="4">
        <v>44149</v>
      </c>
      <c r="C7845" t="s">
        <v>17</v>
      </c>
      <c r="D7845" t="s">
        <v>21</v>
      </c>
      <c r="E7845" s="2" t="str">
        <f>VLOOKUP('SampleSuperstore - Main Data'!D7845,Reference!$A$26:$B$74,2,FALSE)</f>
        <v>West</v>
      </c>
      <c r="F7845" s="22" t="s">
        <v>29</v>
      </c>
      <c r="G7845" s="22" t="s">
        <v>33</v>
      </c>
      <c r="H7845" s="24">
        <f>VLOOKUP($G7845, Reference!$A$3:$C$20, 2,FALSE)*I7845</f>
        <v>20</v>
      </c>
      <c r="I7845" s="22">
        <v>4</v>
      </c>
      <c r="J7845" s="26" cm="1">
        <f t="array" ref="J7845">IFERROR(_xlfn.IFS(AND(C7845="Corporate", F7845="Technology"), 3%, C7845="Corporate", 1%),0%)</f>
        <v>0.03</v>
      </c>
      <c r="K7845" s="24">
        <f>VLOOKUP($G7845, Reference!$A$3:$C$20, 3,FALSE)*I7845</f>
        <v>10</v>
      </c>
      <c r="L7845" s="27">
        <f t="shared" si="244"/>
        <v>10</v>
      </c>
      <c r="M7845" s="27">
        <f t="shared" si="245"/>
        <v>9.3999999999999986</v>
      </c>
    </row>
    <row r="7846" spans="1:13" x14ac:dyDescent="0.2">
      <c r="A7846">
        <v>8760</v>
      </c>
      <c r="B7846" s="4">
        <v>44149</v>
      </c>
      <c r="C7846" t="s">
        <v>17</v>
      </c>
      <c r="D7846" t="s">
        <v>15</v>
      </c>
      <c r="E7846" s="2" t="str">
        <f>VLOOKUP('SampleSuperstore - Main Data'!D7846,Reference!$A$26:$B$74,2,FALSE)</f>
        <v>West</v>
      </c>
      <c r="F7846" s="22" t="s">
        <v>29</v>
      </c>
      <c r="G7846" s="22" t="s">
        <v>50</v>
      </c>
      <c r="H7846" s="24">
        <f>VLOOKUP($G7846, Reference!$A$3:$C$20, 2,FALSE)*I7846</f>
        <v>597</v>
      </c>
      <c r="I7846" s="22">
        <v>3</v>
      </c>
      <c r="J7846" s="26" cm="1">
        <f t="array" ref="J7846">IFERROR(_xlfn.IFS(AND(C7846="Corporate", F7846="Technology"), 3%, C7846="Corporate", 1%),0%)</f>
        <v>0.03</v>
      </c>
      <c r="K7846" s="24">
        <f>VLOOKUP($G7846, Reference!$A$3:$C$20, 3,FALSE)*I7846</f>
        <v>495</v>
      </c>
      <c r="L7846" s="27">
        <f t="shared" si="244"/>
        <v>102</v>
      </c>
      <c r="M7846" s="27">
        <f t="shared" si="245"/>
        <v>84.090000000000032</v>
      </c>
    </row>
    <row r="7847" spans="1:13" x14ac:dyDescent="0.2">
      <c r="A7847">
        <v>8762</v>
      </c>
      <c r="B7847" s="4">
        <v>44149</v>
      </c>
      <c r="C7847" t="s">
        <v>17</v>
      </c>
      <c r="D7847" t="s">
        <v>18</v>
      </c>
      <c r="E7847" s="2" t="str">
        <f>VLOOKUP('SampleSuperstore - Main Data'!D7847,Reference!$A$26:$B$74,2,FALSE)</f>
        <v>South</v>
      </c>
      <c r="F7847" s="22" t="s">
        <v>13</v>
      </c>
      <c r="G7847" s="22" t="s">
        <v>53</v>
      </c>
      <c r="H7847" s="24">
        <f>VLOOKUP($G7847, Reference!$A$3:$C$20, 2,FALSE)*I7847</f>
        <v>36</v>
      </c>
      <c r="I7847" s="22">
        <v>3</v>
      </c>
      <c r="J7847" s="26" cm="1">
        <f t="array" ref="J7847">IFERROR(_xlfn.IFS(AND(C7847="Corporate", F7847="Technology"), 3%, C7847="Corporate", 1%),0%)</f>
        <v>0.01</v>
      </c>
      <c r="K7847" s="24">
        <f>VLOOKUP($G7847, Reference!$A$3:$C$20, 3,FALSE)*I7847</f>
        <v>27</v>
      </c>
      <c r="L7847" s="27">
        <f t="shared" si="244"/>
        <v>9</v>
      </c>
      <c r="M7847" s="27">
        <f t="shared" si="245"/>
        <v>8.64</v>
      </c>
    </row>
    <row r="7848" spans="1:13" x14ac:dyDescent="0.2">
      <c r="A7848">
        <v>8765</v>
      </c>
      <c r="B7848" s="4">
        <v>44149</v>
      </c>
      <c r="C7848" t="s">
        <v>17</v>
      </c>
      <c r="D7848" t="s">
        <v>25</v>
      </c>
      <c r="E7848" s="2" t="str">
        <f>VLOOKUP('SampleSuperstore - Main Data'!D7848,Reference!$A$26:$B$74,2,FALSE)</f>
        <v>Central</v>
      </c>
      <c r="F7848" s="22" t="s">
        <v>13</v>
      </c>
      <c r="G7848" s="22" t="s">
        <v>26</v>
      </c>
      <c r="H7848" s="24">
        <f>VLOOKUP($G7848, Reference!$A$3:$C$20, 2,FALSE)*I7848</f>
        <v>7.5</v>
      </c>
      <c r="I7848" s="22">
        <v>3</v>
      </c>
      <c r="J7848" s="26" cm="1">
        <f t="array" ref="J7848">IFERROR(_xlfn.IFS(AND(C7848="Corporate", F7848="Technology"), 3%, C7848="Corporate", 1%),0%)</f>
        <v>0.01</v>
      </c>
      <c r="K7848" s="24">
        <f>VLOOKUP($G7848, Reference!$A$3:$C$20, 3,FALSE)*I7848</f>
        <v>6</v>
      </c>
      <c r="L7848" s="27">
        <f t="shared" si="244"/>
        <v>1.5</v>
      </c>
      <c r="M7848" s="27">
        <f t="shared" si="245"/>
        <v>1.4249999999999998</v>
      </c>
    </row>
    <row r="7849" spans="1:13" x14ac:dyDescent="0.2">
      <c r="A7849">
        <v>8768</v>
      </c>
      <c r="B7849" s="4">
        <v>44149</v>
      </c>
      <c r="C7849" t="s">
        <v>17</v>
      </c>
      <c r="D7849" t="s">
        <v>32</v>
      </c>
      <c r="E7849" s="2" t="str">
        <f>VLOOKUP('SampleSuperstore - Main Data'!D7849,Reference!$A$26:$B$74,2,FALSE)</f>
        <v>South</v>
      </c>
      <c r="F7849" s="22" t="s">
        <v>23</v>
      </c>
      <c r="G7849" s="22" t="s">
        <v>24</v>
      </c>
      <c r="H7849" s="24">
        <f>VLOOKUP($G7849, Reference!$A$3:$C$20, 2,FALSE)*I7849</f>
        <v>495</v>
      </c>
      <c r="I7849" s="22">
        <v>5</v>
      </c>
      <c r="J7849" s="26" cm="1">
        <f t="array" ref="J7849">IFERROR(_xlfn.IFS(AND(C7849="Corporate", F7849="Technology"), 3%, C7849="Corporate", 1%),0%)</f>
        <v>0.01</v>
      </c>
      <c r="K7849" s="24">
        <f>VLOOKUP($G7849, Reference!$A$3:$C$20, 3,FALSE)*I7849</f>
        <v>395</v>
      </c>
      <c r="L7849" s="27">
        <f t="shared" si="244"/>
        <v>100</v>
      </c>
      <c r="M7849" s="27">
        <f t="shared" si="245"/>
        <v>95.050000000000011</v>
      </c>
    </row>
    <row r="7850" spans="1:13" x14ac:dyDescent="0.2">
      <c r="A7850">
        <v>8772</v>
      </c>
      <c r="B7850" s="4">
        <v>44149</v>
      </c>
      <c r="C7850" t="s">
        <v>17</v>
      </c>
      <c r="D7850" t="s">
        <v>25</v>
      </c>
      <c r="E7850" s="2" t="str">
        <f>VLOOKUP('SampleSuperstore - Main Data'!D7850,Reference!$A$26:$B$74,2,FALSE)</f>
        <v>Central</v>
      </c>
      <c r="F7850" s="22" t="s">
        <v>13</v>
      </c>
      <c r="G7850" s="22" t="s">
        <v>14</v>
      </c>
      <c r="H7850" s="24">
        <f>VLOOKUP($G7850, Reference!$A$3:$C$20, 2,FALSE)*I7850</f>
        <v>270</v>
      </c>
      <c r="I7850" s="22">
        <v>6</v>
      </c>
      <c r="J7850" s="26" cm="1">
        <f t="array" ref="J7850">IFERROR(_xlfn.IFS(AND(C7850="Corporate", F7850="Technology"), 3%, C7850="Corporate", 1%),0%)</f>
        <v>0.01</v>
      </c>
      <c r="K7850" s="24">
        <f>VLOOKUP($G7850, Reference!$A$3:$C$20, 3,FALSE)*I7850</f>
        <v>210</v>
      </c>
      <c r="L7850" s="27">
        <f t="shared" si="244"/>
        <v>60</v>
      </c>
      <c r="M7850" s="27">
        <f t="shared" si="245"/>
        <v>57.300000000000011</v>
      </c>
    </row>
    <row r="7851" spans="1:13" x14ac:dyDescent="0.2">
      <c r="A7851">
        <v>8774</v>
      </c>
      <c r="B7851" s="4">
        <v>44149</v>
      </c>
      <c r="C7851" t="s">
        <v>17</v>
      </c>
      <c r="D7851" t="s">
        <v>21</v>
      </c>
      <c r="E7851" s="2" t="str">
        <f>VLOOKUP('SampleSuperstore - Main Data'!D7851,Reference!$A$26:$B$74,2,FALSE)</f>
        <v>West</v>
      </c>
      <c r="F7851" s="22" t="s">
        <v>13</v>
      </c>
      <c r="G7851" s="22" t="s">
        <v>26</v>
      </c>
      <c r="H7851" s="24">
        <f>VLOOKUP($G7851, Reference!$A$3:$C$20, 2,FALSE)*I7851</f>
        <v>22.5</v>
      </c>
      <c r="I7851" s="22">
        <v>9</v>
      </c>
      <c r="J7851" s="26" cm="1">
        <f t="array" ref="J7851">IFERROR(_xlfn.IFS(AND(C7851="Corporate", F7851="Technology"), 3%, C7851="Corporate", 1%),0%)</f>
        <v>0.01</v>
      </c>
      <c r="K7851" s="24">
        <f>VLOOKUP($G7851, Reference!$A$3:$C$20, 3,FALSE)*I7851</f>
        <v>18</v>
      </c>
      <c r="L7851" s="27">
        <f t="shared" si="244"/>
        <v>4.5</v>
      </c>
      <c r="M7851" s="27">
        <f t="shared" si="245"/>
        <v>4.2749999999999986</v>
      </c>
    </row>
    <row r="7852" spans="1:13" x14ac:dyDescent="0.2">
      <c r="A7852">
        <v>8777</v>
      </c>
      <c r="B7852" s="4">
        <v>44149</v>
      </c>
      <c r="C7852" t="s">
        <v>17</v>
      </c>
      <c r="D7852" t="s">
        <v>36</v>
      </c>
      <c r="E7852" s="2" t="str">
        <f>VLOOKUP('SampleSuperstore - Main Data'!D7852,Reference!$A$26:$B$74,2,FALSE)</f>
        <v>East</v>
      </c>
      <c r="F7852" s="22" t="s">
        <v>13</v>
      </c>
      <c r="G7852" s="22" t="s">
        <v>26</v>
      </c>
      <c r="H7852" s="24">
        <f>VLOOKUP($G7852, Reference!$A$3:$C$20, 2,FALSE)*I7852</f>
        <v>7.5</v>
      </c>
      <c r="I7852" s="22">
        <v>3</v>
      </c>
      <c r="J7852" s="26" cm="1">
        <f t="array" ref="J7852">IFERROR(_xlfn.IFS(AND(C7852="Corporate", F7852="Technology"), 3%, C7852="Corporate", 1%),0%)</f>
        <v>0.01</v>
      </c>
      <c r="K7852" s="24">
        <f>VLOOKUP($G7852, Reference!$A$3:$C$20, 3,FALSE)*I7852</f>
        <v>6</v>
      </c>
      <c r="L7852" s="27">
        <f t="shared" si="244"/>
        <v>1.5</v>
      </c>
      <c r="M7852" s="27">
        <f t="shared" si="245"/>
        <v>1.4249999999999998</v>
      </c>
    </row>
    <row r="7853" spans="1:13" x14ac:dyDescent="0.2">
      <c r="A7853">
        <v>8780</v>
      </c>
      <c r="B7853" s="4">
        <v>44149</v>
      </c>
      <c r="C7853" t="s">
        <v>17</v>
      </c>
      <c r="D7853" t="s">
        <v>25</v>
      </c>
      <c r="E7853" s="2" t="str">
        <f>VLOOKUP('SampleSuperstore - Main Data'!D7853,Reference!$A$26:$B$74,2,FALSE)</f>
        <v>Central</v>
      </c>
      <c r="F7853" s="22" t="s">
        <v>13</v>
      </c>
      <c r="G7853" s="22" t="s">
        <v>26</v>
      </c>
      <c r="H7853" s="24">
        <f>VLOOKUP($G7853, Reference!$A$3:$C$20, 2,FALSE)*I7853</f>
        <v>10</v>
      </c>
      <c r="I7853" s="22">
        <v>4</v>
      </c>
      <c r="J7853" s="26" cm="1">
        <f t="array" ref="J7853">IFERROR(_xlfn.IFS(AND(C7853="Corporate", F7853="Technology"), 3%, C7853="Corporate", 1%),0%)</f>
        <v>0.01</v>
      </c>
      <c r="K7853" s="24">
        <f>VLOOKUP($G7853, Reference!$A$3:$C$20, 3,FALSE)*I7853</f>
        <v>8</v>
      </c>
      <c r="L7853" s="27">
        <f t="shared" si="244"/>
        <v>2</v>
      </c>
      <c r="M7853" s="27">
        <f t="shared" si="245"/>
        <v>1.9000000000000004</v>
      </c>
    </row>
    <row r="7854" spans="1:13" x14ac:dyDescent="0.2">
      <c r="A7854">
        <v>8781</v>
      </c>
      <c r="B7854" s="4">
        <v>44149</v>
      </c>
      <c r="C7854" t="s">
        <v>17</v>
      </c>
      <c r="D7854" t="s">
        <v>78</v>
      </c>
      <c r="E7854" s="2" t="str">
        <f>VLOOKUP('SampleSuperstore - Main Data'!D7854,Reference!$A$26:$B$74,2,FALSE)</f>
        <v>East</v>
      </c>
      <c r="F7854" s="22" t="s">
        <v>13</v>
      </c>
      <c r="G7854" s="22" t="s">
        <v>14</v>
      </c>
      <c r="H7854" s="24">
        <f>VLOOKUP($G7854, Reference!$A$3:$C$20, 2,FALSE)*I7854</f>
        <v>585</v>
      </c>
      <c r="I7854" s="22">
        <v>13</v>
      </c>
      <c r="J7854" s="26" cm="1">
        <f t="array" ref="J7854">IFERROR(_xlfn.IFS(AND(C7854="Corporate", F7854="Technology"), 3%, C7854="Corporate", 1%),0%)</f>
        <v>0.01</v>
      </c>
      <c r="K7854" s="24">
        <f>VLOOKUP($G7854, Reference!$A$3:$C$20, 3,FALSE)*I7854</f>
        <v>455</v>
      </c>
      <c r="L7854" s="27">
        <f t="shared" si="244"/>
        <v>130</v>
      </c>
      <c r="M7854" s="27">
        <f t="shared" si="245"/>
        <v>124.14999999999998</v>
      </c>
    </row>
    <row r="7855" spans="1:13" x14ac:dyDescent="0.2">
      <c r="A7855">
        <v>8790</v>
      </c>
      <c r="B7855" s="4">
        <v>44150</v>
      </c>
      <c r="C7855" t="s">
        <v>17</v>
      </c>
      <c r="D7855" t="s">
        <v>57</v>
      </c>
      <c r="E7855" s="2" t="str">
        <f>VLOOKUP('SampleSuperstore - Main Data'!D7855,Reference!$A$26:$B$74,2,FALSE)</f>
        <v>South</v>
      </c>
      <c r="F7855" s="22" t="s">
        <v>13</v>
      </c>
      <c r="G7855" s="22" t="s">
        <v>26</v>
      </c>
      <c r="H7855" s="24">
        <f>VLOOKUP($G7855, Reference!$A$3:$C$20, 2,FALSE)*I7855</f>
        <v>5</v>
      </c>
      <c r="I7855" s="22">
        <v>2</v>
      </c>
      <c r="J7855" s="26" cm="1">
        <f t="array" ref="J7855">IFERROR(_xlfn.IFS(AND(C7855="Corporate", F7855="Technology"), 3%, C7855="Corporate", 1%),0%)</f>
        <v>0.01</v>
      </c>
      <c r="K7855" s="24">
        <f>VLOOKUP($G7855, Reference!$A$3:$C$20, 3,FALSE)*I7855</f>
        <v>4</v>
      </c>
      <c r="L7855" s="27">
        <f t="shared" si="244"/>
        <v>1</v>
      </c>
      <c r="M7855" s="27">
        <f t="shared" si="245"/>
        <v>0.95000000000000018</v>
      </c>
    </row>
    <row r="7856" spans="1:13" x14ac:dyDescent="0.2">
      <c r="A7856">
        <v>8792</v>
      </c>
      <c r="B7856" s="4">
        <v>44150</v>
      </c>
      <c r="C7856" t="s">
        <v>17</v>
      </c>
      <c r="D7856" t="s">
        <v>25</v>
      </c>
      <c r="E7856" s="2" t="str">
        <f>VLOOKUP('SampleSuperstore - Main Data'!D7856,Reference!$A$26:$B$74,2,FALSE)</f>
        <v>Central</v>
      </c>
      <c r="F7856" s="22" t="s">
        <v>13</v>
      </c>
      <c r="G7856" s="22" t="s">
        <v>26</v>
      </c>
      <c r="H7856" s="24">
        <f>VLOOKUP($G7856, Reference!$A$3:$C$20, 2,FALSE)*I7856</f>
        <v>22.5</v>
      </c>
      <c r="I7856" s="22">
        <v>9</v>
      </c>
      <c r="J7856" s="26" cm="1">
        <f t="array" ref="J7856">IFERROR(_xlfn.IFS(AND(C7856="Corporate", F7856="Technology"), 3%, C7856="Corporate", 1%),0%)</f>
        <v>0.01</v>
      </c>
      <c r="K7856" s="24">
        <f>VLOOKUP($G7856, Reference!$A$3:$C$20, 3,FALSE)*I7856</f>
        <v>18</v>
      </c>
      <c r="L7856" s="27">
        <f t="shared" si="244"/>
        <v>4.5</v>
      </c>
      <c r="M7856" s="27">
        <f t="shared" si="245"/>
        <v>4.2749999999999986</v>
      </c>
    </row>
    <row r="7857" spans="1:13" x14ac:dyDescent="0.2">
      <c r="A7857">
        <v>8795</v>
      </c>
      <c r="B7857" s="4">
        <v>44150</v>
      </c>
      <c r="C7857" t="s">
        <v>17</v>
      </c>
      <c r="D7857" t="s">
        <v>18</v>
      </c>
      <c r="E7857" s="2" t="str">
        <f>VLOOKUP('SampleSuperstore - Main Data'!D7857,Reference!$A$26:$B$74,2,FALSE)</f>
        <v>South</v>
      </c>
      <c r="F7857" s="22" t="s">
        <v>29</v>
      </c>
      <c r="G7857" s="22" t="s">
        <v>33</v>
      </c>
      <c r="H7857" s="24">
        <f>VLOOKUP($G7857, Reference!$A$3:$C$20, 2,FALSE)*I7857</f>
        <v>30</v>
      </c>
      <c r="I7857" s="22">
        <v>6</v>
      </c>
      <c r="J7857" s="26" cm="1">
        <f t="array" ref="J7857">IFERROR(_xlfn.IFS(AND(C7857="Corporate", F7857="Technology"), 3%, C7857="Corporate", 1%),0%)</f>
        <v>0.03</v>
      </c>
      <c r="K7857" s="24">
        <f>VLOOKUP($G7857, Reference!$A$3:$C$20, 3,FALSE)*I7857</f>
        <v>15</v>
      </c>
      <c r="L7857" s="27">
        <f t="shared" si="244"/>
        <v>15</v>
      </c>
      <c r="M7857" s="27">
        <f t="shared" si="245"/>
        <v>14.099999999999998</v>
      </c>
    </row>
    <row r="7858" spans="1:13" x14ac:dyDescent="0.2">
      <c r="A7858">
        <v>8796</v>
      </c>
      <c r="B7858" s="4">
        <v>44150</v>
      </c>
      <c r="C7858" t="s">
        <v>17</v>
      </c>
      <c r="D7858" t="s">
        <v>15</v>
      </c>
      <c r="E7858" s="2" t="str">
        <f>VLOOKUP('SampleSuperstore - Main Data'!D7858,Reference!$A$26:$B$74,2,FALSE)</f>
        <v>West</v>
      </c>
      <c r="F7858" s="22" t="s">
        <v>29</v>
      </c>
      <c r="G7858" s="22" t="s">
        <v>50</v>
      </c>
      <c r="H7858" s="24">
        <f>VLOOKUP($G7858, Reference!$A$3:$C$20, 2,FALSE)*I7858</f>
        <v>199</v>
      </c>
      <c r="I7858" s="22">
        <v>1</v>
      </c>
      <c r="J7858" s="26" cm="1">
        <f t="array" ref="J7858">IFERROR(_xlfn.IFS(AND(C7858="Corporate", F7858="Technology"), 3%, C7858="Corporate", 1%),0%)</f>
        <v>0.03</v>
      </c>
      <c r="K7858" s="24">
        <f>VLOOKUP($G7858, Reference!$A$3:$C$20, 3,FALSE)*I7858</f>
        <v>165</v>
      </c>
      <c r="L7858" s="27">
        <f t="shared" si="244"/>
        <v>34</v>
      </c>
      <c r="M7858" s="27">
        <f t="shared" si="245"/>
        <v>28.03</v>
      </c>
    </row>
    <row r="7859" spans="1:13" x14ac:dyDescent="0.2">
      <c r="A7859">
        <v>8797</v>
      </c>
      <c r="B7859" s="4">
        <v>44150</v>
      </c>
      <c r="C7859" t="s">
        <v>17</v>
      </c>
      <c r="D7859" t="s">
        <v>15</v>
      </c>
      <c r="E7859" s="2" t="str">
        <f>VLOOKUP('SampleSuperstore - Main Data'!D7859,Reference!$A$26:$B$74,2,FALSE)</f>
        <v>West</v>
      </c>
      <c r="F7859" s="22" t="s">
        <v>13</v>
      </c>
      <c r="G7859" s="22" t="s">
        <v>49</v>
      </c>
      <c r="H7859" s="24">
        <f>VLOOKUP($G7859, Reference!$A$3:$C$20, 2,FALSE)*I7859</f>
        <v>80</v>
      </c>
      <c r="I7859" s="22">
        <v>2</v>
      </c>
      <c r="J7859" s="26" cm="1">
        <f t="array" ref="J7859">IFERROR(_xlfn.IFS(AND(C7859="Corporate", F7859="Technology"), 3%, C7859="Corporate", 1%),0%)</f>
        <v>0.01</v>
      </c>
      <c r="K7859" s="24">
        <f>VLOOKUP($G7859, Reference!$A$3:$C$20, 3,FALSE)*I7859</f>
        <v>70</v>
      </c>
      <c r="L7859" s="27">
        <f t="shared" si="244"/>
        <v>10</v>
      </c>
      <c r="M7859" s="27">
        <f t="shared" si="245"/>
        <v>9.2000000000000028</v>
      </c>
    </row>
    <row r="7860" spans="1:13" x14ac:dyDescent="0.2">
      <c r="A7860">
        <v>8798</v>
      </c>
      <c r="B7860" s="4">
        <v>44150</v>
      </c>
      <c r="C7860" t="s">
        <v>17</v>
      </c>
      <c r="D7860" t="s">
        <v>15</v>
      </c>
      <c r="E7860" s="2" t="str">
        <f>VLOOKUP('SampleSuperstore - Main Data'!D7860,Reference!$A$26:$B$74,2,FALSE)</f>
        <v>West</v>
      </c>
      <c r="F7860" s="22" t="s">
        <v>23</v>
      </c>
      <c r="G7860" s="22" t="s">
        <v>37</v>
      </c>
      <c r="H7860" s="24">
        <f>VLOOKUP($G7860, Reference!$A$3:$C$20, 2,FALSE)*I7860</f>
        <v>9</v>
      </c>
      <c r="I7860" s="22">
        <v>1</v>
      </c>
      <c r="J7860" s="26" cm="1">
        <f t="array" ref="J7860">IFERROR(_xlfn.IFS(AND(C7860="Corporate", F7860="Technology"), 3%, C7860="Corporate", 1%),0%)</f>
        <v>0.01</v>
      </c>
      <c r="K7860" s="24">
        <f>VLOOKUP($G7860, Reference!$A$3:$C$20, 3,FALSE)*I7860</f>
        <v>5</v>
      </c>
      <c r="L7860" s="27">
        <f t="shared" si="244"/>
        <v>4</v>
      </c>
      <c r="M7860" s="27">
        <f t="shared" si="245"/>
        <v>3.91</v>
      </c>
    </row>
    <row r="7861" spans="1:13" x14ac:dyDescent="0.2">
      <c r="A7861">
        <v>8800</v>
      </c>
      <c r="B7861" s="4">
        <v>44150</v>
      </c>
      <c r="C7861" t="s">
        <v>17</v>
      </c>
      <c r="D7861" t="s">
        <v>15</v>
      </c>
      <c r="E7861" s="2" t="str">
        <f>VLOOKUP('SampleSuperstore - Main Data'!D7861,Reference!$A$26:$B$74,2,FALSE)</f>
        <v>West</v>
      </c>
      <c r="F7861" s="22" t="s">
        <v>29</v>
      </c>
      <c r="G7861" s="22" t="s">
        <v>33</v>
      </c>
      <c r="H7861" s="24">
        <f>VLOOKUP($G7861, Reference!$A$3:$C$20, 2,FALSE)*I7861</f>
        <v>15</v>
      </c>
      <c r="I7861" s="22">
        <v>3</v>
      </c>
      <c r="J7861" s="26" cm="1">
        <f t="array" ref="J7861">IFERROR(_xlfn.IFS(AND(C7861="Corporate", F7861="Technology"), 3%, C7861="Corporate", 1%),0%)</f>
        <v>0.03</v>
      </c>
      <c r="K7861" s="24">
        <f>VLOOKUP($G7861, Reference!$A$3:$C$20, 3,FALSE)*I7861</f>
        <v>7.5</v>
      </c>
      <c r="L7861" s="27">
        <f t="shared" si="244"/>
        <v>7.5</v>
      </c>
      <c r="M7861" s="27">
        <f t="shared" si="245"/>
        <v>7.0499999999999989</v>
      </c>
    </row>
    <row r="7862" spans="1:13" x14ac:dyDescent="0.2">
      <c r="A7862">
        <v>8804</v>
      </c>
      <c r="B7862" s="4">
        <v>44150</v>
      </c>
      <c r="C7862" t="s">
        <v>17</v>
      </c>
      <c r="D7862" t="s">
        <v>36</v>
      </c>
      <c r="E7862" s="2" t="str">
        <f>VLOOKUP('SampleSuperstore - Main Data'!D7862,Reference!$A$26:$B$74,2,FALSE)</f>
        <v>East</v>
      </c>
      <c r="F7862" s="22" t="s">
        <v>13</v>
      </c>
      <c r="G7862" s="22" t="s">
        <v>14</v>
      </c>
      <c r="H7862" s="24">
        <f>VLOOKUP($G7862, Reference!$A$3:$C$20, 2,FALSE)*I7862</f>
        <v>180</v>
      </c>
      <c r="I7862" s="22">
        <v>4</v>
      </c>
      <c r="J7862" s="26" cm="1">
        <f t="array" ref="J7862">IFERROR(_xlfn.IFS(AND(C7862="Corporate", F7862="Technology"), 3%, C7862="Corporate", 1%),0%)</f>
        <v>0.01</v>
      </c>
      <c r="K7862" s="24">
        <f>VLOOKUP($G7862, Reference!$A$3:$C$20, 3,FALSE)*I7862</f>
        <v>140</v>
      </c>
      <c r="L7862" s="27">
        <f t="shared" si="244"/>
        <v>40</v>
      </c>
      <c r="M7862" s="27">
        <f t="shared" si="245"/>
        <v>38.199999999999989</v>
      </c>
    </row>
    <row r="7863" spans="1:13" x14ac:dyDescent="0.2">
      <c r="A7863">
        <v>8807</v>
      </c>
      <c r="B7863" s="4">
        <v>44150</v>
      </c>
      <c r="C7863" t="s">
        <v>17</v>
      </c>
      <c r="D7863" t="s">
        <v>15</v>
      </c>
      <c r="E7863" s="2" t="str">
        <f>VLOOKUP('SampleSuperstore - Main Data'!D7863,Reference!$A$26:$B$74,2,FALSE)</f>
        <v>West</v>
      </c>
      <c r="F7863" s="22" t="s">
        <v>13</v>
      </c>
      <c r="G7863" s="22" t="s">
        <v>28</v>
      </c>
      <c r="H7863" s="24">
        <f>VLOOKUP($G7863, Reference!$A$3:$C$20, 2,FALSE)*I7863</f>
        <v>60</v>
      </c>
      <c r="I7863" s="22">
        <v>4</v>
      </c>
      <c r="J7863" s="26" cm="1">
        <f t="array" ref="J7863">IFERROR(_xlfn.IFS(AND(C7863="Corporate", F7863="Technology"), 3%, C7863="Corporate", 1%),0%)</f>
        <v>0.01</v>
      </c>
      <c r="K7863" s="24">
        <f>VLOOKUP($G7863, Reference!$A$3:$C$20, 3,FALSE)*I7863</f>
        <v>48</v>
      </c>
      <c r="L7863" s="27">
        <f t="shared" si="244"/>
        <v>12</v>
      </c>
      <c r="M7863" s="27">
        <f t="shared" si="245"/>
        <v>11.399999999999999</v>
      </c>
    </row>
    <row r="7864" spans="1:13" x14ac:dyDescent="0.2">
      <c r="A7864">
        <v>8811</v>
      </c>
      <c r="B7864" s="4">
        <v>44151</v>
      </c>
      <c r="C7864" t="s">
        <v>17</v>
      </c>
      <c r="D7864" t="s">
        <v>15</v>
      </c>
      <c r="E7864" s="2" t="str">
        <f>VLOOKUP('SampleSuperstore - Main Data'!D7864,Reference!$A$26:$B$74,2,FALSE)</f>
        <v>West</v>
      </c>
      <c r="F7864" s="22" t="s">
        <v>23</v>
      </c>
      <c r="G7864" s="22" t="s">
        <v>24</v>
      </c>
      <c r="H7864" s="24">
        <f>VLOOKUP($G7864, Reference!$A$3:$C$20, 2,FALSE)*I7864</f>
        <v>594</v>
      </c>
      <c r="I7864" s="22">
        <v>6</v>
      </c>
      <c r="J7864" s="26" cm="1">
        <f t="array" ref="J7864">IFERROR(_xlfn.IFS(AND(C7864="Corporate", F7864="Technology"), 3%, C7864="Corporate", 1%),0%)</f>
        <v>0.01</v>
      </c>
      <c r="K7864" s="24">
        <f>VLOOKUP($G7864, Reference!$A$3:$C$20, 3,FALSE)*I7864</f>
        <v>474</v>
      </c>
      <c r="L7864" s="27">
        <f t="shared" si="244"/>
        <v>120</v>
      </c>
      <c r="M7864" s="27">
        <f t="shared" si="245"/>
        <v>114.05999999999995</v>
      </c>
    </row>
    <row r="7865" spans="1:13" x14ac:dyDescent="0.2">
      <c r="A7865">
        <v>8815</v>
      </c>
      <c r="B7865" s="4">
        <v>44151</v>
      </c>
      <c r="C7865" t="s">
        <v>17</v>
      </c>
      <c r="D7865" t="s">
        <v>19</v>
      </c>
      <c r="E7865" s="2" t="str">
        <f>VLOOKUP('SampleSuperstore - Main Data'!D7865,Reference!$A$26:$B$74,2,FALSE)</f>
        <v>East</v>
      </c>
      <c r="F7865" s="22" t="s">
        <v>13</v>
      </c>
      <c r="G7865" s="22" t="s">
        <v>35</v>
      </c>
      <c r="H7865" s="24">
        <f>VLOOKUP($G7865, Reference!$A$3:$C$20, 2,FALSE)*I7865</f>
        <v>168</v>
      </c>
      <c r="I7865" s="22">
        <v>7</v>
      </c>
      <c r="J7865" s="26" cm="1">
        <f t="array" ref="J7865">IFERROR(_xlfn.IFS(AND(C7865="Corporate", F7865="Technology"), 3%, C7865="Corporate", 1%),0%)</f>
        <v>0.01</v>
      </c>
      <c r="K7865" s="24">
        <f>VLOOKUP($G7865, Reference!$A$3:$C$20, 3,FALSE)*I7865</f>
        <v>133</v>
      </c>
      <c r="L7865" s="27">
        <f t="shared" si="244"/>
        <v>35</v>
      </c>
      <c r="M7865" s="27">
        <f t="shared" si="245"/>
        <v>33.319999999999993</v>
      </c>
    </row>
    <row r="7866" spans="1:13" x14ac:dyDescent="0.2">
      <c r="A7866">
        <v>8817</v>
      </c>
      <c r="B7866" s="4">
        <v>44151</v>
      </c>
      <c r="C7866" t="s">
        <v>17</v>
      </c>
      <c r="D7866" t="s">
        <v>43</v>
      </c>
      <c r="E7866" s="2" t="str">
        <f>VLOOKUP('SampleSuperstore - Main Data'!D7866,Reference!$A$26:$B$74,2,FALSE)</f>
        <v>West</v>
      </c>
      <c r="F7866" s="22" t="s">
        <v>29</v>
      </c>
      <c r="G7866" s="22" t="s">
        <v>33</v>
      </c>
      <c r="H7866" s="24">
        <f>VLOOKUP($G7866, Reference!$A$3:$C$20, 2,FALSE)*I7866</f>
        <v>35</v>
      </c>
      <c r="I7866" s="22">
        <v>7</v>
      </c>
      <c r="J7866" s="26" cm="1">
        <f t="array" ref="J7866">IFERROR(_xlfn.IFS(AND(C7866="Corporate", F7866="Technology"), 3%, C7866="Corporate", 1%),0%)</f>
        <v>0.03</v>
      </c>
      <c r="K7866" s="24">
        <f>VLOOKUP($G7866, Reference!$A$3:$C$20, 3,FALSE)*I7866</f>
        <v>17.5</v>
      </c>
      <c r="L7866" s="27">
        <f t="shared" si="244"/>
        <v>17.5</v>
      </c>
      <c r="M7866" s="27">
        <f t="shared" si="245"/>
        <v>16.449999999999996</v>
      </c>
    </row>
    <row r="7867" spans="1:13" x14ac:dyDescent="0.2">
      <c r="A7867">
        <v>8821</v>
      </c>
      <c r="B7867" s="4">
        <v>44151</v>
      </c>
      <c r="C7867" t="s">
        <v>17</v>
      </c>
      <c r="D7867" t="s">
        <v>71</v>
      </c>
      <c r="E7867" s="2" t="str">
        <f>VLOOKUP('SampleSuperstore - Main Data'!D7867,Reference!$A$26:$B$74,2,FALSE)</f>
        <v>Central</v>
      </c>
      <c r="F7867" s="22" t="s">
        <v>13</v>
      </c>
      <c r="G7867" s="22" t="s">
        <v>49</v>
      </c>
      <c r="H7867" s="24">
        <f>VLOOKUP($G7867, Reference!$A$3:$C$20, 2,FALSE)*I7867</f>
        <v>80</v>
      </c>
      <c r="I7867" s="22">
        <v>2</v>
      </c>
      <c r="J7867" s="26" cm="1">
        <f t="array" ref="J7867">IFERROR(_xlfn.IFS(AND(C7867="Corporate", F7867="Technology"), 3%, C7867="Corporate", 1%),0%)</f>
        <v>0.01</v>
      </c>
      <c r="K7867" s="24">
        <f>VLOOKUP($G7867, Reference!$A$3:$C$20, 3,FALSE)*I7867</f>
        <v>70</v>
      </c>
      <c r="L7867" s="27">
        <f t="shared" si="244"/>
        <v>10</v>
      </c>
      <c r="M7867" s="27">
        <f t="shared" si="245"/>
        <v>9.2000000000000028</v>
      </c>
    </row>
    <row r="7868" spans="1:13" x14ac:dyDescent="0.2">
      <c r="A7868">
        <v>8826</v>
      </c>
      <c r="B7868" s="4">
        <v>44151</v>
      </c>
      <c r="C7868" t="s">
        <v>17</v>
      </c>
      <c r="D7868" t="s">
        <v>54</v>
      </c>
      <c r="E7868" s="2" t="str">
        <f>VLOOKUP('SampleSuperstore - Main Data'!D7868,Reference!$A$26:$B$74,2,FALSE)</f>
        <v>East</v>
      </c>
      <c r="F7868" s="22" t="s">
        <v>23</v>
      </c>
      <c r="G7868" s="22" t="s">
        <v>59</v>
      </c>
      <c r="H7868" s="24">
        <f>VLOOKUP($G7868, Reference!$A$3:$C$20, 2,FALSE)*I7868</f>
        <v>255</v>
      </c>
      <c r="I7868" s="22">
        <v>3</v>
      </c>
      <c r="J7868" s="26" cm="1">
        <f t="array" ref="J7868">IFERROR(_xlfn.IFS(AND(C7868="Corporate", F7868="Technology"), 3%, C7868="Corporate", 1%),0%)</f>
        <v>0.01</v>
      </c>
      <c r="K7868" s="24">
        <f>VLOOKUP($G7868, Reference!$A$3:$C$20, 3,FALSE)*I7868</f>
        <v>225</v>
      </c>
      <c r="L7868" s="27">
        <f t="shared" si="244"/>
        <v>30</v>
      </c>
      <c r="M7868" s="27">
        <f t="shared" si="245"/>
        <v>27.449999999999989</v>
      </c>
    </row>
    <row r="7869" spans="1:13" x14ac:dyDescent="0.2">
      <c r="A7869">
        <v>8827</v>
      </c>
      <c r="B7869" s="4">
        <v>44151</v>
      </c>
      <c r="C7869" t="s">
        <v>17</v>
      </c>
      <c r="D7869" t="s">
        <v>54</v>
      </c>
      <c r="E7869" s="2" t="str">
        <f>VLOOKUP('SampleSuperstore - Main Data'!D7869,Reference!$A$26:$B$74,2,FALSE)</f>
        <v>East</v>
      </c>
      <c r="F7869" s="22" t="s">
        <v>13</v>
      </c>
      <c r="G7869" s="22" t="s">
        <v>35</v>
      </c>
      <c r="H7869" s="24">
        <f>VLOOKUP($G7869, Reference!$A$3:$C$20, 2,FALSE)*I7869</f>
        <v>24</v>
      </c>
      <c r="I7869" s="22">
        <v>1</v>
      </c>
      <c r="J7869" s="26" cm="1">
        <f t="array" ref="J7869">IFERROR(_xlfn.IFS(AND(C7869="Corporate", F7869="Technology"), 3%, C7869="Corporate", 1%),0%)</f>
        <v>0.01</v>
      </c>
      <c r="K7869" s="24">
        <f>VLOOKUP($G7869, Reference!$A$3:$C$20, 3,FALSE)*I7869</f>
        <v>19</v>
      </c>
      <c r="L7869" s="27">
        <f t="shared" si="244"/>
        <v>5</v>
      </c>
      <c r="M7869" s="27">
        <f t="shared" si="245"/>
        <v>4.759999999999998</v>
      </c>
    </row>
    <row r="7870" spans="1:13" x14ac:dyDescent="0.2">
      <c r="A7870">
        <v>8829</v>
      </c>
      <c r="B7870" s="4">
        <v>44151</v>
      </c>
      <c r="C7870" t="s">
        <v>17</v>
      </c>
      <c r="D7870" t="s">
        <v>15</v>
      </c>
      <c r="E7870" s="2" t="str">
        <f>VLOOKUP('SampleSuperstore - Main Data'!D7870,Reference!$A$26:$B$74,2,FALSE)</f>
        <v>West</v>
      </c>
      <c r="F7870" s="22" t="s">
        <v>29</v>
      </c>
      <c r="G7870" s="22" t="s">
        <v>50</v>
      </c>
      <c r="H7870" s="24">
        <f>VLOOKUP($G7870, Reference!$A$3:$C$20, 2,FALSE)*I7870</f>
        <v>796</v>
      </c>
      <c r="I7870" s="22">
        <v>4</v>
      </c>
      <c r="J7870" s="26" cm="1">
        <f t="array" ref="J7870">IFERROR(_xlfn.IFS(AND(C7870="Corporate", F7870="Technology"), 3%, C7870="Corporate", 1%),0%)</f>
        <v>0.03</v>
      </c>
      <c r="K7870" s="24">
        <f>VLOOKUP($G7870, Reference!$A$3:$C$20, 3,FALSE)*I7870</f>
        <v>660</v>
      </c>
      <c r="L7870" s="27">
        <f t="shared" si="244"/>
        <v>136</v>
      </c>
      <c r="M7870" s="27">
        <f t="shared" si="245"/>
        <v>112.12</v>
      </c>
    </row>
    <row r="7871" spans="1:13" x14ac:dyDescent="0.2">
      <c r="A7871">
        <v>8830</v>
      </c>
      <c r="B7871" s="4">
        <v>44151</v>
      </c>
      <c r="C7871" t="s">
        <v>17</v>
      </c>
      <c r="D7871" t="s">
        <v>25</v>
      </c>
      <c r="E7871" s="2" t="str">
        <f>VLOOKUP('SampleSuperstore - Main Data'!D7871,Reference!$A$26:$B$74,2,FALSE)</f>
        <v>Central</v>
      </c>
      <c r="F7871" s="22" t="s">
        <v>13</v>
      </c>
      <c r="G7871" s="22" t="s">
        <v>14</v>
      </c>
      <c r="H7871" s="24">
        <f>VLOOKUP($G7871, Reference!$A$3:$C$20, 2,FALSE)*I7871</f>
        <v>315</v>
      </c>
      <c r="I7871" s="22">
        <v>7</v>
      </c>
      <c r="J7871" s="26" cm="1">
        <f t="array" ref="J7871">IFERROR(_xlfn.IFS(AND(C7871="Corporate", F7871="Technology"), 3%, C7871="Corporate", 1%),0%)</f>
        <v>0.01</v>
      </c>
      <c r="K7871" s="24">
        <f>VLOOKUP($G7871, Reference!$A$3:$C$20, 3,FALSE)*I7871</f>
        <v>245</v>
      </c>
      <c r="L7871" s="27">
        <f t="shared" si="244"/>
        <v>70</v>
      </c>
      <c r="M7871" s="27">
        <f t="shared" si="245"/>
        <v>66.850000000000023</v>
      </c>
    </row>
    <row r="7872" spans="1:13" x14ac:dyDescent="0.2">
      <c r="A7872">
        <v>8831</v>
      </c>
      <c r="B7872" s="4">
        <v>44151</v>
      </c>
      <c r="C7872" t="s">
        <v>17</v>
      </c>
      <c r="D7872" t="s">
        <v>15</v>
      </c>
      <c r="E7872" s="2" t="str">
        <f>VLOOKUP('SampleSuperstore - Main Data'!D7872,Reference!$A$26:$B$74,2,FALSE)</f>
        <v>West</v>
      </c>
      <c r="F7872" s="22" t="s">
        <v>13</v>
      </c>
      <c r="G7872" s="22" t="s">
        <v>26</v>
      </c>
      <c r="H7872" s="24">
        <f>VLOOKUP($G7872, Reference!$A$3:$C$20, 2,FALSE)*I7872</f>
        <v>10</v>
      </c>
      <c r="I7872" s="22">
        <v>4</v>
      </c>
      <c r="J7872" s="26" cm="1">
        <f t="array" ref="J7872">IFERROR(_xlfn.IFS(AND(C7872="Corporate", F7872="Technology"), 3%, C7872="Corporate", 1%),0%)</f>
        <v>0.01</v>
      </c>
      <c r="K7872" s="24">
        <f>VLOOKUP($G7872, Reference!$A$3:$C$20, 3,FALSE)*I7872</f>
        <v>8</v>
      </c>
      <c r="L7872" s="27">
        <f t="shared" si="244"/>
        <v>2</v>
      </c>
      <c r="M7872" s="27">
        <f t="shared" si="245"/>
        <v>1.9000000000000004</v>
      </c>
    </row>
    <row r="7873" spans="1:13" x14ac:dyDescent="0.2">
      <c r="A7873">
        <v>8838</v>
      </c>
      <c r="B7873" s="4">
        <v>44152</v>
      </c>
      <c r="C7873" t="s">
        <v>17</v>
      </c>
      <c r="D7873" t="s">
        <v>32</v>
      </c>
      <c r="E7873" s="2" t="str">
        <f>VLOOKUP('SampleSuperstore - Main Data'!D7873,Reference!$A$26:$B$74,2,FALSE)</f>
        <v>South</v>
      </c>
      <c r="F7873" s="22" t="s">
        <v>29</v>
      </c>
      <c r="G7873" s="22" t="s">
        <v>30</v>
      </c>
      <c r="H7873" s="24">
        <f>VLOOKUP($G7873, Reference!$A$3:$C$20, 2,FALSE)*I7873</f>
        <v>450</v>
      </c>
      <c r="I7873" s="22">
        <v>1</v>
      </c>
      <c r="J7873" s="26" cm="1">
        <f t="array" ref="J7873">IFERROR(_xlfn.IFS(AND(C7873="Corporate", F7873="Technology"), 3%, C7873="Corporate", 1%),0%)</f>
        <v>0.03</v>
      </c>
      <c r="K7873" s="24">
        <f>VLOOKUP($G7873, Reference!$A$3:$C$20, 3,FALSE)*I7873</f>
        <v>400</v>
      </c>
      <c r="L7873" s="27">
        <f t="shared" si="244"/>
        <v>50</v>
      </c>
      <c r="M7873" s="27">
        <f t="shared" si="245"/>
        <v>36.5</v>
      </c>
    </row>
    <row r="7874" spans="1:13" x14ac:dyDescent="0.2">
      <c r="A7874">
        <v>8839</v>
      </c>
      <c r="B7874" s="4">
        <v>44152</v>
      </c>
      <c r="C7874" t="s">
        <v>17</v>
      </c>
      <c r="D7874" t="s">
        <v>60</v>
      </c>
      <c r="E7874" s="2" t="str">
        <f>VLOOKUP('SampleSuperstore - Main Data'!D7874,Reference!$A$26:$B$74,2,FALSE)</f>
        <v>West</v>
      </c>
      <c r="F7874" s="22" t="s">
        <v>13</v>
      </c>
      <c r="G7874" s="22" t="s">
        <v>20</v>
      </c>
      <c r="H7874" s="24">
        <f>VLOOKUP($G7874, Reference!$A$3:$C$20, 2,FALSE)*I7874</f>
        <v>34</v>
      </c>
      <c r="I7874" s="22">
        <v>2</v>
      </c>
      <c r="J7874" s="26" cm="1">
        <f t="array" ref="J7874">IFERROR(_xlfn.IFS(AND(C7874="Corporate", F7874="Technology"), 3%, C7874="Corporate", 1%),0%)</f>
        <v>0.01</v>
      </c>
      <c r="K7874" s="24">
        <f>VLOOKUP($G7874, Reference!$A$3:$C$20, 3,FALSE)*I7874</f>
        <v>20</v>
      </c>
      <c r="L7874" s="27">
        <f t="shared" ref="L7874:L7937" si="246">H7874-K7874</f>
        <v>14</v>
      </c>
      <c r="M7874" s="27">
        <f t="shared" ref="M7874:M7937" si="247">H7874*(1-J7874)-K7874</f>
        <v>13.659999999999997</v>
      </c>
    </row>
    <row r="7875" spans="1:13" x14ac:dyDescent="0.2">
      <c r="A7875">
        <v>8841</v>
      </c>
      <c r="B7875" s="4">
        <v>44152</v>
      </c>
      <c r="C7875" t="s">
        <v>17</v>
      </c>
      <c r="D7875" t="s">
        <v>15</v>
      </c>
      <c r="E7875" s="2" t="str">
        <f>VLOOKUP('SampleSuperstore - Main Data'!D7875,Reference!$A$26:$B$74,2,FALSE)</f>
        <v>West</v>
      </c>
      <c r="F7875" s="22" t="s">
        <v>13</v>
      </c>
      <c r="G7875" s="22" t="s">
        <v>14</v>
      </c>
      <c r="H7875" s="24">
        <f>VLOOKUP($G7875, Reference!$A$3:$C$20, 2,FALSE)*I7875</f>
        <v>90</v>
      </c>
      <c r="I7875" s="22">
        <v>2</v>
      </c>
      <c r="J7875" s="26" cm="1">
        <f t="array" ref="J7875">IFERROR(_xlfn.IFS(AND(C7875="Corporate", F7875="Technology"), 3%, C7875="Corporate", 1%),0%)</f>
        <v>0.01</v>
      </c>
      <c r="K7875" s="24">
        <f>VLOOKUP($G7875, Reference!$A$3:$C$20, 3,FALSE)*I7875</f>
        <v>70</v>
      </c>
      <c r="L7875" s="27">
        <f t="shared" si="246"/>
        <v>20</v>
      </c>
      <c r="M7875" s="27">
        <f t="shared" si="247"/>
        <v>19.099999999999994</v>
      </c>
    </row>
    <row r="7876" spans="1:13" x14ac:dyDescent="0.2">
      <c r="A7876">
        <v>8843</v>
      </c>
      <c r="B7876" s="4">
        <v>44152</v>
      </c>
      <c r="C7876" t="s">
        <v>17</v>
      </c>
      <c r="D7876" t="s">
        <v>40</v>
      </c>
      <c r="E7876" s="2" t="str">
        <f>VLOOKUP('SampleSuperstore - Main Data'!D7876,Reference!$A$26:$B$74,2,FALSE)</f>
        <v>East</v>
      </c>
      <c r="F7876" s="22" t="s">
        <v>29</v>
      </c>
      <c r="G7876" s="22" t="s">
        <v>50</v>
      </c>
      <c r="H7876" s="24">
        <f>VLOOKUP($G7876, Reference!$A$3:$C$20, 2,FALSE)*I7876</f>
        <v>398</v>
      </c>
      <c r="I7876" s="22">
        <v>2</v>
      </c>
      <c r="J7876" s="26" cm="1">
        <f t="array" ref="J7876">IFERROR(_xlfn.IFS(AND(C7876="Corporate", F7876="Technology"), 3%, C7876="Corporate", 1%),0%)</f>
        <v>0.03</v>
      </c>
      <c r="K7876" s="24">
        <f>VLOOKUP($G7876, Reference!$A$3:$C$20, 3,FALSE)*I7876</f>
        <v>330</v>
      </c>
      <c r="L7876" s="27">
        <f t="shared" si="246"/>
        <v>68</v>
      </c>
      <c r="M7876" s="27">
        <f t="shared" si="247"/>
        <v>56.06</v>
      </c>
    </row>
    <row r="7877" spans="1:13" x14ac:dyDescent="0.2">
      <c r="A7877">
        <v>8844</v>
      </c>
      <c r="B7877" s="4">
        <v>44152</v>
      </c>
      <c r="C7877" t="s">
        <v>17</v>
      </c>
      <c r="D7877" t="s">
        <v>15</v>
      </c>
      <c r="E7877" s="2" t="str">
        <f>VLOOKUP('SampleSuperstore - Main Data'!D7877,Reference!$A$26:$B$74,2,FALSE)</f>
        <v>West</v>
      </c>
      <c r="F7877" s="22" t="s">
        <v>23</v>
      </c>
      <c r="G7877" s="22" t="s">
        <v>59</v>
      </c>
      <c r="H7877" s="24">
        <f>VLOOKUP($G7877, Reference!$A$3:$C$20, 2,FALSE)*I7877</f>
        <v>85</v>
      </c>
      <c r="I7877" s="22">
        <v>1</v>
      </c>
      <c r="J7877" s="26" cm="1">
        <f t="array" ref="J7877">IFERROR(_xlfn.IFS(AND(C7877="Corporate", F7877="Technology"), 3%, C7877="Corporate", 1%),0%)</f>
        <v>0.01</v>
      </c>
      <c r="K7877" s="24">
        <f>VLOOKUP($G7877, Reference!$A$3:$C$20, 3,FALSE)*I7877</f>
        <v>75</v>
      </c>
      <c r="L7877" s="27">
        <f t="shared" si="246"/>
        <v>10</v>
      </c>
      <c r="M7877" s="27">
        <f t="shared" si="247"/>
        <v>9.1500000000000057</v>
      </c>
    </row>
    <row r="7878" spans="1:13" x14ac:dyDescent="0.2">
      <c r="A7878">
        <v>8846</v>
      </c>
      <c r="B7878" s="4">
        <v>44152</v>
      </c>
      <c r="C7878" t="s">
        <v>17</v>
      </c>
      <c r="D7878" t="s">
        <v>48</v>
      </c>
      <c r="E7878" s="2" t="str">
        <f>VLOOKUP('SampleSuperstore - Main Data'!D7878,Reference!$A$26:$B$74,2,FALSE)</f>
        <v>South</v>
      </c>
      <c r="F7878" s="22" t="s">
        <v>13</v>
      </c>
      <c r="G7878" s="22" t="s">
        <v>41</v>
      </c>
      <c r="H7878" s="24">
        <f>VLOOKUP($G7878, Reference!$A$3:$C$20, 2,FALSE)*I7878</f>
        <v>21</v>
      </c>
      <c r="I7878" s="22">
        <v>7</v>
      </c>
      <c r="J7878" s="26" cm="1">
        <f t="array" ref="J7878">IFERROR(_xlfn.IFS(AND(C7878="Corporate", F7878="Technology"), 3%, C7878="Corporate", 1%),0%)</f>
        <v>0.01</v>
      </c>
      <c r="K7878" s="24">
        <f>VLOOKUP($G7878, Reference!$A$3:$C$20, 3,FALSE)*I7878</f>
        <v>14</v>
      </c>
      <c r="L7878" s="27">
        <f t="shared" si="246"/>
        <v>7</v>
      </c>
      <c r="M7878" s="27">
        <f t="shared" si="247"/>
        <v>6.7899999999999991</v>
      </c>
    </row>
    <row r="7879" spans="1:13" x14ac:dyDescent="0.2">
      <c r="A7879">
        <v>8848</v>
      </c>
      <c r="B7879" s="4">
        <v>44152</v>
      </c>
      <c r="C7879" t="s">
        <v>17</v>
      </c>
      <c r="D7879" t="s">
        <v>72</v>
      </c>
      <c r="E7879" s="2" t="str">
        <f>VLOOKUP('SampleSuperstore - Main Data'!D7879,Reference!$A$26:$B$74,2,FALSE)</f>
        <v>South</v>
      </c>
      <c r="F7879" s="22" t="s">
        <v>13</v>
      </c>
      <c r="G7879" s="22" t="s">
        <v>26</v>
      </c>
      <c r="H7879" s="24">
        <f>VLOOKUP($G7879, Reference!$A$3:$C$20, 2,FALSE)*I7879</f>
        <v>10</v>
      </c>
      <c r="I7879" s="22">
        <v>4</v>
      </c>
      <c r="J7879" s="26" cm="1">
        <f t="array" ref="J7879">IFERROR(_xlfn.IFS(AND(C7879="Corporate", F7879="Technology"), 3%, C7879="Corporate", 1%),0%)</f>
        <v>0.01</v>
      </c>
      <c r="K7879" s="24">
        <f>VLOOKUP($G7879, Reference!$A$3:$C$20, 3,FALSE)*I7879</f>
        <v>8</v>
      </c>
      <c r="L7879" s="27">
        <f t="shared" si="246"/>
        <v>2</v>
      </c>
      <c r="M7879" s="27">
        <f t="shared" si="247"/>
        <v>1.9000000000000004</v>
      </c>
    </row>
    <row r="7880" spans="1:13" x14ac:dyDescent="0.2">
      <c r="A7880">
        <v>8849</v>
      </c>
      <c r="B7880" s="4">
        <v>44152</v>
      </c>
      <c r="C7880" t="s">
        <v>17</v>
      </c>
      <c r="D7880" t="s">
        <v>15</v>
      </c>
      <c r="E7880" s="2" t="str">
        <f>VLOOKUP('SampleSuperstore - Main Data'!D7880,Reference!$A$26:$B$74,2,FALSE)</f>
        <v>West</v>
      </c>
      <c r="F7880" s="22" t="s">
        <v>13</v>
      </c>
      <c r="G7880" s="22" t="s">
        <v>35</v>
      </c>
      <c r="H7880" s="24">
        <f>VLOOKUP($G7880, Reference!$A$3:$C$20, 2,FALSE)*I7880</f>
        <v>48</v>
      </c>
      <c r="I7880" s="22">
        <v>2</v>
      </c>
      <c r="J7880" s="26" cm="1">
        <f t="array" ref="J7880">IFERROR(_xlfn.IFS(AND(C7880="Corporate", F7880="Technology"), 3%, C7880="Corporate", 1%),0%)</f>
        <v>0.01</v>
      </c>
      <c r="K7880" s="24">
        <f>VLOOKUP($G7880, Reference!$A$3:$C$20, 3,FALSE)*I7880</f>
        <v>38</v>
      </c>
      <c r="L7880" s="27">
        <f t="shared" si="246"/>
        <v>10</v>
      </c>
      <c r="M7880" s="27">
        <f t="shared" si="247"/>
        <v>9.519999999999996</v>
      </c>
    </row>
    <row r="7881" spans="1:13" x14ac:dyDescent="0.2">
      <c r="A7881">
        <v>8850</v>
      </c>
      <c r="B7881" s="4">
        <v>44152</v>
      </c>
      <c r="C7881" t="s">
        <v>17</v>
      </c>
      <c r="D7881" t="s">
        <v>74</v>
      </c>
      <c r="E7881" s="2" t="str">
        <f>VLOOKUP('SampleSuperstore - Main Data'!D7881,Reference!$A$26:$B$74,2,FALSE)</f>
        <v>South</v>
      </c>
      <c r="F7881" s="22" t="s">
        <v>13</v>
      </c>
      <c r="G7881" s="22" t="s">
        <v>20</v>
      </c>
      <c r="H7881" s="24">
        <f>VLOOKUP($G7881, Reference!$A$3:$C$20, 2,FALSE)*I7881</f>
        <v>68</v>
      </c>
      <c r="I7881" s="22">
        <v>4</v>
      </c>
      <c r="J7881" s="26" cm="1">
        <f t="array" ref="J7881">IFERROR(_xlfn.IFS(AND(C7881="Corporate", F7881="Technology"), 3%, C7881="Corporate", 1%),0%)</f>
        <v>0.01</v>
      </c>
      <c r="K7881" s="24">
        <f>VLOOKUP($G7881, Reference!$A$3:$C$20, 3,FALSE)*I7881</f>
        <v>40</v>
      </c>
      <c r="L7881" s="27">
        <f t="shared" si="246"/>
        <v>28</v>
      </c>
      <c r="M7881" s="27">
        <f t="shared" si="247"/>
        <v>27.319999999999993</v>
      </c>
    </row>
    <row r="7882" spans="1:13" x14ac:dyDescent="0.2">
      <c r="A7882">
        <v>8856</v>
      </c>
      <c r="B7882" s="4">
        <v>44152</v>
      </c>
      <c r="C7882" t="s">
        <v>17</v>
      </c>
      <c r="D7882" t="s">
        <v>67</v>
      </c>
      <c r="E7882" s="2" t="str">
        <f>VLOOKUP('SampleSuperstore - Main Data'!D7882,Reference!$A$26:$B$74,2,FALSE)</f>
        <v>West</v>
      </c>
      <c r="F7882" s="22" t="s">
        <v>13</v>
      </c>
      <c r="G7882" s="22" t="s">
        <v>26</v>
      </c>
      <c r="H7882" s="24">
        <f>VLOOKUP($G7882, Reference!$A$3:$C$20, 2,FALSE)*I7882</f>
        <v>7.5</v>
      </c>
      <c r="I7882" s="22">
        <v>3</v>
      </c>
      <c r="J7882" s="26" cm="1">
        <f t="array" ref="J7882">IFERROR(_xlfn.IFS(AND(C7882="Corporate", F7882="Technology"), 3%, C7882="Corporate", 1%),0%)</f>
        <v>0.01</v>
      </c>
      <c r="K7882" s="24">
        <f>VLOOKUP($G7882, Reference!$A$3:$C$20, 3,FALSE)*I7882</f>
        <v>6</v>
      </c>
      <c r="L7882" s="27">
        <f t="shared" si="246"/>
        <v>1.5</v>
      </c>
      <c r="M7882" s="27">
        <f t="shared" si="247"/>
        <v>1.4249999999999998</v>
      </c>
    </row>
    <row r="7883" spans="1:13" x14ac:dyDescent="0.2">
      <c r="A7883">
        <v>8859</v>
      </c>
      <c r="B7883" s="4">
        <v>44152</v>
      </c>
      <c r="C7883" t="s">
        <v>17</v>
      </c>
      <c r="D7883" t="s">
        <v>43</v>
      </c>
      <c r="E7883" s="2" t="str">
        <f>VLOOKUP('SampleSuperstore - Main Data'!D7883,Reference!$A$26:$B$74,2,FALSE)</f>
        <v>West</v>
      </c>
      <c r="F7883" s="22" t="s">
        <v>13</v>
      </c>
      <c r="G7883" s="22" t="s">
        <v>14</v>
      </c>
      <c r="H7883" s="24">
        <f>VLOOKUP($G7883, Reference!$A$3:$C$20, 2,FALSE)*I7883</f>
        <v>135</v>
      </c>
      <c r="I7883" s="22">
        <v>3</v>
      </c>
      <c r="J7883" s="26" cm="1">
        <f t="array" ref="J7883">IFERROR(_xlfn.IFS(AND(C7883="Corporate", F7883="Technology"), 3%, C7883="Corporate", 1%),0%)</f>
        <v>0.01</v>
      </c>
      <c r="K7883" s="24">
        <f>VLOOKUP($G7883, Reference!$A$3:$C$20, 3,FALSE)*I7883</f>
        <v>105</v>
      </c>
      <c r="L7883" s="27">
        <f t="shared" si="246"/>
        <v>30</v>
      </c>
      <c r="M7883" s="27">
        <f t="shared" si="247"/>
        <v>28.650000000000006</v>
      </c>
    </row>
    <row r="7884" spans="1:13" x14ac:dyDescent="0.2">
      <c r="A7884">
        <v>8861</v>
      </c>
      <c r="B7884" s="4">
        <v>44152</v>
      </c>
      <c r="C7884" t="s">
        <v>17</v>
      </c>
      <c r="D7884" t="s">
        <v>15</v>
      </c>
      <c r="E7884" s="2" t="str">
        <f>VLOOKUP('SampleSuperstore - Main Data'!D7884,Reference!$A$26:$B$74,2,FALSE)</f>
        <v>West</v>
      </c>
      <c r="F7884" s="22" t="s">
        <v>13</v>
      </c>
      <c r="G7884" s="22" t="s">
        <v>49</v>
      </c>
      <c r="H7884" s="24">
        <f>VLOOKUP($G7884, Reference!$A$3:$C$20, 2,FALSE)*I7884</f>
        <v>80</v>
      </c>
      <c r="I7884" s="22">
        <v>2</v>
      </c>
      <c r="J7884" s="26" cm="1">
        <f t="array" ref="J7884">IFERROR(_xlfn.IFS(AND(C7884="Corporate", F7884="Technology"), 3%, C7884="Corporate", 1%),0%)</f>
        <v>0.01</v>
      </c>
      <c r="K7884" s="24">
        <f>VLOOKUP($G7884, Reference!$A$3:$C$20, 3,FALSE)*I7884</f>
        <v>70</v>
      </c>
      <c r="L7884" s="27">
        <f t="shared" si="246"/>
        <v>10</v>
      </c>
      <c r="M7884" s="27">
        <f t="shared" si="247"/>
        <v>9.2000000000000028</v>
      </c>
    </row>
    <row r="7885" spans="1:13" x14ac:dyDescent="0.2">
      <c r="A7885">
        <v>8862</v>
      </c>
      <c r="B7885" s="4">
        <v>44152</v>
      </c>
      <c r="C7885" t="s">
        <v>17</v>
      </c>
      <c r="D7885" t="s">
        <v>68</v>
      </c>
      <c r="E7885" s="2" t="str">
        <f>VLOOKUP('SampleSuperstore - Main Data'!D7885,Reference!$A$26:$B$74,2,FALSE)</f>
        <v>West</v>
      </c>
      <c r="F7885" s="22" t="s">
        <v>13</v>
      </c>
      <c r="G7885" s="22" t="s">
        <v>26</v>
      </c>
      <c r="H7885" s="24">
        <f>VLOOKUP($G7885, Reference!$A$3:$C$20, 2,FALSE)*I7885</f>
        <v>2.5</v>
      </c>
      <c r="I7885" s="22">
        <v>1</v>
      </c>
      <c r="J7885" s="26" cm="1">
        <f t="array" ref="J7885">IFERROR(_xlfn.IFS(AND(C7885="Corporate", F7885="Technology"), 3%, C7885="Corporate", 1%),0%)</f>
        <v>0.01</v>
      </c>
      <c r="K7885" s="24">
        <f>VLOOKUP($G7885, Reference!$A$3:$C$20, 3,FALSE)*I7885</f>
        <v>2</v>
      </c>
      <c r="L7885" s="27">
        <f t="shared" si="246"/>
        <v>0.5</v>
      </c>
      <c r="M7885" s="27">
        <f t="shared" si="247"/>
        <v>0.47500000000000009</v>
      </c>
    </row>
    <row r="7886" spans="1:13" x14ac:dyDescent="0.2">
      <c r="A7886">
        <v>8863</v>
      </c>
      <c r="B7886" s="4">
        <v>44152</v>
      </c>
      <c r="C7886" t="s">
        <v>17</v>
      </c>
      <c r="D7886" t="s">
        <v>15</v>
      </c>
      <c r="E7886" s="2" t="str">
        <f>VLOOKUP('SampleSuperstore - Main Data'!D7886,Reference!$A$26:$B$74,2,FALSE)</f>
        <v>West</v>
      </c>
      <c r="F7886" s="22" t="s">
        <v>29</v>
      </c>
      <c r="G7886" s="22" t="s">
        <v>50</v>
      </c>
      <c r="H7886" s="24">
        <f>VLOOKUP($G7886, Reference!$A$3:$C$20, 2,FALSE)*I7886</f>
        <v>597</v>
      </c>
      <c r="I7886" s="22">
        <v>3</v>
      </c>
      <c r="J7886" s="26" cm="1">
        <f t="array" ref="J7886">IFERROR(_xlfn.IFS(AND(C7886="Corporate", F7886="Technology"), 3%, C7886="Corporate", 1%),0%)</f>
        <v>0.03</v>
      </c>
      <c r="K7886" s="24">
        <f>VLOOKUP($G7886, Reference!$A$3:$C$20, 3,FALSE)*I7886</f>
        <v>495</v>
      </c>
      <c r="L7886" s="27">
        <f t="shared" si="246"/>
        <v>102</v>
      </c>
      <c r="M7886" s="27">
        <f t="shared" si="247"/>
        <v>84.090000000000032</v>
      </c>
    </row>
    <row r="7887" spans="1:13" x14ac:dyDescent="0.2">
      <c r="A7887">
        <v>8884</v>
      </c>
      <c r="B7887" s="4">
        <v>44153</v>
      </c>
      <c r="C7887" t="s">
        <v>17</v>
      </c>
      <c r="D7887" t="s">
        <v>40</v>
      </c>
      <c r="E7887" s="2" t="str">
        <f>VLOOKUP('SampleSuperstore - Main Data'!D7887,Reference!$A$26:$B$74,2,FALSE)</f>
        <v>East</v>
      </c>
      <c r="F7887" s="22" t="s">
        <v>13</v>
      </c>
      <c r="G7887" s="22" t="s">
        <v>49</v>
      </c>
      <c r="H7887" s="24">
        <f>VLOOKUP($G7887, Reference!$A$3:$C$20, 2,FALSE)*I7887</f>
        <v>120</v>
      </c>
      <c r="I7887" s="22">
        <v>3</v>
      </c>
      <c r="J7887" s="26" cm="1">
        <f t="array" ref="J7887">IFERROR(_xlfn.IFS(AND(C7887="Corporate", F7887="Technology"), 3%, C7887="Corporate", 1%),0%)</f>
        <v>0.01</v>
      </c>
      <c r="K7887" s="24">
        <f>VLOOKUP($G7887, Reference!$A$3:$C$20, 3,FALSE)*I7887</f>
        <v>105</v>
      </c>
      <c r="L7887" s="27">
        <f t="shared" si="246"/>
        <v>15</v>
      </c>
      <c r="M7887" s="27">
        <f t="shared" si="247"/>
        <v>13.799999999999997</v>
      </c>
    </row>
    <row r="7888" spans="1:13" x14ac:dyDescent="0.2">
      <c r="A7888">
        <v>8885</v>
      </c>
      <c r="B7888" s="4">
        <v>44153</v>
      </c>
      <c r="C7888" t="s">
        <v>17</v>
      </c>
      <c r="D7888" t="s">
        <v>52</v>
      </c>
      <c r="E7888" s="2" t="str">
        <f>VLOOKUP('SampleSuperstore - Main Data'!D7888,Reference!$A$26:$B$74,2,FALSE)</f>
        <v>East</v>
      </c>
      <c r="F7888" s="22" t="s">
        <v>13</v>
      </c>
      <c r="G7888" s="22" t="s">
        <v>49</v>
      </c>
      <c r="H7888" s="24">
        <f>VLOOKUP($G7888, Reference!$A$3:$C$20, 2,FALSE)*I7888</f>
        <v>80</v>
      </c>
      <c r="I7888" s="22">
        <v>2</v>
      </c>
      <c r="J7888" s="26" cm="1">
        <f t="array" ref="J7888">IFERROR(_xlfn.IFS(AND(C7888="Corporate", F7888="Technology"), 3%, C7888="Corporate", 1%),0%)</f>
        <v>0.01</v>
      </c>
      <c r="K7888" s="24">
        <f>VLOOKUP($G7888, Reference!$A$3:$C$20, 3,FALSE)*I7888</f>
        <v>70</v>
      </c>
      <c r="L7888" s="27">
        <f t="shared" si="246"/>
        <v>10</v>
      </c>
      <c r="M7888" s="27">
        <f t="shared" si="247"/>
        <v>9.2000000000000028</v>
      </c>
    </row>
    <row r="7889" spans="1:13" x14ac:dyDescent="0.2">
      <c r="A7889">
        <v>8886</v>
      </c>
      <c r="B7889" s="4">
        <v>44153</v>
      </c>
      <c r="C7889" t="s">
        <v>17</v>
      </c>
      <c r="D7889" t="s">
        <v>36</v>
      </c>
      <c r="E7889" s="2" t="str">
        <f>VLOOKUP('SampleSuperstore - Main Data'!D7889,Reference!$A$26:$B$74,2,FALSE)</f>
        <v>East</v>
      </c>
      <c r="F7889" s="22" t="s">
        <v>29</v>
      </c>
      <c r="G7889" s="22" t="s">
        <v>50</v>
      </c>
      <c r="H7889" s="24">
        <f>VLOOKUP($G7889, Reference!$A$3:$C$20, 2,FALSE)*I7889</f>
        <v>597</v>
      </c>
      <c r="I7889" s="22">
        <v>3</v>
      </c>
      <c r="J7889" s="26" cm="1">
        <f t="array" ref="J7889">IFERROR(_xlfn.IFS(AND(C7889="Corporate", F7889="Technology"), 3%, C7889="Corporate", 1%),0%)</f>
        <v>0.03</v>
      </c>
      <c r="K7889" s="24">
        <f>VLOOKUP($G7889, Reference!$A$3:$C$20, 3,FALSE)*I7889</f>
        <v>495</v>
      </c>
      <c r="L7889" s="27">
        <f t="shared" si="246"/>
        <v>102</v>
      </c>
      <c r="M7889" s="27">
        <f t="shared" si="247"/>
        <v>84.090000000000032</v>
      </c>
    </row>
    <row r="7890" spans="1:13" x14ac:dyDescent="0.2">
      <c r="A7890">
        <v>8891</v>
      </c>
      <c r="B7890" s="4">
        <v>44153</v>
      </c>
      <c r="C7890" t="s">
        <v>17</v>
      </c>
      <c r="D7890" t="s">
        <v>46</v>
      </c>
      <c r="E7890" s="2" t="str">
        <f>VLOOKUP('SampleSuperstore - Main Data'!D7890,Reference!$A$26:$B$74,2,FALSE)</f>
        <v>Central</v>
      </c>
      <c r="F7890" s="22" t="s">
        <v>13</v>
      </c>
      <c r="G7890" s="22" t="s">
        <v>14</v>
      </c>
      <c r="H7890" s="24">
        <f>VLOOKUP($G7890, Reference!$A$3:$C$20, 2,FALSE)*I7890</f>
        <v>90</v>
      </c>
      <c r="I7890" s="22">
        <v>2</v>
      </c>
      <c r="J7890" s="26" cm="1">
        <f t="array" ref="J7890">IFERROR(_xlfn.IFS(AND(C7890="Corporate", F7890="Technology"), 3%, C7890="Corporate", 1%),0%)</f>
        <v>0.01</v>
      </c>
      <c r="K7890" s="24">
        <f>VLOOKUP($G7890, Reference!$A$3:$C$20, 3,FALSE)*I7890</f>
        <v>70</v>
      </c>
      <c r="L7890" s="27">
        <f t="shared" si="246"/>
        <v>20</v>
      </c>
      <c r="M7890" s="27">
        <f t="shared" si="247"/>
        <v>19.099999999999994</v>
      </c>
    </row>
    <row r="7891" spans="1:13" x14ac:dyDescent="0.2">
      <c r="A7891">
        <v>8902</v>
      </c>
      <c r="B7891" s="4">
        <v>44154</v>
      </c>
      <c r="C7891" t="s">
        <v>17</v>
      </c>
      <c r="D7891" t="s">
        <v>44</v>
      </c>
      <c r="E7891" s="2" t="str">
        <f>VLOOKUP('SampleSuperstore - Main Data'!D7891,Reference!$A$26:$B$74,2,FALSE)</f>
        <v>South</v>
      </c>
      <c r="F7891" s="22" t="s">
        <v>13</v>
      </c>
      <c r="G7891" s="22" t="s">
        <v>35</v>
      </c>
      <c r="H7891" s="24">
        <f>VLOOKUP($G7891, Reference!$A$3:$C$20, 2,FALSE)*I7891</f>
        <v>120</v>
      </c>
      <c r="I7891" s="22">
        <v>5</v>
      </c>
      <c r="J7891" s="26" cm="1">
        <f t="array" ref="J7891">IFERROR(_xlfn.IFS(AND(C7891="Corporate", F7891="Technology"), 3%, C7891="Corporate", 1%),0%)</f>
        <v>0.01</v>
      </c>
      <c r="K7891" s="24">
        <f>VLOOKUP($G7891, Reference!$A$3:$C$20, 3,FALSE)*I7891</f>
        <v>95</v>
      </c>
      <c r="L7891" s="27">
        <f t="shared" si="246"/>
        <v>25</v>
      </c>
      <c r="M7891" s="27">
        <f t="shared" si="247"/>
        <v>23.799999999999997</v>
      </c>
    </row>
    <row r="7892" spans="1:13" x14ac:dyDescent="0.2">
      <c r="A7892">
        <v>8906</v>
      </c>
      <c r="B7892" s="4">
        <v>44154</v>
      </c>
      <c r="C7892" t="s">
        <v>17</v>
      </c>
      <c r="D7892" t="s">
        <v>57</v>
      </c>
      <c r="E7892" s="2" t="str">
        <f>VLOOKUP('SampleSuperstore - Main Data'!D7892,Reference!$A$26:$B$74,2,FALSE)</f>
        <v>South</v>
      </c>
      <c r="F7892" s="22" t="s">
        <v>29</v>
      </c>
      <c r="G7892" s="22" t="s">
        <v>50</v>
      </c>
      <c r="H7892" s="24">
        <f>VLOOKUP($G7892, Reference!$A$3:$C$20, 2,FALSE)*I7892</f>
        <v>1592</v>
      </c>
      <c r="I7892" s="22">
        <v>8</v>
      </c>
      <c r="J7892" s="26" cm="1">
        <f t="array" ref="J7892">IFERROR(_xlfn.IFS(AND(C7892="Corporate", F7892="Technology"), 3%, C7892="Corporate", 1%),0%)</f>
        <v>0.03</v>
      </c>
      <c r="K7892" s="24">
        <f>VLOOKUP($G7892, Reference!$A$3:$C$20, 3,FALSE)*I7892</f>
        <v>1320</v>
      </c>
      <c r="L7892" s="27">
        <f t="shared" si="246"/>
        <v>272</v>
      </c>
      <c r="M7892" s="27">
        <f t="shared" si="247"/>
        <v>224.24</v>
      </c>
    </row>
    <row r="7893" spans="1:13" x14ac:dyDescent="0.2">
      <c r="A7893">
        <v>8909</v>
      </c>
      <c r="B7893" s="4">
        <v>44154</v>
      </c>
      <c r="C7893" t="s">
        <v>17</v>
      </c>
      <c r="D7893" t="s">
        <v>25</v>
      </c>
      <c r="E7893" s="2" t="str">
        <f>VLOOKUP('SampleSuperstore - Main Data'!D7893,Reference!$A$26:$B$74,2,FALSE)</f>
        <v>Central</v>
      </c>
      <c r="F7893" s="22" t="s">
        <v>13</v>
      </c>
      <c r="G7893" s="22" t="s">
        <v>20</v>
      </c>
      <c r="H7893" s="24">
        <f>VLOOKUP($G7893, Reference!$A$3:$C$20, 2,FALSE)*I7893</f>
        <v>34</v>
      </c>
      <c r="I7893" s="22">
        <v>2</v>
      </c>
      <c r="J7893" s="26" cm="1">
        <f t="array" ref="J7893">IFERROR(_xlfn.IFS(AND(C7893="Corporate", F7893="Technology"), 3%, C7893="Corporate", 1%),0%)</f>
        <v>0.01</v>
      </c>
      <c r="K7893" s="24">
        <f>VLOOKUP($G7893, Reference!$A$3:$C$20, 3,FALSE)*I7893</f>
        <v>20</v>
      </c>
      <c r="L7893" s="27">
        <f t="shared" si="246"/>
        <v>14</v>
      </c>
      <c r="M7893" s="27">
        <f t="shared" si="247"/>
        <v>13.659999999999997</v>
      </c>
    </row>
    <row r="7894" spans="1:13" x14ac:dyDescent="0.2">
      <c r="A7894">
        <v>8910</v>
      </c>
      <c r="B7894" s="4">
        <v>44154</v>
      </c>
      <c r="C7894" t="s">
        <v>17</v>
      </c>
      <c r="D7894" t="s">
        <v>15</v>
      </c>
      <c r="E7894" s="2" t="str">
        <f>VLOOKUP('SampleSuperstore - Main Data'!D7894,Reference!$A$26:$B$74,2,FALSE)</f>
        <v>West</v>
      </c>
      <c r="F7894" s="22" t="s">
        <v>13</v>
      </c>
      <c r="G7894" s="22" t="s">
        <v>26</v>
      </c>
      <c r="H7894" s="24">
        <f>VLOOKUP($G7894, Reference!$A$3:$C$20, 2,FALSE)*I7894</f>
        <v>12.5</v>
      </c>
      <c r="I7894" s="22">
        <v>5</v>
      </c>
      <c r="J7894" s="26" cm="1">
        <f t="array" ref="J7894">IFERROR(_xlfn.IFS(AND(C7894="Corporate", F7894="Technology"), 3%, C7894="Corporate", 1%),0%)</f>
        <v>0.01</v>
      </c>
      <c r="K7894" s="24">
        <f>VLOOKUP($G7894, Reference!$A$3:$C$20, 3,FALSE)*I7894</f>
        <v>10</v>
      </c>
      <c r="L7894" s="27">
        <f t="shared" si="246"/>
        <v>2.5</v>
      </c>
      <c r="M7894" s="27">
        <f t="shared" si="247"/>
        <v>2.375</v>
      </c>
    </row>
    <row r="7895" spans="1:13" x14ac:dyDescent="0.2">
      <c r="A7895">
        <v>8912</v>
      </c>
      <c r="B7895" s="4">
        <v>44154</v>
      </c>
      <c r="C7895" t="s">
        <v>17</v>
      </c>
      <c r="D7895" t="s">
        <v>12</v>
      </c>
      <c r="E7895" s="2" t="str">
        <f>VLOOKUP('SampleSuperstore - Main Data'!D7895,Reference!$A$26:$B$74,2,FALSE)</f>
        <v>West</v>
      </c>
      <c r="F7895" s="22" t="s">
        <v>29</v>
      </c>
      <c r="G7895" s="22" t="s">
        <v>50</v>
      </c>
      <c r="H7895" s="24">
        <f>VLOOKUP($G7895, Reference!$A$3:$C$20, 2,FALSE)*I7895</f>
        <v>995</v>
      </c>
      <c r="I7895" s="22">
        <v>5</v>
      </c>
      <c r="J7895" s="26" cm="1">
        <f t="array" ref="J7895">IFERROR(_xlfn.IFS(AND(C7895="Corporate", F7895="Technology"), 3%, C7895="Corporate", 1%),0%)</f>
        <v>0.03</v>
      </c>
      <c r="K7895" s="24">
        <f>VLOOKUP($G7895, Reference!$A$3:$C$20, 3,FALSE)*I7895</f>
        <v>825</v>
      </c>
      <c r="L7895" s="27">
        <f t="shared" si="246"/>
        <v>170</v>
      </c>
      <c r="M7895" s="27">
        <f t="shared" si="247"/>
        <v>140.14999999999998</v>
      </c>
    </row>
    <row r="7896" spans="1:13" x14ac:dyDescent="0.2">
      <c r="A7896">
        <v>8919</v>
      </c>
      <c r="B7896" s="4">
        <v>44154</v>
      </c>
      <c r="C7896" t="s">
        <v>17</v>
      </c>
      <c r="D7896" t="s">
        <v>72</v>
      </c>
      <c r="E7896" s="2" t="str">
        <f>VLOOKUP('SampleSuperstore - Main Data'!D7896,Reference!$A$26:$B$74,2,FALSE)</f>
        <v>South</v>
      </c>
      <c r="F7896" s="22" t="s">
        <v>13</v>
      </c>
      <c r="G7896" s="22" t="s">
        <v>14</v>
      </c>
      <c r="H7896" s="24">
        <f>VLOOKUP($G7896, Reference!$A$3:$C$20, 2,FALSE)*I7896</f>
        <v>90</v>
      </c>
      <c r="I7896" s="22">
        <v>2</v>
      </c>
      <c r="J7896" s="26" cm="1">
        <f t="array" ref="J7896">IFERROR(_xlfn.IFS(AND(C7896="Corporate", F7896="Technology"), 3%, C7896="Corporate", 1%),0%)</f>
        <v>0.01</v>
      </c>
      <c r="K7896" s="24">
        <f>VLOOKUP($G7896, Reference!$A$3:$C$20, 3,FALSE)*I7896</f>
        <v>70</v>
      </c>
      <c r="L7896" s="27">
        <f t="shared" si="246"/>
        <v>20</v>
      </c>
      <c r="M7896" s="27">
        <f t="shared" si="247"/>
        <v>19.099999999999994</v>
      </c>
    </row>
    <row r="7897" spans="1:13" x14ac:dyDescent="0.2">
      <c r="A7897">
        <v>8920</v>
      </c>
      <c r="B7897" s="4">
        <v>44154</v>
      </c>
      <c r="C7897" t="s">
        <v>17</v>
      </c>
      <c r="D7897" t="s">
        <v>36</v>
      </c>
      <c r="E7897" s="2" t="str">
        <f>VLOOKUP('SampleSuperstore - Main Data'!D7897,Reference!$A$26:$B$74,2,FALSE)</f>
        <v>East</v>
      </c>
      <c r="F7897" s="22" t="s">
        <v>13</v>
      </c>
      <c r="G7897" s="22" t="s">
        <v>53</v>
      </c>
      <c r="H7897" s="24">
        <f>VLOOKUP($G7897, Reference!$A$3:$C$20, 2,FALSE)*I7897</f>
        <v>24</v>
      </c>
      <c r="I7897" s="22">
        <v>2</v>
      </c>
      <c r="J7897" s="26" cm="1">
        <f t="array" ref="J7897">IFERROR(_xlfn.IFS(AND(C7897="Corporate", F7897="Technology"), 3%, C7897="Corporate", 1%),0%)</f>
        <v>0.01</v>
      </c>
      <c r="K7897" s="24">
        <f>VLOOKUP($G7897, Reference!$A$3:$C$20, 3,FALSE)*I7897</f>
        <v>18</v>
      </c>
      <c r="L7897" s="27">
        <f t="shared" si="246"/>
        <v>6</v>
      </c>
      <c r="M7897" s="27">
        <f t="shared" si="247"/>
        <v>5.759999999999998</v>
      </c>
    </row>
    <row r="7898" spans="1:13" x14ac:dyDescent="0.2">
      <c r="A7898">
        <v>8921</v>
      </c>
      <c r="B7898" s="4">
        <v>44154</v>
      </c>
      <c r="C7898" t="s">
        <v>17</v>
      </c>
      <c r="D7898" t="s">
        <v>15</v>
      </c>
      <c r="E7898" s="2" t="str">
        <f>VLOOKUP('SampleSuperstore - Main Data'!D7898,Reference!$A$26:$B$74,2,FALSE)</f>
        <v>West</v>
      </c>
      <c r="F7898" s="22" t="s">
        <v>13</v>
      </c>
      <c r="G7898" s="22" t="s">
        <v>35</v>
      </c>
      <c r="H7898" s="24">
        <f>VLOOKUP($G7898, Reference!$A$3:$C$20, 2,FALSE)*I7898</f>
        <v>48</v>
      </c>
      <c r="I7898" s="22">
        <v>2</v>
      </c>
      <c r="J7898" s="26" cm="1">
        <f t="array" ref="J7898">IFERROR(_xlfn.IFS(AND(C7898="Corporate", F7898="Technology"), 3%, C7898="Corporate", 1%),0%)</f>
        <v>0.01</v>
      </c>
      <c r="K7898" s="24">
        <f>VLOOKUP($G7898, Reference!$A$3:$C$20, 3,FALSE)*I7898</f>
        <v>38</v>
      </c>
      <c r="L7898" s="27">
        <f t="shared" si="246"/>
        <v>10</v>
      </c>
      <c r="M7898" s="27">
        <f t="shared" si="247"/>
        <v>9.519999999999996</v>
      </c>
    </row>
    <row r="7899" spans="1:13" x14ac:dyDescent="0.2">
      <c r="A7899">
        <v>8922</v>
      </c>
      <c r="B7899" s="4">
        <v>44154</v>
      </c>
      <c r="C7899" t="s">
        <v>17</v>
      </c>
      <c r="D7899" t="s">
        <v>21</v>
      </c>
      <c r="E7899" s="2" t="str">
        <f>VLOOKUP('SampleSuperstore - Main Data'!D7899,Reference!$A$26:$B$74,2,FALSE)</f>
        <v>West</v>
      </c>
      <c r="F7899" s="22" t="s">
        <v>13</v>
      </c>
      <c r="G7899" s="22" t="s">
        <v>49</v>
      </c>
      <c r="H7899" s="24">
        <f>VLOOKUP($G7899, Reference!$A$3:$C$20, 2,FALSE)*I7899</f>
        <v>240</v>
      </c>
      <c r="I7899" s="22">
        <v>6</v>
      </c>
      <c r="J7899" s="26" cm="1">
        <f t="array" ref="J7899">IFERROR(_xlfn.IFS(AND(C7899="Corporate", F7899="Technology"), 3%, C7899="Corporate", 1%),0%)</f>
        <v>0.01</v>
      </c>
      <c r="K7899" s="24">
        <f>VLOOKUP($G7899, Reference!$A$3:$C$20, 3,FALSE)*I7899</f>
        <v>210</v>
      </c>
      <c r="L7899" s="27">
        <f t="shared" si="246"/>
        <v>30</v>
      </c>
      <c r="M7899" s="27">
        <f t="shared" si="247"/>
        <v>27.599999999999994</v>
      </c>
    </row>
    <row r="7900" spans="1:13" x14ac:dyDescent="0.2">
      <c r="A7900">
        <v>8923</v>
      </c>
      <c r="B7900" s="4">
        <v>44154</v>
      </c>
      <c r="C7900" t="s">
        <v>17</v>
      </c>
      <c r="D7900" t="s">
        <v>46</v>
      </c>
      <c r="E7900" s="2" t="str">
        <f>VLOOKUP('SampleSuperstore - Main Data'!D7900,Reference!$A$26:$B$74,2,FALSE)</f>
        <v>Central</v>
      </c>
      <c r="F7900" s="22" t="s">
        <v>13</v>
      </c>
      <c r="G7900" s="22" t="s">
        <v>14</v>
      </c>
      <c r="H7900" s="24">
        <f>VLOOKUP($G7900, Reference!$A$3:$C$20, 2,FALSE)*I7900</f>
        <v>180</v>
      </c>
      <c r="I7900" s="22">
        <v>4</v>
      </c>
      <c r="J7900" s="26" cm="1">
        <f t="array" ref="J7900">IFERROR(_xlfn.IFS(AND(C7900="Corporate", F7900="Technology"), 3%, C7900="Corporate", 1%),0%)</f>
        <v>0.01</v>
      </c>
      <c r="K7900" s="24">
        <f>VLOOKUP($G7900, Reference!$A$3:$C$20, 3,FALSE)*I7900</f>
        <v>140</v>
      </c>
      <c r="L7900" s="27">
        <f t="shared" si="246"/>
        <v>40</v>
      </c>
      <c r="M7900" s="27">
        <f t="shared" si="247"/>
        <v>38.199999999999989</v>
      </c>
    </row>
    <row r="7901" spans="1:13" x14ac:dyDescent="0.2">
      <c r="A7901">
        <v>8925</v>
      </c>
      <c r="B7901" s="4">
        <v>44154</v>
      </c>
      <c r="C7901" t="s">
        <v>17</v>
      </c>
      <c r="D7901" t="s">
        <v>25</v>
      </c>
      <c r="E7901" s="2" t="str">
        <f>VLOOKUP('SampleSuperstore - Main Data'!D7901,Reference!$A$26:$B$74,2,FALSE)</f>
        <v>Central</v>
      </c>
      <c r="F7901" s="22" t="s">
        <v>13</v>
      </c>
      <c r="G7901" s="22" t="s">
        <v>26</v>
      </c>
      <c r="H7901" s="24">
        <f>VLOOKUP($G7901, Reference!$A$3:$C$20, 2,FALSE)*I7901</f>
        <v>5</v>
      </c>
      <c r="I7901" s="22">
        <v>2</v>
      </c>
      <c r="J7901" s="26" cm="1">
        <f t="array" ref="J7901">IFERROR(_xlfn.IFS(AND(C7901="Corporate", F7901="Technology"), 3%, C7901="Corporate", 1%),0%)</f>
        <v>0.01</v>
      </c>
      <c r="K7901" s="24">
        <f>VLOOKUP($G7901, Reference!$A$3:$C$20, 3,FALSE)*I7901</f>
        <v>4</v>
      </c>
      <c r="L7901" s="27">
        <f t="shared" si="246"/>
        <v>1</v>
      </c>
      <c r="M7901" s="27">
        <f t="shared" si="247"/>
        <v>0.95000000000000018</v>
      </c>
    </row>
    <row r="7902" spans="1:13" x14ac:dyDescent="0.2">
      <c r="A7902">
        <v>8926</v>
      </c>
      <c r="B7902" s="4">
        <v>44154</v>
      </c>
      <c r="C7902" t="s">
        <v>17</v>
      </c>
      <c r="D7902" t="s">
        <v>19</v>
      </c>
      <c r="E7902" s="2" t="str">
        <f>VLOOKUP('SampleSuperstore - Main Data'!D7902,Reference!$A$26:$B$74,2,FALSE)</f>
        <v>East</v>
      </c>
      <c r="F7902" s="22" t="s">
        <v>29</v>
      </c>
      <c r="G7902" s="22" t="s">
        <v>50</v>
      </c>
      <c r="H7902" s="24">
        <f>VLOOKUP($G7902, Reference!$A$3:$C$20, 2,FALSE)*I7902</f>
        <v>398</v>
      </c>
      <c r="I7902" s="22">
        <v>2</v>
      </c>
      <c r="J7902" s="26" cm="1">
        <f t="array" ref="J7902">IFERROR(_xlfn.IFS(AND(C7902="Corporate", F7902="Technology"), 3%, C7902="Corporate", 1%),0%)</f>
        <v>0.03</v>
      </c>
      <c r="K7902" s="24">
        <f>VLOOKUP($G7902, Reference!$A$3:$C$20, 3,FALSE)*I7902</f>
        <v>330</v>
      </c>
      <c r="L7902" s="27">
        <f t="shared" si="246"/>
        <v>68</v>
      </c>
      <c r="M7902" s="27">
        <f t="shared" si="247"/>
        <v>56.06</v>
      </c>
    </row>
    <row r="7903" spans="1:13" x14ac:dyDescent="0.2">
      <c r="A7903">
        <v>8927</v>
      </c>
      <c r="B7903" s="4">
        <v>44154</v>
      </c>
      <c r="C7903" t="s">
        <v>17</v>
      </c>
      <c r="D7903" t="s">
        <v>15</v>
      </c>
      <c r="E7903" s="2" t="str">
        <f>VLOOKUP('SampleSuperstore - Main Data'!D7903,Reference!$A$26:$B$74,2,FALSE)</f>
        <v>West</v>
      </c>
      <c r="F7903" s="22" t="s">
        <v>13</v>
      </c>
      <c r="G7903" s="22" t="s">
        <v>35</v>
      </c>
      <c r="H7903" s="24">
        <f>VLOOKUP($G7903, Reference!$A$3:$C$20, 2,FALSE)*I7903</f>
        <v>168</v>
      </c>
      <c r="I7903" s="22">
        <v>7</v>
      </c>
      <c r="J7903" s="26" cm="1">
        <f t="array" ref="J7903">IFERROR(_xlfn.IFS(AND(C7903="Corporate", F7903="Technology"), 3%, C7903="Corporate", 1%),0%)</f>
        <v>0.01</v>
      </c>
      <c r="K7903" s="24">
        <f>VLOOKUP($G7903, Reference!$A$3:$C$20, 3,FALSE)*I7903</f>
        <v>133</v>
      </c>
      <c r="L7903" s="27">
        <f t="shared" si="246"/>
        <v>35</v>
      </c>
      <c r="M7903" s="27">
        <f t="shared" si="247"/>
        <v>33.319999999999993</v>
      </c>
    </row>
    <row r="7904" spans="1:13" x14ac:dyDescent="0.2">
      <c r="A7904">
        <v>8928</v>
      </c>
      <c r="B7904" s="4">
        <v>44154</v>
      </c>
      <c r="C7904" t="s">
        <v>17</v>
      </c>
      <c r="D7904" t="s">
        <v>21</v>
      </c>
      <c r="E7904" s="2" t="str">
        <f>VLOOKUP('SampleSuperstore - Main Data'!D7904,Reference!$A$26:$B$74,2,FALSE)</f>
        <v>West</v>
      </c>
      <c r="F7904" s="22" t="s">
        <v>13</v>
      </c>
      <c r="G7904" s="22" t="s">
        <v>28</v>
      </c>
      <c r="H7904" s="24">
        <f>VLOOKUP($G7904, Reference!$A$3:$C$20, 2,FALSE)*I7904</f>
        <v>30</v>
      </c>
      <c r="I7904" s="22">
        <v>2</v>
      </c>
      <c r="J7904" s="26" cm="1">
        <f t="array" ref="J7904">IFERROR(_xlfn.IFS(AND(C7904="Corporate", F7904="Technology"), 3%, C7904="Corporate", 1%),0%)</f>
        <v>0.01</v>
      </c>
      <c r="K7904" s="24">
        <f>VLOOKUP($G7904, Reference!$A$3:$C$20, 3,FALSE)*I7904</f>
        <v>24</v>
      </c>
      <c r="L7904" s="27">
        <f t="shared" si="246"/>
        <v>6</v>
      </c>
      <c r="M7904" s="27">
        <f t="shared" si="247"/>
        <v>5.6999999999999993</v>
      </c>
    </row>
    <row r="7905" spans="1:13" x14ac:dyDescent="0.2">
      <c r="A7905">
        <v>8940</v>
      </c>
      <c r="B7905" s="4">
        <v>44155</v>
      </c>
      <c r="C7905" t="s">
        <v>17</v>
      </c>
      <c r="D7905" t="s">
        <v>22</v>
      </c>
      <c r="E7905" s="2" t="str">
        <f>VLOOKUP('SampleSuperstore - Main Data'!D7905,Reference!$A$26:$B$74,2,FALSE)</f>
        <v>West</v>
      </c>
      <c r="F7905" s="22" t="s">
        <v>23</v>
      </c>
      <c r="G7905" s="22" t="s">
        <v>24</v>
      </c>
      <c r="H7905" s="24">
        <f>VLOOKUP($G7905, Reference!$A$3:$C$20, 2,FALSE)*I7905</f>
        <v>396</v>
      </c>
      <c r="I7905" s="22">
        <v>4</v>
      </c>
      <c r="J7905" s="26" cm="1">
        <f t="array" ref="J7905">IFERROR(_xlfn.IFS(AND(C7905="Corporate", F7905="Technology"), 3%, C7905="Corporate", 1%),0%)</f>
        <v>0.01</v>
      </c>
      <c r="K7905" s="24">
        <f>VLOOKUP($G7905, Reference!$A$3:$C$20, 3,FALSE)*I7905</f>
        <v>316</v>
      </c>
      <c r="L7905" s="27">
        <f t="shared" si="246"/>
        <v>80</v>
      </c>
      <c r="M7905" s="27">
        <f t="shared" si="247"/>
        <v>76.04000000000002</v>
      </c>
    </row>
    <row r="7906" spans="1:13" x14ac:dyDescent="0.2">
      <c r="A7906">
        <v>8941</v>
      </c>
      <c r="B7906" s="4">
        <v>44155</v>
      </c>
      <c r="C7906" t="s">
        <v>17</v>
      </c>
      <c r="D7906" t="s">
        <v>25</v>
      </c>
      <c r="E7906" s="2" t="str">
        <f>VLOOKUP('SampleSuperstore - Main Data'!D7906,Reference!$A$26:$B$74,2,FALSE)</f>
        <v>Central</v>
      </c>
      <c r="F7906" s="22" t="s">
        <v>13</v>
      </c>
      <c r="G7906" s="22" t="s">
        <v>26</v>
      </c>
      <c r="H7906" s="24">
        <f>VLOOKUP($G7906, Reference!$A$3:$C$20, 2,FALSE)*I7906</f>
        <v>17.5</v>
      </c>
      <c r="I7906" s="22">
        <v>7</v>
      </c>
      <c r="J7906" s="26" cm="1">
        <f t="array" ref="J7906">IFERROR(_xlfn.IFS(AND(C7906="Corporate", F7906="Technology"), 3%, C7906="Corporate", 1%),0%)</f>
        <v>0.01</v>
      </c>
      <c r="K7906" s="24">
        <f>VLOOKUP($G7906, Reference!$A$3:$C$20, 3,FALSE)*I7906</f>
        <v>14</v>
      </c>
      <c r="L7906" s="27">
        <f t="shared" si="246"/>
        <v>3.5</v>
      </c>
      <c r="M7906" s="27">
        <f t="shared" si="247"/>
        <v>3.3249999999999993</v>
      </c>
    </row>
    <row r="7907" spans="1:13" x14ac:dyDescent="0.2">
      <c r="A7907">
        <v>8947</v>
      </c>
      <c r="B7907" s="4">
        <v>44155</v>
      </c>
      <c r="C7907" t="s">
        <v>17</v>
      </c>
      <c r="D7907" t="s">
        <v>21</v>
      </c>
      <c r="E7907" s="2" t="str">
        <f>VLOOKUP('SampleSuperstore - Main Data'!D7907,Reference!$A$26:$B$74,2,FALSE)</f>
        <v>West</v>
      </c>
      <c r="F7907" s="22" t="s">
        <v>13</v>
      </c>
      <c r="G7907" s="22" t="s">
        <v>14</v>
      </c>
      <c r="H7907" s="24">
        <f>VLOOKUP($G7907, Reference!$A$3:$C$20, 2,FALSE)*I7907</f>
        <v>405</v>
      </c>
      <c r="I7907" s="22">
        <v>9</v>
      </c>
      <c r="J7907" s="26" cm="1">
        <f t="array" ref="J7907">IFERROR(_xlfn.IFS(AND(C7907="Corporate", F7907="Technology"), 3%, C7907="Corporate", 1%),0%)</f>
        <v>0.01</v>
      </c>
      <c r="K7907" s="24">
        <f>VLOOKUP($G7907, Reference!$A$3:$C$20, 3,FALSE)*I7907</f>
        <v>315</v>
      </c>
      <c r="L7907" s="27">
        <f t="shared" si="246"/>
        <v>90</v>
      </c>
      <c r="M7907" s="27">
        <f t="shared" si="247"/>
        <v>85.949999999999989</v>
      </c>
    </row>
    <row r="7908" spans="1:13" x14ac:dyDescent="0.2">
      <c r="A7908">
        <v>8950</v>
      </c>
      <c r="B7908" s="4">
        <v>44155</v>
      </c>
      <c r="C7908" t="s">
        <v>17</v>
      </c>
      <c r="D7908" t="s">
        <v>15</v>
      </c>
      <c r="E7908" s="2" t="str">
        <f>VLOOKUP('SampleSuperstore - Main Data'!D7908,Reference!$A$26:$B$74,2,FALSE)</f>
        <v>West</v>
      </c>
      <c r="F7908" s="22" t="s">
        <v>13</v>
      </c>
      <c r="G7908" s="22" t="s">
        <v>20</v>
      </c>
      <c r="H7908" s="24">
        <f>VLOOKUP($G7908, Reference!$A$3:$C$20, 2,FALSE)*I7908</f>
        <v>34</v>
      </c>
      <c r="I7908" s="22">
        <v>2</v>
      </c>
      <c r="J7908" s="26" cm="1">
        <f t="array" ref="J7908">IFERROR(_xlfn.IFS(AND(C7908="Corporate", F7908="Technology"), 3%, C7908="Corporate", 1%),0%)</f>
        <v>0.01</v>
      </c>
      <c r="K7908" s="24">
        <f>VLOOKUP($G7908, Reference!$A$3:$C$20, 3,FALSE)*I7908</f>
        <v>20</v>
      </c>
      <c r="L7908" s="27">
        <f t="shared" si="246"/>
        <v>14</v>
      </c>
      <c r="M7908" s="27">
        <f t="shared" si="247"/>
        <v>13.659999999999997</v>
      </c>
    </row>
    <row r="7909" spans="1:13" x14ac:dyDescent="0.2">
      <c r="A7909">
        <v>8951</v>
      </c>
      <c r="B7909" s="4">
        <v>44155</v>
      </c>
      <c r="C7909" t="s">
        <v>17</v>
      </c>
      <c r="D7909" t="s">
        <v>52</v>
      </c>
      <c r="E7909" s="2" t="str">
        <f>VLOOKUP('SampleSuperstore - Main Data'!D7909,Reference!$A$26:$B$74,2,FALSE)</f>
        <v>East</v>
      </c>
      <c r="F7909" s="22" t="s">
        <v>23</v>
      </c>
      <c r="G7909" s="22" t="s">
        <v>24</v>
      </c>
      <c r="H7909" s="24">
        <f>VLOOKUP($G7909, Reference!$A$3:$C$20, 2,FALSE)*I7909</f>
        <v>198</v>
      </c>
      <c r="I7909" s="22">
        <v>2</v>
      </c>
      <c r="J7909" s="26" cm="1">
        <f t="array" ref="J7909">IFERROR(_xlfn.IFS(AND(C7909="Corporate", F7909="Technology"), 3%, C7909="Corporate", 1%),0%)</f>
        <v>0.01</v>
      </c>
      <c r="K7909" s="24">
        <f>VLOOKUP($G7909, Reference!$A$3:$C$20, 3,FALSE)*I7909</f>
        <v>158</v>
      </c>
      <c r="L7909" s="27">
        <f t="shared" si="246"/>
        <v>40</v>
      </c>
      <c r="M7909" s="27">
        <f t="shared" si="247"/>
        <v>38.02000000000001</v>
      </c>
    </row>
    <row r="7910" spans="1:13" x14ac:dyDescent="0.2">
      <c r="A7910">
        <v>8952</v>
      </c>
      <c r="B7910" s="4">
        <v>44155</v>
      </c>
      <c r="C7910" t="s">
        <v>17</v>
      </c>
      <c r="D7910" t="s">
        <v>31</v>
      </c>
      <c r="E7910" s="2" t="str">
        <f>VLOOKUP('SampleSuperstore - Main Data'!D7910,Reference!$A$26:$B$74,2,FALSE)</f>
        <v>Central</v>
      </c>
      <c r="F7910" s="22" t="s">
        <v>29</v>
      </c>
      <c r="G7910" s="22" t="s">
        <v>33</v>
      </c>
      <c r="H7910" s="24">
        <f>VLOOKUP($G7910, Reference!$A$3:$C$20, 2,FALSE)*I7910</f>
        <v>25</v>
      </c>
      <c r="I7910" s="22">
        <v>5</v>
      </c>
      <c r="J7910" s="26" cm="1">
        <f t="array" ref="J7910">IFERROR(_xlfn.IFS(AND(C7910="Corporate", F7910="Technology"), 3%, C7910="Corporate", 1%),0%)</f>
        <v>0.03</v>
      </c>
      <c r="K7910" s="24">
        <f>VLOOKUP($G7910, Reference!$A$3:$C$20, 3,FALSE)*I7910</f>
        <v>12.5</v>
      </c>
      <c r="L7910" s="27">
        <f t="shared" si="246"/>
        <v>12.5</v>
      </c>
      <c r="M7910" s="27">
        <f t="shared" si="247"/>
        <v>11.75</v>
      </c>
    </row>
    <row r="7911" spans="1:13" x14ac:dyDescent="0.2">
      <c r="A7911">
        <v>8954</v>
      </c>
      <c r="B7911" s="4">
        <v>44155</v>
      </c>
      <c r="C7911" t="s">
        <v>17</v>
      </c>
      <c r="D7911" t="s">
        <v>52</v>
      </c>
      <c r="E7911" s="2" t="str">
        <f>VLOOKUP('SampleSuperstore - Main Data'!D7911,Reference!$A$26:$B$74,2,FALSE)</f>
        <v>East</v>
      </c>
      <c r="F7911" s="22" t="s">
        <v>13</v>
      </c>
      <c r="G7911" s="22" t="s">
        <v>20</v>
      </c>
      <c r="H7911" s="24">
        <f>VLOOKUP($G7911, Reference!$A$3:$C$20, 2,FALSE)*I7911</f>
        <v>68</v>
      </c>
      <c r="I7911" s="22">
        <v>4</v>
      </c>
      <c r="J7911" s="26" cm="1">
        <f t="array" ref="J7911">IFERROR(_xlfn.IFS(AND(C7911="Corporate", F7911="Technology"), 3%, C7911="Corporate", 1%),0%)</f>
        <v>0.01</v>
      </c>
      <c r="K7911" s="24">
        <f>VLOOKUP($G7911, Reference!$A$3:$C$20, 3,FALSE)*I7911</f>
        <v>40</v>
      </c>
      <c r="L7911" s="27">
        <f t="shared" si="246"/>
        <v>28</v>
      </c>
      <c r="M7911" s="27">
        <f t="shared" si="247"/>
        <v>27.319999999999993</v>
      </c>
    </row>
    <row r="7912" spans="1:13" x14ac:dyDescent="0.2">
      <c r="A7912">
        <v>8963</v>
      </c>
      <c r="B7912" s="4">
        <v>44155</v>
      </c>
      <c r="C7912" t="s">
        <v>17</v>
      </c>
      <c r="D7912" t="s">
        <v>36</v>
      </c>
      <c r="E7912" s="2" t="str">
        <f>VLOOKUP('SampleSuperstore - Main Data'!D7912,Reference!$A$26:$B$74,2,FALSE)</f>
        <v>East</v>
      </c>
      <c r="F7912" s="22" t="s">
        <v>13</v>
      </c>
      <c r="G7912" s="22" t="s">
        <v>26</v>
      </c>
      <c r="H7912" s="24">
        <f>VLOOKUP($G7912, Reference!$A$3:$C$20, 2,FALSE)*I7912</f>
        <v>17.5</v>
      </c>
      <c r="I7912" s="22">
        <v>7</v>
      </c>
      <c r="J7912" s="26" cm="1">
        <f t="array" ref="J7912">IFERROR(_xlfn.IFS(AND(C7912="Corporate", F7912="Technology"), 3%, C7912="Corporate", 1%),0%)</f>
        <v>0.01</v>
      </c>
      <c r="K7912" s="24">
        <f>VLOOKUP($G7912, Reference!$A$3:$C$20, 3,FALSE)*I7912</f>
        <v>14</v>
      </c>
      <c r="L7912" s="27">
        <f t="shared" si="246"/>
        <v>3.5</v>
      </c>
      <c r="M7912" s="27">
        <f t="shared" si="247"/>
        <v>3.3249999999999993</v>
      </c>
    </row>
    <row r="7913" spans="1:13" x14ac:dyDescent="0.2">
      <c r="A7913">
        <v>8969</v>
      </c>
      <c r="B7913" s="4">
        <v>44156</v>
      </c>
      <c r="C7913" t="s">
        <v>17</v>
      </c>
      <c r="D7913" t="s">
        <v>40</v>
      </c>
      <c r="E7913" s="2" t="str">
        <f>VLOOKUP('SampleSuperstore - Main Data'!D7913,Reference!$A$26:$B$74,2,FALSE)</f>
        <v>East</v>
      </c>
      <c r="F7913" s="22" t="s">
        <v>13</v>
      </c>
      <c r="G7913" s="22" t="s">
        <v>14</v>
      </c>
      <c r="H7913" s="24">
        <f>VLOOKUP($G7913, Reference!$A$3:$C$20, 2,FALSE)*I7913</f>
        <v>90</v>
      </c>
      <c r="I7913" s="22">
        <v>2</v>
      </c>
      <c r="J7913" s="26" cm="1">
        <f t="array" ref="J7913">IFERROR(_xlfn.IFS(AND(C7913="Corporate", F7913="Technology"), 3%, C7913="Corporate", 1%),0%)</f>
        <v>0.01</v>
      </c>
      <c r="K7913" s="24">
        <f>VLOOKUP($G7913, Reference!$A$3:$C$20, 3,FALSE)*I7913</f>
        <v>70</v>
      </c>
      <c r="L7913" s="27">
        <f t="shared" si="246"/>
        <v>20</v>
      </c>
      <c r="M7913" s="27">
        <f t="shared" si="247"/>
        <v>19.099999999999994</v>
      </c>
    </row>
    <row r="7914" spans="1:13" x14ac:dyDescent="0.2">
      <c r="A7914">
        <v>8970</v>
      </c>
      <c r="B7914" s="4">
        <v>44156</v>
      </c>
      <c r="C7914" t="s">
        <v>17</v>
      </c>
      <c r="D7914" t="s">
        <v>46</v>
      </c>
      <c r="E7914" s="2" t="str">
        <f>VLOOKUP('SampleSuperstore - Main Data'!D7914,Reference!$A$26:$B$74,2,FALSE)</f>
        <v>Central</v>
      </c>
      <c r="F7914" s="22" t="s">
        <v>13</v>
      </c>
      <c r="G7914" s="22" t="s">
        <v>26</v>
      </c>
      <c r="H7914" s="24">
        <f>VLOOKUP($G7914, Reference!$A$3:$C$20, 2,FALSE)*I7914</f>
        <v>20</v>
      </c>
      <c r="I7914" s="22">
        <v>8</v>
      </c>
      <c r="J7914" s="26" cm="1">
        <f t="array" ref="J7914">IFERROR(_xlfn.IFS(AND(C7914="Corporate", F7914="Technology"), 3%, C7914="Corporate", 1%),0%)</f>
        <v>0.01</v>
      </c>
      <c r="K7914" s="24">
        <f>VLOOKUP($G7914, Reference!$A$3:$C$20, 3,FALSE)*I7914</f>
        <v>16</v>
      </c>
      <c r="L7914" s="27">
        <f t="shared" si="246"/>
        <v>4</v>
      </c>
      <c r="M7914" s="27">
        <f t="shared" si="247"/>
        <v>3.8000000000000007</v>
      </c>
    </row>
    <row r="7915" spans="1:13" x14ac:dyDescent="0.2">
      <c r="A7915">
        <v>8974</v>
      </c>
      <c r="B7915" s="4">
        <v>44156</v>
      </c>
      <c r="C7915" t="s">
        <v>17</v>
      </c>
      <c r="D7915" t="s">
        <v>32</v>
      </c>
      <c r="E7915" s="2" t="str">
        <f>VLOOKUP('SampleSuperstore - Main Data'!D7915,Reference!$A$26:$B$74,2,FALSE)</f>
        <v>South</v>
      </c>
      <c r="F7915" s="22" t="s">
        <v>13</v>
      </c>
      <c r="G7915" s="22" t="s">
        <v>53</v>
      </c>
      <c r="H7915" s="24">
        <f>VLOOKUP($G7915, Reference!$A$3:$C$20, 2,FALSE)*I7915</f>
        <v>36</v>
      </c>
      <c r="I7915" s="22">
        <v>3</v>
      </c>
      <c r="J7915" s="26" cm="1">
        <f t="array" ref="J7915">IFERROR(_xlfn.IFS(AND(C7915="Corporate", F7915="Technology"), 3%, C7915="Corporate", 1%),0%)</f>
        <v>0.01</v>
      </c>
      <c r="K7915" s="24">
        <f>VLOOKUP($G7915, Reference!$A$3:$C$20, 3,FALSE)*I7915</f>
        <v>27</v>
      </c>
      <c r="L7915" s="27">
        <f t="shared" si="246"/>
        <v>9</v>
      </c>
      <c r="M7915" s="27">
        <f t="shared" si="247"/>
        <v>8.64</v>
      </c>
    </row>
    <row r="7916" spans="1:13" x14ac:dyDescent="0.2">
      <c r="A7916">
        <v>8977</v>
      </c>
      <c r="B7916" s="4">
        <v>44156</v>
      </c>
      <c r="C7916" t="s">
        <v>17</v>
      </c>
      <c r="D7916" t="s">
        <v>36</v>
      </c>
      <c r="E7916" s="2" t="str">
        <f>VLOOKUP('SampleSuperstore - Main Data'!D7916,Reference!$A$26:$B$74,2,FALSE)</f>
        <v>East</v>
      </c>
      <c r="F7916" s="22" t="s">
        <v>29</v>
      </c>
      <c r="G7916" s="22" t="s">
        <v>50</v>
      </c>
      <c r="H7916" s="24">
        <f>VLOOKUP($G7916, Reference!$A$3:$C$20, 2,FALSE)*I7916</f>
        <v>1194</v>
      </c>
      <c r="I7916" s="22">
        <v>6</v>
      </c>
      <c r="J7916" s="26" cm="1">
        <f t="array" ref="J7916">IFERROR(_xlfn.IFS(AND(C7916="Corporate", F7916="Technology"), 3%, C7916="Corporate", 1%),0%)</f>
        <v>0.03</v>
      </c>
      <c r="K7916" s="24">
        <f>VLOOKUP($G7916, Reference!$A$3:$C$20, 3,FALSE)*I7916</f>
        <v>990</v>
      </c>
      <c r="L7916" s="27">
        <f t="shared" si="246"/>
        <v>204</v>
      </c>
      <c r="M7916" s="27">
        <f t="shared" si="247"/>
        <v>168.18000000000006</v>
      </c>
    </row>
    <row r="7917" spans="1:13" x14ac:dyDescent="0.2">
      <c r="A7917">
        <v>8981</v>
      </c>
      <c r="B7917" s="4">
        <v>44156</v>
      </c>
      <c r="C7917" t="s">
        <v>17</v>
      </c>
      <c r="D7917" t="s">
        <v>15</v>
      </c>
      <c r="E7917" s="2" t="str">
        <f>VLOOKUP('SampleSuperstore - Main Data'!D7917,Reference!$A$26:$B$74,2,FALSE)</f>
        <v>West</v>
      </c>
      <c r="F7917" s="22" t="s">
        <v>13</v>
      </c>
      <c r="G7917" s="22" t="s">
        <v>20</v>
      </c>
      <c r="H7917" s="24">
        <f>VLOOKUP($G7917, Reference!$A$3:$C$20, 2,FALSE)*I7917</f>
        <v>51</v>
      </c>
      <c r="I7917" s="22">
        <v>3</v>
      </c>
      <c r="J7917" s="26" cm="1">
        <f t="array" ref="J7917">IFERROR(_xlfn.IFS(AND(C7917="Corporate", F7917="Technology"), 3%, C7917="Corporate", 1%),0%)</f>
        <v>0.01</v>
      </c>
      <c r="K7917" s="24">
        <f>VLOOKUP($G7917, Reference!$A$3:$C$20, 3,FALSE)*I7917</f>
        <v>30</v>
      </c>
      <c r="L7917" s="27">
        <f t="shared" si="246"/>
        <v>21</v>
      </c>
      <c r="M7917" s="27">
        <f t="shared" si="247"/>
        <v>20.490000000000002</v>
      </c>
    </row>
    <row r="7918" spans="1:13" x14ac:dyDescent="0.2">
      <c r="A7918">
        <v>8982</v>
      </c>
      <c r="B7918" s="4">
        <v>44156</v>
      </c>
      <c r="C7918" t="s">
        <v>17</v>
      </c>
      <c r="D7918" t="s">
        <v>52</v>
      </c>
      <c r="E7918" s="2" t="str">
        <f>VLOOKUP('SampleSuperstore - Main Data'!D7918,Reference!$A$26:$B$74,2,FALSE)</f>
        <v>East</v>
      </c>
      <c r="F7918" s="22" t="s">
        <v>13</v>
      </c>
      <c r="G7918" s="22" t="s">
        <v>35</v>
      </c>
      <c r="H7918" s="24">
        <f>VLOOKUP($G7918, Reference!$A$3:$C$20, 2,FALSE)*I7918</f>
        <v>48</v>
      </c>
      <c r="I7918" s="22">
        <v>2</v>
      </c>
      <c r="J7918" s="26" cm="1">
        <f t="array" ref="J7918">IFERROR(_xlfn.IFS(AND(C7918="Corporate", F7918="Technology"), 3%, C7918="Corporate", 1%),0%)</f>
        <v>0.01</v>
      </c>
      <c r="K7918" s="24">
        <f>VLOOKUP($G7918, Reference!$A$3:$C$20, 3,FALSE)*I7918</f>
        <v>38</v>
      </c>
      <c r="L7918" s="27">
        <f t="shared" si="246"/>
        <v>10</v>
      </c>
      <c r="M7918" s="27">
        <f t="shared" si="247"/>
        <v>9.519999999999996</v>
      </c>
    </row>
    <row r="7919" spans="1:13" x14ac:dyDescent="0.2">
      <c r="A7919">
        <v>8984</v>
      </c>
      <c r="B7919" s="4">
        <v>44156</v>
      </c>
      <c r="C7919" t="s">
        <v>17</v>
      </c>
      <c r="D7919" t="s">
        <v>52</v>
      </c>
      <c r="E7919" s="2" t="str">
        <f>VLOOKUP('SampleSuperstore - Main Data'!D7919,Reference!$A$26:$B$74,2,FALSE)</f>
        <v>East</v>
      </c>
      <c r="F7919" s="22" t="s">
        <v>13</v>
      </c>
      <c r="G7919" s="22" t="s">
        <v>41</v>
      </c>
      <c r="H7919" s="24">
        <f>VLOOKUP($G7919, Reference!$A$3:$C$20, 2,FALSE)*I7919</f>
        <v>9</v>
      </c>
      <c r="I7919" s="22">
        <v>3</v>
      </c>
      <c r="J7919" s="26" cm="1">
        <f t="array" ref="J7919">IFERROR(_xlfn.IFS(AND(C7919="Corporate", F7919="Technology"), 3%, C7919="Corporate", 1%),0%)</f>
        <v>0.01</v>
      </c>
      <c r="K7919" s="24">
        <f>VLOOKUP($G7919, Reference!$A$3:$C$20, 3,FALSE)*I7919</f>
        <v>6</v>
      </c>
      <c r="L7919" s="27">
        <f t="shared" si="246"/>
        <v>3</v>
      </c>
      <c r="M7919" s="27">
        <f t="shared" si="247"/>
        <v>2.91</v>
      </c>
    </row>
    <row r="7920" spans="1:13" x14ac:dyDescent="0.2">
      <c r="A7920">
        <v>8992</v>
      </c>
      <c r="B7920" s="4">
        <v>44157</v>
      </c>
      <c r="C7920" t="s">
        <v>17</v>
      </c>
      <c r="D7920" t="s">
        <v>27</v>
      </c>
      <c r="E7920" s="2" t="str">
        <f>VLOOKUP('SampleSuperstore - Main Data'!D7920,Reference!$A$26:$B$74,2,FALSE)</f>
        <v>East</v>
      </c>
      <c r="F7920" s="22" t="s">
        <v>23</v>
      </c>
      <c r="G7920" s="22" t="s">
        <v>37</v>
      </c>
      <c r="H7920" s="24">
        <f>VLOOKUP($G7920, Reference!$A$3:$C$20, 2,FALSE)*I7920</f>
        <v>27</v>
      </c>
      <c r="I7920" s="22">
        <v>3</v>
      </c>
      <c r="J7920" s="26" cm="1">
        <f t="array" ref="J7920">IFERROR(_xlfn.IFS(AND(C7920="Corporate", F7920="Technology"), 3%, C7920="Corporate", 1%),0%)</f>
        <v>0.01</v>
      </c>
      <c r="K7920" s="24">
        <f>VLOOKUP($G7920, Reference!$A$3:$C$20, 3,FALSE)*I7920</f>
        <v>15</v>
      </c>
      <c r="L7920" s="27">
        <f t="shared" si="246"/>
        <v>12</v>
      </c>
      <c r="M7920" s="27">
        <f t="shared" si="247"/>
        <v>11.73</v>
      </c>
    </row>
    <row r="7921" spans="1:13" x14ac:dyDescent="0.2">
      <c r="A7921">
        <v>8999</v>
      </c>
      <c r="B7921" s="4">
        <v>44157</v>
      </c>
      <c r="C7921" t="s">
        <v>17</v>
      </c>
      <c r="D7921" t="s">
        <v>64</v>
      </c>
      <c r="E7921" s="2" t="str">
        <f>VLOOKUP('SampleSuperstore - Main Data'!D7921,Reference!$A$26:$B$74,2,FALSE)</f>
        <v>East</v>
      </c>
      <c r="F7921" s="22" t="s">
        <v>13</v>
      </c>
      <c r="G7921" s="22" t="s">
        <v>49</v>
      </c>
      <c r="H7921" s="24">
        <f>VLOOKUP($G7921, Reference!$A$3:$C$20, 2,FALSE)*I7921</f>
        <v>120</v>
      </c>
      <c r="I7921" s="22">
        <v>3</v>
      </c>
      <c r="J7921" s="26" cm="1">
        <f t="array" ref="J7921">IFERROR(_xlfn.IFS(AND(C7921="Corporate", F7921="Technology"), 3%, C7921="Corporate", 1%),0%)</f>
        <v>0.01</v>
      </c>
      <c r="K7921" s="24">
        <f>VLOOKUP($G7921, Reference!$A$3:$C$20, 3,FALSE)*I7921</f>
        <v>105</v>
      </c>
      <c r="L7921" s="27">
        <f t="shared" si="246"/>
        <v>15</v>
      </c>
      <c r="M7921" s="27">
        <f t="shared" si="247"/>
        <v>13.799999999999997</v>
      </c>
    </row>
    <row r="7922" spans="1:13" x14ac:dyDescent="0.2">
      <c r="A7922">
        <v>9000</v>
      </c>
      <c r="B7922" s="4">
        <v>44157</v>
      </c>
      <c r="C7922" t="s">
        <v>17</v>
      </c>
      <c r="D7922" t="s">
        <v>15</v>
      </c>
      <c r="E7922" s="2" t="str">
        <f>VLOOKUP('SampleSuperstore - Main Data'!D7922,Reference!$A$26:$B$74,2,FALSE)</f>
        <v>West</v>
      </c>
      <c r="F7922" s="22" t="s">
        <v>29</v>
      </c>
      <c r="G7922" s="22" t="s">
        <v>33</v>
      </c>
      <c r="H7922" s="24">
        <f>VLOOKUP($G7922, Reference!$A$3:$C$20, 2,FALSE)*I7922</f>
        <v>10</v>
      </c>
      <c r="I7922" s="22">
        <v>2</v>
      </c>
      <c r="J7922" s="26" cm="1">
        <f t="array" ref="J7922">IFERROR(_xlfn.IFS(AND(C7922="Corporate", F7922="Technology"), 3%, C7922="Corporate", 1%),0%)</f>
        <v>0.03</v>
      </c>
      <c r="K7922" s="24">
        <f>VLOOKUP($G7922, Reference!$A$3:$C$20, 3,FALSE)*I7922</f>
        <v>5</v>
      </c>
      <c r="L7922" s="27">
        <f t="shared" si="246"/>
        <v>5</v>
      </c>
      <c r="M7922" s="27">
        <f t="shared" si="247"/>
        <v>4.6999999999999993</v>
      </c>
    </row>
    <row r="7923" spans="1:13" x14ac:dyDescent="0.2">
      <c r="A7923">
        <v>9003</v>
      </c>
      <c r="B7923" s="4">
        <v>44157</v>
      </c>
      <c r="C7923" t="s">
        <v>17</v>
      </c>
      <c r="D7923" t="s">
        <v>79</v>
      </c>
      <c r="E7923" s="2" t="str">
        <f>VLOOKUP('SampleSuperstore - Main Data'!D7923,Reference!$A$26:$B$74,2,FALSE)</f>
        <v>West</v>
      </c>
      <c r="F7923" s="22" t="s">
        <v>13</v>
      </c>
      <c r="G7923" s="22" t="s">
        <v>26</v>
      </c>
      <c r="H7923" s="24">
        <f>VLOOKUP($G7923, Reference!$A$3:$C$20, 2,FALSE)*I7923</f>
        <v>7.5</v>
      </c>
      <c r="I7923" s="22">
        <v>3</v>
      </c>
      <c r="J7923" s="26" cm="1">
        <f t="array" ref="J7923">IFERROR(_xlfn.IFS(AND(C7923="Corporate", F7923="Technology"), 3%, C7923="Corporate", 1%),0%)</f>
        <v>0.01</v>
      </c>
      <c r="K7923" s="24">
        <f>VLOOKUP($G7923, Reference!$A$3:$C$20, 3,FALSE)*I7923</f>
        <v>6</v>
      </c>
      <c r="L7923" s="27">
        <f t="shared" si="246"/>
        <v>1.5</v>
      </c>
      <c r="M7923" s="27">
        <f t="shared" si="247"/>
        <v>1.4249999999999998</v>
      </c>
    </row>
    <row r="7924" spans="1:13" x14ac:dyDescent="0.2">
      <c r="A7924">
        <v>9006</v>
      </c>
      <c r="B7924" s="4">
        <v>44157</v>
      </c>
      <c r="C7924" t="s">
        <v>17</v>
      </c>
      <c r="D7924" t="s">
        <v>36</v>
      </c>
      <c r="E7924" s="2" t="str">
        <f>VLOOKUP('SampleSuperstore - Main Data'!D7924,Reference!$A$26:$B$74,2,FALSE)</f>
        <v>East</v>
      </c>
      <c r="F7924" s="22" t="s">
        <v>23</v>
      </c>
      <c r="G7924" s="22" t="s">
        <v>37</v>
      </c>
      <c r="H7924" s="24">
        <f>VLOOKUP($G7924, Reference!$A$3:$C$20, 2,FALSE)*I7924</f>
        <v>9</v>
      </c>
      <c r="I7924" s="22">
        <v>1</v>
      </c>
      <c r="J7924" s="26" cm="1">
        <f t="array" ref="J7924">IFERROR(_xlfn.IFS(AND(C7924="Corporate", F7924="Technology"), 3%, C7924="Corporate", 1%),0%)</f>
        <v>0.01</v>
      </c>
      <c r="K7924" s="24">
        <f>VLOOKUP($G7924, Reference!$A$3:$C$20, 3,FALSE)*I7924</f>
        <v>5</v>
      </c>
      <c r="L7924" s="27">
        <f t="shared" si="246"/>
        <v>4</v>
      </c>
      <c r="M7924" s="27">
        <f t="shared" si="247"/>
        <v>3.91</v>
      </c>
    </row>
    <row r="7925" spans="1:13" x14ac:dyDescent="0.2">
      <c r="A7925">
        <v>9007</v>
      </c>
      <c r="B7925" s="4">
        <v>44157</v>
      </c>
      <c r="C7925" t="s">
        <v>17</v>
      </c>
      <c r="D7925" t="s">
        <v>15</v>
      </c>
      <c r="E7925" s="2" t="str">
        <f>VLOOKUP('SampleSuperstore - Main Data'!D7925,Reference!$A$26:$B$74,2,FALSE)</f>
        <v>West</v>
      </c>
      <c r="F7925" s="22" t="s">
        <v>13</v>
      </c>
      <c r="G7925" s="22" t="s">
        <v>26</v>
      </c>
      <c r="H7925" s="24">
        <f>VLOOKUP($G7925, Reference!$A$3:$C$20, 2,FALSE)*I7925</f>
        <v>5</v>
      </c>
      <c r="I7925" s="22">
        <v>2</v>
      </c>
      <c r="J7925" s="26" cm="1">
        <f t="array" ref="J7925">IFERROR(_xlfn.IFS(AND(C7925="Corporate", F7925="Technology"), 3%, C7925="Corporate", 1%),0%)</f>
        <v>0.01</v>
      </c>
      <c r="K7925" s="24">
        <f>VLOOKUP($G7925, Reference!$A$3:$C$20, 3,FALSE)*I7925</f>
        <v>4</v>
      </c>
      <c r="L7925" s="27">
        <f t="shared" si="246"/>
        <v>1</v>
      </c>
      <c r="M7925" s="27">
        <f t="shared" si="247"/>
        <v>0.95000000000000018</v>
      </c>
    </row>
    <row r="7926" spans="1:13" x14ac:dyDescent="0.2">
      <c r="A7926">
        <v>9018</v>
      </c>
      <c r="B7926" s="4">
        <v>44158</v>
      </c>
      <c r="C7926" t="s">
        <v>17</v>
      </c>
      <c r="D7926" t="s">
        <v>15</v>
      </c>
      <c r="E7926" s="2" t="str">
        <f>VLOOKUP('SampleSuperstore - Main Data'!D7926,Reference!$A$26:$B$74,2,FALSE)</f>
        <v>West</v>
      </c>
      <c r="F7926" s="22" t="s">
        <v>23</v>
      </c>
      <c r="G7926" s="22" t="s">
        <v>24</v>
      </c>
      <c r="H7926" s="24">
        <f>VLOOKUP($G7926, Reference!$A$3:$C$20, 2,FALSE)*I7926</f>
        <v>297</v>
      </c>
      <c r="I7926" s="22">
        <v>3</v>
      </c>
      <c r="J7926" s="26" cm="1">
        <f t="array" ref="J7926">IFERROR(_xlfn.IFS(AND(C7926="Corporate", F7926="Technology"), 3%, C7926="Corporate", 1%),0%)</f>
        <v>0.01</v>
      </c>
      <c r="K7926" s="24">
        <f>VLOOKUP($G7926, Reference!$A$3:$C$20, 3,FALSE)*I7926</f>
        <v>237</v>
      </c>
      <c r="L7926" s="27">
        <f t="shared" si="246"/>
        <v>60</v>
      </c>
      <c r="M7926" s="27">
        <f t="shared" si="247"/>
        <v>57.029999999999973</v>
      </c>
    </row>
    <row r="7927" spans="1:13" x14ac:dyDescent="0.2">
      <c r="A7927">
        <v>9019</v>
      </c>
      <c r="B7927" s="4">
        <v>44158</v>
      </c>
      <c r="C7927" t="s">
        <v>17</v>
      </c>
      <c r="D7927" t="s">
        <v>40</v>
      </c>
      <c r="E7927" s="2" t="str">
        <f>VLOOKUP('SampleSuperstore - Main Data'!D7927,Reference!$A$26:$B$74,2,FALSE)</f>
        <v>East</v>
      </c>
      <c r="F7927" s="22" t="s">
        <v>23</v>
      </c>
      <c r="G7927" s="22" t="s">
        <v>37</v>
      </c>
      <c r="H7927" s="24">
        <f>VLOOKUP($G7927, Reference!$A$3:$C$20, 2,FALSE)*I7927</f>
        <v>18</v>
      </c>
      <c r="I7927" s="22">
        <v>2</v>
      </c>
      <c r="J7927" s="26" cm="1">
        <f t="array" ref="J7927">IFERROR(_xlfn.IFS(AND(C7927="Corporate", F7927="Technology"), 3%, C7927="Corporate", 1%),0%)</f>
        <v>0.01</v>
      </c>
      <c r="K7927" s="24">
        <f>VLOOKUP($G7927, Reference!$A$3:$C$20, 3,FALSE)*I7927</f>
        <v>10</v>
      </c>
      <c r="L7927" s="27">
        <f t="shared" si="246"/>
        <v>8</v>
      </c>
      <c r="M7927" s="27">
        <f t="shared" si="247"/>
        <v>7.82</v>
      </c>
    </row>
    <row r="7928" spans="1:13" x14ac:dyDescent="0.2">
      <c r="A7928">
        <v>9024</v>
      </c>
      <c r="B7928" s="4">
        <v>44158</v>
      </c>
      <c r="C7928" t="s">
        <v>17</v>
      </c>
      <c r="D7928" t="s">
        <v>21</v>
      </c>
      <c r="E7928" s="2" t="str">
        <f>VLOOKUP('SampleSuperstore - Main Data'!D7928,Reference!$A$26:$B$74,2,FALSE)</f>
        <v>West</v>
      </c>
      <c r="F7928" s="22" t="s">
        <v>13</v>
      </c>
      <c r="G7928" s="22" t="s">
        <v>41</v>
      </c>
      <c r="H7928" s="24">
        <f>VLOOKUP($G7928, Reference!$A$3:$C$20, 2,FALSE)*I7928</f>
        <v>15</v>
      </c>
      <c r="I7928" s="22">
        <v>5</v>
      </c>
      <c r="J7928" s="26" cm="1">
        <f t="array" ref="J7928">IFERROR(_xlfn.IFS(AND(C7928="Corporate", F7928="Technology"), 3%, C7928="Corporate", 1%),0%)</f>
        <v>0.01</v>
      </c>
      <c r="K7928" s="24">
        <f>VLOOKUP($G7928, Reference!$A$3:$C$20, 3,FALSE)*I7928</f>
        <v>10</v>
      </c>
      <c r="L7928" s="27">
        <f t="shared" si="246"/>
        <v>5</v>
      </c>
      <c r="M7928" s="27">
        <f t="shared" si="247"/>
        <v>4.8499999999999996</v>
      </c>
    </row>
    <row r="7929" spans="1:13" x14ac:dyDescent="0.2">
      <c r="A7929">
        <v>9025</v>
      </c>
      <c r="B7929" s="4">
        <v>44158</v>
      </c>
      <c r="C7929" t="s">
        <v>17</v>
      </c>
      <c r="D7929" t="s">
        <v>21</v>
      </c>
      <c r="E7929" s="2" t="str">
        <f>VLOOKUP('SampleSuperstore - Main Data'!D7929,Reference!$A$26:$B$74,2,FALSE)</f>
        <v>West</v>
      </c>
      <c r="F7929" s="22" t="s">
        <v>13</v>
      </c>
      <c r="G7929" s="22" t="s">
        <v>14</v>
      </c>
      <c r="H7929" s="24">
        <f>VLOOKUP($G7929, Reference!$A$3:$C$20, 2,FALSE)*I7929</f>
        <v>45</v>
      </c>
      <c r="I7929" s="22">
        <v>1</v>
      </c>
      <c r="J7929" s="26" cm="1">
        <f t="array" ref="J7929">IFERROR(_xlfn.IFS(AND(C7929="Corporate", F7929="Technology"), 3%, C7929="Corporate", 1%),0%)</f>
        <v>0.01</v>
      </c>
      <c r="K7929" s="24">
        <f>VLOOKUP($G7929, Reference!$A$3:$C$20, 3,FALSE)*I7929</f>
        <v>35</v>
      </c>
      <c r="L7929" s="27">
        <f t="shared" si="246"/>
        <v>10</v>
      </c>
      <c r="M7929" s="27">
        <f t="shared" si="247"/>
        <v>9.5499999999999972</v>
      </c>
    </row>
    <row r="7930" spans="1:13" x14ac:dyDescent="0.2">
      <c r="A7930">
        <v>9026</v>
      </c>
      <c r="B7930" s="4">
        <v>44158</v>
      </c>
      <c r="C7930" t="s">
        <v>17</v>
      </c>
      <c r="D7930" t="s">
        <v>46</v>
      </c>
      <c r="E7930" s="2" t="str">
        <f>VLOOKUP('SampleSuperstore - Main Data'!D7930,Reference!$A$26:$B$74,2,FALSE)</f>
        <v>Central</v>
      </c>
      <c r="F7930" s="22" t="s">
        <v>13</v>
      </c>
      <c r="G7930" s="22" t="s">
        <v>49</v>
      </c>
      <c r="H7930" s="24">
        <f>VLOOKUP($G7930, Reference!$A$3:$C$20, 2,FALSE)*I7930</f>
        <v>80</v>
      </c>
      <c r="I7930" s="22">
        <v>2</v>
      </c>
      <c r="J7930" s="26" cm="1">
        <f t="array" ref="J7930">IFERROR(_xlfn.IFS(AND(C7930="Corporate", F7930="Technology"), 3%, C7930="Corporate", 1%),0%)</f>
        <v>0.01</v>
      </c>
      <c r="K7930" s="24">
        <f>VLOOKUP($G7930, Reference!$A$3:$C$20, 3,FALSE)*I7930</f>
        <v>70</v>
      </c>
      <c r="L7930" s="27">
        <f t="shared" si="246"/>
        <v>10</v>
      </c>
      <c r="M7930" s="27">
        <f t="shared" si="247"/>
        <v>9.2000000000000028</v>
      </c>
    </row>
    <row r="7931" spans="1:13" x14ac:dyDescent="0.2">
      <c r="A7931">
        <v>9032</v>
      </c>
      <c r="B7931" s="4">
        <v>44158</v>
      </c>
      <c r="C7931" t="s">
        <v>17</v>
      </c>
      <c r="D7931" t="s">
        <v>19</v>
      </c>
      <c r="E7931" s="2" t="str">
        <f>VLOOKUP('SampleSuperstore - Main Data'!D7931,Reference!$A$26:$B$74,2,FALSE)</f>
        <v>East</v>
      </c>
      <c r="F7931" s="22" t="s">
        <v>29</v>
      </c>
      <c r="G7931" s="22" t="s">
        <v>33</v>
      </c>
      <c r="H7931" s="24">
        <f>VLOOKUP($G7931, Reference!$A$3:$C$20, 2,FALSE)*I7931</f>
        <v>20</v>
      </c>
      <c r="I7931" s="22">
        <v>4</v>
      </c>
      <c r="J7931" s="26" cm="1">
        <f t="array" ref="J7931">IFERROR(_xlfn.IFS(AND(C7931="Corporate", F7931="Technology"), 3%, C7931="Corporate", 1%),0%)</f>
        <v>0.03</v>
      </c>
      <c r="K7931" s="24">
        <f>VLOOKUP($G7931, Reference!$A$3:$C$20, 3,FALSE)*I7931</f>
        <v>10</v>
      </c>
      <c r="L7931" s="27">
        <f t="shared" si="246"/>
        <v>10</v>
      </c>
      <c r="M7931" s="27">
        <f t="shared" si="247"/>
        <v>9.3999999999999986</v>
      </c>
    </row>
    <row r="7932" spans="1:13" x14ac:dyDescent="0.2">
      <c r="A7932">
        <v>9033</v>
      </c>
      <c r="B7932" s="4">
        <v>44158</v>
      </c>
      <c r="C7932" t="s">
        <v>17</v>
      </c>
      <c r="D7932" t="s">
        <v>19</v>
      </c>
      <c r="E7932" s="2" t="str">
        <f>VLOOKUP('SampleSuperstore - Main Data'!D7932,Reference!$A$26:$B$74,2,FALSE)</f>
        <v>East</v>
      </c>
      <c r="F7932" s="22" t="s">
        <v>29</v>
      </c>
      <c r="G7932" s="22" t="s">
        <v>50</v>
      </c>
      <c r="H7932" s="24">
        <f>VLOOKUP($G7932, Reference!$A$3:$C$20, 2,FALSE)*I7932</f>
        <v>398</v>
      </c>
      <c r="I7932" s="22">
        <v>2</v>
      </c>
      <c r="J7932" s="26" cm="1">
        <f t="array" ref="J7932">IFERROR(_xlfn.IFS(AND(C7932="Corporate", F7932="Technology"), 3%, C7932="Corporate", 1%),0%)</f>
        <v>0.03</v>
      </c>
      <c r="K7932" s="24">
        <f>VLOOKUP($G7932, Reference!$A$3:$C$20, 3,FALSE)*I7932</f>
        <v>330</v>
      </c>
      <c r="L7932" s="27">
        <f t="shared" si="246"/>
        <v>68</v>
      </c>
      <c r="M7932" s="27">
        <f t="shared" si="247"/>
        <v>56.06</v>
      </c>
    </row>
    <row r="7933" spans="1:13" x14ac:dyDescent="0.2">
      <c r="A7933">
        <v>9035</v>
      </c>
      <c r="B7933" s="4">
        <v>44159</v>
      </c>
      <c r="C7933" t="s">
        <v>17</v>
      </c>
      <c r="D7933" t="s">
        <v>27</v>
      </c>
      <c r="E7933" s="2" t="str">
        <f>VLOOKUP('SampleSuperstore - Main Data'!D7933,Reference!$A$26:$B$74,2,FALSE)</f>
        <v>East</v>
      </c>
      <c r="F7933" s="22" t="s">
        <v>13</v>
      </c>
      <c r="G7933" s="22" t="s">
        <v>28</v>
      </c>
      <c r="H7933" s="24">
        <f>VLOOKUP($G7933, Reference!$A$3:$C$20, 2,FALSE)*I7933</f>
        <v>30</v>
      </c>
      <c r="I7933" s="22">
        <v>2</v>
      </c>
      <c r="J7933" s="26" cm="1">
        <f t="array" ref="J7933">IFERROR(_xlfn.IFS(AND(C7933="Corporate", F7933="Technology"), 3%, C7933="Corporate", 1%),0%)</f>
        <v>0.01</v>
      </c>
      <c r="K7933" s="24">
        <f>VLOOKUP($G7933, Reference!$A$3:$C$20, 3,FALSE)*I7933</f>
        <v>24</v>
      </c>
      <c r="L7933" s="27">
        <f t="shared" si="246"/>
        <v>6</v>
      </c>
      <c r="M7933" s="27">
        <f t="shared" si="247"/>
        <v>5.6999999999999993</v>
      </c>
    </row>
    <row r="7934" spans="1:13" x14ac:dyDescent="0.2">
      <c r="A7934">
        <v>9038</v>
      </c>
      <c r="B7934" s="4">
        <v>44159</v>
      </c>
      <c r="C7934" t="s">
        <v>17</v>
      </c>
      <c r="D7934" t="s">
        <v>42</v>
      </c>
      <c r="E7934" s="2" t="str">
        <f>VLOOKUP('SampleSuperstore - Main Data'!D7934,Reference!$A$26:$B$74,2,FALSE)</f>
        <v>East</v>
      </c>
      <c r="F7934" s="22" t="s">
        <v>13</v>
      </c>
      <c r="G7934" s="22" t="s">
        <v>14</v>
      </c>
      <c r="H7934" s="24">
        <f>VLOOKUP($G7934, Reference!$A$3:$C$20, 2,FALSE)*I7934</f>
        <v>135</v>
      </c>
      <c r="I7934" s="22">
        <v>3</v>
      </c>
      <c r="J7934" s="26" cm="1">
        <f t="array" ref="J7934">IFERROR(_xlfn.IFS(AND(C7934="Corporate", F7934="Technology"), 3%, C7934="Corporate", 1%),0%)</f>
        <v>0.01</v>
      </c>
      <c r="K7934" s="24">
        <f>VLOOKUP($G7934, Reference!$A$3:$C$20, 3,FALSE)*I7934</f>
        <v>105</v>
      </c>
      <c r="L7934" s="27">
        <f t="shared" si="246"/>
        <v>30</v>
      </c>
      <c r="M7934" s="27">
        <f t="shared" si="247"/>
        <v>28.650000000000006</v>
      </c>
    </row>
    <row r="7935" spans="1:13" x14ac:dyDescent="0.2">
      <c r="A7935">
        <v>9045</v>
      </c>
      <c r="B7935" s="4">
        <v>44159</v>
      </c>
      <c r="C7935" t="s">
        <v>17</v>
      </c>
      <c r="D7935" t="s">
        <v>36</v>
      </c>
      <c r="E7935" s="2" t="str">
        <f>VLOOKUP('SampleSuperstore - Main Data'!D7935,Reference!$A$26:$B$74,2,FALSE)</f>
        <v>East</v>
      </c>
      <c r="F7935" s="22" t="s">
        <v>13</v>
      </c>
      <c r="G7935" s="22" t="s">
        <v>26</v>
      </c>
      <c r="H7935" s="24">
        <f>VLOOKUP($G7935, Reference!$A$3:$C$20, 2,FALSE)*I7935</f>
        <v>7.5</v>
      </c>
      <c r="I7935" s="22">
        <v>3</v>
      </c>
      <c r="J7935" s="26" cm="1">
        <f t="array" ref="J7935">IFERROR(_xlfn.IFS(AND(C7935="Corporate", F7935="Technology"), 3%, C7935="Corporate", 1%),0%)</f>
        <v>0.01</v>
      </c>
      <c r="K7935" s="24">
        <f>VLOOKUP($G7935, Reference!$A$3:$C$20, 3,FALSE)*I7935</f>
        <v>6</v>
      </c>
      <c r="L7935" s="27">
        <f t="shared" si="246"/>
        <v>1.5</v>
      </c>
      <c r="M7935" s="27">
        <f t="shared" si="247"/>
        <v>1.4249999999999998</v>
      </c>
    </row>
    <row r="7936" spans="1:13" x14ac:dyDescent="0.2">
      <c r="A7936">
        <v>9047</v>
      </c>
      <c r="B7936" s="4">
        <v>44159</v>
      </c>
      <c r="C7936" t="s">
        <v>17</v>
      </c>
      <c r="D7936" t="s">
        <v>57</v>
      </c>
      <c r="E7936" s="2" t="str">
        <f>VLOOKUP('SampleSuperstore - Main Data'!D7936,Reference!$A$26:$B$74,2,FALSE)</f>
        <v>South</v>
      </c>
      <c r="F7936" s="22" t="s">
        <v>13</v>
      </c>
      <c r="G7936" s="22" t="s">
        <v>35</v>
      </c>
      <c r="H7936" s="24">
        <f>VLOOKUP($G7936, Reference!$A$3:$C$20, 2,FALSE)*I7936</f>
        <v>48</v>
      </c>
      <c r="I7936" s="22">
        <v>2</v>
      </c>
      <c r="J7936" s="26" cm="1">
        <f t="array" ref="J7936">IFERROR(_xlfn.IFS(AND(C7936="Corporate", F7936="Technology"), 3%, C7936="Corporate", 1%),0%)</f>
        <v>0.01</v>
      </c>
      <c r="K7936" s="24">
        <f>VLOOKUP($G7936, Reference!$A$3:$C$20, 3,FALSE)*I7936</f>
        <v>38</v>
      </c>
      <c r="L7936" s="27">
        <f t="shared" si="246"/>
        <v>10</v>
      </c>
      <c r="M7936" s="27">
        <f t="shared" si="247"/>
        <v>9.519999999999996</v>
      </c>
    </row>
    <row r="7937" spans="1:13" x14ac:dyDescent="0.2">
      <c r="A7937">
        <v>9049</v>
      </c>
      <c r="B7937" s="4">
        <v>44159</v>
      </c>
      <c r="C7937" t="s">
        <v>17</v>
      </c>
      <c r="D7937" t="s">
        <v>47</v>
      </c>
      <c r="E7937" s="2" t="str">
        <f>VLOOKUP('SampleSuperstore - Main Data'!D7937,Reference!$A$26:$B$74,2,FALSE)</f>
        <v>South</v>
      </c>
      <c r="F7937" s="22" t="s">
        <v>13</v>
      </c>
      <c r="G7937" s="22" t="s">
        <v>28</v>
      </c>
      <c r="H7937" s="24">
        <f>VLOOKUP($G7937, Reference!$A$3:$C$20, 2,FALSE)*I7937</f>
        <v>75</v>
      </c>
      <c r="I7937" s="22">
        <v>5</v>
      </c>
      <c r="J7937" s="26" cm="1">
        <f t="array" ref="J7937">IFERROR(_xlfn.IFS(AND(C7937="Corporate", F7937="Technology"), 3%, C7937="Corporate", 1%),0%)</f>
        <v>0.01</v>
      </c>
      <c r="K7937" s="24">
        <f>VLOOKUP($G7937, Reference!$A$3:$C$20, 3,FALSE)*I7937</f>
        <v>60</v>
      </c>
      <c r="L7937" s="27">
        <f t="shared" si="246"/>
        <v>15</v>
      </c>
      <c r="M7937" s="27">
        <f t="shared" si="247"/>
        <v>14.25</v>
      </c>
    </row>
    <row r="7938" spans="1:13" x14ac:dyDescent="0.2">
      <c r="A7938">
        <v>9051</v>
      </c>
      <c r="B7938" s="4">
        <v>44159</v>
      </c>
      <c r="C7938" t="s">
        <v>17</v>
      </c>
      <c r="D7938" t="s">
        <v>15</v>
      </c>
      <c r="E7938" s="2" t="str">
        <f>VLOOKUP('SampleSuperstore - Main Data'!D7938,Reference!$A$26:$B$74,2,FALSE)</f>
        <v>West</v>
      </c>
      <c r="F7938" s="22" t="s">
        <v>13</v>
      </c>
      <c r="G7938" s="22" t="s">
        <v>35</v>
      </c>
      <c r="H7938" s="24">
        <f>VLOOKUP($G7938, Reference!$A$3:$C$20, 2,FALSE)*I7938</f>
        <v>72</v>
      </c>
      <c r="I7938" s="22">
        <v>3</v>
      </c>
      <c r="J7938" s="26" cm="1">
        <f t="array" ref="J7938">IFERROR(_xlfn.IFS(AND(C7938="Corporate", F7938="Technology"), 3%, C7938="Corporate", 1%),0%)</f>
        <v>0.01</v>
      </c>
      <c r="K7938" s="24">
        <f>VLOOKUP($G7938, Reference!$A$3:$C$20, 3,FALSE)*I7938</f>
        <v>57</v>
      </c>
      <c r="L7938" s="27">
        <f t="shared" ref="L7938:L8001" si="248">H7938-K7938</f>
        <v>15</v>
      </c>
      <c r="M7938" s="27">
        <f t="shared" ref="M7938:M8001" si="249">H7938*(1-J7938)-K7938</f>
        <v>14.280000000000001</v>
      </c>
    </row>
    <row r="7939" spans="1:13" x14ac:dyDescent="0.2">
      <c r="A7939">
        <v>9053</v>
      </c>
      <c r="B7939" s="4">
        <v>44159</v>
      </c>
      <c r="C7939" t="s">
        <v>17</v>
      </c>
      <c r="D7939" t="s">
        <v>15</v>
      </c>
      <c r="E7939" s="2" t="str">
        <f>VLOOKUP('SampleSuperstore - Main Data'!D7939,Reference!$A$26:$B$74,2,FALSE)</f>
        <v>West</v>
      </c>
      <c r="F7939" s="22" t="s">
        <v>13</v>
      </c>
      <c r="G7939" s="22" t="s">
        <v>20</v>
      </c>
      <c r="H7939" s="24">
        <f>VLOOKUP($G7939, Reference!$A$3:$C$20, 2,FALSE)*I7939</f>
        <v>34</v>
      </c>
      <c r="I7939" s="22">
        <v>2</v>
      </c>
      <c r="J7939" s="26" cm="1">
        <f t="array" ref="J7939">IFERROR(_xlfn.IFS(AND(C7939="Corporate", F7939="Technology"), 3%, C7939="Corporate", 1%),0%)</f>
        <v>0.01</v>
      </c>
      <c r="K7939" s="24">
        <f>VLOOKUP($G7939, Reference!$A$3:$C$20, 3,FALSE)*I7939</f>
        <v>20</v>
      </c>
      <c r="L7939" s="27">
        <f t="shared" si="248"/>
        <v>14</v>
      </c>
      <c r="M7939" s="27">
        <f t="shared" si="249"/>
        <v>13.659999999999997</v>
      </c>
    </row>
    <row r="7940" spans="1:13" x14ac:dyDescent="0.2">
      <c r="A7940">
        <v>9058</v>
      </c>
      <c r="B7940" s="4">
        <v>44160</v>
      </c>
      <c r="C7940" t="s">
        <v>17</v>
      </c>
      <c r="D7940" t="s">
        <v>32</v>
      </c>
      <c r="E7940" s="2" t="str">
        <f>VLOOKUP('SampleSuperstore - Main Data'!D7940,Reference!$A$26:$B$74,2,FALSE)</f>
        <v>South</v>
      </c>
      <c r="F7940" s="22" t="s">
        <v>23</v>
      </c>
      <c r="G7940" s="22" t="s">
        <v>37</v>
      </c>
      <c r="H7940" s="24">
        <f>VLOOKUP($G7940, Reference!$A$3:$C$20, 2,FALSE)*I7940</f>
        <v>18</v>
      </c>
      <c r="I7940" s="22">
        <v>2</v>
      </c>
      <c r="J7940" s="26" cm="1">
        <f t="array" ref="J7940">IFERROR(_xlfn.IFS(AND(C7940="Corporate", F7940="Technology"), 3%, C7940="Corporate", 1%),0%)</f>
        <v>0.01</v>
      </c>
      <c r="K7940" s="24">
        <f>VLOOKUP($G7940, Reference!$A$3:$C$20, 3,FALSE)*I7940</f>
        <v>10</v>
      </c>
      <c r="L7940" s="27">
        <f t="shared" si="248"/>
        <v>8</v>
      </c>
      <c r="M7940" s="27">
        <f t="shared" si="249"/>
        <v>7.82</v>
      </c>
    </row>
    <row r="7941" spans="1:13" x14ac:dyDescent="0.2">
      <c r="A7941">
        <v>9059</v>
      </c>
      <c r="B7941" s="4">
        <v>44160</v>
      </c>
      <c r="C7941" t="s">
        <v>17</v>
      </c>
      <c r="D7941" t="s">
        <v>40</v>
      </c>
      <c r="E7941" s="2" t="str">
        <f>VLOOKUP('SampleSuperstore - Main Data'!D7941,Reference!$A$26:$B$74,2,FALSE)</f>
        <v>East</v>
      </c>
      <c r="F7941" s="22" t="s">
        <v>23</v>
      </c>
      <c r="G7941" s="22" t="s">
        <v>37</v>
      </c>
      <c r="H7941" s="24">
        <f>VLOOKUP($G7941, Reference!$A$3:$C$20, 2,FALSE)*I7941</f>
        <v>81</v>
      </c>
      <c r="I7941" s="22">
        <v>9</v>
      </c>
      <c r="J7941" s="26" cm="1">
        <f t="array" ref="J7941">IFERROR(_xlfn.IFS(AND(C7941="Corporate", F7941="Technology"), 3%, C7941="Corporate", 1%),0%)</f>
        <v>0.01</v>
      </c>
      <c r="K7941" s="24">
        <f>VLOOKUP($G7941, Reference!$A$3:$C$20, 3,FALSE)*I7941</f>
        <v>45</v>
      </c>
      <c r="L7941" s="27">
        <f t="shared" si="248"/>
        <v>36</v>
      </c>
      <c r="M7941" s="27">
        <f t="shared" si="249"/>
        <v>35.19</v>
      </c>
    </row>
    <row r="7942" spans="1:13" x14ac:dyDescent="0.2">
      <c r="A7942">
        <v>9061</v>
      </c>
      <c r="B7942" s="4">
        <v>44160</v>
      </c>
      <c r="C7942" t="s">
        <v>17</v>
      </c>
      <c r="D7942" t="s">
        <v>54</v>
      </c>
      <c r="E7942" s="2" t="str">
        <f>VLOOKUP('SampleSuperstore - Main Data'!D7942,Reference!$A$26:$B$74,2,FALSE)</f>
        <v>East</v>
      </c>
      <c r="F7942" s="22" t="s">
        <v>23</v>
      </c>
      <c r="G7942" s="22" t="s">
        <v>38</v>
      </c>
      <c r="H7942" s="24">
        <f>VLOOKUP($G7942, Reference!$A$3:$C$20, 2,FALSE)*I7942</f>
        <v>80</v>
      </c>
      <c r="I7942" s="22">
        <v>1</v>
      </c>
      <c r="J7942" s="26" cm="1">
        <f t="array" ref="J7942">IFERROR(_xlfn.IFS(AND(C7942="Corporate", F7942="Technology"), 3%, C7942="Corporate", 1%),0%)</f>
        <v>0.01</v>
      </c>
      <c r="K7942" s="24">
        <f>VLOOKUP($G7942, Reference!$A$3:$C$20, 3,FALSE)*I7942</f>
        <v>65</v>
      </c>
      <c r="L7942" s="27">
        <f t="shared" si="248"/>
        <v>15</v>
      </c>
      <c r="M7942" s="27">
        <f t="shared" si="249"/>
        <v>14.200000000000003</v>
      </c>
    </row>
    <row r="7943" spans="1:13" x14ac:dyDescent="0.2">
      <c r="A7943">
        <v>9062</v>
      </c>
      <c r="B7943" s="4">
        <v>44160</v>
      </c>
      <c r="C7943" t="s">
        <v>17</v>
      </c>
      <c r="D7943" t="s">
        <v>36</v>
      </c>
      <c r="E7943" s="2" t="str">
        <f>VLOOKUP('SampleSuperstore - Main Data'!D7943,Reference!$A$26:$B$74,2,FALSE)</f>
        <v>East</v>
      </c>
      <c r="F7943" s="22" t="s">
        <v>23</v>
      </c>
      <c r="G7943" s="22" t="s">
        <v>37</v>
      </c>
      <c r="H7943" s="24">
        <f>VLOOKUP($G7943, Reference!$A$3:$C$20, 2,FALSE)*I7943</f>
        <v>18</v>
      </c>
      <c r="I7943" s="22">
        <v>2</v>
      </c>
      <c r="J7943" s="26" cm="1">
        <f t="array" ref="J7943">IFERROR(_xlfn.IFS(AND(C7943="Corporate", F7943="Technology"), 3%, C7943="Corporate", 1%),0%)</f>
        <v>0.01</v>
      </c>
      <c r="K7943" s="24">
        <f>VLOOKUP($G7943, Reference!$A$3:$C$20, 3,FALSE)*I7943</f>
        <v>10</v>
      </c>
      <c r="L7943" s="27">
        <f t="shared" si="248"/>
        <v>8</v>
      </c>
      <c r="M7943" s="27">
        <f t="shared" si="249"/>
        <v>7.82</v>
      </c>
    </row>
    <row r="7944" spans="1:13" x14ac:dyDescent="0.2">
      <c r="A7944">
        <v>9063</v>
      </c>
      <c r="B7944" s="4">
        <v>44160</v>
      </c>
      <c r="C7944" t="s">
        <v>17</v>
      </c>
      <c r="D7944" t="s">
        <v>40</v>
      </c>
      <c r="E7944" s="2" t="str">
        <f>VLOOKUP('SampleSuperstore - Main Data'!D7944,Reference!$A$26:$B$74,2,FALSE)</f>
        <v>East</v>
      </c>
      <c r="F7944" s="22" t="s">
        <v>13</v>
      </c>
      <c r="G7944" s="22" t="s">
        <v>20</v>
      </c>
      <c r="H7944" s="24">
        <f>VLOOKUP($G7944, Reference!$A$3:$C$20, 2,FALSE)*I7944</f>
        <v>119</v>
      </c>
      <c r="I7944" s="22">
        <v>7</v>
      </c>
      <c r="J7944" s="26" cm="1">
        <f t="array" ref="J7944">IFERROR(_xlfn.IFS(AND(C7944="Corporate", F7944="Technology"), 3%, C7944="Corporate", 1%),0%)</f>
        <v>0.01</v>
      </c>
      <c r="K7944" s="24">
        <f>VLOOKUP($G7944, Reference!$A$3:$C$20, 3,FALSE)*I7944</f>
        <v>70</v>
      </c>
      <c r="L7944" s="27">
        <f t="shared" si="248"/>
        <v>49</v>
      </c>
      <c r="M7944" s="27">
        <f t="shared" si="249"/>
        <v>47.81</v>
      </c>
    </row>
    <row r="7945" spans="1:13" x14ac:dyDescent="0.2">
      <c r="A7945">
        <v>9065</v>
      </c>
      <c r="B7945" s="4">
        <v>44160</v>
      </c>
      <c r="C7945" t="s">
        <v>17</v>
      </c>
      <c r="D7945" t="s">
        <v>15</v>
      </c>
      <c r="E7945" s="2" t="str">
        <f>VLOOKUP('SampleSuperstore - Main Data'!D7945,Reference!$A$26:$B$74,2,FALSE)</f>
        <v>West</v>
      </c>
      <c r="F7945" s="22" t="s">
        <v>29</v>
      </c>
      <c r="G7945" s="22" t="s">
        <v>50</v>
      </c>
      <c r="H7945" s="24">
        <f>VLOOKUP($G7945, Reference!$A$3:$C$20, 2,FALSE)*I7945</f>
        <v>597</v>
      </c>
      <c r="I7945" s="22">
        <v>3</v>
      </c>
      <c r="J7945" s="26" cm="1">
        <f t="array" ref="J7945">IFERROR(_xlfn.IFS(AND(C7945="Corporate", F7945="Technology"), 3%, C7945="Corporate", 1%),0%)</f>
        <v>0.03</v>
      </c>
      <c r="K7945" s="24">
        <f>VLOOKUP($G7945, Reference!$A$3:$C$20, 3,FALSE)*I7945</f>
        <v>495</v>
      </c>
      <c r="L7945" s="27">
        <f t="shared" si="248"/>
        <v>102</v>
      </c>
      <c r="M7945" s="27">
        <f t="shared" si="249"/>
        <v>84.090000000000032</v>
      </c>
    </row>
    <row r="7946" spans="1:13" x14ac:dyDescent="0.2">
      <c r="A7946">
        <v>9066</v>
      </c>
      <c r="B7946" s="4">
        <v>44160</v>
      </c>
      <c r="C7946" t="s">
        <v>17</v>
      </c>
      <c r="D7946" t="s">
        <v>19</v>
      </c>
      <c r="E7946" s="2" t="str">
        <f>VLOOKUP('SampleSuperstore - Main Data'!D7946,Reference!$A$26:$B$74,2,FALSE)</f>
        <v>East</v>
      </c>
      <c r="F7946" s="22" t="s">
        <v>13</v>
      </c>
      <c r="G7946" s="22" t="s">
        <v>35</v>
      </c>
      <c r="H7946" s="24">
        <f>VLOOKUP($G7946, Reference!$A$3:$C$20, 2,FALSE)*I7946</f>
        <v>96</v>
      </c>
      <c r="I7946" s="22">
        <v>4</v>
      </c>
      <c r="J7946" s="26" cm="1">
        <f t="array" ref="J7946">IFERROR(_xlfn.IFS(AND(C7946="Corporate", F7946="Technology"), 3%, C7946="Corporate", 1%),0%)</f>
        <v>0.01</v>
      </c>
      <c r="K7946" s="24">
        <f>VLOOKUP($G7946, Reference!$A$3:$C$20, 3,FALSE)*I7946</f>
        <v>76</v>
      </c>
      <c r="L7946" s="27">
        <f t="shared" si="248"/>
        <v>20</v>
      </c>
      <c r="M7946" s="27">
        <f t="shared" si="249"/>
        <v>19.039999999999992</v>
      </c>
    </row>
    <row r="7947" spans="1:13" x14ac:dyDescent="0.2">
      <c r="A7947">
        <v>9068</v>
      </c>
      <c r="B7947" s="4">
        <v>44160</v>
      </c>
      <c r="C7947" t="s">
        <v>17</v>
      </c>
      <c r="D7947" t="s">
        <v>25</v>
      </c>
      <c r="E7947" s="2" t="str">
        <f>VLOOKUP('SampleSuperstore - Main Data'!D7947,Reference!$A$26:$B$74,2,FALSE)</f>
        <v>Central</v>
      </c>
      <c r="F7947" s="22" t="s">
        <v>13</v>
      </c>
      <c r="G7947" s="22" t="s">
        <v>14</v>
      </c>
      <c r="H7947" s="24">
        <f>VLOOKUP($G7947, Reference!$A$3:$C$20, 2,FALSE)*I7947</f>
        <v>45</v>
      </c>
      <c r="I7947" s="22">
        <v>1</v>
      </c>
      <c r="J7947" s="26" cm="1">
        <f t="array" ref="J7947">IFERROR(_xlfn.IFS(AND(C7947="Corporate", F7947="Technology"), 3%, C7947="Corporate", 1%),0%)</f>
        <v>0.01</v>
      </c>
      <c r="K7947" s="24">
        <f>VLOOKUP($G7947, Reference!$A$3:$C$20, 3,FALSE)*I7947</f>
        <v>35</v>
      </c>
      <c r="L7947" s="27">
        <f t="shared" si="248"/>
        <v>10</v>
      </c>
      <c r="M7947" s="27">
        <f t="shared" si="249"/>
        <v>9.5499999999999972</v>
      </c>
    </row>
    <row r="7948" spans="1:13" x14ac:dyDescent="0.2">
      <c r="A7948">
        <v>9072</v>
      </c>
      <c r="B7948" s="4">
        <v>44160</v>
      </c>
      <c r="C7948" t="s">
        <v>17</v>
      </c>
      <c r="D7948" t="s">
        <v>31</v>
      </c>
      <c r="E7948" s="2" t="str">
        <f>VLOOKUP('SampleSuperstore - Main Data'!D7948,Reference!$A$26:$B$74,2,FALSE)</f>
        <v>Central</v>
      </c>
      <c r="F7948" s="22" t="s">
        <v>13</v>
      </c>
      <c r="G7948" s="22" t="s">
        <v>35</v>
      </c>
      <c r="H7948" s="24">
        <f>VLOOKUP($G7948, Reference!$A$3:$C$20, 2,FALSE)*I7948</f>
        <v>120</v>
      </c>
      <c r="I7948" s="22">
        <v>5</v>
      </c>
      <c r="J7948" s="26" cm="1">
        <f t="array" ref="J7948">IFERROR(_xlfn.IFS(AND(C7948="Corporate", F7948="Technology"), 3%, C7948="Corporate", 1%),0%)</f>
        <v>0.01</v>
      </c>
      <c r="K7948" s="24">
        <f>VLOOKUP($G7948, Reference!$A$3:$C$20, 3,FALSE)*I7948</f>
        <v>95</v>
      </c>
      <c r="L7948" s="27">
        <f t="shared" si="248"/>
        <v>25</v>
      </c>
      <c r="M7948" s="27">
        <f t="shared" si="249"/>
        <v>23.799999999999997</v>
      </c>
    </row>
    <row r="7949" spans="1:13" x14ac:dyDescent="0.2">
      <c r="A7949">
        <v>9079</v>
      </c>
      <c r="B7949" s="4">
        <v>44161</v>
      </c>
      <c r="C7949" t="s">
        <v>17</v>
      </c>
      <c r="D7949" t="s">
        <v>15</v>
      </c>
      <c r="E7949" s="2" t="str">
        <f>VLOOKUP('SampleSuperstore - Main Data'!D7949,Reference!$A$26:$B$74,2,FALSE)</f>
        <v>West</v>
      </c>
      <c r="F7949" s="22" t="s">
        <v>13</v>
      </c>
      <c r="G7949" s="22" t="s">
        <v>26</v>
      </c>
      <c r="H7949" s="24">
        <f>VLOOKUP($G7949, Reference!$A$3:$C$20, 2,FALSE)*I7949</f>
        <v>7.5</v>
      </c>
      <c r="I7949" s="22">
        <v>3</v>
      </c>
      <c r="J7949" s="26" cm="1">
        <f t="array" ref="J7949">IFERROR(_xlfn.IFS(AND(C7949="Corporate", F7949="Technology"), 3%, C7949="Corporate", 1%),0%)</f>
        <v>0.01</v>
      </c>
      <c r="K7949" s="24">
        <f>VLOOKUP($G7949, Reference!$A$3:$C$20, 3,FALSE)*I7949</f>
        <v>6</v>
      </c>
      <c r="L7949" s="27">
        <f t="shared" si="248"/>
        <v>1.5</v>
      </c>
      <c r="M7949" s="27">
        <f t="shared" si="249"/>
        <v>1.4249999999999998</v>
      </c>
    </row>
    <row r="7950" spans="1:13" x14ac:dyDescent="0.2">
      <c r="A7950">
        <v>9081</v>
      </c>
      <c r="B7950" s="4">
        <v>44161</v>
      </c>
      <c r="C7950" t="s">
        <v>17</v>
      </c>
      <c r="D7950" t="s">
        <v>15</v>
      </c>
      <c r="E7950" s="2" t="str">
        <f>VLOOKUP('SampleSuperstore - Main Data'!D7950,Reference!$A$26:$B$74,2,FALSE)</f>
        <v>West</v>
      </c>
      <c r="F7950" s="22" t="s">
        <v>23</v>
      </c>
      <c r="G7950" s="22" t="s">
        <v>59</v>
      </c>
      <c r="H7950" s="24">
        <f>VLOOKUP($G7950, Reference!$A$3:$C$20, 2,FALSE)*I7950</f>
        <v>510</v>
      </c>
      <c r="I7950" s="22">
        <v>6</v>
      </c>
      <c r="J7950" s="26" cm="1">
        <f t="array" ref="J7950">IFERROR(_xlfn.IFS(AND(C7950="Corporate", F7950="Technology"), 3%, C7950="Corporate", 1%),0%)</f>
        <v>0.01</v>
      </c>
      <c r="K7950" s="24">
        <f>VLOOKUP($G7950, Reference!$A$3:$C$20, 3,FALSE)*I7950</f>
        <v>450</v>
      </c>
      <c r="L7950" s="27">
        <f t="shared" si="248"/>
        <v>60</v>
      </c>
      <c r="M7950" s="27">
        <f t="shared" si="249"/>
        <v>54.899999999999977</v>
      </c>
    </row>
    <row r="7951" spans="1:13" x14ac:dyDescent="0.2">
      <c r="A7951">
        <v>9086</v>
      </c>
      <c r="B7951" s="4">
        <v>44161</v>
      </c>
      <c r="C7951" t="s">
        <v>17</v>
      </c>
      <c r="D7951" t="s">
        <v>52</v>
      </c>
      <c r="E7951" s="2" t="str">
        <f>VLOOKUP('SampleSuperstore - Main Data'!D7951,Reference!$A$26:$B$74,2,FALSE)</f>
        <v>East</v>
      </c>
      <c r="F7951" s="22" t="s">
        <v>29</v>
      </c>
      <c r="G7951" s="22" t="s">
        <v>30</v>
      </c>
      <c r="H7951" s="24">
        <f>VLOOKUP($G7951, Reference!$A$3:$C$20, 2,FALSE)*I7951</f>
        <v>3150</v>
      </c>
      <c r="I7951" s="22">
        <v>7</v>
      </c>
      <c r="J7951" s="26" cm="1">
        <f t="array" ref="J7951">IFERROR(_xlfn.IFS(AND(C7951="Corporate", F7951="Technology"), 3%, C7951="Corporate", 1%),0%)</f>
        <v>0.03</v>
      </c>
      <c r="K7951" s="24">
        <f>VLOOKUP($G7951, Reference!$A$3:$C$20, 3,FALSE)*I7951</f>
        <v>2800</v>
      </c>
      <c r="L7951" s="27">
        <f t="shared" si="248"/>
        <v>350</v>
      </c>
      <c r="M7951" s="27">
        <f t="shared" si="249"/>
        <v>255.5</v>
      </c>
    </row>
    <row r="7952" spans="1:13" x14ac:dyDescent="0.2">
      <c r="A7952">
        <v>9089</v>
      </c>
      <c r="B7952" s="4">
        <v>44161</v>
      </c>
      <c r="C7952" t="s">
        <v>17</v>
      </c>
      <c r="D7952" t="s">
        <v>12</v>
      </c>
      <c r="E7952" s="2" t="str">
        <f>VLOOKUP('SampleSuperstore - Main Data'!D7952,Reference!$A$26:$B$74,2,FALSE)</f>
        <v>West</v>
      </c>
      <c r="F7952" s="22" t="s">
        <v>13</v>
      </c>
      <c r="G7952" s="22" t="s">
        <v>16</v>
      </c>
      <c r="H7952" s="24">
        <f>VLOOKUP($G7952, Reference!$A$3:$C$20, 2,FALSE)*I7952</f>
        <v>152</v>
      </c>
      <c r="I7952" s="22">
        <v>8</v>
      </c>
      <c r="J7952" s="26" cm="1">
        <f t="array" ref="J7952">IFERROR(_xlfn.IFS(AND(C7952="Corporate", F7952="Technology"), 3%, C7952="Corporate", 1%),0%)</f>
        <v>0.01</v>
      </c>
      <c r="K7952" s="24">
        <f>VLOOKUP($G7952, Reference!$A$3:$C$20, 3,FALSE)*I7952</f>
        <v>80</v>
      </c>
      <c r="L7952" s="27">
        <f t="shared" si="248"/>
        <v>72</v>
      </c>
      <c r="M7952" s="27">
        <f t="shared" si="249"/>
        <v>70.47999999999999</v>
      </c>
    </row>
    <row r="7953" spans="1:13" x14ac:dyDescent="0.2">
      <c r="A7953">
        <v>9090</v>
      </c>
      <c r="B7953" s="4">
        <v>44161</v>
      </c>
      <c r="C7953" t="s">
        <v>17</v>
      </c>
      <c r="D7953" t="s">
        <v>15</v>
      </c>
      <c r="E7953" s="2" t="str">
        <f>VLOOKUP('SampleSuperstore - Main Data'!D7953,Reference!$A$26:$B$74,2,FALSE)</f>
        <v>West</v>
      </c>
      <c r="F7953" s="22" t="s">
        <v>29</v>
      </c>
      <c r="G7953" s="22" t="s">
        <v>33</v>
      </c>
      <c r="H7953" s="24">
        <f>VLOOKUP($G7953, Reference!$A$3:$C$20, 2,FALSE)*I7953</f>
        <v>25</v>
      </c>
      <c r="I7953" s="22">
        <v>5</v>
      </c>
      <c r="J7953" s="26" cm="1">
        <f t="array" ref="J7953">IFERROR(_xlfn.IFS(AND(C7953="Corporate", F7953="Technology"), 3%, C7953="Corporate", 1%),0%)</f>
        <v>0.03</v>
      </c>
      <c r="K7953" s="24">
        <f>VLOOKUP($G7953, Reference!$A$3:$C$20, 3,FALSE)*I7953</f>
        <v>12.5</v>
      </c>
      <c r="L7953" s="27">
        <f t="shared" si="248"/>
        <v>12.5</v>
      </c>
      <c r="M7953" s="27">
        <f t="shared" si="249"/>
        <v>11.75</v>
      </c>
    </row>
    <row r="7954" spans="1:13" x14ac:dyDescent="0.2">
      <c r="A7954">
        <v>9092</v>
      </c>
      <c r="B7954" s="4">
        <v>44161</v>
      </c>
      <c r="C7954" t="s">
        <v>17</v>
      </c>
      <c r="D7954" t="s">
        <v>36</v>
      </c>
      <c r="E7954" s="2" t="str">
        <f>VLOOKUP('SampleSuperstore - Main Data'!D7954,Reference!$A$26:$B$74,2,FALSE)</f>
        <v>East</v>
      </c>
      <c r="F7954" s="22" t="s">
        <v>23</v>
      </c>
      <c r="G7954" s="22" t="s">
        <v>38</v>
      </c>
      <c r="H7954" s="24">
        <f>VLOOKUP($G7954, Reference!$A$3:$C$20, 2,FALSE)*I7954</f>
        <v>240</v>
      </c>
      <c r="I7954" s="22">
        <v>3</v>
      </c>
      <c r="J7954" s="26" cm="1">
        <f t="array" ref="J7954">IFERROR(_xlfn.IFS(AND(C7954="Corporate", F7954="Technology"), 3%, C7954="Corporate", 1%),0%)</f>
        <v>0.01</v>
      </c>
      <c r="K7954" s="24">
        <f>VLOOKUP($G7954, Reference!$A$3:$C$20, 3,FALSE)*I7954</f>
        <v>195</v>
      </c>
      <c r="L7954" s="27">
        <f t="shared" si="248"/>
        <v>45</v>
      </c>
      <c r="M7954" s="27">
        <f t="shared" si="249"/>
        <v>42.599999999999994</v>
      </c>
    </row>
    <row r="7955" spans="1:13" x14ac:dyDescent="0.2">
      <c r="A7955">
        <v>9102</v>
      </c>
      <c r="B7955" s="4">
        <v>44162</v>
      </c>
      <c r="C7955" t="s">
        <v>17</v>
      </c>
      <c r="D7955" t="s">
        <v>47</v>
      </c>
      <c r="E7955" s="2" t="str">
        <f>VLOOKUP('SampleSuperstore - Main Data'!D7955,Reference!$A$26:$B$74,2,FALSE)</f>
        <v>South</v>
      </c>
      <c r="F7955" s="22" t="s">
        <v>13</v>
      </c>
      <c r="G7955" s="22" t="s">
        <v>16</v>
      </c>
      <c r="H7955" s="24">
        <f>VLOOKUP($G7955, Reference!$A$3:$C$20, 2,FALSE)*I7955</f>
        <v>19</v>
      </c>
      <c r="I7955" s="22">
        <v>1</v>
      </c>
      <c r="J7955" s="26" cm="1">
        <f t="array" ref="J7955">IFERROR(_xlfn.IFS(AND(C7955="Corporate", F7955="Technology"), 3%, C7955="Corporate", 1%),0%)</f>
        <v>0.01</v>
      </c>
      <c r="K7955" s="24">
        <f>VLOOKUP($G7955, Reference!$A$3:$C$20, 3,FALSE)*I7955</f>
        <v>10</v>
      </c>
      <c r="L7955" s="27">
        <f t="shared" si="248"/>
        <v>9</v>
      </c>
      <c r="M7955" s="27">
        <f t="shared" si="249"/>
        <v>8.8099999999999987</v>
      </c>
    </row>
    <row r="7956" spans="1:13" x14ac:dyDescent="0.2">
      <c r="A7956">
        <v>9107</v>
      </c>
      <c r="B7956" s="4">
        <v>44162</v>
      </c>
      <c r="C7956" t="s">
        <v>17</v>
      </c>
      <c r="D7956" t="s">
        <v>25</v>
      </c>
      <c r="E7956" s="2" t="str">
        <f>VLOOKUP('SampleSuperstore - Main Data'!D7956,Reference!$A$26:$B$74,2,FALSE)</f>
        <v>Central</v>
      </c>
      <c r="F7956" s="22" t="s">
        <v>23</v>
      </c>
      <c r="G7956" s="22" t="s">
        <v>59</v>
      </c>
      <c r="H7956" s="24">
        <f>VLOOKUP($G7956, Reference!$A$3:$C$20, 2,FALSE)*I7956</f>
        <v>170</v>
      </c>
      <c r="I7956" s="22">
        <v>2</v>
      </c>
      <c r="J7956" s="26" cm="1">
        <f t="array" ref="J7956">IFERROR(_xlfn.IFS(AND(C7956="Corporate", F7956="Technology"), 3%, C7956="Corporate", 1%),0%)</f>
        <v>0.01</v>
      </c>
      <c r="K7956" s="24">
        <f>VLOOKUP($G7956, Reference!$A$3:$C$20, 3,FALSE)*I7956</f>
        <v>150</v>
      </c>
      <c r="L7956" s="27">
        <f t="shared" si="248"/>
        <v>20</v>
      </c>
      <c r="M7956" s="27">
        <f t="shared" si="249"/>
        <v>18.300000000000011</v>
      </c>
    </row>
    <row r="7957" spans="1:13" x14ac:dyDescent="0.2">
      <c r="A7957">
        <v>9108</v>
      </c>
      <c r="B7957" s="4">
        <v>44162</v>
      </c>
      <c r="C7957" t="s">
        <v>17</v>
      </c>
      <c r="D7957" t="s">
        <v>15</v>
      </c>
      <c r="E7957" s="2" t="str">
        <f>VLOOKUP('SampleSuperstore - Main Data'!D7957,Reference!$A$26:$B$74,2,FALSE)</f>
        <v>West</v>
      </c>
      <c r="F7957" s="22" t="s">
        <v>13</v>
      </c>
      <c r="G7957" s="22" t="s">
        <v>20</v>
      </c>
      <c r="H7957" s="24">
        <f>VLOOKUP($G7957, Reference!$A$3:$C$20, 2,FALSE)*I7957</f>
        <v>34</v>
      </c>
      <c r="I7957" s="22">
        <v>2</v>
      </c>
      <c r="J7957" s="26" cm="1">
        <f t="array" ref="J7957">IFERROR(_xlfn.IFS(AND(C7957="Corporate", F7957="Technology"), 3%, C7957="Corporate", 1%),0%)</f>
        <v>0.01</v>
      </c>
      <c r="K7957" s="24">
        <f>VLOOKUP($G7957, Reference!$A$3:$C$20, 3,FALSE)*I7957</f>
        <v>20</v>
      </c>
      <c r="L7957" s="27">
        <f t="shared" si="248"/>
        <v>14</v>
      </c>
      <c r="M7957" s="27">
        <f t="shared" si="249"/>
        <v>13.659999999999997</v>
      </c>
    </row>
    <row r="7958" spans="1:13" x14ac:dyDescent="0.2">
      <c r="A7958">
        <v>9109</v>
      </c>
      <c r="B7958" s="4">
        <v>44162</v>
      </c>
      <c r="C7958" t="s">
        <v>17</v>
      </c>
      <c r="D7958" t="s">
        <v>40</v>
      </c>
      <c r="E7958" s="2" t="str">
        <f>VLOOKUP('SampleSuperstore - Main Data'!D7958,Reference!$A$26:$B$74,2,FALSE)</f>
        <v>East</v>
      </c>
      <c r="F7958" s="22" t="s">
        <v>29</v>
      </c>
      <c r="G7958" s="22" t="s">
        <v>50</v>
      </c>
      <c r="H7958" s="24">
        <f>VLOOKUP($G7958, Reference!$A$3:$C$20, 2,FALSE)*I7958</f>
        <v>398</v>
      </c>
      <c r="I7958" s="22">
        <v>2</v>
      </c>
      <c r="J7958" s="26" cm="1">
        <f t="array" ref="J7958">IFERROR(_xlfn.IFS(AND(C7958="Corporate", F7958="Technology"), 3%, C7958="Corporate", 1%),0%)</f>
        <v>0.03</v>
      </c>
      <c r="K7958" s="24">
        <f>VLOOKUP($G7958, Reference!$A$3:$C$20, 3,FALSE)*I7958</f>
        <v>330</v>
      </c>
      <c r="L7958" s="27">
        <f t="shared" si="248"/>
        <v>68</v>
      </c>
      <c r="M7958" s="27">
        <f t="shared" si="249"/>
        <v>56.06</v>
      </c>
    </row>
    <row r="7959" spans="1:13" x14ac:dyDescent="0.2">
      <c r="A7959">
        <v>9114</v>
      </c>
      <c r="B7959" s="4">
        <v>44162</v>
      </c>
      <c r="C7959" t="s">
        <v>17</v>
      </c>
      <c r="D7959" t="s">
        <v>15</v>
      </c>
      <c r="E7959" s="2" t="str">
        <f>VLOOKUP('SampleSuperstore - Main Data'!D7959,Reference!$A$26:$B$74,2,FALSE)</f>
        <v>West</v>
      </c>
      <c r="F7959" s="22" t="s">
        <v>13</v>
      </c>
      <c r="G7959" s="22" t="s">
        <v>26</v>
      </c>
      <c r="H7959" s="24">
        <f>VLOOKUP($G7959, Reference!$A$3:$C$20, 2,FALSE)*I7959</f>
        <v>5</v>
      </c>
      <c r="I7959" s="22">
        <v>2</v>
      </c>
      <c r="J7959" s="26" cm="1">
        <f t="array" ref="J7959">IFERROR(_xlfn.IFS(AND(C7959="Corporate", F7959="Technology"), 3%, C7959="Corporate", 1%),0%)</f>
        <v>0.01</v>
      </c>
      <c r="K7959" s="24">
        <f>VLOOKUP($G7959, Reference!$A$3:$C$20, 3,FALSE)*I7959</f>
        <v>4</v>
      </c>
      <c r="L7959" s="27">
        <f t="shared" si="248"/>
        <v>1</v>
      </c>
      <c r="M7959" s="27">
        <f t="shared" si="249"/>
        <v>0.95000000000000018</v>
      </c>
    </row>
    <row r="7960" spans="1:13" x14ac:dyDescent="0.2">
      <c r="A7960">
        <v>9115</v>
      </c>
      <c r="B7960" s="4">
        <v>44162</v>
      </c>
      <c r="C7960" t="s">
        <v>17</v>
      </c>
      <c r="D7960" t="s">
        <v>15</v>
      </c>
      <c r="E7960" s="2" t="str">
        <f>VLOOKUP('SampleSuperstore - Main Data'!D7960,Reference!$A$26:$B$74,2,FALSE)</f>
        <v>West</v>
      </c>
      <c r="F7960" s="22" t="s">
        <v>13</v>
      </c>
      <c r="G7960" s="22" t="s">
        <v>14</v>
      </c>
      <c r="H7960" s="24">
        <f>VLOOKUP($G7960, Reference!$A$3:$C$20, 2,FALSE)*I7960</f>
        <v>405</v>
      </c>
      <c r="I7960" s="22">
        <v>9</v>
      </c>
      <c r="J7960" s="26" cm="1">
        <f t="array" ref="J7960">IFERROR(_xlfn.IFS(AND(C7960="Corporate", F7960="Technology"), 3%, C7960="Corporate", 1%),0%)</f>
        <v>0.01</v>
      </c>
      <c r="K7960" s="24">
        <f>VLOOKUP($G7960, Reference!$A$3:$C$20, 3,FALSE)*I7960</f>
        <v>315</v>
      </c>
      <c r="L7960" s="27">
        <f t="shared" si="248"/>
        <v>90</v>
      </c>
      <c r="M7960" s="27">
        <f t="shared" si="249"/>
        <v>85.949999999999989</v>
      </c>
    </row>
    <row r="7961" spans="1:13" x14ac:dyDescent="0.2">
      <c r="A7961">
        <v>9117</v>
      </c>
      <c r="B7961" s="4">
        <v>44162</v>
      </c>
      <c r="C7961" t="s">
        <v>17</v>
      </c>
      <c r="D7961" t="s">
        <v>15</v>
      </c>
      <c r="E7961" s="2" t="str">
        <f>VLOOKUP('SampleSuperstore - Main Data'!D7961,Reference!$A$26:$B$74,2,FALSE)</f>
        <v>West</v>
      </c>
      <c r="F7961" s="22" t="s">
        <v>23</v>
      </c>
      <c r="G7961" s="22" t="s">
        <v>24</v>
      </c>
      <c r="H7961" s="24">
        <f>VLOOKUP($G7961, Reference!$A$3:$C$20, 2,FALSE)*I7961</f>
        <v>297</v>
      </c>
      <c r="I7961" s="22">
        <v>3</v>
      </c>
      <c r="J7961" s="26" cm="1">
        <f t="array" ref="J7961">IFERROR(_xlfn.IFS(AND(C7961="Corporate", F7961="Technology"), 3%, C7961="Corporate", 1%),0%)</f>
        <v>0.01</v>
      </c>
      <c r="K7961" s="24">
        <f>VLOOKUP($G7961, Reference!$A$3:$C$20, 3,FALSE)*I7961</f>
        <v>237</v>
      </c>
      <c r="L7961" s="27">
        <f t="shared" si="248"/>
        <v>60</v>
      </c>
      <c r="M7961" s="27">
        <f t="shared" si="249"/>
        <v>57.029999999999973</v>
      </c>
    </row>
    <row r="7962" spans="1:13" x14ac:dyDescent="0.2">
      <c r="A7962">
        <v>9118</v>
      </c>
      <c r="B7962" s="4">
        <v>44162</v>
      </c>
      <c r="C7962" t="s">
        <v>17</v>
      </c>
      <c r="D7962" t="s">
        <v>18</v>
      </c>
      <c r="E7962" s="2" t="str">
        <f>VLOOKUP('SampleSuperstore - Main Data'!D7962,Reference!$A$26:$B$74,2,FALSE)</f>
        <v>South</v>
      </c>
      <c r="F7962" s="22" t="s">
        <v>29</v>
      </c>
      <c r="G7962" s="22" t="s">
        <v>33</v>
      </c>
      <c r="H7962" s="24">
        <f>VLOOKUP($G7962, Reference!$A$3:$C$20, 2,FALSE)*I7962</f>
        <v>15</v>
      </c>
      <c r="I7962" s="22">
        <v>3</v>
      </c>
      <c r="J7962" s="26" cm="1">
        <f t="array" ref="J7962">IFERROR(_xlfn.IFS(AND(C7962="Corporate", F7962="Technology"), 3%, C7962="Corporate", 1%),0%)</f>
        <v>0.03</v>
      </c>
      <c r="K7962" s="24">
        <f>VLOOKUP($G7962, Reference!$A$3:$C$20, 3,FALSE)*I7962</f>
        <v>7.5</v>
      </c>
      <c r="L7962" s="27">
        <f t="shared" si="248"/>
        <v>7.5</v>
      </c>
      <c r="M7962" s="27">
        <f t="shared" si="249"/>
        <v>7.0499999999999989</v>
      </c>
    </row>
    <row r="7963" spans="1:13" x14ac:dyDescent="0.2">
      <c r="A7963">
        <v>9119</v>
      </c>
      <c r="B7963" s="4">
        <v>44162</v>
      </c>
      <c r="C7963" t="s">
        <v>17</v>
      </c>
      <c r="D7963" t="s">
        <v>15</v>
      </c>
      <c r="E7963" s="2" t="str">
        <f>VLOOKUP('SampleSuperstore - Main Data'!D7963,Reference!$A$26:$B$74,2,FALSE)</f>
        <v>West</v>
      </c>
      <c r="F7963" s="22" t="s">
        <v>23</v>
      </c>
      <c r="G7963" s="22" t="s">
        <v>24</v>
      </c>
      <c r="H7963" s="24">
        <f>VLOOKUP($G7963, Reference!$A$3:$C$20, 2,FALSE)*I7963</f>
        <v>594</v>
      </c>
      <c r="I7963" s="22">
        <v>6</v>
      </c>
      <c r="J7963" s="26" cm="1">
        <f t="array" ref="J7963">IFERROR(_xlfn.IFS(AND(C7963="Corporate", F7963="Technology"), 3%, C7963="Corporate", 1%),0%)</f>
        <v>0.01</v>
      </c>
      <c r="K7963" s="24">
        <f>VLOOKUP($G7963, Reference!$A$3:$C$20, 3,FALSE)*I7963</f>
        <v>474</v>
      </c>
      <c r="L7963" s="27">
        <f t="shared" si="248"/>
        <v>120</v>
      </c>
      <c r="M7963" s="27">
        <f t="shared" si="249"/>
        <v>114.05999999999995</v>
      </c>
    </row>
    <row r="7964" spans="1:13" x14ac:dyDescent="0.2">
      <c r="A7964">
        <v>9120</v>
      </c>
      <c r="B7964" s="4">
        <v>44162</v>
      </c>
      <c r="C7964" t="s">
        <v>17</v>
      </c>
      <c r="D7964" t="s">
        <v>57</v>
      </c>
      <c r="E7964" s="2" t="str">
        <f>VLOOKUP('SampleSuperstore - Main Data'!D7964,Reference!$A$26:$B$74,2,FALSE)</f>
        <v>South</v>
      </c>
      <c r="F7964" s="22" t="s">
        <v>29</v>
      </c>
      <c r="G7964" s="22" t="s">
        <v>50</v>
      </c>
      <c r="H7964" s="24">
        <f>VLOOKUP($G7964, Reference!$A$3:$C$20, 2,FALSE)*I7964</f>
        <v>1592</v>
      </c>
      <c r="I7964" s="22">
        <v>8</v>
      </c>
      <c r="J7964" s="26" cm="1">
        <f t="array" ref="J7964">IFERROR(_xlfn.IFS(AND(C7964="Corporate", F7964="Technology"), 3%, C7964="Corporate", 1%),0%)</f>
        <v>0.03</v>
      </c>
      <c r="K7964" s="24">
        <f>VLOOKUP($G7964, Reference!$A$3:$C$20, 3,FALSE)*I7964</f>
        <v>1320</v>
      </c>
      <c r="L7964" s="27">
        <f t="shared" si="248"/>
        <v>272</v>
      </c>
      <c r="M7964" s="27">
        <f t="shared" si="249"/>
        <v>224.24</v>
      </c>
    </row>
    <row r="7965" spans="1:13" x14ac:dyDescent="0.2">
      <c r="A7965">
        <v>9121</v>
      </c>
      <c r="B7965" s="4">
        <v>44162</v>
      </c>
      <c r="C7965" t="s">
        <v>17</v>
      </c>
      <c r="D7965" t="s">
        <v>15</v>
      </c>
      <c r="E7965" s="2" t="str">
        <f>VLOOKUP('SampleSuperstore - Main Data'!D7965,Reference!$A$26:$B$74,2,FALSE)</f>
        <v>West</v>
      </c>
      <c r="F7965" s="22" t="s">
        <v>13</v>
      </c>
      <c r="G7965" s="22" t="s">
        <v>20</v>
      </c>
      <c r="H7965" s="24">
        <f>VLOOKUP($G7965, Reference!$A$3:$C$20, 2,FALSE)*I7965</f>
        <v>136</v>
      </c>
      <c r="I7965" s="22">
        <v>8</v>
      </c>
      <c r="J7965" s="26" cm="1">
        <f t="array" ref="J7965">IFERROR(_xlfn.IFS(AND(C7965="Corporate", F7965="Technology"), 3%, C7965="Corporate", 1%),0%)</f>
        <v>0.01</v>
      </c>
      <c r="K7965" s="24">
        <f>VLOOKUP($G7965, Reference!$A$3:$C$20, 3,FALSE)*I7965</f>
        <v>80</v>
      </c>
      <c r="L7965" s="27">
        <f t="shared" si="248"/>
        <v>56</v>
      </c>
      <c r="M7965" s="27">
        <f t="shared" si="249"/>
        <v>54.639999999999986</v>
      </c>
    </row>
    <row r="7966" spans="1:13" x14ac:dyDescent="0.2">
      <c r="A7966">
        <v>9127</v>
      </c>
      <c r="B7966" s="4">
        <v>44163</v>
      </c>
      <c r="C7966" t="s">
        <v>17</v>
      </c>
      <c r="D7966" t="s">
        <v>21</v>
      </c>
      <c r="E7966" s="2" t="str">
        <f>VLOOKUP('SampleSuperstore - Main Data'!D7966,Reference!$A$26:$B$74,2,FALSE)</f>
        <v>West</v>
      </c>
      <c r="F7966" s="22" t="s">
        <v>13</v>
      </c>
      <c r="G7966" s="22" t="s">
        <v>49</v>
      </c>
      <c r="H7966" s="24">
        <f>VLOOKUP($G7966, Reference!$A$3:$C$20, 2,FALSE)*I7966</f>
        <v>80</v>
      </c>
      <c r="I7966" s="22">
        <v>2</v>
      </c>
      <c r="J7966" s="26" cm="1">
        <f t="array" ref="J7966">IFERROR(_xlfn.IFS(AND(C7966="Corporate", F7966="Technology"), 3%, C7966="Corporate", 1%),0%)</f>
        <v>0.01</v>
      </c>
      <c r="K7966" s="24">
        <f>VLOOKUP($G7966, Reference!$A$3:$C$20, 3,FALSE)*I7966</f>
        <v>70</v>
      </c>
      <c r="L7966" s="27">
        <f t="shared" si="248"/>
        <v>10</v>
      </c>
      <c r="M7966" s="27">
        <f t="shared" si="249"/>
        <v>9.2000000000000028</v>
      </c>
    </row>
    <row r="7967" spans="1:13" x14ac:dyDescent="0.2">
      <c r="A7967">
        <v>9130</v>
      </c>
      <c r="B7967" s="4">
        <v>44163</v>
      </c>
      <c r="C7967" t="s">
        <v>17</v>
      </c>
      <c r="D7967" t="s">
        <v>25</v>
      </c>
      <c r="E7967" s="2" t="str">
        <f>VLOOKUP('SampleSuperstore - Main Data'!D7967,Reference!$A$26:$B$74,2,FALSE)</f>
        <v>Central</v>
      </c>
      <c r="F7967" s="22" t="s">
        <v>13</v>
      </c>
      <c r="G7967" s="22" t="s">
        <v>14</v>
      </c>
      <c r="H7967" s="24">
        <f>VLOOKUP($G7967, Reference!$A$3:$C$20, 2,FALSE)*I7967</f>
        <v>135</v>
      </c>
      <c r="I7967" s="22">
        <v>3</v>
      </c>
      <c r="J7967" s="26" cm="1">
        <f t="array" ref="J7967">IFERROR(_xlfn.IFS(AND(C7967="Corporate", F7967="Technology"), 3%, C7967="Corporate", 1%),0%)</f>
        <v>0.01</v>
      </c>
      <c r="K7967" s="24">
        <f>VLOOKUP($G7967, Reference!$A$3:$C$20, 3,FALSE)*I7967</f>
        <v>105</v>
      </c>
      <c r="L7967" s="27">
        <f t="shared" si="248"/>
        <v>30</v>
      </c>
      <c r="M7967" s="27">
        <f t="shared" si="249"/>
        <v>28.650000000000006</v>
      </c>
    </row>
    <row r="7968" spans="1:13" x14ac:dyDescent="0.2">
      <c r="A7968">
        <v>9134</v>
      </c>
      <c r="B7968" s="4">
        <v>44163</v>
      </c>
      <c r="C7968" t="s">
        <v>17</v>
      </c>
      <c r="D7968" t="s">
        <v>32</v>
      </c>
      <c r="E7968" s="2" t="str">
        <f>VLOOKUP('SampleSuperstore - Main Data'!D7968,Reference!$A$26:$B$74,2,FALSE)</f>
        <v>South</v>
      </c>
      <c r="F7968" s="22" t="s">
        <v>13</v>
      </c>
      <c r="G7968" s="22" t="s">
        <v>20</v>
      </c>
      <c r="H7968" s="24">
        <f>VLOOKUP($G7968, Reference!$A$3:$C$20, 2,FALSE)*I7968</f>
        <v>34</v>
      </c>
      <c r="I7968" s="22">
        <v>2</v>
      </c>
      <c r="J7968" s="26" cm="1">
        <f t="array" ref="J7968">IFERROR(_xlfn.IFS(AND(C7968="Corporate", F7968="Technology"), 3%, C7968="Corporate", 1%),0%)</f>
        <v>0.01</v>
      </c>
      <c r="K7968" s="24">
        <f>VLOOKUP($G7968, Reference!$A$3:$C$20, 3,FALSE)*I7968</f>
        <v>20</v>
      </c>
      <c r="L7968" s="27">
        <f t="shared" si="248"/>
        <v>14</v>
      </c>
      <c r="M7968" s="27">
        <f t="shared" si="249"/>
        <v>13.659999999999997</v>
      </c>
    </row>
    <row r="7969" spans="1:13" x14ac:dyDescent="0.2">
      <c r="A7969">
        <v>9137</v>
      </c>
      <c r="B7969" s="4">
        <v>44163</v>
      </c>
      <c r="C7969" t="s">
        <v>17</v>
      </c>
      <c r="D7969" t="s">
        <v>15</v>
      </c>
      <c r="E7969" s="2" t="str">
        <f>VLOOKUP('SampleSuperstore - Main Data'!D7969,Reference!$A$26:$B$74,2,FALSE)</f>
        <v>West</v>
      </c>
      <c r="F7969" s="22" t="s">
        <v>13</v>
      </c>
      <c r="G7969" s="22" t="s">
        <v>53</v>
      </c>
      <c r="H7969" s="24">
        <f>VLOOKUP($G7969, Reference!$A$3:$C$20, 2,FALSE)*I7969</f>
        <v>48</v>
      </c>
      <c r="I7969" s="22">
        <v>4</v>
      </c>
      <c r="J7969" s="26" cm="1">
        <f t="array" ref="J7969">IFERROR(_xlfn.IFS(AND(C7969="Corporate", F7969="Technology"), 3%, C7969="Corporate", 1%),0%)</f>
        <v>0.01</v>
      </c>
      <c r="K7969" s="24">
        <f>VLOOKUP($G7969, Reference!$A$3:$C$20, 3,FALSE)*I7969</f>
        <v>36</v>
      </c>
      <c r="L7969" s="27">
        <f t="shared" si="248"/>
        <v>12</v>
      </c>
      <c r="M7969" s="27">
        <f t="shared" si="249"/>
        <v>11.519999999999996</v>
      </c>
    </row>
    <row r="7970" spans="1:13" x14ac:dyDescent="0.2">
      <c r="A7970">
        <v>9138</v>
      </c>
      <c r="B7970" s="4">
        <v>44163</v>
      </c>
      <c r="C7970" t="s">
        <v>17</v>
      </c>
      <c r="D7970" t="s">
        <v>46</v>
      </c>
      <c r="E7970" s="2" t="str">
        <f>VLOOKUP('SampleSuperstore - Main Data'!D7970,Reference!$A$26:$B$74,2,FALSE)</f>
        <v>Central</v>
      </c>
      <c r="F7970" s="22" t="s">
        <v>13</v>
      </c>
      <c r="G7970" s="22" t="s">
        <v>26</v>
      </c>
      <c r="H7970" s="24">
        <f>VLOOKUP($G7970, Reference!$A$3:$C$20, 2,FALSE)*I7970</f>
        <v>10</v>
      </c>
      <c r="I7970" s="22">
        <v>4</v>
      </c>
      <c r="J7970" s="26" cm="1">
        <f t="array" ref="J7970">IFERROR(_xlfn.IFS(AND(C7970="Corporate", F7970="Technology"), 3%, C7970="Corporate", 1%),0%)</f>
        <v>0.01</v>
      </c>
      <c r="K7970" s="24">
        <f>VLOOKUP($G7970, Reference!$A$3:$C$20, 3,FALSE)*I7970</f>
        <v>8</v>
      </c>
      <c r="L7970" s="27">
        <f t="shared" si="248"/>
        <v>2</v>
      </c>
      <c r="M7970" s="27">
        <f t="shared" si="249"/>
        <v>1.9000000000000004</v>
      </c>
    </row>
    <row r="7971" spans="1:13" x14ac:dyDescent="0.2">
      <c r="A7971">
        <v>9139</v>
      </c>
      <c r="B7971" s="4">
        <v>44163</v>
      </c>
      <c r="C7971" t="s">
        <v>17</v>
      </c>
      <c r="D7971" t="s">
        <v>34</v>
      </c>
      <c r="E7971" s="2" t="str">
        <f>VLOOKUP('SampleSuperstore - Main Data'!D7971,Reference!$A$26:$B$74,2,FALSE)</f>
        <v>South</v>
      </c>
      <c r="F7971" s="22" t="s">
        <v>13</v>
      </c>
      <c r="G7971" s="22" t="s">
        <v>35</v>
      </c>
      <c r="H7971" s="24">
        <f>VLOOKUP($G7971, Reference!$A$3:$C$20, 2,FALSE)*I7971</f>
        <v>72</v>
      </c>
      <c r="I7971" s="22">
        <v>3</v>
      </c>
      <c r="J7971" s="26" cm="1">
        <f t="array" ref="J7971">IFERROR(_xlfn.IFS(AND(C7971="Corporate", F7971="Technology"), 3%, C7971="Corporate", 1%),0%)</f>
        <v>0.01</v>
      </c>
      <c r="K7971" s="24">
        <f>VLOOKUP($G7971, Reference!$A$3:$C$20, 3,FALSE)*I7971</f>
        <v>57</v>
      </c>
      <c r="L7971" s="27">
        <f t="shared" si="248"/>
        <v>15</v>
      </c>
      <c r="M7971" s="27">
        <f t="shared" si="249"/>
        <v>14.280000000000001</v>
      </c>
    </row>
    <row r="7972" spans="1:13" x14ac:dyDescent="0.2">
      <c r="A7972">
        <v>9141</v>
      </c>
      <c r="B7972" s="4">
        <v>44163</v>
      </c>
      <c r="C7972" t="s">
        <v>17</v>
      </c>
      <c r="D7972" t="s">
        <v>22</v>
      </c>
      <c r="E7972" s="2" t="str">
        <f>VLOOKUP('SampleSuperstore - Main Data'!D7972,Reference!$A$26:$B$74,2,FALSE)</f>
        <v>West</v>
      </c>
      <c r="F7972" s="22" t="s">
        <v>13</v>
      </c>
      <c r="G7972" s="22" t="s">
        <v>20</v>
      </c>
      <c r="H7972" s="24">
        <f>VLOOKUP($G7972, Reference!$A$3:$C$20, 2,FALSE)*I7972</f>
        <v>34</v>
      </c>
      <c r="I7972" s="22">
        <v>2</v>
      </c>
      <c r="J7972" s="26" cm="1">
        <f t="array" ref="J7972">IFERROR(_xlfn.IFS(AND(C7972="Corporate", F7972="Technology"), 3%, C7972="Corporate", 1%),0%)</f>
        <v>0.01</v>
      </c>
      <c r="K7972" s="24">
        <f>VLOOKUP($G7972, Reference!$A$3:$C$20, 3,FALSE)*I7972</f>
        <v>20</v>
      </c>
      <c r="L7972" s="27">
        <f t="shared" si="248"/>
        <v>14</v>
      </c>
      <c r="M7972" s="27">
        <f t="shared" si="249"/>
        <v>13.659999999999997</v>
      </c>
    </row>
    <row r="7973" spans="1:13" x14ac:dyDescent="0.2">
      <c r="A7973">
        <v>9144</v>
      </c>
      <c r="B7973" s="4">
        <v>44163</v>
      </c>
      <c r="C7973" t="s">
        <v>17</v>
      </c>
      <c r="D7973" t="s">
        <v>64</v>
      </c>
      <c r="E7973" s="2" t="str">
        <f>VLOOKUP('SampleSuperstore - Main Data'!D7973,Reference!$A$26:$B$74,2,FALSE)</f>
        <v>East</v>
      </c>
      <c r="F7973" s="22" t="s">
        <v>23</v>
      </c>
      <c r="G7973" s="22" t="s">
        <v>37</v>
      </c>
      <c r="H7973" s="24">
        <f>VLOOKUP($G7973, Reference!$A$3:$C$20, 2,FALSE)*I7973</f>
        <v>36</v>
      </c>
      <c r="I7973" s="22">
        <v>4</v>
      </c>
      <c r="J7973" s="26" cm="1">
        <f t="array" ref="J7973">IFERROR(_xlfn.IFS(AND(C7973="Corporate", F7973="Technology"), 3%, C7973="Corporate", 1%),0%)</f>
        <v>0.01</v>
      </c>
      <c r="K7973" s="24">
        <f>VLOOKUP($G7973, Reference!$A$3:$C$20, 3,FALSE)*I7973</f>
        <v>20</v>
      </c>
      <c r="L7973" s="27">
        <f t="shared" si="248"/>
        <v>16</v>
      </c>
      <c r="M7973" s="27">
        <f t="shared" si="249"/>
        <v>15.64</v>
      </c>
    </row>
    <row r="7974" spans="1:13" x14ac:dyDescent="0.2">
      <c r="A7974">
        <v>9149</v>
      </c>
      <c r="B7974" s="4">
        <v>44163</v>
      </c>
      <c r="C7974" t="s">
        <v>17</v>
      </c>
      <c r="D7974" t="s">
        <v>40</v>
      </c>
      <c r="E7974" s="2" t="str">
        <f>VLOOKUP('SampleSuperstore - Main Data'!D7974,Reference!$A$26:$B$74,2,FALSE)</f>
        <v>East</v>
      </c>
      <c r="F7974" s="22" t="s">
        <v>13</v>
      </c>
      <c r="G7974" s="22" t="s">
        <v>26</v>
      </c>
      <c r="H7974" s="24">
        <f>VLOOKUP($G7974, Reference!$A$3:$C$20, 2,FALSE)*I7974</f>
        <v>5</v>
      </c>
      <c r="I7974" s="22">
        <v>2</v>
      </c>
      <c r="J7974" s="26" cm="1">
        <f t="array" ref="J7974">IFERROR(_xlfn.IFS(AND(C7974="Corporate", F7974="Technology"), 3%, C7974="Corporate", 1%),0%)</f>
        <v>0.01</v>
      </c>
      <c r="K7974" s="24">
        <f>VLOOKUP($G7974, Reference!$A$3:$C$20, 3,FALSE)*I7974</f>
        <v>4</v>
      </c>
      <c r="L7974" s="27">
        <f t="shared" si="248"/>
        <v>1</v>
      </c>
      <c r="M7974" s="27">
        <f t="shared" si="249"/>
        <v>0.95000000000000018</v>
      </c>
    </row>
    <row r="7975" spans="1:13" x14ac:dyDescent="0.2">
      <c r="A7975">
        <v>9150</v>
      </c>
      <c r="B7975" s="4">
        <v>44163</v>
      </c>
      <c r="C7975" t="s">
        <v>17</v>
      </c>
      <c r="D7975" t="s">
        <v>15</v>
      </c>
      <c r="E7975" s="2" t="str">
        <f>VLOOKUP('SampleSuperstore - Main Data'!D7975,Reference!$A$26:$B$74,2,FALSE)</f>
        <v>West</v>
      </c>
      <c r="F7975" s="22" t="s">
        <v>29</v>
      </c>
      <c r="G7975" s="22" t="s">
        <v>33</v>
      </c>
      <c r="H7975" s="24">
        <f>VLOOKUP($G7975, Reference!$A$3:$C$20, 2,FALSE)*I7975</f>
        <v>5</v>
      </c>
      <c r="I7975" s="22">
        <v>1</v>
      </c>
      <c r="J7975" s="26" cm="1">
        <f t="array" ref="J7975">IFERROR(_xlfn.IFS(AND(C7975="Corporate", F7975="Technology"), 3%, C7975="Corporate", 1%),0%)</f>
        <v>0.03</v>
      </c>
      <c r="K7975" s="24">
        <f>VLOOKUP($G7975, Reference!$A$3:$C$20, 3,FALSE)*I7975</f>
        <v>2.5</v>
      </c>
      <c r="L7975" s="27">
        <f t="shared" si="248"/>
        <v>2.5</v>
      </c>
      <c r="M7975" s="27">
        <f t="shared" si="249"/>
        <v>2.3499999999999996</v>
      </c>
    </row>
    <row r="7976" spans="1:13" x14ac:dyDescent="0.2">
      <c r="A7976">
        <v>9151</v>
      </c>
      <c r="B7976" s="4">
        <v>44163</v>
      </c>
      <c r="C7976" t="s">
        <v>17</v>
      </c>
      <c r="D7976" t="s">
        <v>15</v>
      </c>
      <c r="E7976" s="2" t="str">
        <f>VLOOKUP('SampleSuperstore - Main Data'!D7976,Reference!$A$26:$B$74,2,FALSE)</f>
        <v>West</v>
      </c>
      <c r="F7976" s="22" t="s">
        <v>23</v>
      </c>
      <c r="G7976" s="22" t="s">
        <v>37</v>
      </c>
      <c r="H7976" s="24">
        <f>VLOOKUP($G7976, Reference!$A$3:$C$20, 2,FALSE)*I7976</f>
        <v>27</v>
      </c>
      <c r="I7976" s="22">
        <v>3</v>
      </c>
      <c r="J7976" s="26" cm="1">
        <f t="array" ref="J7976">IFERROR(_xlfn.IFS(AND(C7976="Corporate", F7976="Technology"), 3%, C7976="Corporate", 1%),0%)</f>
        <v>0.01</v>
      </c>
      <c r="K7976" s="24">
        <f>VLOOKUP($G7976, Reference!$A$3:$C$20, 3,FALSE)*I7976</f>
        <v>15</v>
      </c>
      <c r="L7976" s="27">
        <f t="shared" si="248"/>
        <v>12</v>
      </c>
      <c r="M7976" s="27">
        <f t="shared" si="249"/>
        <v>11.73</v>
      </c>
    </row>
    <row r="7977" spans="1:13" x14ac:dyDescent="0.2">
      <c r="A7977">
        <v>9155</v>
      </c>
      <c r="B7977" s="4">
        <v>44164</v>
      </c>
      <c r="C7977" t="s">
        <v>17</v>
      </c>
      <c r="D7977" t="s">
        <v>15</v>
      </c>
      <c r="E7977" s="2" t="str">
        <f>VLOOKUP('SampleSuperstore - Main Data'!D7977,Reference!$A$26:$B$74,2,FALSE)</f>
        <v>West</v>
      </c>
      <c r="F7977" s="22" t="s">
        <v>23</v>
      </c>
      <c r="G7977" s="22" t="s">
        <v>24</v>
      </c>
      <c r="H7977" s="24">
        <f>VLOOKUP($G7977, Reference!$A$3:$C$20, 2,FALSE)*I7977</f>
        <v>99</v>
      </c>
      <c r="I7977" s="22">
        <v>1</v>
      </c>
      <c r="J7977" s="26" cm="1">
        <f t="array" ref="J7977">IFERROR(_xlfn.IFS(AND(C7977="Corporate", F7977="Technology"), 3%, C7977="Corporate", 1%),0%)</f>
        <v>0.01</v>
      </c>
      <c r="K7977" s="24">
        <f>VLOOKUP($G7977, Reference!$A$3:$C$20, 3,FALSE)*I7977</f>
        <v>79</v>
      </c>
      <c r="L7977" s="27">
        <f t="shared" si="248"/>
        <v>20</v>
      </c>
      <c r="M7977" s="27">
        <f t="shared" si="249"/>
        <v>19.010000000000005</v>
      </c>
    </row>
    <row r="7978" spans="1:13" x14ac:dyDescent="0.2">
      <c r="A7978">
        <v>9156</v>
      </c>
      <c r="B7978" s="4">
        <v>44164</v>
      </c>
      <c r="C7978" t="s">
        <v>17</v>
      </c>
      <c r="D7978" t="s">
        <v>75</v>
      </c>
      <c r="E7978" s="2" t="str">
        <f>VLOOKUP('SampleSuperstore - Main Data'!D7978,Reference!$A$26:$B$74,2,FALSE)</f>
        <v>South</v>
      </c>
      <c r="F7978" s="22" t="s">
        <v>29</v>
      </c>
      <c r="G7978" s="22" t="s">
        <v>30</v>
      </c>
      <c r="H7978" s="24">
        <f>VLOOKUP($G7978, Reference!$A$3:$C$20, 2,FALSE)*I7978</f>
        <v>3600</v>
      </c>
      <c r="I7978" s="22">
        <v>8</v>
      </c>
      <c r="J7978" s="26" cm="1">
        <f t="array" ref="J7978">IFERROR(_xlfn.IFS(AND(C7978="Corporate", F7978="Technology"), 3%, C7978="Corporate", 1%),0%)</f>
        <v>0.03</v>
      </c>
      <c r="K7978" s="24">
        <f>VLOOKUP($G7978, Reference!$A$3:$C$20, 3,FALSE)*I7978</f>
        <v>3200</v>
      </c>
      <c r="L7978" s="27">
        <f t="shared" si="248"/>
        <v>400</v>
      </c>
      <c r="M7978" s="27">
        <f t="shared" si="249"/>
        <v>292</v>
      </c>
    </row>
    <row r="7979" spans="1:13" x14ac:dyDescent="0.2">
      <c r="A7979">
        <v>9161</v>
      </c>
      <c r="B7979" s="4">
        <v>44164</v>
      </c>
      <c r="C7979" t="s">
        <v>17</v>
      </c>
      <c r="D7979" t="s">
        <v>22</v>
      </c>
      <c r="E7979" s="2" t="str">
        <f>VLOOKUP('SampleSuperstore - Main Data'!D7979,Reference!$A$26:$B$74,2,FALSE)</f>
        <v>West</v>
      </c>
      <c r="F7979" s="22" t="s">
        <v>13</v>
      </c>
      <c r="G7979" s="22" t="s">
        <v>53</v>
      </c>
      <c r="H7979" s="24">
        <f>VLOOKUP($G7979, Reference!$A$3:$C$20, 2,FALSE)*I7979</f>
        <v>72</v>
      </c>
      <c r="I7979" s="22">
        <v>6</v>
      </c>
      <c r="J7979" s="26" cm="1">
        <f t="array" ref="J7979">IFERROR(_xlfn.IFS(AND(C7979="Corporate", F7979="Technology"), 3%, C7979="Corporate", 1%),0%)</f>
        <v>0.01</v>
      </c>
      <c r="K7979" s="24">
        <f>VLOOKUP($G7979, Reference!$A$3:$C$20, 3,FALSE)*I7979</f>
        <v>54</v>
      </c>
      <c r="L7979" s="27">
        <f t="shared" si="248"/>
        <v>18</v>
      </c>
      <c r="M7979" s="27">
        <f t="shared" si="249"/>
        <v>17.28</v>
      </c>
    </row>
    <row r="7980" spans="1:13" x14ac:dyDescent="0.2">
      <c r="A7980">
        <v>9162</v>
      </c>
      <c r="B7980" s="4">
        <v>44164</v>
      </c>
      <c r="C7980" t="s">
        <v>17</v>
      </c>
      <c r="D7980" t="s">
        <v>42</v>
      </c>
      <c r="E7980" s="2" t="str">
        <f>VLOOKUP('SampleSuperstore - Main Data'!D7980,Reference!$A$26:$B$74,2,FALSE)</f>
        <v>East</v>
      </c>
      <c r="F7980" s="22" t="s">
        <v>13</v>
      </c>
      <c r="G7980" s="22" t="s">
        <v>14</v>
      </c>
      <c r="H7980" s="24">
        <f>VLOOKUP($G7980, Reference!$A$3:$C$20, 2,FALSE)*I7980</f>
        <v>405</v>
      </c>
      <c r="I7980" s="22">
        <v>9</v>
      </c>
      <c r="J7980" s="26" cm="1">
        <f t="array" ref="J7980">IFERROR(_xlfn.IFS(AND(C7980="Corporate", F7980="Technology"), 3%, C7980="Corporate", 1%),0%)</f>
        <v>0.01</v>
      </c>
      <c r="K7980" s="24">
        <f>VLOOKUP($G7980, Reference!$A$3:$C$20, 3,FALSE)*I7980</f>
        <v>315</v>
      </c>
      <c r="L7980" s="27">
        <f t="shared" si="248"/>
        <v>90</v>
      </c>
      <c r="M7980" s="27">
        <f t="shared" si="249"/>
        <v>85.949999999999989</v>
      </c>
    </row>
    <row r="7981" spans="1:13" x14ac:dyDescent="0.2">
      <c r="A7981">
        <v>9163</v>
      </c>
      <c r="B7981" s="4">
        <v>44164</v>
      </c>
      <c r="C7981" t="s">
        <v>17</v>
      </c>
      <c r="D7981" t="s">
        <v>15</v>
      </c>
      <c r="E7981" s="2" t="str">
        <f>VLOOKUP('SampleSuperstore - Main Data'!D7981,Reference!$A$26:$B$74,2,FALSE)</f>
        <v>West</v>
      </c>
      <c r="F7981" s="22" t="s">
        <v>13</v>
      </c>
      <c r="G7981" s="22" t="s">
        <v>49</v>
      </c>
      <c r="H7981" s="24">
        <f>VLOOKUP($G7981, Reference!$A$3:$C$20, 2,FALSE)*I7981</f>
        <v>160</v>
      </c>
      <c r="I7981" s="22">
        <v>4</v>
      </c>
      <c r="J7981" s="26" cm="1">
        <f t="array" ref="J7981">IFERROR(_xlfn.IFS(AND(C7981="Corporate", F7981="Technology"), 3%, C7981="Corporate", 1%),0%)</f>
        <v>0.01</v>
      </c>
      <c r="K7981" s="24">
        <f>VLOOKUP($G7981, Reference!$A$3:$C$20, 3,FALSE)*I7981</f>
        <v>140</v>
      </c>
      <c r="L7981" s="27">
        <f t="shared" si="248"/>
        <v>20</v>
      </c>
      <c r="M7981" s="27">
        <f t="shared" si="249"/>
        <v>18.400000000000006</v>
      </c>
    </row>
    <row r="7982" spans="1:13" x14ac:dyDescent="0.2">
      <c r="A7982">
        <v>9166</v>
      </c>
      <c r="B7982" s="4">
        <v>44164</v>
      </c>
      <c r="C7982" t="s">
        <v>17</v>
      </c>
      <c r="D7982" t="s">
        <v>32</v>
      </c>
      <c r="E7982" s="2" t="str">
        <f>VLOOKUP('SampleSuperstore - Main Data'!D7982,Reference!$A$26:$B$74,2,FALSE)</f>
        <v>South</v>
      </c>
      <c r="F7982" s="22" t="s">
        <v>23</v>
      </c>
      <c r="G7982" s="22" t="s">
        <v>37</v>
      </c>
      <c r="H7982" s="24">
        <f>VLOOKUP($G7982, Reference!$A$3:$C$20, 2,FALSE)*I7982</f>
        <v>18</v>
      </c>
      <c r="I7982" s="22">
        <v>2</v>
      </c>
      <c r="J7982" s="26" cm="1">
        <f t="array" ref="J7982">IFERROR(_xlfn.IFS(AND(C7982="Corporate", F7982="Technology"), 3%, C7982="Corporate", 1%),0%)</f>
        <v>0.01</v>
      </c>
      <c r="K7982" s="24">
        <f>VLOOKUP($G7982, Reference!$A$3:$C$20, 3,FALSE)*I7982</f>
        <v>10</v>
      </c>
      <c r="L7982" s="27">
        <f t="shared" si="248"/>
        <v>8</v>
      </c>
      <c r="M7982" s="27">
        <f t="shared" si="249"/>
        <v>7.82</v>
      </c>
    </row>
    <row r="7983" spans="1:13" x14ac:dyDescent="0.2">
      <c r="A7983">
        <v>9167</v>
      </c>
      <c r="B7983" s="4">
        <v>44164</v>
      </c>
      <c r="C7983" t="s">
        <v>17</v>
      </c>
      <c r="D7983" t="s">
        <v>27</v>
      </c>
      <c r="E7983" s="2" t="str">
        <f>VLOOKUP('SampleSuperstore - Main Data'!D7983,Reference!$A$26:$B$74,2,FALSE)</f>
        <v>East</v>
      </c>
      <c r="F7983" s="22" t="s">
        <v>13</v>
      </c>
      <c r="G7983" s="22" t="s">
        <v>35</v>
      </c>
      <c r="H7983" s="24">
        <f>VLOOKUP($G7983, Reference!$A$3:$C$20, 2,FALSE)*I7983</f>
        <v>72</v>
      </c>
      <c r="I7983" s="22">
        <v>3</v>
      </c>
      <c r="J7983" s="26" cm="1">
        <f t="array" ref="J7983">IFERROR(_xlfn.IFS(AND(C7983="Corporate", F7983="Technology"), 3%, C7983="Corporate", 1%),0%)</f>
        <v>0.01</v>
      </c>
      <c r="K7983" s="24">
        <f>VLOOKUP($G7983, Reference!$A$3:$C$20, 3,FALSE)*I7983</f>
        <v>57</v>
      </c>
      <c r="L7983" s="27">
        <f t="shared" si="248"/>
        <v>15</v>
      </c>
      <c r="M7983" s="27">
        <f t="shared" si="249"/>
        <v>14.280000000000001</v>
      </c>
    </row>
    <row r="7984" spans="1:13" x14ac:dyDescent="0.2">
      <c r="A7984">
        <v>9170</v>
      </c>
      <c r="B7984" s="4">
        <v>44164</v>
      </c>
      <c r="C7984" t="s">
        <v>17</v>
      </c>
      <c r="D7984" t="s">
        <v>36</v>
      </c>
      <c r="E7984" s="2" t="str">
        <f>VLOOKUP('SampleSuperstore - Main Data'!D7984,Reference!$A$26:$B$74,2,FALSE)</f>
        <v>East</v>
      </c>
      <c r="F7984" s="22" t="s">
        <v>13</v>
      </c>
      <c r="G7984" s="22" t="s">
        <v>49</v>
      </c>
      <c r="H7984" s="24">
        <f>VLOOKUP($G7984, Reference!$A$3:$C$20, 2,FALSE)*I7984</f>
        <v>120</v>
      </c>
      <c r="I7984" s="22">
        <v>3</v>
      </c>
      <c r="J7984" s="26" cm="1">
        <f t="array" ref="J7984">IFERROR(_xlfn.IFS(AND(C7984="Corporate", F7984="Technology"), 3%, C7984="Corporate", 1%),0%)</f>
        <v>0.01</v>
      </c>
      <c r="K7984" s="24">
        <f>VLOOKUP($G7984, Reference!$A$3:$C$20, 3,FALSE)*I7984</f>
        <v>105</v>
      </c>
      <c r="L7984" s="27">
        <f t="shared" si="248"/>
        <v>15</v>
      </c>
      <c r="M7984" s="27">
        <f t="shared" si="249"/>
        <v>13.799999999999997</v>
      </c>
    </row>
    <row r="7985" spans="1:13" x14ac:dyDescent="0.2">
      <c r="A7985">
        <v>9171</v>
      </c>
      <c r="B7985" s="4">
        <v>44164</v>
      </c>
      <c r="C7985" t="s">
        <v>17</v>
      </c>
      <c r="D7985" t="s">
        <v>43</v>
      </c>
      <c r="E7985" s="2" t="str">
        <f>VLOOKUP('SampleSuperstore - Main Data'!D7985,Reference!$A$26:$B$74,2,FALSE)</f>
        <v>West</v>
      </c>
      <c r="F7985" s="22" t="s">
        <v>23</v>
      </c>
      <c r="G7985" s="22" t="s">
        <v>37</v>
      </c>
      <c r="H7985" s="24">
        <f>VLOOKUP($G7985, Reference!$A$3:$C$20, 2,FALSE)*I7985</f>
        <v>36</v>
      </c>
      <c r="I7985" s="22">
        <v>4</v>
      </c>
      <c r="J7985" s="26" cm="1">
        <f t="array" ref="J7985">IFERROR(_xlfn.IFS(AND(C7985="Corporate", F7985="Technology"), 3%, C7985="Corporate", 1%),0%)</f>
        <v>0.01</v>
      </c>
      <c r="K7985" s="24">
        <f>VLOOKUP($G7985, Reference!$A$3:$C$20, 3,FALSE)*I7985</f>
        <v>20</v>
      </c>
      <c r="L7985" s="27">
        <f t="shared" si="248"/>
        <v>16</v>
      </c>
      <c r="M7985" s="27">
        <f t="shared" si="249"/>
        <v>15.64</v>
      </c>
    </row>
    <row r="7986" spans="1:13" x14ac:dyDescent="0.2">
      <c r="A7986">
        <v>9173</v>
      </c>
      <c r="B7986" s="4">
        <v>44164</v>
      </c>
      <c r="C7986" t="s">
        <v>17</v>
      </c>
      <c r="D7986" t="s">
        <v>66</v>
      </c>
      <c r="E7986" s="2" t="str">
        <f>VLOOKUP('SampleSuperstore - Main Data'!D7986,Reference!$A$26:$B$74,2,FALSE)</f>
        <v>Central</v>
      </c>
      <c r="F7986" s="22" t="s">
        <v>23</v>
      </c>
      <c r="G7986" s="22" t="s">
        <v>59</v>
      </c>
      <c r="H7986" s="24">
        <f>VLOOKUP($G7986, Reference!$A$3:$C$20, 2,FALSE)*I7986</f>
        <v>595</v>
      </c>
      <c r="I7986" s="22">
        <v>7</v>
      </c>
      <c r="J7986" s="26" cm="1">
        <f t="array" ref="J7986">IFERROR(_xlfn.IFS(AND(C7986="Corporate", F7986="Technology"), 3%, C7986="Corporate", 1%),0%)</f>
        <v>0.01</v>
      </c>
      <c r="K7986" s="24">
        <f>VLOOKUP($G7986, Reference!$A$3:$C$20, 3,FALSE)*I7986</f>
        <v>525</v>
      </c>
      <c r="L7986" s="27">
        <f t="shared" si="248"/>
        <v>70</v>
      </c>
      <c r="M7986" s="27">
        <f t="shared" si="249"/>
        <v>64.049999999999955</v>
      </c>
    </row>
    <row r="7987" spans="1:13" x14ac:dyDescent="0.2">
      <c r="A7987">
        <v>9181</v>
      </c>
      <c r="B7987" s="4">
        <v>44165</v>
      </c>
      <c r="C7987" t="s">
        <v>17</v>
      </c>
      <c r="D7987" t="s">
        <v>55</v>
      </c>
      <c r="E7987" s="2" t="str">
        <f>VLOOKUP('SampleSuperstore - Main Data'!D7987,Reference!$A$26:$B$74,2,FALSE)</f>
        <v>Central</v>
      </c>
      <c r="F7987" s="22" t="s">
        <v>13</v>
      </c>
      <c r="G7987" s="22" t="s">
        <v>53</v>
      </c>
      <c r="H7987" s="24">
        <f>VLOOKUP($G7987, Reference!$A$3:$C$20, 2,FALSE)*I7987</f>
        <v>96</v>
      </c>
      <c r="I7987" s="22">
        <v>8</v>
      </c>
      <c r="J7987" s="26" cm="1">
        <f t="array" ref="J7987">IFERROR(_xlfn.IFS(AND(C7987="Corporate", F7987="Technology"), 3%, C7987="Corporate", 1%),0%)</f>
        <v>0.01</v>
      </c>
      <c r="K7987" s="24">
        <f>VLOOKUP($G7987, Reference!$A$3:$C$20, 3,FALSE)*I7987</f>
        <v>72</v>
      </c>
      <c r="L7987" s="27">
        <f t="shared" si="248"/>
        <v>24</v>
      </c>
      <c r="M7987" s="27">
        <f t="shared" si="249"/>
        <v>23.039999999999992</v>
      </c>
    </row>
    <row r="7988" spans="1:13" x14ac:dyDescent="0.2">
      <c r="A7988">
        <v>9182</v>
      </c>
      <c r="B7988" s="4">
        <v>44165</v>
      </c>
      <c r="C7988" t="s">
        <v>17</v>
      </c>
      <c r="D7988" t="s">
        <v>19</v>
      </c>
      <c r="E7988" s="2" t="str">
        <f>VLOOKUP('SampleSuperstore - Main Data'!D7988,Reference!$A$26:$B$74,2,FALSE)</f>
        <v>East</v>
      </c>
      <c r="F7988" s="22" t="s">
        <v>29</v>
      </c>
      <c r="G7988" s="22" t="s">
        <v>61</v>
      </c>
      <c r="H7988" s="24">
        <f>VLOOKUP($G7988, Reference!$A$3:$C$20, 2,FALSE)*I7988</f>
        <v>1450</v>
      </c>
      <c r="I7988" s="22">
        <v>2</v>
      </c>
      <c r="J7988" s="26" cm="1">
        <f t="array" ref="J7988">IFERROR(_xlfn.IFS(AND(C7988="Corporate", F7988="Technology"), 3%, C7988="Corporate", 1%),0%)</f>
        <v>0.03</v>
      </c>
      <c r="K7988" s="24">
        <f>VLOOKUP($G7988, Reference!$A$3:$C$20, 3,FALSE)*I7988</f>
        <v>1400</v>
      </c>
      <c r="L7988" s="27">
        <f t="shared" si="248"/>
        <v>50</v>
      </c>
      <c r="M7988" s="27">
        <f t="shared" si="249"/>
        <v>6.5</v>
      </c>
    </row>
    <row r="7989" spans="1:13" x14ac:dyDescent="0.2">
      <c r="A7989">
        <v>9183</v>
      </c>
      <c r="B7989" s="4">
        <v>44165</v>
      </c>
      <c r="C7989" t="s">
        <v>17</v>
      </c>
      <c r="D7989" t="s">
        <v>42</v>
      </c>
      <c r="E7989" s="2" t="str">
        <f>VLOOKUP('SampleSuperstore - Main Data'!D7989,Reference!$A$26:$B$74,2,FALSE)</f>
        <v>East</v>
      </c>
      <c r="F7989" s="22" t="s">
        <v>13</v>
      </c>
      <c r="G7989" s="22" t="s">
        <v>26</v>
      </c>
      <c r="H7989" s="24">
        <f>VLOOKUP($G7989, Reference!$A$3:$C$20, 2,FALSE)*I7989</f>
        <v>22.5</v>
      </c>
      <c r="I7989" s="22">
        <v>9</v>
      </c>
      <c r="J7989" s="26" cm="1">
        <f t="array" ref="J7989">IFERROR(_xlfn.IFS(AND(C7989="Corporate", F7989="Technology"), 3%, C7989="Corporate", 1%),0%)</f>
        <v>0.01</v>
      </c>
      <c r="K7989" s="24">
        <f>VLOOKUP($G7989, Reference!$A$3:$C$20, 3,FALSE)*I7989</f>
        <v>18</v>
      </c>
      <c r="L7989" s="27">
        <f t="shared" si="248"/>
        <v>4.5</v>
      </c>
      <c r="M7989" s="27">
        <f t="shared" si="249"/>
        <v>4.2749999999999986</v>
      </c>
    </row>
    <row r="7990" spans="1:13" x14ac:dyDescent="0.2">
      <c r="A7990">
        <v>9185</v>
      </c>
      <c r="B7990" s="4">
        <v>44165</v>
      </c>
      <c r="C7990" t="s">
        <v>17</v>
      </c>
      <c r="D7990" t="s">
        <v>18</v>
      </c>
      <c r="E7990" s="2" t="str">
        <f>VLOOKUP('SampleSuperstore - Main Data'!D7990,Reference!$A$26:$B$74,2,FALSE)</f>
        <v>South</v>
      </c>
      <c r="F7990" s="22" t="s">
        <v>13</v>
      </c>
      <c r="G7990" s="22" t="s">
        <v>14</v>
      </c>
      <c r="H7990" s="24">
        <f>VLOOKUP($G7990, Reference!$A$3:$C$20, 2,FALSE)*I7990</f>
        <v>270</v>
      </c>
      <c r="I7990" s="22">
        <v>6</v>
      </c>
      <c r="J7990" s="26" cm="1">
        <f t="array" ref="J7990">IFERROR(_xlfn.IFS(AND(C7990="Corporate", F7990="Technology"), 3%, C7990="Corporate", 1%),0%)</f>
        <v>0.01</v>
      </c>
      <c r="K7990" s="24">
        <f>VLOOKUP($G7990, Reference!$A$3:$C$20, 3,FALSE)*I7990</f>
        <v>210</v>
      </c>
      <c r="L7990" s="27">
        <f t="shared" si="248"/>
        <v>60</v>
      </c>
      <c r="M7990" s="27">
        <f t="shared" si="249"/>
        <v>57.300000000000011</v>
      </c>
    </row>
    <row r="7991" spans="1:13" x14ac:dyDescent="0.2">
      <c r="A7991">
        <v>9188</v>
      </c>
      <c r="B7991" s="4">
        <v>44165</v>
      </c>
      <c r="C7991" t="s">
        <v>17</v>
      </c>
      <c r="D7991" t="s">
        <v>36</v>
      </c>
      <c r="E7991" s="2" t="str">
        <f>VLOOKUP('SampleSuperstore - Main Data'!D7991,Reference!$A$26:$B$74,2,FALSE)</f>
        <v>East</v>
      </c>
      <c r="F7991" s="22" t="s">
        <v>29</v>
      </c>
      <c r="G7991" s="22" t="s">
        <v>50</v>
      </c>
      <c r="H7991" s="24">
        <f>VLOOKUP($G7991, Reference!$A$3:$C$20, 2,FALSE)*I7991</f>
        <v>2189</v>
      </c>
      <c r="I7991" s="22">
        <v>11</v>
      </c>
      <c r="J7991" s="26" cm="1">
        <f t="array" ref="J7991">IFERROR(_xlfn.IFS(AND(C7991="Corporate", F7991="Technology"), 3%, C7991="Corporate", 1%),0%)</f>
        <v>0.03</v>
      </c>
      <c r="K7991" s="24">
        <f>VLOOKUP($G7991, Reference!$A$3:$C$20, 3,FALSE)*I7991</f>
        <v>1815</v>
      </c>
      <c r="L7991" s="27">
        <f t="shared" si="248"/>
        <v>374</v>
      </c>
      <c r="M7991" s="27">
        <f t="shared" si="249"/>
        <v>308.32999999999993</v>
      </c>
    </row>
    <row r="7992" spans="1:13" x14ac:dyDescent="0.2">
      <c r="A7992">
        <v>9190</v>
      </c>
      <c r="B7992" s="4">
        <v>44165</v>
      </c>
      <c r="C7992" t="s">
        <v>17</v>
      </c>
      <c r="D7992" t="s">
        <v>76</v>
      </c>
      <c r="E7992" s="2" t="str">
        <f>VLOOKUP('SampleSuperstore - Main Data'!D7992,Reference!$A$26:$B$74,2,FALSE)</f>
        <v>Central</v>
      </c>
      <c r="F7992" s="22" t="s">
        <v>13</v>
      </c>
      <c r="G7992" s="22" t="s">
        <v>20</v>
      </c>
      <c r="H7992" s="24">
        <f>VLOOKUP($G7992, Reference!$A$3:$C$20, 2,FALSE)*I7992</f>
        <v>102</v>
      </c>
      <c r="I7992" s="22">
        <v>6</v>
      </c>
      <c r="J7992" s="26" cm="1">
        <f t="array" ref="J7992">IFERROR(_xlfn.IFS(AND(C7992="Corporate", F7992="Technology"), 3%, C7992="Corporate", 1%),0%)</f>
        <v>0.01</v>
      </c>
      <c r="K7992" s="24">
        <f>VLOOKUP($G7992, Reference!$A$3:$C$20, 3,FALSE)*I7992</f>
        <v>60</v>
      </c>
      <c r="L7992" s="27">
        <f t="shared" si="248"/>
        <v>42</v>
      </c>
      <c r="M7992" s="27">
        <f t="shared" si="249"/>
        <v>40.980000000000004</v>
      </c>
    </row>
    <row r="7993" spans="1:13" x14ac:dyDescent="0.2">
      <c r="A7993">
        <v>9192</v>
      </c>
      <c r="B7993" s="4">
        <v>44165</v>
      </c>
      <c r="C7993" t="s">
        <v>17</v>
      </c>
      <c r="D7993" t="s">
        <v>25</v>
      </c>
      <c r="E7993" s="2" t="str">
        <f>VLOOKUP('SampleSuperstore - Main Data'!D7993,Reference!$A$26:$B$74,2,FALSE)</f>
        <v>Central</v>
      </c>
      <c r="F7993" s="22" t="s">
        <v>23</v>
      </c>
      <c r="G7993" s="22" t="s">
        <v>59</v>
      </c>
      <c r="H7993" s="24">
        <f>VLOOKUP($G7993, Reference!$A$3:$C$20, 2,FALSE)*I7993</f>
        <v>510</v>
      </c>
      <c r="I7993" s="22">
        <v>6</v>
      </c>
      <c r="J7993" s="26" cm="1">
        <f t="array" ref="J7993">IFERROR(_xlfn.IFS(AND(C7993="Corporate", F7993="Technology"), 3%, C7993="Corporate", 1%),0%)</f>
        <v>0.01</v>
      </c>
      <c r="K7993" s="24">
        <f>VLOOKUP($G7993, Reference!$A$3:$C$20, 3,FALSE)*I7993</f>
        <v>450</v>
      </c>
      <c r="L7993" s="27">
        <f t="shared" si="248"/>
        <v>60</v>
      </c>
      <c r="M7993" s="27">
        <f t="shared" si="249"/>
        <v>54.899999999999977</v>
      </c>
    </row>
    <row r="7994" spans="1:13" x14ac:dyDescent="0.2">
      <c r="A7994">
        <v>9193</v>
      </c>
      <c r="B7994" s="4">
        <v>44165</v>
      </c>
      <c r="C7994" t="s">
        <v>17</v>
      </c>
      <c r="D7994" t="s">
        <v>15</v>
      </c>
      <c r="E7994" s="2" t="str">
        <f>VLOOKUP('SampleSuperstore - Main Data'!D7994,Reference!$A$26:$B$74,2,FALSE)</f>
        <v>West</v>
      </c>
      <c r="F7994" s="22" t="s">
        <v>23</v>
      </c>
      <c r="G7994" s="22" t="s">
        <v>37</v>
      </c>
      <c r="H7994" s="24">
        <f>VLOOKUP($G7994, Reference!$A$3:$C$20, 2,FALSE)*I7994</f>
        <v>18</v>
      </c>
      <c r="I7994" s="22">
        <v>2</v>
      </c>
      <c r="J7994" s="26" cm="1">
        <f t="array" ref="J7994">IFERROR(_xlfn.IFS(AND(C7994="Corporate", F7994="Technology"), 3%, C7994="Corporate", 1%),0%)</f>
        <v>0.01</v>
      </c>
      <c r="K7994" s="24">
        <f>VLOOKUP($G7994, Reference!$A$3:$C$20, 3,FALSE)*I7994</f>
        <v>10</v>
      </c>
      <c r="L7994" s="27">
        <f t="shared" si="248"/>
        <v>8</v>
      </c>
      <c r="M7994" s="27">
        <f t="shared" si="249"/>
        <v>7.82</v>
      </c>
    </row>
    <row r="7995" spans="1:13" x14ac:dyDescent="0.2">
      <c r="A7995">
        <v>9196</v>
      </c>
      <c r="B7995" s="4">
        <v>44165</v>
      </c>
      <c r="C7995" t="s">
        <v>17</v>
      </c>
      <c r="D7995" t="s">
        <v>54</v>
      </c>
      <c r="E7995" s="2" t="str">
        <f>VLOOKUP('SampleSuperstore - Main Data'!D7995,Reference!$A$26:$B$74,2,FALSE)</f>
        <v>East</v>
      </c>
      <c r="F7995" s="22" t="s">
        <v>23</v>
      </c>
      <c r="G7995" s="22" t="s">
        <v>59</v>
      </c>
      <c r="H7995" s="24">
        <f>VLOOKUP($G7995, Reference!$A$3:$C$20, 2,FALSE)*I7995</f>
        <v>595</v>
      </c>
      <c r="I7995" s="22">
        <v>7</v>
      </c>
      <c r="J7995" s="26" cm="1">
        <f t="array" ref="J7995">IFERROR(_xlfn.IFS(AND(C7995="Corporate", F7995="Technology"), 3%, C7995="Corporate", 1%),0%)</f>
        <v>0.01</v>
      </c>
      <c r="K7995" s="24">
        <f>VLOOKUP($G7995, Reference!$A$3:$C$20, 3,FALSE)*I7995</f>
        <v>525</v>
      </c>
      <c r="L7995" s="27">
        <f t="shared" si="248"/>
        <v>70</v>
      </c>
      <c r="M7995" s="27">
        <f t="shared" si="249"/>
        <v>64.049999999999955</v>
      </c>
    </row>
    <row r="7996" spans="1:13" x14ac:dyDescent="0.2">
      <c r="A7996">
        <v>9199</v>
      </c>
      <c r="B7996" s="4">
        <v>44165</v>
      </c>
      <c r="C7996" t="s">
        <v>17</v>
      </c>
      <c r="D7996" t="s">
        <v>15</v>
      </c>
      <c r="E7996" s="2" t="str">
        <f>VLOOKUP('SampleSuperstore - Main Data'!D7996,Reference!$A$26:$B$74,2,FALSE)</f>
        <v>West</v>
      </c>
      <c r="F7996" s="22" t="s">
        <v>13</v>
      </c>
      <c r="G7996" s="22" t="s">
        <v>14</v>
      </c>
      <c r="H7996" s="24">
        <f>VLOOKUP($G7996, Reference!$A$3:$C$20, 2,FALSE)*I7996</f>
        <v>225</v>
      </c>
      <c r="I7996" s="22">
        <v>5</v>
      </c>
      <c r="J7996" s="26" cm="1">
        <f t="array" ref="J7996">IFERROR(_xlfn.IFS(AND(C7996="Corporate", F7996="Technology"), 3%, C7996="Corporate", 1%),0%)</f>
        <v>0.01</v>
      </c>
      <c r="K7996" s="24">
        <f>VLOOKUP($G7996, Reference!$A$3:$C$20, 3,FALSE)*I7996</f>
        <v>175</v>
      </c>
      <c r="L7996" s="27">
        <f t="shared" si="248"/>
        <v>50</v>
      </c>
      <c r="M7996" s="27">
        <f t="shared" si="249"/>
        <v>47.75</v>
      </c>
    </row>
    <row r="7997" spans="1:13" x14ac:dyDescent="0.2">
      <c r="A7997">
        <v>9201</v>
      </c>
      <c r="B7997" s="4">
        <v>44165</v>
      </c>
      <c r="C7997" t="s">
        <v>17</v>
      </c>
      <c r="D7997" t="s">
        <v>25</v>
      </c>
      <c r="E7997" s="2" t="str">
        <f>VLOOKUP('SampleSuperstore - Main Data'!D7997,Reference!$A$26:$B$74,2,FALSE)</f>
        <v>Central</v>
      </c>
      <c r="F7997" s="22" t="s">
        <v>13</v>
      </c>
      <c r="G7997" s="22" t="s">
        <v>14</v>
      </c>
      <c r="H7997" s="24">
        <f>VLOOKUP($G7997, Reference!$A$3:$C$20, 2,FALSE)*I7997</f>
        <v>135</v>
      </c>
      <c r="I7997" s="22">
        <v>3</v>
      </c>
      <c r="J7997" s="26" cm="1">
        <f t="array" ref="J7997">IFERROR(_xlfn.IFS(AND(C7997="Corporate", F7997="Technology"), 3%, C7997="Corporate", 1%),0%)</f>
        <v>0.01</v>
      </c>
      <c r="K7997" s="24">
        <f>VLOOKUP($G7997, Reference!$A$3:$C$20, 3,FALSE)*I7997</f>
        <v>105</v>
      </c>
      <c r="L7997" s="27">
        <f t="shared" si="248"/>
        <v>30</v>
      </c>
      <c r="M7997" s="27">
        <f t="shared" si="249"/>
        <v>28.650000000000006</v>
      </c>
    </row>
    <row r="7998" spans="1:13" x14ac:dyDescent="0.2">
      <c r="A7998">
        <v>9202</v>
      </c>
      <c r="B7998" s="4">
        <v>44165</v>
      </c>
      <c r="C7998" t="s">
        <v>17</v>
      </c>
      <c r="D7998" t="s">
        <v>42</v>
      </c>
      <c r="E7998" s="2" t="str">
        <f>VLOOKUP('SampleSuperstore - Main Data'!D7998,Reference!$A$26:$B$74,2,FALSE)</f>
        <v>East</v>
      </c>
      <c r="F7998" s="22" t="s">
        <v>23</v>
      </c>
      <c r="G7998" s="22" t="s">
        <v>37</v>
      </c>
      <c r="H7998" s="24">
        <f>VLOOKUP($G7998, Reference!$A$3:$C$20, 2,FALSE)*I7998</f>
        <v>45</v>
      </c>
      <c r="I7998" s="22">
        <v>5</v>
      </c>
      <c r="J7998" s="26" cm="1">
        <f t="array" ref="J7998">IFERROR(_xlfn.IFS(AND(C7998="Corporate", F7998="Technology"), 3%, C7998="Corporate", 1%),0%)</f>
        <v>0.01</v>
      </c>
      <c r="K7998" s="24">
        <f>VLOOKUP($G7998, Reference!$A$3:$C$20, 3,FALSE)*I7998</f>
        <v>25</v>
      </c>
      <c r="L7998" s="27">
        <f t="shared" si="248"/>
        <v>20</v>
      </c>
      <c r="M7998" s="27">
        <f t="shared" si="249"/>
        <v>19.549999999999997</v>
      </c>
    </row>
    <row r="7999" spans="1:13" x14ac:dyDescent="0.2">
      <c r="A7999">
        <v>9215</v>
      </c>
      <c r="B7999" s="4">
        <v>44166</v>
      </c>
      <c r="C7999" t="s">
        <v>17</v>
      </c>
      <c r="D7999" t="s">
        <v>19</v>
      </c>
      <c r="E7999" s="2" t="str">
        <f>VLOOKUP('SampleSuperstore - Main Data'!D7999,Reference!$A$26:$B$74,2,FALSE)</f>
        <v>East</v>
      </c>
      <c r="F7999" s="22" t="s">
        <v>23</v>
      </c>
      <c r="G7999" s="22" t="s">
        <v>37</v>
      </c>
      <c r="H7999" s="24">
        <f>VLOOKUP($G7999, Reference!$A$3:$C$20, 2,FALSE)*I7999</f>
        <v>27</v>
      </c>
      <c r="I7999" s="22">
        <v>3</v>
      </c>
      <c r="J7999" s="26" cm="1">
        <f t="array" ref="J7999">IFERROR(_xlfn.IFS(AND(C7999="Corporate", F7999="Technology"), 3%, C7999="Corporate", 1%),0%)</f>
        <v>0.01</v>
      </c>
      <c r="K7999" s="24">
        <f>VLOOKUP($G7999, Reference!$A$3:$C$20, 3,FALSE)*I7999</f>
        <v>15</v>
      </c>
      <c r="L7999" s="27">
        <f t="shared" si="248"/>
        <v>12</v>
      </c>
      <c r="M7999" s="27">
        <f t="shared" si="249"/>
        <v>11.73</v>
      </c>
    </row>
    <row r="8000" spans="1:13" x14ac:dyDescent="0.2">
      <c r="A8000">
        <v>9220</v>
      </c>
      <c r="B8000" s="4">
        <v>44166</v>
      </c>
      <c r="C8000" t="s">
        <v>17</v>
      </c>
      <c r="D8000" t="s">
        <v>18</v>
      </c>
      <c r="E8000" s="2" t="str">
        <f>VLOOKUP('SampleSuperstore - Main Data'!D8000,Reference!$A$26:$B$74,2,FALSE)</f>
        <v>South</v>
      </c>
      <c r="F8000" s="22" t="s">
        <v>13</v>
      </c>
      <c r="G8000" s="22" t="s">
        <v>26</v>
      </c>
      <c r="H8000" s="24">
        <f>VLOOKUP($G8000, Reference!$A$3:$C$20, 2,FALSE)*I8000</f>
        <v>12.5</v>
      </c>
      <c r="I8000" s="22">
        <v>5</v>
      </c>
      <c r="J8000" s="26" cm="1">
        <f t="array" ref="J8000">IFERROR(_xlfn.IFS(AND(C8000="Corporate", F8000="Technology"), 3%, C8000="Corporate", 1%),0%)</f>
        <v>0.01</v>
      </c>
      <c r="K8000" s="24">
        <f>VLOOKUP($G8000, Reference!$A$3:$C$20, 3,FALSE)*I8000</f>
        <v>10</v>
      </c>
      <c r="L8000" s="27">
        <f t="shared" si="248"/>
        <v>2.5</v>
      </c>
      <c r="M8000" s="27">
        <f t="shared" si="249"/>
        <v>2.375</v>
      </c>
    </row>
    <row r="8001" spans="1:13" x14ac:dyDescent="0.2">
      <c r="A8001">
        <v>9221</v>
      </c>
      <c r="B8001" s="4">
        <v>44166</v>
      </c>
      <c r="C8001" t="s">
        <v>17</v>
      </c>
      <c r="D8001" t="s">
        <v>64</v>
      </c>
      <c r="E8001" s="2" t="str">
        <f>VLOOKUP('SampleSuperstore - Main Data'!D8001,Reference!$A$26:$B$74,2,FALSE)</f>
        <v>East</v>
      </c>
      <c r="F8001" s="22" t="s">
        <v>29</v>
      </c>
      <c r="G8001" s="22" t="s">
        <v>50</v>
      </c>
      <c r="H8001" s="24">
        <f>VLOOKUP($G8001, Reference!$A$3:$C$20, 2,FALSE)*I8001</f>
        <v>597</v>
      </c>
      <c r="I8001" s="22">
        <v>3</v>
      </c>
      <c r="J8001" s="26" cm="1">
        <f t="array" ref="J8001">IFERROR(_xlfn.IFS(AND(C8001="Corporate", F8001="Technology"), 3%, C8001="Corporate", 1%),0%)</f>
        <v>0.03</v>
      </c>
      <c r="K8001" s="24">
        <f>VLOOKUP($G8001, Reference!$A$3:$C$20, 3,FALSE)*I8001</f>
        <v>495</v>
      </c>
      <c r="L8001" s="27">
        <f t="shared" si="248"/>
        <v>102</v>
      </c>
      <c r="M8001" s="27">
        <f t="shared" si="249"/>
        <v>84.090000000000032</v>
      </c>
    </row>
    <row r="8002" spans="1:13" x14ac:dyDescent="0.2">
      <c r="A8002">
        <v>9231</v>
      </c>
      <c r="B8002" s="4">
        <v>44166</v>
      </c>
      <c r="C8002" t="s">
        <v>17</v>
      </c>
      <c r="D8002" t="s">
        <v>36</v>
      </c>
      <c r="E8002" s="2" t="str">
        <f>VLOOKUP('SampleSuperstore - Main Data'!D8002,Reference!$A$26:$B$74,2,FALSE)</f>
        <v>East</v>
      </c>
      <c r="F8002" s="22" t="s">
        <v>13</v>
      </c>
      <c r="G8002" s="22" t="s">
        <v>41</v>
      </c>
      <c r="H8002" s="24">
        <f>VLOOKUP($G8002, Reference!$A$3:$C$20, 2,FALSE)*I8002</f>
        <v>12</v>
      </c>
      <c r="I8002" s="22">
        <v>4</v>
      </c>
      <c r="J8002" s="26" cm="1">
        <f t="array" ref="J8002">IFERROR(_xlfn.IFS(AND(C8002="Corporate", F8002="Technology"), 3%, C8002="Corporate", 1%),0%)</f>
        <v>0.01</v>
      </c>
      <c r="K8002" s="24">
        <f>VLOOKUP($G8002, Reference!$A$3:$C$20, 3,FALSE)*I8002</f>
        <v>8</v>
      </c>
      <c r="L8002" s="27">
        <f t="shared" ref="L8002:L8065" si="250">H8002-K8002</f>
        <v>4</v>
      </c>
      <c r="M8002" s="27">
        <f t="shared" ref="M8002:M8065" si="251">H8002*(1-J8002)-K8002</f>
        <v>3.879999999999999</v>
      </c>
    </row>
    <row r="8003" spans="1:13" x14ac:dyDescent="0.2">
      <c r="A8003">
        <v>9233</v>
      </c>
      <c r="B8003" s="4">
        <v>44166</v>
      </c>
      <c r="C8003" t="s">
        <v>17</v>
      </c>
      <c r="D8003" t="s">
        <v>57</v>
      </c>
      <c r="E8003" s="2" t="str">
        <f>VLOOKUP('SampleSuperstore - Main Data'!D8003,Reference!$A$26:$B$74,2,FALSE)</f>
        <v>South</v>
      </c>
      <c r="F8003" s="22" t="s">
        <v>13</v>
      </c>
      <c r="G8003" s="22" t="s">
        <v>14</v>
      </c>
      <c r="H8003" s="24">
        <f>VLOOKUP($G8003, Reference!$A$3:$C$20, 2,FALSE)*I8003</f>
        <v>225</v>
      </c>
      <c r="I8003" s="22">
        <v>5</v>
      </c>
      <c r="J8003" s="26" cm="1">
        <f t="array" ref="J8003">IFERROR(_xlfn.IFS(AND(C8003="Corporate", F8003="Technology"), 3%, C8003="Corporate", 1%),0%)</f>
        <v>0.01</v>
      </c>
      <c r="K8003" s="24">
        <f>VLOOKUP($G8003, Reference!$A$3:$C$20, 3,FALSE)*I8003</f>
        <v>175</v>
      </c>
      <c r="L8003" s="27">
        <f t="shared" si="250"/>
        <v>50</v>
      </c>
      <c r="M8003" s="27">
        <f t="shared" si="251"/>
        <v>47.75</v>
      </c>
    </row>
    <row r="8004" spans="1:13" x14ac:dyDescent="0.2">
      <c r="A8004">
        <v>9234</v>
      </c>
      <c r="B8004" s="4">
        <v>44166</v>
      </c>
      <c r="C8004" t="s">
        <v>17</v>
      </c>
      <c r="D8004" t="s">
        <v>25</v>
      </c>
      <c r="E8004" s="2" t="str">
        <f>VLOOKUP('SampleSuperstore - Main Data'!D8004,Reference!$A$26:$B$74,2,FALSE)</f>
        <v>Central</v>
      </c>
      <c r="F8004" s="22" t="s">
        <v>23</v>
      </c>
      <c r="G8004" s="22" t="s">
        <v>24</v>
      </c>
      <c r="H8004" s="24">
        <f>VLOOKUP($G8004, Reference!$A$3:$C$20, 2,FALSE)*I8004</f>
        <v>792</v>
      </c>
      <c r="I8004" s="22">
        <v>8</v>
      </c>
      <c r="J8004" s="26" cm="1">
        <f t="array" ref="J8004">IFERROR(_xlfn.IFS(AND(C8004="Corporate", F8004="Technology"), 3%, C8004="Corporate", 1%),0%)</f>
        <v>0.01</v>
      </c>
      <c r="K8004" s="24">
        <f>VLOOKUP($G8004, Reference!$A$3:$C$20, 3,FALSE)*I8004</f>
        <v>632</v>
      </c>
      <c r="L8004" s="27">
        <f t="shared" si="250"/>
        <v>160</v>
      </c>
      <c r="M8004" s="27">
        <f t="shared" si="251"/>
        <v>152.08000000000004</v>
      </c>
    </row>
    <row r="8005" spans="1:13" x14ac:dyDescent="0.2">
      <c r="A8005">
        <v>9245</v>
      </c>
      <c r="B8005" s="4">
        <v>44167</v>
      </c>
      <c r="C8005" t="s">
        <v>17</v>
      </c>
      <c r="D8005" t="s">
        <v>43</v>
      </c>
      <c r="E8005" s="2" t="str">
        <f>VLOOKUP('SampleSuperstore - Main Data'!D8005,Reference!$A$26:$B$74,2,FALSE)</f>
        <v>West</v>
      </c>
      <c r="F8005" s="22" t="s">
        <v>13</v>
      </c>
      <c r="G8005" s="22" t="s">
        <v>20</v>
      </c>
      <c r="H8005" s="24">
        <f>VLOOKUP($G8005, Reference!$A$3:$C$20, 2,FALSE)*I8005</f>
        <v>34</v>
      </c>
      <c r="I8005" s="22">
        <v>2</v>
      </c>
      <c r="J8005" s="26" cm="1">
        <f t="array" ref="J8005">IFERROR(_xlfn.IFS(AND(C8005="Corporate", F8005="Technology"), 3%, C8005="Corporate", 1%),0%)</f>
        <v>0.01</v>
      </c>
      <c r="K8005" s="24">
        <f>VLOOKUP($G8005, Reference!$A$3:$C$20, 3,FALSE)*I8005</f>
        <v>20</v>
      </c>
      <c r="L8005" s="27">
        <f t="shared" si="250"/>
        <v>14</v>
      </c>
      <c r="M8005" s="27">
        <f t="shared" si="251"/>
        <v>13.659999999999997</v>
      </c>
    </row>
    <row r="8006" spans="1:13" x14ac:dyDescent="0.2">
      <c r="A8006">
        <v>9247</v>
      </c>
      <c r="B8006" s="4">
        <v>44167</v>
      </c>
      <c r="C8006" t="s">
        <v>17</v>
      </c>
      <c r="D8006" t="s">
        <v>32</v>
      </c>
      <c r="E8006" s="2" t="str">
        <f>VLOOKUP('SampleSuperstore - Main Data'!D8006,Reference!$A$26:$B$74,2,FALSE)</f>
        <v>South</v>
      </c>
      <c r="F8006" s="22" t="s">
        <v>23</v>
      </c>
      <c r="G8006" s="22" t="s">
        <v>24</v>
      </c>
      <c r="H8006" s="24">
        <f>VLOOKUP($G8006, Reference!$A$3:$C$20, 2,FALSE)*I8006</f>
        <v>297</v>
      </c>
      <c r="I8006" s="22">
        <v>3</v>
      </c>
      <c r="J8006" s="26" cm="1">
        <f t="array" ref="J8006">IFERROR(_xlfn.IFS(AND(C8006="Corporate", F8006="Technology"), 3%, C8006="Corporate", 1%),0%)</f>
        <v>0.01</v>
      </c>
      <c r="K8006" s="24">
        <f>VLOOKUP($G8006, Reference!$A$3:$C$20, 3,FALSE)*I8006</f>
        <v>237</v>
      </c>
      <c r="L8006" s="27">
        <f t="shared" si="250"/>
        <v>60</v>
      </c>
      <c r="M8006" s="27">
        <f t="shared" si="251"/>
        <v>57.029999999999973</v>
      </c>
    </row>
    <row r="8007" spans="1:13" x14ac:dyDescent="0.2">
      <c r="A8007">
        <v>9250</v>
      </c>
      <c r="B8007" s="4">
        <v>44167</v>
      </c>
      <c r="C8007" t="s">
        <v>17</v>
      </c>
      <c r="D8007" t="s">
        <v>31</v>
      </c>
      <c r="E8007" s="2" t="str">
        <f>VLOOKUP('SampleSuperstore - Main Data'!D8007,Reference!$A$26:$B$74,2,FALSE)</f>
        <v>Central</v>
      </c>
      <c r="F8007" s="22" t="s">
        <v>13</v>
      </c>
      <c r="G8007" s="22" t="s">
        <v>20</v>
      </c>
      <c r="H8007" s="24">
        <f>VLOOKUP($G8007, Reference!$A$3:$C$20, 2,FALSE)*I8007</f>
        <v>85</v>
      </c>
      <c r="I8007" s="22">
        <v>5</v>
      </c>
      <c r="J8007" s="26" cm="1">
        <f t="array" ref="J8007">IFERROR(_xlfn.IFS(AND(C8007="Corporate", F8007="Technology"), 3%, C8007="Corporate", 1%),0%)</f>
        <v>0.01</v>
      </c>
      <c r="K8007" s="24">
        <f>VLOOKUP($G8007, Reference!$A$3:$C$20, 3,FALSE)*I8007</f>
        <v>50</v>
      </c>
      <c r="L8007" s="27">
        <f t="shared" si="250"/>
        <v>35</v>
      </c>
      <c r="M8007" s="27">
        <f t="shared" si="251"/>
        <v>34.150000000000006</v>
      </c>
    </row>
    <row r="8008" spans="1:13" x14ac:dyDescent="0.2">
      <c r="A8008">
        <v>9251</v>
      </c>
      <c r="B8008" s="4">
        <v>44167</v>
      </c>
      <c r="C8008" t="s">
        <v>17</v>
      </c>
      <c r="D8008" t="s">
        <v>15</v>
      </c>
      <c r="E8008" s="2" t="str">
        <f>VLOOKUP('SampleSuperstore - Main Data'!D8008,Reference!$A$26:$B$74,2,FALSE)</f>
        <v>West</v>
      </c>
      <c r="F8008" s="22" t="s">
        <v>29</v>
      </c>
      <c r="G8008" s="22" t="s">
        <v>33</v>
      </c>
      <c r="H8008" s="24">
        <f>VLOOKUP($G8008, Reference!$A$3:$C$20, 2,FALSE)*I8008</f>
        <v>20</v>
      </c>
      <c r="I8008" s="22">
        <v>4</v>
      </c>
      <c r="J8008" s="26" cm="1">
        <f t="array" ref="J8008">IFERROR(_xlfn.IFS(AND(C8008="Corporate", F8008="Technology"), 3%, C8008="Corporate", 1%),0%)</f>
        <v>0.03</v>
      </c>
      <c r="K8008" s="24">
        <f>VLOOKUP($G8008, Reference!$A$3:$C$20, 3,FALSE)*I8008</f>
        <v>10</v>
      </c>
      <c r="L8008" s="27">
        <f t="shared" si="250"/>
        <v>10</v>
      </c>
      <c r="M8008" s="27">
        <f t="shared" si="251"/>
        <v>9.3999999999999986</v>
      </c>
    </row>
    <row r="8009" spans="1:13" x14ac:dyDescent="0.2">
      <c r="A8009">
        <v>9252</v>
      </c>
      <c r="B8009" s="4">
        <v>44167</v>
      </c>
      <c r="C8009" t="s">
        <v>17</v>
      </c>
      <c r="D8009" t="s">
        <v>15</v>
      </c>
      <c r="E8009" s="2" t="str">
        <f>VLOOKUP('SampleSuperstore - Main Data'!D8009,Reference!$A$26:$B$74,2,FALSE)</f>
        <v>West</v>
      </c>
      <c r="F8009" s="22" t="s">
        <v>29</v>
      </c>
      <c r="G8009" s="22" t="s">
        <v>50</v>
      </c>
      <c r="H8009" s="24">
        <f>VLOOKUP($G8009, Reference!$A$3:$C$20, 2,FALSE)*I8009</f>
        <v>995</v>
      </c>
      <c r="I8009" s="22">
        <v>5</v>
      </c>
      <c r="J8009" s="26" cm="1">
        <f t="array" ref="J8009">IFERROR(_xlfn.IFS(AND(C8009="Corporate", F8009="Technology"), 3%, C8009="Corporate", 1%),0%)</f>
        <v>0.03</v>
      </c>
      <c r="K8009" s="24">
        <f>VLOOKUP($G8009, Reference!$A$3:$C$20, 3,FALSE)*I8009</f>
        <v>825</v>
      </c>
      <c r="L8009" s="27">
        <f t="shared" si="250"/>
        <v>170</v>
      </c>
      <c r="M8009" s="27">
        <f t="shared" si="251"/>
        <v>140.14999999999998</v>
      </c>
    </row>
    <row r="8010" spans="1:13" x14ac:dyDescent="0.2">
      <c r="A8010">
        <v>9253</v>
      </c>
      <c r="B8010" s="4">
        <v>44167</v>
      </c>
      <c r="C8010" t="s">
        <v>17</v>
      </c>
      <c r="D8010" t="s">
        <v>15</v>
      </c>
      <c r="E8010" s="2" t="str">
        <f>VLOOKUP('SampleSuperstore - Main Data'!D8010,Reference!$A$26:$B$74,2,FALSE)</f>
        <v>West</v>
      </c>
      <c r="F8010" s="22" t="s">
        <v>13</v>
      </c>
      <c r="G8010" s="22" t="s">
        <v>14</v>
      </c>
      <c r="H8010" s="24">
        <f>VLOOKUP($G8010, Reference!$A$3:$C$20, 2,FALSE)*I8010</f>
        <v>270</v>
      </c>
      <c r="I8010" s="22">
        <v>6</v>
      </c>
      <c r="J8010" s="26" cm="1">
        <f t="array" ref="J8010">IFERROR(_xlfn.IFS(AND(C8010="Corporate", F8010="Technology"), 3%, C8010="Corporate", 1%),0%)</f>
        <v>0.01</v>
      </c>
      <c r="K8010" s="24">
        <f>VLOOKUP($G8010, Reference!$A$3:$C$20, 3,FALSE)*I8010</f>
        <v>210</v>
      </c>
      <c r="L8010" s="27">
        <f t="shared" si="250"/>
        <v>60</v>
      </c>
      <c r="M8010" s="27">
        <f t="shared" si="251"/>
        <v>57.300000000000011</v>
      </c>
    </row>
    <row r="8011" spans="1:13" x14ac:dyDescent="0.2">
      <c r="A8011">
        <v>9254</v>
      </c>
      <c r="B8011" s="4">
        <v>44167</v>
      </c>
      <c r="C8011" t="s">
        <v>17</v>
      </c>
      <c r="D8011" t="s">
        <v>15</v>
      </c>
      <c r="E8011" s="2" t="str">
        <f>VLOOKUP('SampleSuperstore - Main Data'!D8011,Reference!$A$26:$B$74,2,FALSE)</f>
        <v>West</v>
      </c>
      <c r="F8011" s="22" t="s">
        <v>13</v>
      </c>
      <c r="G8011" s="22" t="s">
        <v>26</v>
      </c>
      <c r="H8011" s="24">
        <f>VLOOKUP($G8011, Reference!$A$3:$C$20, 2,FALSE)*I8011</f>
        <v>2.5</v>
      </c>
      <c r="I8011" s="22">
        <v>1</v>
      </c>
      <c r="J8011" s="26" cm="1">
        <f t="array" ref="J8011">IFERROR(_xlfn.IFS(AND(C8011="Corporate", F8011="Technology"), 3%, C8011="Corporate", 1%),0%)</f>
        <v>0.01</v>
      </c>
      <c r="K8011" s="24">
        <f>VLOOKUP($G8011, Reference!$A$3:$C$20, 3,FALSE)*I8011</f>
        <v>2</v>
      </c>
      <c r="L8011" s="27">
        <f t="shared" si="250"/>
        <v>0.5</v>
      </c>
      <c r="M8011" s="27">
        <f t="shared" si="251"/>
        <v>0.47500000000000009</v>
      </c>
    </row>
    <row r="8012" spans="1:13" x14ac:dyDescent="0.2">
      <c r="A8012">
        <v>9255</v>
      </c>
      <c r="B8012" s="4">
        <v>44167</v>
      </c>
      <c r="C8012" t="s">
        <v>17</v>
      </c>
      <c r="D8012" t="s">
        <v>56</v>
      </c>
      <c r="E8012" s="2" t="str">
        <f>VLOOKUP('SampleSuperstore - Main Data'!D8012,Reference!$A$26:$B$74,2,FALSE)</f>
        <v>Central</v>
      </c>
      <c r="F8012" s="22" t="s">
        <v>13</v>
      </c>
      <c r="G8012" s="22" t="s">
        <v>49</v>
      </c>
      <c r="H8012" s="24">
        <f>VLOOKUP($G8012, Reference!$A$3:$C$20, 2,FALSE)*I8012</f>
        <v>200</v>
      </c>
      <c r="I8012" s="22">
        <v>5</v>
      </c>
      <c r="J8012" s="26" cm="1">
        <f t="array" ref="J8012">IFERROR(_xlfn.IFS(AND(C8012="Corporate", F8012="Technology"), 3%, C8012="Corporate", 1%),0%)</f>
        <v>0.01</v>
      </c>
      <c r="K8012" s="24">
        <f>VLOOKUP($G8012, Reference!$A$3:$C$20, 3,FALSE)*I8012</f>
        <v>175</v>
      </c>
      <c r="L8012" s="27">
        <f t="shared" si="250"/>
        <v>25</v>
      </c>
      <c r="M8012" s="27">
        <f t="shared" si="251"/>
        <v>23</v>
      </c>
    </row>
    <row r="8013" spans="1:13" x14ac:dyDescent="0.2">
      <c r="A8013">
        <v>9269</v>
      </c>
      <c r="B8013" s="4">
        <v>44168</v>
      </c>
      <c r="C8013" t="s">
        <v>17</v>
      </c>
      <c r="D8013" t="s">
        <v>25</v>
      </c>
      <c r="E8013" s="2" t="str">
        <f>VLOOKUP('SampleSuperstore - Main Data'!D8013,Reference!$A$26:$B$74,2,FALSE)</f>
        <v>Central</v>
      </c>
      <c r="F8013" s="22" t="s">
        <v>13</v>
      </c>
      <c r="G8013" s="22" t="s">
        <v>14</v>
      </c>
      <c r="H8013" s="24">
        <f>VLOOKUP($G8013, Reference!$A$3:$C$20, 2,FALSE)*I8013</f>
        <v>90</v>
      </c>
      <c r="I8013" s="22">
        <v>2</v>
      </c>
      <c r="J8013" s="26" cm="1">
        <f t="array" ref="J8013">IFERROR(_xlfn.IFS(AND(C8013="Corporate", F8013="Technology"), 3%, C8013="Corporate", 1%),0%)</f>
        <v>0.01</v>
      </c>
      <c r="K8013" s="24">
        <f>VLOOKUP($G8013, Reference!$A$3:$C$20, 3,FALSE)*I8013</f>
        <v>70</v>
      </c>
      <c r="L8013" s="27">
        <f t="shared" si="250"/>
        <v>20</v>
      </c>
      <c r="M8013" s="27">
        <f t="shared" si="251"/>
        <v>19.099999999999994</v>
      </c>
    </row>
    <row r="8014" spans="1:13" x14ac:dyDescent="0.2">
      <c r="A8014">
        <v>9270</v>
      </c>
      <c r="B8014" s="4">
        <v>44168</v>
      </c>
      <c r="C8014" t="s">
        <v>17</v>
      </c>
      <c r="D8014" t="s">
        <v>25</v>
      </c>
      <c r="E8014" s="2" t="str">
        <f>VLOOKUP('SampleSuperstore - Main Data'!D8014,Reference!$A$26:$B$74,2,FALSE)</f>
        <v>Central</v>
      </c>
      <c r="F8014" s="22" t="s">
        <v>13</v>
      </c>
      <c r="G8014" s="22" t="s">
        <v>26</v>
      </c>
      <c r="H8014" s="24">
        <f>VLOOKUP($G8014, Reference!$A$3:$C$20, 2,FALSE)*I8014</f>
        <v>2.5</v>
      </c>
      <c r="I8014" s="22">
        <v>1</v>
      </c>
      <c r="J8014" s="26" cm="1">
        <f t="array" ref="J8014">IFERROR(_xlfn.IFS(AND(C8014="Corporate", F8014="Technology"), 3%, C8014="Corporate", 1%),0%)</f>
        <v>0.01</v>
      </c>
      <c r="K8014" s="24">
        <f>VLOOKUP($G8014, Reference!$A$3:$C$20, 3,FALSE)*I8014</f>
        <v>2</v>
      </c>
      <c r="L8014" s="27">
        <f t="shared" si="250"/>
        <v>0.5</v>
      </c>
      <c r="M8014" s="27">
        <f t="shared" si="251"/>
        <v>0.47500000000000009</v>
      </c>
    </row>
    <row r="8015" spans="1:13" x14ac:dyDescent="0.2">
      <c r="A8015">
        <v>9273</v>
      </c>
      <c r="B8015" s="4">
        <v>44168</v>
      </c>
      <c r="C8015" t="s">
        <v>17</v>
      </c>
      <c r="D8015" t="s">
        <v>15</v>
      </c>
      <c r="E8015" s="2" t="str">
        <f>VLOOKUP('SampleSuperstore - Main Data'!D8015,Reference!$A$26:$B$74,2,FALSE)</f>
        <v>West</v>
      </c>
      <c r="F8015" s="22" t="s">
        <v>13</v>
      </c>
      <c r="G8015" s="22" t="s">
        <v>26</v>
      </c>
      <c r="H8015" s="24">
        <f>VLOOKUP($G8015, Reference!$A$3:$C$20, 2,FALSE)*I8015</f>
        <v>10</v>
      </c>
      <c r="I8015" s="22">
        <v>4</v>
      </c>
      <c r="J8015" s="26" cm="1">
        <f t="array" ref="J8015">IFERROR(_xlfn.IFS(AND(C8015="Corporate", F8015="Technology"), 3%, C8015="Corporate", 1%),0%)</f>
        <v>0.01</v>
      </c>
      <c r="K8015" s="24">
        <f>VLOOKUP($G8015, Reference!$A$3:$C$20, 3,FALSE)*I8015</f>
        <v>8</v>
      </c>
      <c r="L8015" s="27">
        <f t="shared" si="250"/>
        <v>2</v>
      </c>
      <c r="M8015" s="27">
        <f t="shared" si="251"/>
        <v>1.9000000000000004</v>
      </c>
    </row>
    <row r="8016" spans="1:13" x14ac:dyDescent="0.2">
      <c r="A8016">
        <v>9275</v>
      </c>
      <c r="B8016" s="4">
        <v>44168</v>
      </c>
      <c r="C8016" t="s">
        <v>17</v>
      </c>
      <c r="D8016" t="s">
        <v>47</v>
      </c>
      <c r="E8016" s="2" t="str">
        <f>VLOOKUP('SampleSuperstore - Main Data'!D8016,Reference!$A$26:$B$74,2,FALSE)</f>
        <v>South</v>
      </c>
      <c r="F8016" s="22" t="s">
        <v>13</v>
      </c>
      <c r="G8016" s="22" t="s">
        <v>49</v>
      </c>
      <c r="H8016" s="24">
        <f>VLOOKUP($G8016, Reference!$A$3:$C$20, 2,FALSE)*I8016</f>
        <v>160</v>
      </c>
      <c r="I8016" s="22">
        <v>4</v>
      </c>
      <c r="J8016" s="26" cm="1">
        <f t="array" ref="J8016">IFERROR(_xlfn.IFS(AND(C8016="Corporate", F8016="Technology"), 3%, C8016="Corporate", 1%),0%)</f>
        <v>0.01</v>
      </c>
      <c r="K8016" s="24">
        <f>VLOOKUP($G8016, Reference!$A$3:$C$20, 3,FALSE)*I8016</f>
        <v>140</v>
      </c>
      <c r="L8016" s="27">
        <f t="shared" si="250"/>
        <v>20</v>
      </c>
      <c r="M8016" s="27">
        <f t="shared" si="251"/>
        <v>18.400000000000006</v>
      </c>
    </row>
    <row r="8017" spans="1:13" x14ac:dyDescent="0.2">
      <c r="A8017">
        <v>9286</v>
      </c>
      <c r="B8017" s="4">
        <v>44168</v>
      </c>
      <c r="C8017" t="s">
        <v>17</v>
      </c>
      <c r="D8017" t="s">
        <v>48</v>
      </c>
      <c r="E8017" s="2" t="str">
        <f>VLOOKUP('SampleSuperstore - Main Data'!D8017,Reference!$A$26:$B$74,2,FALSE)</f>
        <v>South</v>
      </c>
      <c r="F8017" s="22" t="s">
        <v>29</v>
      </c>
      <c r="G8017" s="22" t="s">
        <v>50</v>
      </c>
      <c r="H8017" s="24">
        <f>VLOOKUP($G8017, Reference!$A$3:$C$20, 2,FALSE)*I8017</f>
        <v>597</v>
      </c>
      <c r="I8017" s="22">
        <v>3</v>
      </c>
      <c r="J8017" s="26" cm="1">
        <f t="array" ref="J8017">IFERROR(_xlfn.IFS(AND(C8017="Corporate", F8017="Technology"), 3%, C8017="Corporate", 1%),0%)</f>
        <v>0.03</v>
      </c>
      <c r="K8017" s="24">
        <f>VLOOKUP($G8017, Reference!$A$3:$C$20, 3,FALSE)*I8017</f>
        <v>495</v>
      </c>
      <c r="L8017" s="27">
        <f t="shared" si="250"/>
        <v>102</v>
      </c>
      <c r="M8017" s="27">
        <f t="shared" si="251"/>
        <v>84.090000000000032</v>
      </c>
    </row>
    <row r="8018" spans="1:13" x14ac:dyDescent="0.2">
      <c r="A8018">
        <v>9287</v>
      </c>
      <c r="B8018" s="4">
        <v>44168</v>
      </c>
      <c r="C8018" t="s">
        <v>17</v>
      </c>
      <c r="D8018" t="s">
        <v>18</v>
      </c>
      <c r="E8018" s="2" t="str">
        <f>VLOOKUP('SampleSuperstore - Main Data'!D8018,Reference!$A$26:$B$74,2,FALSE)</f>
        <v>South</v>
      </c>
      <c r="F8018" s="22" t="s">
        <v>13</v>
      </c>
      <c r="G8018" s="22" t="s">
        <v>14</v>
      </c>
      <c r="H8018" s="24">
        <f>VLOOKUP($G8018, Reference!$A$3:$C$20, 2,FALSE)*I8018</f>
        <v>180</v>
      </c>
      <c r="I8018" s="22">
        <v>4</v>
      </c>
      <c r="J8018" s="26" cm="1">
        <f t="array" ref="J8018">IFERROR(_xlfn.IFS(AND(C8018="Corporate", F8018="Technology"), 3%, C8018="Corporate", 1%),0%)</f>
        <v>0.01</v>
      </c>
      <c r="K8018" s="24">
        <f>VLOOKUP($G8018, Reference!$A$3:$C$20, 3,FALSE)*I8018</f>
        <v>140</v>
      </c>
      <c r="L8018" s="27">
        <f t="shared" si="250"/>
        <v>40</v>
      </c>
      <c r="M8018" s="27">
        <f t="shared" si="251"/>
        <v>38.199999999999989</v>
      </c>
    </row>
    <row r="8019" spans="1:13" x14ac:dyDescent="0.2">
      <c r="A8019">
        <v>9288</v>
      </c>
      <c r="B8019" s="4">
        <v>44168</v>
      </c>
      <c r="C8019" t="s">
        <v>17</v>
      </c>
      <c r="D8019" t="s">
        <v>15</v>
      </c>
      <c r="E8019" s="2" t="str">
        <f>VLOOKUP('SampleSuperstore - Main Data'!D8019,Reference!$A$26:$B$74,2,FALSE)</f>
        <v>West</v>
      </c>
      <c r="F8019" s="22" t="s">
        <v>29</v>
      </c>
      <c r="G8019" s="22" t="s">
        <v>33</v>
      </c>
      <c r="H8019" s="24">
        <f>VLOOKUP($G8019, Reference!$A$3:$C$20, 2,FALSE)*I8019</f>
        <v>25</v>
      </c>
      <c r="I8019" s="22">
        <v>5</v>
      </c>
      <c r="J8019" s="26" cm="1">
        <f t="array" ref="J8019">IFERROR(_xlfn.IFS(AND(C8019="Corporate", F8019="Technology"), 3%, C8019="Corporate", 1%),0%)</f>
        <v>0.03</v>
      </c>
      <c r="K8019" s="24">
        <f>VLOOKUP($G8019, Reference!$A$3:$C$20, 3,FALSE)*I8019</f>
        <v>12.5</v>
      </c>
      <c r="L8019" s="27">
        <f t="shared" si="250"/>
        <v>12.5</v>
      </c>
      <c r="M8019" s="27">
        <f t="shared" si="251"/>
        <v>11.75</v>
      </c>
    </row>
    <row r="8020" spans="1:13" x14ac:dyDescent="0.2">
      <c r="A8020">
        <v>9289</v>
      </c>
      <c r="B8020" s="4">
        <v>44168</v>
      </c>
      <c r="C8020" t="s">
        <v>17</v>
      </c>
      <c r="D8020" t="s">
        <v>31</v>
      </c>
      <c r="E8020" s="2" t="str">
        <f>VLOOKUP('SampleSuperstore - Main Data'!D8020,Reference!$A$26:$B$74,2,FALSE)</f>
        <v>Central</v>
      </c>
      <c r="F8020" s="22" t="s">
        <v>13</v>
      </c>
      <c r="G8020" s="22" t="s">
        <v>20</v>
      </c>
      <c r="H8020" s="24">
        <f>VLOOKUP($G8020, Reference!$A$3:$C$20, 2,FALSE)*I8020</f>
        <v>85</v>
      </c>
      <c r="I8020" s="22">
        <v>5</v>
      </c>
      <c r="J8020" s="26" cm="1">
        <f t="array" ref="J8020">IFERROR(_xlfn.IFS(AND(C8020="Corporate", F8020="Technology"), 3%, C8020="Corporate", 1%),0%)</f>
        <v>0.01</v>
      </c>
      <c r="K8020" s="24">
        <f>VLOOKUP($G8020, Reference!$A$3:$C$20, 3,FALSE)*I8020</f>
        <v>50</v>
      </c>
      <c r="L8020" s="27">
        <f t="shared" si="250"/>
        <v>35</v>
      </c>
      <c r="M8020" s="27">
        <f t="shared" si="251"/>
        <v>34.150000000000006</v>
      </c>
    </row>
    <row r="8021" spans="1:13" x14ac:dyDescent="0.2">
      <c r="A8021">
        <v>9290</v>
      </c>
      <c r="B8021" s="4">
        <v>44168</v>
      </c>
      <c r="C8021" t="s">
        <v>17</v>
      </c>
      <c r="D8021" t="s">
        <v>15</v>
      </c>
      <c r="E8021" s="2" t="str">
        <f>VLOOKUP('SampleSuperstore - Main Data'!D8021,Reference!$A$26:$B$74,2,FALSE)</f>
        <v>West</v>
      </c>
      <c r="F8021" s="22" t="s">
        <v>13</v>
      </c>
      <c r="G8021" s="22" t="s">
        <v>20</v>
      </c>
      <c r="H8021" s="24">
        <f>VLOOKUP($G8021, Reference!$A$3:$C$20, 2,FALSE)*I8021</f>
        <v>51</v>
      </c>
      <c r="I8021" s="22">
        <v>3</v>
      </c>
      <c r="J8021" s="26" cm="1">
        <f t="array" ref="J8021">IFERROR(_xlfn.IFS(AND(C8021="Corporate", F8021="Technology"), 3%, C8021="Corporate", 1%),0%)</f>
        <v>0.01</v>
      </c>
      <c r="K8021" s="24">
        <f>VLOOKUP($G8021, Reference!$A$3:$C$20, 3,FALSE)*I8021</f>
        <v>30</v>
      </c>
      <c r="L8021" s="27">
        <f t="shared" si="250"/>
        <v>21</v>
      </c>
      <c r="M8021" s="27">
        <f t="shared" si="251"/>
        <v>20.490000000000002</v>
      </c>
    </row>
    <row r="8022" spans="1:13" x14ac:dyDescent="0.2">
      <c r="A8022">
        <v>9292</v>
      </c>
      <c r="B8022" s="4">
        <v>44168</v>
      </c>
      <c r="C8022" t="s">
        <v>17</v>
      </c>
      <c r="D8022" t="s">
        <v>18</v>
      </c>
      <c r="E8022" s="2" t="str">
        <f>VLOOKUP('SampleSuperstore - Main Data'!D8022,Reference!$A$26:$B$74,2,FALSE)</f>
        <v>South</v>
      </c>
      <c r="F8022" s="22" t="s">
        <v>13</v>
      </c>
      <c r="G8022" s="22" t="s">
        <v>14</v>
      </c>
      <c r="H8022" s="24">
        <f>VLOOKUP($G8022, Reference!$A$3:$C$20, 2,FALSE)*I8022</f>
        <v>135</v>
      </c>
      <c r="I8022" s="22">
        <v>3</v>
      </c>
      <c r="J8022" s="26" cm="1">
        <f t="array" ref="J8022">IFERROR(_xlfn.IFS(AND(C8022="Corporate", F8022="Technology"), 3%, C8022="Corporate", 1%),0%)</f>
        <v>0.01</v>
      </c>
      <c r="K8022" s="24">
        <f>VLOOKUP($G8022, Reference!$A$3:$C$20, 3,FALSE)*I8022</f>
        <v>105</v>
      </c>
      <c r="L8022" s="27">
        <f t="shared" si="250"/>
        <v>30</v>
      </c>
      <c r="M8022" s="27">
        <f t="shared" si="251"/>
        <v>28.650000000000006</v>
      </c>
    </row>
    <row r="8023" spans="1:13" x14ac:dyDescent="0.2">
      <c r="A8023">
        <v>9294</v>
      </c>
      <c r="B8023" s="4">
        <v>44168</v>
      </c>
      <c r="C8023" t="s">
        <v>17</v>
      </c>
      <c r="D8023" t="s">
        <v>15</v>
      </c>
      <c r="E8023" s="2" t="str">
        <f>VLOOKUP('SampleSuperstore - Main Data'!D8023,Reference!$A$26:$B$74,2,FALSE)</f>
        <v>West</v>
      </c>
      <c r="F8023" s="22" t="s">
        <v>13</v>
      </c>
      <c r="G8023" s="22" t="s">
        <v>26</v>
      </c>
      <c r="H8023" s="24">
        <f>VLOOKUP($G8023, Reference!$A$3:$C$20, 2,FALSE)*I8023</f>
        <v>15</v>
      </c>
      <c r="I8023" s="22">
        <v>6</v>
      </c>
      <c r="J8023" s="26" cm="1">
        <f t="array" ref="J8023">IFERROR(_xlfn.IFS(AND(C8023="Corporate", F8023="Technology"), 3%, C8023="Corporate", 1%),0%)</f>
        <v>0.01</v>
      </c>
      <c r="K8023" s="24">
        <f>VLOOKUP($G8023, Reference!$A$3:$C$20, 3,FALSE)*I8023</f>
        <v>12</v>
      </c>
      <c r="L8023" s="27">
        <f t="shared" si="250"/>
        <v>3</v>
      </c>
      <c r="M8023" s="27">
        <f t="shared" si="251"/>
        <v>2.8499999999999996</v>
      </c>
    </row>
    <row r="8024" spans="1:13" x14ac:dyDescent="0.2">
      <c r="A8024">
        <v>9295</v>
      </c>
      <c r="B8024" s="4">
        <v>44168</v>
      </c>
      <c r="C8024" t="s">
        <v>17</v>
      </c>
      <c r="D8024" t="s">
        <v>55</v>
      </c>
      <c r="E8024" s="2" t="str">
        <f>VLOOKUP('SampleSuperstore - Main Data'!D8024,Reference!$A$26:$B$74,2,FALSE)</f>
        <v>Central</v>
      </c>
      <c r="F8024" s="22" t="s">
        <v>29</v>
      </c>
      <c r="G8024" s="22" t="s">
        <v>33</v>
      </c>
      <c r="H8024" s="24">
        <f>VLOOKUP($G8024, Reference!$A$3:$C$20, 2,FALSE)*I8024</f>
        <v>10</v>
      </c>
      <c r="I8024" s="22">
        <v>2</v>
      </c>
      <c r="J8024" s="26" cm="1">
        <f t="array" ref="J8024">IFERROR(_xlfn.IFS(AND(C8024="Corporate", F8024="Technology"), 3%, C8024="Corporate", 1%),0%)</f>
        <v>0.03</v>
      </c>
      <c r="K8024" s="24">
        <f>VLOOKUP($G8024, Reference!$A$3:$C$20, 3,FALSE)*I8024</f>
        <v>5</v>
      </c>
      <c r="L8024" s="27">
        <f t="shared" si="250"/>
        <v>5</v>
      </c>
      <c r="M8024" s="27">
        <f t="shared" si="251"/>
        <v>4.6999999999999993</v>
      </c>
    </row>
    <row r="8025" spans="1:13" x14ac:dyDescent="0.2">
      <c r="A8025">
        <v>9305</v>
      </c>
      <c r="B8025" s="4">
        <v>44169</v>
      </c>
      <c r="C8025" t="s">
        <v>17</v>
      </c>
      <c r="D8025" t="s">
        <v>36</v>
      </c>
      <c r="E8025" s="2" t="str">
        <f>VLOOKUP('SampleSuperstore - Main Data'!D8025,Reference!$A$26:$B$74,2,FALSE)</f>
        <v>East</v>
      </c>
      <c r="F8025" s="22" t="s">
        <v>13</v>
      </c>
      <c r="G8025" s="22" t="s">
        <v>14</v>
      </c>
      <c r="H8025" s="24">
        <f>VLOOKUP($G8025, Reference!$A$3:$C$20, 2,FALSE)*I8025</f>
        <v>315</v>
      </c>
      <c r="I8025" s="22">
        <v>7</v>
      </c>
      <c r="J8025" s="26" cm="1">
        <f t="array" ref="J8025">IFERROR(_xlfn.IFS(AND(C8025="Corporate", F8025="Technology"), 3%, C8025="Corporate", 1%),0%)</f>
        <v>0.01</v>
      </c>
      <c r="K8025" s="24">
        <f>VLOOKUP($G8025, Reference!$A$3:$C$20, 3,FALSE)*I8025</f>
        <v>245</v>
      </c>
      <c r="L8025" s="27">
        <f t="shared" si="250"/>
        <v>70</v>
      </c>
      <c r="M8025" s="27">
        <f t="shared" si="251"/>
        <v>66.850000000000023</v>
      </c>
    </row>
    <row r="8026" spans="1:13" x14ac:dyDescent="0.2">
      <c r="A8026">
        <v>9306</v>
      </c>
      <c r="B8026" s="4">
        <v>44169</v>
      </c>
      <c r="C8026" t="s">
        <v>17</v>
      </c>
      <c r="D8026" t="s">
        <v>47</v>
      </c>
      <c r="E8026" s="2" t="str">
        <f>VLOOKUP('SampleSuperstore - Main Data'!D8026,Reference!$A$26:$B$74,2,FALSE)</f>
        <v>South</v>
      </c>
      <c r="F8026" s="22" t="s">
        <v>13</v>
      </c>
      <c r="G8026" s="22" t="s">
        <v>26</v>
      </c>
      <c r="H8026" s="24">
        <f>VLOOKUP($G8026, Reference!$A$3:$C$20, 2,FALSE)*I8026</f>
        <v>17.5</v>
      </c>
      <c r="I8026" s="22">
        <v>7</v>
      </c>
      <c r="J8026" s="26" cm="1">
        <f t="array" ref="J8026">IFERROR(_xlfn.IFS(AND(C8026="Corporate", F8026="Technology"), 3%, C8026="Corporate", 1%),0%)</f>
        <v>0.01</v>
      </c>
      <c r="K8026" s="24">
        <f>VLOOKUP($G8026, Reference!$A$3:$C$20, 3,FALSE)*I8026</f>
        <v>14</v>
      </c>
      <c r="L8026" s="27">
        <f t="shared" si="250"/>
        <v>3.5</v>
      </c>
      <c r="M8026" s="27">
        <f t="shared" si="251"/>
        <v>3.3249999999999993</v>
      </c>
    </row>
    <row r="8027" spans="1:13" x14ac:dyDescent="0.2">
      <c r="A8027">
        <v>9310</v>
      </c>
      <c r="B8027" s="4">
        <v>44169</v>
      </c>
      <c r="C8027" t="s">
        <v>17</v>
      </c>
      <c r="D8027" t="s">
        <v>25</v>
      </c>
      <c r="E8027" s="2" t="str">
        <f>VLOOKUP('SampleSuperstore - Main Data'!D8027,Reference!$A$26:$B$74,2,FALSE)</f>
        <v>Central</v>
      </c>
      <c r="F8027" s="22" t="s">
        <v>23</v>
      </c>
      <c r="G8027" s="22" t="s">
        <v>37</v>
      </c>
      <c r="H8027" s="24">
        <f>VLOOKUP($G8027, Reference!$A$3:$C$20, 2,FALSE)*I8027</f>
        <v>45</v>
      </c>
      <c r="I8027" s="22">
        <v>5</v>
      </c>
      <c r="J8027" s="26" cm="1">
        <f t="array" ref="J8027">IFERROR(_xlfn.IFS(AND(C8027="Corporate", F8027="Technology"), 3%, C8027="Corporate", 1%),0%)</f>
        <v>0.01</v>
      </c>
      <c r="K8027" s="24">
        <f>VLOOKUP($G8027, Reference!$A$3:$C$20, 3,FALSE)*I8027</f>
        <v>25</v>
      </c>
      <c r="L8027" s="27">
        <f t="shared" si="250"/>
        <v>20</v>
      </c>
      <c r="M8027" s="27">
        <f t="shared" si="251"/>
        <v>19.549999999999997</v>
      </c>
    </row>
    <row r="8028" spans="1:13" x14ac:dyDescent="0.2">
      <c r="A8028">
        <v>9311</v>
      </c>
      <c r="B8028" s="4">
        <v>44169</v>
      </c>
      <c r="C8028" t="s">
        <v>17</v>
      </c>
      <c r="D8028" t="s">
        <v>22</v>
      </c>
      <c r="E8028" s="2" t="str">
        <f>VLOOKUP('SampleSuperstore - Main Data'!D8028,Reference!$A$26:$B$74,2,FALSE)</f>
        <v>West</v>
      </c>
      <c r="F8028" s="22" t="s">
        <v>29</v>
      </c>
      <c r="G8028" s="22" t="s">
        <v>50</v>
      </c>
      <c r="H8028" s="24">
        <f>VLOOKUP($G8028, Reference!$A$3:$C$20, 2,FALSE)*I8028</f>
        <v>398</v>
      </c>
      <c r="I8028" s="22">
        <v>2</v>
      </c>
      <c r="J8028" s="26" cm="1">
        <f t="array" ref="J8028">IFERROR(_xlfn.IFS(AND(C8028="Corporate", F8028="Technology"), 3%, C8028="Corporate", 1%),0%)</f>
        <v>0.03</v>
      </c>
      <c r="K8028" s="24">
        <f>VLOOKUP($G8028, Reference!$A$3:$C$20, 3,FALSE)*I8028</f>
        <v>330</v>
      </c>
      <c r="L8028" s="27">
        <f t="shared" si="250"/>
        <v>68</v>
      </c>
      <c r="M8028" s="27">
        <f t="shared" si="251"/>
        <v>56.06</v>
      </c>
    </row>
    <row r="8029" spans="1:13" x14ac:dyDescent="0.2">
      <c r="A8029">
        <v>9312</v>
      </c>
      <c r="B8029" s="4">
        <v>44169</v>
      </c>
      <c r="C8029" t="s">
        <v>17</v>
      </c>
      <c r="D8029" t="s">
        <v>15</v>
      </c>
      <c r="E8029" s="2" t="str">
        <f>VLOOKUP('SampleSuperstore - Main Data'!D8029,Reference!$A$26:$B$74,2,FALSE)</f>
        <v>West</v>
      </c>
      <c r="F8029" s="22" t="s">
        <v>29</v>
      </c>
      <c r="G8029" s="22" t="s">
        <v>61</v>
      </c>
      <c r="H8029" s="24">
        <f>VLOOKUP($G8029, Reference!$A$3:$C$20, 2,FALSE)*I8029</f>
        <v>1450</v>
      </c>
      <c r="I8029" s="22">
        <v>2</v>
      </c>
      <c r="J8029" s="26" cm="1">
        <f t="array" ref="J8029">IFERROR(_xlfn.IFS(AND(C8029="Corporate", F8029="Technology"), 3%, C8029="Corporate", 1%),0%)</f>
        <v>0.03</v>
      </c>
      <c r="K8029" s="24">
        <f>VLOOKUP($G8029, Reference!$A$3:$C$20, 3,FALSE)*I8029</f>
        <v>1400</v>
      </c>
      <c r="L8029" s="27">
        <f t="shared" si="250"/>
        <v>50</v>
      </c>
      <c r="M8029" s="27">
        <f t="shared" si="251"/>
        <v>6.5</v>
      </c>
    </row>
    <row r="8030" spans="1:13" x14ac:dyDescent="0.2">
      <c r="A8030">
        <v>9315</v>
      </c>
      <c r="B8030" s="4">
        <v>44169</v>
      </c>
      <c r="C8030" t="s">
        <v>17</v>
      </c>
      <c r="D8030" t="s">
        <v>36</v>
      </c>
      <c r="E8030" s="2" t="str">
        <f>VLOOKUP('SampleSuperstore - Main Data'!D8030,Reference!$A$26:$B$74,2,FALSE)</f>
        <v>East</v>
      </c>
      <c r="F8030" s="22" t="s">
        <v>13</v>
      </c>
      <c r="G8030" s="22" t="s">
        <v>14</v>
      </c>
      <c r="H8030" s="24">
        <f>VLOOKUP($G8030, Reference!$A$3:$C$20, 2,FALSE)*I8030</f>
        <v>45</v>
      </c>
      <c r="I8030" s="22">
        <v>1</v>
      </c>
      <c r="J8030" s="26" cm="1">
        <f t="array" ref="J8030">IFERROR(_xlfn.IFS(AND(C8030="Corporate", F8030="Technology"), 3%, C8030="Corporate", 1%),0%)</f>
        <v>0.01</v>
      </c>
      <c r="K8030" s="24">
        <f>VLOOKUP($G8030, Reference!$A$3:$C$20, 3,FALSE)*I8030</f>
        <v>35</v>
      </c>
      <c r="L8030" s="27">
        <f t="shared" si="250"/>
        <v>10</v>
      </c>
      <c r="M8030" s="27">
        <f t="shared" si="251"/>
        <v>9.5499999999999972</v>
      </c>
    </row>
    <row r="8031" spans="1:13" x14ac:dyDescent="0.2">
      <c r="A8031">
        <v>9316</v>
      </c>
      <c r="B8031" s="4">
        <v>44169</v>
      </c>
      <c r="C8031" t="s">
        <v>17</v>
      </c>
      <c r="D8031" t="s">
        <v>70</v>
      </c>
      <c r="E8031" s="2" t="str">
        <f>VLOOKUP('SampleSuperstore - Main Data'!D8031,Reference!$A$26:$B$74,2,FALSE)</f>
        <v>Central</v>
      </c>
      <c r="F8031" s="22" t="s">
        <v>29</v>
      </c>
      <c r="G8031" s="22" t="s">
        <v>61</v>
      </c>
      <c r="H8031" s="24">
        <f>VLOOKUP($G8031, Reference!$A$3:$C$20, 2,FALSE)*I8031</f>
        <v>725</v>
      </c>
      <c r="I8031" s="22">
        <v>1</v>
      </c>
      <c r="J8031" s="26" cm="1">
        <f t="array" ref="J8031">IFERROR(_xlfn.IFS(AND(C8031="Corporate", F8031="Technology"), 3%, C8031="Corporate", 1%),0%)</f>
        <v>0.03</v>
      </c>
      <c r="K8031" s="24">
        <f>VLOOKUP($G8031, Reference!$A$3:$C$20, 3,FALSE)*I8031</f>
        <v>700</v>
      </c>
      <c r="L8031" s="27">
        <f t="shared" si="250"/>
        <v>25</v>
      </c>
      <c r="M8031" s="27">
        <f t="shared" si="251"/>
        <v>3.25</v>
      </c>
    </row>
    <row r="8032" spans="1:13" x14ac:dyDescent="0.2">
      <c r="A8032">
        <v>9320</v>
      </c>
      <c r="B8032" s="4">
        <v>44169</v>
      </c>
      <c r="C8032" t="s">
        <v>17</v>
      </c>
      <c r="D8032" t="s">
        <v>15</v>
      </c>
      <c r="E8032" s="2" t="str">
        <f>VLOOKUP('SampleSuperstore - Main Data'!D8032,Reference!$A$26:$B$74,2,FALSE)</f>
        <v>West</v>
      </c>
      <c r="F8032" s="22" t="s">
        <v>13</v>
      </c>
      <c r="G8032" s="22" t="s">
        <v>26</v>
      </c>
      <c r="H8032" s="24">
        <f>VLOOKUP($G8032, Reference!$A$3:$C$20, 2,FALSE)*I8032</f>
        <v>15</v>
      </c>
      <c r="I8032" s="22">
        <v>6</v>
      </c>
      <c r="J8032" s="26" cm="1">
        <f t="array" ref="J8032">IFERROR(_xlfn.IFS(AND(C8032="Corporate", F8032="Technology"), 3%, C8032="Corporate", 1%),0%)</f>
        <v>0.01</v>
      </c>
      <c r="K8032" s="24">
        <f>VLOOKUP($G8032, Reference!$A$3:$C$20, 3,FALSE)*I8032</f>
        <v>12</v>
      </c>
      <c r="L8032" s="27">
        <f t="shared" si="250"/>
        <v>3</v>
      </c>
      <c r="M8032" s="27">
        <f t="shared" si="251"/>
        <v>2.8499999999999996</v>
      </c>
    </row>
    <row r="8033" spans="1:13" x14ac:dyDescent="0.2">
      <c r="A8033">
        <v>9322</v>
      </c>
      <c r="B8033" s="4">
        <v>44169</v>
      </c>
      <c r="C8033" t="s">
        <v>17</v>
      </c>
      <c r="D8033" t="s">
        <v>46</v>
      </c>
      <c r="E8033" s="2" t="str">
        <f>VLOOKUP('SampleSuperstore - Main Data'!D8033,Reference!$A$26:$B$74,2,FALSE)</f>
        <v>Central</v>
      </c>
      <c r="F8033" s="22" t="s">
        <v>23</v>
      </c>
      <c r="G8033" s="22" t="s">
        <v>37</v>
      </c>
      <c r="H8033" s="24">
        <f>VLOOKUP($G8033, Reference!$A$3:$C$20, 2,FALSE)*I8033</f>
        <v>18</v>
      </c>
      <c r="I8033" s="22">
        <v>2</v>
      </c>
      <c r="J8033" s="26" cm="1">
        <f t="array" ref="J8033">IFERROR(_xlfn.IFS(AND(C8033="Corporate", F8033="Technology"), 3%, C8033="Corporate", 1%),0%)</f>
        <v>0.01</v>
      </c>
      <c r="K8033" s="24">
        <f>VLOOKUP($G8033, Reference!$A$3:$C$20, 3,FALSE)*I8033</f>
        <v>10</v>
      </c>
      <c r="L8033" s="27">
        <f t="shared" si="250"/>
        <v>8</v>
      </c>
      <c r="M8033" s="27">
        <f t="shared" si="251"/>
        <v>7.82</v>
      </c>
    </row>
    <row r="8034" spans="1:13" x14ac:dyDescent="0.2">
      <c r="A8034">
        <v>9325</v>
      </c>
      <c r="B8034" s="4">
        <v>44169</v>
      </c>
      <c r="C8034" t="s">
        <v>17</v>
      </c>
      <c r="D8034" t="s">
        <v>64</v>
      </c>
      <c r="E8034" s="2" t="str">
        <f>VLOOKUP('SampleSuperstore - Main Data'!D8034,Reference!$A$26:$B$74,2,FALSE)</f>
        <v>East</v>
      </c>
      <c r="F8034" s="22" t="s">
        <v>13</v>
      </c>
      <c r="G8034" s="22" t="s">
        <v>20</v>
      </c>
      <c r="H8034" s="24">
        <f>VLOOKUP($G8034, Reference!$A$3:$C$20, 2,FALSE)*I8034</f>
        <v>85</v>
      </c>
      <c r="I8034" s="22">
        <v>5</v>
      </c>
      <c r="J8034" s="26" cm="1">
        <f t="array" ref="J8034">IFERROR(_xlfn.IFS(AND(C8034="Corporate", F8034="Technology"), 3%, C8034="Corporate", 1%),0%)</f>
        <v>0.01</v>
      </c>
      <c r="K8034" s="24">
        <f>VLOOKUP($G8034, Reference!$A$3:$C$20, 3,FALSE)*I8034</f>
        <v>50</v>
      </c>
      <c r="L8034" s="27">
        <f t="shared" si="250"/>
        <v>35</v>
      </c>
      <c r="M8034" s="27">
        <f t="shared" si="251"/>
        <v>34.150000000000006</v>
      </c>
    </row>
    <row r="8035" spans="1:13" x14ac:dyDescent="0.2">
      <c r="A8035">
        <v>9326</v>
      </c>
      <c r="B8035" s="4">
        <v>44169</v>
      </c>
      <c r="C8035" t="s">
        <v>17</v>
      </c>
      <c r="D8035" t="s">
        <v>40</v>
      </c>
      <c r="E8035" s="2" t="str">
        <f>VLOOKUP('SampleSuperstore - Main Data'!D8035,Reference!$A$26:$B$74,2,FALSE)</f>
        <v>East</v>
      </c>
      <c r="F8035" s="22" t="s">
        <v>13</v>
      </c>
      <c r="G8035" s="22" t="s">
        <v>14</v>
      </c>
      <c r="H8035" s="24">
        <f>VLOOKUP($G8035, Reference!$A$3:$C$20, 2,FALSE)*I8035</f>
        <v>90</v>
      </c>
      <c r="I8035" s="22">
        <v>2</v>
      </c>
      <c r="J8035" s="26" cm="1">
        <f t="array" ref="J8035">IFERROR(_xlfn.IFS(AND(C8035="Corporate", F8035="Technology"), 3%, C8035="Corporate", 1%),0%)</f>
        <v>0.01</v>
      </c>
      <c r="K8035" s="24">
        <f>VLOOKUP($G8035, Reference!$A$3:$C$20, 3,FALSE)*I8035</f>
        <v>70</v>
      </c>
      <c r="L8035" s="27">
        <f t="shared" si="250"/>
        <v>20</v>
      </c>
      <c r="M8035" s="27">
        <f t="shared" si="251"/>
        <v>19.099999999999994</v>
      </c>
    </row>
    <row r="8036" spans="1:13" x14ac:dyDescent="0.2">
      <c r="A8036">
        <v>9327</v>
      </c>
      <c r="B8036" s="4">
        <v>44169</v>
      </c>
      <c r="C8036" t="s">
        <v>17</v>
      </c>
      <c r="D8036" t="s">
        <v>19</v>
      </c>
      <c r="E8036" s="2" t="str">
        <f>VLOOKUP('SampleSuperstore - Main Data'!D8036,Reference!$A$26:$B$74,2,FALSE)</f>
        <v>East</v>
      </c>
      <c r="F8036" s="22" t="s">
        <v>13</v>
      </c>
      <c r="G8036" s="22" t="s">
        <v>26</v>
      </c>
      <c r="H8036" s="24">
        <f>VLOOKUP($G8036, Reference!$A$3:$C$20, 2,FALSE)*I8036</f>
        <v>5</v>
      </c>
      <c r="I8036" s="22">
        <v>2</v>
      </c>
      <c r="J8036" s="26" cm="1">
        <f t="array" ref="J8036">IFERROR(_xlfn.IFS(AND(C8036="Corporate", F8036="Technology"), 3%, C8036="Corporate", 1%),0%)</f>
        <v>0.01</v>
      </c>
      <c r="K8036" s="24">
        <f>VLOOKUP($G8036, Reference!$A$3:$C$20, 3,FALSE)*I8036</f>
        <v>4</v>
      </c>
      <c r="L8036" s="27">
        <f t="shared" si="250"/>
        <v>1</v>
      </c>
      <c r="M8036" s="27">
        <f t="shared" si="251"/>
        <v>0.95000000000000018</v>
      </c>
    </row>
    <row r="8037" spans="1:13" x14ac:dyDescent="0.2">
      <c r="A8037">
        <v>9333</v>
      </c>
      <c r="B8037" s="4">
        <v>44170</v>
      </c>
      <c r="C8037" t="s">
        <v>17</v>
      </c>
      <c r="D8037" t="s">
        <v>44</v>
      </c>
      <c r="E8037" s="2" t="str">
        <f>VLOOKUP('SampleSuperstore - Main Data'!D8037,Reference!$A$26:$B$74,2,FALSE)</f>
        <v>South</v>
      </c>
      <c r="F8037" s="22" t="s">
        <v>13</v>
      </c>
      <c r="G8037" s="22" t="s">
        <v>14</v>
      </c>
      <c r="H8037" s="24">
        <f>VLOOKUP($G8037, Reference!$A$3:$C$20, 2,FALSE)*I8037</f>
        <v>225</v>
      </c>
      <c r="I8037" s="22">
        <v>5</v>
      </c>
      <c r="J8037" s="26" cm="1">
        <f t="array" ref="J8037">IFERROR(_xlfn.IFS(AND(C8037="Corporate", F8037="Technology"), 3%, C8037="Corporate", 1%),0%)</f>
        <v>0.01</v>
      </c>
      <c r="K8037" s="24">
        <f>VLOOKUP($G8037, Reference!$A$3:$C$20, 3,FALSE)*I8037</f>
        <v>175</v>
      </c>
      <c r="L8037" s="27">
        <f t="shared" si="250"/>
        <v>50</v>
      </c>
      <c r="M8037" s="27">
        <f t="shared" si="251"/>
        <v>47.75</v>
      </c>
    </row>
    <row r="8038" spans="1:13" x14ac:dyDescent="0.2">
      <c r="A8038">
        <v>9335</v>
      </c>
      <c r="B8038" s="4">
        <v>44170</v>
      </c>
      <c r="C8038" t="s">
        <v>17</v>
      </c>
      <c r="D8038" t="s">
        <v>21</v>
      </c>
      <c r="E8038" s="2" t="str">
        <f>VLOOKUP('SampleSuperstore - Main Data'!D8038,Reference!$A$26:$B$74,2,FALSE)</f>
        <v>West</v>
      </c>
      <c r="F8038" s="22" t="s">
        <v>13</v>
      </c>
      <c r="G8038" s="22" t="s">
        <v>26</v>
      </c>
      <c r="H8038" s="24">
        <f>VLOOKUP($G8038, Reference!$A$3:$C$20, 2,FALSE)*I8038</f>
        <v>17.5</v>
      </c>
      <c r="I8038" s="22">
        <v>7</v>
      </c>
      <c r="J8038" s="26" cm="1">
        <f t="array" ref="J8038">IFERROR(_xlfn.IFS(AND(C8038="Corporate", F8038="Technology"), 3%, C8038="Corporate", 1%),0%)</f>
        <v>0.01</v>
      </c>
      <c r="K8038" s="24">
        <f>VLOOKUP($G8038, Reference!$A$3:$C$20, 3,FALSE)*I8038</f>
        <v>14</v>
      </c>
      <c r="L8038" s="27">
        <f t="shared" si="250"/>
        <v>3.5</v>
      </c>
      <c r="M8038" s="27">
        <f t="shared" si="251"/>
        <v>3.3249999999999993</v>
      </c>
    </row>
    <row r="8039" spans="1:13" x14ac:dyDescent="0.2">
      <c r="A8039">
        <v>9336</v>
      </c>
      <c r="B8039" s="4">
        <v>44170</v>
      </c>
      <c r="C8039" t="s">
        <v>17</v>
      </c>
      <c r="D8039" t="s">
        <v>21</v>
      </c>
      <c r="E8039" s="2" t="str">
        <f>VLOOKUP('SampleSuperstore - Main Data'!D8039,Reference!$A$26:$B$74,2,FALSE)</f>
        <v>West</v>
      </c>
      <c r="F8039" s="22" t="s">
        <v>13</v>
      </c>
      <c r="G8039" s="22" t="s">
        <v>14</v>
      </c>
      <c r="H8039" s="24">
        <f>VLOOKUP($G8039, Reference!$A$3:$C$20, 2,FALSE)*I8039</f>
        <v>180</v>
      </c>
      <c r="I8039" s="22">
        <v>4</v>
      </c>
      <c r="J8039" s="26" cm="1">
        <f t="array" ref="J8039">IFERROR(_xlfn.IFS(AND(C8039="Corporate", F8039="Technology"), 3%, C8039="Corporate", 1%),0%)</f>
        <v>0.01</v>
      </c>
      <c r="K8039" s="24">
        <f>VLOOKUP($G8039, Reference!$A$3:$C$20, 3,FALSE)*I8039</f>
        <v>140</v>
      </c>
      <c r="L8039" s="27">
        <f t="shared" si="250"/>
        <v>40</v>
      </c>
      <c r="M8039" s="27">
        <f t="shared" si="251"/>
        <v>38.199999999999989</v>
      </c>
    </row>
    <row r="8040" spans="1:13" x14ac:dyDescent="0.2">
      <c r="A8040">
        <v>9337</v>
      </c>
      <c r="B8040" s="4">
        <v>44170</v>
      </c>
      <c r="C8040" t="s">
        <v>17</v>
      </c>
      <c r="D8040" t="s">
        <v>15</v>
      </c>
      <c r="E8040" s="2" t="str">
        <f>VLOOKUP('SampleSuperstore - Main Data'!D8040,Reference!$A$26:$B$74,2,FALSE)</f>
        <v>West</v>
      </c>
      <c r="F8040" s="22" t="s">
        <v>29</v>
      </c>
      <c r="G8040" s="22" t="s">
        <v>33</v>
      </c>
      <c r="H8040" s="24">
        <f>VLOOKUP($G8040, Reference!$A$3:$C$20, 2,FALSE)*I8040</f>
        <v>10</v>
      </c>
      <c r="I8040" s="22">
        <v>2</v>
      </c>
      <c r="J8040" s="26" cm="1">
        <f t="array" ref="J8040">IFERROR(_xlfn.IFS(AND(C8040="Corporate", F8040="Technology"), 3%, C8040="Corporate", 1%),0%)</f>
        <v>0.03</v>
      </c>
      <c r="K8040" s="24">
        <f>VLOOKUP($G8040, Reference!$A$3:$C$20, 3,FALSE)*I8040</f>
        <v>5</v>
      </c>
      <c r="L8040" s="27">
        <f t="shared" si="250"/>
        <v>5</v>
      </c>
      <c r="M8040" s="27">
        <f t="shared" si="251"/>
        <v>4.6999999999999993</v>
      </c>
    </row>
    <row r="8041" spans="1:13" x14ac:dyDescent="0.2">
      <c r="A8041">
        <v>9338</v>
      </c>
      <c r="B8041" s="4">
        <v>44170</v>
      </c>
      <c r="C8041" t="s">
        <v>17</v>
      </c>
      <c r="D8041" t="s">
        <v>36</v>
      </c>
      <c r="E8041" s="2" t="str">
        <f>VLOOKUP('SampleSuperstore - Main Data'!D8041,Reference!$A$26:$B$74,2,FALSE)</f>
        <v>East</v>
      </c>
      <c r="F8041" s="22" t="s">
        <v>23</v>
      </c>
      <c r="G8041" s="22" t="s">
        <v>59</v>
      </c>
      <c r="H8041" s="24">
        <f>VLOOKUP($G8041, Reference!$A$3:$C$20, 2,FALSE)*I8041</f>
        <v>85</v>
      </c>
      <c r="I8041" s="22">
        <v>1</v>
      </c>
      <c r="J8041" s="26" cm="1">
        <f t="array" ref="J8041">IFERROR(_xlfn.IFS(AND(C8041="Corporate", F8041="Technology"), 3%, C8041="Corporate", 1%),0%)</f>
        <v>0.01</v>
      </c>
      <c r="K8041" s="24">
        <f>VLOOKUP($G8041, Reference!$A$3:$C$20, 3,FALSE)*I8041</f>
        <v>75</v>
      </c>
      <c r="L8041" s="27">
        <f t="shared" si="250"/>
        <v>10</v>
      </c>
      <c r="M8041" s="27">
        <f t="shared" si="251"/>
        <v>9.1500000000000057</v>
      </c>
    </row>
    <row r="8042" spans="1:13" x14ac:dyDescent="0.2">
      <c r="A8042">
        <v>9347</v>
      </c>
      <c r="B8042" s="4">
        <v>44170</v>
      </c>
      <c r="C8042" t="s">
        <v>17</v>
      </c>
      <c r="D8042" t="s">
        <v>60</v>
      </c>
      <c r="E8042" s="2" t="str">
        <f>VLOOKUP('SampleSuperstore - Main Data'!D8042,Reference!$A$26:$B$74,2,FALSE)</f>
        <v>West</v>
      </c>
      <c r="F8042" s="22" t="s">
        <v>13</v>
      </c>
      <c r="G8042" s="22" t="s">
        <v>14</v>
      </c>
      <c r="H8042" s="24">
        <f>VLOOKUP($G8042, Reference!$A$3:$C$20, 2,FALSE)*I8042</f>
        <v>135</v>
      </c>
      <c r="I8042" s="22">
        <v>3</v>
      </c>
      <c r="J8042" s="26" cm="1">
        <f t="array" ref="J8042">IFERROR(_xlfn.IFS(AND(C8042="Corporate", F8042="Technology"), 3%, C8042="Corporate", 1%),0%)</f>
        <v>0.01</v>
      </c>
      <c r="K8042" s="24">
        <f>VLOOKUP($G8042, Reference!$A$3:$C$20, 3,FALSE)*I8042</f>
        <v>105</v>
      </c>
      <c r="L8042" s="27">
        <f t="shared" si="250"/>
        <v>30</v>
      </c>
      <c r="M8042" s="27">
        <f t="shared" si="251"/>
        <v>28.650000000000006</v>
      </c>
    </row>
    <row r="8043" spans="1:13" x14ac:dyDescent="0.2">
      <c r="A8043">
        <v>9349</v>
      </c>
      <c r="B8043" s="4">
        <v>44170</v>
      </c>
      <c r="C8043" t="s">
        <v>17</v>
      </c>
      <c r="D8043" t="s">
        <v>12</v>
      </c>
      <c r="E8043" s="2" t="str">
        <f>VLOOKUP('SampleSuperstore - Main Data'!D8043,Reference!$A$26:$B$74,2,FALSE)</f>
        <v>West</v>
      </c>
      <c r="F8043" s="22" t="s">
        <v>13</v>
      </c>
      <c r="G8043" s="22" t="s">
        <v>28</v>
      </c>
      <c r="H8043" s="24">
        <f>VLOOKUP($G8043, Reference!$A$3:$C$20, 2,FALSE)*I8043</f>
        <v>105</v>
      </c>
      <c r="I8043" s="22">
        <v>7</v>
      </c>
      <c r="J8043" s="26" cm="1">
        <f t="array" ref="J8043">IFERROR(_xlfn.IFS(AND(C8043="Corporate", F8043="Technology"), 3%, C8043="Corporate", 1%),0%)</f>
        <v>0.01</v>
      </c>
      <c r="K8043" s="24">
        <f>VLOOKUP($G8043, Reference!$A$3:$C$20, 3,FALSE)*I8043</f>
        <v>84</v>
      </c>
      <c r="L8043" s="27">
        <f t="shared" si="250"/>
        <v>21</v>
      </c>
      <c r="M8043" s="27">
        <f t="shared" si="251"/>
        <v>19.950000000000003</v>
      </c>
    </row>
    <row r="8044" spans="1:13" x14ac:dyDescent="0.2">
      <c r="A8044">
        <v>9351</v>
      </c>
      <c r="B8044" s="4">
        <v>44170</v>
      </c>
      <c r="C8044" t="s">
        <v>17</v>
      </c>
      <c r="D8044" t="s">
        <v>18</v>
      </c>
      <c r="E8044" s="2" t="str">
        <f>VLOOKUP('SampleSuperstore - Main Data'!D8044,Reference!$A$26:$B$74,2,FALSE)</f>
        <v>South</v>
      </c>
      <c r="F8044" s="22" t="s">
        <v>13</v>
      </c>
      <c r="G8044" s="22" t="s">
        <v>14</v>
      </c>
      <c r="H8044" s="24">
        <f>VLOOKUP($G8044, Reference!$A$3:$C$20, 2,FALSE)*I8044</f>
        <v>315</v>
      </c>
      <c r="I8044" s="22">
        <v>7</v>
      </c>
      <c r="J8044" s="26" cm="1">
        <f t="array" ref="J8044">IFERROR(_xlfn.IFS(AND(C8044="Corporate", F8044="Technology"), 3%, C8044="Corporate", 1%),0%)</f>
        <v>0.01</v>
      </c>
      <c r="K8044" s="24">
        <f>VLOOKUP($G8044, Reference!$A$3:$C$20, 3,FALSE)*I8044</f>
        <v>245</v>
      </c>
      <c r="L8044" s="27">
        <f t="shared" si="250"/>
        <v>70</v>
      </c>
      <c r="M8044" s="27">
        <f t="shared" si="251"/>
        <v>66.850000000000023</v>
      </c>
    </row>
    <row r="8045" spans="1:13" x14ac:dyDescent="0.2">
      <c r="A8045">
        <v>9352</v>
      </c>
      <c r="B8045" s="4">
        <v>44170</v>
      </c>
      <c r="C8045" t="s">
        <v>17</v>
      </c>
      <c r="D8045" t="s">
        <v>74</v>
      </c>
      <c r="E8045" s="2" t="str">
        <f>VLOOKUP('SampleSuperstore - Main Data'!D8045,Reference!$A$26:$B$74,2,FALSE)</f>
        <v>South</v>
      </c>
      <c r="F8045" s="22" t="s">
        <v>29</v>
      </c>
      <c r="G8045" s="22" t="s">
        <v>33</v>
      </c>
      <c r="H8045" s="24">
        <f>VLOOKUP($G8045, Reference!$A$3:$C$20, 2,FALSE)*I8045</f>
        <v>10</v>
      </c>
      <c r="I8045" s="22">
        <v>2</v>
      </c>
      <c r="J8045" s="26" cm="1">
        <f t="array" ref="J8045">IFERROR(_xlfn.IFS(AND(C8045="Corporate", F8045="Technology"), 3%, C8045="Corporate", 1%),0%)</f>
        <v>0.03</v>
      </c>
      <c r="K8045" s="24">
        <f>VLOOKUP($G8045, Reference!$A$3:$C$20, 3,FALSE)*I8045</f>
        <v>5</v>
      </c>
      <c r="L8045" s="27">
        <f t="shared" si="250"/>
        <v>5</v>
      </c>
      <c r="M8045" s="27">
        <f t="shared" si="251"/>
        <v>4.6999999999999993</v>
      </c>
    </row>
    <row r="8046" spans="1:13" x14ac:dyDescent="0.2">
      <c r="A8046">
        <v>9353</v>
      </c>
      <c r="B8046" s="4">
        <v>44170</v>
      </c>
      <c r="C8046" t="s">
        <v>17</v>
      </c>
      <c r="D8046" t="s">
        <v>25</v>
      </c>
      <c r="E8046" s="2" t="str">
        <f>VLOOKUP('SampleSuperstore - Main Data'!D8046,Reference!$A$26:$B$74,2,FALSE)</f>
        <v>Central</v>
      </c>
      <c r="F8046" s="22" t="s">
        <v>13</v>
      </c>
      <c r="G8046" s="22" t="s">
        <v>26</v>
      </c>
      <c r="H8046" s="24">
        <f>VLOOKUP($G8046, Reference!$A$3:$C$20, 2,FALSE)*I8046</f>
        <v>12.5</v>
      </c>
      <c r="I8046" s="22">
        <v>5</v>
      </c>
      <c r="J8046" s="26" cm="1">
        <f t="array" ref="J8046">IFERROR(_xlfn.IFS(AND(C8046="Corporate", F8046="Technology"), 3%, C8046="Corporate", 1%),0%)</f>
        <v>0.01</v>
      </c>
      <c r="K8046" s="24">
        <f>VLOOKUP($G8046, Reference!$A$3:$C$20, 3,FALSE)*I8046</f>
        <v>10</v>
      </c>
      <c r="L8046" s="27">
        <f t="shared" si="250"/>
        <v>2.5</v>
      </c>
      <c r="M8046" s="27">
        <f t="shared" si="251"/>
        <v>2.375</v>
      </c>
    </row>
    <row r="8047" spans="1:13" x14ac:dyDescent="0.2">
      <c r="A8047">
        <v>9355</v>
      </c>
      <c r="B8047" s="4">
        <v>44170</v>
      </c>
      <c r="C8047" t="s">
        <v>17</v>
      </c>
      <c r="D8047" t="s">
        <v>34</v>
      </c>
      <c r="E8047" s="2" t="str">
        <f>VLOOKUP('SampleSuperstore - Main Data'!D8047,Reference!$A$26:$B$74,2,FALSE)</f>
        <v>South</v>
      </c>
      <c r="F8047" s="22" t="s">
        <v>13</v>
      </c>
      <c r="G8047" s="22" t="s">
        <v>20</v>
      </c>
      <c r="H8047" s="24">
        <f>VLOOKUP($G8047, Reference!$A$3:$C$20, 2,FALSE)*I8047</f>
        <v>51</v>
      </c>
      <c r="I8047" s="22">
        <v>3</v>
      </c>
      <c r="J8047" s="26" cm="1">
        <f t="array" ref="J8047">IFERROR(_xlfn.IFS(AND(C8047="Corporate", F8047="Technology"), 3%, C8047="Corporate", 1%),0%)</f>
        <v>0.01</v>
      </c>
      <c r="K8047" s="24">
        <f>VLOOKUP($G8047, Reference!$A$3:$C$20, 3,FALSE)*I8047</f>
        <v>30</v>
      </c>
      <c r="L8047" s="27">
        <f t="shared" si="250"/>
        <v>21</v>
      </c>
      <c r="M8047" s="27">
        <f t="shared" si="251"/>
        <v>20.490000000000002</v>
      </c>
    </row>
    <row r="8048" spans="1:13" x14ac:dyDescent="0.2">
      <c r="A8048">
        <v>9356</v>
      </c>
      <c r="B8048" s="4">
        <v>44170</v>
      </c>
      <c r="C8048" t="s">
        <v>17</v>
      </c>
      <c r="D8048" t="s">
        <v>19</v>
      </c>
      <c r="E8048" s="2" t="str">
        <f>VLOOKUP('SampleSuperstore - Main Data'!D8048,Reference!$A$26:$B$74,2,FALSE)</f>
        <v>East</v>
      </c>
      <c r="F8048" s="22" t="s">
        <v>23</v>
      </c>
      <c r="G8048" s="22" t="s">
        <v>37</v>
      </c>
      <c r="H8048" s="24">
        <f>VLOOKUP($G8048, Reference!$A$3:$C$20, 2,FALSE)*I8048</f>
        <v>36</v>
      </c>
      <c r="I8048" s="22">
        <v>4</v>
      </c>
      <c r="J8048" s="26" cm="1">
        <f t="array" ref="J8048">IFERROR(_xlfn.IFS(AND(C8048="Corporate", F8048="Technology"), 3%, C8048="Corporate", 1%),0%)</f>
        <v>0.01</v>
      </c>
      <c r="K8048" s="24">
        <f>VLOOKUP($G8048, Reference!$A$3:$C$20, 3,FALSE)*I8048</f>
        <v>20</v>
      </c>
      <c r="L8048" s="27">
        <f t="shared" si="250"/>
        <v>16</v>
      </c>
      <c r="M8048" s="27">
        <f t="shared" si="251"/>
        <v>15.64</v>
      </c>
    </row>
    <row r="8049" spans="1:13" x14ac:dyDescent="0.2">
      <c r="A8049">
        <v>9366</v>
      </c>
      <c r="B8049" s="4">
        <v>44171</v>
      </c>
      <c r="C8049" t="s">
        <v>17</v>
      </c>
      <c r="D8049" t="s">
        <v>22</v>
      </c>
      <c r="E8049" s="2" t="str">
        <f>VLOOKUP('SampleSuperstore - Main Data'!D8049,Reference!$A$26:$B$74,2,FALSE)</f>
        <v>West</v>
      </c>
      <c r="F8049" s="22" t="s">
        <v>29</v>
      </c>
      <c r="G8049" s="22" t="s">
        <v>50</v>
      </c>
      <c r="H8049" s="24">
        <f>VLOOKUP($G8049, Reference!$A$3:$C$20, 2,FALSE)*I8049</f>
        <v>1592</v>
      </c>
      <c r="I8049" s="22">
        <v>8</v>
      </c>
      <c r="J8049" s="26" cm="1">
        <f t="array" ref="J8049">IFERROR(_xlfn.IFS(AND(C8049="Corporate", F8049="Technology"), 3%, C8049="Corporate", 1%),0%)</f>
        <v>0.03</v>
      </c>
      <c r="K8049" s="24">
        <f>VLOOKUP($G8049, Reference!$A$3:$C$20, 3,FALSE)*I8049</f>
        <v>1320</v>
      </c>
      <c r="L8049" s="27">
        <f t="shared" si="250"/>
        <v>272</v>
      </c>
      <c r="M8049" s="27">
        <f t="shared" si="251"/>
        <v>224.24</v>
      </c>
    </row>
    <row r="8050" spans="1:13" x14ac:dyDescent="0.2">
      <c r="A8050">
        <v>9368</v>
      </c>
      <c r="B8050" s="4">
        <v>44171</v>
      </c>
      <c r="C8050" t="s">
        <v>17</v>
      </c>
      <c r="D8050" t="s">
        <v>15</v>
      </c>
      <c r="E8050" s="2" t="str">
        <f>VLOOKUP('SampleSuperstore - Main Data'!D8050,Reference!$A$26:$B$74,2,FALSE)</f>
        <v>West</v>
      </c>
      <c r="F8050" s="22" t="s">
        <v>13</v>
      </c>
      <c r="G8050" s="22" t="s">
        <v>14</v>
      </c>
      <c r="H8050" s="24">
        <f>VLOOKUP($G8050, Reference!$A$3:$C$20, 2,FALSE)*I8050</f>
        <v>90</v>
      </c>
      <c r="I8050" s="22">
        <v>2</v>
      </c>
      <c r="J8050" s="26" cm="1">
        <f t="array" ref="J8050">IFERROR(_xlfn.IFS(AND(C8050="Corporate", F8050="Technology"), 3%, C8050="Corporate", 1%),0%)</f>
        <v>0.01</v>
      </c>
      <c r="K8050" s="24">
        <f>VLOOKUP($G8050, Reference!$A$3:$C$20, 3,FALSE)*I8050</f>
        <v>70</v>
      </c>
      <c r="L8050" s="27">
        <f t="shared" si="250"/>
        <v>20</v>
      </c>
      <c r="M8050" s="27">
        <f t="shared" si="251"/>
        <v>19.099999999999994</v>
      </c>
    </row>
    <row r="8051" spans="1:13" x14ac:dyDescent="0.2">
      <c r="A8051">
        <v>9369</v>
      </c>
      <c r="B8051" s="4">
        <v>44171</v>
      </c>
      <c r="C8051" t="s">
        <v>17</v>
      </c>
      <c r="D8051" t="s">
        <v>21</v>
      </c>
      <c r="E8051" s="2" t="str">
        <f>VLOOKUP('SampleSuperstore - Main Data'!D8051,Reference!$A$26:$B$74,2,FALSE)</f>
        <v>West</v>
      </c>
      <c r="F8051" s="22" t="s">
        <v>23</v>
      </c>
      <c r="G8051" s="22" t="s">
        <v>37</v>
      </c>
      <c r="H8051" s="24">
        <f>VLOOKUP($G8051, Reference!$A$3:$C$20, 2,FALSE)*I8051</f>
        <v>45</v>
      </c>
      <c r="I8051" s="22">
        <v>5</v>
      </c>
      <c r="J8051" s="26" cm="1">
        <f t="array" ref="J8051">IFERROR(_xlfn.IFS(AND(C8051="Corporate", F8051="Technology"), 3%, C8051="Corporate", 1%),0%)</f>
        <v>0.01</v>
      </c>
      <c r="K8051" s="24">
        <f>VLOOKUP($G8051, Reference!$A$3:$C$20, 3,FALSE)*I8051</f>
        <v>25</v>
      </c>
      <c r="L8051" s="27">
        <f t="shared" si="250"/>
        <v>20</v>
      </c>
      <c r="M8051" s="27">
        <f t="shared" si="251"/>
        <v>19.549999999999997</v>
      </c>
    </row>
    <row r="8052" spans="1:13" x14ac:dyDescent="0.2">
      <c r="A8052">
        <v>9372</v>
      </c>
      <c r="B8052" s="4">
        <v>44171</v>
      </c>
      <c r="C8052" t="s">
        <v>17</v>
      </c>
      <c r="D8052" t="s">
        <v>36</v>
      </c>
      <c r="E8052" s="2" t="str">
        <f>VLOOKUP('SampleSuperstore - Main Data'!D8052,Reference!$A$26:$B$74,2,FALSE)</f>
        <v>East</v>
      </c>
      <c r="F8052" s="22" t="s">
        <v>13</v>
      </c>
      <c r="G8052" s="22" t="s">
        <v>49</v>
      </c>
      <c r="H8052" s="24">
        <f>VLOOKUP($G8052, Reference!$A$3:$C$20, 2,FALSE)*I8052</f>
        <v>120</v>
      </c>
      <c r="I8052" s="22">
        <v>3</v>
      </c>
      <c r="J8052" s="26" cm="1">
        <f t="array" ref="J8052">IFERROR(_xlfn.IFS(AND(C8052="Corporate", F8052="Technology"), 3%, C8052="Corporate", 1%),0%)</f>
        <v>0.01</v>
      </c>
      <c r="K8052" s="24">
        <f>VLOOKUP($G8052, Reference!$A$3:$C$20, 3,FALSE)*I8052</f>
        <v>105</v>
      </c>
      <c r="L8052" s="27">
        <f t="shared" si="250"/>
        <v>15</v>
      </c>
      <c r="M8052" s="27">
        <f t="shared" si="251"/>
        <v>13.799999999999997</v>
      </c>
    </row>
    <row r="8053" spans="1:13" x14ac:dyDescent="0.2">
      <c r="A8053">
        <v>9378</v>
      </c>
      <c r="B8053" s="4">
        <v>44171</v>
      </c>
      <c r="C8053" t="s">
        <v>17</v>
      </c>
      <c r="D8053" t="s">
        <v>25</v>
      </c>
      <c r="E8053" s="2" t="str">
        <f>VLOOKUP('SampleSuperstore - Main Data'!D8053,Reference!$A$26:$B$74,2,FALSE)</f>
        <v>Central</v>
      </c>
      <c r="F8053" s="22" t="s">
        <v>13</v>
      </c>
      <c r="G8053" s="22" t="s">
        <v>14</v>
      </c>
      <c r="H8053" s="24">
        <f>VLOOKUP($G8053, Reference!$A$3:$C$20, 2,FALSE)*I8053</f>
        <v>90</v>
      </c>
      <c r="I8053" s="22">
        <v>2</v>
      </c>
      <c r="J8053" s="26" cm="1">
        <f t="array" ref="J8053">IFERROR(_xlfn.IFS(AND(C8053="Corporate", F8053="Technology"), 3%, C8053="Corporate", 1%),0%)</f>
        <v>0.01</v>
      </c>
      <c r="K8053" s="24">
        <f>VLOOKUP($G8053, Reference!$A$3:$C$20, 3,FALSE)*I8053</f>
        <v>70</v>
      </c>
      <c r="L8053" s="27">
        <f t="shared" si="250"/>
        <v>20</v>
      </c>
      <c r="M8053" s="27">
        <f t="shared" si="251"/>
        <v>19.099999999999994</v>
      </c>
    </row>
    <row r="8054" spans="1:13" x14ac:dyDescent="0.2">
      <c r="A8054">
        <v>9379</v>
      </c>
      <c r="B8054" s="4">
        <v>44171</v>
      </c>
      <c r="C8054" t="s">
        <v>17</v>
      </c>
      <c r="D8054" t="s">
        <v>46</v>
      </c>
      <c r="E8054" s="2" t="str">
        <f>VLOOKUP('SampleSuperstore - Main Data'!D8054,Reference!$A$26:$B$74,2,FALSE)</f>
        <v>Central</v>
      </c>
      <c r="F8054" s="22" t="s">
        <v>13</v>
      </c>
      <c r="G8054" s="22" t="s">
        <v>16</v>
      </c>
      <c r="H8054" s="24">
        <f>VLOOKUP($G8054, Reference!$A$3:$C$20, 2,FALSE)*I8054</f>
        <v>38</v>
      </c>
      <c r="I8054" s="22">
        <v>2</v>
      </c>
      <c r="J8054" s="26" cm="1">
        <f t="array" ref="J8054">IFERROR(_xlfn.IFS(AND(C8054="Corporate", F8054="Technology"), 3%, C8054="Corporate", 1%),0%)</f>
        <v>0.01</v>
      </c>
      <c r="K8054" s="24">
        <f>VLOOKUP($G8054, Reference!$A$3:$C$20, 3,FALSE)*I8054</f>
        <v>20</v>
      </c>
      <c r="L8054" s="27">
        <f t="shared" si="250"/>
        <v>18</v>
      </c>
      <c r="M8054" s="27">
        <f t="shared" si="251"/>
        <v>17.619999999999997</v>
      </c>
    </row>
    <row r="8055" spans="1:13" x14ac:dyDescent="0.2">
      <c r="A8055">
        <v>9387</v>
      </c>
      <c r="B8055" s="4">
        <v>44172</v>
      </c>
      <c r="C8055" t="s">
        <v>17</v>
      </c>
      <c r="D8055" t="s">
        <v>32</v>
      </c>
      <c r="E8055" s="2" t="str">
        <f>VLOOKUP('SampleSuperstore - Main Data'!D8055,Reference!$A$26:$B$74,2,FALSE)</f>
        <v>South</v>
      </c>
      <c r="F8055" s="22" t="s">
        <v>29</v>
      </c>
      <c r="G8055" s="22" t="s">
        <v>50</v>
      </c>
      <c r="H8055" s="24">
        <f>VLOOKUP($G8055, Reference!$A$3:$C$20, 2,FALSE)*I8055</f>
        <v>398</v>
      </c>
      <c r="I8055" s="22">
        <v>2</v>
      </c>
      <c r="J8055" s="26" cm="1">
        <f t="array" ref="J8055">IFERROR(_xlfn.IFS(AND(C8055="Corporate", F8055="Technology"), 3%, C8055="Corporate", 1%),0%)</f>
        <v>0.03</v>
      </c>
      <c r="K8055" s="24">
        <f>VLOOKUP($G8055, Reference!$A$3:$C$20, 3,FALSE)*I8055</f>
        <v>330</v>
      </c>
      <c r="L8055" s="27">
        <f t="shared" si="250"/>
        <v>68</v>
      </c>
      <c r="M8055" s="27">
        <f t="shared" si="251"/>
        <v>56.06</v>
      </c>
    </row>
    <row r="8056" spans="1:13" x14ac:dyDescent="0.2">
      <c r="A8056">
        <v>9391</v>
      </c>
      <c r="B8056" s="4">
        <v>44172</v>
      </c>
      <c r="C8056" t="s">
        <v>17</v>
      </c>
      <c r="D8056" t="s">
        <v>15</v>
      </c>
      <c r="E8056" s="2" t="str">
        <f>VLOOKUP('SampleSuperstore - Main Data'!D8056,Reference!$A$26:$B$74,2,FALSE)</f>
        <v>West</v>
      </c>
      <c r="F8056" s="22" t="s">
        <v>29</v>
      </c>
      <c r="G8056" s="22" t="s">
        <v>50</v>
      </c>
      <c r="H8056" s="24">
        <f>VLOOKUP($G8056, Reference!$A$3:$C$20, 2,FALSE)*I8056</f>
        <v>796</v>
      </c>
      <c r="I8056" s="22">
        <v>4</v>
      </c>
      <c r="J8056" s="26" cm="1">
        <f t="array" ref="J8056">IFERROR(_xlfn.IFS(AND(C8056="Corporate", F8056="Technology"), 3%, C8056="Corporate", 1%),0%)</f>
        <v>0.03</v>
      </c>
      <c r="K8056" s="24">
        <f>VLOOKUP($G8056, Reference!$A$3:$C$20, 3,FALSE)*I8056</f>
        <v>660</v>
      </c>
      <c r="L8056" s="27">
        <f t="shared" si="250"/>
        <v>136</v>
      </c>
      <c r="M8056" s="27">
        <f t="shared" si="251"/>
        <v>112.12</v>
      </c>
    </row>
    <row r="8057" spans="1:13" x14ac:dyDescent="0.2">
      <c r="A8057">
        <v>9392</v>
      </c>
      <c r="B8057" s="4">
        <v>44172</v>
      </c>
      <c r="C8057" t="s">
        <v>17</v>
      </c>
      <c r="D8057" t="s">
        <v>15</v>
      </c>
      <c r="E8057" s="2" t="str">
        <f>VLOOKUP('SampleSuperstore - Main Data'!D8057,Reference!$A$26:$B$74,2,FALSE)</f>
        <v>West</v>
      </c>
      <c r="F8057" s="22" t="s">
        <v>13</v>
      </c>
      <c r="G8057" s="22" t="s">
        <v>35</v>
      </c>
      <c r="H8057" s="24">
        <f>VLOOKUP($G8057, Reference!$A$3:$C$20, 2,FALSE)*I8057</f>
        <v>72</v>
      </c>
      <c r="I8057" s="22">
        <v>3</v>
      </c>
      <c r="J8057" s="26" cm="1">
        <f t="array" ref="J8057">IFERROR(_xlfn.IFS(AND(C8057="Corporate", F8057="Technology"), 3%, C8057="Corporate", 1%),0%)</f>
        <v>0.01</v>
      </c>
      <c r="K8057" s="24">
        <f>VLOOKUP($G8057, Reference!$A$3:$C$20, 3,FALSE)*I8057</f>
        <v>57</v>
      </c>
      <c r="L8057" s="27">
        <f t="shared" si="250"/>
        <v>15</v>
      </c>
      <c r="M8057" s="27">
        <f t="shared" si="251"/>
        <v>14.280000000000001</v>
      </c>
    </row>
    <row r="8058" spans="1:13" x14ac:dyDescent="0.2">
      <c r="A8058">
        <v>9397</v>
      </c>
      <c r="B8058" s="4">
        <v>44172</v>
      </c>
      <c r="C8058" t="s">
        <v>17</v>
      </c>
      <c r="D8058" t="s">
        <v>36</v>
      </c>
      <c r="E8058" s="2" t="str">
        <f>VLOOKUP('SampleSuperstore - Main Data'!D8058,Reference!$A$26:$B$74,2,FALSE)</f>
        <v>East</v>
      </c>
      <c r="F8058" s="22" t="s">
        <v>13</v>
      </c>
      <c r="G8058" s="22" t="s">
        <v>28</v>
      </c>
      <c r="H8058" s="24">
        <f>VLOOKUP($G8058, Reference!$A$3:$C$20, 2,FALSE)*I8058</f>
        <v>45</v>
      </c>
      <c r="I8058" s="22">
        <v>3</v>
      </c>
      <c r="J8058" s="26" cm="1">
        <f t="array" ref="J8058">IFERROR(_xlfn.IFS(AND(C8058="Corporate", F8058="Technology"), 3%, C8058="Corporate", 1%),0%)</f>
        <v>0.01</v>
      </c>
      <c r="K8058" s="24">
        <f>VLOOKUP($G8058, Reference!$A$3:$C$20, 3,FALSE)*I8058</f>
        <v>36</v>
      </c>
      <c r="L8058" s="27">
        <f t="shared" si="250"/>
        <v>9</v>
      </c>
      <c r="M8058" s="27">
        <f t="shared" si="251"/>
        <v>8.5499999999999972</v>
      </c>
    </row>
    <row r="8059" spans="1:13" x14ac:dyDescent="0.2">
      <c r="A8059">
        <v>9398</v>
      </c>
      <c r="B8059" s="4">
        <v>44172</v>
      </c>
      <c r="C8059" t="s">
        <v>17</v>
      </c>
      <c r="D8059" t="s">
        <v>12</v>
      </c>
      <c r="E8059" s="2" t="str">
        <f>VLOOKUP('SampleSuperstore - Main Data'!D8059,Reference!$A$26:$B$74,2,FALSE)</f>
        <v>West</v>
      </c>
      <c r="F8059" s="22" t="s">
        <v>13</v>
      </c>
      <c r="G8059" s="22" t="s">
        <v>20</v>
      </c>
      <c r="H8059" s="24">
        <f>VLOOKUP($G8059, Reference!$A$3:$C$20, 2,FALSE)*I8059</f>
        <v>187</v>
      </c>
      <c r="I8059" s="22">
        <v>11</v>
      </c>
      <c r="J8059" s="26" cm="1">
        <f t="array" ref="J8059">IFERROR(_xlfn.IFS(AND(C8059="Corporate", F8059="Technology"), 3%, C8059="Corporate", 1%),0%)</f>
        <v>0.01</v>
      </c>
      <c r="K8059" s="24">
        <f>VLOOKUP($G8059, Reference!$A$3:$C$20, 3,FALSE)*I8059</f>
        <v>110</v>
      </c>
      <c r="L8059" s="27">
        <f t="shared" si="250"/>
        <v>77</v>
      </c>
      <c r="M8059" s="27">
        <f t="shared" si="251"/>
        <v>75.13</v>
      </c>
    </row>
    <row r="8060" spans="1:13" x14ac:dyDescent="0.2">
      <c r="A8060">
        <v>9401</v>
      </c>
      <c r="B8060" s="4">
        <v>44172</v>
      </c>
      <c r="C8060" t="s">
        <v>17</v>
      </c>
      <c r="D8060" t="s">
        <v>48</v>
      </c>
      <c r="E8060" s="2" t="str">
        <f>VLOOKUP('SampleSuperstore - Main Data'!D8060,Reference!$A$26:$B$74,2,FALSE)</f>
        <v>South</v>
      </c>
      <c r="F8060" s="22" t="s">
        <v>13</v>
      </c>
      <c r="G8060" s="22" t="s">
        <v>49</v>
      </c>
      <c r="H8060" s="24">
        <f>VLOOKUP($G8060, Reference!$A$3:$C$20, 2,FALSE)*I8060</f>
        <v>160</v>
      </c>
      <c r="I8060" s="22">
        <v>4</v>
      </c>
      <c r="J8060" s="26" cm="1">
        <f t="array" ref="J8060">IFERROR(_xlfn.IFS(AND(C8060="Corporate", F8060="Technology"), 3%, C8060="Corporate", 1%),0%)</f>
        <v>0.01</v>
      </c>
      <c r="K8060" s="24">
        <f>VLOOKUP($G8060, Reference!$A$3:$C$20, 3,FALSE)*I8060</f>
        <v>140</v>
      </c>
      <c r="L8060" s="27">
        <f t="shared" si="250"/>
        <v>20</v>
      </c>
      <c r="M8060" s="27">
        <f t="shared" si="251"/>
        <v>18.400000000000006</v>
      </c>
    </row>
    <row r="8061" spans="1:13" x14ac:dyDescent="0.2">
      <c r="A8061">
        <v>9410</v>
      </c>
      <c r="B8061" s="4">
        <v>44173</v>
      </c>
      <c r="C8061" t="s">
        <v>17</v>
      </c>
      <c r="D8061" t="s">
        <v>31</v>
      </c>
      <c r="E8061" s="2" t="str">
        <f>VLOOKUP('SampleSuperstore - Main Data'!D8061,Reference!$A$26:$B$74,2,FALSE)</f>
        <v>Central</v>
      </c>
      <c r="F8061" s="22" t="s">
        <v>13</v>
      </c>
      <c r="G8061" s="22" t="s">
        <v>20</v>
      </c>
      <c r="H8061" s="24">
        <f>VLOOKUP($G8061, Reference!$A$3:$C$20, 2,FALSE)*I8061</f>
        <v>153</v>
      </c>
      <c r="I8061" s="22">
        <v>9</v>
      </c>
      <c r="J8061" s="26" cm="1">
        <f t="array" ref="J8061">IFERROR(_xlfn.IFS(AND(C8061="Corporate", F8061="Technology"), 3%, C8061="Corporate", 1%),0%)</f>
        <v>0.01</v>
      </c>
      <c r="K8061" s="24">
        <f>VLOOKUP($G8061, Reference!$A$3:$C$20, 3,FALSE)*I8061</f>
        <v>90</v>
      </c>
      <c r="L8061" s="27">
        <f t="shared" si="250"/>
        <v>63</v>
      </c>
      <c r="M8061" s="27">
        <f t="shared" si="251"/>
        <v>61.47</v>
      </c>
    </row>
    <row r="8062" spans="1:13" x14ac:dyDescent="0.2">
      <c r="A8062">
        <v>9411</v>
      </c>
      <c r="B8062" s="4">
        <v>44173</v>
      </c>
      <c r="C8062" t="s">
        <v>17</v>
      </c>
      <c r="D8062" t="s">
        <v>36</v>
      </c>
      <c r="E8062" s="2" t="str">
        <f>VLOOKUP('SampleSuperstore - Main Data'!D8062,Reference!$A$26:$B$74,2,FALSE)</f>
        <v>East</v>
      </c>
      <c r="F8062" s="22" t="s">
        <v>13</v>
      </c>
      <c r="G8062" s="22" t="s">
        <v>20</v>
      </c>
      <c r="H8062" s="24">
        <f>VLOOKUP($G8062, Reference!$A$3:$C$20, 2,FALSE)*I8062</f>
        <v>51</v>
      </c>
      <c r="I8062" s="22">
        <v>3</v>
      </c>
      <c r="J8062" s="26" cm="1">
        <f t="array" ref="J8062">IFERROR(_xlfn.IFS(AND(C8062="Corporate", F8062="Technology"), 3%, C8062="Corporate", 1%),0%)</f>
        <v>0.01</v>
      </c>
      <c r="K8062" s="24">
        <f>VLOOKUP($G8062, Reference!$A$3:$C$20, 3,FALSE)*I8062</f>
        <v>30</v>
      </c>
      <c r="L8062" s="27">
        <f t="shared" si="250"/>
        <v>21</v>
      </c>
      <c r="M8062" s="27">
        <f t="shared" si="251"/>
        <v>20.490000000000002</v>
      </c>
    </row>
    <row r="8063" spans="1:13" x14ac:dyDescent="0.2">
      <c r="A8063">
        <v>9413</v>
      </c>
      <c r="B8063" s="4">
        <v>44173</v>
      </c>
      <c r="C8063" t="s">
        <v>17</v>
      </c>
      <c r="D8063" t="s">
        <v>15</v>
      </c>
      <c r="E8063" s="2" t="str">
        <f>VLOOKUP('SampleSuperstore - Main Data'!D8063,Reference!$A$26:$B$74,2,FALSE)</f>
        <v>West</v>
      </c>
      <c r="F8063" s="22" t="s">
        <v>13</v>
      </c>
      <c r="G8063" s="22" t="s">
        <v>26</v>
      </c>
      <c r="H8063" s="24">
        <f>VLOOKUP($G8063, Reference!$A$3:$C$20, 2,FALSE)*I8063</f>
        <v>17.5</v>
      </c>
      <c r="I8063" s="22">
        <v>7</v>
      </c>
      <c r="J8063" s="26" cm="1">
        <f t="array" ref="J8063">IFERROR(_xlfn.IFS(AND(C8063="Corporate", F8063="Technology"), 3%, C8063="Corporate", 1%),0%)</f>
        <v>0.01</v>
      </c>
      <c r="K8063" s="24">
        <f>VLOOKUP($G8063, Reference!$A$3:$C$20, 3,FALSE)*I8063</f>
        <v>14</v>
      </c>
      <c r="L8063" s="27">
        <f t="shared" si="250"/>
        <v>3.5</v>
      </c>
      <c r="M8063" s="27">
        <f t="shared" si="251"/>
        <v>3.3249999999999993</v>
      </c>
    </row>
    <row r="8064" spans="1:13" x14ac:dyDescent="0.2">
      <c r="A8064">
        <v>9417</v>
      </c>
      <c r="B8064" s="4">
        <v>44173</v>
      </c>
      <c r="C8064" t="s">
        <v>17</v>
      </c>
      <c r="D8064" t="s">
        <v>25</v>
      </c>
      <c r="E8064" s="2" t="str">
        <f>VLOOKUP('SampleSuperstore - Main Data'!D8064,Reference!$A$26:$B$74,2,FALSE)</f>
        <v>Central</v>
      </c>
      <c r="F8064" s="22" t="s">
        <v>13</v>
      </c>
      <c r="G8064" s="22" t="s">
        <v>35</v>
      </c>
      <c r="H8064" s="24">
        <f>VLOOKUP($G8064, Reference!$A$3:$C$20, 2,FALSE)*I8064</f>
        <v>48</v>
      </c>
      <c r="I8064" s="22">
        <v>2</v>
      </c>
      <c r="J8064" s="26" cm="1">
        <f t="array" ref="J8064">IFERROR(_xlfn.IFS(AND(C8064="Corporate", F8064="Technology"), 3%, C8064="Corporate", 1%),0%)</f>
        <v>0.01</v>
      </c>
      <c r="K8064" s="24">
        <f>VLOOKUP($G8064, Reference!$A$3:$C$20, 3,FALSE)*I8064</f>
        <v>38</v>
      </c>
      <c r="L8064" s="27">
        <f t="shared" si="250"/>
        <v>10</v>
      </c>
      <c r="M8064" s="27">
        <f t="shared" si="251"/>
        <v>9.519999999999996</v>
      </c>
    </row>
    <row r="8065" spans="1:13" x14ac:dyDescent="0.2">
      <c r="A8065">
        <v>9418</v>
      </c>
      <c r="B8065" s="4">
        <v>44173</v>
      </c>
      <c r="C8065" t="s">
        <v>17</v>
      </c>
      <c r="D8065" t="s">
        <v>48</v>
      </c>
      <c r="E8065" s="2" t="str">
        <f>VLOOKUP('SampleSuperstore - Main Data'!D8065,Reference!$A$26:$B$74,2,FALSE)</f>
        <v>South</v>
      </c>
      <c r="F8065" s="22" t="s">
        <v>23</v>
      </c>
      <c r="G8065" s="22" t="s">
        <v>24</v>
      </c>
      <c r="H8065" s="24">
        <f>VLOOKUP($G8065, Reference!$A$3:$C$20, 2,FALSE)*I8065</f>
        <v>594</v>
      </c>
      <c r="I8065" s="22">
        <v>6</v>
      </c>
      <c r="J8065" s="26" cm="1">
        <f t="array" ref="J8065">IFERROR(_xlfn.IFS(AND(C8065="Corporate", F8065="Technology"), 3%, C8065="Corporate", 1%),0%)</f>
        <v>0.01</v>
      </c>
      <c r="K8065" s="24">
        <f>VLOOKUP($G8065, Reference!$A$3:$C$20, 3,FALSE)*I8065</f>
        <v>474</v>
      </c>
      <c r="L8065" s="27">
        <f t="shared" si="250"/>
        <v>120</v>
      </c>
      <c r="M8065" s="27">
        <f t="shared" si="251"/>
        <v>114.05999999999995</v>
      </c>
    </row>
    <row r="8066" spans="1:13" x14ac:dyDescent="0.2">
      <c r="A8066">
        <v>9420</v>
      </c>
      <c r="B8066" s="4">
        <v>44173</v>
      </c>
      <c r="C8066" t="s">
        <v>17</v>
      </c>
      <c r="D8066" t="s">
        <v>44</v>
      </c>
      <c r="E8066" s="2" t="str">
        <f>VLOOKUP('SampleSuperstore - Main Data'!D8066,Reference!$A$26:$B$74,2,FALSE)</f>
        <v>South</v>
      </c>
      <c r="F8066" s="22" t="s">
        <v>23</v>
      </c>
      <c r="G8066" s="22" t="s">
        <v>37</v>
      </c>
      <c r="H8066" s="24">
        <f>VLOOKUP($G8066, Reference!$A$3:$C$20, 2,FALSE)*I8066</f>
        <v>18</v>
      </c>
      <c r="I8066" s="22">
        <v>2</v>
      </c>
      <c r="J8066" s="26" cm="1">
        <f t="array" ref="J8066">IFERROR(_xlfn.IFS(AND(C8066="Corporate", F8066="Technology"), 3%, C8066="Corporate", 1%),0%)</f>
        <v>0.01</v>
      </c>
      <c r="K8066" s="24">
        <f>VLOOKUP($G8066, Reference!$A$3:$C$20, 3,FALSE)*I8066</f>
        <v>10</v>
      </c>
      <c r="L8066" s="27">
        <f t="shared" ref="L8066:L8129" si="252">H8066-K8066</f>
        <v>8</v>
      </c>
      <c r="M8066" s="27">
        <f t="shared" ref="M8066:M8129" si="253">H8066*(1-J8066)-K8066</f>
        <v>7.82</v>
      </c>
    </row>
    <row r="8067" spans="1:13" x14ac:dyDescent="0.2">
      <c r="A8067">
        <v>9422</v>
      </c>
      <c r="B8067" s="4">
        <v>44173</v>
      </c>
      <c r="C8067" t="s">
        <v>17</v>
      </c>
      <c r="D8067" t="s">
        <v>22</v>
      </c>
      <c r="E8067" s="2" t="str">
        <f>VLOOKUP('SampleSuperstore - Main Data'!D8067,Reference!$A$26:$B$74,2,FALSE)</f>
        <v>West</v>
      </c>
      <c r="F8067" s="22" t="s">
        <v>29</v>
      </c>
      <c r="G8067" s="22" t="s">
        <v>30</v>
      </c>
      <c r="H8067" s="24">
        <f>VLOOKUP($G8067, Reference!$A$3:$C$20, 2,FALSE)*I8067</f>
        <v>900</v>
      </c>
      <c r="I8067" s="22">
        <v>2</v>
      </c>
      <c r="J8067" s="26" cm="1">
        <f t="array" ref="J8067">IFERROR(_xlfn.IFS(AND(C8067="Corporate", F8067="Technology"), 3%, C8067="Corporate", 1%),0%)</f>
        <v>0.03</v>
      </c>
      <c r="K8067" s="24">
        <f>VLOOKUP($G8067, Reference!$A$3:$C$20, 3,FALSE)*I8067</f>
        <v>800</v>
      </c>
      <c r="L8067" s="27">
        <f t="shared" si="252"/>
        <v>100</v>
      </c>
      <c r="M8067" s="27">
        <f t="shared" si="253"/>
        <v>73</v>
      </c>
    </row>
    <row r="8068" spans="1:13" x14ac:dyDescent="0.2">
      <c r="A8068">
        <v>9423</v>
      </c>
      <c r="B8068" s="4">
        <v>44173</v>
      </c>
      <c r="C8068" t="s">
        <v>17</v>
      </c>
      <c r="D8068" t="s">
        <v>15</v>
      </c>
      <c r="E8068" s="2" t="str">
        <f>VLOOKUP('SampleSuperstore - Main Data'!D8068,Reference!$A$26:$B$74,2,FALSE)</f>
        <v>West</v>
      </c>
      <c r="F8068" s="22" t="s">
        <v>29</v>
      </c>
      <c r="G8068" s="22" t="s">
        <v>33</v>
      </c>
      <c r="H8068" s="24">
        <f>VLOOKUP($G8068, Reference!$A$3:$C$20, 2,FALSE)*I8068</f>
        <v>10</v>
      </c>
      <c r="I8068" s="22">
        <v>2</v>
      </c>
      <c r="J8068" s="26" cm="1">
        <f t="array" ref="J8068">IFERROR(_xlfn.IFS(AND(C8068="Corporate", F8068="Technology"), 3%, C8068="Corporate", 1%),0%)</f>
        <v>0.03</v>
      </c>
      <c r="K8068" s="24">
        <f>VLOOKUP($G8068, Reference!$A$3:$C$20, 3,FALSE)*I8068</f>
        <v>5</v>
      </c>
      <c r="L8068" s="27">
        <f t="shared" si="252"/>
        <v>5</v>
      </c>
      <c r="M8068" s="27">
        <f t="shared" si="253"/>
        <v>4.6999999999999993</v>
      </c>
    </row>
    <row r="8069" spans="1:13" x14ac:dyDescent="0.2">
      <c r="A8069">
        <v>9424</v>
      </c>
      <c r="B8069" s="4">
        <v>44173</v>
      </c>
      <c r="C8069" t="s">
        <v>17</v>
      </c>
      <c r="D8069" t="s">
        <v>15</v>
      </c>
      <c r="E8069" s="2" t="str">
        <f>VLOOKUP('SampleSuperstore - Main Data'!D8069,Reference!$A$26:$B$74,2,FALSE)</f>
        <v>West</v>
      </c>
      <c r="F8069" s="22" t="s">
        <v>29</v>
      </c>
      <c r="G8069" s="22" t="s">
        <v>50</v>
      </c>
      <c r="H8069" s="24">
        <f>VLOOKUP($G8069, Reference!$A$3:$C$20, 2,FALSE)*I8069</f>
        <v>995</v>
      </c>
      <c r="I8069" s="22">
        <v>5</v>
      </c>
      <c r="J8069" s="26" cm="1">
        <f t="array" ref="J8069">IFERROR(_xlfn.IFS(AND(C8069="Corporate", F8069="Technology"), 3%, C8069="Corporate", 1%),0%)</f>
        <v>0.03</v>
      </c>
      <c r="K8069" s="24">
        <f>VLOOKUP($G8069, Reference!$A$3:$C$20, 3,FALSE)*I8069</f>
        <v>825</v>
      </c>
      <c r="L8069" s="27">
        <f t="shared" si="252"/>
        <v>170</v>
      </c>
      <c r="M8069" s="27">
        <f t="shared" si="253"/>
        <v>140.14999999999998</v>
      </c>
    </row>
    <row r="8070" spans="1:13" x14ac:dyDescent="0.2">
      <c r="A8070">
        <v>9428</v>
      </c>
      <c r="B8070" s="4">
        <v>44173</v>
      </c>
      <c r="C8070" t="s">
        <v>17</v>
      </c>
      <c r="D8070" t="s">
        <v>46</v>
      </c>
      <c r="E8070" s="2" t="str">
        <f>VLOOKUP('SampleSuperstore - Main Data'!D8070,Reference!$A$26:$B$74,2,FALSE)</f>
        <v>Central</v>
      </c>
      <c r="F8070" s="22" t="s">
        <v>13</v>
      </c>
      <c r="G8070" s="22" t="s">
        <v>53</v>
      </c>
      <c r="H8070" s="24">
        <f>VLOOKUP($G8070, Reference!$A$3:$C$20, 2,FALSE)*I8070</f>
        <v>36</v>
      </c>
      <c r="I8070" s="22">
        <v>3</v>
      </c>
      <c r="J8070" s="26" cm="1">
        <f t="array" ref="J8070">IFERROR(_xlfn.IFS(AND(C8070="Corporate", F8070="Technology"), 3%, C8070="Corporate", 1%),0%)</f>
        <v>0.01</v>
      </c>
      <c r="K8070" s="24">
        <f>VLOOKUP($G8070, Reference!$A$3:$C$20, 3,FALSE)*I8070</f>
        <v>27</v>
      </c>
      <c r="L8070" s="27">
        <f t="shared" si="252"/>
        <v>9</v>
      </c>
      <c r="M8070" s="27">
        <f t="shared" si="253"/>
        <v>8.64</v>
      </c>
    </row>
    <row r="8071" spans="1:13" x14ac:dyDescent="0.2">
      <c r="A8071">
        <v>9429</v>
      </c>
      <c r="B8071" s="4">
        <v>44173</v>
      </c>
      <c r="C8071" t="s">
        <v>17</v>
      </c>
      <c r="D8071" t="s">
        <v>15</v>
      </c>
      <c r="E8071" s="2" t="str">
        <f>VLOOKUP('SampleSuperstore - Main Data'!D8071,Reference!$A$26:$B$74,2,FALSE)</f>
        <v>West</v>
      </c>
      <c r="F8071" s="22" t="s">
        <v>13</v>
      </c>
      <c r="G8071" s="22" t="s">
        <v>14</v>
      </c>
      <c r="H8071" s="24">
        <f>VLOOKUP($G8071, Reference!$A$3:$C$20, 2,FALSE)*I8071</f>
        <v>135</v>
      </c>
      <c r="I8071" s="22">
        <v>3</v>
      </c>
      <c r="J8071" s="26" cm="1">
        <f t="array" ref="J8071">IFERROR(_xlfn.IFS(AND(C8071="Corporate", F8071="Technology"), 3%, C8071="Corporate", 1%),0%)</f>
        <v>0.01</v>
      </c>
      <c r="K8071" s="24">
        <f>VLOOKUP($G8071, Reference!$A$3:$C$20, 3,FALSE)*I8071</f>
        <v>105</v>
      </c>
      <c r="L8071" s="27">
        <f t="shared" si="252"/>
        <v>30</v>
      </c>
      <c r="M8071" s="27">
        <f t="shared" si="253"/>
        <v>28.650000000000006</v>
      </c>
    </row>
    <row r="8072" spans="1:13" x14ac:dyDescent="0.2">
      <c r="A8072">
        <v>9431</v>
      </c>
      <c r="B8072" s="4">
        <v>44173</v>
      </c>
      <c r="C8072" t="s">
        <v>17</v>
      </c>
      <c r="D8072" t="s">
        <v>25</v>
      </c>
      <c r="E8072" s="2" t="str">
        <f>VLOOKUP('SampleSuperstore - Main Data'!D8072,Reference!$A$26:$B$74,2,FALSE)</f>
        <v>Central</v>
      </c>
      <c r="F8072" s="22" t="s">
        <v>13</v>
      </c>
      <c r="G8072" s="22" t="s">
        <v>35</v>
      </c>
      <c r="H8072" s="24">
        <f>VLOOKUP($G8072, Reference!$A$3:$C$20, 2,FALSE)*I8072</f>
        <v>144</v>
      </c>
      <c r="I8072" s="22">
        <v>6</v>
      </c>
      <c r="J8072" s="26" cm="1">
        <f t="array" ref="J8072">IFERROR(_xlfn.IFS(AND(C8072="Corporate", F8072="Technology"), 3%, C8072="Corporate", 1%),0%)</f>
        <v>0.01</v>
      </c>
      <c r="K8072" s="24">
        <f>VLOOKUP($G8072, Reference!$A$3:$C$20, 3,FALSE)*I8072</f>
        <v>114</v>
      </c>
      <c r="L8072" s="27">
        <f t="shared" si="252"/>
        <v>30</v>
      </c>
      <c r="M8072" s="27">
        <f t="shared" si="253"/>
        <v>28.560000000000002</v>
      </c>
    </row>
    <row r="8073" spans="1:13" x14ac:dyDescent="0.2">
      <c r="A8073">
        <v>9441</v>
      </c>
      <c r="B8073" s="4">
        <v>44174</v>
      </c>
      <c r="C8073" t="s">
        <v>17</v>
      </c>
      <c r="D8073" t="s">
        <v>25</v>
      </c>
      <c r="E8073" s="2" t="str">
        <f>VLOOKUP('SampleSuperstore - Main Data'!D8073,Reference!$A$26:$B$74,2,FALSE)</f>
        <v>Central</v>
      </c>
      <c r="F8073" s="22" t="s">
        <v>13</v>
      </c>
      <c r="G8073" s="22" t="s">
        <v>49</v>
      </c>
      <c r="H8073" s="24">
        <f>VLOOKUP($G8073, Reference!$A$3:$C$20, 2,FALSE)*I8073</f>
        <v>80</v>
      </c>
      <c r="I8073" s="22">
        <v>2</v>
      </c>
      <c r="J8073" s="26" cm="1">
        <f t="array" ref="J8073">IFERROR(_xlfn.IFS(AND(C8073="Corporate", F8073="Technology"), 3%, C8073="Corporate", 1%),0%)</f>
        <v>0.01</v>
      </c>
      <c r="K8073" s="24">
        <f>VLOOKUP($G8073, Reference!$A$3:$C$20, 3,FALSE)*I8073</f>
        <v>70</v>
      </c>
      <c r="L8073" s="27">
        <f t="shared" si="252"/>
        <v>10</v>
      </c>
      <c r="M8073" s="27">
        <f t="shared" si="253"/>
        <v>9.2000000000000028</v>
      </c>
    </row>
    <row r="8074" spans="1:13" x14ac:dyDescent="0.2">
      <c r="A8074">
        <v>9442</v>
      </c>
      <c r="B8074" s="4">
        <v>44174</v>
      </c>
      <c r="C8074" t="s">
        <v>17</v>
      </c>
      <c r="D8074" t="s">
        <v>46</v>
      </c>
      <c r="E8074" s="2" t="str">
        <f>VLOOKUP('SampleSuperstore - Main Data'!D8074,Reference!$A$26:$B$74,2,FALSE)</f>
        <v>Central</v>
      </c>
      <c r="F8074" s="22" t="s">
        <v>13</v>
      </c>
      <c r="G8074" s="22" t="s">
        <v>49</v>
      </c>
      <c r="H8074" s="24">
        <f>VLOOKUP($G8074, Reference!$A$3:$C$20, 2,FALSE)*I8074</f>
        <v>80</v>
      </c>
      <c r="I8074" s="22">
        <v>2</v>
      </c>
      <c r="J8074" s="26" cm="1">
        <f t="array" ref="J8074">IFERROR(_xlfn.IFS(AND(C8074="Corporate", F8074="Technology"), 3%, C8074="Corporate", 1%),0%)</f>
        <v>0.01</v>
      </c>
      <c r="K8074" s="24">
        <f>VLOOKUP($G8074, Reference!$A$3:$C$20, 3,FALSE)*I8074</f>
        <v>70</v>
      </c>
      <c r="L8074" s="27">
        <f t="shared" si="252"/>
        <v>10</v>
      </c>
      <c r="M8074" s="27">
        <f t="shared" si="253"/>
        <v>9.2000000000000028</v>
      </c>
    </row>
    <row r="8075" spans="1:13" x14ac:dyDescent="0.2">
      <c r="A8075">
        <v>9452</v>
      </c>
      <c r="B8075" s="4">
        <v>44174</v>
      </c>
      <c r="C8075" t="s">
        <v>17</v>
      </c>
      <c r="D8075" t="s">
        <v>25</v>
      </c>
      <c r="E8075" s="2" t="str">
        <f>VLOOKUP('SampleSuperstore - Main Data'!D8075,Reference!$A$26:$B$74,2,FALSE)</f>
        <v>Central</v>
      </c>
      <c r="F8075" s="22" t="s">
        <v>23</v>
      </c>
      <c r="G8075" s="22" t="s">
        <v>24</v>
      </c>
      <c r="H8075" s="24">
        <f>VLOOKUP($G8075, Reference!$A$3:$C$20, 2,FALSE)*I8075</f>
        <v>396</v>
      </c>
      <c r="I8075" s="22">
        <v>4</v>
      </c>
      <c r="J8075" s="26" cm="1">
        <f t="array" ref="J8075">IFERROR(_xlfn.IFS(AND(C8075="Corporate", F8075="Technology"), 3%, C8075="Corporate", 1%),0%)</f>
        <v>0.01</v>
      </c>
      <c r="K8075" s="24">
        <f>VLOOKUP($G8075, Reference!$A$3:$C$20, 3,FALSE)*I8075</f>
        <v>316</v>
      </c>
      <c r="L8075" s="27">
        <f t="shared" si="252"/>
        <v>80</v>
      </c>
      <c r="M8075" s="27">
        <f t="shared" si="253"/>
        <v>76.04000000000002</v>
      </c>
    </row>
    <row r="8076" spans="1:13" x14ac:dyDescent="0.2">
      <c r="A8076">
        <v>9464</v>
      </c>
      <c r="B8076" s="4">
        <v>44175</v>
      </c>
      <c r="C8076" t="s">
        <v>17</v>
      </c>
      <c r="D8076" t="s">
        <v>15</v>
      </c>
      <c r="E8076" s="2" t="str">
        <f>VLOOKUP('SampleSuperstore - Main Data'!D8076,Reference!$A$26:$B$74,2,FALSE)</f>
        <v>West</v>
      </c>
      <c r="F8076" s="22" t="s">
        <v>13</v>
      </c>
      <c r="G8076" s="22" t="s">
        <v>14</v>
      </c>
      <c r="H8076" s="24">
        <f>VLOOKUP($G8076, Reference!$A$3:$C$20, 2,FALSE)*I8076</f>
        <v>270</v>
      </c>
      <c r="I8076" s="22">
        <v>6</v>
      </c>
      <c r="J8076" s="26" cm="1">
        <f t="array" ref="J8076">IFERROR(_xlfn.IFS(AND(C8076="Corporate", F8076="Technology"), 3%, C8076="Corporate", 1%),0%)</f>
        <v>0.01</v>
      </c>
      <c r="K8076" s="24">
        <f>VLOOKUP($G8076, Reference!$A$3:$C$20, 3,FALSE)*I8076</f>
        <v>210</v>
      </c>
      <c r="L8076" s="27">
        <f t="shared" si="252"/>
        <v>60</v>
      </c>
      <c r="M8076" s="27">
        <f t="shared" si="253"/>
        <v>57.300000000000011</v>
      </c>
    </row>
    <row r="8077" spans="1:13" x14ac:dyDescent="0.2">
      <c r="A8077">
        <v>9465</v>
      </c>
      <c r="B8077" s="4">
        <v>44175</v>
      </c>
      <c r="C8077" t="s">
        <v>17</v>
      </c>
      <c r="D8077" t="s">
        <v>15</v>
      </c>
      <c r="E8077" s="2" t="str">
        <f>VLOOKUP('SampleSuperstore - Main Data'!D8077,Reference!$A$26:$B$74,2,FALSE)</f>
        <v>West</v>
      </c>
      <c r="F8077" s="22" t="s">
        <v>13</v>
      </c>
      <c r="G8077" s="22" t="s">
        <v>26</v>
      </c>
      <c r="H8077" s="24">
        <f>VLOOKUP($G8077, Reference!$A$3:$C$20, 2,FALSE)*I8077</f>
        <v>12.5</v>
      </c>
      <c r="I8077" s="22">
        <v>5</v>
      </c>
      <c r="J8077" s="26" cm="1">
        <f t="array" ref="J8077">IFERROR(_xlfn.IFS(AND(C8077="Corporate", F8077="Technology"), 3%, C8077="Corporate", 1%),0%)</f>
        <v>0.01</v>
      </c>
      <c r="K8077" s="24">
        <f>VLOOKUP($G8077, Reference!$A$3:$C$20, 3,FALSE)*I8077</f>
        <v>10</v>
      </c>
      <c r="L8077" s="27">
        <f t="shared" si="252"/>
        <v>2.5</v>
      </c>
      <c r="M8077" s="27">
        <f t="shared" si="253"/>
        <v>2.375</v>
      </c>
    </row>
    <row r="8078" spans="1:13" x14ac:dyDescent="0.2">
      <c r="A8078">
        <v>9471</v>
      </c>
      <c r="B8078" s="4">
        <v>44175</v>
      </c>
      <c r="C8078" t="s">
        <v>17</v>
      </c>
      <c r="D8078" t="s">
        <v>56</v>
      </c>
      <c r="E8078" s="2" t="str">
        <f>VLOOKUP('SampleSuperstore - Main Data'!D8078,Reference!$A$26:$B$74,2,FALSE)</f>
        <v>Central</v>
      </c>
      <c r="F8078" s="22" t="s">
        <v>29</v>
      </c>
      <c r="G8078" s="22" t="s">
        <v>33</v>
      </c>
      <c r="H8078" s="24">
        <f>VLOOKUP($G8078, Reference!$A$3:$C$20, 2,FALSE)*I8078</f>
        <v>20</v>
      </c>
      <c r="I8078" s="22">
        <v>4</v>
      </c>
      <c r="J8078" s="26" cm="1">
        <f t="array" ref="J8078">IFERROR(_xlfn.IFS(AND(C8078="Corporate", F8078="Technology"), 3%, C8078="Corporate", 1%),0%)</f>
        <v>0.03</v>
      </c>
      <c r="K8078" s="24">
        <f>VLOOKUP($G8078, Reference!$A$3:$C$20, 3,FALSE)*I8078</f>
        <v>10</v>
      </c>
      <c r="L8078" s="27">
        <f t="shared" si="252"/>
        <v>10</v>
      </c>
      <c r="M8078" s="27">
        <f t="shared" si="253"/>
        <v>9.3999999999999986</v>
      </c>
    </row>
    <row r="8079" spans="1:13" x14ac:dyDescent="0.2">
      <c r="A8079">
        <v>9479</v>
      </c>
      <c r="B8079" s="4">
        <v>44175</v>
      </c>
      <c r="C8079" t="s">
        <v>17</v>
      </c>
      <c r="D8079" t="s">
        <v>25</v>
      </c>
      <c r="E8079" s="2" t="str">
        <f>VLOOKUP('SampleSuperstore - Main Data'!D8079,Reference!$A$26:$B$74,2,FALSE)</f>
        <v>Central</v>
      </c>
      <c r="F8079" s="22" t="s">
        <v>13</v>
      </c>
      <c r="G8079" s="22" t="s">
        <v>35</v>
      </c>
      <c r="H8079" s="24">
        <f>VLOOKUP($G8079, Reference!$A$3:$C$20, 2,FALSE)*I8079</f>
        <v>192</v>
      </c>
      <c r="I8079" s="22">
        <v>8</v>
      </c>
      <c r="J8079" s="26" cm="1">
        <f t="array" ref="J8079">IFERROR(_xlfn.IFS(AND(C8079="Corporate", F8079="Technology"), 3%, C8079="Corporate", 1%),0%)</f>
        <v>0.01</v>
      </c>
      <c r="K8079" s="24">
        <f>VLOOKUP($G8079, Reference!$A$3:$C$20, 3,FALSE)*I8079</f>
        <v>152</v>
      </c>
      <c r="L8079" s="27">
        <f t="shared" si="252"/>
        <v>40</v>
      </c>
      <c r="M8079" s="27">
        <f t="shared" si="253"/>
        <v>38.079999999999984</v>
      </c>
    </row>
    <row r="8080" spans="1:13" x14ac:dyDescent="0.2">
      <c r="A8080">
        <v>9485</v>
      </c>
      <c r="B8080" s="4">
        <v>44175</v>
      </c>
      <c r="C8080" t="s">
        <v>17</v>
      </c>
      <c r="D8080" t="s">
        <v>25</v>
      </c>
      <c r="E8080" s="2" t="str">
        <f>VLOOKUP('SampleSuperstore - Main Data'!D8080,Reference!$A$26:$B$74,2,FALSE)</f>
        <v>Central</v>
      </c>
      <c r="F8080" s="22" t="s">
        <v>13</v>
      </c>
      <c r="G8080" s="22" t="s">
        <v>20</v>
      </c>
      <c r="H8080" s="24">
        <f>VLOOKUP($G8080, Reference!$A$3:$C$20, 2,FALSE)*I8080</f>
        <v>34</v>
      </c>
      <c r="I8080" s="22">
        <v>2</v>
      </c>
      <c r="J8080" s="26" cm="1">
        <f t="array" ref="J8080">IFERROR(_xlfn.IFS(AND(C8080="Corporate", F8080="Technology"), 3%, C8080="Corporate", 1%),0%)</f>
        <v>0.01</v>
      </c>
      <c r="K8080" s="24">
        <f>VLOOKUP($G8080, Reference!$A$3:$C$20, 3,FALSE)*I8080</f>
        <v>20</v>
      </c>
      <c r="L8080" s="27">
        <f t="shared" si="252"/>
        <v>14</v>
      </c>
      <c r="M8080" s="27">
        <f t="shared" si="253"/>
        <v>13.659999999999997</v>
      </c>
    </row>
    <row r="8081" spans="1:13" x14ac:dyDescent="0.2">
      <c r="A8081">
        <v>9486</v>
      </c>
      <c r="B8081" s="4">
        <v>44175</v>
      </c>
      <c r="C8081" t="s">
        <v>17</v>
      </c>
      <c r="D8081" t="s">
        <v>12</v>
      </c>
      <c r="E8081" s="2" t="str">
        <f>VLOOKUP('SampleSuperstore - Main Data'!D8081,Reference!$A$26:$B$74,2,FALSE)</f>
        <v>West</v>
      </c>
      <c r="F8081" s="22" t="s">
        <v>13</v>
      </c>
      <c r="G8081" s="22" t="s">
        <v>26</v>
      </c>
      <c r="H8081" s="24">
        <f>VLOOKUP($G8081, Reference!$A$3:$C$20, 2,FALSE)*I8081</f>
        <v>17.5</v>
      </c>
      <c r="I8081" s="22">
        <v>7</v>
      </c>
      <c r="J8081" s="26" cm="1">
        <f t="array" ref="J8081">IFERROR(_xlfn.IFS(AND(C8081="Corporate", F8081="Technology"), 3%, C8081="Corporate", 1%),0%)</f>
        <v>0.01</v>
      </c>
      <c r="K8081" s="24">
        <f>VLOOKUP($G8081, Reference!$A$3:$C$20, 3,FALSE)*I8081</f>
        <v>14</v>
      </c>
      <c r="L8081" s="27">
        <f t="shared" si="252"/>
        <v>3.5</v>
      </c>
      <c r="M8081" s="27">
        <f t="shared" si="253"/>
        <v>3.3249999999999993</v>
      </c>
    </row>
    <row r="8082" spans="1:13" x14ac:dyDescent="0.2">
      <c r="A8082">
        <v>9487</v>
      </c>
      <c r="B8082" s="4">
        <v>44175</v>
      </c>
      <c r="C8082" t="s">
        <v>17</v>
      </c>
      <c r="D8082" t="s">
        <v>44</v>
      </c>
      <c r="E8082" s="2" t="str">
        <f>VLOOKUP('SampleSuperstore - Main Data'!D8082,Reference!$A$26:$B$74,2,FALSE)</f>
        <v>South</v>
      </c>
      <c r="F8082" s="22" t="s">
        <v>13</v>
      </c>
      <c r="G8082" s="22" t="s">
        <v>20</v>
      </c>
      <c r="H8082" s="24">
        <f>VLOOKUP($G8082, Reference!$A$3:$C$20, 2,FALSE)*I8082</f>
        <v>119</v>
      </c>
      <c r="I8082" s="22">
        <v>7</v>
      </c>
      <c r="J8082" s="26" cm="1">
        <f t="array" ref="J8082">IFERROR(_xlfn.IFS(AND(C8082="Corporate", F8082="Technology"), 3%, C8082="Corporate", 1%),0%)</f>
        <v>0.01</v>
      </c>
      <c r="K8082" s="24">
        <f>VLOOKUP($G8082, Reference!$A$3:$C$20, 3,FALSE)*I8082</f>
        <v>70</v>
      </c>
      <c r="L8082" s="27">
        <f t="shared" si="252"/>
        <v>49</v>
      </c>
      <c r="M8082" s="27">
        <f t="shared" si="253"/>
        <v>47.81</v>
      </c>
    </row>
    <row r="8083" spans="1:13" x14ac:dyDescent="0.2">
      <c r="A8083">
        <v>9488</v>
      </c>
      <c r="B8083" s="4">
        <v>44175</v>
      </c>
      <c r="C8083" t="s">
        <v>17</v>
      </c>
      <c r="D8083" t="s">
        <v>21</v>
      </c>
      <c r="E8083" s="2" t="str">
        <f>VLOOKUP('SampleSuperstore - Main Data'!D8083,Reference!$A$26:$B$74,2,FALSE)</f>
        <v>West</v>
      </c>
      <c r="F8083" s="22" t="s">
        <v>13</v>
      </c>
      <c r="G8083" s="22" t="s">
        <v>35</v>
      </c>
      <c r="H8083" s="24">
        <f>VLOOKUP($G8083, Reference!$A$3:$C$20, 2,FALSE)*I8083</f>
        <v>48</v>
      </c>
      <c r="I8083" s="22">
        <v>2</v>
      </c>
      <c r="J8083" s="26" cm="1">
        <f t="array" ref="J8083">IFERROR(_xlfn.IFS(AND(C8083="Corporate", F8083="Technology"), 3%, C8083="Corporate", 1%),0%)</f>
        <v>0.01</v>
      </c>
      <c r="K8083" s="24">
        <f>VLOOKUP($G8083, Reference!$A$3:$C$20, 3,FALSE)*I8083</f>
        <v>38</v>
      </c>
      <c r="L8083" s="27">
        <f t="shared" si="252"/>
        <v>10</v>
      </c>
      <c r="M8083" s="27">
        <f t="shared" si="253"/>
        <v>9.519999999999996</v>
      </c>
    </row>
    <row r="8084" spans="1:13" x14ac:dyDescent="0.2">
      <c r="A8084">
        <v>9500</v>
      </c>
      <c r="B8084" s="4">
        <v>44176</v>
      </c>
      <c r="C8084" t="s">
        <v>17</v>
      </c>
      <c r="D8084" t="s">
        <v>32</v>
      </c>
      <c r="E8084" s="2" t="str">
        <f>VLOOKUP('SampleSuperstore - Main Data'!D8084,Reference!$A$26:$B$74,2,FALSE)</f>
        <v>South</v>
      </c>
      <c r="F8084" s="22" t="s">
        <v>29</v>
      </c>
      <c r="G8084" s="22" t="s">
        <v>33</v>
      </c>
      <c r="H8084" s="24">
        <f>VLOOKUP($G8084, Reference!$A$3:$C$20, 2,FALSE)*I8084</f>
        <v>45</v>
      </c>
      <c r="I8084" s="22">
        <v>9</v>
      </c>
      <c r="J8084" s="26" cm="1">
        <f t="array" ref="J8084">IFERROR(_xlfn.IFS(AND(C8084="Corporate", F8084="Technology"), 3%, C8084="Corporate", 1%),0%)</f>
        <v>0.03</v>
      </c>
      <c r="K8084" s="24">
        <f>VLOOKUP($G8084, Reference!$A$3:$C$20, 3,FALSE)*I8084</f>
        <v>22.5</v>
      </c>
      <c r="L8084" s="27">
        <f t="shared" si="252"/>
        <v>22.5</v>
      </c>
      <c r="M8084" s="27">
        <f t="shared" si="253"/>
        <v>21.15</v>
      </c>
    </row>
    <row r="8085" spans="1:13" x14ac:dyDescent="0.2">
      <c r="A8085">
        <v>9504</v>
      </c>
      <c r="B8085" s="4">
        <v>44176</v>
      </c>
      <c r="C8085" t="s">
        <v>17</v>
      </c>
      <c r="D8085" t="s">
        <v>15</v>
      </c>
      <c r="E8085" s="2" t="str">
        <f>VLOOKUP('SampleSuperstore - Main Data'!D8085,Reference!$A$26:$B$74,2,FALSE)</f>
        <v>West</v>
      </c>
      <c r="F8085" s="22" t="s">
        <v>13</v>
      </c>
      <c r="G8085" s="22" t="s">
        <v>14</v>
      </c>
      <c r="H8085" s="24">
        <f>VLOOKUP($G8085, Reference!$A$3:$C$20, 2,FALSE)*I8085</f>
        <v>405</v>
      </c>
      <c r="I8085" s="22">
        <v>9</v>
      </c>
      <c r="J8085" s="26" cm="1">
        <f t="array" ref="J8085">IFERROR(_xlfn.IFS(AND(C8085="Corporate", F8085="Technology"), 3%, C8085="Corporate", 1%),0%)</f>
        <v>0.01</v>
      </c>
      <c r="K8085" s="24">
        <f>VLOOKUP($G8085, Reference!$A$3:$C$20, 3,FALSE)*I8085</f>
        <v>315</v>
      </c>
      <c r="L8085" s="27">
        <f t="shared" si="252"/>
        <v>90</v>
      </c>
      <c r="M8085" s="27">
        <f t="shared" si="253"/>
        <v>85.949999999999989</v>
      </c>
    </row>
    <row r="8086" spans="1:13" x14ac:dyDescent="0.2">
      <c r="A8086">
        <v>9505</v>
      </c>
      <c r="B8086" s="4">
        <v>44176</v>
      </c>
      <c r="C8086" t="s">
        <v>17</v>
      </c>
      <c r="D8086" t="s">
        <v>15</v>
      </c>
      <c r="E8086" s="2" t="str">
        <f>VLOOKUP('SampleSuperstore - Main Data'!D8086,Reference!$A$26:$B$74,2,FALSE)</f>
        <v>West</v>
      </c>
      <c r="F8086" s="22" t="s">
        <v>13</v>
      </c>
      <c r="G8086" s="22" t="s">
        <v>26</v>
      </c>
      <c r="H8086" s="24">
        <f>VLOOKUP($G8086, Reference!$A$3:$C$20, 2,FALSE)*I8086</f>
        <v>7.5</v>
      </c>
      <c r="I8086" s="22">
        <v>3</v>
      </c>
      <c r="J8086" s="26" cm="1">
        <f t="array" ref="J8086">IFERROR(_xlfn.IFS(AND(C8086="Corporate", F8086="Technology"), 3%, C8086="Corporate", 1%),0%)</f>
        <v>0.01</v>
      </c>
      <c r="K8086" s="24">
        <f>VLOOKUP($G8086, Reference!$A$3:$C$20, 3,FALSE)*I8086</f>
        <v>6</v>
      </c>
      <c r="L8086" s="27">
        <f t="shared" si="252"/>
        <v>1.5</v>
      </c>
      <c r="M8086" s="27">
        <f t="shared" si="253"/>
        <v>1.4249999999999998</v>
      </c>
    </row>
    <row r="8087" spans="1:13" x14ac:dyDescent="0.2">
      <c r="A8087">
        <v>9508</v>
      </c>
      <c r="B8087" s="4">
        <v>44176</v>
      </c>
      <c r="C8087" t="s">
        <v>17</v>
      </c>
      <c r="D8087" t="s">
        <v>25</v>
      </c>
      <c r="E8087" s="2" t="str">
        <f>VLOOKUP('SampleSuperstore - Main Data'!D8087,Reference!$A$26:$B$74,2,FALSE)</f>
        <v>Central</v>
      </c>
      <c r="F8087" s="22" t="s">
        <v>13</v>
      </c>
      <c r="G8087" s="22" t="s">
        <v>26</v>
      </c>
      <c r="H8087" s="24">
        <f>VLOOKUP($G8087, Reference!$A$3:$C$20, 2,FALSE)*I8087</f>
        <v>5</v>
      </c>
      <c r="I8087" s="22">
        <v>2</v>
      </c>
      <c r="J8087" s="26" cm="1">
        <f t="array" ref="J8087">IFERROR(_xlfn.IFS(AND(C8087="Corporate", F8087="Technology"), 3%, C8087="Corporate", 1%),0%)</f>
        <v>0.01</v>
      </c>
      <c r="K8087" s="24">
        <f>VLOOKUP($G8087, Reference!$A$3:$C$20, 3,FALSE)*I8087</f>
        <v>4</v>
      </c>
      <c r="L8087" s="27">
        <f t="shared" si="252"/>
        <v>1</v>
      </c>
      <c r="M8087" s="27">
        <f t="shared" si="253"/>
        <v>0.95000000000000018</v>
      </c>
    </row>
    <row r="8088" spans="1:13" x14ac:dyDescent="0.2">
      <c r="A8088">
        <v>9517</v>
      </c>
      <c r="B8088" s="4">
        <v>44177</v>
      </c>
      <c r="C8088" t="s">
        <v>17</v>
      </c>
      <c r="D8088" t="s">
        <v>22</v>
      </c>
      <c r="E8088" s="2" t="str">
        <f>VLOOKUP('SampleSuperstore - Main Data'!D8088,Reference!$A$26:$B$74,2,FALSE)</f>
        <v>West</v>
      </c>
      <c r="F8088" s="22" t="s">
        <v>13</v>
      </c>
      <c r="G8088" s="22" t="s">
        <v>35</v>
      </c>
      <c r="H8088" s="24">
        <f>VLOOKUP($G8088, Reference!$A$3:$C$20, 2,FALSE)*I8088</f>
        <v>48</v>
      </c>
      <c r="I8088" s="22">
        <v>2</v>
      </c>
      <c r="J8088" s="26" cm="1">
        <f t="array" ref="J8088">IFERROR(_xlfn.IFS(AND(C8088="Corporate", F8088="Technology"), 3%, C8088="Corporate", 1%),0%)</f>
        <v>0.01</v>
      </c>
      <c r="K8088" s="24">
        <f>VLOOKUP($G8088, Reference!$A$3:$C$20, 3,FALSE)*I8088</f>
        <v>38</v>
      </c>
      <c r="L8088" s="27">
        <f t="shared" si="252"/>
        <v>10</v>
      </c>
      <c r="M8088" s="27">
        <f t="shared" si="253"/>
        <v>9.519999999999996</v>
      </c>
    </row>
    <row r="8089" spans="1:13" x14ac:dyDescent="0.2">
      <c r="A8089">
        <v>9518</v>
      </c>
      <c r="B8089" s="4">
        <v>44177</v>
      </c>
      <c r="C8089" t="s">
        <v>17</v>
      </c>
      <c r="D8089" t="s">
        <v>75</v>
      </c>
      <c r="E8089" s="2" t="str">
        <f>VLOOKUP('SampleSuperstore - Main Data'!D8089,Reference!$A$26:$B$74,2,FALSE)</f>
        <v>South</v>
      </c>
      <c r="F8089" s="22" t="s">
        <v>13</v>
      </c>
      <c r="G8089" s="22" t="s">
        <v>14</v>
      </c>
      <c r="H8089" s="24">
        <f>VLOOKUP($G8089, Reference!$A$3:$C$20, 2,FALSE)*I8089</f>
        <v>315</v>
      </c>
      <c r="I8089" s="22">
        <v>7</v>
      </c>
      <c r="J8089" s="26" cm="1">
        <f t="array" ref="J8089">IFERROR(_xlfn.IFS(AND(C8089="Corporate", F8089="Technology"), 3%, C8089="Corporate", 1%),0%)</f>
        <v>0.01</v>
      </c>
      <c r="K8089" s="24">
        <f>VLOOKUP($G8089, Reference!$A$3:$C$20, 3,FALSE)*I8089</f>
        <v>245</v>
      </c>
      <c r="L8089" s="27">
        <f t="shared" si="252"/>
        <v>70</v>
      </c>
      <c r="M8089" s="27">
        <f t="shared" si="253"/>
        <v>66.850000000000023</v>
      </c>
    </row>
    <row r="8090" spans="1:13" x14ac:dyDescent="0.2">
      <c r="A8090">
        <v>9519</v>
      </c>
      <c r="B8090" s="4">
        <v>44177</v>
      </c>
      <c r="C8090" t="s">
        <v>17</v>
      </c>
      <c r="D8090" t="s">
        <v>40</v>
      </c>
      <c r="E8090" s="2" t="str">
        <f>VLOOKUP('SampleSuperstore - Main Data'!D8090,Reference!$A$26:$B$74,2,FALSE)</f>
        <v>East</v>
      </c>
      <c r="F8090" s="22" t="s">
        <v>13</v>
      </c>
      <c r="G8090" s="22" t="s">
        <v>26</v>
      </c>
      <c r="H8090" s="24">
        <f>VLOOKUP($G8090, Reference!$A$3:$C$20, 2,FALSE)*I8090</f>
        <v>5</v>
      </c>
      <c r="I8090" s="22">
        <v>2</v>
      </c>
      <c r="J8090" s="26" cm="1">
        <f t="array" ref="J8090">IFERROR(_xlfn.IFS(AND(C8090="Corporate", F8090="Technology"), 3%, C8090="Corporate", 1%),0%)</f>
        <v>0.01</v>
      </c>
      <c r="K8090" s="24">
        <f>VLOOKUP($G8090, Reference!$A$3:$C$20, 3,FALSE)*I8090</f>
        <v>4</v>
      </c>
      <c r="L8090" s="27">
        <f t="shared" si="252"/>
        <v>1</v>
      </c>
      <c r="M8090" s="27">
        <f t="shared" si="253"/>
        <v>0.95000000000000018</v>
      </c>
    </row>
    <row r="8091" spans="1:13" x14ac:dyDescent="0.2">
      <c r="A8091">
        <v>9521</v>
      </c>
      <c r="B8091" s="4">
        <v>44177</v>
      </c>
      <c r="C8091" t="s">
        <v>17</v>
      </c>
      <c r="D8091" t="s">
        <v>36</v>
      </c>
      <c r="E8091" s="2" t="str">
        <f>VLOOKUP('SampleSuperstore - Main Data'!D8091,Reference!$A$26:$B$74,2,FALSE)</f>
        <v>East</v>
      </c>
      <c r="F8091" s="22" t="s">
        <v>13</v>
      </c>
      <c r="G8091" s="22" t="s">
        <v>14</v>
      </c>
      <c r="H8091" s="24">
        <f>VLOOKUP($G8091, Reference!$A$3:$C$20, 2,FALSE)*I8091</f>
        <v>315</v>
      </c>
      <c r="I8091" s="22">
        <v>7</v>
      </c>
      <c r="J8091" s="26" cm="1">
        <f t="array" ref="J8091">IFERROR(_xlfn.IFS(AND(C8091="Corporate", F8091="Technology"), 3%, C8091="Corporate", 1%),0%)</f>
        <v>0.01</v>
      </c>
      <c r="K8091" s="24">
        <f>VLOOKUP($G8091, Reference!$A$3:$C$20, 3,FALSE)*I8091</f>
        <v>245</v>
      </c>
      <c r="L8091" s="27">
        <f t="shared" si="252"/>
        <v>70</v>
      </c>
      <c r="M8091" s="27">
        <f t="shared" si="253"/>
        <v>66.850000000000023</v>
      </c>
    </row>
    <row r="8092" spans="1:13" x14ac:dyDescent="0.2">
      <c r="A8092">
        <v>9524</v>
      </c>
      <c r="B8092" s="4">
        <v>44177</v>
      </c>
      <c r="C8092" t="s">
        <v>17</v>
      </c>
      <c r="D8092" t="s">
        <v>19</v>
      </c>
      <c r="E8092" s="2" t="str">
        <f>VLOOKUP('SampleSuperstore - Main Data'!D8092,Reference!$A$26:$B$74,2,FALSE)</f>
        <v>East</v>
      </c>
      <c r="F8092" s="22" t="s">
        <v>13</v>
      </c>
      <c r="G8092" s="22" t="s">
        <v>26</v>
      </c>
      <c r="H8092" s="24">
        <f>VLOOKUP($G8092, Reference!$A$3:$C$20, 2,FALSE)*I8092</f>
        <v>7.5</v>
      </c>
      <c r="I8092" s="22">
        <v>3</v>
      </c>
      <c r="J8092" s="26" cm="1">
        <f t="array" ref="J8092">IFERROR(_xlfn.IFS(AND(C8092="Corporate", F8092="Technology"), 3%, C8092="Corporate", 1%),0%)</f>
        <v>0.01</v>
      </c>
      <c r="K8092" s="24">
        <f>VLOOKUP($G8092, Reference!$A$3:$C$20, 3,FALSE)*I8092</f>
        <v>6</v>
      </c>
      <c r="L8092" s="27">
        <f t="shared" si="252"/>
        <v>1.5</v>
      </c>
      <c r="M8092" s="27">
        <f t="shared" si="253"/>
        <v>1.4249999999999998</v>
      </c>
    </row>
    <row r="8093" spans="1:13" x14ac:dyDescent="0.2">
      <c r="A8093">
        <v>9529</v>
      </c>
      <c r="B8093" s="4">
        <v>44177</v>
      </c>
      <c r="C8093" t="s">
        <v>17</v>
      </c>
      <c r="D8093" t="s">
        <v>27</v>
      </c>
      <c r="E8093" s="2" t="str">
        <f>VLOOKUP('SampleSuperstore - Main Data'!D8093,Reference!$A$26:$B$74,2,FALSE)</f>
        <v>East</v>
      </c>
      <c r="F8093" s="22" t="s">
        <v>13</v>
      </c>
      <c r="G8093" s="22" t="s">
        <v>49</v>
      </c>
      <c r="H8093" s="24">
        <f>VLOOKUP($G8093, Reference!$A$3:$C$20, 2,FALSE)*I8093</f>
        <v>120</v>
      </c>
      <c r="I8093" s="22">
        <v>3</v>
      </c>
      <c r="J8093" s="26" cm="1">
        <f t="array" ref="J8093">IFERROR(_xlfn.IFS(AND(C8093="Corporate", F8093="Technology"), 3%, C8093="Corporate", 1%),0%)</f>
        <v>0.01</v>
      </c>
      <c r="K8093" s="24">
        <f>VLOOKUP($G8093, Reference!$A$3:$C$20, 3,FALSE)*I8093</f>
        <v>105</v>
      </c>
      <c r="L8093" s="27">
        <f t="shared" si="252"/>
        <v>15</v>
      </c>
      <c r="M8093" s="27">
        <f t="shared" si="253"/>
        <v>13.799999999999997</v>
      </c>
    </row>
    <row r="8094" spans="1:13" x14ac:dyDescent="0.2">
      <c r="A8094">
        <v>9530</v>
      </c>
      <c r="B8094" s="4">
        <v>44177</v>
      </c>
      <c r="C8094" t="s">
        <v>17</v>
      </c>
      <c r="D8094" t="s">
        <v>21</v>
      </c>
      <c r="E8094" s="2" t="str">
        <f>VLOOKUP('SampleSuperstore - Main Data'!D8094,Reference!$A$26:$B$74,2,FALSE)</f>
        <v>West</v>
      </c>
      <c r="F8094" s="22" t="s">
        <v>23</v>
      </c>
      <c r="G8094" s="22" t="s">
        <v>24</v>
      </c>
      <c r="H8094" s="24">
        <f>VLOOKUP($G8094, Reference!$A$3:$C$20, 2,FALSE)*I8094</f>
        <v>198</v>
      </c>
      <c r="I8094" s="22">
        <v>2</v>
      </c>
      <c r="J8094" s="26" cm="1">
        <f t="array" ref="J8094">IFERROR(_xlfn.IFS(AND(C8094="Corporate", F8094="Technology"), 3%, C8094="Corporate", 1%),0%)</f>
        <v>0.01</v>
      </c>
      <c r="K8094" s="24">
        <f>VLOOKUP($G8094, Reference!$A$3:$C$20, 3,FALSE)*I8094</f>
        <v>158</v>
      </c>
      <c r="L8094" s="27">
        <f t="shared" si="252"/>
        <v>40</v>
      </c>
      <c r="M8094" s="27">
        <f t="shared" si="253"/>
        <v>38.02000000000001</v>
      </c>
    </row>
    <row r="8095" spans="1:13" x14ac:dyDescent="0.2">
      <c r="A8095">
        <v>9532</v>
      </c>
      <c r="B8095" s="4">
        <v>44177</v>
      </c>
      <c r="C8095" t="s">
        <v>17</v>
      </c>
      <c r="D8095" t="s">
        <v>40</v>
      </c>
      <c r="E8095" s="2" t="str">
        <f>VLOOKUP('SampleSuperstore - Main Data'!D8095,Reference!$A$26:$B$74,2,FALSE)</f>
        <v>East</v>
      </c>
      <c r="F8095" s="22" t="s">
        <v>29</v>
      </c>
      <c r="G8095" s="22" t="s">
        <v>33</v>
      </c>
      <c r="H8095" s="24">
        <f>VLOOKUP($G8095, Reference!$A$3:$C$20, 2,FALSE)*I8095</f>
        <v>25</v>
      </c>
      <c r="I8095" s="22">
        <v>5</v>
      </c>
      <c r="J8095" s="26" cm="1">
        <f t="array" ref="J8095">IFERROR(_xlfn.IFS(AND(C8095="Corporate", F8095="Technology"), 3%, C8095="Corporate", 1%),0%)</f>
        <v>0.03</v>
      </c>
      <c r="K8095" s="24">
        <f>VLOOKUP($G8095, Reference!$A$3:$C$20, 3,FALSE)*I8095</f>
        <v>12.5</v>
      </c>
      <c r="L8095" s="27">
        <f t="shared" si="252"/>
        <v>12.5</v>
      </c>
      <c r="M8095" s="27">
        <f t="shared" si="253"/>
        <v>11.75</v>
      </c>
    </row>
    <row r="8096" spans="1:13" x14ac:dyDescent="0.2">
      <c r="A8096">
        <v>9534</v>
      </c>
      <c r="B8096" s="4">
        <v>44177</v>
      </c>
      <c r="C8096" t="s">
        <v>17</v>
      </c>
      <c r="D8096" t="s">
        <v>22</v>
      </c>
      <c r="E8096" s="2" t="str">
        <f>VLOOKUP('SampleSuperstore - Main Data'!D8096,Reference!$A$26:$B$74,2,FALSE)</f>
        <v>West</v>
      </c>
      <c r="F8096" s="22" t="s">
        <v>13</v>
      </c>
      <c r="G8096" s="22" t="s">
        <v>14</v>
      </c>
      <c r="H8096" s="24">
        <f>VLOOKUP($G8096, Reference!$A$3:$C$20, 2,FALSE)*I8096</f>
        <v>135</v>
      </c>
      <c r="I8096" s="22">
        <v>3</v>
      </c>
      <c r="J8096" s="26" cm="1">
        <f t="array" ref="J8096">IFERROR(_xlfn.IFS(AND(C8096="Corporate", F8096="Technology"), 3%, C8096="Corporate", 1%),0%)</f>
        <v>0.01</v>
      </c>
      <c r="K8096" s="24">
        <f>VLOOKUP($G8096, Reference!$A$3:$C$20, 3,FALSE)*I8096</f>
        <v>105</v>
      </c>
      <c r="L8096" s="27">
        <f t="shared" si="252"/>
        <v>30</v>
      </c>
      <c r="M8096" s="27">
        <f t="shared" si="253"/>
        <v>28.650000000000006</v>
      </c>
    </row>
    <row r="8097" spans="1:13" x14ac:dyDescent="0.2">
      <c r="A8097">
        <v>9535</v>
      </c>
      <c r="B8097" s="4">
        <v>44177</v>
      </c>
      <c r="C8097" t="s">
        <v>17</v>
      </c>
      <c r="D8097" t="s">
        <v>32</v>
      </c>
      <c r="E8097" s="2" t="str">
        <f>VLOOKUP('SampleSuperstore - Main Data'!D8097,Reference!$A$26:$B$74,2,FALSE)</f>
        <v>South</v>
      </c>
      <c r="F8097" s="22" t="s">
        <v>29</v>
      </c>
      <c r="G8097" s="22" t="s">
        <v>50</v>
      </c>
      <c r="H8097" s="24">
        <f>VLOOKUP($G8097, Reference!$A$3:$C$20, 2,FALSE)*I8097</f>
        <v>597</v>
      </c>
      <c r="I8097" s="22">
        <v>3</v>
      </c>
      <c r="J8097" s="26" cm="1">
        <f t="array" ref="J8097">IFERROR(_xlfn.IFS(AND(C8097="Corporate", F8097="Technology"), 3%, C8097="Corporate", 1%),0%)</f>
        <v>0.03</v>
      </c>
      <c r="K8097" s="24">
        <f>VLOOKUP($G8097, Reference!$A$3:$C$20, 3,FALSE)*I8097</f>
        <v>495</v>
      </c>
      <c r="L8097" s="27">
        <f t="shared" si="252"/>
        <v>102</v>
      </c>
      <c r="M8097" s="27">
        <f t="shared" si="253"/>
        <v>84.090000000000032</v>
      </c>
    </row>
    <row r="8098" spans="1:13" x14ac:dyDescent="0.2">
      <c r="A8098">
        <v>9537</v>
      </c>
      <c r="B8098" s="4">
        <v>44177</v>
      </c>
      <c r="C8098" t="s">
        <v>17</v>
      </c>
      <c r="D8098" t="s">
        <v>36</v>
      </c>
      <c r="E8098" s="2" t="str">
        <f>VLOOKUP('SampleSuperstore - Main Data'!D8098,Reference!$A$26:$B$74,2,FALSE)</f>
        <v>East</v>
      </c>
      <c r="F8098" s="22" t="s">
        <v>13</v>
      </c>
      <c r="G8098" s="22" t="s">
        <v>35</v>
      </c>
      <c r="H8098" s="24">
        <f>VLOOKUP($G8098, Reference!$A$3:$C$20, 2,FALSE)*I8098</f>
        <v>72</v>
      </c>
      <c r="I8098" s="22">
        <v>3</v>
      </c>
      <c r="J8098" s="26" cm="1">
        <f t="array" ref="J8098">IFERROR(_xlfn.IFS(AND(C8098="Corporate", F8098="Technology"), 3%, C8098="Corporate", 1%),0%)</f>
        <v>0.01</v>
      </c>
      <c r="K8098" s="24">
        <f>VLOOKUP($G8098, Reference!$A$3:$C$20, 3,FALSE)*I8098</f>
        <v>57</v>
      </c>
      <c r="L8098" s="27">
        <f t="shared" si="252"/>
        <v>15</v>
      </c>
      <c r="M8098" s="27">
        <f t="shared" si="253"/>
        <v>14.280000000000001</v>
      </c>
    </row>
    <row r="8099" spans="1:13" x14ac:dyDescent="0.2">
      <c r="A8099">
        <v>9547</v>
      </c>
      <c r="B8099" s="4">
        <v>44178</v>
      </c>
      <c r="C8099" t="s">
        <v>17</v>
      </c>
      <c r="D8099" t="s">
        <v>70</v>
      </c>
      <c r="E8099" s="2" t="str">
        <f>VLOOKUP('SampleSuperstore - Main Data'!D8099,Reference!$A$26:$B$74,2,FALSE)</f>
        <v>Central</v>
      </c>
      <c r="F8099" s="22" t="s">
        <v>29</v>
      </c>
      <c r="G8099" s="22" t="s">
        <v>33</v>
      </c>
      <c r="H8099" s="24">
        <f>VLOOKUP($G8099, Reference!$A$3:$C$20, 2,FALSE)*I8099</f>
        <v>35</v>
      </c>
      <c r="I8099" s="22">
        <v>7</v>
      </c>
      <c r="J8099" s="26" cm="1">
        <f t="array" ref="J8099">IFERROR(_xlfn.IFS(AND(C8099="Corporate", F8099="Technology"), 3%, C8099="Corporate", 1%),0%)</f>
        <v>0.03</v>
      </c>
      <c r="K8099" s="24">
        <f>VLOOKUP($G8099, Reference!$A$3:$C$20, 3,FALSE)*I8099</f>
        <v>17.5</v>
      </c>
      <c r="L8099" s="27">
        <f t="shared" si="252"/>
        <v>17.5</v>
      </c>
      <c r="M8099" s="27">
        <f t="shared" si="253"/>
        <v>16.449999999999996</v>
      </c>
    </row>
    <row r="8100" spans="1:13" x14ac:dyDescent="0.2">
      <c r="A8100">
        <v>9552</v>
      </c>
      <c r="B8100" s="4">
        <v>44178</v>
      </c>
      <c r="C8100" t="s">
        <v>17</v>
      </c>
      <c r="D8100" t="s">
        <v>25</v>
      </c>
      <c r="E8100" s="2" t="str">
        <f>VLOOKUP('SampleSuperstore - Main Data'!D8100,Reference!$A$26:$B$74,2,FALSE)</f>
        <v>Central</v>
      </c>
      <c r="F8100" s="22" t="s">
        <v>13</v>
      </c>
      <c r="G8100" s="22" t="s">
        <v>53</v>
      </c>
      <c r="H8100" s="24">
        <f>VLOOKUP($G8100, Reference!$A$3:$C$20, 2,FALSE)*I8100</f>
        <v>36</v>
      </c>
      <c r="I8100" s="22">
        <v>3</v>
      </c>
      <c r="J8100" s="26" cm="1">
        <f t="array" ref="J8100">IFERROR(_xlfn.IFS(AND(C8100="Corporate", F8100="Technology"), 3%, C8100="Corporate", 1%),0%)</f>
        <v>0.01</v>
      </c>
      <c r="K8100" s="24">
        <f>VLOOKUP($G8100, Reference!$A$3:$C$20, 3,FALSE)*I8100</f>
        <v>27</v>
      </c>
      <c r="L8100" s="27">
        <f t="shared" si="252"/>
        <v>9</v>
      </c>
      <c r="M8100" s="27">
        <f t="shared" si="253"/>
        <v>8.64</v>
      </c>
    </row>
    <row r="8101" spans="1:13" x14ac:dyDescent="0.2">
      <c r="A8101">
        <v>9553</v>
      </c>
      <c r="B8101" s="4">
        <v>44178</v>
      </c>
      <c r="C8101" t="s">
        <v>17</v>
      </c>
      <c r="D8101" t="s">
        <v>36</v>
      </c>
      <c r="E8101" s="2" t="str">
        <f>VLOOKUP('SampleSuperstore - Main Data'!D8101,Reference!$A$26:$B$74,2,FALSE)</f>
        <v>East</v>
      </c>
      <c r="F8101" s="22" t="s">
        <v>23</v>
      </c>
      <c r="G8101" s="22" t="s">
        <v>37</v>
      </c>
      <c r="H8101" s="24">
        <f>VLOOKUP($G8101, Reference!$A$3:$C$20, 2,FALSE)*I8101</f>
        <v>27</v>
      </c>
      <c r="I8101" s="22">
        <v>3</v>
      </c>
      <c r="J8101" s="26" cm="1">
        <f t="array" ref="J8101">IFERROR(_xlfn.IFS(AND(C8101="Corporate", F8101="Technology"), 3%, C8101="Corporate", 1%),0%)</f>
        <v>0.01</v>
      </c>
      <c r="K8101" s="24">
        <f>VLOOKUP($G8101, Reference!$A$3:$C$20, 3,FALSE)*I8101</f>
        <v>15</v>
      </c>
      <c r="L8101" s="27">
        <f t="shared" si="252"/>
        <v>12</v>
      </c>
      <c r="M8101" s="27">
        <f t="shared" si="253"/>
        <v>11.73</v>
      </c>
    </row>
    <row r="8102" spans="1:13" x14ac:dyDescent="0.2">
      <c r="A8102">
        <v>9555</v>
      </c>
      <c r="B8102" s="4">
        <v>44178</v>
      </c>
      <c r="C8102" t="s">
        <v>17</v>
      </c>
      <c r="D8102" t="s">
        <v>25</v>
      </c>
      <c r="E8102" s="2" t="str">
        <f>VLOOKUP('SampleSuperstore - Main Data'!D8102,Reference!$A$26:$B$74,2,FALSE)</f>
        <v>Central</v>
      </c>
      <c r="F8102" s="22" t="s">
        <v>13</v>
      </c>
      <c r="G8102" s="22" t="s">
        <v>14</v>
      </c>
      <c r="H8102" s="24">
        <f>VLOOKUP($G8102, Reference!$A$3:$C$20, 2,FALSE)*I8102</f>
        <v>90</v>
      </c>
      <c r="I8102" s="22">
        <v>2</v>
      </c>
      <c r="J8102" s="26" cm="1">
        <f t="array" ref="J8102">IFERROR(_xlfn.IFS(AND(C8102="Corporate", F8102="Technology"), 3%, C8102="Corporate", 1%),0%)</f>
        <v>0.01</v>
      </c>
      <c r="K8102" s="24">
        <f>VLOOKUP($G8102, Reference!$A$3:$C$20, 3,FALSE)*I8102</f>
        <v>70</v>
      </c>
      <c r="L8102" s="27">
        <f t="shared" si="252"/>
        <v>20</v>
      </c>
      <c r="M8102" s="27">
        <f t="shared" si="253"/>
        <v>19.099999999999994</v>
      </c>
    </row>
    <row r="8103" spans="1:13" x14ac:dyDescent="0.2">
      <c r="A8103">
        <v>9559</v>
      </c>
      <c r="B8103" s="4">
        <v>44178</v>
      </c>
      <c r="C8103" t="s">
        <v>17</v>
      </c>
      <c r="D8103" t="s">
        <v>55</v>
      </c>
      <c r="E8103" s="2" t="str">
        <f>VLOOKUP('SampleSuperstore - Main Data'!D8103,Reference!$A$26:$B$74,2,FALSE)</f>
        <v>Central</v>
      </c>
      <c r="F8103" s="22" t="s">
        <v>13</v>
      </c>
      <c r="G8103" s="22" t="s">
        <v>49</v>
      </c>
      <c r="H8103" s="24">
        <f>VLOOKUP($G8103, Reference!$A$3:$C$20, 2,FALSE)*I8103</f>
        <v>80</v>
      </c>
      <c r="I8103" s="22">
        <v>2</v>
      </c>
      <c r="J8103" s="26" cm="1">
        <f t="array" ref="J8103">IFERROR(_xlfn.IFS(AND(C8103="Corporate", F8103="Technology"), 3%, C8103="Corporate", 1%),0%)</f>
        <v>0.01</v>
      </c>
      <c r="K8103" s="24">
        <f>VLOOKUP($G8103, Reference!$A$3:$C$20, 3,FALSE)*I8103</f>
        <v>70</v>
      </c>
      <c r="L8103" s="27">
        <f t="shared" si="252"/>
        <v>10</v>
      </c>
      <c r="M8103" s="27">
        <f t="shared" si="253"/>
        <v>9.2000000000000028</v>
      </c>
    </row>
    <row r="8104" spans="1:13" x14ac:dyDescent="0.2">
      <c r="A8104">
        <v>9560</v>
      </c>
      <c r="B8104" s="4">
        <v>44178</v>
      </c>
      <c r="C8104" t="s">
        <v>17</v>
      </c>
      <c r="D8104" t="s">
        <v>74</v>
      </c>
      <c r="E8104" s="2" t="str">
        <f>VLOOKUP('SampleSuperstore - Main Data'!D8104,Reference!$A$26:$B$74,2,FALSE)</f>
        <v>South</v>
      </c>
      <c r="F8104" s="22" t="s">
        <v>13</v>
      </c>
      <c r="G8104" s="22" t="s">
        <v>53</v>
      </c>
      <c r="H8104" s="24">
        <f>VLOOKUP($G8104, Reference!$A$3:$C$20, 2,FALSE)*I8104</f>
        <v>60</v>
      </c>
      <c r="I8104" s="22">
        <v>5</v>
      </c>
      <c r="J8104" s="26" cm="1">
        <f t="array" ref="J8104">IFERROR(_xlfn.IFS(AND(C8104="Corporate", F8104="Technology"), 3%, C8104="Corporate", 1%),0%)</f>
        <v>0.01</v>
      </c>
      <c r="K8104" s="24">
        <f>VLOOKUP($G8104, Reference!$A$3:$C$20, 3,FALSE)*I8104</f>
        <v>45</v>
      </c>
      <c r="L8104" s="27">
        <f t="shared" si="252"/>
        <v>15</v>
      </c>
      <c r="M8104" s="27">
        <f t="shared" si="253"/>
        <v>14.399999999999999</v>
      </c>
    </row>
    <row r="8105" spans="1:13" x14ac:dyDescent="0.2">
      <c r="A8105">
        <v>9561</v>
      </c>
      <c r="B8105" s="4">
        <v>44178</v>
      </c>
      <c r="C8105" t="s">
        <v>17</v>
      </c>
      <c r="D8105" t="s">
        <v>25</v>
      </c>
      <c r="E8105" s="2" t="str">
        <f>VLOOKUP('SampleSuperstore - Main Data'!D8105,Reference!$A$26:$B$74,2,FALSE)</f>
        <v>Central</v>
      </c>
      <c r="F8105" s="22" t="s">
        <v>29</v>
      </c>
      <c r="G8105" s="22" t="s">
        <v>33</v>
      </c>
      <c r="H8105" s="24">
        <f>VLOOKUP($G8105, Reference!$A$3:$C$20, 2,FALSE)*I8105</f>
        <v>15</v>
      </c>
      <c r="I8105" s="22">
        <v>3</v>
      </c>
      <c r="J8105" s="26" cm="1">
        <f t="array" ref="J8105">IFERROR(_xlfn.IFS(AND(C8105="Corporate", F8105="Technology"), 3%, C8105="Corporate", 1%),0%)</f>
        <v>0.03</v>
      </c>
      <c r="K8105" s="24">
        <f>VLOOKUP($G8105, Reference!$A$3:$C$20, 3,FALSE)*I8105</f>
        <v>7.5</v>
      </c>
      <c r="L8105" s="27">
        <f t="shared" si="252"/>
        <v>7.5</v>
      </c>
      <c r="M8105" s="27">
        <f t="shared" si="253"/>
        <v>7.0499999999999989</v>
      </c>
    </row>
    <row r="8106" spans="1:13" x14ac:dyDescent="0.2">
      <c r="A8106">
        <v>9563</v>
      </c>
      <c r="B8106" s="4">
        <v>44178</v>
      </c>
      <c r="C8106" t="s">
        <v>17</v>
      </c>
      <c r="D8106" t="s">
        <v>36</v>
      </c>
      <c r="E8106" s="2" t="str">
        <f>VLOOKUP('SampleSuperstore - Main Data'!D8106,Reference!$A$26:$B$74,2,FALSE)</f>
        <v>East</v>
      </c>
      <c r="F8106" s="22" t="s">
        <v>29</v>
      </c>
      <c r="G8106" s="22" t="s">
        <v>50</v>
      </c>
      <c r="H8106" s="24">
        <f>VLOOKUP($G8106, Reference!$A$3:$C$20, 2,FALSE)*I8106</f>
        <v>398</v>
      </c>
      <c r="I8106" s="22">
        <v>2</v>
      </c>
      <c r="J8106" s="26" cm="1">
        <f t="array" ref="J8106">IFERROR(_xlfn.IFS(AND(C8106="Corporate", F8106="Technology"), 3%, C8106="Corporate", 1%),0%)</f>
        <v>0.03</v>
      </c>
      <c r="K8106" s="24">
        <f>VLOOKUP($G8106, Reference!$A$3:$C$20, 3,FALSE)*I8106</f>
        <v>330</v>
      </c>
      <c r="L8106" s="27">
        <f t="shared" si="252"/>
        <v>68</v>
      </c>
      <c r="M8106" s="27">
        <f t="shared" si="253"/>
        <v>56.06</v>
      </c>
    </row>
    <row r="8107" spans="1:13" x14ac:dyDescent="0.2">
      <c r="A8107">
        <v>9565</v>
      </c>
      <c r="B8107" s="4">
        <v>44178</v>
      </c>
      <c r="C8107" t="s">
        <v>17</v>
      </c>
      <c r="D8107" t="s">
        <v>21</v>
      </c>
      <c r="E8107" s="2" t="str">
        <f>VLOOKUP('SampleSuperstore - Main Data'!D8107,Reference!$A$26:$B$74,2,FALSE)</f>
        <v>West</v>
      </c>
      <c r="F8107" s="22" t="s">
        <v>23</v>
      </c>
      <c r="G8107" s="22" t="s">
        <v>37</v>
      </c>
      <c r="H8107" s="24">
        <f>VLOOKUP($G8107, Reference!$A$3:$C$20, 2,FALSE)*I8107</f>
        <v>27</v>
      </c>
      <c r="I8107" s="22">
        <v>3</v>
      </c>
      <c r="J8107" s="26" cm="1">
        <f t="array" ref="J8107">IFERROR(_xlfn.IFS(AND(C8107="Corporate", F8107="Technology"), 3%, C8107="Corporate", 1%),0%)</f>
        <v>0.01</v>
      </c>
      <c r="K8107" s="24">
        <f>VLOOKUP($G8107, Reference!$A$3:$C$20, 3,FALSE)*I8107</f>
        <v>15</v>
      </c>
      <c r="L8107" s="27">
        <f t="shared" si="252"/>
        <v>12</v>
      </c>
      <c r="M8107" s="27">
        <f t="shared" si="253"/>
        <v>11.73</v>
      </c>
    </row>
    <row r="8108" spans="1:13" x14ac:dyDescent="0.2">
      <c r="A8108">
        <v>9574</v>
      </c>
      <c r="B8108" s="4">
        <v>44179</v>
      </c>
      <c r="C8108" t="s">
        <v>17</v>
      </c>
      <c r="D8108" t="s">
        <v>25</v>
      </c>
      <c r="E8108" s="2" t="str">
        <f>VLOOKUP('SampleSuperstore - Main Data'!D8108,Reference!$A$26:$B$74,2,FALSE)</f>
        <v>Central</v>
      </c>
      <c r="F8108" s="22" t="s">
        <v>29</v>
      </c>
      <c r="G8108" s="22" t="s">
        <v>50</v>
      </c>
      <c r="H8108" s="24">
        <f>VLOOKUP($G8108, Reference!$A$3:$C$20, 2,FALSE)*I8108</f>
        <v>1393</v>
      </c>
      <c r="I8108" s="22">
        <v>7</v>
      </c>
      <c r="J8108" s="26" cm="1">
        <f t="array" ref="J8108">IFERROR(_xlfn.IFS(AND(C8108="Corporate", F8108="Technology"), 3%, C8108="Corporate", 1%),0%)</f>
        <v>0.03</v>
      </c>
      <c r="K8108" s="24">
        <f>VLOOKUP($G8108, Reference!$A$3:$C$20, 3,FALSE)*I8108</f>
        <v>1155</v>
      </c>
      <c r="L8108" s="27">
        <f t="shared" si="252"/>
        <v>238</v>
      </c>
      <c r="M8108" s="27">
        <f t="shared" si="253"/>
        <v>196.21000000000004</v>
      </c>
    </row>
    <row r="8109" spans="1:13" x14ac:dyDescent="0.2">
      <c r="A8109">
        <v>9579</v>
      </c>
      <c r="B8109" s="4">
        <v>44179</v>
      </c>
      <c r="C8109" t="s">
        <v>17</v>
      </c>
      <c r="D8109" t="s">
        <v>42</v>
      </c>
      <c r="E8109" s="2" t="str">
        <f>VLOOKUP('SampleSuperstore - Main Data'!D8109,Reference!$A$26:$B$74,2,FALSE)</f>
        <v>East</v>
      </c>
      <c r="F8109" s="22" t="s">
        <v>13</v>
      </c>
      <c r="G8109" s="22" t="s">
        <v>35</v>
      </c>
      <c r="H8109" s="24">
        <f>VLOOKUP($G8109, Reference!$A$3:$C$20, 2,FALSE)*I8109</f>
        <v>144</v>
      </c>
      <c r="I8109" s="22">
        <v>6</v>
      </c>
      <c r="J8109" s="26" cm="1">
        <f t="array" ref="J8109">IFERROR(_xlfn.IFS(AND(C8109="Corporate", F8109="Technology"), 3%, C8109="Corporate", 1%),0%)</f>
        <v>0.01</v>
      </c>
      <c r="K8109" s="24">
        <f>VLOOKUP($G8109, Reference!$A$3:$C$20, 3,FALSE)*I8109</f>
        <v>114</v>
      </c>
      <c r="L8109" s="27">
        <f t="shared" si="252"/>
        <v>30</v>
      </c>
      <c r="M8109" s="27">
        <f t="shared" si="253"/>
        <v>28.560000000000002</v>
      </c>
    </row>
    <row r="8110" spans="1:13" x14ac:dyDescent="0.2">
      <c r="A8110">
        <v>9595</v>
      </c>
      <c r="B8110" s="4">
        <v>44180</v>
      </c>
      <c r="C8110" t="s">
        <v>17</v>
      </c>
      <c r="D8110" t="s">
        <v>21</v>
      </c>
      <c r="E8110" s="2" t="str">
        <f>VLOOKUP('SampleSuperstore - Main Data'!D8110,Reference!$A$26:$B$74,2,FALSE)</f>
        <v>West</v>
      </c>
      <c r="F8110" s="22" t="s">
        <v>13</v>
      </c>
      <c r="G8110" s="22" t="s">
        <v>20</v>
      </c>
      <c r="H8110" s="24">
        <f>VLOOKUP($G8110, Reference!$A$3:$C$20, 2,FALSE)*I8110</f>
        <v>51</v>
      </c>
      <c r="I8110" s="22">
        <v>3</v>
      </c>
      <c r="J8110" s="26" cm="1">
        <f t="array" ref="J8110">IFERROR(_xlfn.IFS(AND(C8110="Corporate", F8110="Technology"), 3%, C8110="Corporate", 1%),0%)</f>
        <v>0.01</v>
      </c>
      <c r="K8110" s="24">
        <f>VLOOKUP($G8110, Reference!$A$3:$C$20, 3,FALSE)*I8110</f>
        <v>30</v>
      </c>
      <c r="L8110" s="27">
        <f t="shared" si="252"/>
        <v>21</v>
      </c>
      <c r="M8110" s="27">
        <f t="shared" si="253"/>
        <v>20.490000000000002</v>
      </c>
    </row>
    <row r="8111" spans="1:13" x14ac:dyDescent="0.2">
      <c r="A8111">
        <v>9596</v>
      </c>
      <c r="B8111" s="4">
        <v>44180</v>
      </c>
      <c r="C8111" t="s">
        <v>17</v>
      </c>
      <c r="D8111" t="s">
        <v>15</v>
      </c>
      <c r="E8111" s="2" t="str">
        <f>VLOOKUP('SampleSuperstore - Main Data'!D8111,Reference!$A$26:$B$74,2,FALSE)</f>
        <v>West</v>
      </c>
      <c r="F8111" s="22" t="s">
        <v>23</v>
      </c>
      <c r="G8111" s="22" t="s">
        <v>59</v>
      </c>
      <c r="H8111" s="24">
        <f>VLOOKUP($G8111, Reference!$A$3:$C$20, 2,FALSE)*I8111</f>
        <v>85</v>
      </c>
      <c r="I8111" s="22">
        <v>1</v>
      </c>
      <c r="J8111" s="26" cm="1">
        <f t="array" ref="J8111">IFERROR(_xlfn.IFS(AND(C8111="Corporate", F8111="Technology"), 3%, C8111="Corporate", 1%),0%)</f>
        <v>0.01</v>
      </c>
      <c r="K8111" s="24">
        <f>VLOOKUP($G8111, Reference!$A$3:$C$20, 3,FALSE)*I8111</f>
        <v>75</v>
      </c>
      <c r="L8111" s="27">
        <f t="shared" si="252"/>
        <v>10</v>
      </c>
      <c r="M8111" s="27">
        <f t="shared" si="253"/>
        <v>9.1500000000000057</v>
      </c>
    </row>
    <row r="8112" spans="1:13" x14ac:dyDescent="0.2">
      <c r="A8112">
        <v>9597</v>
      </c>
      <c r="B8112" s="4">
        <v>44180</v>
      </c>
      <c r="C8112" t="s">
        <v>17</v>
      </c>
      <c r="D8112" t="s">
        <v>19</v>
      </c>
      <c r="E8112" s="2" t="str">
        <f>VLOOKUP('SampleSuperstore - Main Data'!D8112,Reference!$A$26:$B$74,2,FALSE)</f>
        <v>East</v>
      </c>
      <c r="F8112" s="22" t="s">
        <v>29</v>
      </c>
      <c r="G8112" s="22" t="s">
        <v>30</v>
      </c>
      <c r="H8112" s="24">
        <f>VLOOKUP($G8112, Reference!$A$3:$C$20, 2,FALSE)*I8112</f>
        <v>3150</v>
      </c>
      <c r="I8112" s="22">
        <v>7</v>
      </c>
      <c r="J8112" s="26" cm="1">
        <f t="array" ref="J8112">IFERROR(_xlfn.IFS(AND(C8112="Corporate", F8112="Technology"), 3%, C8112="Corporate", 1%),0%)</f>
        <v>0.03</v>
      </c>
      <c r="K8112" s="24">
        <f>VLOOKUP($G8112, Reference!$A$3:$C$20, 3,FALSE)*I8112</f>
        <v>2800</v>
      </c>
      <c r="L8112" s="27">
        <f t="shared" si="252"/>
        <v>350</v>
      </c>
      <c r="M8112" s="27">
        <f t="shared" si="253"/>
        <v>255.5</v>
      </c>
    </row>
    <row r="8113" spans="1:13" x14ac:dyDescent="0.2">
      <c r="A8113">
        <v>9602</v>
      </c>
      <c r="B8113" s="4">
        <v>44180</v>
      </c>
      <c r="C8113" t="s">
        <v>17</v>
      </c>
      <c r="D8113" t="s">
        <v>25</v>
      </c>
      <c r="E8113" s="2" t="str">
        <f>VLOOKUP('SampleSuperstore - Main Data'!D8113,Reference!$A$26:$B$74,2,FALSE)</f>
        <v>Central</v>
      </c>
      <c r="F8113" s="22" t="s">
        <v>13</v>
      </c>
      <c r="G8113" s="22" t="s">
        <v>53</v>
      </c>
      <c r="H8113" s="24">
        <f>VLOOKUP($G8113, Reference!$A$3:$C$20, 2,FALSE)*I8113</f>
        <v>24</v>
      </c>
      <c r="I8113" s="22">
        <v>2</v>
      </c>
      <c r="J8113" s="26" cm="1">
        <f t="array" ref="J8113">IFERROR(_xlfn.IFS(AND(C8113="Corporate", F8113="Technology"), 3%, C8113="Corporate", 1%),0%)</f>
        <v>0.01</v>
      </c>
      <c r="K8113" s="24">
        <f>VLOOKUP($G8113, Reference!$A$3:$C$20, 3,FALSE)*I8113</f>
        <v>18</v>
      </c>
      <c r="L8113" s="27">
        <f t="shared" si="252"/>
        <v>6</v>
      </c>
      <c r="M8113" s="27">
        <f t="shared" si="253"/>
        <v>5.759999999999998</v>
      </c>
    </row>
    <row r="8114" spans="1:13" x14ac:dyDescent="0.2">
      <c r="A8114">
        <v>9605</v>
      </c>
      <c r="B8114" s="4">
        <v>44180</v>
      </c>
      <c r="C8114" t="s">
        <v>17</v>
      </c>
      <c r="D8114" t="s">
        <v>25</v>
      </c>
      <c r="E8114" s="2" t="str">
        <f>VLOOKUP('SampleSuperstore - Main Data'!D8114,Reference!$A$26:$B$74,2,FALSE)</f>
        <v>Central</v>
      </c>
      <c r="F8114" s="22" t="s">
        <v>13</v>
      </c>
      <c r="G8114" s="22" t="s">
        <v>53</v>
      </c>
      <c r="H8114" s="24">
        <f>VLOOKUP($G8114, Reference!$A$3:$C$20, 2,FALSE)*I8114</f>
        <v>24</v>
      </c>
      <c r="I8114" s="22">
        <v>2</v>
      </c>
      <c r="J8114" s="26" cm="1">
        <f t="array" ref="J8114">IFERROR(_xlfn.IFS(AND(C8114="Corporate", F8114="Technology"), 3%, C8114="Corporate", 1%),0%)</f>
        <v>0.01</v>
      </c>
      <c r="K8114" s="24">
        <f>VLOOKUP($G8114, Reference!$A$3:$C$20, 3,FALSE)*I8114</f>
        <v>18</v>
      </c>
      <c r="L8114" s="27">
        <f t="shared" si="252"/>
        <v>6</v>
      </c>
      <c r="M8114" s="27">
        <f t="shared" si="253"/>
        <v>5.759999999999998</v>
      </c>
    </row>
    <row r="8115" spans="1:13" x14ac:dyDescent="0.2">
      <c r="A8115">
        <v>9611</v>
      </c>
      <c r="B8115" s="4">
        <v>44180</v>
      </c>
      <c r="C8115" t="s">
        <v>17</v>
      </c>
      <c r="D8115" t="s">
        <v>36</v>
      </c>
      <c r="E8115" s="2" t="str">
        <f>VLOOKUP('SampleSuperstore - Main Data'!D8115,Reference!$A$26:$B$74,2,FALSE)</f>
        <v>East</v>
      </c>
      <c r="F8115" s="22" t="s">
        <v>13</v>
      </c>
      <c r="G8115" s="22" t="s">
        <v>26</v>
      </c>
      <c r="H8115" s="24">
        <f>VLOOKUP($G8115, Reference!$A$3:$C$20, 2,FALSE)*I8115</f>
        <v>5</v>
      </c>
      <c r="I8115" s="22">
        <v>2</v>
      </c>
      <c r="J8115" s="26" cm="1">
        <f t="array" ref="J8115">IFERROR(_xlfn.IFS(AND(C8115="Corporate", F8115="Technology"), 3%, C8115="Corporate", 1%),0%)</f>
        <v>0.01</v>
      </c>
      <c r="K8115" s="24">
        <f>VLOOKUP($G8115, Reference!$A$3:$C$20, 3,FALSE)*I8115</f>
        <v>4</v>
      </c>
      <c r="L8115" s="27">
        <f t="shared" si="252"/>
        <v>1</v>
      </c>
      <c r="M8115" s="27">
        <f t="shared" si="253"/>
        <v>0.95000000000000018</v>
      </c>
    </row>
    <row r="8116" spans="1:13" x14ac:dyDescent="0.2">
      <c r="A8116">
        <v>9616</v>
      </c>
      <c r="B8116" s="4">
        <v>44180</v>
      </c>
      <c r="C8116" t="s">
        <v>17</v>
      </c>
      <c r="D8116" t="s">
        <v>25</v>
      </c>
      <c r="E8116" s="2" t="str">
        <f>VLOOKUP('SampleSuperstore - Main Data'!D8116,Reference!$A$26:$B$74,2,FALSE)</f>
        <v>Central</v>
      </c>
      <c r="F8116" s="22" t="s">
        <v>29</v>
      </c>
      <c r="G8116" s="22" t="s">
        <v>50</v>
      </c>
      <c r="H8116" s="24">
        <f>VLOOKUP($G8116, Reference!$A$3:$C$20, 2,FALSE)*I8116</f>
        <v>796</v>
      </c>
      <c r="I8116" s="22">
        <v>4</v>
      </c>
      <c r="J8116" s="26" cm="1">
        <f t="array" ref="J8116">IFERROR(_xlfn.IFS(AND(C8116="Corporate", F8116="Technology"), 3%, C8116="Corporate", 1%),0%)</f>
        <v>0.03</v>
      </c>
      <c r="K8116" s="24">
        <f>VLOOKUP($G8116, Reference!$A$3:$C$20, 3,FALSE)*I8116</f>
        <v>660</v>
      </c>
      <c r="L8116" s="27">
        <f t="shared" si="252"/>
        <v>136</v>
      </c>
      <c r="M8116" s="27">
        <f t="shared" si="253"/>
        <v>112.12</v>
      </c>
    </row>
    <row r="8117" spans="1:13" x14ac:dyDescent="0.2">
      <c r="A8117">
        <v>9617</v>
      </c>
      <c r="B8117" s="4">
        <v>44180</v>
      </c>
      <c r="C8117" t="s">
        <v>17</v>
      </c>
      <c r="D8117" t="s">
        <v>32</v>
      </c>
      <c r="E8117" s="2" t="str">
        <f>VLOOKUP('SampleSuperstore - Main Data'!D8117,Reference!$A$26:$B$74,2,FALSE)</f>
        <v>South</v>
      </c>
      <c r="F8117" s="22" t="s">
        <v>13</v>
      </c>
      <c r="G8117" s="22" t="s">
        <v>14</v>
      </c>
      <c r="H8117" s="24">
        <f>VLOOKUP($G8117, Reference!$A$3:$C$20, 2,FALSE)*I8117</f>
        <v>45</v>
      </c>
      <c r="I8117" s="22">
        <v>1</v>
      </c>
      <c r="J8117" s="26" cm="1">
        <f t="array" ref="J8117">IFERROR(_xlfn.IFS(AND(C8117="Corporate", F8117="Technology"), 3%, C8117="Corporate", 1%),0%)</f>
        <v>0.01</v>
      </c>
      <c r="K8117" s="24">
        <f>VLOOKUP($G8117, Reference!$A$3:$C$20, 3,FALSE)*I8117</f>
        <v>35</v>
      </c>
      <c r="L8117" s="27">
        <f t="shared" si="252"/>
        <v>10</v>
      </c>
      <c r="M8117" s="27">
        <f t="shared" si="253"/>
        <v>9.5499999999999972</v>
      </c>
    </row>
    <row r="8118" spans="1:13" x14ac:dyDescent="0.2">
      <c r="A8118">
        <v>9620</v>
      </c>
      <c r="B8118" s="4">
        <v>44181</v>
      </c>
      <c r="C8118" t="s">
        <v>17</v>
      </c>
      <c r="D8118" t="s">
        <v>19</v>
      </c>
      <c r="E8118" s="2" t="str">
        <f>VLOOKUP('SampleSuperstore - Main Data'!D8118,Reference!$A$26:$B$74,2,FALSE)</f>
        <v>East</v>
      </c>
      <c r="F8118" s="22" t="s">
        <v>13</v>
      </c>
      <c r="G8118" s="22" t="s">
        <v>26</v>
      </c>
      <c r="H8118" s="24">
        <f>VLOOKUP($G8118, Reference!$A$3:$C$20, 2,FALSE)*I8118</f>
        <v>12.5</v>
      </c>
      <c r="I8118" s="22">
        <v>5</v>
      </c>
      <c r="J8118" s="26" cm="1">
        <f t="array" ref="J8118">IFERROR(_xlfn.IFS(AND(C8118="Corporate", F8118="Technology"), 3%, C8118="Corporate", 1%),0%)</f>
        <v>0.01</v>
      </c>
      <c r="K8118" s="24">
        <f>VLOOKUP($G8118, Reference!$A$3:$C$20, 3,FALSE)*I8118</f>
        <v>10</v>
      </c>
      <c r="L8118" s="27">
        <f t="shared" si="252"/>
        <v>2.5</v>
      </c>
      <c r="M8118" s="27">
        <f t="shared" si="253"/>
        <v>2.375</v>
      </c>
    </row>
    <row r="8119" spans="1:13" x14ac:dyDescent="0.2">
      <c r="A8119">
        <v>9622</v>
      </c>
      <c r="B8119" s="4">
        <v>44181</v>
      </c>
      <c r="C8119" t="s">
        <v>17</v>
      </c>
      <c r="D8119" t="s">
        <v>40</v>
      </c>
      <c r="E8119" s="2" t="str">
        <f>VLOOKUP('SampleSuperstore - Main Data'!D8119,Reference!$A$26:$B$74,2,FALSE)</f>
        <v>East</v>
      </c>
      <c r="F8119" s="22" t="s">
        <v>13</v>
      </c>
      <c r="G8119" s="22" t="s">
        <v>49</v>
      </c>
      <c r="H8119" s="24">
        <f>VLOOKUP($G8119, Reference!$A$3:$C$20, 2,FALSE)*I8119</f>
        <v>40</v>
      </c>
      <c r="I8119" s="22">
        <v>1</v>
      </c>
      <c r="J8119" s="26" cm="1">
        <f t="array" ref="J8119">IFERROR(_xlfn.IFS(AND(C8119="Corporate", F8119="Technology"), 3%, C8119="Corporate", 1%),0%)</f>
        <v>0.01</v>
      </c>
      <c r="K8119" s="24">
        <f>VLOOKUP($G8119, Reference!$A$3:$C$20, 3,FALSE)*I8119</f>
        <v>35</v>
      </c>
      <c r="L8119" s="27">
        <f t="shared" si="252"/>
        <v>5</v>
      </c>
      <c r="M8119" s="27">
        <f t="shared" si="253"/>
        <v>4.6000000000000014</v>
      </c>
    </row>
    <row r="8120" spans="1:13" x14ac:dyDescent="0.2">
      <c r="A8120">
        <v>9627</v>
      </c>
      <c r="B8120" s="4">
        <v>44181</v>
      </c>
      <c r="C8120" t="s">
        <v>17</v>
      </c>
      <c r="D8120" t="s">
        <v>15</v>
      </c>
      <c r="E8120" s="2" t="str">
        <f>VLOOKUP('SampleSuperstore - Main Data'!D8120,Reference!$A$26:$B$74,2,FALSE)</f>
        <v>West</v>
      </c>
      <c r="F8120" s="22" t="s">
        <v>13</v>
      </c>
      <c r="G8120" s="22" t="s">
        <v>35</v>
      </c>
      <c r="H8120" s="24">
        <f>VLOOKUP($G8120, Reference!$A$3:$C$20, 2,FALSE)*I8120</f>
        <v>96</v>
      </c>
      <c r="I8120" s="22">
        <v>4</v>
      </c>
      <c r="J8120" s="26" cm="1">
        <f t="array" ref="J8120">IFERROR(_xlfn.IFS(AND(C8120="Corporate", F8120="Technology"), 3%, C8120="Corporate", 1%),0%)</f>
        <v>0.01</v>
      </c>
      <c r="K8120" s="24">
        <f>VLOOKUP($G8120, Reference!$A$3:$C$20, 3,FALSE)*I8120</f>
        <v>76</v>
      </c>
      <c r="L8120" s="27">
        <f t="shared" si="252"/>
        <v>20</v>
      </c>
      <c r="M8120" s="27">
        <f t="shared" si="253"/>
        <v>19.039999999999992</v>
      </c>
    </row>
    <row r="8121" spans="1:13" x14ac:dyDescent="0.2">
      <c r="A8121">
        <v>9628</v>
      </c>
      <c r="B8121" s="4">
        <v>44181</v>
      </c>
      <c r="C8121" t="s">
        <v>17</v>
      </c>
      <c r="D8121" t="s">
        <v>15</v>
      </c>
      <c r="E8121" s="2" t="str">
        <f>VLOOKUP('SampleSuperstore - Main Data'!D8121,Reference!$A$26:$B$74,2,FALSE)</f>
        <v>West</v>
      </c>
      <c r="F8121" s="22" t="s">
        <v>13</v>
      </c>
      <c r="G8121" s="22" t="s">
        <v>28</v>
      </c>
      <c r="H8121" s="24">
        <f>VLOOKUP($G8121, Reference!$A$3:$C$20, 2,FALSE)*I8121</f>
        <v>30</v>
      </c>
      <c r="I8121" s="22">
        <v>2</v>
      </c>
      <c r="J8121" s="26" cm="1">
        <f t="array" ref="J8121">IFERROR(_xlfn.IFS(AND(C8121="Corporate", F8121="Technology"), 3%, C8121="Corporate", 1%),0%)</f>
        <v>0.01</v>
      </c>
      <c r="K8121" s="24">
        <f>VLOOKUP($G8121, Reference!$A$3:$C$20, 3,FALSE)*I8121</f>
        <v>24</v>
      </c>
      <c r="L8121" s="27">
        <f t="shared" si="252"/>
        <v>6</v>
      </c>
      <c r="M8121" s="27">
        <f t="shared" si="253"/>
        <v>5.6999999999999993</v>
      </c>
    </row>
    <row r="8122" spans="1:13" x14ac:dyDescent="0.2">
      <c r="A8122">
        <v>9631</v>
      </c>
      <c r="B8122" s="4">
        <v>44181</v>
      </c>
      <c r="C8122" t="s">
        <v>17</v>
      </c>
      <c r="D8122" t="s">
        <v>15</v>
      </c>
      <c r="E8122" s="2" t="str">
        <f>VLOOKUP('SampleSuperstore - Main Data'!D8122,Reference!$A$26:$B$74,2,FALSE)</f>
        <v>West</v>
      </c>
      <c r="F8122" s="22" t="s">
        <v>29</v>
      </c>
      <c r="G8122" s="22" t="s">
        <v>50</v>
      </c>
      <c r="H8122" s="24">
        <f>VLOOKUP($G8122, Reference!$A$3:$C$20, 2,FALSE)*I8122</f>
        <v>995</v>
      </c>
      <c r="I8122" s="22">
        <v>5</v>
      </c>
      <c r="J8122" s="26" cm="1">
        <f t="array" ref="J8122">IFERROR(_xlfn.IFS(AND(C8122="Corporate", F8122="Technology"), 3%, C8122="Corporate", 1%),0%)</f>
        <v>0.03</v>
      </c>
      <c r="K8122" s="24">
        <f>VLOOKUP($G8122, Reference!$A$3:$C$20, 3,FALSE)*I8122</f>
        <v>825</v>
      </c>
      <c r="L8122" s="27">
        <f t="shared" si="252"/>
        <v>170</v>
      </c>
      <c r="M8122" s="27">
        <f t="shared" si="253"/>
        <v>140.14999999999998</v>
      </c>
    </row>
    <row r="8123" spans="1:13" x14ac:dyDescent="0.2">
      <c r="A8123">
        <v>9634</v>
      </c>
      <c r="B8123" s="4">
        <v>44181</v>
      </c>
      <c r="C8123" t="s">
        <v>17</v>
      </c>
      <c r="D8123" t="s">
        <v>15</v>
      </c>
      <c r="E8123" s="2" t="str">
        <f>VLOOKUP('SampleSuperstore - Main Data'!D8123,Reference!$A$26:$B$74,2,FALSE)</f>
        <v>West</v>
      </c>
      <c r="F8123" s="22" t="s">
        <v>13</v>
      </c>
      <c r="G8123" s="22" t="s">
        <v>53</v>
      </c>
      <c r="H8123" s="24">
        <f>VLOOKUP($G8123, Reference!$A$3:$C$20, 2,FALSE)*I8123</f>
        <v>24</v>
      </c>
      <c r="I8123" s="22">
        <v>2</v>
      </c>
      <c r="J8123" s="26" cm="1">
        <f t="array" ref="J8123">IFERROR(_xlfn.IFS(AND(C8123="Corporate", F8123="Technology"), 3%, C8123="Corporate", 1%),0%)</f>
        <v>0.01</v>
      </c>
      <c r="K8123" s="24">
        <f>VLOOKUP($G8123, Reference!$A$3:$C$20, 3,FALSE)*I8123</f>
        <v>18</v>
      </c>
      <c r="L8123" s="27">
        <f t="shared" si="252"/>
        <v>6</v>
      </c>
      <c r="M8123" s="27">
        <f t="shared" si="253"/>
        <v>5.759999999999998</v>
      </c>
    </row>
    <row r="8124" spans="1:13" x14ac:dyDescent="0.2">
      <c r="A8124">
        <v>9637</v>
      </c>
      <c r="B8124" s="4">
        <v>44181</v>
      </c>
      <c r="C8124" t="s">
        <v>17</v>
      </c>
      <c r="D8124" t="s">
        <v>42</v>
      </c>
      <c r="E8124" s="2" t="str">
        <f>VLOOKUP('SampleSuperstore - Main Data'!D8124,Reference!$A$26:$B$74,2,FALSE)</f>
        <v>East</v>
      </c>
      <c r="F8124" s="22" t="s">
        <v>13</v>
      </c>
      <c r="G8124" s="22" t="s">
        <v>49</v>
      </c>
      <c r="H8124" s="24">
        <f>VLOOKUP($G8124, Reference!$A$3:$C$20, 2,FALSE)*I8124</f>
        <v>160</v>
      </c>
      <c r="I8124" s="22">
        <v>4</v>
      </c>
      <c r="J8124" s="26" cm="1">
        <f t="array" ref="J8124">IFERROR(_xlfn.IFS(AND(C8124="Corporate", F8124="Technology"), 3%, C8124="Corporate", 1%),0%)</f>
        <v>0.01</v>
      </c>
      <c r="K8124" s="24">
        <f>VLOOKUP($G8124, Reference!$A$3:$C$20, 3,FALSE)*I8124</f>
        <v>140</v>
      </c>
      <c r="L8124" s="27">
        <f t="shared" si="252"/>
        <v>20</v>
      </c>
      <c r="M8124" s="27">
        <f t="shared" si="253"/>
        <v>18.400000000000006</v>
      </c>
    </row>
    <row r="8125" spans="1:13" x14ac:dyDescent="0.2">
      <c r="A8125">
        <v>9640</v>
      </c>
      <c r="B8125" s="4">
        <v>44181</v>
      </c>
      <c r="C8125" t="s">
        <v>17</v>
      </c>
      <c r="D8125" t="s">
        <v>15</v>
      </c>
      <c r="E8125" s="2" t="str">
        <f>VLOOKUP('SampleSuperstore - Main Data'!D8125,Reference!$A$26:$B$74,2,FALSE)</f>
        <v>West</v>
      </c>
      <c r="F8125" s="22" t="s">
        <v>13</v>
      </c>
      <c r="G8125" s="22" t="s">
        <v>26</v>
      </c>
      <c r="H8125" s="24">
        <f>VLOOKUP($G8125, Reference!$A$3:$C$20, 2,FALSE)*I8125</f>
        <v>7.5</v>
      </c>
      <c r="I8125" s="22">
        <v>3</v>
      </c>
      <c r="J8125" s="26" cm="1">
        <f t="array" ref="J8125">IFERROR(_xlfn.IFS(AND(C8125="Corporate", F8125="Technology"), 3%, C8125="Corporate", 1%),0%)</f>
        <v>0.01</v>
      </c>
      <c r="K8125" s="24">
        <f>VLOOKUP($G8125, Reference!$A$3:$C$20, 3,FALSE)*I8125</f>
        <v>6</v>
      </c>
      <c r="L8125" s="27">
        <f t="shared" si="252"/>
        <v>1.5</v>
      </c>
      <c r="M8125" s="27">
        <f t="shared" si="253"/>
        <v>1.4249999999999998</v>
      </c>
    </row>
    <row r="8126" spans="1:13" x14ac:dyDescent="0.2">
      <c r="A8126">
        <v>9641</v>
      </c>
      <c r="B8126" s="4">
        <v>44181</v>
      </c>
      <c r="C8126" t="s">
        <v>17</v>
      </c>
      <c r="D8126" t="s">
        <v>64</v>
      </c>
      <c r="E8126" s="2" t="str">
        <f>VLOOKUP('SampleSuperstore - Main Data'!D8126,Reference!$A$26:$B$74,2,FALSE)</f>
        <v>East</v>
      </c>
      <c r="F8126" s="22" t="s">
        <v>23</v>
      </c>
      <c r="G8126" s="22" t="s">
        <v>37</v>
      </c>
      <c r="H8126" s="24">
        <f>VLOOKUP($G8126, Reference!$A$3:$C$20, 2,FALSE)*I8126</f>
        <v>9</v>
      </c>
      <c r="I8126" s="22">
        <v>1</v>
      </c>
      <c r="J8126" s="26" cm="1">
        <f t="array" ref="J8126">IFERROR(_xlfn.IFS(AND(C8126="Corporate", F8126="Technology"), 3%, C8126="Corporate", 1%),0%)</f>
        <v>0.01</v>
      </c>
      <c r="K8126" s="24">
        <f>VLOOKUP($G8126, Reference!$A$3:$C$20, 3,FALSE)*I8126</f>
        <v>5</v>
      </c>
      <c r="L8126" s="27">
        <f t="shared" si="252"/>
        <v>4</v>
      </c>
      <c r="M8126" s="27">
        <f t="shared" si="253"/>
        <v>3.91</v>
      </c>
    </row>
    <row r="8127" spans="1:13" x14ac:dyDescent="0.2">
      <c r="A8127">
        <v>9644</v>
      </c>
      <c r="B8127" s="4">
        <v>44182</v>
      </c>
      <c r="C8127" t="s">
        <v>17</v>
      </c>
      <c r="D8127" t="s">
        <v>62</v>
      </c>
      <c r="E8127" s="2" t="str">
        <f>VLOOKUP('SampleSuperstore - Main Data'!D8127,Reference!$A$26:$B$74,2,FALSE)</f>
        <v>South</v>
      </c>
      <c r="F8127" s="22" t="s">
        <v>13</v>
      </c>
      <c r="G8127" s="22" t="s">
        <v>53</v>
      </c>
      <c r="H8127" s="24">
        <f>VLOOKUP($G8127, Reference!$A$3:$C$20, 2,FALSE)*I8127</f>
        <v>36</v>
      </c>
      <c r="I8127" s="22">
        <v>3</v>
      </c>
      <c r="J8127" s="26" cm="1">
        <f t="array" ref="J8127">IFERROR(_xlfn.IFS(AND(C8127="Corporate", F8127="Technology"), 3%, C8127="Corporate", 1%),0%)</f>
        <v>0.01</v>
      </c>
      <c r="K8127" s="24">
        <f>VLOOKUP($G8127, Reference!$A$3:$C$20, 3,FALSE)*I8127</f>
        <v>27</v>
      </c>
      <c r="L8127" s="27">
        <f t="shared" si="252"/>
        <v>9</v>
      </c>
      <c r="M8127" s="27">
        <f t="shared" si="253"/>
        <v>8.64</v>
      </c>
    </row>
    <row r="8128" spans="1:13" x14ac:dyDescent="0.2">
      <c r="A8128">
        <v>9646</v>
      </c>
      <c r="B8128" s="4">
        <v>44182</v>
      </c>
      <c r="C8128" t="s">
        <v>17</v>
      </c>
      <c r="D8128" t="s">
        <v>15</v>
      </c>
      <c r="E8128" s="2" t="str">
        <f>VLOOKUP('SampleSuperstore - Main Data'!D8128,Reference!$A$26:$B$74,2,FALSE)</f>
        <v>West</v>
      </c>
      <c r="F8128" s="22" t="s">
        <v>13</v>
      </c>
      <c r="G8128" s="22" t="s">
        <v>16</v>
      </c>
      <c r="H8128" s="24">
        <f>VLOOKUP($G8128, Reference!$A$3:$C$20, 2,FALSE)*I8128</f>
        <v>57</v>
      </c>
      <c r="I8128" s="22">
        <v>3</v>
      </c>
      <c r="J8128" s="26" cm="1">
        <f t="array" ref="J8128">IFERROR(_xlfn.IFS(AND(C8128="Corporate", F8128="Technology"), 3%, C8128="Corporate", 1%),0%)</f>
        <v>0.01</v>
      </c>
      <c r="K8128" s="24">
        <f>VLOOKUP($G8128, Reference!$A$3:$C$20, 3,FALSE)*I8128</f>
        <v>30</v>
      </c>
      <c r="L8128" s="27">
        <f t="shared" si="252"/>
        <v>27</v>
      </c>
      <c r="M8128" s="27">
        <f t="shared" si="253"/>
        <v>26.43</v>
      </c>
    </row>
    <row r="8129" spans="1:13" x14ac:dyDescent="0.2">
      <c r="A8129">
        <v>9653</v>
      </c>
      <c r="B8129" s="4">
        <v>44182</v>
      </c>
      <c r="C8129" t="s">
        <v>17</v>
      </c>
      <c r="D8129" t="s">
        <v>15</v>
      </c>
      <c r="E8129" s="2" t="str">
        <f>VLOOKUP('SampleSuperstore - Main Data'!D8129,Reference!$A$26:$B$74,2,FALSE)</f>
        <v>West</v>
      </c>
      <c r="F8129" s="22" t="s">
        <v>13</v>
      </c>
      <c r="G8129" s="22" t="s">
        <v>49</v>
      </c>
      <c r="H8129" s="24">
        <f>VLOOKUP($G8129, Reference!$A$3:$C$20, 2,FALSE)*I8129</f>
        <v>320</v>
      </c>
      <c r="I8129" s="22">
        <v>8</v>
      </c>
      <c r="J8129" s="26" cm="1">
        <f t="array" ref="J8129">IFERROR(_xlfn.IFS(AND(C8129="Corporate", F8129="Technology"), 3%, C8129="Corporate", 1%),0%)</f>
        <v>0.01</v>
      </c>
      <c r="K8129" s="24">
        <f>VLOOKUP($G8129, Reference!$A$3:$C$20, 3,FALSE)*I8129</f>
        <v>280</v>
      </c>
      <c r="L8129" s="27">
        <f t="shared" si="252"/>
        <v>40</v>
      </c>
      <c r="M8129" s="27">
        <f t="shared" si="253"/>
        <v>36.800000000000011</v>
      </c>
    </row>
    <row r="8130" spans="1:13" x14ac:dyDescent="0.2">
      <c r="A8130">
        <v>9655</v>
      </c>
      <c r="B8130" s="4">
        <v>44182</v>
      </c>
      <c r="C8130" t="s">
        <v>17</v>
      </c>
      <c r="D8130" t="s">
        <v>19</v>
      </c>
      <c r="E8130" s="2" t="str">
        <f>VLOOKUP('SampleSuperstore - Main Data'!D8130,Reference!$A$26:$B$74,2,FALSE)</f>
        <v>East</v>
      </c>
      <c r="F8130" s="22" t="s">
        <v>13</v>
      </c>
      <c r="G8130" s="22" t="s">
        <v>14</v>
      </c>
      <c r="H8130" s="24">
        <f>VLOOKUP($G8130, Reference!$A$3:$C$20, 2,FALSE)*I8130</f>
        <v>135</v>
      </c>
      <c r="I8130" s="22">
        <v>3</v>
      </c>
      <c r="J8130" s="26" cm="1">
        <f t="array" ref="J8130">IFERROR(_xlfn.IFS(AND(C8130="Corporate", F8130="Technology"), 3%, C8130="Corporate", 1%),0%)</f>
        <v>0.01</v>
      </c>
      <c r="K8130" s="24">
        <f>VLOOKUP($G8130, Reference!$A$3:$C$20, 3,FALSE)*I8130</f>
        <v>105</v>
      </c>
      <c r="L8130" s="27">
        <f t="shared" ref="L8130:L8193" si="254">H8130-K8130</f>
        <v>30</v>
      </c>
      <c r="M8130" s="27">
        <f t="shared" ref="M8130:M8193" si="255">H8130*(1-J8130)-K8130</f>
        <v>28.650000000000006</v>
      </c>
    </row>
    <row r="8131" spans="1:13" x14ac:dyDescent="0.2">
      <c r="A8131">
        <v>9658</v>
      </c>
      <c r="B8131" s="4">
        <v>44182</v>
      </c>
      <c r="C8131" t="s">
        <v>17</v>
      </c>
      <c r="D8131" t="s">
        <v>18</v>
      </c>
      <c r="E8131" s="2" t="str">
        <f>VLOOKUP('SampleSuperstore - Main Data'!D8131,Reference!$A$26:$B$74,2,FALSE)</f>
        <v>South</v>
      </c>
      <c r="F8131" s="22" t="s">
        <v>13</v>
      </c>
      <c r="G8131" s="22" t="s">
        <v>26</v>
      </c>
      <c r="H8131" s="24">
        <f>VLOOKUP($G8131, Reference!$A$3:$C$20, 2,FALSE)*I8131</f>
        <v>7.5</v>
      </c>
      <c r="I8131" s="22">
        <v>3</v>
      </c>
      <c r="J8131" s="26" cm="1">
        <f t="array" ref="J8131">IFERROR(_xlfn.IFS(AND(C8131="Corporate", F8131="Technology"), 3%, C8131="Corporate", 1%),0%)</f>
        <v>0.01</v>
      </c>
      <c r="K8131" s="24">
        <f>VLOOKUP($G8131, Reference!$A$3:$C$20, 3,FALSE)*I8131</f>
        <v>6</v>
      </c>
      <c r="L8131" s="27">
        <f t="shared" si="254"/>
        <v>1.5</v>
      </c>
      <c r="M8131" s="27">
        <f t="shared" si="255"/>
        <v>1.4249999999999998</v>
      </c>
    </row>
    <row r="8132" spans="1:13" x14ac:dyDescent="0.2">
      <c r="A8132">
        <v>9661</v>
      </c>
      <c r="B8132" s="4">
        <v>44182</v>
      </c>
      <c r="C8132" t="s">
        <v>17</v>
      </c>
      <c r="D8132" t="s">
        <v>47</v>
      </c>
      <c r="E8132" s="2" t="str">
        <f>VLOOKUP('SampleSuperstore - Main Data'!D8132,Reference!$A$26:$B$74,2,FALSE)</f>
        <v>South</v>
      </c>
      <c r="F8132" s="22" t="s">
        <v>13</v>
      </c>
      <c r="G8132" s="22" t="s">
        <v>14</v>
      </c>
      <c r="H8132" s="24">
        <f>VLOOKUP($G8132, Reference!$A$3:$C$20, 2,FALSE)*I8132</f>
        <v>135</v>
      </c>
      <c r="I8132" s="22">
        <v>3</v>
      </c>
      <c r="J8132" s="26" cm="1">
        <f t="array" ref="J8132">IFERROR(_xlfn.IFS(AND(C8132="Corporate", F8132="Technology"), 3%, C8132="Corporate", 1%),0%)</f>
        <v>0.01</v>
      </c>
      <c r="K8132" s="24">
        <f>VLOOKUP($G8132, Reference!$A$3:$C$20, 3,FALSE)*I8132</f>
        <v>105</v>
      </c>
      <c r="L8132" s="27">
        <f t="shared" si="254"/>
        <v>30</v>
      </c>
      <c r="M8132" s="27">
        <f t="shared" si="255"/>
        <v>28.650000000000006</v>
      </c>
    </row>
    <row r="8133" spans="1:13" x14ac:dyDescent="0.2">
      <c r="A8133">
        <v>9664</v>
      </c>
      <c r="B8133" s="4">
        <v>44182</v>
      </c>
      <c r="C8133" t="s">
        <v>17</v>
      </c>
      <c r="D8133" t="s">
        <v>46</v>
      </c>
      <c r="E8133" s="2" t="str">
        <f>VLOOKUP('SampleSuperstore - Main Data'!D8133,Reference!$A$26:$B$74,2,FALSE)</f>
        <v>Central</v>
      </c>
      <c r="F8133" s="22" t="s">
        <v>13</v>
      </c>
      <c r="G8133" s="22" t="s">
        <v>26</v>
      </c>
      <c r="H8133" s="24">
        <f>VLOOKUP($G8133, Reference!$A$3:$C$20, 2,FALSE)*I8133</f>
        <v>7.5</v>
      </c>
      <c r="I8133" s="22">
        <v>3</v>
      </c>
      <c r="J8133" s="26" cm="1">
        <f t="array" ref="J8133">IFERROR(_xlfn.IFS(AND(C8133="Corporate", F8133="Technology"), 3%, C8133="Corporate", 1%),0%)</f>
        <v>0.01</v>
      </c>
      <c r="K8133" s="24">
        <f>VLOOKUP($G8133, Reference!$A$3:$C$20, 3,FALSE)*I8133</f>
        <v>6</v>
      </c>
      <c r="L8133" s="27">
        <f t="shared" si="254"/>
        <v>1.5</v>
      </c>
      <c r="M8133" s="27">
        <f t="shared" si="255"/>
        <v>1.4249999999999998</v>
      </c>
    </row>
    <row r="8134" spans="1:13" x14ac:dyDescent="0.2">
      <c r="A8134">
        <v>9670</v>
      </c>
      <c r="B8134" s="4">
        <v>44183</v>
      </c>
      <c r="C8134" t="s">
        <v>17</v>
      </c>
      <c r="D8134" t="s">
        <v>42</v>
      </c>
      <c r="E8134" s="2" t="str">
        <f>VLOOKUP('SampleSuperstore - Main Data'!D8134,Reference!$A$26:$B$74,2,FALSE)</f>
        <v>East</v>
      </c>
      <c r="F8134" s="22" t="s">
        <v>13</v>
      </c>
      <c r="G8134" s="22" t="s">
        <v>49</v>
      </c>
      <c r="H8134" s="24">
        <f>VLOOKUP($G8134, Reference!$A$3:$C$20, 2,FALSE)*I8134</f>
        <v>120</v>
      </c>
      <c r="I8134" s="22">
        <v>3</v>
      </c>
      <c r="J8134" s="26" cm="1">
        <f t="array" ref="J8134">IFERROR(_xlfn.IFS(AND(C8134="Corporate", F8134="Technology"), 3%, C8134="Corporate", 1%),0%)</f>
        <v>0.01</v>
      </c>
      <c r="K8134" s="24">
        <f>VLOOKUP($G8134, Reference!$A$3:$C$20, 3,FALSE)*I8134</f>
        <v>105</v>
      </c>
      <c r="L8134" s="27">
        <f t="shared" si="254"/>
        <v>15</v>
      </c>
      <c r="M8134" s="27">
        <f t="shared" si="255"/>
        <v>13.799999999999997</v>
      </c>
    </row>
    <row r="8135" spans="1:13" x14ac:dyDescent="0.2">
      <c r="A8135">
        <v>9676</v>
      </c>
      <c r="B8135" s="4">
        <v>44183</v>
      </c>
      <c r="C8135" t="s">
        <v>17</v>
      </c>
      <c r="D8135" t="s">
        <v>15</v>
      </c>
      <c r="E8135" s="2" t="str">
        <f>VLOOKUP('SampleSuperstore - Main Data'!D8135,Reference!$A$26:$B$74,2,FALSE)</f>
        <v>West</v>
      </c>
      <c r="F8135" s="22" t="s">
        <v>23</v>
      </c>
      <c r="G8135" s="22" t="s">
        <v>37</v>
      </c>
      <c r="H8135" s="24">
        <f>VLOOKUP($G8135, Reference!$A$3:$C$20, 2,FALSE)*I8135</f>
        <v>45</v>
      </c>
      <c r="I8135" s="22">
        <v>5</v>
      </c>
      <c r="J8135" s="26" cm="1">
        <f t="array" ref="J8135">IFERROR(_xlfn.IFS(AND(C8135="Corporate", F8135="Technology"), 3%, C8135="Corporate", 1%),0%)</f>
        <v>0.01</v>
      </c>
      <c r="K8135" s="24">
        <f>VLOOKUP($G8135, Reference!$A$3:$C$20, 3,FALSE)*I8135</f>
        <v>25</v>
      </c>
      <c r="L8135" s="27">
        <f t="shared" si="254"/>
        <v>20</v>
      </c>
      <c r="M8135" s="27">
        <f t="shared" si="255"/>
        <v>19.549999999999997</v>
      </c>
    </row>
    <row r="8136" spans="1:13" x14ac:dyDescent="0.2">
      <c r="A8136">
        <v>9680</v>
      </c>
      <c r="B8136" s="4">
        <v>44183</v>
      </c>
      <c r="C8136" t="s">
        <v>17</v>
      </c>
      <c r="D8136" t="s">
        <v>21</v>
      </c>
      <c r="E8136" s="2" t="str">
        <f>VLOOKUP('SampleSuperstore - Main Data'!D8136,Reference!$A$26:$B$74,2,FALSE)</f>
        <v>West</v>
      </c>
      <c r="F8136" s="22" t="s">
        <v>29</v>
      </c>
      <c r="G8136" s="22" t="s">
        <v>33</v>
      </c>
      <c r="H8136" s="24">
        <f>VLOOKUP($G8136, Reference!$A$3:$C$20, 2,FALSE)*I8136</f>
        <v>15</v>
      </c>
      <c r="I8136" s="22">
        <v>3</v>
      </c>
      <c r="J8136" s="26" cm="1">
        <f t="array" ref="J8136">IFERROR(_xlfn.IFS(AND(C8136="Corporate", F8136="Technology"), 3%, C8136="Corporate", 1%),0%)</f>
        <v>0.03</v>
      </c>
      <c r="K8136" s="24">
        <f>VLOOKUP($G8136, Reference!$A$3:$C$20, 3,FALSE)*I8136</f>
        <v>7.5</v>
      </c>
      <c r="L8136" s="27">
        <f t="shared" si="254"/>
        <v>7.5</v>
      </c>
      <c r="M8136" s="27">
        <f t="shared" si="255"/>
        <v>7.0499999999999989</v>
      </c>
    </row>
    <row r="8137" spans="1:13" x14ac:dyDescent="0.2">
      <c r="A8137">
        <v>9684</v>
      </c>
      <c r="B8137" s="4">
        <v>44183</v>
      </c>
      <c r="C8137" t="s">
        <v>17</v>
      </c>
      <c r="D8137" t="s">
        <v>64</v>
      </c>
      <c r="E8137" s="2" t="str">
        <f>VLOOKUP('SampleSuperstore - Main Data'!D8137,Reference!$A$26:$B$74,2,FALSE)</f>
        <v>East</v>
      </c>
      <c r="F8137" s="22" t="s">
        <v>23</v>
      </c>
      <c r="G8137" s="22" t="s">
        <v>38</v>
      </c>
      <c r="H8137" s="24">
        <f>VLOOKUP($G8137, Reference!$A$3:$C$20, 2,FALSE)*I8137</f>
        <v>160</v>
      </c>
      <c r="I8137" s="22">
        <v>2</v>
      </c>
      <c r="J8137" s="26" cm="1">
        <f t="array" ref="J8137">IFERROR(_xlfn.IFS(AND(C8137="Corporate", F8137="Technology"), 3%, C8137="Corporate", 1%),0%)</f>
        <v>0.01</v>
      </c>
      <c r="K8137" s="24">
        <f>VLOOKUP($G8137, Reference!$A$3:$C$20, 3,FALSE)*I8137</f>
        <v>130</v>
      </c>
      <c r="L8137" s="27">
        <f t="shared" si="254"/>
        <v>30</v>
      </c>
      <c r="M8137" s="27">
        <f t="shared" si="255"/>
        <v>28.400000000000006</v>
      </c>
    </row>
    <row r="8138" spans="1:13" x14ac:dyDescent="0.2">
      <c r="A8138">
        <v>9686</v>
      </c>
      <c r="B8138" s="4">
        <v>44183</v>
      </c>
      <c r="C8138" t="s">
        <v>17</v>
      </c>
      <c r="D8138" t="s">
        <v>42</v>
      </c>
      <c r="E8138" s="2" t="str">
        <f>VLOOKUP('SampleSuperstore - Main Data'!D8138,Reference!$A$26:$B$74,2,FALSE)</f>
        <v>East</v>
      </c>
      <c r="F8138" s="22" t="s">
        <v>13</v>
      </c>
      <c r="G8138" s="22" t="s">
        <v>26</v>
      </c>
      <c r="H8138" s="24">
        <f>VLOOKUP($G8138, Reference!$A$3:$C$20, 2,FALSE)*I8138</f>
        <v>12.5</v>
      </c>
      <c r="I8138" s="22">
        <v>5</v>
      </c>
      <c r="J8138" s="26" cm="1">
        <f t="array" ref="J8138">IFERROR(_xlfn.IFS(AND(C8138="Corporate", F8138="Technology"), 3%, C8138="Corporate", 1%),0%)</f>
        <v>0.01</v>
      </c>
      <c r="K8138" s="24">
        <f>VLOOKUP($G8138, Reference!$A$3:$C$20, 3,FALSE)*I8138</f>
        <v>10</v>
      </c>
      <c r="L8138" s="27">
        <f t="shared" si="254"/>
        <v>2.5</v>
      </c>
      <c r="M8138" s="27">
        <f t="shared" si="255"/>
        <v>2.375</v>
      </c>
    </row>
    <row r="8139" spans="1:13" x14ac:dyDescent="0.2">
      <c r="A8139">
        <v>9687</v>
      </c>
      <c r="B8139" s="4">
        <v>44183</v>
      </c>
      <c r="C8139" t="s">
        <v>17</v>
      </c>
      <c r="D8139" t="s">
        <v>70</v>
      </c>
      <c r="E8139" s="2" t="str">
        <f>VLOOKUP('SampleSuperstore - Main Data'!D8139,Reference!$A$26:$B$74,2,FALSE)</f>
        <v>Central</v>
      </c>
      <c r="F8139" s="22" t="s">
        <v>23</v>
      </c>
      <c r="G8139" s="22" t="s">
        <v>37</v>
      </c>
      <c r="H8139" s="24">
        <f>VLOOKUP($G8139, Reference!$A$3:$C$20, 2,FALSE)*I8139</f>
        <v>18</v>
      </c>
      <c r="I8139" s="22">
        <v>2</v>
      </c>
      <c r="J8139" s="26" cm="1">
        <f t="array" ref="J8139">IFERROR(_xlfn.IFS(AND(C8139="Corporate", F8139="Technology"), 3%, C8139="Corporate", 1%),0%)</f>
        <v>0.01</v>
      </c>
      <c r="K8139" s="24">
        <f>VLOOKUP($G8139, Reference!$A$3:$C$20, 3,FALSE)*I8139</f>
        <v>10</v>
      </c>
      <c r="L8139" s="27">
        <f t="shared" si="254"/>
        <v>8</v>
      </c>
      <c r="M8139" s="27">
        <f t="shared" si="255"/>
        <v>7.82</v>
      </c>
    </row>
    <row r="8140" spans="1:13" x14ac:dyDescent="0.2">
      <c r="A8140">
        <v>9688</v>
      </c>
      <c r="B8140" s="4">
        <v>44183</v>
      </c>
      <c r="C8140" t="s">
        <v>17</v>
      </c>
      <c r="D8140" t="s">
        <v>15</v>
      </c>
      <c r="E8140" s="2" t="str">
        <f>VLOOKUP('SampleSuperstore - Main Data'!D8140,Reference!$A$26:$B$74,2,FALSE)</f>
        <v>West</v>
      </c>
      <c r="F8140" s="22" t="s">
        <v>13</v>
      </c>
      <c r="G8140" s="22" t="s">
        <v>14</v>
      </c>
      <c r="H8140" s="24">
        <f>VLOOKUP($G8140, Reference!$A$3:$C$20, 2,FALSE)*I8140</f>
        <v>45</v>
      </c>
      <c r="I8140" s="22">
        <v>1</v>
      </c>
      <c r="J8140" s="26" cm="1">
        <f t="array" ref="J8140">IFERROR(_xlfn.IFS(AND(C8140="Corporate", F8140="Technology"), 3%, C8140="Corporate", 1%),0%)</f>
        <v>0.01</v>
      </c>
      <c r="K8140" s="24">
        <f>VLOOKUP($G8140, Reference!$A$3:$C$20, 3,FALSE)*I8140</f>
        <v>35</v>
      </c>
      <c r="L8140" s="27">
        <f t="shared" si="254"/>
        <v>10</v>
      </c>
      <c r="M8140" s="27">
        <f t="shared" si="255"/>
        <v>9.5499999999999972</v>
      </c>
    </row>
    <row r="8141" spans="1:13" x14ac:dyDescent="0.2">
      <c r="A8141">
        <v>9697</v>
      </c>
      <c r="B8141" s="4">
        <v>44184</v>
      </c>
      <c r="C8141" t="s">
        <v>17</v>
      </c>
      <c r="D8141" t="s">
        <v>19</v>
      </c>
      <c r="E8141" s="2" t="str">
        <f>VLOOKUP('SampleSuperstore - Main Data'!D8141,Reference!$A$26:$B$74,2,FALSE)</f>
        <v>East</v>
      </c>
      <c r="F8141" s="22" t="s">
        <v>13</v>
      </c>
      <c r="G8141" s="22" t="s">
        <v>41</v>
      </c>
      <c r="H8141" s="24">
        <f>VLOOKUP($G8141, Reference!$A$3:$C$20, 2,FALSE)*I8141</f>
        <v>21</v>
      </c>
      <c r="I8141" s="22">
        <v>7</v>
      </c>
      <c r="J8141" s="26" cm="1">
        <f t="array" ref="J8141">IFERROR(_xlfn.IFS(AND(C8141="Corporate", F8141="Technology"), 3%, C8141="Corporate", 1%),0%)</f>
        <v>0.01</v>
      </c>
      <c r="K8141" s="24">
        <f>VLOOKUP($G8141, Reference!$A$3:$C$20, 3,FALSE)*I8141</f>
        <v>14</v>
      </c>
      <c r="L8141" s="27">
        <f t="shared" si="254"/>
        <v>7</v>
      </c>
      <c r="M8141" s="27">
        <f t="shared" si="255"/>
        <v>6.7899999999999991</v>
      </c>
    </row>
    <row r="8142" spans="1:13" x14ac:dyDescent="0.2">
      <c r="A8142">
        <v>9704</v>
      </c>
      <c r="B8142" s="4">
        <v>44184</v>
      </c>
      <c r="C8142" t="s">
        <v>17</v>
      </c>
      <c r="D8142" t="s">
        <v>65</v>
      </c>
      <c r="E8142" s="2" t="str">
        <f>VLOOKUP('SampleSuperstore - Main Data'!D8142,Reference!$A$26:$B$74,2,FALSE)</f>
        <v>Central</v>
      </c>
      <c r="F8142" s="22" t="s">
        <v>13</v>
      </c>
      <c r="G8142" s="22" t="s">
        <v>41</v>
      </c>
      <c r="H8142" s="24">
        <f>VLOOKUP($G8142, Reference!$A$3:$C$20, 2,FALSE)*I8142</f>
        <v>9</v>
      </c>
      <c r="I8142" s="22">
        <v>3</v>
      </c>
      <c r="J8142" s="26" cm="1">
        <f t="array" ref="J8142">IFERROR(_xlfn.IFS(AND(C8142="Corporate", F8142="Technology"), 3%, C8142="Corporate", 1%),0%)</f>
        <v>0.01</v>
      </c>
      <c r="K8142" s="24">
        <f>VLOOKUP($G8142, Reference!$A$3:$C$20, 3,FALSE)*I8142</f>
        <v>6</v>
      </c>
      <c r="L8142" s="27">
        <f t="shared" si="254"/>
        <v>3</v>
      </c>
      <c r="M8142" s="27">
        <f t="shared" si="255"/>
        <v>2.91</v>
      </c>
    </row>
    <row r="8143" spans="1:13" x14ac:dyDescent="0.2">
      <c r="A8143">
        <v>9707</v>
      </c>
      <c r="B8143" s="4">
        <v>44184</v>
      </c>
      <c r="C8143" t="s">
        <v>17</v>
      </c>
      <c r="D8143" t="s">
        <v>25</v>
      </c>
      <c r="E8143" s="2" t="str">
        <f>VLOOKUP('SampleSuperstore - Main Data'!D8143,Reference!$A$26:$B$74,2,FALSE)</f>
        <v>Central</v>
      </c>
      <c r="F8143" s="22" t="s">
        <v>13</v>
      </c>
      <c r="G8143" s="22" t="s">
        <v>49</v>
      </c>
      <c r="H8143" s="24">
        <f>VLOOKUP($G8143, Reference!$A$3:$C$20, 2,FALSE)*I8143</f>
        <v>160</v>
      </c>
      <c r="I8143" s="22">
        <v>4</v>
      </c>
      <c r="J8143" s="26" cm="1">
        <f t="array" ref="J8143">IFERROR(_xlfn.IFS(AND(C8143="Corporate", F8143="Technology"), 3%, C8143="Corporate", 1%),0%)</f>
        <v>0.01</v>
      </c>
      <c r="K8143" s="24">
        <f>VLOOKUP($G8143, Reference!$A$3:$C$20, 3,FALSE)*I8143</f>
        <v>140</v>
      </c>
      <c r="L8143" s="27">
        <f t="shared" si="254"/>
        <v>20</v>
      </c>
      <c r="M8143" s="27">
        <f t="shared" si="255"/>
        <v>18.400000000000006</v>
      </c>
    </row>
    <row r="8144" spans="1:13" x14ac:dyDescent="0.2">
      <c r="A8144">
        <v>9708</v>
      </c>
      <c r="B8144" s="4">
        <v>44184</v>
      </c>
      <c r="C8144" t="s">
        <v>17</v>
      </c>
      <c r="D8144" t="s">
        <v>75</v>
      </c>
      <c r="E8144" s="2" t="str">
        <f>VLOOKUP('SampleSuperstore - Main Data'!D8144,Reference!$A$26:$B$74,2,FALSE)</f>
        <v>South</v>
      </c>
      <c r="F8144" s="22" t="s">
        <v>23</v>
      </c>
      <c r="G8144" s="22" t="s">
        <v>59</v>
      </c>
      <c r="H8144" s="24">
        <f>VLOOKUP($G8144, Reference!$A$3:$C$20, 2,FALSE)*I8144</f>
        <v>680</v>
      </c>
      <c r="I8144" s="22">
        <v>8</v>
      </c>
      <c r="J8144" s="26" cm="1">
        <f t="array" ref="J8144">IFERROR(_xlfn.IFS(AND(C8144="Corporate", F8144="Technology"), 3%, C8144="Corporate", 1%),0%)</f>
        <v>0.01</v>
      </c>
      <c r="K8144" s="24">
        <f>VLOOKUP($G8144, Reference!$A$3:$C$20, 3,FALSE)*I8144</f>
        <v>600</v>
      </c>
      <c r="L8144" s="27">
        <f t="shared" si="254"/>
        <v>80</v>
      </c>
      <c r="M8144" s="27">
        <f t="shared" si="255"/>
        <v>73.200000000000045</v>
      </c>
    </row>
    <row r="8145" spans="1:13" x14ac:dyDescent="0.2">
      <c r="A8145">
        <v>9712</v>
      </c>
      <c r="B8145" s="4">
        <v>44184</v>
      </c>
      <c r="C8145" t="s">
        <v>17</v>
      </c>
      <c r="D8145" t="s">
        <v>36</v>
      </c>
      <c r="E8145" s="2" t="str">
        <f>VLOOKUP('SampleSuperstore - Main Data'!D8145,Reference!$A$26:$B$74,2,FALSE)</f>
        <v>East</v>
      </c>
      <c r="F8145" s="22" t="s">
        <v>23</v>
      </c>
      <c r="G8145" s="22" t="s">
        <v>24</v>
      </c>
      <c r="H8145" s="24">
        <f>VLOOKUP($G8145, Reference!$A$3:$C$20, 2,FALSE)*I8145</f>
        <v>891</v>
      </c>
      <c r="I8145" s="22">
        <v>9</v>
      </c>
      <c r="J8145" s="26" cm="1">
        <f t="array" ref="J8145">IFERROR(_xlfn.IFS(AND(C8145="Corporate", F8145="Technology"), 3%, C8145="Corporate", 1%),0%)</f>
        <v>0.01</v>
      </c>
      <c r="K8145" s="24">
        <f>VLOOKUP($G8145, Reference!$A$3:$C$20, 3,FALSE)*I8145</f>
        <v>711</v>
      </c>
      <c r="L8145" s="27">
        <f t="shared" si="254"/>
        <v>180</v>
      </c>
      <c r="M8145" s="27">
        <f t="shared" si="255"/>
        <v>171.09000000000003</v>
      </c>
    </row>
    <row r="8146" spans="1:13" x14ac:dyDescent="0.2">
      <c r="A8146">
        <v>9713</v>
      </c>
      <c r="B8146" s="4">
        <v>44184</v>
      </c>
      <c r="C8146" t="s">
        <v>17</v>
      </c>
      <c r="D8146" t="s">
        <v>15</v>
      </c>
      <c r="E8146" s="2" t="str">
        <f>VLOOKUP('SampleSuperstore - Main Data'!D8146,Reference!$A$26:$B$74,2,FALSE)</f>
        <v>West</v>
      </c>
      <c r="F8146" s="22" t="s">
        <v>23</v>
      </c>
      <c r="G8146" s="22" t="s">
        <v>37</v>
      </c>
      <c r="H8146" s="24">
        <f>VLOOKUP($G8146, Reference!$A$3:$C$20, 2,FALSE)*I8146</f>
        <v>9</v>
      </c>
      <c r="I8146" s="22">
        <v>1</v>
      </c>
      <c r="J8146" s="26" cm="1">
        <f t="array" ref="J8146">IFERROR(_xlfn.IFS(AND(C8146="Corporate", F8146="Technology"), 3%, C8146="Corporate", 1%),0%)</f>
        <v>0.01</v>
      </c>
      <c r="K8146" s="24">
        <f>VLOOKUP($G8146, Reference!$A$3:$C$20, 3,FALSE)*I8146</f>
        <v>5</v>
      </c>
      <c r="L8146" s="27">
        <f t="shared" si="254"/>
        <v>4</v>
      </c>
      <c r="M8146" s="27">
        <f t="shared" si="255"/>
        <v>3.91</v>
      </c>
    </row>
    <row r="8147" spans="1:13" x14ac:dyDescent="0.2">
      <c r="A8147">
        <v>9717</v>
      </c>
      <c r="B8147" s="4">
        <v>44184</v>
      </c>
      <c r="C8147" t="s">
        <v>17</v>
      </c>
      <c r="D8147" t="s">
        <v>15</v>
      </c>
      <c r="E8147" s="2" t="str">
        <f>VLOOKUP('SampleSuperstore - Main Data'!D8147,Reference!$A$26:$B$74,2,FALSE)</f>
        <v>West</v>
      </c>
      <c r="F8147" s="22" t="s">
        <v>29</v>
      </c>
      <c r="G8147" s="22" t="s">
        <v>30</v>
      </c>
      <c r="H8147" s="24">
        <f>VLOOKUP($G8147, Reference!$A$3:$C$20, 2,FALSE)*I8147</f>
        <v>900</v>
      </c>
      <c r="I8147" s="22">
        <v>2</v>
      </c>
      <c r="J8147" s="26" cm="1">
        <f t="array" ref="J8147">IFERROR(_xlfn.IFS(AND(C8147="Corporate", F8147="Technology"), 3%, C8147="Corporate", 1%),0%)</f>
        <v>0.03</v>
      </c>
      <c r="K8147" s="24">
        <f>VLOOKUP($G8147, Reference!$A$3:$C$20, 3,FALSE)*I8147</f>
        <v>800</v>
      </c>
      <c r="L8147" s="27">
        <f t="shared" si="254"/>
        <v>100</v>
      </c>
      <c r="M8147" s="27">
        <f t="shared" si="255"/>
        <v>73</v>
      </c>
    </row>
    <row r="8148" spans="1:13" x14ac:dyDescent="0.2">
      <c r="A8148">
        <v>9718</v>
      </c>
      <c r="B8148" s="4">
        <v>44184</v>
      </c>
      <c r="C8148" t="s">
        <v>17</v>
      </c>
      <c r="D8148" t="s">
        <v>31</v>
      </c>
      <c r="E8148" s="2" t="str">
        <f>VLOOKUP('SampleSuperstore - Main Data'!D8148,Reference!$A$26:$B$74,2,FALSE)</f>
        <v>Central</v>
      </c>
      <c r="F8148" s="22" t="s">
        <v>13</v>
      </c>
      <c r="G8148" s="22" t="s">
        <v>49</v>
      </c>
      <c r="H8148" s="24">
        <f>VLOOKUP($G8148, Reference!$A$3:$C$20, 2,FALSE)*I8148</f>
        <v>280</v>
      </c>
      <c r="I8148" s="22">
        <v>7</v>
      </c>
      <c r="J8148" s="26" cm="1">
        <f t="array" ref="J8148">IFERROR(_xlfn.IFS(AND(C8148="Corporate", F8148="Technology"), 3%, C8148="Corporate", 1%),0%)</f>
        <v>0.01</v>
      </c>
      <c r="K8148" s="24">
        <f>VLOOKUP($G8148, Reference!$A$3:$C$20, 3,FALSE)*I8148</f>
        <v>245</v>
      </c>
      <c r="L8148" s="27">
        <f t="shared" si="254"/>
        <v>35</v>
      </c>
      <c r="M8148" s="27">
        <f t="shared" si="255"/>
        <v>32.199999999999989</v>
      </c>
    </row>
    <row r="8149" spans="1:13" x14ac:dyDescent="0.2">
      <c r="A8149">
        <v>9722</v>
      </c>
      <c r="B8149" s="4">
        <v>44185</v>
      </c>
      <c r="C8149" t="s">
        <v>17</v>
      </c>
      <c r="D8149" t="s">
        <v>19</v>
      </c>
      <c r="E8149" s="2" t="str">
        <f>VLOOKUP('SampleSuperstore - Main Data'!D8149,Reference!$A$26:$B$74,2,FALSE)</f>
        <v>East</v>
      </c>
      <c r="F8149" s="22" t="s">
        <v>29</v>
      </c>
      <c r="G8149" s="22" t="s">
        <v>50</v>
      </c>
      <c r="H8149" s="24">
        <f>VLOOKUP($G8149, Reference!$A$3:$C$20, 2,FALSE)*I8149</f>
        <v>597</v>
      </c>
      <c r="I8149" s="22">
        <v>3</v>
      </c>
      <c r="J8149" s="26" cm="1">
        <f t="array" ref="J8149">IFERROR(_xlfn.IFS(AND(C8149="Corporate", F8149="Technology"), 3%, C8149="Corporate", 1%),0%)</f>
        <v>0.03</v>
      </c>
      <c r="K8149" s="24">
        <f>VLOOKUP($G8149, Reference!$A$3:$C$20, 3,FALSE)*I8149</f>
        <v>495</v>
      </c>
      <c r="L8149" s="27">
        <f t="shared" si="254"/>
        <v>102</v>
      </c>
      <c r="M8149" s="27">
        <f t="shared" si="255"/>
        <v>84.090000000000032</v>
      </c>
    </row>
    <row r="8150" spans="1:13" x14ac:dyDescent="0.2">
      <c r="A8150">
        <v>9723</v>
      </c>
      <c r="B8150" s="4">
        <v>44185</v>
      </c>
      <c r="C8150" t="s">
        <v>17</v>
      </c>
      <c r="D8150" t="s">
        <v>46</v>
      </c>
      <c r="E8150" s="2" t="str">
        <f>VLOOKUP('SampleSuperstore - Main Data'!D8150,Reference!$A$26:$B$74,2,FALSE)</f>
        <v>Central</v>
      </c>
      <c r="F8150" s="22" t="s">
        <v>13</v>
      </c>
      <c r="G8150" s="22" t="s">
        <v>41</v>
      </c>
      <c r="H8150" s="24">
        <f>VLOOKUP($G8150, Reference!$A$3:$C$20, 2,FALSE)*I8150</f>
        <v>12</v>
      </c>
      <c r="I8150" s="22">
        <v>4</v>
      </c>
      <c r="J8150" s="26" cm="1">
        <f t="array" ref="J8150">IFERROR(_xlfn.IFS(AND(C8150="Corporate", F8150="Technology"), 3%, C8150="Corporate", 1%),0%)</f>
        <v>0.01</v>
      </c>
      <c r="K8150" s="24">
        <f>VLOOKUP($G8150, Reference!$A$3:$C$20, 3,FALSE)*I8150</f>
        <v>8</v>
      </c>
      <c r="L8150" s="27">
        <f t="shared" si="254"/>
        <v>4</v>
      </c>
      <c r="M8150" s="27">
        <f t="shared" si="255"/>
        <v>3.879999999999999</v>
      </c>
    </row>
    <row r="8151" spans="1:13" x14ac:dyDescent="0.2">
      <c r="A8151">
        <v>9733</v>
      </c>
      <c r="B8151" s="4">
        <v>44185</v>
      </c>
      <c r="C8151" t="s">
        <v>17</v>
      </c>
      <c r="D8151" t="s">
        <v>32</v>
      </c>
      <c r="E8151" s="2" t="str">
        <f>VLOOKUP('SampleSuperstore - Main Data'!D8151,Reference!$A$26:$B$74,2,FALSE)</f>
        <v>South</v>
      </c>
      <c r="F8151" s="22" t="s">
        <v>23</v>
      </c>
      <c r="G8151" s="22" t="s">
        <v>37</v>
      </c>
      <c r="H8151" s="24">
        <f>VLOOKUP($G8151, Reference!$A$3:$C$20, 2,FALSE)*I8151</f>
        <v>27</v>
      </c>
      <c r="I8151" s="22">
        <v>3</v>
      </c>
      <c r="J8151" s="26" cm="1">
        <f t="array" ref="J8151">IFERROR(_xlfn.IFS(AND(C8151="Corporate", F8151="Technology"), 3%, C8151="Corporate", 1%),0%)</f>
        <v>0.01</v>
      </c>
      <c r="K8151" s="24">
        <f>VLOOKUP($G8151, Reference!$A$3:$C$20, 3,FALSE)*I8151</f>
        <v>15</v>
      </c>
      <c r="L8151" s="27">
        <f t="shared" si="254"/>
        <v>12</v>
      </c>
      <c r="M8151" s="27">
        <f t="shared" si="255"/>
        <v>11.73</v>
      </c>
    </row>
    <row r="8152" spans="1:13" x14ac:dyDescent="0.2">
      <c r="A8152">
        <v>9734</v>
      </c>
      <c r="B8152" s="4">
        <v>44185</v>
      </c>
      <c r="C8152" t="s">
        <v>17</v>
      </c>
      <c r="D8152" t="s">
        <v>57</v>
      </c>
      <c r="E8152" s="2" t="str">
        <f>VLOOKUP('SampleSuperstore - Main Data'!D8152,Reference!$A$26:$B$74,2,FALSE)</f>
        <v>South</v>
      </c>
      <c r="F8152" s="22" t="s">
        <v>23</v>
      </c>
      <c r="G8152" s="22" t="s">
        <v>24</v>
      </c>
      <c r="H8152" s="24">
        <f>VLOOKUP($G8152, Reference!$A$3:$C$20, 2,FALSE)*I8152</f>
        <v>396</v>
      </c>
      <c r="I8152" s="22">
        <v>4</v>
      </c>
      <c r="J8152" s="26" cm="1">
        <f t="array" ref="J8152">IFERROR(_xlfn.IFS(AND(C8152="Corporate", F8152="Technology"), 3%, C8152="Corporate", 1%),0%)</f>
        <v>0.01</v>
      </c>
      <c r="K8152" s="24">
        <f>VLOOKUP($G8152, Reference!$A$3:$C$20, 3,FALSE)*I8152</f>
        <v>316</v>
      </c>
      <c r="L8152" s="27">
        <f t="shared" si="254"/>
        <v>80</v>
      </c>
      <c r="M8152" s="27">
        <f t="shared" si="255"/>
        <v>76.04000000000002</v>
      </c>
    </row>
    <row r="8153" spans="1:13" x14ac:dyDescent="0.2">
      <c r="A8153">
        <v>9738</v>
      </c>
      <c r="B8153" s="4">
        <v>44185</v>
      </c>
      <c r="C8153" t="s">
        <v>17</v>
      </c>
      <c r="D8153" t="s">
        <v>52</v>
      </c>
      <c r="E8153" s="2" t="str">
        <f>VLOOKUP('SampleSuperstore - Main Data'!D8153,Reference!$A$26:$B$74,2,FALSE)</f>
        <v>East</v>
      </c>
      <c r="F8153" s="22" t="s">
        <v>23</v>
      </c>
      <c r="G8153" s="22" t="s">
        <v>37</v>
      </c>
      <c r="H8153" s="24">
        <f>VLOOKUP($G8153, Reference!$A$3:$C$20, 2,FALSE)*I8153</f>
        <v>18</v>
      </c>
      <c r="I8153" s="22">
        <v>2</v>
      </c>
      <c r="J8153" s="26" cm="1">
        <f t="array" ref="J8153">IFERROR(_xlfn.IFS(AND(C8153="Corporate", F8153="Technology"), 3%, C8153="Corporate", 1%),0%)</f>
        <v>0.01</v>
      </c>
      <c r="K8153" s="24">
        <f>VLOOKUP($G8153, Reference!$A$3:$C$20, 3,FALSE)*I8153</f>
        <v>10</v>
      </c>
      <c r="L8153" s="27">
        <f t="shared" si="254"/>
        <v>8</v>
      </c>
      <c r="M8153" s="27">
        <f t="shared" si="255"/>
        <v>7.82</v>
      </c>
    </row>
    <row r="8154" spans="1:13" x14ac:dyDescent="0.2">
      <c r="A8154">
        <v>9747</v>
      </c>
      <c r="B8154" s="4">
        <v>44186</v>
      </c>
      <c r="C8154" t="s">
        <v>17</v>
      </c>
      <c r="D8154" t="s">
        <v>15</v>
      </c>
      <c r="E8154" s="2" t="str">
        <f>VLOOKUP('SampleSuperstore - Main Data'!D8154,Reference!$A$26:$B$74,2,FALSE)</f>
        <v>West</v>
      </c>
      <c r="F8154" s="22" t="s">
        <v>13</v>
      </c>
      <c r="G8154" s="22" t="s">
        <v>53</v>
      </c>
      <c r="H8154" s="24">
        <f>VLOOKUP($G8154, Reference!$A$3:$C$20, 2,FALSE)*I8154</f>
        <v>12</v>
      </c>
      <c r="I8154" s="22">
        <v>1</v>
      </c>
      <c r="J8154" s="26" cm="1">
        <f t="array" ref="J8154">IFERROR(_xlfn.IFS(AND(C8154="Corporate", F8154="Technology"), 3%, C8154="Corporate", 1%),0%)</f>
        <v>0.01</v>
      </c>
      <c r="K8154" s="24">
        <f>VLOOKUP($G8154, Reference!$A$3:$C$20, 3,FALSE)*I8154</f>
        <v>9</v>
      </c>
      <c r="L8154" s="27">
        <f t="shared" si="254"/>
        <v>3</v>
      </c>
      <c r="M8154" s="27">
        <f t="shared" si="255"/>
        <v>2.879999999999999</v>
      </c>
    </row>
    <row r="8155" spans="1:13" x14ac:dyDescent="0.2">
      <c r="A8155">
        <v>9751</v>
      </c>
      <c r="B8155" s="4">
        <v>44186</v>
      </c>
      <c r="C8155" t="s">
        <v>17</v>
      </c>
      <c r="D8155" t="s">
        <v>40</v>
      </c>
      <c r="E8155" s="2" t="str">
        <f>VLOOKUP('SampleSuperstore - Main Data'!D8155,Reference!$A$26:$B$74,2,FALSE)</f>
        <v>East</v>
      </c>
      <c r="F8155" s="22" t="s">
        <v>13</v>
      </c>
      <c r="G8155" s="22" t="s">
        <v>41</v>
      </c>
      <c r="H8155" s="24">
        <f>VLOOKUP($G8155, Reference!$A$3:$C$20, 2,FALSE)*I8155</f>
        <v>21</v>
      </c>
      <c r="I8155" s="22">
        <v>7</v>
      </c>
      <c r="J8155" s="26" cm="1">
        <f t="array" ref="J8155">IFERROR(_xlfn.IFS(AND(C8155="Corporate", F8155="Technology"), 3%, C8155="Corporate", 1%),0%)</f>
        <v>0.01</v>
      </c>
      <c r="K8155" s="24">
        <f>VLOOKUP($G8155, Reference!$A$3:$C$20, 3,FALSE)*I8155</f>
        <v>14</v>
      </c>
      <c r="L8155" s="27">
        <f t="shared" si="254"/>
        <v>7</v>
      </c>
      <c r="M8155" s="27">
        <f t="shared" si="255"/>
        <v>6.7899999999999991</v>
      </c>
    </row>
    <row r="8156" spans="1:13" x14ac:dyDescent="0.2">
      <c r="A8156">
        <v>9759</v>
      </c>
      <c r="B8156" s="4">
        <v>44186</v>
      </c>
      <c r="C8156" t="s">
        <v>17</v>
      </c>
      <c r="D8156" t="s">
        <v>34</v>
      </c>
      <c r="E8156" s="2" t="str">
        <f>VLOOKUP('SampleSuperstore - Main Data'!D8156,Reference!$A$26:$B$74,2,FALSE)</f>
        <v>South</v>
      </c>
      <c r="F8156" s="22" t="s">
        <v>13</v>
      </c>
      <c r="G8156" s="22" t="s">
        <v>49</v>
      </c>
      <c r="H8156" s="24">
        <f>VLOOKUP($G8156, Reference!$A$3:$C$20, 2,FALSE)*I8156</f>
        <v>160</v>
      </c>
      <c r="I8156" s="22">
        <v>4</v>
      </c>
      <c r="J8156" s="26" cm="1">
        <f t="array" ref="J8156">IFERROR(_xlfn.IFS(AND(C8156="Corporate", F8156="Technology"), 3%, C8156="Corporate", 1%),0%)</f>
        <v>0.01</v>
      </c>
      <c r="K8156" s="24">
        <f>VLOOKUP($G8156, Reference!$A$3:$C$20, 3,FALSE)*I8156</f>
        <v>140</v>
      </c>
      <c r="L8156" s="27">
        <f t="shared" si="254"/>
        <v>20</v>
      </c>
      <c r="M8156" s="27">
        <f t="shared" si="255"/>
        <v>18.400000000000006</v>
      </c>
    </row>
    <row r="8157" spans="1:13" x14ac:dyDescent="0.2">
      <c r="A8157">
        <v>9761</v>
      </c>
      <c r="B8157" s="4">
        <v>44186</v>
      </c>
      <c r="C8157" t="s">
        <v>17</v>
      </c>
      <c r="D8157" t="s">
        <v>19</v>
      </c>
      <c r="E8157" s="2" t="str">
        <f>VLOOKUP('SampleSuperstore - Main Data'!D8157,Reference!$A$26:$B$74,2,FALSE)</f>
        <v>East</v>
      </c>
      <c r="F8157" s="22" t="s">
        <v>23</v>
      </c>
      <c r="G8157" s="22" t="s">
        <v>59</v>
      </c>
      <c r="H8157" s="24">
        <f>VLOOKUP($G8157, Reference!$A$3:$C$20, 2,FALSE)*I8157</f>
        <v>680</v>
      </c>
      <c r="I8157" s="22">
        <v>8</v>
      </c>
      <c r="J8157" s="26" cm="1">
        <f t="array" ref="J8157">IFERROR(_xlfn.IFS(AND(C8157="Corporate", F8157="Technology"), 3%, C8157="Corporate", 1%),0%)</f>
        <v>0.01</v>
      </c>
      <c r="K8157" s="24">
        <f>VLOOKUP($G8157, Reference!$A$3:$C$20, 3,FALSE)*I8157</f>
        <v>600</v>
      </c>
      <c r="L8157" s="27">
        <f t="shared" si="254"/>
        <v>80</v>
      </c>
      <c r="M8157" s="27">
        <f t="shared" si="255"/>
        <v>73.200000000000045</v>
      </c>
    </row>
    <row r="8158" spans="1:13" x14ac:dyDescent="0.2">
      <c r="A8158">
        <v>9763</v>
      </c>
      <c r="B8158" s="4">
        <v>44186</v>
      </c>
      <c r="C8158" t="s">
        <v>17</v>
      </c>
      <c r="D8158" t="s">
        <v>64</v>
      </c>
      <c r="E8158" s="2" t="str">
        <f>VLOOKUP('SampleSuperstore - Main Data'!D8158,Reference!$A$26:$B$74,2,FALSE)</f>
        <v>East</v>
      </c>
      <c r="F8158" s="22" t="s">
        <v>13</v>
      </c>
      <c r="G8158" s="22" t="s">
        <v>26</v>
      </c>
      <c r="H8158" s="24">
        <f>VLOOKUP($G8158, Reference!$A$3:$C$20, 2,FALSE)*I8158</f>
        <v>10</v>
      </c>
      <c r="I8158" s="22">
        <v>4</v>
      </c>
      <c r="J8158" s="26" cm="1">
        <f t="array" ref="J8158">IFERROR(_xlfn.IFS(AND(C8158="Corporate", F8158="Technology"), 3%, C8158="Corporate", 1%),0%)</f>
        <v>0.01</v>
      </c>
      <c r="K8158" s="24">
        <f>VLOOKUP($G8158, Reference!$A$3:$C$20, 3,FALSE)*I8158</f>
        <v>8</v>
      </c>
      <c r="L8158" s="27">
        <f t="shared" si="254"/>
        <v>2</v>
      </c>
      <c r="M8158" s="27">
        <f t="shared" si="255"/>
        <v>1.9000000000000004</v>
      </c>
    </row>
    <row r="8159" spans="1:13" x14ac:dyDescent="0.2">
      <c r="A8159">
        <v>9764</v>
      </c>
      <c r="B8159" s="4">
        <v>44186</v>
      </c>
      <c r="C8159" t="s">
        <v>17</v>
      </c>
      <c r="D8159" t="s">
        <v>15</v>
      </c>
      <c r="E8159" s="2" t="str">
        <f>VLOOKUP('SampleSuperstore - Main Data'!D8159,Reference!$A$26:$B$74,2,FALSE)</f>
        <v>West</v>
      </c>
      <c r="F8159" s="22" t="s">
        <v>13</v>
      </c>
      <c r="G8159" s="22" t="s">
        <v>26</v>
      </c>
      <c r="H8159" s="24">
        <f>VLOOKUP($G8159, Reference!$A$3:$C$20, 2,FALSE)*I8159</f>
        <v>7.5</v>
      </c>
      <c r="I8159" s="22">
        <v>3</v>
      </c>
      <c r="J8159" s="26" cm="1">
        <f t="array" ref="J8159">IFERROR(_xlfn.IFS(AND(C8159="Corporate", F8159="Technology"), 3%, C8159="Corporate", 1%),0%)</f>
        <v>0.01</v>
      </c>
      <c r="K8159" s="24">
        <f>VLOOKUP($G8159, Reference!$A$3:$C$20, 3,FALSE)*I8159</f>
        <v>6</v>
      </c>
      <c r="L8159" s="27">
        <f t="shared" si="254"/>
        <v>1.5</v>
      </c>
      <c r="M8159" s="27">
        <f t="shared" si="255"/>
        <v>1.4249999999999998</v>
      </c>
    </row>
    <row r="8160" spans="1:13" x14ac:dyDescent="0.2">
      <c r="A8160">
        <v>9768</v>
      </c>
      <c r="B8160" s="4">
        <v>44186</v>
      </c>
      <c r="C8160" t="s">
        <v>17</v>
      </c>
      <c r="D8160" t="s">
        <v>21</v>
      </c>
      <c r="E8160" s="2" t="str">
        <f>VLOOKUP('SampleSuperstore - Main Data'!D8160,Reference!$A$26:$B$74,2,FALSE)</f>
        <v>West</v>
      </c>
      <c r="F8160" s="22" t="s">
        <v>23</v>
      </c>
      <c r="G8160" s="22" t="s">
        <v>24</v>
      </c>
      <c r="H8160" s="24">
        <f>VLOOKUP($G8160, Reference!$A$3:$C$20, 2,FALSE)*I8160</f>
        <v>594</v>
      </c>
      <c r="I8160" s="22">
        <v>6</v>
      </c>
      <c r="J8160" s="26" cm="1">
        <f t="array" ref="J8160">IFERROR(_xlfn.IFS(AND(C8160="Corporate", F8160="Technology"), 3%, C8160="Corporate", 1%),0%)</f>
        <v>0.01</v>
      </c>
      <c r="K8160" s="24">
        <f>VLOOKUP($G8160, Reference!$A$3:$C$20, 3,FALSE)*I8160</f>
        <v>474</v>
      </c>
      <c r="L8160" s="27">
        <f t="shared" si="254"/>
        <v>120</v>
      </c>
      <c r="M8160" s="27">
        <f t="shared" si="255"/>
        <v>114.05999999999995</v>
      </c>
    </row>
    <row r="8161" spans="1:13" x14ac:dyDescent="0.2">
      <c r="A8161">
        <v>9780</v>
      </c>
      <c r="B8161" s="4">
        <v>44187</v>
      </c>
      <c r="C8161" t="s">
        <v>17</v>
      </c>
      <c r="D8161" t="s">
        <v>47</v>
      </c>
      <c r="E8161" s="2" t="str">
        <f>VLOOKUP('SampleSuperstore - Main Data'!D8161,Reference!$A$26:$B$74,2,FALSE)</f>
        <v>South</v>
      </c>
      <c r="F8161" s="22" t="s">
        <v>23</v>
      </c>
      <c r="G8161" s="22" t="s">
        <v>37</v>
      </c>
      <c r="H8161" s="24">
        <f>VLOOKUP($G8161, Reference!$A$3:$C$20, 2,FALSE)*I8161</f>
        <v>9</v>
      </c>
      <c r="I8161" s="22">
        <v>1</v>
      </c>
      <c r="J8161" s="26" cm="1">
        <f t="array" ref="J8161">IFERROR(_xlfn.IFS(AND(C8161="Corporate", F8161="Technology"), 3%, C8161="Corporate", 1%),0%)</f>
        <v>0.01</v>
      </c>
      <c r="K8161" s="24">
        <f>VLOOKUP($G8161, Reference!$A$3:$C$20, 3,FALSE)*I8161</f>
        <v>5</v>
      </c>
      <c r="L8161" s="27">
        <f t="shared" si="254"/>
        <v>4</v>
      </c>
      <c r="M8161" s="27">
        <f t="shared" si="255"/>
        <v>3.91</v>
      </c>
    </row>
    <row r="8162" spans="1:13" x14ac:dyDescent="0.2">
      <c r="A8162">
        <v>9785</v>
      </c>
      <c r="B8162" s="4">
        <v>44187</v>
      </c>
      <c r="C8162" t="s">
        <v>17</v>
      </c>
      <c r="D8162" t="s">
        <v>21</v>
      </c>
      <c r="E8162" s="2" t="str">
        <f>VLOOKUP('SampleSuperstore - Main Data'!D8162,Reference!$A$26:$B$74,2,FALSE)</f>
        <v>West</v>
      </c>
      <c r="F8162" s="22" t="s">
        <v>29</v>
      </c>
      <c r="G8162" s="22" t="s">
        <v>50</v>
      </c>
      <c r="H8162" s="24">
        <f>VLOOKUP($G8162, Reference!$A$3:$C$20, 2,FALSE)*I8162</f>
        <v>597</v>
      </c>
      <c r="I8162" s="22">
        <v>3</v>
      </c>
      <c r="J8162" s="26" cm="1">
        <f t="array" ref="J8162">IFERROR(_xlfn.IFS(AND(C8162="Corporate", F8162="Technology"), 3%, C8162="Corporate", 1%),0%)</f>
        <v>0.03</v>
      </c>
      <c r="K8162" s="24">
        <f>VLOOKUP($G8162, Reference!$A$3:$C$20, 3,FALSE)*I8162</f>
        <v>495</v>
      </c>
      <c r="L8162" s="27">
        <f t="shared" si="254"/>
        <v>102</v>
      </c>
      <c r="M8162" s="27">
        <f t="shared" si="255"/>
        <v>84.090000000000032</v>
      </c>
    </row>
    <row r="8163" spans="1:13" x14ac:dyDescent="0.2">
      <c r="A8163">
        <v>9786</v>
      </c>
      <c r="B8163" s="4">
        <v>44187</v>
      </c>
      <c r="C8163" t="s">
        <v>17</v>
      </c>
      <c r="D8163" t="s">
        <v>25</v>
      </c>
      <c r="E8163" s="2" t="str">
        <f>VLOOKUP('SampleSuperstore - Main Data'!D8163,Reference!$A$26:$B$74,2,FALSE)</f>
        <v>Central</v>
      </c>
      <c r="F8163" s="22" t="s">
        <v>29</v>
      </c>
      <c r="G8163" s="22" t="s">
        <v>50</v>
      </c>
      <c r="H8163" s="24">
        <f>VLOOKUP($G8163, Reference!$A$3:$C$20, 2,FALSE)*I8163</f>
        <v>1393</v>
      </c>
      <c r="I8163" s="22">
        <v>7</v>
      </c>
      <c r="J8163" s="26" cm="1">
        <f t="array" ref="J8163">IFERROR(_xlfn.IFS(AND(C8163="Corporate", F8163="Technology"), 3%, C8163="Corporate", 1%),0%)</f>
        <v>0.03</v>
      </c>
      <c r="K8163" s="24">
        <f>VLOOKUP($G8163, Reference!$A$3:$C$20, 3,FALSE)*I8163</f>
        <v>1155</v>
      </c>
      <c r="L8163" s="27">
        <f t="shared" si="254"/>
        <v>238</v>
      </c>
      <c r="M8163" s="27">
        <f t="shared" si="255"/>
        <v>196.21000000000004</v>
      </c>
    </row>
    <row r="8164" spans="1:13" x14ac:dyDescent="0.2">
      <c r="A8164">
        <v>9789</v>
      </c>
      <c r="B8164" s="4">
        <v>44187</v>
      </c>
      <c r="C8164" t="s">
        <v>17</v>
      </c>
      <c r="D8164" t="s">
        <v>58</v>
      </c>
      <c r="E8164" s="2" t="str">
        <f>VLOOKUP('SampleSuperstore - Main Data'!D8164,Reference!$A$26:$B$74,2,FALSE)</f>
        <v>Central</v>
      </c>
      <c r="F8164" s="22" t="s">
        <v>23</v>
      </c>
      <c r="G8164" s="22" t="s">
        <v>37</v>
      </c>
      <c r="H8164" s="24">
        <f>VLOOKUP($G8164, Reference!$A$3:$C$20, 2,FALSE)*I8164</f>
        <v>99</v>
      </c>
      <c r="I8164" s="22">
        <v>11</v>
      </c>
      <c r="J8164" s="26" cm="1">
        <f t="array" ref="J8164">IFERROR(_xlfn.IFS(AND(C8164="Corporate", F8164="Technology"), 3%, C8164="Corporate", 1%),0%)</f>
        <v>0.01</v>
      </c>
      <c r="K8164" s="24">
        <f>VLOOKUP($G8164, Reference!$A$3:$C$20, 3,FALSE)*I8164</f>
        <v>55</v>
      </c>
      <c r="L8164" s="27">
        <f t="shared" si="254"/>
        <v>44</v>
      </c>
      <c r="M8164" s="27">
        <f t="shared" si="255"/>
        <v>43.010000000000005</v>
      </c>
    </row>
    <row r="8165" spans="1:13" x14ac:dyDescent="0.2">
      <c r="A8165">
        <v>9808</v>
      </c>
      <c r="B8165" s="4">
        <v>44188</v>
      </c>
      <c r="C8165" t="s">
        <v>17</v>
      </c>
      <c r="D8165" t="s">
        <v>52</v>
      </c>
      <c r="E8165" s="2" t="str">
        <f>VLOOKUP('SampleSuperstore - Main Data'!D8165,Reference!$A$26:$B$74,2,FALSE)</f>
        <v>East</v>
      </c>
      <c r="F8165" s="22" t="s">
        <v>13</v>
      </c>
      <c r="G8165" s="22" t="s">
        <v>49</v>
      </c>
      <c r="H8165" s="24">
        <f>VLOOKUP($G8165, Reference!$A$3:$C$20, 2,FALSE)*I8165</f>
        <v>120</v>
      </c>
      <c r="I8165" s="22">
        <v>3</v>
      </c>
      <c r="J8165" s="26" cm="1">
        <f t="array" ref="J8165">IFERROR(_xlfn.IFS(AND(C8165="Corporate", F8165="Technology"), 3%, C8165="Corporate", 1%),0%)</f>
        <v>0.01</v>
      </c>
      <c r="K8165" s="24">
        <f>VLOOKUP($G8165, Reference!$A$3:$C$20, 3,FALSE)*I8165</f>
        <v>105</v>
      </c>
      <c r="L8165" s="27">
        <f t="shared" si="254"/>
        <v>15</v>
      </c>
      <c r="M8165" s="27">
        <f t="shared" si="255"/>
        <v>13.799999999999997</v>
      </c>
    </row>
    <row r="8166" spans="1:13" x14ac:dyDescent="0.2">
      <c r="A8166">
        <v>9809</v>
      </c>
      <c r="B8166" s="4">
        <v>44188</v>
      </c>
      <c r="C8166" t="s">
        <v>17</v>
      </c>
      <c r="D8166" t="s">
        <v>44</v>
      </c>
      <c r="E8166" s="2" t="str">
        <f>VLOOKUP('SampleSuperstore - Main Data'!D8166,Reference!$A$26:$B$74,2,FALSE)</f>
        <v>South</v>
      </c>
      <c r="F8166" s="22" t="s">
        <v>13</v>
      </c>
      <c r="G8166" s="22" t="s">
        <v>14</v>
      </c>
      <c r="H8166" s="24">
        <f>VLOOKUP($G8166, Reference!$A$3:$C$20, 2,FALSE)*I8166</f>
        <v>90</v>
      </c>
      <c r="I8166" s="22">
        <v>2</v>
      </c>
      <c r="J8166" s="26" cm="1">
        <f t="array" ref="J8166">IFERROR(_xlfn.IFS(AND(C8166="Corporate", F8166="Technology"), 3%, C8166="Corporate", 1%),0%)</f>
        <v>0.01</v>
      </c>
      <c r="K8166" s="24">
        <f>VLOOKUP($G8166, Reference!$A$3:$C$20, 3,FALSE)*I8166</f>
        <v>70</v>
      </c>
      <c r="L8166" s="27">
        <f t="shared" si="254"/>
        <v>20</v>
      </c>
      <c r="M8166" s="27">
        <f t="shared" si="255"/>
        <v>19.099999999999994</v>
      </c>
    </row>
    <row r="8167" spans="1:13" x14ac:dyDescent="0.2">
      <c r="A8167">
        <v>9810</v>
      </c>
      <c r="B8167" s="4">
        <v>44188</v>
      </c>
      <c r="C8167" t="s">
        <v>17</v>
      </c>
      <c r="D8167" t="s">
        <v>36</v>
      </c>
      <c r="E8167" s="2" t="str">
        <f>VLOOKUP('SampleSuperstore - Main Data'!D8167,Reference!$A$26:$B$74,2,FALSE)</f>
        <v>East</v>
      </c>
      <c r="F8167" s="22" t="s">
        <v>13</v>
      </c>
      <c r="G8167" s="22" t="s">
        <v>26</v>
      </c>
      <c r="H8167" s="24">
        <f>VLOOKUP($G8167, Reference!$A$3:$C$20, 2,FALSE)*I8167</f>
        <v>5</v>
      </c>
      <c r="I8167" s="22">
        <v>2</v>
      </c>
      <c r="J8167" s="26" cm="1">
        <f t="array" ref="J8167">IFERROR(_xlfn.IFS(AND(C8167="Corporate", F8167="Technology"), 3%, C8167="Corporate", 1%),0%)</f>
        <v>0.01</v>
      </c>
      <c r="K8167" s="24">
        <f>VLOOKUP($G8167, Reference!$A$3:$C$20, 3,FALSE)*I8167</f>
        <v>4</v>
      </c>
      <c r="L8167" s="27">
        <f t="shared" si="254"/>
        <v>1</v>
      </c>
      <c r="M8167" s="27">
        <f t="shared" si="255"/>
        <v>0.95000000000000018</v>
      </c>
    </row>
    <row r="8168" spans="1:13" x14ac:dyDescent="0.2">
      <c r="A8168">
        <v>9814</v>
      </c>
      <c r="B8168" s="4">
        <v>44188</v>
      </c>
      <c r="C8168" t="s">
        <v>17</v>
      </c>
      <c r="D8168" t="s">
        <v>31</v>
      </c>
      <c r="E8168" s="2" t="str">
        <f>VLOOKUP('SampleSuperstore - Main Data'!D8168,Reference!$A$26:$B$74,2,FALSE)</f>
        <v>Central</v>
      </c>
      <c r="F8168" s="22" t="s">
        <v>23</v>
      </c>
      <c r="G8168" s="22" t="s">
        <v>37</v>
      </c>
      <c r="H8168" s="24">
        <f>VLOOKUP($G8168, Reference!$A$3:$C$20, 2,FALSE)*I8168</f>
        <v>27</v>
      </c>
      <c r="I8168" s="22">
        <v>3</v>
      </c>
      <c r="J8168" s="26" cm="1">
        <f t="array" ref="J8168">IFERROR(_xlfn.IFS(AND(C8168="Corporate", F8168="Technology"), 3%, C8168="Corporate", 1%),0%)</f>
        <v>0.01</v>
      </c>
      <c r="K8168" s="24">
        <f>VLOOKUP($G8168, Reference!$A$3:$C$20, 3,FALSE)*I8168</f>
        <v>15</v>
      </c>
      <c r="L8168" s="27">
        <f t="shared" si="254"/>
        <v>12</v>
      </c>
      <c r="M8168" s="27">
        <f t="shared" si="255"/>
        <v>11.73</v>
      </c>
    </row>
    <row r="8169" spans="1:13" x14ac:dyDescent="0.2">
      <c r="A8169">
        <v>9815</v>
      </c>
      <c r="B8169" s="4">
        <v>44188</v>
      </c>
      <c r="C8169" t="s">
        <v>17</v>
      </c>
      <c r="D8169" t="s">
        <v>51</v>
      </c>
      <c r="E8169" s="2" t="str">
        <f>VLOOKUP('SampleSuperstore - Main Data'!D8169,Reference!$A$26:$B$74,2,FALSE)</f>
        <v>East</v>
      </c>
      <c r="F8169" s="22" t="s">
        <v>23</v>
      </c>
      <c r="G8169" s="22" t="s">
        <v>24</v>
      </c>
      <c r="H8169" s="24">
        <f>VLOOKUP($G8169, Reference!$A$3:$C$20, 2,FALSE)*I8169</f>
        <v>792</v>
      </c>
      <c r="I8169" s="22">
        <v>8</v>
      </c>
      <c r="J8169" s="26" cm="1">
        <f t="array" ref="J8169">IFERROR(_xlfn.IFS(AND(C8169="Corporate", F8169="Technology"), 3%, C8169="Corporate", 1%),0%)</f>
        <v>0.01</v>
      </c>
      <c r="K8169" s="24">
        <f>VLOOKUP($G8169, Reference!$A$3:$C$20, 3,FALSE)*I8169</f>
        <v>632</v>
      </c>
      <c r="L8169" s="27">
        <f t="shared" si="254"/>
        <v>160</v>
      </c>
      <c r="M8169" s="27">
        <f t="shared" si="255"/>
        <v>152.08000000000004</v>
      </c>
    </row>
    <row r="8170" spans="1:13" x14ac:dyDescent="0.2">
      <c r="A8170">
        <v>9817</v>
      </c>
      <c r="B8170" s="4">
        <v>44188</v>
      </c>
      <c r="C8170" t="s">
        <v>17</v>
      </c>
      <c r="D8170" t="s">
        <v>44</v>
      </c>
      <c r="E8170" s="2" t="str">
        <f>VLOOKUP('SampleSuperstore - Main Data'!D8170,Reference!$A$26:$B$74,2,FALSE)</f>
        <v>South</v>
      </c>
      <c r="F8170" s="22" t="s">
        <v>23</v>
      </c>
      <c r="G8170" s="22" t="s">
        <v>37</v>
      </c>
      <c r="H8170" s="24">
        <f>VLOOKUP($G8170, Reference!$A$3:$C$20, 2,FALSE)*I8170</f>
        <v>9</v>
      </c>
      <c r="I8170" s="22">
        <v>1</v>
      </c>
      <c r="J8170" s="26" cm="1">
        <f t="array" ref="J8170">IFERROR(_xlfn.IFS(AND(C8170="Corporate", F8170="Technology"), 3%, C8170="Corporate", 1%),0%)</f>
        <v>0.01</v>
      </c>
      <c r="K8170" s="24">
        <f>VLOOKUP($G8170, Reference!$A$3:$C$20, 3,FALSE)*I8170</f>
        <v>5</v>
      </c>
      <c r="L8170" s="27">
        <f t="shared" si="254"/>
        <v>4</v>
      </c>
      <c r="M8170" s="27">
        <f t="shared" si="255"/>
        <v>3.91</v>
      </c>
    </row>
    <row r="8171" spans="1:13" x14ac:dyDescent="0.2">
      <c r="A8171">
        <v>9831</v>
      </c>
      <c r="B8171" s="4">
        <v>44189</v>
      </c>
      <c r="C8171" t="s">
        <v>17</v>
      </c>
      <c r="D8171" t="s">
        <v>15</v>
      </c>
      <c r="E8171" s="2" t="str">
        <f>VLOOKUP('SampleSuperstore - Main Data'!D8171,Reference!$A$26:$B$74,2,FALSE)</f>
        <v>West</v>
      </c>
      <c r="F8171" s="22" t="s">
        <v>13</v>
      </c>
      <c r="G8171" s="22" t="s">
        <v>26</v>
      </c>
      <c r="H8171" s="24">
        <f>VLOOKUP($G8171, Reference!$A$3:$C$20, 2,FALSE)*I8171</f>
        <v>2.5</v>
      </c>
      <c r="I8171" s="22">
        <v>1</v>
      </c>
      <c r="J8171" s="26" cm="1">
        <f t="array" ref="J8171">IFERROR(_xlfn.IFS(AND(C8171="Corporate", F8171="Technology"), 3%, C8171="Corporate", 1%),0%)</f>
        <v>0.01</v>
      </c>
      <c r="K8171" s="24">
        <f>VLOOKUP($G8171, Reference!$A$3:$C$20, 3,FALSE)*I8171</f>
        <v>2</v>
      </c>
      <c r="L8171" s="27">
        <f t="shared" si="254"/>
        <v>0.5</v>
      </c>
      <c r="M8171" s="27">
        <f t="shared" si="255"/>
        <v>0.47500000000000009</v>
      </c>
    </row>
    <row r="8172" spans="1:13" x14ac:dyDescent="0.2">
      <c r="A8172">
        <v>9832</v>
      </c>
      <c r="B8172" s="4">
        <v>44189</v>
      </c>
      <c r="C8172" t="s">
        <v>17</v>
      </c>
      <c r="D8172" t="s">
        <v>19</v>
      </c>
      <c r="E8172" s="2" t="str">
        <f>VLOOKUP('SampleSuperstore - Main Data'!D8172,Reference!$A$26:$B$74,2,FALSE)</f>
        <v>East</v>
      </c>
      <c r="F8172" s="22" t="s">
        <v>13</v>
      </c>
      <c r="G8172" s="22" t="s">
        <v>20</v>
      </c>
      <c r="H8172" s="24">
        <f>VLOOKUP($G8172, Reference!$A$3:$C$20, 2,FALSE)*I8172</f>
        <v>68</v>
      </c>
      <c r="I8172" s="22">
        <v>4</v>
      </c>
      <c r="J8172" s="26" cm="1">
        <f t="array" ref="J8172">IFERROR(_xlfn.IFS(AND(C8172="Corporate", F8172="Technology"), 3%, C8172="Corporate", 1%),0%)</f>
        <v>0.01</v>
      </c>
      <c r="K8172" s="24">
        <f>VLOOKUP($G8172, Reference!$A$3:$C$20, 3,FALSE)*I8172</f>
        <v>40</v>
      </c>
      <c r="L8172" s="27">
        <f t="shared" si="254"/>
        <v>28</v>
      </c>
      <c r="M8172" s="27">
        <f t="shared" si="255"/>
        <v>27.319999999999993</v>
      </c>
    </row>
    <row r="8173" spans="1:13" x14ac:dyDescent="0.2">
      <c r="A8173">
        <v>9834</v>
      </c>
      <c r="B8173" s="4">
        <v>44189</v>
      </c>
      <c r="C8173" t="s">
        <v>17</v>
      </c>
      <c r="D8173" t="s">
        <v>25</v>
      </c>
      <c r="E8173" s="2" t="str">
        <f>VLOOKUP('SampleSuperstore - Main Data'!D8173,Reference!$A$26:$B$74,2,FALSE)</f>
        <v>Central</v>
      </c>
      <c r="F8173" s="22" t="s">
        <v>23</v>
      </c>
      <c r="G8173" s="22" t="s">
        <v>37</v>
      </c>
      <c r="H8173" s="24">
        <f>VLOOKUP($G8173, Reference!$A$3:$C$20, 2,FALSE)*I8173</f>
        <v>27</v>
      </c>
      <c r="I8173" s="22">
        <v>3</v>
      </c>
      <c r="J8173" s="26" cm="1">
        <f t="array" ref="J8173">IFERROR(_xlfn.IFS(AND(C8173="Corporate", F8173="Technology"), 3%, C8173="Corporate", 1%),0%)</f>
        <v>0.01</v>
      </c>
      <c r="K8173" s="24">
        <f>VLOOKUP($G8173, Reference!$A$3:$C$20, 3,FALSE)*I8173</f>
        <v>15</v>
      </c>
      <c r="L8173" s="27">
        <f t="shared" si="254"/>
        <v>12</v>
      </c>
      <c r="M8173" s="27">
        <f t="shared" si="255"/>
        <v>11.73</v>
      </c>
    </row>
    <row r="8174" spans="1:13" x14ac:dyDescent="0.2">
      <c r="A8174">
        <v>9835</v>
      </c>
      <c r="B8174" s="4">
        <v>44189</v>
      </c>
      <c r="C8174" t="s">
        <v>17</v>
      </c>
      <c r="D8174" t="s">
        <v>70</v>
      </c>
      <c r="E8174" s="2" t="str">
        <f>VLOOKUP('SampleSuperstore - Main Data'!D8174,Reference!$A$26:$B$74,2,FALSE)</f>
        <v>Central</v>
      </c>
      <c r="F8174" s="22" t="s">
        <v>13</v>
      </c>
      <c r="G8174" s="22" t="s">
        <v>14</v>
      </c>
      <c r="H8174" s="24">
        <f>VLOOKUP($G8174, Reference!$A$3:$C$20, 2,FALSE)*I8174</f>
        <v>315</v>
      </c>
      <c r="I8174" s="22">
        <v>7</v>
      </c>
      <c r="J8174" s="26" cm="1">
        <f t="array" ref="J8174">IFERROR(_xlfn.IFS(AND(C8174="Corporate", F8174="Technology"), 3%, C8174="Corporate", 1%),0%)</f>
        <v>0.01</v>
      </c>
      <c r="K8174" s="24">
        <f>VLOOKUP($G8174, Reference!$A$3:$C$20, 3,FALSE)*I8174</f>
        <v>245</v>
      </c>
      <c r="L8174" s="27">
        <f t="shared" si="254"/>
        <v>70</v>
      </c>
      <c r="M8174" s="27">
        <f t="shared" si="255"/>
        <v>66.850000000000023</v>
      </c>
    </row>
    <row r="8175" spans="1:13" x14ac:dyDescent="0.2">
      <c r="A8175">
        <v>9836</v>
      </c>
      <c r="B8175" s="4">
        <v>44189</v>
      </c>
      <c r="C8175" t="s">
        <v>17</v>
      </c>
      <c r="D8175" t="s">
        <v>15</v>
      </c>
      <c r="E8175" s="2" t="str">
        <f>VLOOKUP('SampleSuperstore - Main Data'!D8175,Reference!$A$26:$B$74,2,FALSE)</f>
        <v>West</v>
      </c>
      <c r="F8175" s="22" t="s">
        <v>29</v>
      </c>
      <c r="G8175" s="22" t="s">
        <v>33</v>
      </c>
      <c r="H8175" s="24">
        <f>VLOOKUP($G8175, Reference!$A$3:$C$20, 2,FALSE)*I8175</f>
        <v>15</v>
      </c>
      <c r="I8175" s="22">
        <v>3</v>
      </c>
      <c r="J8175" s="26" cm="1">
        <f t="array" ref="J8175">IFERROR(_xlfn.IFS(AND(C8175="Corporate", F8175="Technology"), 3%, C8175="Corporate", 1%),0%)</f>
        <v>0.03</v>
      </c>
      <c r="K8175" s="24">
        <f>VLOOKUP($G8175, Reference!$A$3:$C$20, 3,FALSE)*I8175</f>
        <v>7.5</v>
      </c>
      <c r="L8175" s="27">
        <f t="shared" si="254"/>
        <v>7.5</v>
      </c>
      <c r="M8175" s="27">
        <f t="shared" si="255"/>
        <v>7.0499999999999989</v>
      </c>
    </row>
    <row r="8176" spans="1:13" x14ac:dyDescent="0.2">
      <c r="A8176">
        <v>9849</v>
      </c>
      <c r="B8176" s="4">
        <v>44190</v>
      </c>
      <c r="C8176" t="s">
        <v>17</v>
      </c>
      <c r="D8176" t="s">
        <v>15</v>
      </c>
      <c r="E8176" s="2" t="str">
        <f>VLOOKUP('SampleSuperstore - Main Data'!D8176,Reference!$A$26:$B$74,2,FALSE)</f>
        <v>West</v>
      </c>
      <c r="F8176" s="22" t="s">
        <v>13</v>
      </c>
      <c r="G8176" s="22" t="s">
        <v>49</v>
      </c>
      <c r="H8176" s="24">
        <f>VLOOKUP($G8176, Reference!$A$3:$C$20, 2,FALSE)*I8176</f>
        <v>160</v>
      </c>
      <c r="I8176" s="22">
        <v>4</v>
      </c>
      <c r="J8176" s="26" cm="1">
        <f t="array" ref="J8176">IFERROR(_xlfn.IFS(AND(C8176="Corporate", F8176="Technology"), 3%, C8176="Corporate", 1%),0%)</f>
        <v>0.01</v>
      </c>
      <c r="K8176" s="24">
        <f>VLOOKUP($G8176, Reference!$A$3:$C$20, 3,FALSE)*I8176</f>
        <v>140</v>
      </c>
      <c r="L8176" s="27">
        <f t="shared" si="254"/>
        <v>20</v>
      </c>
      <c r="M8176" s="27">
        <f t="shared" si="255"/>
        <v>18.400000000000006</v>
      </c>
    </row>
    <row r="8177" spans="1:13" x14ac:dyDescent="0.2">
      <c r="A8177">
        <v>9851</v>
      </c>
      <c r="B8177" s="4">
        <v>44190</v>
      </c>
      <c r="C8177" t="s">
        <v>17</v>
      </c>
      <c r="D8177" t="s">
        <v>36</v>
      </c>
      <c r="E8177" s="2" t="str">
        <f>VLOOKUP('SampleSuperstore - Main Data'!D8177,Reference!$A$26:$B$74,2,FALSE)</f>
        <v>East</v>
      </c>
      <c r="F8177" s="22" t="s">
        <v>13</v>
      </c>
      <c r="G8177" s="22" t="s">
        <v>26</v>
      </c>
      <c r="H8177" s="24">
        <f>VLOOKUP($G8177, Reference!$A$3:$C$20, 2,FALSE)*I8177</f>
        <v>10</v>
      </c>
      <c r="I8177" s="22">
        <v>4</v>
      </c>
      <c r="J8177" s="26" cm="1">
        <f t="array" ref="J8177">IFERROR(_xlfn.IFS(AND(C8177="Corporate", F8177="Technology"), 3%, C8177="Corporate", 1%),0%)</f>
        <v>0.01</v>
      </c>
      <c r="K8177" s="24">
        <f>VLOOKUP($G8177, Reference!$A$3:$C$20, 3,FALSE)*I8177</f>
        <v>8</v>
      </c>
      <c r="L8177" s="27">
        <f t="shared" si="254"/>
        <v>2</v>
      </c>
      <c r="M8177" s="27">
        <f t="shared" si="255"/>
        <v>1.9000000000000004</v>
      </c>
    </row>
    <row r="8178" spans="1:13" x14ac:dyDescent="0.2">
      <c r="A8178">
        <v>9857</v>
      </c>
      <c r="B8178" s="4">
        <v>44190</v>
      </c>
      <c r="C8178" t="s">
        <v>17</v>
      </c>
      <c r="D8178" t="s">
        <v>40</v>
      </c>
      <c r="E8178" s="2" t="str">
        <f>VLOOKUP('SampleSuperstore - Main Data'!D8178,Reference!$A$26:$B$74,2,FALSE)</f>
        <v>East</v>
      </c>
      <c r="F8178" s="22" t="s">
        <v>13</v>
      </c>
      <c r="G8178" s="22" t="s">
        <v>16</v>
      </c>
      <c r="H8178" s="24">
        <f>VLOOKUP($G8178, Reference!$A$3:$C$20, 2,FALSE)*I8178</f>
        <v>209</v>
      </c>
      <c r="I8178" s="22">
        <v>11</v>
      </c>
      <c r="J8178" s="26" cm="1">
        <f t="array" ref="J8178">IFERROR(_xlfn.IFS(AND(C8178="Corporate", F8178="Technology"), 3%, C8178="Corporate", 1%),0%)</f>
        <v>0.01</v>
      </c>
      <c r="K8178" s="24">
        <f>VLOOKUP($G8178, Reference!$A$3:$C$20, 3,FALSE)*I8178</f>
        <v>110</v>
      </c>
      <c r="L8178" s="27">
        <f t="shared" si="254"/>
        <v>99</v>
      </c>
      <c r="M8178" s="27">
        <f t="shared" si="255"/>
        <v>96.91</v>
      </c>
    </row>
    <row r="8179" spans="1:13" x14ac:dyDescent="0.2">
      <c r="A8179">
        <v>9861</v>
      </c>
      <c r="B8179" s="4">
        <v>44190</v>
      </c>
      <c r="C8179" t="s">
        <v>17</v>
      </c>
      <c r="D8179" t="s">
        <v>31</v>
      </c>
      <c r="E8179" s="2" t="str">
        <f>VLOOKUP('SampleSuperstore - Main Data'!D8179,Reference!$A$26:$B$74,2,FALSE)</f>
        <v>Central</v>
      </c>
      <c r="F8179" s="22" t="s">
        <v>29</v>
      </c>
      <c r="G8179" s="22" t="s">
        <v>50</v>
      </c>
      <c r="H8179" s="24">
        <f>VLOOKUP($G8179, Reference!$A$3:$C$20, 2,FALSE)*I8179</f>
        <v>597</v>
      </c>
      <c r="I8179" s="22">
        <v>3</v>
      </c>
      <c r="J8179" s="26" cm="1">
        <f t="array" ref="J8179">IFERROR(_xlfn.IFS(AND(C8179="Corporate", F8179="Technology"), 3%, C8179="Corporate", 1%),0%)</f>
        <v>0.03</v>
      </c>
      <c r="K8179" s="24">
        <f>VLOOKUP($G8179, Reference!$A$3:$C$20, 3,FALSE)*I8179</f>
        <v>495</v>
      </c>
      <c r="L8179" s="27">
        <f t="shared" si="254"/>
        <v>102</v>
      </c>
      <c r="M8179" s="27">
        <f t="shared" si="255"/>
        <v>84.090000000000032</v>
      </c>
    </row>
    <row r="8180" spans="1:13" x14ac:dyDescent="0.2">
      <c r="A8180">
        <v>9867</v>
      </c>
      <c r="B8180" s="4">
        <v>44190</v>
      </c>
      <c r="C8180" t="s">
        <v>17</v>
      </c>
      <c r="D8180" t="s">
        <v>22</v>
      </c>
      <c r="E8180" s="2" t="str">
        <f>VLOOKUP('SampleSuperstore - Main Data'!D8180,Reference!$A$26:$B$74,2,FALSE)</f>
        <v>West</v>
      </c>
      <c r="F8180" s="22" t="s">
        <v>23</v>
      </c>
      <c r="G8180" s="22" t="s">
        <v>59</v>
      </c>
      <c r="H8180" s="24">
        <f>VLOOKUP($G8180, Reference!$A$3:$C$20, 2,FALSE)*I8180</f>
        <v>85</v>
      </c>
      <c r="I8180" s="22">
        <v>1</v>
      </c>
      <c r="J8180" s="26" cm="1">
        <f t="array" ref="J8180">IFERROR(_xlfn.IFS(AND(C8180="Corporate", F8180="Technology"), 3%, C8180="Corporate", 1%),0%)</f>
        <v>0.01</v>
      </c>
      <c r="K8180" s="24">
        <f>VLOOKUP($G8180, Reference!$A$3:$C$20, 3,FALSE)*I8180</f>
        <v>75</v>
      </c>
      <c r="L8180" s="27">
        <f t="shared" si="254"/>
        <v>10</v>
      </c>
      <c r="M8180" s="27">
        <f t="shared" si="255"/>
        <v>9.1500000000000057</v>
      </c>
    </row>
    <row r="8181" spans="1:13" x14ac:dyDescent="0.2">
      <c r="A8181">
        <v>9869</v>
      </c>
      <c r="B8181" s="4">
        <v>44190</v>
      </c>
      <c r="C8181" t="s">
        <v>17</v>
      </c>
      <c r="D8181" t="s">
        <v>19</v>
      </c>
      <c r="E8181" s="2" t="str">
        <f>VLOOKUP('SampleSuperstore - Main Data'!D8181,Reference!$A$26:$B$74,2,FALSE)</f>
        <v>East</v>
      </c>
      <c r="F8181" s="22" t="s">
        <v>23</v>
      </c>
      <c r="G8181" s="22" t="s">
        <v>24</v>
      </c>
      <c r="H8181" s="24">
        <f>VLOOKUP($G8181, Reference!$A$3:$C$20, 2,FALSE)*I8181</f>
        <v>594</v>
      </c>
      <c r="I8181" s="22">
        <v>6</v>
      </c>
      <c r="J8181" s="26" cm="1">
        <f t="array" ref="J8181">IFERROR(_xlfn.IFS(AND(C8181="Corporate", F8181="Technology"), 3%, C8181="Corporate", 1%),0%)</f>
        <v>0.01</v>
      </c>
      <c r="K8181" s="24">
        <f>VLOOKUP($G8181, Reference!$A$3:$C$20, 3,FALSE)*I8181</f>
        <v>474</v>
      </c>
      <c r="L8181" s="27">
        <f t="shared" si="254"/>
        <v>120</v>
      </c>
      <c r="M8181" s="27">
        <f t="shared" si="255"/>
        <v>114.05999999999995</v>
      </c>
    </row>
    <row r="8182" spans="1:13" x14ac:dyDescent="0.2">
      <c r="A8182">
        <v>9870</v>
      </c>
      <c r="B8182" s="4">
        <v>44190</v>
      </c>
      <c r="C8182" t="s">
        <v>17</v>
      </c>
      <c r="D8182" t="s">
        <v>43</v>
      </c>
      <c r="E8182" s="2" t="str">
        <f>VLOOKUP('SampleSuperstore - Main Data'!D8182,Reference!$A$26:$B$74,2,FALSE)</f>
        <v>West</v>
      </c>
      <c r="F8182" s="22" t="s">
        <v>23</v>
      </c>
      <c r="G8182" s="22" t="s">
        <v>38</v>
      </c>
      <c r="H8182" s="24">
        <f>VLOOKUP($G8182, Reference!$A$3:$C$20, 2,FALSE)*I8182</f>
        <v>640</v>
      </c>
      <c r="I8182" s="22">
        <v>8</v>
      </c>
      <c r="J8182" s="26" cm="1">
        <f t="array" ref="J8182">IFERROR(_xlfn.IFS(AND(C8182="Corporate", F8182="Technology"), 3%, C8182="Corporate", 1%),0%)</f>
        <v>0.01</v>
      </c>
      <c r="K8182" s="24">
        <f>VLOOKUP($G8182, Reference!$A$3:$C$20, 3,FALSE)*I8182</f>
        <v>520</v>
      </c>
      <c r="L8182" s="27">
        <f t="shared" si="254"/>
        <v>120</v>
      </c>
      <c r="M8182" s="27">
        <f t="shared" si="255"/>
        <v>113.60000000000002</v>
      </c>
    </row>
    <row r="8183" spans="1:13" x14ac:dyDescent="0.2">
      <c r="A8183">
        <v>9871</v>
      </c>
      <c r="B8183" s="4">
        <v>44190</v>
      </c>
      <c r="C8183" t="s">
        <v>17</v>
      </c>
      <c r="D8183" t="s">
        <v>25</v>
      </c>
      <c r="E8183" s="2" t="str">
        <f>VLOOKUP('SampleSuperstore - Main Data'!D8183,Reference!$A$26:$B$74,2,FALSE)</f>
        <v>Central</v>
      </c>
      <c r="F8183" s="22" t="s">
        <v>13</v>
      </c>
      <c r="G8183" s="22" t="s">
        <v>26</v>
      </c>
      <c r="H8183" s="24">
        <f>VLOOKUP($G8183, Reference!$A$3:$C$20, 2,FALSE)*I8183</f>
        <v>5</v>
      </c>
      <c r="I8183" s="22">
        <v>2</v>
      </c>
      <c r="J8183" s="26" cm="1">
        <f t="array" ref="J8183">IFERROR(_xlfn.IFS(AND(C8183="Corporate", F8183="Technology"), 3%, C8183="Corporate", 1%),0%)</f>
        <v>0.01</v>
      </c>
      <c r="K8183" s="24">
        <f>VLOOKUP($G8183, Reference!$A$3:$C$20, 3,FALSE)*I8183</f>
        <v>4</v>
      </c>
      <c r="L8183" s="27">
        <f t="shared" si="254"/>
        <v>1</v>
      </c>
      <c r="M8183" s="27">
        <f t="shared" si="255"/>
        <v>0.95000000000000018</v>
      </c>
    </row>
    <row r="8184" spans="1:13" x14ac:dyDescent="0.2">
      <c r="A8184">
        <v>9878</v>
      </c>
      <c r="B8184" s="4">
        <v>44191</v>
      </c>
      <c r="C8184" t="s">
        <v>17</v>
      </c>
      <c r="D8184" t="s">
        <v>15</v>
      </c>
      <c r="E8184" s="2" t="str">
        <f>VLOOKUP('SampleSuperstore - Main Data'!D8184,Reference!$A$26:$B$74,2,FALSE)</f>
        <v>West</v>
      </c>
      <c r="F8184" s="22" t="s">
        <v>13</v>
      </c>
      <c r="G8184" s="22" t="s">
        <v>26</v>
      </c>
      <c r="H8184" s="24">
        <f>VLOOKUP($G8184, Reference!$A$3:$C$20, 2,FALSE)*I8184</f>
        <v>5</v>
      </c>
      <c r="I8184" s="22">
        <v>2</v>
      </c>
      <c r="J8184" s="26" cm="1">
        <f t="array" ref="J8184">IFERROR(_xlfn.IFS(AND(C8184="Corporate", F8184="Technology"), 3%, C8184="Corporate", 1%),0%)</f>
        <v>0.01</v>
      </c>
      <c r="K8184" s="24">
        <f>VLOOKUP($G8184, Reference!$A$3:$C$20, 3,FALSE)*I8184</f>
        <v>4</v>
      </c>
      <c r="L8184" s="27">
        <f t="shared" si="254"/>
        <v>1</v>
      </c>
      <c r="M8184" s="27">
        <f t="shared" si="255"/>
        <v>0.95000000000000018</v>
      </c>
    </row>
    <row r="8185" spans="1:13" x14ac:dyDescent="0.2">
      <c r="A8185">
        <v>9884</v>
      </c>
      <c r="B8185" s="4">
        <v>44191</v>
      </c>
      <c r="C8185" t="s">
        <v>17</v>
      </c>
      <c r="D8185" t="s">
        <v>74</v>
      </c>
      <c r="E8185" s="2" t="str">
        <f>VLOOKUP('SampleSuperstore - Main Data'!D8185,Reference!$A$26:$B$74,2,FALSE)</f>
        <v>South</v>
      </c>
      <c r="F8185" s="22" t="s">
        <v>23</v>
      </c>
      <c r="G8185" s="22" t="s">
        <v>37</v>
      </c>
      <c r="H8185" s="24">
        <f>VLOOKUP($G8185, Reference!$A$3:$C$20, 2,FALSE)*I8185</f>
        <v>45</v>
      </c>
      <c r="I8185" s="22">
        <v>5</v>
      </c>
      <c r="J8185" s="26" cm="1">
        <f t="array" ref="J8185">IFERROR(_xlfn.IFS(AND(C8185="Corporate", F8185="Technology"), 3%, C8185="Corporate", 1%),0%)</f>
        <v>0.01</v>
      </c>
      <c r="K8185" s="24">
        <f>VLOOKUP($G8185, Reference!$A$3:$C$20, 3,FALSE)*I8185</f>
        <v>25</v>
      </c>
      <c r="L8185" s="27">
        <f t="shared" si="254"/>
        <v>20</v>
      </c>
      <c r="M8185" s="27">
        <f t="shared" si="255"/>
        <v>19.549999999999997</v>
      </c>
    </row>
    <row r="8186" spans="1:13" x14ac:dyDescent="0.2">
      <c r="A8186">
        <v>9886</v>
      </c>
      <c r="B8186" s="4">
        <v>44191</v>
      </c>
      <c r="C8186" t="s">
        <v>17</v>
      </c>
      <c r="D8186" t="s">
        <v>51</v>
      </c>
      <c r="E8186" s="2" t="str">
        <f>VLOOKUP('SampleSuperstore - Main Data'!D8186,Reference!$A$26:$B$74,2,FALSE)</f>
        <v>East</v>
      </c>
      <c r="F8186" s="22" t="s">
        <v>13</v>
      </c>
      <c r="G8186" s="22" t="s">
        <v>20</v>
      </c>
      <c r="H8186" s="24">
        <f>VLOOKUP($G8186, Reference!$A$3:$C$20, 2,FALSE)*I8186</f>
        <v>153</v>
      </c>
      <c r="I8186" s="22">
        <v>9</v>
      </c>
      <c r="J8186" s="26" cm="1">
        <f t="array" ref="J8186">IFERROR(_xlfn.IFS(AND(C8186="Corporate", F8186="Technology"), 3%, C8186="Corporate", 1%),0%)</f>
        <v>0.01</v>
      </c>
      <c r="K8186" s="24">
        <f>VLOOKUP($G8186, Reference!$A$3:$C$20, 3,FALSE)*I8186</f>
        <v>90</v>
      </c>
      <c r="L8186" s="27">
        <f t="shared" si="254"/>
        <v>63</v>
      </c>
      <c r="M8186" s="27">
        <f t="shared" si="255"/>
        <v>61.47</v>
      </c>
    </row>
    <row r="8187" spans="1:13" x14ac:dyDescent="0.2">
      <c r="A8187">
        <v>9890</v>
      </c>
      <c r="B8187" s="4">
        <v>44191</v>
      </c>
      <c r="C8187" t="s">
        <v>17</v>
      </c>
      <c r="D8187" t="s">
        <v>21</v>
      </c>
      <c r="E8187" s="2" t="str">
        <f>VLOOKUP('SampleSuperstore - Main Data'!D8187,Reference!$A$26:$B$74,2,FALSE)</f>
        <v>West</v>
      </c>
      <c r="F8187" s="22" t="s">
        <v>13</v>
      </c>
      <c r="G8187" s="22" t="s">
        <v>26</v>
      </c>
      <c r="H8187" s="24">
        <f>VLOOKUP($G8187, Reference!$A$3:$C$20, 2,FALSE)*I8187</f>
        <v>30</v>
      </c>
      <c r="I8187" s="22">
        <v>12</v>
      </c>
      <c r="J8187" s="26" cm="1">
        <f t="array" ref="J8187">IFERROR(_xlfn.IFS(AND(C8187="Corporate", F8187="Technology"), 3%, C8187="Corporate", 1%),0%)</f>
        <v>0.01</v>
      </c>
      <c r="K8187" s="24">
        <f>VLOOKUP($G8187, Reference!$A$3:$C$20, 3,FALSE)*I8187</f>
        <v>24</v>
      </c>
      <c r="L8187" s="27">
        <f t="shared" si="254"/>
        <v>6</v>
      </c>
      <c r="M8187" s="27">
        <f t="shared" si="255"/>
        <v>5.6999999999999993</v>
      </c>
    </row>
    <row r="8188" spans="1:13" x14ac:dyDescent="0.2">
      <c r="A8188">
        <v>9895</v>
      </c>
      <c r="B8188" s="4">
        <v>44191</v>
      </c>
      <c r="C8188" t="s">
        <v>17</v>
      </c>
      <c r="D8188" t="s">
        <v>18</v>
      </c>
      <c r="E8188" s="2" t="str">
        <f>VLOOKUP('SampleSuperstore - Main Data'!D8188,Reference!$A$26:$B$74,2,FALSE)</f>
        <v>South</v>
      </c>
      <c r="F8188" s="22" t="s">
        <v>13</v>
      </c>
      <c r="G8188" s="22" t="s">
        <v>35</v>
      </c>
      <c r="H8188" s="24">
        <f>VLOOKUP($G8188, Reference!$A$3:$C$20, 2,FALSE)*I8188</f>
        <v>72</v>
      </c>
      <c r="I8188" s="22">
        <v>3</v>
      </c>
      <c r="J8188" s="26" cm="1">
        <f t="array" ref="J8188">IFERROR(_xlfn.IFS(AND(C8188="Corporate", F8188="Technology"), 3%, C8188="Corporate", 1%),0%)</f>
        <v>0.01</v>
      </c>
      <c r="K8188" s="24">
        <f>VLOOKUP($G8188, Reference!$A$3:$C$20, 3,FALSE)*I8188</f>
        <v>57</v>
      </c>
      <c r="L8188" s="27">
        <f t="shared" si="254"/>
        <v>15</v>
      </c>
      <c r="M8188" s="27">
        <f t="shared" si="255"/>
        <v>14.280000000000001</v>
      </c>
    </row>
    <row r="8189" spans="1:13" x14ac:dyDescent="0.2">
      <c r="A8189">
        <v>9896</v>
      </c>
      <c r="B8189" s="4">
        <v>44191</v>
      </c>
      <c r="C8189" t="s">
        <v>17</v>
      </c>
      <c r="D8189" t="s">
        <v>36</v>
      </c>
      <c r="E8189" s="2" t="str">
        <f>VLOOKUP('SampleSuperstore - Main Data'!D8189,Reference!$A$26:$B$74,2,FALSE)</f>
        <v>East</v>
      </c>
      <c r="F8189" s="22" t="s">
        <v>23</v>
      </c>
      <c r="G8189" s="22" t="s">
        <v>37</v>
      </c>
      <c r="H8189" s="24">
        <f>VLOOKUP($G8189, Reference!$A$3:$C$20, 2,FALSE)*I8189</f>
        <v>27</v>
      </c>
      <c r="I8189" s="22">
        <v>3</v>
      </c>
      <c r="J8189" s="26" cm="1">
        <f t="array" ref="J8189">IFERROR(_xlfn.IFS(AND(C8189="Corporate", F8189="Technology"), 3%, C8189="Corporate", 1%),0%)</f>
        <v>0.01</v>
      </c>
      <c r="K8189" s="24">
        <f>VLOOKUP($G8189, Reference!$A$3:$C$20, 3,FALSE)*I8189</f>
        <v>15</v>
      </c>
      <c r="L8189" s="27">
        <f t="shared" si="254"/>
        <v>12</v>
      </c>
      <c r="M8189" s="27">
        <f t="shared" si="255"/>
        <v>11.73</v>
      </c>
    </row>
    <row r="8190" spans="1:13" x14ac:dyDescent="0.2">
      <c r="A8190">
        <v>9911</v>
      </c>
      <c r="B8190" s="4">
        <v>44192</v>
      </c>
      <c r="C8190" t="s">
        <v>17</v>
      </c>
      <c r="D8190" t="s">
        <v>21</v>
      </c>
      <c r="E8190" s="2" t="str">
        <f>VLOOKUP('SampleSuperstore - Main Data'!D8190,Reference!$A$26:$B$74,2,FALSE)</f>
        <v>West</v>
      </c>
      <c r="F8190" s="22" t="s">
        <v>23</v>
      </c>
      <c r="G8190" s="22" t="s">
        <v>37</v>
      </c>
      <c r="H8190" s="24">
        <f>VLOOKUP($G8190, Reference!$A$3:$C$20, 2,FALSE)*I8190</f>
        <v>18</v>
      </c>
      <c r="I8190" s="22">
        <v>2</v>
      </c>
      <c r="J8190" s="26" cm="1">
        <f t="array" ref="J8190">IFERROR(_xlfn.IFS(AND(C8190="Corporate", F8190="Technology"), 3%, C8190="Corporate", 1%),0%)</f>
        <v>0.01</v>
      </c>
      <c r="K8190" s="24">
        <f>VLOOKUP($G8190, Reference!$A$3:$C$20, 3,FALSE)*I8190</f>
        <v>10</v>
      </c>
      <c r="L8190" s="27">
        <f t="shared" si="254"/>
        <v>8</v>
      </c>
      <c r="M8190" s="27">
        <f t="shared" si="255"/>
        <v>7.82</v>
      </c>
    </row>
    <row r="8191" spans="1:13" x14ac:dyDescent="0.2">
      <c r="A8191">
        <v>9917</v>
      </c>
      <c r="B8191" s="4">
        <v>44192</v>
      </c>
      <c r="C8191" t="s">
        <v>17</v>
      </c>
      <c r="D8191" t="s">
        <v>44</v>
      </c>
      <c r="E8191" s="2" t="str">
        <f>VLOOKUP('SampleSuperstore - Main Data'!D8191,Reference!$A$26:$B$74,2,FALSE)</f>
        <v>South</v>
      </c>
      <c r="F8191" s="22" t="s">
        <v>13</v>
      </c>
      <c r="G8191" s="22" t="s">
        <v>41</v>
      </c>
      <c r="H8191" s="24">
        <f>VLOOKUP($G8191, Reference!$A$3:$C$20, 2,FALSE)*I8191</f>
        <v>9</v>
      </c>
      <c r="I8191" s="22">
        <v>3</v>
      </c>
      <c r="J8191" s="26" cm="1">
        <f t="array" ref="J8191">IFERROR(_xlfn.IFS(AND(C8191="Corporate", F8191="Technology"), 3%, C8191="Corporate", 1%),0%)</f>
        <v>0.01</v>
      </c>
      <c r="K8191" s="24">
        <f>VLOOKUP($G8191, Reference!$A$3:$C$20, 3,FALSE)*I8191</f>
        <v>6</v>
      </c>
      <c r="L8191" s="27">
        <f t="shared" si="254"/>
        <v>3</v>
      </c>
      <c r="M8191" s="27">
        <f t="shared" si="255"/>
        <v>2.91</v>
      </c>
    </row>
    <row r="8192" spans="1:13" x14ac:dyDescent="0.2">
      <c r="A8192">
        <v>9919</v>
      </c>
      <c r="B8192" s="4">
        <v>44192</v>
      </c>
      <c r="C8192" t="s">
        <v>17</v>
      </c>
      <c r="D8192" t="s">
        <v>58</v>
      </c>
      <c r="E8192" s="2" t="str">
        <f>VLOOKUP('SampleSuperstore - Main Data'!D8192,Reference!$A$26:$B$74,2,FALSE)</f>
        <v>Central</v>
      </c>
      <c r="F8192" s="22" t="s">
        <v>13</v>
      </c>
      <c r="G8192" s="22" t="s">
        <v>26</v>
      </c>
      <c r="H8192" s="24">
        <f>VLOOKUP($G8192, Reference!$A$3:$C$20, 2,FALSE)*I8192</f>
        <v>7.5</v>
      </c>
      <c r="I8192" s="22">
        <v>3</v>
      </c>
      <c r="J8192" s="26" cm="1">
        <f t="array" ref="J8192">IFERROR(_xlfn.IFS(AND(C8192="Corporate", F8192="Technology"), 3%, C8192="Corporate", 1%),0%)</f>
        <v>0.01</v>
      </c>
      <c r="K8192" s="24">
        <f>VLOOKUP($G8192, Reference!$A$3:$C$20, 3,FALSE)*I8192</f>
        <v>6</v>
      </c>
      <c r="L8192" s="27">
        <f t="shared" si="254"/>
        <v>1.5</v>
      </c>
      <c r="M8192" s="27">
        <f t="shared" si="255"/>
        <v>1.4249999999999998</v>
      </c>
    </row>
    <row r="8193" spans="1:13" x14ac:dyDescent="0.2">
      <c r="A8193">
        <v>9920</v>
      </c>
      <c r="B8193" s="4">
        <v>44192</v>
      </c>
      <c r="C8193" t="s">
        <v>17</v>
      </c>
      <c r="D8193" t="s">
        <v>32</v>
      </c>
      <c r="E8193" s="2" t="str">
        <f>VLOOKUP('SampleSuperstore - Main Data'!D8193,Reference!$A$26:$B$74,2,FALSE)</f>
        <v>South</v>
      </c>
      <c r="F8193" s="22" t="s">
        <v>13</v>
      </c>
      <c r="G8193" s="22" t="s">
        <v>41</v>
      </c>
      <c r="H8193" s="24">
        <f>VLOOKUP($G8193, Reference!$A$3:$C$20, 2,FALSE)*I8193</f>
        <v>6</v>
      </c>
      <c r="I8193" s="22">
        <v>2</v>
      </c>
      <c r="J8193" s="26" cm="1">
        <f t="array" ref="J8193">IFERROR(_xlfn.IFS(AND(C8193="Corporate", F8193="Technology"), 3%, C8193="Corporate", 1%),0%)</f>
        <v>0.01</v>
      </c>
      <c r="K8193" s="24">
        <f>VLOOKUP($G8193, Reference!$A$3:$C$20, 3,FALSE)*I8193</f>
        <v>4</v>
      </c>
      <c r="L8193" s="27">
        <f t="shared" si="254"/>
        <v>2</v>
      </c>
      <c r="M8193" s="27">
        <f t="shared" si="255"/>
        <v>1.9399999999999995</v>
      </c>
    </row>
    <row r="8194" spans="1:13" x14ac:dyDescent="0.2">
      <c r="A8194">
        <v>9924</v>
      </c>
      <c r="B8194" s="4">
        <v>44192</v>
      </c>
      <c r="C8194" t="s">
        <v>17</v>
      </c>
      <c r="D8194" t="s">
        <v>44</v>
      </c>
      <c r="E8194" s="2" t="str">
        <f>VLOOKUP('SampleSuperstore - Main Data'!D8194,Reference!$A$26:$B$74,2,FALSE)</f>
        <v>South</v>
      </c>
      <c r="F8194" s="22" t="s">
        <v>13</v>
      </c>
      <c r="G8194" s="22" t="s">
        <v>26</v>
      </c>
      <c r="H8194" s="24">
        <f>VLOOKUP($G8194, Reference!$A$3:$C$20, 2,FALSE)*I8194</f>
        <v>10</v>
      </c>
      <c r="I8194" s="22">
        <v>4</v>
      </c>
      <c r="J8194" s="26" cm="1">
        <f t="array" ref="J8194">IFERROR(_xlfn.IFS(AND(C8194="Corporate", F8194="Technology"), 3%, C8194="Corporate", 1%),0%)</f>
        <v>0.01</v>
      </c>
      <c r="K8194" s="24">
        <f>VLOOKUP($G8194, Reference!$A$3:$C$20, 3,FALSE)*I8194</f>
        <v>8</v>
      </c>
      <c r="L8194" s="27">
        <f t="shared" ref="L8194:L8257" si="256">H8194-K8194</f>
        <v>2</v>
      </c>
      <c r="M8194" s="27">
        <f t="shared" ref="M8194:M8257" si="257">H8194*(1-J8194)-K8194</f>
        <v>1.9000000000000004</v>
      </c>
    </row>
    <row r="8195" spans="1:13" x14ac:dyDescent="0.2">
      <c r="A8195">
        <v>9927</v>
      </c>
      <c r="B8195" s="4">
        <v>44192</v>
      </c>
      <c r="C8195" t="s">
        <v>17</v>
      </c>
      <c r="D8195" t="s">
        <v>57</v>
      </c>
      <c r="E8195" s="2" t="str">
        <f>VLOOKUP('SampleSuperstore - Main Data'!D8195,Reference!$A$26:$B$74,2,FALSE)</f>
        <v>South</v>
      </c>
      <c r="F8195" s="22" t="s">
        <v>13</v>
      </c>
      <c r="G8195" s="22" t="s">
        <v>49</v>
      </c>
      <c r="H8195" s="24">
        <f>VLOOKUP($G8195, Reference!$A$3:$C$20, 2,FALSE)*I8195</f>
        <v>200</v>
      </c>
      <c r="I8195" s="22">
        <v>5</v>
      </c>
      <c r="J8195" s="26" cm="1">
        <f t="array" ref="J8195">IFERROR(_xlfn.IFS(AND(C8195="Corporate", F8195="Technology"), 3%, C8195="Corporate", 1%),0%)</f>
        <v>0.01</v>
      </c>
      <c r="K8195" s="24">
        <f>VLOOKUP($G8195, Reference!$A$3:$C$20, 3,FALSE)*I8195</f>
        <v>175</v>
      </c>
      <c r="L8195" s="27">
        <f t="shared" si="256"/>
        <v>25</v>
      </c>
      <c r="M8195" s="27">
        <f t="shared" si="257"/>
        <v>23</v>
      </c>
    </row>
    <row r="8196" spans="1:13" x14ac:dyDescent="0.2">
      <c r="A8196">
        <v>9935</v>
      </c>
      <c r="B8196" s="4">
        <v>44192</v>
      </c>
      <c r="C8196" t="s">
        <v>17</v>
      </c>
      <c r="D8196" t="s">
        <v>18</v>
      </c>
      <c r="E8196" s="2" t="str">
        <f>VLOOKUP('SampleSuperstore - Main Data'!D8196,Reference!$A$26:$B$74,2,FALSE)</f>
        <v>South</v>
      </c>
      <c r="F8196" s="22" t="s">
        <v>23</v>
      </c>
      <c r="G8196" s="22" t="s">
        <v>37</v>
      </c>
      <c r="H8196" s="24">
        <f>VLOOKUP($G8196, Reference!$A$3:$C$20, 2,FALSE)*I8196</f>
        <v>27</v>
      </c>
      <c r="I8196" s="22">
        <v>3</v>
      </c>
      <c r="J8196" s="26" cm="1">
        <f t="array" ref="J8196">IFERROR(_xlfn.IFS(AND(C8196="Corporate", F8196="Technology"), 3%, C8196="Corporate", 1%),0%)</f>
        <v>0.01</v>
      </c>
      <c r="K8196" s="24">
        <f>VLOOKUP($G8196, Reference!$A$3:$C$20, 3,FALSE)*I8196</f>
        <v>15</v>
      </c>
      <c r="L8196" s="27">
        <f t="shared" si="256"/>
        <v>12</v>
      </c>
      <c r="M8196" s="27">
        <f t="shared" si="257"/>
        <v>11.73</v>
      </c>
    </row>
    <row r="8197" spans="1:13" x14ac:dyDescent="0.2">
      <c r="A8197">
        <v>9936</v>
      </c>
      <c r="B8197" s="4">
        <v>44192</v>
      </c>
      <c r="C8197" t="s">
        <v>17</v>
      </c>
      <c r="D8197" t="s">
        <v>15</v>
      </c>
      <c r="E8197" s="2" t="str">
        <f>VLOOKUP('SampleSuperstore - Main Data'!D8197,Reference!$A$26:$B$74,2,FALSE)</f>
        <v>West</v>
      </c>
      <c r="F8197" s="22" t="s">
        <v>29</v>
      </c>
      <c r="G8197" s="22" t="s">
        <v>50</v>
      </c>
      <c r="H8197" s="24">
        <f>VLOOKUP($G8197, Reference!$A$3:$C$20, 2,FALSE)*I8197</f>
        <v>1194</v>
      </c>
      <c r="I8197" s="22">
        <v>6</v>
      </c>
      <c r="J8197" s="26" cm="1">
        <f t="array" ref="J8197">IFERROR(_xlfn.IFS(AND(C8197="Corporate", F8197="Technology"), 3%, C8197="Corporate", 1%),0%)</f>
        <v>0.03</v>
      </c>
      <c r="K8197" s="24">
        <f>VLOOKUP($G8197, Reference!$A$3:$C$20, 3,FALSE)*I8197</f>
        <v>990</v>
      </c>
      <c r="L8197" s="27">
        <f t="shared" si="256"/>
        <v>204</v>
      </c>
      <c r="M8197" s="27">
        <f t="shared" si="257"/>
        <v>168.18000000000006</v>
      </c>
    </row>
    <row r="8198" spans="1:13" x14ac:dyDescent="0.2">
      <c r="A8198">
        <v>9942</v>
      </c>
      <c r="B8198" s="4">
        <v>44193</v>
      </c>
      <c r="C8198" t="s">
        <v>17</v>
      </c>
      <c r="D8198" t="s">
        <v>64</v>
      </c>
      <c r="E8198" s="2" t="str">
        <f>VLOOKUP('SampleSuperstore - Main Data'!D8198,Reference!$A$26:$B$74,2,FALSE)</f>
        <v>East</v>
      </c>
      <c r="F8198" s="22" t="s">
        <v>13</v>
      </c>
      <c r="G8198" s="22" t="s">
        <v>41</v>
      </c>
      <c r="H8198" s="24">
        <f>VLOOKUP($G8198, Reference!$A$3:$C$20, 2,FALSE)*I8198</f>
        <v>21</v>
      </c>
      <c r="I8198" s="22">
        <v>7</v>
      </c>
      <c r="J8198" s="26" cm="1">
        <f t="array" ref="J8198">IFERROR(_xlfn.IFS(AND(C8198="Corporate", F8198="Technology"), 3%, C8198="Corporate", 1%),0%)</f>
        <v>0.01</v>
      </c>
      <c r="K8198" s="24">
        <f>VLOOKUP($G8198, Reference!$A$3:$C$20, 3,FALSE)*I8198</f>
        <v>14</v>
      </c>
      <c r="L8198" s="27">
        <f t="shared" si="256"/>
        <v>7</v>
      </c>
      <c r="M8198" s="27">
        <f t="shared" si="257"/>
        <v>6.7899999999999991</v>
      </c>
    </row>
    <row r="8199" spans="1:13" x14ac:dyDescent="0.2">
      <c r="A8199">
        <v>9953</v>
      </c>
      <c r="B8199" s="4">
        <v>44193</v>
      </c>
      <c r="C8199" t="s">
        <v>17</v>
      </c>
      <c r="D8199" t="s">
        <v>47</v>
      </c>
      <c r="E8199" s="2" t="str">
        <f>VLOOKUP('SampleSuperstore - Main Data'!D8199,Reference!$A$26:$B$74,2,FALSE)</f>
        <v>South</v>
      </c>
      <c r="F8199" s="22" t="s">
        <v>23</v>
      </c>
      <c r="G8199" s="22" t="s">
        <v>59</v>
      </c>
      <c r="H8199" s="24">
        <f>VLOOKUP($G8199, Reference!$A$3:$C$20, 2,FALSE)*I8199</f>
        <v>255</v>
      </c>
      <c r="I8199" s="22">
        <v>3</v>
      </c>
      <c r="J8199" s="26" cm="1">
        <f t="array" ref="J8199">IFERROR(_xlfn.IFS(AND(C8199="Corporate", F8199="Technology"), 3%, C8199="Corporate", 1%),0%)</f>
        <v>0.01</v>
      </c>
      <c r="K8199" s="24">
        <f>VLOOKUP($G8199, Reference!$A$3:$C$20, 3,FALSE)*I8199</f>
        <v>225</v>
      </c>
      <c r="L8199" s="27">
        <f t="shared" si="256"/>
        <v>30</v>
      </c>
      <c r="M8199" s="27">
        <f t="shared" si="257"/>
        <v>27.449999999999989</v>
      </c>
    </row>
    <row r="8200" spans="1:13" x14ac:dyDescent="0.2">
      <c r="A8200">
        <v>9956</v>
      </c>
      <c r="B8200" s="4">
        <v>44193</v>
      </c>
      <c r="C8200" t="s">
        <v>17</v>
      </c>
      <c r="D8200" t="s">
        <v>15</v>
      </c>
      <c r="E8200" s="2" t="str">
        <f>VLOOKUP('SampleSuperstore - Main Data'!D8200,Reference!$A$26:$B$74,2,FALSE)</f>
        <v>West</v>
      </c>
      <c r="F8200" s="22" t="s">
        <v>29</v>
      </c>
      <c r="G8200" s="22" t="s">
        <v>33</v>
      </c>
      <c r="H8200" s="24">
        <f>VLOOKUP($G8200, Reference!$A$3:$C$20, 2,FALSE)*I8200</f>
        <v>10</v>
      </c>
      <c r="I8200" s="22">
        <v>2</v>
      </c>
      <c r="J8200" s="26" cm="1">
        <f t="array" ref="J8200">IFERROR(_xlfn.IFS(AND(C8200="Corporate", F8200="Technology"), 3%, C8200="Corporate", 1%),0%)</f>
        <v>0.03</v>
      </c>
      <c r="K8200" s="24">
        <f>VLOOKUP($G8200, Reference!$A$3:$C$20, 3,FALSE)*I8200</f>
        <v>5</v>
      </c>
      <c r="L8200" s="27">
        <f t="shared" si="256"/>
        <v>5</v>
      </c>
      <c r="M8200" s="27">
        <f t="shared" si="257"/>
        <v>4.6999999999999993</v>
      </c>
    </row>
    <row r="8201" spans="1:13" x14ac:dyDescent="0.2">
      <c r="A8201">
        <v>9967</v>
      </c>
      <c r="B8201" s="4">
        <v>44194</v>
      </c>
      <c r="C8201" t="s">
        <v>17</v>
      </c>
      <c r="D8201" t="s">
        <v>56</v>
      </c>
      <c r="E8201" s="2" t="str">
        <f>VLOOKUP('SampleSuperstore - Main Data'!D8201,Reference!$A$26:$B$74,2,FALSE)</f>
        <v>Central</v>
      </c>
      <c r="F8201" s="22" t="s">
        <v>13</v>
      </c>
      <c r="G8201" s="22" t="s">
        <v>26</v>
      </c>
      <c r="H8201" s="24">
        <f>VLOOKUP($G8201, Reference!$A$3:$C$20, 2,FALSE)*I8201</f>
        <v>7.5</v>
      </c>
      <c r="I8201" s="22">
        <v>3</v>
      </c>
      <c r="J8201" s="26" cm="1">
        <f t="array" ref="J8201">IFERROR(_xlfn.IFS(AND(C8201="Corporate", F8201="Technology"), 3%, C8201="Corporate", 1%),0%)</f>
        <v>0.01</v>
      </c>
      <c r="K8201" s="24">
        <f>VLOOKUP($G8201, Reference!$A$3:$C$20, 3,FALSE)*I8201</f>
        <v>6</v>
      </c>
      <c r="L8201" s="27">
        <f t="shared" si="256"/>
        <v>1.5</v>
      </c>
      <c r="M8201" s="27">
        <f t="shared" si="257"/>
        <v>1.4249999999999998</v>
      </c>
    </row>
    <row r="8202" spans="1:13" x14ac:dyDescent="0.2">
      <c r="A8202">
        <v>9968</v>
      </c>
      <c r="B8202" s="4">
        <v>44194</v>
      </c>
      <c r="C8202" t="s">
        <v>17</v>
      </c>
      <c r="D8202" t="s">
        <v>40</v>
      </c>
      <c r="E8202" s="2" t="str">
        <f>VLOOKUP('SampleSuperstore - Main Data'!D8202,Reference!$A$26:$B$74,2,FALSE)</f>
        <v>East</v>
      </c>
      <c r="F8202" s="22" t="s">
        <v>23</v>
      </c>
      <c r="G8202" s="22" t="s">
        <v>37</v>
      </c>
      <c r="H8202" s="24">
        <f>VLOOKUP($G8202, Reference!$A$3:$C$20, 2,FALSE)*I8202</f>
        <v>36</v>
      </c>
      <c r="I8202" s="22">
        <v>4</v>
      </c>
      <c r="J8202" s="26" cm="1">
        <f t="array" ref="J8202">IFERROR(_xlfn.IFS(AND(C8202="Corporate", F8202="Technology"), 3%, C8202="Corporate", 1%),0%)</f>
        <v>0.01</v>
      </c>
      <c r="K8202" s="24">
        <f>VLOOKUP($G8202, Reference!$A$3:$C$20, 3,FALSE)*I8202</f>
        <v>20</v>
      </c>
      <c r="L8202" s="27">
        <f t="shared" si="256"/>
        <v>16</v>
      </c>
      <c r="M8202" s="27">
        <f t="shared" si="257"/>
        <v>15.64</v>
      </c>
    </row>
    <row r="8203" spans="1:13" x14ac:dyDescent="0.2">
      <c r="A8203">
        <v>9972</v>
      </c>
      <c r="B8203" s="4">
        <v>44194</v>
      </c>
      <c r="C8203" t="s">
        <v>17</v>
      </c>
      <c r="D8203" t="s">
        <v>25</v>
      </c>
      <c r="E8203" s="2" t="str">
        <f>VLOOKUP('SampleSuperstore - Main Data'!D8203,Reference!$A$26:$B$74,2,FALSE)</f>
        <v>Central</v>
      </c>
      <c r="F8203" s="22" t="s">
        <v>23</v>
      </c>
      <c r="G8203" s="22" t="s">
        <v>24</v>
      </c>
      <c r="H8203" s="24">
        <f>VLOOKUP($G8203, Reference!$A$3:$C$20, 2,FALSE)*I8203</f>
        <v>495</v>
      </c>
      <c r="I8203" s="22">
        <v>5</v>
      </c>
      <c r="J8203" s="26" cm="1">
        <f t="array" ref="J8203">IFERROR(_xlfn.IFS(AND(C8203="Corporate", F8203="Technology"), 3%, C8203="Corporate", 1%),0%)</f>
        <v>0.01</v>
      </c>
      <c r="K8203" s="24">
        <f>VLOOKUP($G8203, Reference!$A$3:$C$20, 3,FALSE)*I8203</f>
        <v>395</v>
      </c>
      <c r="L8203" s="27">
        <f t="shared" si="256"/>
        <v>100</v>
      </c>
      <c r="M8203" s="27">
        <f t="shared" si="257"/>
        <v>95.050000000000011</v>
      </c>
    </row>
    <row r="8204" spans="1:13" x14ac:dyDescent="0.2">
      <c r="A8204">
        <v>9973</v>
      </c>
      <c r="B8204" s="4">
        <v>44194</v>
      </c>
      <c r="C8204" t="s">
        <v>17</v>
      </c>
      <c r="D8204" t="s">
        <v>15</v>
      </c>
      <c r="E8204" s="2" t="str">
        <f>VLOOKUP('SampleSuperstore - Main Data'!D8204,Reference!$A$26:$B$74,2,FALSE)</f>
        <v>West</v>
      </c>
      <c r="F8204" s="22" t="s">
        <v>13</v>
      </c>
      <c r="G8204" s="22" t="s">
        <v>14</v>
      </c>
      <c r="H8204" s="24">
        <f>VLOOKUP($G8204, Reference!$A$3:$C$20, 2,FALSE)*I8204</f>
        <v>360</v>
      </c>
      <c r="I8204" s="22">
        <v>8</v>
      </c>
      <c r="J8204" s="26" cm="1">
        <f t="array" ref="J8204">IFERROR(_xlfn.IFS(AND(C8204="Corporate", F8204="Technology"), 3%, C8204="Corporate", 1%),0%)</f>
        <v>0.01</v>
      </c>
      <c r="K8204" s="24">
        <f>VLOOKUP($G8204, Reference!$A$3:$C$20, 3,FALSE)*I8204</f>
        <v>280</v>
      </c>
      <c r="L8204" s="27">
        <f t="shared" si="256"/>
        <v>80</v>
      </c>
      <c r="M8204" s="27">
        <f t="shared" si="257"/>
        <v>76.399999999999977</v>
      </c>
    </row>
    <row r="8205" spans="1:13" x14ac:dyDescent="0.2">
      <c r="A8205">
        <v>9977</v>
      </c>
      <c r="B8205" s="4">
        <v>44195</v>
      </c>
      <c r="C8205" t="s">
        <v>17</v>
      </c>
      <c r="D8205" t="s">
        <v>36</v>
      </c>
      <c r="E8205" s="2" t="str">
        <f>VLOOKUP('SampleSuperstore - Main Data'!D8205,Reference!$A$26:$B$74,2,FALSE)</f>
        <v>East</v>
      </c>
      <c r="F8205" s="22" t="s">
        <v>23</v>
      </c>
      <c r="G8205" s="22" t="s">
        <v>37</v>
      </c>
      <c r="H8205" s="24">
        <f>VLOOKUP($G8205, Reference!$A$3:$C$20, 2,FALSE)*I8205</f>
        <v>45</v>
      </c>
      <c r="I8205" s="22">
        <v>5</v>
      </c>
      <c r="J8205" s="26" cm="1">
        <f t="array" ref="J8205">IFERROR(_xlfn.IFS(AND(C8205="Corporate", F8205="Technology"), 3%, C8205="Corporate", 1%),0%)</f>
        <v>0.01</v>
      </c>
      <c r="K8205" s="24">
        <f>VLOOKUP($G8205, Reference!$A$3:$C$20, 3,FALSE)*I8205</f>
        <v>25</v>
      </c>
      <c r="L8205" s="27">
        <f t="shared" si="256"/>
        <v>20</v>
      </c>
      <c r="M8205" s="27">
        <f t="shared" si="257"/>
        <v>19.549999999999997</v>
      </c>
    </row>
    <row r="8206" spans="1:13" x14ac:dyDescent="0.2">
      <c r="A8206">
        <v>9978</v>
      </c>
      <c r="B8206" s="4">
        <v>44195</v>
      </c>
      <c r="C8206" t="s">
        <v>17</v>
      </c>
      <c r="D8206" t="s">
        <v>52</v>
      </c>
      <c r="E8206" s="2" t="str">
        <f>VLOOKUP('SampleSuperstore - Main Data'!D8206,Reference!$A$26:$B$74,2,FALSE)</f>
        <v>East</v>
      </c>
      <c r="F8206" s="22" t="s">
        <v>29</v>
      </c>
      <c r="G8206" s="22" t="s">
        <v>50</v>
      </c>
      <c r="H8206" s="24">
        <f>VLOOKUP($G8206, Reference!$A$3:$C$20, 2,FALSE)*I8206</f>
        <v>597</v>
      </c>
      <c r="I8206" s="22">
        <v>3</v>
      </c>
      <c r="J8206" s="26" cm="1">
        <f t="array" ref="J8206">IFERROR(_xlfn.IFS(AND(C8206="Corporate", F8206="Technology"), 3%, C8206="Corporate", 1%),0%)</f>
        <v>0.03</v>
      </c>
      <c r="K8206" s="24">
        <f>VLOOKUP($G8206, Reference!$A$3:$C$20, 3,FALSE)*I8206</f>
        <v>495</v>
      </c>
      <c r="L8206" s="27">
        <f t="shared" si="256"/>
        <v>102</v>
      </c>
      <c r="M8206" s="27">
        <f t="shared" si="257"/>
        <v>84.090000000000032</v>
      </c>
    </row>
    <row r="8207" spans="1:13" x14ac:dyDescent="0.2">
      <c r="A8207">
        <v>9979</v>
      </c>
      <c r="B8207" s="4">
        <v>44195</v>
      </c>
      <c r="C8207" t="s">
        <v>17</v>
      </c>
      <c r="D8207" t="s">
        <v>36</v>
      </c>
      <c r="E8207" s="2" t="str">
        <f>VLOOKUP('SampleSuperstore - Main Data'!D8207,Reference!$A$26:$B$74,2,FALSE)</f>
        <v>East</v>
      </c>
      <c r="F8207" s="22" t="s">
        <v>13</v>
      </c>
      <c r="G8207" s="22" t="s">
        <v>49</v>
      </c>
      <c r="H8207" s="24">
        <f>VLOOKUP($G8207, Reference!$A$3:$C$20, 2,FALSE)*I8207</f>
        <v>240</v>
      </c>
      <c r="I8207" s="22">
        <v>6</v>
      </c>
      <c r="J8207" s="26" cm="1">
        <f t="array" ref="J8207">IFERROR(_xlfn.IFS(AND(C8207="Corporate", F8207="Technology"), 3%, C8207="Corporate", 1%),0%)</f>
        <v>0.01</v>
      </c>
      <c r="K8207" s="24">
        <f>VLOOKUP($G8207, Reference!$A$3:$C$20, 3,FALSE)*I8207</f>
        <v>210</v>
      </c>
      <c r="L8207" s="27">
        <f t="shared" si="256"/>
        <v>30</v>
      </c>
      <c r="M8207" s="27">
        <f t="shared" si="257"/>
        <v>27.599999999999994</v>
      </c>
    </row>
    <row r="8208" spans="1:13" x14ac:dyDescent="0.2">
      <c r="A8208">
        <v>9983</v>
      </c>
      <c r="B8208" s="4">
        <v>44195</v>
      </c>
      <c r="C8208" t="s">
        <v>17</v>
      </c>
      <c r="D8208" t="s">
        <v>25</v>
      </c>
      <c r="E8208" s="2" t="str">
        <f>VLOOKUP('SampleSuperstore - Main Data'!D8208,Reference!$A$26:$B$74,2,FALSE)</f>
        <v>Central</v>
      </c>
      <c r="F8208" s="22" t="s">
        <v>13</v>
      </c>
      <c r="G8208" s="22" t="s">
        <v>14</v>
      </c>
      <c r="H8208" s="24">
        <f>VLOOKUP($G8208, Reference!$A$3:$C$20, 2,FALSE)*I8208</f>
        <v>315</v>
      </c>
      <c r="I8208" s="22">
        <v>7</v>
      </c>
      <c r="J8208" s="26" cm="1">
        <f t="array" ref="J8208">IFERROR(_xlfn.IFS(AND(C8208="Corporate", F8208="Technology"), 3%, C8208="Corporate", 1%),0%)</f>
        <v>0.01</v>
      </c>
      <c r="K8208" s="24">
        <f>VLOOKUP($G8208, Reference!$A$3:$C$20, 3,FALSE)*I8208</f>
        <v>245</v>
      </c>
      <c r="L8208" s="27">
        <f t="shared" si="256"/>
        <v>70</v>
      </c>
      <c r="M8208" s="27">
        <f t="shared" si="257"/>
        <v>66.850000000000023</v>
      </c>
    </row>
    <row r="8209" spans="1:13" x14ac:dyDescent="0.2">
      <c r="A8209">
        <v>9985</v>
      </c>
      <c r="B8209" s="4">
        <v>44195</v>
      </c>
      <c r="C8209" t="s">
        <v>17</v>
      </c>
      <c r="D8209" t="s">
        <v>15</v>
      </c>
      <c r="E8209" s="2" t="str">
        <f>VLOOKUP('SampleSuperstore - Main Data'!D8209,Reference!$A$26:$B$74,2,FALSE)</f>
        <v>West</v>
      </c>
      <c r="F8209" s="22" t="s">
        <v>29</v>
      </c>
      <c r="G8209" s="22" t="s">
        <v>33</v>
      </c>
      <c r="H8209" s="24">
        <f>VLOOKUP($G8209, Reference!$A$3:$C$20, 2,FALSE)*I8209</f>
        <v>40</v>
      </c>
      <c r="I8209" s="22">
        <v>8</v>
      </c>
      <c r="J8209" s="26" cm="1">
        <f t="array" ref="J8209">IFERROR(_xlfn.IFS(AND(C8209="Corporate", F8209="Technology"), 3%, C8209="Corporate", 1%),0%)</f>
        <v>0.03</v>
      </c>
      <c r="K8209" s="24">
        <f>VLOOKUP($G8209, Reference!$A$3:$C$20, 3,FALSE)*I8209</f>
        <v>20</v>
      </c>
      <c r="L8209" s="27">
        <f t="shared" si="256"/>
        <v>20</v>
      </c>
      <c r="M8209" s="27">
        <f t="shared" si="257"/>
        <v>18.799999999999997</v>
      </c>
    </row>
    <row r="8210" spans="1:13" x14ac:dyDescent="0.2">
      <c r="A8210">
        <v>9988</v>
      </c>
      <c r="B8210" s="4">
        <v>44195</v>
      </c>
      <c r="C8210" t="s">
        <v>17</v>
      </c>
      <c r="D8210" t="s">
        <v>36</v>
      </c>
      <c r="E8210" s="2" t="str">
        <f>VLOOKUP('SampleSuperstore - Main Data'!D8210,Reference!$A$26:$B$74,2,FALSE)</f>
        <v>East</v>
      </c>
      <c r="F8210" s="22" t="s">
        <v>13</v>
      </c>
      <c r="G8210" s="22" t="s">
        <v>20</v>
      </c>
      <c r="H8210" s="24">
        <f>VLOOKUP($G8210, Reference!$A$3:$C$20, 2,FALSE)*I8210</f>
        <v>85</v>
      </c>
      <c r="I8210" s="22">
        <v>5</v>
      </c>
      <c r="J8210" s="26" cm="1">
        <f t="array" ref="J8210">IFERROR(_xlfn.IFS(AND(C8210="Corporate", F8210="Technology"), 3%, C8210="Corporate", 1%),0%)</f>
        <v>0.01</v>
      </c>
      <c r="K8210" s="24">
        <f>VLOOKUP($G8210, Reference!$A$3:$C$20, 3,FALSE)*I8210</f>
        <v>50</v>
      </c>
      <c r="L8210" s="27">
        <f t="shared" si="256"/>
        <v>35</v>
      </c>
      <c r="M8210" s="27">
        <f t="shared" si="257"/>
        <v>34.150000000000006</v>
      </c>
    </row>
    <row r="8211" spans="1:13" x14ac:dyDescent="0.2">
      <c r="A8211">
        <v>9990</v>
      </c>
      <c r="B8211" s="4">
        <v>44195</v>
      </c>
      <c r="C8211" t="s">
        <v>17</v>
      </c>
      <c r="D8211" t="s">
        <v>64</v>
      </c>
      <c r="E8211" s="2" t="str">
        <f>VLOOKUP('SampleSuperstore - Main Data'!D8211,Reference!$A$26:$B$74,2,FALSE)</f>
        <v>East</v>
      </c>
      <c r="F8211" s="22" t="s">
        <v>13</v>
      </c>
      <c r="G8211" s="22" t="s">
        <v>20</v>
      </c>
      <c r="H8211" s="24">
        <f>VLOOKUP($G8211, Reference!$A$3:$C$20, 2,FALSE)*I8211</f>
        <v>51</v>
      </c>
      <c r="I8211" s="22">
        <v>3</v>
      </c>
      <c r="J8211" s="26" cm="1">
        <f t="array" ref="J8211">IFERROR(_xlfn.IFS(AND(C8211="Corporate", F8211="Technology"), 3%, C8211="Corporate", 1%),0%)</f>
        <v>0.01</v>
      </c>
      <c r="K8211" s="24">
        <f>VLOOKUP($G8211, Reference!$A$3:$C$20, 3,FALSE)*I8211</f>
        <v>30</v>
      </c>
      <c r="L8211" s="27">
        <f t="shared" si="256"/>
        <v>21</v>
      </c>
      <c r="M8211" s="27">
        <f t="shared" si="257"/>
        <v>20.490000000000002</v>
      </c>
    </row>
    <row r="8212" spans="1:13" x14ac:dyDescent="0.2">
      <c r="A8212">
        <v>5698</v>
      </c>
      <c r="B8212" s="4">
        <v>44042</v>
      </c>
      <c r="C8212" t="s">
        <v>11</v>
      </c>
      <c r="D8212" t="s">
        <v>36</v>
      </c>
      <c r="E8212" s="2" t="str">
        <f>VLOOKUP('SampleSuperstore - Main Data'!D8212,Reference!$A$26:$B$74,2,FALSE)</f>
        <v>East</v>
      </c>
      <c r="F8212" s="22" t="s">
        <v>13</v>
      </c>
      <c r="G8212" s="22" t="s">
        <v>20</v>
      </c>
      <c r="H8212" s="24">
        <f>VLOOKUP($G8212, Reference!$A$3:$C$20, 2,FALSE)*I8212</f>
        <v>17</v>
      </c>
      <c r="I8212" s="22">
        <v>1</v>
      </c>
      <c r="J8212" s="26"/>
      <c r="K8212" s="24">
        <f>VLOOKUP($G8212, Reference!$A$3:$C$20, 3,FALSE)*I8212</f>
        <v>10</v>
      </c>
      <c r="L8212" s="27">
        <f t="shared" si="256"/>
        <v>7</v>
      </c>
      <c r="M8212" s="27">
        <f t="shared" si="257"/>
        <v>7</v>
      </c>
    </row>
    <row r="8213" spans="1:13" x14ac:dyDescent="0.2">
      <c r="A8213">
        <v>18</v>
      </c>
      <c r="B8213" s="4">
        <v>43832</v>
      </c>
      <c r="C8213" t="s">
        <v>39</v>
      </c>
      <c r="D8213" t="s">
        <v>40</v>
      </c>
      <c r="E8213" s="2" t="str">
        <f>VLOOKUP('SampleSuperstore - Main Data'!D8213,Reference!$A$26:$B$74,2,FALSE)</f>
        <v>East</v>
      </c>
      <c r="F8213" s="22" t="s">
        <v>13</v>
      </c>
      <c r="G8213" s="22" t="s">
        <v>16</v>
      </c>
      <c r="H8213" s="24">
        <f>VLOOKUP($G8213, Reference!$A$3:$C$20, 2,FALSE)*I8213</f>
        <v>76</v>
      </c>
      <c r="I8213" s="22">
        <v>4</v>
      </c>
      <c r="J8213" s="26" cm="1">
        <f t="array" ref="J8213">IFERROR(_xlfn.IFS(AND(C8213="Corporate", F8213="Technology"), 3%, C8213="Corporate", 1%),0%)</f>
        <v>0</v>
      </c>
      <c r="K8213" s="24">
        <f>VLOOKUP($G8213, Reference!$A$3:$C$20, 3,FALSE)*I8213</f>
        <v>40</v>
      </c>
      <c r="L8213" s="27">
        <f t="shared" si="256"/>
        <v>36</v>
      </c>
      <c r="M8213" s="27">
        <f t="shared" si="257"/>
        <v>36</v>
      </c>
    </row>
    <row r="8214" spans="1:13" x14ac:dyDescent="0.2">
      <c r="A8214">
        <v>19</v>
      </c>
      <c r="B8214" s="4">
        <v>43832</v>
      </c>
      <c r="C8214" t="s">
        <v>39</v>
      </c>
      <c r="D8214" t="s">
        <v>15</v>
      </c>
      <c r="E8214" s="2" t="str">
        <f>VLOOKUP('SampleSuperstore - Main Data'!D8214,Reference!$A$26:$B$74,2,FALSE)</f>
        <v>West</v>
      </c>
      <c r="F8214" s="22" t="s">
        <v>13</v>
      </c>
      <c r="G8214" s="22" t="s">
        <v>41</v>
      </c>
      <c r="H8214" s="24">
        <f>VLOOKUP($G8214, Reference!$A$3:$C$20, 2,FALSE)*I8214</f>
        <v>6</v>
      </c>
      <c r="I8214" s="22">
        <v>2</v>
      </c>
      <c r="J8214" s="26" cm="1">
        <f t="array" ref="J8214">IFERROR(_xlfn.IFS(AND(C8214="Corporate", F8214="Technology"), 3%, C8214="Corporate", 1%),0%)</f>
        <v>0</v>
      </c>
      <c r="K8214" s="24">
        <f>VLOOKUP($G8214, Reference!$A$3:$C$20, 3,FALSE)*I8214</f>
        <v>4</v>
      </c>
      <c r="L8214" s="27">
        <f t="shared" si="256"/>
        <v>2</v>
      </c>
      <c r="M8214" s="27">
        <f t="shared" si="257"/>
        <v>2</v>
      </c>
    </row>
    <row r="8215" spans="1:13" x14ac:dyDescent="0.2">
      <c r="A8215">
        <v>20</v>
      </c>
      <c r="B8215" s="4">
        <v>43832</v>
      </c>
      <c r="C8215" t="s">
        <v>39</v>
      </c>
      <c r="D8215" t="s">
        <v>36</v>
      </c>
      <c r="E8215" s="2" t="str">
        <f>VLOOKUP('SampleSuperstore - Main Data'!D8215,Reference!$A$26:$B$74,2,FALSE)</f>
        <v>East</v>
      </c>
      <c r="F8215" s="22" t="s">
        <v>13</v>
      </c>
      <c r="G8215" s="22" t="s">
        <v>20</v>
      </c>
      <c r="H8215" s="24">
        <f>VLOOKUP($G8215, Reference!$A$3:$C$20, 2,FALSE)*I8215</f>
        <v>85</v>
      </c>
      <c r="I8215" s="22">
        <v>5</v>
      </c>
      <c r="J8215" s="26" cm="1">
        <f t="array" ref="J8215">IFERROR(_xlfn.IFS(AND(C8215="Corporate", F8215="Technology"), 3%, C8215="Corporate", 1%),0%)</f>
        <v>0</v>
      </c>
      <c r="K8215" s="24">
        <f>VLOOKUP($G8215, Reference!$A$3:$C$20, 3,FALSE)*I8215</f>
        <v>50</v>
      </c>
      <c r="L8215" s="27">
        <f t="shared" si="256"/>
        <v>35</v>
      </c>
      <c r="M8215" s="27">
        <f t="shared" si="257"/>
        <v>35</v>
      </c>
    </row>
    <row r="8216" spans="1:13" x14ac:dyDescent="0.2">
      <c r="A8216">
        <v>48</v>
      </c>
      <c r="B8216" s="4">
        <v>43833</v>
      </c>
      <c r="C8216" t="s">
        <v>39</v>
      </c>
      <c r="D8216" t="s">
        <v>25</v>
      </c>
      <c r="E8216" s="2" t="str">
        <f>VLOOKUP('SampleSuperstore - Main Data'!D8216,Reference!$A$26:$B$74,2,FALSE)</f>
        <v>Central</v>
      </c>
      <c r="F8216" s="22" t="s">
        <v>13</v>
      </c>
      <c r="G8216" s="22" t="s">
        <v>35</v>
      </c>
      <c r="H8216" s="24">
        <f>VLOOKUP($G8216, Reference!$A$3:$C$20, 2,FALSE)*I8216</f>
        <v>144</v>
      </c>
      <c r="I8216" s="22">
        <v>6</v>
      </c>
      <c r="J8216" s="26" cm="1">
        <f t="array" ref="J8216">IFERROR(_xlfn.IFS(AND(C8216="Corporate", F8216="Technology"), 3%, C8216="Corporate", 1%),0%)</f>
        <v>0</v>
      </c>
      <c r="K8216" s="24">
        <f>VLOOKUP($G8216, Reference!$A$3:$C$20, 3,FALSE)*I8216</f>
        <v>114</v>
      </c>
      <c r="L8216" s="27">
        <f t="shared" si="256"/>
        <v>30</v>
      </c>
      <c r="M8216" s="27">
        <f t="shared" si="257"/>
        <v>30</v>
      </c>
    </row>
    <row r="8217" spans="1:13" x14ac:dyDescent="0.2">
      <c r="A8217">
        <v>49</v>
      </c>
      <c r="B8217" s="4">
        <v>43833</v>
      </c>
      <c r="C8217" t="s">
        <v>39</v>
      </c>
      <c r="D8217" t="s">
        <v>31</v>
      </c>
      <c r="E8217" s="2" t="str">
        <f>VLOOKUP('SampleSuperstore - Main Data'!D8217,Reference!$A$26:$B$74,2,FALSE)</f>
        <v>Central</v>
      </c>
      <c r="F8217" s="22" t="s">
        <v>13</v>
      </c>
      <c r="G8217" s="22" t="s">
        <v>49</v>
      </c>
      <c r="H8217" s="24">
        <f>VLOOKUP($G8217, Reference!$A$3:$C$20, 2,FALSE)*I8217</f>
        <v>80</v>
      </c>
      <c r="I8217" s="22">
        <v>2</v>
      </c>
      <c r="J8217" s="26" cm="1">
        <f t="array" ref="J8217">IFERROR(_xlfn.IFS(AND(C8217="Corporate", F8217="Technology"), 3%, C8217="Corporate", 1%),0%)</f>
        <v>0</v>
      </c>
      <c r="K8217" s="24">
        <f>VLOOKUP($G8217, Reference!$A$3:$C$20, 3,FALSE)*I8217</f>
        <v>70</v>
      </c>
      <c r="L8217" s="27">
        <f t="shared" si="256"/>
        <v>10</v>
      </c>
      <c r="M8217" s="27">
        <f t="shared" si="257"/>
        <v>10</v>
      </c>
    </row>
    <row r="8218" spans="1:13" x14ac:dyDescent="0.2">
      <c r="A8218">
        <v>50</v>
      </c>
      <c r="B8218" s="4">
        <v>43833</v>
      </c>
      <c r="C8218" t="s">
        <v>39</v>
      </c>
      <c r="D8218" t="s">
        <v>18</v>
      </c>
      <c r="E8218" s="2" t="str">
        <f>VLOOKUP('SampleSuperstore - Main Data'!D8218,Reference!$A$26:$B$74,2,FALSE)</f>
        <v>South</v>
      </c>
      <c r="F8218" s="22" t="s">
        <v>23</v>
      </c>
      <c r="G8218" s="22" t="s">
        <v>24</v>
      </c>
      <c r="H8218" s="24">
        <f>VLOOKUP($G8218, Reference!$A$3:$C$20, 2,FALSE)*I8218</f>
        <v>198</v>
      </c>
      <c r="I8218" s="22">
        <v>2</v>
      </c>
      <c r="J8218" s="26" cm="1">
        <f t="array" ref="J8218">IFERROR(_xlfn.IFS(AND(C8218="Corporate", F8218="Technology"), 3%, C8218="Corporate", 1%),0%)</f>
        <v>0</v>
      </c>
      <c r="K8218" s="24">
        <f>VLOOKUP($G8218, Reference!$A$3:$C$20, 3,FALSE)*I8218</f>
        <v>158</v>
      </c>
      <c r="L8218" s="27">
        <f t="shared" si="256"/>
        <v>40</v>
      </c>
      <c r="M8218" s="27">
        <f t="shared" si="257"/>
        <v>40</v>
      </c>
    </row>
    <row r="8219" spans="1:13" x14ac:dyDescent="0.2">
      <c r="A8219">
        <v>51</v>
      </c>
      <c r="B8219" s="4">
        <v>43833</v>
      </c>
      <c r="C8219" t="s">
        <v>39</v>
      </c>
      <c r="D8219" t="s">
        <v>15</v>
      </c>
      <c r="E8219" s="2" t="str">
        <f>VLOOKUP('SampleSuperstore - Main Data'!D8219,Reference!$A$26:$B$74,2,FALSE)</f>
        <v>West</v>
      </c>
      <c r="F8219" s="22" t="s">
        <v>13</v>
      </c>
      <c r="G8219" s="22" t="s">
        <v>14</v>
      </c>
      <c r="H8219" s="24">
        <f>VLOOKUP($G8219, Reference!$A$3:$C$20, 2,FALSE)*I8219</f>
        <v>45</v>
      </c>
      <c r="I8219" s="22">
        <v>1</v>
      </c>
      <c r="J8219" s="26" cm="1">
        <f t="array" ref="J8219">IFERROR(_xlfn.IFS(AND(C8219="Corporate", F8219="Technology"), 3%, C8219="Corporate", 1%),0%)</f>
        <v>0</v>
      </c>
      <c r="K8219" s="24">
        <f>VLOOKUP($G8219, Reference!$A$3:$C$20, 3,FALSE)*I8219</f>
        <v>35</v>
      </c>
      <c r="L8219" s="27">
        <f t="shared" si="256"/>
        <v>10</v>
      </c>
      <c r="M8219" s="27">
        <f t="shared" si="257"/>
        <v>10</v>
      </c>
    </row>
    <row r="8220" spans="1:13" x14ac:dyDescent="0.2">
      <c r="A8220">
        <v>67</v>
      </c>
      <c r="B8220" s="4">
        <v>43834</v>
      </c>
      <c r="C8220" t="s">
        <v>39</v>
      </c>
      <c r="D8220" t="s">
        <v>36</v>
      </c>
      <c r="E8220" s="2" t="str">
        <f>VLOOKUP('SampleSuperstore - Main Data'!D8220,Reference!$A$26:$B$74,2,FALSE)</f>
        <v>East</v>
      </c>
      <c r="F8220" s="22" t="s">
        <v>13</v>
      </c>
      <c r="G8220" s="22" t="s">
        <v>26</v>
      </c>
      <c r="H8220" s="24">
        <f>VLOOKUP($G8220, Reference!$A$3:$C$20, 2,FALSE)*I8220</f>
        <v>10</v>
      </c>
      <c r="I8220" s="22">
        <v>4</v>
      </c>
      <c r="J8220" s="26" cm="1">
        <f t="array" ref="J8220">IFERROR(_xlfn.IFS(AND(C8220="Corporate", F8220="Technology"), 3%, C8220="Corporate", 1%),0%)</f>
        <v>0</v>
      </c>
      <c r="K8220" s="24">
        <f>VLOOKUP($G8220, Reference!$A$3:$C$20, 3,FALSE)*I8220</f>
        <v>8</v>
      </c>
      <c r="L8220" s="27">
        <f t="shared" si="256"/>
        <v>2</v>
      </c>
      <c r="M8220" s="27">
        <f t="shared" si="257"/>
        <v>2</v>
      </c>
    </row>
    <row r="8221" spans="1:13" x14ac:dyDescent="0.2">
      <c r="A8221">
        <v>68</v>
      </c>
      <c r="B8221" s="4">
        <v>43834</v>
      </c>
      <c r="C8221" t="s">
        <v>39</v>
      </c>
      <c r="D8221" t="s">
        <v>15</v>
      </c>
      <c r="E8221" s="2" t="str">
        <f>VLOOKUP('SampleSuperstore - Main Data'!D8221,Reference!$A$26:$B$74,2,FALSE)</f>
        <v>West</v>
      </c>
      <c r="F8221" s="22" t="s">
        <v>23</v>
      </c>
      <c r="G8221" s="22" t="s">
        <v>38</v>
      </c>
      <c r="H8221" s="24">
        <f>VLOOKUP($G8221, Reference!$A$3:$C$20, 2,FALSE)*I8221</f>
        <v>400</v>
      </c>
      <c r="I8221" s="22">
        <v>5</v>
      </c>
      <c r="J8221" s="26" cm="1">
        <f t="array" ref="J8221">IFERROR(_xlfn.IFS(AND(C8221="Corporate", F8221="Technology"), 3%, C8221="Corporate", 1%),0%)</f>
        <v>0</v>
      </c>
      <c r="K8221" s="24">
        <f>VLOOKUP($G8221, Reference!$A$3:$C$20, 3,FALSE)*I8221</f>
        <v>325</v>
      </c>
      <c r="L8221" s="27">
        <f t="shared" si="256"/>
        <v>75</v>
      </c>
      <c r="M8221" s="27">
        <f t="shared" si="257"/>
        <v>75</v>
      </c>
    </row>
    <row r="8222" spans="1:13" x14ac:dyDescent="0.2">
      <c r="A8222">
        <v>69</v>
      </c>
      <c r="B8222" s="4">
        <v>43834</v>
      </c>
      <c r="C8222" t="s">
        <v>39</v>
      </c>
      <c r="D8222" t="s">
        <v>56</v>
      </c>
      <c r="E8222" s="2" t="str">
        <f>VLOOKUP('SampleSuperstore - Main Data'!D8222,Reference!$A$26:$B$74,2,FALSE)</f>
        <v>Central</v>
      </c>
      <c r="F8222" s="22" t="s">
        <v>13</v>
      </c>
      <c r="G8222" s="22" t="s">
        <v>20</v>
      </c>
      <c r="H8222" s="24">
        <f>VLOOKUP($G8222, Reference!$A$3:$C$20, 2,FALSE)*I8222</f>
        <v>51</v>
      </c>
      <c r="I8222" s="22">
        <v>3</v>
      </c>
      <c r="J8222" s="26" cm="1">
        <f t="array" ref="J8222">IFERROR(_xlfn.IFS(AND(C8222="Corporate", F8222="Technology"), 3%, C8222="Corporate", 1%),0%)</f>
        <v>0</v>
      </c>
      <c r="K8222" s="24">
        <f>VLOOKUP($G8222, Reference!$A$3:$C$20, 3,FALSE)*I8222</f>
        <v>30</v>
      </c>
      <c r="L8222" s="27">
        <f t="shared" si="256"/>
        <v>21</v>
      </c>
      <c r="M8222" s="27">
        <f t="shared" si="257"/>
        <v>21</v>
      </c>
    </row>
    <row r="8223" spans="1:13" x14ac:dyDescent="0.2">
      <c r="A8223">
        <v>70</v>
      </c>
      <c r="B8223" s="4">
        <v>43834</v>
      </c>
      <c r="C8223" t="s">
        <v>39</v>
      </c>
      <c r="D8223" t="s">
        <v>57</v>
      </c>
      <c r="E8223" s="2" t="str">
        <f>VLOOKUP('SampleSuperstore - Main Data'!D8223,Reference!$A$26:$B$74,2,FALSE)</f>
        <v>South</v>
      </c>
      <c r="F8223" s="22" t="s">
        <v>23</v>
      </c>
      <c r="G8223" s="22" t="s">
        <v>37</v>
      </c>
      <c r="H8223" s="24">
        <f>VLOOKUP($G8223, Reference!$A$3:$C$20, 2,FALSE)*I8223</f>
        <v>9</v>
      </c>
      <c r="I8223" s="22">
        <v>1</v>
      </c>
      <c r="J8223" s="26" cm="1">
        <f t="array" ref="J8223">IFERROR(_xlfn.IFS(AND(C8223="Corporate", F8223="Technology"), 3%, C8223="Corporate", 1%),0%)</f>
        <v>0</v>
      </c>
      <c r="K8223" s="24">
        <f>VLOOKUP($G8223, Reference!$A$3:$C$20, 3,FALSE)*I8223</f>
        <v>5</v>
      </c>
      <c r="L8223" s="27">
        <f t="shared" si="256"/>
        <v>4</v>
      </c>
      <c r="M8223" s="27">
        <f t="shared" si="257"/>
        <v>4</v>
      </c>
    </row>
    <row r="8224" spans="1:13" x14ac:dyDescent="0.2">
      <c r="A8224">
        <v>71</v>
      </c>
      <c r="B8224" s="4">
        <v>43834</v>
      </c>
      <c r="C8224" t="s">
        <v>39</v>
      </c>
      <c r="D8224" t="s">
        <v>25</v>
      </c>
      <c r="E8224" s="2" t="str">
        <f>VLOOKUP('SampleSuperstore - Main Data'!D8224,Reference!$A$26:$B$74,2,FALSE)</f>
        <v>Central</v>
      </c>
      <c r="F8224" s="22" t="s">
        <v>23</v>
      </c>
      <c r="G8224" s="22" t="s">
        <v>24</v>
      </c>
      <c r="H8224" s="24">
        <f>VLOOKUP($G8224, Reference!$A$3:$C$20, 2,FALSE)*I8224</f>
        <v>297</v>
      </c>
      <c r="I8224" s="22">
        <v>3</v>
      </c>
      <c r="J8224" s="26" cm="1">
        <f t="array" ref="J8224">IFERROR(_xlfn.IFS(AND(C8224="Corporate", F8224="Technology"), 3%, C8224="Corporate", 1%),0%)</f>
        <v>0</v>
      </c>
      <c r="K8224" s="24">
        <f>VLOOKUP($G8224, Reference!$A$3:$C$20, 3,FALSE)*I8224</f>
        <v>237</v>
      </c>
      <c r="L8224" s="27">
        <f t="shared" si="256"/>
        <v>60</v>
      </c>
      <c r="M8224" s="27">
        <f t="shared" si="257"/>
        <v>60</v>
      </c>
    </row>
    <row r="8225" spans="1:13" x14ac:dyDescent="0.2">
      <c r="A8225">
        <v>72</v>
      </c>
      <c r="B8225" s="4">
        <v>43834</v>
      </c>
      <c r="C8225" t="s">
        <v>39</v>
      </c>
      <c r="D8225" t="s">
        <v>47</v>
      </c>
      <c r="E8225" s="2" t="str">
        <f>VLOOKUP('SampleSuperstore - Main Data'!D8225,Reference!$A$26:$B$74,2,FALSE)</f>
        <v>South</v>
      </c>
      <c r="F8225" s="22" t="s">
        <v>13</v>
      </c>
      <c r="G8225" s="22" t="s">
        <v>26</v>
      </c>
      <c r="H8225" s="24">
        <f>VLOOKUP($G8225, Reference!$A$3:$C$20, 2,FALSE)*I8225</f>
        <v>5</v>
      </c>
      <c r="I8225" s="22">
        <v>2</v>
      </c>
      <c r="J8225" s="26" cm="1">
        <f t="array" ref="J8225">IFERROR(_xlfn.IFS(AND(C8225="Corporate", F8225="Technology"), 3%, C8225="Corporate", 1%),0%)</f>
        <v>0</v>
      </c>
      <c r="K8225" s="24">
        <f>VLOOKUP($G8225, Reference!$A$3:$C$20, 3,FALSE)*I8225</f>
        <v>4</v>
      </c>
      <c r="L8225" s="27">
        <f t="shared" si="256"/>
        <v>1</v>
      </c>
      <c r="M8225" s="27">
        <f t="shared" si="257"/>
        <v>1</v>
      </c>
    </row>
    <row r="8226" spans="1:13" x14ac:dyDescent="0.2">
      <c r="A8226">
        <v>73</v>
      </c>
      <c r="B8226" s="4">
        <v>43834</v>
      </c>
      <c r="C8226" t="s">
        <v>39</v>
      </c>
      <c r="D8226" t="s">
        <v>48</v>
      </c>
      <c r="E8226" s="2" t="str">
        <f>VLOOKUP('SampleSuperstore - Main Data'!D8226,Reference!$A$26:$B$74,2,FALSE)</f>
        <v>South</v>
      </c>
      <c r="F8226" s="22" t="s">
        <v>13</v>
      </c>
      <c r="G8226" s="22" t="s">
        <v>26</v>
      </c>
      <c r="H8226" s="24">
        <f>VLOOKUP($G8226, Reference!$A$3:$C$20, 2,FALSE)*I8226</f>
        <v>17.5</v>
      </c>
      <c r="I8226" s="22">
        <v>7</v>
      </c>
      <c r="J8226" s="26" cm="1">
        <f t="array" ref="J8226">IFERROR(_xlfn.IFS(AND(C8226="Corporate", F8226="Technology"), 3%, C8226="Corporate", 1%),0%)</f>
        <v>0</v>
      </c>
      <c r="K8226" s="24">
        <f>VLOOKUP($G8226, Reference!$A$3:$C$20, 3,FALSE)*I8226</f>
        <v>14</v>
      </c>
      <c r="L8226" s="27">
        <f t="shared" si="256"/>
        <v>3.5</v>
      </c>
      <c r="M8226" s="27">
        <f t="shared" si="257"/>
        <v>3.5</v>
      </c>
    </row>
    <row r="8227" spans="1:13" x14ac:dyDescent="0.2">
      <c r="A8227">
        <v>74</v>
      </c>
      <c r="B8227" s="4">
        <v>43834</v>
      </c>
      <c r="C8227" t="s">
        <v>39</v>
      </c>
      <c r="D8227" t="s">
        <v>58</v>
      </c>
      <c r="E8227" s="2" t="str">
        <f>VLOOKUP('SampleSuperstore - Main Data'!D8227,Reference!$A$26:$B$74,2,FALSE)</f>
        <v>Central</v>
      </c>
      <c r="F8227" s="22" t="s">
        <v>13</v>
      </c>
      <c r="G8227" s="22" t="s">
        <v>16</v>
      </c>
      <c r="H8227" s="24">
        <f>VLOOKUP($G8227, Reference!$A$3:$C$20, 2,FALSE)*I8227</f>
        <v>57</v>
      </c>
      <c r="I8227" s="22">
        <v>3</v>
      </c>
      <c r="J8227" s="26" cm="1">
        <f t="array" ref="J8227">IFERROR(_xlfn.IFS(AND(C8227="Corporate", F8227="Technology"), 3%, C8227="Corporate", 1%),0%)</f>
        <v>0</v>
      </c>
      <c r="K8227" s="24">
        <f>VLOOKUP($G8227, Reference!$A$3:$C$20, 3,FALSE)*I8227</f>
        <v>30</v>
      </c>
      <c r="L8227" s="27">
        <f t="shared" si="256"/>
        <v>27</v>
      </c>
      <c r="M8227" s="27">
        <f t="shared" si="257"/>
        <v>27</v>
      </c>
    </row>
    <row r="8228" spans="1:13" x14ac:dyDescent="0.2">
      <c r="A8228">
        <v>101</v>
      </c>
      <c r="B8228" s="4">
        <v>43835</v>
      </c>
      <c r="C8228" t="s">
        <v>39</v>
      </c>
      <c r="D8228" t="s">
        <v>60</v>
      </c>
      <c r="E8228" s="2" t="str">
        <f>VLOOKUP('SampleSuperstore - Main Data'!D8228,Reference!$A$26:$B$74,2,FALSE)</f>
        <v>West</v>
      </c>
      <c r="F8228" s="22" t="s">
        <v>13</v>
      </c>
      <c r="G8228" s="22" t="s">
        <v>26</v>
      </c>
      <c r="H8228" s="24">
        <f>VLOOKUP($G8228, Reference!$A$3:$C$20, 2,FALSE)*I8228</f>
        <v>7.5</v>
      </c>
      <c r="I8228" s="22">
        <v>3</v>
      </c>
      <c r="J8228" s="26" cm="1">
        <f t="array" ref="J8228">IFERROR(_xlfn.IFS(AND(C8228="Corporate", F8228="Technology"), 3%, C8228="Corporate", 1%),0%)</f>
        <v>0</v>
      </c>
      <c r="K8228" s="24">
        <f>VLOOKUP($G8228, Reference!$A$3:$C$20, 3,FALSE)*I8228</f>
        <v>6</v>
      </c>
      <c r="L8228" s="27">
        <f t="shared" si="256"/>
        <v>1.5</v>
      </c>
      <c r="M8228" s="27">
        <f t="shared" si="257"/>
        <v>1.5</v>
      </c>
    </row>
    <row r="8229" spans="1:13" x14ac:dyDescent="0.2">
      <c r="A8229">
        <v>102</v>
      </c>
      <c r="B8229" s="4">
        <v>43835</v>
      </c>
      <c r="C8229" t="s">
        <v>39</v>
      </c>
      <c r="D8229" t="s">
        <v>44</v>
      </c>
      <c r="E8229" s="2" t="str">
        <f>VLOOKUP('SampleSuperstore - Main Data'!D8229,Reference!$A$26:$B$74,2,FALSE)</f>
        <v>South</v>
      </c>
      <c r="F8229" s="22" t="s">
        <v>29</v>
      </c>
      <c r="G8229" s="22" t="s">
        <v>50</v>
      </c>
      <c r="H8229" s="24">
        <f>VLOOKUP($G8229, Reference!$A$3:$C$20, 2,FALSE)*I8229</f>
        <v>199</v>
      </c>
      <c r="I8229" s="22">
        <v>1</v>
      </c>
      <c r="J8229" s="26" cm="1">
        <f t="array" ref="J8229">IFERROR(_xlfn.IFS(AND(C8229="Corporate", F8229="Technology"), 3%, C8229="Corporate", 1%),0%)</f>
        <v>0</v>
      </c>
      <c r="K8229" s="24">
        <f>VLOOKUP($G8229, Reference!$A$3:$C$20, 3,FALSE)*I8229</f>
        <v>165</v>
      </c>
      <c r="L8229" s="27">
        <f t="shared" si="256"/>
        <v>34</v>
      </c>
      <c r="M8229" s="27">
        <f t="shared" si="257"/>
        <v>34</v>
      </c>
    </row>
    <row r="8230" spans="1:13" x14ac:dyDescent="0.2">
      <c r="A8230">
        <v>103</v>
      </c>
      <c r="B8230" s="4">
        <v>43835</v>
      </c>
      <c r="C8230" t="s">
        <v>39</v>
      </c>
      <c r="D8230" t="s">
        <v>47</v>
      </c>
      <c r="E8230" s="2" t="str">
        <f>VLOOKUP('SampleSuperstore - Main Data'!D8230,Reference!$A$26:$B$74,2,FALSE)</f>
        <v>South</v>
      </c>
      <c r="F8230" s="22" t="s">
        <v>23</v>
      </c>
      <c r="G8230" s="22" t="s">
        <v>24</v>
      </c>
      <c r="H8230" s="24">
        <f>VLOOKUP($G8230, Reference!$A$3:$C$20, 2,FALSE)*I8230</f>
        <v>396</v>
      </c>
      <c r="I8230" s="22">
        <v>4</v>
      </c>
      <c r="J8230" s="26" cm="1">
        <f t="array" ref="J8230">IFERROR(_xlfn.IFS(AND(C8230="Corporate", F8230="Technology"), 3%, C8230="Corporate", 1%),0%)</f>
        <v>0</v>
      </c>
      <c r="K8230" s="24">
        <f>VLOOKUP($G8230, Reference!$A$3:$C$20, 3,FALSE)*I8230</f>
        <v>316</v>
      </c>
      <c r="L8230" s="27">
        <f t="shared" si="256"/>
        <v>80</v>
      </c>
      <c r="M8230" s="27">
        <f t="shared" si="257"/>
        <v>80</v>
      </c>
    </row>
    <row r="8231" spans="1:13" x14ac:dyDescent="0.2">
      <c r="A8231">
        <v>104</v>
      </c>
      <c r="B8231" s="4">
        <v>43835</v>
      </c>
      <c r="C8231" t="s">
        <v>39</v>
      </c>
      <c r="D8231" t="s">
        <v>46</v>
      </c>
      <c r="E8231" s="2" t="str">
        <f>VLOOKUP('SampleSuperstore - Main Data'!D8231,Reference!$A$26:$B$74,2,FALSE)</f>
        <v>Central</v>
      </c>
      <c r="F8231" s="22" t="s">
        <v>13</v>
      </c>
      <c r="G8231" s="22" t="s">
        <v>26</v>
      </c>
      <c r="H8231" s="24">
        <f>VLOOKUP($G8231, Reference!$A$3:$C$20, 2,FALSE)*I8231</f>
        <v>5</v>
      </c>
      <c r="I8231" s="22">
        <v>2</v>
      </c>
      <c r="J8231" s="26" cm="1">
        <f t="array" ref="J8231">IFERROR(_xlfn.IFS(AND(C8231="Corporate", F8231="Technology"), 3%, C8231="Corporate", 1%),0%)</f>
        <v>0</v>
      </c>
      <c r="K8231" s="24">
        <f>VLOOKUP($G8231, Reference!$A$3:$C$20, 3,FALSE)*I8231</f>
        <v>4</v>
      </c>
      <c r="L8231" s="27">
        <f t="shared" si="256"/>
        <v>1</v>
      </c>
      <c r="M8231" s="27">
        <f t="shared" si="257"/>
        <v>1</v>
      </c>
    </row>
    <row r="8232" spans="1:13" x14ac:dyDescent="0.2">
      <c r="A8232">
        <v>105</v>
      </c>
      <c r="B8232" s="4">
        <v>43835</v>
      </c>
      <c r="C8232" t="s">
        <v>39</v>
      </c>
      <c r="D8232" t="s">
        <v>15</v>
      </c>
      <c r="E8232" s="2" t="str">
        <f>VLOOKUP('SampleSuperstore - Main Data'!D8232,Reference!$A$26:$B$74,2,FALSE)</f>
        <v>West</v>
      </c>
      <c r="F8232" s="22" t="s">
        <v>13</v>
      </c>
      <c r="G8232" s="22" t="s">
        <v>14</v>
      </c>
      <c r="H8232" s="24">
        <f>VLOOKUP($G8232, Reference!$A$3:$C$20, 2,FALSE)*I8232</f>
        <v>90</v>
      </c>
      <c r="I8232" s="22">
        <v>2</v>
      </c>
      <c r="J8232" s="26" cm="1">
        <f t="array" ref="J8232">IFERROR(_xlfn.IFS(AND(C8232="Corporate", F8232="Technology"), 3%, C8232="Corporate", 1%),0%)</f>
        <v>0</v>
      </c>
      <c r="K8232" s="24">
        <f>VLOOKUP($G8232, Reference!$A$3:$C$20, 3,FALSE)*I8232</f>
        <v>70</v>
      </c>
      <c r="L8232" s="27">
        <f t="shared" si="256"/>
        <v>20</v>
      </c>
      <c r="M8232" s="27">
        <f t="shared" si="257"/>
        <v>20</v>
      </c>
    </row>
    <row r="8233" spans="1:13" x14ac:dyDescent="0.2">
      <c r="A8233">
        <v>106</v>
      </c>
      <c r="B8233" s="4">
        <v>43835</v>
      </c>
      <c r="C8233" t="s">
        <v>39</v>
      </c>
      <c r="D8233" t="s">
        <v>15</v>
      </c>
      <c r="E8233" s="2" t="str">
        <f>VLOOKUP('SampleSuperstore - Main Data'!D8233,Reference!$A$26:$B$74,2,FALSE)</f>
        <v>West</v>
      </c>
      <c r="F8233" s="22" t="s">
        <v>13</v>
      </c>
      <c r="G8233" s="22" t="s">
        <v>14</v>
      </c>
      <c r="H8233" s="24">
        <f>VLOOKUP($G8233, Reference!$A$3:$C$20, 2,FALSE)*I8233</f>
        <v>90</v>
      </c>
      <c r="I8233" s="22">
        <v>2</v>
      </c>
      <c r="J8233" s="26" cm="1">
        <f t="array" ref="J8233">IFERROR(_xlfn.IFS(AND(C8233="Corporate", F8233="Technology"), 3%, C8233="Corporate", 1%),0%)</f>
        <v>0</v>
      </c>
      <c r="K8233" s="24">
        <f>VLOOKUP($G8233, Reference!$A$3:$C$20, 3,FALSE)*I8233</f>
        <v>70</v>
      </c>
      <c r="L8233" s="27">
        <f t="shared" si="256"/>
        <v>20</v>
      </c>
      <c r="M8233" s="27">
        <f t="shared" si="257"/>
        <v>20</v>
      </c>
    </row>
    <row r="8234" spans="1:13" x14ac:dyDescent="0.2">
      <c r="A8234">
        <v>128</v>
      </c>
      <c r="B8234" s="4">
        <v>43836</v>
      </c>
      <c r="C8234" t="s">
        <v>39</v>
      </c>
      <c r="D8234" t="s">
        <v>40</v>
      </c>
      <c r="E8234" s="2" t="str">
        <f>VLOOKUP('SampleSuperstore - Main Data'!D8234,Reference!$A$26:$B$74,2,FALSE)</f>
        <v>East</v>
      </c>
      <c r="F8234" s="22" t="s">
        <v>13</v>
      </c>
      <c r="G8234" s="22" t="s">
        <v>20</v>
      </c>
      <c r="H8234" s="24">
        <f>VLOOKUP($G8234, Reference!$A$3:$C$20, 2,FALSE)*I8234</f>
        <v>136</v>
      </c>
      <c r="I8234" s="22">
        <v>8</v>
      </c>
      <c r="J8234" s="26" cm="1">
        <f t="array" ref="J8234">IFERROR(_xlfn.IFS(AND(C8234="Corporate", F8234="Technology"), 3%, C8234="Corporate", 1%),0%)</f>
        <v>0</v>
      </c>
      <c r="K8234" s="24">
        <f>VLOOKUP($G8234, Reference!$A$3:$C$20, 3,FALSE)*I8234</f>
        <v>80</v>
      </c>
      <c r="L8234" s="27">
        <f t="shared" si="256"/>
        <v>56</v>
      </c>
      <c r="M8234" s="27">
        <f t="shared" si="257"/>
        <v>56</v>
      </c>
    </row>
    <row r="8235" spans="1:13" x14ac:dyDescent="0.2">
      <c r="A8235">
        <v>129</v>
      </c>
      <c r="B8235" s="4">
        <v>43836</v>
      </c>
      <c r="C8235" t="s">
        <v>39</v>
      </c>
      <c r="D8235" t="s">
        <v>63</v>
      </c>
      <c r="E8235" s="2" t="str">
        <f>VLOOKUP('SampleSuperstore - Main Data'!D8235,Reference!$A$26:$B$74,2,FALSE)</f>
        <v>East</v>
      </c>
      <c r="F8235" s="22" t="s">
        <v>29</v>
      </c>
      <c r="G8235" s="22" t="s">
        <v>33</v>
      </c>
      <c r="H8235" s="24">
        <f>VLOOKUP($G8235, Reference!$A$3:$C$20, 2,FALSE)*I8235</f>
        <v>15</v>
      </c>
      <c r="I8235" s="22">
        <v>3</v>
      </c>
      <c r="J8235" s="26" cm="1">
        <f t="array" ref="J8235">IFERROR(_xlfn.IFS(AND(C8235="Corporate", F8235="Technology"), 3%, C8235="Corporate", 1%),0%)</f>
        <v>0</v>
      </c>
      <c r="K8235" s="24">
        <f>VLOOKUP($G8235, Reference!$A$3:$C$20, 3,FALSE)*I8235</f>
        <v>7.5</v>
      </c>
      <c r="L8235" s="27">
        <f t="shared" si="256"/>
        <v>7.5</v>
      </c>
      <c r="M8235" s="27">
        <f t="shared" si="257"/>
        <v>7.5</v>
      </c>
    </row>
    <row r="8236" spans="1:13" x14ac:dyDescent="0.2">
      <c r="A8236">
        <v>130</v>
      </c>
      <c r="B8236" s="4">
        <v>43836</v>
      </c>
      <c r="C8236" t="s">
        <v>39</v>
      </c>
      <c r="D8236" t="s">
        <v>46</v>
      </c>
      <c r="E8236" s="2" t="str">
        <f>VLOOKUP('SampleSuperstore - Main Data'!D8236,Reference!$A$26:$B$74,2,FALSE)</f>
        <v>Central</v>
      </c>
      <c r="F8236" s="22" t="s">
        <v>13</v>
      </c>
      <c r="G8236" s="22" t="s">
        <v>49</v>
      </c>
      <c r="H8236" s="24">
        <f>VLOOKUP($G8236, Reference!$A$3:$C$20, 2,FALSE)*I8236</f>
        <v>120</v>
      </c>
      <c r="I8236" s="22">
        <v>3</v>
      </c>
      <c r="J8236" s="26" cm="1">
        <f t="array" ref="J8236">IFERROR(_xlfn.IFS(AND(C8236="Corporate", F8236="Technology"), 3%, C8236="Corporate", 1%),0%)</f>
        <v>0</v>
      </c>
      <c r="K8236" s="24">
        <f>VLOOKUP($G8236, Reference!$A$3:$C$20, 3,FALSE)*I8236</f>
        <v>105</v>
      </c>
      <c r="L8236" s="27">
        <f t="shared" si="256"/>
        <v>15</v>
      </c>
      <c r="M8236" s="27">
        <f t="shared" si="257"/>
        <v>15</v>
      </c>
    </row>
    <row r="8237" spans="1:13" x14ac:dyDescent="0.2">
      <c r="A8237">
        <v>150</v>
      </c>
      <c r="B8237" s="4">
        <v>43837</v>
      </c>
      <c r="C8237" t="s">
        <v>39</v>
      </c>
      <c r="D8237" t="s">
        <v>43</v>
      </c>
      <c r="E8237" s="2" t="str">
        <f>VLOOKUP('SampleSuperstore - Main Data'!D8237,Reference!$A$26:$B$74,2,FALSE)</f>
        <v>West</v>
      </c>
      <c r="F8237" s="22" t="s">
        <v>29</v>
      </c>
      <c r="G8237" s="22" t="s">
        <v>30</v>
      </c>
      <c r="H8237" s="24">
        <f>VLOOKUP($G8237, Reference!$A$3:$C$20, 2,FALSE)*I8237</f>
        <v>2250</v>
      </c>
      <c r="I8237" s="22">
        <v>5</v>
      </c>
      <c r="J8237" s="26" cm="1">
        <f t="array" ref="J8237">IFERROR(_xlfn.IFS(AND(C8237="Corporate", F8237="Technology"), 3%, C8237="Corporate", 1%),0%)</f>
        <v>0</v>
      </c>
      <c r="K8237" s="24">
        <f>VLOOKUP($G8237, Reference!$A$3:$C$20, 3,FALSE)*I8237</f>
        <v>2000</v>
      </c>
      <c r="L8237" s="27">
        <f t="shared" si="256"/>
        <v>250</v>
      </c>
      <c r="M8237" s="27">
        <f t="shared" si="257"/>
        <v>250</v>
      </c>
    </row>
    <row r="8238" spans="1:13" x14ac:dyDescent="0.2">
      <c r="A8238">
        <v>151</v>
      </c>
      <c r="B8238" s="4">
        <v>43837</v>
      </c>
      <c r="C8238" t="s">
        <v>39</v>
      </c>
      <c r="D8238" t="s">
        <v>15</v>
      </c>
      <c r="E8238" s="2" t="str">
        <f>VLOOKUP('SampleSuperstore - Main Data'!D8238,Reference!$A$26:$B$74,2,FALSE)</f>
        <v>West</v>
      </c>
      <c r="F8238" s="22" t="s">
        <v>13</v>
      </c>
      <c r="G8238" s="22" t="s">
        <v>14</v>
      </c>
      <c r="H8238" s="24">
        <f>VLOOKUP($G8238, Reference!$A$3:$C$20, 2,FALSE)*I8238</f>
        <v>90</v>
      </c>
      <c r="I8238" s="22">
        <v>2</v>
      </c>
      <c r="J8238" s="26" cm="1">
        <f t="array" ref="J8238">IFERROR(_xlfn.IFS(AND(C8238="Corporate", F8238="Technology"), 3%, C8238="Corporate", 1%),0%)</f>
        <v>0</v>
      </c>
      <c r="K8238" s="24">
        <f>VLOOKUP($G8238, Reference!$A$3:$C$20, 3,FALSE)*I8238</f>
        <v>70</v>
      </c>
      <c r="L8238" s="27">
        <f t="shared" si="256"/>
        <v>20</v>
      </c>
      <c r="M8238" s="27">
        <f t="shared" si="257"/>
        <v>20</v>
      </c>
    </row>
    <row r="8239" spans="1:13" x14ac:dyDescent="0.2">
      <c r="A8239">
        <v>152</v>
      </c>
      <c r="B8239" s="4">
        <v>43837</v>
      </c>
      <c r="C8239" t="s">
        <v>39</v>
      </c>
      <c r="D8239" t="s">
        <v>43</v>
      </c>
      <c r="E8239" s="2" t="str">
        <f>VLOOKUP('SampleSuperstore - Main Data'!D8239,Reference!$A$26:$B$74,2,FALSE)</f>
        <v>West</v>
      </c>
      <c r="F8239" s="22" t="s">
        <v>23</v>
      </c>
      <c r="G8239" s="22" t="s">
        <v>37</v>
      </c>
      <c r="H8239" s="24">
        <f>VLOOKUP($G8239, Reference!$A$3:$C$20, 2,FALSE)*I8239</f>
        <v>9</v>
      </c>
      <c r="I8239" s="22">
        <v>1</v>
      </c>
      <c r="J8239" s="26" cm="1">
        <f t="array" ref="J8239">IFERROR(_xlfn.IFS(AND(C8239="Corporate", F8239="Technology"), 3%, C8239="Corporate", 1%),0%)</f>
        <v>0</v>
      </c>
      <c r="K8239" s="24">
        <f>VLOOKUP($G8239, Reference!$A$3:$C$20, 3,FALSE)*I8239</f>
        <v>5</v>
      </c>
      <c r="L8239" s="27">
        <f t="shared" si="256"/>
        <v>4</v>
      </c>
      <c r="M8239" s="27">
        <f t="shared" si="257"/>
        <v>4</v>
      </c>
    </row>
    <row r="8240" spans="1:13" x14ac:dyDescent="0.2">
      <c r="A8240">
        <v>153</v>
      </c>
      <c r="B8240" s="4">
        <v>43837</v>
      </c>
      <c r="C8240" t="s">
        <v>39</v>
      </c>
      <c r="D8240" t="s">
        <v>36</v>
      </c>
      <c r="E8240" s="2" t="str">
        <f>VLOOKUP('SampleSuperstore - Main Data'!D8240,Reference!$A$26:$B$74,2,FALSE)</f>
        <v>East</v>
      </c>
      <c r="F8240" s="22" t="s">
        <v>13</v>
      </c>
      <c r="G8240" s="22" t="s">
        <v>35</v>
      </c>
      <c r="H8240" s="24">
        <f>VLOOKUP($G8240, Reference!$A$3:$C$20, 2,FALSE)*I8240</f>
        <v>168</v>
      </c>
      <c r="I8240" s="22">
        <v>7</v>
      </c>
      <c r="J8240" s="26" cm="1">
        <f t="array" ref="J8240">IFERROR(_xlfn.IFS(AND(C8240="Corporate", F8240="Technology"), 3%, C8240="Corporate", 1%),0%)</f>
        <v>0</v>
      </c>
      <c r="K8240" s="24">
        <f>VLOOKUP($G8240, Reference!$A$3:$C$20, 3,FALSE)*I8240</f>
        <v>133</v>
      </c>
      <c r="L8240" s="27">
        <f t="shared" si="256"/>
        <v>35</v>
      </c>
      <c r="M8240" s="27">
        <f t="shared" si="257"/>
        <v>35</v>
      </c>
    </row>
    <row r="8241" spans="1:13" x14ac:dyDescent="0.2">
      <c r="A8241">
        <v>154</v>
      </c>
      <c r="B8241" s="4">
        <v>43837</v>
      </c>
      <c r="C8241" t="s">
        <v>39</v>
      </c>
      <c r="D8241" t="s">
        <v>56</v>
      </c>
      <c r="E8241" s="2" t="str">
        <f>VLOOKUP('SampleSuperstore - Main Data'!D8241,Reference!$A$26:$B$74,2,FALSE)</f>
        <v>Central</v>
      </c>
      <c r="F8241" s="22" t="s">
        <v>23</v>
      </c>
      <c r="G8241" s="22" t="s">
        <v>37</v>
      </c>
      <c r="H8241" s="24">
        <f>VLOOKUP($G8241, Reference!$A$3:$C$20, 2,FALSE)*I8241</f>
        <v>27</v>
      </c>
      <c r="I8241" s="22">
        <v>3</v>
      </c>
      <c r="J8241" s="26" cm="1">
        <f t="array" ref="J8241">IFERROR(_xlfn.IFS(AND(C8241="Corporate", F8241="Technology"), 3%, C8241="Corporate", 1%),0%)</f>
        <v>0</v>
      </c>
      <c r="K8241" s="24">
        <f>VLOOKUP($G8241, Reference!$A$3:$C$20, 3,FALSE)*I8241</f>
        <v>15</v>
      </c>
      <c r="L8241" s="27">
        <f t="shared" si="256"/>
        <v>12</v>
      </c>
      <c r="M8241" s="27">
        <f t="shared" si="257"/>
        <v>12</v>
      </c>
    </row>
    <row r="8242" spans="1:13" x14ac:dyDescent="0.2">
      <c r="A8242">
        <v>155</v>
      </c>
      <c r="B8242" s="4">
        <v>43837</v>
      </c>
      <c r="C8242" t="s">
        <v>39</v>
      </c>
      <c r="D8242" t="s">
        <v>21</v>
      </c>
      <c r="E8242" s="2" t="str">
        <f>VLOOKUP('SampleSuperstore - Main Data'!D8242,Reference!$A$26:$B$74,2,FALSE)</f>
        <v>West</v>
      </c>
      <c r="F8242" s="22" t="s">
        <v>13</v>
      </c>
      <c r="G8242" s="22" t="s">
        <v>14</v>
      </c>
      <c r="H8242" s="24">
        <f>VLOOKUP($G8242, Reference!$A$3:$C$20, 2,FALSE)*I8242</f>
        <v>225</v>
      </c>
      <c r="I8242" s="22">
        <v>5</v>
      </c>
      <c r="J8242" s="26" cm="1">
        <f t="array" ref="J8242">IFERROR(_xlfn.IFS(AND(C8242="Corporate", F8242="Technology"), 3%, C8242="Corporate", 1%),0%)</f>
        <v>0</v>
      </c>
      <c r="K8242" s="24">
        <f>VLOOKUP($G8242, Reference!$A$3:$C$20, 3,FALSE)*I8242</f>
        <v>175</v>
      </c>
      <c r="L8242" s="27">
        <f t="shared" si="256"/>
        <v>50</v>
      </c>
      <c r="M8242" s="27">
        <f t="shared" si="257"/>
        <v>50</v>
      </c>
    </row>
    <row r="8243" spans="1:13" x14ac:dyDescent="0.2">
      <c r="A8243">
        <v>156</v>
      </c>
      <c r="B8243" s="4">
        <v>43838</v>
      </c>
      <c r="C8243" t="s">
        <v>39</v>
      </c>
      <c r="D8243" t="s">
        <v>25</v>
      </c>
      <c r="E8243" s="2" t="str">
        <f>VLOOKUP('SampleSuperstore - Main Data'!D8243,Reference!$A$26:$B$74,2,FALSE)</f>
        <v>Central</v>
      </c>
      <c r="F8243" s="22" t="s">
        <v>13</v>
      </c>
      <c r="G8243" s="22" t="s">
        <v>53</v>
      </c>
      <c r="H8243" s="24">
        <f>VLOOKUP($G8243, Reference!$A$3:$C$20, 2,FALSE)*I8243</f>
        <v>108</v>
      </c>
      <c r="I8243" s="22">
        <v>9</v>
      </c>
      <c r="J8243" s="26" cm="1">
        <f t="array" ref="J8243">IFERROR(_xlfn.IFS(AND(C8243="Corporate", F8243="Technology"), 3%, C8243="Corporate", 1%),0%)</f>
        <v>0</v>
      </c>
      <c r="K8243" s="24">
        <f>VLOOKUP($G8243, Reference!$A$3:$C$20, 3,FALSE)*I8243</f>
        <v>81</v>
      </c>
      <c r="L8243" s="27">
        <f t="shared" si="256"/>
        <v>27</v>
      </c>
      <c r="M8243" s="27">
        <f t="shared" si="257"/>
        <v>27</v>
      </c>
    </row>
    <row r="8244" spans="1:13" x14ac:dyDescent="0.2">
      <c r="A8244">
        <v>174</v>
      </c>
      <c r="B8244" s="4">
        <v>43838</v>
      </c>
      <c r="C8244" t="s">
        <v>39</v>
      </c>
      <c r="D8244" t="s">
        <v>36</v>
      </c>
      <c r="E8244" s="2" t="str">
        <f>VLOOKUP('SampleSuperstore - Main Data'!D8244,Reference!$A$26:$B$74,2,FALSE)</f>
        <v>East</v>
      </c>
      <c r="F8244" s="22" t="s">
        <v>13</v>
      </c>
      <c r="G8244" s="22" t="s">
        <v>26</v>
      </c>
      <c r="H8244" s="24">
        <f>VLOOKUP($G8244, Reference!$A$3:$C$20, 2,FALSE)*I8244</f>
        <v>12.5</v>
      </c>
      <c r="I8244" s="22">
        <v>5</v>
      </c>
      <c r="J8244" s="26" cm="1">
        <f t="array" ref="J8244">IFERROR(_xlfn.IFS(AND(C8244="Corporate", F8244="Technology"), 3%, C8244="Corporate", 1%),0%)</f>
        <v>0</v>
      </c>
      <c r="K8244" s="24">
        <f>VLOOKUP($G8244, Reference!$A$3:$C$20, 3,FALSE)*I8244</f>
        <v>10</v>
      </c>
      <c r="L8244" s="27">
        <f t="shared" si="256"/>
        <v>2.5</v>
      </c>
      <c r="M8244" s="27">
        <f t="shared" si="257"/>
        <v>2.5</v>
      </c>
    </row>
    <row r="8245" spans="1:13" x14ac:dyDescent="0.2">
      <c r="A8245">
        <v>175</v>
      </c>
      <c r="B8245" s="4">
        <v>43838</v>
      </c>
      <c r="C8245" t="s">
        <v>39</v>
      </c>
      <c r="D8245" t="s">
        <v>46</v>
      </c>
      <c r="E8245" s="2" t="str">
        <f>VLOOKUP('SampleSuperstore - Main Data'!D8245,Reference!$A$26:$B$74,2,FALSE)</f>
        <v>Central</v>
      </c>
      <c r="F8245" s="22" t="s">
        <v>13</v>
      </c>
      <c r="G8245" s="22" t="s">
        <v>14</v>
      </c>
      <c r="H8245" s="24">
        <f>VLOOKUP($G8245, Reference!$A$3:$C$20, 2,FALSE)*I8245</f>
        <v>90</v>
      </c>
      <c r="I8245" s="22">
        <v>2</v>
      </c>
      <c r="J8245" s="26" cm="1">
        <f t="array" ref="J8245">IFERROR(_xlfn.IFS(AND(C8245="Corporate", F8245="Technology"), 3%, C8245="Corporate", 1%),0%)</f>
        <v>0</v>
      </c>
      <c r="K8245" s="24">
        <f>VLOOKUP($G8245, Reference!$A$3:$C$20, 3,FALSE)*I8245</f>
        <v>70</v>
      </c>
      <c r="L8245" s="27">
        <f t="shared" si="256"/>
        <v>20</v>
      </c>
      <c r="M8245" s="27">
        <f t="shared" si="257"/>
        <v>20</v>
      </c>
    </row>
    <row r="8246" spans="1:13" x14ac:dyDescent="0.2">
      <c r="A8246">
        <v>176</v>
      </c>
      <c r="B8246" s="4">
        <v>43838</v>
      </c>
      <c r="C8246" t="s">
        <v>39</v>
      </c>
      <c r="D8246" t="s">
        <v>25</v>
      </c>
      <c r="E8246" s="2" t="str">
        <f>VLOOKUP('SampleSuperstore - Main Data'!D8246,Reference!$A$26:$B$74,2,FALSE)</f>
        <v>Central</v>
      </c>
      <c r="F8246" s="22" t="s">
        <v>13</v>
      </c>
      <c r="G8246" s="22" t="s">
        <v>28</v>
      </c>
      <c r="H8246" s="24">
        <f>VLOOKUP($G8246, Reference!$A$3:$C$20, 2,FALSE)*I8246</f>
        <v>30</v>
      </c>
      <c r="I8246" s="22">
        <v>2</v>
      </c>
      <c r="J8246" s="26" cm="1">
        <f t="array" ref="J8246">IFERROR(_xlfn.IFS(AND(C8246="Corporate", F8246="Technology"), 3%, C8246="Corporate", 1%),0%)</f>
        <v>0</v>
      </c>
      <c r="K8246" s="24">
        <f>VLOOKUP($G8246, Reference!$A$3:$C$20, 3,FALSE)*I8246</f>
        <v>24</v>
      </c>
      <c r="L8246" s="27">
        <f t="shared" si="256"/>
        <v>6</v>
      </c>
      <c r="M8246" s="27">
        <f t="shared" si="257"/>
        <v>6</v>
      </c>
    </row>
    <row r="8247" spans="1:13" x14ac:dyDescent="0.2">
      <c r="A8247">
        <v>177</v>
      </c>
      <c r="B8247" s="4">
        <v>43838</v>
      </c>
      <c r="C8247" t="s">
        <v>39</v>
      </c>
      <c r="D8247" t="s">
        <v>55</v>
      </c>
      <c r="E8247" s="2" t="str">
        <f>VLOOKUP('SampleSuperstore - Main Data'!D8247,Reference!$A$26:$B$74,2,FALSE)</f>
        <v>Central</v>
      </c>
      <c r="F8247" s="22" t="s">
        <v>13</v>
      </c>
      <c r="G8247" s="22" t="s">
        <v>41</v>
      </c>
      <c r="H8247" s="24">
        <f>VLOOKUP($G8247, Reference!$A$3:$C$20, 2,FALSE)*I8247</f>
        <v>6</v>
      </c>
      <c r="I8247" s="22">
        <v>2</v>
      </c>
      <c r="J8247" s="26" cm="1">
        <f t="array" ref="J8247">IFERROR(_xlfn.IFS(AND(C8247="Corporate", F8247="Technology"), 3%, C8247="Corporate", 1%),0%)</f>
        <v>0</v>
      </c>
      <c r="K8247" s="24">
        <f>VLOOKUP($G8247, Reference!$A$3:$C$20, 3,FALSE)*I8247</f>
        <v>4</v>
      </c>
      <c r="L8247" s="27">
        <f t="shared" si="256"/>
        <v>2</v>
      </c>
      <c r="M8247" s="27">
        <f t="shared" si="257"/>
        <v>2</v>
      </c>
    </row>
    <row r="8248" spans="1:13" x14ac:dyDescent="0.2">
      <c r="A8248">
        <v>202</v>
      </c>
      <c r="B8248" s="4">
        <v>43839</v>
      </c>
      <c r="C8248" t="s">
        <v>39</v>
      </c>
      <c r="D8248" t="s">
        <v>32</v>
      </c>
      <c r="E8248" s="2" t="str">
        <f>VLOOKUP('SampleSuperstore - Main Data'!D8248,Reference!$A$26:$B$74,2,FALSE)</f>
        <v>South</v>
      </c>
      <c r="F8248" s="22" t="s">
        <v>29</v>
      </c>
      <c r="G8248" s="22" t="s">
        <v>33</v>
      </c>
      <c r="H8248" s="24">
        <f>VLOOKUP($G8248, Reference!$A$3:$C$20, 2,FALSE)*I8248</f>
        <v>20</v>
      </c>
      <c r="I8248" s="22">
        <v>4</v>
      </c>
      <c r="J8248" s="26" cm="1">
        <f t="array" ref="J8248">IFERROR(_xlfn.IFS(AND(C8248="Corporate", F8248="Technology"), 3%, C8248="Corporate", 1%),0%)</f>
        <v>0</v>
      </c>
      <c r="K8248" s="24">
        <f>VLOOKUP($G8248, Reference!$A$3:$C$20, 3,FALSE)*I8248</f>
        <v>10</v>
      </c>
      <c r="L8248" s="27">
        <f t="shared" si="256"/>
        <v>10</v>
      </c>
      <c r="M8248" s="27">
        <f t="shared" si="257"/>
        <v>10</v>
      </c>
    </row>
    <row r="8249" spans="1:13" x14ac:dyDescent="0.2">
      <c r="A8249">
        <v>203</v>
      </c>
      <c r="B8249" s="4">
        <v>43839</v>
      </c>
      <c r="C8249" t="s">
        <v>39</v>
      </c>
      <c r="D8249" t="s">
        <v>32</v>
      </c>
      <c r="E8249" s="2" t="str">
        <f>VLOOKUP('SampleSuperstore - Main Data'!D8249,Reference!$A$26:$B$74,2,FALSE)</f>
        <v>South</v>
      </c>
      <c r="F8249" s="22" t="s">
        <v>13</v>
      </c>
      <c r="G8249" s="22" t="s">
        <v>16</v>
      </c>
      <c r="H8249" s="24">
        <f>VLOOKUP($G8249, Reference!$A$3:$C$20, 2,FALSE)*I8249</f>
        <v>57</v>
      </c>
      <c r="I8249" s="22">
        <v>3</v>
      </c>
      <c r="J8249" s="26" cm="1">
        <f t="array" ref="J8249">IFERROR(_xlfn.IFS(AND(C8249="Corporate", F8249="Technology"), 3%, C8249="Corporate", 1%),0%)</f>
        <v>0</v>
      </c>
      <c r="K8249" s="24">
        <f>VLOOKUP($G8249, Reference!$A$3:$C$20, 3,FALSE)*I8249</f>
        <v>30</v>
      </c>
      <c r="L8249" s="27">
        <f t="shared" si="256"/>
        <v>27</v>
      </c>
      <c r="M8249" s="27">
        <f t="shared" si="257"/>
        <v>27</v>
      </c>
    </row>
    <row r="8250" spans="1:13" x14ac:dyDescent="0.2">
      <c r="A8250">
        <v>204</v>
      </c>
      <c r="B8250" s="4">
        <v>43839</v>
      </c>
      <c r="C8250" t="s">
        <v>39</v>
      </c>
      <c r="D8250" t="s">
        <v>66</v>
      </c>
      <c r="E8250" s="2" t="str">
        <f>VLOOKUP('SampleSuperstore - Main Data'!D8250,Reference!$A$26:$B$74,2,FALSE)</f>
        <v>Central</v>
      </c>
      <c r="F8250" s="22" t="s">
        <v>13</v>
      </c>
      <c r="G8250" s="22" t="s">
        <v>14</v>
      </c>
      <c r="H8250" s="24">
        <f>VLOOKUP($G8250, Reference!$A$3:$C$20, 2,FALSE)*I8250</f>
        <v>225</v>
      </c>
      <c r="I8250" s="22">
        <v>5</v>
      </c>
      <c r="J8250" s="26" cm="1">
        <f t="array" ref="J8250">IFERROR(_xlfn.IFS(AND(C8250="Corporate", F8250="Technology"), 3%, C8250="Corporate", 1%),0%)</f>
        <v>0</v>
      </c>
      <c r="K8250" s="24">
        <f>VLOOKUP($G8250, Reference!$A$3:$C$20, 3,FALSE)*I8250</f>
        <v>175</v>
      </c>
      <c r="L8250" s="27">
        <f t="shared" si="256"/>
        <v>50</v>
      </c>
      <c r="M8250" s="27">
        <f t="shared" si="257"/>
        <v>50</v>
      </c>
    </row>
    <row r="8251" spans="1:13" x14ac:dyDescent="0.2">
      <c r="A8251">
        <v>205</v>
      </c>
      <c r="B8251" s="4">
        <v>43839</v>
      </c>
      <c r="C8251" t="s">
        <v>39</v>
      </c>
      <c r="D8251" t="s">
        <v>25</v>
      </c>
      <c r="E8251" s="2" t="str">
        <f>VLOOKUP('SampleSuperstore - Main Data'!D8251,Reference!$A$26:$B$74,2,FALSE)</f>
        <v>Central</v>
      </c>
      <c r="F8251" s="22" t="s">
        <v>23</v>
      </c>
      <c r="G8251" s="22" t="s">
        <v>24</v>
      </c>
      <c r="H8251" s="24">
        <f>VLOOKUP($G8251, Reference!$A$3:$C$20, 2,FALSE)*I8251</f>
        <v>198</v>
      </c>
      <c r="I8251" s="22">
        <v>2</v>
      </c>
      <c r="J8251" s="26" cm="1">
        <f t="array" ref="J8251">IFERROR(_xlfn.IFS(AND(C8251="Corporate", F8251="Technology"), 3%, C8251="Corporate", 1%),0%)</f>
        <v>0</v>
      </c>
      <c r="K8251" s="24">
        <f>VLOOKUP($G8251, Reference!$A$3:$C$20, 3,FALSE)*I8251</f>
        <v>158</v>
      </c>
      <c r="L8251" s="27">
        <f t="shared" si="256"/>
        <v>40</v>
      </c>
      <c r="M8251" s="27">
        <f t="shared" si="257"/>
        <v>40</v>
      </c>
    </row>
    <row r="8252" spans="1:13" x14ac:dyDescent="0.2">
      <c r="A8252">
        <v>232</v>
      </c>
      <c r="B8252" s="4">
        <v>43840</v>
      </c>
      <c r="C8252" t="s">
        <v>39</v>
      </c>
      <c r="D8252" t="s">
        <v>32</v>
      </c>
      <c r="E8252" s="2" t="str">
        <f>VLOOKUP('SampleSuperstore - Main Data'!D8252,Reference!$A$26:$B$74,2,FALSE)</f>
        <v>South</v>
      </c>
      <c r="F8252" s="22" t="s">
        <v>29</v>
      </c>
      <c r="G8252" s="22" t="s">
        <v>33</v>
      </c>
      <c r="H8252" s="24">
        <f>VLOOKUP($G8252, Reference!$A$3:$C$20, 2,FALSE)*I8252</f>
        <v>15</v>
      </c>
      <c r="I8252" s="22">
        <v>3</v>
      </c>
      <c r="J8252" s="26" cm="1">
        <f t="array" ref="J8252">IFERROR(_xlfn.IFS(AND(C8252="Corporate", F8252="Technology"), 3%, C8252="Corporate", 1%),0%)</f>
        <v>0</v>
      </c>
      <c r="K8252" s="24">
        <f>VLOOKUP($G8252, Reference!$A$3:$C$20, 3,FALSE)*I8252</f>
        <v>7.5</v>
      </c>
      <c r="L8252" s="27">
        <f t="shared" si="256"/>
        <v>7.5</v>
      </c>
      <c r="M8252" s="27">
        <f t="shared" si="257"/>
        <v>7.5</v>
      </c>
    </row>
    <row r="8253" spans="1:13" x14ac:dyDescent="0.2">
      <c r="A8253">
        <v>233</v>
      </c>
      <c r="B8253" s="4">
        <v>43840</v>
      </c>
      <c r="C8253" t="s">
        <v>39</v>
      </c>
      <c r="D8253" t="s">
        <v>42</v>
      </c>
      <c r="E8253" s="2" t="str">
        <f>VLOOKUP('SampleSuperstore - Main Data'!D8253,Reference!$A$26:$B$74,2,FALSE)</f>
        <v>East</v>
      </c>
      <c r="F8253" s="22" t="s">
        <v>13</v>
      </c>
      <c r="G8253" s="22" t="s">
        <v>35</v>
      </c>
      <c r="H8253" s="24">
        <f>VLOOKUP($G8253, Reference!$A$3:$C$20, 2,FALSE)*I8253</f>
        <v>144</v>
      </c>
      <c r="I8253" s="22">
        <v>6</v>
      </c>
      <c r="J8253" s="26" cm="1">
        <f t="array" ref="J8253">IFERROR(_xlfn.IFS(AND(C8253="Corporate", F8253="Technology"), 3%, C8253="Corporate", 1%),0%)</f>
        <v>0</v>
      </c>
      <c r="K8253" s="24">
        <f>VLOOKUP($G8253, Reference!$A$3:$C$20, 3,FALSE)*I8253</f>
        <v>114</v>
      </c>
      <c r="L8253" s="27">
        <f t="shared" si="256"/>
        <v>30</v>
      </c>
      <c r="M8253" s="27">
        <f t="shared" si="257"/>
        <v>30</v>
      </c>
    </row>
    <row r="8254" spans="1:13" x14ac:dyDescent="0.2">
      <c r="A8254">
        <v>234</v>
      </c>
      <c r="B8254" s="4">
        <v>43840</v>
      </c>
      <c r="C8254" t="s">
        <v>39</v>
      </c>
      <c r="D8254" t="s">
        <v>34</v>
      </c>
      <c r="E8254" s="2" t="str">
        <f>VLOOKUP('SampleSuperstore - Main Data'!D8254,Reference!$A$26:$B$74,2,FALSE)</f>
        <v>South</v>
      </c>
      <c r="F8254" s="22" t="s">
        <v>23</v>
      </c>
      <c r="G8254" s="22" t="s">
        <v>37</v>
      </c>
      <c r="H8254" s="24">
        <f>VLOOKUP($G8254, Reference!$A$3:$C$20, 2,FALSE)*I8254</f>
        <v>18</v>
      </c>
      <c r="I8254" s="22">
        <v>2</v>
      </c>
      <c r="J8254" s="26" cm="1">
        <f t="array" ref="J8254">IFERROR(_xlfn.IFS(AND(C8254="Corporate", F8254="Technology"), 3%, C8254="Corporate", 1%),0%)</f>
        <v>0</v>
      </c>
      <c r="K8254" s="24">
        <f>VLOOKUP($G8254, Reference!$A$3:$C$20, 3,FALSE)*I8254</f>
        <v>10</v>
      </c>
      <c r="L8254" s="27">
        <f t="shared" si="256"/>
        <v>8</v>
      </c>
      <c r="M8254" s="27">
        <f t="shared" si="257"/>
        <v>8</v>
      </c>
    </row>
    <row r="8255" spans="1:13" x14ac:dyDescent="0.2">
      <c r="A8255">
        <v>235</v>
      </c>
      <c r="B8255" s="4">
        <v>43840</v>
      </c>
      <c r="C8255" t="s">
        <v>39</v>
      </c>
      <c r="D8255" t="s">
        <v>27</v>
      </c>
      <c r="E8255" s="2" t="str">
        <f>VLOOKUP('SampleSuperstore - Main Data'!D8255,Reference!$A$26:$B$74,2,FALSE)</f>
        <v>East</v>
      </c>
      <c r="F8255" s="22" t="s">
        <v>29</v>
      </c>
      <c r="G8255" s="22" t="s">
        <v>33</v>
      </c>
      <c r="H8255" s="24">
        <f>VLOOKUP($G8255, Reference!$A$3:$C$20, 2,FALSE)*I8255</f>
        <v>15</v>
      </c>
      <c r="I8255" s="22">
        <v>3</v>
      </c>
      <c r="J8255" s="26" cm="1">
        <f t="array" ref="J8255">IFERROR(_xlfn.IFS(AND(C8255="Corporate", F8255="Technology"), 3%, C8255="Corporate", 1%),0%)</f>
        <v>0</v>
      </c>
      <c r="K8255" s="24">
        <f>VLOOKUP($G8255, Reference!$A$3:$C$20, 3,FALSE)*I8255</f>
        <v>7.5</v>
      </c>
      <c r="L8255" s="27">
        <f t="shared" si="256"/>
        <v>7.5</v>
      </c>
      <c r="M8255" s="27">
        <f t="shared" si="257"/>
        <v>7.5</v>
      </c>
    </row>
    <row r="8256" spans="1:13" x14ac:dyDescent="0.2">
      <c r="A8256">
        <v>236</v>
      </c>
      <c r="B8256" s="4">
        <v>43840</v>
      </c>
      <c r="C8256" t="s">
        <v>39</v>
      </c>
      <c r="D8256" t="s">
        <v>21</v>
      </c>
      <c r="E8256" s="2" t="str">
        <f>VLOOKUP('SampleSuperstore - Main Data'!D8256,Reference!$A$26:$B$74,2,FALSE)</f>
        <v>West</v>
      </c>
      <c r="F8256" s="22" t="s">
        <v>13</v>
      </c>
      <c r="G8256" s="22" t="s">
        <v>49</v>
      </c>
      <c r="H8256" s="24">
        <f>VLOOKUP($G8256, Reference!$A$3:$C$20, 2,FALSE)*I8256</f>
        <v>160</v>
      </c>
      <c r="I8256" s="22">
        <v>4</v>
      </c>
      <c r="J8256" s="26" cm="1">
        <f t="array" ref="J8256">IFERROR(_xlfn.IFS(AND(C8256="Corporate", F8256="Technology"), 3%, C8256="Corporate", 1%),0%)</f>
        <v>0</v>
      </c>
      <c r="K8256" s="24">
        <f>VLOOKUP($G8256, Reference!$A$3:$C$20, 3,FALSE)*I8256</f>
        <v>140</v>
      </c>
      <c r="L8256" s="27">
        <f t="shared" si="256"/>
        <v>20</v>
      </c>
      <c r="M8256" s="27">
        <f t="shared" si="257"/>
        <v>20</v>
      </c>
    </row>
    <row r="8257" spans="1:13" x14ac:dyDescent="0.2">
      <c r="A8257">
        <v>237</v>
      </c>
      <c r="B8257" s="4">
        <v>43840</v>
      </c>
      <c r="C8257" t="s">
        <v>39</v>
      </c>
      <c r="D8257" t="s">
        <v>46</v>
      </c>
      <c r="E8257" s="2" t="str">
        <f>VLOOKUP('SampleSuperstore - Main Data'!D8257,Reference!$A$26:$B$74,2,FALSE)</f>
        <v>Central</v>
      </c>
      <c r="F8257" s="22" t="s">
        <v>29</v>
      </c>
      <c r="G8257" s="22" t="s">
        <v>33</v>
      </c>
      <c r="H8257" s="24">
        <f>VLOOKUP($G8257, Reference!$A$3:$C$20, 2,FALSE)*I8257</f>
        <v>35</v>
      </c>
      <c r="I8257" s="22">
        <v>7</v>
      </c>
      <c r="J8257" s="26" cm="1">
        <f t="array" ref="J8257">IFERROR(_xlfn.IFS(AND(C8257="Corporate", F8257="Technology"), 3%, C8257="Corporate", 1%),0%)</f>
        <v>0</v>
      </c>
      <c r="K8257" s="24">
        <f>VLOOKUP($G8257, Reference!$A$3:$C$20, 3,FALSE)*I8257</f>
        <v>17.5</v>
      </c>
      <c r="L8257" s="27">
        <f t="shared" si="256"/>
        <v>17.5</v>
      </c>
      <c r="M8257" s="27">
        <f t="shared" si="257"/>
        <v>17.5</v>
      </c>
    </row>
    <row r="8258" spans="1:13" x14ac:dyDescent="0.2">
      <c r="A8258">
        <v>258</v>
      </c>
      <c r="B8258" s="4">
        <v>43841</v>
      </c>
      <c r="C8258" t="s">
        <v>39</v>
      </c>
      <c r="D8258" t="s">
        <v>15</v>
      </c>
      <c r="E8258" s="2" t="str">
        <f>VLOOKUP('SampleSuperstore - Main Data'!D8258,Reference!$A$26:$B$74,2,FALSE)</f>
        <v>West</v>
      </c>
      <c r="F8258" s="22" t="s">
        <v>29</v>
      </c>
      <c r="G8258" s="22" t="s">
        <v>50</v>
      </c>
      <c r="H8258" s="24">
        <f>VLOOKUP($G8258, Reference!$A$3:$C$20, 2,FALSE)*I8258</f>
        <v>1393</v>
      </c>
      <c r="I8258" s="22">
        <v>7</v>
      </c>
      <c r="J8258" s="26" cm="1">
        <f t="array" ref="J8258">IFERROR(_xlfn.IFS(AND(C8258="Corporate", F8258="Technology"), 3%, C8258="Corporate", 1%),0%)</f>
        <v>0</v>
      </c>
      <c r="K8258" s="24">
        <f>VLOOKUP($G8258, Reference!$A$3:$C$20, 3,FALSE)*I8258</f>
        <v>1155</v>
      </c>
      <c r="L8258" s="27">
        <f t="shared" ref="L8258:L8321" si="258">H8258-K8258</f>
        <v>238</v>
      </c>
      <c r="M8258" s="27">
        <f t="shared" ref="M8258:M8321" si="259">H8258*(1-J8258)-K8258</f>
        <v>238</v>
      </c>
    </row>
    <row r="8259" spans="1:13" x14ac:dyDescent="0.2">
      <c r="A8259">
        <v>259</v>
      </c>
      <c r="B8259" s="4">
        <v>43841</v>
      </c>
      <c r="C8259" t="s">
        <v>39</v>
      </c>
      <c r="D8259" t="s">
        <v>15</v>
      </c>
      <c r="E8259" s="2" t="str">
        <f>VLOOKUP('SampleSuperstore - Main Data'!D8259,Reference!$A$26:$B$74,2,FALSE)</f>
        <v>West</v>
      </c>
      <c r="F8259" s="22" t="s">
        <v>13</v>
      </c>
      <c r="G8259" s="22" t="s">
        <v>41</v>
      </c>
      <c r="H8259" s="24">
        <f>VLOOKUP($G8259, Reference!$A$3:$C$20, 2,FALSE)*I8259</f>
        <v>6</v>
      </c>
      <c r="I8259" s="22">
        <v>2</v>
      </c>
      <c r="J8259" s="26" cm="1">
        <f t="array" ref="J8259">IFERROR(_xlfn.IFS(AND(C8259="Corporate", F8259="Technology"), 3%, C8259="Corporate", 1%),0%)</f>
        <v>0</v>
      </c>
      <c r="K8259" s="24">
        <f>VLOOKUP($G8259, Reference!$A$3:$C$20, 3,FALSE)*I8259</f>
        <v>4</v>
      </c>
      <c r="L8259" s="27">
        <f t="shared" si="258"/>
        <v>2</v>
      </c>
      <c r="M8259" s="27">
        <f t="shared" si="259"/>
        <v>2</v>
      </c>
    </row>
    <row r="8260" spans="1:13" x14ac:dyDescent="0.2">
      <c r="A8260">
        <v>260</v>
      </c>
      <c r="B8260" s="4">
        <v>43841</v>
      </c>
      <c r="C8260" t="s">
        <v>39</v>
      </c>
      <c r="D8260" t="s">
        <v>25</v>
      </c>
      <c r="E8260" s="2" t="str">
        <f>VLOOKUP('SampleSuperstore - Main Data'!D8260,Reference!$A$26:$B$74,2,FALSE)</f>
        <v>Central</v>
      </c>
      <c r="F8260" s="22" t="s">
        <v>13</v>
      </c>
      <c r="G8260" s="22" t="s">
        <v>26</v>
      </c>
      <c r="H8260" s="24">
        <f>VLOOKUP($G8260, Reference!$A$3:$C$20, 2,FALSE)*I8260</f>
        <v>15</v>
      </c>
      <c r="I8260" s="22">
        <v>6</v>
      </c>
      <c r="J8260" s="26" cm="1">
        <f t="array" ref="J8260">IFERROR(_xlfn.IFS(AND(C8260="Corporate", F8260="Technology"), 3%, C8260="Corporate", 1%),0%)</f>
        <v>0</v>
      </c>
      <c r="K8260" s="24">
        <f>VLOOKUP($G8260, Reference!$A$3:$C$20, 3,FALSE)*I8260</f>
        <v>12</v>
      </c>
      <c r="L8260" s="27">
        <f t="shared" si="258"/>
        <v>3</v>
      </c>
      <c r="M8260" s="27">
        <f t="shared" si="259"/>
        <v>3</v>
      </c>
    </row>
    <row r="8261" spans="1:13" x14ac:dyDescent="0.2">
      <c r="A8261">
        <v>261</v>
      </c>
      <c r="B8261" s="4">
        <v>43841</v>
      </c>
      <c r="C8261" t="s">
        <v>39</v>
      </c>
      <c r="D8261" t="s">
        <v>51</v>
      </c>
      <c r="E8261" s="2" t="str">
        <f>VLOOKUP('SampleSuperstore - Main Data'!D8261,Reference!$A$26:$B$74,2,FALSE)</f>
        <v>East</v>
      </c>
      <c r="F8261" s="22" t="s">
        <v>23</v>
      </c>
      <c r="G8261" s="22" t="s">
        <v>37</v>
      </c>
      <c r="H8261" s="24">
        <f>VLOOKUP($G8261, Reference!$A$3:$C$20, 2,FALSE)*I8261</f>
        <v>36</v>
      </c>
      <c r="I8261" s="22">
        <v>4</v>
      </c>
      <c r="J8261" s="26" cm="1">
        <f t="array" ref="J8261">IFERROR(_xlfn.IFS(AND(C8261="Corporate", F8261="Technology"), 3%, C8261="Corporate", 1%),0%)</f>
        <v>0</v>
      </c>
      <c r="K8261" s="24">
        <f>VLOOKUP($G8261, Reference!$A$3:$C$20, 3,FALSE)*I8261</f>
        <v>20</v>
      </c>
      <c r="L8261" s="27">
        <f t="shared" si="258"/>
        <v>16</v>
      </c>
      <c r="M8261" s="27">
        <f t="shared" si="259"/>
        <v>16</v>
      </c>
    </row>
    <row r="8262" spans="1:13" x14ac:dyDescent="0.2">
      <c r="A8262">
        <v>262</v>
      </c>
      <c r="B8262" s="4">
        <v>43841</v>
      </c>
      <c r="C8262" t="s">
        <v>39</v>
      </c>
      <c r="D8262" t="s">
        <v>19</v>
      </c>
      <c r="E8262" s="2" t="str">
        <f>VLOOKUP('SampleSuperstore - Main Data'!D8262,Reference!$A$26:$B$74,2,FALSE)</f>
        <v>East</v>
      </c>
      <c r="F8262" s="22" t="s">
        <v>13</v>
      </c>
      <c r="G8262" s="22" t="s">
        <v>35</v>
      </c>
      <c r="H8262" s="24">
        <f>VLOOKUP($G8262, Reference!$A$3:$C$20, 2,FALSE)*I8262</f>
        <v>48</v>
      </c>
      <c r="I8262" s="22">
        <v>2</v>
      </c>
      <c r="J8262" s="26" cm="1">
        <f t="array" ref="J8262">IFERROR(_xlfn.IFS(AND(C8262="Corporate", F8262="Technology"), 3%, C8262="Corporate", 1%),0%)</f>
        <v>0</v>
      </c>
      <c r="K8262" s="24">
        <f>VLOOKUP($G8262, Reference!$A$3:$C$20, 3,FALSE)*I8262</f>
        <v>38</v>
      </c>
      <c r="L8262" s="27">
        <f t="shared" si="258"/>
        <v>10</v>
      </c>
      <c r="M8262" s="27">
        <f t="shared" si="259"/>
        <v>10</v>
      </c>
    </row>
    <row r="8263" spans="1:13" x14ac:dyDescent="0.2">
      <c r="A8263">
        <v>263</v>
      </c>
      <c r="B8263" s="4">
        <v>43841</v>
      </c>
      <c r="C8263" t="s">
        <v>39</v>
      </c>
      <c r="D8263" t="s">
        <v>15</v>
      </c>
      <c r="E8263" s="2" t="str">
        <f>VLOOKUP('SampleSuperstore - Main Data'!D8263,Reference!$A$26:$B$74,2,FALSE)</f>
        <v>West</v>
      </c>
      <c r="F8263" s="22" t="s">
        <v>13</v>
      </c>
      <c r="G8263" s="22" t="s">
        <v>28</v>
      </c>
      <c r="H8263" s="24">
        <f>VLOOKUP($G8263, Reference!$A$3:$C$20, 2,FALSE)*I8263</f>
        <v>30</v>
      </c>
      <c r="I8263" s="22">
        <v>2</v>
      </c>
      <c r="J8263" s="26" cm="1">
        <f t="array" ref="J8263">IFERROR(_xlfn.IFS(AND(C8263="Corporate", F8263="Technology"), 3%, C8263="Corporate", 1%),0%)</f>
        <v>0</v>
      </c>
      <c r="K8263" s="24">
        <f>VLOOKUP($G8263, Reference!$A$3:$C$20, 3,FALSE)*I8263</f>
        <v>24</v>
      </c>
      <c r="L8263" s="27">
        <f t="shared" si="258"/>
        <v>6</v>
      </c>
      <c r="M8263" s="27">
        <f t="shared" si="259"/>
        <v>6</v>
      </c>
    </row>
    <row r="8264" spans="1:13" x14ac:dyDescent="0.2">
      <c r="A8264">
        <v>264</v>
      </c>
      <c r="B8264" s="4">
        <v>43841</v>
      </c>
      <c r="C8264" t="s">
        <v>39</v>
      </c>
      <c r="D8264" t="s">
        <v>21</v>
      </c>
      <c r="E8264" s="2" t="str">
        <f>VLOOKUP('SampleSuperstore - Main Data'!D8264,Reference!$A$26:$B$74,2,FALSE)</f>
        <v>West</v>
      </c>
      <c r="F8264" s="22" t="s">
        <v>23</v>
      </c>
      <c r="G8264" s="22" t="s">
        <v>37</v>
      </c>
      <c r="H8264" s="24">
        <f>VLOOKUP($G8264, Reference!$A$3:$C$20, 2,FALSE)*I8264</f>
        <v>18</v>
      </c>
      <c r="I8264" s="22">
        <v>2</v>
      </c>
      <c r="J8264" s="26" cm="1">
        <f t="array" ref="J8264">IFERROR(_xlfn.IFS(AND(C8264="Corporate", F8264="Technology"), 3%, C8264="Corporate", 1%),0%)</f>
        <v>0</v>
      </c>
      <c r="K8264" s="24">
        <f>VLOOKUP($G8264, Reference!$A$3:$C$20, 3,FALSE)*I8264</f>
        <v>10</v>
      </c>
      <c r="L8264" s="27">
        <f t="shared" si="258"/>
        <v>8</v>
      </c>
      <c r="M8264" s="27">
        <f t="shared" si="259"/>
        <v>8</v>
      </c>
    </row>
    <row r="8265" spans="1:13" x14ac:dyDescent="0.2">
      <c r="A8265">
        <v>265</v>
      </c>
      <c r="B8265" s="4">
        <v>43841</v>
      </c>
      <c r="C8265" t="s">
        <v>39</v>
      </c>
      <c r="D8265" t="s">
        <v>36</v>
      </c>
      <c r="E8265" s="2" t="str">
        <f>VLOOKUP('SampleSuperstore - Main Data'!D8265,Reference!$A$26:$B$74,2,FALSE)</f>
        <v>East</v>
      </c>
      <c r="F8265" s="22" t="s">
        <v>13</v>
      </c>
      <c r="G8265" s="22" t="s">
        <v>26</v>
      </c>
      <c r="H8265" s="24">
        <f>VLOOKUP($G8265, Reference!$A$3:$C$20, 2,FALSE)*I8265</f>
        <v>17.5</v>
      </c>
      <c r="I8265" s="22">
        <v>7</v>
      </c>
      <c r="J8265" s="26" cm="1">
        <f t="array" ref="J8265">IFERROR(_xlfn.IFS(AND(C8265="Corporate", F8265="Technology"), 3%, C8265="Corporate", 1%),0%)</f>
        <v>0</v>
      </c>
      <c r="K8265" s="24">
        <f>VLOOKUP($G8265, Reference!$A$3:$C$20, 3,FALSE)*I8265</f>
        <v>14</v>
      </c>
      <c r="L8265" s="27">
        <f t="shared" si="258"/>
        <v>3.5</v>
      </c>
      <c r="M8265" s="27">
        <f t="shared" si="259"/>
        <v>3.5</v>
      </c>
    </row>
    <row r="8266" spans="1:13" x14ac:dyDescent="0.2">
      <c r="A8266">
        <v>266</v>
      </c>
      <c r="B8266" s="4">
        <v>43841</v>
      </c>
      <c r="C8266" t="s">
        <v>39</v>
      </c>
      <c r="D8266" t="s">
        <v>36</v>
      </c>
      <c r="E8266" s="2" t="str">
        <f>VLOOKUP('SampleSuperstore - Main Data'!D8266,Reference!$A$26:$B$74,2,FALSE)</f>
        <v>East</v>
      </c>
      <c r="F8266" s="22" t="s">
        <v>29</v>
      </c>
      <c r="G8266" s="22" t="s">
        <v>30</v>
      </c>
      <c r="H8266" s="24">
        <f>VLOOKUP($G8266, Reference!$A$3:$C$20, 2,FALSE)*I8266</f>
        <v>2250</v>
      </c>
      <c r="I8266" s="22">
        <v>5</v>
      </c>
      <c r="J8266" s="26" cm="1">
        <f t="array" ref="J8266">IFERROR(_xlfn.IFS(AND(C8266="Corporate", F8266="Technology"), 3%, C8266="Corporate", 1%),0%)</f>
        <v>0</v>
      </c>
      <c r="K8266" s="24">
        <f>VLOOKUP($G8266, Reference!$A$3:$C$20, 3,FALSE)*I8266</f>
        <v>2000</v>
      </c>
      <c r="L8266" s="27">
        <f t="shared" si="258"/>
        <v>250</v>
      </c>
      <c r="M8266" s="27">
        <f t="shared" si="259"/>
        <v>250</v>
      </c>
    </row>
    <row r="8267" spans="1:13" x14ac:dyDescent="0.2">
      <c r="A8267">
        <v>267</v>
      </c>
      <c r="B8267" s="4">
        <v>43841</v>
      </c>
      <c r="C8267" t="s">
        <v>39</v>
      </c>
      <c r="D8267" t="s">
        <v>42</v>
      </c>
      <c r="E8267" s="2" t="str">
        <f>VLOOKUP('SampleSuperstore - Main Data'!D8267,Reference!$A$26:$B$74,2,FALSE)</f>
        <v>East</v>
      </c>
      <c r="F8267" s="22" t="s">
        <v>23</v>
      </c>
      <c r="G8267" s="22" t="s">
        <v>37</v>
      </c>
      <c r="H8267" s="24">
        <f>VLOOKUP($G8267, Reference!$A$3:$C$20, 2,FALSE)*I8267</f>
        <v>9</v>
      </c>
      <c r="I8267" s="22">
        <v>1</v>
      </c>
      <c r="J8267" s="26" cm="1">
        <f t="array" ref="J8267">IFERROR(_xlfn.IFS(AND(C8267="Corporate", F8267="Technology"), 3%, C8267="Corporate", 1%),0%)</f>
        <v>0</v>
      </c>
      <c r="K8267" s="24">
        <f>VLOOKUP($G8267, Reference!$A$3:$C$20, 3,FALSE)*I8267</f>
        <v>5</v>
      </c>
      <c r="L8267" s="27">
        <f t="shared" si="258"/>
        <v>4</v>
      </c>
      <c r="M8267" s="27">
        <f t="shared" si="259"/>
        <v>4</v>
      </c>
    </row>
    <row r="8268" spans="1:13" x14ac:dyDescent="0.2">
      <c r="A8268">
        <v>268</v>
      </c>
      <c r="B8268" s="4">
        <v>43841</v>
      </c>
      <c r="C8268" t="s">
        <v>39</v>
      </c>
      <c r="D8268" t="s">
        <v>15</v>
      </c>
      <c r="E8268" s="2" t="str">
        <f>VLOOKUP('SampleSuperstore - Main Data'!D8268,Reference!$A$26:$B$74,2,FALSE)</f>
        <v>West</v>
      </c>
      <c r="F8268" s="22" t="s">
        <v>29</v>
      </c>
      <c r="G8268" s="22" t="s">
        <v>33</v>
      </c>
      <c r="H8268" s="24">
        <f>VLOOKUP($G8268, Reference!$A$3:$C$20, 2,FALSE)*I8268</f>
        <v>25</v>
      </c>
      <c r="I8268" s="22">
        <v>5</v>
      </c>
      <c r="J8268" s="26" cm="1">
        <f t="array" ref="J8268">IFERROR(_xlfn.IFS(AND(C8268="Corporate", F8268="Technology"), 3%, C8268="Corporate", 1%),0%)</f>
        <v>0</v>
      </c>
      <c r="K8268" s="24">
        <f>VLOOKUP($G8268, Reference!$A$3:$C$20, 3,FALSE)*I8268</f>
        <v>12.5</v>
      </c>
      <c r="L8268" s="27">
        <f t="shared" si="258"/>
        <v>12.5</v>
      </c>
      <c r="M8268" s="27">
        <f t="shared" si="259"/>
        <v>12.5</v>
      </c>
    </row>
    <row r="8269" spans="1:13" x14ac:dyDescent="0.2">
      <c r="A8269">
        <v>269</v>
      </c>
      <c r="B8269" s="4">
        <v>43841</v>
      </c>
      <c r="C8269" t="s">
        <v>39</v>
      </c>
      <c r="D8269" t="s">
        <v>68</v>
      </c>
      <c r="E8269" s="2" t="str">
        <f>VLOOKUP('SampleSuperstore - Main Data'!D8269,Reference!$A$26:$B$74,2,FALSE)</f>
        <v>West</v>
      </c>
      <c r="F8269" s="22" t="s">
        <v>13</v>
      </c>
      <c r="G8269" s="22" t="s">
        <v>20</v>
      </c>
      <c r="H8269" s="24">
        <f>VLOOKUP($G8269, Reference!$A$3:$C$20, 2,FALSE)*I8269</f>
        <v>34</v>
      </c>
      <c r="I8269" s="22">
        <v>2</v>
      </c>
      <c r="J8269" s="26" cm="1">
        <f t="array" ref="J8269">IFERROR(_xlfn.IFS(AND(C8269="Corporate", F8269="Technology"), 3%, C8269="Corporate", 1%),0%)</f>
        <v>0</v>
      </c>
      <c r="K8269" s="24">
        <f>VLOOKUP($G8269, Reference!$A$3:$C$20, 3,FALSE)*I8269</f>
        <v>20</v>
      </c>
      <c r="L8269" s="27">
        <f t="shared" si="258"/>
        <v>14</v>
      </c>
      <c r="M8269" s="27">
        <f t="shared" si="259"/>
        <v>14</v>
      </c>
    </row>
    <row r="8270" spans="1:13" x14ac:dyDescent="0.2">
      <c r="A8270">
        <v>296</v>
      </c>
      <c r="B8270" s="4">
        <v>43842</v>
      </c>
      <c r="C8270" t="s">
        <v>39</v>
      </c>
      <c r="D8270" t="s">
        <v>32</v>
      </c>
      <c r="E8270" s="2" t="str">
        <f>VLOOKUP('SampleSuperstore - Main Data'!D8270,Reference!$A$26:$B$74,2,FALSE)</f>
        <v>South</v>
      </c>
      <c r="F8270" s="22" t="s">
        <v>23</v>
      </c>
      <c r="G8270" s="22" t="s">
        <v>24</v>
      </c>
      <c r="H8270" s="24">
        <f>VLOOKUP($G8270, Reference!$A$3:$C$20, 2,FALSE)*I8270</f>
        <v>297</v>
      </c>
      <c r="I8270" s="22">
        <v>3</v>
      </c>
      <c r="J8270" s="26" cm="1">
        <f t="array" ref="J8270">IFERROR(_xlfn.IFS(AND(C8270="Corporate", F8270="Technology"), 3%, C8270="Corporate", 1%),0%)</f>
        <v>0</v>
      </c>
      <c r="K8270" s="24">
        <f>VLOOKUP($G8270, Reference!$A$3:$C$20, 3,FALSE)*I8270</f>
        <v>237</v>
      </c>
      <c r="L8270" s="27">
        <f t="shared" si="258"/>
        <v>60</v>
      </c>
      <c r="M8270" s="27">
        <f t="shared" si="259"/>
        <v>60</v>
      </c>
    </row>
    <row r="8271" spans="1:13" x14ac:dyDescent="0.2">
      <c r="A8271">
        <v>297</v>
      </c>
      <c r="B8271" s="4">
        <v>43842</v>
      </c>
      <c r="C8271" t="s">
        <v>39</v>
      </c>
      <c r="D8271" t="s">
        <v>25</v>
      </c>
      <c r="E8271" s="2" t="str">
        <f>VLOOKUP('SampleSuperstore - Main Data'!D8271,Reference!$A$26:$B$74,2,FALSE)</f>
        <v>Central</v>
      </c>
      <c r="F8271" s="22" t="s">
        <v>13</v>
      </c>
      <c r="G8271" s="22" t="s">
        <v>14</v>
      </c>
      <c r="H8271" s="24">
        <f>VLOOKUP($G8271, Reference!$A$3:$C$20, 2,FALSE)*I8271</f>
        <v>135</v>
      </c>
      <c r="I8271" s="22">
        <v>3</v>
      </c>
      <c r="J8271" s="26" cm="1">
        <f t="array" ref="J8271">IFERROR(_xlfn.IFS(AND(C8271="Corporate", F8271="Technology"), 3%, C8271="Corporate", 1%),0%)</f>
        <v>0</v>
      </c>
      <c r="K8271" s="24">
        <f>VLOOKUP($G8271, Reference!$A$3:$C$20, 3,FALSE)*I8271</f>
        <v>105</v>
      </c>
      <c r="L8271" s="27">
        <f t="shared" si="258"/>
        <v>30</v>
      </c>
      <c r="M8271" s="27">
        <f t="shared" si="259"/>
        <v>30</v>
      </c>
    </row>
    <row r="8272" spans="1:13" x14ac:dyDescent="0.2">
      <c r="A8272">
        <v>298</v>
      </c>
      <c r="B8272" s="4">
        <v>43842</v>
      </c>
      <c r="C8272" t="s">
        <v>39</v>
      </c>
      <c r="D8272" t="s">
        <v>15</v>
      </c>
      <c r="E8272" s="2" t="str">
        <f>VLOOKUP('SampleSuperstore - Main Data'!D8272,Reference!$A$26:$B$74,2,FALSE)</f>
        <v>West</v>
      </c>
      <c r="F8272" s="22" t="s">
        <v>13</v>
      </c>
      <c r="G8272" s="22" t="s">
        <v>16</v>
      </c>
      <c r="H8272" s="24">
        <f>VLOOKUP($G8272, Reference!$A$3:$C$20, 2,FALSE)*I8272</f>
        <v>38</v>
      </c>
      <c r="I8272" s="22">
        <v>2</v>
      </c>
      <c r="J8272" s="26" cm="1">
        <f t="array" ref="J8272">IFERROR(_xlfn.IFS(AND(C8272="Corporate", F8272="Technology"), 3%, C8272="Corporate", 1%),0%)</f>
        <v>0</v>
      </c>
      <c r="K8272" s="24">
        <f>VLOOKUP($G8272, Reference!$A$3:$C$20, 3,FALSE)*I8272</f>
        <v>20</v>
      </c>
      <c r="L8272" s="27">
        <f t="shared" si="258"/>
        <v>18</v>
      </c>
      <c r="M8272" s="27">
        <f t="shared" si="259"/>
        <v>18</v>
      </c>
    </row>
    <row r="8273" spans="1:13" x14ac:dyDescent="0.2">
      <c r="A8273">
        <v>299</v>
      </c>
      <c r="B8273" s="4">
        <v>43842</v>
      </c>
      <c r="C8273" t="s">
        <v>39</v>
      </c>
      <c r="D8273" t="s">
        <v>56</v>
      </c>
      <c r="E8273" s="2" t="str">
        <f>VLOOKUP('SampleSuperstore - Main Data'!D8273,Reference!$A$26:$B$74,2,FALSE)</f>
        <v>Central</v>
      </c>
      <c r="F8273" s="22" t="s">
        <v>13</v>
      </c>
      <c r="G8273" s="22" t="s">
        <v>49</v>
      </c>
      <c r="H8273" s="24">
        <f>VLOOKUP($G8273, Reference!$A$3:$C$20, 2,FALSE)*I8273</f>
        <v>120</v>
      </c>
      <c r="I8273" s="22">
        <v>3</v>
      </c>
      <c r="J8273" s="26" cm="1">
        <f t="array" ref="J8273">IFERROR(_xlfn.IFS(AND(C8273="Corporate", F8273="Technology"), 3%, C8273="Corporate", 1%),0%)</f>
        <v>0</v>
      </c>
      <c r="K8273" s="24">
        <f>VLOOKUP($G8273, Reference!$A$3:$C$20, 3,FALSE)*I8273</f>
        <v>105</v>
      </c>
      <c r="L8273" s="27">
        <f t="shared" si="258"/>
        <v>15</v>
      </c>
      <c r="M8273" s="27">
        <f t="shared" si="259"/>
        <v>15</v>
      </c>
    </row>
    <row r="8274" spans="1:13" x14ac:dyDescent="0.2">
      <c r="A8274">
        <v>300</v>
      </c>
      <c r="B8274" s="4">
        <v>43842</v>
      </c>
      <c r="C8274" t="s">
        <v>39</v>
      </c>
      <c r="D8274" t="s">
        <v>19</v>
      </c>
      <c r="E8274" s="2" t="str">
        <f>VLOOKUP('SampleSuperstore - Main Data'!D8274,Reference!$A$26:$B$74,2,FALSE)</f>
        <v>East</v>
      </c>
      <c r="F8274" s="22" t="s">
        <v>13</v>
      </c>
      <c r="G8274" s="22" t="s">
        <v>26</v>
      </c>
      <c r="H8274" s="24">
        <f>VLOOKUP($G8274, Reference!$A$3:$C$20, 2,FALSE)*I8274</f>
        <v>17.5</v>
      </c>
      <c r="I8274" s="22">
        <v>7</v>
      </c>
      <c r="J8274" s="26" cm="1">
        <f t="array" ref="J8274">IFERROR(_xlfn.IFS(AND(C8274="Corporate", F8274="Technology"), 3%, C8274="Corporate", 1%),0%)</f>
        <v>0</v>
      </c>
      <c r="K8274" s="24">
        <f>VLOOKUP($G8274, Reference!$A$3:$C$20, 3,FALSE)*I8274</f>
        <v>14</v>
      </c>
      <c r="L8274" s="27">
        <f t="shared" si="258"/>
        <v>3.5</v>
      </c>
      <c r="M8274" s="27">
        <f t="shared" si="259"/>
        <v>3.5</v>
      </c>
    </row>
    <row r="8275" spans="1:13" x14ac:dyDescent="0.2">
      <c r="A8275">
        <v>301</v>
      </c>
      <c r="B8275" s="4">
        <v>43842</v>
      </c>
      <c r="C8275" t="s">
        <v>39</v>
      </c>
      <c r="D8275" t="s">
        <v>70</v>
      </c>
      <c r="E8275" s="2" t="str">
        <f>VLOOKUP('SampleSuperstore - Main Data'!D8275,Reference!$A$26:$B$74,2,FALSE)</f>
        <v>Central</v>
      </c>
      <c r="F8275" s="22" t="s">
        <v>13</v>
      </c>
      <c r="G8275" s="22" t="s">
        <v>35</v>
      </c>
      <c r="H8275" s="24">
        <f>VLOOKUP($G8275, Reference!$A$3:$C$20, 2,FALSE)*I8275</f>
        <v>24</v>
      </c>
      <c r="I8275" s="22">
        <v>1</v>
      </c>
      <c r="J8275" s="26" cm="1">
        <f t="array" ref="J8275">IFERROR(_xlfn.IFS(AND(C8275="Corporate", F8275="Technology"), 3%, C8275="Corporate", 1%),0%)</f>
        <v>0</v>
      </c>
      <c r="K8275" s="24">
        <f>VLOOKUP($G8275, Reference!$A$3:$C$20, 3,FALSE)*I8275</f>
        <v>19</v>
      </c>
      <c r="L8275" s="27">
        <f t="shared" si="258"/>
        <v>5</v>
      </c>
      <c r="M8275" s="27">
        <f t="shared" si="259"/>
        <v>5</v>
      </c>
    </row>
    <row r="8276" spans="1:13" x14ac:dyDescent="0.2">
      <c r="A8276">
        <v>302</v>
      </c>
      <c r="B8276" s="4">
        <v>43842</v>
      </c>
      <c r="C8276" t="s">
        <v>39</v>
      </c>
      <c r="D8276" t="s">
        <v>57</v>
      </c>
      <c r="E8276" s="2" t="str">
        <f>VLOOKUP('SampleSuperstore - Main Data'!D8276,Reference!$A$26:$B$74,2,FALSE)</f>
        <v>South</v>
      </c>
      <c r="F8276" s="22" t="s">
        <v>13</v>
      </c>
      <c r="G8276" s="22" t="s">
        <v>49</v>
      </c>
      <c r="H8276" s="24">
        <f>VLOOKUP($G8276, Reference!$A$3:$C$20, 2,FALSE)*I8276</f>
        <v>40</v>
      </c>
      <c r="I8276" s="22">
        <v>1</v>
      </c>
      <c r="J8276" s="26" cm="1">
        <f t="array" ref="J8276">IFERROR(_xlfn.IFS(AND(C8276="Corporate", F8276="Technology"), 3%, C8276="Corporate", 1%),0%)</f>
        <v>0</v>
      </c>
      <c r="K8276" s="24">
        <f>VLOOKUP($G8276, Reference!$A$3:$C$20, 3,FALSE)*I8276</f>
        <v>35</v>
      </c>
      <c r="L8276" s="27">
        <f t="shared" si="258"/>
        <v>5</v>
      </c>
      <c r="M8276" s="27">
        <f t="shared" si="259"/>
        <v>5</v>
      </c>
    </row>
    <row r="8277" spans="1:13" x14ac:dyDescent="0.2">
      <c r="A8277">
        <v>303</v>
      </c>
      <c r="B8277" s="4">
        <v>43843</v>
      </c>
      <c r="C8277" t="s">
        <v>39</v>
      </c>
      <c r="D8277" t="s">
        <v>25</v>
      </c>
      <c r="E8277" s="2" t="str">
        <f>VLOOKUP('SampleSuperstore - Main Data'!D8277,Reference!$A$26:$B$74,2,FALSE)</f>
        <v>Central</v>
      </c>
      <c r="F8277" s="22" t="s">
        <v>23</v>
      </c>
      <c r="G8277" s="22" t="s">
        <v>24</v>
      </c>
      <c r="H8277" s="24">
        <f>VLOOKUP($G8277, Reference!$A$3:$C$20, 2,FALSE)*I8277</f>
        <v>297</v>
      </c>
      <c r="I8277" s="22">
        <v>3</v>
      </c>
      <c r="J8277" s="26" cm="1">
        <f t="array" ref="J8277">IFERROR(_xlfn.IFS(AND(C8277="Corporate", F8277="Technology"), 3%, C8277="Corporate", 1%),0%)</f>
        <v>0</v>
      </c>
      <c r="K8277" s="24">
        <f>VLOOKUP($G8277, Reference!$A$3:$C$20, 3,FALSE)*I8277</f>
        <v>237</v>
      </c>
      <c r="L8277" s="27">
        <f t="shared" si="258"/>
        <v>60</v>
      </c>
      <c r="M8277" s="27">
        <f t="shared" si="259"/>
        <v>60</v>
      </c>
    </row>
    <row r="8278" spans="1:13" x14ac:dyDescent="0.2">
      <c r="A8278">
        <v>335</v>
      </c>
      <c r="B8278" s="4">
        <v>43843</v>
      </c>
      <c r="C8278" t="s">
        <v>39</v>
      </c>
      <c r="D8278" t="s">
        <v>22</v>
      </c>
      <c r="E8278" s="2" t="str">
        <f>VLOOKUP('SampleSuperstore - Main Data'!D8278,Reference!$A$26:$B$74,2,FALSE)</f>
        <v>West</v>
      </c>
      <c r="F8278" s="22" t="s">
        <v>23</v>
      </c>
      <c r="G8278" s="22" t="s">
        <v>59</v>
      </c>
      <c r="H8278" s="24">
        <f>VLOOKUP($G8278, Reference!$A$3:$C$20, 2,FALSE)*I8278</f>
        <v>510</v>
      </c>
      <c r="I8278" s="22">
        <v>6</v>
      </c>
      <c r="J8278" s="26" cm="1">
        <f t="array" ref="J8278">IFERROR(_xlfn.IFS(AND(C8278="Corporate", F8278="Technology"), 3%, C8278="Corporate", 1%),0%)</f>
        <v>0</v>
      </c>
      <c r="K8278" s="24">
        <f>VLOOKUP($G8278, Reference!$A$3:$C$20, 3,FALSE)*I8278</f>
        <v>450</v>
      </c>
      <c r="L8278" s="27">
        <f t="shared" si="258"/>
        <v>60</v>
      </c>
      <c r="M8278" s="27">
        <f t="shared" si="259"/>
        <v>60</v>
      </c>
    </row>
    <row r="8279" spans="1:13" x14ac:dyDescent="0.2">
      <c r="A8279">
        <v>336</v>
      </c>
      <c r="B8279" s="4">
        <v>43843</v>
      </c>
      <c r="C8279" t="s">
        <v>39</v>
      </c>
      <c r="D8279" t="s">
        <v>46</v>
      </c>
      <c r="E8279" s="2" t="str">
        <f>VLOOKUP('SampleSuperstore - Main Data'!D8279,Reference!$A$26:$B$74,2,FALSE)</f>
        <v>Central</v>
      </c>
      <c r="F8279" s="22" t="s">
        <v>23</v>
      </c>
      <c r="G8279" s="22" t="s">
        <v>37</v>
      </c>
      <c r="H8279" s="24">
        <f>VLOOKUP($G8279, Reference!$A$3:$C$20, 2,FALSE)*I8279</f>
        <v>18</v>
      </c>
      <c r="I8279" s="22">
        <v>2</v>
      </c>
      <c r="J8279" s="26" cm="1">
        <f t="array" ref="J8279">IFERROR(_xlfn.IFS(AND(C8279="Corporate", F8279="Technology"), 3%, C8279="Corporate", 1%),0%)</f>
        <v>0</v>
      </c>
      <c r="K8279" s="24">
        <f>VLOOKUP($G8279, Reference!$A$3:$C$20, 3,FALSE)*I8279</f>
        <v>10</v>
      </c>
      <c r="L8279" s="27">
        <f t="shared" si="258"/>
        <v>8</v>
      </c>
      <c r="M8279" s="27">
        <f t="shared" si="259"/>
        <v>8</v>
      </c>
    </row>
    <row r="8280" spans="1:13" x14ac:dyDescent="0.2">
      <c r="A8280">
        <v>337</v>
      </c>
      <c r="B8280" s="4">
        <v>43843</v>
      </c>
      <c r="C8280" t="s">
        <v>39</v>
      </c>
      <c r="D8280" t="s">
        <v>15</v>
      </c>
      <c r="E8280" s="2" t="str">
        <f>VLOOKUP('SampleSuperstore - Main Data'!D8280,Reference!$A$26:$B$74,2,FALSE)</f>
        <v>West</v>
      </c>
      <c r="F8280" s="22" t="s">
        <v>13</v>
      </c>
      <c r="G8280" s="22" t="s">
        <v>53</v>
      </c>
      <c r="H8280" s="24">
        <f>VLOOKUP($G8280, Reference!$A$3:$C$20, 2,FALSE)*I8280</f>
        <v>24</v>
      </c>
      <c r="I8280" s="22">
        <v>2</v>
      </c>
      <c r="J8280" s="26" cm="1">
        <f t="array" ref="J8280">IFERROR(_xlfn.IFS(AND(C8280="Corporate", F8280="Technology"), 3%, C8280="Corporate", 1%),0%)</f>
        <v>0</v>
      </c>
      <c r="K8280" s="24">
        <f>VLOOKUP($G8280, Reference!$A$3:$C$20, 3,FALSE)*I8280</f>
        <v>18</v>
      </c>
      <c r="L8280" s="27">
        <f t="shared" si="258"/>
        <v>6</v>
      </c>
      <c r="M8280" s="27">
        <f t="shared" si="259"/>
        <v>6</v>
      </c>
    </row>
    <row r="8281" spans="1:13" x14ac:dyDescent="0.2">
      <c r="A8281">
        <v>338</v>
      </c>
      <c r="B8281" s="4">
        <v>43843</v>
      </c>
      <c r="C8281" t="s">
        <v>39</v>
      </c>
      <c r="D8281" t="s">
        <v>15</v>
      </c>
      <c r="E8281" s="2" t="str">
        <f>VLOOKUP('SampleSuperstore - Main Data'!D8281,Reference!$A$26:$B$74,2,FALSE)</f>
        <v>West</v>
      </c>
      <c r="F8281" s="22" t="s">
        <v>13</v>
      </c>
      <c r="G8281" s="22" t="s">
        <v>49</v>
      </c>
      <c r="H8281" s="24">
        <f>VLOOKUP($G8281, Reference!$A$3:$C$20, 2,FALSE)*I8281</f>
        <v>40</v>
      </c>
      <c r="I8281" s="22">
        <v>1</v>
      </c>
      <c r="J8281" s="26" cm="1">
        <f t="array" ref="J8281">IFERROR(_xlfn.IFS(AND(C8281="Corporate", F8281="Technology"), 3%, C8281="Corporate", 1%),0%)</f>
        <v>0</v>
      </c>
      <c r="K8281" s="24">
        <f>VLOOKUP($G8281, Reference!$A$3:$C$20, 3,FALSE)*I8281</f>
        <v>35</v>
      </c>
      <c r="L8281" s="27">
        <f t="shared" si="258"/>
        <v>5</v>
      </c>
      <c r="M8281" s="27">
        <f t="shared" si="259"/>
        <v>5</v>
      </c>
    </row>
    <row r="8282" spans="1:13" x14ac:dyDescent="0.2">
      <c r="A8282">
        <v>339</v>
      </c>
      <c r="B8282" s="4">
        <v>43843</v>
      </c>
      <c r="C8282" t="s">
        <v>39</v>
      </c>
      <c r="D8282" t="s">
        <v>70</v>
      </c>
      <c r="E8282" s="2" t="str">
        <f>VLOOKUP('SampleSuperstore - Main Data'!D8282,Reference!$A$26:$B$74,2,FALSE)</f>
        <v>Central</v>
      </c>
      <c r="F8282" s="22" t="s">
        <v>13</v>
      </c>
      <c r="G8282" s="22" t="s">
        <v>26</v>
      </c>
      <c r="H8282" s="24">
        <f>VLOOKUP($G8282, Reference!$A$3:$C$20, 2,FALSE)*I8282</f>
        <v>7.5</v>
      </c>
      <c r="I8282" s="22">
        <v>3</v>
      </c>
      <c r="J8282" s="26" cm="1">
        <f t="array" ref="J8282">IFERROR(_xlfn.IFS(AND(C8282="Corporate", F8282="Technology"), 3%, C8282="Corporate", 1%),0%)</f>
        <v>0</v>
      </c>
      <c r="K8282" s="24">
        <f>VLOOKUP($G8282, Reference!$A$3:$C$20, 3,FALSE)*I8282</f>
        <v>6</v>
      </c>
      <c r="L8282" s="27">
        <f t="shared" si="258"/>
        <v>1.5</v>
      </c>
      <c r="M8282" s="27">
        <f t="shared" si="259"/>
        <v>1.5</v>
      </c>
    </row>
    <row r="8283" spans="1:13" x14ac:dyDescent="0.2">
      <c r="A8283">
        <v>340</v>
      </c>
      <c r="B8283" s="4">
        <v>43843</v>
      </c>
      <c r="C8283" t="s">
        <v>39</v>
      </c>
      <c r="D8283" t="s">
        <v>51</v>
      </c>
      <c r="E8283" s="2" t="str">
        <f>VLOOKUP('SampleSuperstore - Main Data'!D8283,Reference!$A$26:$B$74,2,FALSE)</f>
        <v>East</v>
      </c>
      <c r="F8283" s="22" t="s">
        <v>23</v>
      </c>
      <c r="G8283" s="22" t="s">
        <v>37</v>
      </c>
      <c r="H8283" s="24">
        <f>VLOOKUP($G8283, Reference!$A$3:$C$20, 2,FALSE)*I8283</f>
        <v>18</v>
      </c>
      <c r="I8283" s="22">
        <v>2</v>
      </c>
      <c r="J8283" s="26" cm="1">
        <f t="array" ref="J8283">IFERROR(_xlfn.IFS(AND(C8283="Corporate", F8283="Technology"), 3%, C8283="Corporate", 1%),0%)</f>
        <v>0</v>
      </c>
      <c r="K8283" s="24">
        <f>VLOOKUP($G8283, Reference!$A$3:$C$20, 3,FALSE)*I8283</f>
        <v>10</v>
      </c>
      <c r="L8283" s="27">
        <f t="shared" si="258"/>
        <v>8</v>
      </c>
      <c r="M8283" s="27">
        <f t="shared" si="259"/>
        <v>8</v>
      </c>
    </row>
    <row r="8284" spans="1:13" x14ac:dyDescent="0.2">
      <c r="A8284">
        <v>341</v>
      </c>
      <c r="B8284" s="4">
        <v>43843</v>
      </c>
      <c r="C8284" t="s">
        <v>39</v>
      </c>
      <c r="D8284" t="s">
        <v>25</v>
      </c>
      <c r="E8284" s="2" t="str">
        <f>VLOOKUP('SampleSuperstore - Main Data'!D8284,Reference!$A$26:$B$74,2,FALSE)</f>
        <v>Central</v>
      </c>
      <c r="F8284" s="22" t="s">
        <v>13</v>
      </c>
      <c r="G8284" s="22" t="s">
        <v>35</v>
      </c>
      <c r="H8284" s="24">
        <f>VLOOKUP($G8284, Reference!$A$3:$C$20, 2,FALSE)*I8284</f>
        <v>72</v>
      </c>
      <c r="I8284" s="22">
        <v>3</v>
      </c>
      <c r="J8284" s="26" cm="1">
        <f t="array" ref="J8284">IFERROR(_xlfn.IFS(AND(C8284="Corporate", F8284="Technology"), 3%, C8284="Corporate", 1%),0%)</f>
        <v>0</v>
      </c>
      <c r="K8284" s="24">
        <f>VLOOKUP($G8284, Reference!$A$3:$C$20, 3,FALSE)*I8284</f>
        <v>57</v>
      </c>
      <c r="L8284" s="27">
        <f t="shared" si="258"/>
        <v>15</v>
      </c>
      <c r="M8284" s="27">
        <f t="shared" si="259"/>
        <v>15</v>
      </c>
    </row>
    <row r="8285" spans="1:13" x14ac:dyDescent="0.2">
      <c r="A8285">
        <v>342</v>
      </c>
      <c r="B8285" s="4">
        <v>43843</v>
      </c>
      <c r="C8285" t="s">
        <v>39</v>
      </c>
      <c r="D8285" t="s">
        <v>25</v>
      </c>
      <c r="E8285" s="2" t="str">
        <f>VLOOKUP('SampleSuperstore - Main Data'!D8285,Reference!$A$26:$B$74,2,FALSE)</f>
        <v>Central</v>
      </c>
      <c r="F8285" s="22" t="s">
        <v>23</v>
      </c>
      <c r="G8285" s="22" t="s">
        <v>24</v>
      </c>
      <c r="H8285" s="24">
        <f>VLOOKUP($G8285, Reference!$A$3:$C$20, 2,FALSE)*I8285</f>
        <v>594</v>
      </c>
      <c r="I8285" s="22">
        <v>6</v>
      </c>
      <c r="J8285" s="26" cm="1">
        <f t="array" ref="J8285">IFERROR(_xlfn.IFS(AND(C8285="Corporate", F8285="Technology"), 3%, C8285="Corporate", 1%),0%)</f>
        <v>0</v>
      </c>
      <c r="K8285" s="24">
        <f>VLOOKUP($G8285, Reference!$A$3:$C$20, 3,FALSE)*I8285</f>
        <v>474</v>
      </c>
      <c r="L8285" s="27">
        <f t="shared" si="258"/>
        <v>120</v>
      </c>
      <c r="M8285" s="27">
        <f t="shared" si="259"/>
        <v>120</v>
      </c>
    </row>
    <row r="8286" spans="1:13" x14ac:dyDescent="0.2">
      <c r="A8286">
        <v>343</v>
      </c>
      <c r="B8286" s="4">
        <v>43843</v>
      </c>
      <c r="C8286" t="s">
        <v>39</v>
      </c>
      <c r="D8286" t="s">
        <v>27</v>
      </c>
      <c r="E8286" s="2" t="str">
        <f>VLOOKUP('SampleSuperstore - Main Data'!D8286,Reference!$A$26:$B$74,2,FALSE)</f>
        <v>East</v>
      </c>
      <c r="F8286" s="22" t="s">
        <v>13</v>
      </c>
      <c r="G8286" s="22" t="s">
        <v>14</v>
      </c>
      <c r="H8286" s="24">
        <f>VLOOKUP($G8286, Reference!$A$3:$C$20, 2,FALSE)*I8286</f>
        <v>90</v>
      </c>
      <c r="I8286" s="22">
        <v>2</v>
      </c>
      <c r="J8286" s="26" cm="1">
        <f t="array" ref="J8286">IFERROR(_xlfn.IFS(AND(C8286="Corporate", F8286="Technology"), 3%, C8286="Corporate", 1%),0%)</f>
        <v>0</v>
      </c>
      <c r="K8286" s="24">
        <f>VLOOKUP($G8286, Reference!$A$3:$C$20, 3,FALSE)*I8286</f>
        <v>70</v>
      </c>
      <c r="L8286" s="27">
        <f t="shared" si="258"/>
        <v>20</v>
      </c>
      <c r="M8286" s="27">
        <f t="shared" si="259"/>
        <v>20</v>
      </c>
    </row>
    <row r="8287" spans="1:13" x14ac:dyDescent="0.2">
      <c r="A8287">
        <v>344</v>
      </c>
      <c r="B8287" s="4">
        <v>43843</v>
      </c>
      <c r="C8287" t="s">
        <v>39</v>
      </c>
      <c r="D8287" t="s">
        <v>36</v>
      </c>
      <c r="E8287" s="2" t="str">
        <f>VLOOKUP('SampleSuperstore - Main Data'!D8287,Reference!$A$26:$B$74,2,FALSE)</f>
        <v>East</v>
      </c>
      <c r="F8287" s="22" t="s">
        <v>13</v>
      </c>
      <c r="G8287" s="22" t="s">
        <v>20</v>
      </c>
      <c r="H8287" s="24">
        <f>VLOOKUP($G8287, Reference!$A$3:$C$20, 2,FALSE)*I8287</f>
        <v>51</v>
      </c>
      <c r="I8287" s="22">
        <v>3</v>
      </c>
      <c r="J8287" s="26" cm="1">
        <f t="array" ref="J8287">IFERROR(_xlfn.IFS(AND(C8287="Corporate", F8287="Technology"), 3%, C8287="Corporate", 1%),0%)</f>
        <v>0</v>
      </c>
      <c r="K8287" s="24">
        <f>VLOOKUP($G8287, Reference!$A$3:$C$20, 3,FALSE)*I8287</f>
        <v>30</v>
      </c>
      <c r="L8287" s="27">
        <f t="shared" si="258"/>
        <v>21</v>
      </c>
      <c r="M8287" s="27">
        <f t="shared" si="259"/>
        <v>21</v>
      </c>
    </row>
    <row r="8288" spans="1:13" x14ac:dyDescent="0.2">
      <c r="A8288">
        <v>367</v>
      </c>
      <c r="B8288" s="4">
        <v>43844</v>
      </c>
      <c r="C8288" t="s">
        <v>39</v>
      </c>
      <c r="D8288" t="s">
        <v>31</v>
      </c>
      <c r="E8288" s="2" t="str">
        <f>VLOOKUP('SampleSuperstore - Main Data'!D8288,Reference!$A$26:$B$74,2,FALSE)</f>
        <v>Central</v>
      </c>
      <c r="F8288" s="22" t="s">
        <v>13</v>
      </c>
      <c r="G8288" s="22" t="s">
        <v>20</v>
      </c>
      <c r="H8288" s="24">
        <f>VLOOKUP($G8288, Reference!$A$3:$C$20, 2,FALSE)*I8288</f>
        <v>68</v>
      </c>
      <c r="I8288" s="22">
        <v>4</v>
      </c>
      <c r="J8288" s="26" cm="1">
        <f t="array" ref="J8288">IFERROR(_xlfn.IFS(AND(C8288="Corporate", F8288="Technology"), 3%, C8288="Corporate", 1%),0%)</f>
        <v>0</v>
      </c>
      <c r="K8288" s="24">
        <f>VLOOKUP($G8288, Reference!$A$3:$C$20, 3,FALSE)*I8288</f>
        <v>40</v>
      </c>
      <c r="L8288" s="27">
        <f t="shared" si="258"/>
        <v>28</v>
      </c>
      <c r="M8288" s="27">
        <f t="shared" si="259"/>
        <v>28</v>
      </c>
    </row>
    <row r="8289" spans="1:13" x14ac:dyDescent="0.2">
      <c r="A8289">
        <v>368</v>
      </c>
      <c r="B8289" s="4">
        <v>43844</v>
      </c>
      <c r="C8289" t="s">
        <v>39</v>
      </c>
      <c r="D8289" t="s">
        <v>15</v>
      </c>
      <c r="E8289" s="2" t="str">
        <f>VLOOKUP('SampleSuperstore - Main Data'!D8289,Reference!$A$26:$B$74,2,FALSE)</f>
        <v>West</v>
      </c>
      <c r="F8289" s="22" t="s">
        <v>29</v>
      </c>
      <c r="G8289" s="22" t="s">
        <v>33</v>
      </c>
      <c r="H8289" s="24">
        <f>VLOOKUP($G8289, Reference!$A$3:$C$20, 2,FALSE)*I8289</f>
        <v>25</v>
      </c>
      <c r="I8289" s="22">
        <v>5</v>
      </c>
      <c r="J8289" s="26" cm="1">
        <f t="array" ref="J8289">IFERROR(_xlfn.IFS(AND(C8289="Corporate", F8289="Technology"), 3%, C8289="Corporate", 1%),0%)</f>
        <v>0</v>
      </c>
      <c r="K8289" s="24">
        <f>VLOOKUP($G8289, Reference!$A$3:$C$20, 3,FALSE)*I8289</f>
        <v>12.5</v>
      </c>
      <c r="L8289" s="27">
        <f t="shared" si="258"/>
        <v>12.5</v>
      </c>
      <c r="M8289" s="27">
        <f t="shared" si="259"/>
        <v>12.5</v>
      </c>
    </row>
    <row r="8290" spans="1:13" x14ac:dyDescent="0.2">
      <c r="A8290">
        <v>390</v>
      </c>
      <c r="B8290" s="4">
        <v>43845</v>
      </c>
      <c r="C8290" t="s">
        <v>39</v>
      </c>
      <c r="D8290" t="s">
        <v>72</v>
      </c>
      <c r="E8290" s="2" t="str">
        <f>VLOOKUP('SampleSuperstore - Main Data'!D8290,Reference!$A$26:$B$74,2,FALSE)</f>
        <v>South</v>
      </c>
      <c r="F8290" s="22" t="s">
        <v>13</v>
      </c>
      <c r="G8290" s="22" t="s">
        <v>41</v>
      </c>
      <c r="H8290" s="24">
        <f>VLOOKUP($G8290, Reference!$A$3:$C$20, 2,FALSE)*I8290</f>
        <v>9</v>
      </c>
      <c r="I8290" s="22">
        <v>3</v>
      </c>
      <c r="J8290" s="26" cm="1">
        <f t="array" ref="J8290">IFERROR(_xlfn.IFS(AND(C8290="Corporate", F8290="Technology"), 3%, C8290="Corporate", 1%),0%)</f>
        <v>0</v>
      </c>
      <c r="K8290" s="24">
        <f>VLOOKUP($G8290, Reference!$A$3:$C$20, 3,FALSE)*I8290</f>
        <v>6</v>
      </c>
      <c r="L8290" s="27">
        <f t="shared" si="258"/>
        <v>3</v>
      </c>
      <c r="M8290" s="27">
        <f t="shared" si="259"/>
        <v>3</v>
      </c>
    </row>
    <row r="8291" spans="1:13" x14ac:dyDescent="0.2">
      <c r="A8291">
        <v>391</v>
      </c>
      <c r="B8291" s="4">
        <v>43845</v>
      </c>
      <c r="C8291" t="s">
        <v>39</v>
      </c>
      <c r="D8291" t="s">
        <v>34</v>
      </c>
      <c r="E8291" s="2" t="str">
        <f>VLOOKUP('SampleSuperstore - Main Data'!D8291,Reference!$A$26:$B$74,2,FALSE)</f>
        <v>South</v>
      </c>
      <c r="F8291" s="22" t="s">
        <v>23</v>
      </c>
      <c r="G8291" s="22" t="s">
        <v>37</v>
      </c>
      <c r="H8291" s="24">
        <f>VLOOKUP($G8291, Reference!$A$3:$C$20, 2,FALSE)*I8291</f>
        <v>27</v>
      </c>
      <c r="I8291" s="22">
        <v>3</v>
      </c>
      <c r="J8291" s="26" cm="1">
        <f t="array" ref="J8291">IFERROR(_xlfn.IFS(AND(C8291="Corporate", F8291="Technology"), 3%, C8291="Corporate", 1%),0%)</f>
        <v>0</v>
      </c>
      <c r="K8291" s="24">
        <f>VLOOKUP($G8291, Reference!$A$3:$C$20, 3,FALSE)*I8291</f>
        <v>15</v>
      </c>
      <c r="L8291" s="27">
        <f t="shared" si="258"/>
        <v>12</v>
      </c>
      <c r="M8291" s="27">
        <f t="shared" si="259"/>
        <v>12</v>
      </c>
    </row>
    <row r="8292" spans="1:13" x14ac:dyDescent="0.2">
      <c r="A8292">
        <v>392</v>
      </c>
      <c r="B8292" s="4">
        <v>43845</v>
      </c>
      <c r="C8292" t="s">
        <v>39</v>
      </c>
      <c r="D8292" t="s">
        <v>48</v>
      </c>
      <c r="E8292" s="2" t="str">
        <f>VLOOKUP('SampleSuperstore - Main Data'!D8292,Reference!$A$26:$B$74,2,FALSE)</f>
        <v>South</v>
      </c>
      <c r="F8292" s="22" t="s">
        <v>23</v>
      </c>
      <c r="G8292" s="22" t="s">
        <v>37</v>
      </c>
      <c r="H8292" s="24">
        <f>VLOOKUP($G8292, Reference!$A$3:$C$20, 2,FALSE)*I8292</f>
        <v>36</v>
      </c>
      <c r="I8292" s="22">
        <v>4</v>
      </c>
      <c r="J8292" s="26" cm="1">
        <f t="array" ref="J8292">IFERROR(_xlfn.IFS(AND(C8292="Corporate", F8292="Technology"), 3%, C8292="Corporate", 1%),0%)</f>
        <v>0</v>
      </c>
      <c r="K8292" s="24">
        <f>VLOOKUP($G8292, Reference!$A$3:$C$20, 3,FALSE)*I8292</f>
        <v>20</v>
      </c>
      <c r="L8292" s="27">
        <f t="shared" si="258"/>
        <v>16</v>
      </c>
      <c r="M8292" s="27">
        <f t="shared" si="259"/>
        <v>16</v>
      </c>
    </row>
    <row r="8293" spans="1:13" x14ac:dyDescent="0.2">
      <c r="A8293">
        <v>393</v>
      </c>
      <c r="B8293" s="4">
        <v>43845</v>
      </c>
      <c r="C8293" t="s">
        <v>39</v>
      </c>
      <c r="D8293" t="s">
        <v>47</v>
      </c>
      <c r="E8293" s="2" t="str">
        <f>VLOOKUP('SampleSuperstore - Main Data'!D8293,Reference!$A$26:$B$74,2,FALSE)</f>
        <v>South</v>
      </c>
      <c r="F8293" s="22" t="s">
        <v>23</v>
      </c>
      <c r="G8293" s="22" t="s">
        <v>37</v>
      </c>
      <c r="H8293" s="24">
        <f>VLOOKUP($G8293, Reference!$A$3:$C$20, 2,FALSE)*I8293</f>
        <v>45</v>
      </c>
      <c r="I8293" s="22">
        <v>5</v>
      </c>
      <c r="J8293" s="26" cm="1">
        <f t="array" ref="J8293">IFERROR(_xlfn.IFS(AND(C8293="Corporate", F8293="Technology"), 3%, C8293="Corporate", 1%),0%)</f>
        <v>0</v>
      </c>
      <c r="K8293" s="24">
        <f>VLOOKUP($G8293, Reference!$A$3:$C$20, 3,FALSE)*I8293</f>
        <v>25</v>
      </c>
      <c r="L8293" s="27">
        <f t="shared" si="258"/>
        <v>20</v>
      </c>
      <c r="M8293" s="27">
        <f t="shared" si="259"/>
        <v>20</v>
      </c>
    </row>
    <row r="8294" spans="1:13" x14ac:dyDescent="0.2">
      <c r="A8294">
        <v>394</v>
      </c>
      <c r="B8294" s="4">
        <v>43845</v>
      </c>
      <c r="C8294" t="s">
        <v>39</v>
      </c>
      <c r="D8294" t="s">
        <v>36</v>
      </c>
      <c r="E8294" s="2" t="str">
        <f>VLOOKUP('SampleSuperstore - Main Data'!D8294,Reference!$A$26:$B$74,2,FALSE)</f>
        <v>East</v>
      </c>
      <c r="F8294" s="22" t="s">
        <v>29</v>
      </c>
      <c r="G8294" s="22" t="s">
        <v>50</v>
      </c>
      <c r="H8294" s="24">
        <f>VLOOKUP($G8294, Reference!$A$3:$C$20, 2,FALSE)*I8294</f>
        <v>398</v>
      </c>
      <c r="I8294" s="22">
        <v>2</v>
      </c>
      <c r="J8294" s="26" cm="1">
        <f t="array" ref="J8294">IFERROR(_xlfn.IFS(AND(C8294="Corporate", F8294="Technology"), 3%, C8294="Corporate", 1%),0%)</f>
        <v>0</v>
      </c>
      <c r="K8294" s="24">
        <f>VLOOKUP($G8294, Reference!$A$3:$C$20, 3,FALSE)*I8294</f>
        <v>330</v>
      </c>
      <c r="L8294" s="27">
        <f t="shared" si="258"/>
        <v>68</v>
      </c>
      <c r="M8294" s="27">
        <f t="shared" si="259"/>
        <v>68</v>
      </c>
    </row>
    <row r="8295" spans="1:13" x14ac:dyDescent="0.2">
      <c r="A8295">
        <v>395</v>
      </c>
      <c r="B8295" s="4">
        <v>43846</v>
      </c>
      <c r="C8295" t="s">
        <v>39</v>
      </c>
      <c r="D8295" t="s">
        <v>36</v>
      </c>
      <c r="E8295" s="2" t="str">
        <f>VLOOKUP('SampleSuperstore - Main Data'!D8295,Reference!$A$26:$B$74,2,FALSE)</f>
        <v>East</v>
      </c>
      <c r="F8295" s="22" t="s">
        <v>13</v>
      </c>
      <c r="G8295" s="22" t="s">
        <v>20</v>
      </c>
      <c r="H8295" s="24">
        <f>VLOOKUP($G8295, Reference!$A$3:$C$20, 2,FALSE)*I8295</f>
        <v>17</v>
      </c>
      <c r="I8295" s="22">
        <v>1</v>
      </c>
      <c r="J8295" s="26" cm="1">
        <f t="array" ref="J8295">IFERROR(_xlfn.IFS(AND(C8295="Corporate", F8295="Technology"), 3%, C8295="Corporate", 1%),0%)</f>
        <v>0</v>
      </c>
      <c r="K8295" s="24">
        <f>VLOOKUP($G8295, Reference!$A$3:$C$20, 3,FALSE)*I8295</f>
        <v>10</v>
      </c>
      <c r="L8295" s="27">
        <f t="shared" si="258"/>
        <v>7</v>
      </c>
      <c r="M8295" s="27">
        <f t="shared" si="259"/>
        <v>7</v>
      </c>
    </row>
    <row r="8296" spans="1:13" x14ac:dyDescent="0.2">
      <c r="A8296">
        <v>419</v>
      </c>
      <c r="B8296" s="4">
        <v>43846</v>
      </c>
      <c r="C8296" t="s">
        <v>39</v>
      </c>
      <c r="D8296" t="s">
        <v>22</v>
      </c>
      <c r="E8296" s="2" t="str">
        <f>VLOOKUP('SampleSuperstore - Main Data'!D8296,Reference!$A$26:$B$74,2,FALSE)</f>
        <v>West</v>
      </c>
      <c r="F8296" s="22" t="s">
        <v>23</v>
      </c>
      <c r="G8296" s="22" t="s">
        <v>37</v>
      </c>
      <c r="H8296" s="24">
        <f>VLOOKUP($G8296, Reference!$A$3:$C$20, 2,FALSE)*I8296</f>
        <v>45</v>
      </c>
      <c r="I8296" s="22">
        <v>5</v>
      </c>
      <c r="J8296" s="26" cm="1">
        <f t="array" ref="J8296">IFERROR(_xlfn.IFS(AND(C8296="Corporate", F8296="Technology"), 3%, C8296="Corporate", 1%),0%)</f>
        <v>0</v>
      </c>
      <c r="K8296" s="24">
        <f>VLOOKUP($G8296, Reference!$A$3:$C$20, 3,FALSE)*I8296</f>
        <v>25</v>
      </c>
      <c r="L8296" s="27">
        <f t="shared" si="258"/>
        <v>20</v>
      </c>
      <c r="M8296" s="27">
        <f t="shared" si="259"/>
        <v>20</v>
      </c>
    </row>
    <row r="8297" spans="1:13" x14ac:dyDescent="0.2">
      <c r="A8297">
        <v>420</v>
      </c>
      <c r="B8297" s="4">
        <v>43846</v>
      </c>
      <c r="C8297" t="s">
        <v>39</v>
      </c>
      <c r="D8297" t="s">
        <v>36</v>
      </c>
      <c r="E8297" s="2" t="str">
        <f>VLOOKUP('SampleSuperstore - Main Data'!D8297,Reference!$A$26:$B$74,2,FALSE)</f>
        <v>East</v>
      </c>
      <c r="F8297" s="22" t="s">
        <v>29</v>
      </c>
      <c r="G8297" s="22" t="s">
        <v>33</v>
      </c>
      <c r="H8297" s="24">
        <f>VLOOKUP($G8297, Reference!$A$3:$C$20, 2,FALSE)*I8297</f>
        <v>45</v>
      </c>
      <c r="I8297" s="22">
        <v>9</v>
      </c>
      <c r="J8297" s="26" cm="1">
        <f t="array" ref="J8297">IFERROR(_xlfn.IFS(AND(C8297="Corporate", F8297="Technology"), 3%, C8297="Corporate", 1%),0%)</f>
        <v>0</v>
      </c>
      <c r="K8297" s="24">
        <f>VLOOKUP($G8297, Reference!$A$3:$C$20, 3,FALSE)*I8297</f>
        <v>22.5</v>
      </c>
      <c r="L8297" s="27">
        <f t="shared" si="258"/>
        <v>22.5</v>
      </c>
      <c r="M8297" s="27">
        <f t="shared" si="259"/>
        <v>22.5</v>
      </c>
    </row>
    <row r="8298" spans="1:13" x14ac:dyDescent="0.2">
      <c r="A8298">
        <v>443</v>
      </c>
      <c r="B8298" s="4">
        <v>43847</v>
      </c>
      <c r="C8298" t="s">
        <v>39</v>
      </c>
      <c r="D8298" t="s">
        <v>40</v>
      </c>
      <c r="E8298" s="2" t="str">
        <f>VLOOKUP('SampleSuperstore - Main Data'!D8298,Reference!$A$26:$B$74,2,FALSE)</f>
        <v>East</v>
      </c>
      <c r="F8298" s="22" t="s">
        <v>13</v>
      </c>
      <c r="G8298" s="22" t="s">
        <v>53</v>
      </c>
      <c r="H8298" s="24">
        <f>VLOOKUP($G8298, Reference!$A$3:$C$20, 2,FALSE)*I8298</f>
        <v>84</v>
      </c>
      <c r="I8298" s="22">
        <v>7</v>
      </c>
      <c r="J8298" s="26" cm="1">
        <f t="array" ref="J8298">IFERROR(_xlfn.IFS(AND(C8298="Corporate", F8298="Technology"), 3%, C8298="Corporate", 1%),0%)</f>
        <v>0</v>
      </c>
      <c r="K8298" s="24">
        <f>VLOOKUP($G8298, Reference!$A$3:$C$20, 3,FALSE)*I8298</f>
        <v>63</v>
      </c>
      <c r="L8298" s="27">
        <f t="shared" si="258"/>
        <v>21</v>
      </c>
      <c r="M8298" s="27">
        <f t="shared" si="259"/>
        <v>21</v>
      </c>
    </row>
    <row r="8299" spans="1:13" x14ac:dyDescent="0.2">
      <c r="A8299">
        <v>444</v>
      </c>
      <c r="B8299" s="4">
        <v>43847</v>
      </c>
      <c r="C8299" t="s">
        <v>39</v>
      </c>
      <c r="D8299" t="s">
        <v>18</v>
      </c>
      <c r="E8299" s="2" t="str">
        <f>VLOOKUP('SampleSuperstore - Main Data'!D8299,Reference!$A$26:$B$74,2,FALSE)</f>
        <v>South</v>
      </c>
      <c r="F8299" s="22" t="s">
        <v>23</v>
      </c>
      <c r="G8299" s="22" t="s">
        <v>37</v>
      </c>
      <c r="H8299" s="24">
        <f>VLOOKUP($G8299, Reference!$A$3:$C$20, 2,FALSE)*I8299</f>
        <v>27</v>
      </c>
      <c r="I8299" s="22">
        <v>3</v>
      </c>
      <c r="J8299" s="26" cm="1">
        <f t="array" ref="J8299">IFERROR(_xlfn.IFS(AND(C8299="Corporate", F8299="Technology"), 3%, C8299="Corporate", 1%),0%)</f>
        <v>0</v>
      </c>
      <c r="K8299" s="24">
        <f>VLOOKUP($G8299, Reference!$A$3:$C$20, 3,FALSE)*I8299</f>
        <v>15</v>
      </c>
      <c r="L8299" s="27">
        <f t="shared" si="258"/>
        <v>12</v>
      </c>
      <c r="M8299" s="27">
        <f t="shared" si="259"/>
        <v>12</v>
      </c>
    </row>
    <row r="8300" spans="1:13" x14ac:dyDescent="0.2">
      <c r="A8300">
        <v>445</v>
      </c>
      <c r="B8300" s="4">
        <v>43847</v>
      </c>
      <c r="C8300" t="s">
        <v>39</v>
      </c>
      <c r="D8300" t="s">
        <v>46</v>
      </c>
      <c r="E8300" s="2" t="str">
        <f>VLOOKUP('SampleSuperstore - Main Data'!D8300,Reference!$A$26:$B$74,2,FALSE)</f>
        <v>Central</v>
      </c>
      <c r="F8300" s="22" t="s">
        <v>23</v>
      </c>
      <c r="G8300" s="22" t="s">
        <v>24</v>
      </c>
      <c r="H8300" s="24">
        <f>VLOOKUP($G8300, Reference!$A$3:$C$20, 2,FALSE)*I8300</f>
        <v>693</v>
      </c>
      <c r="I8300" s="22">
        <v>7</v>
      </c>
      <c r="J8300" s="26" cm="1">
        <f t="array" ref="J8300">IFERROR(_xlfn.IFS(AND(C8300="Corporate", F8300="Technology"), 3%, C8300="Corporate", 1%),0%)</f>
        <v>0</v>
      </c>
      <c r="K8300" s="24">
        <f>VLOOKUP($G8300, Reference!$A$3:$C$20, 3,FALSE)*I8300</f>
        <v>553</v>
      </c>
      <c r="L8300" s="27">
        <f t="shared" si="258"/>
        <v>140</v>
      </c>
      <c r="M8300" s="27">
        <f t="shared" si="259"/>
        <v>140</v>
      </c>
    </row>
    <row r="8301" spans="1:13" x14ac:dyDescent="0.2">
      <c r="A8301">
        <v>446</v>
      </c>
      <c r="B8301" s="4">
        <v>43847</v>
      </c>
      <c r="C8301" t="s">
        <v>39</v>
      </c>
      <c r="D8301" t="s">
        <v>15</v>
      </c>
      <c r="E8301" s="2" t="str">
        <f>VLOOKUP('SampleSuperstore - Main Data'!D8301,Reference!$A$26:$B$74,2,FALSE)</f>
        <v>West</v>
      </c>
      <c r="F8301" s="22" t="s">
        <v>13</v>
      </c>
      <c r="G8301" s="22" t="s">
        <v>14</v>
      </c>
      <c r="H8301" s="24">
        <f>VLOOKUP($G8301, Reference!$A$3:$C$20, 2,FALSE)*I8301</f>
        <v>225</v>
      </c>
      <c r="I8301" s="22">
        <v>5</v>
      </c>
      <c r="J8301" s="26" cm="1">
        <f t="array" ref="J8301">IFERROR(_xlfn.IFS(AND(C8301="Corporate", F8301="Technology"), 3%, C8301="Corporate", 1%),0%)</f>
        <v>0</v>
      </c>
      <c r="K8301" s="24">
        <f>VLOOKUP($G8301, Reference!$A$3:$C$20, 3,FALSE)*I8301</f>
        <v>175</v>
      </c>
      <c r="L8301" s="27">
        <f t="shared" si="258"/>
        <v>50</v>
      </c>
      <c r="M8301" s="27">
        <f t="shared" si="259"/>
        <v>50</v>
      </c>
    </row>
    <row r="8302" spans="1:13" x14ac:dyDescent="0.2">
      <c r="A8302">
        <v>447</v>
      </c>
      <c r="B8302" s="4">
        <v>43847</v>
      </c>
      <c r="C8302" t="s">
        <v>39</v>
      </c>
      <c r="D8302" t="s">
        <v>15</v>
      </c>
      <c r="E8302" s="2" t="str">
        <f>VLOOKUP('SampleSuperstore - Main Data'!D8302,Reference!$A$26:$B$74,2,FALSE)</f>
        <v>West</v>
      </c>
      <c r="F8302" s="22" t="s">
        <v>13</v>
      </c>
      <c r="G8302" s="22" t="s">
        <v>14</v>
      </c>
      <c r="H8302" s="24">
        <f>VLOOKUP($G8302, Reference!$A$3:$C$20, 2,FALSE)*I8302</f>
        <v>90</v>
      </c>
      <c r="I8302" s="22">
        <v>2</v>
      </c>
      <c r="J8302" s="26" cm="1">
        <f t="array" ref="J8302">IFERROR(_xlfn.IFS(AND(C8302="Corporate", F8302="Technology"), 3%, C8302="Corporate", 1%),0%)</f>
        <v>0</v>
      </c>
      <c r="K8302" s="24">
        <f>VLOOKUP($G8302, Reference!$A$3:$C$20, 3,FALSE)*I8302</f>
        <v>70</v>
      </c>
      <c r="L8302" s="27">
        <f t="shared" si="258"/>
        <v>20</v>
      </c>
      <c r="M8302" s="27">
        <f t="shared" si="259"/>
        <v>20</v>
      </c>
    </row>
    <row r="8303" spans="1:13" x14ac:dyDescent="0.2">
      <c r="A8303">
        <v>448</v>
      </c>
      <c r="B8303" s="4">
        <v>43847</v>
      </c>
      <c r="C8303" t="s">
        <v>39</v>
      </c>
      <c r="D8303" t="s">
        <v>42</v>
      </c>
      <c r="E8303" s="2" t="str">
        <f>VLOOKUP('SampleSuperstore - Main Data'!D8303,Reference!$A$26:$B$74,2,FALSE)</f>
        <v>East</v>
      </c>
      <c r="F8303" s="22" t="s">
        <v>23</v>
      </c>
      <c r="G8303" s="22" t="s">
        <v>38</v>
      </c>
      <c r="H8303" s="24">
        <f>VLOOKUP($G8303, Reference!$A$3:$C$20, 2,FALSE)*I8303</f>
        <v>80</v>
      </c>
      <c r="I8303" s="22">
        <v>1</v>
      </c>
      <c r="J8303" s="26" cm="1">
        <f t="array" ref="J8303">IFERROR(_xlfn.IFS(AND(C8303="Corporate", F8303="Technology"), 3%, C8303="Corporate", 1%),0%)</f>
        <v>0</v>
      </c>
      <c r="K8303" s="24">
        <f>VLOOKUP($G8303, Reference!$A$3:$C$20, 3,FALSE)*I8303</f>
        <v>65</v>
      </c>
      <c r="L8303" s="27">
        <f t="shared" si="258"/>
        <v>15</v>
      </c>
      <c r="M8303" s="27">
        <f t="shared" si="259"/>
        <v>15</v>
      </c>
    </row>
    <row r="8304" spans="1:13" x14ac:dyDescent="0.2">
      <c r="A8304">
        <v>449</v>
      </c>
      <c r="B8304" s="4">
        <v>43847</v>
      </c>
      <c r="C8304" t="s">
        <v>39</v>
      </c>
      <c r="D8304" t="s">
        <v>32</v>
      </c>
      <c r="E8304" s="2" t="str">
        <f>VLOOKUP('SampleSuperstore - Main Data'!D8304,Reference!$A$26:$B$74,2,FALSE)</f>
        <v>South</v>
      </c>
      <c r="F8304" s="22" t="s">
        <v>13</v>
      </c>
      <c r="G8304" s="22" t="s">
        <v>35</v>
      </c>
      <c r="H8304" s="24">
        <f>VLOOKUP($G8304, Reference!$A$3:$C$20, 2,FALSE)*I8304</f>
        <v>48</v>
      </c>
      <c r="I8304" s="22">
        <v>2</v>
      </c>
      <c r="J8304" s="26" cm="1">
        <f t="array" ref="J8304">IFERROR(_xlfn.IFS(AND(C8304="Corporate", F8304="Technology"), 3%, C8304="Corporate", 1%),0%)</f>
        <v>0</v>
      </c>
      <c r="K8304" s="24">
        <f>VLOOKUP($G8304, Reference!$A$3:$C$20, 3,FALSE)*I8304</f>
        <v>38</v>
      </c>
      <c r="L8304" s="27">
        <f t="shared" si="258"/>
        <v>10</v>
      </c>
      <c r="M8304" s="27">
        <f t="shared" si="259"/>
        <v>10</v>
      </c>
    </row>
    <row r="8305" spans="1:13" x14ac:dyDescent="0.2">
      <c r="A8305">
        <v>468</v>
      </c>
      <c r="B8305" s="4">
        <v>43848</v>
      </c>
      <c r="C8305" t="s">
        <v>39</v>
      </c>
      <c r="D8305" t="s">
        <v>46</v>
      </c>
      <c r="E8305" s="2" t="str">
        <f>VLOOKUP('SampleSuperstore - Main Data'!D8305,Reference!$A$26:$B$74,2,FALSE)</f>
        <v>Central</v>
      </c>
      <c r="F8305" s="22" t="s">
        <v>13</v>
      </c>
      <c r="G8305" s="22" t="s">
        <v>26</v>
      </c>
      <c r="H8305" s="24">
        <f>VLOOKUP($G8305, Reference!$A$3:$C$20, 2,FALSE)*I8305</f>
        <v>5</v>
      </c>
      <c r="I8305" s="22">
        <v>2</v>
      </c>
      <c r="J8305" s="26" cm="1">
        <f t="array" ref="J8305">IFERROR(_xlfn.IFS(AND(C8305="Corporate", F8305="Technology"), 3%, C8305="Corporate", 1%),0%)</f>
        <v>0</v>
      </c>
      <c r="K8305" s="24">
        <f>VLOOKUP($G8305, Reference!$A$3:$C$20, 3,FALSE)*I8305</f>
        <v>4</v>
      </c>
      <c r="L8305" s="27">
        <f t="shared" si="258"/>
        <v>1</v>
      </c>
      <c r="M8305" s="27">
        <f t="shared" si="259"/>
        <v>1</v>
      </c>
    </row>
    <row r="8306" spans="1:13" x14ac:dyDescent="0.2">
      <c r="A8306">
        <v>469</v>
      </c>
      <c r="B8306" s="4">
        <v>43848</v>
      </c>
      <c r="C8306" t="s">
        <v>39</v>
      </c>
      <c r="D8306" t="s">
        <v>43</v>
      </c>
      <c r="E8306" s="2" t="str">
        <f>VLOOKUP('SampleSuperstore - Main Data'!D8306,Reference!$A$26:$B$74,2,FALSE)</f>
        <v>West</v>
      </c>
      <c r="F8306" s="22" t="s">
        <v>13</v>
      </c>
      <c r="G8306" s="22" t="s">
        <v>26</v>
      </c>
      <c r="H8306" s="24">
        <f>VLOOKUP($G8306, Reference!$A$3:$C$20, 2,FALSE)*I8306</f>
        <v>17.5</v>
      </c>
      <c r="I8306" s="22">
        <v>7</v>
      </c>
      <c r="J8306" s="26" cm="1">
        <f t="array" ref="J8306">IFERROR(_xlfn.IFS(AND(C8306="Corporate", F8306="Technology"), 3%, C8306="Corporate", 1%),0%)</f>
        <v>0</v>
      </c>
      <c r="K8306" s="24">
        <f>VLOOKUP($G8306, Reference!$A$3:$C$20, 3,FALSE)*I8306</f>
        <v>14</v>
      </c>
      <c r="L8306" s="27">
        <f t="shared" si="258"/>
        <v>3.5</v>
      </c>
      <c r="M8306" s="27">
        <f t="shared" si="259"/>
        <v>3.5</v>
      </c>
    </row>
    <row r="8307" spans="1:13" x14ac:dyDescent="0.2">
      <c r="A8307">
        <v>470</v>
      </c>
      <c r="B8307" s="4">
        <v>43848</v>
      </c>
      <c r="C8307" t="s">
        <v>39</v>
      </c>
      <c r="D8307" t="s">
        <v>40</v>
      </c>
      <c r="E8307" s="2" t="str">
        <f>VLOOKUP('SampleSuperstore - Main Data'!D8307,Reference!$A$26:$B$74,2,FALSE)</f>
        <v>East</v>
      </c>
      <c r="F8307" s="22" t="s">
        <v>13</v>
      </c>
      <c r="G8307" s="22" t="s">
        <v>14</v>
      </c>
      <c r="H8307" s="24">
        <f>VLOOKUP($G8307, Reference!$A$3:$C$20, 2,FALSE)*I8307</f>
        <v>135</v>
      </c>
      <c r="I8307" s="22">
        <v>3</v>
      </c>
      <c r="J8307" s="26" cm="1">
        <f t="array" ref="J8307">IFERROR(_xlfn.IFS(AND(C8307="Corporate", F8307="Technology"), 3%, C8307="Corporate", 1%),0%)</f>
        <v>0</v>
      </c>
      <c r="K8307" s="24">
        <f>VLOOKUP($G8307, Reference!$A$3:$C$20, 3,FALSE)*I8307</f>
        <v>105</v>
      </c>
      <c r="L8307" s="27">
        <f t="shared" si="258"/>
        <v>30</v>
      </c>
      <c r="M8307" s="27">
        <f t="shared" si="259"/>
        <v>30</v>
      </c>
    </row>
    <row r="8308" spans="1:13" x14ac:dyDescent="0.2">
      <c r="A8308">
        <v>471</v>
      </c>
      <c r="B8308" s="4">
        <v>43848</v>
      </c>
      <c r="C8308" t="s">
        <v>39</v>
      </c>
      <c r="D8308" t="s">
        <v>19</v>
      </c>
      <c r="E8308" s="2" t="str">
        <f>VLOOKUP('SampleSuperstore - Main Data'!D8308,Reference!$A$26:$B$74,2,FALSE)</f>
        <v>East</v>
      </c>
      <c r="F8308" s="22" t="s">
        <v>13</v>
      </c>
      <c r="G8308" s="22" t="s">
        <v>20</v>
      </c>
      <c r="H8308" s="24">
        <f>VLOOKUP($G8308, Reference!$A$3:$C$20, 2,FALSE)*I8308</f>
        <v>17</v>
      </c>
      <c r="I8308" s="22">
        <v>1</v>
      </c>
      <c r="J8308" s="26" cm="1">
        <f t="array" ref="J8308">IFERROR(_xlfn.IFS(AND(C8308="Corporate", F8308="Technology"), 3%, C8308="Corporate", 1%),0%)</f>
        <v>0</v>
      </c>
      <c r="K8308" s="24">
        <f>VLOOKUP($G8308, Reference!$A$3:$C$20, 3,FALSE)*I8308</f>
        <v>10</v>
      </c>
      <c r="L8308" s="27">
        <f t="shared" si="258"/>
        <v>7</v>
      </c>
      <c r="M8308" s="27">
        <f t="shared" si="259"/>
        <v>7</v>
      </c>
    </row>
    <row r="8309" spans="1:13" x14ac:dyDescent="0.2">
      <c r="A8309">
        <v>472</v>
      </c>
      <c r="B8309" s="4">
        <v>43849</v>
      </c>
      <c r="C8309" t="s">
        <v>39</v>
      </c>
      <c r="D8309" t="s">
        <v>32</v>
      </c>
      <c r="E8309" s="2" t="str">
        <f>VLOOKUP('SampleSuperstore - Main Data'!D8309,Reference!$A$26:$B$74,2,FALSE)</f>
        <v>South</v>
      </c>
      <c r="F8309" s="22" t="s">
        <v>23</v>
      </c>
      <c r="G8309" s="22" t="s">
        <v>59</v>
      </c>
      <c r="H8309" s="24">
        <f>VLOOKUP($G8309, Reference!$A$3:$C$20, 2,FALSE)*I8309</f>
        <v>170</v>
      </c>
      <c r="I8309" s="22">
        <v>2</v>
      </c>
      <c r="J8309" s="26" cm="1">
        <f t="array" ref="J8309">IFERROR(_xlfn.IFS(AND(C8309="Corporate", F8309="Technology"), 3%, C8309="Corporate", 1%),0%)</f>
        <v>0</v>
      </c>
      <c r="K8309" s="24">
        <f>VLOOKUP($G8309, Reference!$A$3:$C$20, 3,FALSE)*I8309</f>
        <v>150</v>
      </c>
      <c r="L8309" s="27">
        <f t="shared" si="258"/>
        <v>20</v>
      </c>
      <c r="M8309" s="27">
        <f t="shared" si="259"/>
        <v>20</v>
      </c>
    </row>
    <row r="8310" spans="1:13" x14ac:dyDescent="0.2">
      <c r="A8310">
        <v>521</v>
      </c>
      <c r="B8310" s="4">
        <v>43850</v>
      </c>
      <c r="C8310" t="s">
        <v>39</v>
      </c>
      <c r="D8310" t="s">
        <v>36</v>
      </c>
      <c r="E8310" s="2" t="str">
        <f>VLOOKUP('SampleSuperstore - Main Data'!D8310,Reference!$A$26:$B$74,2,FALSE)</f>
        <v>East</v>
      </c>
      <c r="F8310" s="22" t="s">
        <v>13</v>
      </c>
      <c r="G8310" s="22" t="s">
        <v>16</v>
      </c>
      <c r="H8310" s="24">
        <f>VLOOKUP($G8310, Reference!$A$3:$C$20, 2,FALSE)*I8310</f>
        <v>19</v>
      </c>
      <c r="I8310" s="22">
        <v>1</v>
      </c>
      <c r="J8310" s="26" cm="1">
        <f t="array" ref="J8310">IFERROR(_xlfn.IFS(AND(C8310="Corporate", F8310="Technology"), 3%, C8310="Corporate", 1%),0%)</f>
        <v>0</v>
      </c>
      <c r="K8310" s="24">
        <f>VLOOKUP($G8310, Reference!$A$3:$C$20, 3,FALSE)*I8310</f>
        <v>10</v>
      </c>
      <c r="L8310" s="27">
        <f t="shared" si="258"/>
        <v>9</v>
      </c>
      <c r="M8310" s="27">
        <f t="shared" si="259"/>
        <v>9</v>
      </c>
    </row>
    <row r="8311" spans="1:13" x14ac:dyDescent="0.2">
      <c r="A8311">
        <v>522</v>
      </c>
      <c r="B8311" s="4">
        <v>43850</v>
      </c>
      <c r="C8311" t="s">
        <v>39</v>
      </c>
      <c r="D8311" t="s">
        <v>15</v>
      </c>
      <c r="E8311" s="2" t="str">
        <f>VLOOKUP('SampleSuperstore - Main Data'!D8311,Reference!$A$26:$B$74,2,FALSE)</f>
        <v>West</v>
      </c>
      <c r="F8311" s="22" t="s">
        <v>13</v>
      </c>
      <c r="G8311" s="22" t="s">
        <v>49</v>
      </c>
      <c r="H8311" s="24">
        <f>VLOOKUP($G8311, Reference!$A$3:$C$20, 2,FALSE)*I8311</f>
        <v>280</v>
      </c>
      <c r="I8311" s="22">
        <v>7</v>
      </c>
      <c r="J8311" s="26" cm="1">
        <f t="array" ref="J8311">IFERROR(_xlfn.IFS(AND(C8311="Corporate", F8311="Technology"), 3%, C8311="Corporate", 1%),0%)</f>
        <v>0</v>
      </c>
      <c r="K8311" s="24">
        <f>VLOOKUP($G8311, Reference!$A$3:$C$20, 3,FALSE)*I8311</f>
        <v>245</v>
      </c>
      <c r="L8311" s="27">
        <f t="shared" si="258"/>
        <v>35</v>
      </c>
      <c r="M8311" s="27">
        <f t="shared" si="259"/>
        <v>35</v>
      </c>
    </row>
    <row r="8312" spans="1:13" x14ac:dyDescent="0.2">
      <c r="A8312">
        <v>547</v>
      </c>
      <c r="B8312" s="4">
        <v>43851</v>
      </c>
      <c r="C8312" t="s">
        <v>39</v>
      </c>
      <c r="D8312" t="s">
        <v>55</v>
      </c>
      <c r="E8312" s="2" t="str">
        <f>VLOOKUP('SampleSuperstore - Main Data'!D8312,Reference!$A$26:$B$74,2,FALSE)</f>
        <v>Central</v>
      </c>
      <c r="F8312" s="22" t="s">
        <v>13</v>
      </c>
      <c r="G8312" s="22" t="s">
        <v>35</v>
      </c>
      <c r="H8312" s="24">
        <f>VLOOKUP($G8312, Reference!$A$3:$C$20, 2,FALSE)*I8312</f>
        <v>48</v>
      </c>
      <c r="I8312" s="22">
        <v>2</v>
      </c>
      <c r="J8312" s="26" cm="1">
        <f t="array" ref="J8312">IFERROR(_xlfn.IFS(AND(C8312="Corporate", F8312="Technology"), 3%, C8312="Corporate", 1%),0%)</f>
        <v>0</v>
      </c>
      <c r="K8312" s="24">
        <f>VLOOKUP($G8312, Reference!$A$3:$C$20, 3,FALSE)*I8312</f>
        <v>38</v>
      </c>
      <c r="L8312" s="27">
        <f t="shared" si="258"/>
        <v>10</v>
      </c>
      <c r="M8312" s="27">
        <f t="shared" si="259"/>
        <v>10</v>
      </c>
    </row>
    <row r="8313" spans="1:13" x14ac:dyDescent="0.2">
      <c r="A8313">
        <v>548</v>
      </c>
      <c r="B8313" s="4">
        <v>43851</v>
      </c>
      <c r="C8313" t="s">
        <v>39</v>
      </c>
      <c r="D8313" t="s">
        <v>57</v>
      </c>
      <c r="E8313" s="2" t="str">
        <f>VLOOKUP('SampleSuperstore - Main Data'!D8313,Reference!$A$26:$B$74,2,FALSE)</f>
        <v>South</v>
      </c>
      <c r="F8313" s="22" t="s">
        <v>13</v>
      </c>
      <c r="G8313" s="22" t="s">
        <v>14</v>
      </c>
      <c r="H8313" s="24">
        <f>VLOOKUP($G8313, Reference!$A$3:$C$20, 2,FALSE)*I8313</f>
        <v>90</v>
      </c>
      <c r="I8313" s="22">
        <v>2</v>
      </c>
      <c r="J8313" s="26" cm="1">
        <f t="array" ref="J8313">IFERROR(_xlfn.IFS(AND(C8313="Corporate", F8313="Technology"), 3%, C8313="Corporate", 1%),0%)</f>
        <v>0</v>
      </c>
      <c r="K8313" s="24">
        <f>VLOOKUP($G8313, Reference!$A$3:$C$20, 3,FALSE)*I8313</f>
        <v>70</v>
      </c>
      <c r="L8313" s="27">
        <f t="shared" si="258"/>
        <v>20</v>
      </c>
      <c r="M8313" s="27">
        <f t="shared" si="259"/>
        <v>20</v>
      </c>
    </row>
    <row r="8314" spans="1:13" x14ac:dyDescent="0.2">
      <c r="A8314">
        <v>549</v>
      </c>
      <c r="B8314" s="4">
        <v>43851</v>
      </c>
      <c r="C8314" t="s">
        <v>39</v>
      </c>
      <c r="D8314" t="s">
        <v>55</v>
      </c>
      <c r="E8314" s="2" t="str">
        <f>VLOOKUP('SampleSuperstore - Main Data'!D8314,Reference!$A$26:$B$74,2,FALSE)</f>
        <v>Central</v>
      </c>
      <c r="F8314" s="22" t="s">
        <v>13</v>
      </c>
      <c r="G8314" s="22" t="s">
        <v>26</v>
      </c>
      <c r="H8314" s="24">
        <f>VLOOKUP($G8314, Reference!$A$3:$C$20, 2,FALSE)*I8314</f>
        <v>10</v>
      </c>
      <c r="I8314" s="22">
        <v>4</v>
      </c>
      <c r="J8314" s="26" cm="1">
        <f t="array" ref="J8314">IFERROR(_xlfn.IFS(AND(C8314="Corporate", F8314="Technology"), 3%, C8314="Corporate", 1%),0%)</f>
        <v>0</v>
      </c>
      <c r="K8314" s="24">
        <f>VLOOKUP($G8314, Reference!$A$3:$C$20, 3,FALSE)*I8314</f>
        <v>8</v>
      </c>
      <c r="L8314" s="27">
        <f t="shared" si="258"/>
        <v>2</v>
      </c>
      <c r="M8314" s="27">
        <f t="shared" si="259"/>
        <v>2</v>
      </c>
    </row>
    <row r="8315" spans="1:13" x14ac:dyDescent="0.2">
      <c r="A8315">
        <v>550</v>
      </c>
      <c r="B8315" s="4">
        <v>43851</v>
      </c>
      <c r="C8315" t="s">
        <v>39</v>
      </c>
      <c r="D8315" t="s">
        <v>12</v>
      </c>
      <c r="E8315" s="2" t="str">
        <f>VLOOKUP('SampleSuperstore - Main Data'!D8315,Reference!$A$26:$B$74,2,FALSE)</f>
        <v>West</v>
      </c>
      <c r="F8315" s="22" t="s">
        <v>23</v>
      </c>
      <c r="G8315" s="22" t="s">
        <v>59</v>
      </c>
      <c r="H8315" s="24">
        <f>VLOOKUP($G8315, Reference!$A$3:$C$20, 2,FALSE)*I8315</f>
        <v>425</v>
      </c>
      <c r="I8315" s="22">
        <v>5</v>
      </c>
      <c r="J8315" s="26" cm="1">
        <f t="array" ref="J8315">IFERROR(_xlfn.IFS(AND(C8315="Corporate", F8315="Technology"), 3%, C8315="Corporate", 1%),0%)</f>
        <v>0</v>
      </c>
      <c r="K8315" s="24">
        <f>VLOOKUP($G8315, Reference!$A$3:$C$20, 3,FALSE)*I8315</f>
        <v>375</v>
      </c>
      <c r="L8315" s="27">
        <f t="shared" si="258"/>
        <v>50</v>
      </c>
      <c r="M8315" s="27">
        <f t="shared" si="259"/>
        <v>50</v>
      </c>
    </row>
    <row r="8316" spans="1:13" x14ac:dyDescent="0.2">
      <c r="A8316">
        <v>551</v>
      </c>
      <c r="B8316" s="4">
        <v>43851</v>
      </c>
      <c r="C8316" t="s">
        <v>39</v>
      </c>
      <c r="D8316" t="s">
        <v>22</v>
      </c>
      <c r="E8316" s="2" t="str">
        <f>VLOOKUP('SampleSuperstore - Main Data'!D8316,Reference!$A$26:$B$74,2,FALSE)</f>
        <v>West</v>
      </c>
      <c r="F8316" s="22" t="s">
        <v>23</v>
      </c>
      <c r="G8316" s="22" t="s">
        <v>37</v>
      </c>
      <c r="H8316" s="24">
        <f>VLOOKUP($G8316, Reference!$A$3:$C$20, 2,FALSE)*I8316</f>
        <v>18</v>
      </c>
      <c r="I8316" s="22">
        <v>2</v>
      </c>
      <c r="J8316" s="26" cm="1">
        <f t="array" ref="J8316">IFERROR(_xlfn.IFS(AND(C8316="Corporate", F8316="Technology"), 3%, C8316="Corporate", 1%),0%)</f>
        <v>0</v>
      </c>
      <c r="K8316" s="24">
        <f>VLOOKUP($G8316, Reference!$A$3:$C$20, 3,FALSE)*I8316</f>
        <v>10</v>
      </c>
      <c r="L8316" s="27">
        <f t="shared" si="258"/>
        <v>8</v>
      </c>
      <c r="M8316" s="27">
        <f t="shared" si="259"/>
        <v>8</v>
      </c>
    </row>
    <row r="8317" spans="1:13" x14ac:dyDescent="0.2">
      <c r="A8317">
        <v>573</v>
      </c>
      <c r="B8317" s="4">
        <v>43852</v>
      </c>
      <c r="C8317" t="s">
        <v>39</v>
      </c>
      <c r="D8317" t="s">
        <v>40</v>
      </c>
      <c r="E8317" s="2" t="str">
        <f>VLOOKUP('SampleSuperstore - Main Data'!D8317,Reference!$A$26:$B$74,2,FALSE)</f>
        <v>East</v>
      </c>
      <c r="F8317" s="22" t="s">
        <v>13</v>
      </c>
      <c r="G8317" s="22" t="s">
        <v>20</v>
      </c>
      <c r="H8317" s="24">
        <f>VLOOKUP($G8317, Reference!$A$3:$C$20, 2,FALSE)*I8317</f>
        <v>17</v>
      </c>
      <c r="I8317" s="22">
        <v>1</v>
      </c>
      <c r="J8317" s="26" cm="1">
        <f t="array" ref="J8317">IFERROR(_xlfn.IFS(AND(C8317="Corporate", F8317="Technology"), 3%, C8317="Corporate", 1%),0%)</f>
        <v>0</v>
      </c>
      <c r="K8317" s="24">
        <f>VLOOKUP($G8317, Reference!$A$3:$C$20, 3,FALSE)*I8317</f>
        <v>10</v>
      </c>
      <c r="L8317" s="27">
        <f t="shared" si="258"/>
        <v>7</v>
      </c>
      <c r="M8317" s="27">
        <f t="shared" si="259"/>
        <v>7</v>
      </c>
    </row>
    <row r="8318" spans="1:13" x14ac:dyDescent="0.2">
      <c r="A8318">
        <v>574</v>
      </c>
      <c r="B8318" s="4">
        <v>43852</v>
      </c>
      <c r="C8318" t="s">
        <v>39</v>
      </c>
      <c r="D8318" t="s">
        <v>15</v>
      </c>
      <c r="E8318" s="2" t="str">
        <f>VLOOKUP('SampleSuperstore - Main Data'!D8318,Reference!$A$26:$B$74,2,FALSE)</f>
        <v>West</v>
      </c>
      <c r="F8318" s="22" t="s">
        <v>13</v>
      </c>
      <c r="G8318" s="22" t="s">
        <v>14</v>
      </c>
      <c r="H8318" s="24">
        <f>VLOOKUP($G8318, Reference!$A$3:$C$20, 2,FALSE)*I8318</f>
        <v>180</v>
      </c>
      <c r="I8318" s="22">
        <v>4</v>
      </c>
      <c r="J8318" s="26" cm="1">
        <f t="array" ref="J8318">IFERROR(_xlfn.IFS(AND(C8318="Corporate", F8318="Technology"), 3%, C8318="Corporate", 1%),0%)</f>
        <v>0</v>
      </c>
      <c r="K8318" s="24">
        <f>VLOOKUP($G8318, Reference!$A$3:$C$20, 3,FALSE)*I8318</f>
        <v>140</v>
      </c>
      <c r="L8318" s="27">
        <f t="shared" si="258"/>
        <v>40</v>
      </c>
      <c r="M8318" s="27">
        <f t="shared" si="259"/>
        <v>40</v>
      </c>
    </row>
    <row r="8319" spans="1:13" x14ac:dyDescent="0.2">
      <c r="A8319">
        <v>575</v>
      </c>
      <c r="B8319" s="4">
        <v>43852</v>
      </c>
      <c r="C8319" t="s">
        <v>39</v>
      </c>
      <c r="D8319" t="s">
        <v>19</v>
      </c>
      <c r="E8319" s="2" t="str">
        <f>VLOOKUP('SampleSuperstore - Main Data'!D8319,Reference!$A$26:$B$74,2,FALSE)</f>
        <v>East</v>
      </c>
      <c r="F8319" s="22" t="s">
        <v>23</v>
      </c>
      <c r="G8319" s="22" t="s">
        <v>37</v>
      </c>
      <c r="H8319" s="24">
        <f>VLOOKUP($G8319, Reference!$A$3:$C$20, 2,FALSE)*I8319</f>
        <v>63</v>
      </c>
      <c r="I8319" s="22">
        <v>7</v>
      </c>
      <c r="J8319" s="26" cm="1">
        <f t="array" ref="J8319">IFERROR(_xlfn.IFS(AND(C8319="Corporate", F8319="Technology"), 3%, C8319="Corporate", 1%),0%)</f>
        <v>0</v>
      </c>
      <c r="K8319" s="24">
        <f>VLOOKUP($G8319, Reference!$A$3:$C$20, 3,FALSE)*I8319</f>
        <v>35</v>
      </c>
      <c r="L8319" s="27">
        <f t="shared" si="258"/>
        <v>28</v>
      </c>
      <c r="M8319" s="27">
        <f t="shared" si="259"/>
        <v>28</v>
      </c>
    </row>
    <row r="8320" spans="1:13" x14ac:dyDescent="0.2">
      <c r="A8320">
        <v>576</v>
      </c>
      <c r="B8320" s="4">
        <v>43852</v>
      </c>
      <c r="C8320" t="s">
        <v>39</v>
      </c>
      <c r="D8320" t="s">
        <v>43</v>
      </c>
      <c r="E8320" s="2" t="str">
        <f>VLOOKUP('SampleSuperstore - Main Data'!D8320,Reference!$A$26:$B$74,2,FALSE)</f>
        <v>West</v>
      </c>
      <c r="F8320" s="22" t="s">
        <v>13</v>
      </c>
      <c r="G8320" s="22" t="s">
        <v>35</v>
      </c>
      <c r="H8320" s="24">
        <f>VLOOKUP($G8320, Reference!$A$3:$C$20, 2,FALSE)*I8320</f>
        <v>48</v>
      </c>
      <c r="I8320" s="22">
        <v>2</v>
      </c>
      <c r="J8320" s="26" cm="1">
        <f t="array" ref="J8320">IFERROR(_xlfn.IFS(AND(C8320="Corporate", F8320="Technology"), 3%, C8320="Corporate", 1%),0%)</f>
        <v>0</v>
      </c>
      <c r="K8320" s="24">
        <f>VLOOKUP($G8320, Reference!$A$3:$C$20, 3,FALSE)*I8320</f>
        <v>38</v>
      </c>
      <c r="L8320" s="27">
        <f t="shared" si="258"/>
        <v>10</v>
      </c>
      <c r="M8320" s="27">
        <f t="shared" si="259"/>
        <v>10</v>
      </c>
    </row>
    <row r="8321" spans="1:13" x14ac:dyDescent="0.2">
      <c r="A8321">
        <v>577</v>
      </c>
      <c r="B8321" s="4">
        <v>43852</v>
      </c>
      <c r="C8321" t="s">
        <v>39</v>
      </c>
      <c r="D8321" t="s">
        <v>18</v>
      </c>
      <c r="E8321" s="2" t="str">
        <f>VLOOKUP('SampleSuperstore - Main Data'!D8321,Reference!$A$26:$B$74,2,FALSE)</f>
        <v>South</v>
      </c>
      <c r="F8321" s="22" t="s">
        <v>13</v>
      </c>
      <c r="G8321" s="22" t="s">
        <v>26</v>
      </c>
      <c r="H8321" s="24">
        <f>VLOOKUP($G8321, Reference!$A$3:$C$20, 2,FALSE)*I8321</f>
        <v>5</v>
      </c>
      <c r="I8321" s="22">
        <v>2</v>
      </c>
      <c r="J8321" s="26" cm="1">
        <f t="array" ref="J8321">IFERROR(_xlfn.IFS(AND(C8321="Corporate", F8321="Technology"), 3%, C8321="Corporate", 1%),0%)</f>
        <v>0</v>
      </c>
      <c r="K8321" s="24">
        <f>VLOOKUP($G8321, Reference!$A$3:$C$20, 3,FALSE)*I8321</f>
        <v>4</v>
      </c>
      <c r="L8321" s="27">
        <f t="shared" si="258"/>
        <v>1</v>
      </c>
      <c r="M8321" s="27">
        <f t="shared" si="259"/>
        <v>1</v>
      </c>
    </row>
    <row r="8322" spans="1:13" x14ac:dyDescent="0.2">
      <c r="A8322">
        <v>605</v>
      </c>
      <c r="B8322" s="4">
        <v>43853</v>
      </c>
      <c r="C8322" t="s">
        <v>39</v>
      </c>
      <c r="D8322" t="s">
        <v>15</v>
      </c>
      <c r="E8322" s="2" t="str">
        <f>VLOOKUP('SampleSuperstore - Main Data'!D8322,Reference!$A$26:$B$74,2,FALSE)</f>
        <v>West</v>
      </c>
      <c r="F8322" s="22" t="s">
        <v>13</v>
      </c>
      <c r="G8322" s="22" t="s">
        <v>49</v>
      </c>
      <c r="H8322" s="24">
        <f>VLOOKUP($G8322, Reference!$A$3:$C$20, 2,FALSE)*I8322</f>
        <v>360</v>
      </c>
      <c r="I8322" s="22">
        <v>9</v>
      </c>
      <c r="J8322" s="26" cm="1">
        <f t="array" ref="J8322">IFERROR(_xlfn.IFS(AND(C8322="Corporate", F8322="Technology"), 3%, C8322="Corporate", 1%),0%)</f>
        <v>0</v>
      </c>
      <c r="K8322" s="24">
        <f>VLOOKUP($G8322, Reference!$A$3:$C$20, 3,FALSE)*I8322</f>
        <v>315</v>
      </c>
      <c r="L8322" s="27">
        <f t="shared" ref="L8322:L8385" si="260">H8322-K8322</f>
        <v>45</v>
      </c>
      <c r="M8322" s="27">
        <f t="shared" ref="M8322:M8385" si="261">H8322*(1-J8322)-K8322</f>
        <v>45</v>
      </c>
    </row>
    <row r="8323" spans="1:13" x14ac:dyDescent="0.2">
      <c r="A8323">
        <v>606</v>
      </c>
      <c r="B8323" s="4">
        <v>43853</v>
      </c>
      <c r="C8323" t="s">
        <v>39</v>
      </c>
      <c r="D8323" t="s">
        <v>36</v>
      </c>
      <c r="E8323" s="2" t="str">
        <f>VLOOKUP('SampleSuperstore - Main Data'!D8323,Reference!$A$26:$B$74,2,FALSE)</f>
        <v>East</v>
      </c>
      <c r="F8323" s="22" t="s">
        <v>13</v>
      </c>
      <c r="G8323" s="22" t="s">
        <v>49</v>
      </c>
      <c r="H8323" s="24">
        <f>VLOOKUP($G8323, Reference!$A$3:$C$20, 2,FALSE)*I8323</f>
        <v>160</v>
      </c>
      <c r="I8323" s="22">
        <v>4</v>
      </c>
      <c r="J8323" s="26" cm="1">
        <f t="array" ref="J8323">IFERROR(_xlfn.IFS(AND(C8323="Corporate", F8323="Technology"), 3%, C8323="Corporate", 1%),0%)</f>
        <v>0</v>
      </c>
      <c r="K8323" s="24">
        <f>VLOOKUP($G8323, Reference!$A$3:$C$20, 3,FALSE)*I8323</f>
        <v>140</v>
      </c>
      <c r="L8323" s="27">
        <f t="shared" si="260"/>
        <v>20</v>
      </c>
      <c r="M8323" s="27">
        <f t="shared" si="261"/>
        <v>20</v>
      </c>
    </row>
    <row r="8324" spans="1:13" x14ac:dyDescent="0.2">
      <c r="A8324">
        <v>607</v>
      </c>
      <c r="B8324" s="4">
        <v>43853</v>
      </c>
      <c r="C8324" t="s">
        <v>39</v>
      </c>
      <c r="D8324" t="s">
        <v>55</v>
      </c>
      <c r="E8324" s="2" t="str">
        <f>VLOOKUP('SampleSuperstore - Main Data'!D8324,Reference!$A$26:$B$74,2,FALSE)</f>
        <v>Central</v>
      </c>
      <c r="F8324" s="22" t="s">
        <v>13</v>
      </c>
      <c r="G8324" s="22" t="s">
        <v>20</v>
      </c>
      <c r="H8324" s="24">
        <f>VLOOKUP($G8324, Reference!$A$3:$C$20, 2,FALSE)*I8324</f>
        <v>34</v>
      </c>
      <c r="I8324" s="22">
        <v>2</v>
      </c>
      <c r="J8324" s="26" cm="1">
        <f t="array" ref="J8324">IFERROR(_xlfn.IFS(AND(C8324="Corporate", F8324="Technology"), 3%, C8324="Corporate", 1%),0%)</f>
        <v>0</v>
      </c>
      <c r="K8324" s="24">
        <f>VLOOKUP($G8324, Reference!$A$3:$C$20, 3,FALSE)*I8324</f>
        <v>20</v>
      </c>
      <c r="L8324" s="27">
        <f t="shared" si="260"/>
        <v>14</v>
      </c>
      <c r="M8324" s="27">
        <f t="shared" si="261"/>
        <v>14</v>
      </c>
    </row>
    <row r="8325" spans="1:13" x14ac:dyDescent="0.2">
      <c r="A8325">
        <v>608</v>
      </c>
      <c r="B8325" s="4">
        <v>43853</v>
      </c>
      <c r="C8325" t="s">
        <v>39</v>
      </c>
      <c r="D8325" t="s">
        <v>21</v>
      </c>
      <c r="E8325" s="2" t="str">
        <f>VLOOKUP('SampleSuperstore - Main Data'!D8325,Reference!$A$26:$B$74,2,FALSE)</f>
        <v>West</v>
      </c>
      <c r="F8325" s="22" t="s">
        <v>13</v>
      </c>
      <c r="G8325" s="22" t="s">
        <v>41</v>
      </c>
      <c r="H8325" s="24">
        <f>VLOOKUP($G8325, Reference!$A$3:$C$20, 2,FALSE)*I8325</f>
        <v>15</v>
      </c>
      <c r="I8325" s="22">
        <v>5</v>
      </c>
      <c r="J8325" s="26" cm="1">
        <f t="array" ref="J8325">IFERROR(_xlfn.IFS(AND(C8325="Corporate", F8325="Technology"), 3%, C8325="Corporate", 1%),0%)</f>
        <v>0</v>
      </c>
      <c r="K8325" s="24">
        <f>VLOOKUP($G8325, Reference!$A$3:$C$20, 3,FALSE)*I8325</f>
        <v>10</v>
      </c>
      <c r="L8325" s="27">
        <f t="shared" si="260"/>
        <v>5</v>
      </c>
      <c r="M8325" s="27">
        <f t="shared" si="261"/>
        <v>5</v>
      </c>
    </row>
    <row r="8326" spans="1:13" x14ac:dyDescent="0.2">
      <c r="A8326">
        <v>609</v>
      </c>
      <c r="B8326" s="4">
        <v>43853</v>
      </c>
      <c r="C8326" t="s">
        <v>39</v>
      </c>
      <c r="D8326" t="s">
        <v>15</v>
      </c>
      <c r="E8326" s="2" t="str">
        <f>VLOOKUP('SampleSuperstore - Main Data'!D8326,Reference!$A$26:$B$74,2,FALSE)</f>
        <v>West</v>
      </c>
      <c r="F8326" s="22" t="s">
        <v>13</v>
      </c>
      <c r="G8326" s="22" t="s">
        <v>41</v>
      </c>
      <c r="H8326" s="24">
        <f>VLOOKUP($G8326, Reference!$A$3:$C$20, 2,FALSE)*I8326</f>
        <v>6</v>
      </c>
      <c r="I8326" s="22">
        <v>2</v>
      </c>
      <c r="J8326" s="26" cm="1">
        <f t="array" ref="J8326">IFERROR(_xlfn.IFS(AND(C8326="Corporate", F8326="Technology"), 3%, C8326="Corporate", 1%),0%)</f>
        <v>0</v>
      </c>
      <c r="K8326" s="24">
        <f>VLOOKUP($G8326, Reference!$A$3:$C$20, 3,FALSE)*I8326</f>
        <v>4</v>
      </c>
      <c r="L8326" s="27">
        <f t="shared" si="260"/>
        <v>2</v>
      </c>
      <c r="M8326" s="27">
        <f t="shared" si="261"/>
        <v>2</v>
      </c>
    </row>
    <row r="8327" spans="1:13" x14ac:dyDescent="0.2">
      <c r="A8327">
        <v>610</v>
      </c>
      <c r="B8327" s="4">
        <v>43853</v>
      </c>
      <c r="C8327" t="s">
        <v>39</v>
      </c>
      <c r="D8327" t="s">
        <v>22</v>
      </c>
      <c r="E8327" s="2" t="str">
        <f>VLOOKUP('SampleSuperstore - Main Data'!D8327,Reference!$A$26:$B$74,2,FALSE)</f>
        <v>West</v>
      </c>
      <c r="F8327" s="22" t="s">
        <v>29</v>
      </c>
      <c r="G8327" s="22" t="s">
        <v>33</v>
      </c>
      <c r="H8327" s="24">
        <f>VLOOKUP($G8327, Reference!$A$3:$C$20, 2,FALSE)*I8327</f>
        <v>10</v>
      </c>
      <c r="I8327" s="22">
        <v>2</v>
      </c>
      <c r="J8327" s="26" cm="1">
        <f t="array" ref="J8327">IFERROR(_xlfn.IFS(AND(C8327="Corporate", F8327="Technology"), 3%, C8327="Corporate", 1%),0%)</f>
        <v>0</v>
      </c>
      <c r="K8327" s="24">
        <f>VLOOKUP($G8327, Reference!$A$3:$C$20, 3,FALSE)*I8327</f>
        <v>5</v>
      </c>
      <c r="L8327" s="27">
        <f t="shared" si="260"/>
        <v>5</v>
      </c>
      <c r="M8327" s="27">
        <f t="shared" si="261"/>
        <v>5</v>
      </c>
    </row>
    <row r="8328" spans="1:13" x14ac:dyDescent="0.2">
      <c r="A8328">
        <v>632</v>
      </c>
      <c r="B8328" s="4">
        <v>43854</v>
      </c>
      <c r="C8328" t="s">
        <v>39</v>
      </c>
      <c r="D8328" t="s">
        <v>36</v>
      </c>
      <c r="E8328" s="2" t="str">
        <f>VLOOKUP('SampleSuperstore - Main Data'!D8328,Reference!$A$26:$B$74,2,FALSE)</f>
        <v>East</v>
      </c>
      <c r="F8328" s="22" t="s">
        <v>29</v>
      </c>
      <c r="G8328" s="22" t="s">
        <v>50</v>
      </c>
      <c r="H8328" s="24">
        <f>VLOOKUP($G8328, Reference!$A$3:$C$20, 2,FALSE)*I8328</f>
        <v>1393</v>
      </c>
      <c r="I8328" s="22">
        <v>7</v>
      </c>
      <c r="J8328" s="26" cm="1">
        <f t="array" ref="J8328">IFERROR(_xlfn.IFS(AND(C8328="Corporate", F8328="Technology"), 3%, C8328="Corporate", 1%),0%)</f>
        <v>0</v>
      </c>
      <c r="K8328" s="24">
        <f>VLOOKUP($G8328, Reference!$A$3:$C$20, 3,FALSE)*I8328</f>
        <v>1155</v>
      </c>
      <c r="L8328" s="27">
        <f t="shared" si="260"/>
        <v>238</v>
      </c>
      <c r="M8328" s="27">
        <f t="shared" si="261"/>
        <v>238</v>
      </c>
    </row>
    <row r="8329" spans="1:13" x14ac:dyDescent="0.2">
      <c r="A8329">
        <v>633</v>
      </c>
      <c r="B8329" s="4">
        <v>43854</v>
      </c>
      <c r="C8329" t="s">
        <v>39</v>
      </c>
      <c r="D8329" t="s">
        <v>31</v>
      </c>
      <c r="E8329" s="2" t="str">
        <f>VLOOKUP('SampleSuperstore - Main Data'!D8329,Reference!$A$26:$B$74,2,FALSE)</f>
        <v>Central</v>
      </c>
      <c r="F8329" s="22" t="s">
        <v>29</v>
      </c>
      <c r="G8329" s="22" t="s">
        <v>33</v>
      </c>
      <c r="H8329" s="24">
        <f>VLOOKUP($G8329, Reference!$A$3:$C$20, 2,FALSE)*I8329</f>
        <v>25</v>
      </c>
      <c r="I8329" s="22">
        <v>5</v>
      </c>
      <c r="J8329" s="26" cm="1">
        <f t="array" ref="J8329">IFERROR(_xlfn.IFS(AND(C8329="Corporate", F8329="Technology"), 3%, C8329="Corporate", 1%),0%)</f>
        <v>0</v>
      </c>
      <c r="K8329" s="24">
        <f>VLOOKUP($G8329, Reference!$A$3:$C$20, 3,FALSE)*I8329</f>
        <v>12.5</v>
      </c>
      <c r="L8329" s="27">
        <f t="shared" si="260"/>
        <v>12.5</v>
      </c>
      <c r="M8329" s="27">
        <f t="shared" si="261"/>
        <v>12.5</v>
      </c>
    </row>
    <row r="8330" spans="1:13" x14ac:dyDescent="0.2">
      <c r="A8330">
        <v>634</v>
      </c>
      <c r="B8330" s="4">
        <v>43854</v>
      </c>
      <c r="C8330" t="s">
        <v>39</v>
      </c>
      <c r="D8330" t="s">
        <v>25</v>
      </c>
      <c r="E8330" s="2" t="str">
        <f>VLOOKUP('SampleSuperstore - Main Data'!D8330,Reference!$A$26:$B$74,2,FALSE)</f>
        <v>Central</v>
      </c>
      <c r="F8330" s="22" t="s">
        <v>13</v>
      </c>
      <c r="G8330" s="22" t="s">
        <v>16</v>
      </c>
      <c r="H8330" s="24">
        <f>VLOOKUP($G8330, Reference!$A$3:$C$20, 2,FALSE)*I8330</f>
        <v>38</v>
      </c>
      <c r="I8330" s="22">
        <v>2</v>
      </c>
      <c r="J8330" s="26" cm="1">
        <f t="array" ref="J8330">IFERROR(_xlfn.IFS(AND(C8330="Corporate", F8330="Technology"), 3%, C8330="Corporate", 1%),0%)</f>
        <v>0</v>
      </c>
      <c r="K8330" s="24">
        <f>VLOOKUP($G8330, Reference!$A$3:$C$20, 3,FALSE)*I8330</f>
        <v>20</v>
      </c>
      <c r="L8330" s="27">
        <f t="shared" si="260"/>
        <v>18</v>
      </c>
      <c r="M8330" s="27">
        <f t="shared" si="261"/>
        <v>18</v>
      </c>
    </row>
    <row r="8331" spans="1:13" x14ac:dyDescent="0.2">
      <c r="A8331">
        <v>635</v>
      </c>
      <c r="B8331" s="4">
        <v>43854</v>
      </c>
      <c r="C8331" t="s">
        <v>39</v>
      </c>
      <c r="D8331" t="s">
        <v>55</v>
      </c>
      <c r="E8331" s="2" t="str">
        <f>VLOOKUP('SampleSuperstore - Main Data'!D8331,Reference!$A$26:$B$74,2,FALSE)</f>
        <v>Central</v>
      </c>
      <c r="F8331" s="22" t="s">
        <v>13</v>
      </c>
      <c r="G8331" s="22" t="s">
        <v>14</v>
      </c>
      <c r="H8331" s="24">
        <f>VLOOKUP($G8331, Reference!$A$3:$C$20, 2,FALSE)*I8331</f>
        <v>135</v>
      </c>
      <c r="I8331" s="22">
        <v>3</v>
      </c>
      <c r="J8331" s="26" cm="1">
        <f t="array" ref="J8331">IFERROR(_xlfn.IFS(AND(C8331="Corporate", F8331="Technology"), 3%, C8331="Corporate", 1%),0%)</f>
        <v>0</v>
      </c>
      <c r="K8331" s="24">
        <f>VLOOKUP($G8331, Reference!$A$3:$C$20, 3,FALSE)*I8331</f>
        <v>105</v>
      </c>
      <c r="L8331" s="27">
        <f t="shared" si="260"/>
        <v>30</v>
      </c>
      <c r="M8331" s="27">
        <f t="shared" si="261"/>
        <v>30</v>
      </c>
    </row>
    <row r="8332" spans="1:13" x14ac:dyDescent="0.2">
      <c r="A8332">
        <v>636</v>
      </c>
      <c r="B8332" s="4">
        <v>43854</v>
      </c>
      <c r="C8332" t="s">
        <v>39</v>
      </c>
      <c r="D8332" t="s">
        <v>21</v>
      </c>
      <c r="E8332" s="2" t="str">
        <f>VLOOKUP('SampleSuperstore - Main Data'!D8332,Reference!$A$26:$B$74,2,FALSE)</f>
        <v>West</v>
      </c>
      <c r="F8332" s="22" t="s">
        <v>13</v>
      </c>
      <c r="G8332" s="22" t="s">
        <v>26</v>
      </c>
      <c r="H8332" s="24">
        <f>VLOOKUP($G8332, Reference!$A$3:$C$20, 2,FALSE)*I8332</f>
        <v>2.5</v>
      </c>
      <c r="I8332" s="22">
        <v>1</v>
      </c>
      <c r="J8332" s="26" cm="1">
        <f t="array" ref="J8332">IFERROR(_xlfn.IFS(AND(C8332="Corporate", F8332="Technology"), 3%, C8332="Corporate", 1%),0%)</f>
        <v>0</v>
      </c>
      <c r="K8332" s="24">
        <f>VLOOKUP($G8332, Reference!$A$3:$C$20, 3,FALSE)*I8332</f>
        <v>2</v>
      </c>
      <c r="L8332" s="27">
        <f t="shared" si="260"/>
        <v>0.5</v>
      </c>
      <c r="M8332" s="27">
        <f t="shared" si="261"/>
        <v>0.5</v>
      </c>
    </row>
    <row r="8333" spans="1:13" x14ac:dyDescent="0.2">
      <c r="A8333">
        <v>660</v>
      </c>
      <c r="B8333" s="4">
        <v>43855</v>
      </c>
      <c r="C8333" t="s">
        <v>39</v>
      </c>
      <c r="D8333" t="s">
        <v>47</v>
      </c>
      <c r="E8333" s="2" t="str">
        <f>VLOOKUP('SampleSuperstore - Main Data'!D8333,Reference!$A$26:$B$74,2,FALSE)</f>
        <v>South</v>
      </c>
      <c r="F8333" s="22" t="s">
        <v>13</v>
      </c>
      <c r="G8333" s="22" t="s">
        <v>49</v>
      </c>
      <c r="H8333" s="24">
        <f>VLOOKUP($G8333, Reference!$A$3:$C$20, 2,FALSE)*I8333</f>
        <v>80</v>
      </c>
      <c r="I8333" s="22">
        <v>2</v>
      </c>
      <c r="J8333" s="26" cm="1">
        <f t="array" ref="J8333">IFERROR(_xlfn.IFS(AND(C8333="Corporate", F8333="Technology"), 3%, C8333="Corporate", 1%),0%)</f>
        <v>0</v>
      </c>
      <c r="K8333" s="24">
        <f>VLOOKUP($G8333, Reference!$A$3:$C$20, 3,FALSE)*I8333</f>
        <v>70</v>
      </c>
      <c r="L8333" s="27">
        <f t="shared" si="260"/>
        <v>10</v>
      </c>
      <c r="M8333" s="27">
        <f t="shared" si="261"/>
        <v>10</v>
      </c>
    </row>
    <row r="8334" spans="1:13" x14ac:dyDescent="0.2">
      <c r="A8334">
        <v>661</v>
      </c>
      <c r="B8334" s="4">
        <v>43855</v>
      </c>
      <c r="C8334" t="s">
        <v>39</v>
      </c>
      <c r="D8334" t="s">
        <v>46</v>
      </c>
      <c r="E8334" s="2" t="str">
        <f>VLOOKUP('SampleSuperstore - Main Data'!D8334,Reference!$A$26:$B$74,2,FALSE)</f>
        <v>Central</v>
      </c>
      <c r="F8334" s="22" t="s">
        <v>13</v>
      </c>
      <c r="G8334" s="22" t="s">
        <v>14</v>
      </c>
      <c r="H8334" s="24">
        <f>VLOOKUP($G8334, Reference!$A$3:$C$20, 2,FALSE)*I8334</f>
        <v>45</v>
      </c>
      <c r="I8334" s="22">
        <v>1</v>
      </c>
      <c r="J8334" s="26" cm="1">
        <f t="array" ref="J8334">IFERROR(_xlfn.IFS(AND(C8334="Corporate", F8334="Technology"), 3%, C8334="Corporate", 1%),0%)</f>
        <v>0</v>
      </c>
      <c r="K8334" s="24">
        <f>VLOOKUP($G8334, Reference!$A$3:$C$20, 3,FALSE)*I8334</f>
        <v>35</v>
      </c>
      <c r="L8334" s="27">
        <f t="shared" si="260"/>
        <v>10</v>
      </c>
      <c r="M8334" s="27">
        <f t="shared" si="261"/>
        <v>10</v>
      </c>
    </row>
    <row r="8335" spans="1:13" x14ac:dyDescent="0.2">
      <c r="A8335">
        <v>686</v>
      </c>
      <c r="B8335" s="4">
        <v>43856</v>
      </c>
      <c r="C8335" t="s">
        <v>39</v>
      </c>
      <c r="D8335" t="s">
        <v>15</v>
      </c>
      <c r="E8335" s="2" t="str">
        <f>VLOOKUP('SampleSuperstore - Main Data'!D8335,Reference!$A$26:$B$74,2,FALSE)</f>
        <v>West</v>
      </c>
      <c r="F8335" s="22" t="s">
        <v>13</v>
      </c>
      <c r="G8335" s="22" t="s">
        <v>35</v>
      </c>
      <c r="H8335" s="24">
        <f>VLOOKUP($G8335, Reference!$A$3:$C$20, 2,FALSE)*I8335</f>
        <v>120</v>
      </c>
      <c r="I8335" s="22">
        <v>5</v>
      </c>
      <c r="J8335" s="26" cm="1">
        <f t="array" ref="J8335">IFERROR(_xlfn.IFS(AND(C8335="Corporate", F8335="Technology"), 3%, C8335="Corporate", 1%),0%)</f>
        <v>0</v>
      </c>
      <c r="K8335" s="24">
        <f>VLOOKUP($G8335, Reference!$A$3:$C$20, 3,FALSE)*I8335</f>
        <v>95</v>
      </c>
      <c r="L8335" s="27">
        <f t="shared" si="260"/>
        <v>25</v>
      </c>
      <c r="M8335" s="27">
        <f t="shared" si="261"/>
        <v>25</v>
      </c>
    </row>
    <row r="8336" spans="1:13" x14ac:dyDescent="0.2">
      <c r="A8336">
        <v>687</v>
      </c>
      <c r="B8336" s="4">
        <v>43856</v>
      </c>
      <c r="C8336" t="s">
        <v>39</v>
      </c>
      <c r="D8336" t="s">
        <v>40</v>
      </c>
      <c r="E8336" s="2" t="str">
        <f>VLOOKUP('SampleSuperstore - Main Data'!D8336,Reference!$A$26:$B$74,2,FALSE)</f>
        <v>East</v>
      </c>
      <c r="F8336" s="22" t="s">
        <v>29</v>
      </c>
      <c r="G8336" s="22" t="s">
        <v>33</v>
      </c>
      <c r="H8336" s="24">
        <f>VLOOKUP($G8336, Reference!$A$3:$C$20, 2,FALSE)*I8336</f>
        <v>10</v>
      </c>
      <c r="I8336" s="22">
        <v>2</v>
      </c>
      <c r="J8336" s="26" cm="1">
        <f t="array" ref="J8336">IFERROR(_xlfn.IFS(AND(C8336="Corporate", F8336="Technology"), 3%, C8336="Corporate", 1%),0%)</f>
        <v>0</v>
      </c>
      <c r="K8336" s="24">
        <f>VLOOKUP($G8336, Reference!$A$3:$C$20, 3,FALSE)*I8336</f>
        <v>5</v>
      </c>
      <c r="L8336" s="27">
        <f t="shared" si="260"/>
        <v>5</v>
      </c>
      <c r="M8336" s="27">
        <f t="shared" si="261"/>
        <v>5</v>
      </c>
    </row>
    <row r="8337" spans="1:13" x14ac:dyDescent="0.2">
      <c r="A8337">
        <v>688</v>
      </c>
      <c r="B8337" s="4">
        <v>43856</v>
      </c>
      <c r="C8337" t="s">
        <v>39</v>
      </c>
      <c r="D8337" t="s">
        <v>15</v>
      </c>
      <c r="E8337" s="2" t="str">
        <f>VLOOKUP('SampleSuperstore - Main Data'!D8337,Reference!$A$26:$B$74,2,FALSE)</f>
        <v>West</v>
      </c>
      <c r="F8337" s="22" t="s">
        <v>23</v>
      </c>
      <c r="G8337" s="22" t="s">
        <v>37</v>
      </c>
      <c r="H8337" s="24">
        <f>VLOOKUP($G8337, Reference!$A$3:$C$20, 2,FALSE)*I8337</f>
        <v>27</v>
      </c>
      <c r="I8337" s="22">
        <v>3</v>
      </c>
      <c r="J8337" s="26" cm="1">
        <f t="array" ref="J8337">IFERROR(_xlfn.IFS(AND(C8337="Corporate", F8337="Technology"), 3%, C8337="Corporate", 1%),0%)</f>
        <v>0</v>
      </c>
      <c r="K8337" s="24">
        <f>VLOOKUP($G8337, Reference!$A$3:$C$20, 3,FALSE)*I8337</f>
        <v>15</v>
      </c>
      <c r="L8337" s="27">
        <f t="shared" si="260"/>
        <v>12</v>
      </c>
      <c r="M8337" s="27">
        <f t="shared" si="261"/>
        <v>12</v>
      </c>
    </row>
    <row r="8338" spans="1:13" x14ac:dyDescent="0.2">
      <c r="A8338">
        <v>707</v>
      </c>
      <c r="B8338" s="4">
        <v>43857</v>
      </c>
      <c r="C8338" t="s">
        <v>39</v>
      </c>
      <c r="D8338" t="s">
        <v>52</v>
      </c>
      <c r="E8338" s="2" t="str">
        <f>VLOOKUP('SampleSuperstore - Main Data'!D8338,Reference!$A$26:$B$74,2,FALSE)</f>
        <v>East</v>
      </c>
      <c r="F8338" s="22" t="s">
        <v>13</v>
      </c>
      <c r="G8338" s="22" t="s">
        <v>14</v>
      </c>
      <c r="H8338" s="24">
        <f>VLOOKUP($G8338, Reference!$A$3:$C$20, 2,FALSE)*I8338</f>
        <v>45</v>
      </c>
      <c r="I8338" s="22">
        <v>1</v>
      </c>
      <c r="J8338" s="26" cm="1">
        <f t="array" ref="J8338">IFERROR(_xlfn.IFS(AND(C8338="Corporate", F8338="Technology"), 3%, C8338="Corporate", 1%),0%)</f>
        <v>0</v>
      </c>
      <c r="K8338" s="24">
        <f>VLOOKUP($G8338, Reference!$A$3:$C$20, 3,FALSE)*I8338</f>
        <v>35</v>
      </c>
      <c r="L8338" s="27">
        <f t="shared" si="260"/>
        <v>10</v>
      </c>
      <c r="M8338" s="27">
        <f t="shared" si="261"/>
        <v>10</v>
      </c>
    </row>
    <row r="8339" spans="1:13" x14ac:dyDescent="0.2">
      <c r="A8339">
        <v>708</v>
      </c>
      <c r="B8339" s="4">
        <v>43857</v>
      </c>
      <c r="C8339" t="s">
        <v>39</v>
      </c>
      <c r="D8339" t="s">
        <v>47</v>
      </c>
      <c r="E8339" s="2" t="str">
        <f>VLOOKUP('SampleSuperstore - Main Data'!D8339,Reference!$A$26:$B$74,2,FALSE)</f>
        <v>South</v>
      </c>
      <c r="F8339" s="22" t="s">
        <v>13</v>
      </c>
      <c r="G8339" s="22" t="s">
        <v>26</v>
      </c>
      <c r="H8339" s="24">
        <f>VLOOKUP($G8339, Reference!$A$3:$C$20, 2,FALSE)*I8339</f>
        <v>7.5</v>
      </c>
      <c r="I8339" s="22">
        <v>3</v>
      </c>
      <c r="J8339" s="26" cm="1">
        <f t="array" ref="J8339">IFERROR(_xlfn.IFS(AND(C8339="Corporate", F8339="Technology"), 3%, C8339="Corporate", 1%),0%)</f>
        <v>0</v>
      </c>
      <c r="K8339" s="24">
        <f>VLOOKUP($G8339, Reference!$A$3:$C$20, 3,FALSE)*I8339</f>
        <v>6</v>
      </c>
      <c r="L8339" s="27">
        <f t="shared" si="260"/>
        <v>1.5</v>
      </c>
      <c r="M8339" s="27">
        <f t="shared" si="261"/>
        <v>1.5</v>
      </c>
    </row>
    <row r="8340" spans="1:13" x14ac:dyDescent="0.2">
      <c r="A8340">
        <v>709</v>
      </c>
      <c r="B8340" s="4">
        <v>43857</v>
      </c>
      <c r="C8340" t="s">
        <v>39</v>
      </c>
      <c r="D8340" t="s">
        <v>55</v>
      </c>
      <c r="E8340" s="2" t="str">
        <f>VLOOKUP('SampleSuperstore - Main Data'!D8340,Reference!$A$26:$B$74,2,FALSE)</f>
        <v>Central</v>
      </c>
      <c r="F8340" s="22" t="s">
        <v>23</v>
      </c>
      <c r="G8340" s="22" t="s">
        <v>37</v>
      </c>
      <c r="H8340" s="24">
        <f>VLOOKUP($G8340, Reference!$A$3:$C$20, 2,FALSE)*I8340</f>
        <v>45</v>
      </c>
      <c r="I8340" s="22">
        <v>5</v>
      </c>
      <c r="J8340" s="26" cm="1">
        <f t="array" ref="J8340">IFERROR(_xlfn.IFS(AND(C8340="Corporate", F8340="Technology"), 3%, C8340="Corporate", 1%),0%)</f>
        <v>0</v>
      </c>
      <c r="K8340" s="24">
        <f>VLOOKUP($G8340, Reference!$A$3:$C$20, 3,FALSE)*I8340</f>
        <v>25</v>
      </c>
      <c r="L8340" s="27">
        <f t="shared" si="260"/>
        <v>20</v>
      </c>
      <c r="M8340" s="27">
        <f t="shared" si="261"/>
        <v>20</v>
      </c>
    </row>
    <row r="8341" spans="1:13" x14ac:dyDescent="0.2">
      <c r="A8341">
        <v>710</v>
      </c>
      <c r="B8341" s="4">
        <v>43857</v>
      </c>
      <c r="C8341" t="s">
        <v>39</v>
      </c>
      <c r="D8341" t="s">
        <v>43</v>
      </c>
      <c r="E8341" s="2" t="str">
        <f>VLOOKUP('SampleSuperstore - Main Data'!D8341,Reference!$A$26:$B$74,2,FALSE)</f>
        <v>West</v>
      </c>
      <c r="F8341" s="22" t="s">
        <v>13</v>
      </c>
      <c r="G8341" s="22" t="s">
        <v>28</v>
      </c>
      <c r="H8341" s="24">
        <f>VLOOKUP($G8341, Reference!$A$3:$C$20, 2,FALSE)*I8341</f>
        <v>30</v>
      </c>
      <c r="I8341" s="22">
        <v>2</v>
      </c>
      <c r="J8341" s="26" cm="1">
        <f t="array" ref="J8341">IFERROR(_xlfn.IFS(AND(C8341="Corporate", F8341="Technology"), 3%, C8341="Corporate", 1%),0%)</f>
        <v>0</v>
      </c>
      <c r="K8341" s="24">
        <f>VLOOKUP($G8341, Reference!$A$3:$C$20, 3,FALSE)*I8341</f>
        <v>24</v>
      </c>
      <c r="L8341" s="27">
        <f t="shared" si="260"/>
        <v>6</v>
      </c>
      <c r="M8341" s="27">
        <f t="shared" si="261"/>
        <v>6</v>
      </c>
    </row>
    <row r="8342" spans="1:13" x14ac:dyDescent="0.2">
      <c r="A8342">
        <v>711</v>
      </c>
      <c r="B8342" s="4">
        <v>43857</v>
      </c>
      <c r="C8342" t="s">
        <v>39</v>
      </c>
      <c r="D8342" t="s">
        <v>21</v>
      </c>
      <c r="E8342" s="2" t="str">
        <f>VLOOKUP('SampleSuperstore - Main Data'!D8342,Reference!$A$26:$B$74,2,FALSE)</f>
        <v>West</v>
      </c>
      <c r="F8342" s="22" t="s">
        <v>29</v>
      </c>
      <c r="G8342" s="22" t="s">
        <v>50</v>
      </c>
      <c r="H8342" s="24">
        <f>VLOOKUP($G8342, Reference!$A$3:$C$20, 2,FALSE)*I8342</f>
        <v>597</v>
      </c>
      <c r="I8342" s="22">
        <v>3</v>
      </c>
      <c r="J8342" s="26" cm="1">
        <f t="array" ref="J8342">IFERROR(_xlfn.IFS(AND(C8342="Corporate", F8342="Technology"), 3%, C8342="Corporate", 1%),0%)</f>
        <v>0</v>
      </c>
      <c r="K8342" s="24">
        <f>VLOOKUP($G8342, Reference!$A$3:$C$20, 3,FALSE)*I8342</f>
        <v>495</v>
      </c>
      <c r="L8342" s="27">
        <f t="shared" si="260"/>
        <v>102</v>
      </c>
      <c r="M8342" s="27">
        <f t="shared" si="261"/>
        <v>102</v>
      </c>
    </row>
    <row r="8343" spans="1:13" x14ac:dyDescent="0.2">
      <c r="A8343">
        <v>712</v>
      </c>
      <c r="B8343" s="4">
        <v>43857</v>
      </c>
      <c r="C8343" t="s">
        <v>39</v>
      </c>
      <c r="D8343" t="s">
        <v>15</v>
      </c>
      <c r="E8343" s="2" t="str">
        <f>VLOOKUP('SampleSuperstore - Main Data'!D8343,Reference!$A$26:$B$74,2,FALSE)</f>
        <v>West</v>
      </c>
      <c r="F8343" s="22" t="s">
        <v>13</v>
      </c>
      <c r="G8343" s="22" t="s">
        <v>14</v>
      </c>
      <c r="H8343" s="24">
        <f>VLOOKUP($G8343, Reference!$A$3:$C$20, 2,FALSE)*I8343</f>
        <v>315</v>
      </c>
      <c r="I8343" s="22">
        <v>7</v>
      </c>
      <c r="J8343" s="26" cm="1">
        <f t="array" ref="J8343">IFERROR(_xlfn.IFS(AND(C8343="Corporate", F8343="Technology"), 3%, C8343="Corporate", 1%),0%)</f>
        <v>0</v>
      </c>
      <c r="K8343" s="24">
        <f>VLOOKUP($G8343, Reference!$A$3:$C$20, 3,FALSE)*I8343</f>
        <v>245</v>
      </c>
      <c r="L8343" s="27">
        <f t="shared" si="260"/>
        <v>70</v>
      </c>
      <c r="M8343" s="27">
        <f t="shared" si="261"/>
        <v>70</v>
      </c>
    </row>
    <row r="8344" spans="1:13" x14ac:dyDescent="0.2">
      <c r="A8344">
        <v>722</v>
      </c>
      <c r="B8344" s="4">
        <v>43858</v>
      </c>
      <c r="C8344" t="s">
        <v>39</v>
      </c>
      <c r="D8344" t="s">
        <v>21</v>
      </c>
      <c r="E8344" s="2" t="str">
        <f>VLOOKUP('SampleSuperstore - Main Data'!D8344,Reference!$A$26:$B$74,2,FALSE)</f>
        <v>West</v>
      </c>
      <c r="F8344" s="22" t="s">
        <v>29</v>
      </c>
      <c r="G8344" s="22" t="s">
        <v>33</v>
      </c>
      <c r="H8344" s="24">
        <f>VLOOKUP($G8344, Reference!$A$3:$C$20, 2,FALSE)*I8344</f>
        <v>15</v>
      </c>
      <c r="I8344" s="22">
        <v>3</v>
      </c>
      <c r="J8344" s="26" cm="1">
        <f t="array" ref="J8344">IFERROR(_xlfn.IFS(AND(C8344="Corporate", F8344="Technology"), 3%, C8344="Corporate", 1%),0%)</f>
        <v>0</v>
      </c>
      <c r="K8344" s="24">
        <f>VLOOKUP($G8344, Reference!$A$3:$C$20, 3,FALSE)*I8344</f>
        <v>7.5</v>
      </c>
      <c r="L8344" s="27">
        <f t="shared" si="260"/>
        <v>7.5</v>
      </c>
      <c r="M8344" s="27">
        <f t="shared" si="261"/>
        <v>7.5</v>
      </c>
    </row>
    <row r="8345" spans="1:13" x14ac:dyDescent="0.2">
      <c r="A8345">
        <v>723</v>
      </c>
      <c r="B8345" s="4">
        <v>43858</v>
      </c>
      <c r="C8345" t="s">
        <v>39</v>
      </c>
      <c r="D8345" t="s">
        <v>54</v>
      </c>
      <c r="E8345" s="2" t="str">
        <f>VLOOKUP('SampleSuperstore - Main Data'!D8345,Reference!$A$26:$B$74,2,FALSE)</f>
        <v>East</v>
      </c>
      <c r="F8345" s="22" t="s">
        <v>29</v>
      </c>
      <c r="G8345" s="22" t="s">
        <v>33</v>
      </c>
      <c r="H8345" s="24">
        <f>VLOOKUP($G8345, Reference!$A$3:$C$20, 2,FALSE)*I8345</f>
        <v>10</v>
      </c>
      <c r="I8345" s="22">
        <v>2</v>
      </c>
      <c r="J8345" s="26" cm="1">
        <f t="array" ref="J8345">IFERROR(_xlfn.IFS(AND(C8345="Corporate", F8345="Technology"), 3%, C8345="Corporate", 1%),0%)</f>
        <v>0</v>
      </c>
      <c r="K8345" s="24">
        <f>VLOOKUP($G8345, Reference!$A$3:$C$20, 3,FALSE)*I8345</f>
        <v>5</v>
      </c>
      <c r="L8345" s="27">
        <f t="shared" si="260"/>
        <v>5</v>
      </c>
      <c r="M8345" s="27">
        <f t="shared" si="261"/>
        <v>5</v>
      </c>
    </row>
    <row r="8346" spans="1:13" x14ac:dyDescent="0.2">
      <c r="A8346">
        <v>724</v>
      </c>
      <c r="B8346" s="4">
        <v>43859</v>
      </c>
      <c r="C8346" t="s">
        <v>39</v>
      </c>
      <c r="D8346" t="s">
        <v>46</v>
      </c>
      <c r="E8346" s="2" t="str">
        <f>VLOOKUP('SampleSuperstore - Main Data'!D8346,Reference!$A$26:$B$74,2,FALSE)</f>
        <v>Central</v>
      </c>
      <c r="F8346" s="22" t="s">
        <v>29</v>
      </c>
      <c r="G8346" s="22" t="s">
        <v>33</v>
      </c>
      <c r="H8346" s="24">
        <f>VLOOKUP($G8346, Reference!$A$3:$C$20, 2,FALSE)*I8346</f>
        <v>25</v>
      </c>
      <c r="I8346" s="22">
        <v>5</v>
      </c>
      <c r="J8346" s="26" cm="1">
        <f t="array" ref="J8346">IFERROR(_xlfn.IFS(AND(C8346="Corporate", F8346="Technology"), 3%, C8346="Corporate", 1%),0%)</f>
        <v>0</v>
      </c>
      <c r="K8346" s="24">
        <f>VLOOKUP($G8346, Reference!$A$3:$C$20, 3,FALSE)*I8346</f>
        <v>12.5</v>
      </c>
      <c r="L8346" s="27">
        <f t="shared" si="260"/>
        <v>12.5</v>
      </c>
      <c r="M8346" s="27">
        <f t="shared" si="261"/>
        <v>12.5</v>
      </c>
    </row>
    <row r="8347" spans="1:13" x14ac:dyDescent="0.2">
      <c r="A8347">
        <v>745</v>
      </c>
      <c r="B8347" s="4">
        <v>43859</v>
      </c>
      <c r="C8347" t="s">
        <v>39</v>
      </c>
      <c r="D8347" t="s">
        <v>47</v>
      </c>
      <c r="E8347" s="2" t="str">
        <f>VLOOKUP('SampleSuperstore - Main Data'!D8347,Reference!$A$26:$B$74,2,FALSE)</f>
        <v>South</v>
      </c>
      <c r="F8347" s="22" t="s">
        <v>13</v>
      </c>
      <c r="G8347" s="22" t="s">
        <v>35</v>
      </c>
      <c r="H8347" s="24">
        <f>VLOOKUP($G8347, Reference!$A$3:$C$20, 2,FALSE)*I8347</f>
        <v>48</v>
      </c>
      <c r="I8347" s="22">
        <v>2</v>
      </c>
      <c r="J8347" s="26" cm="1">
        <f t="array" ref="J8347">IFERROR(_xlfn.IFS(AND(C8347="Corporate", F8347="Technology"), 3%, C8347="Corporate", 1%),0%)</f>
        <v>0</v>
      </c>
      <c r="K8347" s="24">
        <f>VLOOKUP($G8347, Reference!$A$3:$C$20, 3,FALSE)*I8347</f>
        <v>38</v>
      </c>
      <c r="L8347" s="27">
        <f t="shared" si="260"/>
        <v>10</v>
      </c>
      <c r="M8347" s="27">
        <f t="shared" si="261"/>
        <v>10</v>
      </c>
    </row>
    <row r="8348" spans="1:13" x14ac:dyDescent="0.2">
      <c r="A8348">
        <v>746</v>
      </c>
      <c r="B8348" s="4">
        <v>43859</v>
      </c>
      <c r="C8348" t="s">
        <v>39</v>
      </c>
      <c r="D8348" t="s">
        <v>52</v>
      </c>
      <c r="E8348" s="2" t="str">
        <f>VLOOKUP('SampleSuperstore - Main Data'!D8348,Reference!$A$26:$B$74,2,FALSE)</f>
        <v>East</v>
      </c>
      <c r="F8348" s="22" t="s">
        <v>13</v>
      </c>
      <c r="G8348" s="22" t="s">
        <v>26</v>
      </c>
      <c r="H8348" s="24">
        <f>VLOOKUP($G8348, Reference!$A$3:$C$20, 2,FALSE)*I8348</f>
        <v>7.5</v>
      </c>
      <c r="I8348" s="22">
        <v>3</v>
      </c>
      <c r="J8348" s="26" cm="1">
        <f t="array" ref="J8348">IFERROR(_xlfn.IFS(AND(C8348="Corporate", F8348="Technology"), 3%, C8348="Corporate", 1%),0%)</f>
        <v>0</v>
      </c>
      <c r="K8348" s="24">
        <f>VLOOKUP($G8348, Reference!$A$3:$C$20, 3,FALSE)*I8348</f>
        <v>6</v>
      </c>
      <c r="L8348" s="27">
        <f t="shared" si="260"/>
        <v>1.5</v>
      </c>
      <c r="M8348" s="27">
        <f t="shared" si="261"/>
        <v>1.5</v>
      </c>
    </row>
    <row r="8349" spans="1:13" x14ac:dyDescent="0.2">
      <c r="A8349">
        <v>747</v>
      </c>
      <c r="B8349" s="4">
        <v>43859</v>
      </c>
      <c r="C8349" t="s">
        <v>39</v>
      </c>
      <c r="D8349" t="s">
        <v>47</v>
      </c>
      <c r="E8349" s="2" t="str">
        <f>VLOOKUP('SampleSuperstore - Main Data'!D8349,Reference!$A$26:$B$74,2,FALSE)</f>
        <v>South</v>
      </c>
      <c r="F8349" s="22" t="s">
        <v>13</v>
      </c>
      <c r="G8349" s="22" t="s">
        <v>28</v>
      </c>
      <c r="H8349" s="24">
        <f>VLOOKUP($G8349, Reference!$A$3:$C$20, 2,FALSE)*I8349</f>
        <v>30</v>
      </c>
      <c r="I8349" s="22">
        <v>2</v>
      </c>
      <c r="J8349" s="26" cm="1">
        <f t="array" ref="J8349">IFERROR(_xlfn.IFS(AND(C8349="Corporate", F8349="Technology"), 3%, C8349="Corporate", 1%),0%)</f>
        <v>0</v>
      </c>
      <c r="K8349" s="24">
        <f>VLOOKUP($G8349, Reference!$A$3:$C$20, 3,FALSE)*I8349</f>
        <v>24</v>
      </c>
      <c r="L8349" s="27">
        <f t="shared" si="260"/>
        <v>6</v>
      </c>
      <c r="M8349" s="27">
        <f t="shared" si="261"/>
        <v>6</v>
      </c>
    </row>
    <row r="8350" spans="1:13" x14ac:dyDescent="0.2">
      <c r="A8350">
        <v>748</v>
      </c>
      <c r="B8350" s="4">
        <v>43859</v>
      </c>
      <c r="C8350" t="s">
        <v>39</v>
      </c>
      <c r="D8350" t="s">
        <v>46</v>
      </c>
      <c r="E8350" s="2" t="str">
        <f>VLOOKUP('SampleSuperstore - Main Data'!D8350,Reference!$A$26:$B$74,2,FALSE)</f>
        <v>Central</v>
      </c>
      <c r="F8350" s="22" t="s">
        <v>29</v>
      </c>
      <c r="G8350" s="22" t="s">
        <v>33</v>
      </c>
      <c r="H8350" s="24">
        <f>VLOOKUP($G8350, Reference!$A$3:$C$20, 2,FALSE)*I8350</f>
        <v>35</v>
      </c>
      <c r="I8350" s="22">
        <v>7</v>
      </c>
      <c r="J8350" s="26" cm="1">
        <f t="array" ref="J8350">IFERROR(_xlfn.IFS(AND(C8350="Corporate", F8350="Technology"), 3%, C8350="Corporate", 1%),0%)</f>
        <v>0</v>
      </c>
      <c r="K8350" s="24">
        <f>VLOOKUP($G8350, Reference!$A$3:$C$20, 3,FALSE)*I8350</f>
        <v>17.5</v>
      </c>
      <c r="L8350" s="27">
        <f t="shared" si="260"/>
        <v>17.5</v>
      </c>
      <c r="M8350" s="27">
        <f t="shared" si="261"/>
        <v>17.5</v>
      </c>
    </row>
    <row r="8351" spans="1:13" x14ac:dyDescent="0.2">
      <c r="A8351">
        <v>749</v>
      </c>
      <c r="B8351" s="4">
        <v>43859</v>
      </c>
      <c r="C8351" t="s">
        <v>39</v>
      </c>
      <c r="D8351" t="s">
        <v>47</v>
      </c>
      <c r="E8351" s="2" t="str">
        <f>VLOOKUP('SampleSuperstore - Main Data'!D8351,Reference!$A$26:$B$74,2,FALSE)</f>
        <v>South</v>
      </c>
      <c r="F8351" s="22" t="s">
        <v>23</v>
      </c>
      <c r="G8351" s="22" t="s">
        <v>37</v>
      </c>
      <c r="H8351" s="24">
        <f>VLOOKUP($G8351, Reference!$A$3:$C$20, 2,FALSE)*I8351</f>
        <v>36</v>
      </c>
      <c r="I8351" s="22">
        <v>4</v>
      </c>
      <c r="J8351" s="26" cm="1">
        <f t="array" ref="J8351">IFERROR(_xlfn.IFS(AND(C8351="Corporate", F8351="Technology"), 3%, C8351="Corporate", 1%),0%)</f>
        <v>0</v>
      </c>
      <c r="K8351" s="24">
        <f>VLOOKUP($G8351, Reference!$A$3:$C$20, 3,FALSE)*I8351</f>
        <v>20</v>
      </c>
      <c r="L8351" s="27">
        <f t="shared" si="260"/>
        <v>16</v>
      </c>
      <c r="M8351" s="27">
        <f t="shared" si="261"/>
        <v>16</v>
      </c>
    </row>
    <row r="8352" spans="1:13" x14ac:dyDescent="0.2">
      <c r="A8352">
        <v>763</v>
      </c>
      <c r="B8352" s="4">
        <v>43860</v>
      </c>
      <c r="C8352" t="s">
        <v>39</v>
      </c>
      <c r="D8352" t="s">
        <v>15</v>
      </c>
      <c r="E8352" s="2" t="str">
        <f>VLOOKUP('SampleSuperstore - Main Data'!D8352,Reference!$A$26:$B$74,2,FALSE)</f>
        <v>West</v>
      </c>
      <c r="F8352" s="22" t="s">
        <v>29</v>
      </c>
      <c r="G8352" s="22" t="s">
        <v>50</v>
      </c>
      <c r="H8352" s="24">
        <f>VLOOKUP($G8352, Reference!$A$3:$C$20, 2,FALSE)*I8352</f>
        <v>796</v>
      </c>
      <c r="I8352" s="22">
        <v>4</v>
      </c>
      <c r="J8352" s="26" cm="1">
        <f t="array" ref="J8352">IFERROR(_xlfn.IFS(AND(C8352="Corporate", F8352="Technology"), 3%, C8352="Corporate", 1%),0%)</f>
        <v>0</v>
      </c>
      <c r="K8352" s="24">
        <f>VLOOKUP($G8352, Reference!$A$3:$C$20, 3,FALSE)*I8352</f>
        <v>660</v>
      </c>
      <c r="L8352" s="27">
        <f t="shared" si="260"/>
        <v>136</v>
      </c>
      <c r="M8352" s="27">
        <f t="shared" si="261"/>
        <v>136</v>
      </c>
    </row>
    <row r="8353" spans="1:13" x14ac:dyDescent="0.2">
      <c r="A8353">
        <v>764</v>
      </c>
      <c r="B8353" s="4">
        <v>43860</v>
      </c>
      <c r="C8353" t="s">
        <v>39</v>
      </c>
      <c r="D8353" t="s">
        <v>19</v>
      </c>
      <c r="E8353" s="2" t="str">
        <f>VLOOKUP('SampleSuperstore - Main Data'!D8353,Reference!$A$26:$B$74,2,FALSE)</f>
        <v>East</v>
      </c>
      <c r="F8353" s="22" t="s">
        <v>23</v>
      </c>
      <c r="G8353" s="22" t="s">
        <v>37</v>
      </c>
      <c r="H8353" s="24">
        <f>VLOOKUP($G8353, Reference!$A$3:$C$20, 2,FALSE)*I8353</f>
        <v>36</v>
      </c>
      <c r="I8353" s="22">
        <v>4</v>
      </c>
      <c r="J8353" s="26" cm="1">
        <f t="array" ref="J8353">IFERROR(_xlfn.IFS(AND(C8353="Corporate", F8353="Technology"), 3%, C8353="Corporate", 1%),0%)</f>
        <v>0</v>
      </c>
      <c r="K8353" s="24">
        <f>VLOOKUP($G8353, Reference!$A$3:$C$20, 3,FALSE)*I8353</f>
        <v>20</v>
      </c>
      <c r="L8353" s="27">
        <f t="shared" si="260"/>
        <v>16</v>
      </c>
      <c r="M8353" s="27">
        <f t="shared" si="261"/>
        <v>16</v>
      </c>
    </row>
    <row r="8354" spans="1:13" x14ac:dyDescent="0.2">
      <c r="A8354">
        <v>765</v>
      </c>
      <c r="B8354" s="4">
        <v>43860</v>
      </c>
      <c r="C8354" t="s">
        <v>39</v>
      </c>
      <c r="D8354" t="s">
        <v>15</v>
      </c>
      <c r="E8354" s="2" t="str">
        <f>VLOOKUP('SampleSuperstore - Main Data'!D8354,Reference!$A$26:$B$74,2,FALSE)</f>
        <v>West</v>
      </c>
      <c r="F8354" s="22" t="s">
        <v>13</v>
      </c>
      <c r="G8354" s="22" t="s">
        <v>26</v>
      </c>
      <c r="H8354" s="24">
        <f>VLOOKUP($G8354, Reference!$A$3:$C$20, 2,FALSE)*I8354</f>
        <v>5</v>
      </c>
      <c r="I8354" s="22">
        <v>2</v>
      </c>
      <c r="J8354" s="26" cm="1">
        <f t="array" ref="J8354">IFERROR(_xlfn.IFS(AND(C8354="Corporate", F8354="Technology"), 3%, C8354="Corporate", 1%),0%)</f>
        <v>0</v>
      </c>
      <c r="K8354" s="24">
        <f>VLOOKUP($G8354, Reference!$A$3:$C$20, 3,FALSE)*I8354</f>
        <v>4</v>
      </c>
      <c r="L8354" s="27">
        <f t="shared" si="260"/>
        <v>1</v>
      </c>
      <c r="M8354" s="27">
        <f t="shared" si="261"/>
        <v>1</v>
      </c>
    </row>
    <row r="8355" spans="1:13" x14ac:dyDescent="0.2">
      <c r="A8355">
        <v>766</v>
      </c>
      <c r="B8355" s="4">
        <v>43860</v>
      </c>
      <c r="C8355" t="s">
        <v>39</v>
      </c>
      <c r="D8355" t="s">
        <v>46</v>
      </c>
      <c r="E8355" s="2" t="str">
        <f>VLOOKUP('SampleSuperstore - Main Data'!D8355,Reference!$A$26:$B$74,2,FALSE)</f>
        <v>Central</v>
      </c>
      <c r="F8355" s="22" t="s">
        <v>29</v>
      </c>
      <c r="G8355" s="22" t="s">
        <v>33</v>
      </c>
      <c r="H8355" s="24">
        <f>VLOOKUP($G8355, Reference!$A$3:$C$20, 2,FALSE)*I8355</f>
        <v>10</v>
      </c>
      <c r="I8355" s="22">
        <v>2</v>
      </c>
      <c r="J8355" s="26" cm="1">
        <f t="array" ref="J8355">IFERROR(_xlfn.IFS(AND(C8355="Corporate", F8355="Technology"), 3%, C8355="Corporate", 1%),0%)</f>
        <v>0</v>
      </c>
      <c r="K8355" s="24">
        <f>VLOOKUP($G8355, Reference!$A$3:$C$20, 3,FALSE)*I8355</f>
        <v>5</v>
      </c>
      <c r="L8355" s="27">
        <f t="shared" si="260"/>
        <v>5</v>
      </c>
      <c r="M8355" s="27">
        <f t="shared" si="261"/>
        <v>5</v>
      </c>
    </row>
    <row r="8356" spans="1:13" x14ac:dyDescent="0.2">
      <c r="A8356">
        <v>767</v>
      </c>
      <c r="B8356" s="4">
        <v>43860</v>
      </c>
      <c r="C8356" t="s">
        <v>39</v>
      </c>
      <c r="D8356" t="s">
        <v>32</v>
      </c>
      <c r="E8356" s="2" t="str">
        <f>VLOOKUP('SampleSuperstore - Main Data'!D8356,Reference!$A$26:$B$74,2,FALSE)</f>
        <v>South</v>
      </c>
      <c r="F8356" s="22" t="s">
        <v>29</v>
      </c>
      <c r="G8356" s="22" t="s">
        <v>33</v>
      </c>
      <c r="H8356" s="24">
        <f>VLOOKUP($G8356, Reference!$A$3:$C$20, 2,FALSE)*I8356</f>
        <v>35</v>
      </c>
      <c r="I8356" s="22">
        <v>7</v>
      </c>
      <c r="J8356" s="26" cm="1">
        <f t="array" ref="J8356">IFERROR(_xlfn.IFS(AND(C8356="Corporate", F8356="Technology"), 3%, C8356="Corporate", 1%),0%)</f>
        <v>0</v>
      </c>
      <c r="K8356" s="24">
        <f>VLOOKUP($G8356, Reference!$A$3:$C$20, 3,FALSE)*I8356</f>
        <v>17.5</v>
      </c>
      <c r="L8356" s="27">
        <f t="shared" si="260"/>
        <v>17.5</v>
      </c>
      <c r="M8356" s="27">
        <f t="shared" si="261"/>
        <v>17.5</v>
      </c>
    </row>
    <row r="8357" spans="1:13" x14ac:dyDescent="0.2">
      <c r="A8357">
        <v>790</v>
      </c>
      <c r="B8357" s="4">
        <v>43861</v>
      </c>
      <c r="C8357" t="s">
        <v>39</v>
      </c>
      <c r="D8357" t="s">
        <v>19</v>
      </c>
      <c r="E8357" s="2" t="str">
        <f>VLOOKUP('SampleSuperstore - Main Data'!D8357,Reference!$A$26:$B$74,2,FALSE)</f>
        <v>East</v>
      </c>
      <c r="F8357" s="22" t="s">
        <v>13</v>
      </c>
      <c r="G8357" s="22" t="s">
        <v>35</v>
      </c>
      <c r="H8357" s="24">
        <f>VLOOKUP($G8357, Reference!$A$3:$C$20, 2,FALSE)*I8357</f>
        <v>96</v>
      </c>
      <c r="I8357" s="22">
        <v>4</v>
      </c>
      <c r="J8357" s="26" cm="1">
        <f t="array" ref="J8357">IFERROR(_xlfn.IFS(AND(C8357="Corporate", F8357="Technology"), 3%, C8357="Corporate", 1%),0%)</f>
        <v>0</v>
      </c>
      <c r="K8357" s="24">
        <f>VLOOKUP($G8357, Reference!$A$3:$C$20, 3,FALSE)*I8357</f>
        <v>76</v>
      </c>
      <c r="L8357" s="27">
        <f t="shared" si="260"/>
        <v>20</v>
      </c>
      <c r="M8357" s="27">
        <f t="shared" si="261"/>
        <v>20</v>
      </c>
    </row>
    <row r="8358" spans="1:13" x14ac:dyDescent="0.2">
      <c r="A8358">
        <v>791</v>
      </c>
      <c r="B8358" s="4">
        <v>43861</v>
      </c>
      <c r="C8358" t="s">
        <v>39</v>
      </c>
      <c r="D8358" t="s">
        <v>15</v>
      </c>
      <c r="E8358" s="2" t="str">
        <f>VLOOKUP('SampleSuperstore - Main Data'!D8358,Reference!$A$26:$B$74,2,FALSE)</f>
        <v>West</v>
      </c>
      <c r="F8358" s="22" t="s">
        <v>13</v>
      </c>
      <c r="G8358" s="22" t="s">
        <v>16</v>
      </c>
      <c r="H8358" s="24">
        <f>VLOOKUP($G8358, Reference!$A$3:$C$20, 2,FALSE)*I8358</f>
        <v>38</v>
      </c>
      <c r="I8358" s="22">
        <v>2</v>
      </c>
      <c r="J8358" s="26" cm="1">
        <f t="array" ref="J8358">IFERROR(_xlfn.IFS(AND(C8358="Corporate", F8358="Technology"), 3%, C8358="Corporate", 1%),0%)</f>
        <v>0</v>
      </c>
      <c r="K8358" s="24">
        <f>VLOOKUP($G8358, Reference!$A$3:$C$20, 3,FALSE)*I8358</f>
        <v>20</v>
      </c>
      <c r="L8358" s="27">
        <f t="shared" si="260"/>
        <v>18</v>
      </c>
      <c r="M8358" s="27">
        <f t="shared" si="261"/>
        <v>18</v>
      </c>
    </row>
    <row r="8359" spans="1:13" x14ac:dyDescent="0.2">
      <c r="A8359">
        <v>792</v>
      </c>
      <c r="B8359" s="4">
        <v>43861</v>
      </c>
      <c r="C8359" t="s">
        <v>39</v>
      </c>
      <c r="D8359" t="s">
        <v>77</v>
      </c>
      <c r="E8359" s="2" t="str">
        <f>VLOOKUP('SampleSuperstore - Main Data'!D8359,Reference!$A$26:$B$74,2,FALSE)</f>
        <v>West</v>
      </c>
      <c r="F8359" s="22" t="s">
        <v>23</v>
      </c>
      <c r="G8359" s="22" t="s">
        <v>37</v>
      </c>
      <c r="H8359" s="24">
        <f>VLOOKUP($G8359, Reference!$A$3:$C$20, 2,FALSE)*I8359</f>
        <v>63</v>
      </c>
      <c r="I8359" s="22">
        <v>7</v>
      </c>
      <c r="J8359" s="26" cm="1">
        <f t="array" ref="J8359">IFERROR(_xlfn.IFS(AND(C8359="Corporate", F8359="Technology"), 3%, C8359="Corporate", 1%),0%)</f>
        <v>0</v>
      </c>
      <c r="K8359" s="24">
        <f>VLOOKUP($G8359, Reference!$A$3:$C$20, 3,FALSE)*I8359</f>
        <v>35</v>
      </c>
      <c r="L8359" s="27">
        <f t="shared" si="260"/>
        <v>28</v>
      </c>
      <c r="M8359" s="27">
        <f t="shared" si="261"/>
        <v>28</v>
      </c>
    </row>
    <row r="8360" spans="1:13" x14ac:dyDescent="0.2">
      <c r="A8360">
        <v>793</v>
      </c>
      <c r="B8360" s="4">
        <v>43861</v>
      </c>
      <c r="C8360" t="s">
        <v>39</v>
      </c>
      <c r="D8360" t="s">
        <v>25</v>
      </c>
      <c r="E8360" s="2" t="str">
        <f>VLOOKUP('SampleSuperstore - Main Data'!D8360,Reference!$A$26:$B$74,2,FALSE)</f>
        <v>Central</v>
      </c>
      <c r="F8360" s="22" t="s">
        <v>13</v>
      </c>
      <c r="G8360" s="22" t="s">
        <v>26</v>
      </c>
      <c r="H8360" s="24">
        <f>VLOOKUP($G8360, Reference!$A$3:$C$20, 2,FALSE)*I8360</f>
        <v>10</v>
      </c>
      <c r="I8360" s="22">
        <v>4</v>
      </c>
      <c r="J8360" s="26" cm="1">
        <f t="array" ref="J8360">IFERROR(_xlfn.IFS(AND(C8360="Corporate", F8360="Technology"), 3%, C8360="Corporate", 1%),0%)</f>
        <v>0</v>
      </c>
      <c r="K8360" s="24">
        <f>VLOOKUP($G8360, Reference!$A$3:$C$20, 3,FALSE)*I8360</f>
        <v>8</v>
      </c>
      <c r="L8360" s="27">
        <f t="shared" si="260"/>
        <v>2</v>
      </c>
      <c r="M8360" s="27">
        <f t="shared" si="261"/>
        <v>2</v>
      </c>
    </row>
    <row r="8361" spans="1:13" x14ac:dyDescent="0.2">
      <c r="A8361">
        <v>815</v>
      </c>
      <c r="B8361" s="4">
        <v>43862</v>
      </c>
      <c r="C8361" t="s">
        <v>39</v>
      </c>
      <c r="D8361" t="s">
        <v>36</v>
      </c>
      <c r="E8361" s="2" t="str">
        <f>VLOOKUP('SampleSuperstore - Main Data'!D8361,Reference!$A$26:$B$74,2,FALSE)</f>
        <v>East</v>
      </c>
      <c r="F8361" s="22" t="s">
        <v>13</v>
      </c>
      <c r="G8361" s="22" t="s">
        <v>26</v>
      </c>
      <c r="H8361" s="24">
        <f>VLOOKUP($G8361, Reference!$A$3:$C$20, 2,FALSE)*I8361</f>
        <v>7.5</v>
      </c>
      <c r="I8361" s="22">
        <v>3</v>
      </c>
      <c r="J8361" s="26" cm="1">
        <f t="array" ref="J8361">IFERROR(_xlfn.IFS(AND(C8361="Corporate", F8361="Technology"), 3%, C8361="Corporate", 1%),0%)</f>
        <v>0</v>
      </c>
      <c r="K8361" s="24">
        <f>VLOOKUP($G8361, Reference!$A$3:$C$20, 3,FALSE)*I8361</f>
        <v>6</v>
      </c>
      <c r="L8361" s="27">
        <f t="shared" si="260"/>
        <v>1.5</v>
      </c>
      <c r="M8361" s="27">
        <f t="shared" si="261"/>
        <v>1.5</v>
      </c>
    </row>
    <row r="8362" spans="1:13" x14ac:dyDescent="0.2">
      <c r="A8362">
        <v>816</v>
      </c>
      <c r="B8362" s="4">
        <v>43862</v>
      </c>
      <c r="C8362" t="s">
        <v>39</v>
      </c>
      <c r="D8362" t="s">
        <v>47</v>
      </c>
      <c r="E8362" s="2" t="str">
        <f>VLOOKUP('SampleSuperstore - Main Data'!D8362,Reference!$A$26:$B$74,2,FALSE)</f>
        <v>South</v>
      </c>
      <c r="F8362" s="22" t="s">
        <v>13</v>
      </c>
      <c r="G8362" s="22" t="s">
        <v>16</v>
      </c>
      <c r="H8362" s="24">
        <f>VLOOKUP($G8362, Reference!$A$3:$C$20, 2,FALSE)*I8362</f>
        <v>19</v>
      </c>
      <c r="I8362" s="22">
        <v>1</v>
      </c>
      <c r="J8362" s="26" cm="1">
        <f t="array" ref="J8362">IFERROR(_xlfn.IFS(AND(C8362="Corporate", F8362="Technology"), 3%, C8362="Corporate", 1%),0%)</f>
        <v>0</v>
      </c>
      <c r="K8362" s="24">
        <f>VLOOKUP($G8362, Reference!$A$3:$C$20, 3,FALSE)*I8362</f>
        <v>10</v>
      </c>
      <c r="L8362" s="27">
        <f t="shared" si="260"/>
        <v>9</v>
      </c>
      <c r="M8362" s="27">
        <f t="shared" si="261"/>
        <v>9</v>
      </c>
    </row>
    <row r="8363" spans="1:13" x14ac:dyDescent="0.2">
      <c r="A8363">
        <v>817</v>
      </c>
      <c r="B8363" s="4">
        <v>43862</v>
      </c>
      <c r="C8363" t="s">
        <v>39</v>
      </c>
      <c r="D8363" t="s">
        <v>15</v>
      </c>
      <c r="E8363" s="2" t="str">
        <f>VLOOKUP('SampleSuperstore - Main Data'!D8363,Reference!$A$26:$B$74,2,FALSE)</f>
        <v>West</v>
      </c>
      <c r="F8363" s="22" t="s">
        <v>13</v>
      </c>
      <c r="G8363" s="22" t="s">
        <v>26</v>
      </c>
      <c r="H8363" s="24">
        <f>VLOOKUP($G8363, Reference!$A$3:$C$20, 2,FALSE)*I8363</f>
        <v>35</v>
      </c>
      <c r="I8363" s="22">
        <v>14</v>
      </c>
      <c r="J8363" s="26" cm="1">
        <f t="array" ref="J8363">IFERROR(_xlfn.IFS(AND(C8363="Corporate", F8363="Technology"), 3%, C8363="Corporate", 1%),0%)</f>
        <v>0</v>
      </c>
      <c r="K8363" s="24">
        <f>VLOOKUP($G8363, Reference!$A$3:$C$20, 3,FALSE)*I8363</f>
        <v>28</v>
      </c>
      <c r="L8363" s="27">
        <f t="shared" si="260"/>
        <v>7</v>
      </c>
      <c r="M8363" s="27">
        <f t="shared" si="261"/>
        <v>7</v>
      </c>
    </row>
    <row r="8364" spans="1:13" x14ac:dyDescent="0.2">
      <c r="A8364">
        <v>818</v>
      </c>
      <c r="B8364" s="4">
        <v>43862</v>
      </c>
      <c r="C8364" t="s">
        <v>39</v>
      </c>
      <c r="D8364" t="s">
        <v>69</v>
      </c>
      <c r="E8364" s="2" t="str">
        <f>VLOOKUP('SampleSuperstore - Main Data'!D8364,Reference!$A$26:$B$74,2,FALSE)</f>
        <v>Central</v>
      </c>
      <c r="F8364" s="22" t="s">
        <v>13</v>
      </c>
      <c r="G8364" s="22" t="s">
        <v>26</v>
      </c>
      <c r="H8364" s="24">
        <f>VLOOKUP($G8364, Reference!$A$3:$C$20, 2,FALSE)*I8364</f>
        <v>10</v>
      </c>
      <c r="I8364" s="22">
        <v>4</v>
      </c>
      <c r="J8364" s="26" cm="1">
        <f t="array" ref="J8364">IFERROR(_xlfn.IFS(AND(C8364="Corporate", F8364="Technology"), 3%, C8364="Corporate", 1%),0%)</f>
        <v>0</v>
      </c>
      <c r="K8364" s="24">
        <f>VLOOKUP($G8364, Reference!$A$3:$C$20, 3,FALSE)*I8364</f>
        <v>8</v>
      </c>
      <c r="L8364" s="27">
        <f t="shared" si="260"/>
        <v>2</v>
      </c>
      <c r="M8364" s="27">
        <f t="shared" si="261"/>
        <v>2</v>
      </c>
    </row>
    <row r="8365" spans="1:13" x14ac:dyDescent="0.2">
      <c r="A8365">
        <v>819</v>
      </c>
      <c r="B8365" s="4">
        <v>43862</v>
      </c>
      <c r="C8365" t="s">
        <v>39</v>
      </c>
      <c r="D8365" t="s">
        <v>71</v>
      </c>
      <c r="E8365" s="2" t="str">
        <f>VLOOKUP('SampleSuperstore - Main Data'!D8365,Reference!$A$26:$B$74,2,FALSE)</f>
        <v>Central</v>
      </c>
      <c r="F8365" s="22" t="s">
        <v>13</v>
      </c>
      <c r="G8365" s="22" t="s">
        <v>41</v>
      </c>
      <c r="H8365" s="24">
        <f>VLOOKUP($G8365, Reference!$A$3:$C$20, 2,FALSE)*I8365</f>
        <v>15</v>
      </c>
      <c r="I8365" s="22">
        <v>5</v>
      </c>
      <c r="J8365" s="26" cm="1">
        <f t="array" ref="J8365">IFERROR(_xlfn.IFS(AND(C8365="Corporate", F8365="Technology"), 3%, C8365="Corporate", 1%),0%)</f>
        <v>0</v>
      </c>
      <c r="K8365" s="24">
        <f>VLOOKUP($G8365, Reference!$A$3:$C$20, 3,FALSE)*I8365</f>
        <v>10</v>
      </c>
      <c r="L8365" s="27">
        <f t="shared" si="260"/>
        <v>5</v>
      </c>
      <c r="M8365" s="27">
        <f t="shared" si="261"/>
        <v>5</v>
      </c>
    </row>
    <row r="8366" spans="1:13" x14ac:dyDescent="0.2">
      <c r="A8366">
        <v>820</v>
      </c>
      <c r="B8366" s="4">
        <v>43862</v>
      </c>
      <c r="C8366" t="s">
        <v>39</v>
      </c>
      <c r="D8366" t="s">
        <v>15</v>
      </c>
      <c r="E8366" s="2" t="str">
        <f>VLOOKUP('SampleSuperstore - Main Data'!D8366,Reference!$A$26:$B$74,2,FALSE)</f>
        <v>West</v>
      </c>
      <c r="F8366" s="22" t="s">
        <v>23</v>
      </c>
      <c r="G8366" s="22" t="s">
        <v>37</v>
      </c>
      <c r="H8366" s="24">
        <f>VLOOKUP($G8366, Reference!$A$3:$C$20, 2,FALSE)*I8366</f>
        <v>27</v>
      </c>
      <c r="I8366" s="22">
        <v>3</v>
      </c>
      <c r="J8366" s="26" cm="1">
        <f t="array" ref="J8366">IFERROR(_xlfn.IFS(AND(C8366="Corporate", F8366="Technology"), 3%, C8366="Corporate", 1%),0%)</f>
        <v>0</v>
      </c>
      <c r="K8366" s="24">
        <f>VLOOKUP($G8366, Reference!$A$3:$C$20, 3,FALSE)*I8366</f>
        <v>15</v>
      </c>
      <c r="L8366" s="27">
        <f t="shared" si="260"/>
        <v>12</v>
      </c>
      <c r="M8366" s="27">
        <f t="shared" si="261"/>
        <v>12</v>
      </c>
    </row>
    <row r="8367" spans="1:13" x14ac:dyDescent="0.2">
      <c r="A8367">
        <v>821</v>
      </c>
      <c r="B8367" s="4">
        <v>43862</v>
      </c>
      <c r="C8367" t="s">
        <v>39</v>
      </c>
      <c r="D8367" t="s">
        <v>22</v>
      </c>
      <c r="E8367" s="2" t="str">
        <f>VLOOKUP('SampleSuperstore - Main Data'!D8367,Reference!$A$26:$B$74,2,FALSE)</f>
        <v>West</v>
      </c>
      <c r="F8367" s="22" t="s">
        <v>23</v>
      </c>
      <c r="G8367" s="22" t="s">
        <v>59</v>
      </c>
      <c r="H8367" s="24">
        <f>VLOOKUP($G8367, Reference!$A$3:$C$20, 2,FALSE)*I8367</f>
        <v>765</v>
      </c>
      <c r="I8367" s="22">
        <v>9</v>
      </c>
      <c r="J8367" s="26" cm="1">
        <f t="array" ref="J8367">IFERROR(_xlfn.IFS(AND(C8367="Corporate", F8367="Technology"), 3%, C8367="Corporate", 1%),0%)</f>
        <v>0</v>
      </c>
      <c r="K8367" s="24">
        <f>VLOOKUP($G8367, Reference!$A$3:$C$20, 3,FALSE)*I8367</f>
        <v>675</v>
      </c>
      <c r="L8367" s="27">
        <f t="shared" si="260"/>
        <v>90</v>
      </c>
      <c r="M8367" s="27">
        <f t="shared" si="261"/>
        <v>90</v>
      </c>
    </row>
    <row r="8368" spans="1:13" x14ac:dyDescent="0.2">
      <c r="A8368">
        <v>822</v>
      </c>
      <c r="B8368" s="4">
        <v>43863</v>
      </c>
      <c r="C8368" t="s">
        <v>39</v>
      </c>
      <c r="D8368" t="s">
        <v>36</v>
      </c>
      <c r="E8368" s="2" t="str">
        <f>VLOOKUP('SampleSuperstore - Main Data'!D8368,Reference!$A$26:$B$74,2,FALSE)</f>
        <v>East</v>
      </c>
      <c r="F8368" s="22" t="s">
        <v>23</v>
      </c>
      <c r="G8368" s="22" t="s">
        <v>37</v>
      </c>
      <c r="H8368" s="24">
        <f>VLOOKUP($G8368, Reference!$A$3:$C$20, 2,FALSE)*I8368</f>
        <v>63</v>
      </c>
      <c r="I8368" s="22">
        <v>7</v>
      </c>
      <c r="J8368" s="26" cm="1">
        <f t="array" ref="J8368">IFERROR(_xlfn.IFS(AND(C8368="Corporate", F8368="Technology"), 3%, C8368="Corporate", 1%),0%)</f>
        <v>0</v>
      </c>
      <c r="K8368" s="24">
        <f>VLOOKUP($G8368, Reference!$A$3:$C$20, 3,FALSE)*I8368</f>
        <v>35</v>
      </c>
      <c r="L8368" s="27">
        <f t="shared" si="260"/>
        <v>28</v>
      </c>
      <c r="M8368" s="27">
        <f t="shared" si="261"/>
        <v>28</v>
      </c>
    </row>
    <row r="8369" spans="1:13" x14ac:dyDescent="0.2">
      <c r="A8369">
        <v>839</v>
      </c>
      <c r="B8369" s="4">
        <v>43863</v>
      </c>
      <c r="C8369" t="s">
        <v>39</v>
      </c>
      <c r="D8369" t="s">
        <v>19</v>
      </c>
      <c r="E8369" s="2" t="str">
        <f>VLOOKUP('SampleSuperstore - Main Data'!D8369,Reference!$A$26:$B$74,2,FALSE)</f>
        <v>East</v>
      </c>
      <c r="F8369" s="22" t="s">
        <v>23</v>
      </c>
      <c r="G8369" s="22" t="s">
        <v>59</v>
      </c>
      <c r="H8369" s="24">
        <f>VLOOKUP($G8369, Reference!$A$3:$C$20, 2,FALSE)*I8369</f>
        <v>170</v>
      </c>
      <c r="I8369" s="22">
        <v>2</v>
      </c>
      <c r="J8369" s="26" cm="1">
        <f t="array" ref="J8369">IFERROR(_xlfn.IFS(AND(C8369="Corporate", F8369="Technology"), 3%, C8369="Corporate", 1%),0%)</f>
        <v>0</v>
      </c>
      <c r="K8369" s="24">
        <f>VLOOKUP($G8369, Reference!$A$3:$C$20, 3,FALSE)*I8369</f>
        <v>150</v>
      </c>
      <c r="L8369" s="27">
        <f t="shared" si="260"/>
        <v>20</v>
      </c>
      <c r="M8369" s="27">
        <f t="shared" si="261"/>
        <v>20</v>
      </c>
    </row>
    <row r="8370" spans="1:13" x14ac:dyDescent="0.2">
      <c r="A8370">
        <v>840</v>
      </c>
      <c r="B8370" s="4">
        <v>43863</v>
      </c>
      <c r="C8370" t="s">
        <v>39</v>
      </c>
      <c r="D8370" t="s">
        <v>15</v>
      </c>
      <c r="E8370" s="2" t="str">
        <f>VLOOKUP('SampleSuperstore - Main Data'!D8370,Reference!$A$26:$B$74,2,FALSE)</f>
        <v>West</v>
      </c>
      <c r="F8370" s="22" t="s">
        <v>23</v>
      </c>
      <c r="G8370" s="22" t="s">
        <v>37</v>
      </c>
      <c r="H8370" s="24">
        <f>VLOOKUP($G8370, Reference!$A$3:$C$20, 2,FALSE)*I8370</f>
        <v>9</v>
      </c>
      <c r="I8370" s="22">
        <v>1</v>
      </c>
      <c r="J8370" s="26" cm="1">
        <f t="array" ref="J8370">IFERROR(_xlfn.IFS(AND(C8370="Corporate", F8370="Technology"), 3%, C8370="Corporate", 1%),0%)</f>
        <v>0</v>
      </c>
      <c r="K8370" s="24">
        <f>VLOOKUP($G8370, Reference!$A$3:$C$20, 3,FALSE)*I8370</f>
        <v>5</v>
      </c>
      <c r="L8370" s="27">
        <f t="shared" si="260"/>
        <v>4</v>
      </c>
      <c r="M8370" s="27">
        <f t="shared" si="261"/>
        <v>4</v>
      </c>
    </row>
    <row r="8371" spans="1:13" x14ac:dyDescent="0.2">
      <c r="A8371">
        <v>841</v>
      </c>
      <c r="B8371" s="4">
        <v>43863</v>
      </c>
      <c r="C8371" t="s">
        <v>39</v>
      </c>
      <c r="D8371" t="s">
        <v>54</v>
      </c>
      <c r="E8371" s="2" t="str">
        <f>VLOOKUP('SampleSuperstore - Main Data'!D8371,Reference!$A$26:$B$74,2,FALSE)</f>
        <v>East</v>
      </c>
      <c r="F8371" s="22" t="s">
        <v>13</v>
      </c>
      <c r="G8371" s="22" t="s">
        <v>26</v>
      </c>
      <c r="H8371" s="24">
        <f>VLOOKUP($G8371, Reference!$A$3:$C$20, 2,FALSE)*I8371</f>
        <v>2.5</v>
      </c>
      <c r="I8371" s="22">
        <v>1</v>
      </c>
      <c r="J8371" s="26" cm="1">
        <f t="array" ref="J8371">IFERROR(_xlfn.IFS(AND(C8371="Corporate", F8371="Technology"), 3%, C8371="Corporate", 1%),0%)</f>
        <v>0</v>
      </c>
      <c r="K8371" s="24">
        <f>VLOOKUP($G8371, Reference!$A$3:$C$20, 3,FALSE)*I8371</f>
        <v>2</v>
      </c>
      <c r="L8371" s="27">
        <f t="shared" si="260"/>
        <v>0.5</v>
      </c>
      <c r="M8371" s="27">
        <f t="shared" si="261"/>
        <v>0.5</v>
      </c>
    </row>
    <row r="8372" spans="1:13" x14ac:dyDescent="0.2">
      <c r="A8372">
        <v>866</v>
      </c>
      <c r="B8372" s="4">
        <v>43864</v>
      </c>
      <c r="C8372" t="s">
        <v>39</v>
      </c>
      <c r="D8372" t="s">
        <v>12</v>
      </c>
      <c r="E8372" s="2" t="str">
        <f>VLOOKUP('SampleSuperstore - Main Data'!D8372,Reference!$A$26:$B$74,2,FALSE)</f>
        <v>West</v>
      </c>
      <c r="F8372" s="22" t="s">
        <v>13</v>
      </c>
      <c r="G8372" s="22" t="s">
        <v>20</v>
      </c>
      <c r="H8372" s="24">
        <f>VLOOKUP($G8372, Reference!$A$3:$C$20, 2,FALSE)*I8372</f>
        <v>34</v>
      </c>
      <c r="I8372" s="22">
        <v>2</v>
      </c>
      <c r="J8372" s="26" cm="1">
        <f t="array" ref="J8372">IFERROR(_xlfn.IFS(AND(C8372="Corporate", F8372="Technology"), 3%, C8372="Corporate", 1%),0%)</f>
        <v>0</v>
      </c>
      <c r="K8372" s="24">
        <f>VLOOKUP($G8372, Reference!$A$3:$C$20, 3,FALSE)*I8372</f>
        <v>20</v>
      </c>
      <c r="L8372" s="27">
        <f t="shared" si="260"/>
        <v>14</v>
      </c>
      <c r="M8372" s="27">
        <f t="shared" si="261"/>
        <v>14</v>
      </c>
    </row>
    <row r="8373" spans="1:13" x14ac:dyDescent="0.2">
      <c r="A8373">
        <v>867</v>
      </c>
      <c r="B8373" s="4">
        <v>43864</v>
      </c>
      <c r="C8373" t="s">
        <v>39</v>
      </c>
      <c r="D8373" t="s">
        <v>31</v>
      </c>
      <c r="E8373" s="2" t="str">
        <f>VLOOKUP('SampleSuperstore - Main Data'!D8373,Reference!$A$26:$B$74,2,FALSE)</f>
        <v>Central</v>
      </c>
      <c r="F8373" s="22" t="s">
        <v>23</v>
      </c>
      <c r="G8373" s="22" t="s">
        <v>37</v>
      </c>
      <c r="H8373" s="24">
        <f>VLOOKUP($G8373, Reference!$A$3:$C$20, 2,FALSE)*I8373</f>
        <v>36</v>
      </c>
      <c r="I8373" s="22">
        <v>4</v>
      </c>
      <c r="J8373" s="26" cm="1">
        <f t="array" ref="J8373">IFERROR(_xlfn.IFS(AND(C8373="Corporate", F8373="Technology"), 3%, C8373="Corporate", 1%),0%)</f>
        <v>0</v>
      </c>
      <c r="K8373" s="24">
        <f>VLOOKUP($G8373, Reference!$A$3:$C$20, 3,FALSE)*I8373</f>
        <v>20</v>
      </c>
      <c r="L8373" s="27">
        <f t="shared" si="260"/>
        <v>16</v>
      </c>
      <c r="M8373" s="27">
        <f t="shared" si="261"/>
        <v>16</v>
      </c>
    </row>
    <row r="8374" spans="1:13" x14ac:dyDescent="0.2">
      <c r="A8374">
        <v>868</v>
      </c>
      <c r="B8374" s="4">
        <v>43864</v>
      </c>
      <c r="C8374" t="s">
        <v>39</v>
      </c>
      <c r="D8374" t="s">
        <v>80</v>
      </c>
      <c r="E8374" s="2" t="str">
        <f>VLOOKUP('SampleSuperstore - Main Data'!D8374,Reference!$A$26:$B$74,2,FALSE)</f>
        <v>East</v>
      </c>
      <c r="F8374" s="22" t="s">
        <v>13</v>
      </c>
      <c r="G8374" s="22" t="s">
        <v>26</v>
      </c>
      <c r="H8374" s="24">
        <f>VLOOKUP($G8374, Reference!$A$3:$C$20, 2,FALSE)*I8374</f>
        <v>5</v>
      </c>
      <c r="I8374" s="22">
        <v>2</v>
      </c>
      <c r="J8374" s="26" cm="1">
        <f t="array" ref="J8374">IFERROR(_xlfn.IFS(AND(C8374="Corporate", F8374="Technology"), 3%, C8374="Corporate", 1%),0%)</f>
        <v>0</v>
      </c>
      <c r="K8374" s="24">
        <f>VLOOKUP($G8374, Reference!$A$3:$C$20, 3,FALSE)*I8374</f>
        <v>4</v>
      </c>
      <c r="L8374" s="27">
        <f t="shared" si="260"/>
        <v>1</v>
      </c>
      <c r="M8374" s="27">
        <f t="shared" si="261"/>
        <v>1</v>
      </c>
    </row>
    <row r="8375" spans="1:13" x14ac:dyDescent="0.2">
      <c r="A8375">
        <v>897</v>
      </c>
      <c r="B8375" s="4">
        <v>43865</v>
      </c>
      <c r="C8375" t="s">
        <v>39</v>
      </c>
      <c r="D8375" t="s">
        <v>36</v>
      </c>
      <c r="E8375" s="2" t="str">
        <f>VLOOKUP('SampleSuperstore - Main Data'!D8375,Reference!$A$26:$B$74,2,FALSE)</f>
        <v>East</v>
      </c>
      <c r="F8375" s="22" t="s">
        <v>23</v>
      </c>
      <c r="G8375" s="22" t="s">
        <v>37</v>
      </c>
      <c r="H8375" s="24">
        <f>VLOOKUP($G8375, Reference!$A$3:$C$20, 2,FALSE)*I8375</f>
        <v>36</v>
      </c>
      <c r="I8375" s="22">
        <v>4</v>
      </c>
      <c r="J8375" s="26" cm="1">
        <f t="array" ref="J8375">IFERROR(_xlfn.IFS(AND(C8375="Corporate", F8375="Technology"), 3%, C8375="Corporate", 1%),0%)</f>
        <v>0</v>
      </c>
      <c r="K8375" s="24">
        <f>VLOOKUP($G8375, Reference!$A$3:$C$20, 3,FALSE)*I8375</f>
        <v>20</v>
      </c>
      <c r="L8375" s="27">
        <f t="shared" si="260"/>
        <v>16</v>
      </c>
      <c r="M8375" s="27">
        <f t="shared" si="261"/>
        <v>16</v>
      </c>
    </row>
    <row r="8376" spans="1:13" x14ac:dyDescent="0.2">
      <c r="A8376">
        <v>898</v>
      </c>
      <c r="B8376" s="4">
        <v>43865</v>
      </c>
      <c r="C8376" t="s">
        <v>39</v>
      </c>
      <c r="D8376" t="s">
        <v>25</v>
      </c>
      <c r="E8376" s="2" t="str">
        <f>VLOOKUP('SampleSuperstore - Main Data'!D8376,Reference!$A$26:$B$74,2,FALSE)</f>
        <v>Central</v>
      </c>
      <c r="F8376" s="22" t="s">
        <v>13</v>
      </c>
      <c r="G8376" s="22" t="s">
        <v>26</v>
      </c>
      <c r="H8376" s="24">
        <f>VLOOKUP($G8376, Reference!$A$3:$C$20, 2,FALSE)*I8376</f>
        <v>5</v>
      </c>
      <c r="I8376" s="22">
        <v>2</v>
      </c>
      <c r="J8376" s="26" cm="1">
        <f t="array" ref="J8376">IFERROR(_xlfn.IFS(AND(C8376="Corporate", F8376="Technology"), 3%, C8376="Corporate", 1%),0%)</f>
        <v>0</v>
      </c>
      <c r="K8376" s="24">
        <f>VLOOKUP($G8376, Reference!$A$3:$C$20, 3,FALSE)*I8376</f>
        <v>4</v>
      </c>
      <c r="L8376" s="27">
        <f t="shared" si="260"/>
        <v>1</v>
      </c>
      <c r="M8376" s="27">
        <f t="shared" si="261"/>
        <v>1</v>
      </c>
    </row>
    <row r="8377" spans="1:13" x14ac:dyDescent="0.2">
      <c r="A8377">
        <v>899</v>
      </c>
      <c r="B8377" s="4">
        <v>43865</v>
      </c>
      <c r="C8377" t="s">
        <v>39</v>
      </c>
      <c r="D8377" t="s">
        <v>54</v>
      </c>
      <c r="E8377" s="2" t="str">
        <f>VLOOKUP('SampleSuperstore - Main Data'!D8377,Reference!$A$26:$B$74,2,FALSE)</f>
        <v>East</v>
      </c>
      <c r="F8377" s="22" t="s">
        <v>29</v>
      </c>
      <c r="G8377" s="22" t="s">
        <v>33</v>
      </c>
      <c r="H8377" s="24">
        <f>VLOOKUP($G8377, Reference!$A$3:$C$20, 2,FALSE)*I8377</f>
        <v>20</v>
      </c>
      <c r="I8377" s="22">
        <v>4</v>
      </c>
      <c r="J8377" s="26" cm="1">
        <f t="array" ref="J8377">IFERROR(_xlfn.IFS(AND(C8377="Corporate", F8377="Technology"), 3%, C8377="Corporate", 1%),0%)</f>
        <v>0</v>
      </c>
      <c r="K8377" s="24">
        <f>VLOOKUP($G8377, Reference!$A$3:$C$20, 3,FALSE)*I8377</f>
        <v>10</v>
      </c>
      <c r="L8377" s="27">
        <f t="shared" si="260"/>
        <v>10</v>
      </c>
      <c r="M8377" s="27">
        <f t="shared" si="261"/>
        <v>10</v>
      </c>
    </row>
    <row r="8378" spans="1:13" x14ac:dyDescent="0.2">
      <c r="A8378">
        <v>900</v>
      </c>
      <c r="B8378" s="4">
        <v>43865</v>
      </c>
      <c r="C8378" t="s">
        <v>39</v>
      </c>
      <c r="D8378" t="s">
        <v>15</v>
      </c>
      <c r="E8378" s="2" t="str">
        <f>VLOOKUP('SampleSuperstore - Main Data'!D8378,Reference!$A$26:$B$74,2,FALSE)</f>
        <v>West</v>
      </c>
      <c r="F8378" s="22" t="s">
        <v>13</v>
      </c>
      <c r="G8378" s="22" t="s">
        <v>14</v>
      </c>
      <c r="H8378" s="24">
        <f>VLOOKUP($G8378, Reference!$A$3:$C$20, 2,FALSE)*I8378</f>
        <v>90</v>
      </c>
      <c r="I8378" s="22">
        <v>2</v>
      </c>
      <c r="J8378" s="26" cm="1">
        <f t="array" ref="J8378">IFERROR(_xlfn.IFS(AND(C8378="Corporate", F8378="Technology"), 3%, C8378="Corporate", 1%),0%)</f>
        <v>0</v>
      </c>
      <c r="K8378" s="24">
        <f>VLOOKUP($G8378, Reference!$A$3:$C$20, 3,FALSE)*I8378</f>
        <v>70</v>
      </c>
      <c r="L8378" s="27">
        <f t="shared" si="260"/>
        <v>20</v>
      </c>
      <c r="M8378" s="27">
        <f t="shared" si="261"/>
        <v>20</v>
      </c>
    </row>
    <row r="8379" spans="1:13" x14ac:dyDescent="0.2">
      <c r="A8379">
        <v>901</v>
      </c>
      <c r="B8379" s="4">
        <v>43865</v>
      </c>
      <c r="C8379" t="s">
        <v>39</v>
      </c>
      <c r="D8379" t="s">
        <v>57</v>
      </c>
      <c r="E8379" s="2" t="str">
        <f>VLOOKUP('SampleSuperstore - Main Data'!D8379,Reference!$A$26:$B$74,2,FALSE)</f>
        <v>South</v>
      </c>
      <c r="F8379" s="22" t="s">
        <v>13</v>
      </c>
      <c r="G8379" s="22" t="s">
        <v>26</v>
      </c>
      <c r="H8379" s="24">
        <f>VLOOKUP($G8379, Reference!$A$3:$C$20, 2,FALSE)*I8379</f>
        <v>7.5</v>
      </c>
      <c r="I8379" s="22">
        <v>3</v>
      </c>
      <c r="J8379" s="26" cm="1">
        <f t="array" ref="J8379">IFERROR(_xlfn.IFS(AND(C8379="Corporate", F8379="Technology"), 3%, C8379="Corporate", 1%),0%)</f>
        <v>0</v>
      </c>
      <c r="K8379" s="24">
        <f>VLOOKUP($G8379, Reference!$A$3:$C$20, 3,FALSE)*I8379</f>
        <v>6</v>
      </c>
      <c r="L8379" s="27">
        <f t="shared" si="260"/>
        <v>1.5</v>
      </c>
      <c r="M8379" s="27">
        <f t="shared" si="261"/>
        <v>1.5</v>
      </c>
    </row>
    <row r="8380" spans="1:13" x14ac:dyDescent="0.2">
      <c r="A8380">
        <v>921</v>
      </c>
      <c r="B8380" s="4">
        <v>43866</v>
      </c>
      <c r="C8380" t="s">
        <v>39</v>
      </c>
      <c r="D8380" t="s">
        <v>15</v>
      </c>
      <c r="E8380" s="2" t="str">
        <f>VLOOKUP('SampleSuperstore - Main Data'!D8380,Reference!$A$26:$B$74,2,FALSE)</f>
        <v>West</v>
      </c>
      <c r="F8380" s="22" t="s">
        <v>13</v>
      </c>
      <c r="G8380" s="22" t="s">
        <v>41</v>
      </c>
      <c r="H8380" s="24">
        <f>VLOOKUP($G8380, Reference!$A$3:$C$20, 2,FALSE)*I8380</f>
        <v>3</v>
      </c>
      <c r="I8380" s="22">
        <v>1</v>
      </c>
      <c r="J8380" s="26" cm="1">
        <f t="array" ref="J8380">IFERROR(_xlfn.IFS(AND(C8380="Corporate", F8380="Technology"), 3%, C8380="Corporate", 1%),0%)</f>
        <v>0</v>
      </c>
      <c r="K8380" s="24">
        <f>VLOOKUP($G8380, Reference!$A$3:$C$20, 3,FALSE)*I8380</f>
        <v>2</v>
      </c>
      <c r="L8380" s="27">
        <f t="shared" si="260"/>
        <v>1</v>
      </c>
      <c r="M8380" s="27">
        <f t="shared" si="261"/>
        <v>1</v>
      </c>
    </row>
    <row r="8381" spans="1:13" x14ac:dyDescent="0.2">
      <c r="A8381">
        <v>922</v>
      </c>
      <c r="B8381" s="4">
        <v>43866</v>
      </c>
      <c r="C8381" t="s">
        <v>39</v>
      </c>
      <c r="D8381" t="s">
        <v>42</v>
      </c>
      <c r="E8381" s="2" t="str">
        <f>VLOOKUP('SampleSuperstore - Main Data'!D8381,Reference!$A$26:$B$74,2,FALSE)</f>
        <v>East</v>
      </c>
      <c r="F8381" s="22" t="s">
        <v>13</v>
      </c>
      <c r="G8381" s="22" t="s">
        <v>14</v>
      </c>
      <c r="H8381" s="24">
        <f>VLOOKUP($G8381, Reference!$A$3:$C$20, 2,FALSE)*I8381</f>
        <v>90</v>
      </c>
      <c r="I8381" s="22">
        <v>2</v>
      </c>
      <c r="J8381" s="26" cm="1">
        <f t="array" ref="J8381">IFERROR(_xlfn.IFS(AND(C8381="Corporate", F8381="Technology"), 3%, C8381="Corporate", 1%),0%)</f>
        <v>0</v>
      </c>
      <c r="K8381" s="24">
        <f>VLOOKUP($G8381, Reference!$A$3:$C$20, 3,FALSE)*I8381</f>
        <v>70</v>
      </c>
      <c r="L8381" s="27">
        <f t="shared" si="260"/>
        <v>20</v>
      </c>
      <c r="M8381" s="27">
        <f t="shared" si="261"/>
        <v>20</v>
      </c>
    </row>
    <row r="8382" spans="1:13" x14ac:dyDescent="0.2">
      <c r="A8382">
        <v>923</v>
      </c>
      <c r="B8382" s="4">
        <v>43866</v>
      </c>
      <c r="C8382" t="s">
        <v>39</v>
      </c>
      <c r="D8382" t="s">
        <v>58</v>
      </c>
      <c r="E8382" s="2" t="str">
        <f>VLOOKUP('SampleSuperstore - Main Data'!D8382,Reference!$A$26:$B$74,2,FALSE)</f>
        <v>Central</v>
      </c>
      <c r="F8382" s="22" t="s">
        <v>13</v>
      </c>
      <c r="G8382" s="22" t="s">
        <v>35</v>
      </c>
      <c r="H8382" s="24">
        <f>VLOOKUP($G8382, Reference!$A$3:$C$20, 2,FALSE)*I8382</f>
        <v>120</v>
      </c>
      <c r="I8382" s="22">
        <v>5</v>
      </c>
      <c r="J8382" s="26" cm="1">
        <f t="array" ref="J8382">IFERROR(_xlfn.IFS(AND(C8382="Corporate", F8382="Technology"), 3%, C8382="Corporate", 1%),0%)</f>
        <v>0</v>
      </c>
      <c r="K8382" s="24">
        <f>VLOOKUP($G8382, Reference!$A$3:$C$20, 3,FALSE)*I8382</f>
        <v>95</v>
      </c>
      <c r="L8382" s="27">
        <f t="shared" si="260"/>
        <v>25</v>
      </c>
      <c r="M8382" s="27">
        <f t="shared" si="261"/>
        <v>25</v>
      </c>
    </row>
    <row r="8383" spans="1:13" x14ac:dyDescent="0.2">
      <c r="A8383">
        <v>924</v>
      </c>
      <c r="B8383" s="4">
        <v>43866</v>
      </c>
      <c r="C8383" t="s">
        <v>39</v>
      </c>
      <c r="D8383" t="s">
        <v>25</v>
      </c>
      <c r="E8383" s="2" t="str">
        <f>VLOOKUP('SampleSuperstore - Main Data'!D8383,Reference!$A$26:$B$74,2,FALSE)</f>
        <v>Central</v>
      </c>
      <c r="F8383" s="22" t="s">
        <v>13</v>
      </c>
      <c r="G8383" s="22" t="s">
        <v>20</v>
      </c>
      <c r="H8383" s="24">
        <f>VLOOKUP($G8383, Reference!$A$3:$C$20, 2,FALSE)*I8383</f>
        <v>51</v>
      </c>
      <c r="I8383" s="22">
        <v>3</v>
      </c>
      <c r="J8383" s="26" cm="1">
        <f t="array" ref="J8383">IFERROR(_xlfn.IFS(AND(C8383="Corporate", F8383="Technology"), 3%, C8383="Corporate", 1%),0%)</f>
        <v>0</v>
      </c>
      <c r="K8383" s="24">
        <f>VLOOKUP($G8383, Reference!$A$3:$C$20, 3,FALSE)*I8383</f>
        <v>30</v>
      </c>
      <c r="L8383" s="27">
        <f t="shared" si="260"/>
        <v>21</v>
      </c>
      <c r="M8383" s="27">
        <f t="shared" si="261"/>
        <v>21</v>
      </c>
    </row>
    <row r="8384" spans="1:13" x14ac:dyDescent="0.2">
      <c r="A8384">
        <v>925</v>
      </c>
      <c r="B8384" s="4">
        <v>43866</v>
      </c>
      <c r="C8384" t="s">
        <v>39</v>
      </c>
      <c r="D8384" t="s">
        <v>12</v>
      </c>
      <c r="E8384" s="2" t="str">
        <f>VLOOKUP('SampleSuperstore - Main Data'!D8384,Reference!$A$26:$B$74,2,FALSE)</f>
        <v>West</v>
      </c>
      <c r="F8384" s="22" t="s">
        <v>13</v>
      </c>
      <c r="G8384" s="22" t="s">
        <v>35</v>
      </c>
      <c r="H8384" s="24">
        <f>VLOOKUP($G8384, Reference!$A$3:$C$20, 2,FALSE)*I8384</f>
        <v>48</v>
      </c>
      <c r="I8384" s="22">
        <v>2</v>
      </c>
      <c r="J8384" s="26" cm="1">
        <f t="array" ref="J8384">IFERROR(_xlfn.IFS(AND(C8384="Corporate", F8384="Technology"), 3%, C8384="Corporate", 1%),0%)</f>
        <v>0</v>
      </c>
      <c r="K8384" s="24">
        <f>VLOOKUP($G8384, Reference!$A$3:$C$20, 3,FALSE)*I8384</f>
        <v>38</v>
      </c>
      <c r="L8384" s="27">
        <f t="shared" si="260"/>
        <v>10</v>
      </c>
      <c r="M8384" s="27">
        <f t="shared" si="261"/>
        <v>10</v>
      </c>
    </row>
    <row r="8385" spans="1:13" x14ac:dyDescent="0.2">
      <c r="A8385">
        <v>926</v>
      </c>
      <c r="B8385" s="4">
        <v>43866</v>
      </c>
      <c r="C8385" t="s">
        <v>39</v>
      </c>
      <c r="D8385" t="s">
        <v>15</v>
      </c>
      <c r="E8385" s="2" t="str">
        <f>VLOOKUP('SampleSuperstore - Main Data'!D8385,Reference!$A$26:$B$74,2,FALSE)</f>
        <v>West</v>
      </c>
      <c r="F8385" s="22" t="s">
        <v>13</v>
      </c>
      <c r="G8385" s="22" t="s">
        <v>20</v>
      </c>
      <c r="H8385" s="24">
        <f>VLOOKUP($G8385, Reference!$A$3:$C$20, 2,FALSE)*I8385</f>
        <v>51</v>
      </c>
      <c r="I8385" s="22">
        <v>3</v>
      </c>
      <c r="J8385" s="26" cm="1">
        <f t="array" ref="J8385">IFERROR(_xlfn.IFS(AND(C8385="Corporate", F8385="Technology"), 3%, C8385="Corporate", 1%),0%)</f>
        <v>0</v>
      </c>
      <c r="K8385" s="24">
        <f>VLOOKUP($G8385, Reference!$A$3:$C$20, 3,FALSE)*I8385</f>
        <v>30</v>
      </c>
      <c r="L8385" s="27">
        <f t="shared" si="260"/>
        <v>21</v>
      </c>
      <c r="M8385" s="27">
        <f t="shared" si="261"/>
        <v>21</v>
      </c>
    </row>
    <row r="8386" spans="1:13" x14ac:dyDescent="0.2">
      <c r="A8386">
        <v>927</v>
      </c>
      <c r="B8386" s="4">
        <v>43866</v>
      </c>
      <c r="C8386" t="s">
        <v>39</v>
      </c>
      <c r="D8386" t="s">
        <v>63</v>
      </c>
      <c r="E8386" s="2" t="str">
        <f>VLOOKUP('SampleSuperstore - Main Data'!D8386,Reference!$A$26:$B$74,2,FALSE)</f>
        <v>East</v>
      </c>
      <c r="F8386" s="22" t="s">
        <v>23</v>
      </c>
      <c r="G8386" s="22" t="s">
        <v>59</v>
      </c>
      <c r="H8386" s="24">
        <f>VLOOKUP($G8386, Reference!$A$3:$C$20, 2,FALSE)*I8386</f>
        <v>340</v>
      </c>
      <c r="I8386" s="22">
        <v>4</v>
      </c>
      <c r="J8386" s="26" cm="1">
        <f t="array" ref="J8386">IFERROR(_xlfn.IFS(AND(C8386="Corporate", F8386="Technology"), 3%, C8386="Corporate", 1%),0%)</f>
        <v>0</v>
      </c>
      <c r="K8386" s="24">
        <f>VLOOKUP($G8386, Reference!$A$3:$C$20, 3,FALSE)*I8386</f>
        <v>300</v>
      </c>
      <c r="L8386" s="27">
        <f t="shared" ref="L8386:L8449" si="262">H8386-K8386</f>
        <v>40</v>
      </c>
      <c r="M8386" s="27">
        <f t="shared" ref="M8386:M8449" si="263">H8386*(1-J8386)-K8386</f>
        <v>40</v>
      </c>
    </row>
    <row r="8387" spans="1:13" x14ac:dyDescent="0.2">
      <c r="A8387">
        <v>951</v>
      </c>
      <c r="B8387" s="4">
        <v>43867</v>
      </c>
      <c r="C8387" t="s">
        <v>39</v>
      </c>
      <c r="D8387" t="s">
        <v>63</v>
      </c>
      <c r="E8387" s="2" t="str">
        <f>VLOOKUP('SampleSuperstore - Main Data'!D8387,Reference!$A$26:$B$74,2,FALSE)</f>
        <v>East</v>
      </c>
      <c r="F8387" s="22" t="s">
        <v>13</v>
      </c>
      <c r="G8387" s="22" t="s">
        <v>28</v>
      </c>
      <c r="H8387" s="24">
        <f>VLOOKUP($G8387, Reference!$A$3:$C$20, 2,FALSE)*I8387</f>
        <v>45</v>
      </c>
      <c r="I8387" s="22">
        <v>3</v>
      </c>
      <c r="J8387" s="26" cm="1">
        <f t="array" ref="J8387">IFERROR(_xlfn.IFS(AND(C8387="Corporate", F8387="Technology"), 3%, C8387="Corporate", 1%),0%)</f>
        <v>0</v>
      </c>
      <c r="K8387" s="24">
        <f>VLOOKUP($G8387, Reference!$A$3:$C$20, 3,FALSE)*I8387</f>
        <v>36</v>
      </c>
      <c r="L8387" s="27">
        <f t="shared" si="262"/>
        <v>9</v>
      </c>
      <c r="M8387" s="27">
        <f t="shared" si="263"/>
        <v>9</v>
      </c>
    </row>
    <row r="8388" spans="1:13" x14ac:dyDescent="0.2">
      <c r="A8388">
        <v>952</v>
      </c>
      <c r="B8388" s="4">
        <v>43867</v>
      </c>
      <c r="C8388" t="s">
        <v>39</v>
      </c>
      <c r="D8388" t="s">
        <v>43</v>
      </c>
      <c r="E8388" s="2" t="str">
        <f>VLOOKUP('SampleSuperstore - Main Data'!D8388,Reference!$A$26:$B$74,2,FALSE)</f>
        <v>West</v>
      </c>
      <c r="F8388" s="22" t="s">
        <v>13</v>
      </c>
      <c r="G8388" s="22" t="s">
        <v>26</v>
      </c>
      <c r="H8388" s="24">
        <f>VLOOKUP($G8388, Reference!$A$3:$C$20, 2,FALSE)*I8388</f>
        <v>12.5</v>
      </c>
      <c r="I8388" s="22">
        <v>5</v>
      </c>
      <c r="J8388" s="26" cm="1">
        <f t="array" ref="J8388">IFERROR(_xlfn.IFS(AND(C8388="Corporate", F8388="Technology"), 3%, C8388="Corporate", 1%),0%)</f>
        <v>0</v>
      </c>
      <c r="K8388" s="24">
        <f>VLOOKUP($G8388, Reference!$A$3:$C$20, 3,FALSE)*I8388</f>
        <v>10</v>
      </c>
      <c r="L8388" s="27">
        <f t="shared" si="262"/>
        <v>2.5</v>
      </c>
      <c r="M8388" s="27">
        <f t="shared" si="263"/>
        <v>2.5</v>
      </c>
    </row>
    <row r="8389" spans="1:13" x14ac:dyDescent="0.2">
      <c r="A8389">
        <v>953</v>
      </c>
      <c r="B8389" s="4">
        <v>43867</v>
      </c>
      <c r="C8389" t="s">
        <v>39</v>
      </c>
      <c r="D8389" t="s">
        <v>56</v>
      </c>
      <c r="E8389" s="2" t="str">
        <f>VLOOKUP('SampleSuperstore - Main Data'!D8389,Reference!$A$26:$B$74,2,FALSE)</f>
        <v>Central</v>
      </c>
      <c r="F8389" s="22" t="s">
        <v>23</v>
      </c>
      <c r="G8389" s="22" t="s">
        <v>24</v>
      </c>
      <c r="H8389" s="24">
        <f>VLOOKUP($G8389, Reference!$A$3:$C$20, 2,FALSE)*I8389</f>
        <v>594</v>
      </c>
      <c r="I8389" s="22">
        <v>6</v>
      </c>
      <c r="J8389" s="26" cm="1">
        <f t="array" ref="J8389">IFERROR(_xlfn.IFS(AND(C8389="Corporate", F8389="Technology"), 3%, C8389="Corporate", 1%),0%)</f>
        <v>0</v>
      </c>
      <c r="K8389" s="24">
        <f>VLOOKUP($G8389, Reference!$A$3:$C$20, 3,FALSE)*I8389</f>
        <v>474</v>
      </c>
      <c r="L8389" s="27">
        <f t="shared" si="262"/>
        <v>120</v>
      </c>
      <c r="M8389" s="27">
        <f t="shared" si="263"/>
        <v>120</v>
      </c>
    </row>
    <row r="8390" spans="1:13" x14ac:dyDescent="0.2">
      <c r="A8390">
        <v>954</v>
      </c>
      <c r="B8390" s="4">
        <v>43867</v>
      </c>
      <c r="C8390" t="s">
        <v>39</v>
      </c>
      <c r="D8390" t="s">
        <v>21</v>
      </c>
      <c r="E8390" s="2" t="str">
        <f>VLOOKUP('SampleSuperstore - Main Data'!D8390,Reference!$A$26:$B$74,2,FALSE)</f>
        <v>West</v>
      </c>
      <c r="F8390" s="22" t="s">
        <v>23</v>
      </c>
      <c r="G8390" s="22" t="s">
        <v>37</v>
      </c>
      <c r="H8390" s="24">
        <f>VLOOKUP($G8390, Reference!$A$3:$C$20, 2,FALSE)*I8390</f>
        <v>45</v>
      </c>
      <c r="I8390" s="22">
        <v>5</v>
      </c>
      <c r="J8390" s="26" cm="1">
        <f t="array" ref="J8390">IFERROR(_xlfn.IFS(AND(C8390="Corporate", F8390="Technology"), 3%, C8390="Corporate", 1%),0%)</f>
        <v>0</v>
      </c>
      <c r="K8390" s="24">
        <f>VLOOKUP($G8390, Reference!$A$3:$C$20, 3,FALSE)*I8390</f>
        <v>25</v>
      </c>
      <c r="L8390" s="27">
        <f t="shared" si="262"/>
        <v>20</v>
      </c>
      <c r="M8390" s="27">
        <f t="shared" si="263"/>
        <v>20</v>
      </c>
    </row>
    <row r="8391" spans="1:13" x14ac:dyDescent="0.2">
      <c r="A8391">
        <v>955</v>
      </c>
      <c r="B8391" s="4">
        <v>43867</v>
      </c>
      <c r="C8391" t="s">
        <v>39</v>
      </c>
      <c r="D8391" t="s">
        <v>19</v>
      </c>
      <c r="E8391" s="2" t="str">
        <f>VLOOKUP('SampleSuperstore - Main Data'!D8391,Reference!$A$26:$B$74,2,FALSE)</f>
        <v>East</v>
      </c>
      <c r="F8391" s="22" t="s">
        <v>13</v>
      </c>
      <c r="G8391" s="22" t="s">
        <v>14</v>
      </c>
      <c r="H8391" s="24">
        <f>VLOOKUP($G8391, Reference!$A$3:$C$20, 2,FALSE)*I8391</f>
        <v>180</v>
      </c>
      <c r="I8391" s="22">
        <v>4</v>
      </c>
      <c r="J8391" s="26" cm="1">
        <f t="array" ref="J8391">IFERROR(_xlfn.IFS(AND(C8391="Corporate", F8391="Technology"), 3%, C8391="Corporate", 1%),0%)</f>
        <v>0</v>
      </c>
      <c r="K8391" s="24">
        <f>VLOOKUP($G8391, Reference!$A$3:$C$20, 3,FALSE)*I8391</f>
        <v>140</v>
      </c>
      <c r="L8391" s="27">
        <f t="shared" si="262"/>
        <v>40</v>
      </c>
      <c r="M8391" s="27">
        <f t="shared" si="263"/>
        <v>40</v>
      </c>
    </row>
    <row r="8392" spans="1:13" x14ac:dyDescent="0.2">
      <c r="A8392">
        <v>956</v>
      </c>
      <c r="B8392" s="4">
        <v>43867</v>
      </c>
      <c r="C8392" t="s">
        <v>39</v>
      </c>
      <c r="D8392" t="s">
        <v>18</v>
      </c>
      <c r="E8392" s="2" t="str">
        <f>VLOOKUP('SampleSuperstore - Main Data'!D8392,Reference!$A$26:$B$74,2,FALSE)</f>
        <v>South</v>
      </c>
      <c r="F8392" s="22" t="s">
        <v>13</v>
      </c>
      <c r="G8392" s="22" t="s">
        <v>20</v>
      </c>
      <c r="H8392" s="24">
        <f>VLOOKUP($G8392, Reference!$A$3:$C$20, 2,FALSE)*I8392</f>
        <v>85</v>
      </c>
      <c r="I8392" s="22">
        <v>5</v>
      </c>
      <c r="J8392" s="26" cm="1">
        <f t="array" ref="J8392">IFERROR(_xlfn.IFS(AND(C8392="Corporate", F8392="Technology"), 3%, C8392="Corporate", 1%),0%)</f>
        <v>0</v>
      </c>
      <c r="K8392" s="24">
        <f>VLOOKUP($G8392, Reference!$A$3:$C$20, 3,FALSE)*I8392</f>
        <v>50</v>
      </c>
      <c r="L8392" s="27">
        <f t="shared" si="262"/>
        <v>35</v>
      </c>
      <c r="M8392" s="27">
        <f t="shared" si="263"/>
        <v>35</v>
      </c>
    </row>
    <row r="8393" spans="1:13" x14ac:dyDescent="0.2">
      <c r="A8393">
        <v>985</v>
      </c>
      <c r="B8393" s="4">
        <v>43868</v>
      </c>
      <c r="C8393" t="s">
        <v>39</v>
      </c>
      <c r="D8393" t="s">
        <v>32</v>
      </c>
      <c r="E8393" s="2" t="str">
        <f>VLOOKUP('SampleSuperstore - Main Data'!D8393,Reference!$A$26:$B$74,2,FALSE)</f>
        <v>South</v>
      </c>
      <c r="F8393" s="22" t="s">
        <v>13</v>
      </c>
      <c r="G8393" s="22" t="s">
        <v>20</v>
      </c>
      <c r="H8393" s="24">
        <f>VLOOKUP($G8393, Reference!$A$3:$C$20, 2,FALSE)*I8393</f>
        <v>68</v>
      </c>
      <c r="I8393" s="22">
        <v>4</v>
      </c>
      <c r="J8393" s="26" cm="1">
        <f t="array" ref="J8393">IFERROR(_xlfn.IFS(AND(C8393="Corporate", F8393="Technology"), 3%, C8393="Corporate", 1%),0%)</f>
        <v>0</v>
      </c>
      <c r="K8393" s="24">
        <f>VLOOKUP($G8393, Reference!$A$3:$C$20, 3,FALSE)*I8393</f>
        <v>40</v>
      </c>
      <c r="L8393" s="27">
        <f t="shared" si="262"/>
        <v>28</v>
      </c>
      <c r="M8393" s="27">
        <f t="shared" si="263"/>
        <v>28</v>
      </c>
    </row>
    <row r="8394" spans="1:13" x14ac:dyDescent="0.2">
      <c r="A8394">
        <v>986</v>
      </c>
      <c r="B8394" s="4">
        <v>43868</v>
      </c>
      <c r="C8394" t="s">
        <v>39</v>
      </c>
      <c r="D8394" t="s">
        <v>36</v>
      </c>
      <c r="E8394" s="2" t="str">
        <f>VLOOKUP('SampleSuperstore - Main Data'!D8394,Reference!$A$26:$B$74,2,FALSE)</f>
        <v>East</v>
      </c>
      <c r="F8394" s="22" t="s">
        <v>29</v>
      </c>
      <c r="G8394" s="22" t="s">
        <v>50</v>
      </c>
      <c r="H8394" s="24">
        <f>VLOOKUP($G8394, Reference!$A$3:$C$20, 2,FALSE)*I8394</f>
        <v>597</v>
      </c>
      <c r="I8394" s="22">
        <v>3</v>
      </c>
      <c r="J8394" s="26" cm="1">
        <f t="array" ref="J8394">IFERROR(_xlfn.IFS(AND(C8394="Corporate", F8394="Technology"), 3%, C8394="Corporate", 1%),0%)</f>
        <v>0</v>
      </c>
      <c r="K8394" s="24">
        <f>VLOOKUP($G8394, Reference!$A$3:$C$20, 3,FALSE)*I8394</f>
        <v>495</v>
      </c>
      <c r="L8394" s="27">
        <f t="shared" si="262"/>
        <v>102</v>
      </c>
      <c r="M8394" s="27">
        <f t="shared" si="263"/>
        <v>102</v>
      </c>
    </row>
    <row r="8395" spans="1:13" x14ac:dyDescent="0.2">
      <c r="A8395">
        <v>987</v>
      </c>
      <c r="B8395" s="4">
        <v>43868</v>
      </c>
      <c r="C8395" t="s">
        <v>39</v>
      </c>
      <c r="D8395" t="s">
        <v>45</v>
      </c>
      <c r="E8395" s="2" t="str">
        <f>VLOOKUP('SampleSuperstore - Main Data'!D8395,Reference!$A$26:$B$74,2,FALSE)</f>
        <v>Central</v>
      </c>
      <c r="F8395" s="22" t="s">
        <v>13</v>
      </c>
      <c r="G8395" s="22" t="s">
        <v>26</v>
      </c>
      <c r="H8395" s="24">
        <f>VLOOKUP($G8395, Reference!$A$3:$C$20, 2,FALSE)*I8395</f>
        <v>12.5</v>
      </c>
      <c r="I8395" s="22">
        <v>5</v>
      </c>
      <c r="J8395" s="26" cm="1">
        <f t="array" ref="J8395">IFERROR(_xlfn.IFS(AND(C8395="Corporate", F8395="Technology"), 3%, C8395="Corporate", 1%),0%)</f>
        <v>0</v>
      </c>
      <c r="K8395" s="24">
        <f>VLOOKUP($G8395, Reference!$A$3:$C$20, 3,FALSE)*I8395</f>
        <v>10</v>
      </c>
      <c r="L8395" s="27">
        <f t="shared" si="262"/>
        <v>2.5</v>
      </c>
      <c r="M8395" s="27">
        <f t="shared" si="263"/>
        <v>2.5</v>
      </c>
    </row>
    <row r="8396" spans="1:13" x14ac:dyDescent="0.2">
      <c r="A8396">
        <v>988</v>
      </c>
      <c r="B8396" s="4">
        <v>43868</v>
      </c>
      <c r="C8396" t="s">
        <v>39</v>
      </c>
      <c r="D8396" t="s">
        <v>18</v>
      </c>
      <c r="E8396" s="2" t="str">
        <f>VLOOKUP('SampleSuperstore - Main Data'!D8396,Reference!$A$26:$B$74,2,FALSE)</f>
        <v>South</v>
      </c>
      <c r="F8396" s="22" t="s">
        <v>13</v>
      </c>
      <c r="G8396" s="22" t="s">
        <v>26</v>
      </c>
      <c r="H8396" s="24">
        <f>VLOOKUP($G8396, Reference!$A$3:$C$20, 2,FALSE)*I8396</f>
        <v>5</v>
      </c>
      <c r="I8396" s="22">
        <v>2</v>
      </c>
      <c r="J8396" s="26" cm="1">
        <f t="array" ref="J8396">IFERROR(_xlfn.IFS(AND(C8396="Corporate", F8396="Technology"), 3%, C8396="Corporate", 1%),0%)</f>
        <v>0</v>
      </c>
      <c r="K8396" s="24">
        <f>VLOOKUP($G8396, Reference!$A$3:$C$20, 3,FALSE)*I8396</f>
        <v>4</v>
      </c>
      <c r="L8396" s="27">
        <f t="shared" si="262"/>
        <v>1</v>
      </c>
      <c r="M8396" s="27">
        <f t="shared" si="263"/>
        <v>1</v>
      </c>
    </row>
    <row r="8397" spans="1:13" x14ac:dyDescent="0.2">
      <c r="A8397">
        <v>1014</v>
      </c>
      <c r="B8397" s="4">
        <v>43869</v>
      </c>
      <c r="C8397" t="s">
        <v>39</v>
      </c>
      <c r="D8397" t="s">
        <v>25</v>
      </c>
      <c r="E8397" s="2" t="str">
        <f>VLOOKUP('SampleSuperstore - Main Data'!D8397,Reference!$A$26:$B$74,2,FALSE)</f>
        <v>Central</v>
      </c>
      <c r="F8397" s="22" t="s">
        <v>13</v>
      </c>
      <c r="G8397" s="22" t="s">
        <v>16</v>
      </c>
      <c r="H8397" s="24">
        <f>VLOOKUP($G8397, Reference!$A$3:$C$20, 2,FALSE)*I8397</f>
        <v>38</v>
      </c>
      <c r="I8397" s="22">
        <v>2</v>
      </c>
      <c r="J8397" s="26" cm="1">
        <f t="array" ref="J8397">IFERROR(_xlfn.IFS(AND(C8397="Corporate", F8397="Technology"), 3%, C8397="Corporate", 1%),0%)</f>
        <v>0</v>
      </c>
      <c r="K8397" s="24">
        <f>VLOOKUP($G8397, Reference!$A$3:$C$20, 3,FALSE)*I8397</f>
        <v>20</v>
      </c>
      <c r="L8397" s="27">
        <f t="shared" si="262"/>
        <v>18</v>
      </c>
      <c r="M8397" s="27">
        <f t="shared" si="263"/>
        <v>18</v>
      </c>
    </row>
    <row r="8398" spans="1:13" x14ac:dyDescent="0.2">
      <c r="A8398">
        <v>1015</v>
      </c>
      <c r="B8398" s="4">
        <v>43869</v>
      </c>
      <c r="C8398" t="s">
        <v>39</v>
      </c>
      <c r="D8398" t="s">
        <v>75</v>
      </c>
      <c r="E8398" s="2" t="str">
        <f>VLOOKUP('SampleSuperstore - Main Data'!D8398,Reference!$A$26:$B$74,2,FALSE)</f>
        <v>South</v>
      </c>
      <c r="F8398" s="22" t="s">
        <v>13</v>
      </c>
      <c r="G8398" s="22" t="s">
        <v>14</v>
      </c>
      <c r="H8398" s="24">
        <f>VLOOKUP($G8398, Reference!$A$3:$C$20, 2,FALSE)*I8398</f>
        <v>45</v>
      </c>
      <c r="I8398" s="22">
        <v>1</v>
      </c>
      <c r="J8398" s="26" cm="1">
        <f t="array" ref="J8398">IFERROR(_xlfn.IFS(AND(C8398="Corporate", F8398="Technology"), 3%, C8398="Corporate", 1%),0%)</f>
        <v>0</v>
      </c>
      <c r="K8398" s="24">
        <f>VLOOKUP($G8398, Reference!$A$3:$C$20, 3,FALSE)*I8398</f>
        <v>35</v>
      </c>
      <c r="L8398" s="27">
        <f t="shared" si="262"/>
        <v>10</v>
      </c>
      <c r="M8398" s="27">
        <f t="shared" si="263"/>
        <v>10</v>
      </c>
    </row>
    <row r="8399" spans="1:13" x14ac:dyDescent="0.2">
      <c r="A8399">
        <v>1016</v>
      </c>
      <c r="B8399" s="4">
        <v>43869</v>
      </c>
      <c r="C8399" t="s">
        <v>39</v>
      </c>
      <c r="D8399" t="s">
        <v>15</v>
      </c>
      <c r="E8399" s="2" t="str">
        <f>VLOOKUP('SampleSuperstore - Main Data'!D8399,Reference!$A$26:$B$74,2,FALSE)</f>
        <v>West</v>
      </c>
      <c r="F8399" s="22" t="s">
        <v>13</v>
      </c>
      <c r="G8399" s="22" t="s">
        <v>41</v>
      </c>
      <c r="H8399" s="24">
        <f>VLOOKUP($G8399, Reference!$A$3:$C$20, 2,FALSE)*I8399</f>
        <v>6</v>
      </c>
      <c r="I8399" s="22">
        <v>2</v>
      </c>
      <c r="J8399" s="26" cm="1">
        <f t="array" ref="J8399">IFERROR(_xlfn.IFS(AND(C8399="Corporate", F8399="Technology"), 3%, C8399="Corporate", 1%),0%)</f>
        <v>0</v>
      </c>
      <c r="K8399" s="24">
        <f>VLOOKUP($G8399, Reference!$A$3:$C$20, 3,FALSE)*I8399</f>
        <v>4</v>
      </c>
      <c r="L8399" s="27">
        <f t="shared" si="262"/>
        <v>2</v>
      </c>
      <c r="M8399" s="27">
        <f t="shared" si="263"/>
        <v>2</v>
      </c>
    </row>
    <row r="8400" spans="1:13" x14ac:dyDescent="0.2">
      <c r="A8400">
        <v>1017</v>
      </c>
      <c r="B8400" s="4">
        <v>43869</v>
      </c>
      <c r="C8400" t="s">
        <v>39</v>
      </c>
      <c r="D8400" t="s">
        <v>31</v>
      </c>
      <c r="E8400" s="2" t="str">
        <f>VLOOKUP('SampleSuperstore - Main Data'!D8400,Reference!$A$26:$B$74,2,FALSE)</f>
        <v>Central</v>
      </c>
      <c r="F8400" s="22" t="s">
        <v>29</v>
      </c>
      <c r="G8400" s="22" t="s">
        <v>30</v>
      </c>
      <c r="H8400" s="24">
        <f>VLOOKUP($G8400, Reference!$A$3:$C$20, 2,FALSE)*I8400</f>
        <v>1350</v>
      </c>
      <c r="I8400" s="22">
        <v>3</v>
      </c>
      <c r="J8400" s="26" cm="1">
        <f t="array" ref="J8400">IFERROR(_xlfn.IFS(AND(C8400="Corporate", F8400="Technology"), 3%, C8400="Corporate", 1%),0%)</f>
        <v>0</v>
      </c>
      <c r="K8400" s="24">
        <f>VLOOKUP($G8400, Reference!$A$3:$C$20, 3,FALSE)*I8400</f>
        <v>1200</v>
      </c>
      <c r="L8400" s="27">
        <f t="shared" si="262"/>
        <v>150</v>
      </c>
      <c r="M8400" s="27">
        <f t="shared" si="263"/>
        <v>150</v>
      </c>
    </row>
    <row r="8401" spans="1:13" x14ac:dyDescent="0.2">
      <c r="A8401">
        <v>1018</v>
      </c>
      <c r="B8401" s="4">
        <v>43869</v>
      </c>
      <c r="C8401" t="s">
        <v>39</v>
      </c>
      <c r="D8401" t="s">
        <v>36</v>
      </c>
      <c r="E8401" s="2" t="str">
        <f>VLOOKUP('SampleSuperstore - Main Data'!D8401,Reference!$A$26:$B$74,2,FALSE)</f>
        <v>East</v>
      </c>
      <c r="F8401" s="22" t="s">
        <v>13</v>
      </c>
      <c r="G8401" s="22" t="s">
        <v>14</v>
      </c>
      <c r="H8401" s="24">
        <f>VLOOKUP($G8401, Reference!$A$3:$C$20, 2,FALSE)*I8401</f>
        <v>180</v>
      </c>
      <c r="I8401" s="22">
        <v>4</v>
      </c>
      <c r="J8401" s="26" cm="1">
        <f t="array" ref="J8401">IFERROR(_xlfn.IFS(AND(C8401="Corporate", F8401="Technology"), 3%, C8401="Corporate", 1%),0%)</f>
        <v>0</v>
      </c>
      <c r="K8401" s="24">
        <f>VLOOKUP($G8401, Reference!$A$3:$C$20, 3,FALSE)*I8401</f>
        <v>140</v>
      </c>
      <c r="L8401" s="27">
        <f t="shared" si="262"/>
        <v>40</v>
      </c>
      <c r="M8401" s="27">
        <f t="shared" si="263"/>
        <v>40</v>
      </c>
    </row>
    <row r="8402" spans="1:13" x14ac:dyDescent="0.2">
      <c r="A8402">
        <v>1019</v>
      </c>
      <c r="B8402" s="4">
        <v>43869</v>
      </c>
      <c r="C8402" t="s">
        <v>39</v>
      </c>
      <c r="D8402" t="s">
        <v>36</v>
      </c>
      <c r="E8402" s="2" t="str">
        <f>VLOOKUP('SampleSuperstore - Main Data'!D8402,Reference!$A$26:$B$74,2,FALSE)</f>
        <v>East</v>
      </c>
      <c r="F8402" s="22" t="s">
        <v>13</v>
      </c>
      <c r="G8402" s="22" t="s">
        <v>49</v>
      </c>
      <c r="H8402" s="24">
        <f>VLOOKUP($G8402, Reference!$A$3:$C$20, 2,FALSE)*I8402</f>
        <v>120</v>
      </c>
      <c r="I8402" s="22">
        <v>3</v>
      </c>
      <c r="J8402" s="26" cm="1">
        <f t="array" ref="J8402">IFERROR(_xlfn.IFS(AND(C8402="Corporate", F8402="Technology"), 3%, C8402="Corporate", 1%),0%)</f>
        <v>0</v>
      </c>
      <c r="K8402" s="24">
        <f>VLOOKUP($G8402, Reference!$A$3:$C$20, 3,FALSE)*I8402</f>
        <v>105</v>
      </c>
      <c r="L8402" s="27">
        <f t="shared" si="262"/>
        <v>15</v>
      </c>
      <c r="M8402" s="27">
        <f t="shared" si="263"/>
        <v>15</v>
      </c>
    </row>
    <row r="8403" spans="1:13" x14ac:dyDescent="0.2">
      <c r="A8403">
        <v>1020</v>
      </c>
      <c r="B8403" s="4">
        <v>43869</v>
      </c>
      <c r="C8403" t="s">
        <v>39</v>
      </c>
      <c r="D8403" t="s">
        <v>57</v>
      </c>
      <c r="E8403" s="2" t="str">
        <f>VLOOKUP('SampleSuperstore - Main Data'!D8403,Reference!$A$26:$B$74,2,FALSE)</f>
        <v>South</v>
      </c>
      <c r="F8403" s="22" t="s">
        <v>29</v>
      </c>
      <c r="G8403" s="22" t="s">
        <v>50</v>
      </c>
      <c r="H8403" s="24">
        <f>VLOOKUP($G8403, Reference!$A$3:$C$20, 2,FALSE)*I8403</f>
        <v>597</v>
      </c>
      <c r="I8403" s="22">
        <v>3</v>
      </c>
      <c r="J8403" s="26" cm="1">
        <f t="array" ref="J8403">IFERROR(_xlfn.IFS(AND(C8403="Corporate", F8403="Technology"), 3%, C8403="Corporate", 1%),0%)</f>
        <v>0</v>
      </c>
      <c r="K8403" s="24">
        <f>VLOOKUP($G8403, Reference!$A$3:$C$20, 3,FALSE)*I8403</f>
        <v>495</v>
      </c>
      <c r="L8403" s="27">
        <f t="shared" si="262"/>
        <v>102</v>
      </c>
      <c r="M8403" s="27">
        <f t="shared" si="263"/>
        <v>102</v>
      </c>
    </row>
    <row r="8404" spans="1:13" x14ac:dyDescent="0.2">
      <c r="A8404">
        <v>1021</v>
      </c>
      <c r="B8404" s="4">
        <v>43869</v>
      </c>
      <c r="C8404" t="s">
        <v>39</v>
      </c>
      <c r="D8404" t="s">
        <v>15</v>
      </c>
      <c r="E8404" s="2" t="str">
        <f>VLOOKUP('SampleSuperstore - Main Data'!D8404,Reference!$A$26:$B$74,2,FALSE)</f>
        <v>West</v>
      </c>
      <c r="F8404" s="22" t="s">
        <v>13</v>
      </c>
      <c r="G8404" s="22" t="s">
        <v>35</v>
      </c>
      <c r="H8404" s="24">
        <f>VLOOKUP($G8404, Reference!$A$3:$C$20, 2,FALSE)*I8404</f>
        <v>24</v>
      </c>
      <c r="I8404" s="22">
        <v>1</v>
      </c>
      <c r="J8404" s="26" cm="1">
        <f t="array" ref="J8404">IFERROR(_xlfn.IFS(AND(C8404="Corporate", F8404="Technology"), 3%, C8404="Corporate", 1%),0%)</f>
        <v>0</v>
      </c>
      <c r="K8404" s="24">
        <f>VLOOKUP($G8404, Reference!$A$3:$C$20, 3,FALSE)*I8404</f>
        <v>19</v>
      </c>
      <c r="L8404" s="27">
        <f t="shared" si="262"/>
        <v>5</v>
      </c>
      <c r="M8404" s="27">
        <f t="shared" si="263"/>
        <v>5</v>
      </c>
    </row>
    <row r="8405" spans="1:13" x14ac:dyDescent="0.2">
      <c r="A8405">
        <v>1022</v>
      </c>
      <c r="B8405" s="4">
        <v>43869</v>
      </c>
      <c r="C8405" t="s">
        <v>39</v>
      </c>
      <c r="D8405" t="s">
        <v>36</v>
      </c>
      <c r="E8405" s="2" t="str">
        <f>VLOOKUP('SampleSuperstore - Main Data'!D8405,Reference!$A$26:$B$74,2,FALSE)</f>
        <v>East</v>
      </c>
      <c r="F8405" s="22" t="s">
        <v>13</v>
      </c>
      <c r="G8405" s="22" t="s">
        <v>14</v>
      </c>
      <c r="H8405" s="24">
        <f>VLOOKUP($G8405, Reference!$A$3:$C$20, 2,FALSE)*I8405</f>
        <v>45</v>
      </c>
      <c r="I8405" s="22">
        <v>1</v>
      </c>
      <c r="J8405" s="26" cm="1">
        <f t="array" ref="J8405">IFERROR(_xlfn.IFS(AND(C8405="Corporate", F8405="Technology"), 3%, C8405="Corporate", 1%),0%)</f>
        <v>0</v>
      </c>
      <c r="K8405" s="24">
        <f>VLOOKUP($G8405, Reference!$A$3:$C$20, 3,FALSE)*I8405</f>
        <v>35</v>
      </c>
      <c r="L8405" s="27">
        <f t="shared" si="262"/>
        <v>10</v>
      </c>
      <c r="M8405" s="27">
        <f t="shared" si="263"/>
        <v>10</v>
      </c>
    </row>
    <row r="8406" spans="1:13" x14ac:dyDescent="0.2">
      <c r="A8406">
        <v>1023</v>
      </c>
      <c r="B8406" s="4">
        <v>43870</v>
      </c>
      <c r="C8406" t="s">
        <v>39</v>
      </c>
      <c r="D8406" t="s">
        <v>36</v>
      </c>
      <c r="E8406" s="2" t="str">
        <f>VLOOKUP('SampleSuperstore - Main Data'!D8406,Reference!$A$26:$B$74,2,FALSE)</f>
        <v>East</v>
      </c>
      <c r="F8406" s="22" t="s">
        <v>13</v>
      </c>
      <c r="G8406" s="22" t="s">
        <v>14</v>
      </c>
      <c r="H8406" s="24">
        <f>VLOOKUP($G8406, Reference!$A$3:$C$20, 2,FALSE)*I8406</f>
        <v>180</v>
      </c>
      <c r="I8406" s="22">
        <v>4</v>
      </c>
      <c r="J8406" s="26" cm="1">
        <f t="array" ref="J8406">IFERROR(_xlfn.IFS(AND(C8406="Corporate", F8406="Technology"), 3%, C8406="Corporate", 1%),0%)</f>
        <v>0</v>
      </c>
      <c r="K8406" s="24">
        <f>VLOOKUP($G8406, Reference!$A$3:$C$20, 3,FALSE)*I8406</f>
        <v>140</v>
      </c>
      <c r="L8406" s="27">
        <f t="shared" si="262"/>
        <v>40</v>
      </c>
      <c r="M8406" s="27">
        <f t="shared" si="263"/>
        <v>40</v>
      </c>
    </row>
    <row r="8407" spans="1:13" x14ac:dyDescent="0.2">
      <c r="A8407">
        <v>1024</v>
      </c>
      <c r="B8407" s="4">
        <v>43870</v>
      </c>
      <c r="C8407" t="s">
        <v>39</v>
      </c>
      <c r="D8407" t="s">
        <v>25</v>
      </c>
      <c r="E8407" s="2" t="str">
        <f>VLOOKUP('SampleSuperstore - Main Data'!D8407,Reference!$A$26:$B$74,2,FALSE)</f>
        <v>Central</v>
      </c>
      <c r="F8407" s="22" t="s">
        <v>13</v>
      </c>
      <c r="G8407" s="22" t="s">
        <v>53</v>
      </c>
      <c r="H8407" s="24">
        <f>VLOOKUP($G8407, Reference!$A$3:$C$20, 2,FALSE)*I8407</f>
        <v>48</v>
      </c>
      <c r="I8407" s="22">
        <v>4</v>
      </c>
      <c r="J8407" s="26" cm="1">
        <f t="array" ref="J8407">IFERROR(_xlfn.IFS(AND(C8407="Corporate", F8407="Technology"), 3%, C8407="Corporate", 1%),0%)</f>
        <v>0</v>
      </c>
      <c r="K8407" s="24">
        <f>VLOOKUP($G8407, Reference!$A$3:$C$20, 3,FALSE)*I8407</f>
        <v>36</v>
      </c>
      <c r="L8407" s="27">
        <f t="shared" si="262"/>
        <v>12</v>
      </c>
      <c r="M8407" s="27">
        <f t="shared" si="263"/>
        <v>12</v>
      </c>
    </row>
    <row r="8408" spans="1:13" x14ac:dyDescent="0.2">
      <c r="A8408">
        <v>1047</v>
      </c>
      <c r="B8408" s="4">
        <v>43870</v>
      </c>
      <c r="C8408" t="s">
        <v>39</v>
      </c>
      <c r="D8408" t="s">
        <v>15</v>
      </c>
      <c r="E8408" s="2" t="str">
        <f>VLOOKUP('SampleSuperstore - Main Data'!D8408,Reference!$A$26:$B$74,2,FALSE)</f>
        <v>West</v>
      </c>
      <c r="F8408" s="22" t="s">
        <v>13</v>
      </c>
      <c r="G8408" s="22" t="s">
        <v>35</v>
      </c>
      <c r="H8408" s="24">
        <f>VLOOKUP($G8408, Reference!$A$3:$C$20, 2,FALSE)*I8408</f>
        <v>120</v>
      </c>
      <c r="I8408" s="22">
        <v>5</v>
      </c>
      <c r="J8408" s="26" cm="1">
        <f t="array" ref="J8408">IFERROR(_xlfn.IFS(AND(C8408="Corporate", F8408="Technology"), 3%, C8408="Corporate", 1%),0%)</f>
        <v>0</v>
      </c>
      <c r="K8408" s="24">
        <f>VLOOKUP($G8408, Reference!$A$3:$C$20, 3,FALSE)*I8408</f>
        <v>95</v>
      </c>
      <c r="L8408" s="27">
        <f t="shared" si="262"/>
        <v>25</v>
      </c>
      <c r="M8408" s="27">
        <f t="shared" si="263"/>
        <v>25</v>
      </c>
    </row>
    <row r="8409" spans="1:13" x14ac:dyDescent="0.2">
      <c r="A8409">
        <v>1048</v>
      </c>
      <c r="B8409" s="4">
        <v>43870</v>
      </c>
      <c r="C8409" t="s">
        <v>39</v>
      </c>
      <c r="D8409" t="s">
        <v>21</v>
      </c>
      <c r="E8409" s="2" t="str">
        <f>VLOOKUP('SampleSuperstore - Main Data'!D8409,Reference!$A$26:$B$74,2,FALSE)</f>
        <v>West</v>
      </c>
      <c r="F8409" s="22" t="s">
        <v>13</v>
      </c>
      <c r="G8409" s="22" t="s">
        <v>26</v>
      </c>
      <c r="H8409" s="24">
        <f>VLOOKUP($G8409, Reference!$A$3:$C$20, 2,FALSE)*I8409</f>
        <v>10</v>
      </c>
      <c r="I8409" s="22">
        <v>4</v>
      </c>
      <c r="J8409" s="26" cm="1">
        <f t="array" ref="J8409">IFERROR(_xlfn.IFS(AND(C8409="Corporate", F8409="Technology"), 3%, C8409="Corporate", 1%),0%)</f>
        <v>0</v>
      </c>
      <c r="K8409" s="24">
        <f>VLOOKUP($G8409, Reference!$A$3:$C$20, 3,FALSE)*I8409</f>
        <v>8</v>
      </c>
      <c r="L8409" s="27">
        <f t="shared" si="262"/>
        <v>2</v>
      </c>
      <c r="M8409" s="27">
        <f t="shared" si="263"/>
        <v>2</v>
      </c>
    </row>
    <row r="8410" spans="1:13" x14ac:dyDescent="0.2">
      <c r="A8410">
        <v>1049</v>
      </c>
      <c r="B8410" s="4">
        <v>43870</v>
      </c>
      <c r="C8410" t="s">
        <v>39</v>
      </c>
      <c r="D8410" t="s">
        <v>40</v>
      </c>
      <c r="E8410" s="2" t="str">
        <f>VLOOKUP('SampleSuperstore - Main Data'!D8410,Reference!$A$26:$B$74,2,FALSE)</f>
        <v>East</v>
      </c>
      <c r="F8410" s="22" t="s">
        <v>29</v>
      </c>
      <c r="G8410" s="22" t="s">
        <v>33</v>
      </c>
      <c r="H8410" s="24">
        <f>VLOOKUP($G8410, Reference!$A$3:$C$20, 2,FALSE)*I8410</f>
        <v>5</v>
      </c>
      <c r="I8410" s="22">
        <v>1</v>
      </c>
      <c r="J8410" s="26" cm="1">
        <f t="array" ref="J8410">IFERROR(_xlfn.IFS(AND(C8410="Corporate", F8410="Technology"), 3%, C8410="Corporate", 1%),0%)</f>
        <v>0</v>
      </c>
      <c r="K8410" s="24">
        <f>VLOOKUP($G8410, Reference!$A$3:$C$20, 3,FALSE)*I8410</f>
        <v>2.5</v>
      </c>
      <c r="L8410" s="27">
        <f t="shared" si="262"/>
        <v>2.5</v>
      </c>
      <c r="M8410" s="27">
        <f t="shared" si="263"/>
        <v>2.5</v>
      </c>
    </row>
    <row r="8411" spans="1:13" x14ac:dyDescent="0.2">
      <c r="A8411">
        <v>1050</v>
      </c>
      <c r="B8411" s="4">
        <v>43871</v>
      </c>
      <c r="C8411" t="s">
        <v>39</v>
      </c>
      <c r="D8411" t="s">
        <v>46</v>
      </c>
      <c r="E8411" s="2" t="str">
        <f>VLOOKUP('SampleSuperstore - Main Data'!D8411,Reference!$A$26:$B$74,2,FALSE)</f>
        <v>Central</v>
      </c>
      <c r="F8411" s="22" t="s">
        <v>23</v>
      </c>
      <c r="G8411" s="22" t="s">
        <v>37</v>
      </c>
      <c r="H8411" s="24">
        <f>VLOOKUP($G8411, Reference!$A$3:$C$20, 2,FALSE)*I8411</f>
        <v>27</v>
      </c>
      <c r="I8411" s="22">
        <v>3</v>
      </c>
      <c r="J8411" s="26" cm="1">
        <f t="array" ref="J8411">IFERROR(_xlfn.IFS(AND(C8411="Corporate", F8411="Technology"), 3%, C8411="Corporate", 1%),0%)</f>
        <v>0</v>
      </c>
      <c r="K8411" s="24">
        <f>VLOOKUP($G8411, Reference!$A$3:$C$20, 3,FALSE)*I8411</f>
        <v>15</v>
      </c>
      <c r="L8411" s="27">
        <f t="shared" si="262"/>
        <v>12</v>
      </c>
      <c r="M8411" s="27">
        <f t="shared" si="263"/>
        <v>12</v>
      </c>
    </row>
    <row r="8412" spans="1:13" x14ac:dyDescent="0.2">
      <c r="A8412">
        <v>1075</v>
      </c>
      <c r="B8412" s="4">
        <v>43871</v>
      </c>
      <c r="C8412" t="s">
        <v>39</v>
      </c>
      <c r="D8412" t="s">
        <v>40</v>
      </c>
      <c r="E8412" s="2" t="str">
        <f>VLOOKUP('SampleSuperstore - Main Data'!D8412,Reference!$A$26:$B$74,2,FALSE)</f>
        <v>East</v>
      </c>
      <c r="F8412" s="22" t="s">
        <v>29</v>
      </c>
      <c r="G8412" s="22" t="s">
        <v>33</v>
      </c>
      <c r="H8412" s="24">
        <f>VLOOKUP($G8412, Reference!$A$3:$C$20, 2,FALSE)*I8412</f>
        <v>10</v>
      </c>
      <c r="I8412" s="22">
        <v>2</v>
      </c>
      <c r="J8412" s="26" cm="1">
        <f t="array" ref="J8412">IFERROR(_xlfn.IFS(AND(C8412="Corporate", F8412="Technology"), 3%, C8412="Corporate", 1%),0%)</f>
        <v>0</v>
      </c>
      <c r="K8412" s="24">
        <f>VLOOKUP($G8412, Reference!$A$3:$C$20, 3,FALSE)*I8412</f>
        <v>5</v>
      </c>
      <c r="L8412" s="27">
        <f t="shared" si="262"/>
        <v>5</v>
      </c>
      <c r="M8412" s="27">
        <f t="shared" si="263"/>
        <v>5</v>
      </c>
    </row>
    <row r="8413" spans="1:13" x14ac:dyDescent="0.2">
      <c r="A8413">
        <v>1076</v>
      </c>
      <c r="B8413" s="4">
        <v>43871</v>
      </c>
      <c r="C8413" t="s">
        <v>39</v>
      </c>
      <c r="D8413" t="s">
        <v>19</v>
      </c>
      <c r="E8413" s="2" t="str">
        <f>VLOOKUP('SampleSuperstore - Main Data'!D8413,Reference!$A$26:$B$74,2,FALSE)</f>
        <v>East</v>
      </c>
      <c r="F8413" s="22" t="s">
        <v>13</v>
      </c>
      <c r="G8413" s="22" t="s">
        <v>16</v>
      </c>
      <c r="H8413" s="24">
        <f>VLOOKUP($G8413, Reference!$A$3:$C$20, 2,FALSE)*I8413</f>
        <v>76</v>
      </c>
      <c r="I8413" s="22">
        <v>4</v>
      </c>
      <c r="J8413" s="26" cm="1">
        <f t="array" ref="J8413">IFERROR(_xlfn.IFS(AND(C8413="Corporate", F8413="Technology"), 3%, C8413="Corporate", 1%),0%)</f>
        <v>0</v>
      </c>
      <c r="K8413" s="24">
        <f>VLOOKUP($G8413, Reference!$A$3:$C$20, 3,FALSE)*I8413</f>
        <v>40</v>
      </c>
      <c r="L8413" s="27">
        <f t="shared" si="262"/>
        <v>36</v>
      </c>
      <c r="M8413" s="27">
        <f t="shared" si="263"/>
        <v>36</v>
      </c>
    </row>
    <row r="8414" spans="1:13" x14ac:dyDescent="0.2">
      <c r="A8414">
        <v>1077</v>
      </c>
      <c r="B8414" s="4">
        <v>43871</v>
      </c>
      <c r="C8414" t="s">
        <v>39</v>
      </c>
      <c r="D8414" t="s">
        <v>51</v>
      </c>
      <c r="E8414" s="2" t="str">
        <f>VLOOKUP('SampleSuperstore - Main Data'!D8414,Reference!$A$26:$B$74,2,FALSE)</f>
        <v>East</v>
      </c>
      <c r="F8414" s="22" t="s">
        <v>13</v>
      </c>
      <c r="G8414" s="22" t="s">
        <v>53</v>
      </c>
      <c r="H8414" s="24">
        <f>VLOOKUP($G8414, Reference!$A$3:$C$20, 2,FALSE)*I8414</f>
        <v>108</v>
      </c>
      <c r="I8414" s="22">
        <v>9</v>
      </c>
      <c r="J8414" s="26" cm="1">
        <f t="array" ref="J8414">IFERROR(_xlfn.IFS(AND(C8414="Corporate", F8414="Technology"), 3%, C8414="Corporate", 1%),0%)</f>
        <v>0</v>
      </c>
      <c r="K8414" s="24">
        <f>VLOOKUP($G8414, Reference!$A$3:$C$20, 3,FALSE)*I8414</f>
        <v>81</v>
      </c>
      <c r="L8414" s="27">
        <f t="shared" si="262"/>
        <v>27</v>
      </c>
      <c r="M8414" s="27">
        <f t="shared" si="263"/>
        <v>27</v>
      </c>
    </row>
    <row r="8415" spans="1:13" x14ac:dyDescent="0.2">
      <c r="A8415">
        <v>1078</v>
      </c>
      <c r="B8415" s="4">
        <v>43871</v>
      </c>
      <c r="C8415" t="s">
        <v>39</v>
      </c>
      <c r="D8415" t="s">
        <v>54</v>
      </c>
      <c r="E8415" s="2" t="str">
        <f>VLOOKUP('SampleSuperstore - Main Data'!D8415,Reference!$A$26:$B$74,2,FALSE)</f>
        <v>East</v>
      </c>
      <c r="F8415" s="22" t="s">
        <v>13</v>
      </c>
      <c r="G8415" s="22" t="s">
        <v>49</v>
      </c>
      <c r="H8415" s="24">
        <f>VLOOKUP($G8415, Reference!$A$3:$C$20, 2,FALSE)*I8415</f>
        <v>200</v>
      </c>
      <c r="I8415" s="22">
        <v>5</v>
      </c>
      <c r="J8415" s="26" cm="1">
        <f t="array" ref="J8415">IFERROR(_xlfn.IFS(AND(C8415="Corporate", F8415="Technology"), 3%, C8415="Corporate", 1%),0%)</f>
        <v>0</v>
      </c>
      <c r="K8415" s="24">
        <f>VLOOKUP($G8415, Reference!$A$3:$C$20, 3,FALSE)*I8415</f>
        <v>175</v>
      </c>
      <c r="L8415" s="27">
        <f t="shared" si="262"/>
        <v>25</v>
      </c>
      <c r="M8415" s="27">
        <f t="shared" si="263"/>
        <v>25</v>
      </c>
    </row>
    <row r="8416" spans="1:13" x14ac:dyDescent="0.2">
      <c r="A8416">
        <v>1079</v>
      </c>
      <c r="B8416" s="4">
        <v>43871</v>
      </c>
      <c r="C8416" t="s">
        <v>39</v>
      </c>
      <c r="D8416" t="s">
        <v>25</v>
      </c>
      <c r="E8416" s="2" t="str">
        <f>VLOOKUP('SampleSuperstore - Main Data'!D8416,Reference!$A$26:$B$74,2,FALSE)</f>
        <v>Central</v>
      </c>
      <c r="F8416" s="22" t="s">
        <v>13</v>
      </c>
      <c r="G8416" s="22" t="s">
        <v>35</v>
      </c>
      <c r="H8416" s="24">
        <f>VLOOKUP($G8416, Reference!$A$3:$C$20, 2,FALSE)*I8416</f>
        <v>96</v>
      </c>
      <c r="I8416" s="22">
        <v>4</v>
      </c>
      <c r="J8416" s="26" cm="1">
        <f t="array" ref="J8416">IFERROR(_xlfn.IFS(AND(C8416="Corporate", F8416="Technology"), 3%, C8416="Corporate", 1%),0%)</f>
        <v>0</v>
      </c>
      <c r="K8416" s="24">
        <f>VLOOKUP($G8416, Reference!$A$3:$C$20, 3,FALSE)*I8416</f>
        <v>76</v>
      </c>
      <c r="L8416" s="27">
        <f t="shared" si="262"/>
        <v>20</v>
      </c>
      <c r="M8416" s="27">
        <f t="shared" si="263"/>
        <v>20</v>
      </c>
    </row>
    <row r="8417" spans="1:13" x14ac:dyDescent="0.2">
      <c r="A8417">
        <v>1080</v>
      </c>
      <c r="B8417" s="4">
        <v>43871</v>
      </c>
      <c r="C8417" t="s">
        <v>39</v>
      </c>
      <c r="D8417" t="s">
        <v>19</v>
      </c>
      <c r="E8417" s="2" t="str">
        <f>VLOOKUP('SampleSuperstore - Main Data'!D8417,Reference!$A$26:$B$74,2,FALSE)</f>
        <v>East</v>
      </c>
      <c r="F8417" s="22" t="s">
        <v>13</v>
      </c>
      <c r="G8417" s="22" t="s">
        <v>20</v>
      </c>
      <c r="H8417" s="24">
        <f>VLOOKUP($G8417, Reference!$A$3:$C$20, 2,FALSE)*I8417</f>
        <v>153</v>
      </c>
      <c r="I8417" s="22">
        <v>9</v>
      </c>
      <c r="J8417" s="26" cm="1">
        <f t="array" ref="J8417">IFERROR(_xlfn.IFS(AND(C8417="Corporate", F8417="Technology"), 3%, C8417="Corporate", 1%),0%)</f>
        <v>0</v>
      </c>
      <c r="K8417" s="24">
        <f>VLOOKUP($G8417, Reference!$A$3:$C$20, 3,FALSE)*I8417</f>
        <v>90</v>
      </c>
      <c r="L8417" s="27">
        <f t="shared" si="262"/>
        <v>63</v>
      </c>
      <c r="M8417" s="27">
        <f t="shared" si="263"/>
        <v>63</v>
      </c>
    </row>
    <row r="8418" spans="1:13" x14ac:dyDescent="0.2">
      <c r="A8418">
        <v>1081</v>
      </c>
      <c r="B8418" s="4">
        <v>43871</v>
      </c>
      <c r="C8418" t="s">
        <v>39</v>
      </c>
      <c r="D8418" t="s">
        <v>25</v>
      </c>
      <c r="E8418" s="2" t="str">
        <f>VLOOKUP('SampleSuperstore - Main Data'!D8418,Reference!$A$26:$B$74,2,FALSE)</f>
        <v>Central</v>
      </c>
      <c r="F8418" s="22" t="s">
        <v>29</v>
      </c>
      <c r="G8418" s="22" t="s">
        <v>33</v>
      </c>
      <c r="H8418" s="24">
        <f>VLOOKUP($G8418, Reference!$A$3:$C$20, 2,FALSE)*I8418</f>
        <v>25</v>
      </c>
      <c r="I8418" s="22">
        <v>5</v>
      </c>
      <c r="J8418" s="26" cm="1">
        <f t="array" ref="J8418">IFERROR(_xlfn.IFS(AND(C8418="Corporate", F8418="Technology"), 3%, C8418="Corporate", 1%),0%)</f>
        <v>0</v>
      </c>
      <c r="K8418" s="24">
        <f>VLOOKUP($G8418, Reference!$A$3:$C$20, 3,FALSE)*I8418</f>
        <v>12.5</v>
      </c>
      <c r="L8418" s="27">
        <f t="shared" si="262"/>
        <v>12.5</v>
      </c>
      <c r="M8418" s="27">
        <f t="shared" si="263"/>
        <v>12.5</v>
      </c>
    </row>
    <row r="8419" spans="1:13" x14ac:dyDescent="0.2">
      <c r="A8419">
        <v>1082</v>
      </c>
      <c r="B8419" s="4">
        <v>43871</v>
      </c>
      <c r="C8419" t="s">
        <v>39</v>
      </c>
      <c r="D8419" t="s">
        <v>72</v>
      </c>
      <c r="E8419" s="2" t="str">
        <f>VLOOKUP('SampleSuperstore - Main Data'!D8419,Reference!$A$26:$B$74,2,FALSE)</f>
        <v>South</v>
      </c>
      <c r="F8419" s="22" t="s">
        <v>13</v>
      </c>
      <c r="G8419" s="22" t="s">
        <v>14</v>
      </c>
      <c r="H8419" s="24">
        <f>VLOOKUP($G8419, Reference!$A$3:$C$20, 2,FALSE)*I8419</f>
        <v>630</v>
      </c>
      <c r="I8419" s="22">
        <v>14</v>
      </c>
      <c r="J8419" s="26" cm="1">
        <f t="array" ref="J8419">IFERROR(_xlfn.IFS(AND(C8419="Corporate", F8419="Technology"), 3%, C8419="Corporate", 1%),0%)</f>
        <v>0</v>
      </c>
      <c r="K8419" s="24">
        <f>VLOOKUP($G8419, Reference!$A$3:$C$20, 3,FALSE)*I8419</f>
        <v>490</v>
      </c>
      <c r="L8419" s="27">
        <f t="shared" si="262"/>
        <v>140</v>
      </c>
      <c r="M8419" s="27">
        <f t="shared" si="263"/>
        <v>140</v>
      </c>
    </row>
    <row r="8420" spans="1:13" x14ac:dyDescent="0.2">
      <c r="A8420">
        <v>1083</v>
      </c>
      <c r="B8420" s="4">
        <v>43871</v>
      </c>
      <c r="C8420" t="s">
        <v>39</v>
      </c>
      <c r="D8420" t="s">
        <v>69</v>
      </c>
      <c r="E8420" s="2" t="str">
        <f>VLOOKUP('SampleSuperstore - Main Data'!D8420,Reference!$A$26:$B$74,2,FALSE)</f>
        <v>Central</v>
      </c>
      <c r="F8420" s="22" t="s">
        <v>13</v>
      </c>
      <c r="G8420" s="22" t="s">
        <v>53</v>
      </c>
      <c r="H8420" s="24">
        <f>VLOOKUP($G8420, Reference!$A$3:$C$20, 2,FALSE)*I8420</f>
        <v>12</v>
      </c>
      <c r="I8420" s="22">
        <v>1</v>
      </c>
      <c r="J8420" s="26" cm="1">
        <f t="array" ref="J8420">IFERROR(_xlfn.IFS(AND(C8420="Corporate", F8420="Technology"), 3%, C8420="Corporate", 1%),0%)</f>
        <v>0</v>
      </c>
      <c r="K8420" s="24">
        <f>VLOOKUP($G8420, Reference!$A$3:$C$20, 3,FALSE)*I8420</f>
        <v>9</v>
      </c>
      <c r="L8420" s="27">
        <f t="shared" si="262"/>
        <v>3</v>
      </c>
      <c r="M8420" s="27">
        <f t="shared" si="263"/>
        <v>3</v>
      </c>
    </row>
    <row r="8421" spans="1:13" x14ac:dyDescent="0.2">
      <c r="A8421">
        <v>1084</v>
      </c>
      <c r="B8421" s="4">
        <v>43871</v>
      </c>
      <c r="C8421" t="s">
        <v>39</v>
      </c>
      <c r="D8421" t="s">
        <v>55</v>
      </c>
      <c r="E8421" s="2" t="str">
        <f>VLOOKUP('SampleSuperstore - Main Data'!D8421,Reference!$A$26:$B$74,2,FALSE)</f>
        <v>Central</v>
      </c>
      <c r="F8421" s="22" t="s">
        <v>13</v>
      </c>
      <c r="G8421" s="22" t="s">
        <v>14</v>
      </c>
      <c r="H8421" s="24">
        <f>VLOOKUP($G8421, Reference!$A$3:$C$20, 2,FALSE)*I8421</f>
        <v>45</v>
      </c>
      <c r="I8421" s="22">
        <v>1</v>
      </c>
      <c r="J8421" s="26" cm="1">
        <f t="array" ref="J8421">IFERROR(_xlfn.IFS(AND(C8421="Corporate", F8421="Technology"), 3%, C8421="Corporate", 1%),0%)</f>
        <v>0</v>
      </c>
      <c r="K8421" s="24">
        <f>VLOOKUP($G8421, Reference!$A$3:$C$20, 3,FALSE)*I8421</f>
        <v>35</v>
      </c>
      <c r="L8421" s="27">
        <f t="shared" si="262"/>
        <v>10</v>
      </c>
      <c r="M8421" s="27">
        <f t="shared" si="263"/>
        <v>10</v>
      </c>
    </row>
    <row r="8422" spans="1:13" x14ac:dyDescent="0.2">
      <c r="A8422">
        <v>1085</v>
      </c>
      <c r="B8422" s="4">
        <v>43872</v>
      </c>
      <c r="C8422" t="s">
        <v>39</v>
      </c>
      <c r="D8422" t="s">
        <v>46</v>
      </c>
      <c r="E8422" s="2" t="str">
        <f>VLOOKUP('SampleSuperstore - Main Data'!D8422,Reference!$A$26:$B$74,2,FALSE)</f>
        <v>Central</v>
      </c>
      <c r="F8422" s="22" t="s">
        <v>23</v>
      </c>
      <c r="G8422" s="22" t="s">
        <v>37</v>
      </c>
      <c r="H8422" s="24">
        <f>VLOOKUP($G8422, Reference!$A$3:$C$20, 2,FALSE)*I8422</f>
        <v>63</v>
      </c>
      <c r="I8422" s="22">
        <v>7</v>
      </c>
      <c r="J8422" s="26" cm="1">
        <f t="array" ref="J8422">IFERROR(_xlfn.IFS(AND(C8422="Corporate", F8422="Technology"), 3%, C8422="Corporate", 1%),0%)</f>
        <v>0</v>
      </c>
      <c r="K8422" s="24">
        <f>VLOOKUP($G8422, Reference!$A$3:$C$20, 3,FALSE)*I8422</f>
        <v>35</v>
      </c>
      <c r="L8422" s="27">
        <f t="shared" si="262"/>
        <v>28</v>
      </c>
      <c r="M8422" s="27">
        <f t="shared" si="263"/>
        <v>28</v>
      </c>
    </row>
    <row r="8423" spans="1:13" x14ac:dyDescent="0.2">
      <c r="A8423">
        <v>1086</v>
      </c>
      <c r="B8423" s="4">
        <v>43872</v>
      </c>
      <c r="C8423" t="s">
        <v>39</v>
      </c>
      <c r="D8423" t="s">
        <v>63</v>
      </c>
      <c r="E8423" s="2" t="str">
        <f>VLOOKUP('SampleSuperstore - Main Data'!D8423,Reference!$A$26:$B$74,2,FALSE)</f>
        <v>East</v>
      </c>
      <c r="F8423" s="22" t="s">
        <v>23</v>
      </c>
      <c r="G8423" s="22" t="s">
        <v>37</v>
      </c>
      <c r="H8423" s="24">
        <f>VLOOKUP($G8423, Reference!$A$3:$C$20, 2,FALSE)*I8423</f>
        <v>27</v>
      </c>
      <c r="I8423" s="22">
        <v>3</v>
      </c>
      <c r="J8423" s="26" cm="1">
        <f t="array" ref="J8423">IFERROR(_xlfn.IFS(AND(C8423="Corporate", F8423="Technology"), 3%, C8423="Corporate", 1%),0%)</f>
        <v>0</v>
      </c>
      <c r="K8423" s="24">
        <f>VLOOKUP($G8423, Reference!$A$3:$C$20, 3,FALSE)*I8423</f>
        <v>15</v>
      </c>
      <c r="L8423" s="27">
        <f t="shared" si="262"/>
        <v>12</v>
      </c>
      <c r="M8423" s="27">
        <f t="shared" si="263"/>
        <v>12</v>
      </c>
    </row>
    <row r="8424" spans="1:13" x14ac:dyDescent="0.2">
      <c r="A8424">
        <v>1104</v>
      </c>
      <c r="B8424" s="4">
        <v>43872</v>
      </c>
      <c r="C8424" t="s">
        <v>39</v>
      </c>
      <c r="D8424" t="s">
        <v>56</v>
      </c>
      <c r="E8424" s="2" t="str">
        <f>VLOOKUP('SampleSuperstore - Main Data'!D8424,Reference!$A$26:$B$74,2,FALSE)</f>
        <v>Central</v>
      </c>
      <c r="F8424" s="22" t="s">
        <v>13</v>
      </c>
      <c r="G8424" s="22" t="s">
        <v>14</v>
      </c>
      <c r="H8424" s="24">
        <f>VLOOKUP($G8424, Reference!$A$3:$C$20, 2,FALSE)*I8424</f>
        <v>45</v>
      </c>
      <c r="I8424" s="22">
        <v>1</v>
      </c>
      <c r="J8424" s="26" cm="1">
        <f t="array" ref="J8424">IFERROR(_xlfn.IFS(AND(C8424="Corporate", F8424="Technology"), 3%, C8424="Corporate", 1%),0%)</f>
        <v>0</v>
      </c>
      <c r="K8424" s="24">
        <f>VLOOKUP($G8424, Reference!$A$3:$C$20, 3,FALSE)*I8424</f>
        <v>35</v>
      </c>
      <c r="L8424" s="27">
        <f t="shared" si="262"/>
        <v>10</v>
      </c>
      <c r="M8424" s="27">
        <f t="shared" si="263"/>
        <v>10</v>
      </c>
    </row>
    <row r="8425" spans="1:13" x14ac:dyDescent="0.2">
      <c r="A8425">
        <v>1105</v>
      </c>
      <c r="B8425" s="4">
        <v>43872</v>
      </c>
      <c r="C8425" t="s">
        <v>39</v>
      </c>
      <c r="D8425" t="s">
        <v>79</v>
      </c>
      <c r="E8425" s="2" t="str">
        <f>VLOOKUP('SampleSuperstore - Main Data'!D8425,Reference!$A$26:$B$74,2,FALSE)</f>
        <v>West</v>
      </c>
      <c r="F8425" s="22" t="s">
        <v>13</v>
      </c>
      <c r="G8425" s="22" t="s">
        <v>35</v>
      </c>
      <c r="H8425" s="24">
        <f>VLOOKUP($G8425, Reference!$A$3:$C$20, 2,FALSE)*I8425</f>
        <v>96</v>
      </c>
      <c r="I8425" s="22">
        <v>4</v>
      </c>
      <c r="J8425" s="26" cm="1">
        <f t="array" ref="J8425">IFERROR(_xlfn.IFS(AND(C8425="Corporate", F8425="Technology"), 3%, C8425="Corporate", 1%),0%)</f>
        <v>0</v>
      </c>
      <c r="K8425" s="24">
        <f>VLOOKUP($G8425, Reference!$A$3:$C$20, 3,FALSE)*I8425</f>
        <v>76</v>
      </c>
      <c r="L8425" s="27">
        <f t="shared" si="262"/>
        <v>20</v>
      </c>
      <c r="M8425" s="27">
        <f t="shared" si="263"/>
        <v>20</v>
      </c>
    </row>
    <row r="8426" spans="1:13" x14ac:dyDescent="0.2">
      <c r="A8426">
        <v>1106</v>
      </c>
      <c r="B8426" s="4">
        <v>43872</v>
      </c>
      <c r="C8426" t="s">
        <v>39</v>
      </c>
      <c r="D8426" t="s">
        <v>40</v>
      </c>
      <c r="E8426" s="2" t="str">
        <f>VLOOKUP('SampleSuperstore - Main Data'!D8426,Reference!$A$26:$B$74,2,FALSE)</f>
        <v>East</v>
      </c>
      <c r="F8426" s="22" t="s">
        <v>29</v>
      </c>
      <c r="G8426" s="22" t="s">
        <v>33</v>
      </c>
      <c r="H8426" s="24">
        <f>VLOOKUP($G8426, Reference!$A$3:$C$20, 2,FALSE)*I8426</f>
        <v>10</v>
      </c>
      <c r="I8426" s="22">
        <v>2</v>
      </c>
      <c r="J8426" s="26" cm="1">
        <f t="array" ref="J8426">IFERROR(_xlfn.IFS(AND(C8426="Corporate", F8426="Technology"), 3%, C8426="Corporate", 1%),0%)</f>
        <v>0</v>
      </c>
      <c r="K8426" s="24">
        <f>VLOOKUP($G8426, Reference!$A$3:$C$20, 3,FALSE)*I8426</f>
        <v>5</v>
      </c>
      <c r="L8426" s="27">
        <f t="shared" si="262"/>
        <v>5</v>
      </c>
      <c r="M8426" s="27">
        <f t="shared" si="263"/>
        <v>5</v>
      </c>
    </row>
    <row r="8427" spans="1:13" x14ac:dyDescent="0.2">
      <c r="A8427">
        <v>1107</v>
      </c>
      <c r="B8427" s="4">
        <v>43872</v>
      </c>
      <c r="C8427" t="s">
        <v>39</v>
      </c>
      <c r="D8427" t="s">
        <v>15</v>
      </c>
      <c r="E8427" s="2" t="str">
        <f>VLOOKUP('SampleSuperstore - Main Data'!D8427,Reference!$A$26:$B$74,2,FALSE)</f>
        <v>West</v>
      </c>
      <c r="F8427" s="22" t="s">
        <v>13</v>
      </c>
      <c r="G8427" s="22" t="s">
        <v>20</v>
      </c>
      <c r="H8427" s="24">
        <f>VLOOKUP($G8427, Reference!$A$3:$C$20, 2,FALSE)*I8427</f>
        <v>17</v>
      </c>
      <c r="I8427" s="22">
        <v>1</v>
      </c>
      <c r="J8427" s="26" cm="1">
        <f t="array" ref="J8427">IFERROR(_xlfn.IFS(AND(C8427="Corporate", F8427="Technology"), 3%, C8427="Corporate", 1%),0%)</f>
        <v>0</v>
      </c>
      <c r="K8427" s="24">
        <f>VLOOKUP($G8427, Reference!$A$3:$C$20, 3,FALSE)*I8427</f>
        <v>10</v>
      </c>
      <c r="L8427" s="27">
        <f t="shared" si="262"/>
        <v>7</v>
      </c>
      <c r="M8427" s="27">
        <f t="shared" si="263"/>
        <v>7</v>
      </c>
    </row>
    <row r="8428" spans="1:13" x14ac:dyDescent="0.2">
      <c r="A8428">
        <v>1108</v>
      </c>
      <c r="B8428" s="4">
        <v>43872</v>
      </c>
      <c r="C8428" t="s">
        <v>39</v>
      </c>
      <c r="D8428" t="s">
        <v>52</v>
      </c>
      <c r="E8428" s="2" t="str">
        <f>VLOOKUP('SampleSuperstore - Main Data'!D8428,Reference!$A$26:$B$74,2,FALSE)</f>
        <v>East</v>
      </c>
      <c r="F8428" s="22" t="s">
        <v>13</v>
      </c>
      <c r="G8428" s="22" t="s">
        <v>49</v>
      </c>
      <c r="H8428" s="24">
        <f>VLOOKUP($G8428, Reference!$A$3:$C$20, 2,FALSE)*I8428</f>
        <v>160</v>
      </c>
      <c r="I8428" s="22">
        <v>4</v>
      </c>
      <c r="J8428" s="26" cm="1">
        <f t="array" ref="J8428">IFERROR(_xlfn.IFS(AND(C8428="Corporate", F8428="Technology"), 3%, C8428="Corporate", 1%),0%)</f>
        <v>0</v>
      </c>
      <c r="K8428" s="24">
        <f>VLOOKUP($G8428, Reference!$A$3:$C$20, 3,FALSE)*I8428</f>
        <v>140</v>
      </c>
      <c r="L8428" s="27">
        <f t="shared" si="262"/>
        <v>20</v>
      </c>
      <c r="M8428" s="27">
        <f t="shared" si="263"/>
        <v>20</v>
      </c>
    </row>
    <row r="8429" spans="1:13" x14ac:dyDescent="0.2">
      <c r="A8429">
        <v>1109</v>
      </c>
      <c r="B8429" s="4">
        <v>43872</v>
      </c>
      <c r="C8429" t="s">
        <v>39</v>
      </c>
      <c r="D8429" t="s">
        <v>15</v>
      </c>
      <c r="E8429" s="2" t="str">
        <f>VLOOKUP('SampleSuperstore - Main Data'!D8429,Reference!$A$26:$B$74,2,FALSE)</f>
        <v>West</v>
      </c>
      <c r="F8429" s="22" t="s">
        <v>13</v>
      </c>
      <c r="G8429" s="22" t="s">
        <v>26</v>
      </c>
      <c r="H8429" s="24">
        <f>VLOOKUP($G8429, Reference!$A$3:$C$20, 2,FALSE)*I8429</f>
        <v>12.5</v>
      </c>
      <c r="I8429" s="22">
        <v>5</v>
      </c>
      <c r="J8429" s="26" cm="1">
        <f t="array" ref="J8429">IFERROR(_xlfn.IFS(AND(C8429="Corporate", F8429="Technology"), 3%, C8429="Corporate", 1%),0%)</f>
        <v>0</v>
      </c>
      <c r="K8429" s="24">
        <f>VLOOKUP($G8429, Reference!$A$3:$C$20, 3,FALSE)*I8429</f>
        <v>10</v>
      </c>
      <c r="L8429" s="27">
        <f t="shared" si="262"/>
        <v>2.5</v>
      </c>
      <c r="M8429" s="27">
        <f t="shared" si="263"/>
        <v>2.5</v>
      </c>
    </row>
    <row r="8430" spans="1:13" x14ac:dyDescent="0.2">
      <c r="A8430">
        <v>1110</v>
      </c>
      <c r="B8430" s="4">
        <v>43872</v>
      </c>
      <c r="C8430" t="s">
        <v>39</v>
      </c>
      <c r="D8430" t="s">
        <v>56</v>
      </c>
      <c r="E8430" s="2" t="str">
        <f>VLOOKUP('SampleSuperstore - Main Data'!D8430,Reference!$A$26:$B$74,2,FALSE)</f>
        <v>Central</v>
      </c>
      <c r="F8430" s="22" t="s">
        <v>13</v>
      </c>
      <c r="G8430" s="22" t="s">
        <v>53</v>
      </c>
      <c r="H8430" s="24">
        <f>VLOOKUP($G8430, Reference!$A$3:$C$20, 2,FALSE)*I8430</f>
        <v>24</v>
      </c>
      <c r="I8430" s="22">
        <v>2</v>
      </c>
      <c r="J8430" s="26" cm="1">
        <f t="array" ref="J8430">IFERROR(_xlfn.IFS(AND(C8430="Corporate", F8430="Technology"), 3%, C8430="Corporate", 1%),0%)</f>
        <v>0</v>
      </c>
      <c r="K8430" s="24">
        <f>VLOOKUP($G8430, Reference!$A$3:$C$20, 3,FALSE)*I8430</f>
        <v>18</v>
      </c>
      <c r="L8430" s="27">
        <f t="shared" si="262"/>
        <v>6</v>
      </c>
      <c r="M8430" s="27">
        <f t="shared" si="263"/>
        <v>6</v>
      </c>
    </row>
    <row r="8431" spans="1:13" x14ac:dyDescent="0.2">
      <c r="A8431">
        <v>1111</v>
      </c>
      <c r="B8431" s="4">
        <v>43872</v>
      </c>
      <c r="C8431" t="s">
        <v>39</v>
      </c>
      <c r="D8431" t="s">
        <v>21</v>
      </c>
      <c r="E8431" s="2" t="str">
        <f>VLOOKUP('SampleSuperstore - Main Data'!D8431,Reference!$A$26:$B$74,2,FALSE)</f>
        <v>West</v>
      </c>
      <c r="F8431" s="22" t="s">
        <v>13</v>
      </c>
      <c r="G8431" s="22" t="s">
        <v>26</v>
      </c>
      <c r="H8431" s="24">
        <f>VLOOKUP($G8431, Reference!$A$3:$C$20, 2,FALSE)*I8431</f>
        <v>5</v>
      </c>
      <c r="I8431" s="22">
        <v>2</v>
      </c>
      <c r="J8431" s="26" cm="1">
        <f t="array" ref="J8431">IFERROR(_xlfn.IFS(AND(C8431="Corporate", F8431="Technology"), 3%, C8431="Corporate", 1%),0%)</f>
        <v>0</v>
      </c>
      <c r="K8431" s="24">
        <f>VLOOKUP($G8431, Reference!$A$3:$C$20, 3,FALSE)*I8431</f>
        <v>4</v>
      </c>
      <c r="L8431" s="27">
        <f t="shared" si="262"/>
        <v>1</v>
      </c>
      <c r="M8431" s="27">
        <f t="shared" si="263"/>
        <v>1</v>
      </c>
    </row>
    <row r="8432" spans="1:13" x14ac:dyDescent="0.2">
      <c r="A8432">
        <v>1130</v>
      </c>
      <c r="B8432" s="4">
        <v>43873</v>
      </c>
      <c r="C8432" t="s">
        <v>39</v>
      </c>
      <c r="D8432" t="s">
        <v>15</v>
      </c>
      <c r="E8432" s="2" t="str">
        <f>VLOOKUP('SampleSuperstore - Main Data'!D8432,Reference!$A$26:$B$74,2,FALSE)</f>
        <v>West</v>
      </c>
      <c r="F8432" s="22" t="s">
        <v>13</v>
      </c>
      <c r="G8432" s="22" t="s">
        <v>49</v>
      </c>
      <c r="H8432" s="24">
        <f>VLOOKUP($G8432, Reference!$A$3:$C$20, 2,FALSE)*I8432</f>
        <v>200</v>
      </c>
      <c r="I8432" s="22">
        <v>5</v>
      </c>
      <c r="J8432" s="26" cm="1">
        <f t="array" ref="J8432">IFERROR(_xlfn.IFS(AND(C8432="Corporate", F8432="Technology"), 3%, C8432="Corporate", 1%),0%)</f>
        <v>0</v>
      </c>
      <c r="K8432" s="24">
        <f>VLOOKUP($G8432, Reference!$A$3:$C$20, 3,FALSE)*I8432</f>
        <v>175</v>
      </c>
      <c r="L8432" s="27">
        <f t="shared" si="262"/>
        <v>25</v>
      </c>
      <c r="M8432" s="27">
        <f t="shared" si="263"/>
        <v>25</v>
      </c>
    </row>
    <row r="8433" spans="1:13" x14ac:dyDescent="0.2">
      <c r="A8433">
        <v>1131</v>
      </c>
      <c r="B8433" s="4">
        <v>43873</v>
      </c>
      <c r="C8433" t="s">
        <v>39</v>
      </c>
      <c r="D8433" t="s">
        <v>15</v>
      </c>
      <c r="E8433" s="2" t="str">
        <f>VLOOKUP('SampleSuperstore - Main Data'!D8433,Reference!$A$26:$B$74,2,FALSE)</f>
        <v>West</v>
      </c>
      <c r="F8433" s="22" t="s">
        <v>13</v>
      </c>
      <c r="G8433" s="22" t="s">
        <v>14</v>
      </c>
      <c r="H8433" s="24">
        <f>VLOOKUP($G8433, Reference!$A$3:$C$20, 2,FALSE)*I8433</f>
        <v>135</v>
      </c>
      <c r="I8433" s="22">
        <v>3</v>
      </c>
      <c r="J8433" s="26" cm="1">
        <f t="array" ref="J8433">IFERROR(_xlfn.IFS(AND(C8433="Corporate", F8433="Technology"), 3%, C8433="Corporate", 1%),0%)</f>
        <v>0</v>
      </c>
      <c r="K8433" s="24">
        <f>VLOOKUP($G8433, Reference!$A$3:$C$20, 3,FALSE)*I8433</f>
        <v>105</v>
      </c>
      <c r="L8433" s="27">
        <f t="shared" si="262"/>
        <v>30</v>
      </c>
      <c r="M8433" s="27">
        <f t="shared" si="263"/>
        <v>30</v>
      </c>
    </row>
    <row r="8434" spans="1:13" x14ac:dyDescent="0.2">
      <c r="A8434">
        <v>1132</v>
      </c>
      <c r="B8434" s="4">
        <v>43874</v>
      </c>
      <c r="C8434" t="s">
        <v>39</v>
      </c>
      <c r="D8434" t="s">
        <v>36</v>
      </c>
      <c r="E8434" s="2" t="str">
        <f>VLOOKUP('SampleSuperstore - Main Data'!D8434,Reference!$A$26:$B$74,2,FALSE)</f>
        <v>East</v>
      </c>
      <c r="F8434" s="22" t="s">
        <v>13</v>
      </c>
      <c r="G8434" s="22" t="s">
        <v>26</v>
      </c>
      <c r="H8434" s="24">
        <f>VLOOKUP($G8434, Reference!$A$3:$C$20, 2,FALSE)*I8434</f>
        <v>2.5</v>
      </c>
      <c r="I8434" s="22">
        <v>1</v>
      </c>
      <c r="J8434" s="26" cm="1">
        <f t="array" ref="J8434">IFERROR(_xlfn.IFS(AND(C8434="Corporate", F8434="Technology"), 3%, C8434="Corporate", 1%),0%)</f>
        <v>0</v>
      </c>
      <c r="K8434" s="24">
        <f>VLOOKUP($G8434, Reference!$A$3:$C$20, 3,FALSE)*I8434</f>
        <v>2</v>
      </c>
      <c r="L8434" s="27">
        <f t="shared" si="262"/>
        <v>0.5</v>
      </c>
      <c r="M8434" s="27">
        <f t="shared" si="263"/>
        <v>0.5</v>
      </c>
    </row>
    <row r="8435" spans="1:13" x14ac:dyDescent="0.2">
      <c r="A8435">
        <v>1154</v>
      </c>
      <c r="B8435" s="4">
        <v>43874</v>
      </c>
      <c r="C8435" t="s">
        <v>39</v>
      </c>
      <c r="D8435" t="s">
        <v>15</v>
      </c>
      <c r="E8435" s="2" t="str">
        <f>VLOOKUP('SampleSuperstore - Main Data'!D8435,Reference!$A$26:$B$74,2,FALSE)</f>
        <v>West</v>
      </c>
      <c r="F8435" s="22" t="s">
        <v>23</v>
      </c>
      <c r="G8435" s="22" t="s">
        <v>24</v>
      </c>
      <c r="H8435" s="24">
        <f>VLOOKUP($G8435, Reference!$A$3:$C$20, 2,FALSE)*I8435</f>
        <v>396</v>
      </c>
      <c r="I8435" s="22">
        <v>4</v>
      </c>
      <c r="J8435" s="26" cm="1">
        <f t="array" ref="J8435">IFERROR(_xlfn.IFS(AND(C8435="Corporate", F8435="Technology"), 3%, C8435="Corporate", 1%),0%)</f>
        <v>0</v>
      </c>
      <c r="K8435" s="24">
        <f>VLOOKUP($G8435, Reference!$A$3:$C$20, 3,FALSE)*I8435</f>
        <v>316</v>
      </c>
      <c r="L8435" s="27">
        <f t="shared" si="262"/>
        <v>80</v>
      </c>
      <c r="M8435" s="27">
        <f t="shared" si="263"/>
        <v>80</v>
      </c>
    </row>
    <row r="8436" spans="1:13" x14ac:dyDescent="0.2">
      <c r="A8436">
        <v>1155</v>
      </c>
      <c r="B8436" s="4">
        <v>43874</v>
      </c>
      <c r="C8436" t="s">
        <v>39</v>
      </c>
      <c r="D8436" t="s">
        <v>52</v>
      </c>
      <c r="E8436" s="2" t="str">
        <f>VLOOKUP('SampleSuperstore - Main Data'!D8436,Reference!$A$26:$B$74,2,FALSE)</f>
        <v>East</v>
      </c>
      <c r="F8436" s="22" t="s">
        <v>13</v>
      </c>
      <c r="G8436" s="22" t="s">
        <v>14</v>
      </c>
      <c r="H8436" s="24">
        <f>VLOOKUP($G8436, Reference!$A$3:$C$20, 2,FALSE)*I8436</f>
        <v>90</v>
      </c>
      <c r="I8436" s="22">
        <v>2</v>
      </c>
      <c r="J8436" s="26" cm="1">
        <f t="array" ref="J8436">IFERROR(_xlfn.IFS(AND(C8436="Corporate", F8436="Technology"), 3%, C8436="Corporate", 1%),0%)</f>
        <v>0</v>
      </c>
      <c r="K8436" s="24">
        <f>VLOOKUP($G8436, Reference!$A$3:$C$20, 3,FALSE)*I8436</f>
        <v>70</v>
      </c>
      <c r="L8436" s="27">
        <f t="shared" si="262"/>
        <v>20</v>
      </c>
      <c r="M8436" s="27">
        <f t="shared" si="263"/>
        <v>20</v>
      </c>
    </row>
    <row r="8437" spans="1:13" x14ac:dyDescent="0.2">
      <c r="A8437">
        <v>1156</v>
      </c>
      <c r="B8437" s="4">
        <v>43874</v>
      </c>
      <c r="C8437" t="s">
        <v>39</v>
      </c>
      <c r="D8437" t="s">
        <v>36</v>
      </c>
      <c r="E8437" s="2" t="str">
        <f>VLOOKUP('SampleSuperstore - Main Data'!D8437,Reference!$A$26:$B$74,2,FALSE)</f>
        <v>East</v>
      </c>
      <c r="F8437" s="22" t="s">
        <v>23</v>
      </c>
      <c r="G8437" s="22" t="s">
        <v>38</v>
      </c>
      <c r="H8437" s="24">
        <f>VLOOKUP($G8437, Reference!$A$3:$C$20, 2,FALSE)*I8437</f>
        <v>240</v>
      </c>
      <c r="I8437" s="22">
        <v>3</v>
      </c>
      <c r="J8437" s="26" cm="1">
        <f t="array" ref="J8437">IFERROR(_xlfn.IFS(AND(C8437="Corporate", F8437="Technology"), 3%, C8437="Corporate", 1%),0%)</f>
        <v>0</v>
      </c>
      <c r="K8437" s="24">
        <f>VLOOKUP($G8437, Reference!$A$3:$C$20, 3,FALSE)*I8437</f>
        <v>195</v>
      </c>
      <c r="L8437" s="27">
        <f t="shared" si="262"/>
        <v>45</v>
      </c>
      <c r="M8437" s="27">
        <f t="shared" si="263"/>
        <v>45</v>
      </c>
    </row>
    <row r="8438" spans="1:13" x14ac:dyDescent="0.2">
      <c r="A8438">
        <v>1157</v>
      </c>
      <c r="B8438" s="4">
        <v>43874</v>
      </c>
      <c r="C8438" t="s">
        <v>39</v>
      </c>
      <c r="D8438" t="s">
        <v>15</v>
      </c>
      <c r="E8438" s="2" t="str">
        <f>VLOOKUP('SampleSuperstore - Main Data'!D8438,Reference!$A$26:$B$74,2,FALSE)</f>
        <v>West</v>
      </c>
      <c r="F8438" s="22" t="s">
        <v>23</v>
      </c>
      <c r="G8438" s="22" t="s">
        <v>37</v>
      </c>
      <c r="H8438" s="24">
        <f>VLOOKUP($G8438, Reference!$A$3:$C$20, 2,FALSE)*I8438</f>
        <v>27</v>
      </c>
      <c r="I8438" s="22">
        <v>3</v>
      </c>
      <c r="J8438" s="26" cm="1">
        <f t="array" ref="J8438">IFERROR(_xlfn.IFS(AND(C8438="Corporate", F8438="Technology"), 3%, C8438="Corporate", 1%),0%)</f>
        <v>0</v>
      </c>
      <c r="K8438" s="24">
        <f>VLOOKUP($G8438, Reference!$A$3:$C$20, 3,FALSE)*I8438</f>
        <v>15</v>
      </c>
      <c r="L8438" s="27">
        <f t="shared" si="262"/>
        <v>12</v>
      </c>
      <c r="M8438" s="27">
        <f t="shared" si="263"/>
        <v>12</v>
      </c>
    </row>
    <row r="8439" spans="1:13" x14ac:dyDescent="0.2">
      <c r="A8439">
        <v>1180</v>
      </c>
      <c r="B8439" s="4">
        <v>43875</v>
      </c>
      <c r="C8439" t="s">
        <v>39</v>
      </c>
      <c r="D8439" t="s">
        <v>36</v>
      </c>
      <c r="E8439" s="2" t="str">
        <f>VLOOKUP('SampleSuperstore - Main Data'!D8439,Reference!$A$26:$B$74,2,FALSE)</f>
        <v>East</v>
      </c>
      <c r="F8439" s="22" t="s">
        <v>29</v>
      </c>
      <c r="G8439" s="22" t="s">
        <v>50</v>
      </c>
      <c r="H8439" s="24">
        <f>VLOOKUP($G8439, Reference!$A$3:$C$20, 2,FALSE)*I8439</f>
        <v>199</v>
      </c>
      <c r="I8439" s="22">
        <v>1</v>
      </c>
      <c r="J8439" s="26" cm="1">
        <f t="array" ref="J8439">IFERROR(_xlfn.IFS(AND(C8439="Corporate", F8439="Technology"), 3%, C8439="Corporate", 1%),0%)</f>
        <v>0</v>
      </c>
      <c r="K8439" s="24">
        <f>VLOOKUP($G8439, Reference!$A$3:$C$20, 3,FALSE)*I8439</f>
        <v>165</v>
      </c>
      <c r="L8439" s="27">
        <f t="shared" si="262"/>
        <v>34</v>
      </c>
      <c r="M8439" s="27">
        <f t="shared" si="263"/>
        <v>34</v>
      </c>
    </row>
    <row r="8440" spans="1:13" x14ac:dyDescent="0.2">
      <c r="A8440">
        <v>1181</v>
      </c>
      <c r="B8440" s="4">
        <v>43875</v>
      </c>
      <c r="C8440" t="s">
        <v>39</v>
      </c>
      <c r="D8440" t="s">
        <v>54</v>
      </c>
      <c r="E8440" s="2" t="str">
        <f>VLOOKUP('SampleSuperstore - Main Data'!D8440,Reference!$A$26:$B$74,2,FALSE)</f>
        <v>East</v>
      </c>
      <c r="F8440" s="22" t="s">
        <v>13</v>
      </c>
      <c r="G8440" s="22" t="s">
        <v>49</v>
      </c>
      <c r="H8440" s="24">
        <f>VLOOKUP($G8440, Reference!$A$3:$C$20, 2,FALSE)*I8440</f>
        <v>120</v>
      </c>
      <c r="I8440" s="22">
        <v>3</v>
      </c>
      <c r="J8440" s="26" cm="1">
        <f t="array" ref="J8440">IFERROR(_xlfn.IFS(AND(C8440="Corporate", F8440="Technology"), 3%, C8440="Corporate", 1%),0%)</f>
        <v>0</v>
      </c>
      <c r="K8440" s="24">
        <f>VLOOKUP($G8440, Reference!$A$3:$C$20, 3,FALSE)*I8440</f>
        <v>105</v>
      </c>
      <c r="L8440" s="27">
        <f t="shared" si="262"/>
        <v>15</v>
      </c>
      <c r="M8440" s="27">
        <f t="shared" si="263"/>
        <v>15</v>
      </c>
    </row>
    <row r="8441" spans="1:13" x14ac:dyDescent="0.2">
      <c r="A8441">
        <v>1182</v>
      </c>
      <c r="B8441" s="4">
        <v>43875</v>
      </c>
      <c r="C8441" t="s">
        <v>39</v>
      </c>
      <c r="D8441" t="s">
        <v>32</v>
      </c>
      <c r="E8441" s="2" t="str">
        <f>VLOOKUP('SampleSuperstore - Main Data'!D8441,Reference!$A$26:$B$74,2,FALSE)</f>
        <v>South</v>
      </c>
      <c r="F8441" s="22" t="s">
        <v>29</v>
      </c>
      <c r="G8441" s="22" t="s">
        <v>50</v>
      </c>
      <c r="H8441" s="24">
        <f>VLOOKUP($G8441, Reference!$A$3:$C$20, 2,FALSE)*I8441</f>
        <v>995</v>
      </c>
      <c r="I8441" s="22">
        <v>5</v>
      </c>
      <c r="J8441" s="26" cm="1">
        <f t="array" ref="J8441">IFERROR(_xlfn.IFS(AND(C8441="Corporate", F8441="Technology"), 3%, C8441="Corporate", 1%),0%)</f>
        <v>0</v>
      </c>
      <c r="K8441" s="24">
        <f>VLOOKUP($G8441, Reference!$A$3:$C$20, 3,FALSE)*I8441</f>
        <v>825</v>
      </c>
      <c r="L8441" s="27">
        <f t="shared" si="262"/>
        <v>170</v>
      </c>
      <c r="M8441" s="27">
        <f t="shared" si="263"/>
        <v>170</v>
      </c>
    </row>
    <row r="8442" spans="1:13" x14ac:dyDescent="0.2">
      <c r="A8442">
        <v>1183</v>
      </c>
      <c r="B8442" s="4">
        <v>43875</v>
      </c>
      <c r="C8442" t="s">
        <v>39</v>
      </c>
      <c r="D8442" t="s">
        <v>15</v>
      </c>
      <c r="E8442" s="2" t="str">
        <f>VLOOKUP('SampleSuperstore - Main Data'!D8442,Reference!$A$26:$B$74,2,FALSE)</f>
        <v>West</v>
      </c>
      <c r="F8442" s="22" t="s">
        <v>13</v>
      </c>
      <c r="G8442" s="22" t="s">
        <v>26</v>
      </c>
      <c r="H8442" s="24">
        <f>VLOOKUP($G8442, Reference!$A$3:$C$20, 2,FALSE)*I8442</f>
        <v>35</v>
      </c>
      <c r="I8442" s="22">
        <v>14</v>
      </c>
      <c r="J8442" s="26" cm="1">
        <f t="array" ref="J8442">IFERROR(_xlfn.IFS(AND(C8442="Corporate", F8442="Technology"), 3%, C8442="Corporate", 1%),0%)</f>
        <v>0</v>
      </c>
      <c r="K8442" s="24">
        <f>VLOOKUP($G8442, Reference!$A$3:$C$20, 3,FALSE)*I8442</f>
        <v>28</v>
      </c>
      <c r="L8442" s="27">
        <f t="shared" si="262"/>
        <v>7</v>
      </c>
      <c r="M8442" s="27">
        <f t="shared" si="263"/>
        <v>7</v>
      </c>
    </row>
    <row r="8443" spans="1:13" x14ac:dyDescent="0.2">
      <c r="A8443">
        <v>1202</v>
      </c>
      <c r="B8443" s="4">
        <v>43876</v>
      </c>
      <c r="C8443" t="s">
        <v>39</v>
      </c>
      <c r="D8443" t="s">
        <v>44</v>
      </c>
      <c r="E8443" s="2" t="str">
        <f>VLOOKUP('SampleSuperstore - Main Data'!D8443,Reference!$A$26:$B$74,2,FALSE)</f>
        <v>South</v>
      </c>
      <c r="F8443" s="22" t="s">
        <v>13</v>
      </c>
      <c r="G8443" s="22" t="s">
        <v>41</v>
      </c>
      <c r="H8443" s="24">
        <f>VLOOKUP($G8443, Reference!$A$3:$C$20, 2,FALSE)*I8443</f>
        <v>9</v>
      </c>
      <c r="I8443" s="22">
        <v>3</v>
      </c>
      <c r="J8443" s="26" cm="1">
        <f t="array" ref="J8443">IFERROR(_xlfn.IFS(AND(C8443="Corporate", F8443="Technology"), 3%, C8443="Corporate", 1%),0%)</f>
        <v>0</v>
      </c>
      <c r="K8443" s="24">
        <f>VLOOKUP($G8443, Reference!$A$3:$C$20, 3,FALSE)*I8443</f>
        <v>6</v>
      </c>
      <c r="L8443" s="27">
        <f t="shared" si="262"/>
        <v>3</v>
      </c>
      <c r="M8443" s="27">
        <f t="shared" si="263"/>
        <v>3</v>
      </c>
    </row>
    <row r="8444" spans="1:13" x14ac:dyDescent="0.2">
      <c r="A8444">
        <v>1203</v>
      </c>
      <c r="B8444" s="4">
        <v>43876</v>
      </c>
      <c r="C8444" t="s">
        <v>39</v>
      </c>
      <c r="D8444" t="s">
        <v>32</v>
      </c>
      <c r="E8444" s="2" t="str">
        <f>VLOOKUP('SampleSuperstore - Main Data'!D8444,Reference!$A$26:$B$74,2,FALSE)</f>
        <v>South</v>
      </c>
      <c r="F8444" s="22" t="s">
        <v>29</v>
      </c>
      <c r="G8444" s="22" t="s">
        <v>50</v>
      </c>
      <c r="H8444" s="24">
        <f>VLOOKUP($G8444, Reference!$A$3:$C$20, 2,FALSE)*I8444</f>
        <v>597</v>
      </c>
      <c r="I8444" s="22">
        <v>3</v>
      </c>
      <c r="J8444" s="26" cm="1">
        <f t="array" ref="J8444">IFERROR(_xlfn.IFS(AND(C8444="Corporate", F8444="Technology"), 3%, C8444="Corporate", 1%),0%)</f>
        <v>0</v>
      </c>
      <c r="K8444" s="24">
        <f>VLOOKUP($G8444, Reference!$A$3:$C$20, 3,FALSE)*I8444</f>
        <v>495</v>
      </c>
      <c r="L8444" s="27">
        <f t="shared" si="262"/>
        <v>102</v>
      </c>
      <c r="M8444" s="27">
        <f t="shared" si="263"/>
        <v>102</v>
      </c>
    </row>
    <row r="8445" spans="1:13" x14ac:dyDescent="0.2">
      <c r="A8445">
        <v>1219</v>
      </c>
      <c r="B8445" s="4">
        <v>43877</v>
      </c>
      <c r="C8445" t="s">
        <v>39</v>
      </c>
      <c r="D8445" t="s">
        <v>36</v>
      </c>
      <c r="E8445" s="2" t="str">
        <f>VLOOKUP('SampleSuperstore - Main Data'!D8445,Reference!$A$26:$B$74,2,FALSE)</f>
        <v>East</v>
      </c>
      <c r="F8445" s="22" t="s">
        <v>29</v>
      </c>
      <c r="G8445" s="22" t="s">
        <v>50</v>
      </c>
      <c r="H8445" s="24">
        <f>VLOOKUP($G8445, Reference!$A$3:$C$20, 2,FALSE)*I8445</f>
        <v>1592</v>
      </c>
      <c r="I8445" s="22">
        <v>8</v>
      </c>
      <c r="J8445" s="26" cm="1">
        <f t="array" ref="J8445">IFERROR(_xlfn.IFS(AND(C8445="Corporate", F8445="Technology"), 3%, C8445="Corporate", 1%),0%)</f>
        <v>0</v>
      </c>
      <c r="K8445" s="24">
        <f>VLOOKUP($G8445, Reference!$A$3:$C$20, 3,FALSE)*I8445</f>
        <v>1320</v>
      </c>
      <c r="L8445" s="27">
        <f t="shared" si="262"/>
        <v>272</v>
      </c>
      <c r="M8445" s="27">
        <f t="shared" si="263"/>
        <v>272</v>
      </c>
    </row>
    <row r="8446" spans="1:13" x14ac:dyDescent="0.2">
      <c r="A8446">
        <v>1220</v>
      </c>
      <c r="B8446" s="4">
        <v>43877</v>
      </c>
      <c r="C8446" t="s">
        <v>39</v>
      </c>
      <c r="D8446" t="s">
        <v>51</v>
      </c>
      <c r="E8446" s="2" t="str">
        <f>VLOOKUP('SampleSuperstore - Main Data'!D8446,Reference!$A$26:$B$74,2,FALSE)</f>
        <v>East</v>
      </c>
      <c r="F8446" s="22" t="s">
        <v>13</v>
      </c>
      <c r="G8446" s="22" t="s">
        <v>41</v>
      </c>
      <c r="H8446" s="24">
        <f>VLOOKUP($G8446, Reference!$A$3:$C$20, 2,FALSE)*I8446</f>
        <v>12</v>
      </c>
      <c r="I8446" s="22">
        <v>4</v>
      </c>
      <c r="J8446" s="26" cm="1">
        <f t="array" ref="J8446">IFERROR(_xlfn.IFS(AND(C8446="Corporate", F8446="Technology"), 3%, C8446="Corporate", 1%),0%)</f>
        <v>0</v>
      </c>
      <c r="K8446" s="24">
        <f>VLOOKUP($G8446, Reference!$A$3:$C$20, 3,FALSE)*I8446</f>
        <v>8</v>
      </c>
      <c r="L8446" s="27">
        <f t="shared" si="262"/>
        <v>4</v>
      </c>
      <c r="M8446" s="27">
        <f t="shared" si="263"/>
        <v>4</v>
      </c>
    </row>
    <row r="8447" spans="1:13" x14ac:dyDescent="0.2">
      <c r="A8447">
        <v>1221</v>
      </c>
      <c r="B8447" s="4">
        <v>43877</v>
      </c>
      <c r="C8447" t="s">
        <v>39</v>
      </c>
      <c r="D8447" t="s">
        <v>54</v>
      </c>
      <c r="E8447" s="2" t="str">
        <f>VLOOKUP('SampleSuperstore - Main Data'!D8447,Reference!$A$26:$B$74,2,FALSE)</f>
        <v>East</v>
      </c>
      <c r="F8447" s="22" t="s">
        <v>23</v>
      </c>
      <c r="G8447" s="22" t="s">
        <v>24</v>
      </c>
      <c r="H8447" s="24">
        <f>VLOOKUP($G8447, Reference!$A$3:$C$20, 2,FALSE)*I8447</f>
        <v>594</v>
      </c>
      <c r="I8447" s="22">
        <v>6</v>
      </c>
      <c r="J8447" s="26" cm="1">
        <f t="array" ref="J8447">IFERROR(_xlfn.IFS(AND(C8447="Corporate", F8447="Technology"), 3%, C8447="Corporate", 1%),0%)</f>
        <v>0</v>
      </c>
      <c r="K8447" s="24">
        <f>VLOOKUP($G8447, Reference!$A$3:$C$20, 3,FALSE)*I8447</f>
        <v>474</v>
      </c>
      <c r="L8447" s="27">
        <f t="shared" si="262"/>
        <v>120</v>
      </c>
      <c r="M8447" s="27">
        <f t="shared" si="263"/>
        <v>120</v>
      </c>
    </row>
    <row r="8448" spans="1:13" x14ac:dyDescent="0.2">
      <c r="A8448">
        <v>1241</v>
      </c>
      <c r="B8448" s="4">
        <v>43878</v>
      </c>
      <c r="C8448" t="s">
        <v>39</v>
      </c>
      <c r="D8448" t="s">
        <v>19</v>
      </c>
      <c r="E8448" s="2" t="str">
        <f>VLOOKUP('SampleSuperstore - Main Data'!D8448,Reference!$A$26:$B$74,2,FALSE)</f>
        <v>East</v>
      </c>
      <c r="F8448" s="22" t="s">
        <v>13</v>
      </c>
      <c r="G8448" s="22" t="s">
        <v>26</v>
      </c>
      <c r="H8448" s="24">
        <f>VLOOKUP($G8448, Reference!$A$3:$C$20, 2,FALSE)*I8448</f>
        <v>20</v>
      </c>
      <c r="I8448" s="22">
        <v>8</v>
      </c>
      <c r="J8448" s="26" cm="1">
        <f t="array" ref="J8448">IFERROR(_xlfn.IFS(AND(C8448="Corporate", F8448="Technology"), 3%, C8448="Corporate", 1%),0%)</f>
        <v>0</v>
      </c>
      <c r="K8448" s="24">
        <f>VLOOKUP($G8448, Reference!$A$3:$C$20, 3,FALSE)*I8448</f>
        <v>16</v>
      </c>
      <c r="L8448" s="27">
        <f t="shared" si="262"/>
        <v>4</v>
      </c>
      <c r="M8448" s="27">
        <f t="shared" si="263"/>
        <v>4</v>
      </c>
    </row>
    <row r="8449" spans="1:13" x14ac:dyDescent="0.2">
      <c r="A8449">
        <v>1242</v>
      </c>
      <c r="B8449" s="4">
        <v>43878</v>
      </c>
      <c r="C8449" t="s">
        <v>39</v>
      </c>
      <c r="D8449" t="s">
        <v>44</v>
      </c>
      <c r="E8449" s="2" t="str">
        <f>VLOOKUP('SampleSuperstore - Main Data'!D8449,Reference!$A$26:$B$74,2,FALSE)</f>
        <v>South</v>
      </c>
      <c r="F8449" s="22" t="s">
        <v>13</v>
      </c>
      <c r="G8449" s="22" t="s">
        <v>49</v>
      </c>
      <c r="H8449" s="24">
        <f>VLOOKUP($G8449, Reference!$A$3:$C$20, 2,FALSE)*I8449</f>
        <v>80</v>
      </c>
      <c r="I8449" s="22">
        <v>2</v>
      </c>
      <c r="J8449" s="26" cm="1">
        <f t="array" ref="J8449">IFERROR(_xlfn.IFS(AND(C8449="Corporate", F8449="Technology"), 3%, C8449="Corporate", 1%),0%)</f>
        <v>0</v>
      </c>
      <c r="K8449" s="24">
        <f>VLOOKUP($G8449, Reference!$A$3:$C$20, 3,FALSE)*I8449</f>
        <v>70</v>
      </c>
      <c r="L8449" s="27">
        <f t="shared" si="262"/>
        <v>10</v>
      </c>
      <c r="M8449" s="27">
        <f t="shared" si="263"/>
        <v>10</v>
      </c>
    </row>
    <row r="8450" spans="1:13" x14ac:dyDescent="0.2">
      <c r="A8450">
        <v>1243</v>
      </c>
      <c r="B8450" s="4">
        <v>43878</v>
      </c>
      <c r="C8450" t="s">
        <v>39</v>
      </c>
      <c r="D8450" t="s">
        <v>25</v>
      </c>
      <c r="E8450" s="2" t="str">
        <f>VLOOKUP('SampleSuperstore - Main Data'!D8450,Reference!$A$26:$B$74,2,FALSE)</f>
        <v>Central</v>
      </c>
      <c r="F8450" s="22" t="s">
        <v>23</v>
      </c>
      <c r="G8450" s="22" t="s">
        <v>37</v>
      </c>
      <c r="H8450" s="24">
        <f>VLOOKUP($G8450, Reference!$A$3:$C$20, 2,FALSE)*I8450</f>
        <v>18</v>
      </c>
      <c r="I8450" s="22">
        <v>2</v>
      </c>
      <c r="J8450" s="26" cm="1">
        <f t="array" ref="J8450">IFERROR(_xlfn.IFS(AND(C8450="Corporate", F8450="Technology"), 3%, C8450="Corporate", 1%),0%)</f>
        <v>0</v>
      </c>
      <c r="K8450" s="24">
        <f>VLOOKUP($G8450, Reference!$A$3:$C$20, 3,FALSE)*I8450</f>
        <v>10</v>
      </c>
      <c r="L8450" s="27">
        <f t="shared" ref="L8450:L8513" si="264">H8450-K8450</f>
        <v>8</v>
      </c>
      <c r="M8450" s="27">
        <f t="shared" ref="M8450:M8513" si="265">H8450*(1-J8450)-K8450</f>
        <v>8</v>
      </c>
    </row>
    <row r="8451" spans="1:13" x14ac:dyDescent="0.2">
      <c r="A8451">
        <v>1244</v>
      </c>
      <c r="B8451" s="4">
        <v>43878</v>
      </c>
      <c r="C8451" t="s">
        <v>39</v>
      </c>
      <c r="D8451" t="s">
        <v>56</v>
      </c>
      <c r="E8451" s="2" t="str">
        <f>VLOOKUP('SampleSuperstore - Main Data'!D8451,Reference!$A$26:$B$74,2,FALSE)</f>
        <v>Central</v>
      </c>
      <c r="F8451" s="22" t="s">
        <v>13</v>
      </c>
      <c r="G8451" s="22" t="s">
        <v>35</v>
      </c>
      <c r="H8451" s="24">
        <f>VLOOKUP($G8451, Reference!$A$3:$C$20, 2,FALSE)*I8451</f>
        <v>48</v>
      </c>
      <c r="I8451" s="22">
        <v>2</v>
      </c>
      <c r="J8451" s="26" cm="1">
        <f t="array" ref="J8451">IFERROR(_xlfn.IFS(AND(C8451="Corporate", F8451="Technology"), 3%, C8451="Corporate", 1%),0%)</f>
        <v>0</v>
      </c>
      <c r="K8451" s="24">
        <f>VLOOKUP($G8451, Reference!$A$3:$C$20, 3,FALSE)*I8451</f>
        <v>38</v>
      </c>
      <c r="L8451" s="27">
        <f t="shared" si="264"/>
        <v>10</v>
      </c>
      <c r="M8451" s="27">
        <f t="shared" si="265"/>
        <v>10</v>
      </c>
    </row>
    <row r="8452" spans="1:13" x14ac:dyDescent="0.2">
      <c r="A8452">
        <v>1245</v>
      </c>
      <c r="B8452" s="4">
        <v>43878</v>
      </c>
      <c r="C8452" t="s">
        <v>39</v>
      </c>
      <c r="D8452" t="s">
        <v>32</v>
      </c>
      <c r="E8452" s="2" t="str">
        <f>VLOOKUP('SampleSuperstore - Main Data'!D8452,Reference!$A$26:$B$74,2,FALSE)</f>
        <v>South</v>
      </c>
      <c r="F8452" s="22" t="s">
        <v>13</v>
      </c>
      <c r="G8452" s="22" t="s">
        <v>20</v>
      </c>
      <c r="H8452" s="24">
        <f>VLOOKUP($G8452, Reference!$A$3:$C$20, 2,FALSE)*I8452</f>
        <v>85</v>
      </c>
      <c r="I8452" s="22">
        <v>5</v>
      </c>
      <c r="J8452" s="26" cm="1">
        <f t="array" ref="J8452">IFERROR(_xlfn.IFS(AND(C8452="Corporate", F8452="Technology"), 3%, C8452="Corporate", 1%),0%)</f>
        <v>0</v>
      </c>
      <c r="K8452" s="24">
        <f>VLOOKUP($G8452, Reference!$A$3:$C$20, 3,FALSE)*I8452</f>
        <v>50</v>
      </c>
      <c r="L8452" s="27">
        <f t="shared" si="264"/>
        <v>35</v>
      </c>
      <c r="M8452" s="27">
        <f t="shared" si="265"/>
        <v>35</v>
      </c>
    </row>
    <row r="8453" spans="1:13" x14ac:dyDescent="0.2">
      <c r="A8453">
        <v>1246</v>
      </c>
      <c r="B8453" s="4">
        <v>43878</v>
      </c>
      <c r="C8453" t="s">
        <v>39</v>
      </c>
      <c r="D8453" t="s">
        <v>31</v>
      </c>
      <c r="E8453" s="2" t="str">
        <f>VLOOKUP('SampleSuperstore - Main Data'!D8453,Reference!$A$26:$B$74,2,FALSE)</f>
        <v>Central</v>
      </c>
      <c r="F8453" s="22" t="s">
        <v>23</v>
      </c>
      <c r="G8453" s="22" t="s">
        <v>24</v>
      </c>
      <c r="H8453" s="24">
        <f>VLOOKUP($G8453, Reference!$A$3:$C$20, 2,FALSE)*I8453</f>
        <v>198</v>
      </c>
      <c r="I8453" s="22">
        <v>2</v>
      </c>
      <c r="J8453" s="26" cm="1">
        <f t="array" ref="J8453">IFERROR(_xlfn.IFS(AND(C8453="Corporate", F8453="Technology"), 3%, C8453="Corporate", 1%),0%)</f>
        <v>0</v>
      </c>
      <c r="K8453" s="24">
        <f>VLOOKUP($G8453, Reference!$A$3:$C$20, 3,FALSE)*I8453</f>
        <v>158</v>
      </c>
      <c r="L8453" s="27">
        <f t="shared" si="264"/>
        <v>40</v>
      </c>
      <c r="M8453" s="27">
        <f t="shared" si="265"/>
        <v>40</v>
      </c>
    </row>
    <row r="8454" spans="1:13" x14ac:dyDescent="0.2">
      <c r="A8454">
        <v>1266</v>
      </c>
      <c r="B8454" s="4">
        <v>43879</v>
      </c>
      <c r="C8454" t="s">
        <v>39</v>
      </c>
      <c r="D8454" t="s">
        <v>25</v>
      </c>
      <c r="E8454" s="2" t="str">
        <f>VLOOKUP('SampleSuperstore - Main Data'!D8454,Reference!$A$26:$B$74,2,FALSE)</f>
        <v>Central</v>
      </c>
      <c r="F8454" s="22" t="s">
        <v>23</v>
      </c>
      <c r="G8454" s="22" t="s">
        <v>37</v>
      </c>
      <c r="H8454" s="24">
        <f>VLOOKUP($G8454, Reference!$A$3:$C$20, 2,FALSE)*I8454</f>
        <v>45</v>
      </c>
      <c r="I8454" s="22">
        <v>5</v>
      </c>
      <c r="J8454" s="26" cm="1">
        <f t="array" ref="J8454">IFERROR(_xlfn.IFS(AND(C8454="Corporate", F8454="Technology"), 3%, C8454="Corporate", 1%),0%)</f>
        <v>0</v>
      </c>
      <c r="K8454" s="24">
        <f>VLOOKUP($G8454, Reference!$A$3:$C$20, 3,FALSE)*I8454</f>
        <v>25</v>
      </c>
      <c r="L8454" s="27">
        <f t="shared" si="264"/>
        <v>20</v>
      </c>
      <c r="M8454" s="27">
        <f t="shared" si="265"/>
        <v>20</v>
      </c>
    </row>
    <row r="8455" spans="1:13" x14ac:dyDescent="0.2">
      <c r="A8455">
        <v>1267</v>
      </c>
      <c r="B8455" s="4">
        <v>43879</v>
      </c>
      <c r="C8455" t="s">
        <v>39</v>
      </c>
      <c r="D8455" t="s">
        <v>18</v>
      </c>
      <c r="E8455" s="2" t="str">
        <f>VLOOKUP('SampleSuperstore - Main Data'!D8455,Reference!$A$26:$B$74,2,FALSE)</f>
        <v>South</v>
      </c>
      <c r="F8455" s="22" t="s">
        <v>29</v>
      </c>
      <c r="G8455" s="22" t="s">
        <v>50</v>
      </c>
      <c r="H8455" s="24">
        <f>VLOOKUP($G8455, Reference!$A$3:$C$20, 2,FALSE)*I8455</f>
        <v>398</v>
      </c>
      <c r="I8455" s="22">
        <v>2</v>
      </c>
      <c r="J8455" s="26" cm="1">
        <f t="array" ref="J8455">IFERROR(_xlfn.IFS(AND(C8455="Corporate", F8455="Technology"), 3%, C8455="Corporate", 1%),0%)</f>
        <v>0</v>
      </c>
      <c r="K8455" s="24">
        <f>VLOOKUP($G8455, Reference!$A$3:$C$20, 3,FALSE)*I8455</f>
        <v>330</v>
      </c>
      <c r="L8455" s="27">
        <f t="shared" si="264"/>
        <v>68</v>
      </c>
      <c r="M8455" s="27">
        <f t="shared" si="265"/>
        <v>68</v>
      </c>
    </row>
    <row r="8456" spans="1:13" x14ac:dyDescent="0.2">
      <c r="A8456">
        <v>1268</v>
      </c>
      <c r="B8456" s="4">
        <v>43880</v>
      </c>
      <c r="C8456" t="s">
        <v>39</v>
      </c>
      <c r="D8456" t="s">
        <v>22</v>
      </c>
      <c r="E8456" s="2" t="str">
        <f>VLOOKUP('SampleSuperstore - Main Data'!D8456,Reference!$A$26:$B$74,2,FALSE)</f>
        <v>West</v>
      </c>
      <c r="F8456" s="22" t="s">
        <v>13</v>
      </c>
      <c r="G8456" s="22" t="s">
        <v>26</v>
      </c>
      <c r="H8456" s="24">
        <f>VLOOKUP($G8456, Reference!$A$3:$C$20, 2,FALSE)*I8456</f>
        <v>12.5</v>
      </c>
      <c r="I8456" s="22">
        <v>5</v>
      </c>
      <c r="J8456" s="26" cm="1">
        <f t="array" ref="J8456">IFERROR(_xlfn.IFS(AND(C8456="Corporate", F8456="Technology"), 3%, C8456="Corporate", 1%),0%)</f>
        <v>0</v>
      </c>
      <c r="K8456" s="24">
        <f>VLOOKUP($G8456, Reference!$A$3:$C$20, 3,FALSE)*I8456</f>
        <v>10</v>
      </c>
      <c r="L8456" s="27">
        <f t="shared" si="264"/>
        <v>2.5</v>
      </c>
      <c r="M8456" s="27">
        <f t="shared" si="265"/>
        <v>2.5</v>
      </c>
    </row>
    <row r="8457" spans="1:13" x14ac:dyDescent="0.2">
      <c r="A8457">
        <v>1292</v>
      </c>
      <c r="B8457" s="4">
        <v>43880</v>
      </c>
      <c r="C8457" t="s">
        <v>39</v>
      </c>
      <c r="D8457" t="s">
        <v>47</v>
      </c>
      <c r="E8457" s="2" t="str">
        <f>VLOOKUP('SampleSuperstore - Main Data'!D8457,Reference!$A$26:$B$74,2,FALSE)</f>
        <v>South</v>
      </c>
      <c r="F8457" s="22" t="s">
        <v>13</v>
      </c>
      <c r="G8457" s="22" t="s">
        <v>53</v>
      </c>
      <c r="H8457" s="24">
        <f>VLOOKUP($G8457, Reference!$A$3:$C$20, 2,FALSE)*I8457</f>
        <v>36</v>
      </c>
      <c r="I8457" s="22">
        <v>3</v>
      </c>
      <c r="J8457" s="26" cm="1">
        <f t="array" ref="J8457">IFERROR(_xlfn.IFS(AND(C8457="Corporate", F8457="Technology"), 3%, C8457="Corporate", 1%),0%)</f>
        <v>0</v>
      </c>
      <c r="K8457" s="24">
        <f>VLOOKUP($G8457, Reference!$A$3:$C$20, 3,FALSE)*I8457</f>
        <v>27</v>
      </c>
      <c r="L8457" s="27">
        <f t="shared" si="264"/>
        <v>9</v>
      </c>
      <c r="M8457" s="27">
        <f t="shared" si="265"/>
        <v>9</v>
      </c>
    </row>
    <row r="8458" spans="1:13" x14ac:dyDescent="0.2">
      <c r="A8458">
        <v>1293</v>
      </c>
      <c r="B8458" s="4">
        <v>43880</v>
      </c>
      <c r="C8458" t="s">
        <v>39</v>
      </c>
      <c r="D8458" t="s">
        <v>42</v>
      </c>
      <c r="E8458" s="2" t="str">
        <f>VLOOKUP('SampleSuperstore - Main Data'!D8458,Reference!$A$26:$B$74,2,FALSE)</f>
        <v>East</v>
      </c>
      <c r="F8458" s="22" t="s">
        <v>23</v>
      </c>
      <c r="G8458" s="22" t="s">
        <v>59</v>
      </c>
      <c r="H8458" s="24">
        <f>VLOOKUP($G8458, Reference!$A$3:$C$20, 2,FALSE)*I8458</f>
        <v>170</v>
      </c>
      <c r="I8458" s="22">
        <v>2</v>
      </c>
      <c r="J8458" s="26" cm="1">
        <f t="array" ref="J8458">IFERROR(_xlfn.IFS(AND(C8458="Corporate", F8458="Technology"), 3%, C8458="Corporate", 1%),0%)</f>
        <v>0</v>
      </c>
      <c r="K8458" s="24">
        <f>VLOOKUP($G8458, Reference!$A$3:$C$20, 3,FALSE)*I8458</f>
        <v>150</v>
      </c>
      <c r="L8458" s="27">
        <f t="shared" si="264"/>
        <v>20</v>
      </c>
      <c r="M8458" s="27">
        <f t="shared" si="265"/>
        <v>20</v>
      </c>
    </row>
    <row r="8459" spans="1:13" x14ac:dyDescent="0.2">
      <c r="A8459">
        <v>1294</v>
      </c>
      <c r="B8459" s="4">
        <v>43880</v>
      </c>
      <c r="C8459" t="s">
        <v>39</v>
      </c>
      <c r="D8459" t="s">
        <v>15</v>
      </c>
      <c r="E8459" s="2" t="str">
        <f>VLOOKUP('SampleSuperstore - Main Data'!D8459,Reference!$A$26:$B$74,2,FALSE)</f>
        <v>West</v>
      </c>
      <c r="F8459" s="22" t="s">
        <v>29</v>
      </c>
      <c r="G8459" s="22" t="s">
        <v>33</v>
      </c>
      <c r="H8459" s="24">
        <f>VLOOKUP($G8459, Reference!$A$3:$C$20, 2,FALSE)*I8459</f>
        <v>15</v>
      </c>
      <c r="I8459" s="22">
        <v>3</v>
      </c>
      <c r="J8459" s="26" cm="1">
        <f t="array" ref="J8459">IFERROR(_xlfn.IFS(AND(C8459="Corporate", F8459="Technology"), 3%, C8459="Corporate", 1%),0%)</f>
        <v>0</v>
      </c>
      <c r="K8459" s="24">
        <f>VLOOKUP($G8459, Reference!$A$3:$C$20, 3,FALSE)*I8459</f>
        <v>7.5</v>
      </c>
      <c r="L8459" s="27">
        <f t="shared" si="264"/>
        <v>7.5</v>
      </c>
      <c r="M8459" s="27">
        <f t="shared" si="265"/>
        <v>7.5</v>
      </c>
    </row>
    <row r="8460" spans="1:13" x14ac:dyDescent="0.2">
      <c r="A8460">
        <v>1322</v>
      </c>
      <c r="B8460" s="4">
        <v>43881</v>
      </c>
      <c r="C8460" t="s">
        <v>39</v>
      </c>
      <c r="D8460" t="s">
        <v>46</v>
      </c>
      <c r="E8460" s="2" t="str">
        <f>VLOOKUP('SampleSuperstore - Main Data'!D8460,Reference!$A$26:$B$74,2,FALSE)</f>
        <v>Central</v>
      </c>
      <c r="F8460" s="22" t="s">
        <v>23</v>
      </c>
      <c r="G8460" s="22" t="s">
        <v>37</v>
      </c>
      <c r="H8460" s="24">
        <f>VLOOKUP($G8460, Reference!$A$3:$C$20, 2,FALSE)*I8460</f>
        <v>27</v>
      </c>
      <c r="I8460" s="22">
        <v>3</v>
      </c>
      <c r="J8460" s="26" cm="1">
        <f t="array" ref="J8460">IFERROR(_xlfn.IFS(AND(C8460="Corporate", F8460="Technology"), 3%, C8460="Corporate", 1%),0%)</f>
        <v>0</v>
      </c>
      <c r="K8460" s="24">
        <f>VLOOKUP($G8460, Reference!$A$3:$C$20, 3,FALSE)*I8460</f>
        <v>15</v>
      </c>
      <c r="L8460" s="27">
        <f t="shared" si="264"/>
        <v>12</v>
      </c>
      <c r="M8460" s="27">
        <f t="shared" si="265"/>
        <v>12</v>
      </c>
    </row>
    <row r="8461" spans="1:13" x14ac:dyDescent="0.2">
      <c r="A8461">
        <v>1323</v>
      </c>
      <c r="B8461" s="4">
        <v>43881</v>
      </c>
      <c r="C8461" t="s">
        <v>39</v>
      </c>
      <c r="D8461" t="s">
        <v>22</v>
      </c>
      <c r="E8461" s="2" t="str">
        <f>VLOOKUP('SampleSuperstore - Main Data'!D8461,Reference!$A$26:$B$74,2,FALSE)</f>
        <v>West</v>
      </c>
      <c r="F8461" s="22" t="s">
        <v>13</v>
      </c>
      <c r="G8461" s="22" t="s">
        <v>20</v>
      </c>
      <c r="H8461" s="24">
        <f>VLOOKUP($G8461, Reference!$A$3:$C$20, 2,FALSE)*I8461</f>
        <v>85</v>
      </c>
      <c r="I8461" s="22">
        <v>5</v>
      </c>
      <c r="J8461" s="26" cm="1">
        <f t="array" ref="J8461">IFERROR(_xlfn.IFS(AND(C8461="Corporate", F8461="Technology"), 3%, C8461="Corporate", 1%),0%)</f>
        <v>0</v>
      </c>
      <c r="K8461" s="24">
        <f>VLOOKUP($G8461, Reference!$A$3:$C$20, 3,FALSE)*I8461</f>
        <v>50</v>
      </c>
      <c r="L8461" s="27">
        <f t="shared" si="264"/>
        <v>35</v>
      </c>
      <c r="M8461" s="27">
        <f t="shared" si="265"/>
        <v>35</v>
      </c>
    </row>
    <row r="8462" spans="1:13" x14ac:dyDescent="0.2">
      <c r="A8462">
        <v>1324</v>
      </c>
      <c r="B8462" s="4">
        <v>43881</v>
      </c>
      <c r="C8462" t="s">
        <v>39</v>
      </c>
      <c r="D8462" t="s">
        <v>19</v>
      </c>
      <c r="E8462" s="2" t="str">
        <f>VLOOKUP('SampleSuperstore - Main Data'!D8462,Reference!$A$26:$B$74,2,FALSE)</f>
        <v>East</v>
      </c>
      <c r="F8462" s="22" t="s">
        <v>29</v>
      </c>
      <c r="G8462" s="22" t="s">
        <v>50</v>
      </c>
      <c r="H8462" s="24">
        <f>VLOOKUP($G8462, Reference!$A$3:$C$20, 2,FALSE)*I8462</f>
        <v>796</v>
      </c>
      <c r="I8462" s="22">
        <v>4</v>
      </c>
      <c r="J8462" s="26" cm="1">
        <f t="array" ref="J8462">IFERROR(_xlfn.IFS(AND(C8462="Corporate", F8462="Technology"), 3%, C8462="Corporate", 1%),0%)</f>
        <v>0</v>
      </c>
      <c r="K8462" s="24">
        <f>VLOOKUP($G8462, Reference!$A$3:$C$20, 3,FALSE)*I8462</f>
        <v>660</v>
      </c>
      <c r="L8462" s="27">
        <f t="shared" si="264"/>
        <v>136</v>
      </c>
      <c r="M8462" s="27">
        <f t="shared" si="265"/>
        <v>136</v>
      </c>
    </row>
    <row r="8463" spans="1:13" x14ac:dyDescent="0.2">
      <c r="A8463">
        <v>1325</v>
      </c>
      <c r="B8463" s="4">
        <v>43881</v>
      </c>
      <c r="C8463" t="s">
        <v>39</v>
      </c>
      <c r="D8463" t="s">
        <v>25</v>
      </c>
      <c r="E8463" s="2" t="str">
        <f>VLOOKUP('SampleSuperstore - Main Data'!D8463,Reference!$A$26:$B$74,2,FALSE)</f>
        <v>Central</v>
      </c>
      <c r="F8463" s="22" t="s">
        <v>29</v>
      </c>
      <c r="G8463" s="22" t="s">
        <v>50</v>
      </c>
      <c r="H8463" s="24">
        <f>VLOOKUP($G8463, Reference!$A$3:$C$20, 2,FALSE)*I8463</f>
        <v>1194</v>
      </c>
      <c r="I8463" s="22">
        <v>6</v>
      </c>
      <c r="J8463" s="26" cm="1">
        <f t="array" ref="J8463">IFERROR(_xlfn.IFS(AND(C8463="Corporate", F8463="Technology"), 3%, C8463="Corporate", 1%),0%)</f>
        <v>0</v>
      </c>
      <c r="K8463" s="24">
        <f>VLOOKUP($G8463, Reference!$A$3:$C$20, 3,FALSE)*I8463</f>
        <v>990</v>
      </c>
      <c r="L8463" s="27">
        <f t="shared" si="264"/>
        <v>204</v>
      </c>
      <c r="M8463" s="27">
        <f t="shared" si="265"/>
        <v>204</v>
      </c>
    </row>
    <row r="8464" spans="1:13" x14ac:dyDescent="0.2">
      <c r="A8464">
        <v>1326</v>
      </c>
      <c r="B8464" s="4">
        <v>43881</v>
      </c>
      <c r="C8464" t="s">
        <v>39</v>
      </c>
      <c r="D8464" t="s">
        <v>25</v>
      </c>
      <c r="E8464" s="2" t="str">
        <f>VLOOKUP('SampleSuperstore - Main Data'!D8464,Reference!$A$26:$B$74,2,FALSE)</f>
        <v>Central</v>
      </c>
      <c r="F8464" s="22" t="s">
        <v>13</v>
      </c>
      <c r="G8464" s="22" t="s">
        <v>20</v>
      </c>
      <c r="H8464" s="24">
        <f>VLOOKUP($G8464, Reference!$A$3:$C$20, 2,FALSE)*I8464</f>
        <v>136</v>
      </c>
      <c r="I8464" s="22">
        <v>8</v>
      </c>
      <c r="J8464" s="26" cm="1">
        <f t="array" ref="J8464">IFERROR(_xlfn.IFS(AND(C8464="Corporate", F8464="Technology"), 3%, C8464="Corporate", 1%),0%)</f>
        <v>0</v>
      </c>
      <c r="K8464" s="24">
        <f>VLOOKUP($G8464, Reference!$A$3:$C$20, 3,FALSE)*I8464</f>
        <v>80</v>
      </c>
      <c r="L8464" s="27">
        <f t="shared" si="264"/>
        <v>56</v>
      </c>
      <c r="M8464" s="27">
        <f t="shared" si="265"/>
        <v>56</v>
      </c>
    </row>
    <row r="8465" spans="1:13" x14ac:dyDescent="0.2">
      <c r="A8465">
        <v>1354</v>
      </c>
      <c r="B8465" s="4">
        <v>43882</v>
      </c>
      <c r="C8465" t="s">
        <v>39</v>
      </c>
      <c r="D8465" t="s">
        <v>18</v>
      </c>
      <c r="E8465" s="2" t="str">
        <f>VLOOKUP('SampleSuperstore - Main Data'!D8465,Reference!$A$26:$B$74,2,FALSE)</f>
        <v>South</v>
      </c>
      <c r="F8465" s="22" t="s">
        <v>29</v>
      </c>
      <c r="G8465" s="22" t="s">
        <v>50</v>
      </c>
      <c r="H8465" s="24">
        <f>VLOOKUP($G8465, Reference!$A$3:$C$20, 2,FALSE)*I8465</f>
        <v>597</v>
      </c>
      <c r="I8465" s="22">
        <v>3</v>
      </c>
      <c r="J8465" s="26" cm="1">
        <f t="array" ref="J8465">IFERROR(_xlfn.IFS(AND(C8465="Corporate", F8465="Technology"), 3%, C8465="Corporate", 1%),0%)</f>
        <v>0</v>
      </c>
      <c r="K8465" s="24">
        <f>VLOOKUP($G8465, Reference!$A$3:$C$20, 3,FALSE)*I8465</f>
        <v>495</v>
      </c>
      <c r="L8465" s="27">
        <f t="shared" si="264"/>
        <v>102</v>
      </c>
      <c r="M8465" s="27">
        <f t="shared" si="265"/>
        <v>102</v>
      </c>
    </row>
    <row r="8466" spans="1:13" x14ac:dyDescent="0.2">
      <c r="A8466">
        <v>1355</v>
      </c>
      <c r="B8466" s="4">
        <v>43882</v>
      </c>
      <c r="C8466" t="s">
        <v>39</v>
      </c>
      <c r="D8466" t="s">
        <v>15</v>
      </c>
      <c r="E8466" s="2" t="str">
        <f>VLOOKUP('SampleSuperstore - Main Data'!D8466,Reference!$A$26:$B$74,2,FALSE)</f>
        <v>West</v>
      </c>
      <c r="F8466" s="22" t="s">
        <v>23</v>
      </c>
      <c r="G8466" s="22" t="s">
        <v>59</v>
      </c>
      <c r="H8466" s="24">
        <f>VLOOKUP($G8466, Reference!$A$3:$C$20, 2,FALSE)*I8466</f>
        <v>510</v>
      </c>
      <c r="I8466" s="22">
        <v>6</v>
      </c>
      <c r="J8466" s="26" cm="1">
        <f t="array" ref="J8466">IFERROR(_xlfn.IFS(AND(C8466="Corporate", F8466="Technology"), 3%, C8466="Corporate", 1%),0%)</f>
        <v>0</v>
      </c>
      <c r="K8466" s="24">
        <f>VLOOKUP($G8466, Reference!$A$3:$C$20, 3,FALSE)*I8466</f>
        <v>450</v>
      </c>
      <c r="L8466" s="27">
        <f t="shared" si="264"/>
        <v>60</v>
      </c>
      <c r="M8466" s="27">
        <f t="shared" si="265"/>
        <v>60</v>
      </c>
    </row>
    <row r="8467" spans="1:13" x14ac:dyDescent="0.2">
      <c r="A8467">
        <v>1356</v>
      </c>
      <c r="B8467" s="4">
        <v>43882</v>
      </c>
      <c r="C8467" t="s">
        <v>39</v>
      </c>
      <c r="D8467" t="s">
        <v>76</v>
      </c>
      <c r="E8467" s="2" t="str">
        <f>VLOOKUP('SampleSuperstore - Main Data'!D8467,Reference!$A$26:$B$74,2,FALSE)</f>
        <v>Central</v>
      </c>
      <c r="F8467" s="22" t="s">
        <v>13</v>
      </c>
      <c r="G8467" s="22" t="s">
        <v>20</v>
      </c>
      <c r="H8467" s="24">
        <f>VLOOKUP($G8467, Reference!$A$3:$C$20, 2,FALSE)*I8467</f>
        <v>51</v>
      </c>
      <c r="I8467" s="22">
        <v>3</v>
      </c>
      <c r="J8467" s="26" cm="1">
        <f t="array" ref="J8467">IFERROR(_xlfn.IFS(AND(C8467="Corporate", F8467="Technology"), 3%, C8467="Corporate", 1%),0%)</f>
        <v>0</v>
      </c>
      <c r="K8467" s="24">
        <f>VLOOKUP($G8467, Reference!$A$3:$C$20, 3,FALSE)*I8467</f>
        <v>30</v>
      </c>
      <c r="L8467" s="27">
        <f t="shared" si="264"/>
        <v>21</v>
      </c>
      <c r="M8467" s="27">
        <f t="shared" si="265"/>
        <v>21</v>
      </c>
    </row>
    <row r="8468" spans="1:13" x14ac:dyDescent="0.2">
      <c r="A8468">
        <v>1357</v>
      </c>
      <c r="B8468" s="4">
        <v>43882</v>
      </c>
      <c r="C8468" t="s">
        <v>39</v>
      </c>
      <c r="D8468" t="s">
        <v>66</v>
      </c>
      <c r="E8468" s="2" t="str">
        <f>VLOOKUP('SampleSuperstore - Main Data'!D8468,Reference!$A$26:$B$74,2,FALSE)</f>
        <v>Central</v>
      </c>
      <c r="F8468" s="22" t="s">
        <v>29</v>
      </c>
      <c r="G8468" s="22" t="s">
        <v>50</v>
      </c>
      <c r="H8468" s="24">
        <f>VLOOKUP($G8468, Reference!$A$3:$C$20, 2,FALSE)*I8468</f>
        <v>1194</v>
      </c>
      <c r="I8468" s="22">
        <v>6</v>
      </c>
      <c r="J8468" s="26" cm="1">
        <f t="array" ref="J8468">IFERROR(_xlfn.IFS(AND(C8468="Corporate", F8468="Technology"), 3%, C8468="Corporate", 1%),0%)</f>
        <v>0</v>
      </c>
      <c r="K8468" s="24">
        <f>VLOOKUP($G8468, Reference!$A$3:$C$20, 3,FALSE)*I8468</f>
        <v>990</v>
      </c>
      <c r="L8468" s="27">
        <f t="shared" si="264"/>
        <v>204</v>
      </c>
      <c r="M8468" s="27">
        <f t="shared" si="265"/>
        <v>204</v>
      </c>
    </row>
    <row r="8469" spans="1:13" x14ac:dyDescent="0.2">
      <c r="A8469">
        <v>1358</v>
      </c>
      <c r="B8469" s="4">
        <v>43882</v>
      </c>
      <c r="C8469" t="s">
        <v>39</v>
      </c>
      <c r="D8469" t="s">
        <v>15</v>
      </c>
      <c r="E8469" s="2" t="str">
        <f>VLOOKUP('SampleSuperstore - Main Data'!D8469,Reference!$A$26:$B$74,2,FALSE)</f>
        <v>West</v>
      </c>
      <c r="F8469" s="22" t="s">
        <v>13</v>
      </c>
      <c r="G8469" s="22" t="s">
        <v>26</v>
      </c>
      <c r="H8469" s="24">
        <f>VLOOKUP($G8469, Reference!$A$3:$C$20, 2,FALSE)*I8469</f>
        <v>12.5</v>
      </c>
      <c r="I8469" s="22">
        <v>5</v>
      </c>
      <c r="J8469" s="26" cm="1">
        <f t="array" ref="J8469">IFERROR(_xlfn.IFS(AND(C8469="Corporate", F8469="Technology"), 3%, C8469="Corporate", 1%),0%)</f>
        <v>0</v>
      </c>
      <c r="K8469" s="24">
        <f>VLOOKUP($G8469, Reference!$A$3:$C$20, 3,FALSE)*I8469</f>
        <v>10</v>
      </c>
      <c r="L8469" s="27">
        <f t="shared" si="264"/>
        <v>2.5</v>
      </c>
      <c r="M8469" s="27">
        <f t="shared" si="265"/>
        <v>2.5</v>
      </c>
    </row>
    <row r="8470" spans="1:13" x14ac:dyDescent="0.2">
      <c r="A8470">
        <v>1359</v>
      </c>
      <c r="B8470" s="4">
        <v>43882</v>
      </c>
      <c r="C8470" t="s">
        <v>39</v>
      </c>
      <c r="D8470" t="s">
        <v>46</v>
      </c>
      <c r="E8470" s="2" t="str">
        <f>VLOOKUP('SampleSuperstore - Main Data'!D8470,Reference!$A$26:$B$74,2,FALSE)</f>
        <v>Central</v>
      </c>
      <c r="F8470" s="22" t="s">
        <v>13</v>
      </c>
      <c r="G8470" s="22" t="s">
        <v>14</v>
      </c>
      <c r="H8470" s="24">
        <f>VLOOKUP($G8470, Reference!$A$3:$C$20, 2,FALSE)*I8470</f>
        <v>90</v>
      </c>
      <c r="I8470" s="22">
        <v>2</v>
      </c>
      <c r="J8470" s="26" cm="1">
        <f t="array" ref="J8470">IFERROR(_xlfn.IFS(AND(C8470="Corporate", F8470="Technology"), 3%, C8470="Corporate", 1%),0%)</f>
        <v>0</v>
      </c>
      <c r="K8470" s="24">
        <f>VLOOKUP($G8470, Reference!$A$3:$C$20, 3,FALSE)*I8470</f>
        <v>70</v>
      </c>
      <c r="L8470" s="27">
        <f t="shared" si="264"/>
        <v>20</v>
      </c>
      <c r="M8470" s="27">
        <f t="shared" si="265"/>
        <v>20</v>
      </c>
    </row>
    <row r="8471" spans="1:13" x14ac:dyDescent="0.2">
      <c r="A8471">
        <v>1360</v>
      </c>
      <c r="B8471" s="4">
        <v>43882</v>
      </c>
      <c r="C8471" t="s">
        <v>39</v>
      </c>
      <c r="D8471" t="s">
        <v>21</v>
      </c>
      <c r="E8471" s="2" t="str">
        <f>VLOOKUP('SampleSuperstore - Main Data'!D8471,Reference!$A$26:$B$74,2,FALSE)</f>
        <v>West</v>
      </c>
      <c r="F8471" s="22" t="s">
        <v>29</v>
      </c>
      <c r="G8471" s="22" t="s">
        <v>50</v>
      </c>
      <c r="H8471" s="24">
        <f>VLOOKUP($G8471, Reference!$A$3:$C$20, 2,FALSE)*I8471</f>
        <v>796</v>
      </c>
      <c r="I8471" s="22">
        <v>4</v>
      </c>
      <c r="J8471" s="26" cm="1">
        <f t="array" ref="J8471">IFERROR(_xlfn.IFS(AND(C8471="Corporate", F8471="Technology"), 3%, C8471="Corporate", 1%),0%)</f>
        <v>0</v>
      </c>
      <c r="K8471" s="24">
        <f>VLOOKUP($G8471, Reference!$A$3:$C$20, 3,FALSE)*I8471</f>
        <v>660</v>
      </c>
      <c r="L8471" s="27">
        <f t="shared" si="264"/>
        <v>136</v>
      </c>
      <c r="M8471" s="27">
        <f t="shared" si="265"/>
        <v>136</v>
      </c>
    </row>
    <row r="8472" spans="1:13" x14ac:dyDescent="0.2">
      <c r="A8472">
        <v>1391</v>
      </c>
      <c r="B8472" s="4">
        <v>43883</v>
      </c>
      <c r="C8472" t="s">
        <v>39</v>
      </c>
      <c r="D8472" t="s">
        <v>71</v>
      </c>
      <c r="E8472" s="2" t="str">
        <f>VLOOKUP('SampleSuperstore - Main Data'!D8472,Reference!$A$26:$B$74,2,FALSE)</f>
        <v>Central</v>
      </c>
      <c r="F8472" s="22" t="s">
        <v>13</v>
      </c>
      <c r="G8472" s="22" t="s">
        <v>26</v>
      </c>
      <c r="H8472" s="24">
        <f>VLOOKUP($G8472, Reference!$A$3:$C$20, 2,FALSE)*I8472</f>
        <v>7.5</v>
      </c>
      <c r="I8472" s="22">
        <v>3</v>
      </c>
      <c r="J8472" s="26" cm="1">
        <f t="array" ref="J8472">IFERROR(_xlfn.IFS(AND(C8472="Corporate", F8472="Technology"), 3%, C8472="Corporate", 1%),0%)</f>
        <v>0</v>
      </c>
      <c r="K8472" s="24">
        <f>VLOOKUP($G8472, Reference!$A$3:$C$20, 3,FALSE)*I8472</f>
        <v>6</v>
      </c>
      <c r="L8472" s="27">
        <f t="shared" si="264"/>
        <v>1.5</v>
      </c>
      <c r="M8472" s="27">
        <f t="shared" si="265"/>
        <v>1.5</v>
      </c>
    </row>
    <row r="8473" spans="1:13" x14ac:dyDescent="0.2">
      <c r="A8473">
        <v>1392</v>
      </c>
      <c r="B8473" s="4">
        <v>43883</v>
      </c>
      <c r="C8473" t="s">
        <v>39</v>
      </c>
      <c r="D8473" t="s">
        <v>36</v>
      </c>
      <c r="E8473" s="2" t="str">
        <f>VLOOKUP('SampleSuperstore - Main Data'!D8473,Reference!$A$26:$B$74,2,FALSE)</f>
        <v>East</v>
      </c>
      <c r="F8473" s="22" t="s">
        <v>13</v>
      </c>
      <c r="G8473" s="22" t="s">
        <v>14</v>
      </c>
      <c r="H8473" s="24">
        <f>VLOOKUP($G8473, Reference!$A$3:$C$20, 2,FALSE)*I8473</f>
        <v>45</v>
      </c>
      <c r="I8473" s="22">
        <v>1</v>
      </c>
      <c r="J8473" s="26" cm="1">
        <f t="array" ref="J8473">IFERROR(_xlfn.IFS(AND(C8473="Corporate", F8473="Technology"), 3%, C8473="Corporate", 1%),0%)</f>
        <v>0</v>
      </c>
      <c r="K8473" s="24">
        <f>VLOOKUP($G8473, Reference!$A$3:$C$20, 3,FALSE)*I8473</f>
        <v>35</v>
      </c>
      <c r="L8473" s="27">
        <f t="shared" si="264"/>
        <v>10</v>
      </c>
      <c r="M8473" s="27">
        <f t="shared" si="265"/>
        <v>10</v>
      </c>
    </row>
    <row r="8474" spans="1:13" x14ac:dyDescent="0.2">
      <c r="A8474">
        <v>1393</v>
      </c>
      <c r="B8474" s="4">
        <v>43883</v>
      </c>
      <c r="C8474" t="s">
        <v>39</v>
      </c>
      <c r="D8474" t="s">
        <v>47</v>
      </c>
      <c r="E8474" s="2" t="str">
        <f>VLOOKUP('SampleSuperstore - Main Data'!D8474,Reference!$A$26:$B$74,2,FALSE)</f>
        <v>South</v>
      </c>
      <c r="F8474" s="22" t="s">
        <v>29</v>
      </c>
      <c r="G8474" s="22" t="s">
        <v>50</v>
      </c>
      <c r="H8474" s="24">
        <f>VLOOKUP($G8474, Reference!$A$3:$C$20, 2,FALSE)*I8474</f>
        <v>2587</v>
      </c>
      <c r="I8474" s="22">
        <v>13</v>
      </c>
      <c r="J8474" s="26" cm="1">
        <f t="array" ref="J8474">IFERROR(_xlfn.IFS(AND(C8474="Corporate", F8474="Technology"), 3%, C8474="Corporate", 1%),0%)</f>
        <v>0</v>
      </c>
      <c r="K8474" s="24">
        <f>VLOOKUP($G8474, Reference!$A$3:$C$20, 3,FALSE)*I8474</f>
        <v>2145</v>
      </c>
      <c r="L8474" s="27">
        <f t="shared" si="264"/>
        <v>442</v>
      </c>
      <c r="M8474" s="27">
        <f t="shared" si="265"/>
        <v>442</v>
      </c>
    </row>
    <row r="8475" spans="1:13" x14ac:dyDescent="0.2">
      <c r="A8475">
        <v>1394</v>
      </c>
      <c r="B8475" s="4">
        <v>43883</v>
      </c>
      <c r="C8475" t="s">
        <v>39</v>
      </c>
      <c r="D8475" t="s">
        <v>36</v>
      </c>
      <c r="E8475" s="2" t="str">
        <f>VLOOKUP('SampleSuperstore - Main Data'!D8475,Reference!$A$26:$B$74,2,FALSE)</f>
        <v>East</v>
      </c>
      <c r="F8475" s="22" t="s">
        <v>13</v>
      </c>
      <c r="G8475" s="22" t="s">
        <v>26</v>
      </c>
      <c r="H8475" s="24">
        <f>VLOOKUP($G8475, Reference!$A$3:$C$20, 2,FALSE)*I8475</f>
        <v>10</v>
      </c>
      <c r="I8475" s="22">
        <v>4</v>
      </c>
      <c r="J8475" s="26" cm="1">
        <f t="array" ref="J8475">IFERROR(_xlfn.IFS(AND(C8475="Corporate", F8475="Technology"), 3%, C8475="Corporate", 1%),0%)</f>
        <v>0</v>
      </c>
      <c r="K8475" s="24">
        <f>VLOOKUP($G8475, Reference!$A$3:$C$20, 3,FALSE)*I8475</f>
        <v>8</v>
      </c>
      <c r="L8475" s="27">
        <f t="shared" si="264"/>
        <v>2</v>
      </c>
      <c r="M8475" s="27">
        <f t="shared" si="265"/>
        <v>2</v>
      </c>
    </row>
    <row r="8476" spans="1:13" x14ac:dyDescent="0.2">
      <c r="A8476">
        <v>1395</v>
      </c>
      <c r="B8476" s="4">
        <v>43883</v>
      </c>
      <c r="C8476" t="s">
        <v>39</v>
      </c>
      <c r="D8476" t="s">
        <v>15</v>
      </c>
      <c r="E8476" s="2" t="str">
        <f>VLOOKUP('SampleSuperstore - Main Data'!D8476,Reference!$A$26:$B$74,2,FALSE)</f>
        <v>West</v>
      </c>
      <c r="F8476" s="22" t="s">
        <v>13</v>
      </c>
      <c r="G8476" s="22" t="s">
        <v>49</v>
      </c>
      <c r="H8476" s="24">
        <f>VLOOKUP($G8476, Reference!$A$3:$C$20, 2,FALSE)*I8476</f>
        <v>120</v>
      </c>
      <c r="I8476" s="22">
        <v>3</v>
      </c>
      <c r="J8476" s="26" cm="1">
        <f t="array" ref="J8476">IFERROR(_xlfn.IFS(AND(C8476="Corporate", F8476="Technology"), 3%, C8476="Corporate", 1%),0%)</f>
        <v>0</v>
      </c>
      <c r="K8476" s="24">
        <f>VLOOKUP($G8476, Reference!$A$3:$C$20, 3,FALSE)*I8476</f>
        <v>105</v>
      </c>
      <c r="L8476" s="27">
        <f t="shared" si="264"/>
        <v>15</v>
      </c>
      <c r="M8476" s="27">
        <f t="shared" si="265"/>
        <v>15</v>
      </c>
    </row>
    <row r="8477" spans="1:13" x14ac:dyDescent="0.2">
      <c r="A8477">
        <v>1396</v>
      </c>
      <c r="B8477" s="4">
        <v>43883</v>
      </c>
      <c r="C8477" t="s">
        <v>39</v>
      </c>
      <c r="D8477" t="s">
        <v>40</v>
      </c>
      <c r="E8477" s="2" t="str">
        <f>VLOOKUP('SampleSuperstore - Main Data'!D8477,Reference!$A$26:$B$74,2,FALSE)</f>
        <v>East</v>
      </c>
      <c r="F8477" s="22" t="s">
        <v>29</v>
      </c>
      <c r="G8477" s="22" t="s">
        <v>50</v>
      </c>
      <c r="H8477" s="24">
        <f>VLOOKUP($G8477, Reference!$A$3:$C$20, 2,FALSE)*I8477</f>
        <v>597</v>
      </c>
      <c r="I8477" s="22">
        <v>3</v>
      </c>
      <c r="J8477" s="26" cm="1">
        <f t="array" ref="J8477">IFERROR(_xlfn.IFS(AND(C8477="Corporate", F8477="Technology"), 3%, C8477="Corporate", 1%),0%)</f>
        <v>0</v>
      </c>
      <c r="K8477" s="24">
        <f>VLOOKUP($G8477, Reference!$A$3:$C$20, 3,FALSE)*I8477</f>
        <v>495</v>
      </c>
      <c r="L8477" s="27">
        <f t="shared" si="264"/>
        <v>102</v>
      </c>
      <c r="M8477" s="27">
        <f t="shared" si="265"/>
        <v>102</v>
      </c>
    </row>
    <row r="8478" spans="1:13" x14ac:dyDescent="0.2">
      <c r="A8478">
        <v>1397</v>
      </c>
      <c r="B8478" s="4">
        <v>43883</v>
      </c>
      <c r="C8478" t="s">
        <v>39</v>
      </c>
      <c r="D8478" t="s">
        <v>36</v>
      </c>
      <c r="E8478" s="2" t="str">
        <f>VLOOKUP('SampleSuperstore - Main Data'!D8478,Reference!$A$26:$B$74,2,FALSE)</f>
        <v>East</v>
      </c>
      <c r="F8478" s="22" t="s">
        <v>13</v>
      </c>
      <c r="G8478" s="22" t="s">
        <v>14</v>
      </c>
      <c r="H8478" s="24">
        <f>VLOOKUP($G8478, Reference!$A$3:$C$20, 2,FALSE)*I8478</f>
        <v>180</v>
      </c>
      <c r="I8478" s="22">
        <v>4</v>
      </c>
      <c r="J8478" s="26" cm="1">
        <f t="array" ref="J8478">IFERROR(_xlfn.IFS(AND(C8478="Corporate", F8478="Technology"), 3%, C8478="Corporate", 1%),0%)</f>
        <v>0</v>
      </c>
      <c r="K8478" s="24">
        <f>VLOOKUP($G8478, Reference!$A$3:$C$20, 3,FALSE)*I8478</f>
        <v>140</v>
      </c>
      <c r="L8478" s="27">
        <f t="shared" si="264"/>
        <v>40</v>
      </c>
      <c r="M8478" s="27">
        <f t="shared" si="265"/>
        <v>40</v>
      </c>
    </row>
    <row r="8479" spans="1:13" x14ac:dyDescent="0.2">
      <c r="A8479">
        <v>1426</v>
      </c>
      <c r="B8479" s="4">
        <v>43884</v>
      </c>
      <c r="C8479" t="s">
        <v>39</v>
      </c>
      <c r="D8479" t="s">
        <v>19</v>
      </c>
      <c r="E8479" s="2" t="str">
        <f>VLOOKUP('SampleSuperstore - Main Data'!D8479,Reference!$A$26:$B$74,2,FALSE)</f>
        <v>East</v>
      </c>
      <c r="F8479" s="22" t="s">
        <v>13</v>
      </c>
      <c r="G8479" s="22" t="s">
        <v>26</v>
      </c>
      <c r="H8479" s="24">
        <f>VLOOKUP($G8479, Reference!$A$3:$C$20, 2,FALSE)*I8479</f>
        <v>15</v>
      </c>
      <c r="I8479" s="22">
        <v>6</v>
      </c>
      <c r="J8479" s="26" cm="1">
        <f t="array" ref="J8479">IFERROR(_xlfn.IFS(AND(C8479="Corporate", F8479="Technology"), 3%, C8479="Corporate", 1%),0%)</f>
        <v>0</v>
      </c>
      <c r="K8479" s="24">
        <f>VLOOKUP($G8479, Reference!$A$3:$C$20, 3,FALSE)*I8479</f>
        <v>12</v>
      </c>
      <c r="L8479" s="27">
        <f t="shared" si="264"/>
        <v>3</v>
      </c>
      <c r="M8479" s="27">
        <f t="shared" si="265"/>
        <v>3</v>
      </c>
    </row>
    <row r="8480" spans="1:13" x14ac:dyDescent="0.2">
      <c r="A8480">
        <v>1427</v>
      </c>
      <c r="B8480" s="4">
        <v>43884</v>
      </c>
      <c r="C8480" t="s">
        <v>39</v>
      </c>
      <c r="D8480" t="s">
        <v>27</v>
      </c>
      <c r="E8480" s="2" t="str">
        <f>VLOOKUP('SampleSuperstore - Main Data'!D8480,Reference!$A$26:$B$74,2,FALSE)</f>
        <v>East</v>
      </c>
      <c r="F8480" s="22" t="s">
        <v>13</v>
      </c>
      <c r="G8480" s="22" t="s">
        <v>20</v>
      </c>
      <c r="H8480" s="24">
        <f>VLOOKUP($G8480, Reference!$A$3:$C$20, 2,FALSE)*I8480</f>
        <v>68</v>
      </c>
      <c r="I8480" s="22">
        <v>4</v>
      </c>
      <c r="J8480" s="26" cm="1">
        <f t="array" ref="J8480">IFERROR(_xlfn.IFS(AND(C8480="Corporate", F8480="Technology"), 3%, C8480="Corporate", 1%),0%)</f>
        <v>0</v>
      </c>
      <c r="K8480" s="24">
        <f>VLOOKUP($G8480, Reference!$A$3:$C$20, 3,FALSE)*I8480</f>
        <v>40</v>
      </c>
      <c r="L8480" s="27">
        <f t="shared" si="264"/>
        <v>28</v>
      </c>
      <c r="M8480" s="27">
        <f t="shared" si="265"/>
        <v>28</v>
      </c>
    </row>
    <row r="8481" spans="1:13" x14ac:dyDescent="0.2">
      <c r="A8481">
        <v>1428</v>
      </c>
      <c r="B8481" s="4">
        <v>43884</v>
      </c>
      <c r="C8481" t="s">
        <v>39</v>
      </c>
      <c r="D8481" t="s">
        <v>15</v>
      </c>
      <c r="E8481" s="2" t="str">
        <f>VLOOKUP('SampleSuperstore - Main Data'!D8481,Reference!$A$26:$B$74,2,FALSE)</f>
        <v>West</v>
      </c>
      <c r="F8481" s="22" t="s">
        <v>13</v>
      </c>
      <c r="G8481" s="22" t="s">
        <v>14</v>
      </c>
      <c r="H8481" s="24">
        <f>VLOOKUP($G8481, Reference!$A$3:$C$20, 2,FALSE)*I8481</f>
        <v>135</v>
      </c>
      <c r="I8481" s="22">
        <v>3</v>
      </c>
      <c r="J8481" s="26" cm="1">
        <f t="array" ref="J8481">IFERROR(_xlfn.IFS(AND(C8481="Corporate", F8481="Technology"), 3%, C8481="Corporate", 1%),0%)</f>
        <v>0</v>
      </c>
      <c r="K8481" s="24">
        <f>VLOOKUP($G8481, Reference!$A$3:$C$20, 3,FALSE)*I8481</f>
        <v>105</v>
      </c>
      <c r="L8481" s="27">
        <f t="shared" si="264"/>
        <v>30</v>
      </c>
      <c r="M8481" s="27">
        <f t="shared" si="265"/>
        <v>30</v>
      </c>
    </row>
    <row r="8482" spans="1:13" x14ac:dyDescent="0.2">
      <c r="A8482">
        <v>1429</v>
      </c>
      <c r="B8482" s="4">
        <v>43884</v>
      </c>
      <c r="C8482" t="s">
        <v>39</v>
      </c>
      <c r="D8482" t="s">
        <v>18</v>
      </c>
      <c r="E8482" s="2" t="str">
        <f>VLOOKUP('SampleSuperstore - Main Data'!D8482,Reference!$A$26:$B$74,2,FALSE)</f>
        <v>South</v>
      </c>
      <c r="F8482" s="22" t="s">
        <v>29</v>
      </c>
      <c r="G8482" s="22" t="s">
        <v>50</v>
      </c>
      <c r="H8482" s="24">
        <f>VLOOKUP($G8482, Reference!$A$3:$C$20, 2,FALSE)*I8482</f>
        <v>597</v>
      </c>
      <c r="I8482" s="22">
        <v>3</v>
      </c>
      <c r="J8482" s="26" cm="1">
        <f t="array" ref="J8482">IFERROR(_xlfn.IFS(AND(C8482="Corporate", F8482="Technology"), 3%, C8482="Corporate", 1%),0%)</f>
        <v>0</v>
      </c>
      <c r="K8482" s="24">
        <f>VLOOKUP($G8482, Reference!$A$3:$C$20, 3,FALSE)*I8482</f>
        <v>495</v>
      </c>
      <c r="L8482" s="27">
        <f t="shared" si="264"/>
        <v>102</v>
      </c>
      <c r="M8482" s="27">
        <f t="shared" si="265"/>
        <v>102</v>
      </c>
    </row>
    <row r="8483" spans="1:13" x14ac:dyDescent="0.2">
      <c r="A8483">
        <v>1430</v>
      </c>
      <c r="B8483" s="4">
        <v>43884</v>
      </c>
      <c r="C8483" t="s">
        <v>39</v>
      </c>
      <c r="D8483" t="s">
        <v>42</v>
      </c>
      <c r="E8483" s="2" t="str">
        <f>VLOOKUP('SampleSuperstore - Main Data'!D8483,Reference!$A$26:$B$74,2,FALSE)</f>
        <v>East</v>
      </c>
      <c r="F8483" s="22" t="s">
        <v>13</v>
      </c>
      <c r="G8483" s="22" t="s">
        <v>41</v>
      </c>
      <c r="H8483" s="24">
        <f>VLOOKUP($G8483, Reference!$A$3:$C$20, 2,FALSE)*I8483</f>
        <v>18</v>
      </c>
      <c r="I8483" s="22">
        <v>6</v>
      </c>
      <c r="J8483" s="26" cm="1">
        <f t="array" ref="J8483">IFERROR(_xlfn.IFS(AND(C8483="Corporate", F8483="Technology"), 3%, C8483="Corporate", 1%),0%)</f>
        <v>0</v>
      </c>
      <c r="K8483" s="24">
        <f>VLOOKUP($G8483, Reference!$A$3:$C$20, 3,FALSE)*I8483</f>
        <v>12</v>
      </c>
      <c r="L8483" s="27">
        <f t="shared" si="264"/>
        <v>6</v>
      </c>
      <c r="M8483" s="27">
        <f t="shared" si="265"/>
        <v>6</v>
      </c>
    </row>
    <row r="8484" spans="1:13" x14ac:dyDescent="0.2">
      <c r="A8484">
        <v>1431</v>
      </c>
      <c r="B8484" s="4">
        <v>43884</v>
      </c>
      <c r="C8484" t="s">
        <v>39</v>
      </c>
      <c r="D8484" t="s">
        <v>25</v>
      </c>
      <c r="E8484" s="2" t="str">
        <f>VLOOKUP('SampleSuperstore - Main Data'!D8484,Reference!$A$26:$B$74,2,FALSE)</f>
        <v>Central</v>
      </c>
      <c r="F8484" s="22" t="s">
        <v>13</v>
      </c>
      <c r="G8484" s="22" t="s">
        <v>14</v>
      </c>
      <c r="H8484" s="24">
        <f>VLOOKUP($G8484, Reference!$A$3:$C$20, 2,FALSE)*I8484</f>
        <v>135</v>
      </c>
      <c r="I8484" s="22">
        <v>3</v>
      </c>
      <c r="J8484" s="26" cm="1">
        <f t="array" ref="J8484">IFERROR(_xlfn.IFS(AND(C8484="Corporate", F8484="Technology"), 3%, C8484="Corporate", 1%),0%)</f>
        <v>0</v>
      </c>
      <c r="K8484" s="24">
        <f>VLOOKUP($G8484, Reference!$A$3:$C$20, 3,FALSE)*I8484</f>
        <v>105</v>
      </c>
      <c r="L8484" s="27">
        <f t="shared" si="264"/>
        <v>30</v>
      </c>
      <c r="M8484" s="27">
        <f t="shared" si="265"/>
        <v>30</v>
      </c>
    </row>
    <row r="8485" spans="1:13" x14ac:dyDescent="0.2">
      <c r="A8485">
        <v>1432</v>
      </c>
      <c r="B8485" s="4">
        <v>43884</v>
      </c>
      <c r="C8485" t="s">
        <v>39</v>
      </c>
      <c r="D8485" t="s">
        <v>47</v>
      </c>
      <c r="E8485" s="2" t="str">
        <f>VLOOKUP('SampleSuperstore - Main Data'!D8485,Reference!$A$26:$B$74,2,FALSE)</f>
        <v>South</v>
      </c>
      <c r="F8485" s="22" t="s">
        <v>29</v>
      </c>
      <c r="G8485" s="22" t="s">
        <v>33</v>
      </c>
      <c r="H8485" s="24">
        <f>VLOOKUP($G8485, Reference!$A$3:$C$20, 2,FALSE)*I8485</f>
        <v>15</v>
      </c>
      <c r="I8485" s="22">
        <v>3</v>
      </c>
      <c r="J8485" s="26" cm="1">
        <f t="array" ref="J8485">IFERROR(_xlfn.IFS(AND(C8485="Corporate", F8485="Technology"), 3%, C8485="Corporate", 1%),0%)</f>
        <v>0</v>
      </c>
      <c r="K8485" s="24">
        <f>VLOOKUP($G8485, Reference!$A$3:$C$20, 3,FALSE)*I8485</f>
        <v>7.5</v>
      </c>
      <c r="L8485" s="27">
        <f t="shared" si="264"/>
        <v>7.5</v>
      </c>
      <c r="M8485" s="27">
        <f t="shared" si="265"/>
        <v>7.5</v>
      </c>
    </row>
    <row r="8486" spans="1:13" x14ac:dyDescent="0.2">
      <c r="A8486">
        <v>1433</v>
      </c>
      <c r="B8486" s="4">
        <v>43884</v>
      </c>
      <c r="C8486" t="s">
        <v>39</v>
      </c>
      <c r="D8486" t="s">
        <v>55</v>
      </c>
      <c r="E8486" s="2" t="str">
        <f>VLOOKUP('SampleSuperstore - Main Data'!D8486,Reference!$A$26:$B$74,2,FALSE)</f>
        <v>Central</v>
      </c>
      <c r="F8486" s="22" t="s">
        <v>23</v>
      </c>
      <c r="G8486" s="22" t="s">
        <v>37</v>
      </c>
      <c r="H8486" s="24">
        <f>VLOOKUP($G8486, Reference!$A$3:$C$20, 2,FALSE)*I8486</f>
        <v>18</v>
      </c>
      <c r="I8486" s="22">
        <v>2</v>
      </c>
      <c r="J8486" s="26" cm="1">
        <f t="array" ref="J8486">IFERROR(_xlfn.IFS(AND(C8486="Corporate", F8486="Technology"), 3%, C8486="Corporate", 1%),0%)</f>
        <v>0</v>
      </c>
      <c r="K8486" s="24">
        <f>VLOOKUP($G8486, Reference!$A$3:$C$20, 3,FALSE)*I8486</f>
        <v>10</v>
      </c>
      <c r="L8486" s="27">
        <f t="shared" si="264"/>
        <v>8</v>
      </c>
      <c r="M8486" s="27">
        <f t="shared" si="265"/>
        <v>8</v>
      </c>
    </row>
    <row r="8487" spans="1:13" x14ac:dyDescent="0.2">
      <c r="A8487">
        <v>1458</v>
      </c>
      <c r="B8487" s="4">
        <v>43885</v>
      </c>
      <c r="C8487" t="s">
        <v>39</v>
      </c>
      <c r="D8487" t="s">
        <v>42</v>
      </c>
      <c r="E8487" s="2" t="str">
        <f>VLOOKUP('SampleSuperstore - Main Data'!D8487,Reference!$A$26:$B$74,2,FALSE)</f>
        <v>East</v>
      </c>
      <c r="F8487" s="22" t="s">
        <v>29</v>
      </c>
      <c r="G8487" s="22" t="s">
        <v>33</v>
      </c>
      <c r="H8487" s="24">
        <f>VLOOKUP($G8487, Reference!$A$3:$C$20, 2,FALSE)*I8487</f>
        <v>50</v>
      </c>
      <c r="I8487" s="22">
        <v>10</v>
      </c>
      <c r="J8487" s="26" cm="1">
        <f t="array" ref="J8487">IFERROR(_xlfn.IFS(AND(C8487="Corporate", F8487="Technology"), 3%, C8487="Corporate", 1%),0%)</f>
        <v>0</v>
      </c>
      <c r="K8487" s="24">
        <f>VLOOKUP($G8487, Reference!$A$3:$C$20, 3,FALSE)*I8487</f>
        <v>25</v>
      </c>
      <c r="L8487" s="27">
        <f t="shared" si="264"/>
        <v>25</v>
      </c>
      <c r="M8487" s="27">
        <f t="shared" si="265"/>
        <v>25</v>
      </c>
    </row>
    <row r="8488" spans="1:13" x14ac:dyDescent="0.2">
      <c r="A8488">
        <v>1459</v>
      </c>
      <c r="B8488" s="4">
        <v>43886</v>
      </c>
      <c r="C8488" t="s">
        <v>39</v>
      </c>
      <c r="D8488" t="s">
        <v>40</v>
      </c>
      <c r="E8488" s="2" t="str">
        <f>VLOOKUP('SampleSuperstore - Main Data'!D8488,Reference!$A$26:$B$74,2,FALSE)</f>
        <v>East</v>
      </c>
      <c r="F8488" s="22" t="s">
        <v>13</v>
      </c>
      <c r="G8488" s="22" t="s">
        <v>26</v>
      </c>
      <c r="H8488" s="24">
        <f>VLOOKUP($G8488, Reference!$A$3:$C$20, 2,FALSE)*I8488</f>
        <v>10</v>
      </c>
      <c r="I8488" s="22">
        <v>4</v>
      </c>
      <c r="J8488" s="26" cm="1">
        <f t="array" ref="J8488">IFERROR(_xlfn.IFS(AND(C8488="Corporate", F8488="Technology"), 3%, C8488="Corporate", 1%),0%)</f>
        <v>0</v>
      </c>
      <c r="K8488" s="24">
        <f>VLOOKUP($G8488, Reference!$A$3:$C$20, 3,FALSE)*I8488</f>
        <v>8</v>
      </c>
      <c r="L8488" s="27">
        <f t="shared" si="264"/>
        <v>2</v>
      </c>
      <c r="M8488" s="27">
        <f t="shared" si="265"/>
        <v>2</v>
      </c>
    </row>
    <row r="8489" spans="1:13" x14ac:dyDescent="0.2">
      <c r="A8489">
        <v>1483</v>
      </c>
      <c r="B8489" s="4">
        <v>43886</v>
      </c>
      <c r="C8489" t="s">
        <v>39</v>
      </c>
      <c r="D8489" t="s">
        <v>15</v>
      </c>
      <c r="E8489" s="2" t="str">
        <f>VLOOKUP('SampleSuperstore - Main Data'!D8489,Reference!$A$26:$B$74,2,FALSE)</f>
        <v>West</v>
      </c>
      <c r="F8489" s="22" t="s">
        <v>13</v>
      </c>
      <c r="G8489" s="22" t="s">
        <v>49</v>
      </c>
      <c r="H8489" s="24">
        <f>VLOOKUP($G8489, Reference!$A$3:$C$20, 2,FALSE)*I8489</f>
        <v>560</v>
      </c>
      <c r="I8489" s="22">
        <v>14</v>
      </c>
      <c r="J8489" s="26" cm="1">
        <f t="array" ref="J8489">IFERROR(_xlfn.IFS(AND(C8489="Corporate", F8489="Technology"), 3%, C8489="Corporate", 1%),0%)</f>
        <v>0</v>
      </c>
      <c r="K8489" s="24">
        <f>VLOOKUP($G8489, Reference!$A$3:$C$20, 3,FALSE)*I8489</f>
        <v>490</v>
      </c>
      <c r="L8489" s="27">
        <f t="shared" si="264"/>
        <v>70</v>
      </c>
      <c r="M8489" s="27">
        <f t="shared" si="265"/>
        <v>70</v>
      </c>
    </row>
    <row r="8490" spans="1:13" x14ac:dyDescent="0.2">
      <c r="A8490">
        <v>1484</v>
      </c>
      <c r="B8490" s="4">
        <v>43886</v>
      </c>
      <c r="C8490" t="s">
        <v>39</v>
      </c>
      <c r="D8490" t="s">
        <v>15</v>
      </c>
      <c r="E8490" s="2" t="str">
        <f>VLOOKUP('SampleSuperstore - Main Data'!D8490,Reference!$A$26:$B$74,2,FALSE)</f>
        <v>West</v>
      </c>
      <c r="F8490" s="22" t="s">
        <v>23</v>
      </c>
      <c r="G8490" s="22" t="s">
        <v>59</v>
      </c>
      <c r="H8490" s="24">
        <f>VLOOKUP($G8490, Reference!$A$3:$C$20, 2,FALSE)*I8490</f>
        <v>765</v>
      </c>
      <c r="I8490" s="22">
        <v>9</v>
      </c>
      <c r="J8490" s="26" cm="1">
        <f t="array" ref="J8490">IFERROR(_xlfn.IFS(AND(C8490="Corporate", F8490="Technology"), 3%, C8490="Corporate", 1%),0%)</f>
        <v>0</v>
      </c>
      <c r="K8490" s="24">
        <f>VLOOKUP($G8490, Reference!$A$3:$C$20, 3,FALSE)*I8490</f>
        <v>675</v>
      </c>
      <c r="L8490" s="27">
        <f t="shared" si="264"/>
        <v>90</v>
      </c>
      <c r="M8490" s="27">
        <f t="shared" si="265"/>
        <v>90</v>
      </c>
    </row>
    <row r="8491" spans="1:13" x14ac:dyDescent="0.2">
      <c r="A8491">
        <v>1485</v>
      </c>
      <c r="B8491" s="4">
        <v>43886</v>
      </c>
      <c r="C8491" t="s">
        <v>39</v>
      </c>
      <c r="D8491" t="s">
        <v>15</v>
      </c>
      <c r="E8491" s="2" t="str">
        <f>VLOOKUP('SampleSuperstore - Main Data'!D8491,Reference!$A$26:$B$74,2,FALSE)</f>
        <v>West</v>
      </c>
      <c r="F8491" s="22" t="s">
        <v>29</v>
      </c>
      <c r="G8491" s="22" t="s">
        <v>33</v>
      </c>
      <c r="H8491" s="24">
        <f>VLOOKUP($G8491, Reference!$A$3:$C$20, 2,FALSE)*I8491</f>
        <v>5</v>
      </c>
      <c r="I8491" s="22">
        <v>1</v>
      </c>
      <c r="J8491" s="26" cm="1">
        <f t="array" ref="J8491">IFERROR(_xlfn.IFS(AND(C8491="Corporate", F8491="Technology"), 3%, C8491="Corporate", 1%),0%)</f>
        <v>0</v>
      </c>
      <c r="K8491" s="24">
        <f>VLOOKUP($G8491, Reference!$A$3:$C$20, 3,FALSE)*I8491</f>
        <v>2.5</v>
      </c>
      <c r="L8491" s="27">
        <f t="shared" si="264"/>
        <v>2.5</v>
      </c>
      <c r="M8491" s="27">
        <f t="shared" si="265"/>
        <v>2.5</v>
      </c>
    </row>
    <row r="8492" spans="1:13" x14ac:dyDescent="0.2">
      <c r="A8492">
        <v>1486</v>
      </c>
      <c r="B8492" s="4">
        <v>43886</v>
      </c>
      <c r="C8492" t="s">
        <v>39</v>
      </c>
      <c r="D8492" t="s">
        <v>25</v>
      </c>
      <c r="E8492" s="2" t="str">
        <f>VLOOKUP('SampleSuperstore - Main Data'!D8492,Reference!$A$26:$B$74,2,FALSE)</f>
        <v>Central</v>
      </c>
      <c r="F8492" s="22" t="s">
        <v>13</v>
      </c>
      <c r="G8492" s="22" t="s">
        <v>14</v>
      </c>
      <c r="H8492" s="24">
        <f>VLOOKUP($G8492, Reference!$A$3:$C$20, 2,FALSE)*I8492</f>
        <v>90</v>
      </c>
      <c r="I8492" s="22">
        <v>2</v>
      </c>
      <c r="J8492" s="26" cm="1">
        <f t="array" ref="J8492">IFERROR(_xlfn.IFS(AND(C8492="Corporate", F8492="Technology"), 3%, C8492="Corporate", 1%),0%)</f>
        <v>0</v>
      </c>
      <c r="K8492" s="24">
        <f>VLOOKUP($G8492, Reference!$A$3:$C$20, 3,FALSE)*I8492</f>
        <v>70</v>
      </c>
      <c r="L8492" s="27">
        <f t="shared" si="264"/>
        <v>20</v>
      </c>
      <c r="M8492" s="27">
        <f t="shared" si="265"/>
        <v>20</v>
      </c>
    </row>
    <row r="8493" spans="1:13" x14ac:dyDescent="0.2">
      <c r="A8493">
        <v>1487</v>
      </c>
      <c r="B8493" s="4">
        <v>43886</v>
      </c>
      <c r="C8493" t="s">
        <v>39</v>
      </c>
      <c r="D8493" t="s">
        <v>15</v>
      </c>
      <c r="E8493" s="2" t="str">
        <f>VLOOKUP('SampleSuperstore - Main Data'!D8493,Reference!$A$26:$B$74,2,FALSE)</f>
        <v>West</v>
      </c>
      <c r="F8493" s="22" t="s">
        <v>13</v>
      </c>
      <c r="G8493" s="22" t="s">
        <v>53</v>
      </c>
      <c r="H8493" s="24">
        <f>VLOOKUP($G8493, Reference!$A$3:$C$20, 2,FALSE)*I8493</f>
        <v>36</v>
      </c>
      <c r="I8493" s="22">
        <v>3</v>
      </c>
      <c r="J8493" s="26" cm="1">
        <f t="array" ref="J8493">IFERROR(_xlfn.IFS(AND(C8493="Corporate", F8493="Technology"), 3%, C8493="Corporate", 1%),0%)</f>
        <v>0</v>
      </c>
      <c r="K8493" s="24">
        <f>VLOOKUP($G8493, Reference!$A$3:$C$20, 3,FALSE)*I8493</f>
        <v>27</v>
      </c>
      <c r="L8493" s="27">
        <f t="shared" si="264"/>
        <v>9</v>
      </c>
      <c r="M8493" s="27">
        <f t="shared" si="265"/>
        <v>9</v>
      </c>
    </row>
    <row r="8494" spans="1:13" x14ac:dyDescent="0.2">
      <c r="A8494">
        <v>1488</v>
      </c>
      <c r="B8494" s="4">
        <v>43886</v>
      </c>
      <c r="C8494" t="s">
        <v>39</v>
      </c>
      <c r="D8494" t="s">
        <v>55</v>
      </c>
      <c r="E8494" s="2" t="str">
        <f>VLOOKUP('SampleSuperstore - Main Data'!D8494,Reference!$A$26:$B$74,2,FALSE)</f>
        <v>Central</v>
      </c>
      <c r="F8494" s="22" t="s">
        <v>13</v>
      </c>
      <c r="G8494" s="22" t="s">
        <v>14</v>
      </c>
      <c r="H8494" s="24">
        <f>VLOOKUP($G8494, Reference!$A$3:$C$20, 2,FALSE)*I8494</f>
        <v>45</v>
      </c>
      <c r="I8494" s="22">
        <v>1</v>
      </c>
      <c r="J8494" s="26" cm="1">
        <f t="array" ref="J8494">IFERROR(_xlfn.IFS(AND(C8494="Corporate", F8494="Technology"), 3%, C8494="Corporate", 1%),0%)</f>
        <v>0</v>
      </c>
      <c r="K8494" s="24">
        <f>VLOOKUP($G8494, Reference!$A$3:$C$20, 3,FALSE)*I8494</f>
        <v>35</v>
      </c>
      <c r="L8494" s="27">
        <f t="shared" si="264"/>
        <v>10</v>
      </c>
      <c r="M8494" s="27">
        <f t="shared" si="265"/>
        <v>10</v>
      </c>
    </row>
    <row r="8495" spans="1:13" x14ac:dyDescent="0.2">
      <c r="A8495">
        <v>1493</v>
      </c>
      <c r="B8495" s="4">
        <v>43887</v>
      </c>
      <c r="C8495" t="s">
        <v>39</v>
      </c>
      <c r="D8495" t="s">
        <v>36</v>
      </c>
      <c r="E8495" s="2" t="str">
        <f>VLOOKUP('SampleSuperstore - Main Data'!D8495,Reference!$A$26:$B$74,2,FALSE)</f>
        <v>East</v>
      </c>
      <c r="F8495" s="22" t="s">
        <v>13</v>
      </c>
      <c r="G8495" s="22" t="s">
        <v>20</v>
      </c>
      <c r="H8495" s="24">
        <f>VLOOKUP($G8495, Reference!$A$3:$C$20, 2,FALSE)*I8495</f>
        <v>102</v>
      </c>
      <c r="I8495" s="22">
        <v>6</v>
      </c>
      <c r="J8495" s="26" cm="1">
        <f t="array" ref="J8495">IFERROR(_xlfn.IFS(AND(C8495="Corporate", F8495="Technology"), 3%, C8495="Corporate", 1%),0%)</f>
        <v>0</v>
      </c>
      <c r="K8495" s="24">
        <f>VLOOKUP($G8495, Reference!$A$3:$C$20, 3,FALSE)*I8495</f>
        <v>60</v>
      </c>
      <c r="L8495" s="27">
        <f t="shared" si="264"/>
        <v>42</v>
      </c>
      <c r="M8495" s="27">
        <f t="shared" si="265"/>
        <v>42</v>
      </c>
    </row>
    <row r="8496" spans="1:13" x14ac:dyDescent="0.2">
      <c r="A8496">
        <v>1511</v>
      </c>
      <c r="B8496" s="4">
        <v>43887</v>
      </c>
      <c r="C8496" t="s">
        <v>39</v>
      </c>
      <c r="D8496" t="s">
        <v>46</v>
      </c>
      <c r="E8496" s="2" t="str">
        <f>VLOOKUP('SampleSuperstore - Main Data'!D8496,Reference!$A$26:$B$74,2,FALSE)</f>
        <v>Central</v>
      </c>
      <c r="F8496" s="22" t="s">
        <v>13</v>
      </c>
      <c r="G8496" s="22" t="s">
        <v>26</v>
      </c>
      <c r="H8496" s="24">
        <f>VLOOKUP($G8496, Reference!$A$3:$C$20, 2,FALSE)*I8496</f>
        <v>2.5</v>
      </c>
      <c r="I8496" s="22">
        <v>1</v>
      </c>
      <c r="J8496" s="26" cm="1">
        <f t="array" ref="J8496">IFERROR(_xlfn.IFS(AND(C8496="Corporate", F8496="Technology"), 3%, C8496="Corporate", 1%),0%)</f>
        <v>0</v>
      </c>
      <c r="K8496" s="24">
        <f>VLOOKUP($G8496, Reference!$A$3:$C$20, 3,FALSE)*I8496</f>
        <v>2</v>
      </c>
      <c r="L8496" s="27">
        <f t="shared" si="264"/>
        <v>0.5</v>
      </c>
      <c r="M8496" s="27">
        <f t="shared" si="265"/>
        <v>0.5</v>
      </c>
    </row>
    <row r="8497" spans="1:13" x14ac:dyDescent="0.2">
      <c r="A8497">
        <v>1512</v>
      </c>
      <c r="B8497" s="4">
        <v>43887</v>
      </c>
      <c r="C8497" t="s">
        <v>39</v>
      </c>
      <c r="D8497" t="s">
        <v>42</v>
      </c>
      <c r="E8497" s="2" t="str">
        <f>VLOOKUP('SampleSuperstore - Main Data'!D8497,Reference!$A$26:$B$74,2,FALSE)</f>
        <v>East</v>
      </c>
      <c r="F8497" s="22" t="s">
        <v>13</v>
      </c>
      <c r="G8497" s="22" t="s">
        <v>14</v>
      </c>
      <c r="H8497" s="24">
        <f>VLOOKUP($G8497, Reference!$A$3:$C$20, 2,FALSE)*I8497</f>
        <v>135</v>
      </c>
      <c r="I8497" s="22">
        <v>3</v>
      </c>
      <c r="J8497" s="26" cm="1">
        <f t="array" ref="J8497">IFERROR(_xlfn.IFS(AND(C8497="Corporate", F8497="Technology"), 3%, C8497="Corporate", 1%),0%)</f>
        <v>0</v>
      </c>
      <c r="K8497" s="24">
        <f>VLOOKUP($G8497, Reference!$A$3:$C$20, 3,FALSE)*I8497</f>
        <v>105</v>
      </c>
      <c r="L8497" s="27">
        <f t="shared" si="264"/>
        <v>30</v>
      </c>
      <c r="M8497" s="27">
        <f t="shared" si="265"/>
        <v>30</v>
      </c>
    </row>
    <row r="8498" spans="1:13" x14ac:dyDescent="0.2">
      <c r="A8498">
        <v>1513</v>
      </c>
      <c r="B8498" s="4">
        <v>43887</v>
      </c>
      <c r="C8498" t="s">
        <v>39</v>
      </c>
      <c r="D8498" t="s">
        <v>21</v>
      </c>
      <c r="E8498" s="2" t="str">
        <f>VLOOKUP('SampleSuperstore - Main Data'!D8498,Reference!$A$26:$B$74,2,FALSE)</f>
        <v>West</v>
      </c>
      <c r="F8498" s="22" t="s">
        <v>13</v>
      </c>
      <c r="G8498" s="22" t="s">
        <v>49</v>
      </c>
      <c r="H8498" s="24">
        <f>VLOOKUP($G8498, Reference!$A$3:$C$20, 2,FALSE)*I8498</f>
        <v>280</v>
      </c>
      <c r="I8498" s="22">
        <v>7</v>
      </c>
      <c r="J8498" s="26" cm="1">
        <f t="array" ref="J8498">IFERROR(_xlfn.IFS(AND(C8498="Corporate", F8498="Technology"), 3%, C8498="Corporate", 1%),0%)</f>
        <v>0</v>
      </c>
      <c r="K8498" s="24">
        <f>VLOOKUP($G8498, Reference!$A$3:$C$20, 3,FALSE)*I8498</f>
        <v>245</v>
      </c>
      <c r="L8498" s="27">
        <f t="shared" si="264"/>
        <v>35</v>
      </c>
      <c r="M8498" s="27">
        <f t="shared" si="265"/>
        <v>35</v>
      </c>
    </row>
    <row r="8499" spans="1:13" x14ac:dyDescent="0.2">
      <c r="A8499">
        <v>1538</v>
      </c>
      <c r="B8499" s="4">
        <v>43888</v>
      </c>
      <c r="C8499" t="s">
        <v>39</v>
      </c>
      <c r="D8499" t="s">
        <v>21</v>
      </c>
      <c r="E8499" s="2" t="str">
        <f>VLOOKUP('SampleSuperstore - Main Data'!D8499,Reference!$A$26:$B$74,2,FALSE)</f>
        <v>West</v>
      </c>
      <c r="F8499" s="22" t="s">
        <v>13</v>
      </c>
      <c r="G8499" s="22" t="s">
        <v>20</v>
      </c>
      <c r="H8499" s="24">
        <f>VLOOKUP($G8499, Reference!$A$3:$C$20, 2,FALSE)*I8499</f>
        <v>34</v>
      </c>
      <c r="I8499" s="22">
        <v>2</v>
      </c>
      <c r="J8499" s="26" cm="1">
        <f t="array" ref="J8499">IFERROR(_xlfn.IFS(AND(C8499="Corporate", F8499="Technology"), 3%, C8499="Corporate", 1%),0%)</f>
        <v>0</v>
      </c>
      <c r="K8499" s="24">
        <f>VLOOKUP($G8499, Reference!$A$3:$C$20, 3,FALSE)*I8499</f>
        <v>20</v>
      </c>
      <c r="L8499" s="27">
        <f t="shared" si="264"/>
        <v>14</v>
      </c>
      <c r="M8499" s="27">
        <f t="shared" si="265"/>
        <v>14</v>
      </c>
    </row>
    <row r="8500" spans="1:13" x14ac:dyDescent="0.2">
      <c r="A8500">
        <v>1539</v>
      </c>
      <c r="B8500" s="4">
        <v>43888</v>
      </c>
      <c r="C8500" t="s">
        <v>39</v>
      </c>
      <c r="D8500" t="s">
        <v>19</v>
      </c>
      <c r="E8500" s="2" t="str">
        <f>VLOOKUP('SampleSuperstore - Main Data'!D8500,Reference!$A$26:$B$74,2,FALSE)</f>
        <v>East</v>
      </c>
      <c r="F8500" s="22" t="s">
        <v>13</v>
      </c>
      <c r="G8500" s="22" t="s">
        <v>14</v>
      </c>
      <c r="H8500" s="24">
        <f>VLOOKUP($G8500, Reference!$A$3:$C$20, 2,FALSE)*I8500</f>
        <v>135</v>
      </c>
      <c r="I8500" s="22">
        <v>3</v>
      </c>
      <c r="J8500" s="26" cm="1">
        <f t="array" ref="J8500">IFERROR(_xlfn.IFS(AND(C8500="Corporate", F8500="Technology"), 3%, C8500="Corporate", 1%),0%)</f>
        <v>0</v>
      </c>
      <c r="K8500" s="24">
        <f>VLOOKUP($G8500, Reference!$A$3:$C$20, 3,FALSE)*I8500</f>
        <v>105</v>
      </c>
      <c r="L8500" s="27">
        <f t="shared" si="264"/>
        <v>30</v>
      </c>
      <c r="M8500" s="27">
        <f t="shared" si="265"/>
        <v>30</v>
      </c>
    </row>
    <row r="8501" spans="1:13" x14ac:dyDescent="0.2">
      <c r="A8501">
        <v>1540</v>
      </c>
      <c r="B8501" s="4">
        <v>43888</v>
      </c>
      <c r="C8501" t="s">
        <v>39</v>
      </c>
      <c r="D8501" t="s">
        <v>42</v>
      </c>
      <c r="E8501" s="2" t="str">
        <f>VLOOKUP('SampleSuperstore - Main Data'!D8501,Reference!$A$26:$B$74,2,FALSE)</f>
        <v>East</v>
      </c>
      <c r="F8501" s="22" t="s">
        <v>29</v>
      </c>
      <c r="G8501" s="22" t="s">
        <v>50</v>
      </c>
      <c r="H8501" s="24">
        <f>VLOOKUP($G8501, Reference!$A$3:$C$20, 2,FALSE)*I8501</f>
        <v>398</v>
      </c>
      <c r="I8501" s="22">
        <v>2</v>
      </c>
      <c r="J8501" s="26" cm="1">
        <f t="array" ref="J8501">IFERROR(_xlfn.IFS(AND(C8501="Corporate", F8501="Technology"), 3%, C8501="Corporate", 1%),0%)</f>
        <v>0</v>
      </c>
      <c r="K8501" s="24">
        <f>VLOOKUP($G8501, Reference!$A$3:$C$20, 3,FALSE)*I8501</f>
        <v>330</v>
      </c>
      <c r="L8501" s="27">
        <f t="shared" si="264"/>
        <v>68</v>
      </c>
      <c r="M8501" s="27">
        <f t="shared" si="265"/>
        <v>68</v>
      </c>
    </row>
    <row r="8502" spans="1:13" x14ac:dyDescent="0.2">
      <c r="A8502">
        <v>1541</v>
      </c>
      <c r="B8502" s="4">
        <v>43888</v>
      </c>
      <c r="C8502" t="s">
        <v>39</v>
      </c>
      <c r="D8502" t="s">
        <v>21</v>
      </c>
      <c r="E8502" s="2" t="str">
        <f>VLOOKUP('SampleSuperstore - Main Data'!D8502,Reference!$A$26:$B$74,2,FALSE)</f>
        <v>West</v>
      </c>
      <c r="F8502" s="22" t="s">
        <v>23</v>
      </c>
      <c r="G8502" s="22" t="s">
        <v>24</v>
      </c>
      <c r="H8502" s="24">
        <f>VLOOKUP($G8502, Reference!$A$3:$C$20, 2,FALSE)*I8502</f>
        <v>396</v>
      </c>
      <c r="I8502" s="22">
        <v>4</v>
      </c>
      <c r="J8502" s="26" cm="1">
        <f t="array" ref="J8502">IFERROR(_xlfn.IFS(AND(C8502="Corporate", F8502="Technology"), 3%, C8502="Corporate", 1%),0%)</f>
        <v>0</v>
      </c>
      <c r="K8502" s="24">
        <f>VLOOKUP($G8502, Reference!$A$3:$C$20, 3,FALSE)*I8502</f>
        <v>316</v>
      </c>
      <c r="L8502" s="27">
        <f t="shared" si="264"/>
        <v>80</v>
      </c>
      <c r="M8502" s="27">
        <f t="shared" si="265"/>
        <v>80</v>
      </c>
    </row>
    <row r="8503" spans="1:13" x14ac:dyDescent="0.2">
      <c r="A8503">
        <v>1542</v>
      </c>
      <c r="B8503" s="4">
        <v>43888</v>
      </c>
      <c r="C8503" t="s">
        <v>39</v>
      </c>
      <c r="D8503" t="s">
        <v>21</v>
      </c>
      <c r="E8503" s="2" t="str">
        <f>VLOOKUP('SampleSuperstore - Main Data'!D8503,Reference!$A$26:$B$74,2,FALSE)</f>
        <v>West</v>
      </c>
      <c r="F8503" s="22" t="s">
        <v>13</v>
      </c>
      <c r="G8503" s="22" t="s">
        <v>26</v>
      </c>
      <c r="H8503" s="24">
        <f>VLOOKUP($G8503, Reference!$A$3:$C$20, 2,FALSE)*I8503</f>
        <v>12.5</v>
      </c>
      <c r="I8503" s="22">
        <v>5</v>
      </c>
      <c r="J8503" s="26" cm="1">
        <f t="array" ref="J8503">IFERROR(_xlfn.IFS(AND(C8503="Corporate", F8503="Technology"), 3%, C8503="Corporate", 1%),0%)</f>
        <v>0</v>
      </c>
      <c r="K8503" s="24">
        <f>VLOOKUP($G8503, Reference!$A$3:$C$20, 3,FALSE)*I8503</f>
        <v>10</v>
      </c>
      <c r="L8503" s="27">
        <f t="shared" si="264"/>
        <v>2.5</v>
      </c>
      <c r="M8503" s="27">
        <f t="shared" si="265"/>
        <v>2.5</v>
      </c>
    </row>
    <row r="8504" spans="1:13" x14ac:dyDescent="0.2">
      <c r="A8504">
        <v>1543</v>
      </c>
      <c r="B8504" s="4">
        <v>43888</v>
      </c>
      <c r="C8504" t="s">
        <v>39</v>
      </c>
      <c r="D8504" t="s">
        <v>21</v>
      </c>
      <c r="E8504" s="2" t="str">
        <f>VLOOKUP('SampleSuperstore - Main Data'!D8504,Reference!$A$26:$B$74,2,FALSE)</f>
        <v>West</v>
      </c>
      <c r="F8504" s="22" t="s">
        <v>23</v>
      </c>
      <c r="G8504" s="22" t="s">
        <v>24</v>
      </c>
      <c r="H8504" s="24">
        <f>VLOOKUP($G8504, Reference!$A$3:$C$20, 2,FALSE)*I8504</f>
        <v>297</v>
      </c>
      <c r="I8504" s="22">
        <v>3</v>
      </c>
      <c r="J8504" s="26" cm="1">
        <f t="array" ref="J8504">IFERROR(_xlfn.IFS(AND(C8504="Corporate", F8504="Technology"), 3%, C8504="Corporate", 1%),0%)</f>
        <v>0</v>
      </c>
      <c r="K8504" s="24">
        <f>VLOOKUP($G8504, Reference!$A$3:$C$20, 3,FALSE)*I8504</f>
        <v>237</v>
      </c>
      <c r="L8504" s="27">
        <f t="shared" si="264"/>
        <v>60</v>
      </c>
      <c r="M8504" s="27">
        <f t="shared" si="265"/>
        <v>60</v>
      </c>
    </row>
    <row r="8505" spans="1:13" x14ac:dyDescent="0.2">
      <c r="A8505">
        <v>1544</v>
      </c>
      <c r="B8505" s="4">
        <v>43889</v>
      </c>
      <c r="C8505" t="s">
        <v>39</v>
      </c>
      <c r="D8505" t="s">
        <v>22</v>
      </c>
      <c r="E8505" s="2" t="str">
        <f>VLOOKUP('SampleSuperstore - Main Data'!D8505,Reference!$A$26:$B$74,2,FALSE)</f>
        <v>West</v>
      </c>
      <c r="F8505" s="22" t="s">
        <v>13</v>
      </c>
      <c r="G8505" s="22" t="s">
        <v>35</v>
      </c>
      <c r="H8505" s="24">
        <f>VLOOKUP($G8505, Reference!$A$3:$C$20, 2,FALSE)*I8505</f>
        <v>48</v>
      </c>
      <c r="I8505" s="22">
        <v>2</v>
      </c>
      <c r="J8505" s="26" cm="1">
        <f t="array" ref="J8505">IFERROR(_xlfn.IFS(AND(C8505="Corporate", F8505="Technology"), 3%, C8505="Corporate", 1%),0%)</f>
        <v>0</v>
      </c>
      <c r="K8505" s="24">
        <f>VLOOKUP($G8505, Reference!$A$3:$C$20, 3,FALSE)*I8505</f>
        <v>38</v>
      </c>
      <c r="L8505" s="27">
        <f t="shared" si="264"/>
        <v>10</v>
      </c>
      <c r="M8505" s="27">
        <f t="shared" si="265"/>
        <v>10</v>
      </c>
    </row>
    <row r="8506" spans="1:13" x14ac:dyDescent="0.2">
      <c r="A8506">
        <v>1564</v>
      </c>
      <c r="B8506" s="4">
        <v>43889</v>
      </c>
      <c r="C8506" t="s">
        <v>39</v>
      </c>
      <c r="D8506" t="s">
        <v>58</v>
      </c>
      <c r="E8506" s="2" t="str">
        <f>VLOOKUP('SampleSuperstore - Main Data'!D8506,Reference!$A$26:$B$74,2,FALSE)</f>
        <v>Central</v>
      </c>
      <c r="F8506" s="22" t="s">
        <v>13</v>
      </c>
      <c r="G8506" s="22" t="s">
        <v>16</v>
      </c>
      <c r="H8506" s="24">
        <f>VLOOKUP($G8506, Reference!$A$3:$C$20, 2,FALSE)*I8506</f>
        <v>133</v>
      </c>
      <c r="I8506" s="22">
        <v>7</v>
      </c>
      <c r="J8506" s="26" cm="1">
        <f t="array" ref="J8506">IFERROR(_xlfn.IFS(AND(C8506="Corporate", F8506="Technology"), 3%, C8506="Corporate", 1%),0%)</f>
        <v>0</v>
      </c>
      <c r="K8506" s="24">
        <f>VLOOKUP($G8506, Reference!$A$3:$C$20, 3,FALSE)*I8506</f>
        <v>70</v>
      </c>
      <c r="L8506" s="27">
        <f t="shared" si="264"/>
        <v>63</v>
      </c>
      <c r="M8506" s="27">
        <f t="shared" si="265"/>
        <v>63</v>
      </c>
    </row>
    <row r="8507" spans="1:13" x14ac:dyDescent="0.2">
      <c r="A8507">
        <v>1565</v>
      </c>
      <c r="B8507" s="4">
        <v>43889</v>
      </c>
      <c r="C8507" t="s">
        <v>39</v>
      </c>
      <c r="D8507" t="s">
        <v>21</v>
      </c>
      <c r="E8507" s="2" t="str">
        <f>VLOOKUP('SampleSuperstore - Main Data'!D8507,Reference!$A$26:$B$74,2,FALSE)</f>
        <v>West</v>
      </c>
      <c r="F8507" s="22" t="s">
        <v>29</v>
      </c>
      <c r="G8507" s="22" t="s">
        <v>50</v>
      </c>
      <c r="H8507" s="24">
        <f>VLOOKUP($G8507, Reference!$A$3:$C$20, 2,FALSE)*I8507</f>
        <v>796</v>
      </c>
      <c r="I8507" s="22">
        <v>4</v>
      </c>
      <c r="J8507" s="26" cm="1">
        <f t="array" ref="J8507">IFERROR(_xlfn.IFS(AND(C8507="Corporate", F8507="Technology"), 3%, C8507="Corporate", 1%),0%)</f>
        <v>0</v>
      </c>
      <c r="K8507" s="24">
        <f>VLOOKUP($G8507, Reference!$A$3:$C$20, 3,FALSE)*I8507</f>
        <v>660</v>
      </c>
      <c r="L8507" s="27">
        <f t="shared" si="264"/>
        <v>136</v>
      </c>
      <c r="M8507" s="27">
        <f t="shared" si="265"/>
        <v>136</v>
      </c>
    </row>
    <row r="8508" spans="1:13" x14ac:dyDescent="0.2">
      <c r="A8508">
        <v>1566</v>
      </c>
      <c r="B8508" s="4">
        <v>43889</v>
      </c>
      <c r="C8508" t="s">
        <v>39</v>
      </c>
      <c r="D8508" t="s">
        <v>44</v>
      </c>
      <c r="E8508" s="2" t="str">
        <f>VLOOKUP('SampleSuperstore - Main Data'!D8508,Reference!$A$26:$B$74,2,FALSE)</f>
        <v>South</v>
      </c>
      <c r="F8508" s="22" t="s">
        <v>13</v>
      </c>
      <c r="G8508" s="22" t="s">
        <v>53</v>
      </c>
      <c r="H8508" s="24">
        <f>VLOOKUP($G8508, Reference!$A$3:$C$20, 2,FALSE)*I8508</f>
        <v>24</v>
      </c>
      <c r="I8508" s="22">
        <v>2</v>
      </c>
      <c r="J8508" s="26" cm="1">
        <f t="array" ref="J8508">IFERROR(_xlfn.IFS(AND(C8508="Corporate", F8508="Technology"), 3%, C8508="Corporate", 1%),0%)</f>
        <v>0</v>
      </c>
      <c r="K8508" s="24">
        <f>VLOOKUP($G8508, Reference!$A$3:$C$20, 3,FALSE)*I8508</f>
        <v>18</v>
      </c>
      <c r="L8508" s="27">
        <f t="shared" si="264"/>
        <v>6</v>
      </c>
      <c r="M8508" s="27">
        <f t="shared" si="265"/>
        <v>6</v>
      </c>
    </row>
    <row r="8509" spans="1:13" x14ac:dyDescent="0.2">
      <c r="A8509">
        <v>1567</v>
      </c>
      <c r="B8509" s="4">
        <v>43889</v>
      </c>
      <c r="C8509" t="s">
        <v>39</v>
      </c>
      <c r="D8509" t="s">
        <v>21</v>
      </c>
      <c r="E8509" s="2" t="str">
        <f>VLOOKUP('SampleSuperstore - Main Data'!D8509,Reference!$A$26:$B$74,2,FALSE)</f>
        <v>West</v>
      </c>
      <c r="F8509" s="22" t="s">
        <v>29</v>
      </c>
      <c r="G8509" s="22" t="s">
        <v>50</v>
      </c>
      <c r="H8509" s="24">
        <f>VLOOKUP($G8509, Reference!$A$3:$C$20, 2,FALSE)*I8509</f>
        <v>597</v>
      </c>
      <c r="I8509" s="22">
        <v>3</v>
      </c>
      <c r="J8509" s="26" cm="1">
        <f t="array" ref="J8509">IFERROR(_xlfn.IFS(AND(C8509="Corporate", F8509="Technology"), 3%, C8509="Corporate", 1%),0%)</f>
        <v>0</v>
      </c>
      <c r="K8509" s="24">
        <f>VLOOKUP($G8509, Reference!$A$3:$C$20, 3,FALSE)*I8509</f>
        <v>495</v>
      </c>
      <c r="L8509" s="27">
        <f t="shared" si="264"/>
        <v>102</v>
      </c>
      <c r="M8509" s="27">
        <f t="shared" si="265"/>
        <v>102</v>
      </c>
    </row>
    <row r="8510" spans="1:13" x14ac:dyDescent="0.2">
      <c r="A8510">
        <v>1568</v>
      </c>
      <c r="B8510" s="4">
        <v>43889</v>
      </c>
      <c r="C8510" t="s">
        <v>39</v>
      </c>
      <c r="D8510" t="s">
        <v>15</v>
      </c>
      <c r="E8510" s="2" t="str">
        <f>VLOOKUP('SampleSuperstore - Main Data'!D8510,Reference!$A$26:$B$74,2,FALSE)</f>
        <v>West</v>
      </c>
      <c r="F8510" s="22" t="s">
        <v>23</v>
      </c>
      <c r="G8510" s="22" t="s">
        <v>59</v>
      </c>
      <c r="H8510" s="24">
        <f>VLOOKUP($G8510, Reference!$A$3:$C$20, 2,FALSE)*I8510</f>
        <v>1020</v>
      </c>
      <c r="I8510" s="22">
        <v>12</v>
      </c>
      <c r="J8510" s="26" cm="1">
        <f t="array" ref="J8510">IFERROR(_xlfn.IFS(AND(C8510="Corporate", F8510="Technology"), 3%, C8510="Corporate", 1%),0%)</f>
        <v>0</v>
      </c>
      <c r="K8510" s="24">
        <f>VLOOKUP($G8510, Reference!$A$3:$C$20, 3,FALSE)*I8510</f>
        <v>900</v>
      </c>
      <c r="L8510" s="27">
        <f t="shared" si="264"/>
        <v>120</v>
      </c>
      <c r="M8510" s="27">
        <f t="shared" si="265"/>
        <v>120</v>
      </c>
    </row>
    <row r="8511" spans="1:13" x14ac:dyDescent="0.2">
      <c r="A8511">
        <v>1569</v>
      </c>
      <c r="B8511" s="4">
        <v>43890</v>
      </c>
      <c r="C8511" t="s">
        <v>39</v>
      </c>
      <c r="D8511" t="s">
        <v>19</v>
      </c>
      <c r="E8511" s="2" t="str">
        <f>VLOOKUP('SampleSuperstore - Main Data'!D8511,Reference!$A$26:$B$74,2,FALSE)</f>
        <v>East</v>
      </c>
      <c r="F8511" s="22" t="s">
        <v>13</v>
      </c>
      <c r="G8511" s="22" t="s">
        <v>41</v>
      </c>
      <c r="H8511" s="24">
        <f>VLOOKUP($G8511, Reference!$A$3:$C$20, 2,FALSE)*I8511</f>
        <v>21</v>
      </c>
      <c r="I8511" s="22">
        <v>7</v>
      </c>
      <c r="J8511" s="26" cm="1">
        <f t="array" ref="J8511">IFERROR(_xlfn.IFS(AND(C8511="Corporate", F8511="Technology"), 3%, C8511="Corporate", 1%),0%)</f>
        <v>0</v>
      </c>
      <c r="K8511" s="24">
        <f>VLOOKUP($G8511, Reference!$A$3:$C$20, 3,FALSE)*I8511</f>
        <v>14</v>
      </c>
      <c r="L8511" s="27">
        <f t="shared" si="264"/>
        <v>7</v>
      </c>
      <c r="M8511" s="27">
        <f t="shared" si="265"/>
        <v>7</v>
      </c>
    </row>
    <row r="8512" spans="1:13" x14ac:dyDescent="0.2">
      <c r="A8512">
        <v>1585</v>
      </c>
      <c r="B8512" s="4">
        <v>43890</v>
      </c>
      <c r="C8512" t="s">
        <v>39</v>
      </c>
      <c r="D8512" t="s">
        <v>15</v>
      </c>
      <c r="E8512" s="2" t="str">
        <f>VLOOKUP('SampleSuperstore - Main Data'!D8512,Reference!$A$26:$B$74,2,FALSE)</f>
        <v>West</v>
      </c>
      <c r="F8512" s="22" t="s">
        <v>13</v>
      </c>
      <c r="G8512" s="22" t="s">
        <v>20</v>
      </c>
      <c r="H8512" s="24">
        <f>VLOOKUP($G8512, Reference!$A$3:$C$20, 2,FALSE)*I8512</f>
        <v>34</v>
      </c>
      <c r="I8512" s="22">
        <v>2</v>
      </c>
      <c r="J8512" s="26" cm="1">
        <f t="array" ref="J8512">IFERROR(_xlfn.IFS(AND(C8512="Corporate", F8512="Technology"), 3%, C8512="Corporate", 1%),0%)</f>
        <v>0</v>
      </c>
      <c r="K8512" s="24">
        <f>VLOOKUP($G8512, Reference!$A$3:$C$20, 3,FALSE)*I8512</f>
        <v>20</v>
      </c>
      <c r="L8512" s="27">
        <f t="shared" si="264"/>
        <v>14</v>
      </c>
      <c r="M8512" s="27">
        <f t="shared" si="265"/>
        <v>14</v>
      </c>
    </row>
    <row r="8513" spans="1:13" x14ac:dyDescent="0.2">
      <c r="A8513">
        <v>1586</v>
      </c>
      <c r="B8513" s="4">
        <v>43890</v>
      </c>
      <c r="C8513" t="s">
        <v>39</v>
      </c>
      <c r="D8513" t="s">
        <v>55</v>
      </c>
      <c r="E8513" s="2" t="str">
        <f>VLOOKUP('SampleSuperstore - Main Data'!D8513,Reference!$A$26:$B$74,2,FALSE)</f>
        <v>Central</v>
      </c>
      <c r="F8513" s="22" t="s">
        <v>13</v>
      </c>
      <c r="G8513" s="22" t="s">
        <v>16</v>
      </c>
      <c r="H8513" s="24">
        <f>VLOOKUP($G8513, Reference!$A$3:$C$20, 2,FALSE)*I8513</f>
        <v>95</v>
      </c>
      <c r="I8513" s="22">
        <v>5</v>
      </c>
      <c r="J8513" s="26" cm="1">
        <f t="array" ref="J8513">IFERROR(_xlfn.IFS(AND(C8513="Corporate", F8513="Technology"), 3%, C8513="Corporate", 1%),0%)</f>
        <v>0</v>
      </c>
      <c r="K8513" s="24">
        <f>VLOOKUP($G8513, Reference!$A$3:$C$20, 3,FALSE)*I8513</f>
        <v>50</v>
      </c>
      <c r="L8513" s="27">
        <f t="shared" si="264"/>
        <v>45</v>
      </c>
      <c r="M8513" s="27">
        <f t="shared" si="265"/>
        <v>45</v>
      </c>
    </row>
    <row r="8514" spans="1:13" x14ac:dyDescent="0.2">
      <c r="A8514">
        <v>1587</v>
      </c>
      <c r="B8514" s="4">
        <v>43890</v>
      </c>
      <c r="C8514" t="s">
        <v>39</v>
      </c>
      <c r="D8514" t="s">
        <v>58</v>
      </c>
      <c r="E8514" s="2" t="str">
        <f>VLOOKUP('SampleSuperstore - Main Data'!D8514,Reference!$A$26:$B$74,2,FALSE)</f>
        <v>Central</v>
      </c>
      <c r="F8514" s="22" t="s">
        <v>23</v>
      </c>
      <c r="G8514" s="22" t="s">
        <v>38</v>
      </c>
      <c r="H8514" s="24">
        <f>VLOOKUP($G8514, Reference!$A$3:$C$20, 2,FALSE)*I8514</f>
        <v>400</v>
      </c>
      <c r="I8514" s="22">
        <v>5</v>
      </c>
      <c r="J8514" s="26" cm="1">
        <f t="array" ref="J8514">IFERROR(_xlfn.IFS(AND(C8514="Corporate", F8514="Technology"), 3%, C8514="Corporate", 1%),0%)</f>
        <v>0</v>
      </c>
      <c r="K8514" s="24">
        <f>VLOOKUP($G8514, Reference!$A$3:$C$20, 3,FALSE)*I8514</f>
        <v>325</v>
      </c>
      <c r="L8514" s="27">
        <f t="shared" ref="L8514:L8577" si="266">H8514-K8514</f>
        <v>75</v>
      </c>
      <c r="M8514" s="27">
        <f t="shared" ref="M8514:M8577" si="267">H8514*(1-J8514)-K8514</f>
        <v>75</v>
      </c>
    </row>
    <row r="8515" spans="1:13" x14ac:dyDescent="0.2">
      <c r="A8515">
        <v>1588</v>
      </c>
      <c r="B8515" s="4">
        <v>43890</v>
      </c>
      <c r="C8515" t="s">
        <v>39</v>
      </c>
      <c r="D8515" t="s">
        <v>58</v>
      </c>
      <c r="E8515" s="2" t="str">
        <f>VLOOKUP('SampleSuperstore - Main Data'!D8515,Reference!$A$26:$B$74,2,FALSE)</f>
        <v>Central</v>
      </c>
      <c r="F8515" s="22" t="s">
        <v>13</v>
      </c>
      <c r="G8515" s="22" t="s">
        <v>26</v>
      </c>
      <c r="H8515" s="24">
        <f>VLOOKUP($G8515, Reference!$A$3:$C$20, 2,FALSE)*I8515</f>
        <v>7.5</v>
      </c>
      <c r="I8515" s="22">
        <v>3</v>
      </c>
      <c r="J8515" s="26" cm="1">
        <f t="array" ref="J8515">IFERROR(_xlfn.IFS(AND(C8515="Corporate", F8515="Technology"), 3%, C8515="Corporate", 1%),0%)</f>
        <v>0</v>
      </c>
      <c r="K8515" s="24">
        <f>VLOOKUP($G8515, Reference!$A$3:$C$20, 3,FALSE)*I8515</f>
        <v>6</v>
      </c>
      <c r="L8515" s="27">
        <f t="shared" si="266"/>
        <v>1.5</v>
      </c>
      <c r="M8515" s="27">
        <f t="shared" si="267"/>
        <v>1.5</v>
      </c>
    </row>
    <row r="8516" spans="1:13" x14ac:dyDescent="0.2">
      <c r="A8516">
        <v>1589</v>
      </c>
      <c r="B8516" s="4">
        <v>43890</v>
      </c>
      <c r="C8516" t="s">
        <v>39</v>
      </c>
      <c r="D8516" t="s">
        <v>36</v>
      </c>
      <c r="E8516" s="2" t="str">
        <f>VLOOKUP('SampleSuperstore - Main Data'!D8516,Reference!$A$26:$B$74,2,FALSE)</f>
        <v>East</v>
      </c>
      <c r="F8516" s="22" t="s">
        <v>13</v>
      </c>
      <c r="G8516" s="22" t="s">
        <v>49</v>
      </c>
      <c r="H8516" s="24">
        <f>VLOOKUP($G8516, Reference!$A$3:$C$20, 2,FALSE)*I8516</f>
        <v>240</v>
      </c>
      <c r="I8516" s="22">
        <v>6</v>
      </c>
      <c r="J8516" s="26" cm="1">
        <f t="array" ref="J8516">IFERROR(_xlfn.IFS(AND(C8516="Corporate", F8516="Technology"), 3%, C8516="Corporate", 1%),0%)</f>
        <v>0</v>
      </c>
      <c r="K8516" s="24">
        <f>VLOOKUP($G8516, Reference!$A$3:$C$20, 3,FALSE)*I8516</f>
        <v>210</v>
      </c>
      <c r="L8516" s="27">
        <f t="shared" si="266"/>
        <v>30</v>
      </c>
      <c r="M8516" s="27">
        <f t="shared" si="267"/>
        <v>30</v>
      </c>
    </row>
    <row r="8517" spans="1:13" x14ac:dyDescent="0.2">
      <c r="A8517">
        <v>1590</v>
      </c>
      <c r="B8517" s="4">
        <v>43891</v>
      </c>
      <c r="C8517" t="s">
        <v>39</v>
      </c>
      <c r="D8517" t="s">
        <v>62</v>
      </c>
      <c r="E8517" s="2" t="str">
        <f>VLOOKUP('SampleSuperstore - Main Data'!D8517,Reference!$A$26:$B$74,2,FALSE)</f>
        <v>South</v>
      </c>
      <c r="F8517" s="22" t="s">
        <v>29</v>
      </c>
      <c r="G8517" s="22" t="s">
        <v>50</v>
      </c>
      <c r="H8517" s="24">
        <f>VLOOKUP($G8517, Reference!$A$3:$C$20, 2,FALSE)*I8517</f>
        <v>796</v>
      </c>
      <c r="I8517" s="22">
        <v>4</v>
      </c>
      <c r="J8517" s="26" cm="1">
        <f t="array" ref="J8517">IFERROR(_xlfn.IFS(AND(C8517="Corporate", F8517="Technology"), 3%, C8517="Corporate", 1%),0%)</f>
        <v>0</v>
      </c>
      <c r="K8517" s="24">
        <f>VLOOKUP($G8517, Reference!$A$3:$C$20, 3,FALSE)*I8517</f>
        <v>660</v>
      </c>
      <c r="L8517" s="27">
        <f t="shared" si="266"/>
        <v>136</v>
      </c>
      <c r="M8517" s="27">
        <f t="shared" si="267"/>
        <v>136</v>
      </c>
    </row>
    <row r="8518" spans="1:13" x14ac:dyDescent="0.2">
      <c r="A8518">
        <v>1613</v>
      </c>
      <c r="B8518" s="4">
        <v>43891</v>
      </c>
      <c r="C8518" t="s">
        <v>39</v>
      </c>
      <c r="D8518" t="s">
        <v>32</v>
      </c>
      <c r="E8518" s="2" t="str">
        <f>VLOOKUP('SampleSuperstore - Main Data'!D8518,Reference!$A$26:$B$74,2,FALSE)</f>
        <v>South</v>
      </c>
      <c r="F8518" s="22" t="s">
        <v>13</v>
      </c>
      <c r="G8518" s="22" t="s">
        <v>26</v>
      </c>
      <c r="H8518" s="24">
        <f>VLOOKUP($G8518, Reference!$A$3:$C$20, 2,FALSE)*I8518</f>
        <v>5</v>
      </c>
      <c r="I8518" s="22">
        <v>2</v>
      </c>
      <c r="J8518" s="26" cm="1">
        <f t="array" ref="J8518">IFERROR(_xlfn.IFS(AND(C8518="Corporate", F8518="Technology"), 3%, C8518="Corporate", 1%),0%)</f>
        <v>0</v>
      </c>
      <c r="K8518" s="24">
        <f>VLOOKUP($G8518, Reference!$A$3:$C$20, 3,FALSE)*I8518</f>
        <v>4</v>
      </c>
      <c r="L8518" s="27">
        <f t="shared" si="266"/>
        <v>1</v>
      </c>
      <c r="M8518" s="27">
        <f t="shared" si="267"/>
        <v>1</v>
      </c>
    </row>
    <row r="8519" spans="1:13" x14ac:dyDescent="0.2">
      <c r="A8519">
        <v>1614</v>
      </c>
      <c r="B8519" s="4">
        <v>43891</v>
      </c>
      <c r="C8519" t="s">
        <v>39</v>
      </c>
      <c r="D8519" t="s">
        <v>31</v>
      </c>
      <c r="E8519" s="2" t="str">
        <f>VLOOKUP('SampleSuperstore - Main Data'!D8519,Reference!$A$26:$B$74,2,FALSE)</f>
        <v>Central</v>
      </c>
      <c r="F8519" s="22" t="s">
        <v>13</v>
      </c>
      <c r="G8519" s="22" t="s">
        <v>26</v>
      </c>
      <c r="H8519" s="24">
        <f>VLOOKUP($G8519, Reference!$A$3:$C$20, 2,FALSE)*I8519</f>
        <v>12.5</v>
      </c>
      <c r="I8519" s="22">
        <v>5</v>
      </c>
      <c r="J8519" s="26" cm="1">
        <f t="array" ref="J8519">IFERROR(_xlfn.IFS(AND(C8519="Corporate", F8519="Technology"), 3%, C8519="Corporate", 1%),0%)</f>
        <v>0</v>
      </c>
      <c r="K8519" s="24">
        <f>VLOOKUP($G8519, Reference!$A$3:$C$20, 3,FALSE)*I8519</f>
        <v>10</v>
      </c>
      <c r="L8519" s="27">
        <f t="shared" si="266"/>
        <v>2.5</v>
      </c>
      <c r="M8519" s="27">
        <f t="shared" si="267"/>
        <v>2.5</v>
      </c>
    </row>
    <row r="8520" spans="1:13" x14ac:dyDescent="0.2">
      <c r="A8520">
        <v>1615</v>
      </c>
      <c r="B8520" s="4">
        <v>43892</v>
      </c>
      <c r="C8520" t="s">
        <v>39</v>
      </c>
      <c r="D8520" t="s">
        <v>18</v>
      </c>
      <c r="E8520" s="2" t="str">
        <f>VLOOKUP('SampleSuperstore - Main Data'!D8520,Reference!$A$26:$B$74,2,FALSE)</f>
        <v>South</v>
      </c>
      <c r="F8520" s="22" t="s">
        <v>23</v>
      </c>
      <c r="G8520" s="22" t="s">
        <v>38</v>
      </c>
      <c r="H8520" s="24">
        <f>VLOOKUP($G8520, Reference!$A$3:$C$20, 2,FALSE)*I8520</f>
        <v>160</v>
      </c>
      <c r="I8520" s="22">
        <v>2</v>
      </c>
      <c r="J8520" s="26" cm="1">
        <f t="array" ref="J8520">IFERROR(_xlfn.IFS(AND(C8520="Corporate", F8520="Technology"), 3%, C8520="Corporate", 1%),0%)</f>
        <v>0</v>
      </c>
      <c r="K8520" s="24">
        <f>VLOOKUP($G8520, Reference!$A$3:$C$20, 3,FALSE)*I8520</f>
        <v>130</v>
      </c>
      <c r="L8520" s="27">
        <f t="shared" si="266"/>
        <v>30</v>
      </c>
      <c r="M8520" s="27">
        <f t="shared" si="267"/>
        <v>30</v>
      </c>
    </row>
    <row r="8521" spans="1:13" x14ac:dyDescent="0.2">
      <c r="A8521">
        <v>1643</v>
      </c>
      <c r="B8521" s="4">
        <v>43892</v>
      </c>
      <c r="C8521" t="s">
        <v>39</v>
      </c>
      <c r="D8521" t="s">
        <v>43</v>
      </c>
      <c r="E8521" s="2" t="str">
        <f>VLOOKUP('SampleSuperstore - Main Data'!D8521,Reference!$A$26:$B$74,2,FALSE)</f>
        <v>West</v>
      </c>
      <c r="F8521" s="22" t="s">
        <v>29</v>
      </c>
      <c r="G8521" s="22" t="s">
        <v>33</v>
      </c>
      <c r="H8521" s="24">
        <f>VLOOKUP($G8521, Reference!$A$3:$C$20, 2,FALSE)*I8521</f>
        <v>25</v>
      </c>
      <c r="I8521" s="22">
        <v>5</v>
      </c>
      <c r="J8521" s="26" cm="1">
        <f t="array" ref="J8521">IFERROR(_xlfn.IFS(AND(C8521="Corporate", F8521="Technology"), 3%, C8521="Corporate", 1%),0%)</f>
        <v>0</v>
      </c>
      <c r="K8521" s="24">
        <f>VLOOKUP($G8521, Reference!$A$3:$C$20, 3,FALSE)*I8521</f>
        <v>12.5</v>
      </c>
      <c r="L8521" s="27">
        <f t="shared" si="266"/>
        <v>12.5</v>
      </c>
      <c r="M8521" s="27">
        <f t="shared" si="267"/>
        <v>12.5</v>
      </c>
    </row>
    <row r="8522" spans="1:13" x14ac:dyDescent="0.2">
      <c r="A8522">
        <v>1644</v>
      </c>
      <c r="B8522" s="4">
        <v>43892</v>
      </c>
      <c r="C8522" t="s">
        <v>39</v>
      </c>
      <c r="D8522" t="s">
        <v>46</v>
      </c>
      <c r="E8522" s="2" t="str">
        <f>VLOOKUP('SampleSuperstore - Main Data'!D8522,Reference!$A$26:$B$74,2,FALSE)</f>
        <v>Central</v>
      </c>
      <c r="F8522" s="22" t="s">
        <v>29</v>
      </c>
      <c r="G8522" s="22" t="s">
        <v>30</v>
      </c>
      <c r="H8522" s="24">
        <f>VLOOKUP($G8522, Reference!$A$3:$C$20, 2,FALSE)*I8522</f>
        <v>900</v>
      </c>
      <c r="I8522" s="22">
        <v>2</v>
      </c>
      <c r="J8522" s="26" cm="1">
        <f t="array" ref="J8522">IFERROR(_xlfn.IFS(AND(C8522="Corporate", F8522="Technology"), 3%, C8522="Corporate", 1%),0%)</f>
        <v>0</v>
      </c>
      <c r="K8522" s="24">
        <f>VLOOKUP($G8522, Reference!$A$3:$C$20, 3,FALSE)*I8522</f>
        <v>800</v>
      </c>
      <c r="L8522" s="27">
        <f t="shared" si="266"/>
        <v>100</v>
      </c>
      <c r="M8522" s="27">
        <f t="shared" si="267"/>
        <v>100</v>
      </c>
    </row>
    <row r="8523" spans="1:13" x14ac:dyDescent="0.2">
      <c r="A8523">
        <v>1670</v>
      </c>
      <c r="B8523" s="4">
        <v>43893</v>
      </c>
      <c r="C8523" t="s">
        <v>39</v>
      </c>
      <c r="D8523" t="s">
        <v>47</v>
      </c>
      <c r="E8523" s="2" t="str">
        <f>VLOOKUP('SampleSuperstore - Main Data'!D8523,Reference!$A$26:$B$74,2,FALSE)</f>
        <v>South</v>
      </c>
      <c r="F8523" s="22" t="s">
        <v>23</v>
      </c>
      <c r="G8523" s="22" t="s">
        <v>37</v>
      </c>
      <c r="H8523" s="24">
        <f>VLOOKUP($G8523, Reference!$A$3:$C$20, 2,FALSE)*I8523</f>
        <v>27</v>
      </c>
      <c r="I8523" s="22">
        <v>3</v>
      </c>
      <c r="J8523" s="26" cm="1">
        <f t="array" ref="J8523">IFERROR(_xlfn.IFS(AND(C8523="Corporate", F8523="Technology"), 3%, C8523="Corporate", 1%),0%)</f>
        <v>0</v>
      </c>
      <c r="K8523" s="24">
        <f>VLOOKUP($G8523, Reference!$A$3:$C$20, 3,FALSE)*I8523</f>
        <v>15</v>
      </c>
      <c r="L8523" s="27">
        <f t="shared" si="266"/>
        <v>12</v>
      </c>
      <c r="M8523" s="27">
        <f t="shared" si="267"/>
        <v>12</v>
      </c>
    </row>
    <row r="8524" spans="1:13" x14ac:dyDescent="0.2">
      <c r="A8524">
        <v>1671</v>
      </c>
      <c r="B8524" s="4">
        <v>43893</v>
      </c>
      <c r="C8524" t="s">
        <v>39</v>
      </c>
      <c r="D8524" t="s">
        <v>21</v>
      </c>
      <c r="E8524" s="2" t="str">
        <f>VLOOKUP('SampleSuperstore - Main Data'!D8524,Reference!$A$26:$B$74,2,FALSE)</f>
        <v>West</v>
      </c>
      <c r="F8524" s="22" t="s">
        <v>13</v>
      </c>
      <c r="G8524" s="22" t="s">
        <v>41</v>
      </c>
      <c r="H8524" s="24">
        <f>VLOOKUP($G8524, Reference!$A$3:$C$20, 2,FALSE)*I8524</f>
        <v>9</v>
      </c>
      <c r="I8524" s="22">
        <v>3</v>
      </c>
      <c r="J8524" s="26" cm="1">
        <f t="array" ref="J8524">IFERROR(_xlfn.IFS(AND(C8524="Corporate", F8524="Technology"), 3%, C8524="Corporate", 1%),0%)</f>
        <v>0</v>
      </c>
      <c r="K8524" s="24">
        <f>VLOOKUP($G8524, Reference!$A$3:$C$20, 3,FALSE)*I8524</f>
        <v>6</v>
      </c>
      <c r="L8524" s="27">
        <f t="shared" si="266"/>
        <v>3</v>
      </c>
      <c r="M8524" s="27">
        <f t="shared" si="267"/>
        <v>3</v>
      </c>
    </row>
    <row r="8525" spans="1:13" x14ac:dyDescent="0.2">
      <c r="A8525">
        <v>1672</v>
      </c>
      <c r="B8525" s="4">
        <v>43893</v>
      </c>
      <c r="C8525" t="s">
        <v>39</v>
      </c>
      <c r="D8525" t="s">
        <v>25</v>
      </c>
      <c r="E8525" s="2" t="str">
        <f>VLOOKUP('SampleSuperstore - Main Data'!D8525,Reference!$A$26:$B$74,2,FALSE)</f>
        <v>Central</v>
      </c>
      <c r="F8525" s="22" t="s">
        <v>13</v>
      </c>
      <c r="G8525" s="22" t="s">
        <v>14</v>
      </c>
      <c r="H8525" s="24">
        <f>VLOOKUP($G8525, Reference!$A$3:$C$20, 2,FALSE)*I8525</f>
        <v>180</v>
      </c>
      <c r="I8525" s="22">
        <v>4</v>
      </c>
      <c r="J8525" s="26" cm="1">
        <f t="array" ref="J8525">IFERROR(_xlfn.IFS(AND(C8525="Corporate", F8525="Technology"), 3%, C8525="Corporate", 1%),0%)</f>
        <v>0</v>
      </c>
      <c r="K8525" s="24">
        <f>VLOOKUP($G8525, Reference!$A$3:$C$20, 3,FALSE)*I8525</f>
        <v>140</v>
      </c>
      <c r="L8525" s="27">
        <f t="shared" si="266"/>
        <v>40</v>
      </c>
      <c r="M8525" s="27">
        <f t="shared" si="267"/>
        <v>40</v>
      </c>
    </row>
    <row r="8526" spans="1:13" x14ac:dyDescent="0.2">
      <c r="A8526">
        <v>1673</v>
      </c>
      <c r="B8526" s="4">
        <v>43893</v>
      </c>
      <c r="C8526" t="s">
        <v>39</v>
      </c>
      <c r="D8526" t="s">
        <v>15</v>
      </c>
      <c r="E8526" s="2" t="str">
        <f>VLOOKUP('SampleSuperstore - Main Data'!D8526,Reference!$A$26:$B$74,2,FALSE)</f>
        <v>West</v>
      </c>
      <c r="F8526" s="22" t="s">
        <v>29</v>
      </c>
      <c r="G8526" s="22" t="s">
        <v>50</v>
      </c>
      <c r="H8526" s="24">
        <f>VLOOKUP($G8526, Reference!$A$3:$C$20, 2,FALSE)*I8526</f>
        <v>1791</v>
      </c>
      <c r="I8526" s="22">
        <v>9</v>
      </c>
      <c r="J8526" s="26" cm="1">
        <f t="array" ref="J8526">IFERROR(_xlfn.IFS(AND(C8526="Corporate", F8526="Technology"), 3%, C8526="Corporate", 1%),0%)</f>
        <v>0</v>
      </c>
      <c r="K8526" s="24">
        <f>VLOOKUP($G8526, Reference!$A$3:$C$20, 3,FALSE)*I8526</f>
        <v>1485</v>
      </c>
      <c r="L8526" s="27">
        <f t="shared" si="266"/>
        <v>306</v>
      </c>
      <c r="M8526" s="27">
        <f t="shared" si="267"/>
        <v>306</v>
      </c>
    </row>
    <row r="8527" spans="1:13" x14ac:dyDescent="0.2">
      <c r="A8527">
        <v>1674</v>
      </c>
      <c r="B8527" s="4">
        <v>43893</v>
      </c>
      <c r="C8527" t="s">
        <v>39</v>
      </c>
      <c r="D8527" t="s">
        <v>34</v>
      </c>
      <c r="E8527" s="2" t="str">
        <f>VLOOKUP('SampleSuperstore - Main Data'!D8527,Reference!$A$26:$B$74,2,FALSE)</f>
        <v>South</v>
      </c>
      <c r="F8527" s="22" t="s">
        <v>13</v>
      </c>
      <c r="G8527" s="22" t="s">
        <v>26</v>
      </c>
      <c r="H8527" s="24">
        <f>VLOOKUP($G8527, Reference!$A$3:$C$20, 2,FALSE)*I8527</f>
        <v>15</v>
      </c>
      <c r="I8527" s="22">
        <v>6</v>
      </c>
      <c r="J8527" s="26" cm="1">
        <f t="array" ref="J8527">IFERROR(_xlfn.IFS(AND(C8527="Corporate", F8527="Technology"), 3%, C8527="Corporate", 1%),0%)</f>
        <v>0</v>
      </c>
      <c r="K8527" s="24">
        <f>VLOOKUP($G8527, Reference!$A$3:$C$20, 3,FALSE)*I8527</f>
        <v>12</v>
      </c>
      <c r="L8527" s="27">
        <f t="shared" si="266"/>
        <v>3</v>
      </c>
      <c r="M8527" s="27">
        <f t="shared" si="267"/>
        <v>3</v>
      </c>
    </row>
    <row r="8528" spans="1:13" x14ac:dyDescent="0.2">
      <c r="A8528">
        <v>1675</v>
      </c>
      <c r="B8528" s="4">
        <v>43894</v>
      </c>
      <c r="C8528" t="s">
        <v>39</v>
      </c>
      <c r="D8528" t="s">
        <v>22</v>
      </c>
      <c r="E8528" s="2" t="str">
        <f>VLOOKUP('SampleSuperstore - Main Data'!D8528,Reference!$A$26:$B$74,2,FALSE)</f>
        <v>West</v>
      </c>
      <c r="F8528" s="22" t="s">
        <v>29</v>
      </c>
      <c r="G8528" s="22" t="s">
        <v>50</v>
      </c>
      <c r="H8528" s="24">
        <f>VLOOKUP($G8528, Reference!$A$3:$C$20, 2,FALSE)*I8528</f>
        <v>398</v>
      </c>
      <c r="I8528" s="22">
        <v>2</v>
      </c>
      <c r="J8528" s="26" cm="1">
        <f t="array" ref="J8528">IFERROR(_xlfn.IFS(AND(C8528="Corporate", F8528="Technology"), 3%, C8528="Corporate", 1%),0%)</f>
        <v>0</v>
      </c>
      <c r="K8528" s="24">
        <f>VLOOKUP($G8528, Reference!$A$3:$C$20, 3,FALSE)*I8528</f>
        <v>330</v>
      </c>
      <c r="L8528" s="27">
        <f t="shared" si="266"/>
        <v>68</v>
      </c>
      <c r="M8528" s="27">
        <f t="shared" si="267"/>
        <v>68</v>
      </c>
    </row>
    <row r="8529" spans="1:13" x14ac:dyDescent="0.2">
      <c r="A8529">
        <v>1676</v>
      </c>
      <c r="B8529" s="4">
        <v>43894</v>
      </c>
      <c r="C8529" t="s">
        <v>39</v>
      </c>
      <c r="D8529" t="s">
        <v>56</v>
      </c>
      <c r="E8529" s="2" t="str">
        <f>VLOOKUP('SampleSuperstore - Main Data'!D8529,Reference!$A$26:$B$74,2,FALSE)</f>
        <v>Central</v>
      </c>
      <c r="F8529" s="22" t="s">
        <v>13</v>
      </c>
      <c r="G8529" s="22" t="s">
        <v>35</v>
      </c>
      <c r="H8529" s="24">
        <f>VLOOKUP($G8529, Reference!$A$3:$C$20, 2,FALSE)*I8529</f>
        <v>120</v>
      </c>
      <c r="I8529" s="22">
        <v>5</v>
      </c>
      <c r="J8529" s="26" cm="1">
        <f t="array" ref="J8529">IFERROR(_xlfn.IFS(AND(C8529="Corporate", F8529="Technology"), 3%, C8529="Corporate", 1%),0%)</f>
        <v>0</v>
      </c>
      <c r="K8529" s="24">
        <f>VLOOKUP($G8529, Reference!$A$3:$C$20, 3,FALSE)*I8529</f>
        <v>95</v>
      </c>
      <c r="L8529" s="27">
        <f t="shared" si="266"/>
        <v>25</v>
      </c>
      <c r="M8529" s="27">
        <f t="shared" si="267"/>
        <v>25</v>
      </c>
    </row>
    <row r="8530" spans="1:13" x14ac:dyDescent="0.2">
      <c r="A8530">
        <v>1677</v>
      </c>
      <c r="B8530" s="4">
        <v>43894</v>
      </c>
      <c r="C8530" t="s">
        <v>39</v>
      </c>
      <c r="D8530" t="s">
        <v>40</v>
      </c>
      <c r="E8530" s="2" t="str">
        <f>VLOOKUP('SampleSuperstore - Main Data'!D8530,Reference!$A$26:$B$74,2,FALSE)</f>
        <v>East</v>
      </c>
      <c r="F8530" s="22" t="s">
        <v>13</v>
      </c>
      <c r="G8530" s="22" t="s">
        <v>14</v>
      </c>
      <c r="H8530" s="24">
        <f>VLOOKUP($G8530, Reference!$A$3:$C$20, 2,FALSE)*I8530</f>
        <v>135</v>
      </c>
      <c r="I8530" s="22">
        <v>3</v>
      </c>
      <c r="J8530" s="26" cm="1">
        <f t="array" ref="J8530">IFERROR(_xlfn.IFS(AND(C8530="Corporate", F8530="Technology"), 3%, C8530="Corporate", 1%),0%)</f>
        <v>0</v>
      </c>
      <c r="K8530" s="24">
        <f>VLOOKUP($G8530, Reference!$A$3:$C$20, 3,FALSE)*I8530</f>
        <v>105</v>
      </c>
      <c r="L8530" s="27">
        <f t="shared" si="266"/>
        <v>30</v>
      </c>
      <c r="M8530" s="27">
        <f t="shared" si="267"/>
        <v>30</v>
      </c>
    </row>
    <row r="8531" spans="1:13" x14ac:dyDescent="0.2">
      <c r="A8531">
        <v>1696</v>
      </c>
      <c r="B8531" s="4">
        <v>43894</v>
      </c>
      <c r="C8531" t="s">
        <v>39</v>
      </c>
      <c r="D8531" t="s">
        <v>66</v>
      </c>
      <c r="E8531" s="2" t="str">
        <f>VLOOKUP('SampleSuperstore - Main Data'!D8531,Reference!$A$26:$B$74,2,FALSE)</f>
        <v>Central</v>
      </c>
      <c r="F8531" s="22" t="s">
        <v>13</v>
      </c>
      <c r="G8531" s="22" t="s">
        <v>20</v>
      </c>
      <c r="H8531" s="24">
        <f>VLOOKUP($G8531, Reference!$A$3:$C$20, 2,FALSE)*I8531</f>
        <v>34</v>
      </c>
      <c r="I8531" s="22">
        <v>2</v>
      </c>
      <c r="J8531" s="26" cm="1">
        <f t="array" ref="J8531">IFERROR(_xlfn.IFS(AND(C8531="Corporate", F8531="Technology"), 3%, C8531="Corporate", 1%),0%)</f>
        <v>0</v>
      </c>
      <c r="K8531" s="24">
        <f>VLOOKUP($G8531, Reference!$A$3:$C$20, 3,FALSE)*I8531</f>
        <v>20</v>
      </c>
      <c r="L8531" s="27">
        <f t="shared" si="266"/>
        <v>14</v>
      </c>
      <c r="M8531" s="27">
        <f t="shared" si="267"/>
        <v>14</v>
      </c>
    </row>
    <row r="8532" spans="1:13" x14ac:dyDescent="0.2">
      <c r="A8532">
        <v>1697</v>
      </c>
      <c r="B8532" s="4">
        <v>43894</v>
      </c>
      <c r="C8532" t="s">
        <v>39</v>
      </c>
      <c r="D8532" t="s">
        <v>15</v>
      </c>
      <c r="E8532" s="2" t="str">
        <f>VLOOKUP('SampleSuperstore - Main Data'!D8532,Reference!$A$26:$B$74,2,FALSE)</f>
        <v>West</v>
      </c>
      <c r="F8532" s="22" t="s">
        <v>13</v>
      </c>
      <c r="G8532" s="22" t="s">
        <v>26</v>
      </c>
      <c r="H8532" s="24">
        <f>VLOOKUP($G8532, Reference!$A$3:$C$20, 2,FALSE)*I8532</f>
        <v>12.5</v>
      </c>
      <c r="I8532" s="22">
        <v>5</v>
      </c>
      <c r="J8532" s="26" cm="1">
        <f t="array" ref="J8532">IFERROR(_xlfn.IFS(AND(C8532="Corporate", F8532="Technology"), 3%, C8532="Corporate", 1%),0%)</f>
        <v>0</v>
      </c>
      <c r="K8532" s="24">
        <f>VLOOKUP($G8532, Reference!$A$3:$C$20, 3,FALSE)*I8532</f>
        <v>10</v>
      </c>
      <c r="L8532" s="27">
        <f t="shared" si="266"/>
        <v>2.5</v>
      </c>
      <c r="M8532" s="27">
        <f t="shared" si="267"/>
        <v>2.5</v>
      </c>
    </row>
    <row r="8533" spans="1:13" x14ac:dyDescent="0.2">
      <c r="A8533">
        <v>1698</v>
      </c>
      <c r="B8533" s="4">
        <v>43894</v>
      </c>
      <c r="C8533" t="s">
        <v>39</v>
      </c>
      <c r="D8533" t="s">
        <v>19</v>
      </c>
      <c r="E8533" s="2" t="str">
        <f>VLOOKUP('SampleSuperstore - Main Data'!D8533,Reference!$A$26:$B$74,2,FALSE)</f>
        <v>East</v>
      </c>
      <c r="F8533" s="22" t="s">
        <v>29</v>
      </c>
      <c r="G8533" s="22" t="s">
        <v>33</v>
      </c>
      <c r="H8533" s="24">
        <f>VLOOKUP($G8533, Reference!$A$3:$C$20, 2,FALSE)*I8533</f>
        <v>10</v>
      </c>
      <c r="I8533" s="22">
        <v>2</v>
      </c>
      <c r="J8533" s="26" cm="1">
        <f t="array" ref="J8533">IFERROR(_xlfn.IFS(AND(C8533="Corporate", F8533="Technology"), 3%, C8533="Corporate", 1%),0%)</f>
        <v>0</v>
      </c>
      <c r="K8533" s="24">
        <f>VLOOKUP($G8533, Reference!$A$3:$C$20, 3,FALSE)*I8533</f>
        <v>5</v>
      </c>
      <c r="L8533" s="27">
        <f t="shared" si="266"/>
        <v>5</v>
      </c>
      <c r="M8533" s="27">
        <f t="shared" si="267"/>
        <v>5</v>
      </c>
    </row>
    <row r="8534" spans="1:13" x14ac:dyDescent="0.2">
      <c r="A8534">
        <v>1699</v>
      </c>
      <c r="B8534" s="4">
        <v>43894</v>
      </c>
      <c r="C8534" t="s">
        <v>39</v>
      </c>
      <c r="D8534" t="s">
        <v>32</v>
      </c>
      <c r="E8534" s="2" t="str">
        <f>VLOOKUP('SampleSuperstore - Main Data'!D8534,Reference!$A$26:$B$74,2,FALSE)</f>
        <v>South</v>
      </c>
      <c r="F8534" s="22" t="s">
        <v>13</v>
      </c>
      <c r="G8534" s="22" t="s">
        <v>26</v>
      </c>
      <c r="H8534" s="24">
        <f>VLOOKUP($G8534, Reference!$A$3:$C$20, 2,FALSE)*I8534</f>
        <v>20</v>
      </c>
      <c r="I8534" s="22">
        <v>8</v>
      </c>
      <c r="J8534" s="26" cm="1">
        <f t="array" ref="J8534">IFERROR(_xlfn.IFS(AND(C8534="Corporate", F8534="Technology"), 3%, C8534="Corporate", 1%),0%)</f>
        <v>0</v>
      </c>
      <c r="K8534" s="24">
        <f>VLOOKUP($G8534, Reference!$A$3:$C$20, 3,FALSE)*I8534</f>
        <v>16</v>
      </c>
      <c r="L8534" s="27">
        <f t="shared" si="266"/>
        <v>4</v>
      </c>
      <c r="M8534" s="27">
        <f t="shared" si="267"/>
        <v>4</v>
      </c>
    </row>
    <row r="8535" spans="1:13" x14ac:dyDescent="0.2">
      <c r="A8535">
        <v>1700</v>
      </c>
      <c r="B8535" s="4">
        <v>43894</v>
      </c>
      <c r="C8535" t="s">
        <v>39</v>
      </c>
      <c r="D8535" t="s">
        <v>55</v>
      </c>
      <c r="E8535" s="2" t="str">
        <f>VLOOKUP('SampleSuperstore - Main Data'!D8535,Reference!$A$26:$B$74,2,FALSE)</f>
        <v>Central</v>
      </c>
      <c r="F8535" s="22" t="s">
        <v>29</v>
      </c>
      <c r="G8535" s="22" t="s">
        <v>50</v>
      </c>
      <c r="H8535" s="24">
        <f>VLOOKUP($G8535, Reference!$A$3:$C$20, 2,FALSE)*I8535</f>
        <v>796</v>
      </c>
      <c r="I8535" s="22">
        <v>4</v>
      </c>
      <c r="J8535" s="26" cm="1">
        <f t="array" ref="J8535">IFERROR(_xlfn.IFS(AND(C8535="Corporate", F8535="Technology"), 3%, C8535="Corporate", 1%),0%)</f>
        <v>0</v>
      </c>
      <c r="K8535" s="24">
        <f>VLOOKUP($G8535, Reference!$A$3:$C$20, 3,FALSE)*I8535</f>
        <v>660</v>
      </c>
      <c r="L8535" s="27">
        <f t="shared" si="266"/>
        <v>136</v>
      </c>
      <c r="M8535" s="27">
        <f t="shared" si="267"/>
        <v>136</v>
      </c>
    </row>
    <row r="8536" spans="1:13" x14ac:dyDescent="0.2">
      <c r="A8536">
        <v>1701</v>
      </c>
      <c r="B8536" s="4">
        <v>43895</v>
      </c>
      <c r="C8536" t="s">
        <v>39</v>
      </c>
      <c r="D8536" t="s">
        <v>36</v>
      </c>
      <c r="E8536" s="2" t="str">
        <f>VLOOKUP('SampleSuperstore - Main Data'!D8536,Reference!$A$26:$B$74,2,FALSE)</f>
        <v>East</v>
      </c>
      <c r="F8536" s="22" t="s">
        <v>13</v>
      </c>
      <c r="G8536" s="22" t="s">
        <v>26</v>
      </c>
      <c r="H8536" s="24">
        <f>VLOOKUP($G8536, Reference!$A$3:$C$20, 2,FALSE)*I8536</f>
        <v>10</v>
      </c>
      <c r="I8536" s="22">
        <v>4</v>
      </c>
      <c r="J8536" s="26" cm="1">
        <f t="array" ref="J8536">IFERROR(_xlfn.IFS(AND(C8536="Corporate", F8536="Technology"), 3%, C8536="Corporate", 1%),0%)</f>
        <v>0</v>
      </c>
      <c r="K8536" s="24">
        <f>VLOOKUP($G8536, Reference!$A$3:$C$20, 3,FALSE)*I8536</f>
        <v>8</v>
      </c>
      <c r="L8536" s="27">
        <f t="shared" si="266"/>
        <v>2</v>
      </c>
      <c r="M8536" s="27">
        <f t="shared" si="267"/>
        <v>2</v>
      </c>
    </row>
    <row r="8537" spans="1:13" x14ac:dyDescent="0.2">
      <c r="A8537">
        <v>1725</v>
      </c>
      <c r="B8537" s="4">
        <v>43895</v>
      </c>
      <c r="C8537" t="s">
        <v>39</v>
      </c>
      <c r="D8537" t="s">
        <v>25</v>
      </c>
      <c r="E8537" s="2" t="str">
        <f>VLOOKUP('SampleSuperstore - Main Data'!D8537,Reference!$A$26:$B$74,2,FALSE)</f>
        <v>Central</v>
      </c>
      <c r="F8537" s="22" t="s">
        <v>13</v>
      </c>
      <c r="G8537" s="22" t="s">
        <v>26</v>
      </c>
      <c r="H8537" s="24">
        <f>VLOOKUP($G8537, Reference!$A$3:$C$20, 2,FALSE)*I8537</f>
        <v>5</v>
      </c>
      <c r="I8537" s="22">
        <v>2</v>
      </c>
      <c r="J8537" s="26" cm="1">
        <f t="array" ref="J8537">IFERROR(_xlfn.IFS(AND(C8537="Corporate", F8537="Technology"), 3%, C8537="Corporate", 1%),0%)</f>
        <v>0</v>
      </c>
      <c r="K8537" s="24">
        <f>VLOOKUP($G8537, Reference!$A$3:$C$20, 3,FALSE)*I8537</f>
        <v>4</v>
      </c>
      <c r="L8537" s="27">
        <f t="shared" si="266"/>
        <v>1</v>
      </c>
      <c r="M8537" s="27">
        <f t="shared" si="267"/>
        <v>1</v>
      </c>
    </row>
    <row r="8538" spans="1:13" x14ac:dyDescent="0.2">
      <c r="A8538">
        <v>1726</v>
      </c>
      <c r="B8538" s="4">
        <v>43895</v>
      </c>
      <c r="C8538" t="s">
        <v>39</v>
      </c>
      <c r="D8538" t="s">
        <v>19</v>
      </c>
      <c r="E8538" s="2" t="str">
        <f>VLOOKUP('SampleSuperstore - Main Data'!D8538,Reference!$A$26:$B$74,2,FALSE)</f>
        <v>East</v>
      </c>
      <c r="F8538" s="22" t="s">
        <v>13</v>
      </c>
      <c r="G8538" s="22" t="s">
        <v>26</v>
      </c>
      <c r="H8538" s="24">
        <f>VLOOKUP($G8538, Reference!$A$3:$C$20, 2,FALSE)*I8538</f>
        <v>12.5</v>
      </c>
      <c r="I8538" s="22">
        <v>5</v>
      </c>
      <c r="J8538" s="26" cm="1">
        <f t="array" ref="J8538">IFERROR(_xlfn.IFS(AND(C8538="Corporate", F8538="Technology"), 3%, C8538="Corporate", 1%),0%)</f>
        <v>0</v>
      </c>
      <c r="K8538" s="24">
        <f>VLOOKUP($G8538, Reference!$A$3:$C$20, 3,FALSE)*I8538</f>
        <v>10</v>
      </c>
      <c r="L8538" s="27">
        <f t="shared" si="266"/>
        <v>2.5</v>
      </c>
      <c r="M8538" s="27">
        <f t="shared" si="267"/>
        <v>2.5</v>
      </c>
    </row>
    <row r="8539" spans="1:13" x14ac:dyDescent="0.2">
      <c r="A8539">
        <v>1752</v>
      </c>
      <c r="B8539" s="4">
        <v>43896</v>
      </c>
      <c r="C8539" t="s">
        <v>39</v>
      </c>
      <c r="D8539" t="s">
        <v>25</v>
      </c>
      <c r="E8539" s="2" t="str">
        <f>VLOOKUP('SampleSuperstore - Main Data'!D8539,Reference!$A$26:$B$74,2,FALSE)</f>
        <v>Central</v>
      </c>
      <c r="F8539" s="22" t="s">
        <v>23</v>
      </c>
      <c r="G8539" s="22" t="s">
        <v>59</v>
      </c>
      <c r="H8539" s="24">
        <f>VLOOKUP($G8539, Reference!$A$3:$C$20, 2,FALSE)*I8539</f>
        <v>170</v>
      </c>
      <c r="I8539" s="22">
        <v>2</v>
      </c>
      <c r="J8539" s="26" cm="1">
        <f t="array" ref="J8539">IFERROR(_xlfn.IFS(AND(C8539="Corporate", F8539="Technology"), 3%, C8539="Corporate", 1%),0%)</f>
        <v>0</v>
      </c>
      <c r="K8539" s="24">
        <f>VLOOKUP($G8539, Reference!$A$3:$C$20, 3,FALSE)*I8539</f>
        <v>150</v>
      </c>
      <c r="L8539" s="27">
        <f t="shared" si="266"/>
        <v>20</v>
      </c>
      <c r="M8539" s="27">
        <f t="shared" si="267"/>
        <v>20</v>
      </c>
    </row>
    <row r="8540" spans="1:13" x14ac:dyDescent="0.2">
      <c r="A8540">
        <v>1753</v>
      </c>
      <c r="B8540" s="4">
        <v>43896</v>
      </c>
      <c r="C8540" t="s">
        <v>39</v>
      </c>
      <c r="D8540" t="s">
        <v>31</v>
      </c>
      <c r="E8540" s="2" t="str">
        <f>VLOOKUP('SampleSuperstore - Main Data'!D8540,Reference!$A$26:$B$74,2,FALSE)</f>
        <v>Central</v>
      </c>
      <c r="F8540" s="22" t="s">
        <v>29</v>
      </c>
      <c r="G8540" s="22" t="s">
        <v>50</v>
      </c>
      <c r="H8540" s="24">
        <f>VLOOKUP($G8540, Reference!$A$3:$C$20, 2,FALSE)*I8540</f>
        <v>398</v>
      </c>
      <c r="I8540" s="22">
        <v>2</v>
      </c>
      <c r="J8540" s="26" cm="1">
        <f t="array" ref="J8540">IFERROR(_xlfn.IFS(AND(C8540="Corporate", F8540="Technology"), 3%, C8540="Corporate", 1%),0%)</f>
        <v>0</v>
      </c>
      <c r="K8540" s="24">
        <f>VLOOKUP($G8540, Reference!$A$3:$C$20, 3,FALSE)*I8540</f>
        <v>330</v>
      </c>
      <c r="L8540" s="27">
        <f t="shared" si="266"/>
        <v>68</v>
      </c>
      <c r="M8540" s="27">
        <f t="shared" si="267"/>
        <v>68</v>
      </c>
    </row>
    <row r="8541" spans="1:13" x14ac:dyDescent="0.2">
      <c r="A8541">
        <v>1754</v>
      </c>
      <c r="B8541" s="4">
        <v>43896</v>
      </c>
      <c r="C8541" t="s">
        <v>39</v>
      </c>
      <c r="D8541" t="s">
        <v>36</v>
      </c>
      <c r="E8541" s="2" t="str">
        <f>VLOOKUP('SampleSuperstore - Main Data'!D8541,Reference!$A$26:$B$74,2,FALSE)</f>
        <v>East</v>
      </c>
      <c r="F8541" s="22" t="s">
        <v>13</v>
      </c>
      <c r="G8541" s="22" t="s">
        <v>14</v>
      </c>
      <c r="H8541" s="24">
        <f>VLOOKUP($G8541, Reference!$A$3:$C$20, 2,FALSE)*I8541</f>
        <v>90</v>
      </c>
      <c r="I8541" s="22">
        <v>2</v>
      </c>
      <c r="J8541" s="26" cm="1">
        <f t="array" ref="J8541">IFERROR(_xlfn.IFS(AND(C8541="Corporate", F8541="Technology"), 3%, C8541="Corporate", 1%),0%)</f>
        <v>0</v>
      </c>
      <c r="K8541" s="24">
        <f>VLOOKUP($G8541, Reference!$A$3:$C$20, 3,FALSE)*I8541</f>
        <v>70</v>
      </c>
      <c r="L8541" s="27">
        <f t="shared" si="266"/>
        <v>20</v>
      </c>
      <c r="M8541" s="27">
        <f t="shared" si="267"/>
        <v>20</v>
      </c>
    </row>
    <row r="8542" spans="1:13" x14ac:dyDescent="0.2">
      <c r="A8542">
        <v>1755</v>
      </c>
      <c r="B8542" s="4">
        <v>43896</v>
      </c>
      <c r="C8542" t="s">
        <v>39</v>
      </c>
      <c r="D8542" t="s">
        <v>43</v>
      </c>
      <c r="E8542" s="2" t="str">
        <f>VLOOKUP('SampleSuperstore - Main Data'!D8542,Reference!$A$26:$B$74,2,FALSE)</f>
        <v>West</v>
      </c>
      <c r="F8542" s="22" t="s">
        <v>13</v>
      </c>
      <c r="G8542" s="22" t="s">
        <v>26</v>
      </c>
      <c r="H8542" s="24">
        <f>VLOOKUP($G8542, Reference!$A$3:$C$20, 2,FALSE)*I8542</f>
        <v>10</v>
      </c>
      <c r="I8542" s="22">
        <v>4</v>
      </c>
      <c r="J8542" s="26" cm="1">
        <f t="array" ref="J8542">IFERROR(_xlfn.IFS(AND(C8542="Corporate", F8542="Technology"), 3%, C8542="Corporate", 1%),0%)</f>
        <v>0</v>
      </c>
      <c r="K8542" s="24">
        <f>VLOOKUP($G8542, Reference!$A$3:$C$20, 3,FALSE)*I8542</f>
        <v>8</v>
      </c>
      <c r="L8542" s="27">
        <f t="shared" si="266"/>
        <v>2</v>
      </c>
      <c r="M8542" s="27">
        <f t="shared" si="267"/>
        <v>2</v>
      </c>
    </row>
    <row r="8543" spans="1:13" x14ac:dyDescent="0.2">
      <c r="A8543">
        <v>1756</v>
      </c>
      <c r="B8543" s="4">
        <v>43896</v>
      </c>
      <c r="C8543" t="s">
        <v>39</v>
      </c>
      <c r="D8543" t="s">
        <v>36</v>
      </c>
      <c r="E8543" s="2" t="str">
        <f>VLOOKUP('SampleSuperstore - Main Data'!D8543,Reference!$A$26:$B$74,2,FALSE)</f>
        <v>East</v>
      </c>
      <c r="F8543" s="22" t="s">
        <v>23</v>
      </c>
      <c r="G8543" s="22" t="s">
        <v>24</v>
      </c>
      <c r="H8543" s="24">
        <f>VLOOKUP($G8543, Reference!$A$3:$C$20, 2,FALSE)*I8543</f>
        <v>297</v>
      </c>
      <c r="I8543" s="22">
        <v>3</v>
      </c>
      <c r="J8543" s="26" cm="1">
        <f t="array" ref="J8543">IFERROR(_xlfn.IFS(AND(C8543="Corporate", F8543="Technology"), 3%, C8543="Corporate", 1%),0%)</f>
        <v>0</v>
      </c>
      <c r="K8543" s="24">
        <f>VLOOKUP($G8543, Reference!$A$3:$C$20, 3,FALSE)*I8543</f>
        <v>237</v>
      </c>
      <c r="L8543" s="27">
        <f t="shared" si="266"/>
        <v>60</v>
      </c>
      <c r="M8543" s="27">
        <f t="shared" si="267"/>
        <v>60</v>
      </c>
    </row>
    <row r="8544" spans="1:13" x14ac:dyDescent="0.2">
      <c r="A8544">
        <v>1757</v>
      </c>
      <c r="B8544" s="4">
        <v>43896</v>
      </c>
      <c r="C8544" t="s">
        <v>39</v>
      </c>
      <c r="D8544" t="s">
        <v>19</v>
      </c>
      <c r="E8544" s="2" t="str">
        <f>VLOOKUP('SampleSuperstore - Main Data'!D8544,Reference!$A$26:$B$74,2,FALSE)</f>
        <v>East</v>
      </c>
      <c r="F8544" s="22" t="s">
        <v>23</v>
      </c>
      <c r="G8544" s="22" t="s">
        <v>37</v>
      </c>
      <c r="H8544" s="24">
        <f>VLOOKUP($G8544, Reference!$A$3:$C$20, 2,FALSE)*I8544</f>
        <v>18</v>
      </c>
      <c r="I8544" s="22">
        <v>2</v>
      </c>
      <c r="J8544" s="26" cm="1">
        <f t="array" ref="J8544">IFERROR(_xlfn.IFS(AND(C8544="Corporate", F8544="Technology"), 3%, C8544="Corporate", 1%),0%)</f>
        <v>0</v>
      </c>
      <c r="K8544" s="24">
        <f>VLOOKUP($G8544, Reference!$A$3:$C$20, 3,FALSE)*I8544</f>
        <v>10</v>
      </c>
      <c r="L8544" s="27">
        <f t="shared" si="266"/>
        <v>8</v>
      </c>
      <c r="M8544" s="27">
        <f t="shared" si="267"/>
        <v>8</v>
      </c>
    </row>
    <row r="8545" spans="1:13" x14ac:dyDescent="0.2">
      <c r="A8545">
        <v>1758</v>
      </c>
      <c r="B8545" s="4">
        <v>43896</v>
      </c>
      <c r="C8545" t="s">
        <v>39</v>
      </c>
      <c r="D8545" t="s">
        <v>46</v>
      </c>
      <c r="E8545" s="2" t="str">
        <f>VLOOKUP('SampleSuperstore - Main Data'!D8545,Reference!$A$26:$B$74,2,FALSE)</f>
        <v>Central</v>
      </c>
      <c r="F8545" s="22" t="s">
        <v>29</v>
      </c>
      <c r="G8545" s="22" t="s">
        <v>30</v>
      </c>
      <c r="H8545" s="24">
        <f>VLOOKUP($G8545, Reference!$A$3:$C$20, 2,FALSE)*I8545</f>
        <v>900</v>
      </c>
      <c r="I8545" s="22">
        <v>2</v>
      </c>
      <c r="J8545" s="26" cm="1">
        <f t="array" ref="J8545">IFERROR(_xlfn.IFS(AND(C8545="Corporate", F8545="Technology"), 3%, C8545="Corporate", 1%),0%)</f>
        <v>0</v>
      </c>
      <c r="K8545" s="24">
        <f>VLOOKUP($G8545, Reference!$A$3:$C$20, 3,FALSE)*I8545</f>
        <v>800</v>
      </c>
      <c r="L8545" s="27">
        <f t="shared" si="266"/>
        <v>100</v>
      </c>
      <c r="M8545" s="27">
        <f t="shared" si="267"/>
        <v>100</v>
      </c>
    </row>
    <row r="8546" spans="1:13" x14ac:dyDescent="0.2">
      <c r="A8546">
        <v>1782</v>
      </c>
      <c r="B8546" s="4">
        <v>43897</v>
      </c>
      <c r="C8546" t="s">
        <v>39</v>
      </c>
      <c r="D8546" t="s">
        <v>15</v>
      </c>
      <c r="E8546" s="2" t="str">
        <f>VLOOKUP('SampleSuperstore - Main Data'!D8546,Reference!$A$26:$B$74,2,FALSE)</f>
        <v>West</v>
      </c>
      <c r="F8546" s="22" t="s">
        <v>13</v>
      </c>
      <c r="G8546" s="22" t="s">
        <v>49</v>
      </c>
      <c r="H8546" s="24">
        <f>VLOOKUP($G8546, Reference!$A$3:$C$20, 2,FALSE)*I8546</f>
        <v>40</v>
      </c>
      <c r="I8546" s="22">
        <v>1</v>
      </c>
      <c r="J8546" s="26" cm="1">
        <f t="array" ref="J8546">IFERROR(_xlfn.IFS(AND(C8546="Corporate", F8546="Technology"), 3%, C8546="Corporate", 1%),0%)</f>
        <v>0</v>
      </c>
      <c r="K8546" s="24">
        <f>VLOOKUP($G8546, Reference!$A$3:$C$20, 3,FALSE)*I8546</f>
        <v>35</v>
      </c>
      <c r="L8546" s="27">
        <f t="shared" si="266"/>
        <v>5</v>
      </c>
      <c r="M8546" s="27">
        <f t="shared" si="267"/>
        <v>5</v>
      </c>
    </row>
    <row r="8547" spans="1:13" x14ac:dyDescent="0.2">
      <c r="A8547">
        <v>1783</v>
      </c>
      <c r="B8547" s="4">
        <v>43898</v>
      </c>
      <c r="C8547" t="s">
        <v>39</v>
      </c>
      <c r="D8547" t="s">
        <v>21</v>
      </c>
      <c r="E8547" s="2" t="str">
        <f>VLOOKUP('SampleSuperstore - Main Data'!D8547,Reference!$A$26:$B$74,2,FALSE)</f>
        <v>West</v>
      </c>
      <c r="F8547" s="22" t="s">
        <v>29</v>
      </c>
      <c r="G8547" s="22" t="s">
        <v>50</v>
      </c>
      <c r="H8547" s="24">
        <f>VLOOKUP($G8547, Reference!$A$3:$C$20, 2,FALSE)*I8547</f>
        <v>597</v>
      </c>
      <c r="I8547" s="22">
        <v>3</v>
      </c>
      <c r="J8547" s="26" cm="1">
        <f t="array" ref="J8547">IFERROR(_xlfn.IFS(AND(C8547="Corporate", F8547="Technology"), 3%, C8547="Corporate", 1%),0%)</f>
        <v>0</v>
      </c>
      <c r="K8547" s="24">
        <f>VLOOKUP($G8547, Reference!$A$3:$C$20, 3,FALSE)*I8547</f>
        <v>495</v>
      </c>
      <c r="L8547" s="27">
        <f t="shared" si="266"/>
        <v>102</v>
      </c>
      <c r="M8547" s="27">
        <f t="shared" si="267"/>
        <v>102</v>
      </c>
    </row>
    <row r="8548" spans="1:13" x14ac:dyDescent="0.2">
      <c r="A8548">
        <v>1804</v>
      </c>
      <c r="B8548" s="4">
        <v>43898</v>
      </c>
      <c r="C8548" t="s">
        <v>39</v>
      </c>
      <c r="D8548" t="s">
        <v>32</v>
      </c>
      <c r="E8548" s="2" t="str">
        <f>VLOOKUP('SampleSuperstore - Main Data'!D8548,Reference!$A$26:$B$74,2,FALSE)</f>
        <v>South</v>
      </c>
      <c r="F8548" s="22" t="s">
        <v>23</v>
      </c>
      <c r="G8548" s="22" t="s">
        <v>37</v>
      </c>
      <c r="H8548" s="24">
        <f>VLOOKUP($G8548, Reference!$A$3:$C$20, 2,FALSE)*I8548</f>
        <v>27</v>
      </c>
      <c r="I8548" s="22">
        <v>3</v>
      </c>
      <c r="J8548" s="26" cm="1">
        <f t="array" ref="J8548">IFERROR(_xlfn.IFS(AND(C8548="Corporate", F8548="Technology"), 3%, C8548="Corporate", 1%),0%)</f>
        <v>0</v>
      </c>
      <c r="K8548" s="24">
        <f>VLOOKUP($G8548, Reference!$A$3:$C$20, 3,FALSE)*I8548</f>
        <v>15</v>
      </c>
      <c r="L8548" s="27">
        <f t="shared" si="266"/>
        <v>12</v>
      </c>
      <c r="M8548" s="27">
        <f t="shared" si="267"/>
        <v>12</v>
      </c>
    </row>
    <row r="8549" spans="1:13" x14ac:dyDescent="0.2">
      <c r="A8549">
        <v>1805</v>
      </c>
      <c r="B8549" s="4">
        <v>43898</v>
      </c>
      <c r="C8549" t="s">
        <v>39</v>
      </c>
      <c r="D8549" t="s">
        <v>18</v>
      </c>
      <c r="E8549" s="2" t="str">
        <f>VLOOKUP('SampleSuperstore - Main Data'!D8549,Reference!$A$26:$B$74,2,FALSE)</f>
        <v>South</v>
      </c>
      <c r="F8549" s="22" t="s">
        <v>23</v>
      </c>
      <c r="G8549" s="22" t="s">
        <v>59</v>
      </c>
      <c r="H8549" s="24">
        <f>VLOOKUP($G8549, Reference!$A$3:$C$20, 2,FALSE)*I8549</f>
        <v>170</v>
      </c>
      <c r="I8549" s="22">
        <v>2</v>
      </c>
      <c r="J8549" s="26" cm="1">
        <f t="array" ref="J8549">IFERROR(_xlfn.IFS(AND(C8549="Corporate", F8549="Technology"), 3%, C8549="Corporate", 1%),0%)</f>
        <v>0</v>
      </c>
      <c r="K8549" s="24">
        <f>VLOOKUP($G8549, Reference!$A$3:$C$20, 3,FALSE)*I8549</f>
        <v>150</v>
      </c>
      <c r="L8549" s="27">
        <f t="shared" si="266"/>
        <v>20</v>
      </c>
      <c r="M8549" s="27">
        <f t="shared" si="267"/>
        <v>20</v>
      </c>
    </row>
    <row r="8550" spans="1:13" x14ac:dyDescent="0.2">
      <c r="A8550">
        <v>1806</v>
      </c>
      <c r="B8550" s="4">
        <v>43898</v>
      </c>
      <c r="C8550" t="s">
        <v>39</v>
      </c>
      <c r="D8550" t="s">
        <v>47</v>
      </c>
      <c r="E8550" s="2" t="str">
        <f>VLOOKUP('SampleSuperstore - Main Data'!D8550,Reference!$A$26:$B$74,2,FALSE)</f>
        <v>South</v>
      </c>
      <c r="F8550" s="22" t="s">
        <v>13</v>
      </c>
      <c r="G8550" s="22" t="s">
        <v>26</v>
      </c>
      <c r="H8550" s="24">
        <f>VLOOKUP($G8550, Reference!$A$3:$C$20, 2,FALSE)*I8550</f>
        <v>7.5</v>
      </c>
      <c r="I8550" s="22">
        <v>3</v>
      </c>
      <c r="J8550" s="26" cm="1">
        <f t="array" ref="J8550">IFERROR(_xlfn.IFS(AND(C8550="Corporate", F8550="Technology"), 3%, C8550="Corporate", 1%),0%)</f>
        <v>0</v>
      </c>
      <c r="K8550" s="24">
        <f>VLOOKUP($G8550, Reference!$A$3:$C$20, 3,FALSE)*I8550</f>
        <v>6</v>
      </c>
      <c r="L8550" s="27">
        <f t="shared" si="266"/>
        <v>1.5</v>
      </c>
      <c r="M8550" s="27">
        <f t="shared" si="267"/>
        <v>1.5</v>
      </c>
    </row>
    <row r="8551" spans="1:13" x14ac:dyDescent="0.2">
      <c r="A8551">
        <v>1807</v>
      </c>
      <c r="B8551" s="4">
        <v>43898</v>
      </c>
      <c r="C8551" t="s">
        <v>39</v>
      </c>
      <c r="D8551" t="s">
        <v>71</v>
      </c>
      <c r="E8551" s="2" t="str">
        <f>VLOOKUP('SampleSuperstore - Main Data'!D8551,Reference!$A$26:$B$74,2,FALSE)</f>
        <v>Central</v>
      </c>
      <c r="F8551" s="22" t="s">
        <v>29</v>
      </c>
      <c r="G8551" s="22" t="s">
        <v>50</v>
      </c>
      <c r="H8551" s="24">
        <f>VLOOKUP($G8551, Reference!$A$3:$C$20, 2,FALSE)*I8551</f>
        <v>398</v>
      </c>
      <c r="I8551" s="22">
        <v>2</v>
      </c>
      <c r="J8551" s="26" cm="1">
        <f t="array" ref="J8551">IFERROR(_xlfn.IFS(AND(C8551="Corporate", F8551="Technology"), 3%, C8551="Corporate", 1%),0%)</f>
        <v>0</v>
      </c>
      <c r="K8551" s="24">
        <f>VLOOKUP($G8551, Reference!$A$3:$C$20, 3,FALSE)*I8551</f>
        <v>330</v>
      </c>
      <c r="L8551" s="27">
        <f t="shared" si="266"/>
        <v>68</v>
      </c>
      <c r="M8551" s="27">
        <f t="shared" si="267"/>
        <v>68</v>
      </c>
    </row>
    <row r="8552" spans="1:13" x14ac:dyDescent="0.2">
      <c r="A8552">
        <v>1808</v>
      </c>
      <c r="B8552" s="4">
        <v>43898</v>
      </c>
      <c r="C8552" t="s">
        <v>39</v>
      </c>
      <c r="D8552" t="s">
        <v>19</v>
      </c>
      <c r="E8552" s="2" t="str">
        <f>VLOOKUP('SampleSuperstore - Main Data'!D8552,Reference!$A$26:$B$74,2,FALSE)</f>
        <v>East</v>
      </c>
      <c r="F8552" s="22" t="s">
        <v>13</v>
      </c>
      <c r="G8552" s="22" t="s">
        <v>26</v>
      </c>
      <c r="H8552" s="24">
        <f>VLOOKUP($G8552, Reference!$A$3:$C$20, 2,FALSE)*I8552</f>
        <v>7.5</v>
      </c>
      <c r="I8552" s="22">
        <v>3</v>
      </c>
      <c r="J8552" s="26" cm="1">
        <f t="array" ref="J8552">IFERROR(_xlfn.IFS(AND(C8552="Corporate", F8552="Technology"), 3%, C8552="Corporate", 1%),0%)</f>
        <v>0</v>
      </c>
      <c r="K8552" s="24">
        <f>VLOOKUP($G8552, Reference!$A$3:$C$20, 3,FALSE)*I8552</f>
        <v>6</v>
      </c>
      <c r="L8552" s="27">
        <f t="shared" si="266"/>
        <v>1.5</v>
      </c>
      <c r="M8552" s="27">
        <f t="shared" si="267"/>
        <v>1.5</v>
      </c>
    </row>
    <row r="8553" spans="1:13" x14ac:dyDescent="0.2">
      <c r="A8553">
        <v>1809</v>
      </c>
      <c r="B8553" s="4">
        <v>43899</v>
      </c>
      <c r="C8553" t="s">
        <v>39</v>
      </c>
      <c r="D8553" t="s">
        <v>47</v>
      </c>
      <c r="E8553" s="2" t="str">
        <f>VLOOKUP('SampleSuperstore - Main Data'!D8553,Reference!$A$26:$B$74,2,FALSE)</f>
        <v>South</v>
      </c>
      <c r="F8553" s="22" t="s">
        <v>13</v>
      </c>
      <c r="G8553" s="22" t="s">
        <v>16</v>
      </c>
      <c r="H8553" s="24">
        <f>VLOOKUP($G8553, Reference!$A$3:$C$20, 2,FALSE)*I8553</f>
        <v>38</v>
      </c>
      <c r="I8553" s="22">
        <v>2</v>
      </c>
      <c r="J8553" s="26" cm="1">
        <f t="array" ref="J8553">IFERROR(_xlfn.IFS(AND(C8553="Corporate", F8553="Technology"), 3%, C8553="Corporate", 1%),0%)</f>
        <v>0</v>
      </c>
      <c r="K8553" s="24">
        <f>VLOOKUP($G8553, Reference!$A$3:$C$20, 3,FALSE)*I8553</f>
        <v>20</v>
      </c>
      <c r="L8553" s="27">
        <f t="shared" si="266"/>
        <v>18</v>
      </c>
      <c r="M8553" s="27">
        <f t="shared" si="267"/>
        <v>18</v>
      </c>
    </row>
    <row r="8554" spans="1:13" x14ac:dyDescent="0.2">
      <c r="A8554">
        <v>1836</v>
      </c>
      <c r="B8554" s="4">
        <v>43899</v>
      </c>
      <c r="C8554" t="s">
        <v>39</v>
      </c>
      <c r="D8554" t="s">
        <v>32</v>
      </c>
      <c r="E8554" s="2" t="str">
        <f>VLOOKUP('SampleSuperstore - Main Data'!D8554,Reference!$A$26:$B$74,2,FALSE)</f>
        <v>South</v>
      </c>
      <c r="F8554" s="22" t="s">
        <v>13</v>
      </c>
      <c r="G8554" s="22" t="s">
        <v>20</v>
      </c>
      <c r="H8554" s="24">
        <f>VLOOKUP($G8554, Reference!$A$3:$C$20, 2,FALSE)*I8554</f>
        <v>51</v>
      </c>
      <c r="I8554" s="22">
        <v>3</v>
      </c>
      <c r="J8554" s="26" cm="1">
        <f t="array" ref="J8554">IFERROR(_xlfn.IFS(AND(C8554="Corporate", F8554="Technology"), 3%, C8554="Corporate", 1%),0%)</f>
        <v>0</v>
      </c>
      <c r="K8554" s="24">
        <f>VLOOKUP($G8554, Reference!$A$3:$C$20, 3,FALSE)*I8554</f>
        <v>30</v>
      </c>
      <c r="L8554" s="27">
        <f t="shared" si="266"/>
        <v>21</v>
      </c>
      <c r="M8554" s="27">
        <f t="shared" si="267"/>
        <v>21</v>
      </c>
    </row>
    <row r="8555" spans="1:13" x14ac:dyDescent="0.2">
      <c r="A8555">
        <v>1837</v>
      </c>
      <c r="B8555" s="4">
        <v>43899</v>
      </c>
      <c r="C8555" t="s">
        <v>39</v>
      </c>
      <c r="D8555" t="s">
        <v>36</v>
      </c>
      <c r="E8555" s="2" t="str">
        <f>VLOOKUP('SampleSuperstore - Main Data'!D8555,Reference!$A$26:$B$74,2,FALSE)</f>
        <v>East</v>
      </c>
      <c r="F8555" s="22" t="s">
        <v>13</v>
      </c>
      <c r="G8555" s="22" t="s">
        <v>14</v>
      </c>
      <c r="H8555" s="24">
        <f>VLOOKUP($G8555, Reference!$A$3:$C$20, 2,FALSE)*I8555</f>
        <v>225</v>
      </c>
      <c r="I8555" s="22">
        <v>5</v>
      </c>
      <c r="J8555" s="26" cm="1">
        <f t="array" ref="J8555">IFERROR(_xlfn.IFS(AND(C8555="Corporate", F8555="Technology"), 3%, C8555="Corporate", 1%),0%)</f>
        <v>0</v>
      </c>
      <c r="K8555" s="24">
        <f>VLOOKUP($G8555, Reference!$A$3:$C$20, 3,FALSE)*I8555</f>
        <v>175</v>
      </c>
      <c r="L8555" s="27">
        <f t="shared" si="266"/>
        <v>50</v>
      </c>
      <c r="M8555" s="27">
        <f t="shared" si="267"/>
        <v>50</v>
      </c>
    </row>
    <row r="8556" spans="1:13" x14ac:dyDescent="0.2">
      <c r="A8556">
        <v>1838</v>
      </c>
      <c r="B8556" s="4">
        <v>43899</v>
      </c>
      <c r="C8556" t="s">
        <v>39</v>
      </c>
      <c r="D8556" t="s">
        <v>46</v>
      </c>
      <c r="E8556" s="2" t="str">
        <f>VLOOKUP('SampleSuperstore - Main Data'!D8556,Reference!$A$26:$B$74,2,FALSE)</f>
        <v>Central</v>
      </c>
      <c r="F8556" s="22" t="s">
        <v>29</v>
      </c>
      <c r="G8556" s="22" t="s">
        <v>50</v>
      </c>
      <c r="H8556" s="24">
        <f>VLOOKUP($G8556, Reference!$A$3:$C$20, 2,FALSE)*I8556</f>
        <v>398</v>
      </c>
      <c r="I8556" s="22">
        <v>2</v>
      </c>
      <c r="J8556" s="26" cm="1">
        <f t="array" ref="J8556">IFERROR(_xlfn.IFS(AND(C8556="Corporate", F8556="Technology"), 3%, C8556="Corporate", 1%),0%)</f>
        <v>0</v>
      </c>
      <c r="K8556" s="24">
        <f>VLOOKUP($G8556, Reference!$A$3:$C$20, 3,FALSE)*I8556</f>
        <v>330</v>
      </c>
      <c r="L8556" s="27">
        <f t="shared" si="266"/>
        <v>68</v>
      </c>
      <c r="M8556" s="27">
        <f t="shared" si="267"/>
        <v>68</v>
      </c>
    </row>
    <row r="8557" spans="1:13" x14ac:dyDescent="0.2">
      <c r="A8557">
        <v>1839</v>
      </c>
      <c r="B8557" s="4">
        <v>43899</v>
      </c>
      <c r="C8557" t="s">
        <v>39</v>
      </c>
      <c r="D8557" t="s">
        <v>64</v>
      </c>
      <c r="E8557" s="2" t="str">
        <f>VLOOKUP('SampleSuperstore - Main Data'!D8557,Reference!$A$26:$B$74,2,FALSE)</f>
        <v>East</v>
      </c>
      <c r="F8557" s="22" t="s">
        <v>29</v>
      </c>
      <c r="G8557" s="22" t="s">
        <v>33</v>
      </c>
      <c r="H8557" s="24">
        <f>VLOOKUP($G8557, Reference!$A$3:$C$20, 2,FALSE)*I8557</f>
        <v>15</v>
      </c>
      <c r="I8557" s="22">
        <v>3</v>
      </c>
      <c r="J8557" s="26" cm="1">
        <f t="array" ref="J8557">IFERROR(_xlfn.IFS(AND(C8557="Corporate", F8557="Technology"), 3%, C8557="Corporate", 1%),0%)</f>
        <v>0</v>
      </c>
      <c r="K8557" s="24">
        <f>VLOOKUP($G8557, Reference!$A$3:$C$20, 3,FALSE)*I8557</f>
        <v>7.5</v>
      </c>
      <c r="L8557" s="27">
        <f t="shared" si="266"/>
        <v>7.5</v>
      </c>
      <c r="M8557" s="27">
        <f t="shared" si="267"/>
        <v>7.5</v>
      </c>
    </row>
    <row r="8558" spans="1:13" x14ac:dyDescent="0.2">
      <c r="A8558">
        <v>1840</v>
      </c>
      <c r="B8558" s="4">
        <v>43900</v>
      </c>
      <c r="C8558" t="s">
        <v>39</v>
      </c>
      <c r="D8558" t="s">
        <v>25</v>
      </c>
      <c r="E8558" s="2" t="str">
        <f>VLOOKUP('SampleSuperstore - Main Data'!D8558,Reference!$A$26:$B$74,2,FALSE)</f>
        <v>Central</v>
      </c>
      <c r="F8558" s="22" t="s">
        <v>29</v>
      </c>
      <c r="G8558" s="22" t="s">
        <v>33</v>
      </c>
      <c r="H8558" s="24">
        <f>VLOOKUP($G8558, Reference!$A$3:$C$20, 2,FALSE)*I8558</f>
        <v>15</v>
      </c>
      <c r="I8558" s="22">
        <v>3</v>
      </c>
      <c r="J8558" s="26" cm="1">
        <f t="array" ref="J8558">IFERROR(_xlfn.IFS(AND(C8558="Corporate", F8558="Technology"), 3%, C8558="Corporate", 1%),0%)</f>
        <v>0</v>
      </c>
      <c r="K8558" s="24">
        <f>VLOOKUP($G8558, Reference!$A$3:$C$20, 3,FALSE)*I8558</f>
        <v>7.5</v>
      </c>
      <c r="L8558" s="27">
        <f t="shared" si="266"/>
        <v>7.5</v>
      </c>
      <c r="M8558" s="27">
        <f t="shared" si="267"/>
        <v>7.5</v>
      </c>
    </row>
    <row r="8559" spans="1:13" x14ac:dyDescent="0.2">
      <c r="A8559">
        <v>1866</v>
      </c>
      <c r="B8559" s="4">
        <v>43900</v>
      </c>
      <c r="C8559" t="s">
        <v>39</v>
      </c>
      <c r="D8559" t="s">
        <v>36</v>
      </c>
      <c r="E8559" s="2" t="str">
        <f>VLOOKUP('SampleSuperstore - Main Data'!D8559,Reference!$A$26:$B$74,2,FALSE)</f>
        <v>East</v>
      </c>
      <c r="F8559" s="22" t="s">
        <v>13</v>
      </c>
      <c r="G8559" s="22" t="s">
        <v>20</v>
      </c>
      <c r="H8559" s="24">
        <f>VLOOKUP($G8559, Reference!$A$3:$C$20, 2,FALSE)*I8559</f>
        <v>68</v>
      </c>
      <c r="I8559" s="22">
        <v>4</v>
      </c>
      <c r="J8559" s="26" cm="1">
        <f t="array" ref="J8559">IFERROR(_xlfn.IFS(AND(C8559="Corporate", F8559="Technology"), 3%, C8559="Corporate", 1%),0%)</f>
        <v>0</v>
      </c>
      <c r="K8559" s="24">
        <f>VLOOKUP($G8559, Reference!$A$3:$C$20, 3,FALSE)*I8559</f>
        <v>40</v>
      </c>
      <c r="L8559" s="27">
        <f t="shared" si="266"/>
        <v>28</v>
      </c>
      <c r="M8559" s="27">
        <f t="shared" si="267"/>
        <v>28</v>
      </c>
    </row>
    <row r="8560" spans="1:13" x14ac:dyDescent="0.2">
      <c r="A8560">
        <v>1867</v>
      </c>
      <c r="B8560" s="4">
        <v>43900</v>
      </c>
      <c r="C8560" t="s">
        <v>39</v>
      </c>
      <c r="D8560" t="s">
        <v>19</v>
      </c>
      <c r="E8560" s="2" t="str">
        <f>VLOOKUP('SampleSuperstore - Main Data'!D8560,Reference!$A$26:$B$74,2,FALSE)</f>
        <v>East</v>
      </c>
      <c r="F8560" s="22" t="s">
        <v>13</v>
      </c>
      <c r="G8560" s="22" t="s">
        <v>26</v>
      </c>
      <c r="H8560" s="24">
        <f>VLOOKUP($G8560, Reference!$A$3:$C$20, 2,FALSE)*I8560</f>
        <v>7.5</v>
      </c>
      <c r="I8560" s="22">
        <v>3</v>
      </c>
      <c r="J8560" s="26" cm="1">
        <f t="array" ref="J8560">IFERROR(_xlfn.IFS(AND(C8560="Corporate", F8560="Technology"), 3%, C8560="Corporate", 1%),0%)</f>
        <v>0</v>
      </c>
      <c r="K8560" s="24">
        <f>VLOOKUP($G8560, Reference!$A$3:$C$20, 3,FALSE)*I8560</f>
        <v>6</v>
      </c>
      <c r="L8560" s="27">
        <f t="shared" si="266"/>
        <v>1.5</v>
      </c>
      <c r="M8560" s="27">
        <f t="shared" si="267"/>
        <v>1.5</v>
      </c>
    </row>
    <row r="8561" spans="1:13" x14ac:dyDescent="0.2">
      <c r="A8561">
        <v>1868</v>
      </c>
      <c r="B8561" s="4">
        <v>43901</v>
      </c>
      <c r="C8561" t="s">
        <v>39</v>
      </c>
      <c r="D8561" t="s">
        <v>15</v>
      </c>
      <c r="E8561" s="2" t="str">
        <f>VLOOKUP('SampleSuperstore - Main Data'!D8561,Reference!$A$26:$B$74,2,FALSE)</f>
        <v>West</v>
      </c>
      <c r="F8561" s="22" t="s">
        <v>23</v>
      </c>
      <c r="G8561" s="22" t="s">
        <v>37</v>
      </c>
      <c r="H8561" s="24">
        <f>VLOOKUP($G8561, Reference!$A$3:$C$20, 2,FALSE)*I8561</f>
        <v>45</v>
      </c>
      <c r="I8561" s="22">
        <v>5</v>
      </c>
      <c r="J8561" s="26" cm="1">
        <f t="array" ref="J8561">IFERROR(_xlfn.IFS(AND(C8561="Corporate", F8561="Technology"), 3%, C8561="Corporate", 1%),0%)</f>
        <v>0</v>
      </c>
      <c r="K8561" s="24">
        <f>VLOOKUP($G8561, Reference!$A$3:$C$20, 3,FALSE)*I8561</f>
        <v>25</v>
      </c>
      <c r="L8561" s="27">
        <f t="shared" si="266"/>
        <v>20</v>
      </c>
      <c r="M8561" s="27">
        <f t="shared" si="267"/>
        <v>20</v>
      </c>
    </row>
    <row r="8562" spans="1:13" x14ac:dyDescent="0.2">
      <c r="A8562">
        <v>1869</v>
      </c>
      <c r="B8562" s="4">
        <v>43901</v>
      </c>
      <c r="C8562" t="s">
        <v>39</v>
      </c>
      <c r="D8562" t="s">
        <v>51</v>
      </c>
      <c r="E8562" s="2" t="str">
        <f>VLOOKUP('SampleSuperstore - Main Data'!D8562,Reference!$A$26:$B$74,2,FALSE)</f>
        <v>East</v>
      </c>
      <c r="F8562" s="22" t="s">
        <v>29</v>
      </c>
      <c r="G8562" s="22" t="s">
        <v>33</v>
      </c>
      <c r="H8562" s="24">
        <f>VLOOKUP($G8562, Reference!$A$3:$C$20, 2,FALSE)*I8562</f>
        <v>15</v>
      </c>
      <c r="I8562" s="22">
        <v>3</v>
      </c>
      <c r="J8562" s="26" cm="1">
        <f t="array" ref="J8562">IFERROR(_xlfn.IFS(AND(C8562="Corporate", F8562="Technology"), 3%, C8562="Corporate", 1%),0%)</f>
        <v>0</v>
      </c>
      <c r="K8562" s="24">
        <f>VLOOKUP($G8562, Reference!$A$3:$C$20, 3,FALSE)*I8562</f>
        <v>7.5</v>
      </c>
      <c r="L8562" s="27">
        <f t="shared" si="266"/>
        <v>7.5</v>
      </c>
      <c r="M8562" s="27">
        <f t="shared" si="267"/>
        <v>7.5</v>
      </c>
    </row>
    <row r="8563" spans="1:13" x14ac:dyDescent="0.2">
      <c r="A8563">
        <v>1888</v>
      </c>
      <c r="B8563" s="4">
        <v>43901</v>
      </c>
      <c r="C8563" t="s">
        <v>39</v>
      </c>
      <c r="D8563" t="s">
        <v>68</v>
      </c>
      <c r="E8563" s="2" t="str">
        <f>VLOOKUP('SampleSuperstore - Main Data'!D8563,Reference!$A$26:$B$74,2,FALSE)</f>
        <v>West</v>
      </c>
      <c r="F8563" s="22" t="s">
        <v>13</v>
      </c>
      <c r="G8563" s="22" t="s">
        <v>49</v>
      </c>
      <c r="H8563" s="24">
        <f>VLOOKUP($G8563, Reference!$A$3:$C$20, 2,FALSE)*I8563</f>
        <v>320</v>
      </c>
      <c r="I8563" s="22">
        <v>8</v>
      </c>
      <c r="J8563" s="26" cm="1">
        <f t="array" ref="J8563">IFERROR(_xlfn.IFS(AND(C8563="Corporate", F8563="Technology"), 3%, C8563="Corporate", 1%),0%)</f>
        <v>0</v>
      </c>
      <c r="K8563" s="24">
        <f>VLOOKUP($G8563, Reference!$A$3:$C$20, 3,FALSE)*I8563</f>
        <v>280</v>
      </c>
      <c r="L8563" s="27">
        <f t="shared" si="266"/>
        <v>40</v>
      </c>
      <c r="M8563" s="27">
        <f t="shared" si="267"/>
        <v>40</v>
      </c>
    </row>
    <row r="8564" spans="1:13" x14ac:dyDescent="0.2">
      <c r="A8564">
        <v>1889</v>
      </c>
      <c r="B8564" s="4">
        <v>43901</v>
      </c>
      <c r="C8564" t="s">
        <v>39</v>
      </c>
      <c r="D8564" t="s">
        <v>21</v>
      </c>
      <c r="E8564" s="2" t="str">
        <f>VLOOKUP('SampleSuperstore - Main Data'!D8564,Reference!$A$26:$B$74,2,FALSE)</f>
        <v>West</v>
      </c>
      <c r="F8564" s="22" t="s">
        <v>13</v>
      </c>
      <c r="G8564" s="22" t="s">
        <v>14</v>
      </c>
      <c r="H8564" s="24">
        <f>VLOOKUP($G8564, Reference!$A$3:$C$20, 2,FALSE)*I8564</f>
        <v>225</v>
      </c>
      <c r="I8564" s="22">
        <v>5</v>
      </c>
      <c r="J8564" s="26" cm="1">
        <f t="array" ref="J8564">IFERROR(_xlfn.IFS(AND(C8564="Corporate", F8564="Technology"), 3%, C8564="Corporate", 1%),0%)</f>
        <v>0</v>
      </c>
      <c r="K8564" s="24">
        <f>VLOOKUP($G8564, Reference!$A$3:$C$20, 3,FALSE)*I8564</f>
        <v>175</v>
      </c>
      <c r="L8564" s="27">
        <f t="shared" si="266"/>
        <v>50</v>
      </c>
      <c r="M8564" s="27">
        <f t="shared" si="267"/>
        <v>50</v>
      </c>
    </row>
    <row r="8565" spans="1:13" x14ac:dyDescent="0.2">
      <c r="A8565">
        <v>1890</v>
      </c>
      <c r="B8565" s="4">
        <v>43901</v>
      </c>
      <c r="C8565" t="s">
        <v>39</v>
      </c>
      <c r="D8565" t="s">
        <v>55</v>
      </c>
      <c r="E8565" s="2" t="str">
        <f>VLOOKUP('SampleSuperstore - Main Data'!D8565,Reference!$A$26:$B$74,2,FALSE)</f>
        <v>Central</v>
      </c>
      <c r="F8565" s="22" t="s">
        <v>13</v>
      </c>
      <c r="G8565" s="22" t="s">
        <v>26</v>
      </c>
      <c r="H8565" s="24">
        <f>VLOOKUP($G8565, Reference!$A$3:$C$20, 2,FALSE)*I8565</f>
        <v>12.5</v>
      </c>
      <c r="I8565" s="22">
        <v>5</v>
      </c>
      <c r="J8565" s="26" cm="1">
        <f t="array" ref="J8565">IFERROR(_xlfn.IFS(AND(C8565="Corporate", F8565="Technology"), 3%, C8565="Corporate", 1%),0%)</f>
        <v>0</v>
      </c>
      <c r="K8565" s="24">
        <f>VLOOKUP($G8565, Reference!$A$3:$C$20, 3,FALSE)*I8565</f>
        <v>10</v>
      </c>
      <c r="L8565" s="27">
        <f t="shared" si="266"/>
        <v>2.5</v>
      </c>
      <c r="M8565" s="27">
        <f t="shared" si="267"/>
        <v>2.5</v>
      </c>
    </row>
    <row r="8566" spans="1:13" x14ac:dyDescent="0.2">
      <c r="A8566">
        <v>1891</v>
      </c>
      <c r="B8566" s="4">
        <v>43901</v>
      </c>
      <c r="C8566" t="s">
        <v>39</v>
      </c>
      <c r="D8566" t="s">
        <v>42</v>
      </c>
      <c r="E8566" s="2" t="str">
        <f>VLOOKUP('SampleSuperstore - Main Data'!D8566,Reference!$A$26:$B$74,2,FALSE)</f>
        <v>East</v>
      </c>
      <c r="F8566" s="22" t="s">
        <v>13</v>
      </c>
      <c r="G8566" s="22" t="s">
        <v>26</v>
      </c>
      <c r="H8566" s="24">
        <f>VLOOKUP($G8566, Reference!$A$3:$C$20, 2,FALSE)*I8566</f>
        <v>17.5</v>
      </c>
      <c r="I8566" s="22">
        <v>7</v>
      </c>
      <c r="J8566" s="26" cm="1">
        <f t="array" ref="J8566">IFERROR(_xlfn.IFS(AND(C8566="Corporate", F8566="Technology"), 3%, C8566="Corporate", 1%),0%)</f>
        <v>0</v>
      </c>
      <c r="K8566" s="24">
        <f>VLOOKUP($G8566, Reference!$A$3:$C$20, 3,FALSE)*I8566</f>
        <v>14</v>
      </c>
      <c r="L8566" s="27">
        <f t="shared" si="266"/>
        <v>3.5</v>
      </c>
      <c r="M8566" s="27">
        <f t="shared" si="267"/>
        <v>3.5</v>
      </c>
    </row>
    <row r="8567" spans="1:13" x14ac:dyDescent="0.2">
      <c r="A8567">
        <v>1892</v>
      </c>
      <c r="B8567" s="4">
        <v>43901</v>
      </c>
      <c r="C8567" t="s">
        <v>39</v>
      </c>
      <c r="D8567" t="s">
        <v>25</v>
      </c>
      <c r="E8567" s="2" t="str">
        <f>VLOOKUP('SampleSuperstore - Main Data'!D8567,Reference!$A$26:$B$74,2,FALSE)</f>
        <v>Central</v>
      </c>
      <c r="F8567" s="22" t="s">
        <v>23</v>
      </c>
      <c r="G8567" s="22" t="s">
        <v>37</v>
      </c>
      <c r="H8567" s="24">
        <f>VLOOKUP($G8567, Reference!$A$3:$C$20, 2,FALSE)*I8567</f>
        <v>45</v>
      </c>
      <c r="I8567" s="22">
        <v>5</v>
      </c>
      <c r="J8567" s="26" cm="1">
        <f t="array" ref="J8567">IFERROR(_xlfn.IFS(AND(C8567="Corporate", F8567="Technology"), 3%, C8567="Corporate", 1%),0%)</f>
        <v>0</v>
      </c>
      <c r="K8567" s="24">
        <f>VLOOKUP($G8567, Reference!$A$3:$C$20, 3,FALSE)*I8567</f>
        <v>25</v>
      </c>
      <c r="L8567" s="27">
        <f t="shared" si="266"/>
        <v>20</v>
      </c>
      <c r="M8567" s="27">
        <f t="shared" si="267"/>
        <v>20</v>
      </c>
    </row>
    <row r="8568" spans="1:13" x14ac:dyDescent="0.2">
      <c r="A8568">
        <v>1893</v>
      </c>
      <c r="B8568" s="4">
        <v>43901</v>
      </c>
      <c r="C8568" t="s">
        <v>39</v>
      </c>
      <c r="D8568" t="s">
        <v>69</v>
      </c>
      <c r="E8568" s="2" t="str">
        <f>VLOOKUP('SampleSuperstore - Main Data'!D8568,Reference!$A$26:$B$74,2,FALSE)</f>
        <v>Central</v>
      </c>
      <c r="F8568" s="22" t="s">
        <v>13</v>
      </c>
      <c r="G8568" s="22" t="s">
        <v>26</v>
      </c>
      <c r="H8568" s="24">
        <f>VLOOKUP($G8568, Reference!$A$3:$C$20, 2,FALSE)*I8568</f>
        <v>7.5</v>
      </c>
      <c r="I8568" s="22">
        <v>3</v>
      </c>
      <c r="J8568" s="26" cm="1">
        <f t="array" ref="J8568">IFERROR(_xlfn.IFS(AND(C8568="Corporate", F8568="Technology"), 3%, C8568="Corporate", 1%),0%)</f>
        <v>0</v>
      </c>
      <c r="K8568" s="24">
        <f>VLOOKUP($G8568, Reference!$A$3:$C$20, 3,FALSE)*I8568</f>
        <v>6</v>
      </c>
      <c r="L8568" s="27">
        <f t="shared" si="266"/>
        <v>1.5</v>
      </c>
      <c r="M8568" s="27">
        <f t="shared" si="267"/>
        <v>1.5</v>
      </c>
    </row>
    <row r="8569" spans="1:13" x14ac:dyDescent="0.2">
      <c r="A8569">
        <v>1894</v>
      </c>
      <c r="B8569" s="4">
        <v>43901</v>
      </c>
      <c r="C8569" t="s">
        <v>39</v>
      </c>
      <c r="D8569" t="s">
        <v>55</v>
      </c>
      <c r="E8569" s="2" t="str">
        <f>VLOOKUP('SampleSuperstore - Main Data'!D8569,Reference!$A$26:$B$74,2,FALSE)</f>
        <v>Central</v>
      </c>
      <c r="F8569" s="22" t="s">
        <v>13</v>
      </c>
      <c r="G8569" s="22" t="s">
        <v>49</v>
      </c>
      <c r="H8569" s="24">
        <f>VLOOKUP($G8569, Reference!$A$3:$C$20, 2,FALSE)*I8569</f>
        <v>200</v>
      </c>
      <c r="I8569" s="22">
        <v>5</v>
      </c>
      <c r="J8569" s="26" cm="1">
        <f t="array" ref="J8569">IFERROR(_xlfn.IFS(AND(C8569="Corporate", F8569="Technology"), 3%, C8569="Corporate", 1%),0%)</f>
        <v>0</v>
      </c>
      <c r="K8569" s="24">
        <f>VLOOKUP($G8569, Reference!$A$3:$C$20, 3,FALSE)*I8569</f>
        <v>175</v>
      </c>
      <c r="L8569" s="27">
        <f t="shared" si="266"/>
        <v>25</v>
      </c>
      <c r="M8569" s="27">
        <f t="shared" si="267"/>
        <v>25</v>
      </c>
    </row>
    <row r="8570" spans="1:13" x14ac:dyDescent="0.2">
      <c r="A8570">
        <v>1895</v>
      </c>
      <c r="B8570" s="4">
        <v>43902</v>
      </c>
      <c r="C8570" t="s">
        <v>39</v>
      </c>
      <c r="D8570" t="s">
        <v>40</v>
      </c>
      <c r="E8570" s="2" t="str">
        <f>VLOOKUP('SampleSuperstore - Main Data'!D8570,Reference!$A$26:$B$74,2,FALSE)</f>
        <v>East</v>
      </c>
      <c r="F8570" s="22" t="s">
        <v>13</v>
      </c>
      <c r="G8570" s="22" t="s">
        <v>35</v>
      </c>
      <c r="H8570" s="24">
        <f>VLOOKUP($G8570, Reference!$A$3:$C$20, 2,FALSE)*I8570</f>
        <v>48</v>
      </c>
      <c r="I8570" s="22">
        <v>2</v>
      </c>
      <c r="J8570" s="26" cm="1">
        <f t="array" ref="J8570">IFERROR(_xlfn.IFS(AND(C8570="Corporate", F8570="Technology"), 3%, C8570="Corporate", 1%),0%)</f>
        <v>0</v>
      </c>
      <c r="K8570" s="24">
        <f>VLOOKUP($G8570, Reference!$A$3:$C$20, 3,FALSE)*I8570</f>
        <v>38</v>
      </c>
      <c r="L8570" s="27">
        <f t="shared" si="266"/>
        <v>10</v>
      </c>
      <c r="M8570" s="27">
        <f t="shared" si="267"/>
        <v>10</v>
      </c>
    </row>
    <row r="8571" spans="1:13" x14ac:dyDescent="0.2">
      <c r="A8571">
        <v>1921</v>
      </c>
      <c r="B8571" s="4">
        <v>43902</v>
      </c>
      <c r="C8571" t="s">
        <v>39</v>
      </c>
      <c r="D8571" t="s">
        <v>15</v>
      </c>
      <c r="E8571" s="2" t="str">
        <f>VLOOKUP('SampleSuperstore - Main Data'!D8571,Reference!$A$26:$B$74,2,FALSE)</f>
        <v>West</v>
      </c>
      <c r="F8571" s="22" t="s">
        <v>13</v>
      </c>
      <c r="G8571" s="22" t="s">
        <v>35</v>
      </c>
      <c r="H8571" s="24">
        <f>VLOOKUP($G8571, Reference!$A$3:$C$20, 2,FALSE)*I8571</f>
        <v>144</v>
      </c>
      <c r="I8571" s="22">
        <v>6</v>
      </c>
      <c r="J8571" s="26" cm="1">
        <f t="array" ref="J8571">IFERROR(_xlfn.IFS(AND(C8571="Corporate", F8571="Technology"), 3%, C8571="Corporate", 1%),0%)</f>
        <v>0</v>
      </c>
      <c r="K8571" s="24">
        <f>VLOOKUP($G8571, Reference!$A$3:$C$20, 3,FALSE)*I8571</f>
        <v>114</v>
      </c>
      <c r="L8571" s="27">
        <f t="shared" si="266"/>
        <v>30</v>
      </c>
      <c r="M8571" s="27">
        <f t="shared" si="267"/>
        <v>30</v>
      </c>
    </row>
    <row r="8572" spans="1:13" x14ac:dyDescent="0.2">
      <c r="A8572">
        <v>1922</v>
      </c>
      <c r="B8572" s="4">
        <v>43902</v>
      </c>
      <c r="C8572" t="s">
        <v>39</v>
      </c>
      <c r="D8572" t="s">
        <v>19</v>
      </c>
      <c r="E8572" s="2" t="str">
        <f>VLOOKUP('SampleSuperstore - Main Data'!D8572,Reference!$A$26:$B$74,2,FALSE)</f>
        <v>East</v>
      </c>
      <c r="F8572" s="22" t="s">
        <v>29</v>
      </c>
      <c r="G8572" s="22" t="s">
        <v>50</v>
      </c>
      <c r="H8572" s="24">
        <f>VLOOKUP($G8572, Reference!$A$3:$C$20, 2,FALSE)*I8572</f>
        <v>1194</v>
      </c>
      <c r="I8572" s="22">
        <v>6</v>
      </c>
      <c r="J8572" s="26" cm="1">
        <f t="array" ref="J8572">IFERROR(_xlfn.IFS(AND(C8572="Corporate", F8572="Technology"), 3%, C8572="Corporate", 1%),0%)</f>
        <v>0</v>
      </c>
      <c r="K8572" s="24">
        <f>VLOOKUP($G8572, Reference!$A$3:$C$20, 3,FALSE)*I8572</f>
        <v>990</v>
      </c>
      <c r="L8572" s="27">
        <f t="shared" si="266"/>
        <v>204</v>
      </c>
      <c r="M8572" s="27">
        <f t="shared" si="267"/>
        <v>204</v>
      </c>
    </row>
    <row r="8573" spans="1:13" x14ac:dyDescent="0.2">
      <c r="A8573">
        <v>1923</v>
      </c>
      <c r="B8573" s="4">
        <v>43902</v>
      </c>
      <c r="C8573" t="s">
        <v>39</v>
      </c>
      <c r="D8573" t="s">
        <v>32</v>
      </c>
      <c r="E8573" s="2" t="str">
        <f>VLOOKUP('SampleSuperstore - Main Data'!D8573,Reference!$A$26:$B$74,2,FALSE)</f>
        <v>South</v>
      </c>
      <c r="F8573" s="22" t="s">
        <v>13</v>
      </c>
      <c r="G8573" s="22" t="s">
        <v>26</v>
      </c>
      <c r="H8573" s="24">
        <f>VLOOKUP($G8573, Reference!$A$3:$C$20, 2,FALSE)*I8573</f>
        <v>10</v>
      </c>
      <c r="I8573" s="22">
        <v>4</v>
      </c>
      <c r="J8573" s="26" cm="1">
        <f t="array" ref="J8573">IFERROR(_xlfn.IFS(AND(C8573="Corporate", F8573="Technology"), 3%, C8573="Corporate", 1%),0%)</f>
        <v>0</v>
      </c>
      <c r="K8573" s="24">
        <f>VLOOKUP($G8573, Reference!$A$3:$C$20, 3,FALSE)*I8573</f>
        <v>8</v>
      </c>
      <c r="L8573" s="27">
        <f t="shared" si="266"/>
        <v>2</v>
      </c>
      <c r="M8573" s="27">
        <f t="shared" si="267"/>
        <v>2</v>
      </c>
    </row>
    <row r="8574" spans="1:13" x14ac:dyDescent="0.2">
      <c r="A8574">
        <v>1924</v>
      </c>
      <c r="B8574" s="4">
        <v>43902</v>
      </c>
      <c r="C8574" t="s">
        <v>39</v>
      </c>
      <c r="D8574" t="s">
        <v>18</v>
      </c>
      <c r="E8574" s="2" t="str">
        <f>VLOOKUP('SampleSuperstore - Main Data'!D8574,Reference!$A$26:$B$74,2,FALSE)</f>
        <v>South</v>
      </c>
      <c r="F8574" s="22" t="s">
        <v>13</v>
      </c>
      <c r="G8574" s="22" t="s">
        <v>49</v>
      </c>
      <c r="H8574" s="24">
        <f>VLOOKUP($G8574, Reference!$A$3:$C$20, 2,FALSE)*I8574</f>
        <v>40</v>
      </c>
      <c r="I8574" s="22">
        <v>1</v>
      </c>
      <c r="J8574" s="26" cm="1">
        <f t="array" ref="J8574">IFERROR(_xlfn.IFS(AND(C8574="Corporate", F8574="Technology"), 3%, C8574="Corporate", 1%),0%)</f>
        <v>0</v>
      </c>
      <c r="K8574" s="24">
        <f>VLOOKUP($G8574, Reference!$A$3:$C$20, 3,FALSE)*I8574</f>
        <v>35</v>
      </c>
      <c r="L8574" s="27">
        <f t="shared" si="266"/>
        <v>5</v>
      </c>
      <c r="M8574" s="27">
        <f t="shared" si="267"/>
        <v>5</v>
      </c>
    </row>
    <row r="8575" spans="1:13" x14ac:dyDescent="0.2">
      <c r="A8575">
        <v>1925</v>
      </c>
      <c r="B8575" s="4">
        <v>43902</v>
      </c>
      <c r="C8575" t="s">
        <v>39</v>
      </c>
      <c r="D8575" t="s">
        <v>36</v>
      </c>
      <c r="E8575" s="2" t="str">
        <f>VLOOKUP('SampleSuperstore - Main Data'!D8575,Reference!$A$26:$B$74,2,FALSE)</f>
        <v>East</v>
      </c>
      <c r="F8575" s="22" t="s">
        <v>13</v>
      </c>
      <c r="G8575" s="22" t="s">
        <v>16</v>
      </c>
      <c r="H8575" s="24">
        <f>VLOOKUP($G8575, Reference!$A$3:$C$20, 2,FALSE)*I8575</f>
        <v>57</v>
      </c>
      <c r="I8575" s="22">
        <v>3</v>
      </c>
      <c r="J8575" s="26" cm="1">
        <f t="array" ref="J8575">IFERROR(_xlfn.IFS(AND(C8575="Corporate", F8575="Technology"), 3%, C8575="Corporate", 1%),0%)</f>
        <v>0</v>
      </c>
      <c r="K8575" s="24">
        <f>VLOOKUP($G8575, Reference!$A$3:$C$20, 3,FALSE)*I8575</f>
        <v>30</v>
      </c>
      <c r="L8575" s="27">
        <f t="shared" si="266"/>
        <v>27</v>
      </c>
      <c r="M8575" s="27">
        <f t="shared" si="267"/>
        <v>27</v>
      </c>
    </row>
    <row r="8576" spans="1:13" x14ac:dyDescent="0.2">
      <c r="A8576">
        <v>1926</v>
      </c>
      <c r="B8576" s="4">
        <v>43903</v>
      </c>
      <c r="C8576" t="s">
        <v>39</v>
      </c>
      <c r="D8576" t="s">
        <v>40</v>
      </c>
      <c r="E8576" s="2" t="str">
        <f>VLOOKUP('SampleSuperstore - Main Data'!D8576,Reference!$A$26:$B$74,2,FALSE)</f>
        <v>East</v>
      </c>
      <c r="F8576" s="22" t="s">
        <v>13</v>
      </c>
      <c r="G8576" s="22" t="s">
        <v>26</v>
      </c>
      <c r="H8576" s="24">
        <f>VLOOKUP($G8576, Reference!$A$3:$C$20, 2,FALSE)*I8576</f>
        <v>7.5</v>
      </c>
      <c r="I8576" s="22">
        <v>3</v>
      </c>
      <c r="J8576" s="26" cm="1">
        <f t="array" ref="J8576">IFERROR(_xlfn.IFS(AND(C8576="Corporate", F8576="Technology"), 3%, C8576="Corporate", 1%),0%)</f>
        <v>0</v>
      </c>
      <c r="K8576" s="24">
        <f>VLOOKUP($G8576, Reference!$A$3:$C$20, 3,FALSE)*I8576</f>
        <v>6</v>
      </c>
      <c r="L8576" s="27">
        <f t="shared" si="266"/>
        <v>1.5</v>
      </c>
      <c r="M8576" s="27">
        <f t="shared" si="267"/>
        <v>1.5</v>
      </c>
    </row>
    <row r="8577" spans="1:13" x14ac:dyDescent="0.2">
      <c r="A8577">
        <v>1927</v>
      </c>
      <c r="B8577" s="4">
        <v>43903</v>
      </c>
      <c r="C8577" t="s">
        <v>39</v>
      </c>
      <c r="D8577" t="s">
        <v>21</v>
      </c>
      <c r="E8577" s="2" t="str">
        <f>VLOOKUP('SampleSuperstore - Main Data'!D8577,Reference!$A$26:$B$74,2,FALSE)</f>
        <v>West</v>
      </c>
      <c r="F8577" s="22" t="s">
        <v>13</v>
      </c>
      <c r="G8577" s="22" t="s">
        <v>20</v>
      </c>
      <c r="H8577" s="24">
        <f>VLOOKUP($G8577, Reference!$A$3:$C$20, 2,FALSE)*I8577</f>
        <v>17</v>
      </c>
      <c r="I8577" s="22">
        <v>1</v>
      </c>
      <c r="J8577" s="26" cm="1">
        <f t="array" ref="J8577">IFERROR(_xlfn.IFS(AND(C8577="Corporate", F8577="Technology"), 3%, C8577="Corporate", 1%),0%)</f>
        <v>0</v>
      </c>
      <c r="K8577" s="24">
        <f>VLOOKUP($G8577, Reference!$A$3:$C$20, 3,FALSE)*I8577</f>
        <v>10</v>
      </c>
      <c r="L8577" s="27">
        <f t="shared" si="266"/>
        <v>7</v>
      </c>
      <c r="M8577" s="27">
        <f t="shared" si="267"/>
        <v>7</v>
      </c>
    </row>
    <row r="8578" spans="1:13" x14ac:dyDescent="0.2">
      <c r="A8578">
        <v>1950</v>
      </c>
      <c r="B8578" s="4">
        <v>43903</v>
      </c>
      <c r="C8578" t="s">
        <v>39</v>
      </c>
      <c r="D8578" t="s">
        <v>15</v>
      </c>
      <c r="E8578" s="2" t="str">
        <f>VLOOKUP('SampleSuperstore - Main Data'!D8578,Reference!$A$26:$B$74,2,FALSE)</f>
        <v>West</v>
      </c>
      <c r="F8578" s="22" t="s">
        <v>29</v>
      </c>
      <c r="G8578" s="22" t="s">
        <v>50</v>
      </c>
      <c r="H8578" s="24">
        <f>VLOOKUP($G8578, Reference!$A$3:$C$20, 2,FALSE)*I8578</f>
        <v>597</v>
      </c>
      <c r="I8578" s="22">
        <v>3</v>
      </c>
      <c r="J8578" s="26" cm="1">
        <f t="array" ref="J8578">IFERROR(_xlfn.IFS(AND(C8578="Corporate", F8578="Technology"), 3%, C8578="Corporate", 1%),0%)</f>
        <v>0</v>
      </c>
      <c r="K8578" s="24">
        <f>VLOOKUP($G8578, Reference!$A$3:$C$20, 3,FALSE)*I8578</f>
        <v>495</v>
      </c>
      <c r="L8578" s="27">
        <f t="shared" ref="L8578:L8641" si="268">H8578-K8578</f>
        <v>102</v>
      </c>
      <c r="M8578" s="27">
        <f t="shared" ref="M8578:M8641" si="269">H8578*(1-J8578)-K8578</f>
        <v>102</v>
      </c>
    </row>
    <row r="8579" spans="1:13" x14ac:dyDescent="0.2">
      <c r="A8579">
        <v>1951</v>
      </c>
      <c r="B8579" s="4">
        <v>43903</v>
      </c>
      <c r="C8579" t="s">
        <v>39</v>
      </c>
      <c r="D8579" t="s">
        <v>19</v>
      </c>
      <c r="E8579" s="2" t="str">
        <f>VLOOKUP('SampleSuperstore - Main Data'!D8579,Reference!$A$26:$B$74,2,FALSE)</f>
        <v>East</v>
      </c>
      <c r="F8579" s="22" t="s">
        <v>13</v>
      </c>
      <c r="G8579" s="22" t="s">
        <v>53</v>
      </c>
      <c r="H8579" s="24">
        <f>VLOOKUP($G8579, Reference!$A$3:$C$20, 2,FALSE)*I8579</f>
        <v>12</v>
      </c>
      <c r="I8579" s="22">
        <v>1</v>
      </c>
      <c r="J8579" s="26" cm="1">
        <f t="array" ref="J8579">IFERROR(_xlfn.IFS(AND(C8579="Corporate", F8579="Technology"), 3%, C8579="Corporate", 1%),0%)</f>
        <v>0</v>
      </c>
      <c r="K8579" s="24">
        <f>VLOOKUP($G8579, Reference!$A$3:$C$20, 3,FALSE)*I8579</f>
        <v>9</v>
      </c>
      <c r="L8579" s="27">
        <f t="shared" si="268"/>
        <v>3</v>
      </c>
      <c r="M8579" s="27">
        <f t="shared" si="269"/>
        <v>3</v>
      </c>
    </row>
    <row r="8580" spans="1:13" x14ac:dyDescent="0.2">
      <c r="A8580">
        <v>1952</v>
      </c>
      <c r="B8580" s="4">
        <v>43903</v>
      </c>
      <c r="C8580" t="s">
        <v>39</v>
      </c>
      <c r="D8580" t="s">
        <v>15</v>
      </c>
      <c r="E8580" s="2" t="str">
        <f>VLOOKUP('SampleSuperstore - Main Data'!D8580,Reference!$A$26:$B$74,2,FALSE)</f>
        <v>West</v>
      </c>
      <c r="F8580" s="22" t="s">
        <v>29</v>
      </c>
      <c r="G8580" s="22" t="s">
        <v>33</v>
      </c>
      <c r="H8580" s="24">
        <f>VLOOKUP($G8580, Reference!$A$3:$C$20, 2,FALSE)*I8580</f>
        <v>15</v>
      </c>
      <c r="I8580" s="22">
        <v>3</v>
      </c>
      <c r="J8580" s="26" cm="1">
        <f t="array" ref="J8580">IFERROR(_xlfn.IFS(AND(C8580="Corporate", F8580="Technology"), 3%, C8580="Corporate", 1%),0%)</f>
        <v>0</v>
      </c>
      <c r="K8580" s="24">
        <f>VLOOKUP($G8580, Reference!$A$3:$C$20, 3,FALSE)*I8580</f>
        <v>7.5</v>
      </c>
      <c r="L8580" s="27">
        <f t="shared" si="268"/>
        <v>7.5</v>
      </c>
      <c r="M8580" s="27">
        <f t="shared" si="269"/>
        <v>7.5</v>
      </c>
    </row>
    <row r="8581" spans="1:13" x14ac:dyDescent="0.2">
      <c r="A8581">
        <v>1953</v>
      </c>
      <c r="B8581" s="4">
        <v>43903</v>
      </c>
      <c r="C8581" t="s">
        <v>39</v>
      </c>
      <c r="D8581" t="s">
        <v>15</v>
      </c>
      <c r="E8581" s="2" t="str">
        <f>VLOOKUP('SampleSuperstore - Main Data'!D8581,Reference!$A$26:$B$74,2,FALSE)</f>
        <v>West</v>
      </c>
      <c r="F8581" s="22" t="s">
        <v>13</v>
      </c>
      <c r="G8581" s="22" t="s">
        <v>14</v>
      </c>
      <c r="H8581" s="24">
        <f>VLOOKUP($G8581, Reference!$A$3:$C$20, 2,FALSE)*I8581</f>
        <v>540</v>
      </c>
      <c r="I8581" s="22">
        <v>12</v>
      </c>
      <c r="J8581" s="26" cm="1">
        <f t="array" ref="J8581">IFERROR(_xlfn.IFS(AND(C8581="Corporate", F8581="Technology"), 3%, C8581="Corporate", 1%),0%)</f>
        <v>0</v>
      </c>
      <c r="K8581" s="24">
        <f>VLOOKUP($G8581, Reference!$A$3:$C$20, 3,FALSE)*I8581</f>
        <v>420</v>
      </c>
      <c r="L8581" s="27">
        <f t="shared" si="268"/>
        <v>120</v>
      </c>
      <c r="M8581" s="27">
        <f t="shared" si="269"/>
        <v>120</v>
      </c>
    </row>
    <row r="8582" spans="1:13" x14ac:dyDescent="0.2">
      <c r="A8582">
        <v>1954</v>
      </c>
      <c r="B8582" s="4">
        <v>43903</v>
      </c>
      <c r="C8582" t="s">
        <v>39</v>
      </c>
      <c r="D8582" t="s">
        <v>40</v>
      </c>
      <c r="E8582" s="2" t="str">
        <f>VLOOKUP('SampleSuperstore - Main Data'!D8582,Reference!$A$26:$B$74,2,FALSE)</f>
        <v>East</v>
      </c>
      <c r="F8582" s="22" t="s">
        <v>23</v>
      </c>
      <c r="G8582" s="22" t="s">
        <v>59</v>
      </c>
      <c r="H8582" s="24">
        <f>VLOOKUP($G8582, Reference!$A$3:$C$20, 2,FALSE)*I8582</f>
        <v>170</v>
      </c>
      <c r="I8582" s="22">
        <v>2</v>
      </c>
      <c r="J8582" s="26" cm="1">
        <f t="array" ref="J8582">IFERROR(_xlfn.IFS(AND(C8582="Corporate", F8582="Technology"), 3%, C8582="Corporate", 1%),0%)</f>
        <v>0</v>
      </c>
      <c r="K8582" s="24">
        <f>VLOOKUP($G8582, Reference!$A$3:$C$20, 3,FALSE)*I8582</f>
        <v>150</v>
      </c>
      <c r="L8582" s="27">
        <f t="shared" si="268"/>
        <v>20</v>
      </c>
      <c r="M8582" s="27">
        <f t="shared" si="269"/>
        <v>20</v>
      </c>
    </row>
    <row r="8583" spans="1:13" x14ac:dyDescent="0.2">
      <c r="A8583">
        <v>1955</v>
      </c>
      <c r="B8583" s="4">
        <v>43903</v>
      </c>
      <c r="C8583" t="s">
        <v>39</v>
      </c>
      <c r="D8583" t="s">
        <v>15</v>
      </c>
      <c r="E8583" s="2" t="str">
        <f>VLOOKUP('SampleSuperstore - Main Data'!D8583,Reference!$A$26:$B$74,2,FALSE)</f>
        <v>West</v>
      </c>
      <c r="F8583" s="22" t="s">
        <v>29</v>
      </c>
      <c r="G8583" s="22" t="s">
        <v>50</v>
      </c>
      <c r="H8583" s="24">
        <f>VLOOKUP($G8583, Reference!$A$3:$C$20, 2,FALSE)*I8583</f>
        <v>597</v>
      </c>
      <c r="I8583" s="22">
        <v>3</v>
      </c>
      <c r="J8583" s="26" cm="1">
        <f t="array" ref="J8583">IFERROR(_xlfn.IFS(AND(C8583="Corporate", F8583="Technology"), 3%, C8583="Corporate", 1%),0%)</f>
        <v>0</v>
      </c>
      <c r="K8583" s="24">
        <f>VLOOKUP($G8583, Reference!$A$3:$C$20, 3,FALSE)*I8583</f>
        <v>495</v>
      </c>
      <c r="L8583" s="27">
        <f t="shared" si="268"/>
        <v>102</v>
      </c>
      <c r="M8583" s="27">
        <f t="shared" si="269"/>
        <v>102</v>
      </c>
    </row>
    <row r="8584" spans="1:13" x14ac:dyDescent="0.2">
      <c r="A8584">
        <v>1956</v>
      </c>
      <c r="B8584" s="4">
        <v>43903</v>
      </c>
      <c r="C8584" t="s">
        <v>39</v>
      </c>
      <c r="D8584" t="s">
        <v>60</v>
      </c>
      <c r="E8584" s="2" t="str">
        <f>VLOOKUP('SampleSuperstore - Main Data'!D8584,Reference!$A$26:$B$74,2,FALSE)</f>
        <v>West</v>
      </c>
      <c r="F8584" s="22" t="s">
        <v>29</v>
      </c>
      <c r="G8584" s="22" t="s">
        <v>50</v>
      </c>
      <c r="H8584" s="24">
        <f>VLOOKUP($G8584, Reference!$A$3:$C$20, 2,FALSE)*I8584</f>
        <v>1393</v>
      </c>
      <c r="I8584" s="22">
        <v>7</v>
      </c>
      <c r="J8584" s="26" cm="1">
        <f t="array" ref="J8584">IFERROR(_xlfn.IFS(AND(C8584="Corporate", F8584="Technology"), 3%, C8584="Corporate", 1%),0%)</f>
        <v>0</v>
      </c>
      <c r="K8584" s="24">
        <f>VLOOKUP($G8584, Reference!$A$3:$C$20, 3,FALSE)*I8584</f>
        <v>1155</v>
      </c>
      <c r="L8584" s="27">
        <f t="shared" si="268"/>
        <v>238</v>
      </c>
      <c r="M8584" s="27">
        <f t="shared" si="269"/>
        <v>238</v>
      </c>
    </row>
    <row r="8585" spans="1:13" x14ac:dyDescent="0.2">
      <c r="A8585">
        <v>1957</v>
      </c>
      <c r="B8585" s="4">
        <v>43903</v>
      </c>
      <c r="C8585" t="s">
        <v>39</v>
      </c>
      <c r="D8585" t="s">
        <v>15</v>
      </c>
      <c r="E8585" s="2" t="str">
        <f>VLOOKUP('SampleSuperstore - Main Data'!D8585,Reference!$A$26:$B$74,2,FALSE)</f>
        <v>West</v>
      </c>
      <c r="F8585" s="22" t="s">
        <v>13</v>
      </c>
      <c r="G8585" s="22" t="s">
        <v>28</v>
      </c>
      <c r="H8585" s="24">
        <f>VLOOKUP($G8585, Reference!$A$3:$C$20, 2,FALSE)*I8585</f>
        <v>30</v>
      </c>
      <c r="I8585" s="22">
        <v>2</v>
      </c>
      <c r="J8585" s="26" cm="1">
        <f t="array" ref="J8585">IFERROR(_xlfn.IFS(AND(C8585="Corporate", F8585="Technology"), 3%, C8585="Corporate", 1%),0%)</f>
        <v>0</v>
      </c>
      <c r="K8585" s="24">
        <f>VLOOKUP($G8585, Reference!$A$3:$C$20, 3,FALSE)*I8585</f>
        <v>24</v>
      </c>
      <c r="L8585" s="27">
        <f t="shared" si="268"/>
        <v>6</v>
      </c>
      <c r="M8585" s="27">
        <f t="shared" si="269"/>
        <v>6</v>
      </c>
    </row>
    <row r="8586" spans="1:13" x14ac:dyDescent="0.2">
      <c r="A8586">
        <v>1958</v>
      </c>
      <c r="B8586" s="4">
        <v>43904</v>
      </c>
      <c r="C8586" t="s">
        <v>39</v>
      </c>
      <c r="D8586" t="s">
        <v>40</v>
      </c>
      <c r="E8586" s="2" t="str">
        <f>VLOOKUP('SampleSuperstore - Main Data'!D8586,Reference!$A$26:$B$74,2,FALSE)</f>
        <v>East</v>
      </c>
      <c r="F8586" s="22" t="s">
        <v>23</v>
      </c>
      <c r="G8586" s="22" t="s">
        <v>59</v>
      </c>
      <c r="H8586" s="24">
        <f>VLOOKUP($G8586, Reference!$A$3:$C$20, 2,FALSE)*I8586</f>
        <v>255</v>
      </c>
      <c r="I8586" s="22">
        <v>3</v>
      </c>
      <c r="J8586" s="26" cm="1">
        <f t="array" ref="J8586">IFERROR(_xlfn.IFS(AND(C8586="Corporate", F8586="Technology"), 3%, C8586="Corporate", 1%),0%)</f>
        <v>0</v>
      </c>
      <c r="K8586" s="24">
        <f>VLOOKUP($G8586, Reference!$A$3:$C$20, 3,FALSE)*I8586</f>
        <v>225</v>
      </c>
      <c r="L8586" s="27">
        <f t="shared" si="268"/>
        <v>30</v>
      </c>
      <c r="M8586" s="27">
        <f t="shared" si="269"/>
        <v>30</v>
      </c>
    </row>
    <row r="8587" spans="1:13" x14ac:dyDescent="0.2">
      <c r="A8587">
        <v>1959</v>
      </c>
      <c r="B8587" s="4">
        <v>43904</v>
      </c>
      <c r="C8587" t="s">
        <v>39</v>
      </c>
      <c r="D8587" t="s">
        <v>21</v>
      </c>
      <c r="E8587" s="2" t="str">
        <f>VLOOKUP('SampleSuperstore - Main Data'!D8587,Reference!$A$26:$B$74,2,FALSE)</f>
        <v>West</v>
      </c>
      <c r="F8587" s="22" t="s">
        <v>23</v>
      </c>
      <c r="G8587" s="22" t="s">
        <v>37</v>
      </c>
      <c r="H8587" s="24">
        <f>VLOOKUP($G8587, Reference!$A$3:$C$20, 2,FALSE)*I8587</f>
        <v>9</v>
      </c>
      <c r="I8587" s="22">
        <v>1</v>
      </c>
      <c r="J8587" s="26" cm="1">
        <f t="array" ref="J8587">IFERROR(_xlfn.IFS(AND(C8587="Corporate", F8587="Technology"), 3%, C8587="Corporate", 1%),0%)</f>
        <v>0</v>
      </c>
      <c r="K8587" s="24">
        <f>VLOOKUP($G8587, Reference!$A$3:$C$20, 3,FALSE)*I8587</f>
        <v>5</v>
      </c>
      <c r="L8587" s="27">
        <f t="shared" si="268"/>
        <v>4</v>
      </c>
      <c r="M8587" s="27">
        <f t="shared" si="269"/>
        <v>4</v>
      </c>
    </row>
    <row r="8588" spans="1:13" x14ac:dyDescent="0.2">
      <c r="A8588">
        <v>1978</v>
      </c>
      <c r="B8588" s="4">
        <v>43904</v>
      </c>
      <c r="C8588" t="s">
        <v>39</v>
      </c>
      <c r="D8588" t="s">
        <v>76</v>
      </c>
      <c r="E8588" s="2" t="str">
        <f>VLOOKUP('SampleSuperstore - Main Data'!D8588,Reference!$A$26:$B$74,2,FALSE)</f>
        <v>Central</v>
      </c>
      <c r="F8588" s="22" t="s">
        <v>23</v>
      </c>
      <c r="G8588" s="22" t="s">
        <v>37</v>
      </c>
      <c r="H8588" s="24">
        <f>VLOOKUP($G8588, Reference!$A$3:$C$20, 2,FALSE)*I8588</f>
        <v>18</v>
      </c>
      <c r="I8588" s="22">
        <v>2</v>
      </c>
      <c r="J8588" s="26" cm="1">
        <f t="array" ref="J8588">IFERROR(_xlfn.IFS(AND(C8588="Corporate", F8588="Technology"), 3%, C8588="Corporate", 1%),0%)</f>
        <v>0</v>
      </c>
      <c r="K8588" s="24">
        <f>VLOOKUP($G8588, Reference!$A$3:$C$20, 3,FALSE)*I8588</f>
        <v>10</v>
      </c>
      <c r="L8588" s="27">
        <f t="shared" si="268"/>
        <v>8</v>
      </c>
      <c r="M8588" s="27">
        <f t="shared" si="269"/>
        <v>8</v>
      </c>
    </row>
    <row r="8589" spans="1:13" x14ac:dyDescent="0.2">
      <c r="A8589">
        <v>1979</v>
      </c>
      <c r="B8589" s="4">
        <v>43904</v>
      </c>
      <c r="C8589" t="s">
        <v>39</v>
      </c>
      <c r="D8589" t="s">
        <v>15</v>
      </c>
      <c r="E8589" s="2" t="str">
        <f>VLOOKUP('SampleSuperstore - Main Data'!D8589,Reference!$A$26:$B$74,2,FALSE)</f>
        <v>West</v>
      </c>
      <c r="F8589" s="22" t="s">
        <v>23</v>
      </c>
      <c r="G8589" s="22" t="s">
        <v>38</v>
      </c>
      <c r="H8589" s="24">
        <f>VLOOKUP($G8589, Reference!$A$3:$C$20, 2,FALSE)*I8589</f>
        <v>320</v>
      </c>
      <c r="I8589" s="22">
        <v>4</v>
      </c>
      <c r="J8589" s="26" cm="1">
        <f t="array" ref="J8589">IFERROR(_xlfn.IFS(AND(C8589="Corporate", F8589="Technology"), 3%, C8589="Corporate", 1%),0%)</f>
        <v>0</v>
      </c>
      <c r="K8589" s="24">
        <f>VLOOKUP($G8589, Reference!$A$3:$C$20, 3,FALSE)*I8589</f>
        <v>260</v>
      </c>
      <c r="L8589" s="27">
        <f t="shared" si="268"/>
        <v>60</v>
      </c>
      <c r="M8589" s="27">
        <f t="shared" si="269"/>
        <v>60</v>
      </c>
    </row>
    <row r="8590" spans="1:13" x14ac:dyDescent="0.2">
      <c r="A8590">
        <v>1980</v>
      </c>
      <c r="B8590" s="4">
        <v>43904</v>
      </c>
      <c r="C8590" t="s">
        <v>39</v>
      </c>
      <c r="D8590" t="s">
        <v>19</v>
      </c>
      <c r="E8590" s="2" t="str">
        <f>VLOOKUP('SampleSuperstore - Main Data'!D8590,Reference!$A$26:$B$74,2,FALSE)</f>
        <v>East</v>
      </c>
      <c r="F8590" s="22" t="s">
        <v>13</v>
      </c>
      <c r="G8590" s="22" t="s">
        <v>53</v>
      </c>
      <c r="H8590" s="24">
        <f>VLOOKUP($G8590, Reference!$A$3:$C$20, 2,FALSE)*I8590</f>
        <v>36</v>
      </c>
      <c r="I8590" s="22">
        <v>3</v>
      </c>
      <c r="J8590" s="26" cm="1">
        <f t="array" ref="J8590">IFERROR(_xlfn.IFS(AND(C8590="Corporate", F8590="Technology"), 3%, C8590="Corporate", 1%),0%)</f>
        <v>0</v>
      </c>
      <c r="K8590" s="24">
        <f>VLOOKUP($G8590, Reference!$A$3:$C$20, 3,FALSE)*I8590</f>
        <v>27</v>
      </c>
      <c r="L8590" s="27">
        <f t="shared" si="268"/>
        <v>9</v>
      </c>
      <c r="M8590" s="27">
        <f t="shared" si="269"/>
        <v>9</v>
      </c>
    </row>
    <row r="8591" spans="1:13" x14ac:dyDescent="0.2">
      <c r="A8591">
        <v>1981</v>
      </c>
      <c r="B8591" s="4">
        <v>43905</v>
      </c>
      <c r="C8591" t="s">
        <v>39</v>
      </c>
      <c r="D8591" t="s">
        <v>40</v>
      </c>
      <c r="E8591" s="2" t="str">
        <f>VLOOKUP('SampleSuperstore - Main Data'!D8591,Reference!$A$26:$B$74,2,FALSE)</f>
        <v>East</v>
      </c>
      <c r="F8591" s="22" t="s">
        <v>13</v>
      </c>
      <c r="G8591" s="22" t="s">
        <v>16</v>
      </c>
      <c r="H8591" s="24">
        <f>VLOOKUP($G8591, Reference!$A$3:$C$20, 2,FALSE)*I8591</f>
        <v>76</v>
      </c>
      <c r="I8591" s="22">
        <v>4</v>
      </c>
      <c r="J8591" s="26" cm="1">
        <f t="array" ref="J8591">IFERROR(_xlfn.IFS(AND(C8591="Corporate", F8591="Technology"), 3%, C8591="Corporate", 1%),0%)</f>
        <v>0</v>
      </c>
      <c r="K8591" s="24">
        <f>VLOOKUP($G8591, Reference!$A$3:$C$20, 3,FALSE)*I8591</f>
        <v>40</v>
      </c>
      <c r="L8591" s="27">
        <f t="shared" si="268"/>
        <v>36</v>
      </c>
      <c r="M8591" s="27">
        <f t="shared" si="269"/>
        <v>36</v>
      </c>
    </row>
    <row r="8592" spans="1:13" x14ac:dyDescent="0.2">
      <c r="A8592">
        <v>2003</v>
      </c>
      <c r="B8592" s="4">
        <v>43905</v>
      </c>
      <c r="C8592" t="s">
        <v>39</v>
      </c>
      <c r="D8592" t="s">
        <v>19</v>
      </c>
      <c r="E8592" s="2" t="str">
        <f>VLOOKUP('SampleSuperstore - Main Data'!D8592,Reference!$A$26:$B$74,2,FALSE)</f>
        <v>East</v>
      </c>
      <c r="F8592" s="22" t="s">
        <v>29</v>
      </c>
      <c r="G8592" s="22" t="s">
        <v>33</v>
      </c>
      <c r="H8592" s="24">
        <f>VLOOKUP($G8592, Reference!$A$3:$C$20, 2,FALSE)*I8592</f>
        <v>15</v>
      </c>
      <c r="I8592" s="22">
        <v>3</v>
      </c>
      <c r="J8592" s="26" cm="1">
        <f t="array" ref="J8592">IFERROR(_xlfn.IFS(AND(C8592="Corporate", F8592="Technology"), 3%, C8592="Corporate", 1%),0%)</f>
        <v>0</v>
      </c>
      <c r="K8592" s="24">
        <f>VLOOKUP($G8592, Reference!$A$3:$C$20, 3,FALSE)*I8592</f>
        <v>7.5</v>
      </c>
      <c r="L8592" s="27">
        <f t="shared" si="268"/>
        <v>7.5</v>
      </c>
      <c r="M8592" s="27">
        <f t="shared" si="269"/>
        <v>7.5</v>
      </c>
    </row>
    <row r="8593" spans="1:13" x14ac:dyDescent="0.2">
      <c r="A8593">
        <v>2004</v>
      </c>
      <c r="B8593" s="4">
        <v>43906</v>
      </c>
      <c r="C8593" t="s">
        <v>39</v>
      </c>
      <c r="D8593" t="s">
        <v>36</v>
      </c>
      <c r="E8593" s="2" t="str">
        <f>VLOOKUP('SampleSuperstore - Main Data'!D8593,Reference!$A$26:$B$74,2,FALSE)</f>
        <v>East</v>
      </c>
      <c r="F8593" s="22" t="s">
        <v>23</v>
      </c>
      <c r="G8593" s="22" t="s">
        <v>24</v>
      </c>
      <c r="H8593" s="24">
        <f>VLOOKUP($G8593, Reference!$A$3:$C$20, 2,FALSE)*I8593</f>
        <v>99</v>
      </c>
      <c r="I8593" s="22">
        <v>1</v>
      </c>
      <c r="J8593" s="26" cm="1">
        <f t="array" ref="J8593">IFERROR(_xlfn.IFS(AND(C8593="Corporate", F8593="Technology"), 3%, C8593="Corporate", 1%),0%)</f>
        <v>0</v>
      </c>
      <c r="K8593" s="24">
        <f>VLOOKUP($G8593, Reference!$A$3:$C$20, 3,FALSE)*I8593</f>
        <v>79</v>
      </c>
      <c r="L8593" s="27">
        <f t="shared" si="268"/>
        <v>20</v>
      </c>
      <c r="M8593" s="27">
        <f t="shared" si="269"/>
        <v>20</v>
      </c>
    </row>
    <row r="8594" spans="1:13" x14ac:dyDescent="0.2">
      <c r="A8594">
        <v>2030</v>
      </c>
      <c r="B8594" s="4">
        <v>43906</v>
      </c>
      <c r="C8594" t="s">
        <v>39</v>
      </c>
      <c r="D8594" t="s">
        <v>21</v>
      </c>
      <c r="E8594" s="2" t="str">
        <f>VLOOKUP('SampleSuperstore - Main Data'!D8594,Reference!$A$26:$B$74,2,FALSE)</f>
        <v>West</v>
      </c>
      <c r="F8594" s="22" t="s">
        <v>29</v>
      </c>
      <c r="G8594" s="22" t="s">
        <v>50</v>
      </c>
      <c r="H8594" s="24">
        <f>VLOOKUP($G8594, Reference!$A$3:$C$20, 2,FALSE)*I8594</f>
        <v>398</v>
      </c>
      <c r="I8594" s="22">
        <v>2</v>
      </c>
      <c r="J8594" s="26" cm="1">
        <f t="array" ref="J8594">IFERROR(_xlfn.IFS(AND(C8594="Corporate", F8594="Technology"), 3%, C8594="Corporate", 1%),0%)</f>
        <v>0</v>
      </c>
      <c r="K8594" s="24">
        <f>VLOOKUP($G8594, Reference!$A$3:$C$20, 3,FALSE)*I8594</f>
        <v>330</v>
      </c>
      <c r="L8594" s="27">
        <f t="shared" si="268"/>
        <v>68</v>
      </c>
      <c r="M8594" s="27">
        <f t="shared" si="269"/>
        <v>68</v>
      </c>
    </row>
    <row r="8595" spans="1:13" x14ac:dyDescent="0.2">
      <c r="A8595">
        <v>2031</v>
      </c>
      <c r="B8595" s="4">
        <v>43906</v>
      </c>
      <c r="C8595" t="s">
        <v>39</v>
      </c>
      <c r="D8595" t="s">
        <v>19</v>
      </c>
      <c r="E8595" s="2" t="str">
        <f>VLOOKUP('SampleSuperstore - Main Data'!D8595,Reference!$A$26:$B$74,2,FALSE)</f>
        <v>East</v>
      </c>
      <c r="F8595" s="22" t="s">
        <v>13</v>
      </c>
      <c r="G8595" s="22" t="s">
        <v>49</v>
      </c>
      <c r="H8595" s="24">
        <f>VLOOKUP($G8595, Reference!$A$3:$C$20, 2,FALSE)*I8595</f>
        <v>280</v>
      </c>
      <c r="I8595" s="22">
        <v>7</v>
      </c>
      <c r="J8595" s="26" cm="1">
        <f t="array" ref="J8595">IFERROR(_xlfn.IFS(AND(C8595="Corporate", F8595="Technology"), 3%, C8595="Corporate", 1%),0%)</f>
        <v>0</v>
      </c>
      <c r="K8595" s="24">
        <f>VLOOKUP($G8595, Reference!$A$3:$C$20, 3,FALSE)*I8595</f>
        <v>245</v>
      </c>
      <c r="L8595" s="27">
        <f t="shared" si="268"/>
        <v>35</v>
      </c>
      <c r="M8595" s="27">
        <f t="shared" si="269"/>
        <v>35</v>
      </c>
    </row>
    <row r="8596" spans="1:13" x14ac:dyDescent="0.2">
      <c r="A8596">
        <v>2032</v>
      </c>
      <c r="B8596" s="4">
        <v>43906</v>
      </c>
      <c r="C8596" t="s">
        <v>39</v>
      </c>
      <c r="D8596" t="s">
        <v>58</v>
      </c>
      <c r="E8596" s="2" t="str">
        <f>VLOOKUP('SampleSuperstore - Main Data'!D8596,Reference!$A$26:$B$74,2,FALSE)</f>
        <v>Central</v>
      </c>
      <c r="F8596" s="22" t="s">
        <v>29</v>
      </c>
      <c r="G8596" s="22" t="s">
        <v>33</v>
      </c>
      <c r="H8596" s="24">
        <f>VLOOKUP($G8596, Reference!$A$3:$C$20, 2,FALSE)*I8596</f>
        <v>10</v>
      </c>
      <c r="I8596" s="22">
        <v>2</v>
      </c>
      <c r="J8596" s="26" cm="1">
        <f t="array" ref="J8596">IFERROR(_xlfn.IFS(AND(C8596="Corporate", F8596="Technology"), 3%, C8596="Corporate", 1%),0%)</f>
        <v>0</v>
      </c>
      <c r="K8596" s="24">
        <f>VLOOKUP($G8596, Reference!$A$3:$C$20, 3,FALSE)*I8596</f>
        <v>5</v>
      </c>
      <c r="L8596" s="27">
        <f t="shared" si="268"/>
        <v>5</v>
      </c>
      <c r="M8596" s="27">
        <f t="shared" si="269"/>
        <v>5</v>
      </c>
    </row>
    <row r="8597" spans="1:13" x14ac:dyDescent="0.2">
      <c r="A8597">
        <v>2033</v>
      </c>
      <c r="B8597" s="4">
        <v>43906</v>
      </c>
      <c r="C8597" t="s">
        <v>39</v>
      </c>
      <c r="D8597" t="s">
        <v>25</v>
      </c>
      <c r="E8597" s="2" t="str">
        <f>VLOOKUP('SampleSuperstore - Main Data'!D8597,Reference!$A$26:$B$74,2,FALSE)</f>
        <v>Central</v>
      </c>
      <c r="F8597" s="22" t="s">
        <v>13</v>
      </c>
      <c r="G8597" s="22" t="s">
        <v>20</v>
      </c>
      <c r="H8597" s="24">
        <f>VLOOKUP($G8597, Reference!$A$3:$C$20, 2,FALSE)*I8597</f>
        <v>119</v>
      </c>
      <c r="I8597" s="22">
        <v>7</v>
      </c>
      <c r="J8597" s="26" cm="1">
        <f t="array" ref="J8597">IFERROR(_xlfn.IFS(AND(C8597="Corporate", F8597="Technology"), 3%, C8597="Corporate", 1%),0%)</f>
        <v>0</v>
      </c>
      <c r="K8597" s="24">
        <f>VLOOKUP($G8597, Reference!$A$3:$C$20, 3,FALSE)*I8597</f>
        <v>70</v>
      </c>
      <c r="L8597" s="27">
        <f t="shared" si="268"/>
        <v>49</v>
      </c>
      <c r="M8597" s="27">
        <f t="shared" si="269"/>
        <v>49</v>
      </c>
    </row>
    <row r="8598" spans="1:13" x14ac:dyDescent="0.2">
      <c r="A8598">
        <v>2034</v>
      </c>
      <c r="B8598" s="4">
        <v>43906</v>
      </c>
      <c r="C8598" t="s">
        <v>39</v>
      </c>
      <c r="D8598" t="s">
        <v>25</v>
      </c>
      <c r="E8598" s="2" t="str">
        <f>VLOOKUP('SampleSuperstore - Main Data'!D8598,Reference!$A$26:$B$74,2,FALSE)</f>
        <v>Central</v>
      </c>
      <c r="F8598" s="22" t="s">
        <v>23</v>
      </c>
      <c r="G8598" s="22" t="s">
        <v>38</v>
      </c>
      <c r="H8598" s="24">
        <f>VLOOKUP($G8598, Reference!$A$3:$C$20, 2,FALSE)*I8598</f>
        <v>320</v>
      </c>
      <c r="I8598" s="22">
        <v>4</v>
      </c>
      <c r="J8598" s="26" cm="1">
        <f t="array" ref="J8598">IFERROR(_xlfn.IFS(AND(C8598="Corporate", F8598="Technology"), 3%, C8598="Corporate", 1%),0%)</f>
        <v>0</v>
      </c>
      <c r="K8598" s="24">
        <f>VLOOKUP($G8598, Reference!$A$3:$C$20, 3,FALSE)*I8598</f>
        <v>260</v>
      </c>
      <c r="L8598" s="27">
        <f t="shared" si="268"/>
        <v>60</v>
      </c>
      <c r="M8598" s="27">
        <f t="shared" si="269"/>
        <v>60</v>
      </c>
    </row>
    <row r="8599" spans="1:13" x14ac:dyDescent="0.2">
      <c r="A8599">
        <v>2052</v>
      </c>
      <c r="B8599" s="4">
        <v>43907</v>
      </c>
      <c r="C8599" t="s">
        <v>39</v>
      </c>
      <c r="D8599" t="s">
        <v>52</v>
      </c>
      <c r="E8599" s="2" t="str">
        <f>VLOOKUP('SampleSuperstore - Main Data'!D8599,Reference!$A$26:$B$74,2,FALSE)</f>
        <v>East</v>
      </c>
      <c r="F8599" s="22" t="s">
        <v>13</v>
      </c>
      <c r="G8599" s="22" t="s">
        <v>35</v>
      </c>
      <c r="H8599" s="24">
        <f>VLOOKUP($G8599, Reference!$A$3:$C$20, 2,FALSE)*I8599</f>
        <v>120</v>
      </c>
      <c r="I8599" s="22">
        <v>5</v>
      </c>
      <c r="J8599" s="26" cm="1">
        <f t="array" ref="J8599">IFERROR(_xlfn.IFS(AND(C8599="Corporate", F8599="Technology"), 3%, C8599="Corporate", 1%),0%)</f>
        <v>0</v>
      </c>
      <c r="K8599" s="24">
        <f>VLOOKUP($G8599, Reference!$A$3:$C$20, 3,FALSE)*I8599</f>
        <v>95</v>
      </c>
      <c r="L8599" s="27">
        <f t="shared" si="268"/>
        <v>25</v>
      </c>
      <c r="M8599" s="27">
        <f t="shared" si="269"/>
        <v>25</v>
      </c>
    </row>
    <row r="8600" spans="1:13" x14ac:dyDescent="0.2">
      <c r="A8600">
        <v>2053</v>
      </c>
      <c r="B8600" s="4">
        <v>43907</v>
      </c>
      <c r="C8600" t="s">
        <v>39</v>
      </c>
      <c r="D8600" t="s">
        <v>25</v>
      </c>
      <c r="E8600" s="2" t="str">
        <f>VLOOKUP('SampleSuperstore - Main Data'!D8600,Reference!$A$26:$B$74,2,FALSE)</f>
        <v>Central</v>
      </c>
      <c r="F8600" s="22" t="s">
        <v>13</v>
      </c>
      <c r="G8600" s="22" t="s">
        <v>26</v>
      </c>
      <c r="H8600" s="24">
        <f>VLOOKUP($G8600, Reference!$A$3:$C$20, 2,FALSE)*I8600</f>
        <v>12.5</v>
      </c>
      <c r="I8600" s="22">
        <v>5</v>
      </c>
      <c r="J8600" s="26" cm="1">
        <f t="array" ref="J8600">IFERROR(_xlfn.IFS(AND(C8600="Corporate", F8600="Technology"), 3%, C8600="Corporate", 1%),0%)</f>
        <v>0</v>
      </c>
      <c r="K8600" s="24">
        <f>VLOOKUP($G8600, Reference!$A$3:$C$20, 3,FALSE)*I8600</f>
        <v>10</v>
      </c>
      <c r="L8600" s="27">
        <f t="shared" si="268"/>
        <v>2.5</v>
      </c>
      <c r="M8600" s="27">
        <f t="shared" si="269"/>
        <v>2.5</v>
      </c>
    </row>
    <row r="8601" spans="1:13" x14ac:dyDescent="0.2">
      <c r="A8601">
        <v>2054</v>
      </c>
      <c r="B8601" s="4">
        <v>43907</v>
      </c>
      <c r="C8601" t="s">
        <v>39</v>
      </c>
      <c r="D8601" t="s">
        <v>15</v>
      </c>
      <c r="E8601" s="2" t="str">
        <f>VLOOKUP('SampleSuperstore - Main Data'!D8601,Reference!$A$26:$B$74,2,FALSE)</f>
        <v>West</v>
      </c>
      <c r="F8601" s="22" t="s">
        <v>13</v>
      </c>
      <c r="G8601" s="22" t="s">
        <v>14</v>
      </c>
      <c r="H8601" s="24">
        <f>VLOOKUP($G8601, Reference!$A$3:$C$20, 2,FALSE)*I8601</f>
        <v>45</v>
      </c>
      <c r="I8601" s="22">
        <v>1</v>
      </c>
      <c r="J8601" s="26" cm="1">
        <f t="array" ref="J8601">IFERROR(_xlfn.IFS(AND(C8601="Corporate", F8601="Technology"), 3%, C8601="Corporate", 1%),0%)</f>
        <v>0</v>
      </c>
      <c r="K8601" s="24">
        <f>VLOOKUP($G8601, Reference!$A$3:$C$20, 3,FALSE)*I8601</f>
        <v>35</v>
      </c>
      <c r="L8601" s="27">
        <f t="shared" si="268"/>
        <v>10</v>
      </c>
      <c r="M8601" s="27">
        <f t="shared" si="269"/>
        <v>10</v>
      </c>
    </row>
    <row r="8602" spans="1:13" x14ac:dyDescent="0.2">
      <c r="A8602">
        <v>2086</v>
      </c>
      <c r="B8602" s="4">
        <v>43908</v>
      </c>
      <c r="C8602" t="s">
        <v>39</v>
      </c>
      <c r="D8602" t="s">
        <v>34</v>
      </c>
      <c r="E8602" s="2" t="str">
        <f>VLOOKUP('SampleSuperstore - Main Data'!D8602,Reference!$A$26:$B$74,2,FALSE)</f>
        <v>South</v>
      </c>
      <c r="F8602" s="22" t="s">
        <v>13</v>
      </c>
      <c r="G8602" s="22" t="s">
        <v>16</v>
      </c>
      <c r="H8602" s="24">
        <f>VLOOKUP($G8602, Reference!$A$3:$C$20, 2,FALSE)*I8602</f>
        <v>152</v>
      </c>
      <c r="I8602" s="22">
        <v>8</v>
      </c>
      <c r="J8602" s="26" cm="1">
        <f t="array" ref="J8602">IFERROR(_xlfn.IFS(AND(C8602="Corporate", F8602="Technology"), 3%, C8602="Corporate", 1%),0%)</f>
        <v>0</v>
      </c>
      <c r="K8602" s="24">
        <f>VLOOKUP($G8602, Reference!$A$3:$C$20, 3,FALSE)*I8602</f>
        <v>80</v>
      </c>
      <c r="L8602" s="27">
        <f t="shared" si="268"/>
        <v>72</v>
      </c>
      <c r="M8602" s="27">
        <f t="shared" si="269"/>
        <v>72</v>
      </c>
    </row>
    <row r="8603" spans="1:13" x14ac:dyDescent="0.2">
      <c r="A8603">
        <v>2087</v>
      </c>
      <c r="B8603" s="4">
        <v>43908</v>
      </c>
      <c r="C8603" t="s">
        <v>39</v>
      </c>
      <c r="D8603" t="s">
        <v>25</v>
      </c>
      <c r="E8603" s="2" t="str">
        <f>VLOOKUP('SampleSuperstore - Main Data'!D8603,Reference!$A$26:$B$74,2,FALSE)</f>
        <v>Central</v>
      </c>
      <c r="F8603" s="22" t="s">
        <v>23</v>
      </c>
      <c r="G8603" s="22" t="s">
        <v>24</v>
      </c>
      <c r="H8603" s="24">
        <f>VLOOKUP($G8603, Reference!$A$3:$C$20, 2,FALSE)*I8603</f>
        <v>594</v>
      </c>
      <c r="I8603" s="22">
        <v>6</v>
      </c>
      <c r="J8603" s="26" cm="1">
        <f t="array" ref="J8603">IFERROR(_xlfn.IFS(AND(C8603="Corporate", F8603="Technology"), 3%, C8603="Corporate", 1%),0%)</f>
        <v>0</v>
      </c>
      <c r="K8603" s="24">
        <f>VLOOKUP($G8603, Reference!$A$3:$C$20, 3,FALSE)*I8603</f>
        <v>474</v>
      </c>
      <c r="L8603" s="27">
        <f t="shared" si="268"/>
        <v>120</v>
      </c>
      <c r="M8603" s="27">
        <f t="shared" si="269"/>
        <v>120</v>
      </c>
    </row>
    <row r="8604" spans="1:13" x14ac:dyDescent="0.2">
      <c r="A8604">
        <v>2088</v>
      </c>
      <c r="B8604" s="4">
        <v>43908</v>
      </c>
      <c r="C8604" t="s">
        <v>39</v>
      </c>
      <c r="D8604" t="s">
        <v>15</v>
      </c>
      <c r="E8604" s="2" t="str">
        <f>VLOOKUP('SampleSuperstore - Main Data'!D8604,Reference!$A$26:$B$74,2,FALSE)</f>
        <v>West</v>
      </c>
      <c r="F8604" s="22" t="s">
        <v>13</v>
      </c>
      <c r="G8604" s="22" t="s">
        <v>14</v>
      </c>
      <c r="H8604" s="24">
        <f>VLOOKUP($G8604, Reference!$A$3:$C$20, 2,FALSE)*I8604</f>
        <v>225</v>
      </c>
      <c r="I8604" s="22">
        <v>5</v>
      </c>
      <c r="J8604" s="26" cm="1">
        <f t="array" ref="J8604">IFERROR(_xlfn.IFS(AND(C8604="Corporate", F8604="Technology"), 3%, C8604="Corporate", 1%),0%)</f>
        <v>0</v>
      </c>
      <c r="K8604" s="24">
        <f>VLOOKUP($G8604, Reference!$A$3:$C$20, 3,FALSE)*I8604</f>
        <v>175</v>
      </c>
      <c r="L8604" s="27">
        <f t="shared" si="268"/>
        <v>50</v>
      </c>
      <c r="M8604" s="27">
        <f t="shared" si="269"/>
        <v>50</v>
      </c>
    </row>
    <row r="8605" spans="1:13" x14ac:dyDescent="0.2">
      <c r="A8605">
        <v>2089</v>
      </c>
      <c r="B8605" s="4">
        <v>43908</v>
      </c>
      <c r="C8605" t="s">
        <v>39</v>
      </c>
      <c r="D8605" t="s">
        <v>25</v>
      </c>
      <c r="E8605" s="2" t="str">
        <f>VLOOKUP('SampleSuperstore - Main Data'!D8605,Reference!$A$26:$B$74,2,FALSE)</f>
        <v>Central</v>
      </c>
      <c r="F8605" s="22" t="s">
        <v>23</v>
      </c>
      <c r="G8605" s="22" t="s">
        <v>37</v>
      </c>
      <c r="H8605" s="24">
        <f>VLOOKUP($G8605, Reference!$A$3:$C$20, 2,FALSE)*I8605</f>
        <v>18</v>
      </c>
      <c r="I8605" s="22">
        <v>2</v>
      </c>
      <c r="J8605" s="26" cm="1">
        <f t="array" ref="J8605">IFERROR(_xlfn.IFS(AND(C8605="Corporate", F8605="Technology"), 3%, C8605="Corporate", 1%),0%)</f>
        <v>0</v>
      </c>
      <c r="K8605" s="24">
        <f>VLOOKUP($G8605, Reference!$A$3:$C$20, 3,FALSE)*I8605</f>
        <v>10</v>
      </c>
      <c r="L8605" s="27">
        <f t="shared" si="268"/>
        <v>8</v>
      </c>
      <c r="M8605" s="27">
        <f t="shared" si="269"/>
        <v>8</v>
      </c>
    </row>
    <row r="8606" spans="1:13" x14ac:dyDescent="0.2">
      <c r="A8606">
        <v>2090</v>
      </c>
      <c r="B8606" s="4">
        <v>43909</v>
      </c>
      <c r="C8606" t="s">
        <v>39</v>
      </c>
      <c r="D8606" t="s">
        <v>52</v>
      </c>
      <c r="E8606" s="2" t="str">
        <f>VLOOKUP('SampleSuperstore - Main Data'!D8606,Reference!$A$26:$B$74,2,FALSE)</f>
        <v>East</v>
      </c>
      <c r="F8606" s="22" t="s">
        <v>13</v>
      </c>
      <c r="G8606" s="22" t="s">
        <v>41</v>
      </c>
      <c r="H8606" s="24">
        <f>VLOOKUP($G8606, Reference!$A$3:$C$20, 2,FALSE)*I8606</f>
        <v>6</v>
      </c>
      <c r="I8606" s="22">
        <v>2</v>
      </c>
      <c r="J8606" s="26" cm="1">
        <f t="array" ref="J8606">IFERROR(_xlfn.IFS(AND(C8606="Corporate", F8606="Technology"), 3%, C8606="Corporate", 1%),0%)</f>
        <v>0</v>
      </c>
      <c r="K8606" s="24">
        <f>VLOOKUP($G8606, Reference!$A$3:$C$20, 3,FALSE)*I8606</f>
        <v>4</v>
      </c>
      <c r="L8606" s="27">
        <f t="shared" si="268"/>
        <v>2</v>
      </c>
      <c r="M8606" s="27">
        <f t="shared" si="269"/>
        <v>2</v>
      </c>
    </row>
    <row r="8607" spans="1:13" x14ac:dyDescent="0.2">
      <c r="A8607">
        <v>2091</v>
      </c>
      <c r="B8607" s="4">
        <v>43909</v>
      </c>
      <c r="C8607" t="s">
        <v>39</v>
      </c>
      <c r="D8607" t="s">
        <v>40</v>
      </c>
      <c r="E8607" s="2" t="str">
        <f>VLOOKUP('SampleSuperstore - Main Data'!D8607,Reference!$A$26:$B$74,2,FALSE)</f>
        <v>East</v>
      </c>
      <c r="F8607" s="22" t="s">
        <v>23</v>
      </c>
      <c r="G8607" s="22" t="s">
        <v>37</v>
      </c>
      <c r="H8607" s="24">
        <f>VLOOKUP($G8607, Reference!$A$3:$C$20, 2,FALSE)*I8607</f>
        <v>63</v>
      </c>
      <c r="I8607" s="22">
        <v>7</v>
      </c>
      <c r="J8607" s="26" cm="1">
        <f t="array" ref="J8607">IFERROR(_xlfn.IFS(AND(C8607="Corporate", F8607="Technology"), 3%, C8607="Corporate", 1%),0%)</f>
        <v>0</v>
      </c>
      <c r="K8607" s="24">
        <f>VLOOKUP($G8607, Reference!$A$3:$C$20, 3,FALSE)*I8607</f>
        <v>35</v>
      </c>
      <c r="L8607" s="27">
        <f t="shared" si="268"/>
        <v>28</v>
      </c>
      <c r="M8607" s="27">
        <f t="shared" si="269"/>
        <v>28</v>
      </c>
    </row>
    <row r="8608" spans="1:13" x14ac:dyDescent="0.2">
      <c r="A8608">
        <v>2092</v>
      </c>
      <c r="B8608" s="4">
        <v>43909</v>
      </c>
      <c r="C8608" t="s">
        <v>39</v>
      </c>
      <c r="D8608" t="s">
        <v>46</v>
      </c>
      <c r="E8608" s="2" t="str">
        <f>VLOOKUP('SampleSuperstore - Main Data'!D8608,Reference!$A$26:$B$74,2,FALSE)</f>
        <v>Central</v>
      </c>
      <c r="F8608" s="22" t="s">
        <v>23</v>
      </c>
      <c r="G8608" s="22" t="s">
        <v>24</v>
      </c>
      <c r="H8608" s="24">
        <f>VLOOKUP($G8608, Reference!$A$3:$C$20, 2,FALSE)*I8608</f>
        <v>1386</v>
      </c>
      <c r="I8608" s="22">
        <v>14</v>
      </c>
      <c r="J8608" s="26" cm="1">
        <f t="array" ref="J8608">IFERROR(_xlfn.IFS(AND(C8608="Corporate", F8608="Technology"), 3%, C8608="Corporate", 1%),0%)</f>
        <v>0</v>
      </c>
      <c r="K8608" s="24">
        <f>VLOOKUP($G8608, Reference!$A$3:$C$20, 3,FALSE)*I8608</f>
        <v>1106</v>
      </c>
      <c r="L8608" s="27">
        <f t="shared" si="268"/>
        <v>280</v>
      </c>
      <c r="M8608" s="27">
        <f t="shared" si="269"/>
        <v>280</v>
      </c>
    </row>
    <row r="8609" spans="1:13" x14ac:dyDescent="0.2">
      <c r="A8609">
        <v>2093</v>
      </c>
      <c r="B8609" s="4">
        <v>43909</v>
      </c>
      <c r="C8609" t="s">
        <v>39</v>
      </c>
      <c r="D8609" t="s">
        <v>36</v>
      </c>
      <c r="E8609" s="2" t="str">
        <f>VLOOKUP('SampleSuperstore - Main Data'!D8609,Reference!$A$26:$B$74,2,FALSE)</f>
        <v>East</v>
      </c>
      <c r="F8609" s="22" t="s">
        <v>13</v>
      </c>
      <c r="G8609" s="22" t="s">
        <v>20</v>
      </c>
      <c r="H8609" s="24">
        <f>VLOOKUP($G8609, Reference!$A$3:$C$20, 2,FALSE)*I8609</f>
        <v>51</v>
      </c>
      <c r="I8609" s="22">
        <v>3</v>
      </c>
      <c r="J8609" s="26" cm="1">
        <f t="array" ref="J8609">IFERROR(_xlfn.IFS(AND(C8609="Corporate", F8609="Technology"), 3%, C8609="Corporate", 1%),0%)</f>
        <v>0</v>
      </c>
      <c r="K8609" s="24">
        <f>VLOOKUP($G8609, Reference!$A$3:$C$20, 3,FALSE)*I8609</f>
        <v>30</v>
      </c>
      <c r="L8609" s="27">
        <f t="shared" si="268"/>
        <v>21</v>
      </c>
      <c r="M8609" s="27">
        <f t="shared" si="269"/>
        <v>21</v>
      </c>
    </row>
    <row r="8610" spans="1:13" x14ac:dyDescent="0.2">
      <c r="A8610">
        <v>2118</v>
      </c>
      <c r="B8610" s="4">
        <v>43909</v>
      </c>
      <c r="C8610" t="s">
        <v>39</v>
      </c>
      <c r="D8610" t="s">
        <v>54</v>
      </c>
      <c r="E8610" s="2" t="str">
        <f>VLOOKUP('SampleSuperstore - Main Data'!D8610,Reference!$A$26:$B$74,2,FALSE)</f>
        <v>East</v>
      </c>
      <c r="F8610" s="22" t="s">
        <v>13</v>
      </c>
      <c r="G8610" s="22" t="s">
        <v>14</v>
      </c>
      <c r="H8610" s="24">
        <f>VLOOKUP($G8610, Reference!$A$3:$C$20, 2,FALSE)*I8610</f>
        <v>135</v>
      </c>
      <c r="I8610" s="22">
        <v>3</v>
      </c>
      <c r="J8610" s="26" cm="1">
        <f t="array" ref="J8610">IFERROR(_xlfn.IFS(AND(C8610="Corporate", F8610="Technology"), 3%, C8610="Corporate", 1%),0%)</f>
        <v>0</v>
      </c>
      <c r="K8610" s="24">
        <f>VLOOKUP($G8610, Reference!$A$3:$C$20, 3,FALSE)*I8610</f>
        <v>105</v>
      </c>
      <c r="L8610" s="27">
        <f t="shared" si="268"/>
        <v>30</v>
      </c>
      <c r="M8610" s="27">
        <f t="shared" si="269"/>
        <v>30</v>
      </c>
    </row>
    <row r="8611" spans="1:13" x14ac:dyDescent="0.2">
      <c r="A8611">
        <v>2119</v>
      </c>
      <c r="B8611" s="4">
        <v>43909</v>
      </c>
      <c r="C8611" t="s">
        <v>39</v>
      </c>
      <c r="D8611" t="s">
        <v>36</v>
      </c>
      <c r="E8611" s="2" t="str">
        <f>VLOOKUP('SampleSuperstore - Main Data'!D8611,Reference!$A$26:$B$74,2,FALSE)</f>
        <v>East</v>
      </c>
      <c r="F8611" s="22" t="s">
        <v>13</v>
      </c>
      <c r="G8611" s="22" t="s">
        <v>41</v>
      </c>
      <c r="H8611" s="24">
        <f>VLOOKUP($G8611, Reference!$A$3:$C$20, 2,FALSE)*I8611</f>
        <v>18</v>
      </c>
      <c r="I8611" s="22">
        <v>6</v>
      </c>
      <c r="J8611" s="26" cm="1">
        <f t="array" ref="J8611">IFERROR(_xlfn.IFS(AND(C8611="Corporate", F8611="Technology"), 3%, C8611="Corporate", 1%),0%)</f>
        <v>0</v>
      </c>
      <c r="K8611" s="24">
        <f>VLOOKUP($G8611, Reference!$A$3:$C$20, 3,FALSE)*I8611</f>
        <v>12</v>
      </c>
      <c r="L8611" s="27">
        <f t="shared" si="268"/>
        <v>6</v>
      </c>
      <c r="M8611" s="27">
        <f t="shared" si="269"/>
        <v>6</v>
      </c>
    </row>
    <row r="8612" spans="1:13" x14ac:dyDescent="0.2">
      <c r="A8612">
        <v>2120</v>
      </c>
      <c r="B8612" s="4">
        <v>43909</v>
      </c>
      <c r="C8612" t="s">
        <v>39</v>
      </c>
      <c r="D8612" t="s">
        <v>25</v>
      </c>
      <c r="E8612" s="2" t="str">
        <f>VLOOKUP('SampleSuperstore - Main Data'!D8612,Reference!$A$26:$B$74,2,FALSE)</f>
        <v>Central</v>
      </c>
      <c r="F8612" s="22" t="s">
        <v>29</v>
      </c>
      <c r="G8612" s="22" t="s">
        <v>50</v>
      </c>
      <c r="H8612" s="24">
        <f>VLOOKUP($G8612, Reference!$A$3:$C$20, 2,FALSE)*I8612</f>
        <v>796</v>
      </c>
      <c r="I8612" s="22">
        <v>4</v>
      </c>
      <c r="J8612" s="26" cm="1">
        <f t="array" ref="J8612">IFERROR(_xlfn.IFS(AND(C8612="Corporate", F8612="Technology"), 3%, C8612="Corporate", 1%),0%)</f>
        <v>0</v>
      </c>
      <c r="K8612" s="24">
        <f>VLOOKUP($G8612, Reference!$A$3:$C$20, 3,FALSE)*I8612</f>
        <v>660</v>
      </c>
      <c r="L8612" s="27">
        <f t="shared" si="268"/>
        <v>136</v>
      </c>
      <c r="M8612" s="27">
        <f t="shared" si="269"/>
        <v>136</v>
      </c>
    </row>
    <row r="8613" spans="1:13" x14ac:dyDescent="0.2">
      <c r="A8613">
        <v>2121</v>
      </c>
      <c r="B8613" s="4">
        <v>43909</v>
      </c>
      <c r="C8613" t="s">
        <v>39</v>
      </c>
      <c r="D8613" t="s">
        <v>25</v>
      </c>
      <c r="E8613" s="2" t="str">
        <f>VLOOKUP('SampleSuperstore - Main Data'!D8613,Reference!$A$26:$B$74,2,FALSE)</f>
        <v>Central</v>
      </c>
      <c r="F8613" s="22" t="s">
        <v>13</v>
      </c>
      <c r="G8613" s="22" t="s">
        <v>14</v>
      </c>
      <c r="H8613" s="24">
        <f>VLOOKUP($G8613, Reference!$A$3:$C$20, 2,FALSE)*I8613</f>
        <v>135</v>
      </c>
      <c r="I8613" s="22">
        <v>3</v>
      </c>
      <c r="J8613" s="26" cm="1">
        <f t="array" ref="J8613">IFERROR(_xlfn.IFS(AND(C8613="Corporate", F8613="Technology"), 3%, C8613="Corporate", 1%),0%)</f>
        <v>0</v>
      </c>
      <c r="K8613" s="24">
        <f>VLOOKUP($G8613, Reference!$A$3:$C$20, 3,FALSE)*I8613</f>
        <v>105</v>
      </c>
      <c r="L8613" s="27">
        <f t="shared" si="268"/>
        <v>30</v>
      </c>
      <c r="M8613" s="27">
        <f t="shared" si="269"/>
        <v>30</v>
      </c>
    </row>
    <row r="8614" spans="1:13" x14ac:dyDescent="0.2">
      <c r="A8614">
        <v>2122</v>
      </c>
      <c r="B8614" s="4">
        <v>43909</v>
      </c>
      <c r="C8614" t="s">
        <v>39</v>
      </c>
      <c r="D8614" t="s">
        <v>58</v>
      </c>
      <c r="E8614" s="2" t="str">
        <f>VLOOKUP('SampleSuperstore - Main Data'!D8614,Reference!$A$26:$B$74,2,FALSE)</f>
        <v>Central</v>
      </c>
      <c r="F8614" s="22" t="s">
        <v>29</v>
      </c>
      <c r="G8614" s="22" t="s">
        <v>33</v>
      </c>
      <c r="H8614" s="24">
        <f>VLOOKUP($G8614, Reference!$A$3:$C$20, 2,FALSE)*I8614</f>
        <v>25</v>
      </c>
      <c r="I8614" s="22">
        <v>5</v>
      </c>
      <c r="J8614" s="26" cm="1">
        <f t="array" ref="J8614">IFERROR(_xlfn.IFS(AND(C8614="Corporate", F8614="Technology"), 3%, C8614="Corporate", 1%),0%)</f>
        <v>0</v>
      </c>
      <c r="K8614" s="24">
        <f>VLOOKUP($G8614, Reference!$A$3:$C$20, 3,FALSE)*I8614</f>
        <v>12.5</v>
      </c>
      <c r="L8614" s="27">
        <f t="shared" si="268"/>
        <v>12.5</v>
      </c>
      <c r="M8614" s="27">
        <f t="shared" si="269"/>
        <v>12.5</v>
      </c>
    </row>
    <row r="8615" spans="1:13" x14ac:dyDescent="0.2">
      <c r="A8615">
        <v>2123</v>
      </c>
      <c r="B8615" s="4">
        <v>43909</v>
      </c>
      <c r="C8615" t="s">
        <v>39</v>
      </c>
      <c r="D8615" t="s">
        <v>15</v>
      </c>
      <c r="E8615" s="2" t="str">
        <f>VLOOKUP('SampleSuperstore - Main Data'!D8615,Reference!$A$26:$B$74,2,FALSE)</f>
        <v>West</v>
      </c>
      <c r="F8615" s="22" t="s">
        <v>13</v>
      </c>
      <c r="G8615" s="22" t="s">
        <v>49</v>
      </c>
      <c r="H8615" s="24">
        <f>VLOOKUP($G8615, Reference!$A$3:$C$20, 2,FALSE)*I8615</f>
        <v>120</v>
      </c>
      <c r="I8615" s="22">
        <v>3</v>
      </c>
      <c r="J8615" s="26" cm="1">
        <f t="array" ref="J8615">IFERROR(_xlfn.IFS(AND(C8615="Corporate", F8615="Technology"), 3%, C8615="Corporate", 1%),0%)</f>
        <v>0</v>
      </c>
      <c r="K8615" s="24">
        <f>VLOOKUP($G8615, Reference!$A$3:$C$20, 3,FALSE)*I8615</f>
        <v>105</v>
      </c>
      <c r="L8615" s="27">
        <f t="shared" si="268"/>
        <v>15</v>
      </c>
      <c r="M8615" s="27">
        <f t="shared" si="269"/>
        <v>15</v>
      </c>
    </row>
    <row r="8616" spans="1:13" x14ac:dyDescent="0.2">
      <c r="A8616">
        <v>2124</v>
      </c>
      <c r="B8616" s="4">
        <v>43910</v>
      </c>
      <c r="C8616" t="s">
        <v>39</v>
      </c>
      <c r="D8616" t="s">
        <v>25</v>
      </c>
      <c r="E8616" s="2" t="str">
        <f>VLOOKUP('SampleSuperstore - Main Data'!D8616,Reference!$A$26:$B$74,2,FALSE)</f>
        <v>Central</v>
      </c>
      <c r="F8616" s="22" t="s">
        <v>29</v>
      </c>
      <c r="G8616" s="22" t="s">
        <v>50</v>
      </c>
      <c r="H8616" s="24">
        <f>VLOOKUP($G8616, Reference!$A$3:$C$20, 2,FALSE)*I8616</f>
        <v>1194</v>
      </c>
      <c r="I8616" s="22">
        <v>6</v>
      </c>
      <c r="J8616" s="26" cm="1">
        <f t="array" ref="J8616">IFERROR(_xlfn.IFS(AND(C8616="Corporate", F8616="Technology"), 3%, C8616="Corporate", 1%),0%)</f>
        <v>0</v>
      </c>
      <c r="K8616" s="24">
        <f>VLOOKUP($G8616, Reference!$A$3:$C$20, 3,FALSE)*I8616</f>
        <v>990</v>
      </c>
      <c r="L8616" s="27">
        <f t="shared" si="268"/>
        <v>204</v>
      </c>
      <c r="M8616" s="27">
        <f t="shared" si="269"/>
        <v>204</v>
      </c>
    </row>
    <row r="8617" spans="1:13" x14ac:dyDescent="0.2">
      <c r="A8617">
        <v>2141</v>
      </c>
      <c r="B8617" s="4">
        <v>43911</v>
      </c>
      <c r="C8617" t="s">
        <v>39</v>
      </c>
      <c r="D8617" t="s">
        <v>40</v>
      </c>
      <c r="E8617" s="2" t="str">
        <f>VLOOKUP('SampleSuperstore - Main Data'!D8617,Reference!$A$26:$B$74,2,FALSE)</f>
        <v>East</v>
      </c>
      <c r="F8617" s="22" t="s">
        <v>29</v>
      </c>
      <c r="G8617" s="22" t="s">
        <v>50</v>
      </c>
      <c r="H8617" s="24">
        <f>VLOOKUP($G8617, Reference!$A$3:$C$20, 2,FALSE)*I8617</f>
        <v>597</v>
      </c>
      <c r="I8617" s="22">
        <v>3</v>
      </c>
      <c r="J8617" s="26" cm="1">
        <f t="array" ref="J8617">IFERROR(_xlfn.IFS(AND(C8617="Corporate", F8617="Technology"), 3%, C8617="Corporate", 1%),0%)</f>
        <v>0</v>
      </c>
      <c r="K8617" s="24">
        <f>VLOOKUP($G8617, Reference!$A$3:$C$20, 3,FALSE)*I8617</f>
        <v>495</v>
      </c>
      <c r="L8617" s="27">
        <f t="shared" si="268"/>
        <v>102</v>
      </c>
      <c r="M8617" s="27">
        <f t="shared" si="269"/>
        <v>102</v>
      </c>
    </row>
    <row r="8618" spans="1:13" x14ac:dyDescent="0.2">
      <c r="A8618">
        <v>2160</v>
      </c>
      <c r="B8618" s="4">
        <v>43911</v>
      </c>
      <c r="C8618" t="s">
        <v>39</v>
      </c>
      <c r="D8618" t="s">
        <v>57</v>
      </c>
      <c r="E8618" s="2" t="str">
        <f>VLOOKUP('SampleSuperstore - Main Data'!D8618,Reference!$A$26:$B$74,2,FALSE)</f>
        <v>South</v>
      </c>
      <c r="F8618" s="22" t="s">
        <v>13</v>
      </c>
      <c r="G8618" s="22" t="s">
        <v>16</v>
      </c>
      <c r="H8618" s="24">
        <f>VLOOKUP($G8618, Reference!$A$3:$C$20, 2,FALSE)*I8618</f>
        <v>19</v>
      </c>
      <c r="I8618" s="22">
        <v>1</v>
      </c>
      <c r="J8618" s="26" cm="1">
        <f t="array" ref="J8618">IFERROR(_xlfn.IFS(AND(C8618="Corporate", F8618="Technology"), 3%, C8618="Corporate", 1%),0%)</f>
        <v>0</v>
      </c>
      <c r="K8618" s="24">
        <f>VLOOKUP($G8618, Reference!$A$3:$C$20, 3,FALSE)*I8618</f>
        <v>10</v>
      </c>
      <c r="L8618" s="27">
        <f t="shared" si="268"/>
        <v>9</v>
      </c>
      <c r="M8618" s="27">
        <f t="shared" si="269"/>
        <v>9</v>
      </c>
    </row>
    <row r="8619" spans="1:13" x14ac:dyDescent="0.2">
      <c r="A8619">
        <v>2161</v>
      </c>
      <c r="B8619" s="4">
        <v>43912</v>
      </c>
      <c r="C8619" t="s">
        <v>39</v>
      </c>
      <c r="D8619" t="s">
        <v>36</v>
      </c>
      <c r="E8619" s="2" t="str">
        <f>VLOOKUP('SampleSuperstore - Main Data'!D8619,Reference!$A$26:$B$74,2,FALSE)</f>
        <v>East</v>
      </c>
      <c r="F8619" s="22" t="s">
        <v>13</v>
      </c>
      <c r="G8619" s="22" t="s">
        <v>49</v>
      </c>
      <c r="H8619" s="24">
        <f>VLOOKUP($G8619, Reference!$A$3:$C$20, 2,FALSE)*I8619</f>
        <v>80</v>
      </c>
      <c r="I8619" s="22">
        <v>2</v>
      </c>
      <c r="J8619" s="26" cm="1">
        <f t="array" ref="J8619">IFERROR(_xlfn.IFS(AND(C8619="Corporate", F8619="Technology"), 3%, C8619="Corporate", 1%),0%)</f>
        <v>0</v>
      </c>
      <c r="K8619" s="24">
        <f>VLOOKUP($G8619, Reference!$A$3:$C$20, 3,FALSE)*I8619</f>
        <v>70</v>
      </c>
      <c r="L8619" s="27">
        <f t="shared" si="268"/>
        <v>10</v>
      </c>
      <c r="M8619" s="27">
        <f t="shared" si="269"/>
        <v>10</v>
      </c>
    </row>
    <row r="8620" spans="1:13" x14ac:dyDescent="0.2">
      <c r="A8620">
        <v>2186</v>
      </c>
      <c r="B8620" s="4">
        <v>43912</v>
      </c>
      <c r="C8620" t="s">
        <v>39</v>
      </c>
      <c r="D8620" t="s">
        <v>40</v>
      </c>
      <c r="E8620" s="2" t="str">
        <f>VLOOKUP('SampleSuperstore - Main Data'!D8620,Reference!$A$26:$B$74,2,FALSE)</f>
        <v>East</v>
      </c>
      <c r="F8620" s="22" t="s">
        <v>29</v>
      </c>
      <c r="G8620" s="22" t="s">
        <v>50</v>
      </c>
      <c r="H8620" s="24">
        <f>VLOOKUP($G8620, Reference!$A$3:$C$20, 2,FALSE)*I8620</f>
        <v>995</v>
      </c>
      <c r="I8620" s="22">
        <v>5</v>
      </c>
      <c r="J8620" s="26" cm="1">
        <f t="array" ref="J8620">IFERROR(_xlfn.IFS(AND(C8620="Corporate", F8620="Technology"), 3%, C8620="Corporate", 1%),0%)</f>
        <v>0</v>
      </c>
      <c r="K8620" s="24">
        <f>VLOOKUP($G8620, Reference!$A$3:$C$20, 3,FALSE)*I8620</f>
        <v>825</v>
      </c>
      <c r="L8620" s="27">
        <f t="shared" si="268"/>
        <v>170</v>
      </c>
      <c r="M8620" s="27">
        <f t="shared" si="269"/>
        <v>170</v>
      </c>
    </row>
    <row r="8621" spans="1:13" x14ac:dyDescent="0.2">
      <c r="A8621">
        <v>2187</v>
      </c>
      <c r="B8621" s="4">
        <v>43912</v>
      </c>
      <c r="C8621" t="s">
        <v>39</v>
      </c>
      <c r="D8621" t="s">
        <v>46</v>
      </c>
      <c r="E8621" s="2" t="str">
        <f>VLOOKUP('SampleSuperstore - Main Data'!D8621,Reference!$A$26:$B$74,2,FALSE)</f>
        <v>Central</v>
      </c>
      <c r="F8621" s="22" t="s">
        <v>23</v>
      </c>
      <c r="G8621" s="22" t="s">
        <v>24</v>
      </c>
      <c r="H8621" s="24">
        <f>VLOOKUP($G8621, Reference!$A$3:$C$20, 2,FALSE)*I8621</f>
        <v>297</v>
      </c>
      <c r="I8621" s="22">
        <v>3</v>
      </c>
      <c r="J8621" s="26" cm="1">
        <f t="array" ref="J8621">IFERROR(_xlfn.IFS(AND(C8621="Corporate", F8621="Technology"), 3%, C8621="Corporate", 1%),0%)</f>
        <v>0</v>
      </c>
      <c r="K8621" s="24">
        <f>VLOOKUP($G8621, Reference!$A$3:$C$20, 3,FALSE)*I8621</f>
        <v>237</v>
      </c>
      <c r="L8621" s="27">
        <f t="shared" si="268"/>
        <v>60</v>
      </c>
      <c r="M8621" s="27">
        <f t="shared" si="269"/>
        <v>60</v>
      </c>
    </row>
    <row r="8622" spans="1:13" x14ac:dyDescent="0.2">
      <c r="A8622">
        <v>2188</v>
      </c>
      <c r="B8622" s="4">
        <v>43912</v>
      </c>
      <c r="C8622" t="s">
        <v>39</v>
      </c>
      <c r="D8622" t="s">
        <v>18</v>
      </c>
      <c r="E8622" s="2" t="str">
        <f>VLOOKUP('SampleSuperstore - Main Data'!D8622,Reference!$A$26:$B$74,2,FALSE)</f>
        <v>South</v>
      </c>
      <c r="F8622" s="22" t="s">
        <v>13</v>
      </c>
      <c r="G8622" s="22" t="s">
        <v>16</v>
      </c>
      <c r="H8622" s="24">
        <f>VLOOKUP($G8622, Reference!$A$3:$C$20, 2,FALSE)*I8622</f>
        <v>95</v>
      </c>
      <c r="I8622" s="22">
        <v>5</v>
      </c>
      <c r="J8622" s="26" cm="1">
        <f t="array" ref="J8622">IFERROR(_xlfn.IFS(AND(C8622="Corporate", F8622="Technology"), 3%, C8622="Corporate", 1%),0%)</f>
        <v>0</v>
      </c>
      <c r="K8622" s="24">
        <f>VLOOKUP($G8622, Reference!$A$3:$C$20, 3,FALSE)*I8622</f>
        <v>50</v>
      </c>
      <c r="L8622" s="27">
        <f t="shared" si="268"/>
        <v>45</v>
      </c>
      <c r="M8622" s="27">
        <f t="shared" si="269"/>
        <v>45</v>
      </c>
    </row>
    <row r="8623" spans="1:13" x14ac:dyDescent="0.2">
      <c r="A8623">
        <v>2189</v>
      </c>
      <c r="B8623" s="4">
        <v>43912</v>
      </c>
      <c r="C8623" t="s">
        <v>39</v>
      </c>
      <c r="D8623" t="s">
        <v>15</v>
      </c>
      <c r="E8623" s="2" t="str">
        <f>VLOOKUP('SampleSuperstore - Main Data'!D8623,Reference!$A$26:$B$74,2,FALSE)</f>
        <v>West</v>
      </c>
      <c r="F8623" s="22" t="s">
        <v>13</v>
      </c>
      <c r="G8623" s="22" t="s">
        <v>16</v>
      </c>
      <c r="H8623" s="24">
        <f>VLOOKUP($G8623, Reference!$A$3:$C$20, 2,FALSE)*I8623</f>
        <v>133</v>
      </c>
      <c r="I8623" s="22">
        <v>7</v>
      </c>
      <c r="J8623" s="26" cm="1">
        <f t="array" ref="J8623">IFERROR(_xlfn.IFS(AND(C8623="Corporate", F8623="Technology"), 3%, C8623="Corporate", 1%),0%)</f>
        <v>0</v>
      </c>
      <c r="K8623" s="24">
        <f>VLOOKUP($G8623, Reference!$A$3:$C$20, 3,FALSE)*I8623</f>
        <v>70</v>
      </c>
      <c r="L8623" s="27">
        <f t="shared" si="268"/>
        <v>63</v>
      </c>
      <c r="M8623" s="27">
        <f t="shared" si="269"/>
        <v>63</v>
      </c>
    </row>
    <row r="8624" spans="1:13" x14ac:dyDescent="0.2">
      <c r="A8624">
        <v>2190</v>
      </c>
      <c r="B8624" s="4">
        <v>43913</v>
      </c>
      <c r="C8624" t="s">
        <v>39</v>
      </c>
      <c r="D8624" t="s">
        <v>40</v>
      </c>
      <c r="E8624" s="2" t="str">
        <f>VLOOKUP('SampleSuperstore - Main Data'!D8624,Reference!$A$26:$B$74,2,FALSE)</f>
        <v>East</v>
      </c>
      <c r="F8624" s="22" t="s">
        <v>23</v>
      </c>
      <c r="G8624" s="22" t="s">
        <v>59</v>
      </c>
      <c r="H8624" s="24">
        <f>VLOOKUP($G8624, Reference!$A$3:$C$20, 2,FALSE)*I8624</f>
        <v>1020</v>
      </c>
      <c r="I8624" s="22">
        <v>12</v>
      </c>
      <c r="J8624" s="26" cm="1">
        <f t="array" ref="J8624">IFERROR(_xlfn.IFS(AND(C8624="Corporate", F8624="Technology"), 3%, C8624="Corporate", 1%),0%)</f>
        <v>0</v>
      </c>
      <c r="K8624" s="24">
        <f>VLOOKUP($G8624, Reference!$A$3:$C$20, 3,FALSE)*I8624</f>
        <v>900</v>
      </c>
      <c r="L8624" s="27">
        <f t="shared" si="268"/>
        <v>120</v>
      </c>
      <c r="M8624" s="27">
        <f t="shared" si="269"/>
        <v>120</v>
      </c>
    </row>
    <row r="8625" spans="1:13" x14ac:dyDescent="0.2">
      <c r="A8625">
        <v>2191</v>
      </c>
      <c r="B8625" s="4">
        <v>43913</v>
      </c>
      <c r="C8625" t="s">
        <v>39</v>
      </c>
      <c r="D8625" t="s">
        <v>36</v>
      </c>
      <c r="E8625" s="2" t="str">
        <f>VLOOKUP('SampleSuperstore - Main Data'!D8625,Reference!$A$26:$B$74,2,FALSE)</f>
        <v>East</v>
      </c>
      <c r="F8625" s="22" t="s">
        <v>13</v>
      </c>
      <c r="G8625" s="22" t="s">
        <v>26</v>
      </c>
      <c r="H8625" s="24">
        <f>VLOOKUP($G8625, Reference!$A$3:$C$20, 2,FALSE)*I8625</f>
        <v>7.5</v>
      </c>
      <c r="I8625" s="22">
        <v>3</v>
      </c>
      <c r="J8625" s="26" cm="1">
        <f t="array" ref="J8625">IFERROR(_xlfn.IFS(AND(C8625="Corporate", F8625="Technology"), 3%, C8625="Corporate", 1%),0%)</f>
        <v>0</v>
      </c>
      <c r="K8625" s="24">
        <f>VLOOKUP($G8625, Reference!$A$3:$C$20, 3,FALSE)*I8625</f>
        <v>6</v>
      </c>
      <c r="L8625" s="27">
        <f t="shared" si="268"/>
        <v>1.5</v>
      </c>
      <c r="M8625" s="27">
        <f t="shared" si="269"/>
        <v>1.5</v>
      </c>
    </row>
    <row r="8626" spans="1:13" x14ac:dyDescent="0.2">
      <c r="A8626">
        <v>2223</v>
      </c>
      <c r="B8626" s="4">
        <v>43913</v>
      </c>
      <c r="C8626" t="s">
        <v>39</v>
      </c>
      <c r="D8626" t="s">
        <v>72</v>
      </c>
      <c r="E8626" s="2" t="str">
        <f>VLOOKUP('SampleSuperstore - Main Data'!D8626,Reference!$A$26:$B$74,2,FALSE)</f>
        <v>South</v>
      </c>
      <c r="F8626" s="22" t="s">
        <v>13</v>
      </c>
      <c r="G8626" s="22" t="s">
        <v>26</v>
      </c>
      <c r="H8626" s="24">
        <f>VLOOKUP($G8626, Reference!$A$3:$C$20, 2,FALSE)*I8626</f>
        <v>5</v>
      </c>
      <c r="I8626" s="22">
        <v>2</v>
      </c>
      <c r="J8626" s="26" cm="1">
        <f t="array" ref="J8626">IFERROR(_xlfn.IFS(AND(C8626="Corporate", F8626="Technology"), 3%, C8626="Corporate", 1%),0%)</f>
        <v>0</v>
      </c>
      <c r="K8626" s="24">
        <f>VLOOKUP($G8626, Reference!$A$3:$C$20, 3,FALSE)*I8626</f>
        <v>4</v>
      </c>
      <c r="L8626" s="27">
        <f t="shared" si="268"/>
        <v>1</v>
      </c>
      <c r="M8626" s="27">
        <f t="shared" si="269"/>
        <v>1</v>
      </c>
    </row>
    <row r="8627" spans="1:13" x14ac:dyDescent="0.2">
      <c r="A8627">
        <v>2224</v>
      </c>
      <c r="B8627" s="4">
        <v>43913</v>
      </c>
      <c r="C8627" t="s">
        <v>39</v>
      </c>
      <c r="D8627" t="s">
        <v>25</v>
      </c>
      <c r="E8627" s="2" t="str">
        <f>VLOOKUP('SampleSuperstore - Main Data'!D8627,Reference!$A$26:$B$74,2,FALSE)</f>
        <v>Central</v>
      </c>
      <c r="F8627" s="22" t="s">
        <v>13</v>
      </c>
      <c r="G8627" s="22" t="s">
        <v>26</v>
      </c>
      <c r="H8627" s="24">
        <f>VLOOKUP($G8627, Reference!$A$3:$C$20, 2,FALSE)*I8627</f>
        <v>10</v>
      </c>
      <c r="I8627" s="22">
        <v>4</v>
      </c>
      <c r="J8627" s="26" cm="1">
        <f t="array" ref="J8627">IFERROR(_xlfn.IFS(AND(C8627="Corporate", F8627="Technology"), 3%, C8627="Corporate", 1%),0%)</f>
        <v>0</v>
      </c>
      <c r="K8627" s="24">
        <f>VLOOKUP($G8627, Reference!$A$3:$C$20, 3,FALSE)*I8627</f>
        <v>8</v>
      </c>
      <c r="L8627" s="27">
        <f t="shared" si="268"/>
        <v>2</v>
      </c>
      <c r="M8627" s="27">
        <f t="shared" si="269"/>
        <v>2</v>
      </c>
    </row>
    <row r="8628" spans="1:13" x14ac:dyDescent="0.2">
      <c r="A8628">
        <v>2225</v>
      </c>
      <c r="B8628" s="4">
        <v>43913</v>
      </c>
      <c r="C8628" t="s">
        <v>39</v>
      </c>
      <c r="D8628" t="s">
        <v>12</v>
      </c>
      <c r="E8628" s="2" t="str">
        <f>VLOOKUP('SampleSuperstore - Main Data'!D8628,Reference!$A$26:$B$74,2,FALSE)</f>
        <v>West</v>
      </c>
      <c r="F8628" s="22" t="s">
        <v>13</v>
      </c>
      <c r="G8628" s="22" t="s">
        <v>16</v>
      </c>
      <c r="H8628" s="24">
        <f>VLOOKUP($G8628, Reference!$A$3:$C$20, 2,FALSE)*I8628</f>
        <v>76</v>
      </c>
      <c r="I8628" s="22">
        <v>4</v>
      </c>
      <c r="J8628" s="26" cm="1">
        <f t="array" ref="J8628">IFERROR(_xlfn.IFS(AND(C8628="Corporate", F8628="Technology"), 3%, C8628="Corporate", 1%),0%)</f>
        <v>0</v>
      </c>
      <c r="K8628" s="24">
        <f>VLOOKUP($G8628, Reference!$A$3:$C$20, 3,FALSE)*I8628</f>
        <v>40</v>
      </c>
      <c r="L8628" s="27">
        <f t="shared" si="268"/>
        <v>36</v>
      </c>
      <c r="M8628" s="27">
        <f t="shared" si="269"/>
        <v>36</v>
      </c>
    </row>
    <row r="8629" spans="1:13" x14ac:dyDescent="0.2">
      <c r="A8629">
        <v>2226</v>
      </c>
      <c r="B8629" s="4">
        <v>43913</v>
      </c>
      <c r="C8629" t="s">
        <v>39</v>
      </c>
      <c r="D8629" t="s">
        <v>22</v>
      </c>
      <c r="E8629" s="2" t="str">
        <f>VLOOKUP('SampleSuperstore - Main Data'!D8629,Reference!$A$26:$B$74,2,FALSE)</f>
        <v>West</v>
      </c>
      <c r="F8629" s="22" t="s">
        <v>29</v>
      </c>
      <c r="G8629" s="22" t="s">
        <v>33</v>
      </c>
      <c r="H8629" s="24">
        <f>VLOOKUP($G8629, Reference!$A$3:$C$20, 2,FALSE)*I8629</f>
        <v>5</v>
      </c>
      <c r="I8629" s="22">
        <v>1</v>
      </c>
      <c r="J8629" s="26" cm="1">
        <f t="array" ref="J8629">IFERROR(_xlfn.IFS(AND(C8629="Corporate", F8629="Technology"), 3%, C8629="Corporate", 1%),0%)</f>
        <v>0</v>
      </c>
      <c r="K8629" s="24">
        <f>VLOOKUP($G8629, Reference!$A$3:$C$20, 3,FALSE)*I8629</f>
        <v>2.5</v>
      </c>
      <c r="L8629" s="27">
        <f t="shared" si="268"/>
        <v>2.5</v>
      </c>
      <c r="M8629" s="27">
        <f t="shared" si="269"/>
        <v>2.5</v>
      </c>
    </row>
    <row r="8630" spans="1:13" x14ac:dyDescent="0.2">
      <c r="A8630">
        <v>2227</v>
      </c>
      <c r="B8630" s="4">
        <v>43914</v>
      </c>
      <c r="C8630" t="s">
        <v>39</v>
      </c>
      <c r="D8630" t="s">
        <v>55</v>
      </c>
      <c r="E8630" s="2" t="str">
        <f>VLOOKUP('SampleSuperstore - Main Data'!D8630,Reference!$A$26:$B$74,2,FALSE)</f>
        <v>Central</v>
      </c>
      <c r="F8630" s="22" t="s">
        <v>13</v>
      </c>
      <c r="G8630" s="22" t="s">
        <v>53</v>
      </c>
      <c r="H8630" s="24">
        <f>VLOOKUP($G8630, Reference!$A$3:$C$20, 2,FALSE)*I8630</f>
        <v>72</v>
      </c>
      <c r="I8630" s="22">
        <v>6</v>
      </c>
      <c r="J8630" s="26" cm="1">
        <f t="array" ref="J8630">IFERROR(_xlfn.IFS(AND(C8630="Corporate", F8630="Technology"), 3%, C8630="Corporate", 1%),0%)</f>
        <v>0</v>
      </c>
      <c r="K8630" s="24">
        <f>VLOOKUP($G8630, Reference!$A$3:$C$20, 3,FALSE)*I8630</f>
        <v>54</v>
      </c>
      <c r="L8630" s="27">
        <f t="shared" si="268"/>
        <v>18</v>
      </c>
      <c r="M8630" s="27">
        <f t="shared" si="269"/>
        <v>18</v>
      </c>
    </row>
    <row r="8631" spans="1:13" x14ac:dyDescent="0.2">
      <c r="A8631">
        <v>2257</v>
      </c>
      <c r="B8631" s="4">
        <v>43914</v>
      </c>
      <c r="C8631" t="s">
        <v>39</v>
      </c>
      <c r="D8631" t="s">
        <v>19</v>
      </c>
      <c r="E8631" s="2" t="str">
        <f>VLOOKUP('SampleSuperstore - Main Data'!D8631,Reference!$A$26:$B$74,2,FALSE)</f>
        <v>East</v>
      </c>
      <c r="F8631" s="22" t="s">
        <v>13</v>
      </c>
      <c r="G8631" s="22" t="s">
        <v>14</v>
      </c>
      <c r="H8631" s="24">
        <f>VLOOKUP($G8631, Reference!$A$3:$C$20, 2,FALSE)*I8631</f>
        <v>90</v>
      </c>
      <c r="I8631" s="22">
        <v>2</v>
      </c>
      <c r="J8631" s="26" cm="1">
        <f t="array" ref="J8631">IFERROR(_xlfn.IFS(AND(C8631="Corporate", F8631="Technology"), 3%, C8631="Corporate", 1%),0%)</f>
        <v>0</v>
      </c>
      <c r="K8631" s="24">
        <f>VLOOKUP($G8631, Reference!$A$3:$C$20, 3,FALSE)*I8631</f>
        <v>70</v>
      </c>
      <c r="L8631" s="27">
        <f t="shared" si="268"/>
        <v>20</v>
      </c>
      <c r="M8631" s="27">
        <f t="shared" si="269"/>
        <v>20</v>
      </c>
    </row>
    <row r="8632" spans="1:13" x14ac:dyDescent="0.2">
      <c r="A8632">
        <v>2258</v>
      </c>
      <c r="B8632" s="4">
        <v>43914</v>
      </c>
      <c r="C8632" t="s">
        <v>39</v>
      </c>
      <c r="D8632" t="s">
        <v>36</v>
      </c>
      <c r="E8632" s="2" t="str">
        <f>VLOOKUP('SampleSuperstore - Main Data'!D8632,Reference!$A$26:$B$74,2,FALSE)</f>
        <v>East</v>
      </c>
      <c r="F8632" s="22" t="s">
        <v>13</v>
      </c>
      <c r="G8632" s="22" t="s">
        <v>35</v>
      </c>
      <c r="H8632" s="24">
        <f>VLOOKUP($G8632, Reference!$A$3:$C$20, 2,FALSE)*I8632</f>
        <v>72</v>
      </c>
      <c r="I8632" s="22">
        <v>3</v>
      </c>
      <c r="J8632" s="26" cm="1">
        <f t="array" ref="J8632">IFERROR(_xlfn.IFS(AND(C8632="Corporate", F8632="Technology"), 3%, C8632="Corporate", 1%),0%)</f>
        <v>0</v>
      </c>
      <c r="K8632" s="24">
        <f>VLOOKUP($G8632, Reference!$A$3:$C$20, 3,FALSE)*I8632</f>
        <v>57</v>
      </c>
      <c r="L8632" s="27">
        <f t="shared" si="268"/>
        <v>15</v>
      </c>
      <c r="M8632" s="27">
        <f t="shared" si="269"/>
        <v>15</v>
      </c>
    </row>
    <row r="8633" spans="1:13" x14ac:dyDescent="0.2">
      <c r="A8633">
        <v>2259</v>
      </c>
      <c r="B8633" s="4">
        <v>43914</v>
      </c>
      <c r="C8633" t="s">
        <v>39</v>
      </c>
      <c r="D8633" t="s">
        <v>46</v>
      </c>
      <c r="E8633" s="2" t="str">
        <f>VLOOKUP('SampleSuperstore - Main Data'!D8633,Reference!$A$26:$B$74,2,FALSE)</f>
        <v>Central</v>
      </c>
      <c r="F8633" s="22" t="s">
        <v>13</v>
      </c>
      <c r="G8633" s="22" t="s">
        <v>20</v>
      </c>
      <c r="H8633" s="24">
        <f>VLOOKUP($G8633, Reference!$A$3:$C$20, 2,FALSE)*I8633</f>
        <v>68</v>
      </c>
      <c r="I8633" s="22">
        <v>4</v>
      </c>
      <c r="J8633" s="26" cm="1">
        <f t="array" ref="J8633">IFERROR(_xlfn.IFS(AND(C8633="Corporate", F8633="Technology"), 3%, C8633="Corporate", 1%),0%)</f>
        <v>0</v>
      </c>
      <c r="K8633" s="24">
        <f>VLOOKUP($G8633, Reference!$A$3:$C$20, 3,FALSE)*I8633</f>
        <v>40</v>
      </c>
      <c r="L8633" s="27">
        <f t="shared" si="268"/>
        <v>28</v>
      </c>
      <c r="M8633" s="27">
        <f t="shared" si="269"/>
        <v>28</v>
      </c>
    </row>
    <row r="8634" spans="1:13" x14ac:dyDescent="0.2">
      <c r="A8634">
        <v>2260</v>
      </c>
      <c r="B8634" s="4">
        <v>43914</v>
      </c>
      <c r="C8634" t="s">
        <v>39</v>
      </c>
      <c r="D8634" t="s">
        <v>36</v>
      </c>
      <c r="E8634" s="2" t="str">
        <f>VLOOKUP('SampleSuperstore - Main Data'!D8634,Reference!$A$26:$B$74,2,FALSE)</f>
        <v>East</v>
      </c>
      <c r="F8634" s="22" t="s">
        <v>13</v>
      </c>
      <c r="G8634" s="22" t="s">
        <v>20</v>
      </c>
      <c r="H8634" s="24">
        <f>VLOOKUP($G8634, Reference!$A$3:$C$20, 2,FALSE)*I8634</f>
        <v>85</v>
      </c>
      <c r="I8634" s="22">
        <v>5</v>
      </c>
      <c r="J8634" s="26" cm="1">
        <f t="array" ref="J8634">IFERROR(_xlfn.IFS(AND(C8634="Corporate", F8634="Technology"), 3%, C8634="Corporate", 1%),0%)</f>
        <v>0</v>
      </c>
      <c r="K8634" s="24">
        <f>VLOOKUP($G8634, Reference!$A$3:$C$20, 3,FALSE)*I8634</f>
        <v>50</v>
      </c>
      <c r="L8634" s="27">
        <f t="shared" si="268"/>
        <v>35</v>
      </c>
      <c r="M8634" s="27">
        <f t="shared" si="269"/>
        <v>35</v>
      </c>
    </row>
    <row r="8635" spans="1:13" x14ac:dyDescent="0.2">
      <c r="A8635">
        <v>2261</v>
      </c>
      <c r="B8635" s="4">
        <v>43914</v>
      </c>
      <c r="C8635" t="s">
        <v>39</v>
      </c>
      <c r="D8635" t="s">
        <v>43</v>
      </c>
      <c r="E8635" s="2" t="str">
        <f>VLOOKUP('SampleSuperstore - Main Data'!D8635,Reference!$A$26:$B$74,2,FALSE)</f>
        <v>West</v>
      </c>
      <c r="F8635" s="22" t="s">
        <v>13</v>
      </c>
      <c r="G8635" s="22" t="s">
        <v>49</v>
      </c>
      <c r="H8635" s="24">
        <f>VLOOKUP($G8635, Reference!$A$3:$C$20, 2,FALSE)*I8635</f>
        <v>360</v>
      </c>
      <c r="I8635" s="22">
        <v>9</v>
      </c>
      <c r="J8635" s="26" cm="1">
        <f t="array" ref="J8635">IFERROR(_xlfn.IFS(AND(C8635="Corporate", F8635="Technology"), 3%, C8635="Corporate", 1%),0%)</f>
        <v>0</v>
      </c>
      <c r="K8635" s="24">
        <f>VLOOKUP($G8635, Reference!$A$3:$C$20, 3,FALSE)*I8635</f>
        <v>315</v>
      </c>
      <c r="L8635" s="27">
        <f t="shared" si="268"/>
        <v>45</v>
      </c>
      <c r="M8635" s="27">
        <f t="shared" si="269"/>
        <v>45</v>
      </c>
    </row>
    <row r="8636" spans="1:13" x14ac:dyDescent="0.2">
      <c r="A8636">
        <v>2262</v>
      </c>
      <c r="B8636" s="4">
        <v>43914</v>
      </c>
      <c r="C8636" t="s">
        <v>39</v>
      </c>
      <c r="D8636" t="s">
        <v>36</v>
      </c>
      <c r="E8636" s="2" t="str">
        <f>VLOOKUP('SampleSuperstore - Main Data'!D8636,Reference!$A$26:$B$74,2,FALSE)</f>
        <v>East</v>
      </c>
      <c r="F8636" s="22" t="s">
        <v>29</v>
      </c>
      <c r="G8636" s="22" t="s">
        <v>50</v>
      </c>
      <c r="H8636" s="24">
        <f>VLOOKUP($G8636, Reference!$A$3:$C$20, 2,FALSE)*I8636</f>
        <v>398</v>
      </c>
      <c r="I8636" s="22">
        <v>2</v>
      </c>
      <c r="J8636" s="26" cm="1">
        <f t="array" ref="J8636">IFERROR(_xlfn.IFS(AND(C8636="Corporate", F8636="Technology"), 3%, C8636="Corporate", 1%),0%)</f>
        <v>0</v>
      </c>
      <c r="K8636" s="24">
        <f>VLOOKUP($G8636, Reference!$A$3:$C$20, 3,FALSE)*I8636</f>
        <v>330</v>
      </c>
      <c r="L8636" s="27">
        <f t="shared" si="268"/>
        <v>68</v>
      </c>
      <c r="M8636" s="27">
        <f t="shared" si="269"/>
        <v>68</v>
      </c>
    </row>
    <row r="8637" spans="1:13" x14ac:dyDescent="0.2">
      <c r="A8637">
        <v>2263</v>
      </c>
      <c r="B8637" s="4">
        <v>43914</v>
      </c>
      <c r="C8637" t="s">
        <v>39</v>
      </c>
      <c r="D8637" t="s">
        <v>25</v>
      </c>
      <c r="E8637" s="2" t="str">
        <f>VLOOKUP('SampleSuperstore - Main Data'!D8637,Reference!$A$26:$B$74,2,FALSE)</f>
        <v>Central</v>
      </c>
      <c r="F8637" s="22" t="s">
        <v>13</v>
      </c>
      <c r="G8637" s="22" t="s">
        <v>26</v>
      </c>
      <c r="H8637" s="24">
        <f>VLOOKUP($G8637, Reference!$A$3:$C$20, 2,FALSE)*I8637</f>
        <v>25</v>
      </c>
      <c r="I8637" s="22">
        <v>10</v>
      </c>
      <c r="J8637" s="26" cm="1">
        <f t="array" ref="J8637">IFERROR(_xlfn.IFS(AND(C8637="Corporate", F8637="Technology"), 3%, C8637="Corporate", 1%),0%)</f>
        <v>0</v>
      </c>
      <c r="K8637" s="24">
        <f>VLOOKUP($G8637, Reference!$A$3:$C$20, 3,FALSE)*I8637</f>
        <v>20</v>
      </c>
      <c r="L8637" s="27">
        <f t="shared" si="268"/>
        <v>5</v>
      </c>
      <c r="M8637" s="27">
        <f t="shared" si="269"/>
        <v>5</v>
      </c>
    </row>
    <row r="8638" spans="1:13" x14ac:dyDescent="0.2">
      <c r="A8638">
        <v>2264</v>
      </c>
      <c r="B8638" s="4">
        <v>43914</v>
      </c>
      <c r="C8638" t="s">
        <v>39</v>
      </c>
      <c r="D8638" t="s">
        <v>55</v>
      </c>
      <c r="E8638" s="2" t="str">
        <f>VLOOKUP('SampleSuperstore - Main Data'!D8638,Reference!$A$26:$B$74,2,FALSE)</f>
        <v>Central</v>
      </c>
      <c r="F8638" s="22" t="s">
        <v>29</v>
      </c>
      <c r="G8638" s="22" t="s">
        <v>33</v>
      </c>
      <c r="H8638" s="24">
        <f>VLOOKUP($G8638, Reference!$A$3:$C$20, 2,FALSE)*I8638</f>
        <v>20</v>
      </c>
      <c r="I8638" s="22">
        <v>4</v>
      </c>
      <c r="J8638" s="26" cm="1">
        <f t="array" ref="J8638">IFERROR(_xlfn.IFS(AND(C8638="Corporate", F8638="Technology"), 3%, C8638="Corporate", 1%),0%)</f>
        <v>0</v>
      </c>
      <c r="K8638" s="24">
        <f>VLOOKUP($G8638, Reference!$A$3:$C$20, 3,FALSE)*I8638</f>
        <v>10</v>
      </c>
      <c r="L8638" s="27">
        <f t="shared" si="268"/>
        <v>10</v>
      </c>
      <c r="M8638" s="27">
        <f t="shared" si="269"/>
        <v>10</v>
      </c>
    </row>
    <row r="8639" spans="1:13" x14ac:dyDescent="0.2">
      <c r="A8639">
        <v>2265</v>
      </c>
      <c r="B8639" s="4">
        <v>43915</v>
      </c>
      <c r="C8639" t="s">
        <v>39</v>
      </c>
      <c r="D8639" t="s">
        <v>46</v>
      </c>
      <c r="E8639" s="2" t="str">
        <f>VLOOKUP('SampleSuperstore - Main Data'!D8639,Reference!$A$26:$B$74,2,FALSE)</f>
        <v>Central</v>
      </c>
      <c r="F8639" s="22" t="s">
        <v>29</v>
      </c>
      <c r="G8639" s="22" t="s">
        <v>33</v>
      </c>
      <c r="H8639" s="24">
        <f>VLOOKUP($G8639, Reference!$A$3:$C$20, 2,FALSE)*I8639</f>
        <v>15</v>
      </c>
      <c r="I8639" s="22">
        <v>3</v>
      </c>
      <c r="J8639" s="26" cm="1">
        <f t="array" ref="J8639">IFERROR(_xlfn.IFS(AND(C8639="Corporate", F8639="Technology"), 3%, C8639="Corporate", 1%),0%)</f>
        <v>0</v>
      </c>
      <c r="K8639" s="24">
        <f>VLOOKUP($G8639, Reference!$A$3:$C$20, 3,FALSE)*I8639</f>
        <v>7.5</v>
      </c>
      <c r="L8639" s="27">
        <f t="shared" si="268"/>
        <v>7.5</v>
      </c>
      <c r="M8639" s="27">
        <f t="shared" si="269"/>
        <v>7.5</v>
      </c>
    </row>
    <row r="8640" spans="1:13" x14ac:dyDescent="0.2">
      <c r="A8640">
        <v>2266</v>
      </c>
      <c r="B8640" s="4">
        <v>43915</v>
      </c>
      <c r="C8640" t="s">
        <v>39</v>
      </c>
      <c r="D8640" t="s">
        <v>46</v>
      </c>
      <c r="E8640" s="2" t="str">
        <f>VLOOKUP('SampleSuperstore - Main Data'!D8640,Reference!$A$26:$B$74,2,FALSE)</f>
        <v>Central</v>
      </c>
      <c r="F8640" s="22" t="s">
        <v>13</v>
      </c>
      <c r="G8640" s="22" t="s">
        <v>20</v>
      </c>
      <c r="H8640" s="24">
        <f>VLOOKUP($G8640, Reference!$A$3:$C$20, 2,FALSE)*I8640</f>
        <v>51</v>
      </c>
      <c r="I8640" s="22">
        <v>3</v>
      </c>
      <c r="J8640" s="26" cm="1">
        <f t="array" ref="J8640">IFERROR(_xlfn.IFS(AND(C8640="Corporate", F8640="Technology"), 3%, C8640="Corporate", 1%),0%)</f>
        <v>0</v>
      </c>
      <c r="K8640" s="24">
        <f>VLOOKUP($G8640, Reference!$A$3:$C$20, 3,FALSE)*I8640</f>
        <v>30</v>
      </c>
      <c r="L8640" s="27">
        <f t="shared" si="268"/>
        <v>21</v>
      </c>
      <c r="M8640" s="27">
        <f t="shared" si="269"/>
        <v>21</v>
      </c>
    </row>
    <row r="8641" spans="1:13" x14ac:dyDescent="0.2">
      <c r="A8641">
        <v>2288</v>
      </c>
      <c r="B8641" s="4">
        <v>43915</v>
      </c>
      <c r="C8641" t="s">
        <v>39</v>
      </c>
      <c r="D8641" t="s">
        <v>68</v>
      </c>
      <c r="E8641" s="2" t="str">
        <f>VLOOKUP('SampleSuperstore - Main Data'!D8641,Reference!$A$26:$B$74,2,FALSE)</f>
        <v>West</v>
      </c>
      <c r="F8641" s="22" t="s">
        <v>29</v>
      </c>
      <c r="G8641" s="22" t="s">
        <v>50</v>
      </c>
      <c r="H8641" s="24">
        <f>VLOOKUP($G8641, Reference!$A$3:$C$20, 2,FALSE)*I8641</f>
        <v>1592</v>
      </c>
      <c r="I8641" s="22">
        <v>8</v>
      </c>
      <c r="J8641" s="26" cm="1">
        <f t="array" ref="J8641">IFERROR(_xlfn.IFS(AND(C8641="Corporate", F8641="Technology"), 3%, C8641="Corporate", 1%),0%)</f>
        <v>0</v>
      </c>
      <c r="K8641" s="24">
        <f>VLOOKUP($G8641, Reference!$A$3:$C$20, 3,FALSE)*I8641</f>
        <v>1320</v>
      </c>
      <c r="L8641" s="27">
        <f t="shared" si="268"/>
        <v>272</v>
      </c>
      <c r="M8641" s="27">
        <f t="shared" si="269"/>
        <v>272</v>
      </c>
    </row>
    <row r="8642" spans="1:13" x14ac:dyDescent="0.2">
      <c r="A8642">
        <v>2289</v>
      </c>
      <c r="B8642" s="4">
        <v>43915</v>
      </c>
      <c r="C8642" t="s">
        <v>39</v>
      </c>
      <c r="D8642" t="s">
        <v>25</v>
      </c>
      <c r="E8642" s="2" t="str">
        <f>VLOOKUP('SampleSuperstore - Main Data'!D8642,Reference!$A$26:$B$74,2,FALSE)</f>
        <v>Central</v>
      </c>
      <c r="F8642" s="22" t="s">
        <v>13</v>
      </c>
      <c r="G8642" s="22" t="s">
        <v>35</v>
      </c>
      <c r="H8642" s="24">
        <f>VLOOKUP($G8642, Reference!$A$3:$C$20, 2,FALSE)*I8642</f>
        <v>96</v>
      </c>
      <c r="I8642" s="22">
        <v>4</v>
      </c>
      <c r="J8642" s="26" cm="1">
        <f t="array" ref="J8642">IFERROR(_xlfn.IFS(AND(C8642="Corporate", F8642="Technology"), 3%, C8642="Corporate", 1%),0%)</f>
        <v>0</v>
      </c>
      <c r="K8642" s="24">
        <f>VLOOKUP($G8642, Reference!$A$3:$C$20, 3,FALSE)*I8642</f>
        <v>76</v>
      </c>
      <c r="L8642" s="27">
        <f t="shared" ref="L8642:L8705" si="270">H8642-K8642</f>
        <v>20</v>
      </c>
      <c r="M8642" s="27">
        <f t="shared" ref="M8642:M8705" si="271">H8642*(1-J8642)-K8642</f>
        <v>20</v>
      </c>
    </row>
    <row r="8643" spans="1:13" x14ac:dyDescent="0.2">
      <c r="A8643">
        <v>2290</v>
      </c>
      <c r="B8643" s="4">
        <v>43915</v>
      </c>
      <c r="C8643" t="s">
        <v>39</v>
      </c>
      <c r="D8643" t="s">
        <v>57</v>
      </c>
      <c r="E8643" s="2" t="str">
        <f>VLOOKUP('SampleSuperstore - Main Data'!D8643,Reference!$A$26:$B$74,2,FALSE)</f>
        <v>South</v>
      </c>
      <c r="F8643" s="22" t="s">
        <v>13</v>
      </c>
      <c r="G8643" s="22" t="s">
        <v>16</v>
      </c>
      <c r="H8643" s="24">
        <f>VLOOKUP($G8643, Reference!$A$3:$C$20, 2,FALSE)*I8643</f>
        <v>38</v>
      </c>
      <c r="I8643" s="22">
        <v>2</v>
      </c>
      <c r="J8643" s="26" cm="1">
        <f t="array" ref="J8643">IFERROR(_xlfn.IFS(AND(C8643="Corporate", F8643="Technology"), 3%, C8643="Corporate", 1%),0%)</f>
        <v>0</v>
      </c>
      <c r="K8643" s="24">
        <f>VLOOKUP($G8643, Reference!$A$3:$C$20, 3,FALSE)*I8643</f>
        <v>20</v>
      </c>
      <c r="L8643" s="27">
        <f t="shared" si="270"/>
        <v>18</v>
      </c>
      <c r="M8643" s="27">
        <f t="shared" si="271"/>
        <v>18</v>
      </c>
    </row>
    <row r="8644" spans="1:13" x14ac:dyDescent="0.2">
      <c r="A8644">
        <v>2291</v>
      </c>
      <c r="B8644" s="4">
        <v>43915</v>
      </c>
      <c r="C8644" t="s">
        <v>39</v>
      </c>
      <c r="D8644" t="s">
        <v>32</v>
      </c>
      <c r="E8644" s="2" t="str">
        <f>VLOOKUP('SampleSuperstore - Main Data'!D8644,Reference!$A$26:$B$74,2,FALSE)</f>
        <v>South</v>
      </c>
      <c r="F8644" s="22" t="s">
        <v>29</v>
      </c>
      <c r="G8644" s="22" t="s">
        <v>50</v>
      </c>
      <c r="H8644" s="24">
        <f>VLOOKUP($G8644, Reference!$A$3:$C$20, 2,FALSE)*I8644</f>
        <v>398</v>
      </c>
      <c r="I8644" s="22">
        <v>2</v>
      </c>
      <c r="J8644" s="26" cm="1">
        <f t="array" ref="J8644">IFERROR(_xlfn.IFS(AND(C8644="Corporate", F8644="Technology"), 3%, C8644="Corporate", 1%),0%)</f>
        <v>0</v>
      </c>
      <c r="K8644" s="24">
        <f>VLOOKUP($G8644, Reference!$A$3:$C$20, 3,FALSE)*I8644</f>
        <v>330</v>
      </c>
      <c r="L8644" s="27">
        <f t="shared" si="270"/>
        <v>68</v>
      </c>
      <c r="M8644" s="27">
        <f t="shared" si="271"/>
        <v>68</v>
      </c>
    </row>
    <row r="8645" spans="1:13" x14ac:dyDescent="0.2">
      <c r="A8645">
        <v>2292</v>
      </c>
      <c r="B8645" s="4">
        <v>43916</v>
      </c>
      <c r="C8645" t="s">
        <v>39</v>
      </c>
      <c r="D8645" t="s">
        <v>15</v>
      </c>
      <c r="E8645" s="2" t="str">
        <f>VLOOKUP('SampleSuperstore - Main Data'!D8645,Reference!$A$26:$B$74,2,FALSE)</f>
        <v>West</v>
      </c>
      <c r="F8645" s="22" t="s">
        <v>23</v>
      </c>
      <c r="G8645" s="22" t="s">
        <v>37</v>
      </c>
      <c r="H8645" s="24">
        <f>VLOOKUP($G8645, Reference!$A$3:$C$20, 2,FALSE)*I8645</f>
        <v>27</v>
      </c>
      <c r="I8645" s="22">
        <v>3</v>
      </c>
      <c r="J8645" s="26" cm="1">
        <f t="array" ref="J8645">IFERROR(_xlfn.IFS(AND(C8645="Corporate", F8645="Technology"), 3%, C8645="Corporate", 1%),0%)</f>
        <v>0</v>
      </c>
      <c r="K8645" s="24">
        <f>VLOOKUP($G8645, Reference!$A$3:$C$20, 3,FALSE)*I8645</f>
        <v>15</v>
      </c>
      <c r="L8645" s="27">
        <f t="shared" si="270"/>
        <v>12</v>
      </c>
      <c r="M8645" s="27">
        <f t="shared" si="271"/>
        <v>12</v>
      </c>
    </row>
    <row r="8646" spans="1:13" x14ac:dyDescent="0.2">
      <c r="A8646">
        <v>2293</v>
      </c>
      <c r="B8646" s="4">
        <v>43916</v>
      </c>
      <c r="C8646" t="s">
        <v>39</v>
      </c>
      <c r="D8646" t="s">
        <v>27</v>
      </c>
      <c r="E8646" s="2" t="str">
        <f>VLOOKUP('SampleSuperstore - Main Data'!D8646,Reference!$A$26:$B$74,2,FALSE)</f>
        <v>East</v>
      </c>
      <c r="F8646" s="22" t="s">
        <v>23</v>
      </c>
      <c r="G8646" s="22" t="s">
        <v>37</v>
      </c>
      <c r="H8646" s="24">
        <f>VLOOKUP($G8646, Reference!$A$3:$C$20, 2,FALSE)*I8646</f>
        <v>54</v>
      </c>
      <c r="I8646" s="22">
        <v>6</v>
      </c>
      <c r="J8646" s="26" cm="1">
        <f t="array" ref="J8646">IFERROR(_xlfn.IFS(AND(C8646="Corporate", F8646="Technology"), 3%, C8646="Corporate", 1%),0%)</f>
        <v>0</v>
      </c>
      <c r="K8646" s="24">
        <f>VLOOKUP($G8646, Reference!$A$3:$C$20, 3,FALSE)*I8646</f>
        <v>30</v>
      </c>
      <c r="L8646" s="27">
        <f t="shared" si="270"/>
        <v>24</v>
      </c>
      <c r="M8646" s="27">
        <f t="shared" si="271"/>
        <v>24</v>
      </c>
    </row>
    <row r="8647" spans="1:13" x14ac:dyDescent="0.2">
      <c r="A8647">
        <v>2294</v>
      </c>
      <c r="B8647" s="4">
        <v>43916</v>
      </c>
      <c r="C8647" t="s">
        <v>39</v>
      </c>
      <c r="D8647" t="s">
        <v>40</v>
      </c>
      <c r="E8647" s="2" t="str">
        <f>VLOOKUP('SampleSuperstore - Main Data'!D8647,Reference!$A$26:$B$74,2,FALSE)</f>
        <v>East</v>
      </c>
      <c r="F8647" s="22" t="s">
        <v>23</v>
      </c>
      <c r="G8647" s="22" t="s">
        <v>37</v>
      </c>
      <c r="H8647" s="24">
        <f>VLOOKUP($G8647, Reference!$A$3:$C$20, 2,FALSE)*I8647</f>
        <v>9</v>
      </c>
      <c r="I8647" s="22">
        <v>1</v>
      </c>
      <c r="J8647" s="26" cm="1">
        <f t="array" ref="J8647">IFERROR(_xlfn.IFS(AND(C8647="Corporate", F8647="Technology"), 3%, C8647="Corporate", 1%),0%)</f>
        <v>0</v>
      </c>
      <c r="K8647" s="24">
        <f>VLOOKUP($G8647, Reference!$A$3:$C$20, 3,FALSE)*I8647</f>
        <v>5</v>
      </c>
      <c r="L8647" s="27">
        <f t="shared" si="270"/>
        <v>4</v>
      </c>
      <c r="M8647" s="27">
        <f t="shared" si="271"/>
        <v>4</v>
      </c>
    </row>
    <row r="8648" spans="1:13" x14ac:dyDescent="0.2">
      <c r="A8648">
        <v>2319</v>
      </c>
      <c r="B8648" s="4">
        <v>43917</v>
      </c>
      <c r="C8648" t="s">
        <v>39</v>
      </c>
      <c r="D8648" t="s">
        <v>36</v>
      </c>
      <c r="E8648" s="2" t="str">
        <f>VLOOKUP('SampleSuperstore - Main Data'!D8648,Reference!$A$26:$B$74,2,FALSE)</f>
        <v>East</v>
      </c>
      <c r="F8648" s="22" t="s">
        <v>13</v>
      </c>
      <c r="G8648" s="22" t="s">
        <v>14</v>
      </c>
      <c r="H8648" s="24">
        <f>VLOOKUP($G8648, Reference!$A$3:$C$20, 2,FALSE)*I8648</f>
        <v>90</v>
      </c>
      <c r="I8648" s="22">
        <v>2</v>
      </c>
      <c r="J8648" s="26" cm="1">
        <f t="array" ref="J8648">IFERROR(_xlfn.IFS(AND(C8648="Corporate", F8648="Technology"), 3%, C8648="Corporate", 1%),0%)</f>
        <v>0</v>
      </c>
      <c r="K8648" s="24">
        <f>VLOOKUP($G8648, Reference!$A$3:$C$20, 3,FALSE)*I8648</f>
        <v>70</v>
      </c>
      <c r="L8648" s="27">
        <f t="shared" si="270"/>
        <v>20</v>
      </c>
      <c r="M8648" s="27">
        <f t="shared" si="271"/>
        <v>20</v>
      </c>
    </row>
    <row r="8649" spans="1:13" x14ac:dyDescent="0.2">
      <c r="A8649">
        <v>2340</v>
      </c>
      <c r="B8649" s="4">
        <v>43917</v>
      </c>
      <c r="C8649" t="s">
        <v>39</v>
      </c>
      <c r="D8649" t="s">
        <v>66</v>
      </c>
      <c r="E8649" s="2" t="str">
        <f>VLOOKUP('SampleSuperstore - Main Data'!D8649,Reference!$A$26:$B$74,2,FALSE)</f>
        <v>Central</v>
      </c>
      <c r="F8649" s="22" t="s">
        <v>13</v>
      </c>
      <c r="G8649" s="22" t="s">
        <v>35</v>
      </c>
      <c r="H8649" s="24">
        <f>VLOOKUP($G8649, Reference!$A$3:$C$20, 2,FALSE)*I8649</f>
        <v>72</v>
      </c>
      <c r="I8649" s="22">
        <v>3</v>
      </c>
      <c r="J8649" s="26" cm="1">
        <f t="array" ref="J8649">IFERROR(_xlfn.IFS(AND(C8649="Corporate", F8649="Technology"), 3%, C8649="Corporate", 1%),0%)</f>
        <v>0</v>
      </c>
      <c r="K8649" s="24">
        <f>VLOOKUP($G8649, Reference!$A$3:$C$20, 3,FALSE)*I8649</f>
        <v>57</v>
      </c>
      <c r="L8649" s="27">
        <f t="shared" si="270"/>
        <v>15</v>
      </c>
      <c r="M8649" s="27">
        <f t="shared" si="271"/>
        <v>15</v>
      </c>
    </row>
    <row r="8650" spans="1:13" x14ac:dyDescent="0.2">
      <c r="A8650">
        <v>2341</v>
      </c>
      <c r="B8650" s="4">
        <v>43917</v>
      </c>
      <c r="C8650" t="s">
        <v>39</v>
      </c>
      <c r="D8650" t="s">
        <v>15</v>
      </c>
      <c r="E8650" s="2" t="str">
        <f>VLOOKUP('SampleSuperstore - Main Data'!D8650,Reference!$A$26:$B$74,2,FALSE)</f>
        <v>West</v>
      </c>
      <c r="F8650" s="22" t="s">
        <v>29</v>
      </c>
      <c r="G8650" s="22" t="s">
        <v>33</v>
      </c>
      <c r="H8650" s="24">
        <f>VLOOKUP($G8650, Reference!$A$3:$C$20, 2,FALSE)*I8650</f>
        <v>15</v>
      </c>
      <c r="I8650" s="22">
        <v>3</v>
      </c>
      <c r="J8650" s="26" cm="1">
        <f t="array" ref="J8650">IFERROR(_xlfn.IFS(AND(C8650="Corporate", F8650="Technology"), 3%, C8650="Corporate", 1%),0%)</f>
        <v>0</v>
      </c>
      <c r="K8650" s="24">
        <f>VLOOKUP($G8650, Reference!$A$3:$C$20, 3,FALSE)*I8650</f>
        <v>7.5</v>
      </c>
      <c r="L8650" s="27">
        <f t="shared" si="270"/>
        <v>7.5</v>
      </c>
      <c r="M8650" s="27">
        <f t="shared" si="271"/>
        <v>7.5</v>
      </c>
    </row>
    <row r="8651" spans="1:13" x14ac:dyDescent="0.2">
      <c r="A8651">
        <v>2342</v>
      </c>
      <c r="B8651" s="4">
        <v>43917</v>
      </c>
      <c r="C8651" t="s">
        <v>39</v>
      </c>
      <c r="D8651" t="s">
        <v>46</v>
      </c>
      <c r="E8651" s="2" t="str">
        <f>VLOOKUP('SampleSuperstore - Main Data'!D8651,Reference!$A$26:$B$74,2,FALSE)</f>
        <v>Central</v>
      </c>
      <c r="F8651" s="22" t="s">
        <v>13</v>
      </c>
      <c r="G8651" s="22" t="s">
        <v>16</v>
      </c>
      <c r="H8651" s="24">
        <f>VLOOKUP($G8651, Reference!$A$3:$C$20, 2,FALSE)*I8651</f>
        <v>19</v>
      </c>
      <c r="I8651" s="22">
        <v>1</v>
      </c>
      <c r="J8651" s="26" cm="1">
        <f t="array" ref="J8651">IFERROR(_xlfn.IFS(AND(C8651="Corporate", F8651="Technology"), 3%, C8651="Corporate", 1%),0%)</f>
        <v>0</v>
      </c>
      <c r="K8651" s="24">
        <f>VLOOKUP($G8651, Reference!$A$3:$C$20, 3,FALSE)*I8651</f>
        <v>10</v>
      </c>
      <c r="L8651" s="27">
        <f t="shared" si="270"/>
        <v>9</v>
      </c>
      <c r="M8651" s="27">
        <f t="shared" si="271"/>
        <v>9</v>
      </c>
    </row>
    <row r="8652" spans="1:13" x14ac:dyDescent="0.2">
      <c r="A8652">
        <v>2343</v>
      </c>
      <c r="B8652" s="4">
        <v>43917</v>
      </c>
      <c r="C8652" t="s">
        <v>39</v>
      </c>
      <c r="D8652" t="s">
        <v>15</v>
      </c>
      <c r="E8652" s="2" t="str">
        <f>VLOOKUP('SampleSuperstore - Main Data'!D8652,Reference!$A$26:$B$74,2,FALSE)</f>
        <v>West</v>
      </c>
      <c r="F8652" s="22" t="s">
        <v>13</v>
      </c>
      <c r="G8652" s="22" t="s">
        <v>26</v>
      </c>
      <c r="H8652" s="24">
        <f>VLOOKUP($G8652, Reference!$A$3:$C$20, 2,FALSE)*I8652</f>
        <v>2.5</v>
      </c>
      <c r="I8652" s="22">
        <v>1</v>
      </c>
      <c r="J8652" s="26" cm="1">
        <f t="array" ref="J8652">IFERROR(_xlfn.IFS(AND(C8652="Corporate", F8652="Technology"), 3%, C8652="Corporate", 1%),0%)</f>
        <v>0</v>
      </c>
      <c r="K8652" s="24">
        <f>VLOOKUP($G8652, Reference!$A$3:$C$20, 3,FALSE)*I8652</f>
        <v>2</v>
      </c>
      <c r="L8652" s="27">
        <f t="shared" si="270"/>
        <v>0.5</v>
      </c>
      <c r="M8652" s="27">
        <f t="shared" si="271"/>
        <v>0.5</v>
      </c>
    </row>
    <row r="8653" spans="1:13" x14ac:dyDescent="0.2">
      <c r="A8653">
        <v>2344</v>
      </c>
      <c r="B8653" s="4">
        <v>43918</v>
      </c>
      <c r="C8653" t="s">
        <v>39</v>
      </c>
      <c r="D8653" t="s">
        <v>19</v>
      </c>
      <c r="E8653" s="2" t="str">
        <f>VLOOKUP('SampleSuperstore - Main Data'!D8653,Reference!$A$26:$B$74,2,FALSE)</f>
        <v>East</v>
      </c>
      <c r="F8653" s="22" t="s">
        <v>13</v>
      </c>
      <c r="G8653" s="22" t="s">
        <v>14</v>
      </c>
      <c r="H8653" s="24">
        <f>VLOOKUP($G8653, Reference!$A$3:$C$20, 2,FALSE)*I8653</f>
        <v>90</v>
      </c>
      <c r="I8653" s="22">
        <v>2</v>
      </c>
      <c r="J8653" s="26" cm="1">
        <f t="array" ref="J8653">IFERROR(_xlfn.IFS(AND(C8653="Corporate", F8653="Technology"), 3%, C8653="Corporate", 1%),0%)</f>
        <v>0</v>
      </c>
      <c r="K8653" s="24">
        <f>VLOOKUP($G8653, Reference!$A$3:$C$20, 3,FALSE)*I8653</f>
        <v>70</v>
      </c>
      <c r="L8653" s="27">
        <f t="shared" si="270"/>
        <v>20</v>
      </c>
      <c r="M8653" s="27">
        <f t="shared" si="271"/>
        <v>20</v>
      </c>
    </row>
    <row r="8654" spans="1:13" x14ac:dyDescent="0.2">
      <c r="A8654">
        <v>2364</v>
      </c>
      <c r="B8654" s="4">
        <v>43918</v>
      </c>
      <c r="C8654" t="s">
        <v>39</v>
      </c>
      <c r="D8654" t="s">
        <v>21</v>
      </c>
      <c r="E8654" s="2" t="str">
        <f>VLOOKUP('SampleSuperstore - Main Data'!D8654,Reference!$A$26:$B$74,2,FALSE)</f>
        <v>West</v>
      </c>
      <c r="F8654" s="22" t="s">
        <v>29</v>
      </c>
      <c r="G8654" s="22" t="s">
        <v>33</v>
      </c>
      <c r="H8654" s="24">
        <f>VLOOKUP($G8654, Reference!$A$3:$C$20, 2,FALSE)*I8654</f>
        <v>20</v>
      </c>
      <c r="I8654" s="22">
        <v>4</v>
      </c>
      <c r="J8654" s="26" cm="1">
        <f t="array" ref="J8654">IFERROR(_xlfn.IFS(AND(C8654="Corporate", F8654="Technology"), 3%, C8654="Corporate", 1%),0%)</f>
        <v>0</v>
      </c>
      <c r="K8654" s="24">
        <f>VLOOKUP($G8654, Reference!$A$3:$C$20, 3,FALSE)*I8654</f>
        <v>10</v>
      </c>
      <c r="L8654" s="27">
        <f t="shared" si="270"/>
        <v>10</v>
      </c>
      <c r="M8654" s="27">
        <f t="shared" si="271"/>
        <v>10</v>
      </c>
    </row>
    <row r="8655" spans="1:13" x14ac:dyDescent="0.2">
      <c r="A8655">
        <v>2365</v>
      </c>
      <c r="B8655" s="4">
        <v>43918</v>
      </c>
      <c r="C8655" t="s">
        <v>39</v>
      </c>
      <c r="D8655" t="s">
        <v>55</v>
      </c>
      <c r="E8655" s="2" t="str">
        <f>VLOOKUP('SampleSuperstore - Main Data'!D8655,Reference!$A$26:$B$74,2,FALSE)</f>
        <v>Central</v>
      </c>
      <c r="F8655" s="22" t="s">
        <v>29</v>
      </c>
      <c r="G8655" s="22" t="s">
        <v>50</v>
      </c>
      <c r="H8655" s="24">
        <f>VLOOKUP($G8655, Reference!$A$3:$C$20, 2,FALSE)*I8655</f>
        <v>796</v>
      </c>
      <c r="I8655" s="22">
        <v>4</v>
      </c>
      <c r="J8655" s="26" cm="1">
        <f t="array" ref="J8655">IFERROR(_xlfn.IFS(AND(C8655="Corporate", F8655="Technology"), 3%, C8655="Corporate", 1%),0%)</f>
        <v>0</v>
      </c>
      <c r="K8655" s="24">
        <f>VLOOKUP($G8655, Reference!$A$3:$C$20, 3,FALSE)*I8655</f>
        <v>660</v>
      </c>
      <c r="L8655" s="27">
        <f t="shared" si="270"/>
        <v>136</v>
      </c>
      <c r="M8655" s="27">
        <f t="shared" si="271"/>
        <v>136</v>
      </c>
    </row>
    <row r="8656" spans="1:13" x14ac:dyDescent="0.2">
      <c r="A8656">
        <v>2366</v>
      </c>
      <c r="B8656" s="4">
        <v>43918</v>
      </c>
      <c r="C8656" t="s">
        <v>39</v>
      </c>
      <c r="D8656" t="s">
        <v>15</v>
      </c>
      <c r="E8656" s="2" t="str">
        <f>VLOOKUP('SampleSuperstore - Main Data'!D8656,Reference!$A$26:$B$74,2,FALSE)</f>
        <v>West</v>
      </c>
      <c r="F8656" s="22" t="s">
        <v>29</v>
      </c>
      <c r="G8656" s="22" t="s">
        <v>33</v>
      </c>
      <c r="H8656" s="24">
        <f>VLOOKUP($G8656, Reference!$A$3:$C$20, 2,FALSE)*I8656</f>
        <v>25</v>
      </c>
      <c r="I8656" s="22">
        <v>5</v>
      </c>
      <c r="J8656" s="26" cm="1">
        <f t="array" ref="J8656">IFERROR(_xlfn.IFS(AND(C8656="Corporate", F8656="Technology"), 3%, C8656="Corporate", 1%),0%)</f>
        <v>0</v>
      </c>
      <c r="K8656" s="24">
        <f>VLOOKUP($G8656, Reference!$A$3:$C$20, 3,FALSE)*I8656</f>
        <v>12.5</v>
      </c>
      <c r="L8656" s="27">
        <f t="shared" si="270"/>
        <v>12.5</v>
      </c>
      <c r="M8656" s="27">
        <f t="shared" si="271"/>
        <v>12.5</v>
      </c>
    </row>
    <row r="8657" spans="1:13" x14ac:dyDescent="0.2">
      <c r="A8657">
        <v>2367</v>
      </c>
      <c r="B8657" s="4">
        <v>43918</v>
      </c>
      <c r="C8657" t="s">
        <v>39</v>
      </c>
      <c r="D8657" t="s">
        <v>70</v>
      </c>
      <c r="E8657" s="2" t="str">
        <f>VLOOKUP('SampleSuperstore - Main Data'!D8657,Reference!$A$26:$B$74,2,FALSE)</f>
        <v>Central</v>
      </c>
      <c r="F8657" s="22" t="s">
        <v>13</v>
      </c>
      <c r="G8657" s="22" t="s">
        <v>35</v>
      </c>
      <c r="H8657" s="24">
        <f>VLOOKUP($G8657, Reference!$A$3:$C$20, 2,FALSE)*I8657</f>
        <v>168</v>
      </c>
      <c r="I8657" s="22">
        <v>7</v>
      </c>
      <c r="J8657" s="26" cm="1">
        <f t="array" ref="J8657">IFERROR(_xlfn.IFS(AND(C8657="Corporate", F8657="Technology"), 3%, C8657="Corporate", 1%),0%)</f>
        <v>0</v>
      </c>
      <c r="K8657" s="24">
        <f>VLOOKUP($G8657, Reference!$A$3:$C$20, 3,FALSE)*I8657</f>
        <v>133</v>
      </c>
      <c r="L8657" s="27">
        <f t="shared" si="270"/>
        <v>35</v>
      </c>
      <c r="M8657" s="27">
        <f t="shared" si="271"/>
        <v>35</v>
      </c>
    </row>
    <row r="8658" spans="1:13" x14ac:dyDescent="0.2">
      <c r="A8658">
        <v>2368</v>
      </c>
      <c r="B8658" s="4">
        <v>43919</v>
      </c>
      <c r="C8658" t="s">
        <v>39</v>
      </c>
      <c r="D8658" t="s">
        <v>15</v>
      </c>
      <c r="E8658" s="2" t="str">
        <f>VLOOKUP('SampleSuperstore - Main Data'!D8658,Reference!$A$26:$B$74,2,FALSE)</f>
        <v>West</v>
      </c>
      <c r="F8658" s="22" t="s">
        <v>29</v>
      </c>
      <c r="G8658" s="22" t="s">
        <v>33</v>
      </c>
      <c r="H8658" s="24">
        <f>VLOOKUP($G8658, Reference!$A$3:$C$20, 2,FALSE)*I8658</f>
        <v>15</v>
      </c>
      <c r="I8658" s="22">
        <v>3</v>
      </c>
      <c r="J8658" s="26" cm="1">
        <f t="array" ref="J8658">IFERROR(_xlfn.IFS(AND(C8658="Corporate", F8658="Technology"), 3%, C8658="Corporate", 1%),0%)</f>
        <v>0</v>
      </c>
      <c r="K8658" s="24">
        <f>VLOOKUP($G8658, Reference!$A$3:$C$20, 3,FALSE)*I8658</f>
        <v>7.5</v>
      </c>
      <c r="L8658" s="27">
        <f t="shared" si="270"/>
        <v>7.5</v>
      </c>
      <c r="M8658" s="27">
        <f t="shared" si="271"/>
        <v>7.5</v>
      </c>
    </row>
    <row r="8659" spans="1:13" x14ac:dyDescent="0.2">
      <c r="A8659">
        <v>2387</v>
      </c>
      <c r="B8659" s="4">
        <v>43919</v>
      </c>
      <c r="C8659" t="s">
        <v>39</v>
      </c>
      <c r="D8659" t="s">
        <v>44</v>
      </c>
      <c r="E8659" s="2" t="str">
        <f>VLOOKUP('SampleSuperstore - Main Data'!D8659,Reference!$A$26:$B$74,2,FALSE)</f>
        <v>South</v>
      </c>
      <c r="F8659" s="22" t="s">
        <v>29</v>
      </c>
      <c r="G8659" s="22" t="s">
        <v>33</v>
      </c>
      <c r="H8659" s="24">
        <f>VLOOKUP($G8659, Reference!$A$3:$C$20, 2,FALSE)*I8659</f>
        <v>35</v>
      </c>
      <c r="I8659" s="22">
        <v>7</v>
      </c>
      <c r="J8659" s="26" cm="1">
        <f t="array" ref="J8659">IFERROR(_xlfn.IFS(AND(C8659="Corporate", F8659="Technology"), 3%, C8659="Corporate", 1%),0%)</f>
        <v>0</v>
      </c>
      <c r="K8659" s="24">
        <f>VLOOKUP($G8659, Reference!$A$3:$C$20, 3,FALSE)*I8659</f>
        <v>17.5</v>
      </c>
      <c r="L8659" s="27">
        <f t="shared" si="270"/>
        <v>17.5</v>
      </c>
      <c r="M8659" s="27">
        <f t="shared" si="271"/>
        <v>17.5</v>
      </c>
    </row>
    <row r="8660" spans="1:13" x14ac:dyDescent="0.2">
      <c r="A8660">
        <v>2388</v>
      </c>
      <c r="B8660" s="4">
        <v>43919</v>
      </c>
      <c r="C8660" t="s">
        <v>39</v>
      </c>
      <c r="D8660" t="s">
        <v>48</v>
      </c>
      <c r="E8660" s="2" t="str">
        <f>VLOOKUP('SampleSuperstore - Main Data'!D8660,Reference!$A$26:$B$74,2,FALSE)</f>
        <v>South</v>
      </c>
      <c r="F8660" s="22" t="s">
        <v>13</v>
      </c>
      <c r="G8660" s="22" t="s">
        <v>26</v>
      </c>
      <c r="H8660" s="24">
        <f>VLOOKUP($G8660, Reference!$A$3:$C$20, 2,FALSE)*I8660</f>
        <v>7.5</v>
      </c>
      <c r="I8660" s="22">
        <v>3</v>
      </c>
      <c r="J8660" s="26" cm="1">
        <f t="array" ref="J8660">IFERROR(_xlfn.IFS(AND(C8660="Corporate", F8660="Technology"), 3%, C8660="Corporate", 1%),0%)</f>
        <v>0</v>
      </c>
      <c r="K8660" s="24">
        <f>VLOOKUP($G8660, Reference!$A$3:$C$20, 3,FALSE)*I8660</f>
        <v>6</v>
      </c>
      <c r="L8660" s="27">
        <f t="shared" si="270"/>
        <v>1.5</v>
      </c>
      <c r="M8660" s="27">
        <f t="shared" si="271"/>
        <v>1.5</v>
      </c>
    </row>
    <row r="8661" spans="1:13" x14ac:dyDescent="0.2">
      <c r="A8661">
        <v>2389</v>
      </c>
      <c r="B8661" s="4">
        <v>43919</v>
      </c>
      <c r="C8661" t="s">
        <v>39</v>
      </c>
      <c r="D8661" t="s">
        <v>15</v>
      </c>
      <c r="E8661" s="2" t="str">
        <f>VLOOKUP('SampleSuperstore - Main Data'!D8661,Reference!$A$26:$B$74,2,FALSE)</f>
        <v>West</v>
      </c>
      <c r="F8661" s="22" t="s">
        <v>13</v>
      </c>
      <c r="G8661" s="22" t="s">
        <v>14</v>
      </c>
      <c r="H8661" s="24">
        <f>VLOOKUP($G8661, Reference!$A$3:$C$20, 2,FALSE)*I8661</f>
        <v>90</v>
      </c>
      <c r="I8661" s="22">
        <v>2</v>
      </c>
      <c r="J8661" s="26" cm="1">
        <f t="array" ref="J8661">IFERROR(_xlfn.IFS(AND(C8661="Corporate", F8661="Technology"), 3%, C8661="Corporate", 1%),0%)</f>
        <v>0</v>
      </c>
      <c r="K8661" s="24">
        <f>VLOOKUP($G8661, Reference!$A$3:$C$20, 3,FALSE)*I8661</f>
        <v>70</v>
      </c>
      <c r="L8661" s="27">
        <f t="shared" si="270"/>
        <v>20</v>
      </c>
      <c r="M8661" s="27">
        <f t="shared" si="271"/>
        <v>20</v>
      </c>
    </row>
    <row r="8662" spans="1:13" x14ac:dyDescent="0.2">
      <c r="A8662">
        <v>2410</v>
      </c>
      <c r="B8662" s="4">
        <v>43920</v>
      </c>
      <c r="C8662" t="s">
        <v>39</v>
      </c>
      <c r="D8662" t="s">
        <v>31</v>
      </c>
      <c r="E8662" s="2" t="str">
        <f>VLOOKUP('SampleSuperstore - Main Data'!D8662,Reference!$A$26:$B$74,2,FALSE)</f>
        <v>Central</v>
      </c>
      <c r="F8662" s="22" t="s">
        <v>29</v>
      </c>
      <c r="G8662" s="22" t="s">
        <v>50</v>
      </c>
      <c r="H8662" s="24">
        <f>VLOOKUP($G8662, Reference!$A$3:$C$20, 2,FALSE)*I8662</f>
        <v>199</v>
      </c>
      <c r="I8662" s="22">
        <v>1</v>
      </c>
      <c r="J8662" s="26" cm="1">
        <f t="array" ref="J8662">IFERROR(_xlfn.IFS(AND(C8662="Corporate", F8662="Technology"), 3%, C8662="Corporate", 1%),0%)</f>
        <v>0</v>
      </c>
      <c r="K8662" s="24">
        <f>VLOOKUP($G8662, Reference!$A$3:$C$20, 3,FALSE)*I8662</f>
        <v>165</v>
      </c>
      <c r="L8662" s="27">
        <f t="shared" si="270"/>
        <v>34</v>
      </c>
      <c r="M8662" s="27">
        <f t="shared" si="271"/>
        <v>34</v>
      </c>
    </row>
    <row r="8663" spans="1:13" x14ac:dyDescent="0.2">
      <c r="A8663">
        <v>2411</v>
      </c>
      <c r="B8663" s="4">
        <v>43920</v>
      </c>
      <c r="C8663" t="s">
        <v>39</v>
      </c>
      <c r="D8663" t="s">
        <v>15</v>
      </c>
      <c r="E8663" s="2" t="str">
        <f>VLOOKUP('SampleSuperstore - Main Data'!D8663,Reference!$A$26:$B$74,2,FALSE)</f>
        <v>West</v>
      </c>
      <c r="F8663" s="22" t="s">
        <v>13</v>
      </c>
      <c r="G8663" s="22" t="s">
        <v>14</v>
      </c>
      <c r="H8663" s="24">
        <f>VLOOKUP($G8663, Reference!$A$3:$C$20, 2,FALSE)*I8663</f>
        <v>90</v>
      </c>
      <c r="I8663" s="22">
        <v>2</v>
      </c>
      <c r="J8663" s="26" cm="1">
        <f t="array" ref="J8663">IFERROR(_xlfn.IFS(AND(C8663="Corporate", F8663="Technology"), 3%, C8663="Corporate", 1%),0%)</f>
        <v>0</v>
      </c>
      <c r="K8663" s="24">
        <f>VLOOKUP($G8663, Reference!$A$3:$C$20, 3,FALSE)*I8663</f>
        <v>70</v>
      </c>
      <c r="L8663" s="27">
        <f t="shared" si="270"/>
        <v>20</v>
      </c>
      <c r="M8663" s="27">
        <f t="shared" si="271"/>
        <v>20</v>
      </c>
    </row>
    <row r="8664" spans="1:13" x14ac:dyDescent="0.2">
      <c r="A8664">
        <v>2412</v>
      </c>
      <c r="B8664" s="4">
        <v>43920</v>
      </c>
      <c r="C8664" t="s">
        <v>39</v>
      </c>
      <c r="D8664" t="s">
        <v>42</v>
      </c>
      <c r="E8664" s="2" t="str">
        <f>VLOOKUP('SampleSuperstore - Main Data'!D8664,Reference!$A$26:$B$74,2,FALSE)</f>
        <v>East</v>
      </c>
      <c r="F8664" s="22" t="s">
        <v>23</v>
      </c>
      <c r="G8664" s="22" t="s">
        <v>37</v>
      </c>
      <c r="H8664" s="24">
        <f>VLOOKUP($G8664, Reference!$A$3:$C$20, 2,FALSE)*I8664</f>
        <v>18</v>
      </c>
      <c r="I8664" s="22">
        <v>2</v>
      </c>
      <c r="J8664" s="26" cm="1">
        <f t="array" ref="J8664">IFERROR(_xlfn.IFS(AND(C8664="Corporate", F8664="Technology"), 3%, C8664="Corporate", 1%),0%)</f>
        <v>0</v>
      </c>
      <c r="K8664" s="24">
        <f>VLOOKUP($G8664, Reference!$A$3:$C$20, 3,FALSE)*I8664</f>
        <v>10</v>
      </c>
      <c r="L8664" s="27">
        <f t="shared" si="270"/>
        <v>8</v>
      </c>
      <c r="M8664" s="27">
        <f t="shared" si="271"/>
        <v>8</v>
      </c>
    </row>
    <row r="8665" spans="1:13" x14ac:dyDescent="0.2">
      <c r="A8665">
        <v>2413</v>
      </c>
      <c r="B8665" s="4">
        <v>43920</v>
      </c>
      <c r="C8665" t="s">
        <v>39</v>
      </c>
      <c r="D8665" t="s">
        <v>21</v>
      </c>
      <c r="E8665" s="2" t="str">
        <f>VLOOKUP('SampleSuperstore - Main Data'!D8665,Reference!$A$26:$B$74,2,FALSE)</f>
        <v>West</v>
      </c>
      <c r="F8665" s="22" t="s">
        <v>13</v>
      </c>
      <c r="G8665" s="22" t="s">
        <v>20</v>
      </c>
      <c r="H8665" s="24">
        <f>VLOOKUP($G8665, Reference!$A$3:$C$20, 2,FALSE)*I8665</f>
        <v>17</v>
      </c>
      <c r="I8665" s="22">
        <v>1</v>
      </c>
      <c r="J8665" s="26" cm="1">
        <f t="array" ref="J8665">IFERROR(_xlfn.IFS(AND(C8665="Corporate", F8665="Technology"), 3%, C8665="Corporate", 1%),0%)</f>
        <v>0</v>
      </c>
      <c r="K8665" s="24">
        <f>VLOOKUP($G8665, Reference!$A$3:$C$20, 3,FALSE)*I8665</f>
        <v>10</v>
      </c>
      <c r="L8665" s="27">
        <f t="shared" si="270"/>
        <v>7</v>
      </c>
      <c r="M8665" s="27">
        <f t="shared" si="271"/>
        <v>7</v>
      </c>
    </row>
    <row r="8666" spans="1:13" x14ac:dyDescent="0.2">
      <c r="A8666">
        <v>2414</v>
      </c>
      <c r="B8666" s="4">
        <v>43920</v>
      </c>
      <c r="C8666" t="s">
        <v>39</v>
      </c>
      <c r="D8666" t="s">
        <v>55</v>
      </c>
      <c r="E8666" s="2" t="str">
        <f>VLOOKUP('SampleSuperstore - Main Data'!D8666,Reference!$A$26:$B$74,2,FALSE)</f>
        <v>Central</v>
      </c>
      <c r="F8666" s="22" t="s">
        <v>13</v>
      </c>
      <c r="G8666" s="22" t="s">
        <v>53</v>
      </c>
      <c r="H8666" s="24">
        <f>VLOOKUP($G8666, Reference!$A$3:$C$20, 2,FALSE)*I8666</f>
        <v>60</v>
      </c>
      <c r="I8666" s="22">
        <v>5</v>
      </c>
      <c r="J8666" s="26" cm="1">
        <f t="array" ref="J8666">IFERROR(_xlfn.IFS(AND(C8666="Corporate", F8666="Technology"), 3%, C8666="Corporate", 1%),0%)</f>
        <v>0</v>
      </c>
      <c r="K8666" s="24">
        <f>VLOOKUP($G8666, Reference!$A$3:$C$20, 3,FALSE)*I8666</f>
        <v>45</v>
      </c>
      <c r="L8666" s="27">
        <f t="shared" si="270"/>
        <v>15</v>
      </c>
      <c r="M8666" s="27">
        <f t="shared" si="271"/>
        <v>15</v>
      </c>
    </row>
    <row r="8667" spans="1:13" x14ac:dyDescent="0.2">
      <c r="A8667">
        <v>2415</v>
      </c>
      <c r="B8667" s="4">
        <v>43920</v>
      </c>
      <c r="C8667" t="s">
        <v>39</v>
      </c>
      <c r="D8667" t="s">
        <v>25</v>
      </c>
      <c r="E8667" s="2" t="str">
        <f>VLOOKUP('SampleSuperstore - Main Data'!D8667,Reference!$A$26:$B$74,2,FALSE)</f>
        <v>Central</v>
      </c>
      <c r="F8667" s="22" t="s">
        <v>29</v>
      </c>
      <c r="G8667" s="22" t="s">
        <v>50</v>
      </c>
      <c r="H8667" s="24">
        <f>VLOOKUP($G8667, Reference!$A$3:$C$20, 2,FALSE)*I8667</f>
        <v>1393</v>
      </c>
      <c r="I8667" s="22">
        <v>7</v>
      </c>
      <c r="J8667" s="26" cm="1">
        <f t="array" ref="J8667">IFERROR(_xlfn.IFS(AND(C8667="Corporate", F8667="Technology"), 3%, C8667="Corporate", 1%),0%)</f>
        <v>0</v>
      </c>
      <c r="K8667" s="24">
        <f>VLOOKUP($G8667, Reference!$A$3:$C$20, 3,FALSE)*I8667</f>
        <v>1155</v>
      </c>
      <c r="L8667" s="27">
        <f t="shared" si="270"/>
        <v>238</v>
      </c>
      <c r="M8667" s="27">
        <f t="shared" si="271"/>
        <v>238</v>
      </c>
    </row>
    <row r="8668" spans="1:13" x14ac:dyDescent="0.2">
      <c r="A8668">
        <v>2416</v>
      </c>
      <c r="B8668" s="4">
        <v>43921</v>
      </c>
      <c r="C8668" t="s">
        <v>39</v>
      </c>
      <c r="D8668" t="s">
        <v>52</v>
      </c>
      <c r="E8668" s="2" t="str">
        <f>VLOOKUP('SampleSuperstore - Main Data'!D8668,Reference!$A$26:$B$74,2,FALSE)</f>
        <v>East</v>
      </c>
      <c r="F8668" s="22" t="s">
        <v>29</v>
      </c>
      <c r="G8668" s="22" t="s">
        <v>33</v>
      </c>
      <c r="H8668" s="24">
        <f>VLOOKUP($G8668, Reference!$A$3:$C$20, 2,FALSE)*I8668</f>
        <v>20</v>
      </c>
      <c r="I8668" s="22">
        <v>4</v>
      </c>
      <c r="J8668" s="26" cm="1">
        <f t="array" ref="J8668">IFERROR(_xlfn.IFS(AND(C8668="Corporate", F8668="Technology"), 3%, C8668="Corporate", 1%),0%)</f>
        <v>0</v>
      </c>
      <c r="K8668" s="24">
        <f>VLOOKUP($G8668, Reference!$A$3:$C$20, 3,FALSE)*I8668</f>
        <v>10</v>
      </c>
      <c r="L8668" s="27">
        <f t="shared" si="270"/>
        <v>10</v>
      </c>
      <c r="M8668" s="27">
        <f t="shared" si="271"/>
        <v>10</v>
      </c>
    </row>
    <row r="8669" spans="1:13" x14ac:dyDescent="0.2">
      <c r="A8669">
        <v>2417</v>
      </c>
      <c r="B8669" s="4">
        <v>43921</v>
      </c>
      <c r="C8669" t="s">
        <v>39</v>
      </c>
      <c r="D8669" t="s">
        <v>36</v>
      </c>
      <c r="E8669" s="2" t="str">
        <f>VLOOKUP('SampleSuperstore - Main Data'!D8669,Reference!$A$26:$B$74,2,FALSE)</f>
        <v>East</v>
      </c>
      <c r="F8669" s="22" t="s">
        <v>13</v>
      </c>
      <c r="G8669" s="22" t="s">
        <v>49</v>
      </c>
      <c r="H8669" s="24">
        <f>VLOOKUP($G8669, Reference!$A$3:$C$20, 2,FALSE)*I8669</f>
        <v>320</v>
      </c>
      <c r="I8669" s="22">
        <v>8</v>
      </c>
      <c r="J8669" s="26" cm="1">
        <f t="array" ref="J8669">IFERROR(_xlfn.IFS(AND(C8669="Corporate", F8669="Technology"), 3%, C8669="Corporate", 1%),0%)</f>
        <v>0</v>
      </c>
      <c r="K8669" s="24">
        <f>VLOOKUP($G8669, Reference!$A$3:$C$20, 3,FALSE)*I8669</f>
        <v>280</v>
      </c>
      <c r="L8669" s="27">
        <f t="shared" si="270"/>
        <v>40</v>
      </c>
      <c r="M8669" s="27">
        <f t="shared" si="271"/>
        <v>40</v>
      </c>
    </row>
    <row r="8670" spans="1:13" x14ac:dyDescent="0.2">
      <c r="A8670">
        <v>2442</v>
      </c>
      <c r="B8670" s="4">
        <v>43921</v>
      </c>
      <c r="C8670" t="s">
        <v>39</v>
      </c>
      <c r="D8670" t="s">
        <v>32</v>
      </c>
      <c r="E8670" s="2" t="str">
        <f>VLOOKUP('SampleSuperstore - Main Data'!D8670,Reference!$A$26:$B$74,2,FALSE)</f>
        <v>South</v>
      </c>
      <c r="F8670" s="22" t="s">
        <v>13</v>
      </c>
      <c r="G8670" s="22" t="s">
        <v>26</v>
      </c>
      <c r="H8670" s="24">
        <f>VLOOKUP($G8670, Reference!$A$3:$C$20, 2,FALSE)*I8670</f>
        <v>12.5</v>
      </c>
      <c r="I8670" s="22">
        <v>5</v>
      </c>
      <c r="J8670" s="26" cm="1">
        <f t="array" ref="J8670">IFERROR(_xlfn.IFS(AND(C8670="Corporate", F8670="Technology"), 3%, C8670="Corporate", 1%),0%)</f>
        <v>0</v>
      </c>
      <c r="K8670" s="24">
        <f>VLOOKUP($G8670, Reference!$A$3:$C$20, 3,FALSE)*I8670</f>
        <v>10</v>
      </c>
      <c r="L8670" s="27">
        <f t="shared" si="270"/>
        <v>2.5</v>
      </c>
      <c r="M8670" s="27">
        <f t="shared" si="271"/>
        <v>2.5</v>
      </c>
    </row>
    <row r="8671" spans="1:13" x14ac:dyDescent="0.2">
      <c r="A8671">
        <v>2443</v>
      </c>
      <c r="B8671" s="4">
        <v>43921</v>
      </c>
      <c r="C8671" t="s">
        <v>39</v>
      </c>
      <c r="D8671" t="s">
        <v>15</v>
      </c>
      <c r="E8671" s="2" t="str">
        <f>VLOOKUP('SampleSuperstore - Main Data'!D8671,Reference!$A$26:$B$74,2,FALSE)</f>
        <v>West</v>
      </c>
      <c r="F8671" s="22" t="s">
        <v>13</v>
      </c>
      <c r="G8671" s="22" t="s">
        <v>49</v>
      </c>
      <c r="H8671" s="24">
        <f>VLOOKUP($G8671, Reference!$A$3:$C$20, 2,FALSE)*I8671</f>
        <v>40</v>
      </c>
      <c r="I8671" s="22">
        <v>1</v>
      </c>
      <c r="J8671" s="26" cm="1">
        <f t="array" ref="J8671">IFERROR(_xlfn.IFS(AND(C8671="Corporate", F8671="Technology"), 3%, C8671="Corporate", 1%),0%)</f>
        <v>0</v>
      </c>
      <c r="K8671" s="24">
        <f>VLOOKUP($G8671, Reference!$A$3:$C$20, 3,FALSE)*I8671</f>
        <v>35</v>
      </c>
      <c r="L8671" s="27">
        <f t="shared" si="270"/>
        <v>5</v>
      </c>
      <c r="M8671" s="27">
        <f t="shared" si="271"/>
        <v>5</v>
      </c>
    </row>
    <row r="8672" spans="1:13" x14ac:dyDescent="0.2">
      <c r="A8672">
        <v>2444</v>
      </c>
      <c r="B8672" s="4">
        <v>43921</v>
      </c>
      <c r="C8672" t="s">
        <v>39</v>
      </c>
      <c r="D8672" t="s">
        <v>25</v>
      </c>
      <c r="E8672" s="2" t="str">
        <f>VLOOKUP('SampleSuperstore - Main Data'!D8672,Reference!$A$26:$B$74,2,FALSE)</f>
        <v>Central</v>
      </c>
      <c r="F8672" s="22" t="s">
        <v>13</v>
      </c>
      <c r="G8672" s="22" t="s">
        <v>14</v>
      </c>
      <c r="H8672" s="24">
        <f>VLOOKUP($G8672, Reference!$A$3:$C$20, 2,FALSE)*I8672</f>
        <v>90</v>
      </c>
      <c r="I8672" s="22">
        <v>2</v>
      </c>
      <c r="J8672" s="26" cm="1">
        <f t="array" ref="J8672">IFERROR(_xlfn.IFS(AND(C8672="Corporate", F8672="Technology"), 3%, C8672="Corporate", 1%),0%)</f>
        <v>0</v>
      </c>
      <c r="K8672" s="24">
        <f>VLOOKUP($G8672, Reference!$A$3:$C$20, 3,FALSE)*I8672</f>
        <v>70</v>
      </c>
      <c r="L8672" s="27">
        <f t="shared" si="270"/>
        <v>20</v>
      </c>
      <c r="M8672" s="27">
        <f t="shared" si="271"/>
        <v>20</v>
      </c>
    </row>
    <row r="8673" spans="1:13" x14ac:dyDescent="0.2">
      <c r="A8673">
        <v>2445</v>
      </c>
      <c r="B8673" s="4">
        <v>43921</v>
      </c>
      <c r="C8673" t="s">
        <v>39</v>
      </c>
      <c r="D8673" t="s">
        <v>47</v>
      </c>
      <c r="E8673" s="2" t="str">
        <f>VLOOKUP('SampleSuperstore - Main Data'!D8673,Reference!$A$26:$B$74,2,FALSE)</f>
        <v>South</v>
      </c>
      <c r="F8673" s="22" t="s">
        <v>23</v>
      </c>
      <c r="G8673" s="22" t="s">
        <v>37</v>
      </c>
      <c r="H8673" s="24">
        <f>VLOOKUP($G8673, Reference!$A$3:$C$20, 2,FALSE)*I8673</f>
        <v>18</v>
      </c>
      <c r="I8673" s="22">
        <v>2</v>
      </c>
      <c r="J8673" s="26" cm="1">
        <f t="array" ref="J8673">IFERROR(_xlfn.IFS(AND(C8673="Corporate", F8673="Technology"), 3%, C8673="Corporate", 1%),0%)</f>
        <v>0</v>
      </c>
      <c r="K8673" s="24">
        <f>VLOOKUP($G8673, Reference!$A$3:$C$20, 3,FALSE)*I8673</f>
        <v>10</v>
      </c>
      <c r="L8673" s="27">
        <f t="shared" si="270"/>
        <v>8</v>
      </c>
      <c r="M8673" s="27">
        <f t="shared" si="271"/>
        <v>8</v>
      </c>
    </row>
    <row r="8674" spans="1:13" x14ac:dyDescent="0.2">
      <c r="A8674">
        <v>2446</v>
      </c>
      <c r="B8674" s="4">
        <v>43921</v>
      </c>
      <c r="C8674" t="s">
        <v>39</v>
      </c>
      <c r="D8674" t="s">
        <v>25</v>
      </c>
      <c r="E8674" s="2" t="str">
        <f>VLOOKUP('SampleSuperstore - Main Data'!D8674,Reference!$A$26:$B$74,2,FALSE)</f>
        <v>Central</v>
      </c>
      <c r="F8674" s="22" t="s">
        <v>23</v>
      </c>
      <c r="G8674" s="22" t="s">
        <v>59</v>
      </c>
      <c r="H8674" s="24">
        <f>VLOOKUP($G8674, Reference!$A$3:$C$20, 2,FALSE)*I8674</f>
        <v>255</v>
      </c>
      <c r="I8674" s="22">
        <v>3</v>
      </c>
      <c r="J8674" s="26" cm="1">
        <f t="array" ref="J8674">IFERROR(_xlfn.IFS(AND(C8674="Corporate", F8674="Technology"), 3%, C8674="Corporate", 1%),0%)</f>
        <v>0</v>
      </c>
      <c r="K8674" s="24">
        <f>VLOOKUP($G8674, Reference!$A$3:$C$20, 3,FALSE)*I8674</f>
        <v>225</v>
      </c>
      <c r="L8674" s="27">
        <f t="shared" si="270"/>
        <v>30</v>
      </c>
      <c r="M8674" s="27">
        <f t="shared" si="271"/>
        <v>30</v>
      </c>
    </row>
    <row r="8675" spans="1:13" x14ac:dyDescent="0.2">
      <c r="A8675">
        <v>2447</v>
      </c>
      <c r="B8675" s="4">
        <v>43922</v>
      </c>
      <c r="C8675" t="s">
        <v>39</v>
      </c>
      <c r="D8675" t="s">
        <v>15</v>
      </c>
      <c r="E8675" s="2" t="str">
        <f>VLOOKUP('SampleSuperstore - Main Data'!D8675,Reference!$A$26:$B$74,2,FALSE)</f>
        <v>West</v>
      </c>
      <c r="F8675" s="22" t="s">
        <v>13</v>
      </c>
      <c r="G8675" s="22" t="s">
        <v>26</v>
      </c>
      <c r="H8675" s="24">
        <f>VLOOKUP($G8675, Reference!$A$3:$C$20, 2,FALSE)*I8675</f>
        <v>10</v>
      </c>
      <c r="I8675" s="22">
        <v>4</v>
      </c>
      <c r="J8675" s="26" cm="1">
        <f t="array" ref="J8675">IFERROR(_xlfn.IFS(AND(C8675="Corporate", F8675="Technology"), 3%, C8675="Corporate", 1%),0%)</f>
        <v>0</v>
      </c>
      <c r="K8675" s="24">
        <f>VLOOKUP($G8675, Reference!$A$3:$C$20, 3,FALSE)*I8675</f>
        <v>8</v>
      </c>
      <c r="L8675" s="27">
        <f t="shared" si="270"/>
        <v>2</v>
      </c>
      <c r="M8675" s="27">
        <f t="shared" si="271"/>
        <v>2</v>
      </c>
    </row>
    <row r="8676" spans="1:13" x14ac:dyDescent="0.2">
      <c r="A8676">
        <v>2448</v>
      </c>
      <c r="B8676" s="4">
        <v>43922</v>
      </c>
      <c r="C8676" t="s">
        <v>39</v>
      </c>
      <c r="D8676" t="s">
        <v>22</v>
      </c>
      <c r="E8676" s="2" t="str">
        <f>VLOOKUP('SampleSuperstore - Main Data'!D8676,Reference!$A$26:$B$74,2,FALSE)</f>
        <v>West</v>
      </c>
      <c r="F8676" s="22" t="s">
        <v>13</v>
      </c>
      <c r="G8676" s="22" t="s">
        <v>26</v>
      </c>
      <c r="H8676" s="24">
        <f>VLOOKUP($G8676, Reference!$A$3:$C$20, 2,FALSE)*I8676</f>
        <v>5</v>
      </c>
      <c r="I8676" s="22">
        <v>2</v>
      </c>
      <c r="J8676" s="26" cm="1">
        <f t="array" ref="J8676">IFERROR(_xlfn.IFS(AND(C8676="Corporate", F8676="Technology"), 3%, C8676="Corporate", 1%),0%)</f>
        <v>0</v>
      </c>
      <c r="K8676" s="24">
        <f>VLOOKUP($G8676, Reference!$A$3:$C$20, 3,FALSE)*I8676</f>
        <v>4</v>
      </c>
      <c r="L8676" s="27">
        <f t="shared" si="270"/>
        <v>1</v>
      </c>
      <c r="M8676" s="27">
        <f t="shared" si="271"/>
        <v>1</v>
      </c>
    </row>
    <row r="8677" spans="1:13" x14ac:dyDescent="0.2">
      <c r="A8677">
        <v>2469</v>
      </c>
      <c r="B8677" s="4">
        <v>43922</v>
      </c>
      <c r="C8677" t="s">
        <v>39</v>
      </c>
      <c r="D8677" t="s">
        <v>75</v>
      </c>
      <c r="E8677" s="2" t="str">
        <f>VLOOKUP('SampleSuperstore - Main Data'!D8677,Reference!$A$26:$B$74,2,FALSE)</f>
        <v>South</v>
      </c>
      <c r="F8677" s="22" t="s">
        <v>13</v>
      </c>
      <c r="G8677" s="22" t="s">
        <v>20</v>
      </c>
      <c r="H8677" s="24">
        <f>VLOOKUP($G8677, Reference!$A$3:$C$20, 2,FALSE)*I8677</f>
        <v>34</v>
      </c>
      <c r="I8677" s="22">
        <v>2</v>
      </c>
      <c r="J8677" s="26" cm="1">
        <f t="array" ref="J8677">IFERROR(_xlfn.IFS(AND(C8677="Corporate", F8677="Technology"), 3%, C8677="Corporate", 1%),0%)</f>
        <v>0</v>
      </c>
      <c r="K8677" s="24">
        <f>VLOOKUP($G8677, Reference!$A$3:$C$20, 3,FALSE)*I8677</f>
        <v>20</v>
      </c>
      <c r="L8677" s="27">
        <f t="shared" si="270"/>
        <v>14</v>
      </c>
      <c r="M8677" s="27">
        <f t="shared" si="271"/>
        <v>14</v>
      </c>
    </row>
    <row r="8678" spans="1:13" x14ac:dyDescent="0.2">
      <c r="A8678">
        <v>2470</v>
      </c>
      <c r="B8678" s="4">
        <v>43922</v>
      </c>
      <c r="C8678" t="s">
        <v>39</v>
      </c>
      <c r="D8678" t="s">
        <v>36</v>
      </c>
      <c r="E8678" s="2" t="str">
        <f>VLOOKUP('SampleSuperstore - Main Data'!D8678,Reference!$A$26:$B$74,2,FALSE)</f>
        <v>East</v>
      </c>
      <c r="F8678" s="22" t="s">
        <v>29</v>
      </c>
      <c r="G8678" s="22" t="s">
        <v>33</v>
      </c>
      <c r="H8678" s="24">
        <f>VLOOKUP($G8678, Reference!$A$3:$C$20, 2,FALSE)*I8678</f>
        <v>15</v>
      </c>
      <c r="I8678" s="22">
        <v>3</v>
      </c>
      <c r="J8678" s="26" cm="1">
        <f t="array" ref="J8678">IFERROR(_xlfn.IFS(AND(C8678="Corporate", F8678="Technology"), 3%, C8678="Corporate", 1%),0%)</f>
        <v>0</v>
      </c>
      <c r="K8678" s="24">
        <f>VLOOKUP($G8678, Reference!$A$3:$C$20, 3,FALSE)*I8678</f>
        <v>7.5</v>
      </c>
      <c r="L8678" s="27">
        <f t="shared" si="270"/>
        <v>7.5</v>
      </c>
      <c r="M8678" s="27">
        <f t="shared" si="271"/>
        <v>7.5</v>
      </c>
    </row>
    <row r="8679" spans="1:13" x14ac:dyDescent="0.2">
      <c r="A8679">
        <v>2471</v>
      </c>
      <c r="B8679" s="4">
        <v>43922</v>
      </c>
      <c r="C8679" t="s">
        <v>39</v>
      </c>
      <c r="D8679" t="s">
        <v>21</v>
      </c>
      <c r="E8679" s="2" t="str">
        <f>VLOOKUP('SampleSuperstore - Main Data'!D8679,Reference!$A$26:$B$74,2,FALSE)</f>
        <v>West</v>
      </c>
      <c r="F8679" s="22" t="s">
        <v>23</v>
      </c>
      <c r="G8679" s="22" t="s">
        <v>24</v>
      </c>
      <c r="H8679" s="24">
        <f>VLOOKUP($G8679, Reference!$A$3:$C$20, 2,FALSE)*I8679</f>
        <v>198</v>
      </c>
      <c r="I8679" s="22">
        <v>2</v>
      </c>
      <c r="J8679" s="26" cm="1">
        <f t="array" ref="J8679">IFERROR(_xlfn.IFS(AND(C8679="Corporate", F8679="Technology"), 3%, C8679="Corporate", 1%),0%)</f>
        <v>0</v>
      </c>
      <c r="K8679" s="24">
        <f>VLOOKUP($G8679, Reference!$A$3:$C$20, 3,FALSE)*I8679</f>
        <v>158</v>
      </c>
      <c r="L8679" s="27">
        <f t="shared" si="270"/>
        <v>40</v>
      </c>
      <c r="M8679" s="27">
        <f t="shared" si="271"/>
        <v>40</v>
      </c>
    </row>
    <row r="8680" spans="1:13" x14ac:dyDescent="0.2">
      <c r="A8680">
        <v>2472</v>
      </c>
      <c r="B8680" s="4">
        <v>43922</v>
      </c>
      <c r="C8680" t="s">
        <v>39</v>
      </c>
      <c r="D8680" t="s">
        <v>15</v>
      </c>
      <c r="E8680" s="2" t="str">
        <f>VLOOKUP('SampleSuperstore - Main Data'!D8680,Reference!$A$26:$B$74,2,FALSE)</f>
        <v>West</v>
      </c>
      <c r="F8680" s="22" t="s">
        <v>13</v>
      </c>
      <c r="G8680" s="22" t="s">
        <v>20</v>
      </c>
      <c r="H8680" s="24">
        <f>VLOOKUP($G8680, Reference!$A$3:$C$20, 2,FALSE)*I8680</f>
        <v>34</v>
      </c>
      <c r="I8680" s="22">
        <v>2</v>
      </c>
      <c r="J8680" s="26" cm="1">
        <f t="array" ref="J8680">IFERROR(_xlfn.IFS(AND(C8680="Corporate", F8680="Technology"), 3%, C8680="Corporate", 1%),0%)</f>
        <v>0</v>
      </c>
      <c r="K8680" s="24">
        <f>VLOOKUP($G8680, Reference!$A$3:$C$20, 3,FALSE)*I8680</f>
        <v>20</v>
      </c>
      <c r="L8680" s="27">
        <f t="shared" si="270"/>
        <v>14</v>
      </c>
      <c r="M8680" s="27">
        <f t="shared" si="271"/>
        <v>14</v>
      </c>
    </row>
    <row r="8681" spans="1:13" x14ac:dyDescent="0.2">
      <c r="A8681">
        <v>2473</v>
      </c>
      <c r="B8681" s="4">
        <v>43923</v>
      </c>
      <c r="C8681" t="s">
        <v>39</v>
      </c>
      <c r="D8681" t="s">
        <v>32</v>
      </c>
      <c r="E8681" s="2" t="str">
        <f>VLOOKUP('SampleSuperstore - Main Data'!D8681,Reference!$A$26:$B$74,2,FALSE)</f>
        <v>South</v>
      </c>
      <c r="F8681" s="22" t="s">
        <v>23</v>
      </c>
      <c r="G8681" s="22" t="s">
        <v>37</v>
      </c>
      <c r="H8681" s="24">
        <f>VLOOKUP($G8681, Reference!$A$3:$C$20, 2,FALSE)*I8681</f>
        <v>27</v>
      </c>
      <c r="I8681" s="22">
        <v>3</v>
      </c>
      <c r="J8681" s="26" cm="1">
        <f t="array" ref="J8681">IFERROR(_xlfn.IFS(AND(C8681="Corporate", F8681="Technology"), 3%, C8681="Corporate", 1%),0%)</f>
        <v>0</v>
      </c>
      <c r="K8681" s="24">
        <f>VLOOKUP($G8681, Reference!$A$3:$C$20, 3,FALSE)*I8681</f>
        <v>15</v>
      </c>
      <c r="L8681" s="27">
        <f t="shared" si="270"/>
        <v>12</v>
      </c>
      <c r="M8681" s="27">
        <f t="shared" si="271"/>
        <v>12</v>
      </c>
    </row>
    <row r="8682" spans="1:13" x14ac:dyDescent="0.2">
      <c r="A8682">
        <v>2500</v>
      </c>
      <c r="B8682" s="4">
        <v>43923</v>
      </c>
      <c r="C8682" t="s">
        <v>39</v>
      </c>
      <c r="D8682" t="s">
        <v>15</v>
      </c>
      <c r="E8682" s="2" t="str">
        <f>VLOOKUP('SampleSuperstore - Main Data'!D8682,Reference!$A$26:$B$74,2,FALSE)</f>
        <v>West</v>
      </c>
      <c r="F8682" s="22" t="s">
        <v>23</v>
      </c>
      <c r="G8682" s="22" t="s">
        <v>37</v>
      </c>
      <c r="H8682" s="24">
        <f>VLOOKUP($G8682, Reference!$A$3:$C$20, 2,FALSE)*I8682</f>
        <v>18</v>
      </c>
      <c r="I8682" s="22">
        <v>2</v>
      </c>
      <c r="J8682" s="26" cm="1">
        <f t="array" ref="J8682">IFERROR(_xlfn.IFS(AND(C8682="Corporate", F8682="Technology"), 3%, C8682="Corporate", 1%),0%)</f>
        <v>0</v>
      </c>
      <c r="K8682" s="24">
        <f>VLOOKUP($G8682, Reference!$A$3:$C$20, 3,FALSE)*I8682</f>
        <v>10</v>
      </c>
      <c r="L8682" s="27">
        <f t="shared" si="270"/>
        <v>8</v>
      </c>
      <c r="M8682" s="27">
        <f t="shared" si="271"/>
        <v>8</v>
      </c>
    </row>
    <row r="8683" spans="1:13" x14ac:dyDescent="0.2">
      <c r="A8683">
        <v>2501</v>
      </c>
      <c r="B8683" s="4">
        <v>43923</v>
      </c>
      <c r="C8683" t="s">
        <v>39</v>
      </c>
      <c r="D8683" t="s">
        <v>43</v>
      </c>
      <c r="E8683" s="2" t="str">
        <f>VLOOKUP('SampleSuperstore - Main Data'!D8683,Reference!$A$26:$B$74,2,FALSE)</f>
        <v>West</v>
      </c>
      <c r="F8683" s="22" t="s">
        <v>13</v>
      </c>
      <c r="G8683" s="22" t="s">
        <v>35</v>
      </c>
      <c r="H8683" s="24">
        <f>VLOOKUP($G8683, Reference!$A$3:$C$20, 2,FALSE)*I8683</f>
        <v>120</v>
      </c>
      <c r="I8683" s="22">
        <v>5</v>
      </c>
      <c r="J8683" s="26" cm="1">
        <f t="array" ref="J8683">IFERROR(_xlfn.IFS(AND(C8683="Corporate", F8683="Technology"), 3%, C8683="Corporate", 1%),0%)</f>
        <v>0</v>
      </c>
      <c r="K8683" s="24">
        <f>VLOOKUP($G8683, Reference!$A$3:$C$20, 3,FALSE)*I8683</f>
        <v>95</v>
      </c>
      <c r="L8683" s="27">
        <f t="shared" si="270"/>
        <v>25</v>
      </c>
      <c r="M8683" s="27">
        <f t="shared" si="271"/>
        <v>25</v>
      </c>
    </row>
    <row r="8684" spans="1:13" x14ac:dyDescent="0.2">
      <c r="A8684">
        <v>2502</v>
      </c>
      <c r="B8684" s="4">
        <v>43923</v>
      </c>
      <c r="C8684" t="s">
        <v>39</v>
      </c>
      <c r="D8684" t="s">
        <v>55</v>
      </c>
      <c r="E8684" s="2" t="str">
        <f>VLOOKUP('SampleSuperstore - Main Data'!D8684,Reference!$A$26:$B$74,2,FALSE)</f>
        <v>Central</v>
      </c>
      <c r="F8684" s="22" t="s">
        <v>13</v>
      </c>
      <c r="G8684" s="22" t="s">
        <v>49</v>
      </c>
      <c r="H8684" s="24">
        <f>VLOOKUP($G8684, Reference!$A$3:$C$20, 2,FALSE)*I8684</f>
        <v>200</v>
      </c>
      <c r="I8684" s="22">
        <v>5</v>
      </c>
      <c r="J8684" s="26" cm="1">
        <f t="array" ref="J8684">IFERROR(_xlfn.IFS(AND(C8684="Corporate", F8684="Technology"), 3%, C8684="Corporate", 1%),0%)</f>
        <v>0</v>
      </c>
      <c r="K8684" s="24">
        <f>VLOOKUP($G8684, Reference!$A$3:$C$20, 3,FALSE)*I8684</f>
        <v>175</v>
      </c>
      <c r="L8684" s="27">
        <f t="shared" si="270"/>
        <v>25</v>
      </c>
      <c r="M8684" s="27">
        <f t="shared" si="271"/>
        <v>25</v>
      </c>
    </row>
    <row r="8685" spans="1:13" x14ac:dyDescent="0.2">
      <c r="A8685">
        <v>2503</v>
      </c>
      <c r="B8685" s="4">
        <v>43923</v>
      </c>
      <c r="C8685" t="s">
        <v>39</v>
      </c>
      <c r="D8685" t="s">
        <v>15</v>
      </c>
      <c r="E8685" s="2" t="str">
        <f>VLOOKUP('SampleSuperstore - Main Data'!D8685,Reference!$A$26:$B$74,2,FALSE)</f>
        <v>West</v>
      </c>
      <c r="F8685" s="22" t="s">
        <v>13</v>
      </c>
      <c r="G8685" s="22" t="s">
        <v>53</v>
      </c>
      <c r="H8685" s="24">
        <f>VLOOKUP($G8685, Reference!$A$3:$C$20, 2,FALSE)*I8685</f>
        <v>24</v>
      </c>
      <c r="I8685" s="22">
        <v>2</v>
      </c>
      <c r="J8685" s="26" cm="1">
        <f t="array" ref="J8685">IFERROR(_xlfn.IFS(AND(C8685="Corporate", F8685="Technology"), 3%, C8685="Corporate", 1%),0%)</f>
        <v>0</v>
      </c>
      <c r="K8685" s="24">
        <f>VLOOKUP($G8685, Reference!$A$3:$C$20, 3,FALSE)*I8685</f>
        <v>18</v>
      </c>
      <c r="L8685" s="27">
        <f t="shared" si="270"/>
        <v>6</v>
      </c>
      <c r="M8685" s="27">
        <f t="shared" si="271"/>
        <v>6</v>
      </c>
    </row>
    <row r="8686" spans="1:13" x14ac:dyDescent="0.2">
      <c r="A8686">
        <v>2504</v>
      </c>
      <c r="B8686" s="4">
        <v>43924</v>
      </c>
      <c r="C8686" t="s">
        <v>39</v>
      </c>
      <c r="D8686" t="s">
        <v>15</v>
      </c>
      <c r="E8686" s="2" t="str">
        <f>VLOOKUP('SampleSuperstore - Main Data'!D8686,Reference!$A$26:$B$74,2,FALSE)</f>
        <v>West</v>
      </c>
      <c r="F8686" s="22" t="s">
        <v>13</v>
      </c>
      <c r="G8686" s="22" t="s">
        <v>41</v>
      </c>
      <c r="H8686" s="24">
        <f>VLOOKUP($G8686, Reference!$A$3:$C$20, 2,FALSE)*I8686</f>
        <v>15</v>
      </c>
      <c r="I8686" s="22">
        <v>5</v>
      </c>
      <c r="J8686" s="26" cm="1">
        <f t="array" ref="J8686">IFERROR(_xlfn.IFS(AND(C8686="Corporate", F8686="Technology"), 3%, C8686="Corporate", 1%),0%)</f>
        <v>0</v>
      </c>
      <c r="K8686" s="24">
        <f>VLOOKUP($G8686, Reference!$A$3:$C$20, 3,FALSE)*I8686</f>
        <v>10</v>
      </c>
      <c r="L8686" s="27">
        <f t="shared" si="270"/>
        <v>5</v>
      </c>
      <c r="M8686" s="27">
        <f t="shared" si="271"/>
        <v>5</v>
      </c>
    </row>
    <row r="8687" spans="1:13" x14ac:dyDescent="0.2">
      <c r="A8687">
        <v>2505</v>
      </c>
      <c r="B8687" s="4">
        <v>43924</v>
      </c>
      <c r="C8687" t="s">
        <v>39</v>
      </c>
      <c r="D8687" t="s">
        <v>44</v>
      </c>
      <c r="E8687" s="2" t="str">
        <f>VLOOKUP('SampleSuperstore - Main Data'!D8687,Reference!$A$26:$B$74,2,FALSE)</f>
        <v>South</v>
      </c>
      <c r="F8687" s="22" t="s">
        <v>13</v>
      </c>
      <c r="G8687" s="22" t="s">
        <v>14</v>
      </c>
      <c r="H8687" s="24">
        <f>VLOOKUP($G8687, Reference!$A$3:$C$20, 2,FALSE)*I8687</f>
        <v>90</v>
      </c>
      <c r="I8687" s="22">
        <v>2</v>
      </c>
      <c r="J8687" s="26" cm="1">
        <f t="array" ref="J8687">IFERROR(_xlfn.IFS(AND(C8687="Corporate", F8687="Technology"), 3%, C8687="Corporate", 1%),0%)</f>
        <v>0</v>
      </c>
      <c r="K8687" s="24">
        <f>VLOOKUP($G8687, Reference!$A$3:$C$20, 3,FALSE)*I8687</f>
        <v>70</v>
      </c>
      <c r="L8687" s="27">
        <f t="shared" si="270"/>
        <v>20</v>
      </c>
      <c r="M8687" s="27">
        <f t="shared" si="271"/>
        <v>20</v>
      </c>
    </row>
    <row r="8688" spans="1:13" x14ac:dyDescent="0.2">
      <c r="A8688">
        <v>2528</v>
      </c>
      <c r="B8688" s="4">
        <v>43924</v>
      </c>
      <c r="C8688" t="s">
        <v>39</v>
      </c>
      <c r="D8688" t="s">
        <v>36</v>
      </c>
      <c r="E8688" s="2" t="str">
        <f>VLOOKUP('SampleSuperstore - Main Data'!D8688,Reference!$A$26:$B$74,2,FALSE)</f>
        <v>East</v>
      </c>
      <c r="F8688" s="22" t="s">
        <v>23</v>
      </c>
      <c r="G8688" s="22" t="s">
        <v>24</v>
      </c>
      <c r="H8688" s="24">
        <f>VLOOKUP($G8688, Reference!$A$3:$C$20, 2,FALSE)*I8688</f>
        <v>297</v>
      </c>
      <c r="I8688" s="22">
        <v>3</v>
      </c>
      <c r="J8688" s="26" cm="1">
        <f t="array" ref="J8688">IFERROR(_xlfn.IFS(AND(C8688="Corporate", F8688="Technology"), 3%, C8688="Corporate", 1%),0%)</f>
        <v>0</v>
      </c>
      <c r="K8688" s="24">
        <f>VLOOKUP($G8688, Reference!$A$3:$C$20, 3,FALSE)*I8688</f>
        <v>237</v>
      </c>
      <c r="L8688" s="27">
        <f t="shared" si="270"/>
        <v>60</v>
      </c>
      <c r="M8688" s="27">
        <f t="shared" si="271"/>
        <v>60</v>
      </c>
    </row>
    <row r="8689" spans="1:13" x14ac:dyDescent="0.2">
      <c r="A8689">
        <v>2529</v>
      </c>
      <c r="B8689" s="4">
        <v>43924</v>
      </c>
      <c r="C8689" t="s">
        <v>39</v>
      </c>
      <c r="D8689" t="s">
        <v>32</v>
      </c>
      <c r="E8689" s="2" t="str">
        <f>VLOOKUP('SampleSuperstore - Main Data'!D8689,Reference!$A$26:$B$74,2,FALSE)</f>
        <v>South</v>
      </c>
      <c r="F8689" s="22" t="s">
        <v>13</v>
      </c>
      <c r="G8689" s="22" t="s">
        <v>26</v>
      </c>
      <c r="H8689" s="24">
        <f>VLOOKUP($G8689, Reference!$A$3:$C$20, 2,FALSE)*I8689</f>
        <v>12.5</v>
      </c>
      <c r="I8689" s="22">
        <v>5</v>
      </c>
      <c r="J8689" s="26" cm="1">
        <f t="array" ref="J8689">IFERROR(_xlfn.IFS(AND(C8689="Corporate", F8689="Technology"), 3%, C8689="Corporate", 1%),0%)</f>
        <v>0</v>
      </c>
      <c r="K8689" s="24">
        <f>VLOOKUP($G8689, Reference!$A$3:$C$20, 3,FALSE)*I8689</f>
        <v>10</v>
      </c>
      <c r="L8689" s="27">
        <f t="shared" si="270"/>
        <v>2.5</v>
      </c>
      <c r="M8689" s="27">
        <f t="shared" si="271"/>
        <v>2.5</v>
      </c>
    </row>
    <row r="8690" spans="1:13" x14ac:dyDescent="0.2">
      <c r="A8690">
        <v>2530</v>
      </c>
      <c r="B8690" s="4">
        <v>43924</v>
      </c>
      <c r="C8690" t="s">
        <v>39</v>
      </c>
      <c r="D8690" t="s">
        <v>15</v>
      </c>
      <c r="E8690" s="2" t="str">
        <f>VLOOKUP('SampleSuperstore - Main Data'!D8690,Reference!$A$26:$B$74,2,FALSE)</f>
        <v>West</v>
      </c>
      <c r="F8690" s="22" t="s">
        <v>13</v>
      </c>
      <c r="G8690" s="22" t="s">
        <v>14</v>
      </c>
      <c r="H8690" s="24">
        <f>VLOOKUP($G8690, Reference!$A$3:$C$20, 2,FALSE)*I8690</f>
        <v>270</v>
      </c>
      <c r="I8690" s="22">
        <v>6</v>
      </c>
      <c r="J8690" s="26" cm="1">
        <f t="array" ref="J8690">IFERROR(_xlfn.IFS(AND(C8690="Corporate", F8690="Technology"), 3%, C8690="Corporate", 1%),0%)</f>
        <v>0</v>
      </c>
      <c r="K8690" s="24">
        <f>VLOOKUP($G8690, Reference!$A$3:$C$20, 3,FALSE)*I8690</f>
        <v>210</v>
      </c>
      <c r="L8690" s="27">
        <f t="shared" si="270"/>
        <v>60</v>
      </c>
      <c r="M8690" s="27">
        <f t="shared" si="271"/>
        <v>60</v>
      </c>
    </row>
    <row r="8691" spans="1:13" x14ac:dyDescent="0.2">
      <c r="A8691">
        <v>2531</v>
      </c>
      <c r="B8691" s="4">
        <v>43924</v>
      </c>
      <c r="C8691" t="s">
        <v>39</v>
      </c>
      <c r="D8691" t="s">
        <v>21</v>
      </c>
      <c r="E8691" s="2" t="str">
        <f>VLOOKUP('SampleSuperstore - Main Data'!D8691,Reference!$A$26:$B$74,2,FALSE)</f>
        <v>West</v>
      </c>
      <c r="F8691" s="22" t="s">
        <v>23</v>
      </c>
      <c r="G8691" s="22" t="s">
        <v>38</v>
      </c>
      <c r="H8691" s="24">
        <f>VLOOKUP($G8691, Reference!$A$3:$C$20, 2,FALSE)*I8691</f>
        <v>160</v>
      </c>
      <c r="I8691" s="22">
        <v>2</v>
      </c>
      <c r="J8691" s="26" cm="1">
        <f t="array" ref="J8691">IFERROR(_xlfn.IFS(AND(C8691="Corporate", F8691="Technology"), 3%, C8691="Corporate", 1%),0%)</f>
        <v>0</v>
      </c>
      <c r="K8691" s="24">
        <f>VLOOKUP($G8691, Reference!$A$3:$C$20, 3,FALSE)*I8691</f>
        <v>130</v>
      </c>
      <c r="L8691" s="27">
        <f t="shared" si="270"/>
        <v>30</v>
      </c>
      <c r="M8691" s="27">
        <f t="shared" si="271"/>
        <v>30</v>
      </c>
    </row>
    <row r="8692" spans="1:13" x14ac:dyDescent="0.2">
      <c r="A8692">
        <v>2532</v>
      </c>
      <c r="B8692" s="4">
        <v>43925</v>
      </c>
      <c r="C8692" t="s">
        <v>39</v>
      </c>
      <c r="D8692" t="s">
        <v>36</v>
      </c>
      <c r="E8692" s="2" t="str">
        <f>VLOOKUP('SampleSuperstore - Main Data'!D8692,Reference!$A$26:$B$74,2,FALSE)</f>
        <v>East</v>
      </c>
      <c r="F8692" s="22" t="s">
        <v>13</v>
      </c>
      <c r="G8692" s="22" t="s">
        <v>20</v>
      </c>
      <c r="H8692" s="24">
        <f>VLOOKUP($G8692, Reference!$A$3:$C$20, 2,FALSE)*I8692</f>
        <v>85</v>
      </c>
      <c r="I8692" s="22">
        <v>5</v>
      </c>
      <c r="J8692" s="26" cm="1">
        <f t="array" ref="J8692">IFERROR(_xlfn.IFS(AND(C8692="Corporate", F8692="Technology"), 3%, C8692="Corporate", 1%),0%)</f>
        <v>0</v>
      </c>
      <c r="K8692" s="24">
        <f>VLOOKUP($G8692, Reference!$A$3:$C$20, 3,FALSE)*I8692</f>
        <v>50</v>
      </c>
      <c r="L8692" s="27">
        <f t="shared" si="270"/>
        <v>35</v>
      </c>
      <c r="M8692" s="27">
        <f t="shared" si="271"/>
        <v>35</v>
      </c>
    </row>
    <row r="8693" spans="1:13" x14ac:dyDescent="0.2">
      <c r="A8693">
        <v>2533</v>
      </c>
      <c r="B8693" s="4">
        <v>43925</v>
      </c>
      <c r="C8693" t="s">
        <v>39</v>
      </c>
      <c r="D8693" t="s">
        <v>54</v>
      </c>
      <c r="E8693" s="2" t="str">
        <f>VLOOKUP('SampleSuperstore - Main Data'!D8693,Reference!$A$26:$B$74,2,FALSE)</f>
        <v>East</v>
      </c>
      <c r="F8693" s="22" t="s">
        <v>13</v>
      </c>
      <c r="G8693" s="22" t="s">
        <v>49</v>
      </c>
      <c r="H8693" s="24">
        <f>VLOOKUP($G8693, Reference!$A$3:$C$20, 2,FALSE)*I8693</f>
        <v>360</v>
      </c>
      <c r="I8693" s="22">
        <v>9</v>
      </c>
      <c r="J8693" s="26" cm="1">
        <f t="array" ref="J8693">IFERROR(_xlfn.IFS(AND(C8693="Corporate", F8693="Technology"), 3%, C8693="Corporate", 1%),0%)</f>
        <v>0</v>
      </c>
      <c r="K8693" s="24">
        <f>VLOOKUP($G8693, Reference!$A$3:$C$20, 3,FALSE)*I8693</f>
        <v>315</v>
      </c>
      <c r="L8693" s="27">
        <f t="shared" si="270"/>
        <v>45</v>
      </c>
      <c r="M8693" s="27">
        <f t="shared" si="271"/>
        <v>45</v>
      </c>
    </row>
    <row r="8694" spans="1:13" x14ac:dyDescent="0.2">
      <c r="A8694">
        <v>2549</v>
      </c>
      <c r="B8694" s="4">
        <v>43925</v>
      </c>
      <c r="C8694" t="s">
        <v>39</v>
      </c>
      <c r="D8694" t="s">
        <v>42</v>
      </c>
      <c r="E8694" s="2" t="str">
        <f>VLOOKUP('SampleSuperstore - Main Data'!D8694,Reference!$A$26:$B$74,2,FALSE)</f>
        <v>East</v>
      </c>
      <c r="F8694" s="22" t="s">
        <v>13</v>
      </c>
      <c r="G8694" s="22" t="s">
        <v>14</v>
      </c>
      <c r="H8694" s="24">
        <f>VLOOKUP($G8694, Reference!$A$3:$C$20, 2,FALSE)*I8694</f>
        <v>135</v>
      </c>
      <c r="I8694" s="22">
        <v>3</v>
      </c>
      <c r="J8694" s="26" cm="1">
        <f t="array" ref="J8694">IFERROR(_xlfn.IFS(AND(C8694="Corporate", F8694="Technology"), 3%, C8694="Corporate", 1%),0%)</f>
        <v>0</v>
      </c>
      <c r="K8694" s="24">
        <f>VLOOKUP($G8694, Reference!$A$3:$C$20, 3,FALSE)*I8694</f>
        <v>105</v>
      </c>
      <c r="L8694" s="27">
        <f t="shared" si="270"/>
        <v>30</v>
      </c>
      <c r="M8694" s="27">
        <f t="shared" si="271"/>
        <v>30</v>
      </c>
    </row>
    <row r="8695" spans="1:13" x14ac:dyDescent="0.2">
      <c r="A8695">
        <v>2550</v>
      </c>
      <c r="B8695" s="4">
        <v>43925</v>
      </c>
      <c r="C8695" t="s">
        <v>39</v>
      </c>
      <c r="D8695" t="s">
        <v>32</v>
      </c>
      <c r="E8695" s="2" t="str">
        <f>VLOOKUP('SampleSuperstore - Main Data'!D8695,Reference!$A$26:$B$74,2,FALSE)</f>
        <v>South</v>
      </c>
      <c r="F8695" s="22" t="s">
        <v>29</v>
      </c>
      <c r="G8695" s="22" t="s">
        <v>50</v>
      </c>
      <c r="H8695" s="24">
        <f>VLOOKUP($G8695, Reference!$A$3:$C$20, 2,FALSE)*I8695</f>
        <v>597</v>
      </c>
      <c r="I8695" s="22">
        <v>3</v>
      </c>
      <c r="J8695" s="26" cm="1">
        <f t="array" ref="J8695">IFERROR(_xlfn.IFS(AND(C8695="Corporate", F8695="Technology"), 3%, C8695="Corporate", 1%),0%)</f>
        <v>0</v>
      </c>
      <c r="K8695" s="24">
        <f>VLOOKUP($G8695, Reference!$A$3:$C$20, 3,FALSE)*I8695</f>
        <v>495</v>
      </c>
      <c r="L8695" s="27">
        <f t="shared" si="270"/>
        <v>102</v>
      </c>
      <c r="M8695" s="27">
        <f t="shared" si="271"/>
        <v>102</v>
      </c>
    </row>
    <row r="8696" spans="1:13" x14ac:dyDescent="0.2">
      <c r="A8696">
        <v>2551</v>
      </c>
      <c r="B8696" s="4">
        <v>43925</v>
      </c>
      <c r="C8696" t="s">
        <v>39</v>
      </c>
      <c r="D8696" t="s">
        <v>81</v>
      </c>
      <c r="E8696" s="2" t="str">
        <f>VLOOKUP('SampleSuperstore - Main Data'!D8696,Reference!$A$26:$B$74,2,FALSE)</f>
        <v>East</v>
      </c>
      <c r="F8696" s="22" t="s">
        <v>13</v>
      </c>
      <c r="G8696" s="22" t="s">
        <v>20</v>
      </c>
      <c r="H8696" s="24">
        <f>VLOOKUP($G8696, Reference!$A$3:$C$20, 2,FALSE)*I8696</f>
        <v>136</v>
      </c>
      <c r="I8696" s="22">
        <v>8</v>
      </c>
      <c r="J8696" s="26" cm="1">
        <f t="array" ref="J8696">IFERROR(_xlfn.IFS(AND(C8696="Corporate", F8696="Technology"), 3%, C8696="Corporate", 1%),0%)</f>
        <v>0</v>
      </c>
      <c r="K8696" s="24">
        <f>VLOOKUP($G8696, Reference!$A$3:$C$20, 3,FALSE)*I8696</f>
        <v>80</v>
      </c>
      <c r="L8696" s="27">
        <f t="shared" si="270"/>
        <v>56</v>
      </c>
      <c r="M8696" s="27">
        <f t="shared" si="271"/>
        <v>56</v>
      </c>
    </row>
    <row r="8697" spans="1:13" x14ac:dyDescent="0.2">
      <c r="A8697">
        <v>2552</v>
      </c>
      <c r="B8697" s="4">
        <v>43925</v>
      </c>
      <c r="C8697" t="s">
        <v>39</v>
      </c>
      <c r="D8697" t="s">
        <v>15</v>
      </c>
      <c r="E8697" s="2" t="str">
        <f>VLOOKUP('SampleSuperstore - Main Data'!D8697,Reference!$A$26:$B$74,2,FALSE)</f>
        <v>West</v>
      </c>
      <c r="F8697" s="22" t="s">
        <v>13</v>
      </c>
      <c r="G8697" s="22" t="s">
        <v>28</v>
      </c>
      <c r="H8697" s="24">
        <f>VLOOKUP($G8697, Reference!$A$3:$C$20, 2,FALSE)*I8697</f>
        <v>45</v>
      </c>
      <c r="I8697" s="22">
        <v>3</v>
      </c>
      <c r="J8697" s="26" cm="1">
        <f t="array" ref="J8697">IFERROR(_xlfn.IFS(AND(C8697="Corporate", F8697="Technology"), 3%, C8697="Corporate", 1%),0%)</f>
        <v>0</v>
      </c>
      <c r="K8697" s="24">
        <f>VLOOKUP($G8697, Reference!$A$3:$C$20, 3,FALSE)*I8697</f>
        <v>36</v>
      </c>
      <c r="L8697" s="27">
        <f t="shared" si="270"/>
        <v>9</v>
      </c>
      <c r="M8697" s="27">
        <f t="shared" si="271"/>
        <v>9</v>
      </c>
    </row>
    <row r="8698" spans="1:13" x14ac:dyDescent="0.2">
      <c r="A8698">
        <v>2553</v>
      </c>
      <c r="B8698" s="4">
        <v>43925</v>
      </c>
      <c r="C8698" t="s">
        <v>39</v>
      </c>
      <c r="D8698" t="s">
        <v>57</v>
      </c>
      <c r="E8698" s="2" t="str">
        <f>VLOOKUP('SampleSuperstore - Main Data'!D8698,Reference!$A$26:$B$74,2,FALSE)</f>
        <v>South</v>
      </c>
      <c r="F8698" s="22" t="s">
        <v>23</v>
      </c>
      <c r="G8698" s="22" t="s">
        <v>37</v>
      </c>
      <c r="H8698" s="24">
        <f>VLOOKUP($G8698, Reference!$A$3:$C$20, 2,FALSE)*I8698</f>
        <v>18</v>
      </c>
      <c r="I8698" s="22">
        <v>2</v>
      </c>
      <c r="J8698" s="26" cm="1">
        <f t="array" ref="J8698">IFERROR(_xlfn.IFS(AND(C8698="Corporate", F8698="Technology"), 3%, C8698="Corporate", 1%),0%)</f>
        <v>0</v>
      </c>
      <c r="K8698" s="24">
        <f>VLOOKUP($G8698, Reference!$A$3:$C$20, 3,FALSE)*I8698</f>
        <v>10</v>
      </c>
      <c r="L8698" s="27">
        <f t="shared" si="270"/>
        <v>8</v>
      </c>
      <c r="M8698" s="27">
        <f t="shared" si="271"/>
        <v>8</v>
      </c>
    </row>
    <row r="8699" spans="1:13" x14ac:dyDescent="0.2">
      <c r="A8699">
        <v>2554</v>
      </c>
      <c r="B8699" s="4">
        <v>43925</v>
      </c>
      <c r="C8699" t="s">
        <v>39</v>
      </c>
      <c r="D8699" t="s">
        <v>25</v>
      </c>
      <c r="E8699" s="2" t="str">
        <f>VLOOKUP('SampleSuperstore - Main Data'!D8699,Reference!$A$26:$B$74,2,FALSE)</f>
        <v>Central</v>
      </c>
      <c r="F8699" s="22" t="s">
        <v>13</v>
      </c>
      <c r="G8699" s="22" t="s">
        <v>49</v>
      </c>
      <c r="H8699" s="24">
        <f>VLOOKUP($G8699, Reference!$A$3:$C$20, 2,FALSE)*I8699</f>
        <v>360</v>
      </c>
      <c r="I8699" s="22">
        <v>9</v>
      </c>
      <c r="J8699" s="26" cm="1">
        <f t="array" ref="J8699">IFERROR(_xlfn.IFS(AND(C8699="Corporate", F8699="Technology"), 3%, C8699="Corporate", 1%),0%)</f>
        <v>0</v>
      </c>
      <c r="K8699" s="24">
        <f>VLOOKUP($G8699, Reference!$A$3:$C$20, 3,FALSE)*I8699</f>
        <v>315</v>
      </c>
      <c r="L8699" s="27">
        <f t="shared" si="270"/>
        <v>45</v>
      </c>
      <c r="M8699" s="27">
        <f t="shared" si="271"/>
        <v>45</v>
      </c>
    </row>
    <row r="8700" spans="1:13" x14ac:dyDescent="0.2">
      <c r="A8700">
        <v>2555</v>
      </c>
      <c r="B8700" s="4">
        <v>43925</v>
      </c>
      <c r="C8700" t="s">
        <v>39</v>
      </c>
      <c r="D8700" t="s">
        <v>64</v>
      </c>
      <c r="E8700" s="2" t="str">
        <f>VLOOKUP('SampleSuperstore - Main Data'!D8700,Reference!$A$26:$B$74,2,FALSE)</f>
        <v>East</v>
      </c>
      <c r="F8700" s="22" t="s">
        <v>29</v>
      </c>
      <c r="G8700" s="22" t="s">
        <v>33</v>
      </c>
      <c r="H8700" s="24">
        <f>VLOOKUP($G8700, Reference!$A$3:$C$20, 2,FALSE)*I8700</f>
        <v>15</v>
      </c>
      <c r="I8700" s="22">
        <v>3</v>
      </c>
      <c r="J8700" s="26" cm="1">
        <f t="array" ref="J8700">IFERROR(_xlfn.IFS(AND(C8700="Corporate", F8700="Technology"), 3%, C8700="Corporate", 1%),0%)</f>
        <v>0</v>
      </c>
      <c r="K8700" s="24">
        <f>VLOOKUP($G8700, Reference!$A$3:$C$20, 3,FALSE)*I8700</f>
        <v>7.5</v>
      </c>
      <c r="L8700" s="27">
        <f t="shared" si="270"/>
        <v>7.5</v>
      </c>
      <c r="M8700" s="27">
        <f t="shared" si="271"/>
        <v>7.5</v>
      </c>
    </row>
    <row r="8701" spans="1:13" x14ac:dyDescent="0.2">
      <c r="A8701">
        <v>2556</v>
      </c>
      <c r="B8701" s="4">
        <v>43926</v>
      </c>
      <c r="C8701" t="s">
        <v>39</v>
      </c>
      <c r="D8701" t="s">
        <v>44</v>
      </c>
      <c r="E8701" s="2" t="str">
        <f>VLOOKUP('SampleSuperstore - Main Data'!D8701,Reference!$A$26:$B$74,2,FALSE)</f>
        <v>South</v>
      </c>
      <c r="F8701" s="22" t="s">
        <v>29</v>
      </c>
      <c r="G8701" s="22" t="s">
        <v>50</v>
      </c>
      <c r="H8701" s="24">
        <f>VLOOKUP($G8701, Reference!$A$3:$C$20, 2,FALSE)*I8701</f>
        <v>597</v>
      </c>
      <c r="I8701" s="22">
        <v>3</v>
      </c>
      <c r="J8701" s="26" cm="1">
        <f t="array" ref="J8701">IFERROR(_xlfn.IFS(AND(C8701="Corporate", F8701="Technology"), 3%, C8701="Corporate", 1%),0%)</f>
        <v>0</v>
      </c>
      <c r="K8701" s="24">
        <f>VLOOKUP($G8701, Reference!$A$3:$C$20, 3,FALSE)*I8701</f>
        <v>495</v>
      </c>
      <c r="L8701" s="27">
        <f t="shared" si="270"/>
        <v>102</v>
      </c>
      <c r="M8701" s="27">
        <f t="shared" si="271"/>
        <v>102</v>
      </c>
    </row>
    <row r="8702" spans="1:13" x14ac:dyDescent="0.2">
      <c r="A8702">
        <v>2586</v>
      </c>
      <c r="B8702" s="4">
        <v>43926</v>
      </c>
      <c r="C8702" t="s">
        <v>39</v>
      </c>
      <c r="D8702" t="s">
        <v>63</v>
      </c>
      <c r="E8702" s="2" t="str">
        <f>VLOOKUP('SampleSuperstore - Main Data'!D8702,Reference!$A$26:$B$74,2,FALSE)</f>
        <v>East</v>
      </c>
      <c r="F8702" s="22" t="s">
        <v>13</v>
      </c>
      <c r="G8702" s="22" t="s">
        <v>49</v>
      </c>
      <c r="H8702" s="24">
        <f>VLOOKUP($G8702, Reference!$A$3:$C$20, 2,FALSE)*I8702</f>
        <v>200</v>
      </c>
      <c r="I8702" s="22">
        <v>5</v>
      </c>
      <c r="J8702" s="26" cm="1">
        <f t="array" ref="J8702">IFERROR(_xlfn.IFS(AND(C8702="Corporate", F8702="Technology"), 3%, C8702="Corporate", 1%),0%)</f>
        <v>0</v>
      </c>
      <c r="K8702" s="24">
        <f>VLOOKUP($G8702, Reference!$A$3:$C$20, 3,FALSE)*I8702</f>
        <v>175</v>
      </c>
      <c r="L8702" s="27">
        <f t="shared" si="270"/>
        <v>25</v>
      </c>
      <c r="M8702" s="27">
        <f t="shared" si="271"/>
        <v>25</v>
      </c>
    </row>
    <row r="8703" spans="1:13" x14ac:dyDescent="0.2">
      <c r="A8703">
        <v>2587</v>
      </c>
      <c r="B8703" s="4">
        <v>43926</v>
      </c>
      <c r="C8703" t="s">
        <v>39</v>
      </c>
      <c r="D8703" t="s">
        <v>31</v>
      </c>
      <c r="E8703" s="2" t="str">
        <f>VLOOKUP('SampleSuperstore - Main Data'!D8703,Reference!$A$26:$B$74,2,FALSE)</f>
        <v>Central</v>
      </c>
      <c r="F8703" s="22" t="s">
        <v>13</v>
      </c>
      <c r="G8703" s="22" t="s">
        <v>26</v>
      </c>
      <c r="H8703" s="24">
        <f>VLOOKUP($G8703, Reference!$A$3:$C$20, 2,FALSE)*I8703</f>
        <v>2.5</v>
      </c>
      <c r="I8703" s="22">
        <v>1</v>
      </c>
      <c r="J8703" s="26" cm="1">
        <f t="array" ref="J8703">IFERROR(_xlfn.IFS(AND(C8703="Corporate", F8703="Technology"), 3%, C8703="Corporate", 1%),0%)</f>
        <v>0</v>
      </c>
      <c r="K8703" s="24">
        <f>VLOOKUP($G8703, Reference!$A$3:$C$20, 3,FALSE)*I8703</f>
        <v>2</v>
      </c>
      <c r="L8703" s="27">
        <f t="shared" si="270"/>
        <v>0.5</v>
      </c>
      <c r="M8703" s="27">
        <f t="shared" si="271"/>
        <v>0.5</v>
      </c>
    </row>
    <row r="8704" spans="1:13" x14ac:dyDescent="0.2">
      <c r="A8704">
        <v>2588</v>
      </c>
      <c r="B8704" s="4">
        <v>43927</v>
      </c>
      <c r="C8704" t="s">
        <v>39</v>
      </c>
      <c r="D8704" t="s">
        <v>52</v>
      </c>
      <c r="E8704" s="2" t="str">
        <f>VLOOKUP('SampleSuperstore - Main Data'!D8704,Reference!$A$26:$B$74,2,FALSE)</f>
        <v>East</v>
      </c>
      <c r="F8704" s="22" t="s">
        <v>13</v>
      </c>
      <c r="G8704" s="22" t="s">
        <v>49</v>
      </c>
      <c r="H8704" s="24">
        <f>VLOOKUP($G8704, Reference!$A$3:$C$20, 2,FALSE)*I8704</f>
        <v>120</v>
      </c>
      <c r="I8704" s="22">
        <v>3</v>
      </c>
      <c r="J8704" s="26" cm="1">
        <f t="array" ref="J8704">IFERROR(_xlfn.IFS(AND(C8704="Corporate", F8704="Technology"), 3%, C8704="Corporate", 1%),0%)</f>
        <v>0</v>
      </c>
      <c r="K8704" s="24">
        <f>VLOOKUP($G8704, Reference!$A$3:$C$20, 3,FALSE)*I8704</f>
        <v>105</v>
      </c>
      <c r="L8704" s="27">
        <f t="shared" si="270"/>
        <v>15</v>
      </c>
      <c r="M8704" s="27">
        <f t="shared" si="271"/>
        <v>15</v>
      </c>
    </row>
    <row r="8705" spans="1:13" x14ac:dyDescent="0.2">
      <c r="A8705">
        <v>2620</v>
      </c>
      <c r="B8705" s="4">
        <v>43927</v>
      </c>
      <c r="C8705" t="s">
        <v>39</v>
      </c>
      <c r="D8705" t="s">
        <v>43</v>
      </c>
      <c r="E8705" s="2" t="str">
        <f>VLOOKUP('SampleSuperstore - Main Data'!D8705,Reference!$A$26:$B$74,2,FALSE)</f>
        <v>West</v>
      </c>
      <c r="F8705" s="22" t="s">
        <v>29</v>
      </c>
      <c r="G8705" s="22" t="s">
        <v>50</v>
      </c>
      <c r="H8705" s="24">
        <f>VLOOKUP($G8705, Reference!$A$3:$C$20, 2,FALSE)*I8705</f>
        <v>597</v>
      </c>
      <c r="I8705" s="22">
        <v>3</v>
      </c>
      <c r="J8705" s="26" cm="1">
        <f t="array" ref="J8705">IFERROR(_xlfn.IFS(AND(C8705="Corporate", F8705="Technology"), 3%, C8705="Corporate", 1%),0%)</f>
        <v>0</v>
      </c>
      <c r="K8705" s="24">
        <f>VLOOKUP($G8705, Reference!$A$3:$C$20, 3,FALSE)*I8705</f>
        <v>495</v>
      </c>
      <c r="L8705" s="27">
        <f t="shared" si="270"/>
        <v>102</v>
      </c>
      <c r="M8705" s="27">
        <f t="shared" si="271"/>
        <v>102</v>
      </c>
    </row>
    <row r="8706" spans="1:13" x14ac:dyDescent="0.2">
      <c r="A8706">
        <v>2621</v>
      </c>
      <c r="B8706" s="4">
        <v>43928</v>
      </c>
      <c r="C8706" t="s">
        <v>39</v>
      </c>
      <c r="D8706" t="s">
        <v>21</v>
      </c>
      <c r="E8706" s="2" t="str">
        <f>VLOOKUP('SampleSuperstore - Main Data'!D8706,Reference!$A$26:$B$74,2,FALSE)</f>
        <v>West</v>
      </c>
      <c r="F8706" s="22" t="s">
        <v>23</v>
      </c>
      <c r="G8706" s="22" t="s">
        <v>38</v>
      </c>
      <c r="H8706" s="24">
        <f>VLOOKUP($G8706, Reference!$A$3:$C$20, 2,FALSE)*I8706</f>
        <v>80</v>
      </c>
      <c r="I8706" s="22">
        <v>1</v>
      </c>
      <c r="J8706" s="26" cm="1">
        <f t="array" ref="J8706">IFERROR(_xlfn.IFS(AND(C8706="Corporate", F8706="Technology"), 3%, C8706="Corporate", 1%),0%)</f>
        <v>0</v>
      </c>
      <c r="K8706" s="24">
        <f>VLOOKUP($G8706, Reference!$A$3:$C$20, 3,FALSE)*I8706</f>
        <v>65</v>
      </c>
      <c r="L8706" s="27">
        <f t="shared" ref="L8706:L8769" si="272">H8706-K8706</f>
        <v>15</v>
      </c>
      <c r="M8706" s="27">
        <f t="shared" ref="M8706:M8769" si="273">H8706*(1-J8706)-K8706</f>
        <v>15</v>
      </c>
    </row>
    <row r="8707" spans="1:13" x14ac:dyDescent="0.2">
      <c r="A8707">
        <v>2622</v>
      </c>
      <c r="B8707" s="4">
        <v>43928</v>
      </c>
      <c r="C8707" t="s">
        <v>39</v>
      </c>
      <c r="D8707" t="s">
        <v>32</v>
      </c>
      <c r="E8707" s="2" t="str">
        <f>VLOOKUP('SampleSuperstore - Main Data'!D8707,Reference!$A$26:$B$74,2,FALSE)</f>
        <v>South</v>
      </c>
      <c r="F8707" s="22" t="s">
        <v>23</v>
      </c>
      <c r="G8707" s="22" t="s">
        <v>24</v>
      </c>
      <c r="H8707" s="24">
        <f>VLOOKUP($G8707, Reference!$A$3:$C$20, 2,FALSE)*I8707</f>
        <v>495</v>
      </c>
      <c r="I8707" s="22">
        <v>5</v>
      </c>
      <c r="J8707" s="26" cm="1">
        <f t="array" ref="J8707">IFERROR(_xlfn.IFS(AND(C8707="Corporate", F8707="Technology"), 3%, C8707="Corporate", 1%),0%)</f>
        <v>0</v>
      </c>
      <c r="K8707" s="24">
        <f>VLOOKUP($G8707, Reference!$A$3:$C$20, 3,FALSE)*I8707</f>
        <v>395</v>
      </c>
      <c r="L8707" s="27">
        <f t="shared" si="272"/>
        <v>100</v>
      </c>
      <c r="M8707" s="27">
        <f t="shared" si="273"/>
        <v>100</v>
      </c>
    </row>
    <row r="8708" spans="1:13" x14ac:dyDescent="0.2">
      <c r="A8708">
        <v>2639</v>
      </c>
      <c r="B8708" s="4">
        <v>43928</v>
      </c>
      <c r="C8708" t="s">
        <v>39</v>
      </c>
      <c r="D8708" t="s">
        <v>25</v>
      </c>
      <c r="E8708" s="2" t="str">
        <f>VLOOKUP('SampleSuperstore - Main Data'!D8708,Reference!$A$26:$B$74,2,FALSE)</f>
        <v>Central</v>
      </c>
      <c r="F8708" s="22" t="s">
        <v>13</v>
      </c>
      <c r="G8708" s="22" t="s">
        <v>26</v>
      </c>
      <c r="H8708" s="24">
        <f>VLOOKUP($G8708, Reference!$A$3:$C$20, 2,FALSE)*I8708</f>
        <v>12.5</v>
      </c>
      <c r="I8708" s="22">
        <v>5</v>
      </c>
      <c r="J8708" s="26" cm="1">
        <f t="array" ref="J8708">IFERROR(_xlfn.IFS(AND(C8708="Corporate", F8708="Technology"), 3%, C8708="Corporate", 1%),0%)</f>
        <v>0</v>
      </c>
      <c r="K8708" s="24">
        <f>VLOOKUP($G8708, Reference!$A$3:$C$20, 3,FALSE)*I8708</f>
        <v>10</v>
      </c>
      <c r="L8708" s="27">
        <f t="shared" si="272"/>
        <v>2.5</v>
      </c>
      <c r="M8708" s="27">
        <f t="shared" si="273"/>
        <v>2.5</v>
      </c>
    </row>
    <row r="8709" spans="1:13" x14ac:dyDescent="0.2">
      <c r="A8709">
        <v>2640</v>
      </c>
      <c r="B8709" s="4">
        <v>43928</v>
      </c>
      <c r="C8709" t="s">
        <v>39</v>
      </c>
      <c r="D8709" t="s">
        <v>46</v>
      </c>
      <c r="E8709" s="2" t="str">
        <f>VLOOKUP('SampleSuperstore - Main Data'!D8709,Reference!$A$26:$B$74,2,FALSE)</f>
        <v>Central</v>
      </c>
      <c r="F8709" s="22" t="s">
        <v>23</v>
      </c>
      <c r="G8709" s="22" t="s">
        <v>37</v>
      </c>
      <c r="H8709" s="24">
        <f>VLOOKUP($G8709, Reference!$A$3:$C$20, 2,FALSE)*I8709</f>
        <v>9</v>
      </c>
      <c r="I8709" s="22">
        <v>1</v>
      </c>
      <c r="J8709" s="26" cm="1">
        <f t="array" ref="J8709">IFERROR(_xlfn.IFS(AND(C8709="Corporate", F8709="Technology"), 3%, C8709="Corporate", 1%),0%)</f>
        <v>0</v>
      </c>
      <c r="K8709" s="24">
        <f>VLOOKUP($G8709, Reference!$A$3:$C$20, 3,FALSE)*I8709</f>
        <v>5</v>
      </c>
      <c r="L8709" s="27">
        <f t="shared" si="272"/>
        <v>4</v>
      </c>
      <c r="M8709" s="27">
        <f t="shared" si="273"/>
        <v>4</v>
      </c>
    </row>
    <row r="8710" spans="1:13" x14ac:dyDescent="0.2">
      <c r="A8710">
        <v>2641</v>
      </c>
      <c r="B8710" s="4">
        <v>43928</v>
      </c>
      <c r="C8710" t="s">
        <v>39</v>
      </c>
      <c r="D8710" t="s">
        <v>21</v>
      </c>
      <c r="E8710" s="2" t="str">
        <f>VLOOKUP('SampleSuperstore - Main Data'!D8710,Reference!$A$26:$B$74,2,FALSE)</f>
        <v>West</v>
      </c>
      <c r="F8710" s="22" t="s">
        <v>13</v>
      </c>
      <c r="G8710" s="22" t="s">
        <v>26</v>
      </c>
      <c r="H8710" s="24">
        <f>VLOOKUP($G8710, Reference!$A$3:$C$20, 2,FALSE)*I8710</f>
        <v>12.5</v>
      </c>
      <c r="I8710" s="22">
        <v>5</v>
      </c>
      <c r="J8710" s="26" cm="1">
        <f t="array" ref="J8710">IFERROR(_xlfn.IFS(AND(C8710="Corporate", F8710="Technology"), 3%, C8710="Corporate", 1%),0%)</f>
        <v>0</v>
      </c>
      <c r="K8710" s="24">
        <f>VLOOKUP($G8710, Reference!$A$3:$C$20, 3,FALSE)*I8710</f>
        <v>10</v>
      </c>
      <c r="L8710" s="27">
        <f t="shared" si="272"/>
        <v>2.5</v>
      </c>
      <c r="M8710" s="27">
        <f t="shared" si="273"/>
        <v>2.5</v>
      </c>
    </row>
    <row r="8711" spans="1:13" x14ac:dyDescent="0.2">
      <c r="A8711">
        <v>2666</v>
      </c>
      <c r="B8711" s="4">
        <v>43929</v>
      </c>
      <c r="C8711" t="s">
        <v>39</v>
      </c>
      <c r="D8711" t="s">
        <v>18</v>
      </c>
      <c r="E8711" s="2" t="str">
        <f>VLOOKUP('SampleSuperstore - Main Data'!D8711,Reference!$A$26:$B$74,2,FALSE)</f>
        <v>South</v>
      </c>
      <c r="F8711" s="22" t="s">
        <v>23</v>
      </c>
      <c r="G8711" s="22" t="s">
        <v>37</v>
      </c>
      <c r="H8711" s="24">
        <f>VLOOKUP($G8711, Reference!$A$3:$C$20, 2,FALSE)*I8711</f>
        <v>36</v>
      </c>
      <c r="I8711" s="22">
        <v>4</v>
      </c>
      <c r="J8711" s="26" cm="1">
        <f t="array" ref="J8711">IFERROR(_xlfn.IFS(AND(C8711="Corporate", F8711="Technology"), 3%, C8711="Corporate", 1%),0%)</f>
        <v>0</v>
      </c>
      <c r="K8711" s="24">
        <f>VLOOKUP($G8711, Reference!$A$3:$C$20, 3,FALSE)*I8711</f>
        <v>20</v>
      </c>
      <c r="L8711" s="27">
        <f t="shared" si="272"/>
        <v>16</v>
      </c>
      <c r="M8711" s="27">
        <f t="shared" si="273"/>
        <v>16</v>
      </c>
    </row>
    <row r="8712" spans="1:13" x14ac:dyDescent="0.2">
      <c r="A8712">
        <v>2667</v>
      </c>
      <c r="B8712" s="4">
        <v>43929</v>
      </c>
      <c r="C8712" t="s">
        <v>39</v>
      </c>
      <c r="D8712" t="s">
        <v>19</v>
      </c>
      <c r="E8712" s="2" t="str">
        <f>VLOOKUP('SampleSuperstore - Main Data'!D8712,Reference!$A$26:$B$74,2,FALSE)</f>
        <v>East</v>
      </c>
      <c r="F8712" s="22" t="s">
        <v>23</v>
      </c>
      <c r="G8712" s="22" t="s">
        <v>59</v>
      </c>
      <c r="H8712" s="24">
        <f>VLOOKUP($G8712, Reference!$A$3:$C$20, 2,FALSE)*I8712</f>
        <v>170</v>
      </c>
      <c r="I8712" s="22">
        <v>2</v>
      </c>
      <c r="J8712" s="26" cm="1">
        <f t="array" ref="J8712">IFERROR(_xlfn.IFS(AND(C8712="Corporate", F8712="Technology"), 3%, C8712="Corporate", 1%),0%)</f>
        <v>0</v>
      </c>
      <c r="K8712" s="24">
        <f>VLOOKUP($G8712, Reference!$A$3:$C$20, 3,FALSE)*I8712</f>
        <v>150</v>
      </c>
      <c r="L8712" s="27">
        <f t="shared" si="272"/>
        <v>20</v>
      </c>
      <c r="M8712" s="27">
        <f t="shared" si="273"/>
        <v>20</v>
      </c>
    </row>
    <row r="8713" spans="1:13" x14ac:dyDescent="0.2">
      <c r="A8713">
        <v>2668</v>
      </c>
      <c r="B8713" s="4">
        <v>43929</v>
      </c>
      <c r="C8713" t="s">
        <v>39</v>
      </c>
      <c r="D8713" t="s">
        <v>15</v>
      </c>
      <c r="E8713" s="2" t="str">
        <f>VLOOKUP('SampleSuperstore - Main Data'!D8713,Reference!$A$26:$B$74,2,FALSE)</f>
        <v>West</v>
      </c>
      <c r="F8713" s="22" t="s">
        <v>23</v>
      </c>
      <c r="G8713" s="22" t="s">
        <v>37</v>
      </c>
      <c r="H8713" s="24">
        <f>VLOOKUP($G8713, Reference!$A$3:$C$20, 2,FALSE)*I8713</f>
        <v>9</v>
      </c>
      <c r="I8713" s="22">
        <v>1</v>
      </c>
      <c r="J8713" s="26" cm="1">
        <f t="array" ref="J8713">IFERROR(_xlfn.IFS(AND(C8713="Corporate", F8713="Technology"), 3%, C8713="Corporate", 1%),0%)</f>
        <v>0</v>
      </c>
      <c r="K8713" s="24">
        <f>VLOOKUP($G8713, Reference!$A$3:$C$20, 3,FALSE)*I8713</f>
        <v>5</v>
      </c>
      <c r="L8713" s="27">
        <f t="shared" si="272"/>
        <v>4</v>
      </c>
      <c r="M8713" s="27">
        <f t="shared" si="273"/>
        <v>4</v>
      </c>
    </row>
    <row r="8714" spans="1:13" x14ac:dyDescent="0.2">
      <c r="A8714">
        <v>2669</v>
      </c>
      <c r="B8714" s="4">
        <v>43929</v>
      </c>
      <c r="C8714" t="s">
        <v>39</v>
      </c>
      <c r="D8714" t="s">
        <v>12</v>
      </c>
      <c r="E8714" s="2" t="str">
        <f>VLOOKUP('SampleSuperstore - Main Data'!D8714,Reference!$A$26:$B$74,2,FALSE)</f>
        <v>West</v>
      </c>
      <c r="F8714" s="22" t="s">
        <v>13</v>
      </c>
      <c r="G8714" s="22" t="s">
        <v>20</v>
      </c>
      <c r="H8714" s="24">
        <f>VLOOKUP($G8714, Reference!$A$3:$C$20, 2,FALSE)*I8714</f>
        <v>17</v>
      </c>
      <c r="I8714" s="22">
        <v>1</v>
      </c>
      <c r="J8714" s="26" cm="1">
        <f t="array" ref="J8714">IFERROR(_xlfn.IFS(AND(C8714="Corporate", F8714="Technology"), 3%, C8714="Corporate", 1%),0%)</f>
        <v>0</v>
      </c>
      <c r="K8714" s="24">
        <f>VLOOKUP($G8714, Reference!$A$3:$C$20, 3,FALSE)*I8714</f>
        <v>10</v>
      </c>
      <c r="L8714" s="27">
        <f t="shared" si="272"/>
        <v>7</v>
      </c>
      <c r="M8714" s="27">
        <f t="shared" si="273"/>
        <v>7</v>
      </c>
    </row>
    <row r="8715" spans="1:13" x14ac:dyDescent="0.2">
      <c r="A8715">
        <v>2670</v>
      </c>
      <c r="B8715" s="4">
        <v>43930</v>
      </c>
      <c r="C8715" t="s">
        <v>39</v>
      </c>
      <c r="D8715" t="s">
        <v>81</v>
      </c>
      <c r="E8715" s="2" t="str">
        <f>VLOOKUP('SampleSuperstore - Main Data'!D8715,Reference!$A$26:$B$74,2,FALSE)</f>
        <v>East</v>
      </c>
      <c r="F8715" s="22" t="s">
        <v>13</v>
      </c>
      <c r="G8715" s="22" t="s">
        <v>14</v>
      </c>
      <c r="H8715" s="24">
        <f>VLOOKUP($G8715, Reference!$A$3:$C$20, 2,FALSE)*I8715</f>
        <v>270</v>
      </c>
      <c r="I8715" s="22">
        <v>6</v>
      </c>
      <c r="J8715" s="26" cm="1">
        <f t="array" ref="J8715">IFERROR(_xlfn.IFS(AND(C8715="Corporate", F8715="Technology"), 3%, C8715="Corporate", 1%),0%)</f>
        <v>0</v>
      </c>
      <c r="K8715" s="24">
        <f>VLOOKUP($G8715, Reference!$A$3:$C$20, 3,FALSE)*I8715</f>
        <v>210</v>
      </c>
      <c r="L8715" s="27">
        <f t="shared" si="272"/>
        <v>60</v>
      </c>
      <c r="M8715" s="27">
        <f t="shared" si="273"/>
        <v>60</v>
      </c>
    </row>
    <row r="8716" spans="1:13" x14ac:dyDescent="0.2">
      <c r="A8716">
        <v>2671</v>
      </c>
      <c r="B8716" s="4">
        <v>43930</v>
      </c>
      <c r="C8716" t="s">
        <v>39</v>
      </c>
      <c r="D8716" t="s">
        <v>15</v>
      </c>
      <c r="E8716" s="2" t="str">
        <f>VLOOKUP('SampleSuperstore - Main Data'!D8716,Reference!$A$26:$B$74,2,FALSE)</f>
        <v>West</v>
      </c>
      <c r="F8716" s="22" t="s">
        <v>29</v>
      </c>
      <c r="G8716" s="22" t="s">
        <v>33</v>
      </c>
      <c r="H8716" s="24">
        <f>VLOOKUP($G8716, Reference!$A$3:$C$20, 2,FALSE)*I8716</f>
        <v>15</v>
      </c>
      <c r="I8716" s="22">
        <v>3</v>
      </c>
      <c r="J8716" s="26" cm="1">
        <f t="array" ref="J8716">IFERROR(_xlfn.IFS(AND(C8716="Corporate", F8716="Technology"), 3%, C8716="Corporate", 1%),0%)</f>
        <v>0</v>
      </c>
      <c r="K8716" s="24">
        <f>VLOOKUP($G8716, Reference!$A$3:$C$20, 3,FALSE)*I8716</f>
        <v>7.5</v>
      </c>
      <c r="L8716" s="27">
        <f t="shared" si="272"/>
        <v>7.5</v>
      </c>
      <c r="M8716" s="27">
        <f t="shared" si="273"/>
        <v>7.5</v>
      </c>
    </row>
    <row r="8717" spans="1:13" x14ac:dyDescent="0.2">
      <c r="A8717">
        <v>2691</v>
      </c>
      <c r="B8717" s="4">
        <v>43930</v>
      </c>
      <c r="C8717" t="s">
        <v>39</v>
      </c>
      <c r="D8717" t="s">
        <v>52</v>
      </c>
      <c r="E8717" s="2" t="str">
        <f>VLOOKUP('SampleSuperstore - Main Data'!D8717,Reference!$A$26:$B$74,2,FALSE)</f>
        <v>East</v>
      </c>
      <c r="F8717" s="22" t="s">
        <v>13</v>
      </c>
      <c r="G8717" s="22" t="s">
        <v>26</v>
      </c>
      <c r="H8717" s="24">
        <f>VLOOKUP($G8717, Reference!$A$3:$C$20, 2,FALSE)*I8717</f>
        <v>15</v>
      </c>
      <c r="I8717" s="22">
        <v>6</v>
      </c>
      <c r="J8717" s="26" cm="1">
        <f t="array" ref="J8717">IFERROR(_xlfn.IFS(AND(C8717="Corporate", F8717="Technology"), 3%, C8717="Corporate", 1%),0%)</f>
        <v>0</v>
      </c>
      <c r="K8717" s="24">
        <f>VLOOKUP($G8717, Reference!$A$3:$C$20, 3,FALSE)*I8717</f>
        <v>12</v>
      </c>
      <c r="L8717" s="27">
        <f t="shared" si="272"/>
        <v>3</v>
      </c>
      <c r="M8717" s="27">
        <f t="shared" si="273"/>
        <v>3</v>
      </c>
    </row>
    <row r="8718" spans="1:13" x14ac:dyDescent="0.2">
      <c r="A8718">
        <v>2692</v>
      </c>
      <c r="B8718" s="4">
        <v>43930</v>
      </c>
      <c r="C8718" t="s">
        <v>39</v>
      </c>
      <c r="D8718" t="s">
        <v>15</v>
      </c>
      <c r="E8718" s="2" t="str">
        <f>VLOOKUP('SampleSuperstore - Main Data'!D8718,Reference!$A$26:$B$74,2,FALSE)</f>
        <v>West</v>
      </c>
      <c r="F8718" s="22" t="s">
        <v>23</v>
      </c>
      <c r="G8718" s="22" t="s">
        <v>37</v>
      </c>
      <c r="H8718" s="24">
        <f>VLOOKUP($G8718, Reference!$A$3:$C$20, 2,FALSE)*I8718</f>
        <v>9</v>
      </c>
      <c r="I8718" s="22">
        <v>1</v>
      </c>
      <c r="J8718" s="26" cm="1">
        <f t="array" ref="J8718">IFERROR(_xlfn.IFS(AND(C8718="Corporate", F8718="Technology"), 3%, C8718="Corporate", 1%),0%)</f>
        <v>0</v>
      </c>
      <c r="K8718" s="24">
        <f>VLOOKUP($G8718, Reference!$A$3:$C$20, 3,FALSE)*I8718</f>
        <v>5</v>
      </c>
      <c r="L8718" s="27">
        <f t="shared" si="272"/>
        <v>4</v>
      </c>
      <c r="M8718" s="27">
        <f t="shared" si="273"/>
        <v>4</v>
      </c>
    </row>
    <row r="8719" spans="1:13" x14ac:dyDescent="0.2">
      <c r="A8719">
        <v>2693</v>
      </c>
      <c r="B8719" s="4">
        <v>43930</v>
      </c>
      <c r="C8719" t="s">
        <v>39</v>
      </c>
      <c r="D8719" t="s">
        <v>15</v>
      </c>
      <c r="E8719" s="2" t="str">
        <f>VLOOKUP('SampleSuperstore - Main Data'!D8719,Reference!$A$26:$B$74,2,FALSE)</f>
        <v>West</v>
      </c>
      <c r="F8719" s="22" t="s">
        <v>13</v>
      </c>
      <c r="G8719" s="22" t="s">
        <v>41</v>
      </c>
      <c r="H8719" s="24">
        <f>VLOOKUP($G8719, Reference!$A$3:$C$20, 2,FALSE)*I8719</f>
        <v>9</v>
      </c>
      <c r="I8719" s="22">
        <v>3</v>
      </c>
      <c r="J8719" s="26" cm="1">
        <f t="array" ref="J8719">IFERROR(_xlfn.IFS(AND(C8719="Corporate", F8719="Technology"), 3%, C8719="Corporate", 1%),0%)</f>
        <v>0</v>
      </c>
      <c r="K8719" s="24">
        <f>VLOOKUP($G8719, Reference!$A$3:$C$20, 3,FALSE)*I8719</f>
        <v>6</v>
      </c>
      <c r="L8719" s="27">
        <f t="shared" si="272"/>
        <v>3</v>
      </c>
      <c r="M8719" s="27">
        <f t="shared" si="273"/>
        <v>3</v>
      </c>
    </row>
    <row r="8720" spans="1:13" x14ac:dyDescent="0.2">
      <c r="A8720">
        <v>2694</v>
      </c>
      <c r="B8720" s="4">
        <v>43930</v>
      </c>
      <c r="C8720" t="s">
        <v>39</v>
      </c>
      <c r="D8720" t="s">
        <v>21</v>
      </c>
      <c r="E8720" s="2" t="str">
        <f>VLOOKUP('SampleSuperstore - Main Data'!D8720,Reference!$A$26:$B$74,2,FALSE)</f>
        <v>West</v>
      </c>
      <c r="F8720" s="22" t="s">
        <v>13</v>
      </c>
      <c r="G8720" s="22" t="s">
        <v>26</v>
      </c>
      <c r="H8720" s="24">
        <f>VLOOKUP($G8720, Reference!$A$3:$C$20, 2,FALSE)*I8720</f>
        <v>12.5</v>
      </c>
      <c r="I8720" s="22">
        <v>5</v>
      </c>
      <c r="J8720" s="26" cm="1">
        <f t="array" ref="J8720">IFERROR(_xlfn.IFS(AND(C8720="Corporate", F8720="Technology"), 3%, C8720="Corporate", 1%),0%)</f>
        <v>0</v>
      </c>
      <c r="K8720" s="24">
        <f>VLOOKUP($G8720, Reference!$A$3:$C$20, 3,FALSE)*I8720</f>
        <v>10</v>
      </c>
      <c r="L8720" s="27">
        <f t="shared" si="272"/>
        <v>2.5</v>
      </c>
      <c r="M8720" s="27">
        <f t="shared" si="273"/>
        <v>2.5</v>
      </c>
    </row>
    <row r="8721" spans="1:13" x14ac:dyDescent="0.2">
      <c r="A8721">
        <v>2695</v>
      </c>
      <c r="B8721" s="4">
        <v>43930</v>
      </c>
      <c r="C8721" t="s">
        <v>39</v>
      </c>
      <c r="D8721" t="s">
        <v>15</v>
      </c>
      <c r="E8721" s="2" t="str">
        <f>VLOOKUP('SampleSuperstore - Main Data'!D8721,Reference!$A$26:$B$74,2,FALSE)</f>
        <v>West</v>
      </c>
      <c r="F8721" s="22" t="s">
        <v>23</v>
      </c>
      <c r="G8721" s="22" t="s">
        <v>38</v>
      </c>
      <c r="H8721" s="24">
        <f>VLOOKUP($G8721, Reference!$A$3:$C$20, 2,FALSE)*I8721</f>
        <v>800</v>
      </c>
      <c r="I8721" s="22">
        <v>10</v>
      </c>
      <c r="J8721" s="26" cm="1">
        <f t="array" ref="J8721">IFERROR(_xlfn.IFS(AND(C8721="Corporate", F8721="Technology"), 3%, C8721="Corporate", 1%),0%)</f>
        <v>0</v>
      </c>
      <c r="K8721" s="24">
        <f>VLOOKUP($G8721, Reference!$A$3:$C$20, 3,FALSE)*I8721</f>
        <v>650</v>
      </c>
      <c r="L8721" s="27">
        <f t="shared" si="272"/>
        <v>150</v>
      </c>
      <c r="M8721" s="27">
        <f t="shared" si="273"/>
        <v>150</v>
      </c>
    </row>
    <row r="8722" spans="1:13" x14ac:dyDescent="0.2">
      <c r="A8722">
        <v>2696</v>
      </c>
      <c r="B8722" s="4">
        <v>43930</v>
      </c>
      <c r="C8722" t="s">
        <v>39</v>
      </c>
      <c r="D8722" t="s">
        <v>21</v>
      </c>
      <c r="E8722" s="2" t="str">
        <f>VLOOKUP('SampleSuperstore - Main Data'!D8722,Reference!$A$26:$B$74,2,FALSE)</f>
        <v>West</v>
      </c>
      <c r="F8722" s="22" t="s">
        <v>29</v>
      </c>
      <c r="G8722" s="22" t="s">
        <v>50</v>
      </c>
      <c r="H8722" s="24">
        <f>VLOOKUP($G8722, Reference!$A$3:$C$20, 2,FALSE)*I8722</f>
        <v>597</v>
      </c>
      <c r="I8722" s="22">
        <v>3</v>
      </c>
      <c r="J8722" s="26" cm="1">
        <f t="array" ref="J8722">IFERROR(_xlfn.IFS(AND(C8722="Corporate", F8722="Technology"), 3%, C8722="Corporate", 1%),0%)</f>
        <v>0</v>
      </c>
      <c r="K8722" s="24">
        <f>VLOOKUP($G8722, Reference!$A$3:$C$20, 3,FALSE)*I8722</f>
        <v>495</v>
      </c>
      <c r="L8722" s="27">
        <f t="shared" si="272"/>
        <v>102</v>
      </c>
      <c r="M8722" s="27">
        <f t="shared" si="273"/>
        <v>102</v>
      </c>
    </row>
    <row r="8723" spans="1:13" x14ac:dyDescent="0.2">
      <c r="A8723">
        <v>2712</v>
      </c>
      <c r="B8723" s="4">
        <v>43931</v>
      </c>
      <c r="C8723" t="s">
        <v>39</v>
      </c>
      <c r="D8723" t="s">
        <v>25</v>
      </c>
      <c r="E8723" s="2" t="str">
        <f>VLOOKUP('SampleSuperstore - Main Data'!D8723,Reference!$A$26:$B$74,2,FALSE)</f>
        <v>Central</v>
      </c>
      <c r="F8723" s="22" t="s">
        <v>13</v>
      </c>
      <c r="G8723" s="22" t="s">
        <v>26</v>
      </c>
      <c r="H8723" s="24">
        <f>VLOOKUP($G8723, Reference!$A$3:$C$20, 2,FALSE)*I8723</f>
        <v>7.5</v>
      </c>
      <c r="I8723" s="22">
        <v>3</v>
      </c>
      <c r="J8723" s="26" cm="1">
        <f t="array" ref="J8723">IFERROR(_xlfn.IFS(AND(C8723="Corporate", F8723="Technology"), 3%, C8723="Corporate", 1%),0%)</f>
        <v>0</v>
      </c>
      <c r="K8723" s="24">
        <f>VLOOKUP($G8723, Reference!$A$3:$C$20, 3,FALSE)*I8723</f>
        <v>6</v>
      </c>
      <c r="L8723" s="27">
        <f t="shared" si="272"/>
        <v>1.5</v>
      </c>
      <c r="M8723" s="27">
        <f t="shared" si="273"/>
        <v>1.5</v>
      </c>
    </row>
    <row r="8724" spans="1:13" x14ac:dyDescent="0.2">
      <c r="A8724">
        <v>2713</v>
      </c>
      <c r="B8724" s="4">
        <v>43931</v>
      </c>
      <c r="C8724" t="s">
        <v>39</v>
      </c>
      <c r="D8724" t="s">
        <v>58</v>
      </c>
      <c r="E8724" s="2" t="str">
        <f>VLOOKUP('SampleSuperstore - Main Data'!D8724,Reference!$A$26:$B$74,2,FALSE)</f>
        <v>Central</v>
      </c>
      <c r="F8724" s="22" t="s">
        <v>13</v>
      </c>
      <c r="G8724" s="22" t="s">
        <v>20</v>
      </c>
      <c r="H8724" s="24">
        <f>VLOOKUP($G8724, Reference!$A$3:$C$20, 2,FALSE)*I8724</f>
        <v>68</v>
      </c>
      <c r="I8724" s="22">
        <v>4</v>
      </c>
      <c r="J8724" s="26" cm="1">
        <f t="array" ref="J8724">IFERROR(_xlfn.IFS(AND(C8724="Corporate", F8724="Technology"), 3%, C8724="Corporate", 1%),0%)</f>
        <v>0</v>
      </c>
      <c r="K8724" s="24">
        <f>VLOOKUP($G8724, Reference!$A$3:$C$20, 3,FALSE)*I8724</f>
        <v>40</v>
      </c>
      <c r="L8724" s="27">
        <f t="shared" si="272"/>
        <v>28</v>
      </c>
      <c r="M8724" s="27">
        <f t="shared" si="273"/>
        <v>28</v>
      </c>
    </row>
    <row r="8725" spans="1:13" x14ac:dyDescent="0.2">
      <c r="A8725">
        <v>2714</v>
      </c>
      <c r="B8725" s="4">
        <v>43931</v>
      </c>
      <c r="C8725" t="s">
        <v>39</v>
      </c>
      <c r="D8725" t="s">
        <v>36</v>
      </c>
      <c r="E8725" s="2" t="str">
        <f>VLOOKUP('SampleSuperstore - Main Data'!D8725,Reference!$A$26:$B$74,2,FALSE)</f>
        <v>East</v>
      </c>
      <c r="F8725" s="22" t="s">
        <v>13</v>
      </c>
      <c r="G8725" s="22" t="s">
        <v>53</v>
      </c>
      <c r="H8725" s="24">
        <f>VLOOKUP($G8725, Reference!$A$3:$C$20, 2,FALSE)*I8725</f>
        <v>24</v>
      </c>
      <c r="I8725" s="22">
        <v>2</v>
      </c>
      <c r="J8725" s="26" cm="1">
        <f t="array" ref="J8725">IFERROR(_xlfn.IFS(AND(C8725="Corporate", F8725="Technology"), 3%, C8725="Corporate", 1%),0%)</f>
        <v>0</v>
      </c>
      <c r="K8725" s="24">
        <f>VLOOKUP($G8725, Reference!$A$3:$C$20, 3,FALSE)*I8725</f>
        <v>18</v>
      </c>
      <c r="L8725" s="27">
        <f t="shared" si="272"/>
        <v>6</v>
      </c>
      <c r="M8725" s="27">
        <f t="shared" si="273"/>
        <v>6</v>
      </c>
    </row>
    <row r="8726" spans="1:13" x14ac:dyDescent="0.2">
      <c r="A8726">
        <v>2715</v>
      </c>
      <c r="B8726" s="4">
        <v>43931</v>
      </c>
      <c r="C8726" t="s">
        <v>39</v>
      </c>
      <c r="D8726" t="s">
        <v>15</v>
      </c>
      <c r="E8726" s="2" t="str">
        <f>VLOOKUP('SampleSuperstore - Main Data'!D8726,Reference!$A$26:$B$74,2,FALSE)</f>
        <v>West</v>
      </c>
      <c r="F8726" s="22" t="s">
        <v>13</v>
      </c>
      <c r="G8726" s="22" t="s">
        <v>26</v>
      </c>
      <c r="H8726" s="24">
        <f>VLOOKUP($G8726, Reference!$A$3:$C$20, 2,FALSE)*I8726</f>
        <v>5</v>
      </c>
      <c r="I8726" s="22">
        <v>2</v>
      </c>
      <c r="J8726" s="26" cm="1">
        <f t="array" ref="J8726">IFERROR(_xlfn.IFS(AND(C8726="Corporate", F8726="Technology"), 3%, C8726="Corporate", 1%),0%)</f>
        <v>0</v>
      </c>
      <c r="K8726" s="24">
        <f>VLOOKUP($G8726, Reference!$A$3:$C$20, 3,FALSE)*I8726</f>
        <v>4</v>
      </c>
      <c r="L8726" s="27">
        <f t="shared" si="272"/>
        <v>1</v>
      </c>
      <c r="M8726" s="27">
        <f t="shared" si="273"/>
        <v>1</v>
      </c>
    </row>
    <row r="8727" spans="1:13" x14ac:dyDescent="0.2">
      <c r="A8727">
        <v>2741</v>
      </c>
      <c r="B8727" s="4">
        <v>43932</v>
      </c>
      <c r="C8727" t="s">
        <v>39</v>
      </c>
      <c r="D8727" t="s">
        <v>40</v>
      </c>
      <c r="E8727" s="2" t="str">
        <f>VLOOKUP('SampleSuperstore - Main Data'!D8727,Reference!$A$26:$B$74,2,FALSE)</f>
        <v>East</v>
      </c>
      <c r="F8727" s="22" t="s">
        <v>13</v>
      </c>
      <c r="G8727" s="22" t="s">
        <v>20</v>
      </c>
      <c r="H8727" s="24">
        <f>VLOOKUP($G8727, Reference!$A$3:$C$20, 2,FALSE)*I8727</f>
        <v>51</v>
      </c>
      <c r="I8727" s="22">
        <v>3</v>
      </c>
      <c r="J8727" s="26" cm="1">
        <f t="array" ref="J8727">IFERROR(_xlfn.IFS(AND(C8727="Corporate", F8727="Technology"), 3%, C8727="Corporate", 1%),0%)</f>
        <v>0</v>
      </c>
      <c r="K8727" s="24">
        <f>VLOOKUP($G8727, Reference!$A$3:$C$20, 3,FALSE)*I8727</f>
        <v>30</v>
      </c>
      <c r="L8727" s="27">
        <f t="shared" si="272"/>
        <v>21</v>
      </c>
      <c r="M8727" s="27">
        <f t="shared" si="273"/>
        <v>21</v>
      </c>
    </row>
    <row r="8728" spans="1:13" x14ac:dyDescent="0.2">
      <c r="A8728">
        <v>2742</v>
      </c>
      <c r="B8728" s="4">
        <v>43932</v>
      </c>
      <c r="C8728" t="s">
        <v>39</v>
      </c>
      <c r="D8728" t="s">
        <v>55</v>
      </c>
      <c r="E8728" s="2" t="str">
        <f>VLOOKUP('SampleSuperstore - Main Data'!D8728,Reference!$A$26:$B$74,2,FALSE)</f>
        <v>Central</v>
      </c>
      <c r="F8728" s="22" t="s">
        <v>23</v>
      </c>
      <c r="G8728" s="22" t="s">
        <v>37</v>
      </c>
      <c r="H8728" s="24">
        <f>VLOOKUP($G8728, Reference!$A$3:$C$20, 2,FALSE)*I8728</f>
        <v>18</v>
      </c>
      <c r="I8728" s="22">
        <v>2</v>
      </c>
      <c r="J8728" s="26" cm="1">
        <f t="array" ref="J8728">IFERROR(_xlfn.IFS(AND(C8728="Corporate", F8728="Technology"), 3%, C8728="Corporate", 1%),0%)</f>
        <v>0</v>
      </c>
      <c r="K8728" s="24">
        <f>VLOOKUP($G8728, Reference!$A$3:$C$20, 3,FALSE)*I8728</f>
        <v>10</v>
      </c>
      <c r="L8728" s="27">
        <f t="shared" si="272"/>
        <v>8</v>
      </c>
      <c r="M8728" s="27">
        <f t="shared" si="273"/>
        <v>8</v>
      </c>
    </row>
    <row r="8729" spans="1:13" x14ac:dyDescent="0.2">
      <c r="A8729">
        <v>2743</v>
      </c>
      <c r="B8729" s="4">
        <v>43933</v>
      </c>
      <c r="C8729" t="s">
        <v>39</v>
      </c>
      <c r="D8729" t="s">
        <v>47</v>
      </c>
      <c r="E8729" s="2" t="str">
        <f>VLOOKUP('SampleSuperstore - Main Data'!D8729,Reference!$A$26:$B$74,2,FALSE)</f>
        <v>South</v>
      </c>
      <c r="F8729" s="22" t="s">
        <v>23</v>
      </c>
      <c r="G8729" s="22" t="s">
        <v>59</v>
      </c>
      <c r="H8729" s="24">
        <f>VLOOKUP($G8729, Reference!$A$3:$C$20, 2,FALSE)*I8729</f>
        <v>170</v>
      </c>
      <c r="I8729" s="22">
        <v>2</v>
      </c>
      <c r="J8729" s="26" cm="1">
        <f t="array" ref="J8729">IFERROR(_xlfn.IFS(AND(C8729="Corporate", F8729="Technology"), 3%, C8729="Corporate", 1%),0%)</f>
        <v>0</v>
      </c>
      <c r="K8729" s="24">
        <f>VLOOKUP($G8729, Reference!$A$3:$C$20, 3,FALSE)*I8729</f>
        <v>150</v>
      </c>
      <c r="L8729" s="27">
        <f t="shared" si="272"/>
        <v>20</v>
      </c>
      <c r="M8729" s="27">
        <f t="shared" si="273"/>
        <v>20</v>
      </c>
    </row>
    <row r="8730" spans="1:13" x14ac:dyDescent="0.2">
      <c r="A8730">
        <v>2758</v>
      </c>
      <c r="B8730" s="4">
        <v>43933</v>
      </c>
      <c r="C8730" t="s">
        <v>39</v>
      </c>
      <c r="D8730" t="s">
        <v>32</v>
      </c>
      <c r="E8730" s="2" t="str">
        <f>VLOOKUP('SampleSuperstore - Main Data'!D8730,Reference!$A$26:$B$74,2,FALSE)</f>
        <v>South</v>
      </c>
      <c r="F8730" s="22" t="s">
        <v>29</v>
      </c>
      <c r="G8730" s="22" t="s">
        <v>50</v>
      </c>
      <c r="H8730" s="24">
        <f>VLOOKUP($G8730, Reference!$A$3:$C$20, 2,FALSE)*I8730</f>
        <v>796</v>
      </c>
      <c r="I8730" s="22">
        <v>4</v>
      </c>
      <c r="J8730" s="26" cm="1">
        <f t="array" ref="J8730">IFERROR(_xlfn.IFS(AND(C8730="Corporate", F8730="Technology"), 3%, C8730="Corporate", 1%),0%)</f>
        <v>0</v>
      </c>
      <c r="K8730" s="24">
        <f>VLOOKUP($G8730, Reference!$A$3:$C$20, 3,FALSE)*I8730</f>
        <v>660</v>
      </c>
      <c r="L8730" s="27">
        <f t="shared" si="272"/>
        <v>136</v>
      </c>
      <c r="M8730" s="27">
        <f t="shared" si="273"/>
        <v>136</v>
      </c>
    </row>
    <row r="8731" spans="1:13" x14ac:dyDescent="0.2">
      <c r="A8731">
        <v>2759</v>
      </c>
      <c r="B8731" s="4">
        <v>43933</v>
      </c>
      <c r="C8731" t="s">
        <v>39</v>
      </c>
      <c r="D8731" t="s">
        <v>40</v>
      </c>
      <c r="E8731" s="2" t="str">
        <f>VLOOKUP('SampleSuperstore - Main Data'!D8731,Reference!$A$26:$B$74,2,FALSE)</f>
        <v>East</v>
      </c>
      <c r="F8731" s="22" t="s">
        <v>23</v>
      </c>
      <c r="G8731" s="22" t="s">
        <v>24</v>
      </c>
      <c r="H8731" s="24">
        <f>VLOOKUP($G8731, Reference!$A$3:$C$20, 2,FALSE)*I8731</f>
        <v>495</v>
      </c>
      <c r="I8731" s="22">
        <v>5</v>
      </c>
      <c r="J8731" s="26" cm="1">
        <f t="array" ref="J8731">IFERROR(_xlfn.IFS(AND(C8731="Corporate", F8731="Technology"), 3%, C8731="Corporate", 1%),0%)</f>
        <v>0</v>
      </c>
      <c r="K8731" s="24">
        <f>VLOOKUP($G8731, Reference!$A$3:$C$20, 3,FALSE)*I8731</f>
        <v>395</v>
      </c>
      <c r="L8731" s="27">
        <f t="shared" si="272"/>
        <v>100</v>
      </c>
      <c r="M8731" s="27">
        <f t="shared" si="273"/>
        <v>100</v>
      </c>
    </row>
    <row r="8732" spans="1:13" x14ac:dyDescent="0.2">
      <c r="A8732">
        <v>2778</v>
      </c>
      <c r="B8732" s="4">
        <v>43934</v>
      </c>
      <c r="C8732" t="s">
        <v>39</v>
      </c>
      <c r="D8732" t="s">
        <v>57</v>
      </c>
      <c r="E8732" s="2" t="str">
        <f>VLOOKUP('SampleSuperstore - Main Data'!D8732,Reference!$A$26:$B$74,2,FALSE)</f>
        <v>South</v>
      </c>
      <c r="F8732" s="22" t="s">
        <v>23</v>
      </c>
      <c r="G8732" s="22" t="s">
        <v>37</v>
      </c>
      <c r="H8732" s="24">
        <f>VLOOKUP($G8732, Reference!$A$3:$C$20, 2,FALSE)*I8732</f>
        <v>18</v>
      </c>
      <c r="I8732" s="22">
        <v>2</v>
      </c>
      <c r="J8732" s="26" cm="1">
        <f t="array" ref="J8732">IFERROR(_xlfn.IFS(AND(C8732="Corporate", F8732="Technology"), 3%, C8732="Corporate", 1%),0%)</f>
        <v>0</v>
      </c>
      <c r="K8732" s="24">
        <f>VLOOKUP($G8732, Reference!$A$3:$C$20, 3,FALSE)*I8732</f>
        <v>10</v>
      </c>
      <c r="L8732" s="27">
        <f t="shared" si="272"/>
        <v>8</v>
      </c>
      <c r="M8732" s="27">
        <f t="shared" si="273"/>
        <v>8</v>
      </c>
    </row>
    <row r="8733" spans="1:13" x14ac:dyDescent="0.2">
      <c r="A8733">
        <v>2779</v>
      </c>
      <c r="B8733" s="4">
        <v>43934</v>
      </c>
      <c r="C8733" t="s">
        <v>39</v>
      </c>
      <c r="D8733" t="s">
        <v>46</v>
      </c>
      <c r="E8733" s="2" t="str">
        <f>VLOOKUP('SampleSuperstore - Main Data'!D8733,Reference!$A$26:$B$74,2,FALSE)</f>
        <v>Central</v>
      </c>
      <c r="F8733" s="22" t="s">
        <v>29</v>
      </c>
      <c r="G8733" s="22" t="s">
        <v>50</v>
      </c>
      <c r="H8733" s="24">
        <f>VLOOKUP($G8733, Reference!$A$3:$C$20, 2,FALSE)*I8733</f>
        <v>199</v>
      </c>
      <c r="I8733" s="22">
        <v>1</v>
      </c>
      <c r="J8733" s="26" cm="1">
        <f t="array" ref="J8733">IFERROR(_xlfn.IFS(AND(C8733="Corporate", F8733="Technology"), 3%, C8733="Corporate", 1%),0%)</f>
        <v>0</v>
      </c>
      <c r="K8733" s="24">
        <f>VLOOKUP($G8733, Reference!$A$3:$C$20, 3,FALSE)*I8733</f>
        <v>165</v>
      </c>
      <c r="L8733" s="27">
        <f t="shared" si="272"/>
        <v>34</v>
      </c>
      <c r="M8733" s="27">
        <f t="shared" si="273"/>
        <v>34</v>
      </c>
    </row>
    <row r="8734" spans="1:13" x14ac:dyDescent="0.2">
      <c r="A8734">
        <v>2780</v>
      </c>
      <c r="B8734" s="4">
        <v>43934</v>
      </c>
      <c r="C8734" t="s">
        <v>39</v>
      </c>
      <c r="D8734" t="s">
        <v>42</v>
      </c>
      <c r="E8734" s="2" t="str">
        <f>VLOOKUP('SampleSuperstore - Main Data'!D8734,Reference!$A$26:$B$74,2,FALSE)</f>
        <v>East</v>
      </c>
      <c r="F8734" s="22" t="s">
        <v>23</v>
      </c>
      <c r="G8734" s="22" t="s">
        <v>37</v>
      </c>
      <c r="H8734" s="24">
        <f>VLOOKUP($G8734, Reference!$A$3:$C$20, 2,FALSE)*I8734</f>
        <v>27</v>
      </c>
      <c r="I8734" s="22">
        <v>3</v>
      </c>
      <c r="J8734" s="26" cm="1">
        <f t="array" ref="J8734">IFERROR(_xlfn.IFS(AND(C8734="Corporate", F8734="Technology"), 3%, C8734="Corporate", 1%),0%)</f>
        <v>0</v>
      </c>
      <c r="K8734" s="24">
        <f>VLOOKUP($G8734, Reference!$A$3:$C$20, 3,FALSE)*I8734</f>
        <v>15</v>
      </c>
      <c r="L8734" s="27">
        <f t="shared" si="272"/>
        <v>12</v>
      </c>
      <c r="M8734" s="27">
        <f t="shared" si="273"/>
        <v>12</v>
      </c>
    </row>
    <row r="8735" spans="1:13" x14ac:dyDescent="0.2">
      <c r="A8735">
        <v>2781</v>
      </c>
      <c r="B8735" s="4">
        <v>43934</v>
      </c>
      <c r="C8735" t="s">
        <v>39</v>
      </c>
      <c r="D8735" t="s">
        <v>40</v>
      </c>
      <c r="E8735" s="2" t="str">
        <f>VLOOKUP('SampleSuperstore - Main Data'!D8735,Reference!$A$26:$B$74,2,FALSE)</f>
        <v>East</v>
      </c>
      <c r="F8735" s="22" t="s">
        <v>13</v>
      </c>
      <c r="G8735" s="22" t="s">
        <v>20</v>
      </c>
      <c r="H8735" s="24">
        <f>VLOOKUP($G8735, Reference!$A$3:$C$20, 2,FALSE)*I8735</f>
        <v>51</v>
      </c>
      <c r="I8735" s="22">
        <v>3</v>
      </c>
      <c r="J8735" s="26" cm="1">
        <f t="array" ref="J8735">IFERROR(_xlfn.IFS(AND(C8735="Corporate", F8735="Technology"), 3%, C8735="Corporate", 1%),0%)</f>
        <v>0</v>
      </c>
      <c r="K8735" s="24">
        <f>VLOOKUP($G8735, Reference!$A$3:$C$20, 3,FALSE)*I8735</f>
        <v>30</v>
      </c>
      <c r="L8735" s="27">
        <f t="shared" si="272"/>
        <v>21</v>
      </c>
      <c r="M8735" s="27">
        <f t="shared" si="273"/>
        <v>21</v>
      </c>
    </row>
    <row r="8736" spans="1:13" x14ac:dyDescent="0.2">
      <c r="A8736">
        <v>2782</v>
      </c>
      <c r="B8736" s="4">
        <v>43935</v>
      </c>
      <c r="C8736" t="s">
        <v>39</v>
      </c>
      <c r="D8736" t="s">
        <v>15</v>
      </c>
      <c r="E8736" s="2" t="str">
        <f>VLOOKUP('SampleSuperstore - Main Data'!D8736,Reference!$A$26:$B$74,2,FALSE)</f>
        <v>West</v>
      </c>
      <c r="F8736" s="22" t="s">
        <v>23</v>
      </c>
      <c r="G8736" s="22" t="s">
        <v>37</v>
      </c>
      <c r="H8736" s="24">
        <f>VLOOKUP($G8736, Reference!$A$3:$C$20, 2,FALSE)*I8736</f>
        <v>72</v>
      </c>
      <c r="I8736" s="22">
        <v>8</v>
      </c>
      <c r="J8736" s="26" cm="1">
        <f t="array" ref="J8736">IFERROR(_xlfn.IFS(AND(C8736="Corporate", F8736="Technology"), 3%, C8736="Corporate", 1%),0%)</f>
        <v>0</v>
      </c>
      <c r="K8736" s="24">
        <f>VLOOKUP($G8736, Reference!$A$3:$C$20, 3,FALSE)*I8736</f>
        <v>40</v>
      </c>
      <c r="L8736" s="27">
        <f t="shared" si="272"/>
        <v>32</v>
      </c>
      <c r="M8736" s="27">
        <f t="shared" si="273"/>
        <v>32</v>
      </c>
    </row>
    <row r="8737" spans="1:13" x14ac:dyDescent="0.2">
      <c r="A8737">
        <v>2820</v>
      </c>
      <c r="B8737" s="4">
        <v>43935</v>
      </c>
      <c r="C8737" t="s">
        <v>39</v>
      </c>
      <c r="D8737" t="s">
        <v>21</v>
      </c>
      <c r="E8737" s="2" t="str">
        <f>VLOOKUP('SampleSuperstore - Main Data'!D8737,Reference!$A$26:$B$74,2,FALSE)</f>
        <v>West</v>
      </c>
      <c r="F8737" s="22" t="s">
        <v>13</v>
      </c>
      <c r="G8737" s="22" t="s">
        <v>14</v>
      </c>
      <c r="H8737" s="24">
        <f>VLOOKUP($G8737, Reference!$A$3:$C$20, 2,FALSE)*I8737</f>
        <v>135</v>
      </c>
      <c r="I8737" s="22">
        <v>3</v>
      </c>
      <c r="J8737" s="26" cm="1">
        <f t="array" ref="J8737">IFERROR(_xlfn.IFS(AND(C8737="Corporate", F8737="Technology"), 3%, C8737="Corporate", 1%),0%)</f>
        <v>0</v>
      </c>
      <c r="K8737" s="24">
        <f>VLOOKUP($G8737, Reference!$A$3:$C$20, 3,FALSE)*I8737</f>
        <v>105</v>
      </c>
      <c r="L8737" s="27">
        <f t="shared" si="272"/>
        <v>30</v>
      </c>
      <c r="M8737" s="27">
        <f t="shared" si="273"/>
        <v>30</v>
      </c>
    </row>
    <row r="8738" spans="1:13" x14ac:dyDescent="0.2">
      <c r="A8738">
        <v>2821</v>
      </c>
      <c r="B8738" s="4">
        <v>43935</v>
      </c>
      <c r="C8738" t="s">
        <v>39</v>
      </c>
      <c r="D8738" t="s">
        <v>15</v>
      </c>
      <c r="E8738" s="2" t="str">
        <f>VLOOKUP('SampleSuperstore - Main Data'!D8738,Reference!$A$26:$B$74,2,FALSE)</f>
        <v>West</v>
      </c>
      <c r="F8738" s="22" t="s">
        <v>13</v>
      </c>
      <c r="G8738" s="22" t="s">
        <v>20</v>
      </c>
      <c r="H8738" s="24">
        <f>VLOOKUP($G8738, Reference!$A$3:$C$20, 2,FALSE)*I8738</f>
        <v>119</v>
      </c>
      <c r="I8738" s="22">
        <v>7</v>
      </c>
      <c r="J8738" s="26" cm="1">
        <f t="array" ref="J8738">IFERROR(_xlfn.IFS(AND(C8738="Corporate", F8738="Technology"), 3%, C8738="Corporate", 1%),0%)</f>
        <v>0</v>
      </c>
      <c r="K8738" s="24">
        <f>VLOOKUP($G8738, Reference!$A$3:$C$20, 3,FALSE)*I8738</f>
        <v>70</v>
      </c>
      <c r="L8738" s="27">
        <f t="shared" si="272"/>
        <v>49</v>
      </c>
      <c r="M8738" s="27">
        <f t="shared" si="273"/>
        <v>49</v>
      </c>
    </row>
    <row r="8739" spans="1:13" x14ac:dyDescent="0.2">
      <c r="A8739">
        <v>2822</v>
      </c>
      <c r="B8739" s="4">
        <v>43935</v>
      </c>
      <c r="C8739" t="s">
        <v>39</v>
      </c>
      <c r="D8739" t="s">
        <v>21</v>
      </c>
      <c r="E8739" s="2" t="str">
        <f>VLOOKUP('SampleSuperstore - Main Data'!D8739,Reference!$A$26:$B$74,2,FALSE)</f>
        <v>West</v>
      </c>
      <c r="F8739" s="22" t="s">
        <v>23</v>
      </c>
      <c r="G8739" s="22" t="s">
        <v>59</v>
      </c>
      <c r="H8739" s="24">
        <f>VLOOKUP($G8739, Reference!$A$3:$C$20, 2,FALSE)*I8739</f>
        <v>170</v>
      </c>
      <c r="I8739" s="22">
        <v>2</v>
      </c>
      <c r="J8739" s="26" cm="1">
        <f t="array" ref="J8739">IFERROR(_xlfn.IFS(AND(C8739="Corporate", F8739="Technology"), 3%, C8739="Corporate", 1%),0%)</f>
        <v>0</v>
      </c>
      <c r="K8739" s="24">
        <f>VLOOKUP($G8739, Reference!$A$3:$C$20, 3,FALSE)*I8739</f>
        <v>150</v>
      </c>
      <c r="L8739" s="27">
        <f t="shared" si="272"/>
        <v>20</v>
      </c>
      <c r="M8739" s="27">
        <f t="shared" si="273"/>
        <v>20</v>
      </c>
    </row>
    <row r="8740" spans="1:13" x14ac:dyDescent="0.2">
      <c r="A8740">
        <v>2823</v>
      </c>
      <c r="B8740" s="4">
        <v>43935</v>
      </c>
      <c r="C8740" t="s">
        <v>39</v>
      </c>
      <c r="D8740" t="s">
        <v>46</v>
      </c>
      <c r="E8740" s="2" t="str">
        <f>VLOOKUP('SampleSuperstore - Main Data'!D8740,Reference!$A$26:$B$74,2,FALSE)</f>
        <v>Central</v>
      </c>
      <c r="F8740" s="22" t="s">
        <v>23</v>
      </c>
      <c r="G8740" s="22" t="s">
        <v>37</v>
      </c>
      <c r="H8740" s="24">
        <f>VLOOKUP($G8740, Reference!$A$3:$C$20, 2,FALSE)*I8740</f>
        <v>36</v>
      </c>
      <c r="I8740" s="22">
        <v>4</v>
      </c>
      <c r="J8740" s="26" cm="1">
        <f t="array" ref="J8740">IFERROR(_xlfn.IFS(AND(C8740="Corporate", F8740="Technology"), 3%, C8740="Corporate", 1%),0%)</f>
        <v>0</v>
      </c>
      <c r="K8740" s="24">
        <f>VLOOKUP($G8740, Reference!$A$3:$C$20, 3,FALSE)*I8740</f>
        <v>20</v>
      </c>
      <c r="L8740" s="27">
        <f t="shared" si="272"/>
        <v>16</v>
      </c>
      <c r="M8740" s="27">
        <f t="shared" si="273"/>
        <v>16</v>
      </c>
    </row>
    <row r="8741" spans="1:13" x14ac:dyDescent="0.2">
      <c r="A8741">
        <v>2824</v>
      </c>
      <c r="B8741" s="4">
        <v>43935</v>
      </c>
      <c r="C8741" t="s">
        <v>39</v>
      </c>
      <c r="D8741" t="s">
        <v>36</v>
      </c>
      <c r="E8741" s="2" t="str">
        <f>VLOOKUP('SampleSuperstore - Main Data'!D8741,Reference!$A$26:$B$74,2,FALSE)</f>
        <v>East</v>
      </c>
      <c r="F8741" s="22" t="s">
        <v>13</v>
      </c>
      <c r="G8741" s="22" t="s">
        <v>26</v>
      </c>
      <c r="H8741" s="24">
        <f>VLOOKUP($G8741, Reference!$A$3:$C$20, 2,FALSE)*I8741</f>
        <v>20</v>
      </c>
      <c r="I8741" s="22">
        <v>8</v>
      </c>
      <c r="J8741" s="26" cm="1">
        <f t="array" ref="J8741">IFERROR(_xlfn.IFS(AND(C8741="Corporate", F8741="Technology"), 3%, C8741="Corporate", 1%),0%)</f>
        <v>0</v>
      </c>
      <c r="K8741" s="24">
        <f>VLOOKUP($G8741, Reference!$A$3:$C$20, 3,FALSE)*I8741</f>
        <v>16</v>
      </c>
      <c r="L8741" s="27">
        <f t="shared" si="272"/>
        <v>4</v>
      </c>
      <c r="M8741" s="27">
        <f t="shared" si="273"/>
        <v>4</v>
      </c>
    </row>
    <row r="8742" spans="1:13" x14ac:dyDescent="0.2">
      <c r="A8742">
        <v>2825</v>
      </c>
      <c r="B8742" s="4">
        <v>43936</v>
      </c>
      <c r="C8742" t="s">
        <v>39</v>
      </c>
      <c r="D8742" t="s">
        <v>46</v>
      </c>
      <c r="E8742" s="2" t="str">
        <f>VLOOKUP('SampleSuperstore - Main Data'!D8742,Reference!$A$26:$B$74,2,FALSE)</f>
        <v>Central</v>
      </c>
      <c r="F8742" s="22" t="s">
        <v>13</v>
      </c>
      <c r="G8742" s="22" t="s">
        <v>14</v>
      </c>
      <c r="H8742" s="24">
        <f>VLOOKUP($G8742, Reference!$A$3:$C$20, 2,FALSE)*I8742</f>
        <v>315</v>
      </c>
      <c r="I8742" s="22">
        <v>7</v>
      </c>
      <c r="J8742" s="26" cm="1">
        <f t="array" ref="J8742">IFERROR(_xlfn.IFS(AND(C8742="Corporate", F8742="Technology"), 3%, C8742="Corporate", 1%),0%)</f>
        <v>0</v>
      </c>
      <c r="K8742" s="24">
        <f>VLOOKUP($G8742, Reference!$A$3:$C$20, 3,FALSE)*I8742</f>
        <v>245</v>
      </c>
      <c r="L8742" s="27">
        <f t="shared" si="272"/>
        <v>70</v>
      </c>
      <c r="M8742" s="27">
        <f t="shared" si="273"/>
        <v>70</v>
      </c>
    </row>
    <row r="8743" spans="1:13" x14ac:dyDescent="0.2">
      <c r="A8743">
        <v>2826</v>
      </c>
      <c r="B8743" s="4">
        <v>43936</v>
      </c>
      <c r="C8743" t="s">
        <v>39</v>
      </c>
      <c r="D8743" t="s">
        <v>18</v>
      </c>
      <c r="E8743" s="2" t="str">
        <f>VLOOKUP('SampleSuperstore - Main Data'!D8743,Reference!$A$26:$B$74,2,FALSE)</f>
        <v>South</v>
      </c>
      <c r="F8743" s="22" t="s">
        <v>23</v>
      </c>
      <c r="G8743" s="22" t="s">
        <v>59</v>
      </c>
      <c r="H8743" s="24">
        <f>VLOOKUP($G8743, Reference!$A$3:$C$20, 2,FALSE)*I8743</f>
        <v>255</v>
      </c>
      <c r="I8743" s="22">
        <v>3</v>
      </c>
      <c r="J8743" s="26" cm="1">
        <f t="array" ref="J8743">IFERROR(_xlfn.IFS(AND(C8743="Corporate", F8743="Technology"), 3%, C8743="Corporate", 1%),0%)</f>
        <v>0</v>
      </c>
      <c r="K8743" s="24">
        <f>VLOOKUP($G8743, Reference!$A$3:$C$20, 3,FALSE)*I8743</f>
        <v>225</v>
      </c>
      <c r="L8743" s="27">
        <f t="shared" si="272"/>
        <v>30</v>
      </c>
      <c r="M8743" s="27">
        <f t="shared" si="273"/>
        <v>30</v>
      </c>
    </row>
    <row r="8744" spans="1:13" x14ac:dyDescent="0.2">
      <c r="A8744">
        <v>2846</v>
      </c>
      <c r="B8744" s="4">
        <v>43936</v>
      </c>
      <c r="C8744" t="s">
        <v>39</v>
      </c>
      <c r="D8744" t="s">
        <v>46</v>
      </c>
      <c r="E8744" s="2" t="str">
        <f>VLOOKUP('SampleSuperstore - Main Data'!D8744,Reference!$A$26:$B$74,2,FALSE)</f>
        <v>Central</v>
      </c>
      <c r="F8744" s="22" t="s">
        <v>29</v>
      </c>
      <c r="G8744" s="22" t="s">
        <v>33</v>
      </c>
      <c r="H8744" s="24">
        <f>VLOOKUP($G8744, Reference!$A$3:$C$20, 2,FALSE)*I8744</f>
        <v>15</v>
      </c>
      <c r="I8744" s="22">
        <v>3</v>
      </c>
      <c r="J8744" s="26" cm="1">
        <f t="array" ref="J8744">IFERROR(_xlfn.IFS(AND(C8744="Corporate", F8744="Technology"), 3%, C8744="Corporate", 1%),0%)</f>
        <v>0</v>
      </c>
      <c r="K8744" s="24">
        <f>VLOOKUP($G8744, Reference!$A$3:$C$20, 3,FALSE)*I8744</f>
        <v>7.5</v>
      </c>
      <c r="L8744" s="27">
        <f t="shared" si="272"/>
        <v>7.5</v>
      </c>
      <c r="M8744" s="27">
        <f t="shared" si="273"/>
        <v>7.5</v>
      </c>
    </row>
    <row r="8745" spans="1:13" x14ac:dyDescent="0.2">
      <c r="A8745">
        <v>2847</v>
      </c>
      <c r="B8745" s="4">
        <v>43936</v>
      </c>
      <c r="C8745" t="s">
        <v>39</v>
      </c>
      <c r="D8745" t="s">
        <v>19</v>
      </c>
      <c r="E8745" s="2" t="str">
        <f>VLOOKUP('SampleSuperstore - Main Data'!D8745,Reference!$A$26:$B$74,2,FALSE)</f>
        <v>East</v>
      </c>
      <c r="F8745" s="22" t="s">
        <v>13</v>
      </c>
      <c r="G8745" s="22" t="s">
        <v>14</v>
      </c>
      <c r="H8745" s="24">
        <f>VLOOKUP($G8745, Reference!$A$3:$C$20, 2,FALSE)*I8745</f>
        <v>270</v>
      </c>
      <c r="I8745" s="22">
        <v>6</v>
      </c>
      <c r="J8745" s="26" cm="1">
        <f t="array" ref="J8745">IFERROR(_xlfn.IFS(AND(C8745="Corporate", F8745="Technology"), 3%, C8745="Corporate", 1%),0%)</f>
        <v>0</v>
      </c>
      <c r="K8745" s="24">
        <f>VLOOKUP($G8745, Reference!$A$3:$C$20, 3,FALSE)*I8745</f>
        <v>210</v>
      </c>
      <c r="L8745" s="27">
        <f t="shared" si="272"/>
        <v>60</v>
      </c>
      <c r="M8745" s="27">
        <f t="shared" si="273"/>
        <v>60</v>
      </c>
    </row>
    <row r="8746" spans="1:13" x14ac:dyDescent="0.2">
      <c r="A8746">
        <v>2848</v>
      </c>
      <c r="B8746" s="4">
        <v>43936</v>
      </c>
      <c r="C8746" t="s">
        <v>39</v>
      </c>
      <c r="D8746" t="s">
        <v>76</v>
      </c>
      <c r="E8746" s="2" t="str">
        <f>VLOOKUP('SampleSuperstore - Main Data'!D8746,Reference!$A$26:$B$74,2,FALSE)</f>
        <v>Central</v>
      </c>
      <c r="F8746" s="22" t="s">
        <v>13</v>
      </c>
      <c r="G8746" s="22" t="s">
        <v>20</v>
      </c>
      <c r="H8746" s="24">
        <f>VLOOKUP($G8746, Reference!$A$3:$C$20, 2,FALSE)*I8746</f>
        <v>51</v>
      </c>
      <c r="I8746" s="22">
        <v>3</v>
      </c>
      <c r="J8746" s="26" cm="1">
        <f t="array" ref="J8746">IFERROR(_xlfn.IFS(AND(C8746="Corporate", F8746="Technology"), 3%, C8746="Corporate", 1%),0%)</f>
        <v>0</v>
      </c>
      <c r="K8746" s="24">
        <f>VLOOKUP($G8746, Reference!$A$3:$C$20, 3,FALSE)*I8746</f>
        <v>30</v>
      </c>
      <c r="L8746" s="27">
        <f t="shared" si="272"/>
        <v>21</v>
      </c>
      <c r="M8746" s="27">
        <f t="shared" si="273"/>
        <v>21</v>
      </c>
    </row>
    <row r="8747" spans="1:13" x14ac:dyDescent="0.2">
      <c r="A8747">
        <v>2849</v>
      </c>
      <c r="B8747" s="4">
        <v>43936</v>
      </c>
      <c r="C8747" t="s">
        <v>39</v>
      </c>
      <c r="D8747" t="s">
        <v>62</v>
      </c>
      <c r="E8747" s="2" t="str">
        <f>VLOOKUP('SampleSuperstore - Main Data'!D8747,Reference!$A$26:$B$74,2,FALSE)</f>
        <v>South</v>
      </c>
      <c r="F8747" s="22" t="s">
        <v>13</v>
      </c>
      <c r="G8747" s="22" t="s">
        <v>26</v>
      </c>
      <c r="H8747" s="24">
        <f>VLOOKUP($G8747, Reference!$A$3:$C$20, 2,FALSE)*I8747</f>
        <v>27.5</v>
      </c>
      <c r="I8747" s="22">
        <v>11</v>
      </c>
      <c r="J8747" s="26" cm="1">
        <f t="array" ref="J8747">IFERROR(_xlfn.IFS(AND(C8747="Corporate", F8747="Technology"), 3%, C8747="Corporate", 1%),0%)</f>
        <v>0</v>
      </c>
      <c r="K8747" s="24">
        <f>VLOOKUP($G8747, Reference!$A$3:$C$20, 3,FALSE)*I8747</f>
        <v>22</v>
      </c>
      <c r="L8747" s="27">
        <f t="shared" si="272"/>
        <v>5.5</v>
      </c>
      <c r="M8747" s="27">
        <f t="shared" si="273"/>
        <v>5.5</v>
      </c>
    </row>
    <row r="8748" spans="1:13" x14ac:dyDescent="0.2">
      <c r="A8748">
        <v>2850</v>
      </c>
      <c r="B8748" s="4">
        <v>43936</v>
      </c>
      <c r="C8748" t="s">
        <v>39</v>
      </c>
      <c r="D8748" t="s">
        <v>46</v>
      </c>
      <c r="E8748" s="2" t="str">
        <f>VLOOKUP('SampleSuperstore - Main Data'!D8748,Reference!$A$26:$B$74,2,FALSE)</f>
        <v>Central</v>
      </c>
      <c r="F8748" s="22" t="s">
        <v>23</v>
      </c>
      <c r="G8748" s="22" t="s">
        <v>24</v>
      </c>
      <c r="H8748" s="24">
        <f>VLOOKUP($G8748, Reference!$A$3:$C$20, 2,FALSE)*I8748</f>
        <v>396</v>
      </c>
      <c r="I8748" s="22">
        <v>4</v>
      </c>
      <c r="J8748" s="26" cm="1">
        <f t="array" ref="J8748">IFERROR(_xlfn.IFS(AND(C8748="Corporate", F8748="Technology"), 3%, C8748="Corporate", 1%),0%)</f>
        <v>0</v>
      </c>
      <c r="K8748" s="24">
        <f>VLOOKUP($G8748, Reference!$A$3:$C$20, 3,FALSE)*I8748</f>
        <v>316</v>
      </c>
      <c r="L8748" s="27">
        <f t="shared" si="272"/>
        <v>80</v>
      </c>
      <c r="M8748" s="27">
        <f t="shared" si="273"/>
        <v>80</v>
      </c>
    </row>
    <row r="8749" spans="1:13" x14ac:dyDescent="0.2">
      <c r="A8749">
        <v>2851</v>
      </c>
      <c r="B8749" s="4">
        <v>43936</v>
      </c>
      <c r="C8749" t="s">
        <v>39</v>
      </c>
      <c r="D8749" t="s">
        <v>25</v>
      </c>
      <c r="E8749" s="2" t="str">
        <f>VLOOKUP('SampleSuperstore - Main Data'!D8749,Reference!$A$26:$B$74,2,FALSE)</f>
        <v>Central</v>
      </c>
      <c r="F8749" s="22" t="s">
        <v>23</v>
      </c>
      <c r="G8749" s="22" t="s">
        <v>24</v>
      </c>
      <c r="H8749" s="24">
        <f>VLOOKUP($G8749, Reference!$A$3:$C$20, 2,FALSE)*I8749</f>
        <v>693</v>
      </c>
      <c r="I8749" s="22">
        <v>7</v>
      </c>
      <c r="J8749" s="26" cm="1">
        <f t="array" ref="J8749">IFERROR(_xlfn.IFS(AND(C8749="Corporate", F8749="Technology"), 3%, C8749="Corporate", 1%),0%)</f>
        <v>0</v>
      </c>
      <c r="K8749" s="24">
        <f>VLOOKUP($G8749, Reference!$A$3:$C$20, 3,FALSE)*I8749</f>
        <v>553</v>
      </c>
      <c r="L8749" s="27">
        <f t="shared" si="272"/>
        <v>140</v>
      </c>
      <c r="M8749" s="27">
        <f t="shared" si="273"/>
        <v>140</v>
      </c>
    </row>
    <row r="8750" spans="1:13" x14ac:dyDescent="0.2">
      <c r="A8750">
        <v>2852</v>
      </c>
      <c r="B8750" s="4">
        <v>43937</v>
      </c>
      <c r="C8750" t="s">
        <v>39</v>
      </c>
      <c r="D8750" t="s">
        <v>42</v>
      </c>
      <c r="E8750" s="2" t="str">
        <f>VLOOKUP('SampleSuperstore - Main Data'!D8750,Reference!$A$26:$B$74,2,FALSE)</f>
        <v>East</v>
      </c>
      <c r="F8750" s="22" t="s">
        <v>13</v>
      </c>
      <c r="G8750" s="22" t="s">
        <v>16</v>
      </c>
      <c r="H8750" s="24">
        <f>VLOOKUP($G8750, Reference!$A$3:$C$20, 2,FALSE)*I8750</f>
        <v>76</v>
      </c>
      <c r="I8750" s="22">
        <v>4</v>
      </c>
      <c r="J8750" s="26" cm="1">
        <f t="array" ref="J8750">IFERROR(_xlfn.IFS(AND(C8750="Corporate", F8750="Technology"), 3%, C8750="Corporate", 1%),0%)</f>
        <v>0</v>
      </c>
      <c r="K8750" s="24">
        <f>VLOOKUP($G8750, Reference!$A$3:$C$20, 3,FALSE)*I8750</f>
        <v>40</v>
      </c>
      <c r="L8750" s="27">
        <f t="shared" si="272"/>
        <v>36</v>
      </c>
      <c r="M8750" s="27">
        <f t="shared" si="273"/>
        <v>36</v>
      </c>
    </row>
    <row r="8751" spans="1:13" x14ac:dyDescent="0.2">
      <c r="A8751">
        <v>2853</v>
      </c>
      <c r="B8751" s="4">
        <v>43937</v>
      </c>
      <c r="C8751" t="s">
        <v>39</v>
      </c>
      <c r="D8751" t="s">
        <v>19</v>
      </c>
      <c r="E8751" s="2" t="str">
        <f>VLOOKUP('SampleSuperstore - Main Data'!D8751,Reference!$A$26:$B$74,2,FALSE)</f>
        <v>East</v>
      </c>
      <c r="F8751" s="22" t="s">
        <v>13</v>
      </c>
      <c r="G8751" s="22" t="s">
        <v>14</v>
      </c>
      <c r="H8751" s="24">
        <f>VLOOKUP($G8751, Reference!$A$3:$C$20, 2,FALSE)*I8751</f>
        <v>90</v>
      </c>
      <c r="I8751" s="22">
        <v>2</v>
      </c>
      <c r="J8751" s="26" cm="1">
        <f t="array" ref="J8751">IFERROR(_xlfn.IFS(AND(C8751="Corporate", F8751="Technology"), 3%, C8751="Corporate", 1%),0%)</f>
        <v>0</v>
      </c>
      <c r="K8751" s="24">
        <f>VLOOKUP($G8751, Reference!$A$3:$C$20, 3,FALSE)*I8751</f>
        <v>70</v>
      </c>
      <c r="L8751" s="27">
        <f t="shared" si="272"/>
        <v>20</v>
      </c>
      <c r="M8751" s="27">
        <f t="shared" si="273"/>
        <v>20</v>
      </c>
    </row>
    <row r="8752" spans="1:13" x14ac:dyDescent="0.2">
      <c r="A8752">
        <v>2873</v>
      </c>
      <c r="B8752" s="4">
        <v>43937</v>
      </c>
      <c r="C8752" t="s">
        <v>39</v>
      </c>
      <c r="D8752" t="s">
        <v>75</v>
      </c>
      <c r="E8752" s="2" t="str">
        <f>VLOOKUP('SampleSuperstore - Main Data'!D8752,Reference!$A$26:$B$74,2,FALSE)</f>
        <v>South</v>
      </c>
      <c r="F8752" s="22" t="s">
        <v>13</v>
      </c>
      <c r="G8752" s="22" t="s">
        <v>14</v>
      </c>
      <c r="H8752" s="24">
        <f>VLOOKUP($G8752, Reference!$A$3:$C$20, 2,FALSE)*I8752</f>
        <v>270</v>
      </c>
      <c r="I8752" s="22">
        <v>6</v>
      </c>
      <c r="J8752" s="26" cm="1">
        <f t="array" ref="J8752">IFERROR(_xlfn.IFS(AND(C8752="Corporate", F8752="Technology"), 3%, C8752="Corporate", 1%),0%)</f>
        <v>0</v>
      </c>
      <c r="K8752" s="24">
        <f>VLOOKUP($G8752, Reference!$A$3:$C$20, 3,FALSE)*I8752</f>
        <v>210</v>
      </c>
      <c r="L8752" s="27">
        <f t="shared" si="272"/>
        <v>60</v>
      </c>
      <c r="M8752" s="27">
        <f t="shared" si="273"/>
        <v>60</v>
      </c>
    </row>
    <row r="8753" spans="1:13" x14ac:dyDescent="0.2">
      <c r="A8753">
        <v>2874</v>
      </c>
      <c r="B8753" s="4">
        <v>43938</v>
      </c>
      <c r="C8753" t="s">
        <v>39</v>
      </c>
      <c r="D8753" t="s">
        <v>18</v>
      </c>
      <c r="E8753" s="2" t="str">
        <f>VLOOKUP('SampleSuperstore - Main Data'!D8753,Reference!$A$26:$B$74,2,FALSE)</f>
        <v>South</v>
      </c>
      <c r="F8753" s="22" t="s">
        <v>13</v>
      </c>
      <c r="G8753" s="22" t="s">
        <v>53</v>
      </c>
      <c r="H8753" s="24">
        <f>VLOOKUP($G8753, Reference!$A$3:$C$20, 2,FALSE)*I8753</f>
        <v>24</v>
      </c>
      <c r="I8753" s="22">
        <v>2</v>
      </c>
      <c r="J8753" s="26" cm="1">
        <f t="array" ref="J8753">IFERROR(_xlfn.IFS(AND(C8753="Corporate", F8753="Technology"), 3%, C8753="Corporate", 1%),0%)</f>
        <v>0</v>
      </c>
      <c r="K8753" s="24">
        <f>VLOOKUP($G8753, Reference!$A$3:$C$20, 3,FALSE)*I8753</f>
        <v>18</v>
      </c>
      <c r="L8753" s="27">
        <f t="shared" si="272"/>
        <v>6</v>
      </c>
      <c r="M8753" s="27">
        <f t="shared" si="273"/>
        <v>6</v>
      </c>
    </row>
    <row r="8754" spans="1:13" x14ac:dyDescent="0.2">
      <c r="A8754">
        <v>2875</v>
      </c>
      <c r="B8754" s="4">
        <v>43938</v>
      </c>
      <c r="C8754" t="s">
        <v>39</v>
      </c>
      <c r="D8754" t="s">
        <v>36</v>
      </c>
      <c r="E8754" s="2" t="str">
        <f>VLOOKUP('SampleSuperstore - Main Data'!D8754,Reference!$A$26:$B$74,2,FALSE)</f>
        <v>East</v>
      </c>
      <c r="F8754" s="22" t="s">
        <v>13</v>
      </c>
      <c r="G8754" s="22" t="s">
        <v>26</v>
      </c>
      <c r="H8754" s="24">
        <f>VLOOKUP($G8754, Reference!$A$3:$C$20, 2,FALSE)*I8754</f>
        <v>7.5</v>
      </c>
      <c r="I8754" s="22">
        <v>3</v>
      </c>
      <c r="J8754" s="26" cm="1">
        <f t="array" ref="J8754">IFERROR(_xlfn.IFS(AND(C8754="Corporate", F8754="Technology"), 3%, C8754="Corporate", 1%),0%)</f>
        <v>0</v>
      </c>
      <c r="K8754" s="24">
        <f>VLOOKUP($G8754, Reference!$A$3:$C$20, 3,FALSE)*I8754</f>
        <v>6</v>
      </c>
      <c r="L8754" s="27">
        <f t="shared" si="272"/>
        <v>1.5</v>
      </c>
      <c r="M8754" s="27">
        <f t="shared" si="273"/>
        <v>1.5</v>
      </c>
    </row>
    <row r="8755" spans="1:13" x14ac:dyDescent="0.2">
      <c r="A8755">
        <v>2902</v>
      </c>
      <c r="B8755" s="4">
        <v>43938</v>
      </c>
      <c r="C8755" t="s">
        <v>39</v>
      </c>
      <c r="D8755" t="s">
        <v>40</v>
      </c>
      <c r="E8755" s="2" t="str">
        <f>VLOOKUP('SampleSuperstore - Main Data'!D8755,Reference!$A$26:$B$74,2,FALSE)</f>
        <v>East</v>
      </c>
      <c r="F8755" s="22" t="s">
        <v>13</v>
      </c>
      <c r="G8755" s="22" t="s">
        <v>14</v>
      </c>
      <c r="H8755" s="24">
        <f>VLOOKUP($G8755, Reference!$A$3:$C$20, 2,FALSE)*I8755</f>
        <v>225</v>
      </c>
      <c r="I8755" s="22">
        <v>5</v>
      </c>
      <c r="J8755" s="26" cm="1">
        <f t="array" ref="J8755">IFERROR(_xlfn.IFS(AND(C8755="Corporate", F8755="Technology"), 3%, C8755="Corporate", 1%),0%)</f>
        <v>0</v>
      </c>
      <c r="K8755" s="24">
        <f>VLOOKUP($G8755, Reference!$A$3:$C$20, 3,FALSE)*I8755</f>
        <v>175</v>
      </c>
      <c r="L8755" s="27">
        <f t="shared" si="272"/>
        <v>50</v>
      </c>
      <c r="M8755" s="27">
        <f t="shared" si="273"/>
        <v>50</v>
      </c>
    </row>
    <row r="8756" spans="1:13" x14ac:dyDescent="0.2">
      <c r="A8756">
        <v>2903</v>
      </c>
      <c r="B8756" s="4">
        <v>43938</v>
      </c>
      <c r="C8756" t="s">
        <v>39</v>
      </c>
      <c r="D8756" t="s">
        <v>25</v>
      </c>
      <c r="E8756" s="2" t="str">
        <f>VLOOKUP('SampleSuperstore - Main Data'!D8756,Reference!$A$26:$B$74,2,FALSE)</f>
        <v>Central</v>
      </c>
      <c r="F8756" s="22" t="s">
        <v>13</v>
      </c>
      <c r="G8756" s="22" t="s">
        <v>14</v>
      </c>
      <c r="H8756" s="24">
        <f>VLOOKUP($G8756, Reference!$A$3:$C$20, 2,FALSE)*I8756</f>
        <v>90</v>
      </c>
      <c r="I8756" s="22">
        <v>2</v>
      </c>
      <c r="J8756" s="26" cm="1">
        <f t="array" ref="J8756">IFERROR(_xlfn.IFS(AND(C8756="Corporate", F8756="Technology"), 3%, C8756="Corporate", 1%),0%)</f>
        <v>0</v>
      </c>
      <c r="K8756" s="24">
        <f>VLOOKUP($G8756, Reference!$A$3:$C$20, 3,FALSE)*I8756</f>
        <v>70</v>
      </c>
      <c r="L8756" s="27">
        <f t="shared" si="272"/>
        <v>20</v>
      </c>
      <c r="M8756" s="27">
        <f t="shared" si="273"/>
        <v>20</v>
      </c>
    </row>
    <row r="8757" spans="1:13" x14ac:dyDescent="0.2">
      <c r="A8757">
        <v>2904</v>
      </c>
      <c r="B8757" s="4">
        <v>43939</v>
      </c>
      <c r="C8757" t="s">
        <v>39</v>
      </c>
      <c r="D8757" t="s">
        <v>36</v>
      </c>
      <c r="E8757" s="2" t="str">
        <f>VLOOKUP('SampleSuperstore - Main Data'!D8757,Reference!$A$26:$B$74,2,FALSE)</f>
        <v>East</v>
      </c>
      <c r="F8757" s="22" t="s">
        <v>13</v>
      </c>
      <c r="G8757" s="22" t="s">
        <v>26</v>
      </c>
      <c r="H8757" s="24">
        <f>VLOOKUP($G8757, Reference!$A$3:$C$20, 2,FALSE)*I8757</f>
        <v>7.5</v>
      </c>
      <c r="I8757" s="22">
        <v>3</v>
      </c>
      <c r="J8757" s="26" cm="1">
        <f t="array" ref="J8757">IFERROR(_xlfn.IFS(AND(C8757="Corporate", F8757="Technology"), 3%, C8757="Corporate", 1%),0%)</f>
        <v>0</v>
      </c>
      <c r="K8757" s="24">
        <f>VLOOKUP($G8757, Reference!$A$3:$C$20, 3,FALSE)*I8757</f>
        <v>6</v>
      </c>
      <c r="L8757" s="27">
        <f t="shared" si="272"/>
        <v>1.5</v>
      </c>
      <c r="M8757" s="27">
        <f t="shared" si="273"/>
        <v>1.5</v>
      </c>
    </row>
    <row r="8758" spans="1:13" x14ac:dyDescent="0.2">
      <c r="A8758">
        <v>2905</v>
      </c>
      <c r="B8758" s="4">
        <v>43939</v>
      </c>
      <c r="C8758" t="s">
        <v>39</v>
      </c>
      <c r="D8758" t="s">
        <v>19</v>
      </c>
      <c r="E8758" s="2" t="str">
        <f>VLOOKUP('SampleSuperstore - Main Data'!D8758,Reference!$A$26:$B$74,2,FALSE)</f>
        <v>East</v>
      </c>
      <c r="F8758" s="22" t="s">
        <v>23</v>
      </c>
      <c r="G8758" s="22" t="s">
        <v>37</v>
      </c>
      <c r="H8758" s="24">
        <f>VLOOKUP($G8758, Reference!$A$3:$C$20, 2,FALSE)*I8758</f>
        <v>63</v>
      </c>
      <c r="I8758" s="22">
        <v>7</v>
      </c>
      <c r="J8758" s="26" cm="1">
        <f t="array" ref="J8758">IFERROR(_xlfn.IFS(AND(C8758="Corporate", F8758="Technology"), 3%, C8758="Corporate", 1%),0%)</f>
        <v>0</v>
      </c>
      <c r="K8758" s="24">
        <f>VLOOKUP($G8758, Reference!$A$3:$C$20, 3,FALSE)*I8758</f>
        <v>35</v>
      </c>
      <c r="L8758" s="27">
        <f t="shared" si="272"/>
        <v>28</v>
      </c>
      <c r="M8758" s="27">
        <f t="shared" si="273"/>
        <v>28</v>
      </c>
    </row>
    <row r="8759" spans="1:13" x14ac:dyDescent="0.2">
      <c r="A8759">
        <v>2919</v>
      </c>
      <c r="B8759" s="4">
        <v>43939</v>
      </c>
      <c r="C8759" t="s">
        <v>39</v>
      </c>
      <c r="D8759" t="s">
        <v>31</v>
      </c>
      <c r="E8759" s="2" t="str">
        <f>VLOOKUP('SampleSuperstore - Main Data'!D8759,Reference!$A$26:$B$74,2,FALSE)</f>
        <v>Central</v>
      </c>
      <c r="F8759" s="22" t="s">
        <v>23</v>
      </c>
      <c r="G8759" s="22" t="s">
        <v>37</v>
      </c>
      <c r="H8759" s="24">
        <f>VLOOKUP($G8759, Reference!$A$3:$C$20, 2,FALSE)*I8759</f>
        <v>81</v>
      </c>
      <c r="I8759" s="22">
        <v>9</v>
      </c>
      <c r="J8759" s="26" cm="1">
        <f t="array" ref="J8759">IFERROR(_xlfn.IFS(AND(C8759="Corporate", F8759="Technology"), 3%, C8759="Corporate", 1%),0%)</f>
        <v>0</v>
      </c>
      <c r="K8759" s="24">
        <f>VLOOKUP($G8759, Reference!$A$3:$C$20, 3,FALSE)*I8759</f>
        <v>45</v>
      </c>
      <c r="L8759" s="27">
        <f t="shared" si="272"/>
        <v>36</v>
      </c>
      <c r="M8759" s="27">
        <f t="shared" si="273"/>
        <v>36</v>
      </c>
    </row>
    <row r="8760" spans="1:13" x14ac:dyDescent="0.2">
      <c r="A8760">
        <v>2920</v>
      </c>
      <c r="B8760" s="4">
        <v>43939</v>
      </c>
      <c r="C8760" t="s">
        <v>39</v>
      </c>
      <c r="D8760" t="s">
        <v>25</v>
      </c>
      <c r="E8760" s="2" t="str">
        <f>VLOOKUP('SampleSuperstore - Main Data'!D8760,Reference!$A$26:$B$74,2,FALSE)</f>
        <v>Central</v>
      </c>
      <c r="F8760" s="22" t="s">
        <v>13</v>
      </c>
      <c r="G8760" s="22" t="s">
        <v>53</v>
      </c>
      <c r="H8760" s="24">
        <f>VLOOKUP($G8760, Reference!$A$3:$C$20, 2,FALSE)*I8760</f>
        <v>48</v>
      </c>
      <c r="I8760" s="22">
        <v>4</v>
      </c>
      <c r="J8760" s="26" cm="1">
        <f t="array" ref="J8760">IFERROR(_xlfn.IFS(AND(C8760="Corporate", F8760="Technology"), 3%, C8760="Corporate", 1%),0%)</f>
        <v>0</v>
      </c>
      <c r="K8760" s="24">
        <f>VLOOKUP($G8760, Reference!$A$3:$C$20, 3,FALSE)*I8760</f>
        <v>36</v>
      </c>
      <c r="L8760" s="27">
        <f t="shared" si="272"/>
        <v>12</v>
      </c>
      <c r="M8760" s="27">
        <f t="shared" si="273"/>
        <v>12</v>
      </c>
    </row>
    <row r="8761" spans="1:13" x14ac:dyDescent="0.2">
      <c r="A8761">
        <v>2921</v>
      </c>
      <c r="B8761" s="4">
        <v>43940</v>
      </c>
      <c r="C8761" t="s">
        <v>39</v>
      </c>
      <c r="D8761" t="s">
        <v>47</v>
      </c>
      <c r="E8761" s="2" t="str">
        <f>VLOOKUP('SampleSuperstore - Main Data'!D8761,Reference!$A$26:$B$74,2,FALSE)</f>
        <v>South</v>
      </c>
      <c r="F8761" s="22" t="s">
        <v>29</v>
      </c>
      <c r="G8761" s="22" t="s">
        <v>50</v>
      </c>
      <c r="H8761" s="24">
        <f>VLOOKUP($G8761, Reference!$A$3:$C$20, 2,FALSE)*I8761</f>
        <v>398</v>
      </c>
      <c r="I8761" s="22">
        <v>2</v>
      </c>
      <c r="J8761" s="26" cm="1">
        <f t="array" ref="J8761">IFERROR(_xlfn.IFS(AND(C8761="Corporate", F8761="Technology"), 3%, C8761="Corporate", 1%),0%)</f>
        <v>0</v>
      </c>
      <c r="K8761" s="24">
        <f>VLOOKUP($G8761, Reference!$A$3:$C$20, 3,FALSE)*I8761</f>
        <v>330</v>
      </c>
      <c r="L8761" s="27">
        <f t="shared" si="272"/>
        <v>68</v>
      </c>
      <c r="M8761" s="27">
        <f t="shared" si="273"/>
        <v>68</v>
      </c>
    </row>
    <row r="8762" spans="1:13" x14ac:dyDescent="0.2">
      <c r="A8762">
        <v>2922</v>
      </c>
      <c r="B8762" s="4">
        <v>43940</v>
      </c>
      <c r="C8762" t="s">
        <v>39</v>
      </c>
      <c r="D8762" t="s">
        <v>22</v>
      </c>
      <c r="E8762" s="2" t="str">
        <f>VLOOKUP('SampleSuperstore - Main Data'!D8762,Reference!$A$26:$B$74,2,FALSE)</f>
        <v>West</v>
      </c>
      <c r="F8762" s="22" t="s">
        <v>13</v>
      </c>
      <c r="G8762" s="22" t="s">
        <v>14</v>
      </c>
      <c r="H8762" s="24">
        <f>VLOOKUP($G8762, Reference!$A$3:$C$20, 2,FALSE)*I8762</f>
        <v>135</v>
      </c>
      <c r="I8762" s="22">
        <v>3</v>
      </c>
      <c r="J8762" s="26" cm="1">
        <f t="array" ref="J8762">IFERROR(_xlfn.IFS(AND(C8762="Corporate", F8762="Technology"), 3%, C8762="Corporate", 1%),0%)</f>
        <v>0</v>
      </c>
      <c r="K8762" s="24">
        <f>VLOOKUP($G8762, Reference!$A$3:$C$20, 3,FALSE)*I8762</f>
        <v>105</v>
      </c>
      <c r="L8762" s="27">
        <f t="shared" si="272"/>
        <v>30</v>
      </c>
      <c r="M8762" s="27">
        <f t="shared" si="273"/>
        <v>30</v>
      </c>
    </row>
    <row r="8763" spans="1:13" x14ac:dyDescent="0.2">
      <c r="A8763">
        <v>2949</v>
      </c>
      <c r="B8763" s="4">
        <v>43940</v>
      </c>
      <c r="C8763" t="s">
        <v>39</v>
      </c>
      <c r="D8763" t="s">
        <v>55</v>
      </c>
      <c r="E8763" s="2" t="str">
        <f>VLOOKUP('SampleSuperstore - Main Data'!D8763,Reference!$A$26:$B$74,2,FALSE)</f>
        <v>Central</v>
      </c>
      <c r="F8763" s="22" t="s">
        <v>13</v>
      </c>
      <c r="G8763" s="22" t="s">
        <v>14</v>
      </c>
      <c r="H8763" s="24">
        <f>VLOOKUP($G8763, Reference!$A$3:$C$20, 2,FALSE)*I8763</f>
        <v>180</v>
      </c>
      <c r="I8763" s="22">
        <v>4</v>
      </c>
      <c r="J8763" s="26" cm="1">
        <f t="array" ref="J8763">IFERROR(_xlfn.IFS(AND(C8763="Corporate", F8763="Technology"), 3%, C8763="Corporate", 1%),0%)</f>
        <v>0</v>
      </c>
      <c r="K8763" s="24">
        <f>VLOOKUP($G8763, Reference!$A$3:$C$20, 3,FALSE)*I8763</f>
        <v>140</v>
      </c>
      <c r="L8763" s="27">
        <f t="shared" si="272"/>
        <v>40</v>
      </c>
      <c r="M8763" s="27">
        <f t="shared" si="273"/>
        <v>40</v>
      </c>
    </row>
    <row r="8764" spans="1:13" x14ac:dyDescent="0.2">
      <c r="A8764">
        <v>2950</v>
      </c>
      <c r="B8764" s="4">
        <v>43940</v>
      </c>
      <c r="C8764" t="s">
        <v>39</v>
      </c>
      <c r="D8764" t="s">
        <v>25</v>
      </c>
      <c r="E8764" s="2" t="str">
        <f>VLOOKUP('SampleSuperstore - Main Data'!D8764,Reference!$A$26:$B$74,2,FALSE)</f>
        <v>Central</v>
      </c>
      <c r="F8764" s="22" t="s">
        <v>13</v>
      </c>
      <c r="G8764" s="22" t="s">
        <v>20</v>
      </c>
      <c r="H8764" s="24">
        <f>VLOOKUP($G8764, Reference!$A$3:$C$20, 2,FALSE)*I8764</f>
        <v>34</v>
      </c>
      <c r="I8764" s="22">
        <v>2</v>
      </c>
      <c r="J8764" s="26" cm="1">
        <f t="array" ref="J8764">IFERROR(_xlfn.IFS(AND(C8764="Corporate", F8764="Technology"), 3%, C8764="Corporate", 1%),0%)</f>
        <v>0</v>
      </c>
      <c r="K8764" s="24">
        <f>VLOOKUP($G8764, Reference!$A$3:$C$20, 3,FALSE)*I8764</f>
        <v>20</v>
      </c>
      <c r="L8764" s="27">
        <f t="shared" si="272"/>
        <v>14</v>
      </c>
      <c r="M8764" s="27">
        <f t="shared" si="273"/>
        <v>14</v>
      </c>
    </row>
    <row r="8765" spans="1:13" x14ac:dyDescent="0.2">
      <c r="A8765">
        <v>2951</v>
      </c>
      <c r="B8765" s="4">
        <v>43940</v>
      </c>
      <c r="C8765" t="s">
        <v>39</v>
      </c>
      <c r="D8765" t="s">
        <v>42</v>
      </c>
      <c r="E8765" s="2" t="str">
        <f>VLOOKUP('SampleSuperstore - Main Data'!D8765,Reference!$A$26:$B$74,2,FALSE)</f>
        <v>East</v>
      </c>
      <c r="F8765" s="22" t="s">
        <v>13</v>
      </c>
      <c r="G8765" s="22" t="s">
        <v>14</v>
      </c>
      <c r="H8765" s="24">
        <f>VLOOKUP($G8765, Reference!$A$3:$C$20, 2,FALSE)*I8765</f>
        <v>225</v>
      </c>
      <c r="I8765" s="22">
        <v>5</v>
      </c>
      <c r="J8765" s="26" cm="1">
        <f t="array" ref="J8765">IFERROR(_xlfn.IFS(AND(C8765="Corporate", F8765="Technology"), 3%, C8765="Corporate", 1%),0%)</f>
        <v>0</v>
      </c>
      <c r="K8765" s="24">
        <f>VLOOKUP($G8765, Reference!$A$3:$C$20, 3,FALSE)*I8765</f>
        <v>175</v>
      </c>
      <c r="L8765" s="27">
        <f t="shared" si="272"/>
        <v>50</v>
      </c>
      <c r="M8765" s="27">
        <f t="shared" si="273"/>
        <v>50</v>
      </c>
    </row>
    <row r="8766" spans="1:13" x14ac:dyDescent="0.2">
      <c r="A8766">
        <v>2952</v>
      </c>
      <c r="B8766" s="4">
        <v>43940</v>
      </c>
      <c r="C8766" t="s">
        <v>39</v>
      </c>
      <c r="D8766" t="s">
        <v>15</v>
      </c>
      <c r="E8766" s="2" t="str">
        <f>VLOOKUP('SampleSuperstore - Main Data'!D8766,Reference!$A$26:$B$74,2,FALSE)</f>
        <v>West</v>
      </c>
      <c r="F8766" s="22" t="s">
        <v>23</v>
      </c>
      <c r="G8766" s="22" t="s">
        <v>37</v>
      </c>
      <c r="H8766" s="24">
        <f>VLOOKUP($G8766, Reference!$A$3:$C$20, 2,FALSE)*I8766</f>
        <v>18</v>
      </c>
      <c r="I8766" s="22">
        <v>2</v>
      </c>
      <c r="J8766" s="26" cm="1">
        <f t="array" ref="J8766">IFERROR(_xlfn.IFS(AND(C8766="Corporate", F8766="Technology"), 3%, C8766="Corporate", 1%),0%)</f>
        <v>0</v>
      </c>
      <c r="K8766" s="24">
        <f>VLOOKUP($G8766, Reference!$A$3:$C$20, 3,FALSE)*I8766</f>
        <v>10</v>
      </c>
      <c r="L8766" s="27">
        <f t="shared" si="272"/>
        <v>8</v>
      </c>
      <c r="M8766" s="27">
        <f t="shared" si="273"/>
        <v>8</v>
      </c>
    </row>
    <row r="8767" spans="1:13" x14ac:dyDescent="0.2">
      <c r="A8767">
        <v>2953</v>
      </c>
      <c r="B8767" s="4">
        <v>43940</v>
      </c>
      <c r="C8767" t="s">
        <v>39</v>
      </c>
      <c r="D8767" t="s">
        <v>40</v>
      </c>
      <c r="E8767" s="2" t="str">
        <f>VLOOKUP('SampleSuperstore - Main Data'!D8767,Reference!$A$26:$B$74,2,FALSE)</f>
        <v>East</v>
      </c>
      <c r="F8767" s="22" t="s">
        <v>29</v>
      </c>
      <c r="G8767" s="22" t="s">
        <v>33</v>
      </c>
      <c r="H8767" s="24">
        <f>VLOOKUP($G8767, Reference!$A$3:$C$20, 2,FALSE)*I8767</f>
        <v>10</v>
      </c>
      <c r="I8767" s="22">
        <v>2</v>
      </c>
      <c r="J8767" s="26" cm="1">
        <f t="array" ref="J8767">IFERROR(_xlfn.IFS(AND(C8767="Corporate", F8767="Technology"), 3%, C8767="Corporate", 1%),0%)</f>
        <v>0</v>
      </c>
      <c r="K8767" s="24">
        <f>VLOOKUP($G8767, Reference!$A$3:$C$20, 3,FALSE)*I8767</f>
        <v>5</v>
      </c>
      <c r="L8767" s="27">
        <f t="shared" si="272"/>
        <v>5</v>
      </c>
      <c r="M8767" s="27">
        <f t="shared" si="273"/>
        <v>5</v>
      </c>
    </row>
    <row r="8768" spans="1:13" x14ac:dyDescent="0.2">
      <c r="A8768">
        <v>2975</v>
      </c>
      <c r="B8768" s="4">
        <v>43941</v>
      </c>
      <c r="C8768" t="s">
        <v>39</v>
      </c>
      <c r="D8768" t="s">
        <v>22</v>
      </c>
      <c r="E8768" s="2" t="str">
        <f>VLOOKUP('SampleSuperstore - Main Data'!D8768,Reference!$A$26:$B$74,2,FALSE)</f>
        <v>West</v>
      </c>
      <c r="F8768" s="22" t="s">
        <v>13</v>
      </c>
      <c r="G8768" s="22" t="s">
        <v>14</v>
      </c>
      <c r="H8768" s="24">
        <f>VLOOKUP($G8768, Reference!$A$3:$C$20, 2,FALSE)*I8768</f>
        <v>225</v>
      </c>
      <c r="I8768" s="22">
        <v>5</v>
      </c>
      <c r="J8768" s="26" cm="1">
        <f t="array" ref="J8768">IFERROR(_xlfn.IFS(AND(C8768="Corporate", F8768="Technology"), 3%, C8768="Corporate", 1%),0%)</f>
        <v>0</v>
      </c>
      <c r="K8768" s="24">
        <f>VLOOKUP($G8768, Reference!$A$3:$C$20, 3,FALSE)*I8768</f>
        <v>175</v>
      </c>
      <c r="L8768" s="27">
        <f t="shared" si="272"/>
        <v>50</v>
      </c>
      <c r="M8768" s="27">
        <f t="shared" si="273"/>
        <v>50</v>
      </c>
    </row>
    <row r="8769" spans="1:13" x14ac:dyDescent="0.2">
      <c r="A8769">
        <v>2976</v>
      </c>
      <c r="B8769" s="4">
        <v>43941</v>
      </c>
      <c r="C8769" t="s">
        <v>39</v>
      </c>
      <c r="D8769" t="s">
        <v>19</v>
      </c>
      <c r="E8769" s="2" t="str">
        <f>VLOOKUP('SampleSuperstore - Main Data'!D8769,Reference!$A$26:$B$74,2,FALSE)</f>
        <v>East</v>
      </c>
      <c r="F8769" s="22" t="s">
        <v>13</v>
      </c>
      <c r="G8769" s="22" t="s">
        <v>14</v>
      </c>
      <c r="H8769" s="24">
        <f>VLOOKUP($G8769, Reference!$A$3:$C$20, 2,FALSE)*I8769</f>
        <v>45</v>
      </c>
      <c r="I8769" s="22">
        <v>1</v>
      </c>
      <c r="J8769" s="26" cm="1">
        <f t="array" ref="J8769">IFERROR(_xlfn.IFS(AND(C8769="Corporate", F8769="Technology"), 3%, C8769="Corporate", 1%),0%)</f>
        <v>0</v>
      </c>
      <c r="K8769" s="24">
        <f>VLOOKUP($G8769, Reference!$A$3:$C$20, 3,FALSE)*I8769</f>
        <v>35</v>
      </c>
      <c r="L8769" s="27">
        <f t="shared" si="272"/>
        <v>10</v>
      </c>
      <c r="M8769" s="27">
        <f t="shared" si="273"/>
        <v>10</v>
      </c>
    </row>
    <row r="8770" spans="1:13" x14ac:dyDescent="0.2">
      <c r="A8770">
        <v>2977</v>
      </c>
      <c r="B8770" s="4">
        <v>43941</v>
      </c>
      <c r="C8770" t="s">
        <v>39</v>
      </c>
      <c r="D8770" t="s">
        <v>40</v>
      </c>
      <c r="E8770" s="2" t="str">
        <f>VLOOKUP('SampleSuperstore - Main Data'!D8770,Reference!$A$26:$B$74,2,FALSE)</f>
        <v>East</v>
      </c>
      <c r="F8770" s="22" t="s">
        <v>13</v>
      </c>
      <c r="G8770" s="22" t="s">
        <v>26</v>
      </c>
      <c r="H8770" s="24">
        <f>VLOOKUP($G8770, Reference!$A$3:$C$20, 2,FALSE)*I8770</f>
        <v>12.5</v>
      </c>
      <c r="I8770" s="22">
        <v>5</v>
      </c>
      <c r="J8770" s="26" cm="1">
        <f t="array" ref="J8770">IFERROR(_xlfn.IFS(AND(C8770="Corporate", F8770="Technology"), 3%, C8770="Corporate", 1%),0%)</f>
        <v>0</v>
      </c>
      <c r="K8770" s="24">
        <f>VLOOKUP($G8770, Reference!$A$3:$C$20, 3,FALSE)*I8770</f>
        <v>10</v>
      </c>
      <c r="L8770" s="27">
        <f t="shared" ref="L8770:L8833" si="274">H8770-K8770</f>
        <v>2.5</v>
      </c>
      <c r="M8770" s="27">
        <f t="shared" ref="M8770:M8833" si="275">H8770*(1-J8770)-K8770</f>
        <v>2.5</v>
      </c>
    </row>
    <row r="8771" spans="1:13" x14ac:dyDescent="0.2">
      <c r="A8771">
        <v>2978</v>
      </c>
      <c r="B8771" s="4">
        <v>43941</v>
      </c>
      <c r="C8771" t="s">
        <v>39</v>
      </c>
      <c r="D8771" t="s">
        <v>40</v>
      </c>
      <c r="E8771" s="2" t="str">
        <f>VLOOKUP('SampleSuperstore - Main Data'!D8771,Reference!$A$26:$B$74,2,FALSE)</f>
        <v>East</v>
      </c>
      <c r="F8771" s="22" t="s">
        <v>23</v>
      </c>
      <c r="G8771" s="22" t="s">
        <v>37</v>
      </c>
      <c r="H8771" s="24">
        <f>VLOOKUP($G8771, Reference!$A$3:$C$20, 2,FALSE)*I8771</f>
        <v>36</v>
      </c>
      <c r="I8771" s="22">
        <v>4</v>
      </c>
      <c r="J8771" s="26" cm="1">
        <f t="array" ref="J8771">IFERROR(_xlfn.IFS(AND(C8771="Corporate", F8771="Technology"), 3%, C8771="Corporate", 1%),0%)</f>
        <v>0</v>
      </c>
      <c r="K8771" s="24">
        <f>VLOOKUP($G8771, Reference!$A$3:$C$20, 3,FALSE)*I8771</f>
        <v>20</v>
      </c>
      <c r="L8771" s="27">
        <f t="shared" si="274"/>
        <v>16</v>
      </c>
      <c r="M8771" s="27">
        <f t="shared" si="275"/>
        <v>16</v>
      </c>
    </row>
    <row r="8772" spans="1:13" x14ac:dyDescent="0.2">
      <c r="A8772">
        <v>2979</v>
      </c>
      <c r="B8772" s="4">
        <v>43942</v>
      </c>
      <c r="C8772" t="s">
        <v>39</v>
      </c>
      <c r="D8772" t="s">
        <v>66</v>
      </c>
      <c r="E8772" s="2" t="str">
        <f>VLOOKUP('SampleSuperstore - Main Data'!D8772,Reference!$A$26:$B$74,2,FALSE)</f>
        <v>Central</v>
      </c>
      <c r="F8772" s="22" t="s">
        <v>29</v>
      </c>
      <c r="G8772" s="22" t="s">
        <v>50</v>
      </c>
      <c r="H8772" s="24">
        <f>VLOOKUP($G8772, Reference!$A$3:$C$20, 2,FALSE)*I8772</f>
        <v>1592</v>
      </c>
      <c r="I8772" s="22">
        <v>8</v>
      </c>
      <c r="J8772" s="26" cm="1">
        <f t="array" ref="J8772">IFERROR(_xlfn.IFS(AND(C8772="Corporate", F8772="Technology"), 3%, C8772="Corporate", 1%),0%)</f>
        <v>0</v>
      </c>
      <c r="K8772" s="24">
        <f>VLOOKUP($G8772, Reference!$A$3:$C$20, 3,FALSE)*I8772</f>
        <v>1320</v>
      </c>
      <c r="L8772" s="27">
        <f t="shared" si="274"/>
        <v>272</v>
      </c>
      <c r="M8772" s="27">
        <f t="shared" si="275"/>
        <v>272</v>
      </c>
    </row>
    <row r="8773" spans="1:13" x14ac:dyDescent="0.2">
      <c r="A8773">
        <v>2980</v>
      </c>
      <c r="B8773" s="4">
        <v>43942</v>
      </c>
      <c r="C8773" t="s">
        <v>39</v>
      </c>
      <c r="D8773" t="s">
        <v>54</v>
      </c>
      <c r="E8773" s="2" t="str">
        <f>VLOOKUP('SampleSuperstore - Main Data'!D8773,Reference!$A$26:$B$74,2,FALSE)</f>
        <v>East</v>
      </c>
      <c r="F8773" s="22" t="s">
        <v>13</v>
      </c>
      <c r="G8773" s="22" t="s">
        <v>14</v>
      </c>
      <c r="H8773" s="24">
        <f>VLOOKUP($G8773, Reference!$A$3:$C$20, 2,FALSE)*I8773</f>
        <v>135</v>
      </c>
      <c r="I8773" s="22">
        <v>3</v>
      </c>
      <c r="J8773" s="26" cm="1">
        <f t="array" ref="J8773">IFERROR(_xlfn.IFS(AND(C8773="Corporate", F8773="Technology"), 3%, C8773="Corporate", 1%),0%)</f>
        <v>0</v>
      </c>
      <c r="K8773" s="24">
        <f>VLOOKUP($G8773, Reference!$A$3:$C$20, 3,FALSE)*I8773</f>
        <v>105</v>
      </c>
      <c r="L8773" s="27">
        <f t="shared" si="274"/>
        <v>30</v>
      </c>
      <c r="M8773" s="27">
        <f t="shared" si="275"/>
        <v>30</v>
      </c>
    </row>
    <row r="8774" spans="1:13" x14ac:dyDescent="0.2">
      <c r="A8774">
        <v>3001</v>
      </c>
      <c r="B8774" s="4">
        <v>43942</v>
      </c>
      <c r="C8774" t="s">
        <v>39</v>
      </c>
      <c r="D8774" t="s">
        <v>21</v>
      </c>
      <c r="E8774" s="2" t="str">
        <f>VLOOKUP('SampleSuperstore - Main Data'!D8774,Reference!$A$26:$B$74,2,FALSE)</f>
        <v>West</v>
      </c>
      <c r="F8774" s="22" t="s">
        <v>29</v>
      </c>
      <c r="G8774" s="22" t="s">
        <v>33</v>
      </c>
      <c r="H8774" s="24">
        <f>VLOOKUP($G8774, Reference!$A$3:$C$20, 2,FALSE)*I8774</f>
        <v>10</v>
      </c>
      <c r="I8774" s="22">
        <v>2</v>
      </c>
      <c r="J8774" s="26" cm="1">
        <f t="array" ref="J8774">IFERROR(_xlfn.IFS(AND(C8774="Corporate", F8774="Technology"), 3%, C8774="Corporate", 1%),0%)</f>
        <v>0</v>
      </c>
      <c r="K8774" s="24">
        <f>VLOOKUP($G8774, Reference!$A$3:$C$20, 3,FALSE)*I8774</f>
        <v>5</v>
      </c>
      <c r="L8774" s="27">
        <f t="shared" si="274"/>
        <v>5</v>
      </c>
      <c r="M8774" s="27">
        <f t="shared" si="275"/>
        <v>5</v>
      </c>
    </row>
    <row r="8775" spans="1:13" x14ac:dyDescent="0.2">
      <c r="A8775">
        <v>3002</v>
      </c>
      <c r="B8775" s="4">
        <v>43942</v>
      </c>
      <c r="C8775" t="s">
        <v>39</v>
      </c>
      <c r="D8775" t="s">
        <v>47</v>
      </c>
      <c r="E8775" s="2" t="str">
        <f>VLOOKUP('SampleSuperstore - Main Data'!D8775,Reference!$A$26:$B$74,2,FALSE)</f>
        <v>South</v>
      </c>
      <c r="F8775" s="22" t="s">
        <v>13</v>
      </c>
      <c r="G8775" s="22" t="s">
        <v>14</v>
      </c>
      <c r="H8775" s="24">
        <f>VLOOKUP($G8775, Reference!$A$3:$C$20, 2,FALSE)*I8775</f>
        <v>180</v>
      </c>
      <c r="I8775" s="22">
        <v>4</v>
      </c>
      <c r="J8775" s="26" cm="1">
        <f t="array" ref="J8775">IFERROR(_xlfn.IFS(AND(C8775="Corporate", F8775="Technology"), 3%, C8775="Corporate", 1%),0%)</f>
        <v>0</v>
      </c>
      <c r="K8775" s="24">
        <f>VLOOKUP($G8775, Reference!$A$3:$C$20, 3,FALSE)*I8775</f>
        <v>140</v>
      </c>
      <c r="L8775" s="27">
        <f t="shared" si="274"/>
        <v>40</v>
      </c>
      <c r="M8775" s="27">
        <f t="shared" si="275"/>
        <v>40</v>
      </c>
    </row>
    <row r="8776" spans="1:13" x14ac:dyDescent="0.2">
      <c r="A8776">
        <v>3003</v>
      </c>
      <c r="B8776" s="4">
        <v>43942</v>
      </c>
      <c r="C8776" t="s">
        <v>39</v>
      </c>
      <c r="D8776" t="s">
        <v>70</v>
      </c>
      <c r="E8776" s="2" t="str">
        <f>VLOOKUP('SampleSuperstore - Main Data'!D8776,Reference!$A$26:$B$74,2,FALSE)</f>
        <v>Central</v>
      </c>
      <c r="F8776" s="22" t="s">
        <v>13</v>
      </c>
      <c r="G8776" s="22" t="s">
        <v>35</v>
      </c>
      <c r="H8776" s="24">
        <f>VLOOKUP($G8776, Reference!$A$3:$C$20, 2,FALSE)*I8776</f>
        <v>168</v>
      </c>
      <c r="I8776" s="22">
        <v>7</v>
      </c>
      <c r="J8776" s="26" cm="1">
        <f t="array" ref="J8776">IFERROR(_xlfn.IFS(AND(C8776="Corporate", F8776="Technology"), 3%, C8776="Corporate", 1%),0%)</f>
        <v>0</v>
      </c>
      <c r="K8776" s="24">
        <f>VLOOKUP($G8776, Reference!$A$3:$C$20, 3,FALSE)*I8776</f>
        <v>133</v>
      </c>
      <c r="L8776" s="27">
        <f t="shared" si="274"/>
        <v>35</v>
      </c>
      <c r="M8776" s="27">
        <f t="shared" si="275"/>
        <v>35</v>
      </c>
    </row>
    <row r="8777" spans="1:13" x14ac:dyDescent="0.2">
      <c r="A8777">
        <v>3004</v>
      </c>
      <c r="B8777" s="4">
        <v>43942</v>
      </c>
      <c r="C8777" t="s">
        <v>39</v>
      </c>
      <c r="D8777" t="s">
        <v>36</v>
      </c>
      <c r="E8777" s="2" t="str">
        <f>VLOOKUP('SampleSuperstore - Main Data'!D8777,Reference!$A$26:$B$74,2,FALSE)</f>
        <v>East</v>
      </c>
      <c r="F8777" s="22" t="s">
        <v>13</v>
      </c>
      <c r="G8777" s="22" t="s">
        <v>20</v>
      </c>
      <c r="H8777" s="24">
        <f>VLOOKUP($G8777, Reference!$A$3:$C$20, 2,FALSE)*I8777</f>
        <v>51</v>
      </c>
      <c r="I8777" s="22">
        <v>3</v>
      </c>
      <c r="J8777" s="26" cm="1">
        <f t="array" ref="J8777">IFERROR(_xlfn.IFS(AND(C8777="Corporate", F8777="Technology"), 3%, C8777="Corporate", 1%),0%)</f>
        <v>0</v>
      </c>
      <c r="K8777" s="24">
        <f>VLOOKUP($G8777, Reference!$A$3:$C$20, 3,FALSE)*I8777</f>
        <v>30</v>
      </c>
      <c r="L8777" s="27">
        <f t="shared" si="274"/>
        <v>21</v>
      </c>
      <c r="M8777" s="27">
        <f t="shared" si="275"/>
        <v>21</v>
      </c>
    </row>
    <row r="8778" spans="1:13" x14ac:dyDescent="0.2">
      <c r="A8778">
        <v>3005</v>
      </c>
      <c r="B8778" s="4">
        <v>43943</v>
      </c>
      <c r="C8778" t="s">
        <v>39</v>
      </c>
      <c r="D8778" t="s">
        <v>36</v>
      </c>
      <c r="E8778" s="2" t="str">
        <f>VLOOKUP('SampleSuperstore - Main Data'!D8778,Reference!$A$26:$B$74,2,FALSE)</f>
        <v>East</v>
      </c>
      <c r="F8778" s="22" t="s">
        <v>29</v>
      </c>
      <c r="G8778" s="22" t="s">
        <v>33</v>
      </c>
      <c r="H8778" s="24">
        <f>VLOOKUP($G8778, Reference!$A$3:$C$20, 2,FALSE)*I8778</f>
        <v>20</v>
      </c>
      <c r="I8778" s="22">
        <v>4</v>
      </c>
      <c r="J8778" s="26" cm="1">
        <f t="array" ref="J8778">IFERROR(_xlfn.IFS(AND(C8778="Corporate", F8778="Technology"), 3%, C8778="Corporate", 1%),0%)</f>
        <v>0</v>
      </c>
      <c r="K8778" s="24">
        <f>VLOOKUP($G8778, Reference!$A$3:$C$20, 3,FALSE)*I8778</f>
        <v>10</v>
      </c>
      <c r="L8778" s="27">
        <f t="shared" si="274"/>
        <v>10</v>
      </c>
      <c r="M8778" s="27">
        <f t="shared" si="275"/>
        <v>10</v>
      </c>
    </row>
    <row r="8779" spans="1:13" x14ac:dyDescent="0.2">
      <c r="A8779">
        <v>3033</v>
      </c>
      <c r="B8779" s="4">
        <v>43943</v>
      </c>
      <c r="C8779" t="s">
        <v>39</v>
      </c>
      <c r="D8779" t="s">
        <v>36</v>
      </c>
      <c r="E8779" s="2" t="str">
        <f>VLOOKUP('SampleSuperstore - Main Data'!D8779,Reference!$A$26:$B$74,2,FALSE)</f>
        <v>East</v>
      </c>
      <c r="F8779" s="22" t="s">
        <v>13</v>
      </c>
      <c r="G8779" s="22" t="s">
        <v>14</v>
      </c>
      <c r="H8779" s="24">
        <f>VLOOKUP($G8779, Reference!$A$3:$C$20, 2,FALSE)*I8779</f>
        <v>225</v>
      </c>
      <c r="I8779" s="22">
        <v>5</v>
      </c>
      <c r="J8779" s="26" cm="1">
        <f t="array" ref="J8779">IFERROR(_xlfn.IFS(AND(C8779="Corporate", F8779="Technology"), 3%, C8779="Corporate", 1%),0%)</f>
        <v>0</v>
      </c>
      <c r="K8779" s="24">
        <f>VLOOKUP($G8779, Reference!$A$3:$C$20, 3,FALSE)*I8779</f>
        <v>175</v>
      </c>
      <c r="L8779" s="27">
        <f t="shared" si="274"/>
        <v>50</v>
      </c>
      <c r="M8779" s="27">
        <f t="shared" si="275"/>
        <v>50</v>
      </c>
    </row>
    <row r="8780" spans="1:13" x14ac:dyDescent="0.2">
      <c r="A8780">
        <v>3034</v>
      </c>
      <c r="B8780" s="4">
        <v>43943</v>
      </c>
      <c r="C8780" t="s">
        <v>39</v>
      </c>
      <c r="D8780" t="s">
        <v>22</v>
      </c>
      <c r="E8780" s="2" t="str">
        <f>VLOOKUP('SampleSuperstore - Main Data'!D8780,Reference!$A$26:$B$74,2,FALSE)</f>
        <v>West</v>
      </c>
      <c r="F8780" s="22" t="s">
        <v>13</v>
      </c>
      <c r="G8780" s="22" t="s">
        <v>26</v>
      </c>
      <c r="H8780" s="24">
        <f>VLOOKUP($G8780, Reference!$A$3:$C$20, 2,FALSE)*I8780</f>
        <v>7.5</v>
      </c>
      <c r="I8780" s="22">
        <v>3</v>
      </c>
      <c r="J8780" s="26" cm="1">
        <f t="array" ref="J8780">IFERROR(_xlfn.IFS(AND(C8780="Corporate", F8780="Technology"), 3%, C8780="Corporate", 1%),0%)</f>
        <v>0</v>
      </c>
      <c r="K8780" s="24">
        <f>VLOOKUP($G8780, Reference!$A$3:$C$20, 3,FALSE)*I8780</f>
        <v>6</v>
      </c>
      <c r="L8780" s="27">
        <f t="shared" si="274"/>
        <v>1.5</v>
      </c>
      <c r="M8780" s="27">
        <f t="shared" si="275"/>
        <v>1.5</v>
      </c>
    </row>
    <row r="8781" spans="1:13" x14ac:dyDescent="0.2">
      <c r="A8781">
        <v>3035</v>
      </c>
      <c r="B8781" s="4">
        <v>43943</v>
      </c>
      <c r="C8781" t="s">
        <v>39</v>
      </c>
      <c r="D8781" t="s">
        <v>55</v>
      </c>
      <c r="E8781" s="2" t="str">
        <f>VLOOKUP('SampleSuperstore - Main Data'!D8781,Reference!$A$26:$B$74,2,FALSE)</f>
        <v>Central</v>
      </c>
      <c r="F8781" s="22" t="s">
        <v>29</v>
      </c>
      <c r="G8781" s="22" t="s">
        <v>50</v>
      </c>
      <c r="H8781" s="24">
        <f>VLOOKUP($G8781, Reference!$A$3:$C$20, 2,FALSE)*I8781</f>
        <v>398</v>
      </c>
      <c r="I8781" s="22">
        <v>2</v>
      </c>
      <c r="J8781" s="26" cm="1">
        <f t="array" ref="J8781">IFERROR(_xlfn.IFS(AND(C8781="Corporate", F8781="Technology"), 3%, C8781="Corporate", 1%),0%)</f>
        <v>0</v>
      </c>
      <c r="K8781" s="24">
        <f>VLOOKUP($G8781, Reference!$A$3:$C$20, 3,FALSE)*I8781</f>
        <v>330</v>
      </c>
      <c r="L8781" s="27">
        <f t="shared" si="274"/>
        <v>68</v>
      </c>
      <c r="M8781" s="27">
        <f t="shared" si="275"/>
        <v>68</v>
      </c>
    </row>
    <row r="8782" spans="1:13" x14ac:dyDescent="0.2">
      <c r="A8782">
        <v>3036</v>
      </c>
      <c r="B8782" s="4">
        <v>43944</v>
      </c>
      <c r="C8782" t="s">
        <v>39</v>
      </c>
      <c r="D8782" t="s">
        <v>15</v>
      </c>
      <c r="E8782" s="2" t="str">
        <f>VLOOKUP('SampleSuperstore - Main Data'!D8782,Reference!$A$26:$B$74,2,FALSE)</f>
        <v>West</v>
      </c>
      <c r="F8782" s="22" t="s">
        <v>13</v>
      </c>
      <c r="G8782" s="22" t="s">
        <v>14</v>
      </c>
      <c r="H8782" s="24">
        <f>VLOOKUP($G8782, Reference!$A$3:$C$20, 2,FALSE)*I8782</f>
        <v>45</v>
      </c>
      <c r="I8782" s="22">
        <v>1</v>
      </c>
      <c r="J8782" s="26" cm="1">
        <f t="array" ref="J8782">IFERROR(_xlfn.IFS(AND(C8782="Corporate", F8782="Technology"), 3%, C8782="Corporate", 1%),0%)</f>
        <v>0</v>
      </c>
      <c r="K8782" s="24">
        <f>VLOOKUP($G8782, Reference!$A$3:$C$20, 3,FALSE)*I8782</f>
        <v>35</v>
      </c>
      <c r="L8782" s="27">
        <f t="shared" si="274"/>
        <v>10</v>
      </c>
      <c r="M8782" s="27">
        <f t="shared" si="275"/>
        <v>10</v>
      </c>
    </row>
    <row r="8783" spans="1:13" x14ac:dyDescent="0.2">
      <c r="A8783">
        <v>3037</v>
      </c>
      <c r="B8783" s="4">
        <v>43944</v>
      </c>
      <c r="C8783" t="s">
        <v>39</v>
      </c>
      <c r="D8783" t="s">
        <v>47</v>
      </c>
      <c r="E8783" s="2" t="str">
        <f>VLOOKUP('SampleSuperstore - Main Data'!D8783,Reference!$A$26:$B$74,2,FALSE)</f>
        <v>South</v>
      </c>
      <c r="F8783" s="22" t="s">
        <v>23</v>
      </c>
      <c r="G8783" s="22" t="s">
        <v>37</v>
      </c>
      <c r="H8783" s="24">
        <f>VLOOKUP($G8783, Reference!$A$3:$C$20, 2,FALSE)*I8783</f>
        <v>27</v>
      </c>
      <c r="I8783" s="22">
        <v>3</v>
      </c>
      <c r="J8783" s="26" cm="1">
        <f t="array" ref="J8783">IFERROR(_xlfn.IFS(AND(C8783="Corporate", F8783="Technology"), 3%, C8783="Corporate", 1%),0%)</f>
        <v>0</v>
      </c>
      <c r="K8783" s="24">
        <f>VLOOKUP($G8783, Reference!$A$3:$C$20, 3,FALSE)*I8783</f>
        <v>15</v>
      </c>
      <c r="L8783" s="27">
        <f t="shared" si="274"/>
        <v>12</v>
      </c>
      <c r="M8783" s="27">
        <f t="shared" si="275"/>
        <v>12</v>
      </c>
    </row>
    <row r="8784" spans="1:13" x14ac:dyDescent="0.2">
      <c r="A8784">
        <v>3059</v>
      </c>
      <c r="B8784" s="4">
        <v>43944</v>
      </c>
      <c r="C8784" t="s">
        <v>39</v>
      </c>
      <c r="D8784" t="s">
        <v>36</v>
      </c>
      <c r="E8784" s="2" t="str">
        <f>VLOOKUP('SampleSuperstore - Main Data'!D8784,Reference!$A$26:$B$74,2,FALSE)</f>
        <v>East</v>
      </c>
      <c r="F8784" s="22" t="s">
        <v>13</v>
      </c>
      <c r="G8784" s="22" t="s">
        <v>14</v>
      </c>
      <c r="H8784" s="24">
        <f>VLOOKUP($G8784, Reference!$A$3:$C$20, 2,FALSE)*I8784</f>
        <v>315</v>
      </c>
      <c r="I8784" s="22">
        <v>7</v>
      </c>
      <c r="J8784" s="26" cm="1">
        <f t="array" ref="J8784">IFERROR(_xlfn.IFS(AND(C8784="Corporate", F8784="Technology"), 3%, C8784="Corporate", 1%),0%)</f>
        <v>0</v>
      </c>
      <c r="K8784" s="24">
        <f>VLOOKUP($G8784, Reference!$A$3:$C$20, 3,FALSE)*I8784</f>
        <v>245</v>
      </c>
      <c r="L8784" s="27">
        <f t="shared" si="274"/>
        <v>70</v>
      </c>
      <c r="M8784" s="27">
        <f t="shared" si="275"/>
        <v>70</v>
      </c>
    </row>
    <row r="8785" spans="1:13" x14ac:dyDescent="0.2">
      <c r="A8785">
        <v>3060</v>
      </c>
      <c r="B8785" s="4">
        <v>43944</v>
      </c>
      <c r="C8785" t="s">
        <v>39</v>
      </c>
      <c r="D8785" t="s">
        <v>25</v>
      </c>
      <c r="E8785" s="2" t="str">
        <f>VLOOKUP('SampleSuperstore - Main Data'!D8785,Reference!$A$26:$B$74,2,FALSE)</f>
        <v>Central</v>
      </c>
      <c r="F8785" s="22" t="s">
        <v>13</v>
      </c>
      <c r="G8785" s="22" t="s">
        <v>49</v>
      </c>
      <c r="H8785" s="24">
        <f>VLOOKUP($G8785, Reference!$A$3:$C$20, 2,FALSE)*I8785</f>
        <v>80</v>
      </c>
      <c r="I8785" s="22">
        <v>2</v>
      </c>
      <c r="J8785" s="26" cm="1">
        <f t="array" ref="J8785">IFERROR(_xlfn.IFS(AND(C8785="Corporate", F8785="Technology"), 3%, C8785="Corporate", 1%),0%)</f>
        <v>0</v>
      </c>
      <c r="K8785" s="24">
        <f>VLOOKUP($G8785, Reference!$A$3:$C$20, 3,FALSE)*I8785</f>
        <v>70</v>
      </c>
      <c r="L8785" s="27">
        <f t="shared" si="274"/>
        <v>10</v>
      </c>
      <c r="M8785" s="27">
        <f t="shared" si="275"/>
        <v>10</v>
      </c>
    </row>
    <row r="8786" spans="1:13" x14ac:dyDescent="0.2">
      <c r="A8786">
        <v>3061</v>
      </c>
      <c r="B8786" s="4">
        <v>43944</v>
      </c>
      <c r="C8786" t="s">
        <v>39</v>
      </c>
      <c r="D8786" t="s">
        <v>22</v>
      </c>
      <c r="E8786" s="2" t="str">
        <f>VLOOKUP('SampleSuperstore - Main Data'!D8786,Reference!$A$26:$B$74,2,FALSE)</f>
        <v>West</v>
      </c>
      <c r="F8786" s="22" t="s">
        <v>13</v>
      </c>
      <c r="G8786" s="22" t="s">
        <v>41</v>
      </c>
      <c r="H8786" s="24">
        <f>VLOOKUP($G8786, Reference!$A$3:$C$20, 2,FALSE)*I8786</f>
        <v>24</v>
      </c>
      <c r="I8786" s="22">
        <v>8</v>
      </c>
      <c r="J8786" s="26" cm="1">
        <f t="array" ref="J8786">IFERROR(_xlfn.IFS(AND(C8786="Corporate", F8786="Technology"), 3%, C8786="Corporate", 1%),0%)</f>
        <v>0</v>
      </c>
      <c r="K8786" s="24">
        <f>VLOOKUP($G8786, Reference!$A$3:$C$20, 3,FALSE)*I8786</f>
        <v>16</v>
      </c>
      <c r="L8786" s="27">
        <f t="shared" si="274"/>
        <v>8</v>
      </c>
      <c r="M8786" s="27">
        <f t="shared" si="275"/>
        <v>8</v>
      </c>
    </row>
    <row r="8787" spans="1:13" x14ac:dyDescent="0.2">
      <c r="A8787">
        <v>3062</v>
      </c>
      <c r="B8787" s="4">
        <v>43945</v>
      </c>
      <c r="C8787" t="s">
        <v>39</v>
      </c>
      <c r="D8787" t="s">
        <v>15</v>
      </c>
      <c r="E8787" s="2" t="str">
        <f>VLOOKUP('SampleSuperstore - Main Data'!D8787,Reference!$A$26:$B$74,2,FALSE)</f>
        <v>West</v>
      </c>
      <c r="F8787" s="22" t="s">
        <v>23</v>
      </c>
      <c r="G8787" s="22" t="s">
        <v>38</v>
      </c>
      <c r="H8787" s="24">
        <f>VLOOKUP($G8787, Reference!$A$3:$C$20, 2,FALSE)*I8787</f>
        <v>160</v>
      </c>
      <c r="I8787" s="22">
        <v>2</v>
      </c>
      <c r="J8787" s="26" cm="1">
        <f t="array" ref="J8787">IFERROR(_xlfn.IFS(AND(C8787="Corporate", F8787="Technology"), 3%, C8787="Corporate", 1%),0%)</f>
        <v>0</v>
      </c>
      <c r="K8787" s="24">
        <f>VLOOKUP($G8787, Reference!$A$3:$C$20, 3,FALSE)*I8787</f>
        <v>130</v>
      </c>
      <c r="L8787" s="27">
        <f t="shared" si="274"/>
        <v>30</v>
      </c>
      <c r="M8787" s="27">
        <f t="shared" si="275"/>
        <v>30</v>
      </c>
    </row>
    <row r="8788" spans="1:13" x14ac:dyDescent="0.2">
      <c r="A8788">
        <v>3063</v>
      </c>
      <c r="B8788" s="4">
        <v>43945</v>
      </c>
      <c r="C8788" t="s">
        <v>39</v>
      </c>
      <c r="D8788" t="s">
        <v>25</v>
      </c>
      <c r="E8788" s="2" t="str">
        <f>VLOOKUP('SampleSuperstore - Main Data'!D8788,Reference!$A$26:$B$74,2,FALSE)</f>
        <v>Central</v>
      </c>
      <c r="F8788" s="22" t="s">
        <v>13</v>
      </c>
      <c r="G8788" s="22" t="s">
        <v>14</v>
      </c>
      <c r="H8788" s="24">
        <f>VLOOKUP($G8788, Reference!$A$3:$C$20, 2,FALSE)*I8788</f>
        <v>360</v>
      </c>
      <c r="I8788" s="22">
        <v>8</v>
      </c>
      <c r="J8788" s="26" cm="1">
        <f t="array" ref="J8788">IFERROR(_xlfn.IFS(AND(C8788="Corporate", F8788="Technology"), 3%, C8788="Corporate", 1%),0%)</f>
        <v>0</v>
      </c>
      <c r="K8788" s="24">
        <f>VLOOKUP($G8788, Reference!$A$3:$C$20, 3,FALSE)*I8788</f>
        <v>280</v>
      </c>
      <c r="L8788" s="27">
        <f t="shared" si="274"/>
        <v>80</v>
      </c>
      <c r="M8788" s="27">
        <f t="shared" si="275"/>
        <v>80</v>
      </c>
    </row>
    <row r="8789" spans="1:13" x14ac:dyDescent="0.2">
      <c r="A8789">
        <v>3091</v>
      </c>
      <c r="B8789" s="4">
        <v>43945</v>
      </c>
      <c r="C8789" t="s">
        <v>39</v>
      </c>
      <c r="D8789" t="s">
        <v>15</v>
      </c>
      <c r="E8789" s="2" t="str">
        <f>VLOOKUP('SampleSuperstore - Main Data'!D8789,Reference!$A$26:$B$74,2,FALSE)</f>
        <v>West</v>
      </c>
      <c r="F8789" s="22" t="s">
        <v>13</v>
      </c>
      <c r="G8789" s="22" t="s">
        <v>16</v>
      </c>
      <c r="H8789" s="24">
        <f>VLOOKUP($G8789, Reference!$A$3:$C$20, 2,FALSE)*I8789</f>
        <v>76</v>
      </c>
      <c r="I8789" s="22">
        <v>4</v>
      </c>
      <c r="J8789" s="26" cm="1">
        <f t="array" ref="J8789">IFERROR(_xlfn.IFS(AND(C8789="Corporate", F8789="Technology"), 3%, C8789="Corporate", 1%),0%)</f>
        <v>0</v>
      </c>
      <c r="K8789" s="24">
        <f>VLOOKUP($G8789, Reference!$A$3:$C$20, 3,FALSE)*I8789</f>
        <v>40</v>
      </c>
      <c r="L8789" s="27">
        <f t="shared" si="274"/>
        <v>36</v>
      </c>
      <c r="M8789" s="27">
        <f t="shared" si="275"/>
        <v>36</v>
      </c>
    </row>
    <row r="8790" spans="1:13" x14ac:dyDescent="0.2">
      <c r="A8790">
        <v>3092</v>
      </c>
      <c r="B8790" s="4">
        <v>43945</v>
      </c>
      <c r="C8790" t="s">
        <v>39</v>
      </c>
      <c r="D8790" t="s">
        <v>15</v>
      </c>
      <c r="E8790" s="2" t="str">
        <f>VLOOKUP('SampleSuperstore - Main Data'!D8790,Reference!$A$26:$B$74,2,FALSE)</f>
        <v>West</v>
      </c>
      <c r="F8790" s="22" t="s">
        <v>23</v>
      </c>
      <c r="G8790" s="22" t="s">
        <v>24</v>
      </c>
      <c r="H8790" s="24">
        <f>VLOOKUP($G8790, Reference!$A$3:$C$20, 2,FALSE)*I8790</f>
        <v>396</v>
      </c>
      <c r="I8790" s="22">
        <v>4</v>
      </c>
      <c r="J8790" s="26" cm="1">
        <f t="array" ref="J8790">IFERROR(_xlfn.IFS(AND(C8790="Corporate", F8790="Technology"), 3%, C8790="Corporate", 1%),0%)</f>
        <v>0</v>
      </c>
      <c r="K8790" s="24">
        <f>VLOOKUP($G8790, Reference!$A$3:$C$20, 3,FALSE)*I8790</f>
        <v>316</v>
      </c>
      <c r="L8790" s="27">
        <f t="shared" si="274"/>
        <v>80</v>
      </c>
      <c r="M8790" s="27">
        <f t="shared" si="275"/>
        <v>80</v>
      </c>
    </row>
    <row r="8791" spans="1:13" x14ac:dyDescent="0.2">
      <c r="A8791">
        <v>3093</v>
      </c>
      <c r="B8791" s="4">
        <v>43945</v>
      </c>
      <c r="C8791" t="s">
        <v>39</v>
      </c>
      <c r="D8791" t="s">
        <v>36</v>
      </c>
      <c r="E8791" s="2" t="str">
        <f>VLOOKUP('SampleSuperstore - Main Data'!D8791,Reference!$A$26:$B$74,2,FALSE)</f>
        <v>East</v>
      </c>
      <c r="F8791" s="22" t="s">
        <v>13</v>
      </c>
      <c r="G8791" s="22" t="s">
        <v>20</v>
      </c>
      <c r="H8791" s="24">
        <f>VLOOKUP($G8791, Reference!$A$3:$C$20, 2,FALSE)*I8791</f>
        <v>34</v>
      </c>
      <c r="I8791" s="22">
        <v>2</v>
      </c>
      <c r="J8791" s="26" cm="1">
        <f t="array" ref="J8791">IFERROR(_xlfn.IFS(AND(C8791="Corporate", F8791="Technology"), 3%, C8791="Corporate", 1%),0%)</f>
        <v>0</v>
      </c>
      <c r="K8791" s="24">
        <f>VLOOKUP($G8791, Reference!$A$3:$C$20, 3,FALSE)*I8791</f>
        <v>20</v>
      </c>
      <c r="L8791" s="27">
        <f t="shared" si="274"/>
        <v>14</v>
      </c>
      <c r="M8791" s="27">
        <f t="shared" si="275"/>
        <v>14</v>
      </c>
    </row>
    <row r="8792" spans="1:13" x14ac:dyDescent="0.2">
      <c r="A8792">
        <v>3094</v>
      </c>
      <c r="B8792" s="4">
        <v>43945</v>
      </c>
      <c r="C8792" t="s">
        <v>39</v>
      </c>
      <c r="D8792" t="s">
        <v>42</v>
      </c>
      <c r="E8792" s="2" t="str">
        <f>VLOOKUP('SampleSuperstore - Main Data'!D8792,Reference!$A$26:$B$74,2,FALSE)</f>
        <v>East</v>
      </c>
      <c r="F8792" s="22" t="s">
        <v>13</v>
      </c>
      <c r="G8792" s="22" t="s">
        <v>20</v>
      </c>
      <c r="H8792" s="24">
        <f>VLOOKUP($G8792, Reference!$A$3:$C$20, 2,FALSE)*I8792</f>
        <v>68</v>
      </c>
      <c r="I8792" s="22">
        <v>4</v>
      </c>
      <c r="J8792" s="26" cm="1">
        <f t="array" ref="J8792">IFERROR(_xlfn.IFS(AND(C8792="Corporate", F8792="Technology"), 3%, C8792="Corporate", 1%),0%)</f>
        <v>0</v>
      </c>
      <c r="K8792" s="24">
        <f>VLOOKUP($G8792, Reference!$A$3:$C$20, 3,FALSE)*I8792</f>
        <v>40</v>
      </c>
      <c r="L8792" s="27">
        <f t="shared" si="274"/>
        <v>28</v>
      </c>
      <c r="M8792" s="27">
        <f t="shared" si="275"/>
        <v>28</v>
      </c>
    </row>
    <row r="8793" spans="1:13" x14ac:dyDescent="0.2">
      <c r="A8793">
        <v>3095</v>
      </c>
      <c r="B8793" s="4">
        <v>43945</v>
      </c>
      <c r="C8793" t="s">
        <v>39</v>
      </c>
      <c r="D8793" t="s">
        <v>15</v>
      </c>
      <c r="E8793" s="2" t="str">
        <f>VLOOKUP('SampleSuperstore - Main Data'!D8793,Reference!$A$26:$B$74,2,FALSE)</f>
        <v>West</v>
      </c>
      <c r="F8793" s="22" t="s">
        <v>23</v>
      </c>
      <c r="G8793" s="22" t="s">
        <v>37</v>
      </c>
      <c r="H8793" s="24">
        <f>VLOOKUP($G8793, Reference!$A$3:$C$20, 2,FALSE)*I8793</f>
        <v>45</v>
      </c>
      <c r="I8793" s="22">
        <v>5</v>
      </c>
      <c r="J8793" s="26" cm="1">
        <f t="array" ref="J8793">IFERROR(_xlfn.IFS(AND(C8793="Corporate", F8793="Technology"), 3%, C8793="Corporate", 1%),0%)</f>
        <v>0</v>
      </c>
      <c r="K8793" s="24">
        <f>VLOOKUP($G8793, Reference!$A$3:$C$20, 3,FALSE)*I8793</f>
        <v>25</v>
      </c>
      <c r="L8793" s="27">
        <f t="shared" si="274"/>
        <v>20</v>
      </c>
      <c r="M8793" s="27">
        <f t="shared" si="275"/>
        <v>20</v>
      </c>
    </row>
    <row r="8794" spans="1:13" x14ac:dyDescent="0.2">
      <c r="A8794">
        <v>3096</v>
      </c>
      <c r="B8794" s="4">
        <v>43946</v>
      </c>
      <c r="C8794" t="s">
        <v>39</v>
      </c>
      <c r="D8794" t="s">
        <v>46</v>
      </c>
      <c r="E8794" s="2" t="str">
        <f>VLOOKUP('SampleSuperstore - Main Data'!D8794,Reference!$A$26:$B$74,2,FALSE)</f>
        <v>Central</v>
      </c>
      <c r="F8794" s="22" t="s">
        <v>13</v>
      </c>
      <c r="G8794" s="22" t="s">
        <v>14</v>
      </c>
      <c r="H8794" s="24">
        <f>VLOOKUP($G8794, Reference!$A$3:$C$20, 2,FALSE)*I8794</f>
        <v>360</v>
      </c>
      <c r="I8794" s="22">
        <v>8</v>
      </c>
      <c r="J8794" s="26" cm="1">
        <f t="array" ref="J8794">IFERROR(_xlfn.IFS(AND(C8794="Corporate", F8794="Technology"), 3%, C8794="Corporate", 1%),0%)</f>
        <v>0</v>
      </c>
      <c r="K8794" s="24">
        <f>VLOOKUP($G8794, Reference!$A$3:$C$20, 3,FALSE)*I8794</f>
        <v>280</v>
      </c>
      <c r="L8794" s="27">
        <f t="shared" si="274"/>
        <v>80</v>
      </c>
      <c r="M8794" s="27">
        <f t="shared" si="275"/>
        <v>80</v>
      </c>
    </row>
    <row r="8795" spans="1:13" x14ac:dyDescent="0.2">
      <c r="A8795">
        <v>3097</v>
      </c>
      <c r="B8795" s="4">
        <v>43946</v>
      </c>
      <c r="C8795" t="s">
        <v>39</v>
      </c>
      <c r="D8795" t="s">
        <v>46</v>
      </c>
      <c r="E8795" s="2" t="str">
        <f>VLOOKUP('SampleSuperstore - Main Data'!D8795,Reference!$A$26:$B$74,2,FALSE)</f>
        <v>Central</v>
      </c>
      <c r="F8795" s="22" t="s">
        <v>29</v>
      </c>
      <c r="G8795" s="22" t="s">
        <v>50</v>
      </c>
      <c r="H8795" s="24">
        <f>VLOOKUP($G8795, Reference!$A$3:$C$20, 2,FALSE)*I8795</f>
        <v>398</v>
      </c>
      <c r="I8795" s="22">
        <v>2</v>
      </c>
      <c r="J8795" s="26" cm="1">
        <f t="array" ref="J8795">IFERROR(_xlfn.IFS(AND(C8795="Corporate", F8795="Technology"), 3%, C8795="Corporate", 1%),0%)</f>
        <v>0</v>
      </c>
      <c r="K8795" s="24">
        <f>VLOOKUP($G8795, Reference!$A$3:$C$20, 3,FALSE)*I8795</f>
        <v>330</v>
      </c>
      <c r="L8795" s="27">
        <f t="shared" si="274"/>
        <v>68</v>
      </c>
      <c r="M8795" s="27">
        <f t="shared" si="275"/>
        <v>68</v>
      </c>
    </row>
    <row r="8796" spans="1:13" x14ac:dyDescent="0.2">
      <c r="A8796">
        <v>3098</v>
      </c>
      <c r="B8796" s="4">
        <v>43946</v>
      </c>
      <c r="C8796" t="s">
        <v>39</v>
      </c>
      <c r="D8796" t="s">
        <v>47</v>
      </c>
      <c r="E8796" s="2" t="str">
        <f>VLOOKUP('SampleSuperstore - Main Data'!D8796,Reference!$A$26:$B$74,2,FALSE)</f>
        <v>South</v>
      </c>
      <c r="F8796" s="22" t="s">
        <v>13</v>
      </c>
      <c r="G8796" s="22" t="s">
        <v>14</v>
      </c>
      <c r="H8796" s="24">
        <f>VLOOKUP($G8796, Reference!$A$3:$C$20, 2,FALSE)*I8796</f>
        <v>90</v>
      </c>
      <c r="I8796" s="22">
        <v>2</v>
      </c>
      <c r="J8796" s="26" cm="1">
        <f t="array" ref="J8796">IFERROR(_xlfn.IFS(AND(C8796="Corporate", F8796="Technology"), 3%, C8796="Corporate", 1%),0%)</f>
        <v>0</v>
      </c>
      <c r="K8796" s="24">
        <f>VLOOKUP($G8796, Reference!$A$3:$C$20, 3,FALSE)*I8796</f>
        <v>70</v>
      </c>
      <c r="L8796" s="27">
        <f t="shared" si="274"/>
        <v>20</v>
      </c>
      <c r="M8796" s="27">
        <f t="shared" si="275"/>
        <v>20</v>
      </c>
    </row>
    <row r="8797" spans="1:13" x14ac:dyDescent="0.2">
      <c r="A8797">
        <v>3119</v>
      </c>
      <c r="B8797" s="4">
        <v>43946</v>
      </c>
      <c r="C8797" t="s">
        <v>39</v>
      </c>
      <c r="D8797" t="s">
        <v>40</v>
      </c>
      <c r="E8797" s="2" t="str">
        <f>VLOOKUP('SampleSuperstore - Main Data'!D8797,Reference!$A$26:$B$74,2,FALSE)</f>
        <v>East</v>
      </c>
      <c r="F8797" s="22" t="s">
        <v>23</v>
      </c>
      <c r="G8797" s="22" t="s">
        <v>38</v>
      </c>
      <c r="H8797" s="24">
        <f>VLOOKUP($G8797, Reference!$A$3:$C$20, 2,FALSE)*I8797</f>
        <v>400</v>
      </c>
      <c r="I8797" s="22">
        <v>5</v>
      </c>
      <c r="J8797" s="26" cm="1">
        <f t="array" ref="J8797">IFERROR(_xlfn.IFS(AND(C8797="Corporate", F8797="Technology"), 3%, C8797="Corporate", 1%),0%)</f>
        <v>0</v>
      </c>
      <c r="K8797" s="24">
        <f>VLOOKUP($G8797, Reference!$A$3:$C$20, 3,FALSE)*I8797</f>
        <v>325</v>
      </c>
      <c r="L8797" s="27">
        <f t="shared" si="274"/>
        <v>75</v>
      </c>
      <c r="M8797" s="27">
        <f t="shared" si="275"/>
        <v>75</v>
      </c>
    </row>
    <row r="8798" spans="1:13" x14ac:dyDescent="0.2">
      <c r="A8798">
        <v>3120</v>
      </c>
      <c r="B8798" s="4">
        <v>43946</v>
      </c>
      <c r="C8798" t="s">
        <v>39</v>
      </c>
      <c r="D8798" t="s">
        <v>43</v>
      </c>
      <c r="E8798" s="2" t="str">
        <f>VLOOKUP('SampleSuperstore - Main Data'!D8798,Reference!$A$26:$B$74,2,FALSE)</f>
        <v>West</v>
      </c>
      <c r="F8798" s="22" t="s">
        <v>23</v>
      </c>
      <c r="G8798" s="22" t="s">
        <v>37</v>
      </c>
      <c r="H8798" s="24">
        <f>VLOOKUP($G8798, Reference!$A$3:$C$20, 2,FALSE)*I8798</f>
        <v>18</v>
      </c>
      <c r="I8798" s="22">
        <v>2</v>
      </c>
      <c r="J8798" s="26" cm="1">
        <f t="array" ref="J8798">IFERROR(_xlfn.IFS(AND(C8798="Corporate", F8798="Technology"), 3%, C8798="Corporate", 1%),0%)</f>
        <v>0</v>
      </c>
      <c r="K8798" s="24">
        <f>VLOOKUP($G8798, Reference!$A$3:$C$20, 3,FALSE)*I8798</f>
        <v>10</v>
      </c>
      <c r="L8798" s="27">
        <f t="shared" si="274"/>
        <v>8</v>
      </c>
      <c r="M8798" s="27">
        <f t="shared" si="275"/>
        <v>8</v>
      </c>
    </row>
    <row r="8799" spans="1:13" x14ac:dyDescent="0.2">
      <c r="A8799">
        <v>3121</v>
      </c>
      <c r="B8799" s="4">
        <v>43946</v>
      </c>
      <c r="C8799" t="s">
        <v>39</v>
      </c>
      <c r="D8799" t="s">
        <v>46</v>
      </c>
      <c r="E8799" s="2" t="str">
        <f>VLOOKUP('SampleSuperstore - Main Data'!D8799,Reference!$A$26:$B$74,2,FALSE)</f>
        <v>Central</v>
      </c>
      <c r="F8799" s="22" t="s">
        <v>29</v>
      </c>
      <c r="G8799" s="22" t="s">
        <v>33</v>
      </c>
      <c r="H8799" s="24">
        <f>VLOOKUP($G8799, Reference!$A$3:$C$20, 2,FALSE)*I8799</f>
        <v>20</v>
      </c>
      <c r="I8799" s="22">
        <v>4</v>
      </c>
      <c r="J8799" s="26" cm="1">
        <f t="array" ref="J8799">IFERROR(_xlfn.IFS(AND(C8799="Corporate", F8799="Technology"), 3%, C8799="Corporate", 1%),0%)</f>
        <v>0</v>
      </c>
      <c r="K8799" s="24">
        <f>VLOOKUP($G8799, Reference!$A$3:$C$20, 3,FALSE)*I8799</f>
        <v>10</v>
      </c>
      <c r="L8799" s="27">
        <f t="shared" si="274"/>
        <v>10</v>
      </c>
      <c r="M8799" s="27">
        <f t="shared" si="275"/>
        <v>10</v>
      </c>
    </row>
    <row r="8800" spans="1:13" x14ac:dyDescent="0.2">
      <c r="A8800">
        <v>3122</v>
      </c>
      <c r="B8800" s="4">
        <v>43946</v>
      </c>
      <c r="C8800" t="s">
        <v>39</v>
      </c>
      <c r="D8800" t="s">
        <v>57</v>
      </c>
      <c r="E8800" s="2" t="str">
        <f>VLOOKUP('SampleSuperstore - Main Data'!D8800,Reference!$A$26:$B$74,2,FALSE)</f>
        <v>South</v>
      </c>
      <c r="F8800" s="22" t="s">
        <v>23</v>
      </c>
      <c r="G8800" s="22" t="s">
        <v>37</v>
      </c>
      <c r="H8800" s="24">
        <f>VLOOKUP($G8800, Reference!$A$3:$C$20, 2,FALSE)*I8800</f>
        <v>27</v>
      </c>
      <c r="I8800" s="22">
        <v>3</v>
      </c>
      <c r="J8800" s="26" cm="1">
        <f t="array" ref="J8800">IFERROR(_xlfn.IFS(AND(C8800="Corporate", F8800="Technology"), 3%, C8800="Corporate", 1%),0%)</f>
        <v>0</v>
      </c>
      <c r="K8800" s="24">
        <f>VLOOKUP($G8800, Reference!$A$3:$C$20, 3,FALSE)*I8800</f>
        <v>15</v>
      </c>
      <c r="L8800" s="27">
        <f t="shared" si="274"/>
        <v>12</v>
      </c>
      <c r="M8800" s="27">
        <f t="shared" si="275"/>
        <v>12</v>
      </c>
    </row>
    <row r="8801" spans="1:13" x14ac:dyDescent="0.2">
      <c r="A8801">
        <v>3123</v>
      </c>
      <c r="B8801" s="4">
        <v>43946</v>
      </c>
      <c r="C8801" t="s">
        <v>39</v>
      </c>
      <c r="D8801" t="s">
        <v>15</v>
      </c>
      <c r="E8801" s="2" t="str">
        <f>VLOOKUP('SampleSuperstore - Main Data'!D8801,Reference!$A$26:$B$74,2,FALSE)</f>
        <v>West</v>
      </c>
      <c r="F8801" s="22" t="s">
        <v>29</v>
      </c>
      <c r="G8801" s="22" t="s">
        <v>50</v>
      </c>
      <c r="H8801" s="24">
        <f>VLOOKUP($G8801, Reference!$A$3:$C$20, 2,FALSE)*I8801</f>
        <v>995</v>
      </c>
      <c r="I8801" s="22">
        <v>5</v>
      </c>
      <c r="J8801" s="26" cm="1">
        <f t="array" ref="J8801">IFERROR(_xlfn.IFS(AND(C8801="Corporate", F8801="Technology"), 3%, C8801="Corporate", 1%),0%)</f>
        <v>0</v>
      </c>
      <c r="K8801" s="24">
        <f>VLOOKUP($G8801, Reference!$A$3:$C$20, 3,FALSE)*I8801</f>
        <v>825</v>
      </c>
      <c r="L8801" s="27">
        <f t="shared" si="274"/>
        <v>170</v>
      </c>
      <c r="M8801" s="27">
        <f t="shared" si="275"/>
        <v>170</v>
      </c>
    </row>
    <row r="8802" spans="1:13" x14ac:dyDescent="0.2">
      <c r="A8802">
        <v>3124</v>
      </c>
      <c r="B8802" s="4">
        <v>43947</v>
      </c>
      <c r="C8802" t="s">
        <v>39</v>
      </c>
      <c r="D8802" t="s">
        <v>40</v>
      </c>
      <c r="E8802" s="2" t="str">
        <f>VLOOKUP('SampleSuperstore - Main Data'!D8802,Reference!$A$26:$B$74,2,FALSE)</f>
        <v>East</v>
      </c>
      <c r="F8802" s="22" t="s">
        <v>13</v>
      </c>
      <c r="G8802" s="22" t="s">
        <v>26</v>
      </c>
      <c r="H8802" s="24">
        <f>VLOOKUP($G8802, Reference!$A$3:$C$20, 2,FALSE)*I8802</f>
        <v>12.5</v>
      </c>
      <c r="I8802" s="22">
        <v>5</v>
      </c>
      <c r="J8802" s="26" cm="1">
        <f t="array" ref="J8802">IFERROR(_xlfn.IFS(AND(C8802="Corporate", F8802="Technology"), 3%, C8802="Corporate", 1%),0%)</f>
        <v>0</v>
      </c>
      <c r="K8802" s="24">
        <f>VLOOKUP($G8802, Reference!$A$3:$C$20, 3,FALSE)*I8802</f>
        <v>10</v>
      </c>
      <c r="L8802" s="27">
        <f t="shared" si="274"/>
        <v>2.5</v>
      </c>
      <c r="M8802" s="27">
        <f t="shared" si="275"/>
        <v>2.5</v>
      </c>
    </row>
    <row r="8803" spans="1:13" x14ac:dyDescent="0.2">
      <c r="A8803">
        <v>3146</v>
      </c>
      <c r="B8803" s="4">
        <v>43947</v>
      </c>
      <c r="C8803" t="s">
        <v>39</v>
      </c>
      <c r="D8803" t="s">
        <v>15</v>
      </c>
      <c r="E8803" s="2" t="str">
        <f>VLOOKUP('SampleSuperstore - Main Data'!D8803,Reference!$A$26:$B$74,2,FALSE)</f>
        <v>West</v>
      </c>
      <c r="F8803" s="22" t="s">
        <v>29</v>
      </c>
      <c r="G8803" s="22" t="s">
        <v>33</v>
      </c>
      <c r="H8803" s="24">
        <f>VLOOKUP($G8803, Reference!$A$3:$C$20, 2,FALSE)*I8803</f>
        <v>15</v>
      </c>
      <c r="I8803" s="22">
        <v>3</v>
      </c>
      <c r="J8803" s="26" cm="1">
        <f t="array" ref="J8803">IFERROR(_xlfn.IFS(AND(C8803="Corporate", F8803="Technology"), 3%, C8803="Corporate", 1%),0%)</f>
        <v>0</v>
      </c>
      <c r="K8803" s="24">
        <f>VLOOKUP($G8803, Reference!$A$3:$C$20, 3,FALSE)*I8803</f>
        <v>7.5</v>
      </c>
      <c r="L8803" s="27">
        <f t="shared" si="274"/>
        <v>7.5</v>
      </c>
      <c r="M8803" s="27">
        <f t="shared" si="275"/>
        <v>7.5</v>
      </c>
    </row>
    <row r="8804" spans="1:13" x14ac:dyDescent="0.2">
      <c r="A8804">
        <v>3147</v>
      </c>
      <c r="B8804" s="4">
        <v>43947</v>
      </c>
      <c r="C8804" t="s">
        <v>39</v>
      </c>
      <c r="D8804" t="s">
        <v>32</v>
      </c>
      <c r="E8804" s="2" t="str">
        <f>VLOOKUP('SampleSuperstore - Main Data'!D8804,Reference!$A$26:$B$74,2,FALSE)</f>
        <v>South</v>
      </c>
      <c r="F8804" s="22" t="s">
        <v>23</v>
      </c>
      <c r="G8804" s="22" t="s">
        <v>24</v>
      </c>
      <c r="H8804" s="24">
        <f>VLOOKUP($G8804, Reference!$A$3:$C$20, 2,FALSE)*I8804</f>
        <v>396</v>
      </c>
      <c r="I8804" s="22">
        <v>4</v>
      </c>
      <c r="J8804" s="26" cm="1">
        <f t="array" ref="J8804">IFERROR(_xlfn.IFS(AND(C8804="Corporate", F8804="Technology"), 3%, C8804="Corporate", 1%),0%)</f>
        <v>0</v>
      </c>
      <c r="K8804" s="24">
        <f>VLOOKUP($G8804, Reference!$A$3:$C$20, 3,FALSE)*I8804</f>
        <v>316</v>
      </c>
      <c r="L8804" s="27">
        <f t="shared" si="274"/>
        <v>80</v>
      </c>
      <c r="M8804" s="27">
        <f t="shared" si="275"/>
        <v>80</v>
      </c>
    </row>
    <row r="8805" spans="1:13" x14ac:dyDescent="0.2">
      <c r="A8805">
        <v>3148</v>
      </c>
      <c r="B8805" s="4">
        <v>43947</v>
      </c>
      <c r="C8805" t="s">
        <v>39</v>
      </c>
      <c r="D8805" t="s">
        <v>31</v>
      </c>
      <c r="E8805" s="2" t="str">
        <f>VLOOKUP('SampleSuperstore - Main Data'!D8805,Reference!$A$26:$B$74,2,FALSE)</f>
        <v>Central</v>
      </c>
      <c r="F8805" s="22" t="s">
        <v>29</v>
      </c>
      <c r="G8805" s="22" t="s">
        <v>50</v>
      </c>
      <c r="H8805" s="24">
        <f>VLOOKUP($G8805, Reference!$A$3:$C$20, 2,FALSE)*I8805</f>
        <v>398</v>
      </c>
      <c r="I8805" s="22">
        <v>2</v>
      </c>
      <c r="J8805" s="26" cm="1">
        <f t="array" ref="J8805">IFERROR(_xlfn.IFS(AND(C8805="Corporate", F8805="Technology"), 3%, C8805="Corporate", 1%),0%)</f>
        <v>0</v>
      </c>
      <c r="K8805" s="24">
        <f>VLOOKUP($G8805, Reference!$A$3:$C$20, 3,FALSE)*I8805</f>
        <v>330</v>
      </c>
      <c r="L8805" s="27">
        <f t="shared" si="274"/>
        <v>68</v>
      </c>
      <c r="M8805" s="27">
        <f t="shared" si="275"/>
        <v>68</v>
      </c>
    </row>
    <row r="8806" spans="1:13" x14ac:dyDescent="0.2">
      <c r="A8806">
        <v>3149</v>
      </c>
      <c r="B8806" s="4">
        <v>43947</v>
      </c>
      <c r="C8806" t="s">
        <v>39</v>
      </c>
      <c r="D8806" t="s">
        <v>40</v>
      </c>
      <c r="E8806" s="2" t="str">
        <f>VLOOKUP('SampleSuperstore - Main Data'!D8806,Reference!$A$26:$B$74,2,FALSE)</f>
        <v>East</v>
      </c>
      <c r="F8806" s="22" t="s">
        <v>13</v>
      </c>
      <c r="G8806" s="22" t="s">
        <v>14</v>
      </c>
      <c r="H8806" s="24">
        <f>VLOOKUP($G8806, Reference!$A$3:$C$20, 2,FALSE)*I8806</f>
        <v>90</v>
      </c>
      <c r="I8806" s="22">
        <v>2</v>
      </c>
      <c r="J8806" s="26" cm="1">
        <f t="array" ref="J8806">IFERROR(_xlfn.IFS(AND(C8806="Corporate", F8806="Technology"), 3%, C8806="Corporate", 1%),0%)</f>
        <v>0</v>
      </c>
      <c r="K8806" s="24">
        <f>VLOOKUP($G8806, Reference!$A$3:$C$20, 3,FALSE)*I8806</f>
        <v>70</v>
      </c>
      <c r="L8806" s="27">
        <f t="shared" si="274"/>
        <v>20</v>
      </c>
      <c r="M8806" s="27">
        <f t="shared" si="275"/>
        <v>20</v>
      </c>
    </row>
    <row r="8807" spans="1:13" x14ac:dyDescent="0.2">
      <c r="A8807">
        <v>3150</v>
      </c>
      <c r="B8807" s="4">
        <v>43948</v>
      </c>
      <c r="C8807" t="s">
        <v>39</v>
      </c>
      <c r="D8807" t="s">
        <v>52</v>
      </c>
      <c r="E8807" s="2" t="str">
        <f>VLOOKUP('SampleSuperstore - Main Data'!D8807,Reference!$A$26:$B$74,2,FALSE)</f>
        <v>East</v>
      </c>
      <c r="F8807" s="22" t="s">
        <v>13</v>
      </c>
      <c r="G8807" s="22" t="s">
        <v>28</v>
      </c>
      <c r="H8807" s="24">
        <f>VLOOKUP($G8807, Reference!$A$3:$C$20, 2,FALSE)*I8807</f>
        <v>45</v>
      </c>
      <c r="I8807" s="22">
        <v>3</v>
      </c>
      <c r="J8807" s="26" cm="1">
        <f t="array" ref="J8807">IFERROR(_xlfn.IFS(AND(C8807="Corporate", F8807="Technology"), 3%, C8807="Corporate", 1%),0%)</f>
        <v>0</v>
      </c>
      <c r="K8807" s="24">
        <f>VLOOKUP($G8807, Reference!$A$3:$C$20, 3,FALSE)*I8807</f>
        <v>36</v>
      </c>
      <c r="L8807" s="27">
        <f t="shared" si="274"/>
        <v>9</v>
      </c>
      <c r="M8807" s="27">
        <f t="shared" si="275"/>
        <v>9</v>
      </c>
    </row>
    <row r="8808" spans="1:13" x14ac:dyDescent="0.2">
      <c r="A8808">
        <v>3151</v>
      </c>
      <c r="B8808" s="4">
        <v>43948</v>
      </c>
      <c r="C8808" t="s">
        <v>39</v>
      </c>
      <c r="D8808" t="s">
        <v>19</v>
      </c>
      <c r="E8808" s="2" t="str">
        <f>VLOOKUP('SampleSuperstore - Main Data'!D8808,Reference!$A$26:$B$74,2,FALSE)</f>
        <v>East</v>
      </c>
      <c r="F8808" s="22" t="s">
        <v>13</v>
      </c>
      <c r="G8808" s="22" t="s">
        <v>26</v>
      </c>
      <c r="H8808" s="24">
        <f>VLOOKUP($G8808, Reference!$A$3:$C$20, 2,FALSE)*I8808</f>
        <v>17.5</v>
      </c>
      <c r="I8808" s="22">
        <v>7</v>
      </c>
      <c r="J8808" s="26" cm="1">
        <f t="array" ref="J8808">IFERROR(_xlfn.IFS(AND(C8808="Corporate", F8808="Technology"), 3%, C8808="Corporate", 1%),0%)</f>
        <v>0</v>
      </c>
      <c r="K8808" s="24">
        <f>VLOOKUP($G8808, Reference!$A$3:$C$20, 3,FALSE)*I8808</f>
        <v>14</v>
      </c>
      <c r="L8808" s="27">
        <f t="shared" si="274"/>
        <v>3.5</v>
      </c>
      <c r="M8808" s="27">
        <f t="shared" si="275"/>
        <v>3.5</v>
      </c>
    </row>
    <row r="8809" spans="1:13" x14ac:dyDescent="0.2">
      <c r="A8809">
        <v>3174</v>
      </c>
      <c r="B8809" s="4">
        <v>43948</v>
      </c>
      <c r="C8809" t="s">
        <v>39</v>
      </c>
      <c r="D8809" t="s">
        <v>15</v>
      </c>
      <c r="E8809" s="2" t="str">
        <f>VLOOKUP('SampleSuperstore - Main Data'!D8809,Reference!$A$26:$B$74,2,FALSE)</f>
        <v>West</v>
      </c>
      <c r="F8809" s="22" t="s">
        <v>29</v>
      </c>
      <c r="G8809" s="22" t="s">
        <v>50</v>
      </c>
      <c r="H8809" s="24">
        <f>VLOOKUP($G8809, Reference!$A$3:$C$20, 2,FALSE)*I8809</f>
        <v>398</v>
      </c>
      <c r="I8809" s="22">
        <v>2</v>
      </c>
      <c r="J8809" s="26" cm="1">
        <f t="array" ref="J8809">IFERROR(_xlfn.IFS(AND(C8809="Corporate", F8809="Technology"), 3%, C8809="Corporate", 1%),0%)</f>
        <v>0</v>
      </c>
      <c r="K8809" s="24">
        <f>VLOOKUP($G8809, Reference!$A$3:$C$20, 3,FALSE)*I8809</f>
        <v>330</v>
      </c>
      <c r="L8809" s="27">
        <f t="shared" si="274"/>
        <v>68</v>
      </c>
      <c r="M8809" s="27">
        <f t="shared" si="275"/>
        <v>68</v>
      </c>
    </row>
    <row r="8810" spans="1:13" x14ac:dyDescent="0.2">
      <c r="A8810">
        <v>3175</v>
      </c>
      <c r="B8810" s="4">
        <v>43948</v>
      </c>
      <c r="C8810" t="s">
        <v>39</v>
      </c>
      <c r="D8810" t="s">
        <v>71</v>
      </c>
      <c r="E8810" s="2" t="str">
        <f>VLOOKUP('SampleSuperstore - Main Data'!D8810,Reference!$A$26:$B$74,2,FALSE)</f>
        <v>Central</v>
      </c>
      <c r="F8810" s="22" t="s">
        <v>23</v>
      </c>
      <c r="G8810" s="22" t="s">
        <v>24</v>
      </c>
      <c r="H8810" s="24">
        <f>VLOOKUP($G8810, Reference!$A$3:$C$20, 2,FALSE)*I8810</f>
        <v>297</v>
      </c>
      <c r="I8810" s="22">
        <v>3</v>
      </c>
      <c r="J8810" s="26" cm="1">
        <f t="array" ref="J8810">IFERROR(_xlfn.IFS(AND(C8810="Corporate", F8810="Technology"), 3%, C8810="Corporate", 1%),0%)</f>
        <v>0</v>
      </c>
      <c r="K8810" s="24">
        <f>VLOOKUP($G8810, Reference!$A$3:$C$20, 3,FALSE)*I8810</f>
        <v>237</v>
      </c>
      <c r="L8810" s="27">
        <f t="shared" si="274"/>
        <v>60</v>
      </c>
      <c r="M8810" s="27">
        <f t="shared" si="275"/>
        <v>60</v>
      </c>
    </row>
    <row r="8811" spans="1:13" x14ac:dyDescent="0.2">
      <c r="A8811">
        <v>3176</v>
      </c>
      <c r="B8811" s="4">
        <v>43948</v>
      </c>
      <c r="C8811" t="s">
        <v>39</v>
      </c>
      <c r="D8811" t="s">
        <v>19</v>
      </c>
      <c r="E8811" s="2" t="str">
        <f>VLOOKUP('SampleSuperstore - Main Data'!D8811,Reference!$A$26:$B$74,2,FALSE)</f>
        <v>East</v>
      </c>
      <c r="F8811" s="22" t="s">
        <v>23</v>
      </c>
      <c r="G8811" s="22" t="s">
        <v>37</v>
      </c>
      <c r="H8811" s="24">
        <f>VLOOKUP($G8811, Reference!$A$3:$C$20, 2,FALSE)*I8811</f>
        <v>126</v>
      </c>
      <c r="I8811" s="22">
        <v>14</v>
      </c>
      <c r="J8811" s="26" cm="1">
        <f t="array" ref="J8811">IFERROR(_xlfn.IFS(AND(C8811="Corporate", F8811="Technology"), 3%, C8811="Corporate", 1%),0%)</f>
        <v>0</v>
      </c>
      <c r="K8811" s="24">
        <f>VLOOKUP($G8811, Reference!$A$3:$C$20, 3,FALSE)*I8811</f>
        <v>70</v>
      </c>
      <c r="L8811" s="27">
        <f t="shared" si="274"/>
        <v>56</v>
      </c>
      <c r="M8811" s="27">
        <f t="shared" si="275"/>
        <v>56</v>
      </c>
    </row>
    <row r="8812" spans="1:13" x14ac:dyDescent="0.2">
      <c r="A8812">
        <v>3205</v>
      </c>
      <c r="B8812" s="4">
        <v>43949</v>
      </c>
      <c r="C8812" t="s">
        <v>39</v>
      </c>
      <c r="D8812" t="s">
        <v>15</v>
      </c>
      <c r="E8812" s="2" t="str">
        <f>VLOOKUP('SampleSuperstore - Main Data'!D8812,Reference!$A$26:$B$74,2,FALSE)</f>
        <v>West</v>
      </c>
      <c r="F8812" s="22" t="s">
        <v>13</v>
      </c>
      <c r="G8812" s="22" t="s">
        <v>26</v>
      </c>
      <c r="H8812" s="24">
        <f>VLOOKUP($G8812, Reference!$A$3:$C$20, 2,FALSE)*I8812</f>
        <v>7.5</v>
      </c>
      <c r="I8812" s="22">
        <v>3</v>
      </c>
      <c r="J8812" s="26" cm="1">
        <f t="array" ref="J8812">IFERROR(_xlfn.IFS(AND(C8812="Corporate", F8812="Technology"), 3%, C8812="Corporate", 1%),0%)</f>
        <v>0</v>
      </c>
      <c r="K8812" s="24">
        <f>VLOOKUP($G8812, Reference!$A$3:$C$20, 3,FALSE)*I8812</f>
        <v>6</v>
      </c>
      <c r="L8812" s="27">
        <f t="shared" si="274"/>
        <v>1.5</v>
      </c>
      <c r="M8812" s="27">
        <f t="shared" si="275"/>
        <v>1.5</v>
      </c>
    </row>
    <row r="8813" spans="1:13" x14ac:dyDescent="0.2">
      <c r="A8813">
        <v>3206</v>
      </c>
      <c r="B8813" s="4">
        <v>43949</v>
      </c>
      <c r="C8813" t="s">
        <v>39</v>
      </c>
      <c r="D8813" t="s">
        <v>70</v>
      </c>
      <c r="E8813" s="2" t="str">
        <f>VLOOKUP('SampleSuperstore - Main Data'!D8813,Reference!$A$26:$B$74,2,FALSE)</f>
        <v>Central</v>
      </c>
      <c r="F8813" s="22" t="s">
        <v>29</v>
      </c>
      <c r="G8813" s="22" t="s">
        <v>50</v>
      </c>
      <c r="H8813" s="24">
        <f>VLOOKUP($G8813, Reference!$A$3:$C$20, 2,FALSE)*I8813</f>
        <v>995</v>
      </c>
      <c r="I8813" s="22">
        <v>5</v>
      </c>
      <c r="J8813" s="26" cm="1">
        <f t="array" ref="J8813">IFERROR(_xlfn.IFS(AND(C8813="Corporate", F8813="Technology"), 3%, C8813="Corporate", 1%),0%)</f>
        <v>0</v>
      </c>
      <c r="K8813" s="24">
        <f>VLOOKUP($G8813, Reference!$A$3:$C$20, 3,FALSE)*I8813</f>
        <v>825</v>
      </c>
      <c r="L8813" s="27">
        <f t="shared" si="274"/>
        <v>170</v>
      </c>
      <c r="M8813" s="27">
        <f t="shared" si="275"/>
        <v>170</v>
      </c>
    </row>
    <row r="8814" spans="1:13" x14ac:dyDescent="0.2">
      <c r="A8814">
        <v>3207</v>
      </c>
      <c r="B8814" s="4">
        <v>43949</v>
      </c>
      <c r="C8814" t="s">
        <v>39</v>
      </c>
      <c r="D8814" t="s">
        <v>15</v>
      </c>
      <c r="E8814" s="2" t="str">
        <f>VLOOKUP('SampleSuperstore - Main Data'!D8814,Reference!$A$26:$B$74,2,FALSE)</f>
        <v>West</v>
      </c>
      <c r="F8814" s="22" t="s">
        <v>13</v>
      </c>
      <c r="G8814" s="22" t="s">
        <v>26</v>
      </c>
      <c r="H8814" s="24">
        <f>VLOOKUP($G8814, Reference!$A$3:$C$20, 2,FALSE)*I8814</f>
        <v>2.5</v>
      </c>
      <c r="I8814" s="22">
        <v>1</v>
      </c>
      <c r="J8814" s="26" cm="1">
        <f t="array" ref="J8814">IFERROR(_xlfn.IFS(AND(C8814="Corporate", F8814="Technology"), 3%, C8814="Corporate", 1%),0%)</f>
        <v>0</v>
      </c>
      <c r="K8814" s="24">
        <f>VLOOKUP($G8814, Reference!$A$3:$C$20, 3,FALSE)*I8814</f>
        <v>2</v>
      </c>
      <c r="L8814" s="27">
        <f t="shared" si="274"/>
        <v>0.5</v>
      </c>
      <c r="M8814" s="27">
        <f t="shared" si="275"/>
        <v>0.5</v>
      </c>
    </row>
    <row r="8815" spans="1:13" x14ac:dyDescent="0.2">
      <c r="A8815">
        <v>3208</v>
      </c>
      <c r="B8815" s="4">
        <v>43949</v>
      </c>
      <c r="C8815" t="s">
        <v>39</v>
      </c>
      <c r="D8815" t="s">
        <v>34</v>
      </c>
      <c r="E8815" s="2" t="str">
        <f>VLOOKUP('SampleSuperstore - Main Data'!D8815,Reference!$A$26:$B$74,2,FALSE)</f>
        <v>South</v>
      </c>
      <c r="F8815" s="22" t="s">
        <v>13</v>
      </c>
      <c r="G8815" s="22" t="s">
        <v>41</v>
      </c>
      <c r="H8815" s="24">
        <f>VLOOKUP($G8815, Reference!$A$3:$C$20, 2,FALSE)*I8815</f>
        <v>12</v>
      </c>
      <c r="I8815" s="22">
        <v>4</v>
      </c>
      <c r="J8815" s="26" cm="1">
        <f t="array" ref="J8815">IFERROR(_xlfn.IFS(AND(C8815="Corporate", F8815="Technology"), 3%, C8815="Corporate", 1%),0%)</f>
        <v>0</v>
      </c>
      <c r="K8815" s="24">
        <f>VLOOKUP($G8815, Reference!$A$3:$C$20, 3,FALSE)*I8815</f>
        <v>8</v>
      </c>
      <c r="L8815" s="27">
        <f t="shared" si="274"/>
        <v>4</v>
      </c>
      <c r="M8815" s="27">
        <f t="shared" si="275"/>
        <v>4</v>
      </c>
    </row>
    <row r="8816" spans="1:13" x14ac:dyDescent="0.2">
      <c r="A8816">
        <v>3209</v>
      </c>
      <c r="B8816" s="4">
        <v>43949</v>
      </c>
      <c r="C8816" t="s">
        <v>39</v>
      </c>
      <c r="D8816" t="s">
        <v>40</v>
      </c>
      <c r="E8816" s="2" t="str">
        <f>VLOOKUP('SampleSuperstore - Main Data'!D8816,Reference!$A$26:$B$74,2,FALSE)</f>
        <v>East</v>
      </c>
      <c r="F8816" s="22" t="s">
        <v>29</v>
      </c>
      <c r="G8816" s="22" t="s">
        <v>33</v>
      </c>
      <c r="H8816" s="24">
        <f>VLOOKUP($G8816, Reference!$A$3:$C$20, 2,FALSE)*I8816</f>
        <v>20</v>
      </c>
      <c r="I8816" s="22">
        <v>4</v>
      </c>
      <c r="J8816" s="26" cm="1">
        <f t="array" ref="J8816">IFERROR(_xlfn.IFS(AND(C8816="Corporate", F8816="Technology"), 3%, C8816="Corporate", 1%),0%)</f>
        <v>0</v>
      </c>
      <c r="K8816" s="24">
        <f>VLOOKUP($G8816, Reference!$A$3:$C$20, 3,FALSE)*I8816</f>
        <v>10</v>
      </c>
      <c r="L8816" s="27">
        <f t="shared" si="274"/>
        <v>10</v>
      </c>
      <c r="M8816" s="27">
        <f t="shared" si="275"/>
        <v>10</v>
      </c>
    </row>
    <row r="8817" spans="1:13" x14ac:dyDescent="0.2">
      <c r="A8817">
        <v>3210</v>
      </c>
      <c r="B8817" s="4">
        <v>43950</v>
      </c>
      <c r="C8817" t="s">
        <v>39</v>
      </c>
      <c r="D8817" t="s">
        <v>52</v>
      </c>
      <c r="E8817" s="2" t="str">
        <f>VLOOKUP('SampleSuperstore - Main Data'!D8817,Reference!$A$26:$B$74,2,FALSE)</f>
        <v>East</v>
      </c>
      <c r="F8817" s="22" t="s">
        <v>13</v>
      </c>
      <c r="G8817" s="22" t="s">
        <v>53</v>
      </c>
      <c r="H8817" s="24">
        <f>VLOOKUP($G8817, Reference!$A$3:$C$20, 2,FALSE)*I8817</f>
        <v>24</v>
      </c>
      <c r="I8817" s="22">
        <v>2</v>
      </c>
      <c r="J8817" s="26" cm="1">
        <f t="array" ref="J8817">IFERROR(_xlfn.IFS(AND(C8817="Corporate", F8817="Technology"), 3%, C8817="Corporate", 1%),0%)</f>
        <v>0</v>
      </c>
      <c r="K8817" s="24">
        <f>VLOOKUP($G8817, Reference!$A$3:$C$20, 3,FALSE)*I8817</f>
        <v>18</v>
      </c>
      <c r="L8817" s="27">
        <f t="shared" si="274"/>
        <v>6</v>
      </c>
      <c r="M8817" s="27">
        <f t="shared" si="275"/>
        <v>6</v>
      </c>
    </row>
    <row r="8818" spans="1:13" x14ac:dyDescent="0.2">
      <c r="A8818">
        <v>3235</v>
      </c>
      <c r="B8818" s="4">
        <v>43950</v>
      </c>
      <c r="C8818" t="s">
        <v>39</v>
      </c>
      <c r="D8818" t="s">
        <v>15</v>
      </c>
      <c r="E8818" s="2" t="str">
        <f>VLOOKUP('SampleSuperstore - Main Data'!D8818,Reference!$A$26:$B$74,2,FALSE)</f>
        <v>West</v>
      </c>
      <c r="F8818" s="22" t="s">
        <v>23</v>
      </c>
      <c r="G8818" s="22" t="s">
        <v>24</v>
      </c>
      <c r="H8818" s="24">
        <f>VLOOKUP($G8818, Reference!$A$3:$C$20, 2,FALSE)*I8818</f>
        <v>198</v>
      </c>
      <c r="I8818" s="22">
        <v>2</v>
      </c>
      <c r="J8818" s="26" cm="1">
        <f t="array" ref="J8818">IFERROR(_xlfn.IFS(AND(C8818="Corporate", F8818="Technology"), 3%, C8818="Corporate", 1%),0%)</f>
        <v>0</v>
      </c>
      <c r="K8818" s="24">
        <f>VLOOKUP($G8818, Reference!$A$3:$C$20, 3,FALSE)*I8818</f>
        <v>158</v>
      </c>
      <c r="L8818" s="27">
        <f t="shared" si="274"/>
        <v>40</v>
      </c>
      <c r="M8818" s="27">
        <f t="shared" si="275"/>
        <v>40</v>
      </c>
    </row>
    <row r="8819" spans="1:13" x14ac:dyDescent="0.2">
      <c r="A8819">
        <v>3236</v>
      </c>
      <c r="B8819" s="4">
        <v>43950</v>
      </c>
      <c r="C8819" t="s">
        <v>39</v>
      </c>
      <c r="D8819" t="s">
        <v>58</v>
      </c>
      <c r="E8819" s="2" t="str">
        <f>VLOOKUP('SampleSuperstore - Main Data'!D8819,Reference!$A$26:$B$74,2,FALSE)</f>
        <v>Central</v>
      </c>
      <c r="F8819" s="22" t="s">
        <v>13</v>
      </c>
      <c r="G8819" s="22" t="s">
        <v>35</v>
      </c>
      <c r="H8819" s="24">
        <f>VLOOKUP($G8819, Reference!$A$3:$C$20, 2,FALSE)*I8819</f>
        <v>72</v>
      </c>
      <c r="I8819" s="22">
        <v>3</v>
      </c>
      <c r="J8819" s="26" cm="1">
        <f t="array" ref="J8819">IFERROR(_xlfn.IFS(AND(C8819="Corporate", F8819="Technology"), 3%, C8819="Corporate", 1%),0%)</f>
        <v>0</v>
      </c>
      <c r="K8819" s="24">
        <f>VLOOKUP($G8819, Reference!$A$3:$C$20, 3,FALSE)*I8819</f>
        <v>57</v>
      </c>
      <c r="L8819" s="27">
        <f t="shared" si="274"/>
        <v>15</v>
      </c>
      <c r="M8819" s="27">
        <f t="shared" si="275"/>
        <v>15</v>
      </c>
    </row>
    <row r="8820" spans="1:13" x14ac:dyDescent="0.2">
      <c r="A8820">
        <v>3237</v>
      </c>
      <c r="B8820" s="4">
        <v>43950</v>
      </c>
      <c r="C8820" t="s">
        <v>39</v>
      </c>
      <c r="D8820" t="s">
        <v>22</v>
      </c>
      <c r="E8820" s="2" t="str">
        <f>VLOOKUP('SampleSuperstore - Main Data'!D8820,Reference!$A$26:$B$74,2,FALSE)</f>
        <v>West</v>
      </c>
      <c r="F8820" s="22" t="s">
        <v>13</v>
      </c>
      <c r="G8820" s="22" t="s">
        <v>20</v>
      </c>
      <c r="H8820" s="24">
        <f>VLOOKUP($G8820, Reference!$A$3:$C$20, 2,FALSE)*I8820</f>
        <v>17</v>
      </c>
      <c r="I8820" s="22">
        <v>1</v>
      </c>
      <c r="J8820" s="26" cm="1">
        <f t="array" ref="J8820">IFERROR(_xlfn.IFS(AND(C8820="Corporate", F8820="Technology"), 3%, C8820="Corporate", 1%),0%)</f>
        <v>0</v>
      </c>
      <c r="K8820" s="24">
        <f>VLOOKUP($G8820, Reference!$A$3:$C$20, 3,FALSE)*I8820</f>
        <v>10</v>
      </c>
      <c r="L8820" s="27">
        <f t="shared" si="274"/>
        <v>7</v>
      </c>
      <c r="M8820" s="27">
        <f t="shared" si="275"/>
        <v>7</v>
      </c>
    </row>
    <row r="8821" spans="1:13" x14ac:dyDescent="0.2">
      <c r="A8821">
        <v>3238</v>
      </c>
      <c r="B8821" s="4">
        <v>43950</v>
      </c>
      <c r="C8821" t="s">
        <v>39</v>
      </c>
      <c r="D8821" t="s">
        <v>15</v>
      </c>
      <c r="E8821" s="2" t="str">
        <f>VLOOKUP('SampleSuperstore - Main Data'!D8821,Reference!$A$26:$B$74,2,FALSE)</f>
        <v>West</v>
      </c>
      <c r="F8821" s="22" t="s">
        <v>23</v>
      </c>
      <c r="G8821" s="22" t="s">
        <v>24</v>
      </c>
      <c r="H8821" s="24">
        <f>VLOOKUP($G8821, Reference!$A$3:$C$20, 2,FALSE)*I8821</f>
        <v>396</v>
      </c>
      <c r="I8821" s="22">
        <v>4</v>
      </c>
      <c r="J8821" s="26" cm="1">
        <f t="array" ref="J8821">IFERROR(_xlfn.IFS(AND(C8821="Corporate", F8821="Technology"), 3%, C8821="Corporate", 1%),0%)</f>
        <v>0</v>
      </c>
      <c r="K8821" s="24">
        <f>VLOOKUP($G8821, Reference!$A$3:$C$20, 3,FALSE)*I8821</f>
        <v>316</v>
      </c>
      <c r="L8821" s="27">
        <f t="shared" si="274"/>
        <v>80</v>
      </c>
      <c r="M8821" s="27">
        <f t="shared" si="275"/>
        <v>80</v>
      </c>
    </row>
    <row r="8822" spans="1:13" x14ac:dyDescent="0.2">
      <c r="A8822">
        <v>3239</v>
      </c>
      <c r="B8822" s="4">
        <v>43950</v>
      </c>
      <c r="C8822" t="s">
        <v>39</v>
      </c>
      <c r="D8822" t="s">
        <v>32</v>
      </c>
      <c r="E8822" s="2" t="str">
        <f>VLOOKUP('SampleSuperstore - Main Data'!D8822,Reference!$A$26:$B$74,2,FALSE)</f>
        <v>South</v>
      </c>
      <c r="F8822" s="22" t="s">
        <v>13</v>
      </c>
      <c r="G8822" s="22" t="s">
        <v>14</v>
      </c>
      <c r="H8822" s="24">
        <f>VLOOKUP($G8822, Reference!$A$3:$C$20, 2,FALSE)*I8822</f>
        <v>315</v>
      </c>
      <c r="I8822" s="22">
        <v>7</v>
      </c>
      <c r="J8822" s="26" cm="1">
        <f t="array" ref="J8822">IFERROR(_xlfn.IFS(AND(C8822="Corporate", F8822="Technology"), 3%, C8822="Corporate", 1%),0%)</f>
        <v>0</v>
      </c>
      <c r="K8822" s="24">
        <f>VLOOKUP($G8822, Reference!$A$3:$C$20, 3,FALSE)*I8822</f>
        <v>245</v>
      </c>
      <c r="L8822" s="27">
        <f t="shared" si="274"/>
        <v>70</v>
      </c>
      <c r="M8822" s="27">
        <f t="shared" si="275"/>
        <v>70</v>
      </c>
    </row>
    <row r="8823" spans="1:13" x14ac:dyDescent="0.2">
      <c r="A8823">
        <v>3240</v>
      </c>
      <c r="B8823" s="4">
        <v>43951</v>
      </c>
      <c r="C8823" t="s">
        <v>39</v>
      </c>
      <c r="D8823" t="s">
        <v>43</v>
      </c>
      <c r="E8823" s="2" t="str">
        <f>VLOOKUP('SampleSuperstore - Main Data'!D8823,Reference!$A$26:$B$74,2,FALSE)</f>
        <v>West</v>
      </c>
      <c r="F8823" s="22" t="s">
        <v>13</v>
      </c>
      <c r="G8823" s="22" t="s">
        <v>14</v>
      </c>
      <c r="H8823" s="24">
        <f>VLOOKUP($G8823, Reference!$A$3:$C$20, 2,FALSE)*I8823</f>
        <v>135</v>
      </c>
      <c r="I8823" s="22">
        <v>3</v>
      </c>
      <c r="J8823" s="26" cm="1">
        <f t="array" ref="J8823">IFERROR(_xlfn.IFS(AND(C8823="Corporate", F8823="Technology"), 3%, C8823="Corporate", 1%),0%)</f>
        <v>0</v>
      </c>
      <c r="K8823" s="24">
        <f>VLOOKUP($G8823, Reference!$A$3:$C$20, 3,FALSE)*I8823</f>
        <v>105</v>
      </c>
      <c r="L8823" s="27">
        <f t="shared" si="274"/>
        <v>30</v>
      </c>
      <c r="M8823" s="27">
        <f t="shared" si="275"/>
        <v>30</v>
      </c>
    </row>
    <row r="8824" spans="1:13" x14ac:dyDescent="0.2">
      <c r="A8824">
        <v>3264</v>
      </c>
      <c r="B8824" s="4">
        <v>43951</v>
      </c>
      <c r="C8824" t="s">
        <v>39</v>
      </c>
      <c r="D8824" t="s">
        <v>69</v>
      </c>
      <c r="E8824" s="2" t="str">
        <f>VLOOKUP('SampleSuperstore - Main Data'!D8824,Reference!$A$26:$B$74,2,FALSE)</f>
        <v>Central</v>
      </c>
      <c r="F8824" s="22" t="s">
        <v>23</v>
      </c>
      <c r="G8824" s="22" t="s">
        <v>24</v>
      </c>
      <c r="H8824" s="24">
        <f>VLOOKUP($G8824, Reference!$A$3:$C$20, 2,FALSE)*I8824</f>
        <v>990</v>
      </c>
      <c r="I8824" s="22">
        <v>10</v>
      </c>
      <c r="J8824" s="26" cm="1">
        <f t="array" ref="J8824">IFERROR(_xlfn.IFS(AND(C8824="Corporate", F8824="Technology"), 3%, C8824="Corporate", 1%),0%)</f>
        <v>0</v>
      </c>
      <c r="K8824" s="24">
        <f>VLOOKUP($G8824, Reference!$A$3:$C$20, 3,FALSE)*I8824</f>
        <v>790</v>
      </c>
      <c r="L8824" s="27">
        <f t="shared" si="274"/>
        <v>200</v>
      </c>
      <c r="M8824" s="27">
        <f t="shared" si="275"/>
        <v>200</v>
      </c>
    </row>
    <row r="8825" spans="1:13" x14ac:dyDescent="0.2">
      <c r="A8825">
        <v>3265</v>
      </c>
      <c r="B8825" s="4">
        <v>43951</v>
      </c>
      <c r="C8825" t="s">
        <v>39</v>
      </c>
      <c r="D8825" t="s">
        <v>46</v>
      </c>
      <c r="E8825" s="2" t="str">
        <f>VLOOKUP('SampleSuperstore - Main Data'!D8825,Reference!$A$26:$B$74,2,FALSE)</f>
        <v>Central</v>
      </c>
      <c r="F8825" s="22" t="s">
        <v>13</v>
      </c>
      <c r="G8825" s="22" t="s">
        <v>20</v>
      </c>
      <c r="H8825" s="24">
        <f>VLOOKUP($G8825, Reference!$A$3:$C$20, 2,FALSE)*I8825</f>
        <v>34</v>
      </c>
      <c r="I8825" s="22">
        <v>2</v>
      </c>
      <c r="J8825" s="26" cm="1">
        <f t="array" ref="J8825">IFERROR(_xlfn.IFS(AND(C8825="Corporate", F8825="Technology"), 3%, C8825="Corporate", 1%),0%)</f>
        <v>0</v>
      </c>
      <c r="K8825" s="24">
        <f>VLOOKUP($G8825, Reference!$A$3:$C$20, 3,FALSE)*I8825</f>
        <v>20</v>
      </c>
      <c r="L8825" s="27">
        <f t="shared" si="274"/>
        <v>14</v>
      </c>
      <c r="M8825" s="27">
        <f t="shared" si="275"/>
        <v>14</v>
      </c>
    </row>
    <row r="8826" spans="1:13" x14ac:dyDescent="0.2">
      <c r="A8826">
        <v>3266</v>
      </c>
      <c r="B8826" s="4">
        <v>43951</v>
      </c>
      <c r="C8826" t="s">
        <v>39</v>
      </c>
      <c r="D8826" t="s">
        <v>25</v>
      </c>
      <c r="E8826" s="2" t="str">
        <f>VLOOKUP('SampleSuperstore - Main Data'!D8826,Reference!$A$26:$B$74,2,FALSE)</f>
        <v>Central</v>
      </c>
      <c r="F8826" s="22" t="s">
        <v>13</v>
      </c>
      <c r="G8826" s="22" t="s">
        <v>26</v>
      </c>
      <c r="H8826" s="24">
        <f>VLOOKUP($G8826, Reference!$A$3:$C$20, 2,FALSE)*I8826</f>
        <v>20</v>
      </c>
      <c r="I8826" s="22">
        <v>8</v>
      </c>
      <c r="J8826" s="26" cm="1">
        <f t="array" ref="J8826">IFERROR(_xlfn.IFS(AND(C8826="Corporate", F8826="Technology"), 3%, C8826="Corporate", 1%),0%)</f>
        <v>0</v>
      </c>
      <c r="K8826" s="24">
        <f>VLOOKUP($G8826, Reference!$A$3:$C$20, 3,FALSE)*I8826</f>
        <v>16</v>
      </c>
      <c r="L8826" s="27">
        <f t="shared" si="274"/>
        <v>4</v>
      </c>
      <c r="M8826" s="27">
        <f t="shared" si="275"/>
        <v>4</v>
      </c>
    </row>
    <row r="8827" spans="1:13" x14ac:dyDescent="0.2">
      <c r="A8827">
        <v>3289</v>
      </c>
      <c r="B8827" s="4">
        <v>43952</v>
      </c>
      <c r="C8827" t="s">
        <v>39</v>
      </c>
      <c r="D8827" t="s">
        <v>15</v>
      </c>
      <c r="E8827" s="2" t="str">
        <f>VLOOKUP('SampleSuperstore - Main Data'!D8827,Reference!$A$26:$B$74,2,FALSE)</f>
        <v>West</v>
      </c>
      <c r="F8827" s="22" t="s">
        <v>13</v>
      </c>
      <c r="G8827" s="22" t="s">
        <v>14</v>
      </c>
      <c r="H8827" s="24">
        <f>VLOOKUP($G8827, Reference!$A$3:$C$20, 2,FALSE)*I8827</f>
        <v>45</v>
      </c>
      <c r="I8827" s="22">
        <v>1</v>
      </c>
      <c r="J8827" s="26" cm="1">
        <f t="array" ref="J8827">IFERROR(_xlfn.IFS(AND(C8827="Corporate", F8827="Technology"), 3%, C8827="Corporate", 1%),0%)</f>
        <v>0</v>
      </c>
      <c r="K8827" s="24">
        <f>VLOOKUP($G8827, Reference!$A$3:$C$20, 3,FALSE)*I8827</f>
        <v>35</v>
      </c>
      <c r="L8827" s="27">
        <f t="shared" si="274"/>
        <v>10</v>
      </c>
      <c r="M8827" s="27">
        <f t="shared" si="275"/>
        <v>10</v>
      </c>
    </row>
    <row r="8828" spans="1:13" x14ac:dyDescent="0.2">
      <c r="A8828">
        <v>3290</v>
      </c>
      <c r="B8828" s="4">
        <v>43952</v>
      </c>
      <c r="C8828" t="s">
        <v>39</v>
      </c>
      <c r="D8828" t="s">
        <v>60</v>
      </c>
      <c r="E8828" s="2" t="str">
        <f>VLOOKUP('SampleSuperstore - Main Data'!D8828,Reference!$A$26:$B$74,2,FALSE)</f>
        <v>West</v>
      </c>
      <c r="F8828" s="22" t="s">
        <v>13</v>
      </c>
      <c r="G8828" s="22" t="s">
        <v>28</v>
      </c>
      <c r="H8828" s="24">
        <f>VLOOKUP($G8828, Reference!$A$3:$C$20, 2,FALSE)*I8828</f>
        <v>75</v>
      </c>
      <c r="I8828" s="22">
        <v>5</v>
      </c>
      <c r="J8828" s="26" cm="1">
        <f t="array" ref="J8828">IFERROR(_xlfn.IFS(AND(C8828="Corporate", F8828="Technology"), 3%, C8828="Corporate", 1%),0%)</f>
        <v>0</v>
      </c>
      <c r="K8828" s="24">
        <f>VLOOKUP($G8828, Reference!$A$3:$C$20, 3,FALSE)*I8828</f>
        <v>60</v>
      </c>
      <c r="L8828" s="27">
        <f t="shared" si="274"/>
        <v>15</v>
      </c>
      <c r="M8828" s="27">
        <f t="shared" si="275"/>
        <v>15</v>
      </c>
    </row>
    <row r="8829" spans="1:13" x14ac:dyDescent="0.2">
      <c r="A8829">
        <v>3312</v>
      </c>
      <c r="B8829" s="4">
        <v>43953</v>
      </c>
      <c r="C8829" t="s">
        <v>39</v>
      </c>
      <c r="D8829" t="s">
        <v>15</v>
      </c>
      <c r="E8829" s="2" t="str">
        <f>VLOOKUP('SampleSuperstore - Main Data'!D8829,Reference!$A$26:$B$74,2,FALSE)</f>
        <v>West</v>
      </c>
      <c r="F8829" s="22" t="s">
        <v>13</v>
      </c>
      <c r="G8829" s="22" t="s">
        <v>49</v>
      </c>
      <c r="H8829" s="24">
        <f>VLOOKUP($G8829, Reference!$A$3:$C$20, 2,FALSE)*I8829</f>
        <v>200</v>
      </c>
      <c r="I8829" s="22">
        <v>5</v>
      </c>
      <c r="J8829" s="26" cm="1">
        <f t="array" ref="J8829">IFERROR(_xlfn.IFS(AND(C8829="Corporate", F8829="Technology"), 3%, C8829="Corporate", 1%),0%)</f>
        <v>0</v>
      </c>
      <c r="K8829" s="24">
        <f>VLOOKUP($G8829, Reference!$A$3:$C$20, 3,FALSE)*I8829</f>
        <v>175</v>
      </c>
      <c r="L8829" s="27">
        <f t="shared" si="274"/>
        <v>25</v>
      </c>
      <c r="M8829" s="27">
        <f t="shared" si="275"/>
        <v>25</v>
      </c>
    </row>
    <row r="8830" spans="1:13" x14ac:dyDescent="0.2">
      <c r="A8830">
        <v>3313</v>
      </c>
      <c r="B8830" s="4">
        <v>43953</v>
      </c>
      <c r="C8830" t="s">
        <v>39</v>
      </c>
      <c r="D8830" t="s">
        <v>15</v>
      </c>
      <c r="E8830" s="2" t="str">
        <f>VLOOKUP('SampleSuperstore - Main Data'!D8830,Reference!$A$26:$B$74,2,FALSE)</f>
        <v>West</v>
      </c>
      <c r="F8830" s="22" t="s">
        <v>13</v>
      </c>
      <c r="G8830" s="22" t="s">
        <v>26</v>
      </c>
      <c r="H8830" s="24">
        <f>VLOOKUP($G8830, Reference!$A$3:$C$20, 2,FALSE)*I8830</f>
        <v>22.5</v>
      </c>
      <c r="I8830" s="22">
        <v>9</v>
      </c>
      <c r="J8830" s="26" cm="1">
        <f t="array" ref="J8830">IFERROR(_xlfn.IFS(AND(C8830="Corporate", F8830="Technology"), 3%, C8830="Corporate", 1%),0%)</f>
        <v>0</v>
      </c>
      <c r="K8830" s="24">
        <f>VLOOKUP($G8830, Reference!$A$3:$C$20, 3,FALSE)*I8830</f>
        <v>18</v>
      </c>
      <c r="L8830" s="27">
        <f t="shared" si="274"/>
        <v>4.5</v>
      </c>
      <c r="M8830" s="27">
        <f t="shared" si="275"/>
        <v>4.5</v>
      </c>
    </row>
    <row r="8831" spans="1:13" x14ac:dyDescent="0.2">
      <c r="A8831">
        <v>3314</v>
      </c>
      <c r="B8831" s="4">
        <v>43953</v>
      </c>
      <c r="C8831" t="s">
        <v>39</v>
      </c>
      <c r="D8831" t="s">
        <v>78</v>
      </c>
      <c r="E8831" s="2" t="str">
        <f>VLOOKUP('SampleSuperstore - Main Data'!D8831,Reference!$A$26:$B$74,2,FALSE)</f>
        <v>East</v>
      </c>
      <c r="F8831" s="22" t="s">
        <v>29</v>
      </c>
      <c r="G8831" s="22" t="s">
        <v>33</v>
      </c>
      <c r="H8831" s="24">
        <f>VLOOKUP($G8831, Reference!$A$3:$C$20, 2,FALSE)*I8831</f>
        <v>10</v>
      </c>
      <c r="I8831" s="22">
        <v>2</v>
      </c>
      <c r="J8831" s="26" cm="1">
        <f t="array" ref="J8831">IFERROR(_xlfn.IFS(AND(C8831="Corporate", F8831="Technology"), 3%, C8831="Corporate", 1%),0%)</f>
        <v>0</v>
      </c>
      <c r="K8831" s="24">
        <f>VLOOKUP($G8831, Reference!$A$3:$C$20, 3,FALSE)*I8831</f>
        <v>5</v>
      </c>
      <c r="L8831" s="27">
        <f t="shared" si="274"/>
        <v>5</v>
      </c>
      <c r="M8831" s="27">
        <f t="shared" si="275"/>
        <v>5</v>
      </c>
    </row>
    <row r="8832" spans="1:13" x14ac:dyDescent="0.2">
      <c r="A8832">
        <v>3315</v>
      </c>
      <c r="B8832" s="4">
        <v>43953</v>
      </c>
      <c r="C8832" t="s">
        <v>39</v>
      </c>
      <c r="D8832" t="s">
        <v>22</v>
      </c>
      <c r="E8832" s="2" t="str">
        <f>VLOOKUP('SampleSuperstore - Main Data'!D8832,Reference!$A$26:$B$74,2,FALSE)</f>
        <v>West</v>
      </c>
      <c r="F8832" s="22" t="s">
        <v>23</v>
      </c>
      <c r="G8832" s="22" t="s">
        <v>37</v>
      </c>
      <c r="H8832" s="24">
        <f>VLOOKUP($G8832, Reference!$A$3:$C$20, 2,FALSE)*I8832</f>
        <v>63</v>
      </c>
      <c r="I8832" s="22">
        <v>7</v>
      </c>
      <c r="J8832" s="26" cm="1">
        <f t="array" ref="J8832">IFERROR(_xlfn.IFS(AND(C8832="Corporate", F8832="Technology"), 3%, C8832="Corporate", 1%),0%)</f>
        <v>0</v>
      </c>
      <c r="K8832" s="24">
        <f>VLOOKUP($G8832, Reference!$A$3:$C$20, 3,FALSE)*I8832</f>
        <v>35</v>
      </c>
      <c r="L8832" s="27">
        <f t="shared" si="274"/>
        <v>28</v>
      </c>
      <c r="M8832" s="27">
        <f t="shared" si="275"/>
        <v>28</v>
      </c>
    </row>
    <row r="8833" spans="1:13" x14ac:dyDescent="0.2">
      <c r="A8833">
        <v>3316</v>
      </c>
      <c r="B8833" s="4">
        <v>43953</v>
      </c>
      <c r="C8833" t="s">
        <v>39</v>
      </c>
      <c r="D8833" t="s">
        <v>15</v>
      </c>
      <c r="E8833" s="2" t="str">
        <f>VLOOKUP('SampleSuperstore - Main Data'!D8833,Reference!$A$26:$B$74,2,FALSE)</f>
        <v>West</v>
      </c>
      <c r="F8833" s="22" t="s">
        <v>29</v>
      </c>
      <c r="G8833" s="22" t="s">
        <v>30</v>
      </c>
      <c r="H8833" s="24">
        <f>VLOOKUP($G8833, Reference!$A$3:$C$20, 2,FALSE)*I8833</f>
        <v>1800</v>
      </c>
      <c r="I8833" s="22">
        <v>4</v>
      </c>
      <c r="J8833" s="26" cm="1">
        <f t="array" ref="J8833">IFERROR(_xlfn.IFS(AND(C8833="Corporate", F8833="Technology"), 3%, C8833="Corporate", 1%),0%)</f>
        <v>0</v>
      </c>
      <c r="K8833" s="24">
        <f>VLOOKUP($G8833, Reference!$A$3:$C$20, 3,FALSE)*I8833</f>
        <v>1600</v>
      </c>
      <c r="L8833" s="27">
        <f t="shared" si="274"/>
        <v>200</v>
      </c>
      <c r="M8833" s="27">
        <f t="shared" si="275"/>
        <v>200</v>
      </c>
    </row>
    <row r="8834" spans="1:13" x14ac:dyDescent="0.2">
      <c r="A8834">
        <v>3317</v>
      </c>
      <c r="B8834" s="4">
        <v>43953</v>
      </c>
      <c r="C8834" t="s">
        <v>39</v>
      </c>
      <c r="D8834" t="s">
        <v>57</v>
      </c>
      <c r="E8834" s="2" t="str">
        <f>VLOOKUP('SampleSuperstore - Main Data'!D8834,Reference!$A$26:$B$74,2,FALSE)</f>
        <v>South</v>
      </c>
      <c r="F8834" s="22" t="s">
        <v>13</v>
      </c>
      <c r="G8834" s="22" t="s">
        <v>16</v>
      </c>
      <c r="H8834" s="24">
        <f>VLOOKUP($G8834, Reference!$A$3:$C$20, 2,FALSE)*I8834</f>
        <v>76</v>
      </c>
      <c r="I8834" s="22">
        <v>4</v>
      </c>
      <c r="J8834" s="26" cm="1">
        <f t="array" ref="J8834">IFERROR(_xlfn.IFS(AND(C8834="Corporate", F8834="Technology"), 3%, C8834="Corporate", 1%),0%)</f>
        <v>0</v>
      </c>
      <c r="K8834" s="24">
        <f>VLOOKUP($G8834, Reference!$A$3:$C$20, 3,FALSE)*I8834</f>
        <v>40</v>
      </c>
      <c r="L8834" s="27">
        <f t="shared" ref="L8834:L8897" si="276">H8834-K8834</f>
        <v>36</v>
      </c>
      <c r="M8834" s="27">
        <f t="shared" ref="M8834:M8897" si="277">H8834*(1-J8834)-K8834</f>
        <v>36</v>
      </c>
    </row>
    <row r="8835" spans="1:13" x14ac:dyDescent="0.2">
      <c r="A8835">
        <v>3318</v>
      </c>
      <c r="B8835" s="4">
        <v>43953</v>
      </c>
      <c r="C8835" t="s">
        <v>39</v>
      </c>
      <c r="D8835" t="s">
        <v>57</v>
      </c>
      <c r="E8835" s="2" t="str">
        <f>VLOOKUP('SampleSuperstore - Main Data'!D8835,Reference!$A$26:$B$74,2,FALSE)</f>
        <v>South</v>
      </c>
      <c r="F8835" s="22" t="s">
        <v>29</v>
      </c>
      <c r="G8835" s="22" t="s">
        <v>30</v>
      </c>
      <c r="H8835" s="24">
        <f>VLOOKUP($G8835, Reference!$A$3:$C$20, 2,FALSE)*I8835</f>
        <v>450</v>
      </c>
      <c r="I8835" s="22">
        <v>1</v>
      </c>
      <c r="J8835" s="26" cm="1">
        <f t="array" ref="J8835">IFERROR(_xlfn.IFS(AND(C8835="Corporate", F8835="Technology"), 3%, C8835="Corporate", 1%),0%)</f>
        <v>0</v>
      </c>
      <c r="K8835" s="24">
        <f>VLOOKUP($G8835, Reference!$A$3:$C$20, 3,FALSE)*I8835</f>
        <v>400</v>
      </c>
      <c r="L8835" s="27">
        <f t="shared" si="276"/>
        <v>50</v>
      </c>
      <c r="M8835" s="27">
        <f t="shared" si="277"/>
        <v>50</v>
      </c>
    </row>
    <row r="8836" spans="1:13" x14ac:dyDescent="0.2">
      <c r="A8836">
        <v>3319</v>
      </c>
      <c r="B8836" s="4">
        <v>43954</v>
      </c>
      <c r="C8836" t="s">
        <v>39</v>
      </c>
      <c r="D8836" t="s">
        <v>77</v>
      </c>
      <c r="E8836" s="2" t="str">
        <f>VLOOKUP('SampleSuperstore - Main Data'!D8836,Reference!$A$26:$B$74,2,FALSE)</f>
        <v>West</v>
      </c>
      <c r="F8836" s="22" t="s">
        <v>13</v>
      </c>
      <c r="G8836" s="22" t="s">
        <v>14</v>
      </c>
      <c r="H8836" s="24">
        <f>VLOOKUP($G8836, Reference!$A$3:$C$20, 2,FALSE)*I8836</f>
        <v>90</v>
      </c>
      <c r="I8836" s="22">
        <v>2</v>
      </c>
      <c r="J8836" s="26" cm="1">
        <f t="array" ref="J8836">IFERROR(_xlfn.IFS(AND(C8836="Corporate", F8836="Technology"), 3%, C8836="Corporate", 1%),0%)</f>
        <v>0</v>
      </c>
      <c r="K8836" s="24">
        <f>VLOOKUP($G8836, Reference!$A$3:$C$20, 3,FALSE)*I8836</f>
        <v>70</v>
      </c>
      <c r="L8836" s="27">
        <f t="shared" si="276"/>
        <v>20</v>
      </c>
      <c r="M8836" s="27">
        <f t="shared" si="277"/>
        <v>20</v>
      </c>
    </row>
    <row r="8837" spans="1:13" x14ac:dyDescent="0.2">
      <c r="A8837">
        <v>3320</v>
      </c>
      <c r="B8837" s="4">
        <v>43954</v>
      </c>
      <c r="C8837" t="s">
        <v>39</v>
      </c>
      <c r="D8837" t="s">
        <v>46</v>
      </c>
      <c r="E8837" s="2" t="str">
        <f>VLOOKUP('SampleSuperstore - Main Data'!D8837,Reference!$A$26:$B$74,2,FALSE)</f>
        <v>Central</v>
      </c>
      <c r="F8837" s="22" t="s">
        <v>13</v>
      </c>
      <c r="G8837" s="22" t="s">
        <v>16</v>
      </c>
      <c r="H8837" s="24">
        <f>VLOOKUP($G8837, Reference!$A$3:$C$20, 2,FALSE)*I8837</f>
        <v>57</v>
      </c>
      <c r="I8837" s="22">
        <v>3</v>
      </c>
      <c r="J8837" s="26" cm="1">
        <f t="array" ref="J8837">IFERROR(_xlfn.IFS(AND(C8837="Corporate", F8837="Technology"), 3%, C8837="Corporate", 1%),0%)</f>
        <v>0</v>
      </c>
      <c r="K8837" s="24">
        <f>VLOOKUP($G8837, Reference!$A$3:$C$20, 3,FALSE)*I8837</f>
        <v>30</v>
      </c>
      <c r="L8837" s="27">
        <f t="shared" si="276"/>
        <v>27</v>
      </c>
      <c r="M8837" s="27">
        <f t="shared" si="277"/>
        <v>27</v>
      </c>
    </row>
    <row r="8838" spans="1:13" x14ac:dyDescent="0.2">
      <c r="A8838">
        <v>3343</v>
      </c>
      <c r="B8838" s="4">
        <v>43954</v>
      </c>
      <c r="C8838" t="s">
        <v>39</v>
      </c>
      <c r="D8838" t="s">
        <v>51</v>
      </c>
      <c r="E8838" s="2" t="str">
        <f>VLOOKUP('SampleSuperstore - Main Data'!D8838,Reference!$A$26:$B$74,2,FALSE)</f>
        <v>East</v>
      </c>
      <c r="F8838" s="22" t="s">
        <v>13</v>
      </c>
      <c r="G8838" s="22" t="s">
        <v>20</v>
      </c>
      <c r="H8838" s="24">
        <f>VLOOKUP($G8838, Reference!$A$3:$C$20, 2,FALSE)*I8838</f>
        <v>17</v>
      </c>
      <c r="I8838" s="22">
        <v>1</v>
      </c>
      <c r="J8838" s="26" cm="1">
        <f t="array" ref="J8838">IFERROR(_xlfn.IFS(AND(C8838="Corporate", F8838="Technology"), 3%, C8838="Corporate", 1%),0%)</f>
        <v>0</v>
      </c>
      <c r="K8838" s="24">
        <f>VLOOKUP($G8838, Reference!$A$3:$C$20, 3,FALSE)*I8838</f>
        <v>10</v>
      </c>
      <c r="L8838" s="27">
        <f t="shared" si="276"/>
        <v>7</v>
      </c>
      <c r="M8838" s="27">
        <f t="shared" si="277"/>
        <v>7</v>
      </c>
    </row>
    <row r="8839" spans="1:13" x14ac:dyDescent="0.2">
      <c r="A8839">
        <v>3344</v>
      </c>
      <c r="B8839" s="4">
        <v>43954</v>
      </c>
      <c r="C8839" t="s">
        <v>39</v>
      </c>
      <c r="D8839" t="s">
        <v>15</v>
      </c>
      <c r="E8839" s="2" t="str">
        <f>VLOOKUP('SampleSuperstore - Main Data'!D8839,Reference!$A$26:$B$74,2,FALSE)</f>
        <v>West</v>
      </c>
      <c r="F8839" s="22" t="s">
        <v>13</v>
      </c>
      <c r="G8839" s="22" t="s">
        <v>20</v>
      </c>
      <c r="H8839" s="24">
        <f>VLOOKUP($G8839, Reference!$A$3:$C$20, 2,FALSE)*I8839</f>
        <v>34</v>
      </c>
      <c r="I8839" s="22">
        <v>2</v>
      </c>
      <c r="J8839" s="26" cm="1">
        <f t="array" ref="J8839">IFERROR(_xlfn.IFS(AND(C8839="Corporate", F8839="Technology"), 3%, C8839="Corporate", 1%),0%)</f>
        <v>0</v>
      </c>
      <c r="K8839" s="24">
        <f>VLOOKUP($G8839, Reference!$A$3:$C$20, 3,FALSE)*I8839</f>
        <v>20</v>
      </c>
      <c r="L8839" s="27">
        <f t="shared" si="276"/>
        <v>14</v>
      </c>
      <c r="M8839" s="27">
        <f t="shared" si="277"/>
        <v>14</v>
      </c>
    </row>
    <row r="8840" spans="1:13" x14ac:dyDescent="0.2">
      <c r="A8840">
        <v>3345</v>
      </c>
      <c r="B8840" s="4">
        <v>43954</v>
      </c>
      <c r="C8840" t="s">
        <v>39</v>
      </c>
      <c r="D8840" t="s">
        <v>64</v>
      </c>
      <c r="E8840" s="2" t="str">
        <f>VLOOKUP('SampleSuperstore - Main Data'!D8840,Reference!$A$26:$B$74,2,FALSE)</f>
        <v>East</v>
      </c>
      <c r="F8840" s="22" t="s">
        <v>13</v>
      </c>
      <c r="G8840" s="22" t="s">
        <v>26</v>
      </c>
      <c r="H8840" s="24">
        <f>VLOOKUP($G8840, Reference!$A$3:$C$20, 2,FALSE)*I8840</f>
        <v>5</v>
      </c>
      <c r="I8840" s="22">
        <v>2</v>
      </c>
      <c r="J8840" s="26" cm="1">
        <f t="array" ref="J8840">IFERROR(_xlfn.IFS(AND(C8840="Corporate", F8840="Technology"), 3%, C8840="Corporate", 1%),0%)</f>
        <v>0</v>
      </c>
      <c r="K8840" s="24">
        <f>VLOOKUP($G8840, Reference!$A$3:$C$20, 3,FALSE)*I8840</f>
        <v>4</v>
      </c>
      <c r="L8840" s="27">
        <f t="shared" si="276"/>
        <v>1</v>
      </c>
      <c r="M8840" s="27">
        <f t="shared" si="277"/>
        <v>1</v>
      </c>
    </row>
    <row r="8841" spans="1:13" x14ac:dyDescent="0.2">
      <c r="A8841">
        <v>3346</v>
      </c>
      <c r="B8841" s="4">
        <v>43954</v>
      </c>
      <c r="C8841" t="s">
        <v>39</v>
      </c>
      <c r="D8841" t="s">
        <v>15</v>
      </c>
      <c r="E8841" s="2" t="str">
        <f>VLOOKUP('SampleSuperstore - Main Data'!D8841,Reference!$A$26:$B$74,2,FALSE)</f>
        <v>West</v>
      </c>
      <c r="F8841" s="22" t="s">
        <v>13</v>
      </c>
      <c r="G8841" s="22" t="s">
        <v>20</v>
      </c>
      <c r="H8841" s="24">
        <f>VLOOKUP($G8841, Reference!$A$3:$C$20, 2,FALSE)*I8841</f>
        <v>85</v>
      </c>
      <c r="I8841" s="22">
        <v>5</v>
      </c>
      <c r="J8841" s="26" cm="1">
        <f t="array" ref="J8841">IFERROR(_xlfn.IFS(AND(C8841="Corporate", F8841="Technology"), 3%, C8841="Corporate", 1%),0%)</f>
        <v>0</v>
      </c>
      <c r="K8841" s="24">
        <f>VLOOKUP($G8841, Reference!$A$3:$C$20, 3,FALSE)*I8841</f>
        <v>50</v>
      </c>
      <c r="L8841" s="27">
        <f t="shared" si="276"/>
        <v>35</v>
      </c>
      <c r="M8841" s="27">
        <f t="shared" si="277"/>
        <v>35</v>
      </c>
    </row>
    <row r="8842" spans="1:13" x14ac:dyDescent="0.2">
      <c r="A8842">
        <v>3347</v>
      </c>
      <c r="B8842" s="4">
        <v>43954</v>
      </c>
      <c r="C8842" t="s">
        <v>39</v>
      </c>
      <c r="D8842" t="s">
        <v>44</v>
      </c>
      <c r="E8842" s="2" t="str">
        <f>VLOOKUP('SampleSuperstore - Main Data'!D8842,Reference!$A$26:$B$74,2,FALSE)</f>
        <v>South</v>
      </c>
      <c r="F8842" s="22" t="s">
        <v>13</v>
      </c>
      <c r="G8842" s="22" t="s">
        <v>14</v>
      </c>
      <c r="H8842" s="24">
        <f>VLOOKUP($G8842, Reference!$A$3:$C$20, 2,FALSE)*I8842</f>
        <v>135</v>
      </c>
      <c r="I8842" s="22">
        <v>3</v>
      </c>
      <c r="J8842" s="26" cm="1">
        <f t="array" ref="J8842">IFERROR(_xlfn.IFS(AND(C8842="Corporate", F8842="Technology"), 3%, C8842="Corporate", 1%),0%)</f>
        <v>0</v>
      </c>
      <c r="K8842" s="24">
        <f>VLOOKUP($G8842, Reference!$A$3:$C$20, 3,FALSE)*I8842</f>
        <v>105</v>
      </c>
      <c r="L8842" s="27">
        <f t="shared" si="276"/>
        <v>30</v>
      </c>
      <c r="M8842" s="27">
        <f t="shared" si="277"/>
        <v>30</v>
      </c>
    </row>
    <row r="8843" spans="1:13" x14ac:dyDescent="0.2">
      <c r="A8843">
        <v>3348</v>
      </c>
      <c r="B8843" s="4">
        <v>43954</v>
      </c>
      <c r="C8843" t="s">
        <v>39</v>
      </c>
      <c r="D8843" t="s">
        <v>36</v>
      </c>
      <c r="E8843" s="2" t="str">
        <f>VLOOKUP('SampleSuperstore - Main Data'!D8843,Reference!$A$26:$B$74,2,FALSE)</f>
        <v>East</v>
      </c>
      <c r="F8843" s="22" t="s">
        <v>13</v>
      </c>
      <c r="G8843" s="22" t="s">
        <v>26</v>
      </c>
      <c r="H8843" s="24">
        <f>VLOOKUP($G8843, Reference!$A$3:$C$20, 2,FALSE)*I8843</f>
        <v>32.5</v>
      </c>
      <c r="I8843" s="22">
        <v>13</v>
      </c>
      <c r="J8843" s="26" cm="1">
        <f t="array" ref="J8843">IFERROR(_xlfn.IFS(AND(C8843="Corporate", F8843="Technology"), 3%, C8843="Corporate", 1%),0%)</f>
        <v>0</v>
      </c>
      <c r="K8843" s="24">
        <f>VLOOKUP($G8843, Reference!$A$3:$C$20, 3,FALSE)*I8843</f>
        <v>26</v>
      </c>
      <c r="L8843" s="27">
        <f t="shared" si="276"/>
        <v>6.5</v>
      </c>
      <c r="M8843" s="27">
        <f t="shared" si="277"/>
        <v>6.5</v>
      </c>
    </row>
    <row r="8844" spans="1:13" x14ac:dyDescent="0.2">
      <c r="A8844">
        <v>3349</v>
      </c>
      <c r="B8844" s="4">
        <v>43955</v>
      </c>
      <c r="C8844" t="s">
        <v>39</v>
      </c>
      <c r="D8844" t="s">
        <v>40</v>
      </c>
      <c r="E8844" s="2" t="str">
        <f>VLOOKUP('SampleSuperstore - Main Data'!D8844,Reference!$A$26:$B$74,2,FALSE)</f>
        <v>East</v>
      </c>
      <c r="F8844" s="22" t="s">
        <v>13</v>
      </c>
      <c r="G8844" s="22" t="s">
        <v>28</v>
      </c>
      <c r="H8844" s="24">
        <f>VLOOKUP($G8844, Reference!$A$3:$C$20, 2,FALSE)*I8844</f>
        <v>15</v>
      </c>
      <c r="I8844" s="22">
        <v>1</v>
      </c>
      <c r="J8844" s="26" cm="1">
        <f t="array" ref="J8844">IFERROR(_xlfn.IFS(AND(C8844="Corporate", F8844="Technology"), 3%, C8844="Corporate", 1%),0%)</f>
        <v>0</v>
      </c>
      <c r="K8844" s="24">
        <f>VLOOKUP($G8844, Reference!$A$3:$C$20, 3,FALSE)*I8844</f>
        <v>12</v>
      </c>
      <c r="L8844" s="27">
        <f t="shared" si="276"/>
        <v>3</v>
      </c>
      <c r="M8844" s="27">
        <f t="shared" si="277"/>
        <v>3</v>
      </c>
    </row>
    <row r="8845" spans="1:13" x14ac:dyDescent="0.2">
      <c r="A8845">
        <v>3374</v>
      </c>
      <c r="B8845" s="4">
        <v>43955</v>
      </c>
      <c r="C8845" t="s">
        <v>39</v>
      </c>
      <c r="D8845" t="s">
        <v>22</v>
      </c>
      <c r="E8845" s="2" t="str">
        <f>VLOOKUP('SampleSuperstore - Main Data'!D8845,Reference!$A$26:$B$74,2,FALSE)</f>
        <v>West</v>
      </c>
      <c r="F8845" s="22" t="s">
        <v>13</v>
      </c>
      <c r="G8845" s="22" t="s">
        <v>14</v>
      </c>
      <c r="H8845" s="24">
        <f>VLOOKUP($G8845, Reference!$A$3:$C$20, 2,FALSE)*I8845</f>
        <v>135</v>
      </c>
      <c r="I8845" s="22">
        <v>3</v>
      </c>
      <c r="J8845" s="26" cm="1">
        <f t="array" ref="J8845">IFERROR(_xlfn.IFS(AND(C8845="Corporate", F8845="Technology"), 3%, C8845="Corporate", 1%),0%)</f>
        <v>0</v>
      </c>
      <c r="K8845" s="24">
        <f>VLOOKUP($G8845, Reference!$A$3:$C$20, 3,FALSE)*I8845</f>
        <v>105</v>
      </c>
      <c r="L8845" s="27">
        <f t="shared" si="276"/>
        <v>30</v>
      </c>
      <c r="M8845" s="27">
        <f t="shared" si="277"/>
        <v>30</v>
      </c>
    </row>
    <row r="8846" spans="1:13" x14ac:dyDescent="0.2">
      <c r="A8846">
        <v>3375</v>
      </c>
      <c r="B8846" s="4">
        <v>43955</v>
      </c>
      <c r="C8846" t="s">
        <v>39</v>
      </c>
      <c r="D8846" t="s">
        <v>36</v>
      </c>
      <c r="E8846" s="2" t="str">
        <f>VLOOKUP('SampleSuperstore - Main Data'!D8846,Reference!$A$26:$B$74,2,FALSE)</f>
        <v>East</v>
      </c>
      <c r="F8846" s="22" t="s">
        <v>29</v>
      </c>
      <c r="G8846" s="22" t="s">
        <v>50</v>
      </c>
      <c r="H8846" s="24">
        <f>VLOOKUP($G8846, Reference!$A$3:$C$20, 2,FALSE)*I8846</f>
        <v>796</v>
      </c>
      <c r="I8846" s="22">
        <v>4</v>
      </c>
      <c r="J8846" s="26" cm="1">
        <f t="array" ref="J8846">IFERROR(_xlfn.IFS(AND(C8846="Corporate", F8846="Technology"), 3%, C8846="Corporate", 1%),0%)</f>
        <v>0</v>
      </c>
      <c r="K8846" s="24">
        <f>VLOOKUP($G8846, Reference!$A$3:$C$20, 3,FALSE)*I8846</f>
        <v>660</v>
      </c>
      <c r="L8846" s="27">
        <f t="shared" si="276"/>
        <v>136</v>
      </c>
      <c r="M8846" s="27">
        <f t="shared" si="277"/>
        <v>136</v>
      </c>
    </row>
    <row r="8847" spans="1:13" x14ac:dyDescent="0.2">
      <c r="A8847">
        <v>3376</v>
      </c>
      <c r="B8847" s="4">
        <v>43955</v>
      </c>
      <c r="C8847" t="s">
        <v>39</v>
      </c>
      <c r="D8847" t="s">
        <v>21</v>
      </c>
      <c r="E8847" s="2" t="str">
        <f>VLOOKUP('SampleSuperstore - Main Data'!D8847,Reference!$A$26:$B$74,2,FALSE)</f>
        <v>West</v>
      </c>
      <c r="F8847" s="22" t="s">
        <v>29</v>
      </c>
      <c r="G8847" s="22" t="s">
        <v>33</v>
      </c>
      <c r="H8847" s="24">
        <f>VLOOKUP($G8847, Reference!$A$3:$C$20, 2,FALSE)*I8847</f>
        <v>10</v>
      </c>
      <c r="I8847" s="22">
        <v>2</v>
      </c>
      <c r="J8847" s="26" cm="1">
        <f t="array" ref="J8847">IFERROR(_xlfn.IFS(AND(C8847="Corporate", F8847="Technology"), 3%, C8847="Corporate", 1%),0%)</f>
        <v>0</v>
      </c>
      <c r="K8847" s="24">
        <f>VLOOKUP($G8847, Reference!$A$3:$C$20, 3,FALSE)*I8847</f>
        <v>5</v>
      </c>
      <c r="L8847" s="27">
        <f t="shared" si="276"/>
        <v>5</v>
      </c>
      <c r="M8847" s="27">
        <f t="shared" si="277"/>
        <v>5</v>
      </c>
    </row>
    <row r="8848" spans="1:13" x14ac:dyDescent="0.2">
      <c r="A8848">
        <v>3377</v>
      </c>
      <c r="B8848" s="4">
        <v>43955</v>
      </c>
      <c r="C8848" t="s">
        <v>39</v>
      </c>
      <c r="D8848" t="s">
        <v>19</v>
      </c>
      <c r="E8848" s="2" t="str">
        <f>VLOOKUP('SampleSuperstore - Main Data'!D8848,Reference!$A$26:$B$74,2,FALSE)</f>
        <v>East</v>
      </c>
      <c r="F8848" s="22" t="s">
        <v>13</v>
      </c>
      <c r="G8848" s="22" t="s">
        <v>26</v>
      </c>
      <c r="H8848" s="24">
        <f>VLOOKUP($G8848, Reference!$A$3:$C$20, 2,FALSE)*I8848</f>
        <v>10</v>
      </c>
      <c r="I8848" s="22">
        <v>4</v>
      </c>
      <c r="J8848" s="26" cm="1">
        <f t="array" ref="J8848">IFERROR(_xlfn.IFS(AND(C8848="Corporate", F8848="Technology"), 3%, C8848="Corporate", 1%),0%)</f>
        <v>0</v>
      </c>
      <c r="K8848" s="24">
        <f>VLOOKUP($G8848, Reference!$A$3:$C$20, 3,FALSE)*I8848</f>
        <v>8</v>
      </c>
      <c r="L8848" s="27">
        <f t="shared" si="276"/>
        <v>2</v>
      </c>
      <c r="M8848" s="27">
        <f t="shared" si="277"/>
        <v>2</v>
      </c>
    </row>
    <row r="8849" spans="1:13" x14ac:dyDescent="0.2">
      <c r="A8849">
        <v>3378</v>
      </c>
      <c r="B8849" s="4">
        <v>43955</v>
      </c>
      <c r="C8849" t="s">
        <v>39</v>
      </c>
      <c r="D8849" t="s">
        <v>21</v>
      </c>
      <c r="E8849" s="2" t="str">
        <f>VLOOKUP('SampleSuperstore - Main Data'!D8849,Reference!$A$26:$B$74,2,FALSE)</f>
        <v>West</v>
      </c>
      <c r="F8849" s="22" t="s">
        <v>29</v>
      </c>
      <c r="G8849" s="22" t="s">
        <v>30</v>
      </c>
      <c r="H8849" s="24">
        <f>VLOOKUP($G8849, Reference!$A$3:$C$20, 2,FALSE)*I8849</f>
        <v>450</v>
      </c>
      <c r="I8849" s="22">
        <v>1</v>
      </c>
      <c r="J8849" s="26" cm="1">
        <f t="array" ref="J8849">IFERROR(_xlfn.IFS(AND(C8849="Corporate", F8849="Technology"), 3%, C8849="Corporate", 1%),0%)</f>
        <v>0</v>
      </c>
      <c r="K8849" s="24">
        <f>VLOOKUP($G8849, Reference!$A$3:$C$20, 3,FALSE)*I8849</f>
        <v>400</v>
      </c>
      <c r="L8849" s="27">
        <f t="shared" si="276"/>
        <v>50</v>
      </c>
      <c r="M8849" s="27">
        <f t="shared" si="277"/>
        <v>50</v>
      </c>
    </row>
    <row r="8850" spans="1:13" x14ac:dyDescent="0.2">
      <c r="A8850">
        <v>3379</v>
      </c>
      <c r="B8850" s="4">
        <v>43955</v>
      </c>
      <c r="C8850" t="s">
        <v>39</v>
      </c>
      <c r="D8850" t="s">
        <v>36</v>
      </c>
      <c r="E8850" s="2" t="str">
        <f>VLOOKUP('SampleSuperstore - Main Data'!D8850,Reference!$A$26:$B$74,2,FALSE)</f>
        <v>East</v>
      </c>
      <c r="F8850" s="22" t="s">
        <v>13</v>
      </c>
      <c r="G8850" s="22" t="s">
        <v>14</v>
      </c>
      <c r="H8850" s="24">
        <f>VLOOKUP($G8850, Reference!$A$3:$C$20, 2,FALSE)*I8850</f>
        <v>405</v>
      </c>
      <c r="I8850" s="22">
        <v>9</v>
      </c>
      <c r="J8850" s="26" cm="1">
        <f t="array" ref="J8850">IFERROR(_xlfn.IFS(AND(C8850="Corporate", F8850="Technology"), 3%, C8850="Corporate", 1%),0%)</f>
        <v>0</v>
      </c>
      <c r="K8850" s="24">
        <f>VLOOKUP($G8850, Reference!$A$3:$C$20, 3,FALSE)*I8850</f>
        <v>315</v>
      </c>
      <c r="L8850" s="27">
        <f t="shared" si="276"/>
        <v>90</v>
      </c>
      <c r="M8850" s="27">
        <f t="shared" si="277"/>
        <v>90</v>
      </c>
    </row>
    <row r="8851" spans="1:13" x14ac:dyDescent="0.2">
      <c r="A8851">
        <v>3380</v>
      </c>
      <c r="B8851" s="4">
        <v>43956</v>
      </c>
      <c r="C8851" t="s">
        <v>39</v>
      </c>
      <c r="D8851" t="s">
        <v>31</v>
      </c>
      <c r="E8851" s="2" t="str">
        <f>VLOOKUP('SampleSuperstore - Main Data'!D8851,Reference!$A$26:$B$74,2,FALSE)</f>
        <v>Central</v>
      </c>
      <c r="F8851" s="22" t="s">
        <v>29</v>
      </c>
      <c r="G8851" s="22" t="s">
        <v>50</v>
      </c>
      <c r="H8851" s="24">
        <f>VLOOKUP($G8851, Reference!$A$3:$C$20, 2,FALSE)*I8851</f>
        <v>796</v>
      </c>
      <c r="I8851" s="22">
        <v>4</v>
      </c>
      <c r="J8851" s="26" cm="1">
        <f t="array" ref="J8851">IFERROR(_xlfn.IFS(AND(C8851="Corporate", F8851="Technology"), 3%, C8851="Corporate", 1%),0%)</f>
        <v>0</v>
      </c>
      <c r="K8851" s="24">
        <f>VLOOKUP($G8851, Reference!$A$3:$C$20, 3,FALSE)*I8851</f>
        <v>660</v>
      </c>
      <c r="L8851" s="27">
        <f t="shared" si="276"/>
        <v>136</v>
      </c>
      <c r="M8851" s="27">
        <f t="shared" si="277"/>
        <v>136</v>
      </c>
    </row>
    <row r="8852" spans="1:13" x14ac:dyDescent="0.2">
      <c r="A8852">
        <v>3396</v>
      </c>
      <c r="B8852" s="4">
        <v>43956</v>
      </c>
      <c r="C8852" t="s">
        <v>39</v>
      </c>
      <c r="D8852" t="s">
        <v>21</v>
      </c>
      <c r="E8852" s="2" t="str">
        <f>VLOOKUP('SampleSuperstore - Main Data'!D8852,Reference!$A$26:$B$74,2,FALSE)</f>
        <v>West</v>
      </c>
      <c r="F8852" s="22" t="s">
        <v>13</v>
      </c>
      <c r="G8852" s="22" t="s">
        <v>14</v>
      </c>
      <c r="H8852" s="24">
        <f>VLOOKUP($G8852, Reference!$A$3:$C$20, 2,FALSE)*I8852</f>
        <v>90</v>
      </c>
      <c r="I8852" s="22">
        <v>2</v>
      </c>
      <c r="J8852" s="26" cm="1">
        <f t="array" ref="J8852">IFERROR(_xlfn.IFS(AND(C8852="Corporate", F8852="Technology"), 3%, C8852="Corporate", 1%),0%)</f>
        <v>0</v>
      </c>
      <c r="K8852" s="24">
        <f>VLOOKUP($G8852, Reference!$A$3:$C$20, 3,FALSE)*I8852</f>
        <v>70</v>
      </c>
      <c r="L8852" s="27">
        <f t="shared" si="276"/>
        <v>20</v>
      </c>
      <c r="M8852" s="27">
        <f t="shared" si="277"/>
        <v>20</v>
      </c>
    </row>
    <row r="8853" spans="1:13" x14ac:dyDescent="0.2">
      <c r="A8853">
        <v>3397</v>
      </c>
      <c r="B8853" s="4">
        <v>43956</v>
      </c>
      <c r="C8853" t="s">
        <v>39</v>
      </c>
      <c r="D8853" t="s">
        <v>47</v>
      </c>
      <c r="E8853" s="2" t="str">
        <f>VLOOKUP('SampleSuperstore - Main Data'!D8853,Reference!$A$26:$B$74,2,FALSE)</f>
        <v>South</v>
      </c>
      <c r="F8853" s="22" t="s">
        <v>13</v>
      </c>
      <c r="G8853" s="22" t="s">
        <v>14</v>
      </c>
      <c r="H8853" s="24">
        <f>VLOOKUP($G8853, Reference!$A$3:$C$20, 2,FALSE)*I8853</f>
        <v>225</v>
      </c>
      <c r="I8853" s="22">
        <v>5</v>
      </c>
      <c r="J8853" s="26" cm="1">
        <f t="array" ref="J8853">IFERROR(_xlfn.IFS(AND(C8853="Corporate", F8853="Technology"), 3%, C8853="Corporate", 1%),0%)</f>
        <v>0</v>
      </c>
      <c r="K8853" s="24">
        <f>VLOOKUP($G8853, Reference!$A$3:$C$20, 3,FALSE)*I8853</f>
        <v>175</v>
      </c>
      <c r="L8853" s="27">
        <f t="shared" si="276"/>
        <v>50</v>
      </c>
      <c r="M8853" s="27">
        <f t="shared" si="277"/>
        <v>50</v>
      </c>
    </row>
    <row r="8854" spans="1:13" x14ac:dyDescent="0.2">
      <c r="A8854">
        <v>3398</v>
      </c>
      <c r="B8854" s="4">
        <v>43957</v>
      </c>
      <c r="C8854" t="s">
        <v>39</v>
      </c>
      <c r="D8854" t="s">
        <v>25</v>
      </c>
      <c r="E8854" s="2" t="str">
        <f>VLOOKUP('SampleSuperstore - Main Data'!D8854,Reference!$A$26:$B$74,2,FALSE)</f>
        <v>Central</v>
      </c>
      <c r="F8854" s="22" t="s">
        <v>29</v>
      </c>
      <c r="G8854" s="22" t="s">
        <v>50</v>
      </c>
      <c r="H8854" s="24">
        <f>VLOOKUP($G8854, Reference!$A$3:$C$20, 2,FALSE)*I8854</f>
        <v>796</v>
      </c>
      <c r="I8854" s="22">
        <v>4</v>
      </c>
      <c r="J8854" s="26" cm="1">
        <f t="array" ref="J8854">IFERROR(_xlfn.IFS(AND(C8854="Corporate", F8854="Technology"), 3%, C8854="Corporate", 1%),0%)</f>
        <v>0</v>
      </c>
      <c r="K8854" s="24">
        <f>VLOOKUP($G8854, Reference!$A$3:$C$20, 3,FALSE)*I8854</f>
        <v>660</v>
      </c>
      <c r="L8854" s="27">
        <f t="shared" si="276"/>
        <v>136</v>
      </c>
      <c r="M8854" s="27">
        <f t="shared" si="277"/>
        <v>136</v>
      </c>
    </row>
    <row r="8855" spans="1:13" x14ac:dyDescent="0.2">
      <c r="A8855">
        <v>3399</v>
      </c>
      <c r="B8855" s="4">
        <v>43957</v>
      </c>
      <c r="C8855" t="s">
        <v>39</v>
      </c>
      <c r="D8855" t="s">
        <v>56</v>
      </c>
      <c r="E8855" s="2" t="str">
        <f>VLOOKUP('SampleSuperstore - Main Data'!D8855,Reference!$A$26:$B$74,2,FALSE)</f>
        <v>Central</v>
      </c>
      <c r="F8855" s="22" t="s">
        <v>13</v>
      </c>
      <c r="G8855" s="22" t="s">
        <v>14</v>
      </c>
      <c r="H8855" s="24">
        <f>VLOOKUP($G8855, Reference!$A$3:$C$20, 2,FALSE)*I8855</f>
        <v>180</v>
      </c>
      <c r="I8855" s="22">
        <v>4</v>
      </c>
      <c r="J8855" s="26" cm="1">
        <f t="array" ref="J8855">IFERROR(_xlfn.IFS(AND(C8855="Corporate", F8855="Technology"), 3%, C8855="Corporate", 1%),0%)</f>
        <v>0</v>
      </c>
      <c r="K8855" s="24">
        <f>VLOOKUP($G8855, Reference!$A$3:$C$20, 3,FALSE)*I8855</f>
        <v>140</v>
      </c>
      <c r="L8855" s="27">
        <f t="shared" si="276"/>
        <v>40</v>
      </c>
      <c r="M8855" s="27">
        <f t="shared" si="277"/>
        <v>40</v>
      </c>
    </row>
    <row r="8856" spans="1:13" x14ac:dyDescent="0.2">
      <c r="A8856">
        <v>3400</v>
      </c>
      <c r="B8856" s="4">
        <v>43957</v>
      </c>
      <c r="C8856" t="s">
        <v>39</v>
      </c>
      <c r="D8856" t="s">
        <v>44</v>
      </c>
      <c r="E8856" s="2" t="str">
        <f>VLOOKUP('SampleSuperstore - Main Data'!D8856,Reference!$A$26:$B$74,2,FALSE)</f>
        <v>South</v>
      </c>
      <c r="F8856" s="22" t="s">
        <v>13</v>
      </c>
      <c r="G8856" s="22" t="s">
        <v>49</v>
      </c>
      <c r="H8856" s="24">
        <f>VLOOKUP($G8856, Reference!$A$3:$C$20, 2,FALSE)*I8856</f>
        <v>80</v>
      </c>
      <c r="I8856" s="22">
        <v>2</v>
      </c>
      <c r="J8856" s="26" cm="1">
        <f t="array" ref="J8856">IFERROR(_xlfn.IFS(AND(C8856="Corporate", F8856="Technology"), 3%, C8856="Corporate", 1%),0%)</f>
        <v>0</v>
      </c>
      <c r="K8856" s="24">
        <f>VLOOKUP($G8856, Reference!$A$3:$C$20, 3,FALSE)*I8856</f>
        <v>70</v>
      </c>
      <c r="L8856" s="27">
        <f t="shared" si="276"/>
        <v>10</v>
      </c>
      <c r="M8856" s="27">
        <f t="shared" si="277"/>
        <v>10</v>
      </c>
    </row>
    <row r="8857" spans="1:13" x14ac:dyDescent="0.2">
      <c r="A8857">
        <v>3401</v>
      </c>
      <c r="B8857" s="4">
        <v>43957</v>
      </c>
      <c r="C8857" t="s">
        <v>39</v>
      </c>
      <c r="D8857" t="s">
        <v>15</v>
      </c>
      <c r="E8857" s="2" t="str">
        <f>VLOOKUP('SampleSuperstore - Main Data'!D8857,Reference!$A$26:$B$74,2,FALSE)</f>
        <v>West</v>
      </c>
      <c r="F8857" s="22" t="s">
        <v>13</v>
      </c>
      <c r="G8857" s="22" t="s">
        <v>14</v>
      </c>
      <c r="H8857" s="24">
        <f>VLOOKUP($G8857, Reference!$A$3:$C$20, 2,FALSE)*I8857</f>
        <v>135</v>
      </c>
      <c r="I8857" s="22">
        <v>3</v>
      </c>
      <c r="J8857" s="26" cm="1">
        <f t="array" ref="J8857">IFERROR(_xlfn.IFS(AND(C8857="Corporate", F8857="Technology"), 3%, C8857="Corporate", 1%),0%)</f>
        <v>0</v>
      </c>
      <c r="K8857" s="24">
        <f>VLOOKUP($G8857, Reference!$A$3:$C$20, 3,FALSE)*I8857</f>
        <v>105</v>
      </c>
      <c r="L8857" s="27">
        <f t="shared" si="276"/>
        <v>30</v>
      </c>
      <c r="M8857" s="27">
        <f t="shared" si="277"/>
        <v>30</v>
      </c>
    </row>
    <row r="8858" spans="1:13" x14ac:dyDescent="0.2">
      <c r="A8858">
        <v>3429</v>
      </c>
      <c r="B8858" s="4">
        <v>43957</v>
      </c>
      <c r="C8858" t="s">
        <v>39</v>
      </c>
      <c r="D8858" t="s">
        <v>15</v>
      </c>
      <c r="E8858" s="2" t="str">
        <f>VLOOKUP('SampleSuperstore - Main Data'!D8858,Reference!$A$26:$B$74,2,FALSE)</f>
        <v>West</v>
      </c>
      <c r="F8858" s="22" t="s">
        <v>13</v>
      </c>
      <c r="G8858" s="22" t="s">
        <v>53</v>
      </c>
      <c r="H8858" s="24">
        <f>VLOOKUP($G8858, Reference!$A$3:$C$20, 2,FALSE)*I8858</f>
        <v>84</v>
      </c>
      <c r="I8858" s="22">
        <v>7</v>
      </c>
      <c r="J8858" s="26" cm="1">
        <f t="array" ref="J8858">IFERROR(_xlfn.IFS(AND(C8858="Corporate", F8858="Technology"), 3%, C8858="Corporate", 1%),0%)</f>
        <v>0</v>
      </c>
      <c r="K8858" s="24">
        <f>VLOOKUP($G8858, Reference!$A$3:$C$20, 3,FALSE)*I8858</f>
        <v>63</v>
      </c>
      <c r="L8858" s="27">
        <f t="shared" si="276"/>
        <v>21</v>
      </c>
      <c r="M8858" s="27">
        <f t="shared" si="277"/>
        <v>21</v>
      </c>
    </row>
    <row r="8859" spans="1:13" x14ac:dyDescent="0.2">
      <c r="A8859">
        <v>3430</v>
      </c>
      <c r="B8859" s="4">
        <v>43957</v>
      </c>
      <c r="C8859" t="s">
        <v>39</v>
      </c>
      <c r="D8859" t="s">
        <v>36</v>
      </c>
      <c r="E8859" s="2" t="str">
        <f>VLOOKUP('SampleSuperstore - Main Data'!D8859,Reference!$A$26:$B$74,2,FALSE)</f>
        <v>East</v>
      </c>
      <c r="F8859" s="22" t="s">
        <v>13</v>
      </c>
      <c r="G8859" s="22" t="s">
        <v>14</v>
      </c>
      <c r="H8859" s="24">
        <f>VLOOKUP($G8859, Reference!$A$3:$C$20, 2,FALSE)*I8859</f>
        <v>90</v>
      </c>
      <c r="I8859" s="22">
        <v>2</v>
      </c>
      <c r="J8859" s="26" cm="1">
        <f t="array" ref="J8859">IFERROR(_xlfn.IFS(AND(C8859="Corporate", F8859="Technology"), 3%, C8859="Corporate", 1%),0%)</f>
        <v>0</v>
      </c>
      <c r="K8859" s="24">
        <f>VLOOKUP($G8859, Reference!$A$3:$C$20, 3,FALSE)*I8859</f>
        <v>70</v>
      </c>
      <c r="L8859" s="27">
        <f t="shared" si="276"/>
        <v>20</v>
      </c>
      <c r="M8859" s="27">
        <f t="shared" si="277"/>
        <v>20</v>
      </c>
    </row>
    <row r="8860" spans="1:13" x14ac:dyDescent="0.2">
      <c r="A8860">
        <v>3431</v>
      </c>
      <c r="B8860" s="4">
        <v>43957</v>
      </c>
      <c r="C8860" t="s">
        <v>39</v>
      </c>
      <c r="D8860" t="s">
        <v>15</v>
      </c>
      <c r="E8860" s="2" t="str">
        <f>VLOOKUP('SampleSuperstore - Main Data'!D8860,Reference!$A$26:$B$74,2,FALSE)</f>
        <v>West</v>
      </c>
      <c r="F8860" s="22" t="s">
        <v>13</v>
      </c>
      <c r="G8860" s="22" t="s">
        <v>14</v>
      </c>
      <c r="H8860" s="24">
        <f>VLOOKUP($G8860, Reference!$A$3:$C$20, 2,FALSE)*I8860</f>
        <v>180</v>
      </c>
      <c r="I8860" s="22">
        <v>4</v>
      </c>
      <c r="J8860" s="26" cm="1">
        <f t="array" ref="J8860">IFERROR(_xlfn.IFS(AND(C8860="Corporate", F8860="Technology"), 3%, C8860="Corporate", 1%),0%)</f>
        <v>0</v>
      </c>
      <c r="K8860" s="24">
        <f>VLOOKUP($G8860, Reference!$A$3:$C$20, 3,FALSE)*I8860</f>
        <v>140</v>
      </c>
      <c r="L8860" s="27">
        <f t="shared" si="276"/>
        <v>40</v>
      </c>
      <c r="M8860" s="27">
        <f t="shared" si="277"/>
        <v>40</v>
      </c>
    </row>
    <row r="8861" spans="1:13" x14ac:dyDescent="0.2">
      <c r="A8861">
        <v>3432</v>
      </c>
      <c r="B8861" s="4">
        <v>43957</v>
      </c>
      <c r="C8861" t="s">
        <v>39</v>
      </c>
      <c r="D8861" t="s">
        <v>32</v>
      </c>
      <c r="E8861" s="2" t="str">
        <f>VLOOKUP('SampleSuperstore - Main Data'!D8861,Reference!$A$26:$B$74,2,FALSE)</f>
        <v>South</v>
      </c>
      <c r="F8861" s="22" t="s">
        <v>23</v>
      </c>
      <c r="G8861" s="22" t="s">
        <v>38</v>
      </c>
      <c r="H8861" s="24">
        <f>VLOOKUP($G8861, Reference!$A$3:$C$20, 2,FALSE)*I8861</f>
        <v>400</v>
      </c>
      <c r="I8861" s="22">
        <v>5</v>
      </c>
      <c r="J8861" s="26" cm="1">
        <f t="array" ref="J8861">IFERROR(_xlfn.IFS(AND(C8861="Corporate", F8861="Technology"), 3%, C8861="Corporate", 1%),0%)</f>
        <v>0</v>
      </c>
      <c r="K8861" s="24">
        <f>VLOOKUP($G8861, Reference!$A$3:$C$20, 3,FALSE)*I8861</f>
        <v>325</v>
      </c>
      <c r="L8861" s="27">
        <f t="shared" si="276"/>
        <v>75</v>
      </c>
      <c r="M8861" s="27">
        <f t="shared" si="277"/>
        <v>75</v>
      </c>
    </row>
    <row r="8862" spans="1:13" x14ac:dyDescent="0.2">
      <c r="A8862">
        <v>3433</v>
      </c>
      <c r="B8862" s="4">
        <v>43958</v>
      </c>
      <c r="C8862" t="s">
        <v>39</v>
      </c>
      <c r="D8862" t="s">
        <v>18</v>
      </c>
      <c r="E8862" s="2" t="str">
        <f>VLOOKUP('SampleSuperstore - Main Data'!D8862,Reference!$A$26:$B$74,2,FALSE)</f>
        <v>South</v>
      </c>
      <c r="F8862" s="22" t="s">
        <v>23</v>
      </c>
      <c r="G8862" s="22" t="s">
        <v>37</v>
      </c>
      <c r="H8862" s="24">
        <f>VLOOKUP($G8862, Reference!$A$3:$C$20, 2,FALSE)*I8862</f>
        <v>36</v>
      </c>
      <c r="I8862" s="22">
        <v>4</v>
      </c>
      <c r="J8862" s="26" cm="1">
        <f t="array" ref="J8862">IFERROR(_xlfn.IFS(AND(C8862="Corporate", F8862="Technology"), 3%, C8862="Corporate", 1%),0%)</f>
        <v>0</v>
      </c>
      <c r="K8862" s="24">
        <f>VLOOKUP($G8862, Reference!$A$3:$C$20, 3,FALSE)*I8862</f>
        <v>20</v>
      </c>
      <c r="L8862" s="27">
        <f t="shared" si="276"/>
        <v>16</v>
      </c>
      <c r="M8862" s="27">
        <f t="shared" si="277"/>
        <v>16</v>
      </c>
    </row>
    <row r="8863" spans="1:13" x14ac:dyDescent="0.2">
      <c r="A8863">
        <v>3456</v>
      </c>
      <c r="B8863" s="4">
        <v>43958</v>
      </c>
      <c r="C8863" t="s">
        <v>39</v>
      </c>
      <c r="D8863" t="s">
        <v>15</v>
      </c>
      <c r="E8863" s="2" t="str">
        <f>VLOOKUP('SampleSuperstore - Main Data'!D8863,Reference!$A$26:$B$74,2,FALSE)</f>
        <v>West</v>
      </c>
      <c r="F8863" s="22" t="s">
        <v>23</v>
      </c>
      <c r="G8863" s="22" t="s">
        <v>24</v>
      </c>
      <c r="H8863" s="24">
        <f>VLOOKUP($G8863, Reference!$A$3:$C$20, 2,FALSE)*I8863</f>
        <v>99</v>
      </c>
      <c r="I8863" s="22">
        <v>1</v>
      </c>
      <c r="J8863" s="26" cm="1">
        <f t="array" ref="J8863">IFERROR(_xlfn.IFS(AND(C8863="Corporate", F8863="Technology"), 3%, C8863="Corporate", 1%),0%)</f>
        <v>0</v>
      </c>
      <c r="K8863" s="24">
        <f>VLOOKUP($G8863, Reference!$A$3:$C$20, 3,FALSE)*I8863</f>
        <v>79</v>
      </c>
      <c r="L8863" s="27">
        <f t="shared" si="276"/>
        <v>20</v>
      </c>
      <c r="M8863" s="27">
        <f t="shared" si="277"/>
        <v>20</v>
      </c>
    </row>
    <row r="8864" spans="1:13" x14ac:dyDescent="0.2">
      <c r="A8864">
        <v>3457</v>
      </c>
      <c r="B8864" s="4">
        <v>43958</v>
      </c>
      <c r="C8864" t="s">
        <v>39</v>
      </c>
      <c r="D8864" t="s">
        <v>15</v>
      </c>
      <c r="E8864" s="2" t="str">
        <f>VLOOKUP('SampleSuperstore - Main Data'!D8864,Reference!$A$26:$B$74,2,FALSE)</f>
        <v>West</v>
      </c>
      <c r="F8864" s="22" t="s">
        <v>29</v>
      </c>
      <c r="G8864" s="22" t="s">
        <v>50</v>
      </c>
      <c r="H8864" s="24">
        <f>VLOOKUP($G8864, Reference!$A$3:$C$20, 2,FALSE)*I8864</f>
        <v>398</v>
      </c>
      <c r="I8864" s="22">
        <v>2</v>
      </c>
      <c r="J8864" s="26" cm="1">
        <f t="array" ref="J8864">IFERROR(_xlfn.IFS(AND(C8864="Corporate", F8864="Technology"), 3%, C8864="Corporate", 1%),0%)</f>
        <v>0</v>
      </c>
      <c r="K8864" s="24">
        <f>VLOOKUP($G8864, Reference!$A$3:$C$20, 3,FALSE)*I8864</f>
        <v>330</v>
      </c>
      <c r="L8864" s="27">
        <f t="shared" si="276"/>
        <v>68</v>
      </c>
      <c r="M8864" s="27">
        <f t="shared" si="277"/>
        <v>68</v>
      </c>
    </row>
    <row r="8865" spans="1:13" x14ac:dyDescent="0.2">
      <c r="A8865">
        <v>3458</v>
      </c>
      <c r="B8865" s="4">
        <v>43958</v>
      </c>
      <c r="C8865" t="s">
        <v>39</v>
      </c>
      <c r="D8865" t="s">
        <v>15</v>
      </c>
      <c r="E8865" s="2" t="str">
        <f>VLOOKUP('SampleSuperstore - Main Data'!D8865,Reference!$A$26:$B$74,2,FALSE)</f>
        <v>West</v>
      </c>
      <c r="F8865" s="22" t="s">
        <v>13</v>
      </c>
      <c r="G8865" s="22" t="s">
        <v>14</v>
      </c>
      <c r="H8865" s="24">
        <f>VLOOKUP($G8865, Reference!$A$3:$C$20, 2,FALSE)*I8865</f>
        <v>90</v>
      </c>
      <c r="I8865" s="22">
        <v>2</v>
      </c>
      <c r="J8865" s="26" cm="1">
        <f t="array" ref="J8865">IFERROR(_xlfn.IFS(AND(C8865="Corporate", F8865="Technology"), 3%, C8865="Corporate", 1%),0%)</f>
        <v>0</v>
      </c>
      <c r="K8865" s="24">
        <f>VLOOKUP($G8865, Reference!$A$3:$C$20, 3,FALSE)*I8865</f>
        <v>70</v>
      </c>
      <c r="L8865" s="27">
        <f t="shared" si="276"/>
        <v>20</v>
      </c>
      <c r="M8865" s="27">
        <f t="shared" si="277"/>
        <v>20</v>
      </c>
    </row>
    <row r="8866" spans="1:13" x14ac:dyDescent="0.2">
      <c r="A8866">
        <v>3459</v>
      </c>
      <c r="B8866" s="4">
        <v>43959</v>
      </c>
      <c r="C8866" t="s">
        <v>39</v>
      </c>
      <c r="D8866" t="s">
        <v>15</v>
      </c>
      <c r="E8866" s="2" t="str">
        <f>VLOOKUP('SampleSuperstore - Main Data'!D8866,Reference!$A$26:$B$74,2,FALSE)</f>
        <v>West</v>
      </c>
      <c r="F8866" s="22" t="s">
        <v>23</v>
      </c>
      <c r="G8866" s="22" t="s">
        <v>37</v>
      </c>
      <c r="H8866" s="24">
        <f>VLOOKUP($G8866, Reference!$A$3:$C$20, 2,FALSE)*I8866</f>
        <v>45</v>
      </c>
      <c r="I8866" s="22">
        <v>5</v>
      </c>
      <c r="J8866" s="26" cm="1">
        <f t="array" ref="J8866">IFERROR(_xlfn.IFS(AND(C8866="Corporate", F8866="Technology"), 3%, C8866="Corporate", 1%),0%)</f>
        <v>0</v>
      </c>
      <c r="K8866" s="24">
        <f>VLOOKUP($G8866, Reference!$A$3:$C$20, 3,FALSE)*I8866</f>
        <v>25</v>
      </c>
      <c r="L8866" s="27">
        <f t="shared" si="276"/>
        <v>20</v>
      </c>
      <c r="M8866" s="27">
        <f t="shared" si="277"/>
        <v>20</v>
      </c>
    </row>
    <row r="8867" spans="1:13" x14ac:dyDescent="0.2">
      <c r="A8867">
        <v>3460</v>
      </c>
      <c r="B8867" s="4">
        <v>43959</v>
      </c>
      <c r="C8867" t="s">
        <v>39</v>
      </c>
      <c r="D8867" t="s">
        <v>47</v>
      </c>
      <c r="E8867" s="2" t="str">
        <f>VLOOKUP('SampleSuperstore - Main Data'!D8867,Reference!$A$26:$B$74,2,FALSE)</f>
        <v>South</v>
      </c>
      <c r="F8867" s="22" t="s">
        <v>13</v>
      </c>
      <c r="G8867" s="22" t="s">
        <v>20</v>
      </c>
      <c r="H8867" s="24">
        <f>VLOOKUP($G8867, Reference!$A$3:$C$20, 2,FALSE)*I8867</f>
        <v>68</v>
      </c>
      <c r="I8867" s="22">
        <v>4</v>
      </c>
      <c r="J8867" s="26" cm="1">
        <f t="array" ref="J8867">IFERROR(_xlfn.IFS(AND(C8867="Corporate", F8867="Technology"), 3%, C8867="Corporate", 1%),0%)</f>
        <v>0</v>
      </c>
      <c r="K8867" s="24">
        <f>VLOOKUP($G8867, Reference!$A$3:$C$20, 3,FALSE)*I8867</f>
        <v>40</v>
      </c>
      <c r="L8867" s="27">
        <f t="shared" si="276"/>
        <v>28</v>
      </c>
      <c r="M8867" s="27">
        <f t="shared" si="277"/>
        <v>28</v>
      </c>
    </row>
    <row r="8868" spans="1:13" x14ac:dyDescent="0.2">
      <c r="A8868">
        <v>3473</v>
      </c>
      <c r="B8868" s="4">
        <v>43959</v>
      </c>
      <c r="C8868" t="s">
        <v>39</v>
      </c>
      <c r="D8868" t="s">
        <v>19</v>
      </c>
      <c r="E8868" s="2" t="str">
        <f>VLOOKUP('SampleSuperstore - Main Data'!D8868,Reference!$A$26:$B$74,2,FALSE)</f>
        <v>East</v>
      </c>
      <c r="F8868" s="22" t="s">
        <v>13</v>
      </c>
      <c r="G8868" s="22" t="s">
        <v>14</v>
      </c>
      <c r="H8868" s="24">
        <f>VLOOKUP($G8868, Reference!$A$3:$C$20, 2,FALSE)*I8868</f>
        <v>135</v>
      </c>
      <c r="I8868" s="22">
        <v>3</v>
      </c>
      <c r="J8868" s="26" cm="1">
        <f t="array" ref="J8868">IFERROR(_xlfn.IFS(AND(C8868="Corporate", F8868="Technology"), 3%, C8868="Corporate", 1%),0%)</f>
        <v>0</v>
      </c>
      <c r="K8868" s="24">
        <f>VLOOKUP($G8868, Reference!$A$3:$C$20, 3,FALSE)*I8868</f>
        <v>105</v>
      </c>
      <c r="L8868" s="27">
        <f t="shared" si="276"/>
        <v>30</v>
      </c>
      <c r="M8868" s="27">
        <f t="shared" si="277"/>
        <v>30</v>
      </c>
    </row>
    <row r="8869" spans="1:13" x14ac:dyDescent="0.2">
      <c r="A8869">
        <v>3474</v>
      </c>
      <c r="B8869" s="4">
        <v>43959</v>
      </c>
      <c r="C8869" t="s">
        <v>39</v>
      </c>
      <c r="D8869" t="s">
        <v>34</v>
      </c>
      <c r="E8869" s="2" t="str">
        <f>VLOOKUP('SampleSuperstore - Main Data'!D8869,Reference!$A$26:$B$74,2,FALSE)</f>
        <v>South</v>
      </c>
      <c r="F8869" s="22" t="s">
        <v>29</v>
      </c>
      <c r="G8869" s="22" t="s">
        <v>50</v>
      </c>
      <c r="H8869" s="24">
        <f>VLOOKUP($G8869, Reference!$A$3:$C$20, 2,FALSE)*I8869</f>
        <v>796</v>
      </c>
      <c r="I8869" s="22">
        <v>4</v>
      </c>
      <c r="J8869" s="26" cm="1">
        <f t="array" ref="J8869">IFERROR(_xlfn.IFS(AND(C8869="Corporate", F8869="Technology"), 3%, C8869="Corporate", 1%),0%)</f>
        <v>0</v>
      </c>
      <c r="K8869" s="24">
        <f>VLOOKUP($G8869, Reference!$A$3:$C$20, 3,FALSE)*I8869</f>
        <v>660</v>
      </c>
      <c r="L8869" s="27">
        <f t="shared" si="276"/>
        <v>136</v>
      </c>
      <c r="M8869" s="27">
        <f t="shared" si="277"/>
        <v>136</v>
      </c>
    </row>
    <row r="8870" spans="1:13" x14ac:dyDescent="0.2">
      <c r="A8870">
        <v>3475</v>
      </c>
      <c r="B8870" s="4">
        <v>43959</v>
      </c>
      <c r="C8870" t="s">
        <v>39</v>
      </c>
      <c r="D8870" t="s">
        <v>25</v>
      </c>
      <c r="E8870" s="2" t="str">
        <f>VLOOKUP('SampleSuperstore - Main Data'!D8870,Reference!$A$26:$B$74,2,FALSE)</f>
        <v>Central</v>
      </c>
      <c r="F8870" s="22" t="s">
        <v>13</v>
      </c>
      <c r="G8870" s="22" t="s">
        <v>26</v>
      </c>
      <c r="H8870" s="24">
        <f>VLOOKUP($G8870, Reference!$A$3:$C$20, 2,FALSE)*I8870</f>
        <v>15</v>
      </c>
      <c r="I8870" s="22">
        <v>6</v>
      </c>
      <c r="J8870" s="26" cm="1">
        <f t="array" ref="J8870">IFERROR(_xlfn.IFS(AND(C8870="Corporate", F8870="Technology"), 3%, C8870="Corporate", 1%),0%)</f>
        <v>0</v>
      </c>
      <c r="K8870" s="24">
        <f>VLOOKUP($G8870, Reference!$A$3:$C$20, 3,FALSE)*I8870</f>
        <v>12</v>
      </c>
      <c r="L8870" s="27">
        <f t="shared" si="276"/>
        <v>3</v>
      </c>
      <c r="M8870" s="27">
        <f t="shared" si="277"/>
        <v>3</v>
      </c>
    </row>
    <row r="8871" spans="1:13" x14ac:dyDescent="0.2">
      <c r="A8871">
        <v>3476</v>
      </c>
      <c r="B8871" s="4">
        <v>43960</v>
      </c>
      <c r="C8871" t="s">
        <v>39</v>
      </c>
      <c r="D8871" t="s">
        <v>40</v>
      </c>
      <c r="E8871" s="2" t="str">
        <f>VLOOKUP('SampleSuperstore - Main Data'!D8871,Reference!$A$26:$B$74,2,FALSE)</f>
        <v>East</v>
      </c>
      <c r="F8871" s="22" t="s">
        <v>29</v>
      </c>
      <c r="G8871" s="22" t="s">
        <v>50</v>
      </c>
      <c r="H8871" s="24">
        <f>VLOOKUP($G8871, Reference!$A$3:$C$20, 2,FALSE)*I8871</f>
        <v>597</v>
      </c>
      <c r="I8871" s="22">
        <v>3</v>
      </c>
      <c r="J8871" s="26" cm="1">
        <f t="array" ref="J8871">IFERROR(_xlfn.IFS(AND(C8871="Corporate", F8871="Technology"), 3%, C8871="Corporate", 1%),0%)</f>
        <v>0</v>
      </c>
      <c r="K8871" s="24">
        <f>VLOOKUP($G8871, Reference!$A$3:$C$20, 3,FALSE)*I8871</f>
        <v>495</v>
      </c>
      <c r="L8871" s="27">
        <f t="shared" si="276"/>
        <v>102</v>
      </c>
      <c r="M8871" s="27">
        <f t="shared" si="277"/>
        <v>102</v>
      </c>
    </row>
    <row r="8872" spans="1:13" x14ac:dyDescent="0.2">
      <c r="A8872">
        <v>3477</v>
      </c>
      <c r="B8872" s="4">
        <v>43960</v>
      </c>
      <c r="C8872" t="s">
        <v>39</v>
      </c>
      <c r="D8872" t="s">
        <v>36</v>
      </c>
      <c r="E8872" s="2" t="str">
        <f>VLOOKUP('SampleSuperstore - Main Data'!D8872,Reference!$A$26:$B$74,2,FALSE)</f>
        <v>East</v>
      </c>
      <c r="F8872" s="22" t="s">
        <v>29</v>
      </c>
      <c r="G8872" s="22" t="s">
        <v>50</v>
      </c>
      <c r="H8872" s="24">
        <f>VLOOKUP($G8872, Reference!$A$3:$C$20, 2,FALSE)*I8872</f>
        <v>597</v>
      </c>
      <c r="I8872" s="22">
        <v>3</v>
      </c>
      <c r="J8872" s="26" cm="1">
        <f t="array" ref="J8872">IFERROR(_xlfn.IFS(AND(C8872="Corporate", F8872="Technology"), 3%, C8872="Corporate", 1%),0%)</f>
        <v>0</v>
      </c>
      <c r="K8872" s="24">
        <f>VLOOKUP($G8872, Reference!$A$3:$C$20, 3,FALSE)*I8872</f>
        <v>495</v>
      </c>
      <c r="L8872" s="27">
        <f t="shared" si="276"/>
        <v>102</v>
      </c>
      <c r="M8872" s="27">
        <f t="shared" si="277"/>
        <v>102</v>
      </c>
    </row>
    <row r="8873" spans="1:13" x14ac:dyDescent="0.2">
      <c r="A8873">
        <v>3478</v>
      </c>
      <c r="B8873" s="4">
        <v>43960</v>
      </c>
      <c r="C8873" t="s">
        <v>39</v>
      </c>
      <c r="D8873" t="s">
        <v>25</v>
      </c>
      <c r="E8873" s="2" t="str">
        <f>VLOOKUP('SampleSuperstore - Main Data'!D8873,Reference!$A$26:$B$74,2,FALSE)</f>
        <v>Central</v>
      </c>
      <c r="F8873" s="22" t="s">
        <v>23</v>
      </c>
      <c r="G8873" s="22" t="s">
        <v>38</v>
      </c>
      <c r="H8873" s="24">
        <f>VLOOKUP($G8873, Reference!$A$3:$C$20, 2,FALSE)*I8873</f>
        <v>160</v>
      </c>
      <c r="I8873" s="22">
        <v>2</v>
      </c>
      <c r="J8873" s="26" cm="1">
        <f t="array" ref="J8873">IFERROR(_xlfn.IFS(AND(C8873="Corporate", F8873="Technology"), 3%, C8873="Corporate", 1%),0%)</f>
        <v>0</v>
      </c>
      <c r="K8873" s="24">
        <f>VLOOKUP($G8873, Reference!$A$3:$C$20, 3,FALSE)*I8873</f>
        <v>130</v>
      </c>
      <c r="L8873" s="27">
        <f t="shared" si="276"/>
        <v>30</v>
      </c>
      <c r="M8873" s="27">
        <f t="shared" si="277"/>
        <v>30</v>
      </c>
    </row>
    <row r="8874" spans="1:13" x14ac:dyDescent="0.2">
      <c r="A8874">
        <v>3496</v>
      </c>
      <c r="B8874" s="4">
        <v>43960</v>
      </c>
      <c r="C8874" t="s">
        <v>39</v>
      </c>
      <c r="D8874" t="s">
        <v>42</v>
      </c>
      <c r="E8874" s="2" t="str">
        <f>VLOOKUP('SampleSuperstore - Main Data'!D8874,Reference!$A$26:$B$74,2,FALSE)</f>
        <v>East</v>
      </c>
      <c r="F8874" s="22" t="s">
        <v>13</v>
      </c>
      <c r="G8874" s="22" t="s">
        <v>28</v>
      </c>
      <c r="H8874" s="24">
        <f>VLOOKUP($G8874, Reference!$A$3:$C$20, 2,FALSE)*I8874</f>
        <v>45</v>
      </c>
      <c r="I8874" s="22">
        <v>3</v>
      </c>
      <c r="J8874" s="26" cm="1">
        <f t="array" ref="J8874">IFERROR(_xlfn.IFS(AND(C8874="Corporate", F8874="Technology"), 3%, C8874="Corporate", 1%),0%)</f>
        <v>0</v>
      </c>
      <c r="K8874" s="24">
        <f>VLOOKUP($G8874, Reference!$A$3:$C$20, 3,FALSE)*I8874</f>
        <v>36</v>
      </c>
      <c r="L8874" s="27">
        <f t="shared" si="276"/>
        <v>9</v>
      </c>
      <c r="M8874" s="27">
        <f t="shared" si="277"/>
        <v>9</v>
      </c>
    </row>
    <row r="8875" spans="1:13" x14ac:dyDescent="0.2">
      <c r="A8875">
        <v>3497</v>
      </c>
      <c r="B8875" s="4">
        <v>43960</v>
      </c>
      <c r="C8875" t="s">
        <v>39</v>
      </c>
      <c r="D8875" t="s">
        <v>57</v>
      </c>
      <c r="E8875" s="2" t="str">
        <f>VLOOKUP('SampleSuperstore - Main Data'!D8875,Reference!$A$26:$B$74,2,FALSE)</f>
        <v>South</v>
      </c>
      <c r="F8875" s="22" t="s">
        <v>13</v>
      </c>
      <c r="G8875" s="22" t="s">
        <v>26</v>
      </c>
      <c r="H8875" s="24">
        <f>VLOOKUP($G8875, Reference!$A$3:$C$20, 2,FALSE)*I8875</f>
        <v>12.5</v>
      </c>
      <c r="I8875" s="22">
        <v>5</v>
      </c>
      <c r="J8875" s="26" cm="1">
        <f t="array" ref="J8875">IFERROR(_xlfn.IFS(AND(C8875="Corporate", F8875="Technology"), 3%, C8875="Corporate", 1%),0%)</f>
        <v>0</v>
      </c>
      <c r="K8875" s="24">
        <f>VLOOKUP($G8875, Reference!$A$3:$C$20, 3,FALSE)*I8875</f>
        <v>10</v>
      </c>
      <c r="L8875" s="27">
        <f t="shared" si="276"/>
        <v>2.5</v>
      </c>
      <c r="M8875" s="27">
        <f t="shared" si="277"/>
        <v>2.5</v>
      </c>
    </row>
    <row r="8876" spans="1:13" x14ac:dyDescent="0.2">
      <c r="A8876">
        <v>3498</v>
      </c>
      <c r="B8876" s="4">
        <v>43961</v>
      </c>
      <c r="C8876" t="s">
        <v>39</v>
      </c>
      <c r="D8876" t="s">
        <v>21</v>
      </c>
      <c r="E8876" s="2" t="str">
        <f>VLOOKUP('SampleSuperstore - Main Data'!D8876,Reference!$A$26:$B$74,2,FALSE)</f>
        <v>West</v>
      </c>
      <c r="F8876" s="22" t="s">
        <v>13</v>
      </c>
      <c r="G8876" s="22" t="s">
        <v>20</v>
      </c>
      <c r="H8876" s="24">
        <f>VLOOKUP($G8876, Reference!$A$3:$C$20, 2,FALSE)*I8876</f>
        <v>34</v>
      </c>
      <c r="I8876" s="22">
        <v>2</v>
      </c>
      <c r="J8876" s="26" cm="1">
        <f t="array" ref="J8876">IFERROR(_xlfn.IFS(AND(C8876="Corporate", F8876="Technology"), 3%, C8876="Corporate", 1%),0%)</f>
        <v>0</v>
      </c>
      <c r="K8876" s="24">
        <f>VLOOKUP($G8876, Reference!$A$3:$C$20, 3,FALSE)*I8876</f>
        <v>20</v>
      </c>
      <c r="L8876" s="27">
        <f t="shared" si="276"/>
        <v>14</v>
      </c>
      <c r="M8876" s="27">
        <f t="shared" si="277"/>
        <v>14</v>
      </c>
    </row>
    <row r="8877" spans="1:13" x14ac:dyDescent="0.2">
      <c r="A8877">
        <v>3499</v>
      </c>
      <c r="B8877" s="4">
        <v>43961</v>
      </c>
      <c r="C8877" t="s">
        <v>39</v>
      </c>
      <c r="D8877" t="s">
        <v>15</v>
      </c>
      <c r="E8877" s="2" t="str">
        <f>VLOOKUP('SampleSuperstore - Main Data'!D8877,Reference!$A$26:$B$74,2,FALSE)</f>
        <v>West</v>
      </c>
      <c r="F8877" s="22" t="s">
        <v>13</v>
      </c>
      <c r="G8877" s="22" t="s">
        <v>14</v>
      </c>
      <c r="H8877" s="24">
        <f>VLOOKUP($G8877, Reference!$A$3:$C$20, 2,FALSE)*I8877</f>
        <v>180</v>
      </c>
      <c r="I8877" s="22">
        <v>4</v>
      </c>
      <c r="J8877" s="26" cm="1">
        <f t="array" ref="J8877">IFERROR(_xlfn.IFS(AND(C8877="Corporate", F8877="Technology"), 3%, C8877="Corporate", 1%),0%)</f>
        <v>0</v>
      </c>
      <c r="K8877" s="24">
        <f>VLOOKUP($G8877, Reference!$A$3:$C$20, 3,FALSE)*I8877</f>
        <v>140</v>
      </c>
      <c r="L8877" s="27">
        <f t="shared" si="276"/>
        <v>40</v>
      </c>
      <c r="M8877" s="27">
        <f t="shared" si="277"/>
        <v>40</v>
      </c>
    </row>
    <row r="8878" spans="1:13" x14ac:dyDescent="0.2">
      <c r="A8878">
        <v>3500</v>
      </c>
      <c r="B8878" s="4">
        <v>43961</v>
      </c>
      <c r="C8878" t="s">
        <v>39</v>
      </c>
      <c r="D8878" t="s">
        <v>46</v>
      </c>
      <c r="E8878" s="2" t="str">
        <f>VLOOKUP('SampleSuperstore - Main Data'!D8878,Reference!$A$26:$B$74,2,FALSE)</f>
        <v>Central</v>
      </c>
      <c r="F8878" s="22" t="s">
        <v>13</v>
      </c>
      <c r="G8878" s="22" t="s">
        <v>49</v>
      </c>
      <c r="H8878" s="24">
        <f>VLOOKUP($G8878, Reference!$A$3:$C$20, 2,FALSE)*I8878</f>
        <v>160</v>
      </c>
      <c r="I8878" s="22">
        <v>4</v>
      </c>
      <c r="J8878" s="26" cm="1">
        <f t="array" ref="J8878">IFERROR(_xlfn.IFS(AND(C8878="Corporate", F8878="Technology"), 3%, C8878="Corporate", 1%),0%)</f>
        <v>0</v>
      </c>
      <c r="K8878" s="24">
        <f>VLOOKUP($G8878, Reference!$A$3:$C$20, 3,FALSE)*I8878</f>
        <v>140</v>
      </c>
      <c r="L8878" s="27">
        <f t="shared" si="276"/>
        <v>20</v>
      </c>
      <c r="M8878" s="27">
        <f t="shared" si="277"/>
        <v>20</v>
      </c>
    </row>
    <row r="8879" spans="1:13" x14ac:dyDescent="0.2">
      <c r="A8879">
        <v>3501</v>
      </c>
      <c r="B8879" s="4">
        <v>43961</v>
      </c>
      <c r="C8879" t="s">
        <v>39</v>
      </c>
      <c r="D8879" t="s">
        <v>44</v>
      </c>
      <c r="E8879" s="2" t="str">
        <f>VLOOKUP('SampleSuperstore - Main Data'!D8879,Reference!$A$26:$B$74,2,FALSE)</f>
        <v>South</v>
      </c>
      <c r="F8879" s="22" t="s">
        <v>29</v>
      </c>
      <c r="G8879" s="22" t="s">
        <v>50</v>
      </c>
      <c r="H8879" s="24">
        <f>VLOOKUP($G8879, Reference!$A$3:$C$20, 2,FALSE)*I8879</f>
        <v>398</v>
      </c>
      <c r="I8879" s="22">
        <v>2</v>
      </c>
      <c r="J8879" s="26" cm="1">
        <f t="array" ref="J8879">IFERROR(_xlfn.IFS(AND(C8879="Corporate", F8879="Technology"), 3%, C8879="Corporate", 1%),0%)</f>
        <v>0</v>
      </c>
      <c r="K8879" s="24">
        <f>VLOOKUP($G8879, Reference!$A$3:$C$20, 3,FALSE)*I8879</f>
        <v>330</v>
      </c>
      <c r="L8879" s="27">
        <f t="shared" si="276"/>
        <v>68</v>
      </c>
      <c r="M8879" s="27">
        <f t="shared" si="277"/>
        <v>68</v>
      </c>
    </row>
    <row r="8880" spans="1:13" x14ac:dyDescent="0.2">
      <c r="A8880">
        <v>3513</v>
      </c>
      <c r="B8880" s="4">
        <v>43961</v>
      </c>
      <c r="C8880" t="s">
        <v>39</v>
      </c>
      <c r="D8880" t="s">
        <v>21</v>
      </c>
      <c r="E8880" s="2" t="str">
        <f>VLOOKUP('SampleSuperstore - Main Data'!D8880,Reference!$A$26:$B$74,2,FALSE)</f>
        <v>West</v>
      </c>
      <c r="F8880" s="22" t="s">
        <v>13</v>
      </c>
      <c r="G8880" s="22" t="s">
        <v>49</v>
      </c>
      <c r="H8880" s="24">
        <f>VLOOKUP($G8880, Reference!$A$3:$C$20, 2,FALSE)*I8880</f>
        <v>120</v>
      </c>
      <c r="I8880" s="22">
        <v>3</v>
      </c>
      <c r="J8880" s="26" cm="1">
        <f t="array" ref="J8880">IFERROR(_xlfn.IFS(AND(C8880="Corporate", F8880="Technology"), 3%, C8880="Corporate", 1%),0%)</f>
        <v>0</v>
      </c>
      <c r="K8880" s="24">
        <f>VLOOKUP($G8880, Reference!$A$3:$C$20, 3,FALSE)*I8880</f>
        <v>105</v>
      </c>
      <c r="L8880" s="27">
        <f t="shared" si="276"/>
        <v>15</v>
      </c>
      <c r="M8880" s="27">
        <f t="shared" si="277"/>
        <v>15</v>
      </c>
    </row>
    <row r="8881" spans="1:13" x14ac:dyDescent="0.2">
      <c r="A8881">
        <v>3514</v>
      </c>
      <c r="B8881" s="4">
        <v>43961</v>
      </c>
      <c r="C8881" t="s">
        <v>39</v>
      </c>
      <c r="D8881" t="s">
        <v>25</v>
      </c>
      <c r="E8881" s="2" t="str">
        <f>VLOOKUP('SampleSuperstore - Main Data'!D8881,Reference!$A$26:$B$74,2,FALSE)</f>
        <v>Central</v>
      </c>
      <c r="F8881" s="22" t="s">
        <v>13</v>
      </c>
      <c r="G8881" s="22" t="s">
        <v>53</v>
      </c>
      <c r="H8881" s="24">
        <f>VLOOKUP($G8881, Reference!$A$3:$C$20, 2,FALSE)*I8881</f>
        <v>36</v>
      </c>
      <c r="I8881" s="22">
        <v>3</v>
      </c>
      <c r="J8881" s="26" cm="1">
        <f t="array" ref="J8881">IFERROR(_xlfn.IFS(AND(C8881="Corporate", F8881="Technology"), 3%, C8881="Corporate", 1%),0%)</f>
        <v>0</v>
      </c>
      <c r="K8881" s="24">
        <f>VLOOKUP($G8881, Reference!$A$3:$C$20, 3,FALSE)*I8881</f>
        <v>27</v>
      </c>
      <c r="L8881" s="27">
        <f t="shared" si="276"/>
        <v>9</v>
      </c>
      <c r="M8881" s="27">
        <f t="shared" si="277"/>
        <v>9</v>
      </c>
    </row>
    <row r="8882" spans="1:13" x14ac:dyDescent="0.2">
      <c r="A8882">
        <v>3515</v>
      </c>
      <c r="B8882" s="4">
        <v>43961</v>
      </c>
      <c r="C8882" t="s">
        <v>39</v>
      </c>
      <c r="D8882" t="s">
        <v>22</v>
      </c>
      <c r="E8882" s="2" t="str">
        <f>VLOOKUP('SampleSuperstore - Main Data'!D8882,Reference!$A$26:$B$74,2,FALSE)</f>
        <v>West</v>
      </c>
      <c r="F8882" s="22" t="s">
        <v>13</v>
      </c>
      <c r="G8882" s="22" t="s">
        <v>26</v>
      </c>
      <c r="H8882" s="24">
        <f>VLOOKUP($G8882, Reference!$A$3:$C$20, 2,FALSE)*I8882</f>
        <v>5</v>
      </c>
      <c r="I8882" s="22">
        <v>2</v>
      </c>
      <c r="J8882" s="26" cm="1">
        <f t="array" ref="J8882">IFERROR(_xlfn.IFS(AND(C8882="Corporate", F8882="Technology"), 3%, C8882="Corporate", 1%),0%)</f>
        <v>0</v>
      </c>
      <c r="K8882" s="24">
        <f>VLOOKUP($G8882, Reference!$A$3:$C$20, 3,FALSE)*I8882</f>
        <v>4</v>
      </c>
      <c r="L8882" s="27">
        <f t="shared" si="276"/>
        <v>1</v>
      </c>
      <c r="M8882" s="27">
        <f t="shared" si="277"/>
        <v>1</v>
      </c>
    </row>
    <row r="8883" spans="1:13" x14ac:dyDescent="0.2">
      <c r="A8883">
        <v>3541</v>
      </c>
      <c r="B8883" s="4">
        <v>43963</v>
      </c>
      <c r="C8883" t="s">
        <v>39</v>
      </c>
      <c r="D8883" t="s">
        <v>19</v>
      </c>
      <c r="E8883" s="2" t="str">
        <f>VLOOKUP('SampleSuperstore - Main Data'!D8883,Reference!$A$26:$B$74,2,FALSE)</f>
        <v>East</v>
      </c>
      <c r="F8883" s="22" t="s">
        <v>29</v>
      </c>
      <c r="G8883" s="22" t="s">
        <v>33</v>
      </c>
      <c r="H8883" s="24">
        <f>VLOOKUP($G8883, Reference!$A$3:$C$20, 2,FALSE)*I8883</f>
        <v>10</v>
      </c>
      <c r="I8883" s="22">
        <v>2</v>
      </c>
      <c r="J8883" s="26" cm="1">
        <f t="array" ref="J8883">IFERROR(_xlfn.IFS(AND(C8883="Corporate", F8883="Technology"), 3%, C8883="Corporate", 1%),0%)</f>
        <v>0</v>
      </c>
      <c r="K8883" s="24">
        <f>VLOOKUP($G8883, Reference!$A$3:$C$20, 3,FALSE)*I8883</f>
        <v>5</v>
      </c>
      <c r="L8883" s="27">
        <f t="shared" si="276"/>
        <v>5</v>
      </c>
      <c r="M8883" s="27">
        <f t="shared" si="277"/>
        <v>5</v>
      </c>
    </row>
    <row r="8884" spans="1:13" x14ac:dyDescent="0.2">
      <c r="A8884">
        <v>3542</v>
      </c>
      <c r="B8884" s="4">
        <v>43963</v>
      </c>
      <c r="C8884" t="s">
        <v>39</v>
      </c>
      <c r="D8884" t="s">
        <v>25</v>
      </c>
      <c r="E8884" s="2" t="str">
        <f>VLOOKUP('SampleSuperstore - Main Data'!D8884,Reference!$A$26:$B$74,2,FALSE)</f>
        <v>Central</v>
      </c>
      <c r="F8884" s="22" t="s">
        <v>29</v>
      </c>
      <c r="G8884" s="22" t="s">
        <v>33</v>
      </c>
      <c r="H8884" s="24">
        <f>VLOOKUP($G8884, Reference!$A$3:$C$20, 2,FALSE)*I8884</f>
        <v>35</v>
      </c>
      <c r="I8884" s="22">
        <v>7</v>
      </c>
      <c r="J8884" s="26" cm="1">
        <f t="array" ref="J8884">IFERROR(_xlfn.IFS(AND(C8884="Corporate", F8884="Technology"), 3%, C8884="Corporate", 1%),0%)</f>
        <v>0</v>
      </c>
      <c r="K8884" s="24">
        <f>VLOOKUP($G8884, Reference!$A$3:$C$20, 3,FALSE)*I8884</f>
        <v>17.5</v>
      </c>
      <c r="L8884" s="27">
        <f t="shared" si="276"/>
        <v>17.5</v>
      </c>
      <c r="M8884" s="27">
        <f t="shared" si="277"/>
        <v>17.5</v>
      </c>
    </row>
    <row r="8885" spans="1:13" x14ac:dyDescent="0.2">
      <c r="A8885">
        <v>3565</v>
      </c>
      <c r="B8885" s="4">
        <v>43964</v>
      </c>
      <c r="C8885" t="s">
        <v>39</v>
      </c>
      <c r="D8885" t="s">
        <v>15</v>
      </c>
      <c r="E8885" s="2" t="str">
        <f>VLOOKUP('SampleSuperstore - Main Data'!D8885,Reference!$A$26:$B$74,2,FALSE)</f>
        <v>West</v>
      </c>
      <c r="F8885" s="22" t="s">
        <v>13</v>
      </c>
      <c r="G8885" s="22" t="s">
        <v>20</v>
      </c>
      <c r="H8885" s="24">
        <f>VLOOKUP($G8885, Reference!$A$3:$C$20, 2,FALSE)*I8885</f>
        <v>17</v>
      </c>
      <c r="I8885" s="22">
        <v>1</v>
      </c>
      <c r="J8885" s="26" cm="1">
        <f t="array" ref="J8885">IFERROR(_xlfn.IFS(AND(C8885="Corporate", F8885="Technology"), 3%, C8885="Corporate", 1%),0%)</f>
        <v>0</v>
      </c>
      <c r="K8885" s="24">
        <f>VLOOKUP($G8885, Reference!$A$3:$C$20, 3,FALSE)*I8885</f>
        <v>10</v>
      </c>
      <c r="L8885" s="27">
        <f t="shared" si="276"/>
        <v>7</v>
      </c>
      <c r="M8885" s="27">
        <f t="shared" si="277"/>
        <v>7</v>
      </c>
    </row>
    <row r="8886" spans="1:13" x14ac:dyDescent="0.2">
      <c r="A8886">
        <v>3586</v>
      </c>
      <c r="B8886" s="4">
        <v>43964</v>
      </c>
      <c r="C8886" t="s">
        <v>39</v>
      </c>
      <c r="D8886" t="s">
        <v>51</v>
      </c>
      <c r="E8886" s="2" t="str">
        <f>VLOOKUP('SampleSuperstore - Main Data'!D8886,Reference!$A$26:$B$74,2,FALSE)</f>
        <v>East</v>
      </c>
      <c r="F8886" s="22" t="s">
        <v>23</v>
      </c>
      <c r="G8886" s="22" t="s">
        <v>24</v>
      </c>
      <c r="H8886" s="24">
        <f>VLOOKUP($G8886, Reference!$A$3:$C$20, 2,FALSE)*I8886</f>
        <v>99</v>
      </c>
      <c r="I8886" s="22">
        <v>1</v>
      </c>
      <c r="J8886" s="26" cm="1">
        <f t="array" ref="J8886">IFERROR(_xlfn.IFS(AND(C8886="Corporate", F8886="Technology"), 3%, C8886="Corporate", 1%),0%)</f>
        <v>0</v>
      </c>
      <c r="K8886" s="24">
        <f>VLOOKUP($G8886, Reference!$A$3:$C$20, 3,FALSE)*I8886</f>
        <v>79</v>
      </c>
      <c r="L8886" s="27">
        <f t="shared" si="276"/>
        <v>20</v>
      </c>
      <c r="M8886" s="27">
        <f t="shared" si="277"/>
        <v>20</v>
      </c>
    </row>
    <row r="8887" spans="1:13" x14ac:dyDescent="0.2">
      <c r="A8887">
        <v>3587</v>
      </c>
      <c r="B8887" s="4">
        <v>43964</v>
      </c>
      <c r="C8887" t="s">
        <v>39</v>
      </c>
      <c r="D8887" t="s">
        <v>25</v>
      </c>
      <c r="E8887" s="2" t="str">
        <f>VLOOKUP('SampleSuperstore - Main Data'!D8887,Reference!$A$26:$B$74,2,FALSE)</f>
        <v>Central</v>
      </c>
      <c r="F8887" s="22" t="s">
        <v>13</v>
      </c>
      <c r="G8887" s="22" t="s">
        <v>20</v>
      </c>
      <c r="H8887" s="24">
        <f>VLOOKUP($G8887, Reference!$A$3:$C$20, 2,FALSE)*I8887</f>
        <v>34</v>
      </c>
      <c r="I8887" s="22">
        <v>2</v>
      </c>
      <c r="J8887" s="26" cm="1">
        <f t="array" ref="J8887">IFERROR(_xlfn.IFS(AND(C8887="Corporate", F8887="Technology"), 3%, C8887="Corporate", 1%),0%)</f>
        <v>0</v>
      </c>
      <c r="K8887" s="24">
        <f>VLOOKUP($G8887, Reference!$A$3:$C$20, 3,FALSE)*I8887</f>
        <v>20</v>
      </c>
      <c r="L8887" s="27">
        <f t="shared" si="276"/>
        <v>14</v>
      </c>
      <c r="M8887" s="27">
        <f t="shared" si="277"/>
        <v>14</v>
      </c>
    </row>
    <row r="8888" spans="1:13" x14ac:dyDescent="0.2">
      <c r="A8888">
        <v>3588</v>
      </c>
      <c r="B8888" s="4">
        <v>43964</v>
      </c>
      <c r="C8888" t="s">
        <v>39</v>
      </c>
      <c r="D8888" t="s">
        <v>15</v>
      </c>
      <c r="E8888" s="2" t="str">
        <f>VLOOKUP('SampleSuperstore - Main Data'!D8888,Reference!$A$26:$B$74,2,FALSE)</f>
        <v>West</v>
      </c>
      <c r="F8888" s="22" t="s">
        <v>13</v>
      </c>
      <c r="G8888" s="22" t="s">
        <v>14</v>
      </c>
      <c r="H8888" s="24">
        <f>VLOOKUP($G8888, Reference!$A$3:$C$20, 2,FALSE)*I8888</f>
        <v>90</v>
      </c>
      <c r="I8888" s="22">
        <v>2</v>
      </c>
      <c r="J8888" s="26" cm="1">
        <f t="array" ref="J8888">IFERROR(_xlfn.IFS(AND(C8888="Corporate", F8888="Technology"), 3%, C8888="Corporate", 1%),0%)</f>
        <v>0</v>
      </c>
      <c r="K8888" s="24">
        <f>VLOOKUP($G8888, Reference!$A$3:$C$20, 3,FALSE)*I8888</f>
        <v>70</v>
      </c>
      <c r="L8888" s="27">
        <f t="shared" si="276"/>
        <v>20</v>
      </c>
      <c r="M8888" s="27">
        <f t="shared" si="277"/>
        <v>20</v>
      </c>
    </row>
    <row r="8889" spans="1:13" x14ac:dyDescent="0.2">
      <c r="A8889">
        <v>3589</v>
      </c>
      <c r="B8889" s="4">
        <v>43964</v>
      </c>
      <c r="C8889" t="s">
        <v>39</v>
      </c>
      <c r="D8889" t="s">
        <v>64</v>
      </c>
      <c r="E8889" s="2" t="str">
        <f>VLOOKUP('SampleSuperstore - Main Data'!D8889,Reference!$A$26:$B$74,2,FALSE)</f>
        <v>East</v>
      </c>
      <c r="F8889" s="22" t="s">
        <v>13</v>
      </c>
      <c r="G8889" s="22" t="s">
        <v>26</v>
      </c>
      <c r="H8889" s="24">
        <f>VLOOKUP($G8889, Reference!$A$3:$C$20, 2,FALSE)*I8889</f>
        <v>5</v>
      </c>
      <c r="I8889" s="22">
        <v>2</v>
      </c>
      <c r="J8889" s="26" cm="1">
        <f t="array" ref="J8889">IFERROR(_xlfn.IFS(AND(C8889="Corporate", F8889="Technology"), 3%, C8889="Corporate", 1%),0%)</f>
        <v>0</v>
      </c>
      <c r="K8889" s="24">
        <f>VLOOKUP($G8889, Reference!$A$3:$C$20, 3,FALSE)*I8889</f>
        <v>4</v>
      </c>
      <c r="L8889" s="27">
        <f t="shared" si="276"/>
        <v>1</v>
      </c>
      <c r="M8889" s="27">
        <f t="shared" si="277"/>
        <v>1</v>
      </c>
    </row>
    <row r="8890" spans="1:13" x14ac:dyDescent="0.2">
      <c r="A8890">
        <v>3590</v>
      </c>
      <c r="B8890" s="4">
        <v>43964</v>
      </c>
      <c r="C8890" t="s">
        <v>39</v>
      </c>
      <c r="D8890" t="s">
        <v>15</v>
      </c>
      <c r="E8890" s="2" t="str">
        <f>VLOOKUP('SampleSuperstore - Main Data'!D8890,Reference!$A$26:$B$74,2,FALSE)</f>
        <v>West</v>
      </c>
      <c r="F8890" s="22" t="s">
        <v>23</v>
      </c>
      <c r="G8890" s="22" t="s">
        <v>59</v>
      </c>
      <c r="H8890" s="24">
        <f>VLOOKUP($G8890, Reference!$A$3:$C$20, 2,FALSE)*I8890</f>
        <v>255</v>
      </c>
      <c r="I8890" s="22">
        <v>3</v>
      </c>
      <c r="J8890" s="26" cm="1">
        <f t="array" ref="J8890">IFERROR(_xlfn.IFS(AND(C8890="Corporate", F8890="Technology"), 3%, C8890="Corporate", 1%),0%)</f>
        <v>0</v>
      </c>
      <c r="K8890" s="24">
        <f>VLOOKUP($G8890, Reference!$A$3:$C$20, 3,FALSE)*I8890</f>
        <v>225</v>
      </c>
      <c r="L8890" s="27">
        <f t="shared" si="276"/>
        <v>30</v>
      </c>
      <c r="M8890" s="27">
        <f t="shared" si="277"/>
        <v>30</v>
      </c>
    </row>
    <row r="8891" spans="1:13" x14ac:dyDescent="0.2">
      <c r="A8891">
        <v>3591</v>
      </c>
      <c r="B8891" s="4">
        <v>43964</v>
      </c>
      <c r="C8891" t="s">
        <v>39</v>
      </c>
      <c r="D8891" t="s">
        <v>43</v>
      </c>
      <c r="E8891" s="2" t="str">
        <f>VLOOKUP('SampleSuperstore - Main Data'!D8891,Reference!$A$26:$B$74,2,FALSE)</f>
        <v>West</v>
      </c>
      <c r="F8891" s="22" t="s">
        <v>29</v>
      </c>
      <c r="G8891" s="22" t="s">
        <v>33</v>
      </c>
      <c r="H8891" s="24">
        <f>VLOOKUP($G8891, Reference!$A$3:$C$20, 2,FALSE)*I8891</f>
        <v>10</v>
      </c>
      <c r="I8891" s="22">
        <v>2</v>
      </c>
      <c r="J8891" s="26" cm="1">
        <f t="array" ref="J8891">IFERROR(_xlfn.IFS(AND(C8891="Corporate", F8891="Technology"), 3%, C8891="Corporate", 1%),0%)</f>
        <v>0</v>
      </c>
      <c r="K8891" s="24">
        <f>VLOOKUP($G8891, Reference!$A$3:$C$20, 3,FALSE)*I8891</f>
        <v>5</v>
      </c>
      <c r="L8891" s="27">
        <f t="shared" si="276"/>
        <v>5</v>
      </c>
      <c r="M8891" s="27">
        <f t="shared" si="277"/>
        <v>5</v>
      </c>
    </row>
    <row r="8892" spans="1:13" x14ac:dyDescent="0.2">
      <c r="A8892">
        <v>3592</v>
      </c>
      <c r="B8892" s="4">
        <v>43964</v>
      </c>
      <c r="C8892" t="s">
        <v>39</v>
      </c>
      <c r="D8892" t="s">
        <v>54</v>
      </c>
      <c r="E8892" s="2" t="str">
        <f>VLOOKUP('SampleSuperstore - Main Data'!D8892,Reference!$A$26:$B$74,2,FALSE)</f>
        <v>East</v>
      </c>
      <c r="F8892" s="22" t="s">
        <v>13</v>
      </c>
      <c r="G8892" s="22" t="s">
        <v>49</v>
      </c>
      <c r="H8892" s="24">
        <f>VLOOKUP($G8892, Reference!$A$3:$C$20, 2,FALSE)*I8892</f>
        <v>240</v>
      </c>
      <c r="I8892" s="22">
        <v>6</v>
      </c>
      <c r="J8892" s="26" cm="1">
        <f t="array" ref="J8892">IFERROR(_xlfn.IFS(AND(C8892="Corporate", F8892="Technology"), 3%, C8892="Corporate", 1%),0%)</f>
        <v>0</v>
      </c>
      <c r="K8892" s="24">
        <f>VLOOKUP($G8892, Reference!$A$3:$C$20, 3,FALSE)*I8892</f>
        <v>210</v>
      </c>
      <c r="L8892" s="27">
        <f t="shared" si="276"/>
        <v>30</v>
      </c>
      <c r="M8892" s="27">
        <f t="shared" si="277"/>
        <v>30</v>
      </c>
    </row>
    <row r="8893" spans="1:13" x14ac:dyDescent="0.2">
      <c r="A8893">
        <v>3593</v>
      </c>
      <c r="B8893" s="4">
        <v>43965</v>
      </c>
      <c r="C8893" t="s">
        <v>39</v>
      </c>
      <c r="D8893" t="s">
        <v>15</v>
      </c>
      <c r="E8893" s="2" t="str">
        <f>VLOOKUP('SampleSuperstore - Main Data'!D8893,Reference!$A$26:$B$74,2,FALSE)</f>
        <v>West</v>
      </c>
      <c r="F8893" s="22" t="s">
        <v>13</v>
      </c>
      <c r="G8893" s="22" t="s">
        <v>26</v>
      </c>
      <c r="H8893" s="24">
        <f>VLOOKUP($G8893, Reference!$A$3:$C$20, 2,FALSE)*I8893</f>
        <v>10</v>
      </c>
      <c r="I8893" s="22">
        <v>4</v>
      </c>
      <c r="J8893" s="26" cm="1">
        <f t="array" ref="J8893">IFERROR(_xlfn.IFS(AND(C8893="Corporate", F8893="Technology"), 3%, C8893="Corporate", 1%),0%)</f>
        <v>0</v>
      </c>
      <c r="K8893" s="24">
        <f>VLOOKUP($G8893, Reference!$A$3:$C$20, 3,FALSE)*I8893</f>
        <v>8</v>
      </c>
      <c r="L8893" s="27">
        <f t="shared" si="276"/>
        <v>2</v>
      </c>
      <c r="M8893" s="27">
        <f t="shared" si="277"/>
        <v>2</v>
      </c>
    </row>
    <row r="8894" spans="1:13" x14ac:dyDescent="0.2">
      <c r="A8894">
        <v>3621</v>
      </c>
      <c r="B8894" s="4">
        <v>43965</v>
      </c>
      <c r="C8894" t="s">
        <v>39</v>
      </c>
      <c r="D8894" t="s">
        <v>21</v>
      </c>
      <c r="E8894" s="2" t="str">
        <f>VLOOKUP('SampleSuperstore - Main Data'!D8894,Reference!$A$26:$B$74,2,FALSE)</f>
        <v>West</v>
      </c>
      <c r="F8894" s="22" t="s">
        <v>29</v>
      </c>
      <c r="G8894" s="22" t="s">
        <v>33</v>
      </c>
      <c r="H8894" s="24">
        <f>VLOOKUP($G8894, Reference!$A$3:$C$20, 2,FALSE)*I8894</f>
        <v>25</v>
      </c>
      <c r="I8894" s="22">
        <v>5</v>
      </c>
      <c r="J8894" s="26" cm="1">
        <f t="array" ref="J8894">IFERROR(_xlfn.IFS(AND(C8894="Corporate", F8894="Technology"), 3%, C8894="Corporate", 1%),0%)</f>
        <v>0</v>
      </c>
      <c r="K8894" s="24">
        <f>VLOOKUP($G8894, Reference!$A$3:$C$20, 3,FALSE)*I8894</f>
        <v>12.5</v>
      </c>
      <c r="L8894" s="27">
        <f t="shared" si="276"/>
        <v>12.5</v>
      </c>
      <c r="M8894" s="27">
        <f t="shared" si="277"/>
        <v>12.5</v>
      </c>
    </row>
    <row r="8895" spans="1:13" x14ac:dyDescent="0.2">
      <c r="A8895">
        <v>3622</v>
      </c>
      <c r="B8895" s="4">
        <v>43965</v>
      </c>
      <c r="C8895" t="s">
        <v>39</v>
      </c>
      <c r="D8895" t="s">
        <v>25</v>
      </c>
      <c r="E8895" s="2" t="str">
        <f>VLOOKUP('SampleSuperstore - Main Data'!D8895,Reference!$A$26:$B$74,2,FALSE)</f>
        <v>Central</v>
      </c>
      <c r="F8895" s="22" t="s">
        <v>13</v>
      </c>
      <c r="G8895" s="22" t="s">
        <v>49</v>
      </c>
      <c r="H8895" s="24">
        <f>VLOOKUP($G8895, Reference!$A$3:$C$20, 2,FALSE)*I8895</f>
        <v>360</v>
      </c>
      <c r="I8895" s="22">
        <v>9</v>
      </c>
      <c r="J8895" s="26" cm="1">
        <f t="array" ref="J8895">IFERROR(_xlfn.IFS(AND(C8895="Corporate", F8895="Technology"), 3%, C8895="Corporate", 1%),0%)</f>
        <v>0</v>
      </c>
      <c r="K8895" s="24">
        <f>VLOOKUP($G8895, Reference!$A$3:$C$20, 3,FALSE)*I8895</f>
        <v>315</v>
      </c>
      <c r="L8895" s="27">
        <f t="shared" si="276"/>
        <v>45</v>
      </c>
      <c r="M8895" s="27">
        <f t="shared" si="277"/>
        <v>45</v>
      </c>
    </row>
    <row r="8896" spans="1:13" x14ac:dyDescent="0.2">
      <c r="A8896">
        <v>3623</v>
      </c>
      <c r="B8896" s="4">
        <v>43965</v>
      </c>
      <c r="C8896" t="s">
        <v>39</v>
      </c>
      <c r="D8896" t="s">
        <v>21</v>
      </c>
      <c r="E8896" s="2" t="str">
        <f>VLOOKUP('SampleSuperstore - Main Data'!D8896,Reference!$A$26:$B$74,2,FALSE)</f>
        <v>West</v>
      </c>
      <c r="F8896" s="22" t="s">
        <v>13</v>
      </c>
      <c r="G8896" s="22" t="s">
        <v>49</v>
      </c>
      <c r="H8896" s="24">
        <f>VLOOKUP($G8896, Reference!$A$3:$C$20, 2,FALSE)*I8896</f>
        <v>160</v>
      </c>
      <c r="I8896" s="22">
        <v>4</v>
      </c>
      <c r="J8896" s="26" cm="1">
        <f t="array" ref="J8896">IFERROR(_xlfn.IFS(AND(C8896="Corporate", F8896="Technology"), 3%, C8896="Corporate", 1%),0%)</f>
        <v>0</v>
      </c>
      <c r="K8896" s="24">
        <f>VLOOKUP($G8896, Reference!$A$3:$C$20, 3,FALSE)*I8896</f>
        <v>140</v>
      </c>
      <c r="L8896" s="27">
        <f t="shared" si="276"/>
        <v>20</v>
      </c>
      <c r="M8896" s="27">
        <f t="shared" si="277"/>
        <v>20</v>
      </c>
    </row>
    <row r="8897" spans="1:13" x14ac:dyDescent="0.2">
      <c r="A8897">
        <v>3624</v>
      </c>
      <c r="B8897" s="4">
        <v>43966</v>
      </c>
      <c r="C8897" t="s">
        <v>39</v>
      </c>
      <c r="D8897" t="s">
        <v>19</v>
      </c>
      <c r="E8897" s="2" t="str">
        <f>VLOOKUP('SampleSuperstore - Main Data'!D8897,Reference!$A$26:$B$74,2,FALSE)</f>
        <v>East</v>
      </c>
      <c r="F8897" s="22" t="s">
        <v>13</v>
      </c>
      <c r="G8897" s="22" t="s">
        <v>49</v>
      </c>
      <c r="H8897" s="24">
        <f>VLOOKUP($G8897, Reference!$A$3:$C$20, 2,FALSE)*I8897</f>
        <v>200</v>
      </c>
      <c r="I8897" s="22">
        <v>5</v>
      </c>
      <c r="J8897" s="26" cm="1">
        <f t="array" ref="J8897">IFERROR(_xlfn.IFS(AND(C8897="Corporate", F8897="Technology"), 3%, C8897="Corporate", 1%),0%)</f>
        <v>0</v>
      </c>
      <c r="K8897" s="24">
        <f>VLOOKUP($G8897, Reference!$A$3:$C$20, 3,FALSE)*I8897</f>
        <v>175</v>
      </c>
      <c r="L8897" s="27">
        <f t="shared" si="276"/>
        <v>25</v>
      </c>
      <c r="M8897" s="27">
        <f t="shared" si="277"/>
        <v>25</v>
      </c>
    </row>
    <row r="8898" spans="1:13" x14ac:dyDescent="0.2">
      <c r="A8898">
        <v>3660</v>
      </c>
      <c r="B8898" s="4">
        <v>43966</v>
      </c>
      <c r="C8898" t="s">
        <v>39</v>
      </c>
      <c r="D8898" t="s">
        <v>71</v>
      </c>
      <c r="E8898" s="2" t="str">
        <f>VLOOKUP('SampleSuperstore - Main Data'!D8898,Reference!$A$26:$B$74,2,FALSE)</f>
        <v>Central</v>
      </c>
      <c r="F8898" s="22" t="s">
        <v>13</v>
      </c>
      <c r="G8898" s="22" t="s">
        <v>41</v>
      </c>
      <c r="H8898" s="24">
        <f>VLOOKUP($G8898, Reference!$A$3:$C$20, 2,FALSE)*I8898</f>
        <v>15</v>
      </c>
      <c r="I8898" s="22">
        <v>5</v>
      </c>
      <c r="J8898" s="26" cm="1">
        <f t="array" ref="J8898">IFERROR(_xlfn.IFS(AND(C8898="Corporate", F8898="Technology"), 3%, C8898="Corporate", 1%),0%)</f>
        <v>0</v>
      </c>
      <c r="K8898" s="24">
        <f>VLOOKUP($G8898, Reference!$A$3:$C$20, 3,FALSE)*I8898</f>
        <v>10</v>
      </c>
      <c r="L8898" s="27">
        <f t="shared" ref="L8898:L8961" si="278">H8898-K8898</f>
        <v>5</v>
      </c>
      <c r="M8898" s="27">
        <f t="shared" ref="M8898:M8961" si="279">H8898*(1-J8898)-K8898</f>
        <v>5</v>
      </c>
    </row>
    <row r="8899" spans="1:13" x14ac:dyDescent="0.2">
      <c r="A8899">
        <v>3661</v>
      </c>
      <c r="B8899" s="4">
        <v>43966</v>
      </c>
      <c r="C8899" t="s">
        <v>39</v>
      </c>
      <c r="D8899" t="s">
        <v>44</v>
      </c>
      <c r="E8899" s="2" t="str">
        <f>VLOOKUP('SampleSuperstore - Main Data'!D8899,Reference!$A$26:$B$74,2,FALSE)</f>
        <v>South</v>
      </c>
      <c r="F8899" s="22" t="s">
        <v>13</v>
      </c>
      <c r="G8899" s="22" t="s">
        <v>16</v>
      </c>
      <c r="H8899" s="24">
        <f>VLOOKUP($G8899, Reference!$A$3:$C$20, 2,FALSE)*I8899</f>
        <v>76</v>
      </c>
      <c r="I8899" s="22">
        <v>4</v>
      </c>
      <c r="J8899" s="26" cm="1">
        <f t="array" ref="J8899">IFERROR(_xlfn.IFS(AND(C8899="Corporate", F8899="Technology"), 3%, C8899="Corporate", 1%),0%)</f>
        <v>0</v>
      </c>
      <c r="K8899" s="24">
        <f>VLOOKUP($G8899, Reference!$A$3:$C$20, 3,FALSE)*I8899</f>
        <v>40</v>
      </c>
      <c r="L8899" s="27">
        <f t="shared" si="278"/>
        <v>36</v>
      </c>
      <c r="M8899" s="27">
        <f t="shared" si="279"/>
        <v>36</v>
      </c>
    </row>
    <row r="8900" spans="1:13" x14ac:dyDescent="0.2">
      <c r="A8900">
        <v>3662</v>
      </c>
      <c r="B8900" s="4">
        <v>43966</v>
      </c>
      <c r="C8900" t="s">
        <v>39</v>
      </c>
      <c r="D8900" t="s">
        <v>58</v>
      </c>
      <c r="E8900" s="2" t="str">
        <f>VLOOKUP('SampleSuperstore - Main Data'!D8900,Reference!$A$26:$B$74,2,FALSE)</f>
        <v>Central</v>
      </c>
      <c r="F8900" s="22" t="s">
        <v>13</v>
      </c>
      <c r="G8900" s="22" t="s">
        <v>49</v>
      </c>
      <c r="H8900" s="24">
        <f>VLOOKUP($G8900, Reference!$A$3:$C$20, 2,FALSE)*I8900</f>
        <v>40</v>
      </c>
      <c r="I8900" s="22">
        <v>1</v>
      </c>
      <c r="J8900" s="26" cm="1">
        <f t="array" ref="J8900">IFERROR(_xlfn.IFS(AND(C8900="Corporate", F8900="Technology"), 3%, C8900="Corporate", 1%),0%)</f>
        <v>0</v>
      </c>
      <c r="K8900" s="24">
        <f>VLOOKUP($G8900, Reference!$A$3:$C$20, 3,FALSE)*I8900</f>
        <v>35</v>
      </c>
      <c r="L8900" s="27">
        <f t="shared" si="278"/>
        <v>5</v>
      </c>
      <c r="M8900" s="27">
        <f t="shared" si="279"/>
        <v>5</v>
      </c>
    </row>
    <row r="8901" spans="1:13" x14ac:dyDescent="0.2">
      <c r="A8901">
        <v>3663</v>
      </c>
      <c r="B8901" s="4">
        <v>43966</v>
      </c>
      <c r="C8901" t="s">
        <v>39</v>
      </c>
      <c r="D8901" t="s">
        <v>52</v>
      </c>
      <c r="E8901" s="2" t="str">
        <f>VLOOKUP('SampleSuperstore - Main Data'!D8901,Reference!$A$26:$B$74,2,FALSE)</f>
        <v>East</v>
      </c>
      <c r="F8901" s="22" t="s">
        <v>23</v>
      </c>
      <c r="G8901" s="22" t="s">
        <v>37</v>
      </c>
      <c r="H8901" s="24">
        <f>VLOOKUP($G8901, Reference!$A$3:$C$20, 2,FALSE)*I8901</f>
        <v>36</v>
      </c>
      <c r="I8901" s="22">
        <v>4</v>
      </c>
      <c r="J8901" s="26" cm="1">
        <f t="array" ref="J8901">IFERROR(_xlfn.IFS(AND(C8901="Corporate", F8901="Technology"), 3%, C8901="Corporate", 1%),0%)</f>
        <v>0</v>
      </c>
      <c r="K8901" s="24">
        <f>VLOOKUP($G8901, Reference!$A$3:$C$20, 3,FALSE)*I8901</f>
        <v>20</v>
      </c>
      <c r="L8901" s="27">
        <f t="shared" si="278"/>
        <v>16</v>
      </c>
      <c r="M8901" s="27">
        <f t="shared" si="279"/>
        <v>16</v>
      </c>
    </row>
    <row r="8902" spans="1:13" x14ac:dyDescent="0.2">
      <c r="A8902">
        <v>3664</v>
      </c>
      <c r="B8902" s="4">
        <v>43966</v>
      </c>
      <c r="C8902" t="s">
        <v>39</v>
      </c>
      <c r="D8902" t="s">
        <v>40</v>
      </c>
      <c r="E8902" s="2" t="str">
        <f>VLOOKUP('SampleSuperstore - Main Data'!D8902,Reference!$A$26:$B$74,2,FALSE)</f>
        <v>East</v>
      </c>
      <c r="F8902" s="22" t="s">
        <v>13</v>
      </c>
      <c r="G8902" s="22" t="s">
        <v>41</v>
      </c>
      <c r="H8902" s="24">
        <f>VLOOKUP($G8902, Reference!$A$3:$C$20, 2,FALSE)*I8902</f>
        <v>18</v>
      </c>
      <c r="I8902" s="22">
        <v>6</v>
      </c>
      <c r="J8902" s="26" cm="1">
        <f t="array" ref="J8902">IFERROR(_xlfn.IFS(AND(C8902="Corporate", F8902="Technology"), 3%, C8902="Corporate", 1%),0%)</f>
        <v>0</v>
      </c>
      <c r="K8902" s="24">
        <f>VLOOKUP($G8902, Reference!$A$3:$C$20, 3,FALSE)*I8902</f>
        <v>12</v>
      </c>
      <c r="L8902" s="27">
        <f t="shared" si="278"/>
        <v>6</v>
      </c>
      <c r="M8902" s="27">
        <f t="shared" si="279"/>
        <v>6</v>
      </c>
    </row>
    <row r="8903" spans="1:13" x14ac:dyDescent="0.2">
      <c r="A8903">
        <v>3665</v>
      </c>
      <c r="B8903" s="4">
        <v>43967</v>
      </c>
      <c r="C8903" t="s">
        <v>39</v>
      </c>
      <c r="D8903" t="s">
        <v>25</v>
      </c>
      <c r="E8903" s="2" t="str">
        <f>VLOOKUP('SampleSuperstore - Main Data'!D8903,Reference!$A$26:$B$74,2,FALSE)</f>
        <v>Central</v>
      </c>
      <c r="F8903" s="22" t="s">
        <v>13</v>
      </c>
      <c r="G8903" s="22" t="s">
        <v>49</v>
      </c>
      <c r="H8903" s="24">
        <f>VLOOKUP($G8903, Reference!$A$3:$C$20, 2,FALSE)*I8903</f>
        <v>320</v>
      </c>
      <c r="I8903" s="22">
        <v>8</v>
      </c>
      <c r="J8903" s="26" cm="1">
        <f t="array" ref="J8903">IFERROR(_xlfn.IFS(AND(C8903="Corporate", F8903="Technology"), 3%, C8903="Corporate", 1%),0%)</f>
        <v>0</v>
      </c>
      <c r="K8903" s="24">
        <f>VLOOKUP($G8903, Reference!$A$3:$C$20, 3,FALSE)*I8903</f>
        <v>280</v>
      </c>
      <c r="L8903" s="27">
        <f t="shared" si="278"/>
        <v>40</v>
      </c>
      <c r="M8903" s="27">
        <f t="shared" si="279"/>
        <v>40</v>
      </c>
    </row>
    <row r="8904" spans="1:13" x14ac:dyDescent="0.2">
      <c r="A8904">
        <v>3689</v>
      </c>
      <c r="B8904" s="4">
        <v>43967</v>
      </c>
      <c r="C8904" t="s">
        <v>39</v>
      </c>
      <c r="D8904" t="s">
        <v>46</v>
      </c>
      <c r="E8904" s="2" t="str">
        <f>VLOOKUP('SampleSuperstore - Main Data'!D8904,Reference!$A$26:$B$74,2,FALSE)</f>
        <v>Central</v>
      </c>
      <c r="F8904" s="22" t="s">
        <v>23</v>
      </c>
      <c r="G8904" s="22" t="s">
        <v>37</v>
      </c>
      <c r="H8904" s="24">
        <f>VLOOKUP($G8904, Reference!$A$3:$C$20, 2,FALSE)*I8904</f>
        <v>9</v>
      </c>
      <c r="I8904" s="22">
        <v>1</v>
      </c>
      <c r="J8904" s="26" cm="1">
        <f t="array" ref="J8904">IFERROR(_xlfn.IFS(AND(C8904="Corporate", F8904="Technology"), 3%, C8904="Corporate", 1%),0%)</f>
        <v>0</v>
      </c>
      <c r="K8904" s="24">
        <f>VLOOKUP($G8904, Reference!$A$3:$C$20, 3,FALSE)*I8904</f>
        <v>5</v>
      </c>
      <c r="L8904" s="27">
        <f t="shared" si="278"/>
        <v>4</v>
      </c>
      <c r="M8904" s="27">
        <f t="shared" si="279"/>
        <v>4</v>
      </c>
    </row>
    <row r="8905" spans="1:13" x14ac:dyDescent="0.2">
      <c r="A8905">
        <v>3716</v>
      </c>
      <c r="B8905" s="4">
        <v>43968</v>
      </c>
      <c r="C8905" t="s">
        <v>39</v>
      </c>
      <c r="D8905" t="s">
        <v>15</v>
      </c>
      <c r="E8905" s="2" t="str">
        <f>VLOOKUP('SampleSuperstore - Main Data'!D8905,Reference!$A$26:$B$74,2,FALSE)</f>
        <v>West</v>
      </c>
      <c r="F8905" s="22" t="s">
        <v>23</v>
      </c>
      <c r="G8905" s="22" t="s">
        <v>37</v>
      </c>
      <c r="H8905" s="24">
        <f>VLOOKUP($G8905, Reference!$A$3:$C$20, 2,FALSE)*I8905</f>
        <v>45</v>
      </c>
      <c r="I8905" s="22">
        <v>5</v>
      </c>
      <c r="J8905" s="26" cm="1">
        <f t="array" ref="J8905">IFERROR(_xlfn.IFS(AND(C8905="Corporate", F8905="Technology"), 3%, C8905="Corporate", 1%),0%)</f>
        <v>0</v>
      </c>
      <c r="K8905" s="24">
        <f>VLOOKUP($G8905, Reference!$A$3:$C$20, 3,FALSE)*I8905</f>
        <v>25</v>
      </c>
      <c r="L8905" s="27">
        <f t="shared" si="278"/>
        <v>20</v>
      </c>
      <c r="M8905" s="27">
        <f t="shared" si="279"/>
        <v>20</v>
      </c>
    </row>
    <row r="8906" spans="1:13" x14ac:dyDescent="0.2">
      <c r="A8906">
        <v>3717</v>
      </c>
      <c r="B8906" s="4">
        <v>43968</v>
      </c>
      <c r="C8906" t="s">
        <v>39</v>
      </c>
      <c r="D8906" t="s">
        <v>36</v>
      </c>
      <c r="E8906" s="2" t="str">
        <f>VLOOKUP('SampleSuperstore - Main Data'!D8906,Reference!$A$26:$B$74,2,FALSE)</f>
        <v>East</v>
      </c>
      <c r="F8906" s="22" t="s">
        <v>23</v>
      </c>
      <c r="G8906" s="22" t="s">
        <v>37</v>
      </c>
      <c r="H8906" s="24">
        <f>VLOOKUP($G8906, Reference!$A$3:$C$20, 2,FALSE)*I8906</f>
        <v>36</v>
      </c>
      <c r="I8906" s="22">
        <v>4</v>
      </c>
      <c r="J8906" s="26" cm="1">
        <f t="array" ref="J8906">IFERROR(_xlfn.IFS(AND(C8906="Corporate", F8906="Technology"), 3%, C8906="Corporate", 1%),0%)</f>
        <v>0</v>
      </c>
      <c r="K8906" s="24">
        <f>VLOOKUP($G8906, Reference!$A$3:$C$20, 3,FALSE)*I8906</f>
        <v>20</v>
      </c>
      <c r="L8906" s="27">
        <f t="shared" si="278"/>
        <v>16</v>
      </c>
      <c r="M8906" s="27">
        <f t="shared" si="279"/>
        <v>16</v>
      </c>
    </row>
    <row r="8907" spans="1:13" x14ac:dyDescent="0.2">
      <c r="A8907">
        <v>3718</v>
      </c>
      <c r="B8907" s="4">
        <v>43968</v>
      </c>
      <c r="C8907" t="s">
        <v>39</v>
      </c>
      <c r="D8907" t="s">
        <v>12</v>
      </c>
      <c r="E8907" s="2" t="str">
        <f>VLOOKUP('SampleSuperstore - Main Data'!D8907,Reference!$A$26:$B$74,2,FALSE)</f>
        <v>West</v>
      </c>
      <c r="F8907" s="22" t="s">
        <v>29</v>
      </c>
      <c r="G8907" s="22" t="s">
        <v>33</v>
      </c>
      <c r="H8907" s="24">
        <f>VLOOKUP($G8907, Reference!$A$3:$C$20, 2,FALSE)*I8907</f>
        <v>10</v>
      </c>
      <c r="I8907" s="22">
        <v>2</v>
      </c>
      <c r="J8907" s="26" cm="1">
        <f t="array" ref="J8907">IFERROR(_xlfn.IFS(AND(C8907="Corporate", F8907="Technology"), 3%, C8907="Corporate", 1%),0%)</f>
        <v>0</v>
      </c>
      <c r="K8907" s="24">
        <f>VLOOKUP($G8907, Reference!$A$3:$C$20, 3,FALSE)*I8907</f>
        <v>5</v>
      </c>
      <c r="L8907" s="27">
        <f t="shared" si="278"/>
        <v>5</v>
      </c>
      <c r="M8907" s="27">
        <f t="shared" si="279"/>
        <v>5</v>
      </c>
    </row>
    <row r="8908" spans="1:13" x14ac:dyDescent="0.2">
      <c r="A8908">
        <v>3719</v>
      </c>
      <c r="B8908" s="4">
        <v>43968</v>
      </c>
      <c r="C8908" t="s">
        <v>39</v>
      </c>
      <c r="D8908" t="s">
        <v>55</v>
      </c>
      <c r="E8908" s="2" t="str">
        <f>VLOOKUP('SampleSuperstore - Main Data'!D8908,Reference!$A$26:$B$74,2,FALSE)</f>
        <v>Central</v>
      </c>
      <c r="F8908" s="22" t="s">
        <v>29</v>
      </c>
      <c r="G8908" s="22" t="s">
        <v>33</v>
      </c>
      <c r="H8908" s="24">
        <f>VLOOKUP($G8908, Reference!$A$3:$C$20, 2,FALSE)*I8908</f>
        <v>20</v>
      </c>
      <c r="I8908" s="22">
        <v>4</v>
      </c>
      <c r="J8908" s="26" cm="1">
        <f t="array" ref="J8908">IFERROR(_xlfn.IFS(AND(C8908="Corporate", F8908="Technology"), 3%, C8908="Corporate", 1%),0%)</f>
        <v>0</v>
      </c>
      <c r="K8908" s="24">
        <f>VLOOKUP($G8908, Reference!$A$3:$C$20, 3,FALSE)*I8908</f>
        <v>10</v>
      </c>
      <c r="L8908" s="27">
        <f t="shared" si="278"/>
        <v>10</v>
      </c>
      <c r="M8908" s="27">
        <f t="shared" si="279"/>
        <v>10</v>
      </c>
    </row>
    <row r="8909" spans="1:13" x14ac:dyDescent="0.2">
      <c r="A8909">
        <v>3720</v>
      </c>
      <c r="B8909" s="4">
        <v>43969</v>
      </c>
      <c r="C8909" t="s">
        <v>39</v>
      </c>
      <c r="D8909" t="s">
        <v>56</v>
      </c>
      <c r="E8909" s="2" t="str">
        <f>VLOOKUP('SampleSuperstore - Main Data'!D8909,Reference!$A$26:$B$74,2,FALSE)</f>
        <v>Central</v>
      </c>
      <c r="F8909" s="22" t="s">
        <v>23</v>
      </c>
      <c r="G8909" s="22" t="s">
        <v>24</v>
      </c>
      <c r="H8909" s="24">
        <f>VLOOKUP($G8909, Reference!$A$3:$C$20, 2,FALSE)*I8909</f>
        <v>693</v>
      </c>
      <c r="I8909" s="22">
        <v>7</v>
      </c>
      <c r="J8909" s="26" cm="1">
        <f t="array" ref="J8909">IFERROR(_xlfn.IFS(AND(C8909="Corporate", F8909="Technology"), 3%, C8909="Corporate", 1%),0%)</f>
        <v>0</v>
      </c>
      <c r="K8909" s="24">
        <f>VLOOKUP($G8909, Reference!$A$3:$C$20, 3,FALSE)*I8909</f>
        <v>553</v>
      </c>
      <c r="L8909" s="27">
        <f t="shared" si="278"/>
        <v>140</v>
      </c>
      <c r="M8909" s="27">
        <f t="shared" si="279"/>
        <v>140</v>
      </c>
    </row>
    <row r="8910" spans="1:13" x14ac:dyDescent="0.2">
      <c r="A8910">
        <v>3721</v>
      </c>
      <c r="B8910" s="4">
        <v>43969</v>
      </c>
      <c r="C8910" t="s">
        <v>39</v>
      </c>
      <c r="D8910" t="s">
        <v>25</v>
      </c>
      <c r="E8910" s="2" t="str">
        <f>VLOOKUP('SampleSuperstore - Main Data'!D8910,Reference!$A$26:$B$74,2,FALSE)</f>
        <v>Central</v>
      </c>
      <c r="F8910" s="22" t="s">
        <v>29</v>
      </c>
      <c r="G8910" s="22" t="s">
        <v>33</v>
      </c>
      <c r="H8910" s="24">
        <f>VLOOKUP($G8910, Reference!$A$3:$C$20, 2,FALSE)*I8910</f>
        <v>10</v>
      </c>
      <c r="I8910" s="22">
        <v>2</v>
      </c>
      <c r="J8910" s="26" cm="1">
        <f t="array" ref="J8910">IFERROR(_xlfn.IFS(AND(C8910="Corporate", F8910="Technology"), 3%, C8910="Corporate", 1%),0%)</f>
        <v>0</v>
      </c>
      <c r="K8910" s="24">
        <f>VLOOKUP($G8910, Reference!$A$3:$C$20, 3,FALSE)*I8910</f>
        <v>5</v>
      </c>
      <c r="L8910" s="27">
        <f t="shared" si="278"/>
        <v>5</v>
      </c>
      <c r="M8910" s="27">
        <f t="shared" si="279"/>
        <v>5</v>
      </c>
    </row>
    <row r="8911" spans="1:13" x14ac:dyDescent="0.2">
      <c r="A8911">
        <v>3742</v>
      </c>
      <c r="B8911" s="4">
        <v>43970</v>
      </c>
      <c r="C8911" t="s">
        <v>39</v>
      </c>
      <c r="D8911" t="s">
        <v>19</v>
      </c>
      <c r="E8911" s="2" t="str">
        <f>VLOOKUP('SampleSuperstore - Main Data'!D8911,Reference!$A$26:$B$74,2,FALSE)</f>
        <v>East</v>
      </c>
      <c r="F8911" s="22" t="s">
        <v>23</v>
      </c>
      <c r="G8911" s="22" t="s">
        <v>37</v>
      </c>
      <c r="H8911" s="24">
        <f>VLOOKUP($G8911, Reference!$A$3:$C$20, 2,FALSE)*I8911</f>
        <v>36</v>
      </c>
      <c r="I8911" s="22">
        <v>4</v>
      </c>
      <c r="J8911" s="26" cm="1">
        <f t="array" ref="J8911">IFERROR(_xlfn.IFS(AND(C8911="Corporate", F8911="Technology"), 3%, C8911="Corporate", 1%),0%)</f>
        <v>0</v>
      </c>
      <c r="K8911" s="24">
        <f>VLOOKUP($G8911, Reference!$A$3:$C$20, 3,FALSE)*I8911</f>
        <v>20</v>
      </c>
      <c r="L8911" s="27">
        <f t="shared" si="278"/>
        <v>16</v>
      </c>
      <c r="M8911" s="27">
        <f t="shared" si="279"/>
        <v>16</v>
      </c>
    </row>
    <row r="8912" spans="1:13" x14ac:dyDescent="0.2">
      <c r="A8912">
        <v>3743</v>
      </c>
      <c r="B8912" s="4">
        <v>43970</v>
      </c>
      <c r="C8912" t="s">
        <v>39</v>
      </c>
      <c r="D8912" t="s">
        <v>31</v>
      </c>
      <c r="E8912" s="2" t="str">
        <f>VLOOKUP('SampleSuperstore - Main Data'!D8912,Reference!$A$26:$B$74,2,FALSE)</f>
        <v>Central</v>
      </c>
      <c r="F8912" s="22" t="s">
        <v>13</v>
      </c>
      <c r="G8912" s="22" t="s">
        <v>49</v>
      </c>
      <c r="H8912" s="24">
        <f>VLOOKUP($G8912, Reference!$A$3:$C$20, 2,FALSE)*I8912</f>
        <v>80</v>
      </c>
      <c r="I8912" s="22">
        <v>2</v>
      </c>
      <c r="J8912" s="26" cm="1">
        <f t="array" ref="J8912">IFERROR(_xlfn.IFS(AND(C8912="Corporate", F8912="Technology"), 3%, C8912="Corporate", 1%),0%)</f>
        <v>0</v>
      </c>
      <c r="K8912" s="24">
        <f>VLOOKUP($G8912, Reference!$A$3:$C$20, 3,FALSE)*I8912</f>
        <v>70</v>
      </c>
      <c r="L8912" s="27">
        <f t="shared" si="278"/>
        <v>10</v>
      </c>
      <c r="M8912" s="27">
        <f t="shared" si="279"/>
        <v>10</v>
      </c>
    </row>
    <row r="8913" spans="1:13" x14ac:dyDescent="0.2">
      <c r="A8913">
        <v>3744</v>
      </c>
      <c r="B8913" s="4">
        <v>43970</v>
      </c>
      <c r="C8913" t="s">
        <v>39</v>
      </c>
      <c r="D8913" t="s">
        <v>15</v>
      </c>
      <c r="E8913" s="2" t="str">
        <f>VLOOKUP('SampleSuperstore - Main Data'!D8913,Reference!$A$26:$B$74,2,FALSE)</f>
        <v>West</v>
      </c>
      <c r="F8913" s="22" t="s">
        <v>29</v>
      </c>
      <c r="G8913" s="22" t="s">
        <v>50</v>
      </c>
      <c r="H8913" s="24">
        <f>VLOOKUP($G8913, Reference!$A$3:$C$20, 2,FALSE)*I8913</f>
        <v>398</v>
      </c>
      <c r="I8913" s="22">
        <v>2</v>
      </c>
      <c r="J8913" s="26" cm="1">
        <f t="array" ref="J8913">IFERROR(_xlfn.IFS(AND(C8913="Corporate", F8913="Technology"), 3%, C8913="Corporate", 1%),0%)</f>
        <v>0</v>
      </c>
      <c r="K8913" s="24">
        <f>VLOOKUP($G8913, Reference!$A$3:$C$20, 3,FALSE)*I8913</f>
        <v>330</v>
      </c>
      <c r="L8913" s="27">
        <f t="shared" si="278"/>
        <v>68</v>
      </c>
      <c r="M8913" s="27">
        <f t="shared" si="279"/>
        <v>68</v>
      </c>
    </row>
    <row r="8914" spans="1:13" x14ac:dyDescent="0.2">
      <c r="A8914">
        <v>3745</v>
      </c>
      <c r="B8914" s="4">
        <v>43970</v>
      </c>
      <c r="C8914" t="s">
        <v>39</v>
      </c>
      <c r="D8914" t="s">
        <v>40</v>
      </c>
      <c r="E8914" s="2" t="str">
        <f>VLOOKUP('SampleSuperstore - Main Data'!D8914,Reference!$A$26:$B$74,2,FALSE)</f>
        <v>East</v>
      </c>
      <c r="F8914" s="22" t="s">
        <v>13</v>
      </c>
      <c r="G8914" s="22" t="s">
        <v>41</v>
      </c>
      <c r="H8914" s="24">
        <f>VLOOKUP($G8914, Reference!$A$3:$C$20, 2,FALSE)*I8914</f>
        <v>6</v>
      </c>
      <c r="I8914" s="22">
        <v>2</v>
      </c>
      <c r="J8914" s="26" cm="1">
        <f t="array" ref="J8914">IFERROR(_xlfn.IFS(AND(C8914="Corporate", F8914="Technology"), 3%, C8914="Corporate", 1%),0%)</f>
        <v>0</v>
      </c>
      <c r="K8914" s="24">
        <f>VLOOKUP($G8914, Reference!$A$3:$C$20, 3,FALSE)*I8914</f>
        <v>4</v>
      </c>
      <c r="L8914" s="27">
        <f t="shared" si="278"/>
        <v>2</v>
      </c>
      <c r="M8914" s="27">
        <f t="shared" si="279"/>
        <v>2</v>
      </c>
    </row>
    <row r="8915" spans="1:13" x14ac:dyDescent="0.2">
      <c r="A8915">
        <v>3746</v>
      </c>
      <c r="B8915" s="4">
        <v>43970</v>
      </c>
      <c r="C8915" t="s">
        <v>39</v>
      </c>
      <c r="D8915" t="s">
        <v>21</v>
      </c>
      <c r="E8915" s="2" t="str">
        <f>VLOOKUP('SampleSuperstore - Main Data'!D8915,Reference!$A$26:$B$74,2,FALSE)</f>
        <v>West</v>
      </c>
      <c r="F8915" s="22" t="s">
        <v>29</v>
      </c>
      <c r="G8915" s="22" t="s">
        <v>50</v>
      </c>
      <c r="H8915" s="24">
        <f>VLOOKUP($G8915, Reference!$A$3:$C$20, 2,FALSE)*I8915</f>
        <v>398</v>
      </c>
      <c r="I8915" s="22">
        <v>2</v>
      </c>
      <c r="J8915" s="26" cm="1">
        <f t="array" ref="J8915">IFERROR(_xlfn.IFS(AND(C8915="Corporate", F8915="Technology"), 3%, C8915="Corporate", 1%),0%)</f>
        <v>0</v>
      </c>
      <c r="K8915" s="24">
        <f>VLOOKUP($G8915, Reference!$A$3:$C$20, 3,FALSE)*I8915</f>
        <v>330</v>
      </c>
      <c r="L8915" s="27">
        <f t="shared" si="278"/>
        <v>68</v>
      </c>
      <c r="M8915" s="27">
        <f t="shared" si="279"/>
        <v>68</v>
      </c>
    </row>
    <row r="8916" spans="1:13" x14ac:dyDescent="0.2">
      <c r="A8916">
        <v>3747</v>
      </c>
      <c r="B8916" s="4">
        <v>43970</v>
      </c>
      <c r="C8916" t="s">
        <v>39</v>
      </c>
      <c r="D8916" t="s">
        <v>34</v>
      </c>
      <c r="E8916" s="2" t="str">
        <f>VLOOKUP('SampleSuperstore - Main Data'!D8916,Reference!$A$26:$B$74,2,FALSE)</f>
        <v>South</v>
      </c>
      <c r="F8916" s="22" t="s">
        <v>13</v>
      </c>
      <c r="G8916" s="22" t="s">
        <v>49</v>
      </c>
      <c r="H8916" s="24">
        <f>VLOOKUP($G8916, Reference!$A$3:$C$20, 2,FALSE)*I8916</f>
        <v>280</v>
      </c>
      <c r="I8916" s="22">
        <v>7</v>
      </c>
      <c r="J8916" s="26" cm="1">
        <f t="array" ref="J8916">IFERROR(_xlfn.IFS(AND(C8916="Corporate", F8916="Technology"), 3%, C8916="Corporate", 1%),0%)</f>
        <v>0</v>
      </c>
      <c r="K8916" s="24">
        <f>VLOOKUP($G8916, Reference!$A$3:$C$20, 3,FALSE)*I8916</f>
        <v>245</v>
      </c>
      <c r="L8916" s="27">
        <f t="shared" si="278"/>
        <v>35</v>
      </c>
      <c r="M8916" s="27">
        <f t="shared" si="279"/>
        <v>35</v>
      </c>
    </row>
    <row r="8917" spans="1:13" x14ac:dyDescent="0.2">
      <c r="A8917">
        <v>3766</v>
      </c>
      <c r="B8917" s="4">
        <v>43970</v>
      </c>
      <c r="C8917" t="s">
        <v>39</v>
      </c>
      <c r="D8917" t="s">
        <v>34</v>
      </c>
      <c r="E8917" s="2" t="str">
        <f>VLOOKUP('SampleSuperstore - Main Data'!D8917,Reference!$A$26:$B$74,2,FALSE)</f>
        <v>South</v>
      </c>
      <c r="F8917" s="22" t="s">
        <v>13</v>
      </c>
      <c r="G8917" s="22" t="s">
        <v>53</v>
      </c>
      <c r="H8917" s="24">
        <f>VLOOKUP($G8917, Reference!$A$3:$C$20, 2,FALSE)*I8917</f>
        <v>24</v>
      </c>
      <c r="I8917" s="22">
        <v>2</v>
      </c>
      <c r="J8917" s="26" cm="1">
        <f t="array" ref="J8917">IFERROR(_xlfn.IFS(AND(C8917="Corporate", F8917="Technology"), 3%, C8917="Corporate", 1%),0%)</f>
        <v>0</v>
      </c>
      <c r="K8917" s="24">
        <f>VLOOKUP($G8917, Reference!$A$3:$C$20, 3,FALSE)*I8917</f>
        <v>18</v>
      </c>
      <c r="L8917" s="27">
        <f t="shared" si="278"/>
        <v>6</v>
      </c>
      <c r="M8917" s="27">
        <f t="shared" si="279"/>
        <v>6</v>
      </c>
    </row>
    <row r="8918" spans="1:13" x14ac:dyDescent="0.2">
      <c r="A8918">
        <v>3767</v>
      </c>
      <c r="B8918" s="4">
        <v>43970</v>
      </c>
      <c r="C8918" t="s">
        <v>39</v>
      </c>
      <c r="D8918" t="s">
        <v>25</v>
      </c>
      <c r="E8918" s="2" t="str">
        <f>VLOOKUP('SampleSuperstore - Main Data'!D8918,Reference!$A$26:$B$74,2,FALSE)</f>
        <v>Central</v>
      </c>
      <c r="F8918" s="22" t="s">
        <v>29</v>
      </c>
      <c r="G8918" s="22" t="s">
        <v>33</v>
      </c>
      <c r="H8918" s="24">
        <f>VLOOKUP($G8918, Reference!$A$3:$C$20, 2,FALSE)*I8918</f>
        <v>20</v>
      </c>
      <c r="I8918" s="22">
        <v>4</v>
      </c>
      <c r="J8918" s="26" cm="1">
        <f t="array" ref="J8918">IFERROR(_xlfn.IFS(AND(C8918="Corporate", F8918="Technology"), 3%, C8918="Corporate", 1%),0%)</f>
        <v>0</v>
      </c>
      <c r="K8918" s="24">
        <f>VLOOKUP($G8918, Reference!$A$3:$C$20, 3,FALSE)*I8918</f>
        <v>10</v>
      </c>
      <c r="L8918" s="27">
        <f t="shared" si="278"/>
        <v>10</v>
      </c>
      <c r="M8918" s="27">
        <f t="shared" si="279"/>
        <v>10</v>
      </c>
    </row>
    <row r="8919" spans="1:13" x14ac:dyDescent="0.2">
      <c r="A8919">
        <v>3768</v>
      </c>
      <c r="B8919" s="4">
        <v>43970</v>
      </c>
      <c r="C8919" t="s">
        <v>39</v>
      </c>
      <c r="D8919" t="s">
        <v>27</v>
      </c>
      <c r="E8919" s="2" t="str">
        <f>VLOOKUP('SampleSuperstore - Main Data'!D8919,Reference!$A$26:$B$74,2,FALSE)</f>
        <v>East</v>
      </c>
      <c r="F8919" s="22" t="s">
        <v>13</v>
      </c>
      <c r="G8919" s="22" t="s">
        <v>49</v>
      </c>
      <c r="H8919" s="24">
        <f>VLOOKUP($G8919, Reference!$A$3:$C$20, 2,FALSE)*I8919</f>
        <v>200</v>
      </c>
      <c r="I8919" s="22">
        <v>5</v>
      </c>
      <c r="J8919" s="26" cm="1">
        <f t="array" ref="J8919">IFERROR(_xlfn.IFS(AND(C8919="Corporate", F8919="Technology"), 3%, C8919="Corporate", 1%),0%)</f>
        <v>0</v>
      </c>
      <c r="K8919" s="24">
        <f>VLOOKUP($G8919, Reference!$A$3:$C$20, 3,FALSE)*I8919</f>
        <v>175</v>
      </c>
      <c r="L8919" s="27">
        <f t="shared" si="278"/>
        <v>25</v>
      </c>
      <c r="M8919" s="27">
        <f t="shared" si="279"/>
        <v>25</v>
      </c>
    </row>
    <row r="8920" spans="1:13" x14ac:dyDescent="0.2">
      <c r="A8920">
        <v>3769</v>
      </c>
      <c r="B8920" s="4">
        <v>43970</v>
      </c>
      <c r="C8920" t="s">
        <v>39</v>
      </c>
      <c r="D8920" t="s">
        <v>40</v>
      </c>
      <c r="E8920" s="2" t="str">
        <f>VLOOKUP('SampleSuperstore - Main Data'!D8920,Reference!$A$26:$B$74,2,FALSE)</f>
        <v>East</v>
      </c>
      <c r="F8920" s="22" t="s">
        <v>29</v>
      </c>
      <c r="G8920" s="22" t="s">
        <v>50</v>
      </c>
      <c r="H8920" s="24">
        <f>VLOOKUP($G8920, Reference!$A$3:$C$20, 2,FALSE)*I8920</f>
        <v>995</v>
      </c>
      <c r="I8920" s="22">
        <v>5</v>
      </c>
      <c r="J8920" s="26" cm="1">
        <f t="array" ref="J8920">IFERROR(_xlfn.IFS(AND(C8920="Corporate", F8920="Technology"), 3%, C8920="Corporate", 1%),0%)</f>
        <v>0</v>
      </c>
      <c r="K8920" s="24">
        <f>VLOOKUP($G8920, Reference!$A$3:$C$20, 3,FALSE)*I8920</f>
        <v>825</v>
      </c>
      <c r="L8920" s="27">
        <f t="shared" si="278"/>
        <v>170</v>
      </c>
      <c r="M8920" s="27">
        <f t="shared" si="279"/>
        <v>170</v>
      </c>
    </row>
    <row r="8921" spans="1:13" x14ac:dyDescent="0.2">
      <c r="A8921">
        <v>3770</v>
      </c>
      <c r="B8921" s="4">
        <v>43970</v>
      </c>
      <c r="C8921" t="s">
        <v>39</v>
      </c>
      <c r="D8921" t="s">
        <v>25</v>
      </c>
      <c r="E8921" s="2" t="str">
        <f>VLOOKUP('SampleSuperstore - Main Data'!D8921,Reference!$A$26:$B$74,2,FALSE)</f>
        <v>Central</v>
      </c>
      <c r="F8921" s="22" t="s">
        <v>23</v>
      </c>
      <c r="G8921" s="22" t="s">
        <v>24</v>
      </c>
      <c r="H8921" s="24">
        <f>VLOOKUP($G8921, Reference!$A$3:$C$20, 2,FALSE)*I8921</f>
        <v>495</v>
      </c>
      <c r="I8921" s="22">
        <v>5</v>
      </c>
      <c r="J8921" s="26" cm="1">
        <f t="array" ref="J8921">IFERROR(_xlfn.IFS(AND(C8921="Corporate", F8921="Technology"), 3%, C8921="Corporate", 1%),0%)</f>
        <v>0</v>
      </c>
      <c r="K8921" s="24">
        <f>VLOOKUP($G8921, Reference!$A$3:$C$20, 3,FALSE)*I8921</f>
        <v>395</v>
      </c>
      <c r="L8921" s="27">
        <f t="shared" si="278"/>
        <v>100</v>
      </c>
      <c r="M8921" s="27">
        <f t="shared" si="279"/>
        <v>100</v>
      </c>
    </row>
    <row r="8922" spans="1:13" x14ac:dyDescent="0.2">
      <c r="A8922">
        <v>3771</v>
      </c>
      <c r="B8922" s="4">
        <v>43970</v>
      </c>
      <c r="C8922" t="s">
        <v>39</v>
      </c>
      <c r="D8922" t="s">
        <v>36</v>
      </c>
      <c r="E8922" s="2" t="str">
        <f>VLOOKUP('SampleSuperstore - Main Data'!D8922,Reference!$A$26:$B$74,2,FALSE)</f>
        <v>East</v>
      </c>
      <c r="F8922" s="22" t="s">
        <v>29</v>
      </c>
      <c r="G8922" s="22" t="s">
        <v>33</v>
      </c>
      <c r="H8922" s="24">
        <f>VLOOKUP($G8922, Reference!$A$3:$C$20, 2,FALSE)*I8922</f>
        <v>15</v>
      </c>
      <c r="I8922" s="22">
        <v>3</v>
      </c>
      <c r="J8922" s="26" cm="1">
        <f t="array" ref="J8922">IFERROR(_xlfn.IFS(AND(C8922="Corporate", F8922="Technology"), 3%, C8922="Corporate", 1%),0%)</f>
        <v>0</v>
      </c>
      <c r="K8922" s="24">
        <f>VLOOKUP($G8922, Reference!$A$3:$C$20, 3,FALSE)*I8922</f>
        <v>7.5</v>
      </c>
      <c r="L8922" s="27">
        <f t="shared" si="278"/>
        <v>7.5</v>
      </c>
      <c r="M8922" s="27">
        <f t="shared" si="279"/>
        <v>7.5</v>
      </c>
    </row>
    <row r="8923" spans="1:13" x14ac:dyDescent="0.2">
      <c r="A8923">
        <v>3772</v>
      </c>
      <c r="B8923" s="4">
        <v>43971</v>
      </c>
      <c r="C8923" t="s">
        <v>39</v>
      </c>
      <c r="D8923" t="s">
        <v>31</v>
      </c>
      <c r="E8923" s="2" t="str">
        <f>VLOOKUP('SampleSuperstore - Main Data'!D8923,Reference!$A$26:$B$74,2,FALSE)</f>
        <v>Central</v>
      </c>
      <c r="F8923" s="22" t="s">
        <v>13</v>
      </c>
      <c r="G8923" s="22" t="s">
        <v>26</v>
      </c>
      <c r="H8923" s="24">
        <f>VLOOKUP($G8923, Reference!$A$3:$C$20, 2,FALSE)*I8923</f>
        <v>12.5</v>
      </c>
      <c r="I8923" s="22">
        <v>5</v>
      </c>
      <c r="J8923" s="26" cm="1">
        <f t="array" ref="J8923">IFERROR(_xlfn.IFS(AND(C8923="Corporate", F8923="Technology"), 3%, C8923="Corporate", 1%),0%)</f>
        <v>0</v>
      </c>
      <c r="K8923" s="24">
        <f>VLOOKUP($G8923, Reference!$A$3:$C$20, 3,FALSE)*I8923</f>
        <v>10</v>
      </c>
      <c r="L8923" s="27">
        <f t="shared" si="278"/>
        <v>2.5</v>
      </c>
      <c r="M8923" s="27">
        <f t="shared" si="279"/>
        <v>2.5</v>
      </c>
    </row>
    <row r="8924" spans="1:13" x14ac:dyDescent="0.2">
      <c r="A8924">
        <v>3773</v>
      </c>
      <c r="B8924" s="4">
        <v>43971</v>
      </c>
      <c r="C8924" t="s">
        <v>39</v>
      </c>
      <c r="D8924" t="s">
        <v>66</v>
      </c>
      <c r="E8924" s="2" t="str">
        <f>VLOOKUP('SampleSuperstore - Main Data'!D8924,Reference!$A$26:$B$74,2,FALSE)</f>
        <v>Central</v>
      </c>
      <c r="F8924" s="22" t="s">
        <v>13</v>
      </c>
      <c r="G8924" s="22" t="s">
        <v>35</v>
      </c>
      <c r="H8924" s="24">
        <f>VLOOKUP($G8924, Reference!$A$3:$C$20, 2,FALSE)*I8924</f>
        <v>72</v>
      </c>
      <c r="I8924" s="22">
        <v>3</v>
      </c>
      <c r="J8924" s="26" cm="1">
        <f t="array" ref="J8924">IFERROR(_xlfn.IFS(AND(C8924="Corporate", F8924="Technology"), 3%, C8924="Corporate", 1%),0%)</f>
        <v>0</v>
      </c>
      <c r="K8924" s="24">
        <f>VLOOKUP($G8924, Reference!$A$3:$C$20, 3,FALSE)*I8924</f>
        <v>57</v>
      </c>
      <c r="L8924" s="27">
        <f t="shared" si="278"/>
        <v>15</v>
      </c>
      <c r="M8924" s="27">
        <f t="shared" si="279"/>
        <v>15</v>
      </c>
    </row>
    <row r="8925" spans="1:13" x14ac:dyDescent="0.2">
      <c r="A8925">
        <v>3774</v>
      </c>
      <c r="B8925" s="4">
        <v>43971</v>
      </c>
      <c r="C8925" t="s">
        <v>39</v>
      </c>
      <c r="D8925" t="s">
        <v>34</v>
      </c>
      <c r="E8925" s="2" t="str">
        <f>VLOOKUP('SampleSuperstore - Main Data'!D8925,Reference!$A$26:$B$74,2,FALSE)</f>
        <v>South</v>
      </c>
      <c r="F8925" s="22" t="s">
        <v>13</v>
      </c>
      <c r="G8925" s="22" t="s">
        <v>26</v>
      </c>
      <c r="H8925" s="24">
        <f>VLOOKUP($G8925, Reference!$A$3:$C$20, 2,FALSE)*I8925</f>
        <v>2.5</v>
      </c>
      <c r="I8925" s="22">
        <v>1</v>
      </c>
      <c r="J8925" s="26" cm="1">
        <f t="array" ref="J8925">IFERROR(_xlfn.IFS(AND(C8925="Corporate", F8925="Technology"), 3%, C8925="Corporate", 1%),0%)</f>
        <v>0</v>
      </c>
      <c r="K8925" s="24">
        <f>VLOOKUP($G8925, Reference!$A$3:$C$20, 3,FALSE)*I8925</f>
        <v>2</v>
      </c>
      <c r="L8925" s="27">
        <f t="shared" si="278"/>
        <v>0.5</v>
      </c>
      <c r="M8925" s="27">
        <f t="shared" si="279"/>
        <v>0.5</v>
      </c>
    </row>
    <row r="8926" spans="1:13" x14ac:dyDescent="0.2">
      <c r="A8926">
        <v>3804</v>
      </c>
      <c r="B8926" s="4">
        <v>43971</v>
      </c>
      <c r="C8926" t="s">
        <v>39</v>
      </c>
      <c r="D8926" t="s">
        <v>32</v>
      </c>
      <c r="E8926" s="2" t="str">
        <f>VLOOKUP('SampleSuperstore - Main Data'!D8926,Reference!$A$26:$B$74,2,FALSE)</f>
        <v>South</v>
      </c>
      <c r="F8926" s="22" t="s">
        <v>13</v>
      </c>
      <c r="G8926" s="22" t="s">
        <v>35</v>
      </c>
      <c r="H8926" s="24">
        <f>VLOOKUP($G8926, Reference!$A$3:$C$20, 2,FALSE)*I8926</f>
        <v>72</v>
      </c>
      <c r="I8926" s="22">
        <v>3</v>
      </c>
      <c r="J8926" s="26" cm="1">
        <f t="array" ref="J8926">IFERROR(_xlfn.IFS(AND(C8926="Corporate", F8926="Technology"), 3%, C8926="Corporate", 1%),0%)</f>
        <v>0</v>
      </c>
      <c r="K8926" s="24">
        <f>VLOOKUP($G8926, Reference!$A$3:$C$20, 3,FALSE)*I8926</f>
        <v>57</v>
      </c>
      <c r="L8926" s="27">
        <f t="shared" si="278"/>
        <v>15</v>
      </c>
      <c r="M8926" s="27">
        <f t="shared" si="279"/>
        <v>15</v>
      </c>
    </row>
    <row r="8927" spans="1:13" x14ac:dyDescent="0.2">
      <c r="A8927">
        <v>3805</v>
      </c>
      <c r="B8927" s="4">
        <v>43971</v>
      </c>
      <c r="C8927" t="s">
        <v>39</v>
      </c>
      <c r="D8927" t="s">
        <v>15</v>
      </c>
      <c r="E8927" s="2" t="str">
        <f>VLOOKUP('SampleSuperstore - Main Data'!D8927,Reference!$A$26:$B$74,2,FALSE)</f>
        <v>West</v>
      </c>
      <c r="F8927" s="22" t="s">
        <v>13</v>
      </c>
      <c r="G8927" s="22" t="s">
        <v>35</v>
      </c>
      <c r="H8927" s="24">
        <f>VLOOKUP($G8927, Reference!$A$3:$C$20, 2,FALSE)*I8927</f>
        <v>48</v>
      </c>
      <c r="I8927" s="22">
        <v>2</v>
      </c>
      <c r="J8927" s="26" cm="1">
        <f t="array" ref="J8927">IFERROR(_xlfn.IFS(AND(C8927="Corporate", F8927="Technology"), 3%, C8927="Corporate", 1%),0%)</f>
        <v>0</v>
      </c>
      <c r="K8927" s="24">
        <f>VLOOKUP($G8927, Reference!$A$3:$C$20, 3,FALSE)*I8927</f>
        <v>38</v>
      </c>
      <c r="L8927" s="27">
        <f t="shared" si="278"/>
        <v>10</v>
      </c>
      <c r="M8927" s="27">
        <f t="shared" si="279"/>
        <v>10</v>
      </c>
    </row>
    <row r="8928" spans="1:13" x14ac:dyDescent="0.2">
      <c r="A8928">
        <v>3806</v>
      </c>
      <c r="B8928" s="4">
        <v>43971</v>
      </c>
      <c r="C8928" t="s">
        <v>39</v>
      </c>
      <c r="D8928" t="s">
        <v>36</v>
      </c>
      <c r="E8928" s="2" t="str">
        <f>VLOOKUP('SampleSuperstore - Main Data'!D8928,Reference!$A$26:$B$74,2,FALSE)</f>
        <v>East</v>
      </c>
      <c r="F8928" s="22" t="s">
        <v>29</v>
      </c>
      <c r="G8928" s="22" t="s">
        <v>33</v>
      </c>
      <c r="H8928" s="24">
        <f>VLOOKUP($G8928, Reference!$A$3:$C$20, 2,FALSE)*I8928</f>
        <v>35</v>
      </c>
      <c r="I8928" s="22">
        <v>7</v>
      </c>
      <c r="J8928" s="26" cm="1">
        <f t="array" ref="J8928">IFERROR(_xlfn.IFS(AND(C8928="Corporate", F8928="Technology"), 3%, C8928="Corporate", 1%),0%)</f>
        <v>0</v>
      </c>
      <c r="K8928" s="24">
        <f>VLOOKUP($G8928, Reference!$A$3:$C$20, 3,FALSE)*I8928</f>
        <v>17.5</v>
      </c>
      <c r="L8928" s="27">
        <f t="shared" si="278"/>
        <v>17.5</v>
      </c>
      <c r="M8928" s="27">
        <f t="shared" si="279"/>
        <v>17.5</v>
      </c>
    </row>
    <row r="8929" spans="1:13" x14ac:dyDescent="0.2">
      <c r="A8929">
        <v>3807</v>
      </c>
      <c r="B8929" s="4">
        <v>43971</v>
      </c>
      <c r="C8929" t="s">
        <v>39</v>
      </c>
      <c r="D8929" t="s">
        <v>52</v>
      </c>
      <c r="E8929" s="2" t="str">
        <f>VLOOKUP('SampleSuperstore - Main Data'!D8929,Reference!$A$26:$B$74,2,FALSE)</f>
        <v>East</v>
      </c>
      <c r="F8929" s="22" t="s">
        <v>13</v>
      </c>
      <c r="G8929" s="22" t="s">
        <v>14</v>
      </c>
      <c r="H8929" s="24">
        <f>VLOOKUP($G8929, Reference!$A$3:$C$20, 2,FALSE)*I8929</f>
        <v>270</v>
      </c>
      <c r="I8929" s="22">
        <v>6</v>
      </c>
      <c r="J8929" s="26" cm="1">
        <f t="array" ref="J8929">IFERROR(_xlfn.IFS(AND(C8929="Corporate", F8929="Technology"), 3%, C8929="Corporate", 1%),0%)</f>
        <v>0</v>
      </c>
      <c r="K8929" s="24">
        <f>VLOOKUP($G8929, Reference!$A$3:$C$20, 3,FALSE)*I8929</f>
        <v>210</v>
      </c>
      <c r="L8929" s="27">
        <f t="shared" si="278"/>
        <v>60</v>
      </c>
      <c r="M8929" s="27">
        <f t="shared" si="279"/>
        <v>60</v>
      </c>
    </row>
    <row r="8930" spans="1:13" x14ac:dyDescent="0.2">
      <c r="A8930">
        <v>3808</v>
      </c>
      <c r="B8930" s="4">
        <v>43972</v>
      </c>
      <c r="C8930" t="s">
        <v>39</v>
      </c>
      <c r="D8930" t="s">
        <v>21</v>
      </c>
      <c r="E8930" s="2" t="str">
        <f>VLOOKUP('SampleSuperstore - Main Data'!D8930,Reference!$A$26:$B$74,2,FALSE)</f>
        <v>West</v>
      </c>
      <c r="F8930" s="22" t="s">
        <v>13</v>
      </c>
      <c r="G8930" s="22" t="s">
        <v>26</v>
      </c>
      <c r="H8930" s="24">
        <f>VLOOKUP($G8930, Reference!$A$3:$C$20, 2,FALSE)*I8930</f>
        <v>12.5</v>
      </c>
      <c r="I8930" s="22">
        <v>5</v>
      </c>
      <c r="J8930" s="26" cm="1">
        <f t="array" ref="J8930">IFERROR(_xlfn.IFS(AND(C8930="Corporate", F8930="Technology"), 3%, C8930="Corporate", 1%),0%)</f>
        <v>0</v>
      </c>
      <c r="K8930" s="24">
        <f>VLOOKUP($G8930, Reference!$A$3:$C$20, 3,FALSE)*I8930</f>
        <v>10</v>
      </c>
      <c r="L8930" s="27">
        <f t="shared" si="278"/>
        <v>2.5</v>
      </c>
      <c r="M8930" s="27">
        <f t="shared" si="279"/>
        <v>2.5</v>
      </c>
    </row>
    <row r="8931" spans="1:13" x14ac:dyDescent="0.2">
      <c r="A8931">
        <v>3809</v>
      </c>
      <c r="B8931" s="4">
        <v>43972</v>
      </c>
      <c r="C8931" t="s">
        <v>39</v>
      </c>
      <c r="D8931" t="s">
        <v>15</v>
      </c>
      <c r="E8931" s="2" t="str">
        <f>VLOOKUP('SampleSuperstore - Main Data'!D8931,Reference!$A$26:$B$74,2,FALSE)</f>
        <v>West</v>
      </c>
      <c r="F8931" s="22" t="s">
        <v>23</v>
      </c>
      <c r="G8931" s="22" t="s">
        <v>24</v>
      </c>
      <c r="H8931" s="24">
        <f>VLOOKUP($G8931, Reference!$A$3:$C$20, 2,FALSE)*I8931</f>
        <v>1188</v>
      </c>
      <c r="I8931" s="22">
        <v>12</v>
      </c>
      <c r="J8931" s="26" cm="1">
        <f t="array" ref="J8931">IFERROR(_xlfn.IFS(AND(C8931="Corporate", F8931="Technology"), 3%, C8931="Corporate", 1%),0%)</f>
        <v>0</v>
      </c>
      <c r="K8931" s="24">
        <f>VLOOKUP($G8931, Reference!$A$3:$C$20, 3,FALSE)*I8931</f>
        <v>948</v>
      </c>
      <c r="L8931" s="27">
        <f t="shared" si="278"/>
        <v>240</v>
      </c>
      <c r="M8931" s="27">
        <f t="shared" si="279"/>
        <v>240</v>
      </c>
    </row>
    <row r="8932" spans="1:13" x14ac:dyDescent="0.2">
      <c r="A8932">
        <v>3828</v>
      </c>
      <c r="B8932" s="4">
        <v>43972</v>
      </c>
      <c r="C8932" t="s">
        <v>39</v>
      </c>
      <c r="D8932" t="s">
        <v>44</v>
      </c>
      <c r="E8932" s="2" t="str">
        <f>VLOOKUP('SampleSuperstore - Main Data'!D8932,Reference!$A$26:$B$74,2,FALSE)</f>
        <v>South</v>
      </c>
      <c r="F8932" s="22" t="s">
        <v>13</v>
      </c>
      <c r="G8932" s="22" t="s">
        <v>28</v>
      </c>
      <c r="H8932" s="24">
        <f>VLOOKUP($G8932, Reference!$A$3:$C$20, 2,FALSE)*I8932</f>
        <v>30</v>
      </c>
      <c r="I8932" s="22">
        <v>2</v>
      </c>
      <c r="J8932" s="26" cm="1">
        <f t="array" ref="J8932">IFERROR(_xlfn.IFS(AND(C8932="Corporate", F8932="Technology"), 3%, C8932="Corporate", 1%),0%)</f>
        <v>0</v>
      </c>
      <c r="K8932" s="24">
        <f>VLOOKUP($G8932, Reference!$A$3:$C$20, 3,FALSE)*I8932</f>
        <v>24</v>
      </c>
      <c r="L8932" s="27">
        <f t="shared" si="278"/>
        <v>6</v>
      </c>
      <c r="M8932" s="27">
        <f t="shared" si="279"/>
        <v>6</v>
      </c>
    </row>
    <row r="8933" spans="1:13" x14ac:dyDescent="0.2">
      <c r="A8933">
        <v>3829</v>
      </c>
      <c r="B8933" s="4">
        <v>43972</v>
      </c>
      <c r="C8933" t="s">
        <v>39</v>
      </c>
      <c r="D8933" t="s">
        <v>36</v>
      </c>
      <c r="E8933" s="2" t="str">
        <f>VLOOKUP('SampleSuperstore - Main Data'!D8933,Reference!$A$26:$B$74,2,FALSE)</f>
        <v>East</v>
      </c>
      <c r="F8933" s="22" t="s">
        <v>23</v>
      </c>
      <c r="G8933" s="22" t="s">
        <v>24</v>
      </c>
      <c r="H8933" s="24">
        <f>VLOOKUP($G8933, Reference!$A$3:$C$20, 2,FALSE)*I8933</f>
        <v>198</v>
      </c>
      <c r="I8933" s="22">
        <v>2</v>
      </c>
      <c r="J8933" s="26" cm="1">
        <f t="array" ref="J8933">IFERROR(_xlfn.IFS(AND(C8933="Corporate", F8933="Technology"), 3%, C8933="Corporate", 1%),0%)</f>
        <v>0</v>
      </c>
      <c r="K8933" s="24">
        <f>VLOOKUP($G8933, Reference!$A$3:$C$20, 3,FALSE)*I8933</f>
        <v>158</v>
      </c>
      <c r="L8933" s="27">
        <f t="shared" si="278"/>
        <v>40</v>
      </c>
      <c r="M8933" s="27">
        <f t="shared" si="279"/>
        <v>40</v>
      </c>
    </row>
    <row r="8934" spans="1:13" x14ac:dyDescent="0.2">
      <c r="A8934">
        <v>3830</v>
      </c>
      <c r="B8934" s="4">
        <v>43972</v>
      </c>
      <c r="C8934" t="s">
        <v>39</v>
      </c>
      <c r="D8934" t="s">
        <v>42</v>
      </c>
      <c r="E8934" s="2" t="str">
        <f>VLOOKUP('SampleSuperstore - Main Data'!D8934,Reference!$A$26:$B$74,2,FALSE)</f>
        <v>East</v>
      </c>
      <c r="F8934" s="22" t="s">
        <v>13</v>
      </c>
      <c r="G8934" s="22" t="s">
        <v>14</v>
      </c>
      <c r="H8934" s="24">
        <f>VLOOKUP($G8934, Reference!$A$3:$C$20, 2,FALSE)*I8934</f>
        <v>135</v>
      </c>
      <c r="I8934" s="22">
        <v>3</v>
      </c>
      <c r="J8934" s="26" cm="1">
        <f t="array" ref="J8934">IFERROR(_xlfn.IFS(AND(C8934="Corporate", F8934="Technology"), 3%, C8934="Corporate", 1%),0%)</f>
        <v>0</v>
      </c>
      <c r="K8934" s="24">
        <f>VLOOKUP($G8934, Reference!$A$3:$C$20, 3,FALSE)*I8934</f>
        <v>105</v>
      </c>
      <c r="L8934" s="27">
        <f t="shared" si="278"/>
        <v>30</v>
      </c>
      <c r="M8934" s="27">
        <f t="shared" si="279"/>
        <v>30</v>
      </c>
    </row>
    <row r="8935" spans="1:13" x14ac:dyDescent="0.2">
      <c r="A8935">
        <v>3831</v>
      </c>
      <c r="B8935" s="4">
        <v>43972</v>
      </c>
      <c r="C8935" t="s">
        <v>39</v>
      </c>
      <c r="D8935" t="s">
        <v>15</v>
      </c>
      <c r="E8935" s="2" t="str">
        <f>VLOOKUP('SampleSuperstore - Main Data'!D8935,Reference!$A$26:$B$74,2,FALSE)</f>
        <v>West</v>
      </c>
      <c r="F8935" s="22" t="s">
        <v>13</v>
      </c>
      <c r="G8935" s="22" t="s">
        <v>16</v>
      </c>
      <c r="H8935" s="24">
        <f>VLOOKUP($G8935, Reference!$A$3:$C$20, 2,FALSE)*I8935</f>
        <v>76</v>
      </c>
      <c r="I8935" s="22">
        <v>4</v>
      </c>
      <c r="J8935" s="26" cm="1">
        <f t="array" ref="J8935">IFERROR(_xlfn.IFS(AND(C8935="Corporate", F8935="Technology"), 3%, C8935="Corporate", 1%),0%)</f>
        <v>0</v>
      </c>
      <c r="K8935" s="24">
        <f>VLOOKUP($G8935, Reference!$A$3:$C$20, 3,FALSE)*I8935</f>
        <v>40</v>
      </c>
      <c r="L8935" s="27">
        <f t="shared" si="278"/>
        <v>36</v>
      </c>
      <c r="M8935" s="27">
        <f t="shared" si="279"/>
        <v>36</v>
      </c>
    </row>
    <row r="8936" spans="1:13" x14ac:dyDescent="0.2">
      <c r="A8936">
        <v>3832</v>
      </c>
      <c r="B8936" s="4">
        <v>43972</v>
      </c>
      <c r="C8936" t="s">
        <v>39</v>
      </c>
      <c r="D8936" t="s">
        <v>46</v>
      </c>
      <c r="E8936" s="2" t="str">
        <f>VLOOKUP('SampleSuperstore - Main Data'!D8936,Reference!$A$26:$B$74,2,FALSE)</f>
        <v>Central</v>
      </c>
      <c r="F8936" s="22" t="s">
        <v>29</v>
      </c>
      <c r="G8936" s="22" t="s">
        <v>33</v>
      </c>
      <c r="H8936" s="24">
        <f>VLOOKUP($G8936, Reference!$A$3:$C$20, 2,FALSE)*I8936</f>
        <v>40</v>
      </c>
      <c r="I8936" s="22">
        <v>8</v>
      </c>
      <c r="J8936" s="26" cm="1">
        <f t="array" ref="J8936">IFERROR(_xlfn.IFS(AND(C8936="Corporate", F8936="Technology"), 3%, C8936="Corporate", 1%),0%)</f>
        <v>0</v>
      </c>
      <c r="K8936" s="24">
        <f>VLOOKUP($G8936, Reference!$A$3:$C$20, 3,FALSE)*I8936</f>
        <v>20</v>
      </c>
      <c r="L8936" s="27">
        <f t="shared" si="278"/>
        <v>20</v>
      </c>
      <c r="M8936" s="27">
        <f t="shared" si="279"/>
        <v>20</v>
      </c>
    </row>
    <row r="8937" spans="1:13" x14ac:dyDescent="0.2">
      <c r="A8937">
        <v>3833</v>
      </c>
      <c r="B8937" s="4">
        <v>43972</v>
      </c>
      <c r="C8937" t="s">
        <v>39</v>
      </c>
      <c r="D8937" t="s">
        <v>15</v>
      </c>
      <c r="E8937" s="2" t="str">
        <f>VLOOKUP('SampleSuperstore - Main Data'!D8937,Reference!$A$26:$B$74,2,FALSE)</f>
        <v>West</v>
      </c>
      <c r="F8937" s="22" t="s">
        <v>23</v>
      </c>
      <c r="G8937" s="22" t="s">
        <v>38</v>
      </c>
      <c r="H8937" s="24">
        <f>VLOOKUP($G8937, Reference!$A$3:$C$20, 2,FALSE)*I8937</f>
        <v>80</v>
      </c>
      <c r="I8937" s="22">
        <v>1</v>
      </c>
      <c r="J8937" s="26" cm="1">
        <f t="array" ref="J8937">IFERROR(_xlfn.IFS(AND(C8937="Corporate", F8937="Technology"), 3%, C8937="Corporate", 1%),0%)</f>
        <v>0</v>
      </c>
      <c r="K8937" s="24">
        <f>VLOOKUP($G8937, Reference!$A$3:$C$20, 3,FALSE)*I8937</f>
        <v>65</v>
      </c>
      <c r="L8937" s="27">
        <f t="shared" si="278"/>
        <v>15</v>
      </c>
      <c r="M8937" s="27">
        <f t="shared" si="279"/>
        <v>15</v>
      </c>
    </row>
    <row r="8938" spans="1:13" x14ac:dyDescent="0.2">
      <c r="A8938">
        <v>3834</v>
      </c>
      <c r="B8938" s="4">
        <v>43972</v>
      </c>
      <c r="C8938" t="s">
        <v>39</v>
      </c>
      <c r="D8938" t="s">
        <v>21</v>
      </c>
      <c r="E8938" s="2" t="str">
        <f>VLOOKUP('SampleSuperstore - Main Data'!D8938,Reference!$A$26:$B$74,2,FALSE)</f>
        <v>West</v>
      </c>
      <c r="F8938" s="22" t="s">
        <v>13</v>
      </c>
      <c r="G8938" s="22" t="s">
        <v>49</v>
      </c>
      <c r="H8938" s="24">
        <f>VLOOKUP($G8938, Reference!$A$3:$C$20, 2,FALSE)*I8938</f>
        <v>360</v>
      </c>
      <c r="I8938" s="22">
        <v>9</v>
      </c>
      <c r="J8938" s="26" cm="1">
        <f t="array" ref="J8938">IFERROR(_xlfn.IFS(AND(C8938="Corporate", F8938="Technology"), 3%, C8938="Corporate", 1%),0%)</f>
        <v>0</v>
      </c>
      <c r="K8938" s="24">
        <f>VLOOKUP($G8938, Reference!$A$3:$C$20, 3,FALSE)*I8938</f>
        <v>315</v>
      </c>
      <c r="L8938" s="27">
        <f t="shared" si="278"/>
        <v>45</v>
      </c>
      <c r="M8938" s="27">
        <f t="shared" si="279"/>
        <v>45</v>
      </c>
    </row>
    <row r="8939" spans="1:13" x14ac:dyDescent="0.2">
      <c r="A8939">
        <v>3835</v>
      </c>
      <c r="B8939" s="4">
        <v>43973</v>
      </c>
      <c r="C8939" t="s">
        <v>39</v>
      </c>
      <c r="D8939" t="s">
        <v>36</v>
      </c>
      <c r="E8939" s="2" t="str">
        <f>VLOOKUP('SampleSuperstore - Main Data'!D8939,Reference!$A$26:$B$74,2,FALSE)</f>
        <v>East</v>
      </c>
      <c r="F8939" s="22" t="s">
        <v>13</v>
      </c>
      <c r="G8939" s="22" t="s">
        <v>20</v>
      </c>
      <c r="H8939" s="24">
        <f>VLOOKUP($G8939, Reference!$A$3:$C$20, 2,FALSE)*I8939</f>
        <v>34</v>
      </c>
      <c r="I8939" s="22">
        <v>2</v>
      </c>
      <c r="J8939" s="26" cm="1">
        <f t="array" ref="J8939">IFERROR(_xlfn.IFS(AND(C8939="Corporate", F8939="Technology"), 3%, C8939="Corporate", 1%),0%)</f>
        <v>0</v>
      </c>
      <c r="K8939" s="24">
        <f>VLOOKUP($G8939, Reference!$A$3:$C$20, 3,FALSE)*I8939</f>
        <v>20</v>
      </c>
      <c r="L8939" s="27">
        <f t="shared" si="278"/>
        <v>14</v>
      </c>
      <c r="M8939" s="27">
        <f t="shared" si="279"/>
        <v>14</v>
      </c>
    </row>
    <row r="8940" spans="1:13" x14ac:dyDescent="0.2">
      <c r="A8940">
        <v>3836</v>
      </c>
      <c r="B8940" s="4">
        <v>43973</v>
      </c>
      <c r="C8940" t="s">
        <v>39</v>
      </c>
      <c r="D8940" t="s">
        <v>40</v>
      </c>
      <c r="E8940" s="2" t="str">
        <f>VLOOKUP('SampleSuperstore - Main Data'!D8940,Reference!$A$26:$B$74,2,FALSE)</f>
        <v>East</v>
      </c>
      <c r="F8940" s="22" t="s">
        <v>23</v>
      </c>
      <c r="G8940" s="22" t="s">
        <v>37</v>
      </c>
      <c r="H8940" s="24">
        <f>VLOOKUP($G8940, Reference!$A$3:$C$20, 2,FALSE)*I8940</f>
        <v>27</v>
      </c>
      <c r="I8940" s="22">
        <v>3</v>
      </c>
      <c r="J8940" s="26" cm="1">
        <f t="array" ref="J8940">IFERROR(_xlfn.IFS(AND(C8940="Corporate", F8940="Technology"), 3%, C8940="Corporate", 1%),0%)</f>
        <v>0</v>
      </c>
      <c r="K8940" s="24">
        <f>VLOOKUP($G8940, Reference!$A$3:$C$20, 3,FALSE)*I8940</f>
        <v>15</v>
      </c>
      <c r="L8940" s="27">
        <f t="shared" si="278"/>
        <v>12</v>
      </c>
      <c r="M8940" s="27">
        <f t="shared" si="279"/>
        <v>12</v>
      </c>
    </row>
    <row r="8941" spans="1:13" x14ac:dyDescent="0.2">
      <c r="A8941">
        <v>3861</v>
      </c>
      <c r="B8941" s="4">
        <v>43973</v>
      </c>
      <c r="C8941" t="s">
        <v>39</v>
      </c>
      <c r="D8941" t="s">
        <v>25</v>
      </c>
      <c r="E8941" s="2" t="str">
        <f>VLOOKUP('SampleSuperstore - Main Data'!D8941,Reference!$A$26:$B$74,2,FALSE)</f>
        <v>Central</v>
      </c>
      <c r="F8941" s="22" t="s">
        <v>29</v>
      </c>
      <c r="G8941" s="22" t="s">
        <v>50</v>
      </c>
      <c r="H8941" s="24">
        <f>VLOOKUP($G8941, Reference!$A$3:$C$20, 2,FALSE)*I8941</f>
        <v>1194</v>
      </c>
      <c r="I8941" s="22">
        <v>6</v>
      </c>
      <c r="J8941" s="26" cm="1">
        <f t="array" ref="J8941">IFERROR(_xlfn.IFS(AND(C8941="Corporate", F8941="Technology"), 3%, C8941="Corporate", 1%),0%)</f>
        <v>0</v>
      </c>
      <c r="K8941" s="24">
        <f>VLOOKUP($G8941, Reference!$A$3:$C$20, 3,FALSE)*I8941</f>
        <v>990</v>
      </c>
      <c r="L8941" s="27">
        <f t="shared" si="278"/>
        <v>204</v>
      </c>
      <c r="M8941" s="27">
        <f t="shared" si="279"/>
        <v>204</v>
      </c>
    </row>
    <row r="8942" spans="1:13" x14ac:dyDescent="0.2">
      <c r="A8942">
        <v>3862</v>
      </c>
      <c r="B8942" s="4">
        <v>43973</v>
      </c>
      <c r="C8942" t="s">
        <v>39</v>
      </c>
      <c r="D8942" t="s">
        <v>56</v>
      </c>
      <c r="E8942" s="2" t="str">
        <f>VLOOKUP('SampleSuperstore - Main Data'!D8942,Reference!$A$26:$B$74,2,FALSE)</f>
        <v>Central</v>
      </c>
      <c r="F8942" s="22" t="s">
        <v>13</v>
      </c>
      <c r="G8942" s="22" t="s">
        <v>49</v>
      </c>
      <c r="H8942" s="24">
        <f>VLOOKUP($G8942, Reference!$A$3:$C$20, 2,FALSE)*I8942</f>
        <v>200</v>
      </c>
      <c r="I8942" s="22">
        <v>5</v>
      </c>
      <c r="J8942" s="26" cm="1">
        <f t="array" ref="J8942">IFERROR(_xlfn.IFS(AND(C8942="Corporate", F8942="Technology"), 3%, C8942="Corporate", 1%),0%)</f>
        <v>0</v>
      </c>
      <c r="K8942" s="24">
        <f>VLOOKUP($G8942, Reference!$A$3:$C$20, 3,FALSE)*I8942</f>
        <v>175</v>
      </c>
      <c r="L8942" s="27">
        <f t="shared" si="278"/>
        <v>25</v>
      </c>
      <c r="M8942" s="27">
        <f t="shared" si="279"/>
        <v>25</v>
      </c>
    </row>
    <row r="8943" spans="1:13" x14ac:dyDescent="0.2">
      <c r="A8943">
        <v>3863</v>
      </c>
      <c r="B8943" s="4">
        <v>43973</v>
      </c>
      <c r="C8943" t="s">
        <v>39</v>
      </c>
      <c r="D8943" t="s">
        <v>32</v>
      </c>
      <c r="E8943" s="2" t="str">
        <f>VLOOKUP('SampleSuperstore - Main Data'!D8943,Reference!$A$26:$B$74,2,FALSE)</f>
        <v>South</v>
      </c>
      <c r="F8943" s="22" t="s">
        <v>29</v>
      </c>
      <c r="G8943" s="22" t="s">
        <v>33</v>
      </c>
      <c r="H8943" s="24">
        <f>VLOOKUP($G8943, Reference!$A$3:$C$20, 2,FALSE)*I8943</f>
        <v>50</v>
      </c>
      <c r="I8943" s="22">
        <v>10</v>
      </c>
      <c r="J8943" s="26" cm="1">
        <f t="array" ref="J8943">IFERROR(_xlfn.IFS(AND(C8943="Corporate", F8943="Technology"), 3%, C8943="Corporate", 1%),0%)</f>
        <v>0</v>
      </c>
      <c r="K8943" s="24">
        <f>VLOOKUP($G8943, Reference!$A$3:$C$20, 3,FALSE)*I8943</f>
        <v>25</v>
      </c>
      <c r="L8943" s="27">
        <f t="shared" si="278"/>
        <v>25</v>
      </c>
      <c r="M8943" s="27">
        <f t="shared" si="279"/>
        <v>25</v>
      </c>
    </row>
    <row r="8944" spans="1:13" x14ac:dyDescent="0.2">
      <c r="A8944">
        <v>3864</v>
      </c>
      <c r="B8944" s="4">
        <v>43973</v>
      </c>
      <c r="C8944" t="s">
        <v>39</v>
      </c>
      <c r="D8944" t="s">
        <v>32</v>
      </c>
      <c r="E8944" s="2" t="str">
        <f>VLOOKUP('SampleSuperstore - Main Data'!D8944,Reference!$A$26:$B$74,2,FALSE)</f>
        <v>South</v>
      </c>
      <c r="F8944" s="22" t="s">
        <v>13</v>
      </c>
      <c r="G8944" s="22" t="s">
        <v>16</v>
      </c>
      <c r="H8944" s="24">
        <f>VLOOKUP($G8944, Reference!$A$3:$C$20, 2,FALSE)*I8944</f>
        <v>19</v>
      </c>
      <c r="I8944" s="22">
        <v>1</v>
      </c>
      <c r="J8944" s="26" cm="1">
        <f t="array" ref="J8944">IFERROR(_xlfn.IFS(AND(C8944="Corporate", F8944="Technology"), 3%, C8944="Corporate", 1%),0%)</f>
        <v>0</v>
      </c>
      <c r="K8944" s="24">
        <f>VLOOKUP($G8944, Reference!$A$3:$C$20, 3,FALSE)*I8944</f>
        <v>10</v>
      </c>
      <c r="L8944" s="27">
        <f t="shared" si="278"/>
        <v>9</v>
      </c>
      <c r="M8944" s="27">
        <f t="shared" si="279"/>
        <v>9</v>
      </c>
    </row>
    <row r="8945" spans="1:13" x14ac:dyDescent="0.2">
      <c r="A8945">
        <v>3865</v>
      </c>
      <c r="B8945" s="4">
        <v>43974</v>
      </c>
      <c r="C8945" t="s">
        <v>39</v>
      </c>
      <c r="D8945" t="s">
        <v>51</v>
      </c>
      <c r="E8945" s="2" t="str">
        <f>VLOOKUP('SampleSuperstore - Main Data'!D8945,Reference!$A$26:$B$74,2,FALSE)</f>
        <v>East</v>
      </c>
      <c r="F8945" s="22" t="s">
        <v>13</v>
      </c>
      <c r="G8945" s="22" t="s">
        <v>26</v>
      </c>
      <c r="H8945" s="24">
        <f>VLOOKUP($G8945, Reference!$A$3:$C$20, 2,FALSE)*I8945</f>
        <v>17.5</v>
      </c>
      <c r="I8945" s="22">
        <v>7</v>
      </c>
      <c r="J8945" s="26" cm="1">
        <f t="array" ref="J8945">IFERROR(_xlfn.IFS(AND(C8945="Corporate", F8945="Technology"), 3%, C8945="Corporate", 1%),0%)</f>
        <v>0</v>
      </c>
      <c r="K8945" s="24">
        <f>VLOOKUP($G8945, Reference!$A$3:$C$20, 3,FALSE)*I8945</f>
        <v>14</v>
      </c>
      <c r="L8945" s="27">
        <f t="shared" si="278"/>
        <v>3.5</v>
      </c>
      <c r="M8945" s="27">
        <f t="shared" si="279"/>
        <v>3.5</v>
      </c>
    </row>
    <row r="8946" spans="1:13" x14ac:dyDescent="0.2">
      <c r="A8946">
        <v>3866</v>
      </c>
      <c r="B8946" s="4">
        <v>43974</v>
      </c>
      <c r="C8946" t="s">
        <v>39</v>
      </c>
      <c r="D8946" t="s">
        <v>47</v>
      </c>
      <c r="E8946" s="2" t="str">
        <f>VLOOKUP('SampleSuperstore - Main Data'!D8946,Reference!$A$26:$B$74,2,FALSE)</f>
        <v>South</v>
      </c>
      <c r="F8946" s="22" t="s">
        <v>23</v>
      </c>
      <c r="G8946" s="22" t="s">
        <v>59</v>
      </c>
      <c r="H8946" s="24">
        <f>VLOOKUP($G8946, Reference!$A$3:$C$20, 2,FALSE)*I8946</f>
        <v>595</v>
      </c>
      <c r="I8946" s="22">
        <v>7</v>
      </c>
      <c r="J8946" s="26" cm="1">
        <f t="array" ref="J8946">IFERROR(_xlfn.IFS(AND(C8946="Corporate", F8946="Technology"), 3%, C8946="Corporate", 1%),0%)</f>
        <v>0</v>
      </c>
      <c r="K8946" s="24">
        <f>VLOOKUP($G8946, Reference!$A$3:$C$20, 3,FALSE)*I8946</f>
        <v>525</v>
      </c>
      <c r="L8946" s="27">
        <f t="shared" si="278"/>
        <v>70</v>
      </c>
      <c r="M8946" s="27">
        <f t="shared" si="279"/>
        <v>70</v>
      </c>
    </row>
    <row r="8947" spans="1:13" x14ac:dyDescent="0.2">
      <c r="A8947">
        <v>3886</v>
      </c>
      <c r="B8947" s="4">
        <v>43974</v>
      </c>
      <c r="C8947" t="s">
        <v>39</v>
      </c>
      <c r="D8947" t="s">
        <v>36</v>
      </c>
      <c r="E8947" s="2" t="str">
        <f>VLOOKUP('SampleSuperstore - Main Data'!D8947,Reference!$A$26:$B$74,2,FALSE)</f>
        <v>East</v>
      </c>
      <c r="F8947" s="22" t="s">
        <v>29</v>
      </c>
      <c r="G8947" s="22" t="s">
        <v>33</v>
      </c>
      <c r="H8947" s="24">
        <f>VLOOKUP($G8947, Reference!$A$3:$C$20, 2,FALSE)*I8947</f>
        <v>20</v>
      </c>
      <c r="I8947" s="22">
        <v>4</v>
      </c>
      <c r="J8947" s="26" cm="1">
        <f t="array" ref="J8947">IFERROR(_xlfn.IFS(AND(C8947="Corporate", F8947="Technology"), 3%, C8947="Corporate", 1%),0%)</f>
        <v>0</v>
      </c>
      <c r="K8947" s="24">
        <f>VLOOKUP($G8947, Reference!$A$3:$C$20, 3,FALSE)*I8947</f>
        <v>10</v>
      </c>
      <c r="L8947" s="27">
        <f t="shared" si="278"/>
        <v>10</v>
      </c>
      <c r="M8947" s="27">
        <f t="shared" si="279"/>
        <v>10</v>
      </c>
    </row>
    <row r="8948" spans="1:13" x14ac:dyDescent="0.2">
      <c r="A8948">
        <v>3887</v>
      </c>
      <c r="B8948" s="4">
        <v>43974</v>
      </c>
      <c r="C8948" t="s">
        <v>39</v>
      </c>
      <c r="D8948" t="s">
        <v>36</v>
      </c>
      <c r="E8948" s="2" t="str">
        <f>VLOOKUP('SampleSuperstore - Main Data'!D8948,Reference!$A$26:$B$74,2,FALSE)</f>
        <v>East</v>
      </c>
      <c r="F8948" s="22" t="s">
        <v>13</v>
      </c>
      <c r="G8948" s="22" t="s">
        <v>49</v>
      </c>
      <c r="H8948" s="24">
        <f>VLOOKUP($G8948, Reference!$A$3:$C$20, 2,FALSE)*I8948</f>
        <v>120</v>
      </c>
      <c r="I8948" s="22">
        <v>3</v>
      </c>
      <c r="J8948" s="26" cm="1">
        <f t="array" ref="J8948">IFERROR(_xlfn.IFS(AND(C8948="Corporate", F8948="Technology"), 3%, C8948="Corporate", 1%),0%)</f>
        <v>0</v>
      </c>
      <c r="K8948" s="24">
        <f>VLOOKUP($G8948, Reference!$A$3:$C$20, 3,FALSE)*I8948</f>
        <v>105</v>
      </c>
      <c r="L8948" s="27">
        <f t="shared" si="278"/>
        <v>15</v>
      </c>
      <c r="M8948" s="27">
        <f t="shared" si="279"/>
        <v>15</v>
      </c>
    </row>
    <row r="8949" spans="1:13" x14ac:dyDescent="0.2">
      <c r="A8949">
        <v>3888</v>
      </c>
      <c r="B8949" s="4">
        <v>43974</v>
      </c>
      <c r="C8949" t="s">
        <v>39</v>
      </c>
      <c r="D8949" t="s">
        <v>48</v>
      </c>
      <c r="E8949" s="2" t="str">
        <f>VLOOKUP('SampleSuperstore - Main Data'!D8949,Reference!$A$26:$B$74,2,FALSE)</f>
        <v>South</v>
      </c>
      <c r="F8949" s="22" t="s">
        <v>13</v>
      </c>
      <c r="G8949" s="22" t="s">
        <v>14</v>
      </c>
      <c r="H8949" s="24">
        <f>VLOOKUP($G8949, Reference!$A$3:$C$20, 2,FALSE)*I8949</f>
        <v>180</v>
      </c>
      <c r="I8949" s="22">
        <v>4</v>
      </c>
      <c r="J8949" s="26" cm="1">
        <f t="array" ref="J8949">IFERROR(_xlfn.IFS(AND(C8949="Corporate", F8949="Technology"), 3%, C8949="Corporate", 1%),0%)</f>
        <v>0</v>
      </c>
      <c r="K8949" s="24">
        <f>VLOOKUP($G8949, Reference!$A$3:$C$20, 3,FALSE)*I8949</f>
        <v>140</v>
      </c>
      <c r="L8949" s="27">
        <f t="shared" si="278"/>
        <v>40</v>
      </c>
      <c r="M8949" s="27">
        <f t="shared" si="279"/>
        <v>40</v>
      </c>
    </row>
    <row r="8950" spans="1:13" x14ac:dyDescent="0.2">
      <c r="A8950">
        <v>3889</v>
      </c>
      <c r="B8950" s="4">
        <v>43974</v>
      </c>
      <c r="C8950" t="s">
        <v>39</v>
      </c>
      <c r="D8950" t="s">
        <v>15</v>
      </c>
      <c r="E8950" s="2" t="str">
        <f>VLOOKUP('SampleSuperstore - Main Data'!D8950,Reference!$A$26:$B$74,2,FALSE)</f>
        <v>West</v>
      </c>
      <c r="F8950" s="22" t="s">
        <v>13</v>
      </c>
      <c r="G8950" s="22" t="s">
        <v>14</v>
      </c>
      <c r="H8950" s="24">
        <f>VLOOKUP($G8950, Reference!$A$3:$C$20, 2,FALSE)*I8950</f>
        <v>270</v>
      </c>
      <c r="I8950" s="22">
        <v>6</v>
      </c>
      <c r="J8950" s="26" cm="1">
        <f t="array" ref="J8950">IFERROR(_xlfn.IFS(AND(C8950="Corporate", F8950="Technology"), 3%, C8950="Corporate", 1%),0%)</f>
        <v>0</v>
      </c>
      <c r="K8950" s="24">
        <f>VLOOKUP($G8950, Reference!$A$3:$C$20, 3,FALSE)*I8950</f>
        <v>210</v>
      </c>
      <c r="L8950" s="27">
        <f t="shared" si="278"/>
        <v>60</v>
      </c>
      <c r="M8950" s="27">
        <f t="shared" si="279"/>
        <v>60</v>
      </c>
    </row>
    <row r="8951" spans="1:13" x14ac:dyDescent="0.2">
      <c r="A8951">
        <v>3890</v>
      </c>
      <c r="B8951" s="4">
        <v>43974</v>
      </c>
      <c r="C8951" t="s">
        <v>39</v>
      </c>
      <c r="D8951" t="s">
        <v>15</v>
      </c>
      <c r="E8951" s="2" t="str">
        <f>VLOOKUP('SampleSuperstore - Main Data'!D8951,Reference!$A$26:$B$74,2,FALSE)</f>
        <v>West</v>
      </c>
      <c r="F8951" s="22" t="s">
        <v>29</v>
      </c>
      <c r="G8951" s="22" t="s">
        <v>50</v>
      </c>
      <c r="H8951" s="24">
        <f>VLOOKUP($G8951, Reference!$A$3:$C$20, 2,FALSE)*I8951</f>
        <v>398</v>
      </c>
      <c r="I8951" s="22">
        <v>2</v>
      </c>
      <c r="J8951" s="26" cm="1">
        <f t="array" ref="J8951">IFERROR(_xlfn.IFS(AND(C8951="Corporate", F8951="Technology"), 3%, C8951="Corporate", 1%),0%)</f>
        <v>0</v>
      </c>
      <c r="K8951" s="24">
        <f>VLOOKUP($G8951, Reference!$A$3:$C$20, 3,FALSE)*I8951</f>
        <v>330</v>
      </c>
      <c r="L8951" s="27">
        <f t="shared" si="278"/>
        <v>68</v>
      </c>
      <c r="M8951" s="27">
        <f t="shared" si="279"/>
        <v>68</v>
      </c>
    </row>
    <row r="8952" spans="1:13" x14ac:dyDescent="0.2">
      <c r="A8952">
        <v>3891</v>
      </c>
      <c r="B8952" s="4">
        <v>43975</v>
      </c>
      <c r="C8952" t="s">
        <v>39</v>
      </c>
      <c r="D8952" t="s">
        <v>15</v>
      </c>
      <c r="E8952" s="2" t="str">
        <f>VLOOKUP('SampleSuperstore - Main Data'!D8952,Reference!$A$26:$B$74,2,FALSE)</f>
        <v>West</v>
      </c>
      <c r="F8952" s="22" t="s">
        <v>13</v>
      </c>
      <c r="G8952" s="22" t="s">
        <v>20</v>
      </c>
      <c r="H8952" s="24">
        <f>VLOOKUP($G8952, Reference!$A$3:$C$20, 2,FALSE)*I8952</f>
        <v>119</v>
      </c>
      <c r="I8952" s="22">
        <v>7</v>
      </c>
      <c r="J8952" s="26" cm="1">
        <f t="array" ref="J8952">IFERROR(_xlfn.IFS(AND(C8952="Corporate", F8952="Technology"), 3%, C8952="Corporate", 1%),0%)</f>
        <v>0</v>
      </c>
      <c r="K8952" s="24">
        <f>VLOOKUP($G8952, Reference!$A$3:$C$20, 3,FALSE)*I8952</f>
        <v>70</v>
      </c>
      <c r="L8952" s="27">
        <f t="shared" si="278"/>
        <v>49</v>
      </c>
      <c r="M8952" s="27">
        <f t="shared" si="279"/>
        <v>49</v>
      </c>
    </row>
    <row r="8953" spans="1:13" x14ac:dyDescent="0.2">
      <c r="A8953">
        <v>3892</v>
      </c>
      <c r="B8953" s="4">
        <v>43975</v>
      </c>
      <c r="C8953" t="s">
        <v>39</v>
      </c>
      <c r="D8953" t="s">
        <v>15</v>
      </c>
      <c r="E8953" s="2" t="str">
        <f>VLOOKUP('SampleSuperstore - Main Data'!D8953,Reference!$A$26:$B$74,2,FALSE)</f>
        <v>West</v>
      </c>
      <c r="F8953" s="22" t="s">
        <v>23</v>
      </c>
      <c r="G8953" s="22" t="s">
        <v>37</v>
      </c>
      <c r="H8953" s="24">
        <f>VLOOKUP($G8953, Reference!$A$3:$C$20, 2,FALSE)*I8953</f>
        <v>27</v>
      </c>
      <c r="I8953" s="22">
        <v>3</v>
      </c>
      <c r="J8953" s="26" cm="1">
        <f t="array" ref="J8953">IFERROR(_xlfn.IFS(AND(C8953="Corporate", F8953="Technology"), 3%, C8953="Corporate", 1%),0%)</f>
        <v>0</v>
      </c>
      <c r="K8953" s="24">
        <f>VLOOKUP($G8953, Reference!$A$3:$C$20, 3,FALSE)*I8953</f>
        <v>15</v>
      </c>
      <c r="L8953" s="27">
        <f t="shared" si="278"/>
        <v>12</v>
      </c>
      <c r="M8953" s="27">
        <f t="shared" si="279"/>
        <v>12</v>
      </c>
    </row>
    <row r="8954" spans="1:13" x14ac:dyDescent="0.2">
      <c r="A8954">
        <v>3921</v>
      </c>
      <c r="B8954" s="4">
        <v>43975</v>
      </c>
      <c r="C8954" t="s">
        <v>39</v>
      </c>
      <c r="D8954" t="s">
        <v>15</v>
      </c>
      <c r="E8954" s="2" t="str">
        <f>VLOOKUP('SampleSuperstore - Main Data'!D8954,Reference!$A$26:$B$74,2,FALSE)</f>
        <v>West</v>
      </c>
      <c r="F8954" s="22" t="s">
        <v>13</v>
      </c>
      <c r="G8954" s="22" t="s">
        <v>14</v>
      </c>
      <c r="H8954" s="24">
        <f>VLOOKUP($G8954, Reference!$A$3:$C$20, 2,FALSE)*I8954</f>
        <v>225</v>
      </c>
      <c r="I8954" s="22">
        <v>5</v>
      </c>
      <c r="J8954" s="26" cm="1">
        <f t="array" ref="J8954">IFERROR(_xlfn.IFS(AND(C8954="Corporate", F8954="Technology"), 3%, C8954="Corporate", 1%),0%)</f>
        <v>0</v>
      </c>
      <c r="K8954" s="24">
        <f>VLOOKUP($G8954, Reference!$A$3:$C$20, 3,FALSE)*I8954</f>
        <v>175</v>
      </c>
      <c r="L8954" s="27">
        <f t="shared" si="278"/>
        <v>50</v>
      </c>
      <c r="M8954" s="27">
        <f t="shared" si="279"/>
        <v>50</v>
      </c>
    </row>
    <row r="8955" spans="1:13" x14ac:dyDescent="0.2">
      <c r="A8955">
        <v>3922</v>
      </c>
      <c r="B8955" s="4">
        <v>43975</v>
      </c>
      <c r="C8955" t="s">
        <v>39</v>
      </c>
      <c r="D8955" t="s">
        <v>12</v>
      </c>
      <c r="E8955" s="2" t="str">
        <f>VLOOKUP('SampleSuperstore - Main Data'!D8955,Reference!$A$26:$B$74,2,FALSE)</f>
        <v>West</v>
      </c>
      <c r="F8955" s="22" t="s">
        <v>23</v>
      </c>
      <c r="G8955" s="22" t="s">
        <v>59</v>
      </c>
      <c r="H8955" s="24">
        <f>VLOOKUP($G8955, Reference!$A$3:$C$20, 2,FALSE)*I8955</f>
        <v>255</v>
      </c>
      <c r="I8955" s="22">
        <v>3</v>
      </c>
      <c r="J8955" s="26" cm="1">
        <f t="array" ref="J8955">IFERROR(_xlfn.IFS(AND(C8955="Corporate", F8955="Technology"), 3%, C8955="Corporate", 1%),0%)</f>
        <v>0</v>
      </c>
      <c r="K8955" s="24">
        <f>VLOOKUP($G8955, Reference!$A$3:$C$20, 3,FALSE)*I8955</f>
        <v>225</v>
      </c>
      <c r="L8955" s="27">
        <f t="shared" si="278"/>
        <v>30</v>
      </c>
      <c r="M8955" s="27">
        <f t="shared" si="279"/>
        <v>30</v>
      </c>
    </row>
    <row r="8956" spans="1:13" x14ac:dyDescent="0.2">
      <c r="A8956">
        <v>3923</v>
      </c>
      <c r="B8956" s="4">
        <v>43975</v>
      </c>
      <c r="C8956" t="s">
        <v>39</v>
      </c>
      <c r="D8956" t="s">
        <v>19</v>
      </c>
      <c r="E8956" s="2" t="str">
        <f>VLOOKUP('SampleSuperstore - Main Data'!D8956,Reference!$A$26:$B$74,2,FALSE)</f>
        <v>East</v>
      </c>
      <c r="F8956" s="22" t="s">
        <v>23</v>
      </c>
      <c r="G8956" s="22" t="s">
        <v>24</v>
      </c>
      <c r="H8956" s="24">
        <f>VLOOKUP($G8956, Reference!$A$3:$C$20, 2,FALSE)*I8956</f>
        <v>495</v>
      </c>
      <c r="I8956" s="22">
        <v>5</v>
      </c>
      <c r="J8956" s="26" cm="1">
        <f t="array" ref="J8956">IFERROR(_xlfn.IFS(AND(C8956="Corporate", F8956="Technology"), 3%, C8956="Corporate", 1%),0%)</f>
        <v>0</v>
      </c>
      <c r="K8956" s="24">
        <f>VLOOKUP($G8956, Reference!$A$3:$C$20, 3,FALSE)*I8956</f>
        <v>395</v>
      </c>
      <c r="L8956" s="27">
        <f t="shared" si="278"/>
        <v>100</v>
      </c>
      <c r="M8956" s="27">
        <f t="shared" si="279"/>
        <v>100</v>
      </c>
    </row>
    <row r="8957" spans="1:13" x14ac:dyDescent="0.2">
      <c r="A8957">
        <v>3924</v>
      </c>
      <c r="B8957" s="4">
        <v>43975</v>
      </c>
      <c r="C8957" t="s">
        <v>39</v>
      </c>
      <c r="D8957" t="s">
        <v>64</v>
      </c>
      <c r="E8957" s="2" t="str">
        <f>VLOOKUP('SampleSuperstore - Main Data'!D8957,Reference!$A$26:$B$74,2,FALSE)</f>
        <v>East</v>
      </c>
      <c r="F8957" s="22" t="s">
        <v>13</v>
      </c>
      <c r="G8957" s="22" t="s">
        <v>26</v>
      </c>
      <c r="H8957" s="24">
        <f>VLOOKUP($G8957, Reference!$A$3:$C$20, 2,FALSE)*I8957</f>
        <v>7.5</v>
      </c>
      <c r="I8957" s="22">
        <v>3</v>
      </c>
      <c r="J8957" s="26" cm="1">
        <f t="array" ref="J8957">IFERROR(_xlfn.IFS(AND(C8957="Corporate", F8957="Technology"), 3%, C8957="Corporate", 1%),0%)</f>
        <v>0</v>
      </c>
      <c r="K8957" s="24">
        <f>VLOOKUP($G8957, Reference!$A$3:$C$20, 3,FALSE)*I8957</f>
        <v>6</v>
      </c>
      <c r="L8957" s="27">
        <f t="shared" si="278"/>
        <v>1.5</v>
      </c>
      <c r="M8957" s="27">
        <f t="shared" si="279"/>
        <v>1.5</v>
      </c>
    </row>
    <row r="8958" spans="1:13" x14ac:dyDescent="0.2">
      <c r="A8958">
        <v>3925</v>
      </c>
      <c r="B8958" s="4">
        <v>43976</v>
      </c>
      <c r="C8958" t="s">
        <v>39</v>
      </c>
      <c r="D8958" t="s">
        <v>36</v>
      </c>
      <c r="E8958" s="2" t="str">
        <f>VLOOKUP('SampleSuperstore - Main Data'!D8958,Reference!$A$26:$B$74,2,FALSE)</f>
        <v>East</v>
      </c>
      <c r="F8958" s="22" t="s">
        <v>13</v>
      </c>
      <c r="G8958" s="22" t="s">
        <v>26</v>
      </c>
      <c r="H8958" s="24">
        <f>VLOOKUP($G8958, Reference!$A$3:$C$20, 2,FALSE)*I8958</f>
        <v>15</v>
      </c>
      <c r="I8958" s="22">
        <v>6</v>
      </c>
      <c r="J8958" s="26" cm="1">
        <f t="array" ref="J8958">IFERROR(_xlfn.IFS(AND(C8958="Corporate", F8958="Technology"), 3%, C8958="Corporate", 1%),0%)</f>
        <v>0</v>
      </c>
      <c r="K8958" s="24">
        <f>VLOOKUP($G8958, Reference!$A$3:$C$20, 3,FALSE)*I8958</f>
        <v>12</v>
      </c>
      <c r="L8958" s="27">
        <f t="shared" si="278"/>
        <v>3</v>
      </c>
      <c r="M8958" s="27">
        <f t="shared" si="279"/>
        <v>3</v>
      </c>
    </row>
    <row r="8959" spans="1:13" x14ac:dyDescent="0.2">
      <c r="A8959">
        <v>3950</v>
      </c>
      <c r="B8959" s="4">
        <v>43976</v>
      </c>
      <c r="C8959" t="s">
        <v>39</v>
      </c>
      <c r="D8959" t="s">
        <v>44</v>
      </c>
      <c r="E8959" s="2" t="str">
        <f>VLOOKUP('SampleSuperstore - Main Data'!D8959,Reference!$A$26:$B$74,2,FALSE)</f>
        <v>South</v>
      </c>
      <c r="F8959" s="22" t="s">
        <v>13</v>
      </c>
      <c r="G8959" s="22" t="s">
        <v>20</v>
      </c>
      <c r="H8959" s="24">
        <f>VLOOKUP($G8959, Reference!$A$3:$C$20, 2,FALSE)*I8959</f>
        <v>51</v>
      </c>
      <c r="I8959" s="22">
        <v>3</v>
      </c>
      <c r="J8959" s="26" cm="1">
        <f t="array" ref="J8959">IFERROR(_xlfn.IFS(AND(C8959="Corporate", F8959="Technology"), 3%, C8959="Corporate", 1%),0%)</f>
        <v>0</v>
      </c>
      <c r="K8959" s="24">
        <f>VLOOKUP($G8959, Reference!$A$3:$C$20, 3,FALSE)*I8959</f>
        <v>30</v>
      </c>
      <c r="L8959" s="27">
        <f t="shared" si="278"/>
        <v>21</v>
      </c>
      <c r="M8959" s="27">
        <f t="shared" si="279"/>
        <v>21</v>
      </c>
    </row>
    <row r="8960" spans="1:13" x14ac:dyDescent="0.2">
      <c r="A8960">
        <v>3951</v>
      </c>
      <c r="B8960" s="4">
        <v>43976</v>
      </c>
      <c r="C8960" t="s">
        <v>39</v>
      </c>
      <c r="D8960" t="s">
        <v>40</v>
      </c>
      <c r="E8960" s="2" t="str">
        <f>VLOOKUP('SampleSuperstore - Main Data'!D8960,Reference!$A$26:$B$74,2,FALSE)</f>
        <v>East</v>
      </c>
      <c r="F8960" s="22" t="s">
        <v>13</v>
      </c>
      <c r="G8960" s="22" t="s">
        <v>14</v>
      </c>
      <c r="H8960" s="24">
        <f>VLOOKUP($G8960, Reference!$A$3:$C$20, 2,FALSE)*I8960</f>
        <v>90</v>
      </c>
      <c r="I8960" s="22">
        <v>2</v>
      </c>
      <c r="J8960" s="26" cm="1">
        <f t="array" ref="J8960">IFERROR(_xlfn.IFS(AND(C8960="Corporate", F8960="Technology"), 3%, C8960="Corporate", 1%),0%)</f>
        <v>0</v>
      </c>
      <c r="K8960" s="24">
        <f>VLOOKUP($G8960, Reference!$A$3:$C$20, 3,FALSE)*I8960</f>
        <v>70</v>
      </c>
      <c r="L8960" s="27">
        <f t="shared" si="278"/>
        <v>20</v>
      </c>
      <c r="M8960" s="27">
        <f t="shared" si="279"/>
        <v>20</v>
      </c>
    </row>
    <row r="8961" spans="1:13" x14ac:dyDescent="0.2">
      <c r="A8961">
        <v>3952</v>
      </c>
      <c r="B8961" s="4">
        <v>43976</v>
      </c>
      <c r="C8961" t="s">
        <v>39</v>
      </c>
      <c r="D8961" t="s">
        <v>21</v>
      </c>
      <c r="E8961" s="2" t="str">
        <f>VLOOKUP('SampleSuperstore - Main Data'!D8961,Reference!$A$26:$B$74,2,FALSE)</f>
        <v>West</v>
      </c>
      <c r="F8961" s="22" t="s">
        <v>13</v>
      </c>
      <c r="G8961" s="22" t="s">
        <v>14</v>
      </c>
      <c r="H8961" s="24">
        <f>VLOOKUP($G8961, Reference!$A$3:$C$20, 2,FALSE)*I8961</f>
        <v>225</v>
      </c>
      <c r="I8961" s="22">
        <v>5</v>
      </c>
      <c r="J8961" s="26" cm="1">
        <f t="array" ref="J8961">IFERROR(_xlfn.IFS(AND(C8961="Corporate", F8961="Technology"), 3%, C8961="Corporate", 1%),0%)</f>
        <v>0</v>
      </c>
      <c r="K8961" s="24">
        <f>VLOOKUP($G8961, Reference!$A$3:$C$20, 3,FALSE)*I8961</f>
        <v>175</v>
      </c>
      <c r="L8961" s="27">
        <f t="shared" si="278"/>
        <v>50</v>
      </c>
      <c r="M8961" s="27">
        <f t="shared" si="279"/>
        <v>50</v>
      </c>
    </row>
    <row r="8962" spans="1:13" x14ac:dyDescent="0.2">
      <c r="A8962">
        <v>3973</v>
      </c>
      <c r="B8962" s="4">
        <v>43977</v>
      </c>
      <c r="C8962" t="s">
        <v>39</v>
      </c>
      <c r="D8962" t="s">
        <v>36</v>
      </c>
      <c r="E8962" s="2" t="str">
        <f>VLOOKUP('SampleSuperstore - Main Data'!D8962,Reference!$A$26:$B$74,2,FALSE)</f>
        <v>East</v>
      </c>
      <c r="F8962" s="22" t="s">
        <v>13</v>
      </c>
      <c r="G8962" s="22" t="s">
        <v>35</v>
      </c>
      <c r="H8962" s="24">
        <f>VLOOKUP($G8962, Reference!$A$3:$C$20, 2,FALSE)*I8962</f>
        <v>48</v>
      </c>
      <c r="I8962" s="22">
        <v>2</v>
      </c>
      <c r="J8962" s="26" cm="1">
        <f t="array" ref="J8962">IFERROR(_xlfn.IFS(AND(C8962="Corporate", F8962="Technology"), 3%, C8962="Corporate", 1%),0%)</f>
        <v>0</v>
      </c>
      <c r="K8962" s="24">
        <f>VLOOKUP($G8962, Reference!$A$3:$C$20, 3,FALSE)*I8962</f>
        <v>38</v>
      </c>
      <c r="L8962" s="27">
        <f t="shared" ref="L8962:L9025" si="280">H8962-K8962</f>
        <v>10</v>
      </c>
      <c r="M8962" s="27">
        <f t="shared" ref="M8962:M9025" si="281">H8962*(1-J8962)-K8962</f>
        <v>10</v>
      </c>
    </row>
    <row r="8963" spans="1:13" x14ac:dyDescent="0.2">
      <c r="A8963">
        <v>3974</v>
      </c>
      <c r="B8963" s="4">
        <v>43977</v>
      </c>
      <c r="C8963" t="s">
        <v>39</v>
      </c>
      <c r="D8963" t="s">
        <v>36</v>
      </c>
      <c r="E8963" s="2" t="str">
        <f>VLOOKUP('SampleSuperstore - Main Data'!D8963,Reference!$A$26:$B$74,2,FALSE)</f>
        <v>East</v>
      </c>
      <c r="F8963" s="22" t="s">
        <v>23</v>
      </c>
      <c r="G8963" s="22" t="s">
        <v>38</v>
      </c>
      <c r="H8963" s="24">
        <f>VLOOKUP($G8963, Reference!$A$3:$C$20, 2,FALSE)*I8963</f>
        <v>160</v>
      </c>
      <c r="I8963" s="22">
        <v>2</v>
      </c>
      <c r="J8963" s="26" cm="1">
        <f t="array" ref="J8963">IFERROR(_xlfn.IFS(AND(C8963="Corporate", F8963="Technology"), 3%, C8963="Corporate", 1%),0%)</f>
        <v>0</v>
      </c>
      <c r="K8963" s="24">
        <f>VLOOKUP($G8963, Reference!$A$3:$C$20, 3,FALSE)*I8963</f>
        <v>130</v>
      </c>
      <c r="L8963" s="27">
        <f t="shared" si="280"/>
        <v>30</v>
      </c>
      <c r="M8963" s="27">
        <f t="shared" si="281"/>
        <v>30</v>
      </c>
    </row>
    <row r="8964" spans="1:13" x14ac:dyDescent="0.2">
      <c r="A8964">
        <v>3975</v>
      </c>
      <c r="B8964" s="4">
        <v>43977</v>
      </c>
      <c r="C8964" t="s">
        <v>39</v>
      </c>
      <c r="D8964" t="s">
        <v>40</v>
      </c>
      <c r="E8964" s="2" t="str">
        <f>VLOOKUP('SampleSuperstore - Main Data'!D8964,Reference!$A$26:$B$74,2,FALSE)</f>
        <v>East</v>
      </c>
      <c r="F8964" s="22" t="s">
        <v>29</v>
      </c>
      <c r="G8964" s="22" t="s">
        <v>50</v>
      </c>
      <c r="H8964" s="24">
        <f>VLOOKUP($G8964, Reference!$A$3:$C$20, 2,FALSE)*I8964</f>
        <v>398</v>
      </c>
      <c r="I8964" s="22">
        <v>2</v>
      </c>
      <c r="J8964" s="26" cm="1">
        <f t="array" ref="J8964">IFERROR(_xlfn.IFS(AND(C8964="Corporate", F8964="Technology"), 3%, C8964="Corporate", 1%),0%)</f>
        <v>0</v>
      </c>
      <c r="K8964" s="24">
        <f>VLOOKUP($G8964, Reference!$A$3:$C$20, 3,FALSE)*I8964</f>
        <v>330</v>
      </c>
      <c r="L8964" s="27">
        <f t="shared" si="280"/>
        <v>68</v>
      </c>
      <c r="M8964" s="27">
        <f t="shared" si="281"/>
        <v>68</v>
      </c>
    </row>
    <row r="8965" spans="1:13" x14ac:dyDescent="0.2">
      <c r="A8965">
        <v>3976</v>
      </c>
      <c r="B8965" s="4">
        <v>43977</v>
      </c>
      <c r="C8965" t="s">
        <v>39</v>
      </c>
      <c r="D8965" t="s">
        <v>18</v>
      </c>
      <c r="E8965" s="2" t="str">
        <f>VLOOKUP('SampleSuperstore - Main Data'!D8965,Reference!$A$26:$B$74,2,FALSE)</f>
        <v>South</v>
      </c>
      <c r="F8965" s="22" t="s">
        <v>13</v>
      </c>
      <c r="G8965" s="22" t="s">
        <v>20</v>
      </c>
      <c r="H8965" s="24">
        <f>VLOOKUP($G8965, Reference!$A$3:$C$20, 2,FALSE)*I8965</f>
        <v>51</v>
      </c>
      <c r="I8965" s="22">
        <v>3</v>
      </c>
      <c r="J8965" s="26" cm="1">
        <f t="array" ref="J8965">IFERROR(_xlfn.IFS(AND(C8965="Corporate", F8965="Technology"), 3%, C8965="Corporate", 1%),0%)</f>
        <v>0</v>
      </c>
      <c r="K8965" s="24">
        <f>VLOOKUP($G8965, Reference!$A$3:$C$20, 3,FALSE)*I8965</f>
        <v>30</v>
      </c>
      <c r="L8965" s="27">
        <f t="shared" si="280"/>
        <v>21</v>
      </c>
      <c r="M8965" s="27">
        <f t="shared" si="281"/>
        <v>21</v>
      </c>
    </row>
    <row r="8966" spans="1:13" x14ac:dyDescent="0.2">
      <c r="A8966">
        <v>3977</v>
      </c>
      <c r="B8966" s="4">
        <v>43977</v>
      </c>
      <c r="C8966" t="s">
        <v>39</v>
      </c>
      <c r="D8966" t="s">
        <v>25</v>
      </c>
      <c r="E8966" s="2" t="str">
        <f>VLOOKUP('SampleSuperstore - Main Data'!D8966,Reference!$A$26:$B$74,2,FALSE)</f>
        <v>Central</v>
      </c>
      <c r="F8966" s="22" t="s">
        <v>23</v>
      </c>
      <c r="G8966" s="22" t="s">
        <v>37</v>
      </c>
      <c r="H8966" s="24">
        <f>VLOOKUP($G8966, Reference!$A$3:$C$20, 2,FALSE)*I8966</f>
        <v>45</v>
      </c>
      <c r="I8966" s="22">
        <v>5</v>
      </c>
      <c r="J8966" s="26" cm="1">
        <f t="array" ref="J8966">IFERROR(_xlfn.IFS(AND(C8966="Corporate", F8966="Technology"), 3%, C8966="Corporate", 1%),0%)</f>
        <v>0</v>
      </c>
      <c r="K8966" s="24">
        <f>VLOOKUP($G8966, Reference!$A$3:$C$20, 3,FALSE)*I8966</f>
        <v>25</v>
      </c>
      <c r="L8966" s="27">
        <f t="shared" si="280"/>
        <v>20</v>
      </c>
      <c r="M8966" s="27">
        <f t="shared" si="281"/>
        <v>20</v>
      </c>
    </row>
    <row r="8967" spans="1:13" x14ac:dyDescent="0.2">
      <c r="A8967">
        <v>4000</v>
      </c>
      <c r="B8967" s="4">
        <v>43978</v>
      </c>
      <c r="C8967" t="s">
        <v>39</v>
      </c>
      <c r="D8967" t="s">
        <v>76</v>
      </c>
      <c r="E8967" s="2" t="str">
        <f>VLOOKUP('SampleSuperstore - Main Data'!D8967,Reference!$A$26:$B$74,2,FALSE)</f>
        <v>Central</v>
      </c>
      <c r="F8967" s="22" t="s">
        <v>13</v>
      </c>
      <c r="G8967" s="22" t="s">
        <v>26</v>
      </c>
      <c r="H8967" s="24">
        <f>VLOOKUP($G8967, Reference!$A$3:$C$20, 2,FALSE)*I8967</f>
        <v>5</v>
      </c>
      <c r="I8967" s="22">
        <v>2</v>
      </c>
      <c r="J8967" s="26" cm="1">
        <f t="array" ref="J8967">IFERROR(_xlfn.IFS(AND(C8967="Corporate", F8967="Technology"), 3%, C8967="Corporate", 1%),0%)</f>
        <v>0</v>
      </c>
      <c r="K8967" s="24">
        <f>VLOOKUP($G8967, Reference!$A$3:$C$20, 3,FALSE)*I8967</f>
        <v>4</v>
      </c>
      <c r="L8967" s="27">
        <f t="shared" si="280"/>
        <v>1</v>
      </c>
      <c r="M8967" s="27">
        <f t="shared" si="281"/>
        <v>1</v>
      </c>
    </row>
    <row r="8968" spans="1:13" x14ac:dyDescent="0.2">
      <c r="A8968">
        <v>4001</v>
      </c>
      <c r="B8968" s="4">
        <v>43978</v>
      </c>
      <c r="C8968" t="s">
        <v>39</v>
      </c>
      <c r="D8968" t="s">
        <v>34</v>
      </c>
      <c r="E8968" s="2" t="str">
        <f>VLOOKUP('SampleSuperstore - Main Data'!D8968,Reference!$A$26:$B$74,2,FALSE)</f>
        <v>South</v>
      </c>
      <c r="F8968" s="22" t="s">
        <v>29</v>
      </c>
      <c r="G8968" s="22" t="s">
        <v>33</v>
      </c>
      <c r="H8968" s="24">
        <f>VLOOKUP($G8968, Reference!$A$3:$C$20, 2,FALSE)*I8968</f>
        <v>70</v>
      </c>
      <c r="I8968" s="22">
        <v>14</v>
      </c>
      <c r="J8968" s="26" cm="1">
        <f t="array" ref="J8968">IFERROR(_xlfn.IFS(AND(C8968="Corporate", F8968="Technology"), 3%, C8968="Corporate", 1%),0%)</f>
        <v>0</v>
      </c>
      <c r="K8968" s="24">
        <f>VLOOKUP($G8968, Reference!$A$3:$C$20, 3,FALSE)*I8968</f>
        <v>35</v>
      </c>
      <c r="L8968" s="27">
        <f t="shared" si="280"/>
        <v>35</v>
      </c>
      <c r="M8968" s="27">
        <f t="shared" si="281"/>
        <v>35</v>
      </c>
    </row>
    <row r="8969" spans="1:13" x14ac:dyDescent="0.2">
      <c r="A8969">
        <v>4002</v>
      </c>
      <c r="B8969" s="4">
        <v>43978</v>
      </c>
      <c r="C8969" t="s">
        <v>39</v>
      </c>
      <c r="D8969" t="s">
        <v>40</v>
      </c>
      <c r="E8969" s="2" t="str">
        <f>VLOOKUP('SampleSuperstore - Main Data'!D8969,Reference!$A$26:$B$74,2,FALSE)</f>
        <v>East</v>
      </c>
      <c r="F8969" s="22" t="s">
        <v>13</v>
      </c>
      <c r="G8969" s="22" t="s">
        <v>49</v>
      </c>
      <c r="H8969" s="24">
        <f>VLOOKUP($G8969, Reference!$A$3:$C$20, 2,FALSE)*I8969</f>
        <v>400</v>
      </c>
      <c r="I8969" s="22">
        <v>10</v>
      </c>
      <c r="J8969" s="26" cm="1">
        <f t="array" ref="J8969">IFERROR(_xlfn.IFS(AND(C8969="Corporate", F8969="Technology"), 3%, C8969="Corporate", 1%),0%)</f>
        <v>0</v>
      </c>
      <c r="K8969" s="24">
        <f>VLOOKUP($G8969, Reference!$A$3:$C$20, 3,FALSE)*I8969</f>
        <v>350</v>
      </c>
      <c r="L8969" s="27">
        <f t="shared" si="280"/>
        <v>50</v>
      </c>
      <c r="M8969" s="27">
        <f t="shared" si="281"/>
        <v>50</v>
      </c>
    </row>
    <row r="8970" spans="1:13" x14ac:dyDescent="0.2">
      <c r="A8970">
        <v>4003</v>
      </c>
      <c r="B8970" s="4">
        <v>43979</v>
      </c>
      <c r="C8970" t="s">
        <v>39</v>
      </c>
      <c r="D8970" t="s">
        <v>46</v>
      </c>
      <c r="E8970" s="2" t="str">
        <f>VLOOKUP('SampleSuperstore - Main Data'!D8970,Reference!$A$26:$B$74,2,FALSE)</f>
        <v>Central</v>
      </c>
      <c r="F8970" s="22" t="s">
        <v>13</v>
      </c>
      <c r="G8970" s="22" t="s">
        <v>26</v>
      </c>
      <c r="H8970" s="24">
        <f>VLOOKUP($G8970, Reference!$A$3:$C$20, 2,FALSE)*I8970</f>
        <v>7.5</v>
      </c>
      <c r="I8970" s="22">
        <v>3</v>
      </c>
      <c r="J8970" s="26" cm="1">
        <f t="array" ref="J8970">IFERROR(_xlfn.IFS(AND(C8970="Corporate", F8970="Technology"), 3%, C8970="Corporate", 1%),0%)</f>
        <v>0</v>
      </c>
      <c r="K8970" s="24">
        <f>VLOOKUP($G8970, Reference!$A$3:$C$20, 3,FALSE)*I8970</f>
        <v>6</v>
      </c>
      <c r="L8970" s="27">
        <f t="shared" si="280"/>
        <v>1.5</v>
      </c>
      <c r="M8970" s="27">
        <f t="shared" si="281"/>
        <v>1.5</v>
      </c>
    </row>
    <row r="8971" spans="1:13" x14ac:dyDescent="0.2">
      <c r="A8971">
        <v>4004</v>
      </c>
      <c r="B8971" s="4">
        <v>43979</v>
      </c>
      <c r="C8971" t="s">
        <v>39</v>
      </c>
      <c r="D8971" t="s">
        <v>31</v>
      </c>
      <c r="E8971" s="2" t="str">
        <f>VLOOKUP('SampleSuperstore - Main Data'!D8971,Reference!$A$26:$B$74,2,FALSE)</f>
        <v>Central</v>
      </c>
      <c r="F8971" s="22" t="s">
        <v>13</v>
      </c>
      <c r="G8971" s="22" t="s">
        <v>26</v>
      </c>
      <c r="H8971" s="24">
        <f>VLOOKUP($G8971, Reference!$A$3:$C$20, 2,FALSE)*I8971</f>
        <v>5</v>
      </c>
      <c r="I8971" s="22">
        <v>2</v>
      </c>
      <c r="J8971" s="26" cm="1">
        <f t="array" ref="J8971">IFERROR(_xlfn.IFS(AND(C8971="Corporate", F8971="Technology"), 3%, C8971="Corporate", 1%),0%)</f>
        <v>0</v>
      </c>
      <c r="K8971" s="24">
        <f>VLOOKUP($G8971, Reference!$A$3:$C$20, 3,FALSE)*I8971</f>
        <v>4</v>
      </c>
      <c r="L8971" s="27">
        <f t="shared" si="280"/>
        <v>1</v>
      </c>
      <c r="M8971" s="27">
        <f t="shared" si="281"/>
        <v>1</v>
      </c>
    </row>
    <row r="8972" spans="1:13" x14ac:dyDescent="0.2">
      <c r="A8972">
        <v>4028</v>
      </c>
      <c r="B8972" s="4">
        <v>43979</v>
      </c>
      <c r="C8972" t="s">
        <v>39</v>
      </c>
      <c r="D8972" t="s">
        <v>15</v>
      </c>
      <c r="E8972" s="2" t="str">
        <f>VLOOKUP('SampleSuperstore - Main Data'!D8972,Reference!$A$26:$B$74,2,FALSE)</f>
        <v>West</v>
      </c>
      <c r="F8972" s="22" t="s">
        <v>13</v>
      </c>
      <c r="G8972" s="22" t="s">
        <v>14</v>
      </c>
      <c r="H8972" s="24">
        <f>VLOOKUP($G8972, Reference!$A$3:$C$20, 2,FALSE)*I8972</f>
        <v>90</v>
      </c>
      <c r="I8972" s="22">
        <v>2</v>
      </c>
      <c r="J8972" s="26" cm="1">
        <f t="array" ref="J8972">IFERROR(_xlfn.IFS(AND(C8972="Corporate", F8972="Technology"), 3%, C8972="Corporate", 1%),0%)</f>
        <v>0</v>
      </c>
      <c r="K8972" s="24">
        <f>VLOOKUP($G8972, Reference!$A$3:$C$20, 3,FALSE)*I8972</f>
        <v>70</v>
      </c>
      <c r="L8972" s="27">
        <f t="shared" si="280"/>
        <v>20</v>
      </c>
      <c r="M8972" s="27">
        <f t="shared" si="281"/>
        <v>20</v>
      </c>
    </row>
    <row r="8973" spans="1:13" x14ac:dyDescent="0.2">
      <c r="A8973">
        <v>4029</v>
      </c>
      <c r="B8973" s="4">
        <v>43979</v>
      </c>
      <c r="C8973" t="s">
        <v>39</v>
      </c>
      <c r="D8973" t="s">
        <v>76</v>
      </c>
      <c r="E8973" s="2" t="str">
        <f>VLOOKUP('SampleSuperstore - Main Data'!D8973,Reference!$A$26:$B$74,2,FALSE)</f>
        <v>Central</v>
      </c>
      <c r="F8973" s="22" t="s">
        <v>29</v>
      </c>
      <c r="G8973" s="22" t="s">
        <v>33</v>
      </c>
      <c r="H8973" s="24">
        <f>VLOOKUP($G8973, Reference!$A$3:$C$20, 2,FALSE)*I8973</f>
        <v>25</v>
      </c>
      <c r="I8973" s="22">
        <v>5</v>
      </c>
      <c r="J8973" s="26" cm="1">
        <f t="array" ref="J8973">IFERROR(_xlfn.IFS(AND(C8973="Corporate", F8973="Technology"), 3%, C8973="Corporate", 1%),0%)</f>
        <v>0</v>
      </c>
      <c r="K8973" s="24">
        <f>VLOOKUP($G8973, Reference!$A$3:$C$20, 3,FALSE)*I8973</f>
        <v>12.5</v>
      </c>
      <c r="L8973" s="27">
        <f t="shared" si="280"/>
        <v>12.5</v>
      </c>
      <c r="M8973" s="27">
        <f t="shared" si="281"/>
        <v>12.5</v>
      </c>
    </row>
    <row r="8974" spans="1:13" x14ac:dyDescent="0.2">
      <c r="A8974">
        <v>4030</v>
      </c>
      <c r="B8974" s="4">
        <v>43979</v>
      </c>
      <c r="C8974" t="s">
        <v>39</v>
      </c>
      <c r="D8974" t="s">
        <v>15</v>
      </c>
      <c r="E8974" s="2" t="str">
        <f>VLOOKUP('SampleSuperstore - Main Data'!D8974,Reference!$A$26:$B$74,2,FALSE)</f>
        <v>West</v>
      </c>
      <c r="F8974" s="22" t="s">
        <v>13</v>
      </c>
      <c r="G8974" s="22" t="s">
        <v>20</v>
      </c>
      <c r="H8974" s="24">
        <f>VLOOKUP($G8974, Reference!$A$3:$C$20, 2,FALSE)*I8974</f>
        <v>34</v>
      </c>
      <c r="I8974" s="22">
        <v>2</v>
      </c>
      <c r="J8974" s="26" cm="1">
        <f t="array" ref="J8974">IFERROR(_xlfn.IFS(AND(C8974="Corporate", F8974="Technology"), 3%, C8974="Corporate", 1%),0%)</f>
        <v>0</v>
      </c>
      <c r="K8974" s="24">
        <f>VLOOKUP($G8974, Reference!$A$3:$C$20, 3,FALSE)*I8974</f>
        <v>20</v>
      </c>
      <c r="L8974" s="27">
        <f t="shared" si="280"/>
        <v>14</v>
      </c>
      <c r="M8974" s="27">
        <f t="shared" si="281"/>
        <v>14</v>
      </c>
    </row>
    <row r="8975" spans="1:13" x14ac:dyDescent="0.2">
      <c r="A8975">
        <v>4056</v>
      </c>
      <c r="B8975" s="4">
        <v>43980</v>
      </c>
      <c r="C8975" t="s">
        <v>39</v>
      </c>
      <c r="D8975" t="s">
        <v>25</v>
      </c>
      <c r="E8975" s="2" t="str">
        <f>VLOOKUP('SampleSuperstore - Main Data'!D8975,Reference!$A$26:$B$74,2,FALSE)</f>
        <v>Central</v>
      </c>
      <c r="F8975" s="22" t="s">
        <v>13</v>
      </c>
      <c r="G8975" s="22" t="s">
        <v>35</v>
      </c>
      <c r="H8975" s="24">
        <f>VLOOKUP($G8975, Reference!$A$3:$C$20, 2,FALSE)*I8975</f>
        <v>144</v>
      </c>
      <c r="I8975" s="22">
        <v>6</v>
      </c>
      <c r="J8975" s="26" cm="1">
        <f t="array" ref="J8975">IFERROR(_xlfn.IFS(AND(C8975="Corporate", F8975="Technology"), 3%, C8975="Corporate", 1%),0%)</f>
        <v>0</v>
      </c>
      <c r="K8975" s="24">
        <f>VLOOKUP($G8975, Reference!$A$3:$C$20, 3,FALSE)*I8975</f>
        <v>114</v>
      </c>
      <c r="L8975" s="27">
        <f t="shared" si="280"/>
        <v>30</v>
      </c>
      <c r="M8975" s="27">
        <f t="shared" si="281"/>
        <v>30</v>
      </c>
    </row>
    <row r="8976" spans="1:13" x14ac:dyDescent="0.2">
      <c r="A8976">
        <v>4057</v>
      </c>
      <c r="B8976" s="4">
        <v>43980</v>
      </c>
      <c r="C8976" t="s">
        <v>39</v>
      </c>
      <c r="D8976" t="s">
        <v>25</v>
      </c>
      <c r="E8976" s="2" t="str">
        <f>VLOOKUP('SampleSuperstore - Main Data'!D8976,Reference!$A$26:$B$74,2,FALSE)</f>
        <v>Central</v>
      </c>
      <c r="F8976" s="22" t="s">
        <v>13</v>
      </c>
      <c r="G8976" s="22" t="s">
        <v>26</v>
      </c>
      <c r="H8976" s="24">
        <f>VLOOKUP($G8976, Reference!$A$3:$C$20, 2,FALSE)*I8976</f>
        <v>10</v>
      </c>
      <c r="I8976" s="22">
        <v>4</v>
      </c>
      <c r="J8976" s="26" cm="1">
        <f t="array" ref="J8976">IFERROR(_xlfn.IFS(AND(C8976="Corporate", F8976="Technology"), 3%, C8976="Corporate", 1%),0%)</f>
        <v>0</v>
      </c>
      <c r="K8976" s="24">
        <f>VLOOKUP($G8976, Reference!$A$3:$C$20, 3,FALSE)*I8976</f>
        <v>8</v>
      </c>
      <c r="L8976" s="27">
        <f t="shared" si="280"/>
        <v>2</v>
      </c>
      <c r="M8976" s="27">
        <f t="shared" si="281"/>
        <v>2</v>
      </c>
    </row>
    <row r="8977" spans="1:13" x14ac:dyDescent="0.2">
      <c r="A8977">
        <v>4058</v>
      </c>
      <c r="B8977" s="4">
        <v>43981</v>
      </c>
      <c r="C8977" t="s">
        <v>39</v>
      </c>
      <c r="D8977" t="s">
        <v>19</v>
      </c>
      <c r="E8977" s="2" t="str">
        <f>VLOOKUP('SampleSuperstore - Main Data'!D8977,Reference!$A$26:$B$74,2,FALSE)</f>
        <v>East</v>
      </c>
      <c r="F8977" s="22" t="s">
        <v>13</v>
      </c>
      <c r="G8977" s="22" t="s">
        <v>14</v>
      </c>
      <c r="H8977" s="24">
        <f>VLOOKUP($G8977, Reference!$A$3:$C$20, 2,FALSE)*I8977</f>
        <v>90</v>
      </c>
      <c r="I8977" s="22">
        <v>2</v>
      </c>
      <c r="J8977" s="26" cm="1">
        <f t="array" ref="J8977">IFERROR(_xlfn.IFS(AND(C8977="Corporate", F8977="Technology"), 3%, C8977="Corporate", 1%),0%)</f>
        <v>0</v>
      </c>
      <c r="K8977" s="24">
        <f>VLOOKUP($G8977, Reference!$A$3:$C$20, 3,FALSE)*I8977</f>
        <v>70</v>
      </c>
      <c r="L8977" s="27">
        <f t="shared" si="280"/>
        <v>20</v>
      </c>
      <c r="M8977" s="27">
        <f t="shared" si="281"/>
        <v>20</v>
      </c>
    </row>
    <row r="8978" spans="1:13" x14ac:dyDescent="0.2">
      <c r="A8978">
        <v>4081</v>
      </c>
      <c r="B8978" s="4">
        <v>43981</v>
      </c>
      <c r="C8978" t="s">
        <v>39</v>
      </c>
      <c r="D8978" t="s">
        <v>40</v>
      </c>
      <c r="E8978" s="2" t="str">
        <f>VLOOKUP('SampleSuperstore - Main Data'!D8978,Reference!$A$26:$B$74,2,FALSE)</f>
        <v>East</v>
      </c>
      <c r="F8978" s="22" t="s">
        <v>29</v>
      </c>
      <c r="G8978" s="22" t="s">
        <v>50</v>
      </c>
      <c r="H8978" s="24">
        <f>VLOOKUP($G8978, Reference!$A$3:$C$20, 2,FALSE)*I8978</f>
        <v>1592</v>
      </c>
      <c r="I8978" s="22">
        <v>8</v>
      </c>
      <c r="J8978" s="26" cm="1">
        <f t="array" ref="J8978">IFERROR(_xlfn.IFS(AND(C8978="Corporate", F8978="Technology"), 3%, C8978="Corporate", 1%),0%)</f>
        <v>0</v>
      </c>
      <c r="K8978" s="24">
        <f>VLOOKUP($G8978, Reference!$A$3:$C$20, 3,FALSE)*I8978</f>
        <v>1320</v>
      </c>
      <c r="L8978" s="27">
        <f t="shared" si="280"/>
        <v>272</v>
      </c>
      <c r="M8978" s="27">
        <f t="shared" si="281"/>
        <v>272</v>
      </c>
    </row>
    <row r="8979" spans="1:13" x14ac:dyDescent="0.2">
      <c r="A8979">
        <v>4082</v>
      </c>
      <c r="B8979" s="4">
        <v>43982</v>
      </c>
      <c r="C8979" t="s">
        <v>39</v>
      </c>
      <c r="D8979" t="s">
        <v>19</v>
      </c>
      <c r="E8979" s="2" t="str">
        <f>VLOOKUP('SampleSuperstore - Main Data'!D8979,Reference!$A$26:$B$74,2,FALSE)</f>
        <v>East</v>
      </c>
      <c r="F8979" s="22" t="s">
        <v>13</v>
      </c>
      <c r="G8979" s="22" t="s">
        <v>14</v>
      </c>
      <c r="H8979" s="24">
        <f>VLOOKUP($G8979, Reference!$A$3:$C$20, 2,FALSE)*I8979</f>
        <v>135</v>
      </c>
      <c r="I8979" s="22">
        <v>3</v>
      </c>
      <c r="J8979" s="26" cm="1">
        <f t="array" ref="J8979">IFERROR(_xlfn.IFS(AND(C8979="Corporate", F8979="Technology"), 3%, C8979="Corporate", 1%),0%)</f>
        <v>0</v>
      </c>
      <c r="K8979" s="24">
        <f>VLOOKUP($G8979, Reference!$A$3:$C$20, 3,FALSE)*I8979</f>
        <v>105</v>
      </c>
      <c r="L8979" s="27">
        <f t="shared" si="280"/>
        <v>30</v>
      </c>
      <c r="M8979" s="27">
        <f t="shared" si="281"/>
        <v>30</v>
      </c>
    </row>
    <row r="8980" spans="1:13" x14ac:dyDescent="0.2">
      <c r="A8980">
        <v>4083</v>
      </c>
      <c r="B8980" s="4">
        <v>43982</v>
      </c>
      <c r="C8980" t="s">
        <v>39</v>
      </c>
      <c r="D8980" t="s">
        <v>15</v>
      </c>
      <c r="E8980" s="2" t="str">
        <f>VLOOKUP('SampleSuperstore - Main Data'!D8980,Reference!$A$26:$B$74,2,FALSE)</f>
        <v>West</v>
      </c>
      <c r="F8980" s="22" t="s">
        <v>23</v>
      </c>
      <c r="G8980" s="22" t="s">
        <v>24</v>
      </c>
      <c r="H8980" s="24">
        <f>VLOOKUP($G8980, Reference!$A$3:$C$20, 2,FALSE)*I8980</f>
        <v>198</v>
      </c>
      <c r="I8980" s="22">
        <v>2</v>
      </c>
      <c r="J8980" s="26" cm="1">
        <f t="array" ref="J8980">IFERROR(_xlfn.IFS(AND(C8980="Corporate", F8980="Technology"), 3%, C8980="Corporate", 1%),0%)</f>
        <v>0</v>
      </c>
      <c r="K8980" s="24">
        <f>VLOOKUP($G8980, Reference!$A$3:$C$20, 3,FALSE)*I8980</f>
        <v>158</v>
      </c>
      <c r="L8980" s="27">
        <f t="shared" si="280"/>
        <v>40</v>
      </c>
      <c r="M8980" s="27">
        <f t="shared" si="281"/>
        <v>40</v>
      </c>
    </row>
    <row r="8981" spans="1:13" x14ac:dyDescent="0.2">
      <c r="A8981">
        <v>4110</v>
      </c>
      <c r="B8981" s="4">
        <v>43982</v>
      </c>
      <c r="C8981" t="s">
        <v>39</v>
      </c>
      <c r="D8981" t="s">
        <v>22</v>
      </c>
      <c r="E8981" s="2" t="str">
        <f>VLOOKUP('SampleSuperstore - Main Data'!D8981,Reference!$A$26:$B$74,2,FALSE)</f>
        <v>West</v>
      </c>
      <c r="F8981" s="22" t="s">
        <v>13</v>
      </c>
      <c r="G8981" s="22" t="s">
        <v>26</v>
      </c>
      <c r="H8981" s="24">
        <f>VLOOKUP($G8981, Reference!$A$3:$C$20, 2,FALSE)*I8981</f>
        <v>15</v>
      </c>
      <c r="I8981" s="22">
        <v>6</v>
      </c>
      <c r="J8981" s="26" cm="1">
        <f t="array" ref="J8981">IFERROR(_xlfn.IFS(AND(C8981="Corporate", F8981="Technology"), 3%, C8981="Corporate", 1%),0%)</f>
        <v>0</v>
      </c>
      <c r="K8981" s="24">
        <f>VLOOKUP($G8981, Reference!$A$3:$C$20, 3,FALSE)*I8981</f>
        <v>12</v>
      </c>
      <c r="L8981" s="27">
        <f t="shared" si="280"/>
        <v>3</v>
      </c>
      <c r="M8981" s="27">
        <f t="shared" si="281"/>
        <v>3</v>
      </c>
    </row>
    <row r="8982" spans="1:13" x14ac:dyDescent="0.2">
      <c r="A8982">
        <v>4111</v>
      </c>
      <c r="B8982" s="4">
        <v>43982</v>
      </c>
      <c r="C8982" t="s">
        <v>39</v>
      </c>
      <c r="D8982" t="s">
        <v>27</v>
      </c>
      <c r="E8982" s="2" t="str">
        <f>VLOOKUP('SampleSuperstore - Main Data'!D8982,Reference!$A$26:$B$74,2,FALSE)</f>
        <v>East</v>
      </c>
      <c r="F8982" s="22" t="s">
        <v>13</v>
      </c>
      <c r="G8982" s="22" t="s">
        <v>14</v>
      </c>
      <c r="H8982" s="24">
        <f>VLOOKUP($G8982, Reference!$A$3:$C$20, 2,FALSE)*I8982</f>
        <v>135</v>
      </c>
      <c r="I8982" s="22">
        <v>3</v>
      </c>
      <c r="J8982" s="26" cm="1">
        <f t="array" ref="J8982">IFERROR(_xlfn.IFS(AND(C8982="Corporate", F8982="Technology"), 3%, C8982="Corporate", 1%),0%)</f>
        <v>0</v>
      </c>
      <c r="K8982" s="24">
        <f>VLOOKUP($G8982, Reference!$A$3:$C$20, 3,FALSE)*I8982</f>
        <v>105</v>
      </c>
      <c r="L8982" s="27">
        <f t="shared" si="280"/>
        <v>30</v>
      </c>
      <c r="M8982" s="27">
        <f t="shared" si="281"/>
        <v>30</v>
      </c>
    </row>
    <row r="8983" spans="1:13" x14ac:dyDescent="0.2">
      <c r="A8983">
        <v>4112</v>
      </c>
      <c r="B8983" s="4">
        <v>43982</v>
      </c>
      <c r="C8983" t="s">
        <v>39</v>
      </c>
      <c r="D8983" t="s">
        <v>36</v>
      </c>
      <c r="E8983" s="2" t="str">
        <f>VLOOKUP('SampleSuperstore - Main Data'!D8983,Reference!$A$26:$B$74,2,FALSE)</f>
        <v>East</v>
      </c>
      <c r="F8983" s="22" t="s">
        <v>13</v>
      </c>
      <c r="G8983" s="22" t="s">
        <v>20</v>
      </c>
      <c r="H8983" s="24">
        <f>VLOOKUP($G8983, Reference!$A$3:$C$20, 2,FALSE)*I8983</f>
        <v>51</v>
      </c>
      <c r="I8983" s="22">
        <v>3</v>
      </c>
      <c r="J8983" s="26" cm="1">
        <f t="array" ref="J8983">IFERROR(_xlfn.IFS(AND(C8983="Corporate", F8983="Technology"), 3%, C8983="Corporate", 1%),0%)</f>
        <v>0</v>
      </c>
      <c r="K8983" s="24">
        <f>VLOOKUP($G8983, Reference!$A$3:$C$20, 3,FALSE)*I8983</f>
        <v>30</v>
      </c>
      <c r="L8983" s="27">
        <f t="shared" si="280"/>
        <v>21</v>
      </c>
      <c r="M8983" s="27">
        <f t="shared" si="281"/>
        <v>21</v>
      </c>
    </row>
    <row r="8984" spans="1:13" x14ac:dyDescent="0.2">
      <c r="A8984">
        <v>4113</v>
      </c>
      <c r="B8984" s="4">
        <v>43982</v>
      </c>
      <c r="C8984" t="s">
        <v>39</v>
      </c>
      <c r="D8984" t="s">
        <v>48</v>
      </c>
      <c r="E8984" s="2" t="str">
        <f>VLOOKUP('SampleSuperstore - Main Data'!D8984,Reference!$A$26:$B$74,2,FALSE)</f>
        <v>South</v>
      </c>
      <c r="F8984" s="22" t="s">
        <v>13</v>
      </c>
      <c r="G8984" s="22" t="s">
        <v>14</v>
      </c>
      <c r="H8984" s="24">
        <f>VLOOKUP($G8984, Reference!$A$3:$C$20, 2,FALSE)*I8984</f>
        <v>135</v>
      </c>
      <c r="I8984" s="22">
        <v>3</v>
      </c>
      <c r="J8984" s="26" cm="1">
        <f t="array" ref="J8984">IFERROR(_xlfn.IFS(AND(C8984="Corporate", F8984="Technology"), 3%, C8984="Corporate", 1%),0%)</f>
        <v>0</v>
      </c>
      <c r="K8984" s="24">
        <f>VLOOKUP($G8984, Reference!$A$3:$C$20, 3,FALSE)*I8984</f>
        <v>105</v>
      </c>
      <c r="L8984" s="27">
        <f t="shared" si="280"/>
        <v>30</v>
      </c>
      <c r="M8984" s="27">
        <f t="shared" si="281"/>
        <v>30</v>
      </c>
    </row>
    <row r="8985" spans="1:13" x14ac:dyDescent="0.2">
      <c r="A8985">
        <v>4114</v>
      </c>
      <c r="B8985" s="4">
        <v>43982</v>
      </c>
      <c r="C8985" t="s">
        <v>39</v>
      </c>
      <c r="D8985" t="s">
        <v>46</v>
      </c>
      <c r="E8985" s="2" t="str">
        <f>VLOOKUP('SampleSuperstore - Main Data'!D8985,Reference!$A$26:$B$74,2,FALSE)</f>
        <v>Central</v>
      </c>
      <c r="F8985" s="22" t="s">
        <v>23</v>
      </c>
      <c r="G8985" s="22" t="s">
        <v>37</v>
      </c>
      <c r="H8985" s="24">
        <f>VLOOKUP($G8985, Reference!$A$3:$C$20, 2,FALSE)*I8985</f>
        <v>27</v>
      </c>
      <c r="I8985" s="22">
        <v>3</v>
      </c>
      <c r="J8985" s="26" cm="1">
        <f t="array" ref="J8985">IFERROR(_xlfn.IFS(AND(C8985="Corporate", F8985="Technology"), 3%, C8985="Corporate", 1%),0%)</f>
        <v>0</v>
      </c>
      <c r="K8985" s="24">
        <f>VLOOKUP($G8985, Reference!$A$3:$C$20, 3,FALSE)*I8985</f>
        <v>15</v>
      </c>
      <c r="L8985" s="27">
        <f t="shared" si="280"/>
        <v>12</v>
      </c>
      <c r="M8985" s="27">
        <f t="shared" si="281"/>
        <v>12</v>
      </c>
    </row>
    <row r="8986" spans="1:13" x14ac:dyDescent="0.2">
      <c r="A8986">
        <v>4115</v>
      </c>
      <c r="B8986" s="4">
        <v>43983</v>
      </c>
      <c r="C8986" t="s">
        <v>39</v>
      </c>
      <c r="D8986" t="s">
        <v>68</v>
      </c>
      <c r="E8986" s="2" t="str">
        <f>VLOOKUP('SampleSuperstore - Main Data'!D8986,Reference!$A$26:$B$74,2,FALSE)</f>
        <v>West</v>
      </c>
      <c r="F8986" s="22" t="s">
        <v>13</v>
      </c>
      <c r="G8986" s="22" t="s">
        <v>14</v>
      </c>
      <c r="H8986" s="24">
        <f>VLOOKUP($G8986, Reference!$A$3:$C$20, 2,FALSE)*I8986</f>
        <v>270</v>
      </c>
      <c r="I8986" s="22">
        <v>6</v>
      </c>
      <c r="J8986" s="26" cm="1">
        <f t="array" ref="J8986">IFERROR(_xlfn.IFS(AND(C8986="Corporate", F8986="Technology"), 3%, C8986="Corporate", 1%),0%)</f>
        <v>0</v>
      </c>
      <c r="K8986" s="24">
        <f>VLOOKUP($G8986, Reference!$A$3:$C$20, 3,FALSE)*I8986</f>
        <v>210</v>
      </c>
      <c r="L8986" s="27">
        <f t="shared" si="280"/>
        <v>60</v>
      </c>
      <c r="M8986" s="27">
        <f t="shared" si="281"/>
        <v>60</v>
      </c>
    </row>
    <row r="8987" spans="1:13" x14ac:dyDescent="0.2">
      <c r="A8987">
        <v>4136</v>
      </c>
      <c r="B8987" s="4">
        <v>43984</v>
      </c>
      <c r="C8987" t="s">
        <v>39</v>
      </c>
      <c r="D8987" t="s">
        <v>40</v>
      </c>
      <c r="E8987" s="2" t="str">
        <f>VLOOKUP('SampleSuperstore - Main Data'!D8987,Reference!$A$26:$B$74,2,FALSE)</f>
        <v>East</v>
      </c>
      <c r="F8987" s="22" t="s">
        <v>13</v>
      </c>
      <c r="G8987" s="22" t="s">
        <v>26</v>
      </c>
      <c r="H8987" s="24">
        <f>VLOOKUP($G8987, Reference!$A$3:$C$20, 2,FALSE)*I8987</f>
        <v>7.5</v>
      </c>
      <c r="I8987" s="22">
        <v>3</v>
      </c>
      <c r="J8987" s="26" cm="1">
        <f t="array" ref="J8987">IFERROR(_xlfn.IFS(AND(C8987="Corporate", F8987="Technology"), 3%, C8987="Corporate", 1%),0%)</f>
        <v>0</v>
      </c>
      <c r="K8987" s="24">
        <f>VLOOKUP($G8987, Reference!$A$3:$C$20, 3,FALSE)*I8987</f>
        <v>6</v>
      </c>
      <c r="L8987" s="27">
        <f t="shared" si="280"/>
        <v>1.5</v>
      </c>
      <c r="M8987" s="27">
        <f t="shared" si="281"/>
        <v>1.5</v>
      </c>
    </row>
    <row r="8988" spans="1:13" x14ac:dyDescent="0.2">
      <c r="A8988">
        <v>4137</v>
      </c>
      <c r="B8988" s="4">
        <v>43984</v>
      </c>
      <c r="C8988" t="s">
        <v>39</v>
      </c>
      <c r="D8988" t="s">
        <v>34</v>
      </c>
      <c r="E8988" s="2" t="str">
        <f>VLOOKUP('SampleSuperstore - Main Data'!D8988,Reference!$A$26:$B$74,2,FALSE)</f>
        <v>South</v>
      </c>
      <c r="F8988" s="22" t="s">
        <v>13</v>
      </c>
      <c r="G8988" s="22" t="s">
        <v>49</v>
      </c>
      <c r="H8988" s="24">
        <f>VLOOKUP($G8988, Reference!$A$3:$C$20, 2,FALSE)*I8988</f>
        <v>480</v>
      </c>
      <c r="I8988" s="22">
        <v>12</v>
      </c>
      <c r="J8988" s="26" cm="1">
        <f t="array" ref="J8988">IFERROR(_xlfn.IFS(AND(C8988="Corporate", F8988="Technology"), 3%, C8988="Corporate", 1%),0%)</f>
        <v>0</v>
      </c>
      <c r="K8988" s="24">
        <f>VLOOKUP($G8988, Reference!$A$3:$C$20, 3,FALSE)*I8988</f>
        <v>420</v>
      </c>
      <c r="L8988" s="27">
        <f t="shared" si="280"/>
        <v>60</v>
      </c>
      <c r="M8988" s="27">
        <f t="shared" si="281"/>
        <v>60</v>
      </c>
    </row>
    <row r="8989" spans="1:13" x14ac:dyDescent="0.2">
      <c r="A8989">
        <v>4166</v>
      </c>
      <c r="B8989" s="4">
        <v>43984</v>
      </c>
      <c r="C8989" t="s">
        <v>39</v>
      </c>
      <c r="D8989" t="s">
        <v>15</v>
      </c>
      <c r="E8989" s="2" t="str">
        <f>VLOOKUP('SampleSuperstore - Main Data'!D8989,Reference!$A$26:$B$74,2,FALSE)</f>
        <v>West</v>
      </c>
      <c r="F8989" s="22" t="s">
        <v>13</v>
      </c>
      <c r="G8989" s="22" t="s">
        <v>14</v>
      </c>
      <c r="H8989" s="24">
        <f>VLOOKUP($G8989, Reference!$A$3:$C$20, 2,FALSE)*I8989</f>
        <v>90</v>
      </c>
      <c r="I8989" s="22">
        <v>2</v>
      </c>
      <c r="J8989" s="26" cm="1">
        <f t="array" ref="J8989">IFERROR(_xlfn.IFS(AND(C8989="Corporate", F8989="Technology"), 3%, C8989="Corporate", 1%),0%)</f>
        <v>0</v>
      </c>
      <c r="K8989" s="24">
        <f>VLOOKUP($G8989, Reference!$A$3:$C$20, 3,FALSE)*I8989</f>
        <v>70</v>
      </c>
      <c r="L8989" s="27">
        <f t="shared" si="280"/>
        <v>20</v>
      </c>
      <c r="M8989" s="27">
        <f t="shared" si="281"/>
        <v>20</v>
      </c>
    </row>
    <row r="8990" spans="1:13" x14ac:dyDescent="0.2">
      <c r="A8990">
        <v>4167</v>
      </c>
      <c r="B8990" s="4">
        <v>43984</v>
      </c>
      <c r="C8990" t="s">
        <v>39</v>
      </c>
      <c r="D8990" t="s">
        <v>15</v>
      </c>
      <c r="E8990" s="2" t="str">
        <f>VLOOKUP('SampleSuperstore - Main Data'!D8990,Reference!$A$26:$B$74,2,FALSE)</f>
        <v>West</v>
      </c>
      <c r="F8990" s="22" t="s">
        <v>13</v>
      </c>
      <c r="G8990" s="22" t="s">
        <v>14</v>
      </c>
      <c r="H8990" s="24">
        <f>VLOOKUP($G8990, Reference!$A$3:$C$20, 2,FALSE)*I8990</f>
        <v>135</v>
      </c>
      <c r="I8990" s="22">
        <v>3</v>
      </c>
      <c r="J8990" s="26" cm="1">
        <f t="array" ref="J8990">IFERROR(_xlfn.IFS(AND(C8990="Corporate", F8990="Technology"), 3%, C8990="Corporate", 1%),0%)</f>
        <v>0</v>
      </c>
      <c r="K8990" s="24">
        <f>VLOOKUP($G8990, Reference!$A$3:$C$20, 3,FALSE)*I8990</f>
        <v>105</v>
      </c>
      <c r="L8990" s="27">
        <f t="shared" si="280"/>
        <v>30</v>
      </c>
      <c r="M8990" s="27">
        <f t="shared" si="281"/>
        <v>30</v>
      </c>
    </row>
    <row r="8991" spans="1:13" x14ac:dyDescent="0.2">
      <c r="A8991">
        <v>4168</v>
      </c>
      <c r="B8991" s="4">
        <v>43984</v>
      </c>
      <c r="C8991" t="s">
        <v>39</v>
      </c>
      <c r="D8991" t="s">
        <v>15</v>
      </c>
      <c r="E8991" s="2" t="str">
        <f>VLOOKUP('SampleSuperstore - Main Data'!D8991,Reference!$A$26:$B$74,2,FALSE)</f>
        <v>West</v>
      </c>
      <c r="F8991" s="22" t="s">
        <v>13</v>
      </c>
      <c r="G8991" s="22" t="s">
        <v>26</v>
      </c>
      <c r="H8991" s="24">
        <f>VLOOKUP($G8991, Reference!$A$3:$C$20, 2,FALSE)*I8991</f>
        <v>10</v>
      </c>
      <c r="I8991" s="22">
        <v>4</v>
      </c>
      <c r="J8991" s="26" cm="1">
        <f t="array" ref="J8991">IFERROR(_xlfn.IFS(AND(C8991="Corporate", F8991="Technology"), 3%, C8991="Corporate", 1%),0%)</f>
        <v>0</v>
      </c>
      <c r="K8991" s="24">
        <f>VLOOKUP($G8991, Reference!$A$3:$C$20, 3,FALSE)*I8991</f>
        <v>8</v>
      </c>
      <c r="L8991" s="27">
        <f t="shared" si="280"/>
        <v>2</v>
      </c>
      <c r="M8991" s="27">
        <f t="shared" si="281"/>
        <v>2</v>
      </c>
    </row>
    <row r="8992" spans="1:13" x14ac:dyDescent="0.2">
      <c r="A8992">
        <v>4169</v>
      </c>
      <c r="B8992" s="4">
        <v>43985</v>
      </c>
      <c r="C8992" t="s">
        <v>39</v>
      </c>
      <c r="D8992" t="s">
        <v>31</v>
      </c>
      <c r="E8992" s="2" t="str">
        <f>VLOOKUP('SampleSuperstore - Main Data'!D8992,Reference!$A$26:$B$74,2,FALSE)</f>
        <v>Central</v>
      </c>
      <c r="F8992" s="22" t="s">
        <v>23</v>
      </c>
      <c r="G8992" s="22" t="s">
        <v>37</v>
      </c>
      <c r="H8992" s="24">
        <f>VLOOKUP($G8992, Reference!$A$3:$C$20, 2,FALSE)*I8992</f>
        <v>45</v>
      </c>
      <c r="I8992" s="22">
        <v>5</v>
      </c>
      <c r="J8992" s="26" cm="1">
        <f t="array" ref="J8992">IFERROR(_xlfn.IFS(AND(C8992="Corporate", F8992="Technology"), 3%, C8992="Corporate", 1%),0%)</f>
        <v>0</v>
      </c>
      <c r="K8992" s="24">
        <f>VLOOKUP($G8992, Reference!$A$3:$C$20, 3,FALSE)*I8992</f>
        <v>25</v>
      </c>
      <c r="L8992" s="27">
        <f t="shared" si="280"/>
        <v>20</v>
      </c>
      <c r="M8992" s="27">
        <f t="shared" si="281"/>
        <v>20</v>
      </c>
    </row>
    <row r="8993" spans="1:13" x14ac:dyDescent="0.2">
      <c r="A8993">
        <v>4191</v>
      </c>
      <c r="B8993" s="4">
        <v>43985</v>
      </c>
      <c r="C8993" t="s">
        <v>39</v>
      </c>
      <c r="D8993" t="s">
        <v>15</v>
      </c>
      <c r="E8993" s="2" t="str">
        <f>VLOOKUP('SampleSuperstore - Main Data'!D8993,Reference!$A$26:$B$74,2,FALSE)</f>
        <v>West</v>
      </c>
      <c r="F8993" s="22" t="s">
        <v>23</v>
      </c>
      <c r="G8993" s="22" t="s">
        <v>37</v>
      </c>
      <c r="H8993" s="24">
        <f>VLOOKUP($G8993, Reference!$A$3:$C$20, 2,FALSE)*I8993</f>
        <v>18</v>
      </c>
      <c r="I8993" s="22">
        <v>2</v>
      </c>
      <c r="J8993" s="26" cm="1">
        <f t="array" ref="J8993">IFERROR(_xlfn.IFS(AND(C8993="Corporate", F8993="Technology"), 3%, C8993="Corporate", 1%),0%)</f>
        <v>0</v>
      </c>
      <c r="K8993" s="24">
        <f>VLOOKUP($G8993, Reference!$A$3:$C$20, 3,FALSE)*I8993</f>
        <v>10</v>
      </c>
      <c r="L8993" s="27">
        <f t="shared" si="280"/>
        <v>8</v>
      </c>
      <c r="M8993" s="27">
        <f t="shared" si="281"/>
        <v>8</v>
      </c>
    </row>
    <row r="8994" spans="1:13" x14ac:dyDescent="0.2">
      <c r="A8994">
        <v>4192</v>
      </c>
      <c r="B8994" s="4">
        <v>43985</v>
      </c>
      <c r="C8994" t="s">
        <v>39</v>
      </c>
      <c r="D8994" t="s">
        <v>15</v>
      </c>
      <c r="E8994" s="2" t="str">
        <f>VLOOKUP('SampleSuperstore - Main Data'!D8994,Reference!$A$26:$B$74,2,FALSE)</f>
        <v>West</v>
      </c>
      <c r="F8994" s="22" t="s">
        <v>13</v>
      </c>
      <c r="G8994" s="22" t="s">
        <v>14</v>
      </c>
      <c r="H8994" s="24">
        <f>VLOOKUP($G8994, Reference!$A$3:$C$20, 2,FALSE)*I8994</f>
        <v>270</v>
      </c>
      <c r="I8994" s="22">
        <v>6</v>
      </c>
      <c r="J8994" s="26" cm="1">
        <f t="array" ref="J8994">IFERROR(_xlfn.IFS(AND(C8994="Corporate", F8994="Technology"), 3%, C8994="Corporate", 1%),0%)</f>
        <v>0</v>
      </c>
      <c r="K8994" s="24">
        <f>VLOOKUP($G8994, Reference!$A$3:$C$20, 3,FALSE)*I8994</f>
        <v>210</v>
      </c>
      <c r="L8994" s="27">
        <f t="shared" si="280"/>
        <v>60</v>
      </c>
      <c r="M8994" s="27">
        <f t="shared" si="281"/>
        <v>60</v>
      </c>
    </row>
    <row r="8995" spans="1:13" x14ac:dyDescent="0.2">
      <c r="A8995">
        <v>4193</v>
      </c>
      <c r="B8995" s="4">
        <v>43986</v>
      </c>
      <c r="C8995" t="s">
        <v>39</v>
      </c>
      <c r="D8995" t="s">
        <v>42</v>
      </c>
      <c r="E8995" s="2" t="str">
        <f>VLOOKUP('SampleSuperstore - Main Data'!D8995,Reference!$A$26:$B$74,2,FALSE)</f>
        <v>East</v>
      </c>
      <c r="F8995" s="22" t="s">
        <v>23</v>
      </c>
      <c r="G8995" s="22" t="s">
        <v>37</v>
      </c>
      <c r="H8995" s="24">
        <f>VLOOKUP($G8995, Reference!$A$3:$C$20, 2,FALSE)*I8995</f>
        <v>18</v>
      </c>
      <c r="I8995" s="22">
        <v>2</v>
      </c>
      <c r="J8995" s="26" cm="1">
        <f t="array" ref="J8995">IFERROR(_xlfn.IFS(AND(C8995="Corporate", F8995="Technology"), 3%, C8995="Corporate", 1%),0%)</f>
        <v>0</v>
      </c>
      <c r="K8995" s="24">
        <f>VLOOKUP($G8995, Reference!$A$3:$C$20, 3,FALSE)*I8995</f>
        <v>10</v>
      </c>
      <c r="L8995" s="27">
        <f t="shared" si="280"/>
        <v>8</v>
      </c>
      <c r="M8995" s="27">
        <f t="shared" si="281"/>
        <v>8</v>
      </c>
    </row>
    <row r="8996" spans="1:13" x14ac:dyDescent="0.2">
      <c r="A8996">
        <v>4220</v>
      </c>
      <c r="B8996" s="4">
        <v>43986</v>
      </c>
      <c r="C8996" t="s">
        <v>39</v>
      </c>
      <c r="D8996" t="s">
        <v>47</v>
      </c>
      <c r="E8996" s="2" t="str">
        <f>VLOOKUP('SampleSuperstore - Main Data'!D8996,Reference!$A$26:$B$74,2,FALSE)</f>
        <v>South</v>
      </c>
      <c r="F8996" s="22" t="s">
        <v>13</v>
      </c>
      <c r="G8996" s="22" t="s">
        <v>26</v>
      </c>
      <c r="H8996" s="24">
        <f>VLOOKUP($G8996, Reference!$A$3:$C$20, 2,FALSE)*I8996</f>
        <v>7.5</v>
      </c>
      <c r="I8996" s="22">
        <v>3</v>
      </c>
      <c r="J8996" s="26" cm="1">
        <f t="array" ref="J8996">IFERROR(_xlfn.IFS(AND(C8996="Corporate", F8996="Technology"), 3%, C8996="Corporate", 1%),0%)</f>
        <v>0</v>
      </c>
      <c r="K8996" s="24">
        <f>VLOOKUP($G8996, Reference!$A$3:$C$20, 3,FALSE)*I8996</f>
        <v>6</v>
      </c>
      <c r="L8996" s="27">
        <f t="shared" si="280"/>
        <v>1.5</v>
      </c>
      <c r="M8996" s="27">
        <f t="shared" si="281"/>
        <v>1.5</v>
      </c>
    </row>
    <row r="8997" spans="1:13" x14ac:dyDescent="0.2">
      <c r="A8997">
        <v>4221</v>
      </c>
      <c r="B8997" s="4">
        <v>43986</v>
      </c>
      <c r="C8997" t="s">
        <v>39</v>
      </c>
      <c r="D8997" t="s">
        <v>31</v>
      </c>
      <c r="E8997" s="2" t="str">
        <f>VLOOKUP('SampleSuperstore - Main Data'!D8997,Reference!$A$26:$B$74,2,FALSE)</f>
        <v>Central</v>
      </c>
      <c r="F8997" s="22" t="s">
        <v>13</v>
      </c>
      <c r="G8997" s="22" t="s">
        <v>41</v>
      </c>
      <c r="H8997" s="24">
        <f>VLOOKUP($G8997, Reference!$A$3:$C$20, 2,FALSE)*I8997</f>
        <v>21</v>
      </c>
      <c r="I8997" s="22">
        <v>7</v>
      </c>
      <c r="J8997" s="26" cm="1">
        <f t="array" ref="J8997">IFERROR(_xlfn.IFS(AND(C8997="Corporate", F8997="Technology"), 3%, C8997="Corporate", 1%),0%)</f>
        <v>0</v>
      </c>
      <c r="K8997" s="24">
        <f>VLOOKUP($G8997, Reference!$A$3:$C$20, 3,FALSE)*I8997</f>
        <v>14</v>
      </c>
      <c r="L8997" s="27">
        <f t="shared" si="280"/>
        <v>7</v>
      </c>
      <c r="M8997" s="27">
        <f t="shared" si="281"/>
        <v>7</v>
      </c>
    </row>
    <row r="8998" spans="1:13" x14ac:dyDescent="0.2">
      <c r="A8998">
        <v>4222</v>
      </c>
      <c r="B8998" s="4">
        <v>43986</v>
      </c>
      <c r="C8998" t="s">
        <v>39</v>
      </c>
      <c r="D8998" t="s">
        <v>31</v>
      </c>
      <c r="E8998" s="2" t="str">
        <f>VLOOKUP('SampleSuperstore - Main Data'!D8998,Reference!$A$26:$B$74,2,FALSE)</f>
        <v>Central</v>
      </c>
      <c r="F8998" s="22" t="s">
        <v>13</v>
      </c>
      <c r="G8998" s="22" t="s">
        <v>35</v>
      </c>
      <c r="H8998" s="24">
        <f>VLOOKUP($G8998, Reference!$A$3:$C$20, 2,FALSE)*I8998</f>
        <v>24</v>
      </c>
      <c r="I8998" s="22">
        <v>1</v>
      </c>
      <c r="J8998" s="26" cm="1">
        <f t="array" ref="J8998">IFERROR(_xlfn.IFS(AND(C8998="Corporate", F8998="Technology"), 3%, C8998="Corporate", 1%),0%)</f>
        <v>0</v>
      </c>
      <c r="K8998" s="24">
        <f>VLOOKUP($G8998, Reference!$A$3:$C$20, 3,FALSE)*I8998</f>
        <v>19</v>
      </c>
      <c r="L8998" s="27">
        <f t="shared" si="280"/>
        <v>5</v>
      </c>
      <c r="M8998" s="27">
        <f t="shared" si="281"/>
        <v>5</v>
      </c>
    </row>
    <row r="8999" spans="1:13" x14ac:dyDescent="0.2">
      <c r="A8999">
        <v>4223</v>
      </c>
      <c r="B8999" s="4">
        <v>43986</v>
      </c>
      <c r="C8999" t="s">
        <v>39</v>
      </c>
      <c r="D8999" t="s">
        <v>15</v>
      </c>
      <c r="E8999" s="2" t="str">
        <f>VLOOKUP('SampleSuperstore - Main Data'!D8999,Reference!$A$26:$B$74,2,FALSE)</f>
        <v>West</v>
      </c>
      <c r="F8999" s="22" t="s">
        <v>13</v>
      </c>
      <c r="G8999" s="22" t="s">
        <v>26</v>
      </c>
      <c r="H8999" s="24">
        <f>VLOOKUP($G8999, Reference!$A$3:$C$20, 2,FALSE)*I8999</f>
        <v>10</v>
      </c>
      <c r="I8999" s="22">
        <v>4</v>
      </c>
      <c r="J8999" s="26" cm="1">
        <f t="array" ref="J8999">IFERROR(_xlfn.IFS(AND(C8999="Corporate", F8999="Technology"), 3%, C8999="Corporate", 1%),0%)</f>
        <v>0</v>
      </c>
      <c r="K8999" s="24">
        <f>VLOOKUP($G8999, Reference!$A$3:$C$20, 3,FALSE)*I8999</f>
        <v>8</v>
      </c>
      <c r="L8999" s="27">
        <f t="shared" si="280"/>
        <v>2</v>
      </c>
      <c r="M8999" s="27">
        <f t="shared" si="281"/>
        <v>2</v>
      </c>
    </row>
    <row r="9000" spans="1:13" x14ac:dyDescent="0.2">
      <c r="A9000">
        <v>4224</v>
      </c>
      <c r="B9000" s="4">
        <v>43987</v>
      </c>
      <c r="C9000" t="s">
        <v>39</v>
      </c>
      <c r="D9000" t="s">
        <v>46</v>
      </c>
      <c r="E9000" s="2" t="str">
        <f>VLOOKUP('SampleSuperstore - Main Data'!D9000,Reference!$A$26:$B$74,2,FALSE)</f>
        <v>Central</v>
      </c>
      <c r="F9000" s="22" t="s">
        <v>13</v>
      </c>
      <c r="G9000" s="22" t="s">
        <v>26</v>
      </c>
      <c r="H9000" s="24">
        <f>VLOOKUP($G9000, Reference!$A$3:$C$20, 2,FALSE)*I9000</f>
        <v>7.5</v>
      </c>
      <c r="I9000" s="22">
        <v>3</v>
      </c>
      <c r="J9000" s="26" cm="1">
        <f t="array" ref="J9000">IFERROR(_xlfn.IFS(AND(C9000="Corporate", F9000="Technology"), 3%, C9000="Corporate", 1%),0%)</f>
        <v>0</v>
      </c>
      <c r="K9000" s="24">
        <f>VLOOKUP($G9000, Reference!$A$3:$C$20, 3,FALSE)*I9000</f>
        <v>6</v>
      </c>
      <c r="L9000" s="27">
        <f t="shared" si="280"/>
        <v>1.5</v>
      </c>
      <c r="M9000" s="27">
        <f t="shared" si="281"/>
        <v>1.5</v>
      </c>
    </row>
    <row r="9001" spans="1:13" x14ac:dyDescent="0.2">
      <c r="A9001">
        <v>4225</v>
      </c>
      <c r="B9001" s="4">
        <v>43987</v>
      </c>
      <c r="C9001" t="s">
        <v>39</v>
      </c>
      <c r="D9001" t="s">
        <v>47</v>
      </c>
      <c r="E9001" s="2" t="str">
        <f>VLOOKUP('SampleSuperstore - Main Data'!D9001,Reference!$A$26:$B$74,2,FALSE)</f>
        <v>South</v>
      </c>
      <c r="F9001" s="22" t="s">
        <v>23</v>
      </c>
      <c r="G9001" s="22" t="s">
        <v>38</v>
      </c>
      <c r="H9001" s="24">
        <f>VLOOKUP($G9001, Reference!$A$3:$C$20, 2,FALSE)*I9001</f>
        <v>160</v>
      </c>
      <c r="I9001" s="22">
        <v>2</v>
      </c>
      <c r="J9001" s="26" cm="1">
        <f t="array" ref="J9001">IFERROR(_xlfn.IFS(AND(C9001="Corporate", F9001="Technology"), 3%, C9001="Corporate", 1%),0%)</f>
        <v>0</v>
      </c>
      <c r="K9001" s="24">
        <f>VLOOKUP($G9001, Reference!$A$3:$C$20, 3,FALSE)*I9001</f>
        <v>130</v>
      </c>
      <c r="L9001" s="27">
        <f t="shared" si="280"/>
        <v>30</v>
      </c>
      <c r="M9001" s="27">
        <f t="shared" si="281"/>
        <v>30</v>
      </c>
    </row>
    <row r="9002" spans="1:13" x14ac:dyDescent="0.2">
      <c r="A9002">
        <v>4226</v>
      </c>
      <c r="B9002" s="4">
        <v>43987</v>
      </c>
      <c r="C9002" t="s">
        <v>39</v>
      </c>
      <c r="D9002" t="s">
        <v>18</v>
      </c>
      <c r="E9002" s="2" t="str">
        <f>VLOOKUP('SampleSuperstore - Main Data'!D9002,Reference!$A$26:$B$74,2,FALSE)</f>
        <v>South</v>
      </c>
      <c r="F9002" s="22" t="s">
        <v>29</v>
      </c>
      <c r="G9002" s="22" t="s">
        <v>33</v>
      </c>
      <c r="H9002" s="24">
        <f>VLOOKUP($G9002, Reference!$A$3:$C$20, 2,FALSE)*I9002</f>
        <v>10</v>
      </c>
      <c r="I9002" s="22">
        <v>2</v>
      </c>
      <c r="J9002" s="26" cm="1">
        <f t="array" ref="J9002">IFERROR(_xlfn.IFS(AND(C9002="Corporate", F9002="Technology"), 3%, C9002="Corporate", 1%),0%)</f>
        <v>0</v>
      </c>
      <c r="K9002" s="24">
        <f>VLOOKUP($G9002, Reference!$A$3:$C$20, 3,FALSE)*I9002</f>
        <v>5</v>
      </c>
      <c r="L9002" s="27">
        <f t="shared" si="280"/>
        <v>5</v>
      </c>
      <c r="M9002" s="27">
        <f t="shared" si="281"/>
        <v>5</v>
      </c>
    </row>
    <row r="9003" spans="1:13" x14ac:dyDescent="0.2">
      <c r="A9003">
        <v>4251</v>
      </c>
      <c r="B9003" s="4">
        <v>43987</v>
      </c>
      <c r="C9003" t="s">
        <v>39</v>
      </c>
      <c r="D9003" t="s">
        <v>58</v>
      </c>
      <c r="E9003" s="2" t="str">
        <f>VLOOKUP('SampleSuperstore - Main Data'!D9003,Reference!$A$26:$B$74,2,FALSE)</f>
        <v>Central</v>
      </c>
      <c r="F9003" s="22" t="s">
        <v>13</v>
      </c>
      <c r="G9003" s="22" t="s">
        <v>26</v>
      </c>
      <c r="H9003" s="24">
        <f>VLOOKUP($G9003, Reference!$A$3:$C$20, 2,FALSE)*I9003</f>
        <v>5</v>
      </c>
      <c r="I9003" s="22">
        <v>2</v>
      </c>
      <c r="J9003" s="26" cm="1">
        <f t="array" ref="J9003">IFERROR(_xlfn.IFS(AND(C9003="Corporate", F9003="Technology"), 3%, C9003="Corporate", 1%),0%)</f>
        <v>0</v>
      </c>
      <c r="K9003" s="24">
        <f>VLOOKUP($G9003, Reference!$A$3:$C$20, 3,FALSE)*I9003</f>
        <v>4</v>
      </c>
      <c r="L9003" s="27">
        <f t="shared" si="280"/>
        <v>1</v>
      </c>
      <c r="M9003" s="27">
        <f t="shared" si="281"/>
        <v>1</v>
      </c>
    </row>
    <row r="9004" spans="1:13" x14ac:dyDescent="0.2">
      <c r="A9004">
        <v>4252</v>
      </c>
      <c r="B9004" s="4">
        <v>43987</v>
      </c>
      <c r="C9004" t="s">
        <v>39</v>
      </c>
      <c r="D9004" t="s">
        <v>12</v>
      </c>
      <c r="E9004" s="2" t="str">
        <f>VLOOKUP('SampleSuperstore - Main Data'!D9004,Reference!$A$26:$B$74,2,FALSE)</f>
        <v>West</v>
      </c>
      <c r="F9004" s="22" t="s">
        <v>29</v>
      </c>
      <c r="G9004" s="22" t="s">
        <v>50</v>
      </c>
      <c r="H9004" s="24">
        <f>VLOOKUP($G9004, Reference!$A$3:$C$20, 2,FALSE)*I9004</f>
        <v>199</v>
      </c>
      <c r="I9004" s="22">
        <v>1</v>
      </c>
      <c r="J9004" s="26" cm="1">
        <f t="array" ref="J9004">IFERROR(_xlfn.IFS(AND(C9004="Corporate", F9004="Technology"), 3%, C9004="Corporate", 1%),0%)</f>
        <v>0</v>
      </c>
      <c r="K9004" s="24">
        <f>VLOOKUP($G9004, Reference!$A$3:$C$20, 3,FALSE)*I9004</f>
        <v>165</v>
      </c>
      <c r="L9004" s="27">
        <f t="shared" si="280"/>
        <v>34</v>
      </c>
      <c r="M9004" s="27">
        <f t="shared" si="281"/>
        <v>34</v>
      </c>
    </row>
    <row r="9005" spans="1:13" x14ac:dyDescent="0.2">
      <c r="A9005">
        <v>4253</v>
      </c>
      <c r="B9005" s="4">
        <v>43987</v>
      </c>
      <c r="C9005" t="s">
        <v>39</v>
      </c>
      <c r="D9005" t="s">
        <v>40</v>
      </c>
      <c r="E9005" s="2" t="str">
        <f>VLOOKUP('SampleSuperstore - Main Data'!D9005,Reference!$A$26:$B$74,2,FALSE)</f>
        <v>East</v>
      </c>
      <c r="F9005" s="22" t="s">
        <v>13</v>
      </c>
      <c r="G9005" s="22" t="s">
        <v>28</v>
      </c>
      <c r="H9005" s="24">
        <f>VLOOKUP($G9005, Reference!$A$3:$C$20, 2,FALSE)*I9005</f>
        <v>30</v>
      </c>
      <c r="I9005" s="22">
        <v>2</v>
      </c>
      <c r="J9005" s="26" cm="1">
        <f t="array" ref="J9005">IFERROR(_xlfn.IFS(AND(C9005="Corporate", F9005="Technology"), 3%, C9005="Corporate", 1%),0%)</f>
        <v>0</v>
      </c>
      <c r="K9005" s="24">
        <f>VLOOKUP($G9005, Reference!$A$3:$C$20, 3,FALSE)*I9005</f>
        <v>24</v>
      </c>
      <c r="L9005" s="27">
        <f t="shared" si="280"/>
        <v>6</v>
      </c>
      <c r="M9005" s="27">
        <f t="shared" si="281"/>
        <v>6</v>
      </c>
    </row>
    <row r="9006" spans="1:13" x14ac:dyDescent="0.2">
      <c r="A9006">
        <v>4254</v>
      </c>
      <c r="B9006" s="4">
        <v>43987</v>
      </c>
      <c r="C9006" t="s">
        <v>39</v>
      </c>
      <c r="D9006" t="s">
        <v>21</v>
      </c>
      <c r="E9006" s="2" t="str">
        <f>VLOOKUP('SampleSuperstore - Main Data'!D9006,Reference!$A$26:$B$74,2,FALSE)</f>
        <v>West</v>
      </c>
      <c r="F9006" s="22" t="s">
        <v>13</v>
      </c>
      <c r="G9006" s="22" t="s">
        <v>26</v>
      </c>
      <c r="H9006" s="24">
        <f>VLOOKUP($G9006, Reference!$A$3:$C$20, 2,FALSE)*I9006</f>
        <v>15</v>
      </c>
      <c r="I9006" s="22">
        <v>6</v>
      </c>
      <c r="J9006" s="26" cm="1">
        <f t="array" ref="J9006">IFERROR(_xlfn.IFS(AND(C9006="Corporate", F9006="Technology"), 3%, C9006="Corporate", 1%),0%)</f>
        <v>0</v>
      </c>
      <c r="K9006" s="24">
        <f>VLOOKUP($G9006, Reference!$A$3:$C$20, 3,FALSE)*I9006</f>
        <v>12</v>
      </c>
      <c r="L9006" s="27">
        <f t="shared" si="280"/>
        <v>3</v>
      </c>
      <c r="M9006" s="27">
        <f t="shared" si="281"/>
        <v>3</v>
      </c>
    </row>
    <row r="9007" spans="1:13" x14ac:dyDescent="0.2">
      <c r="A9007">
        <v>4275</v>
      </c>
      <c r="B9007" s="4">
        <v>43988</v>
      </c>
      <c r="C9007" t="s">
        <v>39</v>
      </c>
      <c r="D9007" t="s">
        <v>19</v>
      </c>
      <c r="E9007" s="2" t="str">
        <f>VLOOKUP('SampleSuperstore - Main Data'!D9007,Reference!$A$26:$B$74,2,FALSE)</f>
        <v>East</v>
      </c>
      <c r="F9007" s="22" t="s">
        <v>23</v>
      </c>
      <c r="G9007" s="22" t="s">
        <v>24</v>
      </c>
      <c r="H9007" s="24">
        <f>VLOOKUP($G9007, Reference!$A$3:$C$20, 2,FALSE)*I9007</f>
        <v>198</v>
      </c>
      <c r="I9007" s="22">
        <v>2</v>
      </c>
      <c r="J9007" s="26" cm="1">
        <f t="array" ref="J9007">IFERROR(_xlfn.IFS(AND(C9007="Corporate", F9007="Technology"), 3%, C9007="Corporate", 1%),0%)</f>
        <v>0</v>
      </c>
      <c r="K9007" s="24">
        <f>VLOOKUP($G9007, Reference!$A$3:$C$20, 3,FALSE)*I9007</f>
        <v>158</v>
      </c>
      <c r="L9007" s="27">
        <f t="shared" si="280"/>
        <v>40</v>
      </c>
      <c r="M9007" s="27">
        <f t="shared" si="281"/>
        <v>40</v>
      </c>
    </row>
    <row r="9008" spans="1:13" x14ac:dyDescent="0.2">
      <c r="A9008">
        <v>4302</v>
      </c>
      <c r="B9008" s="4">
        <v>43989</v>
      </c>
      <c r="C9008" t="s">
        <v>39</v>
      </c>
      <c r="D9008" t="s">
        <v>46</v>
      </c>
      <c r="E9008" s="2" t="str">
        <f>VLOOKUP('SampleSuperstore - Main Data'!D9008,Reference!$A$26:$B$74,2,FALSE)</f>
        <v>Central</v>
      </c>
      <c r="F9008" s="22" t="s">
        <v>23</v>
      </c>
      <c r="G9008" s="22" t="s">
        <v>24</v>
      </c>
      <c r="H9008" s="24">
        <f>VLOOKUP($G9008, Reference!$A$3:$C$20, 2,FALSE)*I9008</f>
        <v>99</v>
      </c>
      <c r="I9008" s="22">
        <v>1</v>
      </c>
      <c r="J9008" s="26" cm="1">
        <f t="array" ref="J9008">IFERROR(_xlfn.IFS(AND(C9008="Corporate", F9008="Technology"), 3%, C9008="Corporate", 1%),0%)</f>
        <v>0</v>
      </c>
      <c r="K9008" s="24">
        <f>VLOOKUP($G9008, Reference!$A$3:$C$20, 3,FALSE)*I9008</f>
        <v>79</v>
      </c>
      <c r="L9008" s="27">
        <f t="shared" si="280"/>
        <v>20</v>
      </c>
      <c r="M9008" s="27">
        <f t="shared" si="281"/>
        <v>20</v>
      </c>
    </row>
    <row r="9009" spans="1:13" x14ac:dyDescent="0.2">
      <c r="A9009">
        <v>4303</v>
      </c>
      <c r="B9009" s="4">
        <v>43989</v>
      </c>
      <c r="C9009" t="s">
        <v>39</v>
      </c>
      <c r="D9009" t="s">
        <v>70</v>
      </c>
      <c r="E9009" s="2" t="str">
        <f>VLOOKUP('SampleSuperstore - Main Data'!D9009,Reference!$A$26:$B$74,2,FALSE)</f>
        <v>Central</v>
      </c>
      <c r="F9009" s="22" t="s">
        <v>13</v>
      </c>
      <c r="G9009" s="22" t="s">
        <v>49</v>
      </c>
      <c r="H9009" s="24">
        <f>VLOOKUP($G9009, Reference!$A$3:$C$20, 2,FALSE)*I9009</f>
        <v>80</v>
      </c>
      <c r="I9009" s="22">
        <v>2</v>
      </c>
      <c r="J9009" s="26" cm="1">
        <f t="array" ref="J9009">IFERROR(_xlfn.IFS(AND(C9009="Corporate", F9009="Technology"), 3%, C9009="Corporate", 1%),0%)</f>
        <v>0</v>
      </c>
      <c r="K9009" s="24">
        <f>VLOOKUP($G9009, Reference!$A$3:$C$20, 3,FALSE)*I9009</f>
        <v>70</v>
      </c>
      <c r="L9009" s="27">
        <f t="shared" si="280"/>
        <v>10</v>
      </c>
      <c r="M9009" s="27">
        <f t="shared" si="281"/>
        <v>10</v>
      </c>
    </row>
    <row r="9010" spans="1:13" x14ac:dyDescent="0.2">
      <c r="A9010">
        <v>4304</v>
      </c>
      <c r="B9010" s="4">
        <v>43989</v>
      </c>
      <c r="C9010" t="s">
        <v>39</v>
      </c>
      <c r="D9010" t="s">
        <v>15</v>
      </c>
      <c r="E9010" s="2" t="str">
        <f>VLOOKUP('SampleSuperstore - Main Data'!D9010,Reference!$A$26:$B$74,2,FALSE)</f>
        <v>West</v>
      </c>
      <c r="F9010" s="22" t="s">
        <v>13</v>
      </c>
      <c r="G9010" s="22" t="s">
        <v>26</v>
      </c>
      <c r="H9010" s="24">
        <f>VLOOKUP($G9010, Reference!$A$3:$C$20, 2,FALSE)*I9010</f>
        <v>12.5</v>
      </c>
      <c r="I9010" s="22">
        <v>5</v>
      </c>
      <c r="J9010" s="26" cm="1">
        <f t="array" ref="J9010">IFERROR(_xlfn.IFS(AND(C9010="Corporate", F9010="Technology"), 3%, C9010="Corporate", 1%),0%)</f>
        <v>0</v>
      </c>
      <c r="K9010" s="24">
        <f>VLOOKUP($G9010, Reference!$A$3:$C$20, 3,FALSE)*I9010</f>
        <v>10</v>
      </c>
      <c r="L9010" s="27">
        <f t="shared" si="280"/>
        <v>2.5</v>
      </c>
      <c r="M9010" s="27">
        <f t="shared" si="281"/>
        <v>2.5</v>
      </c>
    </row>
    <row r="9011" spans="1:13" x14ac:dyDescent="0.2">
      <c r="A9011">
        <v>4305</v>
      </c>
      <c r="B9011" s="4">
        <v>43990</v>
      </c>
      <c r="C9011" t="s">
        <v>39</v>
      </c>
      <c r="D9011" t="s">
        <v>15</v>
      </c>
      <c r="E9011" s="2" t="str">
        <f>VLOOKUP('SampleSuperstore - Main Data'!D9011,Reference!$A$26:$B$74,2,FALSE)</f>
        <v>West</v>
      </c>
      <c r="F9011" s="22" t="s">
        <v>13</v>
      </c>
      <c r="G9011" s="22" t="s">
        <v>26</v>
      </c>
      <c r="H9011" s="24">
        <f>VLOOKUP($G9011, Reference!$A$3:$C$20, 2,FALSE)*I9011</f>
        <v>2.5</v>
      </c>
      <c r="I9011" s="22">
        <v>1</v>
      </c>
      <c r="J9011" s="26" cm="1">
        <f t="array" ref="J9011">IFERROR(_xlfn.IFS(AND(C9011="Corporate", F9011="Technology"), 3%, C9011="Corporate", 1%),0%)</f>
        <v>0</v>
      </c>
      <c r="K9011" s="24">
        <f>VLOOKUP($G9011, Reference!$A$3:$C$20, 3,FALSE)*I9011</f>
        <v>2</v>
      </c>
      <c r="L9011" s="27">
        <f t="shared" si="280"/>
        <v>0.5</v>
      </c>
      <c r="M9011" s="27">
        <f t="shared" si="281"/>
        <v>0.5</v>
      </c>
    </row>
    <row r="9012" spans="1:13" x14ac:dyDescent="0.2">
      <c r="A9012">
        <v>4326</v>
      </c>
      <c r="B9012" s="4">
        <v>43990</v>
      </c>
      <c r="C9012" t="s">
        <v>39</v>
      </c>
      <c r="D9012" t="s">
        <v>15</v>
      </c>
      <c r="E9012" s="2" t="str">
        <f>VLOOKUP('SampleSuperstore - Main Data'!D9012,Reference!$A$26:$B$74,2,FALSE)</f>
        <v>West</v>
      </c>
      <c r="F9012" s="22" t="s">
        <v>13</v>
      </c>
      <c r="G9012" s="22" t="s">
        <v>20</v>
      </c>
      <c r="H9012" s="24">
        <f>VLOOKUP($G9012, Reference!$A$3:$C$20, 2,FALSE)*I9012</f>
        <v>85</v>
      </c>
      <c r="I9012" s="22">
        <v>5</v>
      </c>
      <c r="J9012" s="26" cm="1">
        <f t="array" ref="J9012">IFERROR(_xlfn.IFS(AND(C9012="Corporate", F9012="Technology"), 3%, C9012="Corporate", 1%),0%)</f>
        <v>0</v>
      </c>
      <c r="K9012" s="24">
        <f>VLOOKUP($G9012, Reference!$A$3:$C$20, 3,FALSE)*I9012</f>
        <v>50</v>
      </c>
      <c r="L9012" s="27">
        <f t="shared" si="280"/>
        <v>35</v>
      </c>
      <c r="M9012" s="27">
        <f t="shared" si="281"/>
        <v>35</v>
      </c>
    </row>
    <row r="9013" spans="1:13" x14ac:dyDescent="0.2">
      <c r="A9013">
        <v>4327</v>
      </c>
      <c r="B9013" s="4">
        <v>43990</v>
      </c>
      <c r="C9013" t="s">
        <v>39</v>
      </c>
      <c r="D9013" t="s">
        <v>25</v>
      </c>
      <c r="E9013" s="2" t="str">
        <f>VLOOKUP('SampleSuperstore - Main Data'!D9013,Reference!$A$26:$B$74,2,FALSE)</f>
        <v>Central</v>
      </c>
      <c r="F9013" s="22" t="s">
        <v>13</v>
      </c>
      <c r="G9013" s="22" t="s">
        <v>16</v>
      </c>
      <c r="H9013" s="24">
        <f>VLOOKUP($G9013, Reference!$A$3:$C$20, 2,FALSE)*I9013</f>
        <v>114</v>
      </c>
      <c r="I9013" s="22">
        <v>6</v>
      </c>
      <c r="J9013" s="26" cm="1">
        <f t="array" ref="J9013">IFERROR(_xlfn.IFS(AND(C9013="Corporate", F9013="Technology"), 3%, C9013="Corporate", 1%),0%)</f>
        <v>0</v>
      </c>
      <c r="K9013" s="24">
        <f>VLOOKUP($G9013, Reference!$A$3:$C$20, 3,FALSE)*I9013</f>
        <v>60</v>
      </c>
      <c r="L9013" s="27">
        <f t="shared" si="280"/>
        <v>54</v>
      </c>
      <c r="M9013" s="27">
        <f t="shared" si="281"/>
        <v>54</v>
      </c>
    </row>
    <row r="9014" spans="1:13" x14ac:dyDescent="0.2">
      <c r="A9014">
        <v>4328</v>
      </c>
      <c r="B9014" s="4">
        <v>43991</v>
      </c>
      <c r="C9014" t="s">
        <v>39</v>
      </c>
      <c r="D9014" t="s">
        <v>21</v>
      </c>
      <c r="E9014" s="2" t="str">
        <f>VLOOKUP('SampleSuperstore - Main Data'!D9014,Reference!$A$26:$B$74,2,FALSE)</f>
        <v>West</v>
      </c>
      <c r="F9014" s="22" t="s">
        <v>13</v>
      </c>
      <c r="G9014" s="22" t="s">
        <v>16</v>
      </c>
      <c r="H9014" s="24">
        <f>VLOOKUP($G9014, Reference!$A$3:$C$20, 2,FALSE)*I9014</f>
        <v>152</v>
      </c>
      <c r="I9014" s="22">
        <v>8</v>
      </c>
      <c r="J9014" s="26" cm="1">
        <f t="array" ref="J9014">IFERROR(_xlfn.IFS(AND(C9014="Corporate", F9014="Technology"), 3%, C9014="Corporate", 1%),0%)</f>
        <v>0</v>
      </c>
      <c r="K9014" s="24">
        <f>VLOOKUP($G9014, Reference!$A$3:$C$20, 3,FALSE)*I9014</f>
        <v>80</v>
      </c>
      <c r="L9014" s="27">
        <f t="shared" si="280"/>
        <v>72</v>
      </c>
      <c r="M9014" s="27">
        <f t="shared" si="281"/>
        <v>72</v>
      </c>
    </row>
    <row r="9015" spans="1:13" x14ac:dyDescent="0.2">
      <c r="A9015">
        <v>4329</v>
      </c>
      <c r="B9015" s="4">
        <v>43991</v>
      </c>
      <c r="C9015" t="s">
        <v>39</v>
      </c>
      <c r="D9015" t="s">
        <v>58</v>
      </c>
      <c r="E9015" s="2" t="str">
        <f>VLOOKUP('SampleSuperstore - Main Data'!D9015,Reference!$A$26:$B$74,2,FALSE)</f>
        <v>Central</v>
      </c>
      <c r="F9015" s="22" t="s">
        <v>13</v>
      </c>
      <c r="G9015" s="22" t="s">
        <v>26</v>
      </c>
      <c r="H9015" s="24">
        <f>VLOOKUP($G9015, Reference!$A$3:$C$20, 2,FALSE)*I9015</f>
        <v>7.5</v>
      </c>
      <c r="I9015" s="22">
        <v>3</v>
      </c>
      <c r="J9015" s="26" cm="1">
        <f t="array" ref="J9015">IFERROR(_xlfn.IFS(AND(C9015="Corporate", F9015="Technology"), 3%, C9015="Corporate", 1%),0%)</f>
        <v>0</v>
      </c>
      <c r="K9015" s="24">
        <f>VLOOKUP($G9015, Reference!$A$3:$C$20, 3,FALSE)*I9015</f>
        <v>6</v>
      </c>
      <c r="L9015" s="27">
        <f t="shared" si="280"/>
        <v>1.5</v>
      </c>
      <c r="M9015" s="27">
        <f t="shared" si="281"/>
        <v>1.5</v>
      </c>
    </row>
    <row r="9016" spans="1:13" x14ac:dyDescent="0.2">
      <c r="A9016">
        <v>4345</v>
      </c>
      <c r="B9016" s="4">
        <v>43992</v>
      </c>
      <c r="C9016" t="s">
        <v>39</v>
      </c>
      <c r="D9016" t="s">
        <v>46</v>
      </c>
      <c r="E9016" s="2" t="str">
        <f>VLOOKUP('SampleSuperstore - Main Data'!D9016,Reference!$A$26:$B$74,2,FALSE)</f>
        <v>Central</v>
      </c>
      <c r="F9016" s="22" t="s">
        <v>23</v>
      </c>
      <c r="G9016" s="22" t="s">
        <v>24</v>
      </c>
      <c r="H9016" s="24">
        <f>VLOOKUP($G9016, Reference!$A$3:$C$20, 2,FALSE)*I9016</f>
        <v>495</v>
      </c>
      <c r="I9016" s="22">
        <v>5</v>
      </c>
      <c r="J9016" s="26" cm="1">
        <f t="array" ref="J9016">IFERROR(_xlfn.IFS(AND(C9016="Corporate", F9016="Technology"), 3%, C9016="Corporate", 1%),0%)</f>
        <v>0</v>
      </c>
      <c r="K9016" s="24">
        <f>VLOOKUP($G9016, Reference!$A$3:$C$20, 3,FALSE)*I9016</f>
        <v>395</v>
      </c>
      <c r="L9016" s="27">
        <f t="shared" si="280"/>
        <v>100</v>
      </c>
      <c r="M9016" s="27">
        <f t="shared" si="281"/>
        <v>100</v>
      </c>
    </row>
    <row r="9017" spans="1:13" x14ac:dyDescent="0.2">
      <c r="A9017">
        <v>4346</v>
      </c>
      <c r="B9017" s="4">
        <v>43992</v>
      </c>
      <c r="C9017" t="s">
        <v>39</v>
      </c>
      <c r="D9017" t="s">
        <v>40</v>
      </c>
      <c r="E9017" s="2" t="str">
        <f>VLOOKUP('SampleSuperstore - Main Data'!D9017,Reference!$A$26:$B$74,2,FALSE)</f>
        <v>East</v>
      </c>
      <c r="F9017" s="22" t="s">
        <v>23</v>
      </c>
      <c r="G9017" s="22" t="s">
        <v>37</v>
      </c>
      <c r="H9017" s="24">
        <f>VLOOKUP($G9017, Reference!$A$3:$C$20, 2,FALSE)*I9017</f>
        <v>45</v>
      </c>
      <c r="I9017" s="22">
        <v>5</v>
      </c>
      <c r="J9017" s="26" cm="1">
        <f t="array" ref="J9017">IFERROR(_xlfn.IFS(AND(C9017="Corporate", F9017="Technology"), 3%, C9017="Corporate", 1%),0%)</f>
        <v>0</v>
      </c>
      <c r="K9017" s="24">
        <f>VLOOKUP($G9017, Reference!$A$3:$C$20, 3,FALSE)*I9017</f>
        <v>25</v>
      </c>
      <c r="L9017" s="27">
        <f t="shared" si="280"/>
        <v>20</v>
      </c>
      <c r="M9017" s="27">
        <f t="shared" si="281"/>
        <v>20</v>
      </c>
    </row>
    <row r="9018" spans="1:13" x14ac:dyDescent="0.2">
      <c r="A9018">
        <v>4347</v>
      </c>
      <c r="B9018" s="4">
        <v>43992</v>
      </c>
      <c r="C9018" t="s">
        <v>39</v>
      </c>
      <c r="D9018" t="s">
        <v>44</v>
      </c>
      <c r="E9018" s="2" t="str">
        <f>VLOOKUP('SampleSuperstore - Main Data'!D9018,Reference!$A$26:$B$74,2,FALSE)</f>
        <v>South</v>
      </c>
      <c r="F9018" s="22" t="s">
        <v>13</v>
      </c>
      <c r="G9018" s="22" t="s">
        <v>49</v>
      </c>
      <c r="H9018" s="24">
        <f>VLOOKUP($G9018, Reference!$A$3:$C$20, 2,FALSE)*I9018</f>
        <v>120</v>
      </c>
      <c r="I9018" s="22">
        <v>3</v>
      </c>
      <c r="J9018" s="26" cm="1">
        <f t="array" ref="J9018">IFERROR(_xlfn.IFS(AND(C9018="Corporate", F9018="Technology"), 3%, C9018="Corporate", 1%),0%)</f>
        <v>0</v>
      </c>
      <c r="K9018" s="24">
        <f>VLOOKUP($G9018, Reference!$A$3:$C$20, 3,FALSE)*I9018</f>
        <v>105</v>
      </c>
      <c r="L9018" s="27">
        <f t="shared" si="280"/>
        <v>15</v>
      </c>
      <c r="M9018" s="27">
        <f t="shared" si="281"/>
        <v>15</v>
      </c>
    </row>
    <row r="9019" spans="1:13" x14ac:dyDescent="0.2">
      <c r="A9019">
        <v>4348</v>
      </c>
      <c r="B9019" s="4">
        <v>43992</v>
      </c>
      <c r="C9019" t="s">
        <v>39</v>
      </c>
      <c r="D9019" t="s">
        <v>15</v>
      </c>
      <c r="E9019" s="2" t="str">
        <f>VLOOKUP('SampleSuperstore - Main Data'!D9019,Reference!$A$26:$B$74,2,FALSE)</f>
        <v>West</v>
      </c>
      <c r="F9019" s="22" t="s">
        <v>23</v>
      </c>
      <c r="G9019" s="22" t="s">
        <v>37</v>
      </c>
      <c r="H9019" s="24">
        <f>VLOOKUP($G9019, Reference!$A$3:$C$20, 2,FALSE)*I9019</f>
        <v>54</v>
      </c>
      <c r="I9019" s="22">
        <v>6</v>
      </c>
      <c r="J9019" s="26" cm="1">
        <f t="array" ref="J9019">IFERROR(_xlfn.IFS(AND(C9019="Corporate", F9019="Technology"), 3%, C9019="Corporate", 1%),0%)</f>
        <v>0</v>
      </c>
      <c r="K9019" s="24">
        <f>VLOOKUP($G9019, Reference!$A$3:$C$20, 3,FALSE)*I9019</f>
        <v>30</v>
      </c>
      <c r="L9019" s="27">
        <f t="shared" si="280"/>
        <v>24</v>
      </c>
      <c r="M9019" s="27">
        <f t="shared" si="281"/>
        <v>24</v>
      </c>
    </row>
    <row r="9020" spans="1:13" x14ac:dyDescent="0.2">
      <c r="A9020">
        <v>4349</v>
      </c>
      <c r="B9020" s="4">
        <v>43992</v>
      </c>
      <c r="C9020" t="s">
        <v>39</v>
      </c>
      <c r="D9020" t="s">
        <v>15</v>
      </c>
      <c r="E9020" s="2" t="str">
        <f>VLOOKUP('SampleSuperstore - Main Data'!D9020,Reference!$A$26:$B$74,2,FALSE)</f>
        <v>West</v>
      </c>
      <c r="F9020" s="22" t="s">
        <v>13</v>
      </c>
      <c r="G9020" s="22" t="s">
        <v>20</v>
      </c>
      <c r="H9020" s="24">
        <f>VLOOKUP($G9020, Reference!$A$3:$C$20, 2,FALSE)*I9020</f>
        <v>51</v>
      </c>
      <c r="I9020" s="22">
        <v>3</v>
      </c>
      <c r="J9020" s="26" cm="1">
        <f t="array" ref="J9020">IFERROR(_xlfn.IFS(AND(C9020="Corporate", F9020="Technology"), 3%, C9020="Corporate", 1%),0%)</f>
        <v>0</v>
      </c>
      <c r="K9020" s="24">
        <f>VLOOKUP($G9020, Reference!$A$3:$C$20, 3,FALSE)*I9020</f>
        <v>30</v>
      </c>
      <c r="L9020" s="27">
        <f t="shared" si="280"/>
        <v>21</v>
      </c>
      <c r="M9020" s="27">
        <f t="shared" si="281"/>
        <v>21</v>
      </c>
    </row>
    <row r="9021" spans="1:13" x14ac:dyDescent="0.2">
      <c r="A9021">
        <v>4350</v>
      </c>
      <c r="B9021" s="4">
        <v>43992</v>
      </c>
      <c r="C9021" t="s">
        <v>39</v>
      </c>
      <c r="D9021" t="s">
        <v>15</v>
      </c>
      <c r="E9021" s="2" t="str">
        <f>VLOOKUP('SampleSuperstore - Main Data'!D9021,Reference!$A$26:$B$74,2,FALSE)</f>
        <v>West</v>
      </c>
      <c r="F9021" s="22" t="s">
        <v>13</v>
      </c>
      <c r="G9021" s="22" t="s">
        <v>35</v>
      </c>
      <c r="H9021" s="24">
        <f>VLOOKUP($G9021, Reference!$A$3:$C$20, 2,FALSE)*I9021</f>
        <v>96</v>
      </c>
      <c r="I9021" s="22">
        <v>4</v>
      </c>
      <c r="J9021" s="26" cm="1">
        <f t="array" ref="J9021">IFERROR(_xlfn.IFS(AND(C9021="Corporate", F9021="Technology"), 3%, C9021="Corporate", 1%),0%)</f>
        <v>0</v>
      </c>
      <c r="K9021" s="24">
        <f>VLOOKUP($G9021, Reference!$A$3:$C$20, 3,FALSE)*I9021</f>
        <v>76</v>
      </c>
      <c r="L9021" s="27">
        <f t="shared" si="280"/>
        <v>20</v>
      </c>
      <c r="M9021" s="27">
        <f t="shared" si="281"/>
        <v>20</v>
      </c>
    </row>
    <row r="9022" spans="1:13" x14ac:dyDescent="0.2">
      <c r="A9022">
        <v>4375</v>
      </c>
      <c r="B9022" s="4">
        <v>43992</v>
      </c>
      <c r="C9022" t="s">
        <v>39</v>
      </c>
      <c r="D9022" t="s">
        <v>19</v>
      </c>
      <c r="E9022" s="2" t="str">
        <f>VLOOKUP('SampleSuperstore - Main Data'!D9022,Reference!$A$26:$B$74,2,FALSE)</f>
        <v>East</v>
      </c>
      <c r="F9022" s="22" t="s">
        <v>23</v>
      </c>
      <c r="G9022" s="22" t="s">
        <v>37</v>
      </c>
      <c r="H9022" s="24">
        <f>VLOOKUP($G9022, Reference!$A$3:$C$20, 2,FALSE)*I9022</f>
        <v>36</v>
      </c>
      <c r="I9022" s="22">
        <v>4</v>
      </c>
      <c r="J9022" s="26" cm="1">
        <f t="array" ref="J9022">IFERROR(_xlfn.IFS(AND(C9022="Corporate", F9022="Technology"), 3%, C9022="Corporate", 1%),0%)</f>
        <v>0</v>
      </c>
      <c r="K9022" s="24">
        <f>VLOOKUP($G9022, Reference!$A$3:$C$20, 3,FALSE)*I9022</f>
        <v>20</v>
      </c>
      <c r="L9022" s="27">
        <f t="shared" si="280"/>
        <v>16</v>
      </c>
      <c r="M9022" s="27">
        <f t="shared" si="281"/>
        <v>16</v>
      </c>
    </row>
    <row r="9023" spans="1:13" x14ac:dyDescent="0.2">
      <c r="A9023">
        <v>4376</v>
      </c>
      <c r="B9023" s="4">
        <v>43992</v>
      </c>
      <c r="C9023" t="s">
        <v>39</v>
      </c>
      <c r="D9023" t="s">
        <v>63</v>
      </c>
      <c r="E9023" s="2" t="str">
        <f>VLOOKUP('SampleSuperstore - Main Data'!D9023,Reference!$A$26:$B$74,2,FALSE)</f>
        <v>East</v>
      </c>
      <c r="F9023" s="22" t="s">
        <v>13</v>
      </c>
      <c r="G9023" s="22" t="s">
        <v>20</v>
      </c>
      <c r="H9023" s="24">
        <f>VLOOKUP($G9023, Reference!$A$3:$C$20, 2,FALSE)*I9023</f>
        <v>102</v>
      </c>
      <c r="I9023" s="22">
        <v>6</v>
      </c>
      <c r="J9023" s="26" cm="1">
        <f t="array" ref="J9023">IFERROR(_xlfn.IFS(AND(C9023="Corporate", F9023="Technology"), 3%, C9023="Corporate", 1%),0%)</f>
        <v>0</v>
      </c>
      <c r="K9023" s="24">
        <f>VLOOKUP($G9023, Reference!$A$3:$C$20, 3,FALSE)*I9023</f>
        <v>60</v>
      </c>
      <c r="L9023" s="27">
        <f t="shared" si="280"/>
        <v>42</v>
      </c>
      <c r="M9023" s="27">
        <f t="shared" si="281"/>
        <v>42</v>
      </c>
    </row>
    <row r="9024" spans="1:13" x14ac:dyDescent="0.2">
      <c r="A9024">
        <v>4377</v>
      </c>
      <c r="B9024" s="4">
        <v>43992</v>
      </c>
      <c r="C9024" t="s">
        <v>39</v>
      </c>
      <c r="D9024" t="s">
        <v>15</v>
      </c>
      <c r="E9024" s="2" t="str">
        <f>VLOOKUP('SampleSuperstore - Main Data'!D9024,Reference!$A$26:$B$74,2,FALSE)</f>
        <v>West</v>
      </c>
      <c r="F9024" s="22" t="s">
        <v>23</v>
      </c>
      <c r="G9024" s="22" t="s">
        <v>59</v>
      </c>
      <c r="H9024" s="24">
        <f>VLOOKUP($G9024, Reference!$A$3:$C$20, 2,FALSE)*I9024</f>
        <v>85</v>
      </c>
      <c r="I9024" s="22">
        <v>1</v>
      </c>
      <c r="J9024" s="26" cm="1">
        <f t="array" ref="J9024">IFERROR(_xlfn.IFS(AND(C9024="Corporate", F9024="Technology"), 3%, C9024="Corporate", 1%),0%)</f>
        <v>0</v>
      </c>
      <c r="K9024" s="24">
        <f>VLOOKUP($G9024, Reference!$A$3:$C$20, 3,FALSE)*I9024</f>
        <v>75</v>
      </c>
      <c r="L9024" s="27">
        <f t="shared" si="280"/>
        <v>10</v>
      </c>
      <c r="M9024" s="27">
        <f t="shared" si="281"/>
        <v>10</v>
      </c>
    </row>
    <row r="9025" spans="1:13" x14ac:dyDescent="0.2">
      <c r="A9025">
        <v>4378</v>
      </c>
      <c r="B9025" s="4">
        <v>43993</v>
      </c>
      <c r="C9025" t="s">
        <v>39</v>
      </c>
      <c r="D9025" t="s">
        <v>21</v>
      </c>
      <c r="E9025" s="2" t="str">
        <f>VLOOKUP('SampleSuperstore - Main Data'!D9025,Reference!$A$26:$B$74,2,FALSE)</f>
        <v>West</v>
      </c>
      <c r="F9025" s="22" t="s">
        <v>13</v>
      </c>
      <c r="G9025" s="22" t="s">
        <v>26</v>
      </c>
      <c r="H9025" s="24">
        <f>VLOOKUP($G9025, Reference!$A$3:$C$20, 2,FALSE)*I9025</f>
        <v>10</v>
      </c>
      <c r="I9025" s="22">
        <v>4</v>
      </c>
      <c r="J9025" s="26" cm="1">
        <f t="array" ref="J9025">IFERROR(_xlfn.IFS(AND(C9025="Corporate", F9025="Technology"), 3%, C9025="Corporate", 1%),0%)</f>
        <v>0</v>
      </c>
      <c r="K9025" s="24">
        <f>VLOOKUP($G9025, Reference!$A$3:$C$20, 3,FALSE)*I9025</f>
        <v>8</v>
      </c>
      <c r="L9025" s="27">
        <f t="shared" si="280"/>
        <v>2</v>
      </c>
      <c r="M9025" s="27">
        <f t="shared" si="281"/>
        <v>2</v>
      </c>
    </row>
    <row r="9026" spans="1:13" x14ac:dyDescent="0.2">
      <c r="A9026">
        <v>4379</v>
      </c>
      <c r="B9026" s="4">
        <v>43993</v>
      </c>
      <c r="C9026" t="s">
        <v>39</v>
      </c>
      <c r="D9026" t="s">
        <v>66</v>
      </c>
      <c r="E9026" s="2" t="str">
        <f>VLOOKUP('SampleSuperstore - Main Data'!D9026,Reference!$A$26:$B$74,2,FALSE)</f>
        <v>Central</v>
      </c>
      <c r="F9026" s="22" t="s">
        <v>13</v>
      </c>
      <c r="G9026" s="22" t="s">
        <v>26</v>
      </c>
      <c r="H9026" s="24">
        <f>VLOOKUP($G9026, Reference!$A$3:$C$20, 2,FALSE)*I9026</f>
        <v>10</v>
      </c>
      <c r="I9026" s="22">
        <v>4</v>
      </c>
      <c r="J9026" s="26" cm="1">
        <f t="array" ref="J9026">IFERROR(_xlfn.IFS(AND(C9026="Corporate", F9026="Technology"), 3%, C9026="Corporate", 1%),0%)</f>
        <v>0</v>
      </c>
      <c r="K9026" s="24">
        <f>VLOOKUP($G9026, Reference!$A$3:$C$20, 3,FALSE)*I9026</f>
        <v>8</v>
      </c>
      <c r="L9026" s="27">
        <f t="shared" ref="L9026:L9089" si="282">H9026-K9026</f>
        <v>2</v>
      </c>
      <c r="M9026" s="27">
        <f t="shared" ref="M9026:M9089" si="283">H9026*(1-J9026)-K9026</f>
        <v>2</v>
      </c>
    </row>
    <row r="9027" spans="1:13" x14ac:dyDescent="0.2">
      <c r="A9027">
        <v>4380</v>
      </c>
      <c r="B9027" s="4">
        <v>43993</v>
      </c>
      <c r="C9027" t="s">
        <v>39</v>
      </c>
      <c r="D9027" t="s">
        <v>43</v>
      </c>
      <c r="E9027" s="2" t="str">
        <f>VLOOKUP('SampleSuperstore - Main Data'!D9027,Reference!$A$26:$B$74,2,FALSE)</f>
        <v>West</v>
      </c>
      <c r="F9027" s="22" t="s">
        <v>13</v>
      </c>
      <c r="G9027" s="22" t="s">
        <v>26</v>
      </c>
      <c r="H9027" s="24">
        <f>VLOOKUP($G9027, Reference!$A$3:$C$20, 2,FALSE)*I9027</f>
        <v>5</v>
      </c>
      <c r="I9027" s="22">
        <v>2</v>
      </c>
      <c r="J9027" s="26" cm="1">
        <f t="array" ref="J9027">IFERROR(_xlfn.IFS(AND(C9027="Corporate", F9027="Technology"), 3%, C9027="Corporate", 1%),0%)</f>
        <v>0</v>
      </c>
      <c r="K9027" s="24">
        <f>VLOOKUP($G9027, Reference!$A$3:$C$20, 3,FALSE)*I9027</f>
        <v>4</v>
      </c>
      <c r="L9027" s="27">
        <f t="shared" si="282"/>
        <v>1</v>
      </c>
      <c r="M9027" s="27">
        <f t="shared" si="283"/>
        <v>1</v>
      </c>
    </row>
    <row r="9028" spans="1:13" x14ac:dyDescent="0.2">
      <c r="A9028">
        <v>4404</v>
      </c>
      <c r="B9028" s="4">
        <v>43993</v>
      </c>
      <c r="C9028" t="s">
        <v>39</v>
      </c>
      <c r="D9028" t="s">
        <v>43</v>
      </c>
      <c r="E9028" s="2" t="str">
        <f>VLOOKUP('SampleSuperstore - Main Data'!D9028,Reference!$A$26:$B$74,2,FALSE)</f>
        <v>West</v>
      </c>
      <c r="F9028" s="22" t="s">
        <v>13</v>
      </c>
      <c r="G9028" s="22" t="s">
        <v>26</v>
      </c>
      <c r="H9028" s="24">
        <f>VLOOKUP($G9028, Reference!$A$3:$C$20, 2,FALSE)*I9028</f>
        <v>5</v>
      </c>
      <c r="I9028" s="22">
        <v>2</v>
      </c>
      <c r="J9028" s="26" cm="1">
        <f t="array" ref="J9028">IFERROR(_xlfn.IFS(AND(C9028="Corporate", F9028="Technology"), 3%, C9028="Corporate", 1%),0%)</f>
        <v>0</v>
      </c>
      <c r="K9028" s="24">
        <f>VLOOKUP($G9028, Reference!$A$3:$C$20, 3,FALSE)*I9028</f>
        <v>4</v>
      </c>
      <c r="L9028" s="27">
        <f t="shared" si="282"/>
        <v>1</v>
      </c>
      <c r="M9028" s="27">
        <f t="shared" si="283"/>
        <v>1</v>
      </c>
    </row>
    <row r="9029" spans="1:13" x14ac:dyDescent="0.2">
      <c r="A9029">
        <v>4405</v>
      </c>
      <c r="B9029" s="4">
        <v>43993</v>
      </c>
      <c r="C9029" t="s">
        <v>39</v>
      </c>
      <c r="D9029" t="s">
        <v>21</v>
      </c>
      <c r="E9029" s="2" t="str">
        <f>VLOOKUP('SampleSuperstore - Main Data'!D9029,Reference!$A$26:$B$74,2,FALSE)</f>
        <v>West</v>
      </c>
      <c r="F9029" s="22" t="s">
        <v>23</v>
      </c>
      <c r="G9029" s="22" t="s">
        <v>59</v>
      </c>
      <c r="H9029" s="24">
        <f>VLOOKUP($G9029, Reference!$A$3:$C$20, 2,FALSE)*I9029</f>
        <v>85</v>
      </c>
      <c r="I9029" s="22">
        <v>1</v>
      </c>
      <c r="J9029" s="26" cm="1">
        <f t="array" ref="J9029">IFERROR(_xlfn.IFS(AND(C9029="Corporate", F9029="Technology"), 3%, C9029="Corporate", 1%),0%)</f>
        <v>0</v>
      </c>
      <c r="K9029" s="24">
        <f>VLOOKUP($G9029, Reference!$A$3:$C$20, 3,FALSE)*I9029</f>
        <v>75</v>
      </c>
      <c r="L9029" s="27">
        <f t="shared" si="282"/>
        <v>10</v>
      </c>
      <c r="M9029" s="27">
        <f t="shared" si="283"/>
        <v>10</v>
      </c>
    </row>
    <row r="9030" spans="1:13" x14ac:dyDescent="0.2">
      <c r="A9030">
        <v>4426</v>
      </c>
      <c r="B9030" s="4">
        <v>43994</v>
      </c>
      <c r="C9030" t="s">
        <v>39</v>
      </c>
      <c r="D9030" t="s">
        <v>56</v>
      </c>
      <c r="E9030" s="2" t="str">
        <f>VLOOKUP('SampleSuperstore - Main Data'!D9030,Reference!$A$26:$B$74,2,FALSE)</f>
        <v>Central</v>
      </c>
      <c r="F9030" s="22" t="s">
        <v>23</v>
      </c>
      <c r="G9030" s="22" t="s">
        <v>59</v>
      </c>
      <c r="H9030" s="24">
        <f>VLOOKUP($G9030, Reference!$A$3:$C$20, 2,FALSE)*I9030</f>
        <v>255</v>
      </c>
      <c r="I9030" s="22">
        <v>3</v>
      </c>
      <c r="J9030" s="26" cm="1">
        <f t="array" ref="J9030">IFERROR(_xlfn.IFS(AND(C9030="Corporate", F9030="Technology"), 3%, C9030="Corporate", 1%),0%)</f>
        <v>0</v>
      </c>
      <c r="K9030" s="24">
        <f>VLOOKUP($G9030, Reference!$A$3:$C$20, 3,FALSE)*I9030</f>
        <v>225</v>
      </c>
      <c r="L9030" s="27">
        <f t="shared" si="282"/>
        <v>30</v>
      </c>
      <c r="M9030" s="27">
        <f t="shared" si="283"/>
        <v>30</v>
      </c>
    </row>
    <row r="9031" spans="1:13" x14ac:dyDescent="0.2">
      <c r="A9031">
        <v>4427</v>
      </c>
      <c r="B9031" s="4">
        <v>43994</v>
      </c>
      <c r="C9031" t="s">
        <v>39</v>
      </c>
      <c r="D9031" t="s">
        <v>32</v>
      </c>
      <c r="E9031" s="2" t="str">
        <f>VLOOKUP('SampleSuperstore - Main Data'!D9031,Reference!$A$26:$B$74,2,FALSE)</f>
        <v>South</v>
      </c>
      <c r="F9031" s="22" t="s">
        <v>23</v>
      </c>
      <c r="G9031" s="22" t="s">
        <v>37</v>
      </c>
      <c r="H9031" s="24">
        <f>VLOOKUP($G9031, Reference!$A$3:$C$20, 2,FALSE)*I9031</f>
        <v>18</v>
      </c>
      <c r="I9031" s="22">
        <v>2</v>
      </c>
      <c r="J9031" s="26" cm="1">
        <f t="array" ref="J9031">IFERROR(_xlfn.IFS(AND(C9031="Corporate", F9031="Technology"), 3%, C9031="Corporate", 1%),0%)</f>
        <v>0</v>
      </c>
      <c r="K9031" s="24">
        <f>VLOOKUP($G9031, Reference!$A$3:$C$20, 3,FALSE)*I9031</f>
        <v>10</v>
      </c>
      <c r="L9031" s="27">
        <f t="shared" si="282"/>
        <v>8</v>
      </c>
      <c r="M9031" s="27">
        <f t="shared" si="283"/>
        <v>8</v>
      </c>
    </row>
    <row r="9032" spans="1:13" x14ac:dyDescent="0.2">
      <c r="A9032">
        <v>4450</v>
      </c>
      <c r="B9032" s="4">
        <v>43995</v>
      </c>
      <c r="C9032" t="s">
        <v>39</v>
      </c>
      <c r="D9032" t="s">
        <v>31</v>
      </c>
      <c r="E9032" s="2" t="str">
        <f>VLOOKUP('SampleSuperstore - Main Data'!D9032,Reference!$A$26:$B$74,2,FALSE)</f>
        <v>Central</v>
      </c>
      <c r="F9032" s="22" t="s">
        <v>13</v>
      </c>
      <c r="G9032" s="22" t="s">
        <v>53</v>
      </c>
      <c r="H9032" s="24">
        <f>VLOOKUP($G9032, Reference!$A$3:$C$20, 2,FALSE)*I9032</f>
        <v>36</v>
      </c>
      <c r="I9032" s="22">
        <v>3</v>
      </c>
      <c r="J9032" s="26" cm="1">
        <f t="array" ref="J9032">IFERROR(_xlfn.IFS(AND(C9032="Corporate", F9032="Technology"), 3%, C9032="Corporate", 1%),0%)</f>
        <v>0</v>
      </c>
      <c r="K9032" s="24">
        <f>VLOOKUP($G9032, Reference!$A$3:$C$20, 3,FALSE)*I9032</f>
        <v>27</v>
      </c>
      <c r="L9032" s="27">
        <f t="shared" si="282"/>
        <v>9</v>
      </c>
      <c r="M9032" s="27">
        <f t="shared" si="283"/>
        <v>9</v>
      </c>
    </row>
    <row r="9033" spans="1:13" x14ac:dyDescent="0.2">
      <c r="A9033">
        <v>4451</v>
      </c>
      <c r="B9033" s="4">
        <v>43995</v>
      </c>
      <c r="C9033" t="s">
        <v>39</v>
      </c>
      <c r="D9033" t="s">
        <v>21</v>
      </c>
      <c r="E9033" s="2" t="str">
        <f>VLOOKUP('SampleSuperstore - Main Data'!D9033,Reference!$A$26:$B$74,2,FALSE)</f>
        <v>West</v>
      </c>
      <c r="F9033" s="22" t="s">
        <v>23</v>
      </c>
      <c r="G9033" s="22" t="s">
        <v>37</v>
      </c>
      <c r="H9033" s="24">
        <f>VLOOKUP($G9033, Reference!$A$3:$C$20, 2,FALSE)*I9033</f>
        <v>27</v>
      </c>
      <c r="I9033" s="22">
        <v>3</v>
      </c>
      <c r="J9033" s="26" cm="1">
        <f t="array" ref="J9033">IFERROR(_xlfn.IFS(AND(C9033="Corporate", F9033="Technology"), 3%, C9033="Corporate", 1%),0%)</f>
        <v>0</v>
      </c>
      <c r="K9033" s="24">
        <f>VLOOKUP($G9033, Reference!$A$3:$C$20, 3,FALSE)*I9033</f>
        <v>15</v>
      </c>
      <c r="L9033" s="27">
        <f t="shared" si="282"/>
        <v>12</v>
      </c>
      <c r="M9033" s="27">
        <f t="shared" si="283"/>
        <v>12</v>
      </c>
    </row>
    <row r="9034" spans="1:13" x14ac:dyDescent="0.2">
      <c r="A9034">
        <v>4452</v>
      </c>
      <c r="B9034" s="4">
        <v>43995</v>
      </c>
      <c r="C9034" t="s">
        <v>39</v>
      </c>
      <c r="D9034" t="s">
        <v>12</v>
      </c>
      <c r="E9034" s="2" t="str">
        <f>VLOOKUP('SampleSuperstore - Main Data'!D9034,Reference!$A$26:$B$74,2,FALSE)</f>
        <v>West</v>
      </c>
      <c r="F9034" s="22" t="s">
        <v>13</v>
      </c>
      <c r="G9034" s="22" t="s">
        <v>28</v>
      </c>
      <c r="H9034" s="24">
        <f>VLOOKUP($G9034, Reference!$A$3:$C$20, 2,FALSE)*I9034</f>
        <v>30</v>
      </c>
      <c r="I9034" s="22">
        <v>2</v>
      </c>
      <c r="J9034" s="26" cm="1">
        <f t="array" ref="J9034">IFERROR(_xlfn.IFS(AND(C9034="Corporate", F9034="Technology"), 3%, C9034="Corporate", 1%),0%)</f>
        <v>0</v>
      </c>
      <c r="K9034" s="24">
        <f>VLOOKUP($G9034, Reference!$A$3:$C$20, 3,FALSE)*I9034</f>
        <v>24</v>
      </c>
      <c r="L9034" s="27">
        <f t="shared" si="282"/>
        <v>6</v>
      </c>
      <c r="M9034" s="27">
        <f t="shared" si="283"/>
        <v>6</v>
      </c>
    </row>
    <row r="9035" spans="1:13" x14ac:dyDescent="0.2">
      <c r="A9035">
        <v>4453</v>
      </c>
      <c r="B9035" s="4">
        <v>43995</v>
      </c>
      <c r="C9035" t="s">
        <v>39</v>
      </c>
      <c r="D9035" t="s">
        <v>15</v>
      </c>
      <c r="E9035" s="2" t="str">
        <f>VLOOKUP('SampleSuperstore - Main Data'!D9035,Reference!$A$26:$B$74,2,FALSE)</f>
        <v>West</v>
      </c>
      <c r="F9035" s="22" t="s">
        <v>13</v>
      </c>
      <c r="G9035" s="22" t="s">
        <v>14</v>
      </c>
      <c r="H9035" s="24">
        <f>VLOOKUP($G9035, Reference!$A$3:$C$20, 2,FALSE)*I9035</f>
        <v>90</v>
      </c>
      <c r="I9035" s="22">
        <v>2</v>
      </c>
      <c r="J9035" s="26" cm="1">
        <f t="array" ref="J9035">IFERROR(_xlfn.IFS(AND(C9035="Corporate", F9035="Technology"), 3%, C9035="Corporate", 1%),0%)</f>
        <v>0</v>
      </c>
      <c r="K9035" s="24">
        <f>VLOOKUP($G9035, Reference!$A$3:$C$20, 3,FALSE)*I9035</f>
        <v>70</v>
      </c>
      <c r="L9035" s="27">
        <f t="shared" si="282"/>
        <v>20</v>
      </c>
      <c r="M9035" s="27">
        <f t="shared" si="283"/>
        <v>20</v>
      </c>
    </row>
    <row r="9036" spans="1:13" x14ac:dyDescent="0.2">
      <c r="A9036">
        <v>4454</v>
      </c>
      <c r="B9036" s="4">
        <v>43996</v>
      </c>
      <c r="C9036" t="s">
        <v>39</v>
      </c>
      <c r="D9036" t="s">
        <v>15</v>
      </c>
      <c r="E9036" s="2" t="str">
        <f>VLOOKUP('SampleSuperstore - Main Data'!D9036,Reference!$A$26:$B$74,2,FALSE)</f>
        <v>West</v>
      </c>
      <c r="F9036" s="22" t="s">
        <v>13</v>
      </c>
      <c r="G9036" s="22" t="s">
        <v>16</v>
      </c>
      <c r="H9036" s="24">
        <f>VLOOKUP($G9036, Reference!$A$3:$C$20, 2,FALSE)*I9036</f>
        <v>76</v>
      </c>
      <c r="I9036" s="22">
        <v>4</v>
      </c>
      <c r="J9036" s="26" cm="1">
        <f t="array" ref="J9036">IFERROR(_xlfn.IFS(AND(C9036="Corporate", F9036="Technology"), 3%, C9036="Corporate", 1%),0%)</f>
        <v>0</v>
      </c>
      <c r="K9036" s="24">
        <f>VLOOKUP($G9036, Reference!$A$3:$C$20, 3,FALSE)*I9036</f>
        <v>40</v>
      </c>
      <c r="L9036" s="27">
        <f t="shared" si="282"/>
        <v>36</v>
      </c>
      <c r="M9036" s="27">
        <f t="shared" si="283"/>
        <v>36</v>
      </c>
    </row>
    <row r="9037" spans="1:13" x14ac:dyDescent="0.2">
      <c r="A9037">
        <v>4455</v>
      </c>
      <c r="B9037" s="4">
        <v>43996</v>
      </c>
      <c r="C9037" t="s">
        <v>39</v>
      </c>
      <c r="D9037" t="s">
        <v>46</v>
      </c>
      <c r="E9037" s="2" t="str">
        <f>VLOOKUP('SampleSuperstore - Main Data'!D9037,Reference!$A$26:$B$74,2,FALSE)</f>
        <v>Central</v>
      </c>
      <c r="F9037" s="22" t="s">
        <v>29</v>
      </c>
      <c r="G9037" s="22" t="s">
        <v>50</v>
      </c>
      <c r="H9037" s="24">
        <f>VLOOKUP($G9037, Reference!$A$3:$C$20, 2,FALSE)*I9037</f>
        <v>597</v>
      </c>
      <c r="I9037" s="22">
        <v>3</v>
      </c>
      <c r="J9037" s="26" cm="1">
        <f t="array" ref="J9037">IFERROR(_xlfn.IFS(AND(C9037="Corporate", F9037="Technology"), 3%, C9037="Corporate", 1%),0%)</f>
        <v>0</v>
      </c>
      <c r="K9037" s="24">
        <f>VLOOKUP($G9037, Reference!$A$3:$C$20, 3,FALSE)*I9037</f>
        <v>495</v>
      </c>
      <c r="L9037" s="27">
        <f t="shared" si="282"/>
        <v>102</v>
      </c>
      <c r="M9037" s="27">
        <f t="shared" si="283"/>
        <v>102</v>
      </c>
    </row>
    <row r="9038" spans="1:13" x14ac:dyDescent="0.2">
      <c r="A9038">
        <v>4456</v>
      </c>
      <c r="B9038" s="4">
        <v>43996</v>
      </c>
      <c r="C9038" t="s">
        <v>39</v>
      </c>
      <c r="D9038" t="s">
        <v>72</v>
      </c>
      <c r="E9038" s="2" t="str">
        <f>VLOOKUP('SampleSuperstore - Main Data'!D9038,Reference!$A$26:$B$74,2,FALSE)</f>
        <v>South</v>
      </c>
      <c r="F9038" s="22" t="s">
        <v>29</v>
      </c>
      <c r="G9038" s="22" t="s">
        <v>50</v>
      </c>
      <c r="H9038" s="24">
        <f>VLOOKUP($G9038, Reference!$A$3:$C$20, 2,FALSE)*I9038</f>
        <v>597</v>
      </c>
      <c r="I9038" s="22">
        <v>3</v>
      </c>
      <c r="J9038" s="26" cm="1">
        <f t="array" ref="J9038">IFERROR(_xlfn.IFS(AND(C9038="Corporate", F9038="Technology"), 3%, C9038="Corporate", 1%),0%)</f>
        <v>0</v>
      </c>
      <c r="K9038" s="24">
        <f>VLOOKUP($G9038, Reference!$A$3:$C$20, 3,FALSE)*I9038</f>
        <v>495</v>
      </c>
      <c r="L9038" s="27">
        <f t="shared" si="282"/>
        <v>102</v>
      </c>
      <c r="M9038" s="27">
        <f t="shared" si="283"/>
        <v>102</v>
      </c>
    </row>
    <row r="9039" spans="1:13" x14ac:dyDescent="0.2">
      <c r="A9039">
        <v>4482</v>
      </c>
      <c r="B9039" s="4">
        <v>43996</v>
      </c>
      <c r="C9039" t="s">
        <v>39</v>
      </c>
      <c r="D9039" t="s">
        <v>43</v>
      </c>
      <c r="E9039" s="2" t="str">
        <f>VLOOKUP('SampleSuperstore - Main Data'!D9039,Reference!$A$26:$B$74,2,FALSE)</f>
        <v>West</v>
      </c>
      <c r="F9039" s="22" t="s">
        <v>13</v>
      </c>
      <c r="G9039" s="22" t="s">
        <v>49</v>
      </c>
      <c r="H9039" s="24">
        <f>VLOOKUP($G9039, Reference!$A$3:$C$20, 2,FALSE)*I9039</f>
        <v>80</v>
      </c>
      <c r="I9039" s="22">
        <v>2</v>
      </c>
      <c r="J9039" s="26" cm="1">
        <f t="array" ref="J9039">IFERROR(_xlfn.IFS(AND(C9039="Corporate", F9039="Technology"), 3%, C9039="Corporate", 1%),0%)</f>
        <v>0</v>
      </c>
      <c r="K9039" s="24">
        <f>VLOOKUP($G9039, Reference!$A$3:$C$20, 3,FALSE)*I9039</f>
        <v>70</v>
      </c>
      <c r="L9039" s="27">
        <f t="shared" si="282"/>
        <v>10</v>
      </c>
      <c r="M9039" s="27">
        <f t="shared" si="283"/>
        <v>10</v>
      </c>
    </row>
    <row r="9040" spans="1:13" x14ac:dyDescent="0.2">
      <c r="A9040">
        <v>4483</v>
      </c>
      <c r="B9040" s="4">
        <v>43997</v>
      </c>
      <c r="C9040" t="s">
        <v>39</v>
      </c>
      <c r="D9040" t="s">
        <v>40</v>
      </c>
      <c r="E9040" s="2" t="str">
        <f>VLOOKUP('SampleSuperstore - Main Data'!D9040,Reference!$A$26:$B$74,2,FALSE)</f>
        <v>East</v>
      </c>
      <c r="F9040" s="22" t="s">
        <v>23</v>
      </c>
      <c r="G9040" s="22" t="s">
        <v>37</v>
      </c>
      <c r="H9040" s="24">
        <f>VLOOKUP($G9040, Reference!$A$3:$C$20, 2,FALSE)*I9040</f>
        <v>18</v>
      </c>
      <c r="I9040" s="22">
        <v>2</v>
      </c>
      <c r="J9040" s="26" cm="1">
        <f t="array" ref="J9040">IFERROR(_xlfn.IFS(AND(C9040="Corporate", F9040="Technology"), 3%, C9040="Corporate", 1%),0%)</f>
        <v>0</v>
      </c>
      <c r="K9040" s="24">
        <f>VLOOKUP($G9040, Reference!$A$3:$C$20, 3,FALSE)*I9040</f>
        <v>10</v>
      </c>
      <c r="L9040" s="27">
        <f t="shared" si="282"/>
        <v>8</v>
      </c>
      <c r="M9040" s="27">
        <f t="shared" si="283"/>
        <v>8</v>
      </c>
    </row>
    <row r="9041" spans="1:13" x14ac:dyDescent="0.2">
      <c r="A9041">
        <v>4484</v>
      </c>
      <c r="B9041" s="4">
        <v>43997</v>
      </c>
      <c r="C9041" t="s">
        <v>39</v>
      </c>
      <c r="D9041" t="s">
        <v>19</v>
      </c>
      <c r="E9041" s="2" t="str">
        <f>VLOOKUP('SampleSuperstore - Main Data'!D9041,Reference!$A$26:$B$74,2,FALSE)</f>
        <v>East</v>
      </c>
      <c r="F9041" s="22" t="s">
        <v>29</v>
      </c>
      <c r="G9041" s="22" t="s">
        <v>50</v>
      </c>
      <c r="H9041" s="24">
        <f>VLOOKUP($G9041, Reference!$A$3:$C$20, 2,FALSE)*I9041</f>
        <v>199</v>
      </c>
      <c r="I9041" s="22">
        <v>1</v>
      </c>
      <c r="J9041" s="26" cm="1">
        <f t="array" ref="J9041">IFERROR(_xlfn.IFS(AND(C9041="Corporate", F9041="Technology"), 3%, C9041="Corporate", 1%),0%)</f>
        <v>0</v>
      </c>
      <c r="K9041" s="24">
        <f>VLOOKUP($G9041, Reference!$A$3:$C$20, 3,FALSE)*I9041</f>
        <v>165</v>
      </c>
      <c r="L9041" s="27">
        <f t="shared" si="282"/>
        <v>34</v>
      </c>
      <c r="M9041" s="27">
        <f t="shared" si="283"/>
        <v>34</v>
      </c>
    </row>
    <row r="9042" spans="1:13" x14ac:dyDescent="0.2">
      <c r="A9042">
        <v>4485</v>
      </c>
      <c r="B9042" s="4">
        <v>43997</v>
      </c>
      <c r="C9042" t="s">
        <v>39</v>
      </c>
      <c r="D9042" t="s">
        <v>15</v>
      </c>
      <c r="E9042" s="2" t="str">
        <f>VLOOKUP('SampleSuperstore - Main Data'!D9042,Reference!$A$26:$B$74,2,FALSE)</f>
        <v>West</v>
      </c>
      <c r="F9042" s="22" t="s">
        <v>13</v>
      </c>
      <c r="G9042" s="22" t="s">
        <v>16</v>
      </c>
      <c r="H9042" s="24">
        <f>VLOOKUP($G9042, Reference!$A$3:$C$20, 2,FALSE)*I9042</f>
        <v>152</v>
      </c>
      <c r="I9042" s="22">
        <v>8</v>
      </c>
      <c r="J9042" s="26" cm="1">
        <f t="array" ref="J9042">IFERROR(_xlfn.IFS(AND(C9042="Corporate", F9042="Technology"), 3%, C9042="Corporate", 1%),0%)</f>
        <v>0</v>
      </c>
      <c r="K9042" s="24">
        <f>VLOOKUP($G9042, Reference!$A$3:$C$20, 3,FALSE)*I9042</f>
        <v>80</v>
      </c>
      <c r="L9042" s="27">
        <f t="shared" si="282"/>
        <v>72</v>
      </c>
      <c r="M9042" s="27">
        <f t="shared" si="283"/>
        <v>72</v>
      </c>
    </row>
    <row r="9043" spans="1:13" x14ac:dyDescent="0.2">
      <c r="A9043">
        <v>4486</v>
      </c>
      <c r="B9043" s="4">
        <v>43997</v>
      </c>
      <c r="C9043" t="s">
        <v>39</v>
      </c>
      <c r="D9043" t="s">
        <v>25</v>
      </c>
      <c r="E9043" s="2" t="str">
        <f>VLOOKUP('SampleSuperstore - Main Data'!D9043,Reference!$A$26:$B$74,2,FALSE)</f>
        <v>Central</v>
      </c>
      <c r="F9043" s="22" t="s">
        <v>13</v>
      </c>
      <c r="G9043" s="22" t="s">
        <v>53</v>
      </c>
      <c r="H9043" s="24">
        <f>VLOOKUP($G9043, Reference!$A$3:$C$20, 2,FALSE)*I9043</f>
        <v>24</v>
      </c>
      <c r="I9043" s="22">
        <v>2</v>
      </c>
      <c r="J9043" s="26" cm="1">
        <f t="array" ref="J9043">IFERROR(_xlfn.IFS(AND(C9043="Corporate", F9043="Technology"), 3%, C9043="Corporate", 1%),0%)</f>
        <v>0</v>
      </c>
      <c r="K9043" s="24">
        <f>VLOOKUP($G9043, Reference!$A$3:$C$20, 3,FALSE)*I9043</f>
        <v>18</v>
      </c>
      <c r="L9043" s="27">
        <f t="shared" si="282"/>
        <v>6</v>
      </c>
      <c r="M9043" s="27">
        <f t="shared" si="283"/>
        <v>6</v>
      </c>
    </row>
    <row r="9044" spans="1:13" x14ac:dyDescent="0.2">
      <c r="A9044">
        <v>4487</v>
      </c>
      <c r="B9044" s="4">
        <v>43997</v>
      </c>
      <c r="C9044" t="s">
        <v>39</v>
      </c>
      <c r="D9044" t="s">
        <v>15</v>
      </c>
      <c r="E9044" s="2" t="str">
        <f>VLOOKUP('SampleSuperstore - Main Data'!D9044,Reference!$A$26:$B$74,2,FALSE)</f>
        <v>West</v>
      </c>
      <c r="F9044" s="22" t="s">
        <v>13</v>
      </c>
      <c r="G9044" s="22" t="s">
        <v>20</v>
      </c>
      <c r="H9044" s="24">
        <f>VLOOKUP($G9044, Reference!$A$3:$C$20, 2,FALSE)*I9044</f>
        <v>34</v>
      </c>
      <c r="I9044" s="22">
        <v>2</v>
      </c>
      <c r="J9044" s="26" cm="1">
        <f t="array" ref="J9044">IFERROR(_xlfn.IFS(AND(C9044="Corporate", F9044="Technology"), 3%, C9044="Corporate", 1%),0%)</f>
        <v>0</v>
      </c>
      <c r="K9044" s="24">
        <f>VLOOKUP($G9044, Reference!$A$3:$C$20, 3,FALSE)*I9044</f>
        <v>20</v>
      </c>
      <c r="L9044" s="27">
        <f t="shared" si="282"/>
        <v>14</v>
      </c>
      <c r="M9044" s="27">
        <f t="shared" si="283"/>
        <v>14</v>
      </c>
    </row>
    <row r="9045" spans="1:13" x14ac:dyDescent="0.2">
      <c r="A9045">
        <v>4505</v>
      </c>
      <c r="B9045" s="4">
        <v>43997</v>
      </c>
      <c r="C9045" t="s">
        <v>39</v>
      </c>
      <c r="D9045" t="s">
        <v>25</v>
      </c>
      <c r="E9045" s="2" t="str">
        <f>VLOOKUP('SampleSuperstore - Main Data'!D9045,Reference!$A$26:$B$74,2,FALSE)</f>
        <v>Central</v>
      </c>
      <c r="F9045" s="22" t="s">
        <v>13</v>
      </c>
      <c r="G9045" s="22" t="s">
        <v>20</v>
      </c>
      <c r="H9045" s="24">
        <f>VLOOKUP($G9045, Reference!$A$3:$C$20, 2,FALSE)*I9045</f>
        <v>51</v>
      </c>
      <c r="I9045" s="22">
        <v>3</v>
      </c>
      <c r="J9045" s="26" cm="1">
        <f t="array" ref="J9045">IFERROR(_xlfn.IFS(AND(C9045="Corporate", F9045="Technology"), 3%, C9045="Corporate", 1%),0%)</f>
        <v>0</v>
      </c>
      <c r="K9045" s="24">
        <f>VLOOKUP($G9045, Reference!$A$3:$C$20, 3,FALSE)*I9045</f>
        <v>30</v>
      </c>
      <c r="L9045" s="27">
        <f t="shared" si="282"/>
        <v>21</v>
      </c>
      <c r="M9045" s="27">
        <f t="shared" si="283"/>
        <v>21</v>
      </c>
    </row>
    <row r="9046" spans="1:13" x14ac:dyDescent="0.2">
      <c r="A9046">
        <v>4506</v>
      </c>
      <c r="B9046" s="4">
        <v>43998</v>
      </c>
      <c r="C9046" t="s">
        <v>39</v>
      </c>
      <c r="D9046" t="s">
        <v>22</v>
      </c>
      <c r="E9046" s="2" t="str">
        <f>VLOOKUP('SampleSuperstore - Main Data'!D9046,Reference!$A$26:$B$74,2,FALSE)</f>
        <v>West</v>
      </c>
      <c r="F9046" s="22" t="s">
        <v>23</v>
      </c>
      <c r="G9046" s="22" t="s">
        <v>37</v>
      </c>
      <c r="H9046" s="24">
        <f>VLOOKUP($G9046, Reference!$A$3:$C$20, 2,FALSE)*I9046</f>
        <v>45</v>
      </c>
      <c r="I9046" s="22">
        <v>5</v>
      </c>
      <c r="J9046" s="26" cm="1">
        <f t="array" ref="J9046">IFERROR(_xlfn.IFS(AND(C9046="Corporate", F9046="Technology"), 3%, C9046="Corporate", 1%),0%)</f>
        <v>0</v>
      </c>
      <c r="K9046" s="24">
        <f>VLOOKUP($G9046, Reference!$A$3:$C$20, 3,FALSE)*I9046</f>
        <v>25</v>
      </c>
      <c r="L9046" s="27">
        <f t="shared" si="282"/>
        <v>20</v>
      </c>
      <c r="M9046" s="27">
        <f t="shared" si="283"/>
        <v>20</v>
      </c>
    </row>
    <row r="9047" spans="1:13" x14ac:dyDescent="0.2">
      <c r="A9047">
        <v>4507</v>
      </c>
      <c r="B9047" s="4">
        <v>43998</v>
      </c>
      <c r="C9047" t="s">
        <v>39</v>
      </c>
      <c r="D9047" t="s">
        <v>18</v>
      </c>
      <c r="E9047" s="2" t="str">
        <f>VLOOKUP('SampleSuperstore - Main Data'!D9047,Reference!$A$26:$B$74,2,FALSE)</f>
        <v>South</v>
      </c>
      <c r="F9047" s="22" t="s">
        <v>13</v>
      </c>
      <c r="G9047" s="22" t="s">
        <v>41</v>
      </c>
      <c r="H9047" s="24">
        <f>VLOOKUP($G9047, Reference!$A$3:$C$20, 2,FALSE)*I9047</f>
        <v>15</v>
      </c>
      <c r="I9047" s="22">
        <v>5</v>
      </c>
      <c r="J9047" s="26" cm="1">
        <f t="array" ref="J9047">IFERROR(_xlfn.IFS(AND(C9047="Corporate", F9047="Technology"), 3%, C9047="Corporate", 1%),0%)</f>
        <v>0</v>
      </c>
      <c r="K9047" s="24">
        <f>VLOOKUP($G9047, Reference!$A$3:$C$20, 3,FALSE)*I9047</f>
        <v>10</v>
      </c>
      <c r="L9047" s="27">
        <f t="shared" si="282"/>
        <v>5</v>
      </c>
      <c r="M9047" s="27">
        <f t="shared" si="283"/>
        <v>5</v>
      </c>
    </row>
    <row r="9048" spans="1:13" x14ac:dyDescent="0.2">
      <c r="A9048">
        <v>4508</v>
      </c>
      <c r="B9048" s="4">
        <v>43998</v>
      </c>
      <c r="C9048" t="s">
        <v>39</v>
      </c>
      <c r="D9048" t="s">
        <v>42</v>
      </c>
      <c r="E9048" s="2" t="str">
        <f>VLOOKUP('SampleSuperstore - Main Data'!D9048,Reference!$A$26:$B$74,2,FALSE)</f>
        <v>East</v>
      </c>
      <c r="F9048" s="22" t="s">
        <v>13</v>
      </c>
      <c r="G9048" s="22" t="s">
        <v>49</v>
      </c>
      <c r="H9048" s="24">
        <f>VLOOKUP($G9048, Reference!$A$3:$C$20, 2,FALSE)*I9048</f>
        <v>240</v>
      </c>
      <c r="I9048" s="22">
        <v>6</v>
      </c>
      <c r="J9048" s="26" cm="1">
        <f t="array" ref="J9048">IFERROR(_xlfn.IFS(AND(C9048="Corporate", F9048="Technology"), 3%, C9048="Corporate", 1%),0%)</f>
        <v>0</v>
      </c>
      <c r="K9048" s="24">
        <f>VLOOKUP($G9048, Reference!$A$3:$C$20, 3,FALSE)*I9048</f>
        <v>210</v>
      </c>
      <c r="L9048" s="27">
        <f t="shared" si="282"/>
        <v>30</v>
      </c>
      <c r="M9048" s="27">
        <f t="shared" si="283"/>
        <v>30</v>
      </c>
    </row>
    <row r="9049" spans="1:13" x14ac:dyDescent="0.2">
      <c r="A9049">
        <v>4509</v>
      </c>
      <c r="B9049" s="4">
        <v>43998</v>
      </c>
      <c r="C9049" t="s">
        <v>39</v>
      </c>
      <c r="D9049" t="s">
        <v>46</v>
      </c>
      <c r="E9049" s="2" t="str">
        <f>VLOOKUP('SampleSuperstore - Main Data'!D9049,Reference!$A$26:$B$74,2,FALSE)</f>
        <v>Central</v>
      </c>
      <c r="F9049" s="22" t="s">
        <v>29</v>
      </c>
      <c r="G9049" s="22" t="s">
        <v>50</v>
      </c>
      <c r="H9049" s="24">
        <f>VLOOKUP($G9049, Reference!$A$3:$C$20, 2,FALSE)*I9049</f>
        <v>199</v>
      </c>
      <c r="I9049" s="22">
        <v>1</v>
      </c>
      <c r="J9049" s="26" cm="1">
        <f t="array" ref="J9049">IFERROR(_xlfn.IFS(AND(C9049="Corporate", F9049="Technology"), 3%, C9049="Corporate", 1%),0%)</f>
        <v>0</v>
      </c>
      <c r="K9049" s="24">
        <f>VLOOKUP($G9049, Reference!$A$3:$C$20, 3,FALSE)*I9049</f>
        <v>165</v>
      </c>
      <c r="L9049" s="27">
        <f t="shared" si="282"/>
        <v>34</v>
      </c>
      <c r="M9049" s="27">
        <f t="shared" si="283"/>
        <v>34</v>
      </c>
    </row>
    <row r="9050" spans="1:13" x14ac:dyDescent="0.2">
      <c r="A9050">
        <v>4510</v>
      </c>
      <c r="B9050" s="4">
        <v>43998</v>
      </c>
      <c r="C9050" t="s">
        <v>39</v>
      </c>
      <c r="D9050" t="s">
        <v>19</v>
      </c>
      <c r="E9050" s="2" t="str">
        <f>VLOOKUP('SampleSuperstore - Main Data'!D9050,Reference!$A$26:$B$74,2,FALSE)</f>
        <v>East</v>
      </c>
      <c r="F9050" s="22" t="s">
        <v>23</v>
      </c>
      <c r="G9050" s="22" t="s">
        <v>24</v>
      </c>
      <c r="H9050" s="24">
        <f>VLOOKUP($G9050, Reference!$A$3:$C$20, 2,FALSE)*I9050</f>
        <v>99</v>
      </c>
      <c r="I9050" s="22">
        <v>1</v>
      </c>
      <c r="J9050" s="26" cm="1">
        <f t="array" ref="J9050">IFERROR(_xlfn.IFS(AND(C9050="Corporate", F9050="Technology"), 3%, C9050="Corporate", 1%),0%)</f>
        <v>0</v>
      </c>
      <c r="K9050" s="24">
        <f>VLOOKUP($G9050, Reference!$A$3:$C$20, 3,FALSE)*I9050</f>
        <v>79</v>
      </c>
      <c r="L9050" s="27">
        <f t="shared" si="282"/>
        <v>20</v>
      </c>
      <c r="M9050" s="27">
        <f t="shared" si="283"/>
        <v>20</v>
      </c>
    </row>
    <row r="9051" spans="1:13" x14ac:dyDescent="0.2">
      <c r="A9051">
        <v>4535</v>
      </c>
      <c r="B9051" s="4">
        <v>43998</v>
      </c>
      <c r="C9051" t="s">
        <v>39</v>
      </c>
      <c r="D9051" t="s">
        <v>40</v>
      </c>
      <c r="E9051" s="2" t="str">
        <f>VLOOKUP('SampleSuperstore - Main Data'!D9051,Reference!$A$26:$B$74,2,FALSE)</f>
        <v>East</v>
      </c>
      <c r="F9051" s="22" t="s">
        <v>13</v>
      </c>
      <c r="G9051" s="22" t="s">
        <v>16</v>
      </c>
      <c r="H9051" s="24">
        <f>VLOOKUP($G9051, Reference!$A$3:$C$20, 2,FALSE)*I9051</f>
        <v>38</v>
      </c>
      <c r="I9051" s="22">
        <v>2</v>
      </c>
      <c r="J9051" s="26" cm="1">
        <f t="array" ref="J9051">IFERROR(_xlfn.IFS(AND(C9051="Corporate", F9051="Technology"), 3%, C9051="Corporate", 1%),0%)</f>
        <v>0</v>
      </c>
      <c r="K9051" s="24">
        <f>VLOOKUP($G9051, Reference!$A$3:$C$20, 3,FALSE)*I9051</f>
        <v>20</v>
      </c>
      <c r="L9051" s="27">
        <f t="shared" si="282"/>
        <v>18</v>
      </c>
      <c r="M9051" s="27">
        <f t="shared" si="283"/>
        <v>18</v>
      </c>
    </row>
    <row r="9052" spans="1:13" x14ac:dyDescent="0.2">
      <c r="A9052">
        <v>4536</v>
      </c>
      <c r="B9052" s="4">
        <v>43998</v>
      </c>
      <c r="C9052" t="s">
        <v>39</v>
      </c>
      <c r="D9052" t="s">
        <v>46</v>
      </c>
      <c r="E9052" s="2" t="str">
        <f>VLOOKUP('SampleSuperstore - Main Data'!D9052,Reference!$A$26:$B$74,2,FALSE)</f>
        <v>Central</v>
      </c>
      <c r="F9052" s="22" t="s">
        <v>13</v>
      </c>
      <c r="G9052" s="22" t="s">
        <v>14</v>
      </c>
      <c r="H9052" s="24">
        <f>VLOOKUP($G9052, Reference!$A$3:$C$20, 2,FALSE)*I9052</f>
        <v>90</v>
      </c>
      <c r="I9052" s="22">
        <v>2</v>
      </c>
      <c r="J9052" s="26" cm="1">
        <f t="array" ref="J9052">IFERROR(_xlfn.IFS(AND(C9052="Corporate", F9052="Technology"), 3%, C9052="Corporate", 1%),0%)</f>
        <v>0</v>
      </c>
      <c r="K9052" s="24">
        <f>VLOOKUP($G9052, Reference!$A$3:$C$20, 3,FALSE)*I9052</f>
        <v>70</v>
      </c>
      <c r="L9052" s="27">
        <f t="shared" si="282"/>
        <v>20</v>
      </c>
      <c r="M9052" s="27">
        <f t="shared" si="283"/>
        <v>20</v>
      </c>
    </row>
    <row r="9053" spans="1:13" x14ac:dyDescent="0.2">
      <c r="A9053">
        <v>4537</v>
      </c>
      <c r="B9053" s="4">
        <v>43998</v>
      </c>
      <c r="C9053" t="s">
        <v>39</v>
      </c>
      <c r="D9053" t="s">
        <v>36</v>
      </c>
      <c r="E9053" s="2" t="str">
        <f>VLOOKUP('SampleSuperstore - Main Data'!D9053,Reference!$A$26:$B$74,2,FALSE)</f>
        <v>East</v>
      </c>
      <c r="F9053" s="22" t="s">
        <v>13</v>
      </c>
      <c r="G9053" s="22" t="s">
        <v>49</v>
      </c>
      <c r="H9053" s="24">
        <f>VLOOKUP($G9053, Reference!$A$3:$C$20, 2,FALSE)*I9053</f>
        <v>40</v>
      </c>
      <c r="I9053" s="22">
        <v>1</v>
      </c>
      <c r="J9053" s="26" cm="1">
        <f t="array" ref="J9053">IFERROR(_xlfn.IFS(AND(C9053="Corporate", F9053="Technology"), 3%, C9053="Corporate", 1%),0%)</f>
        <v>0</v>
      </c>
      <c r="K9053" s="24">
        <f>VLOOKUP($G9053, Reference!$A$3:$C$20, 3,FALSE)*I9053</f>
        <v>35</v>
      </c>
      <c r="L9053" s="27">
        <f t="shared" si="282"/>
        <v>5</v>
      </c>
      <c r="M9053" s="27">
        <f t="shared" si="283"/>
        <v>5</v>
      </c>
    </row>
    <row r="9054" spans="1:13" x14ac:dyDescent="0.2">
      <c r="A9054">
        <v>4538</v>
      </c>
      <c r="B9054" s="4">
        <v>43999</v>
      </c>
      <c r="C9054" t="s">
        <v>39</v>
      </c>
      <c r="D9054" t="s">
        <v>15</v>
      </c>
      <c r="E9054" s="2" t="str">
        <f>VLOOKUP('SampleSuperstore - Main Data'!D9054,Reference!$A$26:$B$74,2,FALSE)</f>
        <v>West</v>
      </c>
      <c r="F9054" s="22" t="s">
        <v>29</v>
      </c>
      <c r="G9054" s="22" t="s">
        <v>33</v>
      </c>
      <c r="H9054" s="24">
        <f>VLOOKUP($G9054, Reference!$A$3:$C$20, 2,FALSE)*I9054</f>
        <v>25</v>
      </c>
      <c r="I9054" s="22">
        <v>5</v>
      </c>
      <c r="J9054" s="26" cm="1">
        <f t="array" ref="J9054">IFERROR(_xlfn.IFS(AND(C9054="Corporate", F9054="Technology"), 3%, C9054="Corporate", 1%),0%)</f>
        <v>0</v>
      </c>
      <c r="K9054" s="24">
        <f>VLOOKUP($G9054, Reference!$A$3:$C$20, 3,FALSE)*I9054</f>
        <v>12.5</v>
      </c>
      <c r="L9054" s="27">
        <f t="shared" si="282"/>
        <v>12.5</v>
      </c>
      <c r="M9054" s="27">
        <f t="shared" si="283"/>
        <v>12.5</v>
      </c>
    </row>
    <row r="9055" spans="1:13" x14ac:dyDescent="0.2">
      <c r="A9055">
        <v>4570</v>
      </c>
      <c r="B9055" s="4">
        <v>43999</v>
      </c>
      <c r="C9055" t="s">
        <v>39</v>
      </c>
      <c r="D9055" t="s">
        <v>15</v>
      </c>
      <c r="E9055" s="2" t="str">
        <f>VLOOKUP('SampleSuperstore - Main Data'!D9055,Reference!$A$26:$B$74,2,FALSE)</f>
        <v>West</v>
      </c>
      <c r="F9055" s="22" t="s">
        <v>29</v>
      </c>
      <c r="G9055" s="22" t="s">
        <v>33</v>
      </c>
      <c r="H9055" s="24">
        <f>VLOOKUP($G9055, Reference!$A$3:$C$20, 2,FALSE)*I9055</f>
        <v>20</v>
      </c>
      <c r="I9055" s="22">
        <v>4</v>
      </c>
      <c r="J9055" s="26" cm="1">
        <f t="array" ref="J9055">IFERROR(_xlfn.IFS(AND(C9055="Corporate", F9055="Technology"), 3%, C9055="Corporate", 1%),0%)</f>
        <v>0</v>
      </c>
      <c r="K9055" s="24">
        <f>VLOOKUP($G9055, Reference!$A$3:$C$20, 3,FALSE)*I9055</f>
        <v>10</v>
      </c>
      <c r="L9055" s="27">
        <f t="shared" si="282"/>
        <v>10</v>
      </c>
      <c r="M9055" s="27">
        <f t="shared" si="283"/>
        <v>10</v>
      </c>
    </row>
    <row r="9056" spans="1:13" x14ac:dyDescent="0.2">
      <c r="A9056">
        <v>4571</v>
      </c>
      <c r="B9056" s="4">
        <v>43999</v>
      </c>
      <c r="C9056" t="s">
        <v>39</v>
      </c>
      <c r="D9056" t="s">
        <v>32</v>
      </c>
      <c r="E9056" s="2" t="str">
        <f>VLOOKUP('SampleSuperstore - Main Data'!D9056,Reference!$A$26:$B$74,2,FALSE)</f>
        <v>South</v>
      </c>
      <c r="F9056" s="22" t="s">
        <v>13</v>
      </c>
      <c r="G9056" s="22" t="s">
        <v>14</v>
      </c>
      <c r="H9056" s="24">
        <f>VLOOKUP($G9056, Reference!$A$3:$C$20, 2,FALSE)*I9056</f>
        <v>270</v>
      </c>
      <c r="I9056" s="22">
        <v>6</v>
      </c>
      <c r="J9056" s="26" cm="1">
        <f t="array" ref="J9056">IFERROR(_xlfn.IFS(AND(C9056="Corporate", F9056="Technology"), 3%, C9056="Corporate", 1%),0%)</f>
        <v>0</v>
      </c>
      <c r="K9056" s="24">
        <f>VLOOKUP($G9056, Reference!$A$3:$C$20, 3,FALSE)*I9056</f>
        <v>210</v>
      </c>
      <c r="L9056" s="27">
        <f t="shared" si="282"/>
        <v>60</v>
      </c>
      <c r="M9056" s="27">
        <f t="shared" si="283"/>
        <v>60</v>
      </c>
    </row>
    <row r="9057" spans="1:13" x14ac:dyDescent="0.2">
      <c r="A9057">
        <v>4572</v>
      </c>
      <c r="B9057" s="4">
        <v>44000</v>
      </c>
      <c r="C9057" t="s">
        <v>39</v>
      </c>
      <c r="D9057" t="s">
        <v>46</v>
      </c>
      <c r="E9057" s="2" t="str">
        <f>VLOOKUP('SampleSuperstore - Main Data'!D9057,Reference!$A$26:$B$74,2,FALSE)</f>
        <v>Central</v>
      </c>
      <c r="F9057" s="22" t="s">
        <v>13</v>
      </c>
      <c r="G9057" s="22" t="s">
        <v>49</v>
      </c>
      <c r="H9057" s="24">
        <f>VLOOKUP($G9057, Reference!$A$3:$C$20, 2,FALSE)*I9057</f>
        <v>120</v>
      </c>
      <c r="I9057" s="22">
        <v>3</v>
      </c>
      <c r="J9057" s="26" cm="1">
        <f t="array" ref="J9057">IFERROR(_xlfn.IFS(AND(C9057="Corporate", F9057="Technology"), 3%, C9057="Corporate", 1%),0%)</f>
        <v>0</v>
      </c>
      <c r="K9057" s="24">
        <f>VLOOKUP($G9057, Reference!$A$3:$C$20, 3,FALSE)*I9057</f>
        <v>105</v>
      </c>
      <c r="L9057" s="27">
        <f t="shared" si="282"/>
        <v>15</v>
      </c>
      <c r="M9057" s="27">
        <f t="shared" si="283"/>
        <v>15</v>
      </c>
    </row>
    <row r="9058" spans="1:13" x14ac:dyDescent="0.2">
      <c r="A9058">
        <v>4573</v>
      </c>
      <c r="B9058" s="4">
        <v>44000</v>
      </c>
      <c r="C9058" t="s">
        <v>39</v>
      </c>
      <c r="D9058" t="s">
        <v>25</v>
      </c>
      <c r="E9058" s="2" t="str">
        <f>VLOOKUP('SampleSuperstore - Main Data'!D9058,Reference!$A$26:$B$74,2,FALSE)</f>
        <v>Central</v>
      </c>
      <c r="F9058" s="22" t="s">
        <v>29</v>
      </c>
      <c r="G9058" s="22" t="s">
        <v>50</v>
      </c>
      <c r="H9058" s="24">
        <f>VLOOKUP($G9058, Reference!$A$3:$C$20, 2,FALSE)*I9058</f>
        <v>199</v>
      </c>
      <c r="I9058" s="22">
        <v>1</v>
      </c>
      <c r="J9058" s="26" cm="1">
        <f t="array" ref="J9058">IFERROR(_xlfn.IFS(AND(C9058="Corporate", F9058="Technology"), 3%, C9058="Corporate", 1%),0%)</f>
        <v>0</v>
      </c>
      <c r="K9058" s="24">
        <f>VLOOKUP($G9058, Reference!$A$3:$C$20, 3,FALSE)*I9058</f>
        <v>165</v>
      </c>
      <c r="L9058" s="27">
        <f t="shared" si="282"/>
        <v>34</v>
      </c>
      <c r="M9058" s="27">
        <f t="shared" si="283"/>
        <v>34</v>
      </c>
    </row>
    <row r="9059" spans="1:13" x14ac:dyDescent="0.2">
      <c r="A9059">
        <v>4574</v>
      </c>
      <c r="B9059" s="4">
        <v>44000</v>
      </c>
      <c r="C9059" t="s">
        <v>39</v>
      </c>
      <c r="D9059" t="s">
        <v>12</v>
      </c>
      <c r="E9059" s="2" t="str">
        <f>VLOOKUP('SampleSuperstore - Main Data'!D9059,Reference!$A$26:$B$74,2,FALSE)</f>
        <v>West</v>
      </c>
      <c r="F9059" s="22" t="s">
        <v>13</v>
      </c>
      <c r="G9059" s="22" t="s">
        <v>41</v>
      </c>
      <c r="H9059" s="24">
        <f>VLOOKUP($G9059, Reference!$A$3:$C$20, 2,FALSE)*I9059</f>
        <v>9</v>
      </c>
      <c r="I9059" s="22">
        <v>3</v>
      </c>
      <c r="J9059" s="26" cm="1">
        <f t="array" ref="J9059">IFERROR(_xlfn.IFS(AND(C9059="Corporate", F9059="Technology"), 3%, C9059="Corporate", 1%),0%)</f>
        <v>0</v>
      </c>
      <c r="K9059" s="24">
        <f>VLOOKUP($G9059, Reference!$A$3:$C$20, 3,FALSE)*I9059</f>
        <v>6</v>
      </c>
      <c r="L9059" s="27">
        <f t="shared" si="282"/>
        <v>3</v>
      </c>
      <c r="M9059" s="27">
        <f t="shared" si="283"/>
        <v>3</v>
      </c>
    </row>
    <row r="9060" spans="1:13" x14ac:dyDescent="0.2">
      <c r="A9060">
        <v>4596</v>
      </c>
      <c r="B9060" s="4">
        <v>44000</v>
      </c>
      <c r="C9060" t="s">
        <v>39</v>
      </c>
      <c r="D9060" t="s">
        <v>18</v>
      </c>
      <c r="E9060" s="2" t="str">
        <f>VLOOKUP('SampleSuperstore - Main Data'!D9060,Reference!$A$26:$B$74,2,FALSE)</f>
        <v>South</v>
      </c>
      <c r="F9060" s="22" t="s">
        <v>13</v>
      </c>
      <c r="G9060" s="22" t="s">
        <v>14</v>
      </c>
      <c r="H9060" s="24">
        <f>VLOOKUP($G9060, Reference!$A$3:$C$20, 2,FALSE)*I9060</f>
        <v>405</v>
      </c>
      <c r="I9060" s="22">
        <v>9</v>
      </c>
      <c r="J9060" s="26" cm="1">
        <f t="array" ref="J9060">IFERROR(_xlfn.IFS(AND(C9060="Corporate", F9060="Technology"), 3%, C9060="Corporate", 1%),0%)</f>
        <v>0</v>
      </c>
      <c r="K9060" s="24">
        <f>VLOOKUP($G9060, Reference!$A$3:$C$20, 3,FALSE)*I9060</f>
        <v>315</v>
      </c>
      <c r="L9060" s="27">
        <f t="shared" si="282"/>
        <v>90</v>
      </c>
      <c r="M9060" s="27">
        <f t="shared" si="283"/>
        <v>90</v>
      </c>
    </row>
    <row r="9061" spans="1:13" x14ac:dyDescent="0.2">
      <c r="A9061">
        <v>4597</v>
      </c>
      <c r="B9061" s="4">
        <v>44000</v>
      </c>
      <c r="C9061" t="s">
        <v>39</v>
      </c>
      <c r="D9061" t="s">
        <v>15</v>
      </c>
      <c r="E9061" s="2" t="str">
        <f>VLOOKUP('SampleSuperstore - Main Data'!D9061,Reference!$A$26:$B$74,2,FALSE)</f>
        <v>West</v>
      </c>
      <c r="F9061" s="22" t="s">
        <v>13</v>
      </c>
      <c r="G9061" s="22" t="s">
        <v>16</v>
      </c>
      <c r="H9061" s="24">
        <f>VLOOKUP($G9061, Reference!$A$3:$C$20, 2,FALSE)*I9061</f>
        <v>133</v>
      </c>
      <c r="I9061" s="22">
        <v>7</v>
      </c>
      <c r="J9061" s="26" cm="1">
        <f t="array" ref="J9061">IFERROR(_xlfn.IFS(AND(C9061="Corporate", F9061="Technology"), 3%, C9061="Corporate", 1%),0%)</f>
        <v>0</v>
      </c>
      <c r="K9061" s="24">
        <f>VLOOKUP($G9061, Reference!$A$3:$C$20, 3,FALSE)*I9061</f>
        <v>70</v>
      </c>
      <c r="L9061" s="27">
        <f t="shared" si="282"/>
        <v>63</v>
      </c>
      <c r="M9061" s="27">
        <f t="shared" si="283"/>
        <v>63</v>
      </c>
    </row>
    <row r="9062" spans="1:13" x14ac:dyDescent="0.2">
      <c r="A9062">
        <v>4598</v>
      </c>
      <c r="B9062" s="4">
        <v>44001</v>
      </c>
      <c r="C9062" t="s">
        <v>39</v>
      </c>
      <c r="D9062" t="s">
        <v>52</v>
      </c>
      <c r="E9062" s="2" t="str">
        <f>VLOOKUP('SampleSuperstore - Main Data'!D9062,Reference!$A$26:$B$74,2,FALSE)</f>
        <v>East</v>
      </c>
      <c r="F9062" s="22" t="s">
        <v>13</v>
      </c>
      <c r="G9062" s="22" t="s">
        <v>20</v>
      </c>
      <c r="H9062" s="24">
        <f>VLOOKUP($G9062, Reference!$A$3:$C$20, 2,FALSE)*I9062</f>
        <v>102</v>
      </c>
      <c r="I9062" s="22">
        <v>6</v>
      </c>
      <c r="J9062" s="26" cm="1">
        <f t="array" ref="J9062">IFERROR(_xlfn.IFS(AND(C9062="Corporate", F9062="Technology"), 3%, C9062="Corporate", 1%),0%)</f>
        <v>0</v>
      </c>
      <c r="K9062" s="24">
        <f>VLOOKUP($G9062, Reference!$A$3:$C$20, 3,FALSE)*I9062</f>
        <v>60</v>
      </c>
      <c r="L9062" s="27">
        <f t="shared" si="282"/>
        <v>42</v>
      </c>
      <c r="M9062" s="27">
        <f t="shared" si="283"/>
        <v>42</v>
      </c>
    </row>
    <row r="9063" spans="1:13" x14ac:dyDescent="0.2">
      <c r="A9063">
        <v>4599</v>
      </c>
      <c r="B9063" s="4">
        <v>44001</v>
      </c>
      <c r="C9063" t="s">
        <v>39</v>
      </c>
      <c r="D9063" t="s">
        <v>25</v>
      </c>
      <c r="E9063" s="2" t="str">
        <f>VLOOKUP('SampleSuperstore - Main Data'!D9063,Reference!$A$26:$B$74,2,FALSE)</f>
        <v>Central</v>
      </c>
      <c r="F9063" s="22" t="s">
        <v>13</v>
      </c>
      <c r="G9063" s="22" t="s">
        <v>16</v>
      </c>
      <c r="H9063" s="24">
        <f>VLOOKUP($G9063, Reference!$A$3:$C$20, 2,FALSE)*I9063</f>
        <v>38</v>
      </c>
      <c r="I9063" s="22">
        <v>2</v>
      </c>
      <c r="J9063" s="26" cm="1">
        <f t="array" ref="J9063">IFERROR(_xlfn.IFS(AND(C9063="Corporate", F9063="Technology"), 3%, C9063="Corporate", 1%),0%)</f>
        <v>0</v>
      </c>
      <c r="K9063" s="24">
        <f>VLOOKUP($G9063, Reference!$A$3:$C$20, 3,FALSE)*I9063</f>
        <v>20</v>
      </c>
      <c r="L9063" s="27">
        <f t="shared" si="282"/>
        <v>18</v>
      </c>
      <c r="M9063" s="27">
        <f t="shared" si="283"/>
        <v>18</v>
      </c>
    </row>
    <row r="9064" spans="1:13" x14ac:dyDescent="0.2">
      <c r="A9064">
        <v>4600</v>
      </c>
      <c r="B9064" s="4">
        <v>44001</v>
      </c>
      <c r="C9064" t="s">
        <v>39</v>
      </c>
      <c r="D9064" t="s">
        <v>40</v>
      </c>
      <c r="E9064" s="2" t="str">
        <f>VLOOKUP('SampleSuperstore - Main Data'!D9064,Reference!$A$26:$B$74,2,FALSE)</f>
        <v>East</v>
      </c>
      <c r="F9064" s="22" t="s">
        <v>13</v>
      </c>
      <c r="G9064" s="22" t="s">
        <v>49</v>
      </c>
      <c r="H9064" s="24">
        <f>VLOOKUP($G9064, Reference!$A$3:$C$20, 2,FALSE)*I9064</f>
        <v>80</v>
      </c>
      <c r="I9064" s="22">
        <v>2</v>
      </c>
      <c r="J9064" s="26" cm="1">
        <f t="array" ref="J9064">IFERROR(_xlfn.IFS(AND(C9064="Corporate", F9064="Technology"), 3%, C9064="Corporate", 1%),0%)</f>
        <v>0</v>
      </c>
      <c r="K9064" s="24">
        <f>VLOOKUP($G9064, Reference!$A$3:$C$20, 3,FALSE)*I9064</f>
        <v>70</v>
      </c>
      <c r="L9064" s="27">
        <f t="shared" si="282"/>
        <v>10</v>
      </c>
      <c r="M9064" s="27">
        <f t="shared" si="283"/>
        <v>10</v>
      </c>
    </row>
    <row r="9065" spans="1:13" x14ac:dyDescent="0.2">
      <c r="A9065">
        <v>4618</v>
      </c>
      <c r="B9065" s="4">
        <v>44001</v>
      </c>
      <c r="C9065" t="s">
        <v>39</v>
      </c>
      <c r="D9065" t="s">
        <v>66</v>
      </c>
      <c r="E9065" s="2" t="str">
        <f>VLOOKUP('SampleSuperstore - Main Data'!D9065,Reference!$A$26:$B$74,2,FALSE)</f>
        <v>Central</v>
      </c>
      <c r="F9065" s="22" t="s">
        <v>23</v>
      </c>
      <c r="G9065" s="22" t="s">
        <v>24</v>
      </c>
      <c r="H9065" s="24">
        <f>VLOOKUP($G9065, Reference!$A$3:$C$20, 2,FALSE)*I9065</f>
        <v>198</v>
      </c>
      <c r="I9065" s="22">
        <v>2</v>
      </c>
      <c r="J9065" s="26" cm="1">
        <f t="array" ref="J9065">IFERROR(_xlfn.IFS(AND(C9065="Corporate", F9065="Technology"), 3%, C9065="Corporate", 1%),0%)</f>
        <v>0</v>
      </c>
      <c r="K9065" s="24">
        <f>VLOOKUP($G9065, Reference!$A$3:$C$20, 3,FALSE)*I9065</f>
        <v>158</v>
      </c>
      <c r="L9065" s="27">
        <f t="shared" si="282"/>
        <v>40</v>
      </c>
      <c r="M9065" s="27">
        <f t="shared" si="283"/>
        <v>40</v>
      </c>
    </row>
    <row r="9066" spans="1:13" x14ac:dyDescent="0.2">
      <c r="A9066">
        <v>4619</v>
      </c>
      <c r="B9066" s="4">
        <v>44002</v>
      </c>
      <c r="C9066" t="s">
        <v>39</v>
      </c>
      <c r="D9066" t="s">
        <v>77</v>
      </c>
      <c r="E9066" s="2" t="str">
        <f>VLOOKUP('SampleSuperstore - Main Data'!D9066,Reference!$A$26:$B$74,2,FALSE)</f>
        <v>West</v>
      </c>
      <c r="F9066" s="22" t="s">
        <v>29</v>
      </c>
      <c r="G9066" s="22" t="s">
        <v>61</v>
      </c>
      <c r="H9066" s="24">
        <f>VLOOKUP($G9066, Reference!$A$3:$C$20, 2,FALSE)*I9066</f>
        <v>3625</v>
      </c>
      <c r="I9066" s="22">
        <v>5</v>
      </c>
      <c r="J9066" s="26" cm="1">
        <f t="array" ref="J9066">IFERROR(_xlfn.IFS(AND(C9066="Corporate", F9066="Technology"), 3%, C9066="Corporate", 1%),0%)</f>
        <v>0</v>
      </c>
      <c r="K9066" s="24">
        <f>VLOOKUP($G9066, Reference!$A$3:$C$20, 3,FALSE)*I9066</f>
        <v>3500</v>
      </c>
      <c r="L9066" s="27">
        <f t="shared" si="282"/>
        <v>125</v>
      </c>
      <c r="M9066" s="27">
        <f t="shared" si="283"/>
        <v>125</v>
      </c>
    </row>
    <row r="9067" spans="1:13" x14ac:dyDescent="0.2">
      <c r="A9067">
        <v>4620</v>
      </c>
      <c r="B9067" s="4">
        <v>44002</v>
      </c>
      <c r="C9067" t="s">
        <v>39</v>
      </c>
      <c r="D9067" t="s">
        <v>67</v>
      </c>
      <c r="E9067" s="2" t="str">
        <f>VLOOKUP('SampleSuperstore - Main Data'!D9067,Reference!$A$26:$B$74,2,FALSE)</f>
        <v>West</v>
      </c>
      <c r="F9067" s="22" t="s">
        <v>13</v>
      </c>
      <c r="G9067" s="22" t="s">
        <v>28</v>
      </c>
      <c r="H9067" s="24">
        <f>VLOOKUP($G9067, Reference!$A$3:$C$20, 2,FALSE)*I9067</f>
        <v>75</v>
      </c>
      <c r="I9067" s="22">
        <v>5</v>
      </c>
      <c r="J9067" s="26" cm="1">
        <f t="array" ref="J9067">IFERROR(_xlfn.IFS(AND(C9067="Corporate", F9067="Technology"), 3%, C9067="Corporate", 1%),0%)</f>
        <v>0</v>
      </c>
      <c r="K9067" s="24">
        <f>VLOOKUP($G9067, Reference!$A$3:$C$20, 3,FALSE)*I9067</f>
        <v>60</v>
      </c>
      <c r="L9067" s="27">
        <f t="shared" si="282"/>
        <v>15</v>
      </c>
      <c r="M9067" s="27">
        <f t="shared" si="283"/>
        <v>15</v>
      </c>
    </row>
    <row r="9068" spans="1:13" x14ac:dyDescent="0.2">
      <c r="A9068">
        <v>4639</v>
      </c>
      <c r="B9068" s="4">
        <v>44003</v>
      </c>
      <c r="C9068" t="s">
        <v>39</v>
      </c>
      <c r="D9068" t="s">
        <v>32</v>
      </c>
      <c r="E9068" s="2" t="str">
        <f>VLOOKUP('SampleSuperstore - Main Data'!D9068,Reference!$A$26:$B$74,2,FALSE)</f>
        <v>South</v>
      </c>
      <c r="F9068" s="22" t="s">
        <v>29</v>
      </c>
      <c r="G9068" s="22" t="s">
        <v>33</v>
      </c>
      <c r="H9068" s="24">
        <f>VLOOKUP($G9068, Reference!$A$3:$C$20, 2,FALSE)*I9068</f>
        <v>10</v>
      </c>
      <c r="I9068" s="22">
        <v>2</v>
      </c>
      <c r="J9068" s="26" cm="1">
        <f t="array" ref="J9068">IFERROR(_xlfn.IFS(AND(C9068="Corporate", F9068="Technology"), 3%, C9068="Corporate", 1%),0%)</f>
        <v>0</v>
      </c>
      <c r="K9068" s="24">
        <f>VLOOKUP($G9068, Reference!$A$3:$C$20, 3,FALSE)*I9068</f>
        <v>5</v>
      </c>
      <c r="L9068" s="27">
        <f t="shared" si="282"/>
        <v>5</v>
      </c>
      <c r="M9068" s="27">
        <f t="shared" si="283"/>
        <v>5</v>
      </c>
    </row>
    <row r="9069" spans="1:13" x14ac:dyDescent="0.2">
      <c r="A9069">
        <v>4663</v>
      </c>
      <c r="B9069" s="4">
        <v>44003</v>
      </c>
      <c r="C9069" t="s">
        <v>39</v>
      </c>
      <c r="D9069" t="s">
        <v>36</v>
      </c>
      <c r="E9069" s="2" t="str">
        <f>VLOOKUP('SampleSuperstore - Main Data'!D9069,Reference!$A$26:$B$74,2,FALSE)</f>
        <v>East</v>
      </c>
      <c r="F9069" s="22" t="s">
        <v>13</v>
      </c>
      <c r="G9069" s="22" t="s">
        <v>49</v>
      </c>
      <c r="H9069" s="24">
        <f>VLOOKUP($G9069, Reference!$A$3:$C$20, 2,FALSE)*I9069</f>
        <v>160</v>
      </c>
      <c r="I9069" s="22">
        <v>4</v>
      </c>
      <c r="J9069" s="26" cm="1">
        <f t="array" ref="J9069">IFERROR(_xlfn.IFS(AND(C9069="Corporate", F9069="Technology"), 3%, C9069="Corporate", 1%),0%)</f>
        <v>0</v>
      </c>
      <c r="K9069" s="24">
        <f>VLOOKUP($G9069, Reference!$A$3:$C$20, 3,FALSE)*I9069</f>
        <v>140</v>
      </c>
      <c r="L9069" s="27">
        <f t="shared" si="282"/>
        <v>20</v>
      </c>
      <c r="M9069" s="27">
        <f t="shared" si="283"/>
        <v>20</v>
      </c>
    </row>
    <row r="9070" spans="1:13" x14ac:dyDescent="0.2">
      <c r="A9070">
        <v>4664</v>
      </c>
      <c r="B9070" s="4">
        <v>44003</v>
      </c>
      <c r="C9070" t="s">
        <v>39</v>
      </c>
      <c r="D9070" t="s">
        <v>46</v>
      </c>
      <c r="E9070" s="2" t="str">
        <f>VLOOKUP('SampleSuperstore - Main Data'!D9070,Reference!$A$26:$B$74,2,FALSE)</f>
        <v>Central</v>
      </c>
      <c r="F9070" s="22" t="s">
        <v>13</v>
      </c>
      <c r="G9070" s="22" t="s">
        <v>14</v>
      </c>
      <c r="H9070" s="24">
        <f>VLOOKUP($G9070, Reference!$A$3:$C$20, 2,FALSE)*I9070</f>
        <v>135</v>
      </c>
      <c r="I9070" s="22">
        <v>3</v>
      </c>
      <c r="J9070" s="26" cm="1">
        <f t="array" ref="J9070">IFERROR(_xlfn.IFS(AND(C9070="Corporate", F9070="Technology"), 3%, C9070="Corporate", 1%),0%)</f>
        <v>0</v>
      </c>
      <c r="K9070" s="24">
        <f>VLOOKUP($G9070, Reference!$A$3:$C$20, 3,FALSE)*I9070</f>
        <v>105</v>
      </c>
      <c r="L9070" s="27">
        <f t="shared" si="282"/>
        <v>30</v>
      </c>
      <c r="M9070" s="27">
        <f t="shared" si="283"/>
        <v>30</v>
      </c>
    </row>
    <row r="9071" spans="1:13" x14ac:dyDescent="0.2">
      <c r="A9071">
        <v>4665</v>
      </c>
      <c r="B9071" s="4">
        <v>44003</v>
      </c>
      <c r="C9071" t="s">
        <v>39</v>
      </c>
      <c r="D9071" t="s">
        <v>15</v>
      </c>
      <c r="E9071" s="2" t="str">
        <f>VLOOKUP('SampleSuperstore - Main Data'!D9071,Reference!$A$26:$B$74,2,FALSE)</f>
        <v>West</v>
      </c>
      <c r="F9071" s="22" t="s">
        <v>13</v>
      </c>
      <c r="G9071" s="22" t="s">
        <v>26</v>
      </c>
      <c r="H9071" s="24">
        <f>VLOOKUP($G9071, Reference!$A$3:$C$20, 2,FALSE)*I9071</f>
        <v>10</v>
      </c>
      <c r="I9071" s="22">
        <v>4</v>
      </c>
      <c r="J9071" s="26" cm="1">
        <f t="array" ref="J9071">IFERROR(_xlfn.IFS(AND(C9071="Corporate", F9071="Technology"), 3%, C9071="Corporate", 1%),0%)</f>
        <v>0</v>
      </c>
      <c r="K9071" s="24">
        <f>VLOOKUP($G9071, Reference!$A$3:$C$20, 3,FALSE)*I9071</f>
        <v>8</v>
      </c>
      <c r="L9071" s="27">
        <f t="shared" si="282"/>
        <v>2</v>
      </c>
      <c r="M9071" s="27">
        <f t="shared" si="283"/>
        <v>2</v>
      </c>
    </row>
    <row r="9072" spans="1:13" x14ac:dyDescent="0.2">
      <c r="A9072">
        <v>4666</v>
      </c>
      <c r="B9072" s="4">
        <v>44003</v>
      </c>
      <c r="C9072" t="s">
        <v>39</v>
      </c>
      <c r="D9072" t="s">
        <v>31</v>
      </c>
      <c r="E9072" s="2" t="str">
        <f>VLOOKUP('SampleSuperstore - Main Data'!D9072,Reference!$A$26:$B$74,2,FALSE)</f>
        <v>Central</v>
      </c>
      <c r="F9072" s="22" t="s">
        <v>13</v>
      </c>
      <c r="G9072" s="22" t="s">
        <v>14</v>
      </c>
      <c r="H9072" s="24">
        <f>VLOOKUP($G9072, Reference!$A$3:$C$20, 2,FALSE)*I9072</f>
        <v>90</v>
      </c>
      <c r="I9072" s="22">
        <v>2</v>
      </c>
      <c r="J9072" s="26" cm="1">
        <f t="array" ref="J9072">IFERROR(_xlfn.IFS(AND(C9072="Corporate", F9072="Technology"), 3%, C9072="Corporate", 1%),0%)</f>
        <v>0</v>
      </c>
      <c r="K9072" s="24">
        <f>VLOOKUP($G9072, Reference!$A$3:$C$20, 3,FALSE)*I9072</f>
        <v>70</v>
      </c>
      <c r="L9072" s="27">
        <f t="shared" si="282"/>
        <v>20</v>
      </c>
      <c r="M9072" s="27">
        <f t="shared" si="283"/>
        <v>20</v>
      </c>
    </row>
    <row r="9073" spans="1:13" x14ac:dyDescent="0.2">
      <c r="A9073">
        <v>4667</v>
      </c>
      <c r="B9073" s="4">
        <v>44004</v>
      </c>
      <c r="C9073" t="s">
        <v>39</v>
      </c>
      <c r="D9073" t="s">
        <v>36</v>
      </c>
      <c r="E9073" s="2" t="str">
        <f>VLOOKUP('SampleSuperstore - Main Data'!D9073,Reference!$A$26:$B$74,2,FALSE)</f>
        <v>East</v>
      </c>
      <c r="F9073" s="22" t="s">
        <v>13</v>
      </c>
      <c r="G9073" s="22" t="s">
        <v>14</v>
      </c>
      <c r="H9073" s="24">
        <f>VLOOKUP($G9073, Reference!$A$3:$C$20, 2,FALSE)*I9073</f>
        <v>90</v>
      </c>
      <c r="I9073" s="22">
        <v>2</v>
      </c>
      <c r="J9073" s="26" cm="1">
        <f t="array" ref="J9073">IFERROR(_xlfn.IFS(AND(C9073="Corporate", F9073="Technology"), 3%, C9073="Corporate", 1%),0%)</f>
        <v>0</v>
      </c>
      <c r="K9073" s="24">
        <f>VLOOKUP($G9073, Reference!$A$3:$C$20, 3,FALSE)*I9073</f>
        <v>70</v>
      </c>
      <c r="L9073" s="27">
        <f t="shared" si="282"/>
        <v>20</v>
      </c>
      <c r="M9073" s="27">
        <f t="shared" si="283"/>
        <v>20</v>
      </c>
    </row>
    <row r="9074" spans="1:13" x14ac:dyDescent="0.2">
      <c r="A9074">
        <v>4668</v>
      </c>
      <c r="B9074" s="4">
        <v>44004</v>
      </c>
      <c r="C9074" t="s">
        <v>39</v>
      </c>
      <c r="D9074" t="s">
        <v>15</v>
      </c>
      <c r="E9074" s="2" t="str">
        <f>VLOOKUP('SampleSuperstore - Main Data'!D9074,Reference!$A$26:$B$74,2,FALSE)</f>
        <v>West</v>
      </c>
      <c r="F9074" s="22" t="s">
        <v>13</v>
      </c>
      <c r="G9074" s="22" t="s">
        <v>20</v>
      </c>
      <c r="H9074" s="24">
        <f>VLOOKUP($G9074, Reference!$A$3:$C$20, 2,FALSE)*I9074</f>
        <v>68</v>
      </c>
      <c r="I9074" s="22">
        <v>4</v>
      </c>
      <c r="J9074" s="26" cm="1">
        <f t="array" ref="J9074">IFERROR(_xlfn.IFS(AND(C9074="Corporate", F9074="Technology"), 3%, C9074="Corporate", 1%),0%)</f>
        <v>0</v>
      </c>
      <c r="K9074" s="24">
        <f>VLOOKUP($G9074, Reference!$A$3:$C$20, 3,FALSE)*I9074</f>
        <v>40</v>
      </c>
      <c r="L9074" s="27">
        <f t="shared" si="282"/>
        <v>28</v>
      </c>
      <c r="M9074" s="27">
        <f t="shared" si="283"/>
        <v>28</v>
      </c>
    </row>
    <row r="9075" spans="1:13" x14ac:dyDescent="0.2">
      <c r="A9075">
        <v>4669</v>
      </c>
      <c r="B9075" s="4">
        <v>44004</v>
      </c>
      <c r="C9075" t="s">
        <v>39</v>
      </c>
      <c r="D9075" t="s">
        <v>52</v>
      </c>
      <c r="E9075" s="2" t="str">
        <f>VLOOKUP('SampleSuperstore - Main Data'!D9075,Reference!$A$26:$B$74,2,FALSE)</f>
        <v>East</v>
      </c>
      <c r="F9075" s="22" t="s">
        <v>13</v>
      </c>
      <c r="G9075" s="22" t="s">
        <v>20</v>
      </c>
      <c r="H9075" s="24">
        <f>VLOOKUP($G9075, Reference!$A$3:$C$20, 2,FALSE)*I9075</f>
        <v>34</v>
      </c>
      <c r="I9075" s="22">
        <v>2</v>
      </c>
      <c r="J9075" s="26" cm="1">
        <f t="array" ref="J9075">IFERROR(_xlfn.IFS(AND(C9075="Corporate", F9075="Technology"), 3%, C9075="Corporate", 1%),0%)</f>
        <v>0</v>
      </c>
      <c r="K9075" s="24">
        <f>VLOOKUP($G9075, Reference!$A$3:$C$20, 3,FALSE)*I9075</f>
        <v>20</v>
      </c>
      <c r="L9075" s="27">
        <f t="shared" si="282"/>
        <v>14</v>
      </c>
      <c r="M9075" s="27">
        <f t="shared" si="283"/>
        <v>14</v>
      </c>
    </row>
    <row r="9076" spans="1:13" x14ac:dyDescent="0.2">
      <c r="A9076">
        <v>4670</v>
      </c>
      <c r="B9076" s="4">
        <v>44004</v>
      </c>
      <c r="C9076" t="s">
        <v>39</v>
      </c>
      <c r="D9076" t="s">
        <v>55</v>
      </c>
      <c r="E9076" s="2" t="str">
        <f>VLOOKUP('SampleSuperstore - Main Data'!D9076,Reference!$A$26:$B$74,2,FALSE)</f>
        <v>Central</v>
      </c>
      <c r="F9076" s="22" t="s">
        <v>13</v>
      </c>
      <c r="G9076" s="22" t="s">
        <v>14</v>
      </c>
      <c r="H9076" s="24">
        <f>VLOOKUP($G9076, Reference!$A$3:$C$20, 2,FALSE)*I9076</f>
        <v>270</v>
      </c>
      <c r="I9076" s="22">
        <v>6</v>
      </c>
      <c r="J9076" s="26" cm="1">
        <f t="array" ref="J9076">IFERROR(_xlfn.IFS(AND(C9076="Corporate", F9076="Technology"), 3%, C9076="Corporate", 1%),0%)</f>
        <v>0</v>
      </c>
      <c r="K9076" s="24">
        <f>VLOOKUP($G9076, Reference!$A$3:$C$20, 3,FALSE)*I9076</f>
        <v>210</v>
      </c>
      <c r="L9076" s="27">
        <f t="shared" si="282"/>
        <v>60</v>
      </c>
      <c r="M9076" s="27">
        <f t="shared" si="283"/>
        <v>60</v>
      </c>
    </row>
    <row r="9077" spans="1:13" x14ac:dyDescent="0.2">
      <c r="A9077">
        <v>4692</v>
      </c>
      <c r="B9077" s="4">
        <v>44004</v>
      </c>
      <c r="C9077" t="s">
        <v>39</v>
      </c>
      <c r="D9077" t="s">
        <v>25</v>
      </c>
      <c r="E9077" s="2" t="str">
        <f>VLOOKUP('SampleSuperstore - Main Data'!D9077,Reference!$A$26:$B$74,2,FALSE)</f>
        <v>Central</v>
      </c>
      <c r="F9077" s="22" t="s">
        <v>13</v>
      </c>
      <c r="G9077" s="22" t="s">
        <v>53</v>
      </c>
      <c r="H9077" s="24">
        <f>VLOOKUP($G9077, Reference!$A$3:$C$20, 2,FALSE)*I9077</f>
        <v>60</v>
      </c>
      <c r="I9077" s="22">
        <v>5</v>
      </c>
      <c r="J9077" s="26" cm="1">
        <f t="array" ref="J9077">IFERROR(_xlfn.IFS(AND(C9077="Corporate", F9077="Technology"), 3%, C9077="Corporate", 1%),0%)</f>
        <v>0</v>
      </c>
      <c r="K9077" s="24">
        <f>VLOOKUP($G9077, Reference!$A$3:$C$20, 3,FALSE)*I9077</f>
        <v>45</v>
      </c>
      <c r="L9077" s="27">
        <f t="shared" si="282"/>
        <v>15</v>
      </c>
      <c r="M9077" s="27">
        <f t="shared" si="283"/>
        <v>15</v>
      </c>
    </row>
    <row r="9078" spans="1:13" x14ac:dyDescent="0.2">
      <c r="A9078">
        <v>4693</v>
      </c>
      <c r="B9078" s="4">
        <v>44004</v>
      </c>
      <c r="C9078" t="s">
        <v>39</v>
      </c>
      <c r="D9078" t="s">
        <v>57</v>
      </c>
      <c r="E9078" s="2" t="str">
        <f>VLOOKUP('SampleSuperstore - Main Data'!D9078,Reference!$A$26:$B$74,2,FALSE)</f>
        <v>South</v>
      </c>
      <c r="F9078" s="22" t="s">
        <v>29</v>
      </c>
      <c r="G9078" s="22" t="s">
        <v>33</v>
      </c>
      <c r="H9078" s="24">
        <f>VLOOKUP($G9078, Reference!$A$3:$C$20, 2,FALSE)*I9078</f>
        <v>10</v>
      </c>
      <c r="I9078" s="22">
        <v>2</v>
      </c>
      <c r="J9078" s="26" cm="1">
        <f t="array" ref="J9078">IFERROR(_xlfn.IFS(AND(C9078="Corporate", F9078="Technology"), 3%, C9078="Corporate", 1%),0%)</f>
        <v>0</v>
      </c>
      <c r="K9078" s="24">
        <f>VLOOKUP($G9078, Reference!$A$3:$C$20, 3,FALSE)*I9078</f>
        <v>5</v>
      </c>
      <c r="L9078" s="27">
        <f t="shared" si="282"/>
        <v>5</v>
      </c>
      <c r="M9078" s="27">
        <f t="shared" si="283"/>
        <v>5</v>
      </c>
    </row>
    <row r="9079" spans="1:13" x14ac:dyDescent="0.2">
      <c r="A9079">
        <v>4694</v>
      </c>
      <c r="B9079" s="4">
        <v>44005</v>
      </c>
      <c r="C9079" t="s">
        <v>39</v>
      </c>
      <c r="D9079" t="s">
        <v>32</v>
      </c>
      <c r="E9079" s="2" t="str">
        <f>VLOOKUP('SampleSuperstore - Main Data'!D9079,Reference!$A$26:$B$74,2,FALSE)</f>
        <v>South</v>
      </c>
      <c r="F9079" s="22" t="s">
        <v>23</v>
      </c>
      <c r="G9079" s="22" t="s">
        <v>37</v>
      </c>
      <c r="H9079" s="24">
        <f>VLOOKUP($G9079, Reference!$A$3:$C$20, 2,FALSE)*I9079</f>
        <v>27</v>
      </c>
      <c r="I9079" s="22">
        <v>3</v>
      </c>
      <c r="J9079" s="26" cm="1">
        <f t="array" ref="J9079">IFERROR(_xlfn.IFS(AND(C9079="Corporate", F9079="Technology"), 3%, C9079="Corporate", 1%),0%)</f>
        <v>0</v>
      </c>
      <c r="K9079" s="24">
        <f>VLOOKUP($G9079, Reference!$A$3:$C$20, 3,FALSE)*I9079</f>
        <v>15</v>
      </c>
      <c r="L9079" s="27">
        <f t="shared" si="282"/>
        <v>12</v>
      </c>
      <c r="M9079" s="27">
        <f t="shared" si="283"/>
        <v>12</v>
      </c>
    </row>
    <row r="9080" spans="1:13" x14ac:dyDescent="0.2">
      <c r="A9080">
        <v>4695</v>
      </c>
      <c r="B9080" s="4">
        <v>44005</v>
      </c>
      <c r="C9080" t="s">
        <v>39</v>
      </c>
      <c r="D9080" t="s">
        <v>36</v>
      </c>
      <c r="E9080" s="2" t="str">
        <f>VLOOKUP('SampleSuperstore - Main Data'!D9080,Reference!$A$26:$B$74,2,FALSE)</f>
        <v>East</v>
      </c>
      <c r="F9080" s="22" t="s">
        <v>13</v>
      </c>
      <c r="G9080" s="22" t="s">
        <v>16</v>
      </c>
      <c r="H9080" s="24">
        <f>VLOOKUP($G9080, Reference!$A$3:$C$20, 2,FALSE)*I9080</f>
        <v>57</v>
      </c>
      <c r="I9080" s="22">
        <v>3</v>
      </c>
      <c r="J9080" s="26" cm="1">
        <f t="array" ref="J9080">IFERROR(_xlfn.IFS(AND(C9080="Corporate", F9080="Technology"), 3%, C9080="Corporate", 1%),0%)</f>
        <v>0</v>
      </c>
      <c r="K9080" s="24">
        <f>VLOOKUP($G9080, Reference!$A$3:$C$20, 3,FALSE)*I9080</f>
        <v>30</v>
      </c>
      <c r="L9080" s="27">
        <f t="shared" si="282"/>
        <v>27</v>
      </c>
      <c r="M9080" s="27">
        <f t="shared" si="283"/>
        <v>27</v>
      </c>
    </row>
    <row r="9081" spans="1:13" x14ac:dyDescent="0.2">
      <c r="A9081">
        <v>4696</v>
      </c>
      <c r="B9081" s="4">
        <v>44005</v>
      </c>
      <c r="C9081" t="s">
        <v>39</v>
      </c>
      <c r="D9081" t="s">
        <v>77</v>
      </c>
      <c r="E9081" s="2" t="str">
        <f>VLOOKUP('SampleSuperstore - Main Data'!D9081,Reference!$A$26:$B$74,2,FALSE)</f>
        <v>West</v>
      </c>
      <c r="F9081" s="22" t="s">
        <v>13</v>
      </c>
      <c r="G9081" s="22" t="s">
        <v>16</v>
      </c>
      <c r="H9081" s="24">
        <f>VLOOKUP($G9081, Reference!$A$3:$C$20, 2,FALSE)*I9081</f>
        <v>38</v>
      </c>
      <c r="I9081" s="22">
        <v>2</v>
      </c>
      <c r="J9081" s="26" cm="1">
        <f t="array" ref="J9081">IFERROR(_xlfn.IFS(AND(C9081="Corporate", F9081="Technology"), 3%, C9081="Corporate", 1%),0%)</f>
        <v>0</v>
      </c>
      <c r="K9081" s="24">
        <f>VLOOKUP($G9081, Reference!$A$3:$C$20, 3,FALSE)*I9081</f>
        <v>20</v>
      </c>
      <c r="L9081" s="27">
        <f t="shared" si="282"/>
        <v>18</v>
      </c>
      <c r="M9081" s="27">
        <f t="shared" si="283"/>
        <v>18</v>
      </c>
    </row>
    <row r="9082" spans="1:13" x14ac:dyDescent="0.2">
      <c r="A9082">
        <v>4697</v>
      </c>
      <c r="B9082" s="4">
        <v>44005</v>
      </c>
      <c r="C9082" t="s">
        <v>39</v>
      </c>
      <c r="D9082" t="s">
        <v>47</v>
      </c>
      <c r="E9082" s="2" t="str">
        <f>VLOOKUP('SampleSuperstore - Main Data'!D9082,Reference!$A$26:$B$74,2,FALSE)</f>
        <v>South</v>
      </c>
      <c r="F9082" s="22" t="s">
        <v>13</v>
      </c>
      <c r="G9082" s="22" t="s">
        <v>26</v>
      </c>
      <c r="H9082" s="24">
        <f>VLOOKUP($G9082, Reference!$A$3:$C$20, 2,FALSE)*I9082</f>
        <v>10</v>
      </c>
      <c r="I9082" s="22">
        <v>4</v>
      </c>
      <c r="J9082" s="26" cm="1">
        <f t="array" ref="J9082">IFERROR(_xlfn.IFS(AND(C9082="Corporate", F9082="Technology"), 3%, C9082="Corporate", 1%),0%)</f>
        <v>0</v>
      </c>
      <c r="K9082" s="24">
        <f>VLOOKUP($G9082, Reference!$A$3:$C$20, 3,FALSE)*I9082</f>
        <v>8</v>
      </c>
      <c r="L9082" s="27">
        <f t="shared" si="282"/>
        <v>2</v>
      </c>
      <c r="M9082" s="27">
        <f t="shared" si="283"/>
        <v>2</v>
      </c>
    </row>
    <row r="9083" spans="1:13" x14ac:dyDescent="0.2">
      <c r="A9083">
        <v>4717</v>
      </c>
      <c r="B9083" s="4">
        <v>44005</v>
      </c>
      <c r="C9083" t="s">
        <v>39</v>
      </c>
      <c r="D9083" t="s">
        <v>32</v>
      </c>
      <c r="E9083" s="2" t="str">
        <f>VLOOKUP('SampleSuperstore - Main Data'!D9083,Reference!$A$26:$B$74,2,FALSE)</f>
        <v>South</v>
      </c>
      <c r="F9083" s="22" t="s">
        <v>13</v>
      </c>
      <c r="G9083" s="22" t="s">
        <v>49</v>
      </c>
      <c r="H9083" s="24">
        <f>VLOOKUP($G9083, Reference!$A$3:$C$20, 2,FALSE)*I9083</f>
        <v>200</v>
      </c>
      <c r="I9083" s="22">
        <v>5</v>
      </c>
      <c r="J9083" s="26" cm="1">
        <f t="array" ref="J9083">IFERROR(_xlfn.IFS(AND(C9083="Corporate", F9083="Technology"), 3%, C9083="Corporate", 1%),0%)</f>
        <v>0</v>
      </c>
      <c r="K9083" s="24">
        <f>VLOOKUP($G9083, Reference!$A$3:$C$20, 3,FALSE)*I9083</f>
        <v>175</v>
      </c>
      <c r="L9083" s="27">
        <f t="shared" si="282"/>
        <v>25</v>
      </c>
      <c r="M9083" s="27">
        <f t="shared" si="283"/>
        <v>25</v>
      </c>
    </row>
    <row r="9084" spans="1:13" x14ac:dyDescent="0.2">
      <c r="A9084">
        <v>4718</v>
      </c>
      <c r="B9084" s="4">
        <v>44005</v>
      </c>
      <c r="C9084" t="s">
        <v>39</v>
      </c>
      <c r="D9084" t="s">
        <v>25</v>
      </c>
      <c r="E9084" s="2" t="str">
        <f>VLOOKUP('SampleSuperstore - Main Data'!D9084,Reference!$A$26:$B$74,2,FALSE)</f>
        <v>Central</v>
      </c>
      <c r="F9084" s="22" t="s">
        <v>23</v>
      </c>
      <c r="G9084" s="22" t="s">
        <v>37</v>
      </c>
      <c r="H9084" s="24">
        <f>VLOOKUP($G9084, Reference!$A$3:$C$20, 2,FALSE)*I9084</f>
        <v>27</v>
      </c>
      <c r="I9084" s="22">
        <v>3</v>
      </c>
      <c r="J9084" s="26" cm="1">
        <f t="array" ref="J9084">IFERROR(_xlfn.IFS(AND(C9084="Corporate", F9084="Technology"), 3%, C9084="Corporate", 1%),0%)</f>
        <v>0</v>
      </c>
      <c r="K9084" s="24">
        <f>VLOOKUP($G9084, Reference!$A$3:$C$20, 3,FALSE)*I9084</f>
        <v>15</v>
      </c>
      <c r="L9084" s="27">
        <f t="shared" si="282"/>
        <v>12</v>
      </c>
      <c r="M9084" s="27">
        <f t="shared" si="283"/>
        <v>12</v>
      </c>
    </row>
    <row r="9085" spans="1:13" x14ac:dyDescent="0.2">
      <c r="A9085">
        <v>4719</v>
      </c>
      <c r="B9085" s="4">
        <v>44006</v>
      </c>
      <c r="C9085" t="s">
        <v>39</v>
      </c>
      <c r="D9085" t="s">
        <v>32</v>
      </c>
      <c r="E9085" s="2" t="str">
        <f>VLOOKUP('SampleSuperstore - Main Data'!D9085,Reference!$A$26:$B$74,2,FALSE)</f>
        <v>South</v>
      </c>
      <c r="F9085" s="22" t="s">
        <v>13</v>
      </c>
      <c r="G9085" s="22" t="s">
        <v>41</v>
      </c>
      <c r="H9085" s="24">
        <f>VLOOKUP($G9085, Reference!$A$3:$C$20, 2,FALSE)*I9085</f>
        <v>9</v>
      </c>
      <c r="I9085" s="22">
        <v>3</v>
      </c>
      <c r="J9085" s="26" cm="1">
        <f t="array" ref="J9085">IFERROR(_xlfn.IFS(AND(C9085="Corporate", F9085="Technology"), 3%, C9085="Corporate", 1%),0%)</f>
        <v>0</v>
      </c>
      <c r="K9085" s="24">
        <f>VLOOKUP($G9085, Reference!$A$3:$C$20, 3,FALSE)*I9085</f>
        <v>6</v>
      </c>
      <c r="L9085" s="27">
        <f t="shared" si="282"/>
        <v>3</v>
      </c>
      <c r="M9085" s="27">
        <f t="shared" si="283"/>
        <v>3</v>
      </c>
    </row>
    <row r="9086" spans="1:13" x14ac:dyDescent="0.2">
      <c r="A9086">
        <v>4720</v>
      </c>
      <c r="B9086" s="4">
        <v>44006</v>
      </c>
      <c r="C9086" t="s">
        <v>39</v>
      </c>
      <c r="D9086" t="s">
        <v>44</v>
      </c>
      <c r="E9086" s="2" t="str">
        <f>VLOOKUP('SampleSuperstore - Main Data'!D9086,Reference!$A$26:$B$74,2,FALSE)</f>
        <v>South</v>
      </c>
      <c r="F9086" s="22" t="s">
        <v>13</v>
      </c>
      <c r="G9086" s="22" t="s">
        <v>49</v>
      </c>
      <c r="H9086" s="24">
        <f>VLOOKUP($G9086, Reference!$A$3:$C$20, 2,FALSE)*I9086</f>
        <v>160</v>
      </c>
      <c r="I9086" s="22">
        <v>4</v>
      </c>
      <c r="J9086" s="26" cm="1">
        <f t="array" ref="J9086">IFERROR(_xlfn.IFS(AND(C9086="Corporate", F9086="Technology"), 3%, C9086="Corporate", 1%),0%)</f>
        <v>0</v>
      </c>
      <c r="K9086" s="24">
        <f>VLOOKUP($G9086, Reference!$A$3:$C$20, 3,FALSE)*I9086</f>
        <v>140</v>
      </c>
      <c r="L9086" s="27">
        <f t="shared" si="282"/>
        <v>20</v>
      </c>
      <c r="M9086" s="27">
        <f t="shared" si="283"/>
        <v>20</v>
      </c>
    </row>
    <row r="9087" spans="1:13" x14ac:dyDescent="0.2">
      <c r="A9087">
        <v>4721</v>
      </c>
      <c r="B9087" s="4">
        <v>44006</v>
      </c>
      <c r="C9087" t="s">
        <v>39</v>
      </c>
      <c r="D9087" t="s">
        <v>15</v>
      </c>
      <c r="E9087" s="2" t="str">
        <f>VLOOKUP('SampleSuperstore - Main Data'!D9087,Reference!$A$26:$B$74,2,FALSE)</f>
        <v>West</v>
      </c>
      <c r="F9087" s="22" t="s">
        <v>29</v>
      </c>
      <c r="G9087" s="22" t="s">
        <v>61</v>
      </c>
      <c r="H9087" s="24">
        <f>VLOOKUP($G9087, Reference!$A$3:$C$20, 2,FALSE)*I9087</f>
        <v>1450</v>
      </c>
      <c r="I9087" s="22">
        <v>2</v>
      </c>
      <c r="J9087" s="26" cm="1">
        <f t="array" ref="J9087">IFERROR(_xlfn.IFS(AND(C9087="Corporate", F9087="Technology"), 3%, C9087="Corporate", 1%),0%)</f>
        <v>0</v>
      </c>
      <c r="K9087" s="24">
        <f>VLOOKUP($G9087, Reference!$A$3:$C$20, 3,FALSE)*I9087</f>
        <v>1400</v>
      </c>
      <c r="L9087" s="27">
        <f t="shared" si="282"/>
        <v>50</v>
      </c>
      <c r="M9087" s="27">
        <f t="shared" si="283"/>
        <v>50</v>
      </c>
    </row>
    <row r="9088" spans="1:13" x14ac:dyDescent="0.2">
      <c r="A9088">
        <v>4745</v>
      </c>
      <c r="B9088" s="4">
        <v>44006</v>
      </c>
      <c r="C9088" t="s">
        <v>39</v>
      </c>
      <c r="D9088" t="s">
        <v>40</v>
      </c>
      <c r="E9088" s="2" t="str">
        <f>VLOOKUP('SampleSuperstore - Main Data'!D9088,Reference!$A$26:$B$74,2,FALSE)</f>
        <v>East</v>
      </c>
      <c r="F9088" s="22" t="s">
        <v>13</v>
      </c>
      <c r="G9088" s="22" t="s">
        <v>49</v>
      </c>
      <c r="H9088" s="24">
        <f>VLOOKUP($G9088, Reference!$A$3:$C$20, 2,FALSE)*I9088</f>
        <v>240</v>
      </c>
      <c r="I9088" s="22">
        <v>6</v>
      </c>
      <c r="J9088" s="26" cm="1">
        <f t="array" ref="J9088">IFERROR(_xlfn.IFS(AND(C9088="Corporate", F9088="Technology"), 3%, C9088="Corporate", 1%),0%)</f>
        <v>0</v>
      </c>
      <c r="K9088" s="24">
        <f>VLOOKUP($G9088, Reference!$A$3:$C$20, 3,FALSE)*I9088</f>
        <v>210</v>
      </c>
      <c r="L9088" s="27">
        <f t="shared" si="282"/>
        <v>30</v>
      </c>
      <c r="M9088" s="27">
        <f t="shared" si="283"/>
        <v>30</v>
      </c>
    </row>
    <row r="9089" spans="1:13" x14ac:dyDescent="0.2">
      <c r="A9089">
        <v>4746</v>
      </c>
      <c r="B9089" s="4">
        <v>44007</v>
      </c>
      <c r="C9089" t="s">
        <v>39</v>
      </c>
      <c r="D9089" t="s">
        <v>22</v>
      </c>
      <c r="E9089" s="2" t="str">
        <f>VLOOKUP('SampleSuperstore - Main Data'!D9089,Reference!$A$26:$B$74,2,FALSE)</f>
        <v>West</v>
      </c>
      <c r="F9089" s="22" t="s">
        <v>13</v>
      </c>
      <c r="G9089" s="22" t="s">
        <v>49</v>
      </c>
      <c r="H9089" s="24">
        <f>VLOOKUP($G9089, Reference!$A$3:$C$20, 2,FALSE)*I9089</f>
        <v>160</v>
      </c>
      <c r="I9089" s="22">
        <v>4</v>
      </c>
      <c r="J9089" s="26" cm="1">
        <f t="array" ref="J9089">IFERROR(_xlfn.IFS(AND(C9089="Corporate", F9089="Technology"), 3%, C9089="Corporate", 1%),0%)</f>
        <v>0</v>
      </c>
      <c r="K9089" s="24">
        <f>VLOOKUP($G9089, Reference!$A$3:$C$20, 3,FALSE)*I9089</f>
        <v>140</v>
      </c>
      <c r="L9089" s="27">
        <f t="shared" si="282"/>
        <v>20</v>
      </c>
      <c r="M9089" s="27">
        <f t="shared" si="283"/>
        <v>20</v>
      </c>
    </row>
    <row r="9090" spans="1:13" x14ac:dyDescent="0.2">
      <c r="A9090">
        <v>4747</v>
      </c>
      <c r="B9090" s="4">
        <v>44007</v>
      </c>
      <c r="C9090" t="s">
        <v>39</v>
      </c>
      <c r="D9090" t="s">
        <v>47</v>
      </c>
      <c r="E9090" s="2" t="str">
        <f>VLOOKUP('SampleSuperstore - Main Data'!D9090,Reference!$A$26:$B$74,2,FALSE)</f>
        <v>South</v>
      </c>
      <c r="F9090" s="22" t="s">
        <v>29</v>
      </c>
      <c r="G9090" s="22" t="s">
        <v>50</v>
      </c>
      <c r="H9090" s="24">
        <f>VLOOKUP($G9090, Reference!$A$3:$C$20, 2,FALSE)*I9090</f>
        <v>398</v>
      </c>
      <c r="I9090" s="22">
        <v>2</v>
      </c>
      <c r="J9090" s="26" cm="1">
        <f t="array" ref="J9090">IFERROR(_xlfn.IFS(AND(C9090="Corporate", F9090="Technology"), 3%, C9090="Corporate", 1%),0%)</f>
        <v>0</v>
      </c>
      <c r="K9090" s="24">
        <f>VLOOKUP($G9090, Reference!$A$3:$C$20, 3,FALSE)*I9090</f>
        <v>330</v>
      </c>
      <c r="L9090" s="27">
        <f t="shared" ref="L9090:L9153" si="284">H9090-K9090</f>
        <v>68</v>
      </c>
      <c r="M9090" s="27">
        <f t="shared" ref="M9090:M9153" si="285">H9090*(1-J9090)-K9090</f>
        <v>68</v>
      </c>
    </row>
    <row r="9091" spans="1:13" x14ac:dyDescent="0.2">
      <c r="A9091">
        <v>4764</v>
      </c>
      <c r="B9091" s="4">
        <v>44007</v>
      </c>
      <c r="C9091" t="s">
        <v>39</v>
      </c>
      <c r="D9091" t="s">
        <v>15</v>
      </c>
      <c r="E9091" s="2" t="str">
        <f>VLOOKUP('SampleSuperstore - Main Data'!D9091,Reference!$A$26:$B$74,2,FALSE)</f>
        <v>West</v>
      </c>
      <c r="F9091" s="22" t="s">
        <v>13</v>
      </c>
      <c r="G9091" s="22" t="s">
        <v>35</v>
      </c>
      <c r="H9091" s="24">
        <f>VLOOKUP($G9091, Reference!$A$3:$C$20, 2,FALSE)*I9091</f>
        <v>72</v>
      </c>
      <c r="I9091" s="22">
        <v>3</v>
      </c>
      <c r="J9091" s="26" cm="1">
        <f t="array" ref="J9091">IFERROR(_xlfn.IFS(AND(C9091="Corporate", F9091="Technology"), 3%, C9091="Corporate", 1%),0%)</f>
        <v>0</v>
      </c>
      <c r="K9091" s="24">
        <f>VLOOKUP($G9091, Reference!$A$3:$C$20, 3,FALSE)*I9091</f>
        <v>57</v>
      </c>
      <c r="L9091" s="27">
        <f t="shared" si="284"/>
        <v>15</v>
      </c>
      <c r="M9091" s="27">
        <f t="shared" si="285"/>
        <v>15</v>
      </c>
    </row>
    <row r="9092" spans="1:13" x14ac:dyDescent="0.2">
      <c r="A9092">
        <v>4765</v>
      </c>
      <c r="B9092" s="4">
        <v>44007</v>
      </c>
      <c r="C9092" t="s">
        <v>39</v>
      </c>
      <c r="D9092" t="s">
        <v>73</v>
      </c>
      <c r="E9092" s="2" t="str">
        <f>VLOOKUP('SampleSuperstore - Main Data'!D9092,Reference!$A$26:$B$74,2,FALSE)</f>
        <v>East</v>
      </c>
      <c r="F9092" s="22" t="s">
        <v>29</v>
      </c>
      <c r="G9092" s="22" t="s">
        <v>50</v>
      </c>
      <c r="H9092" s="24">
        <f>VLOOKUP($G9092, Reference!$A$3:$C$20, 2,FALSE)*I9092</f>
        <v>995</v>
      </c>
      <c r="I9092" s="22">
        <v>5</v>
      </c>
      <c r="J9092" s="26" cm="1">
        <f t="array" ref="J9092">IFERROR(_xlfn.IFS(AND(C9092="Corporate", F9092="Technology"), 3%, C9092="Corporate", 1%),0%)</f>
        <v>0</v>
      </c>
      <c r="K9092" s="24">
        <f>VLOOKUP($G9092, Reference!$A$3:$C$20, 3,FALSE)*I9092</f>
        <v>825</v>
      </c>
      <c r="L9092" s="27">
        <f t="shared" si="284"/>
        <v>170</v>
      </c>
      <c r="M9092" s="27">
        <f t="shared" si="285"/>
        <v>170</v>
      </c>
    </row>
    <row r="9093" spans="1:13" x14ac:dyDescent="0.2">
      <c r="A9093">
        <v>4766</v>
      </c>
      <c r="B9093" s="4">
        <v>44008</v>
      </c>
      <c r="C9093" t="s">
        <v>39</v>
      </c>
      <c r="D9093" t="s">
        <v>21</v>
      </c>
      <c r="E9093" s="2" t="str">
        <f>VLOOKUP('SampleSuperstore - Main Data'!D9093,Reference!$A$26:$B$74,2,FALSE)</f>
        <v>West</v>
      </c>
      <c r="F9093" s="22" t="s">
        <v>13</v>
      </c>
      <c r="G9093" s="22" t="s">
        <v>20</v>
      </c>
      <c r="H9093" s="24">
        <f>VLOOKUP($G9093, Reference!$A$3:$C$20, 2,FALSE)*I9093</f>
        <v>51</v>
      </c>
      <c r="I9093" s="22">
        <v>3</v>
      </c>
      <c r="J9093" s="26" cm="1">
        <f t="array" ref="J9093">IFERROR(_xlfn.IFS(AND(C9093="Corporate", F9093="Technology"), 3%, C9093="Corporate", 1%),0%)</f>
        <v>0</v>
      </c>
      <c r="K9093" s="24">
        <f>VLOOKUP($G9093, Reference!$A$3:$C$20, 3,FALSE)*I9093</f>
        <v>30</v>
      </c>
      <c r="L9093" s="27">
        <f t="shared" si="284"/>
        <v>21</v>
      </c>
      <c r="M9093" s="27">
        <f t="shared" si="285"/>
        <v>21</v>
      </c>
    </row>
    <row r="9094" spans="1:13" x14ac:dyDescent="0.2">
      <c r="A9094">
        <v>4767</v>
      </c>
      <c r="B9094" s="4">
        <v>44008</v>
      </c>
      <c r="C9094" t="s">
        <v>39</v>
      </c>
      <c r="D9094" t="s">
        <v>77</v>
      </c>
      <c r="E9094" s="2" t="str">
        <f>VLOOKUP('SampleSuperstore - Main Data'!D9094,Reference!$A$26:$B$74,2,FALSE)</f>
        <v>West</v>
      </c>
      <c r="F9094" s="22" t="s">
        <v>13</v>
      </c>
      <c r="G9094" s="22" t="s">
        <v>49</v>
      </c>
      <c r="H9094" s="24">
        <f>VLOOKUP($G9094, Reference!$A$3:$C$20, 2,FALSE)*I9094</f>
        <v>120</v>
      </c>
      <c r="I9094" s="22">
        <v>3</v>
      </c>
      <c r="J9094" s="26" cm="1">
        <f t="array" ref="J9094">IFERROR(_xlfn.IFS(AND(C9094="Corporate", F9094="Technology"), 3%, C9094="Corporate", 1%),0%)</f>
        <v>0</v>
      </c>
      <c r="K9094" s="24">
        <f>VLOOKUP($G9094, Reference!$A$3:$C$20, 3,FALSE)*I9094</f>
        <v>105</v>
      </c>
      <c r="L9094" s="27">
        <f t="shared" si="284"/>
        <v>15</v>
      </c>
      <c r="M9094" s="27">
        <f t="shared" si="285"/>
        <v>15</v>
      </c>
    </row>
    <row r="9095" spans="1:13" x14ac:dyDescent="0.2">
      <c r="A9095">
        <v>4768</v>
      </c>
      <c r="B9095" s="4">
        <v>44008</v>
      </c>
      <c r="C9095" t="s">
        <v>39</v>
      </c>
      <c r="D9095" t="s">
        <v>21</v>
      </c>
      <c r="E9095" s="2" t="str">
        <f>VLOOKUP('SampleSuperstore - Main Data'!D9095,Reference!$A$26:$B$74,2,FALSE)</f>
        <v>West</v>
      </c>
      <c r="F9095" s="22" t="s">
        <v>29</v>
      </c>
      <c r="G9095" s="22" t="s">
        <v>33</v>
      </c>
      <c r="H9095" s="24">
        <f>VLOOKUP($G9095, Reference!$A$3:$C$20, 2,FALSE)*I9095</f>
        <v>20</v>
      </c>
      <c r="I9095" s="22">
        <v>4</v>
      </c>
      <c r="J9095" s="26" cm="1">
        <f t="array" ref="J9095">IFERROR(_xlfn.IFS(AND(C9095="Corporate", F9095="Technology"), 3%, C9095="Corporate", 1%),0%)</f>
        <v>0</v>
      </c>
      <c r="K9095" s="24">
        <f>VLOOKUP($G9095, Reference!$A$3:$C$20, 3,FALSE)*I9095</f>
        <v>10</v>
      </c>
      <c r="L9095" s="27">
        <f t="shared" si="284"/>
        <v>10</v>
      </c>
      <c r="M9095" s="27">
        <f t="shared" si="285"/>
        <v>10</v>
      </c>
    </row>
    <row r="9096" spans="1:13" x14ac:dyDescent="0.2">
      <c r="A9096">
        <v>4786</v>
      </c>
      <c r="B9096" s="4">
        <v>44008</v>
      </c>
      <c r="C9096" t="s">
        <v>39</v>
      </c>
      <c r="D9096" t="s">
        <v>15</v>
      </c>
      <c r="E9096" s="2" t="str">
        <f>VLOOKUP('SampleSuperstore - Main Data'!D9096,Reference!$A$26:$B$74,2,FALSE)</f>
        <v>West</v>
      </c>
      <c r="F9096" s="22" t="s">
        <v>13</v>
      </c>
      <c r="G9096" s="22" t="s">
        <v>41</v>
      </c>
      <c r="H9096" s="24">
        <f>VLOOKUP($G9096, Reference!$A$3:$C$20, 2,FALSE)*I9096</f>
        <v>3</v>
      </c>
      <c r="I9096" s="22">
        <v>1</v>
      </c>
      <c r="J9096" s="26" cm="1">
        <f t="array" ref="J9096">IFERROR(_xlfn.IFS(AND(C9096="Corporate", F9096="Technology"), 3%, C9096="Corporate", 1%),0%)</f>
        <v>0</v>
      </c>
      <c r="K9096" s="24">
        <f>VLOOKUP($G9096, Reference!$A$3:$C$20, 3,FALSE)*I9096</f>
        <v>2</v>
      </c>
      <c r="L9096" s="27">
        <f t="shared" si="284"/>
        <v>1</v>
      </c>
      <c r="M9096" s="27">
        <f t="shared" si="285"/>
        <v>1</v>
      </c>
    </row>
    <row r="9097" spans="1:13" x14ac:dyDescent="0.2">
      <c r="A9097">
        <v>4787</v>
      </c>
      <c r="B9097" s="4">
        <v>44008</v>
      </c>
      <c r="C9097" t="s">
        <v>39</v>
      </c>
      <c r="D9097" t="s">
        <v>46</v>
      </c>
      <c r="E9097" s="2" t="str">
        <f>VLOOKUP('SampleSuperstore - Main Data'!D9097,Reference!$A$26:$B$74,2,FALSE)</f>
        <v>Central</v>
      </c>
      <c r="F9097" s="22" t="s">
        <v>13</v>
      </c>
      <c r="G9097" s="22" t="s">
        <v>14</v>
      </c>
      <c r="H9097" s="24">
        <f>VLOOKUP($G9097, Reference!$A$3:$C$20, 2,FALSE)*I9097</f>
        <v>225</v>
      </c>
      <c r="I9097" s="22">
        <v>5</v>
      </c>
      <c r="J9097" s="26" cm="1">
        <f t="array" ref="J9097">IFERROR(_xlfn.IFS(AND(C9097="Corporate", F9097="Technology"), 3%, C9097="Corporate", 1%),0%)</f>
        <v>0</v>
      </c>
      <c r="K9097" s="24">
        <f>VLOOKUP($G9097, Reference!$A$3:$C$20, 3,FALSE)*I9097</f>
        <v>175</v>
      </c>
      <c r="L9097" s="27">
        <f t="shared" si="284"/>
        <v>50</v>
      </c>
      <c r="M9097" s="27">
        <f t="shared" si="285"/>
        <v>50</v>
      </c>
    </row>
    <row r="9098" spans="1:13" x14ac:dyDescent="0.2">
      <c r="A9098">
        <v>4788</v>
      </c>
      <c r="B9098" s="4">
        <v>44008</v>
      </c>
      <c r="C9098" t="s">
        <v>39</v>
      </c>
      <c r="D9098" t="s">
        <v>31</v>
      </c>
      <c r="E9098" s="2" t="str">
        <f>VLOOKUP('SampleSuperstore - Main Data'!D9098,Reference!$A$26:$B$74,2,FALSE)</f>
        <v>Central</v>
      </c>
      <c r="F9098" s="22" t="s">
        <v>13</v>
      </c>
      <c r="G9098" s="22" t="s">
        <v>35</v>
      </c>
      <c r="H9098" s="24">
        <f>VLOOKUP($G9098, Reference!$A$3:$C$20, 2,FALSE)*I9098</f>
        <v>120</v>
      </c>
      <c r="I9098" s="22">
        <v>5</v>
      </c>
      <c r="J9098" s="26" cm="1">
        <f t="array" ref="J9098">IFERROR(_xlfn.IFS(AND(C9098="Corporate", F9098="Technology"), 3%, C9098="Corporate", 1%),0%)</f>
        <v>0</v>
      </c>
      <c r="K9098" s="24">
        <f>VLOOKUP($G9098, Reference!$A$3:$C$20, 3,FALSE)*I9098</f>
        <v>95</v>
      </c>
      <c r="L9098" s="27">
        <f t="shared" si="284"/>
        <v>25</v>
      </c>
      <c r="M9098" s="27">
        <f t="shared" si="285"/>
        <v>25</v>
      </c>
    </row>
    <row r="9099" spans="1:13" x14ac:dyDescent="0.2">
      <c r="A9099">
        <v>4789</v>
      </c>
      <c r="B9099" s="4">
        <v>44009</v>
      </c>
      <c r="C9099" t="s">
        <v>39</v>
      </c>
      <c r="D9099" t="s">
        <v>15</v>
      </c>
      <c r="E9099" s="2" t="str">
        <f>VLOOKUP('SampleSuperstore - Main Data'!D9099,Reference!$A$26:$B$74,2,FALSE)</f>
        <v>West</v>
      </c>
      <c r="F9099" s="22" t="s">
        <v>23</v>
      </c>
      <c r="G9099" s="22" t="s">
        <v>37</v>
      </c>
      <c r="H9099" s="24">
        <f>VLOOKUP($G9099, Reference!$A$3:$C$20, 2,FALSE)*I9099</f>
        <v>9</v>
      </c>
      <c r="I9099" s="22">
        <v>1</v>
      </c>
      <c r="J9099" s="26" cm="1">
        <f t="array" ref="J9099">IFERROR(_xlfn.IFS(AND(C9099="Corporate", F9099="Technology"), 3%, C9099="Corporate", 1%),0%)</f>
        <v>0</v>
      </c>
      <c r="K9099" s="24">
        <f>VLOOKUP($G9099, Reference!$A$3:$C$20, 3,FALSE)*I9099</f>
        <v>5</v>
      </c>
      <c r="L9099" s="27">
        <f t="shared" si="284"/>
        <v>4</v>
      </c>
      <c r="M9099" s="27">
        <f t="shared" si="285"/>
        <v>4</v>
      </c>
    </row>
    <row r="9100" spans="1:13" x14ac:dyDescent="0.2">
      <c r="A9100">
        <v>4805</v>
      </c>
      <c r="B9100" s="4">
        <v>44009</v>
      </c>
      <c r="C9100" t="s">
        <v>39</v>
      </c>
      <c r="D9100" t="s">
        <v>15</v>
      </c>
      <c r="E9100" s="2" t="str">
        <f>VLOOKUP('SampleSuperstore - Main Data'!D9100,Reference!$A$26:$B$74,2,FALSE)</f>
        <v>West</v>
      </c>
      <c r="F9100" s="22" t="s">
        <v>23</v>
      </c>
      <c r="G9100" s="22" t="s">
        <v>38</v>
      </c>
      <c r="H9100" s="24">
        <f>VLOOKUP($G9100, Reference!$A$3:$C$20, 2,FALSE)*I9100</f>
        <v>400</v>
      </c>
      <c r="I9100" s="22">
        <v>5</v>
      </c>
      <c r="J9100" s="26" cm="1">
        <f t="array" ref="J9100">IFERROR(_xlfn.IFS(AND(C9100="Corporate", F9100="Technology"), 3%, C9100="Corporate", 1%),0%)</f>
        <v>0</v>
      </c>
      <c r="K9100" s="24">
        <f>VLOOKUP($G9100, Reference!$A$3:$C$20, 3,FALSE)*I9100</f>
        <v>325</v>
      </c>
      <c r="L9100" s="27">
        <f t="shared" si="284"/>
        <v>75</v>
      </c>
      <c r="M9100" s="27">
        <f t="shared" si="285"/>
        <v>75</v>
      </c>
    </row>
    <row r="9101" spans="1:13" x14ac:dyDescent="0.2">
      <c r="A9101">
        <v>4806</v>
      </c>
      <c r="B9101" s="4">
        <v>44009</v>
      </c>
      <c r="C9101" t="s">
        <v>39</v>
      </c>
      <c r="D9101" t="s">
        <v>36</v>
      </c>
      <c r="E9101" s="2" t="str">
        <f>VLOOKUP('SampleSuperstore - Main Data'!D9101,Reference!$A$26:$B$74,2,FALSE)</f>
        <v>East</v>
      </c>
      <c r="F9101" s="22" t="s">
        <v>29</v>
      </c>
      <c r="G9101" s="22" t="s">
        <v>50</v>
      </c>
      <c r="H9101" s="24">
        <f>VLOOKUP($G9101, Reference!$A$3:$C$20, 2,FALSE)*I9101</f>
        <v>597</v>
      </c>
      <c r="I9101" s="22">
        <v>3</v>
      </c>
      <c r="J9101" s="26" cm="1">
        <f t="array" ref="J9101">IFERROR(_xlfn.IFS(AND(C9101="Corporate", F9101="Technology"), 3%, C9101="Corporate", 1%),0%)</f>
        <v>0</v>
      </c>
      <c r="K9101" s="24">
        <f>VLOOKUP($G9101, Reference!$A$3:$C$20, 3,FALSE)*I9101</f>
        <v>495</v>
      </c>
      <c r="L9101" s="27">
        <f t="shared" si="284"/>
        <v>102</v>
      </c>
      <c r="M9101" s="27">
        <f t="shared" si="285"/>
        <v>102</v>
      </c>
    </row>
    <row r="9102" spans="1:13" x14ac:dyDescent="0.2">
      <c r="A9102">
        <v>4807</v>
      </c>
      <c r="B9102" s="4">
        <v>44009</v>
      </c>
      <c r="C9102" t="s">
        <v>39</v>
      </c>
      <c r="D9102" t="s">
        <v>15</v>
      </c>
      <c r="E9102" s="2" t="str">
        <f>VLOOKUP('SampleSuperstore - Main Data'!D9102,Reference!$A$26:$B$74,2,FALSE)</f>
        <v>West</v>
      </c>
      <c r="F9102" s="22" t="s">
        <v>13</v>
      </c>
      <c r="G9102" s="22" t="s">
        <v>26</v>
      </c>
      <c r="H9102" s="24">
        <f>VLOOKUP($G9102, Reference!$A$3:$C$20, 2,FALSE)*I9102</f>
        <v>12.5</v>
      </c>
      <c r="I9102" s="22">
        <v>5</v>
      </c>
      <c r="J9102" s="26" cm="1">
        <f t="array" ref="J9102">IFERROR(_xlfn.IFS(AND(C9102="Corporate", F9102="Technology"), 3%, C9102="Corporate", 1%),0%)</f>
        <v>0</v>
      </c>
      <c r="K9102" s="24">
        <f>VLOOKUP($G9102, Reference!$A$3:$C$20, 3,FALSE)*I9102</f>
        <v>10</v>
      </c>
      <c r="L9102" s="27">
        <f t="shared" si="284"/>
        <v>2.5</v>
      </c>
      <c r="M9102" s="27">
        <f t="shared" si="285"/>
        <v>2.5</v>
      </c>
    </row>
    <row r="9103" spans="1:13" x14ac:dyDescent="0.2">
      <c r="A9103">
        <v>4808</v>
      </c>
      <c r="B9103" s="4">
        <v>44009</v>
      </c>
      <c r="C9103" t="s">
        <v>39</v>
      </c>
      <c r="D9103" t="s">
        <v>15</v>
      </c>
      <c r="E9103" s="2" t="str">
        <f>VLOOKUP('SampleSuperstore - Main Data'!D9103,Reference!$A$26:$B$74,2,FALSE)</f>
        <v>West</v>
      </c>
      <c r="F9103" s="22" t="s">
        <v>13</v>
      </c>
      <c r="G9103" s="22" t="s">
        <v>49</v>
      </c>
      <c r="H9103" s="24">
        <f>VLOOKUP($G9103, Reference!$A$3:$C$20, 2,FALSE)*I9103</f>
        <v>160</v>
      </c>
      <c r="I9103" s="22">
        <v>4</v>
      </c>
      <c r="J9103" s="26" cm="1">
        <f t="array" ref="J9103">IFERROR(_xlfn.IFS(AND(C9103="Corporate", F9103="Technology"), 3%, C9103="Corporate", 1%),0%)</f>
        <v>0</v>
      </c>
      <c r="K9103" s="24">
        <f>VLOOKUP($G9103, Reference!$A$3:$C$20, 3,FALSE)*I9103</f>
        <v>140</v>
      </c>
      <c r="L9103" s="27">
        <f t="shared" si="284"/>
        <v>20</v>
      </c>
      <c r="M9103" s="27">
        <f t="shared" si="285"/>
        <v>20</v>
      </c>
    </row>
    <row r="9104" spans="1:13" x14ac:dyDescent="0.2">
      <c r="A9104">
        <v>4809</v>
      </c>
      <c r="B9104" s="4">
        <v>44009</v>
      </c>
      <c r="C9104" t="s">
        <v>39</v>
      </c>
      <c r="D9104" t="s">
        <v>47</v>
      </c>
      <c r="E9104" s="2" t="str">
        <f>VLOOKUP('SampleSuperstore - Main Data'!D9104,Reference!$A$26:$B$74,2,FALSE)</f>
        <v>South</v>
      </c>
      <c r="F9104" s="22" t="s">
        <v>13</v>
      </c>
      <c r="G9104" s="22" t="s">
        <v>49</v>
      </c>
      <c r="H9104" s="24">
        <f>VLOOKUP($G9104, Reference!$A$3:$C$20, 2,FALSE)*I9104</f>
        <v>160</v>
      </c>
      <c r="I9104" s="22">
        <v>4</v>
      </c>
      <c r="J9104" s="26" cm="1">
        <f t="array" ref="J9104">IFERROR(_xlfn.IFS(AND(C9104="Corporate", F9104="Technology"), 3%, C9104="Corporate", 1%),0%)</f>
        <v>0</v>
      </c>
      <c r="K9104" s="24">
        <f>VLOOKUP($G9104, Reference!$A$3:$C$20, 3,FALSE)*I9104</f>
        <v>140</v>
      </c>
      <c r="L9104" s="27">
        <f t="shared" si="284"/>
        <v>20</v>
      </c>
      <c r="M9104" s="27">
        <f t="shared" si="285"/>
        <v>20</v>
      </c>
    </row>
    <row r="9105" spans="1:13" x14ac:dyDescent="0.2">
      <c r="A9105">
        <v>4810</v>
      </c>
      <c r="B9105" s="4">
        <v>44009</v>
      </c>
      <c r="C9105" t="s">
        <v>39</v>
      </c>
      <c r="D9105" t="s">
        <v>72</v>
      </c>
      <c r="E9105" s="2" t="str">
        <f>VLOOKUP('SampleSuperstore - Main Data'!D9105,Reference!$A$26:$B$74,2,FALSE)</f>
        <v>South</v>
      </c>
      <c r="F9105" s="22" t="s">
        <v>13</v>
      </c>
      <c r="G9105" s="22" t="s">
        <v>14</v>
      </c>
      <c r="H9105" s="24">
        <f>VLOOKUP($G9105, Reference!$A$3:$C$20, 2,FALSE)*I9105</f>
        <v>90</v>
      </c>
      <c r="I9105" s="22">
        <v>2</v>
      </c>
      <c r="J9105" s="26" cm="1">
        <f t="array" ref="J9105">IFERROR(_xlfn.IFS(AND(C9105="Corporate", F9105="Technology"), 3%, C9105="Corporate", 1%),0%)</f>
        <v>0</v>
      </c>
      <c r="K9105" s="24">
        <f>VLOOKUP($G9105, Reference!$A$3:$C$20, 3,FALSE)*I9105</f>
        <v>70</v>
      </c>
      <c r="L9105" s="27">
        <f t="shared" si="284"/>
        <v>20</v>
      </c>
      <c r="M9105" s="27">
        <f t="shared" si="285"/>
        <v>20</v>
      </c>
    </row>
    <row r="9106" spans="1:13" x14ac:dyDescent="0.2">
      <c r="A9106">
        <v>4811</v>
      </c>
      <c r="B9106" s="4">
        <v>44010</v>
      </c>
      <c r="C9106" t="s">
        <v>39</v>
      </c>
      <c r="D9106" t="s">
        <v>36</v>
      </c>
      <c r="E9106" s="2" t="str">
        <f>VLOOKUP('SampleSuperstore - Main Data'!D9106,Reference!$A$26:$B$74,2,FALSE)</f>
        <v>East</v>
      </c>
      <c r="F9106" s="22" t="s">
        <v>29</v>
      </c>
      <c r="G9106" s="22" t="s">
        <v>50</v>
      </c>
      <c r="H9106" s="24">
        <f>VLOOKUP($G9106, Reference!$A$3:$C$20, 2,FALSE)*I9106</f>
        <v>796</v>
      </c>
      <c r="I9106" s="22">
        <v>4</v>
      </c>
      <c r="J9106" s="26" cm="1">
        <f t="array" ref="J9106">IFERROR(_xlfn.IFS(AND(C9106="Corporate", F9106="Technology"), 3%, C9106="Corporate", 1%),0%)</f>
        <v>0</v>
      </c>
      <c r="K9106" s="24">
        <f>VLOOKUP($G9106, Reference!$A$3:$C$20, 3,FALSE)*I9106</f>
        <v>660</v>
      </c>
      <c r="L9106" s="27">
        <f t="shared" si="284"/>
        <v>136</v>
      </c>
      <c r="M9106" s="27">
        <f t="shared" si="285"/>
        <v>136</v>
      </c>
    </row>
    <row r="9107" spans="1:13" x14ac:dyDescent="0.2">
      <c r="A9107">
        <v>4812</v>
      </c>
      <c r="B9107" s="4">
        <v>44010</v>
      </c>
      <c r="C9107" t="s">
        <v>39</v>
      </c>
      <c r="D9107" t="s">
        <v>40</v>
      </c>
      <c r="E9107" s="2" t="str">
        <f>VLOOKUP('SampleSuperstore - Main Data'!D9107,Reference!$A$26:$B$74,2,FALSE)</f>
        <v>East</v>
      </c>
      <c r="F9107" s="22" t="s">
        <v>13</v>
      </c>
      <c r="G9107" s="22" t="s">
        <v>14</v>
      </c>
      <c r="H9107" s="24">
        <f>VLOOKUP($G9107, Reference!$A$3:$C$20, 2,FALSE)*I9107</f>
        <v>180</v>
      </c>
      <c r="I9107" s="22">
        <v>4</v>
      </c>
      <c r="J9107" s="26" cm="1">
        <f t="array" ref="J9107">IFERROR(_xlfn.IFS(AND(C9107="Corporate", F9107="Technology"), 3%, C9107="Corporate", 1%),0%)</f>
        <v>0</v>
      </c>
      <c r="K9107" s="24">
        <f>VLOOKUP($G9107, Reference!$A$3:$C$20, 3,FALSE)*I9107</f>
        <v>140</v>
      </c>
      <c r="L9107" s="27">
        <f t="shared" si="284"/>
        <v>40</v>
      </c>
      <c r="M9107" s="27">
        <f t="shared" si="285"/>
        <v>40</v>
      </c>
    </row>
    <row r="9108" spans="1:13" x14ac:dyDescent="0.2">
      <c r="A9108">
        <v>4813</v>
      </c>
      <c r="B9108" s="4">
        <v>44010</v>
      </c>
      <c r="C9108" t="s">
        <v>39</v>
      </c>
      <c r="D9108" t="s">
        <v>15</v>
      </c>
      <c r="E9108" s="2" t="str">
        <f>VLOOKUP('SampleSuperstore - Main Data'!D9108,Reference!$A$26:$B$74,2,FALSE)</f>
        <v>West</v>
      </c>
      <c r="F9108" s="22" t="s">
        <v>29</v>
      </c>
      <c r="G9108" s="22" t="s">
        <v>50</v>
      </c>
      <c r="H9108" s="24">
        <f>VLOOKUP($G9108, Reference!$A$3:$C$20, 2,FALSE)*I9108</f>
        <v>597</v>
      </c>
      <c r="I9108" s="22">
        <v>3</v>
      </c>
      <c r="J9108" s="26" cm="1">
        <f t="array" ref="J9108">IFERROR(_xlfn.IFS(AND(C9108="Corporate", F9108="Technology"), 3%, C9108="Corporate", 1%),0%)</f>
        <v>0</v>
      </c>
      <c r="K9108" s="24">
        <f>VLOOKUP($G9108, Reference!$A$3:$C$20, 3,FALSE)*I9108</f>
        <v>495</v>
      </c>
      <c r="L9108" s="27">
        <f t="shared" si="284"/>
        <v>102</v>
      </c>
      <c r="M9108" s="27">
        <f t="shared" si="285"/>
        <v>102</v>
      </c>
    </row>
    <row r="9109" spans="1:13" x14ac:dyDescent="0.2">
      <c r="A9109">
        <v>4814</v>
      </c>
      <c r="B9109" s="4">
        <v>44010</v>
      </c>
      <c r="C9109" t="s">
        <v>39</v>
      </c>
      <c r="D9109" t="s">
        <v>15</v>
      </c>
      <c r="E9109" s="2" t="str">
        <f>VLOOKUP('SampleSuperstore - Main Data'!D9109,Reference!$A$26:$B$74,2,FALSE)</f>
        <v>West</v>
      </c>
      <c r="F9109" s="22" t="s">
        <v>13</v>
      </c>
      <c r="G9109" s="22" t="s">
        <v>26</v>
      </c>
      <c r="H9109" s="24">
        <f>VLOOKUP($G9109, Reference!$A$3:$C$20, 2,FALSE)*I9109</f>
        <v>15</v>
      </c>
      <c r="I9109" s="22">
        <v>6</v>
      </c>
      <c r="J9109" s="26" cm="1">
        <f t="array" ref="J9109">IFERROR(_xlfn.IFS(AND(C9109="Corporate", F9109="Technology"), 3%, C9109="Corporate", 1%),0%)</f>
        <v>0</v>
      </c>
      <c r="K9109" s="24">
        <f>VLOOKUP($G9109, Reference!$A$3:$C$20, 3,FALSE)*I9109</f>
        <v>12</v>
      </c>
      <c r="L9109" s="27">
        <f t="shared" si="284"/>
        <v>3</v>
      </c>
      <c r="M9109" s="27">
        <f t="shared" si="285"/>
        <v>3</v>
      </c>
    </row>
    <row r="9110" spans="1:13" x14ac:dyDescent="0.2">
      <c r="A9110">
        <v>4840</v>
      </c>
      <c r="B9110" s="4">
        <v>44010</v>
      </c>
      <c r="C9110" t="s">
        <v>39</v>
      </c>
      <c r="D9110" t="s">
        <v>42</v>
      </c>
      <c r="E9110" s="2" t="str">
        <f>VLOOKUP('SampleSuperstore - Main Data'!D9110,Reference!$A$26:$B$74,2,FALSE)</f>
        <v>East</v>
      </c>
      <c r="F9110" s="22" t="s">
        <v>13</v>
      </c>
      <c r="G9110" s="22" t="s">
        <v>26</v>
      </c>
      <c r="H9110" s="24">
        <f>VLOOKUP($G9110, Reference!$A$3:$C$20, 2,FALSE)*I9110</f>
        <v>12.5</v>
      </c>
      <c r="I9110" s="22">
        <v>5</v>
      </c>
      <c r="J9110" s="26" cm="1">
        <f t="array" ref="J9110">IFERROR(_xlfn.IFS(AND(C9110="Corporate", F9110="Technology"), 3%, C9110="Corporate", 1%),0%)</f>
        <v>0</v>
      </c>
      <c r="K9110" s="24">
        <f>VLOOKUP($G9110, Reference!$A$3:$C$20, 3,FALSE)*I9110</f>
        <v>10</v>
      </c>
      <c r="L9110" s="27">
        <f t="shared" si="284"/>
        <v>2.5</v>
      </c>
      <c r="M9110" s="27">
        <f t="shared" si="285"/>
        <v>2.5</v>
      </c>
    </row>
    <row r="9111" spans="1:13" x14ac:dyDescent="0.2">
      <c r="A9111">
        <v>4841</v>
      </c>
      <c r="B9111" s="4">
        <v>44010</v>
      </c>
      <c r="C9111" t="s">
        <v>39</v>
      </c>
      <c r="D9111" t="s">
        <v>31</v>
      </c>
      <c r="E9111" s="2" t="str">
        <f>VLOOKUP('SampleSuperstore - Main Data'!D9111,Reference!$A$26:$B$74,2,FALSE)</f>
        <v>Central</v>
      </c>
      <c r="F9111" s="22" t="s">
        <v>13</v>
      </c>
      <c r="G9111" s="22" t="s">
        <v>14</v>
      </c>
      <c r="H9111" s="24">
        <f>VLOOKUP($G9111, Reference!$A$3:$C$20, 2,FALSE)*I9111</f>
        <v>405</v>
      </c>
      <c r="I9111" s="22">
        <v>9</v>
      </c>
      <c r="J9111" s="26" cm="1">
        <f t="array" ref="J9111">IFERROR(_xlfn.IFS(AND(C9111="Corporate", F9111="Technology"), 3%, C9111="Corporate", 1%),0%)</f>
        <v>0</v>
      </c>
      <c r="K9111" s="24">
        <f>VLOOKUP($G9111, Reference!$A$3:$C$20, 3,FALSE)*I9111</f>
        <v>315</v>
      </c>
      <c r="L9111" s="27">
        <f t="shared" si="284"/>
        <v>90</v>
      </c>
      <c r="M9111" s="27">
        <f t="shared" si="285"/>
        <v>90</v>
      </c>
    </row>
    <row r="9112" spans="1:13" x14ac:dyDescent="0.2">
      <c r="A9112">
        <v>4842</v>
      </c>
      <c r="B9112" s="4">
        <v>44011</v>
      </c>
      <c r="C9112" t="s">
        <v>39</v>
      </c>
      <c r="D9112" t="s">
        <v>36</v>
      </c>
      <c r="E9112" s="2" t="str">
        <f>VLOOKUP('SampleSuperstore - Main Data'!D9112,Reference!$A$26:$B$74,2,FALSE)</f>
        <v>East</v>
      </c>
      <c r="F9112" s="22" t="s">
        <v>23</v>
      </c>
      <c r="G9112" s="22" t="s">
        <v>59</v>
      </c>
      <c r="H9112" s="24">
        <f>VLOOKUP($G9112, Reference!$A$3:$C$20, 2,FALSE)*I9112</f>
        <v>170</v>
      </c>
      <c r="I9112" s="22">
        <v>2</v>
      </c>
      <c r="J9112" s="26" cm="1">
        <f t="array" ref="J9112">IFERROR(_xlfn.IFS(AND(C9112="Corporate", F9112="Technology"), 3%, C9112="Corporate", 1%),0%)</f>
        <v>0</v>
      </c>
      <c r="K9112" s="24">
        <f>VLOOKUP($G9112, Reference!$A$3:$C$20, 3,FALSE)*I9112</f>
        <v>150</v>
      </c>
      <c r="L9112" s="27">
        <f t="shared" si="284"/>
        <v>20</v>
      </c>
      <c r="M9112" s="27">
        <f t="shared" si="285"/>
        <v>20</v>
      </c>
    </row>
    <row r="9113" spans="1:13" x14ac:dyDescent="0.2">
      <c r="A9113">
        <v>4843</v>
      </c>
      <c r="B9113" s="4">
        <v>44011</v>
      </c>
      <c r="C9113" t="s">
        <v>39</v>
      </c>
      <c r="D9113" t="s">
        <v>25</v>
      </c>
      <c r="E9113" s="2" t="str">
        <f>VLOOKUP('SampleSuperstore - Main Data'!D9113,Reference!$A$26:$B$74,2,FALSE)</f>
        <v>Central</v>
      </c>
      <c r="F9113" s="22" t="s">
        <v>29</v>
      </c>
      <c r="G9113" s="22" t="s">
        <v>50</v>
      </c>
      <c r="H9113" s="24">
        <f>VLOOKUP($G9113, Reference!$A$3:$C$20, 2,FALSE)*I9113</f>
        <v>995</v>
      </c>
      <c r="I9113" s="22">
        <v>5</v>
      </c>
      <c r="J9113" s="26" cm="1">
        <f t="array" ref="J9113">IFERROR(_xlfn.IFS(AND(C9113="Corporate", F9113="Technology"), 3%, C9113="Corporate", 1%),0%)</f>
        <v>0</v>
      </c>
      <c r="K9113" s="24">
        <f>VLOOKUP($G9113, Reference!$A$3:$C$20, 3,FALSE)*I9113</f>
        <v>825</v>
      </c>
      <c r="L9113" s="27">
        <f t="shared" si="284"/>
        <v>170</v>
      </c>
      <c r="M9113" s="27">
        <f t="shared" si="285"/>
        <v>170</v>
      </c>
    </row>
    <row r="9114" spans="1:13" x14ac:dyDescent="0.2">
      <c r="A9114">
        <v>4865</v>
      </c>
      <c r="B9114" s="4">
        <v>44011</v>
      </c>
      <c r="C9114" t="s">
        <v>39</v>
      </c>
      <c r="D9114" t="s">
        <v>31</v>
      </c>
      <c r="E9114" s="2" t="str">
        <f>VLOOKUP('SampleSuperstore - Main Data'!D9114,Reference!$A$26:$B$74,2,FALSE)</f>
        <v>Central</v>
      </c>
      <c r="F9114" s="22" t="s">
        <v>29</v>
      </c>
      <c r="G9114" s="22" t="s">
        <v>61</v>
      </c>
      <c r="H9114" s="24">
        <f>VLOOKUP($G9114, Reference!$A$3:$C$20, 2,FALSE)*I9114</f>
        <v>725</v>
      </c>
      <c r="I9114" s="22">
        <v>1</v>
      </c>
      <c r="J9114" s="26" cm="1">
        <f t="array" ref="J9114">IFERROR(_xlfn.IFS(AND(C9114="Corporate", F9114="Technology"), 3%, C9114="Corporate", 1%),0%)</f>
        <v>0</v>
      </c>
      <c r="K9114" s="24">
        <f>VLOOKUP($G9114, Reference!$A$3:$C$20, 3,FALSE)*I9114</f>
        <v>700</v>
      </c>
      <c r="L9114" s="27">
        <f t="shared" si="284"/>
        <v>25</v>
      </c>
      <c r="M9114" s="27">
        <f t="shared" si="285"/>
        <v>25</v>
      </c>
    </row>
    <row r="9115" spans="1:13" x14ac:dyDescent="0.2">
      <c r="A9115">
        <v>4866</v>
      </c>
      <c r="B9115" s="4">
        <v>44011</v>
      </c>
      <c r="C9115" t="s">
        <v>39</v>
      </c>
      <c r="D9115" t="s">
        <v>36</v>
      </c>
      <c r="E9115" s="2" t="str">
        <f>VLOOKUP('SampleSuperstore - Main Data'!D9115,Reference!$A$26:$B$74,2,FALSE)</f>
        <v>East</v>
      </c>
      <c r="F9115" s="22" t="s">
        <v>29</v>
      </c>
      <c r="G9115" s="22" t="s">
        <v>30</v>
      </c>
      <c r="H9115" s="24">
        <f>VLOOKUP($G9115, Reference!$A$3:$C$20, 2,FALSE)*I9115</f>
        <v>1800</v>
      </c>
      <c r="I9115" s="22">
        <v>4</v>
      </c>
      <c r="J9115" s="26" cm="1">
        <f t="array" ref="J9115">IFERROR(_xlfn.IFS(AND(C9115="Corporate", F9115="Technology"), 3%, C9115="Corporate", 1%),0%)</f>
        <v>0</v>
      </c>
      <c r="K9115" s="24">
        <f>VLOOKUP($G9115, Reference!$A$3:$C$20, 3,FALSE)*I9115</f>
        <v>1600</v>
      </c>
      <c r="L9115" s="27">
        <f t="shared" si="284"/>
        <v>200</v>
      </c>
      <c r="M9115" s="27">
        <f t="shared" si="285"/>
        <v>200</v>
      </c>
    </row>
    <row r="9116" spans="1:13" x14ac:dyDescent="0.2">
      <c r="A9116">
        <v>4867</v>
      </c>
      <c r="B9116" s="4">
        <v>44012</v>
      </c>
      <c r="C9116" t="s">
        <v>39</v>
      </c>
      <c r="D9116" t="s">
        <v>40</v>
      </c>
      <c r="E9116" s="2" t="str">
        <f>VLOOKUP('SampleSuperstore - Main Data'!D9116,Reference!$A$26:$B$74,2,FALSE)</f>
        <v>East</v>
      </c>
      <c r="F9116" s="22" t="s">
        <v>29</v>
      </c>
      <c r="G9116" s="22" t="s">
        <v>33</v>
      </c>
      <c r="H9116" s="24">
        <f>VLOOKUP($G9116, Reference!$A$3:$C$20, 2,FALSE)*I9116</f>
        <v>15</v>
      </c>
      <c r="I9116" s="22">
        <v>3</v>
      </c>
      <c r="J9116" s="26" cm="1">
        <f t="array" ref="J9116">IFERROR(_xlfn.IFS(AND(C9116="Corporate", F9116="Technology"), 3%, C9116="Corporate", 1%),0%)</f>
        <v>0</v>
      </c>
      <c r="K9116" s="24">
        <f>VLOOKUP($G9116, Reference!$A$3:$C$20, 3,FALSE)*I9116</f>
        <v>7.5</v>
      </c>
      <c r="L9116" s="27">
        <f t="shared" si="284"/>
        <v>7.5</v>
      </c>
      <c r="M9116" s="27">
        <f t="shared" si="285"/>
        <v>7.5</v>
      </c>
    </row>
    <row r="9117" spans="1:13" x14ac:dyDescent="0.2">
      <c r="A9117">
        <v>4868</v>
      </c>
      <c r="B9117" s="4">
        <v>44012</v>
      </c>
      <c r="C9117" t="s">
        <v>39</v>
      </c>
      <c r="D9117" t="s">
        <v>25</v>
      </c>
      <c r="E9117" s="2" t="str">
        <f>VLOOKUP('SampleSuperstore - Main Data'!D9117,Reference!$A$26:$B$74,2,FALSE)</f>
        <v>Central</v>
      </c>
      <c r="F9117" s="22" t="s">
        <v>23</v>
      </c>
      <c r="G9117" s="22" t="s">
        <v>24</v>
      </c>
      <c r="H9117" s="24">
        <f>VLOOKUP($G9117, Reference!$A$3:$C$20, 2,FALSE)*I9117</f>
        <v>198</v>
      </c>
      <c r="I9117" s="22">
        <v>2</v>
      </c>
      <c r="J9117" s="26" cm="1">
        <f t="array" ref="J9117">IFERROR(_xlfn.IFS(AND(C9117="Corporate", F9117="Technology"), 3%, C9117="Corporate", 1%),0%)</f>
        <v>0</v>
      </c>
      <c r="K9117" s="24">
        <f>VLOOKUP($G9117, Reference!$A$3:$C$20, 3,FALSE)*I9117</f>
        <v>158</v>
      </c>
      <c r="L9117" s="27">
        <f t="shared" si="284"/>
        <v>40</v>
      </c>
      <c r="M9117" s="27">
        <f t="shared" si="285"/>
        <v>40</v>
      </c>
    </row>
    <row r="9118" spans="1:13" x14ac:dyDescent="0.2">
      <c r="A9118">
        <v>4869</v>
      </c>
      <c r="B9118" s="4">
        <v>44012</v>
      </c>
      <c r="C9118" t="s">
        <v>39</v>
      </c>
      <c r="D9118" t="s">
        <v>46</v>
      </c>
      <c r="E9118" s="2" t="str">
        <f>VLOOKUP('SampleSuperstore - Main Data'!D9118,Reference!$A$26:$B$74,2,FALSE)</f>
        <v>Central</v>
      </c>
      <c r="F9118" s="22" t="s">
        <v>29</v>
      </c>
      <c r="G9118" s="22" t="s">
        <v>50</v>
      </c>
      <c r="H9118" s="24">
        <f>VLOOKUP($G9118, Reference!$A$3:$C$20, 2,FALSE)*I9118</f>
        <v>1592</v>
      </c>
      <c r="I9118" s="22">
        <v>8</v>
      </c>
      <c r="J9118" s="26" cm="1">
        <f t="array" ref="J9118">IFERROR(_xlfn.IFS(AND(C9118="Corporate", F9118="Technology"), 3%, C9118="Corporate", 1%),0%)</f>
        <v>0</v>
      </c>
      <c r="K9118" s="24">
        <f>VLOOKUP($G9118, Reference!$A$3:$C$20, 3,FALSE)*I9118</f>
        <v>1320</v>
      </c>
      <c r="L9118" s="27">
        <f t="shared" si="284"/>
        <v>272</v>
      </c>
      <c r="M9118" s="27">
        <f t="shared" si="285"/>
        <v>272</v>
      </c>
    </row>
    <row r="9119" spans="1:13" x14ac:dyDescent="0.2">
      <c r="A9119">
        <v>4897</v>
      </c>
      <c r="B9119" s="4">
        <v>44012</v>
      </c>
      <c r="C9119" t="s">
        <v>39</v>
      </c>
      <c r="D9119" t="s">
        <v>36</v>
      </c>
      <c r="E9119" s="2" t="str">
        <f>VLOOKUP('SampleSuperstore - Main Data'!D9119,Reference!$A$26:$B$74,2,FALSE)</f>
        <v>East</v>
      </c>
      <c r="F9119" s="22" t="s">
        <v>13</v>
      </c>
      <c r="G9119" s="22" t="s">
        <v>28</v>
      </c>
      <c r="H9119" s="24">
        <f>VLOOKUP($G9119, Reference!$A$3:$C$20, 2,FALSE)*I9119</f>
        <v>15</v>
      </c>
      <c r="I9119" s="22">
        <v>1</v>
      </c>
      <c r="J9119" s="26" cm="1">
        <f t="array" ref="J9119">IFERROR(_xlfn.IFS(AND(C9119="Corporate", F9119="Technology"), 3%, C9119="Corporate", 1%),0%)</f>
        <v>0</v>
      </c>
      <c r="K9119" s="24">
        <f>VLOOKUP($G9119, Reference!$A$3:$C$20, 3,FALSE)*I9119</f>
        <v>12</v>
      </c>
      <c r="L9119" s="27">
        <f t="shared" si="284"/>
        <v>3</v>
      </c>
      <c r="M9119" s="27">
        <f t="shared" si="285"/>
        <v>3</v>
      </c>
    </row>
    <row r="9120" spans="1:13" x14ac:dyDescent="0.2">
      <c r="A9120">
        <v>4898</v>
      </c>
      <c r="B9120" s="4">
        <v>44012</v>
      </c>
      <c r="C9120" t="s">
        <v>39</v>
      </c>
      <c r="D9120" t="s">
        <v>15</v>
      </c>
      <c r="E9120" s="2" t="str">
        <f>VLOOKUP('SampleSuperstore - Main Data'!D9120,Reference!$A$26:$B$74,2,FALSE)</f>
        <v>West</v>
      </c>
      <c r="F9120" s="22" t="s">
        <v>13</v>
      </c>
      <c r="G9120" s="22" t="s">
        <v>41</v>
      </c>
      <c r="H9120" s="24">
        <f>VLOOKUP($G9120, Reference!$A$3:$C$20, 2,FALSE)*I9120</f>
        <v>21</v>
      </c>
      <c r="I9120" s="22">
        <v>7</v>
      </c>
      <c r="J9120" s="26" cm="1">
        <f t="array" ref="J9120">IFERROR(_xlfn.IFS(AND(C9120="Corporate", F9120="Technology"), 3%, C9120="Corporate", 1%),0%)</f>
        <v>0</v>
      </c>
      <c r="K9120" s="24">
        <f>VLOOKUP($G9120, Reference!$A$3:$C$20, 3,FALSE)*I9120</f>
        <v>14</v>
      </c>
      <c r="L9120" s="27">
        <f t="shared" si="284"/>
        <v>7</v>
      </c>
      <c r="M9120" s="27">
        <f t="shared" si="285"/>
        <v>7</v>
      </c>
    </row>
    <row r="9121" spans="1:13" x14ac:dyDescent="0.2">
      <c r="A9121">
        <v>4899</v>
      </c>
      <c r="B9121" s="4">
        <v>44013</v>
      </c>
      <c r="C9121" t="s">
        <v>39</v>
      </c>
      <c r="D9121" t="s">
        <v>15</v>
      </c>
      <c r="E9121" s="2" t="str">
        <f>VLOOKUP('SampleSuperstore - Main Data'!D9121,Reference!$A$26:$B$74,2,FALSE)</f>
        <v>West</v>
      </c>
      <c r="F9121" s="22" t="s">
        <v>13</v>
      </c>
      <c r="G9121" s="22" t="s">
        <v>20</v>
      </c>
      <c r="H9121" s="24">
        <f>VLOOKUP($G9121, Reference!$A$3:$C$20, 2,FALSE)*I9121</f>
        <v>51</v>
      </c>
      <c r="I9121" s="22">
        <v>3</v>
      </c>
      <c r="J9121" s="26" cm="1">
        <f t="array" ref="J9121">IFERROR(_xlfn.IFS(AND(C9121="Corporate", F9121="Technology"), 3%, C9121="Corporate", 1%),0%)</f>
        <v>0</v>
      </c>
      <c r="K9121" s="24">
        <f>VLOOKUP($G9121, Reference!$A$3:$C$20, 3,FALSE)*I9121</f>
        <v>30</v>
      </c>
      <c r="L9121" s="27">
        <f t="shared" si="284"/>
        <v>21</v>
      </c>
      <c r="M9121" s="27">
        <f t="shared" si="285"/>
        <v>21</v>
      </c>
    </row>
    <row r="9122" spans="1:13" x14ac:dyDescent="0.2">
      <c r="A9122">
        <v>4920</v>
      </c>
      <c r="B9122" s="4">
        <v>44014</v>
      </c>
      <c r="C9122" t="s">
        <v>39</v>
      </c>
      <c r="D9122" t="s">
        <v>52</v>
      </c>
      <c r="E9122" s="2" t="str">
        <f>VLOOKUP('SampleSuperstore - Main Data'!D9122,Reference!$A$26:$B$74,2,FALSE)</f>
        <v>East</v>
      </c>
      <c r="F9122" s="22" t="s">
        <v>13</v>
      </c>
      <c r="G9122" s="22" t="s">
        <v>26</v>
      </c>
      <c r="H9122" s="24">
        <f>VLOOKUP($G9122, Reference!$A$3:$C$20, 2,FALSE)*I9122</f>
        <v>7.5</v>
      </c>
      <c r="I9122" s="22">
        <v>3</v>
      </c>
      <c r="J9122" s="26" cm="1">
        <f t="array" ref="J9122">IFERROR(_xlfn.IFS(AND(C9122="Corporate", F9122="Technology"), 3%, C9122="Corporate", 1%),0%)</f>
        <v>0</v>
      </c>
      <c r="K9122" s="24">
        <f>VLOOKUP($G9122, Reference!$A$3:$C$20, 3,FALSE)*I9122</f>
        <v>6</v>
      </c>
      <c r="L9122" s="27">
        <f t="shared" si="284"/>
        <v>1.5</v>
      </c>
      <c r="M9122" s="27">
        <f t="shared" si="285"/>
        <v>1.5</v>
      </c>
    </row>
    <row r="9123" spans="1:13" x14ac:dyDescent="0.2">
      <c r="A9123">
        <v>4921</v>
      </c>
      <c r="B9123" s="4">
        <v>44014</v>
      </c>
      <c r="C9123" t="s">
        <v>39</v>
      </c>
      <c r="D9123" t="s">
        <v>46</v>
      </c>
      <c r="E9123" s="2" t="str">
        <f>VLOOKUP('SampleSuperstore - Main Data'!D9123,Reference!$A$26:$B$74,2,FALSE)</f>
        <v>Central</v>
      </c>
      <c r="F9123" s="22" t="s">
        <v>29</v>
      </c>
      <c r="G9123" s="22" t="s">
        <v>30</v>
      </c>
      <c r="H9123" s="24">
        <f>VLOOKUP($G9123, Reference!$A$3:$C$20, 2,FALSE)*I9123</f>
        <v>1350</v>
      </c>
      <c r="I9123" s="22">
        <v>3</v>
      </c>
      <c r="J9123" s="26" cm="1">
        <f t="array" ref="J9123">IFERROR(_xlfn.IFS(AND(C9123="Corporate", F9123="Technology"), 3%, C9123="Corporate", 1%),0%)</f>
        <v>0</v>
      </c>
      <c r="K9123" s="24">
        <f>VLOOKUP($G9123, Reference!$A$3:$C$20, 3,FALSE)*I9123</f>
        <v>1200</v>
      </c>
      <c r="L9123" s="27">
        <f t="shared" si="284"/>
        <v>150</v>
      </c>
      <c r="M9123" s="27">
        <f t="shared" si="285"/>
        <v>150</v>
      </c>
    </row>
    <row r="9124" spans="1:13" x14ac:dyDescent="0.2">
      <c r="A9124">
        <v>4922</v>
      </c>
      <c r="B9124" s="4">
        <v>44014</v>
      </c>
      <c r="C9124" t="s">
        <v>39</v>
      </c>
      <c r="D9124" t="s">
        <v>36</v>
      </c>
      <c r="E9124" s="2" t="str">
        <f>VLOOKUP('SampleSuperstore - Main Data'!D9124,Reference!$A$26:$B$74,2,FALSE)</f>
        <v>East</v>
      </c>
      <c r="F9124" s="22" t="s">
        <v>23</v>
      </c>
      <c r="G9124" s="22" t="s">
        <v>37</v>
      </c>
      <c r="H9124" s="24">
        <f>VLOOKUP($G9124, Reference!$A$3:$C$20, 2,FALSE)*I9124</f>
        <v>63</v>
      </c>
      <c r="I9124" s="22">
        <v>7</v>
      </c>
      <c r="J9124" s="26" cm="1">
        <f t="array" ref="J9124">IFERROR(_xlfn.IFS(AND(C9124="Corporate", F9124="Technology"), 3%, C9124="Corporate", 1%),0%)</f>
        <v>0</v>
      </c>
      <c r="K9124" s="24">
        <f>VLOOKUP($G9124, Reference!$A$3:$C$20, 3,FALSE)*I9124</f>
        <v>35</v>
      </c>
      <c r="L9124" s="27">
        <f t="shared" si="284"/>
        <v>28</v>
      </c>
      <c r="M9124" s="27">
        <f t="shared" si="285"/>
        <v>28</v>
      </c>
    </row>
    <row r="9125" spans="1:13" x14ac:dyDescent="0.2">
      <c r="A9125">
        <v>4923</v>
      </c>
      <c r="B9125" s="4">
        <v>44014</v>
      </c>
      <c r="C9125" t="s">
        <v>39</v>
      </c>
      <c r="D9125" t="s">
        <v>47</v>
      </c>
      <c r="E9125" s="2" t="str">
        <f>VLOOKUP('SampleSuperstore - Main Data'!D9125,Reference!$A$26:$B$74,2,FALSE)</f>
        <v>South</v>
      </c>
      <c r="F9125" s="22" t="s">
        <v>13</v>
      </c>
      <c r="G9125" s="22" t="s">
        <v>14</v>
      </c>
      <c r="H9125" s="24">
        <f>VLOOKUP($G9125, Reference!$A$3:$C$20, 2,FALSE)*I9125</f>
        <v>135</v>
      </c>
      <c r="I9125" s="22">
        <v>3</v>
      </c>
      <c r="J9125" s="26" cm="1">
        <f t="array" ref="J9125">IFERROR(_xlfn.IFS(AND(C9125="Corporate", F9125="Technology"), 3%, C9125="Corporate", 1%),0%)</f>
        <v>0</v>
      </c>
      <c r="K9125" s="24">
        <f>VLOOKUP($G9125, Reference!$A$3:$C$20, 3,FALSE)*I9125</f>
        <v>105</v>
      </c>
      <c r="L9125" s="27">
        <f t="shared" si="284"/>
        <v>30</v>
      </c>
      <c r="M9125" s="27">
        <f t="shared" si="285"/>
        <v>30</v>
      </c>
    </row>
    <row r="9126" spans="1:13" x14ac:dyDescent="0.2">
      <c r="A9126">
        <v>4924</v>
      </c>
      <c r="B9126" s="4">
        <v>44014</v>
      </c>
      <c r="C9126" t="s">
        <v>39</v>
      </c>
      <c r="D9126" t="s">
        <v>18</v>
      </c>
      <c r="E9126" s="2" t="str">
        <f>VLOOKUP('SampleSuperstore - Main Data'!D9126,Reference!$A$26:$B$74,2,FALSE)</f>
        <v>South</v>
      </c>
      <c r="F9126" s="22" t="s">
        <v>13</v>
      </c>
      <c r="G9126" s="22" t="s">
        <v>14</v>
      </c>
      <c r="H9126" s="24">
        <f>VLOOKUP($G9126, Reference!$A$3:$C$20, 2,FALSE)*I9126</f>
        <v>90</v>
      </c>
      <c r="I9126" s="22">
        <v>2</v>
      </c>
      <c r="J9126" s="26" cm="1">
        <f t="array" ref="J9126">IFERROR(_xlfn.IFS(AND(C9126="Corporate", F9126="Technology"), 3%, C9126="Corporate", 1%),0%)</f>
        <v>0</v>
      </c>
      <c r="K9126" s="24">
        <f>VLOOKUP($G9126, Reference!$A$3:$C$20, 3,FALSE)*I9126</f>
        <v>70</v>
      </c>
      <c r="L9126" s="27">
        <f t="shared" si="284"/>
        <v>20</v>
      </c>
      <c r="M9126" s="27">
        <f t="shared" si="285"/>
        <v>20</v>
      </c>
    </row>
    <row r="9127" spans="1:13" x14ac:dyDescent="0.2">
      <c r="A9127">
        <v>4925</v>
      </c>
      <c r="B9127" s="4">
        <v>44014</v>
      </c>
      <c r="C9127" t="s">
        <v>39</v>
      </c>
      <c r="D9127" t="s">
        <v>25</v>
      </c>
      <c r="E9127" s="2" t="str">
        <f>VLOOKUP('SampleSuperstore - Main Data'!D9127,Reference!$A$26:$B$74,2,FALSE)</f>
        <v>Central</v>
      </c>
      <c r="F9127" s="22" t="s">
        <v>29</v>
      </c>
      <c r="G9127" s="22" t="s">
        <v>50</v>
      </c>
      <c r="H9127" s="24">
        <f>VLOOKUP($G9127, Reference!$A$3:$C$20, 2,FALSE)*I9127</f>
        <v>199</v>
      </c>
      <c r="I9127" s="22">
        <v>1</v>
      </c>
      <c r="J9127" s="26" cm="1">
        <f t="array" ref="J9127">IFERROR(_xlfn.IFS(AND(C9127="Corporate", F9127="Technology"), 3%, C9127="Corporate", 1%),0%)</f>
        <v>0</v>
      </c>
      <c r="K9127" s="24">
        <f>VLOOKUP($G9127, Reference!$A$3:$C$20, 3,FALSE)*I9127</f>
        <v>165</v>
      </c>
      <c r="L9127" s="27">
        <f t="shared" si="284"/>
        <v>34</v>
      </c>
      <c r="M9127" s="27">
        <f t="shared" si="285"/>
        <v>34</v>
      </c>
    </row>
    <row r="9128" spans="1:13" x14ac:dyDescent="0.2">
      <c r="A9128">
        <v>4938</v>
      </c>
      <c r="B9128" s="4">
        <v>44014</v>
      </c>
      <c r="C9128" t="s">
        <v>39</v>
      </c>
      <c r="D9128" t="s">
        <v>75</v>
      </c>
      <c r="E9128" s="2" t="str">
        <f>VLOOKUP('SampleSuperstore - Main Data'!D9128,Reference!$A$26:$B$74,2,FALSE)</f>
        <v>South</v>
      </c>
      <c r="F9128" s="22" t="s">
        <v>13</v>
      </c>
      <c r="G9128" s="22" t="s">
        <v>41</v>
      </c>
      <c r="H9128" s="24">
        <f>VLOOKUP($G9128, Reference!$A$3:$C$20, 2,FALSE)*I9128</f>
        <v>6</v>
      </c>
      <c r="I9128" s="22">
        <v>2</v>
      </c>
      <c r="J9128" s="26" cm="1">
        <f t="array" ref="J9128">IFERROR(_xlfn.IFS(AND(C9128="Corporate", F9128="Technology"), 3%, C9128="Corporate", 1%),0%)</f>
        <v>0</v>
      </c>
      <c r="K9128" s="24">
        <f>VLOOKUP($G9128, Reference!$A$3:$C$20, 3,FALSE)*I9128</f>
        <v>4</v>
      </c>
      <c r="L9128" s="27">
        <f t="shared" si="284"/>
        <v>2</v>
      </c>
      <c r="M9128" s="27">
        <f t="shared" si="285"/>
        <v>2</v>
      </c>
    </row>
    <row r="9129" spans="1:13" x14ac:dyDescent="0.2">
      <c r="A9129">
        <v>4953</v>
      </c>
      <c r="B9129" s="4">
        <v>44014</v>
      </c>
      <c r="C9129" t="s">
        <v>39</v>
      </c>
      <c r="D9129" t="s">
        <v>31</v>
      </c>
      <c r="E9129" s="2" t="str">
        <f>VLOOKUP('SampleSuperstore - Main Data'!D9129,Reference!$A$26:$B$74,2,FALSE)</f>
        <v>Central</v>
      </c>
      <c r="F9129" s="22" t="s">
        <v>23</v>
      </c>
      <c r="G9129" s="22" t="s">
        <v>37</v>
      </c>
      <c r="H9129" s="24">
        <f>VLOOKUP($G9129, Reference!$A$3:$C$20, 2,FALSE)*I9129</f>
        <v>54</v>
      </c>
      <c r="I9129" s="22">
        <v>6</v>
      </c>
      <c r="J9129" s="26" cm="1">
        <f t="array" ref="J9129">IFERROR(_xlfn.IFS(AND(C9129="Corporate", F9129="Technology"), 3%, C9129="Corporate", 1%),0%)</f>
        <v>0</v>
      </c>
      <c r="K9129" s="24">
        <f>VLOOKUP($G9129, Reference!$A$3:$C$20, 3,FALSE)*I9129</f>
        <v>30</v>
      </c>
      <c r="L9129" s="27">
        <f t="shared" si="284"/>
        <v>24</v>
      </c>
      <c r="M9129" s="27">
        <f t="shared" si="285"/>
        <v>24</v>
      </c>
    </row>
    <row r="9130" spans="1:13" x14ac:dyDescent="0.2">
      <c r="A9130">
        <v>4954</v>
      </c>
      <c r="B9130" s="4">
        <v>44015</v>
      </c>
      <c r="C9130" t="s">
        <v>39</v>
      </c>
      <c r="D9130" t="s">
        <v>70</v>
      </c>
      <c r="E9130" s="2" t="str">
        <f>VLOOKUP('SampleSuperstore - Main Data'!D9130,Reference!$A$26:$B$74,2,FALSE)</f>
        <v>Central</v>
      </c>
      <c r="F9130" s="22" t="s">
        <v>23</v>
      </c>
      <c r="G9130" s="22" t="s">
        <v>59</v>
      </c>
      <c r="H9130" s="24">
        <f>VLOOKUP($G9130, Reference!$A$3:$C$20, 2,FALSE)*I9130</f>
        <v>340</v>
      </c>
      <c r="I9130" s="22">
        <v>4</v>
      </c>
      <c r="J9130" s="26" cm="1">
        <f t="array" ref="J9130">IFERROR(_xlfn.IFS(AND(C9130="Corporate", F9130="Technology"), 3%, C9130="Corporate", 1%),0%)</f>
        <v>0</v>
      </c>
      <c r="K9130" s="24">
        <f>VLOOKUP($G9130, Reference!$A$3:$C$20, 3,FALSE)*I9130</f>
        <v>300</v>
      </c>
      <c r="L9130" s="27">
        <f t="shared" si="284"/>
        <v>40</v>
      </c>
      <c r="M9130" s="27">
        <f t="shared" si="285"/>
        <v>40</v>
      </c>
    </row>
    <row r="9131" spans="1:13" x14ac:dyDescent="0.2">
      <c r="A9131">
        <v>4955</v>
      </c>
      <c r="B9131" s="4">
        <v>44015</v>
      </c>
      <c r="C9131" t="s">
        <v>39</v>
      </c>
      <c r="D9131" t="s">
        <v>36</v>
      </c>
      <c r="E9131" s="2" t="str">
        <f>VLOOKUP('SampleSuperstore - Main Data'!D9131,Reference!$A$26:$B$74,2,FALSE)</f>
        <v>East</v>
      </c>
      <c r="F9131" s="22" t="s">
        <v>13</v>
      </c>
      <c r="G9131" s="22" t="s">
        <v>49</v>
      </c>
      <c r="H9131" s="24">
        <f>VLOOKUP($G9131, Reference!$A$3:$C$20, 2,FALSE)*I9131</f>
        <v>160</v>
      </c>
      <c r="I9131" s="22">
        <v>4</v>
      </c>
      <c r="J9131" s="26" cm="1">
        <f t="array" ref="J9131">IFERROR(_xlfn.IFS(AND(C9131="Corporate", F9131="Technology"), 3%, C9131="Corporate", 1%),0%)</f>
        <v>0</v>
      </c>
      <c r="K9131" s="24">
        <f>VLOOKUP($G9131, Reference!$A$3:$C$20, 3,FALSE)*I9131</f>
        <v>140</v>
      </c>
      <c r="L9131" s="27">
        <f t="shared" si="284"/>
        <v>20</v>
      </c>
      <c r="M9131" s="27">
        <f t="shared" si="285"/>
        <v>20</v>
      </c>
    </row>
    <row r="9132" spans="1:13" x14ac:dyDescent="0.2">
      <c r="A9132">
        <v>4980</v>
      </c>
      <c r="B9132" s="4">
        <v>44015</v>
      </c>
      <c r="C9132" t="s">
        <v>39</v>
      </c>
      <c r="D9132" t="s">
        <v>19</v>
      </c>
      <c r="E9132" s="2" t="str">
        <f>VLOOKUP('SampleSuperstore - Main Data'!D9132,Reference!$A$26:$B$74,2,FALSE)</f>
        <v>East</v>
      </c>
      <c r="F9132" s="22" t="s">
        <v>29</v>
      </c>
      <c r="G9132" s="22" t="s">
        <v>33</v>
      </c>
      <c r="H9132" s="24">
        <f>VLOOKUP($G9132, Reference!$A$3:$C$20, 2,FALSE)*I9132</f>
        <v>25</v>
      </c>
      <c r="I9132" s="22">
        <v>5</v>
      </c>
      <c r="J9132" s="26" cm="1">
        <f t="array" ref="J9132">IFERROR(_xlfn.IFS(AND(C9132="Corporate", F9132="Technology"), 3%, C9132="Corporate", 1%),0%)</f>
        <v>0</v>
      </c>
      <c r="K9132" s="24">
        <f>VLOOKUP($G9132, Reference!$A$3:$C$20, 3,FALSE)*I9132</f>
        <v>12.5</v>
      </c>
      <c r="L9132" s="27">
        <f t="shared" si="284"/>
        <v>12.5</v>
      </c>
      <c r="M9132" s="27">
        <f t="shared" si="285"/>
        <v>12.5</v>
      </c>
    </row>
    <row r="9133" spans="1:13" x14ac:dyDescent="0.2">
      <c r="A9133">
        <v>4981</v>
      </c>
      <c r="B9133" s="4">
        <v>44015</v>
      </c>
      <c r="C9133" t="s">
        <v>39</v>
      </c>
      <c r="D9133" t="s">
        <v>58</v>
      </c>
      <c r="E9133" s="2" t="str">
        <f>VLOOKUP('SampleSuperstore - Main Data'!D9133,Reference!$A$26:$B$74,2,FALSE)</f>
        <v>Central</v>
      </c>
      <c r="F9133" s="22" t="s">
        <v>29</v>
      </c>
      <c r="G9133" s="22" t="s">
        <v>50</v>
      </c>
      <c r="H9133" s="24">
        <f>VLOOKUP($G9133, Reference!$A$3:$C$20, 2,FALSE)*I9133</f>
        <v>199</v>
      </c>
      <c r="I9133" s="22">
        <v>1</v>
      </c>
      <c r="J9133" s="26" cm="1">
        <f t="array" ref="J9133">IFERROR(_xlfn.IFS(AND(C9133="Corporate", F9133="Technology"), 3%, C9133="Corporate", 1%),0%)</f>
        <v>0</v>
      </c>
      <c r="K9133" s="24">
        <f>VLOOKUP($G9133, Reference!$A$3:$C$20, 3,FALSE)*I9133</f>
        <v>165</v>
      </c>
      <c r="L9133" s="27">
        <f t="shared" si="284"/>
        <v>34</v>
      </c>
      <c r="M9133" s="27">
        <f t="shared" si="285"/>
        <v>34</v>
      </c>
    </row>
    <row r="9134" spans="1:13" x14ac:dyDescent="0.2">
      <c r="A9134">
        <v>4982</v>
      </c>
      <c r="B9134" s="4">
        <v>44015</v>
      </c>
      <c r="C9134" t="s">
        <v>39</v>
      </c>
      <c r="D9134" t="s">
        <v>44</v>
      </c>
      <c r="E9134" s="2" t="str">
        <f>VLOOKUP('SampleSuperstore - Main Data'!D9134,Reference!$A$26:$B$74,2,FALSE)</f>
        <v>South</v>
      </c>
      <c r="F9134" s="22" t="s">
        <v>29</v>
      </c>
      <c r="G9134" s="22" t="s">
        <v>50</v>
      </c>
      <c r="H9134" s="24">
        <f>VLOOKUP($G9134, Reference!$A$3:$C$20, 2,FALSE)*I9134</f>
        <v>199</v>
      </c>
      <c r="I9134" s="22">
        <v>1</v>
      </c>
      <c r="J9134" s="26" cm="1">
        <f t="array" ref="J9134">IFERROR(_xlfn.IFS(AND(C9134="Corporate", F9134="Technology"), 3%, C9134="Corporate", 1%),0%)</f>
        <v>0</v>
      </c>
      <c r="K9134" s="24">
        <f>VLOOKUP($G9134, Reference!$A$3:$C$20, 3,FALSE)*I9134</f>
        <v>165</v>
      </c>
      <c r="L9134" s="27">
        <f t="shared" si="284"/>
        <v>34</v>
      </c>
      <c r="M9134" s="27">
        <f t="shared" si="285"/>
        <v>34</v>
      </c>
    </row>
    <row r="9135" spans="1:13" x14ac:dyDescent="0.2">
      <c r="A9135">
        <v>4983</v>
      </c>
      <c r="B9135" s="4">
        <v>44015</v>
      </c>
      <c r="C9135" t="s">
        <v>39</v>
      </c>
      <c r="D9135" t="s">
        <v>40</v>
      </c>
      <c r="E9135" s="2" t="str">
        <f>VLOOKUP('SampleSuperstore - Main Data'!D9135,Reference!$A$26:$B$74,2,FALSE)</f>
        <v>East</v>
      </c>
      <c r="F9135" s="22" t="s">
        <v>13</v>
      </c>
      <c r="G9135" s="22" t="s">
        <v>14</v>
      </c>
      <c r="H9135" s="24">
        <f>VLOOKUP($G9135, Reference!$A$3:$C$20, 2,FALSE)*I9135</f>
        <v>45</v>
      </c>
      <c r="I9135" s="22">
        <v>1</v>
      </c>
      <c r="J9135" s="26" cm="1">
        <f t="array" ref="J9135">IFERROR(_xlfn.IFS(AND(C9135="Corporate", F9135="Technology"), 3%, C9135="Corporate", 1%),0%)</f>
        <v>0</v>
      </c>
      <c r="K9135" s="24">
        <f>VLOOKUP($G9135, Reference!$A$3:$C$20, 3,FALSE)*I9135</f>
        <v>35</v>
      </c>
      <c r="L9135" s="27">
        <f t="shared" si="284"/>
        <v>10</v>
      </c>
      <c r="M9135" s="27">
        <f t="shared" si="285"/>
        <v>10</v>
      </c>
    </row>
    <row r="9136" spans="1:13" x14ac:dyDescent="0.2">
      <c r="A9136">
        <v>4984</v>
      </c>
      <c r="B9136" s="4">
        <v>44015</v>
      </c>
      <c r="C9136" t="s">
        <v>39</v>
      </c>
      <c r="D9136" t="s">
        <v>34</v>
      </c>
      <c r="E9136" s="2" t="str">
        <f>VLOOKUP('SampleSuperstore - Main Data'!D9136,Reference!$A$26:$B$74,2,FALSE)</f>
        <v>South</v>
      </c>
      <c r="F9136" s="22" t="s">
        <v>29</v>
      </c>
      <c r="G9136" s="22" t="s">
        <v>33</v>
      </c>
      <c r="H9136" s="24">
        <f>VLOOKUP($G9136, Reference!$A$3:$C$20, 2,FALSE)*I9136</f>
        <v>5</v>
      </c>
      <c r="I9136" s="22">
        <v>1</v>
      </c>
      <c r="J9136" s="26" cm="1">
        <f t="array" ref="J9136">IFERROR(_xlfn.IFS(AND(C9136="Corporate", F9136="Technology"), 3%, C9136="Corporate", 1%),0%)</f>
        <v>0</v>
      </c>
      <c r="K9136" s="24">
        <f>VLOOKUP($G9136, Reference!$A$3:$C$20, 3,FALSE)*I9136</f>
        <v>2.5</v>
      </c>
      <c r="L9136" s="27">
        <f t="shared" si="284"/>
        <v>2.5</v>
      </c>
      <c r="M9136" s="27">
        <f t="shared" si="285"/>
        <v>2.5</v>
      </c>
    </row>
    <row r="9137" spans="1:13" x14ac:dyDescent="0.2">
      <c r="A9137">
        <v>4985</v>
      </c>
      <c r="B9137" s="4">
        <v>44016</v>
      </c>
      <c r="C9137" t="s">
        <v>39</v>
      </c>
      <c r="D9137" t="s">
        <v>67</v>
      </c>
      <c r="E9137" s="2" t="str">
        <f>VLOOKUP('SampleSuperstore - Main Data'!D9137,Reference!$A$26:$B$74,2,FALSE)</f>
        <v>West</v>
      </c>
      <c r="F9137" s="22" t="s">
        <v>13</v>
      </c>
      <c r="G9137" s="22" t="s">
        <v>26</v>
      </c>
      <c r="H9137" s="24">
        <f>VLOOKUP($G9137, Reference!$A$3:$C$20, 2,FALSE)*I9137</f>
        <v>7.5</v>
      </c>
      <c r="I9137" s="22">
        <v>3</v>
      </c>
      <c r="J9137" s="26" cm="1">
        <f t="array" ref="J9137">IFERROR(_xlfn.IFS(AND(C9137="Corporate", F9137="Technology"), 3%, C9137="Corporate", 1%),0%)</f>
        <v>0</v>
      </c>
      <c r="K9137" s="24">
        <f>VLOOKUP($G9137, Reference!$A$3:$C$20, 3,FALSE)*I9137</f>
        <v>6</v>
      </c>
      <c r="L9137" s="27">
        <f t="shared" si="284"/>
        <v>1.5</v>
      </c>
      <c r="M9137" s="27">
        <f t="shared" si="285"/>
        <v>1.5</v>
      </c>
    </row>
    <row r="9138" spans="1:13" x14ac:dyDescent="0.2">
      <c r="A9138">
        <v>4986</v>
      </c>
      <c r="B9138" s="4">
        <v>44016</v>
      </c>
      <c r="C9138" t="s">
        <v>39</v>
      </c>
      <c r="D9138" t="s">
        <v>44</v>
      </c>
      <c r="E9138" s="2" t="str">
        <f>VLOOKUP('SampleSuperstore - Main Data'!D9138,Reference!$A$26:$B$74,2,FALSE)</f>
        <v>South</v>
      </c>
      <c r="F9138" s="22" t="s">
        <v>13</v>
      </c>
      <c r="G9138" s="22" t="s">
        <v>49</v>
      </c>
      <c r="H9138" s="24">
        <f>VLOOKUP($G9138, Reference!$A$3:$C$20, 2,FALSE)*I9138</f>
        <v>280</v>
      </c>
      <c r="I9138" s="22">
        <v>7</v>
      </c>
      <c r="J9138" s="26" cm="1">
        <f t="array" ref="J9138">IFERROR(_xlfn.IFS(AND(C9138="Corporate", F9138="Technology"), 3%, C9138="Corporate", 1%),0%)</f>
        <v>0</v>
      </c>
      <c r="K9138" s="24">
        <f>VLOOKUP($G9138, Reference!$A$3:$C$20, 3,FALSE)*I9138</f>
        <v>245</v>
      </c>
      <c r="L9138" s="27">
        <f t="shared" si="284"/>
        <v>35</v>
      </c>
      <c r="M9138" s="27">
        <f t="shared" si="285"/>
        <v>35</v>
      </c>
    </row>
    <row r="9139" spans="1:13" x14ac:dyDescent="0.2">
      <c r="A9139">
        <v>4987</v>
      </c>
      <c r="B9139" s="4">
        <v>44016</v>
      </c>
      <c r="C9139" t="s">
        <v>39</v>
      </c>
      <c r="D9139" t="s">
        <v>25</v>
      </c>
      <c r="E9139" s="2" t="str">
        <f>VLOOKUP('SampleSuperstore - Main Data'!D9139,Reference!$A$26:$B$74,2,FALSE)</f>
        <v>Central</v>
      </c>
      <c r="F9139" s="22" t="s">
        <v>13</v>
      </c>
      <c r="G9139" s="22" t="s">
        <v>26</v>
      </c>
      <c r="H9139" s="24">
        <f>VLOOKUP($G9139, Reference!$A$3:$C$20, 2,FALSE)*I9139</f>
        <v>7.5</v>
      </c>
      <c r="I9139" s="22">
        <v>3</v>
      </c>
      <c r="J9139" s="26" cm="1">
        <f t="array" ref="J9139">IFERROR(_xlfn.IFS(AND(C9139="Corporate", F9139="Technology"), 3%, C9139="Corporate", 1%),0%)</f>
        <v>0</v>
      </c>
      <c r="K9139" s="24">
        <f>VLOOKUP($G9139, Reference!$A$3:$C$20, 3,FALSE)*I9139</f>
        <v>6</v>
      </c>
      <c r="L9139" s="27">
        <f t="shared" si="284"/>
        <v>1.5</v>
      </c>
      <c r="M9139" s="27">
        <f t="shared" si="285"/>
        <v>1.5</v>
      </c>
    </row>
    <row r="9140" spans="1:13" x14ac:dyDescent="0.2">
      <c r="A9140">
        <v>5025</v>
      </c>
      <c r="B9140" s="4">
        <v>44017</v>
      </c>
      <c r="C9140" t="s">
        <v>39</v>
      </c>
      <c r="D9140" t="s">
        <v>15</v>
      </c>
      <c r="E9140" s="2" t="str">
        <f>VLOOKUP('SampleSuperstore - Main Data'!D9140,Reference!$A$26:$B$74,2,FALSE)</f>
        <v>West</v>
      </c>
      <c r="F9140" s="22" t="s">
        <v>13</v>
      </c>
      <c r="G9140" s="22" t="s">
        <v>16</v>
      </c>
      <c r="H9140" s="24">
        <f>VLOOKUP($G9140, Reference!$A$3:$C$20, 2,FALSE)*I9140</f>
        <v>76</v>
      </c>
      <c r="I9140" s="22">
        <v>4</v>
      </c>
      <c r="J9140" s="26" cm="1">
        <f t="array" ref="J9140">IFERROR(_xlfn.IFS(AND(C9140="Corporate", F9140="Technology"), 3%, C9140="Corporate", 1%),0%)</f>
        <v>0</v>
      </c>
      <c r="K9140" s="24">
        <f>VLOOKUP($G9140, Reference!$A$3:$C$20, 3,FALSE)*I9140</f>
        <v>40</v>
      </c>
      <c r="L9140" s="27">
        <f t="shared" si="284"/>
        <v>36</v>
      </c>
      <c r="M9140" s="27">
        <f t="shared" si="285"/>
        <v>36</v>
      </c>
    </row>
    <row r="9141" spans="1:13" x14ac:dyDescent="0.2">
      <c r="A9141">
        <v>5026</v>
      </c>
      <c r="B9141" s="4">
        <v>44017</v>
      </c>
      <c r="C9141" t="s">
        <v>39</v>
      </c>
      <c r="D9141" t="s">
        <v>25</v>
      </c>
      <c r="E9141" s="2" t="str">
        <f>VLOOKUP('SampleSuperstore - Main Data'!D9141,Reference!$A$26:$B$74,2,FALSE)</f>
        <v>Central</v>
      </c>
      <c r="F9141" s="22" t="s">
        <v>23</v>
      </c>
      <c r="G9141" s="22" t="s">
        <v>24</v>
      </c>
      <c r="H9141" s="24">
        <f>VLOOKUP($G9141, Reference!$A$3:$C$20, 2,FALSE)*I9141</f>
        <v>396</v>
      </c>
      <c r="I9141" s="22">
        <v>4</v>
      </c>
      <c r="J9141" s="26" cm="1">
        <f t="array" ref="J9141">IFERROR(_xlfn.IFS(AND(C9141="Corporate", F9141="Technology"), 3%, C9141="Corporate", 1%),0%)</f>
        <v>0</v>
      </c>
      <c r="K9141" s="24">
        <f>VLOOKUP($G9141, Reference!$A$3:$C$20, 3,FALSE)*I9141</f>
        <v>316</v>
      </c>
      <c r="L9141" s="27">
        <f t="shared" si="284"/>
        <v>80</v>
      </c>
      <c r="M9141" s="27">
        <f t="shared" si="285"/>
        <v>80</v>
      </c>
    </row>
    <row r="9142" spans="1:13" x14ac:dyDescent="0.2">
      <c r="A9142">
        <v>5027</v>
      </c>
      <c r="B9142" s="4">
        <v>44017</v>
      </c>
      <c r="C9142" t="s">
        <v>39</v>
      </c>
      <c r="D9142" t="s">
        <v>43</v>
      </c>
      <c r="E9142" s="2" t="str">
        <f>VLOOKUP('SampleSuperstore - Main Data'!D9142,Reference!$A$26:$B$74,2,FALSE)</f>
        <v>West</v>
      </c>
      <c r="F9142" s="22" t="s">
        <v>23</v>
      </c>
      <c r="G9142" s="22" t="s">
        <v>24</v>
      </c>
      <c r="H9142" s="24">
        <f>VLOOKUP($G9142, Reference!$A$3:$C$20, 2,FALSE)*I9142</f>
        <v>396</v>
      </c>
      <c r="I9142" s="22">
        <v>4</v>
      </c>
      <c r="J9142" s="26" cm="1">
        <f t="array" ref="J9142">IFERROR(_xlfn.IFS(AND(C9142="Corporate", F9142="Technology"), 3%, C9142="Corporate", 1%),0%)</f>
        <v>0</v>
      </c>
      <c r="K9142" s="24">
        <f>VLOOKUP($G9142, Reference!$A$3:$C$20, 3,FALSE)*I9142</f>
        <v>316</v>
      </c>
      <c r="L9142" s="27">
        <f t="shared" si="284"/>
        <v>80</v>
      </c>
      <c r="M9142" s="27">
        <f t="shared" si="285"/>
        <v>80</v>
      </c>
    </row>
    <row r="9143" spans="1:13" x14ac:dyDescent="0.2">
      <c r="A9143">
        <v>5028</v>
      </c>
      <c r="B9143" s="4">
        <v>44018</v>
      </c>
      <c r="C9143" t="s">
        <v>39</v>
      </c>
      <c r="D9143" t="s">
        <v>32</v>
      </c>
      <c r="E9143" s="2" t="str">
        <f>VLOOKUP('SampleSuperstore - Main Data'!D9143,Reference!$A$26:$B$74,2,FALSE)</f>
        <v>South</v>
      </c>
      <c r="F9143" s="22" t="s">
        <v>23</v>
      </c>
      <c r="G9143" s="22" t="s">
        <v>59</v>
      </c>
      <c r="H9143" s="24">
        <f>VLOOKUP($G9143, Reference!$A$3:$C$20, 2,FALSE)*I9143</f>
        <v>255</v>
      </c>
      <c r="I9143" s="22">
        <v>3</v>
      </c>
      <c r="J9143" s="26" cm="1">
        <f t="array" ref="J9143">IFERROR(_xlfn.IFS(AND(C9143="Corporate", F9143="Technology"), 3%, C9143="Corporate", 1%),0%)</f>
        <v>0</v>
      </c>
      <c r="K9143" s="24">
        <f>VLOOKUP($G9143, Reference!$A$3:$C$20, 3,FALSE)*I9143</f>
        <v>225</v>
      </c>
      <c r="L9143" s="27">
        <f t="shared" si="284"/>
        <v>30</v>
      </c>
      <c r="M9143" s="27">
        <f t="shared" si="285"/>
        <v>30</v>
      </c>
    </row>
    <row r="9144" spans="1:13" x14ac:dyDescent="0.2">
      <c r="A9144">
        <v>5029</v>
      </c>
      <c r="B9144" s="4">
        <v>44018</v>
      </c>
      <c r="C9144" t="s">
        <v>39</v>
      </c>
      <c r="D9144" t="s">
        <v>25</v>
      </c>
      <c r="E9144" s="2" t="str">
        <f>VLOOKUP('SampleSuperstore - Main Data'!D9144,Reference!$A$26:$B$74,2,FALSE)</f>
        <v>Central</v>
      </c>
      <c r="F9144" s="22" t="s">
        <v>13</v>
      </c>
      <c r="G9144" s="22" t="s">
        <v>16</v>
      </c>
      <c r="H9144" s="24">
        <f>VLOOKUP($G9144, Reference!$A$3:$C$20, 2,FALSE)*I9144</f>
        <v>38</v>
      </c>
      <c r="I9144" s="22">
        <v>2</v>
      </c>
      <c r="J9144" s="26" cm="1">
        <f t="array" ref="J9144">IFERROR(_xlfn.IFS(AND(C9144="Corporate", F9144="Technology"), 3%, C9144="Corporate", 1%),0%)</f>
        <v>0</v>
      </c>
      <c r="K9144" s="24">
        <f>VLOOKUP($G9144, Reference!$A$3:$C$20, 3,FALSE)*I9144</f>
        <v>20</v>
      </c>
      <c r="L9144" s="27">
        <f t="shared" si="284"/>
        <v>18</v>
      </c>
      <c r="M9144" s="27">
        <f t="shared" si="285"/>
        <v>18</v>
      </c>
    </row>
    <row r="9145" spans="1:13" x14ac:dyDescent="0.2">
      <c r="A9145">
        <v>5030</v>
      </c>
      <c r="B9145" s="4">
        <v>44018</v>
      </c>
      <c r="C9145" t="s">
        <v>39</v>
      </c>
      <c r="D9145" t="s">
        <v>15</v>
      </c>
      <c r="E9145" s="2" t="str">
        <f>VLOOKUP('SampleSuperstore - Main Data'!D9145,Reference!$A$26:$B$74,2,FALSE)</f>
        <v>West</v>
      </c>
      <c r="F9145" s="22" t="s">
        <v>13</v>
      </c>
      <c r="G9145" s="22" t="s">
        <v>35</v>
      </c>
      <c r="H9145" s="24">
        <f>VLOOKUP($G9145, Reference!$A$3:$C$20, 2,FALSE)*I9145</f>
        <v>96</v>
      </c>
      <c r="I9145" s="22">
        <v>4</v>
      </c>
      <c r="J9145" s="26" cm="1">
        <f t="array" ref="J9145">IFERROR(_xlfn.IFS(AND(C9145="Corporate", F9145="Technology"), 3%, C9145="Corporate", 1%),0%)</f>
        <v>0</v>
      </c>
      <c r="K9145" s="24">
        <f>VLOOKUP($G9145, Reference!$A$3:$C$20, 3,FALSE)*I9145</f>
        <v>76</v>
      </c>
      <c r="L9145" s="27">
        <f t="shared" si="284"/>
        <v>20</v>
      </c>
      <c r="M9145" s="27">
        <f t="shared" si="285"/>
        <v>20</v>
      </c>
    </row>
    <row r="9146" spans="1:13" x14ac:dyDescent="0.2">
      <c r="A9146">
        <v>5031</v>
      </c>
      <c r="B9146" s="4">
        <v>44018</v>
      </c>
      <c r="C9146" t="s">
        <v>39</v>
      </c>
      <c r="D9146" t="s">
        <v>72</v>
      </c>
      <c r="E9146" s="2" t="str">
        <f>VLOOKUP('SampleSuperstore - Main Data'!D9146,Reference!$A$26:$B$74,2,FALSE)</f>
        <v>South</v>
      </c>
      <c r="F9146" s="22" t="s">
        <v>13</v>
      </c>
      <c r="G9146" s="22" t="s">
        <v>26</v>
      </c>
      <c r="H9146" s="24">
        <f>VLOOKUP($G9146, Reference!$A$3:$C$20, 2,FALSE)*I9146</f>
        <v>20</v>
      </c>
      <c r="I9146" s="22">
        <v>8</v>
      </c>
      <c r="J9146" s="26" cm="1">
        <f t="array" ref="J9146">IFERROR(_xlfn.IFS(AND(C9146="Corporate", F9146="Technology"), 3%, C9146="Corporate", 1%),0%)</f>
        <v>0</v>
      </c>
      <c r="K9146" s="24">
        <f>VLOOKUP($G9146, Reference!$A$3:$C$20, 3,FALSE)*I9146</f>
        <v>16</v>
      </c>
      <c r="L9146" s="27">
        <f t="shared" si="284"/>
        <v>4</v>
      </c>
      <c r="M9146" s="27">
        <f t="shared" si="285"/>
        <v>4</v>
      </c>
    </row>
    <row r="9147" spans="1:13" x14ac:dyDescent="0.2">
      <c r="A9147">
        <v>5032</v>
      </c>
      <c r="B9147" s="4">
        <v>44018</v>
      </c>
      <c r="C9147" t="s">
        <v>39</v>
      </c>
      <c r="D9147" t="s">
        <v>40</v>
      </c>
      <c r="E9147" s="2" t="str">
        <f>VLOOKUP('SampleSuperstore - Main Data'!D9147,Reference!$A$26:$B$74,2,FALSE)</f>
        <v>East</v>
      </c>
      <c r="F9147" s="22" t="s">
        <v>23</v>
      </c>
      <c r="G9147" s="22" t="s">
        <v>37</v>
      </c>
      <c r="H9147" s="24">
        <f>VLOOKUP($G9147, Reference!$A$3:$C$20, 2,FALSE)*I9147</f>
        <v>36</v>
      </c>
      <c r="I9147" s="22">
        <v>4</v>
      </c>
      <c r="J9147" s="26" cm="1">
        <f t="array" ref="J9147">IFERROR(_xlfn.IFS(AND(C9147="Corporate", F9147="Technology"), 3%, C9147="Corporate", 1%),0%)</f>
        <v>0</v>
      </c>
      <c r="K9147" s="24">
        <f>VLOOKUP($G9147, Reference!$A$3:$C$20, 3,FALSE)*I9147</f>
        <v>20</v>
      </c>
      <c r="L9147" s="27">
        <f t="shared" si="284"/>
        <v>16</v>
      </c>
      <c r="M9147" s="27">
        <f t="shared" si="285"/>
        <v>16</v>
      </c>
    </row>
    <row r="9148" spans="1:13" x14ac:dyDescent="0.2">
      <c r="A9148">
        <v>5033</v>
      </c>
      <c r="B9148" s="4">
        <v>44018</v>
      </c>
      <c r="C9148" t="s">
        <v>39</v>
      </c>
      <c r="D9148" t="s">
        <v>42</v>
      </c>
      <c r="E9148" s="2" t="str">
        <f>VLOOKUP('SampleSuperstore - Main Data'!D9148,Reference!$A$26:$B$74,2,FALSE)</f>
        <v>East</v>
      </c>
      <c r="F9148" s="22" t="s">
        <v>23</v>
      </c>
      <c r="G9148" s="22" t="s">
        <v>24</v>
      </c>
      <c r="H9148" s="24">
        <f>VLOOKUP($G9148, Reference!$A$3:$C$20, 2,FALSE)*I9148</f>
        <v>297</v>
      </c>
      <c r="I9148" s="22">
        <v>3</v>
      </c>
      <c r="J9148" s="26" cm="1">
        <f t="array" ref="J9148">IFERROR(_xlfn.IFS(AND(C9148="Corporate", F9148="Technology"), 3%, C9148="Corporate", 1%),0%)</f>
        <v>0</v>
      </c>
      <c r="K9148" s="24">
        <f>VLOOKUP($G9148, Reference!$A$3:$C$20, 3,FALSE)*I9148</f>
        <v>237</v>
      </c>
      <c r="L9148" s="27">
        <f t="shared" si="284"/>
        <v>60</v>
      </c>
      <c r="M9148" s="27">
        <f t="shared" si="285"/>
        <v>60</v>
      </c>
    </row>
    <row r="9149" spans="1:13" x14ac:dyDescent="0.2">
      <c r="A9149">
        <v>5053</v>
      </c>
      <c r="B9149" s="4">
        <v>44018</v>
      </c>
      <c r="C9149" t="s">
        <v>39</v>
      </c>
      <c r="D9149" t="s">
        <v>46</v>
      </c>
      <c r="E9149" s="2" t="str">
        <f>VLOOKUP('SampleSuperstore - Main Data'!D9149,Reference!$A$26:$B$74,2,FALSE)</f>
        <v>Central</v>
      </c>
      <c r="F9149" s="22" t="s">
        <v>29</v>
      </c>
      <c r="G9149" s="22" t="s">
        <v>30</v>
      </c>
      <c r="H9149" s="24">
        <f>VLOOKUP($G9149, Reference!$A$3:$C$20, 2,FALSE)*I9149</f>
        <v>900</v>
      </c>
      <c r="I9149" s="22">
        <v>2</v>
      </c>
      <c r="J9149" s="26" cm="1">
        <f t="array" ref="J9149">IFERROR(_xlfn.IFS(AND(C9149="Corporate", F9149="Technology"), 3%, C9149="Corporate", 1%),0%)</f>
        <v>0</v>
      </c>
      <c r="K9149" s="24">
        <f>VLOOKUP($G9149, Reference!$A$3:$C$20, 3,FALSE)*I9149</f>
        <v>800</v>
      </c>
      <c r="L9149" s="27">
        <f t="shared" si="284"/>
        <v>100</v>
      </c>
      <c r="M9149" s="27">
        <f t="shared" si="285"/>
        <v>100</v>
      </c>
    </row>
    <row r="9150" spans="1:13" x14ac:dyDescent="0.2">
      <c r="A9150">
        <v>5054</v>
      </c>
      <c r="B9150" s="4">
        <v>44018</v>
      </c>
      <c r="C9150" t="s">
        <v>39</v>
      </c>
      <c r="D9150" t="s">
        <v>18</v>
      </c>
      <c r="E9150" s="2" t="str">
        <f>VLOOKUP('SampleSuperstore - Main Data'!D9150,Reference!$A$26:$B$74,2,FALSE)</f>
        <v>South</v>
      </c>
      <c r="F9150" s="22" t="s">
        <v>23</v>
      </c>
      <c r="G9150" s="22" t="s">
        <v>37</v>
      </c>
      <c r="H9150" s="24">
        <f>VLOOKUP($G9150, Reference!$A$3:$C$20, 2,FALSE)*I9150</f>
        <v>36</v>
      </c>
      <c r="I9150" s="22">
        <v>4</v>
      </c>
      <c r="J9150" s="26" cm="1">
        <f t="array" ref="J9150">IFERROR(_xlfn.IFS(AND(C9150="Corporate", F9150="Technology"), 3%, C9150="Corporate", 1%),0%)</f>
        <v>0</v>
      </c>
      <c r="K9150" s="24">
        <f>VLOOKUP($G9150, Reference!$A$3:$C$20, 3,FALSE)*I9150</f>
        <v>20</v>
      </c>
      <c r="L9150" s="27">
        <f t="shared" si="284"/>
        <v>16</v>
      </c>
      <c r="M9150" s="27">
        <f t="shared" si="285"/>
        <v>16</v>
      </c>
    </row>
    <row r="9151" spans="1:13" x14ac:dyDescent="0.2">
      <c r="A9151">
        <v>5055</v>
      </c>
      <c r="B9151" s="4">
        <v>44018</v>
      </c>
      <c r="C9151" t="s">
        <v>39</v>
      </c>
      <c r="D9151" t="s">
        <v>55</v>
      </c>
      <c r="E9151" s="2" t="str">
        <f>VLOOKUP('SampleSuperstore - Main Data'!D9151,Reference!$A$26:$B$74,2,FALSE)</f>
        <v>Central</v>
      </c>
      <c r="F9151" s="22" t="s">
        <v>23</v>
      </c>
      <c r="G9151" s="22" t="s">
        <v>59</v>
      </c>
      <c r="H9151" s="24">
        <f>VLOOKUP($G9151, Reference!$A$3:$C$20, 2,FALSE)*I9151</f>
        <v>255</v>
      </c>
      <c r="I9151" s="22">
        <v>3</v>
      </c>
      <c r="J9151" s="26" cm="1">
        <f t="array" ref="J9151">IFERROR(_xlfn.IFS(AND(C9151="Corporate", F9151="Technology"), 3%, C9151="Corporate", 1%),0%)</f>
        <v>0</v>
      </c>
      <c r="K9151" s="24">
        <f>VLOOKUP($G9151, Reference!$A$3:$C$20, 3,FALSE)*I9151</f>
        <v>225</v>
      </c>
      <c r="L9151" s="27">
        <f t="shared" si="284"/>
        <v>30</v>
      </c>
      <c r="M9151" s="27">
        <f t="shared" si="285"/>
        <v>30</v>
      </c>
    </row>
    <row r="9152" spans="1:13" x14ac:dyDescent="0.2">
      <c r="A9152">
        <v>5056</v>
      </c>
      <c r="B9152" s="4">
        <v>44018</v>
      </c>
      <c r="C9152" t="s">
        <v>39</v>
      </c>
      <c r="D9152" t="s">
        <v>54</v>
      </c>
      <c r="E9152" s="2" t="str">
        <f>VLOOKUP('SampleSuperstore - Main Data'!D9152,Reference!$A$26:$B$74,2,FALSE)</f>
        <v>East</v>
      </c>
      <c r="F9152" s="22" t="s">
        <v>23</v>
      </c>
      <c r="G9152" s="22" t="s">
        <v>38</v>
      </c>
      <c r="H9152" s="24">
        <f>VLOOKUP($G9152, Reference!$A$3:$C$20, 2,FALSE)*I9152</f>
        <v>160</v>
      </c>
      <c r="I9152" s="22">
        <v>2</v>
      </c>
      <c r="J9152" s="26" cm="1">
        <f t="array" ref="J9152">IFERROR(_xlfn.IFS(AND(C9152="Corporate", F9152="Technology"), 3%, C9152="Corporate", 1%),0%)</f>
        <v>0</v>
      </c>
      <c r="K9152" s="24">
        <f>VLOOKUP($G9152, Reference!$A$3:$C$20, 3,FALSE)*I9152</f>
        <v>130</v>
      </c>
      <c r="L9152" s="27">
        <f t="shared" si="284"/>
        <v>30</v>
      </c>
      <c r="M9152" s="27">
        <f t="shared" si="285"/>
        <v>30</v>
      </c>
    </row>
    <row r="9153" spans="1:13" x14ac:dyDescent="0.2">
      <c r="A9153">
        <v>5057</v>
      </c>
      <c r="B9153" s="4">
        <v>44019</v>
      </c>
      <c r="C9153" t="s">
        <v>39</v>
      </c>
      <c r="D9153" t="s">
        <v>15</v>
      </c>
      <c r="E9153" s="2" t="str">
        <f>VLOOKUP('SampleSuperstore - Main Data'!D9153,Reference!$A$26:$B$74,2,FALSE)</f>
        <v>West</v>
      </c>
      <c r="F9153" s="22" t="s">
        <v>29</v>
      </c>
      <c r="G9153" s="22" t="s">
        <v>50</v>
      </c>
      <c r="H9153" s="24">
        <f>VLOOKUP($G9153, Reference!$A$3:$C$20, 2,FALSE)*I9153</f>
        <v>1592</v>
      </c>
      <c r="I9153" s="22">
        <v>8</v>
      </c>
      <c r="J9153" s="26" cm="1">
        <f t="array" ref="J9153">IFERROR(_xlfn.IFS(AND(C9153="Corporate", F9153="Technology"), 3%, C9153="Corporate", 1%),0%)</f>
        <v>0</v>
      </c>
      <c r="K9153" s="24">
        <f>VLOOKUP($G9153, Reference!$A$3:$C$20, 3,FALSE)*I9153</f>
        <v>1320</v>
      </c>
      <c r="L9153" s="27">
        <f t="shared" si="284"/>
        <v>272</v>
      </c>
      <c r="M9153" s="27">
        <f t="shared" si="285"/>
        <v>272</v>
      </c>
    </row>
    <row r="9154" spans="1:13" x14ac:dyDescent="0.2">
      <c r="A9154">
        <v>5058</v>
      </c>
      <c r="B9154" s="4">
        <v>44019</v>
      </c>
      <c r="C9154" t="s">
        <v>39</v>
      </c>
      <c r="D9154" t="s">
        <v>21</v>
      </c>
      <c r="E9154" s="2" t="str">
        <f>VLOOKUP('SampleSuperstore - Main Data'!D9154,Reference!$A$26:$B$74,2,FALSE)</f>
        <v>West</v>
      </c>
      <c r="F9154" s="22" t="s">
        <v>13</v>
      </c>
      <c r="G9154" s="22" t="s">
        <v>26</v>
      </c>
      <c r="H9154" s="24">
        <f>VLOOKUP($G9154, Reference!$A$3:$C$20, 2,FALSE)*I9154</f>
        <v>5</v>
      </c>
      <c r="I9154" s="22">
        <v>2</v>
      </c>
      <c r="J9154" s="26" cm="1">
        <f t="array" ref="J9154">IFERROR(_xlfn.IFS(AND(C9154="Corporate", F9154="Technology"), 3%, C9154="Corporate", 1%),0%)</f>
        <v>0</v>
      </c>
      <c r="K9154" s="24">
        <f>VLOOKUP($G9154, Reference!$A$3:$C$20, 3,FALSE)*I9154</f>
        <v>4</v>
      </c>
      <c r="L9154" s="27">
        <f t="shared" ref="L9154:L9217" si="286">H9154-K9154</f>
        <v>1</v>
      </c>
      <c r="M9154" s="27">
        <f t="shared" ref="M9154:M9217" si="287">H9154*(1-J9154)-K9154</f>
        <v>1</v>
      </c>
    </row>
    <row r="9155" spans="1:13" x14ac:dyDescent="0.2">
      <c r="A9155">
        <v>5059</v>
      </c>
      <c r="B9155" s="4">
        <v>44019</v>
      </c>
      <c r="C9155" t="s">
        <v>39</v>
      </c>
      <c r="D9155" t="s">
        <v>15</v>
      </c>
      <c r="E9155" s="2" t="str">
        <f>VLOOKUP('SampleSuperstore - Main Data'!D9155,Reference!$A$26:$B$74,2,FALSE)</f>
        <v>West</v>
      </c>
      <c r="F9155" s="22" t="s">
        <v>23</v>
      </c>
      <c r="G9155" s="22" t="s">
        <v>24</v>
      </c>
      <c r="H9155" s="24">
        <f>VLOOKUP($G9155, Reference!$A$3:$C$20, 2,FALSE)*I9155</f>
        <v>792</v>
      </c>
      <c r="I9155" s="22">
        <v>8</v>
      </c>
      <c r="J9155" s="26" cm="1">
        <f t="array" ref="J9155">IFERROR(_xlfn.IFS(AND(C9155="Corporate", F9155="Technology"), 3%, C9155="Corporate", 1%),0%)</f>
        <v>0</v>
      </c>
      <c r="K9155" s="24">
        <f>VLOOKUP($G9155, Reference!$A$3:$C$20, 3,FALSE)*I9155</f>
        <v>632</v>
      </c>
      <c r="L9155" s="27">
        <f t="shared" si="286"/>
        <v>160</v>
      </c>
      <c r="M9155" s="27">
        <f t="shared" si="287"/>
        <v>160</v>
      </c>
    </row>
    <row r="9156" spans="1:13" x14ac:dyDescent="0.2">
      <c r="A9156">
        <v>5060</v>
      </c>
      <c r="B9156" s="4">
        <v>44019</v>
      </c>
      <c r="C9156" t="s">
        <v>39</v>
      </c>
      <c r="D9156" t="s">
        <v>46</v>
      </c>
      <c r="E9156" s="2" t="str">
        <f>VLOOKUP('SampleSuperstore - Main Data'!D9156,Reference!$A$26:$B$74,2,FALSE)</f>
        <v>Central</v>
      </c>
      <c r="F9156" s="22" t="s">
        <v>13</v>
      </c>
      <c r="G9156" s="22" t="s">
        <v>14</v>
      </c>
      <c r="H9156" s="24">
        <f>VLOOKUP($G9156, Reference!$A$3:$C$20, 2,FALSE)*I9156</f>
        <v>405</v>
      </c>
      <c r="I9156" s="22">
        <v>9</v>
      </c>
      <c r="J9156" s="26" cm="1">
        <f t="array" ref="J9156">IFERROR(_xlfn.IFS(AND(C9156="Corporate", F9156="Technology"), 3%, C9156="Corporate", 1%),0%)</f>
        <v>0</v>
      </c>
      <c r="K9156" s="24">
        <f>VLOOKUP($G9156, Reference!$A$3:$C$20, 3,FALSE)*I9156</f>
        <v>315</v>
      </c>
      <c r="L9156" s="27">
        <f t="shared" si="286"/>
        <v>90</v>
      </c>
      <c r="M9156" s="27">
        <f t="shared" si="287"/>
        <v>90</v>
      </c>
    </row>
    <row r="9157" spans="1:13" x14ac:dyDescent="0.2">
      <c r="A9157">
        <v>5061</v>
      </c>
      <c r="B9157" s="4">
        <v>44019</v>
      </c>
      <c r="C9157" t="s">
        <v>39</v>
      </c>
      <c r="D9157" t="s">
        <v>25</v>
      </c>
      <c r="E9157" s="2" t="str">
        <f>VLOOKUP('SampleSuperstore - Main Data'!D9157,Reference!$A$26:$B$74,2,FALSE)</f>
        <v>Central</v>
      </c>
      <c r="F9157" s="22" t="s">
        <v>23</v>
      </c>
      <c r="G9157" s="22" t="s">
        <v>37</v>
      </c>
      <c r="H9157" s="24">
        <f>VLOOKUP($G9157, Reference!$A$3:$C$20, 2,FALSE)*I9157</f>
        <v>36</v>
      </c>
      <c r="I9157" s="22">
        <v>4</v>
      </c>
      <c r="J9157" s="26" cm="1">
        <f t="array" ref="J9157">IFERROR(_xlfn.IFS(AND(C9157="Corporate", F9157="Technology"), 3%, C9157="Corporate", 1%),0%)</f>
        <v>0</v>
      </c>
      <c r="K9157" s="24">
        <f>VLOOKUP($G9157, Reference!$A$3:$C$20, 3,FALSE)*I9157</f>
        <v>20</v>
      </c>
      <c r="L9157" s="27">
        <f t="shared" si="286"/>
        <v>16</v>
      </c>
      <c r="M9157" s="27">
        <f t="shared" si="287"/>
        <v>16</v>
      </c>
    </row>
    <row r="9158" spans="1:13" x14ac:dyDescent="0.2">
      <c r="A9158">
        <v>5086</v>
      </c>
      <c r="B9158" s="4">
        <v>44019</v>
      </c>
      <c r="C9158" t="s">
        <v>39</v>
      </c>
      <c r="D9158" t="s">
        <v>47</v>
      </c>
      <c r="E9158" s="2" t="str">
        <f>VLOOKUP('SampleSuperstore - Main Data'!D9158,Reference!$A$26:$B$74,2,FALSE)</f>
        <v>South</v>
      </c>
      <c r="F9158" s="22" t="s">
        <v>29</v>
      </c>
      <c r="G9158" s="22" t="s">
        <v>33</v>
      </c>
      <c r="H9158" s="24">
        <f>VLOOKUP($G9158, Reference!$A$3:$C$20, 2,FALSE)*I9158</f>
        <v>15</v>
      </c>
      <c r="I9158" s="22">
        <v>3</v>
      </c>
      <c r="J9158" s="26" cm="1">
        <f t="array" ref="J9158">IFERROR(_xlfn.IFS(AND(C9158="Corporate", F9158="Technology"), 3%, C9158="Corporate", 1%),0%)</f>
        <v>0</v>
      </c>
      <c r="K9158" s="24">
        <f>VLOOKUP($G9158, Reference!$A$3:$C$20, 3,FALSE)*I9158</f>
        <v>7.5</v>
      </c>
      <c r="L9158" s="27">
        <f t="shared" si="286"/>
        <v>7.5</v>
      </c>
      <c r="M9158" s="27">
        <f t="shared" si="287"/>
        <v>7.5</v>
      </c>
    </row>
    <row r="9159" spans="1:13" x14ac:dyDescent="0.2">
      <c r="A9159">
        <v>5087</v>
      </c>
      <c r="B9159" s="4">
        <v>44020</v>
      </c>
      <c r="C9159" t="s">
        <v>39</v>
      </c>
      <c r="D9159" t="s">
        <v>15</v>
      </c>
      <c r="E9159" s="2" t="str">
        <f>VLOOKUP('SampleSuperstore - Main Data'!D9159,Reference!$A$26:$B$74,2,FALSE)</f>
        <v>West</v>
      </c>
      <c r="F9159" s="22" t="s">
        <v>13</v>
      </c>
      <c r="G9159" s="22" t="s">
        <v>14</v>
      </c>
      <c r="H9159" s="24">
        <f>VLOOKUP($G9159, Reference!$A$3:$C$20, 2,FALSE)*I9159</f>
        <v>225</v>
      </c>
      <c r="I9159" s="22">
        <v>5</v>
      </c>
      <c r="J9159" s="26" cm="1">
        <f t="array" ref="J9159">IFERROR(_xlfn.IFS(AND(C9159="Corporate", F9159="Technology"), 3%, C9159="Corporate", 1%),0%)</f>
        <v>0</v>
      </c>
      <c r="K9159" s="24">
        <f>VLOOKUP($G9159, Reference!$A$3:$C$20, 3,FALSE)*I9159</f>
        <v>175</v>
      </c>
      <c r="L9159" s="27">
        <f t="shared" si="286"/>
        <v>50</v>
      </c>
      <c r="M9159" s="27">
        <f t="shared" si="287"/>
        <v>50</v>
      </c>
    </row>
    <row r="9160" spans="1:13" x14ac:dyDescent="0.2">
      <c r="A9160">
        <v>5088</v>
      </c>
      <c r="B9160" s="4">
        <v>44020</v>
      </c>
      <c r="C9160" t="s">
        <v>39</v>
      </c>
      <c r="D9160" t="s">
        <v>31</v>
      </c>
      <c r="E9160" s="2" t="str">
        <f>VLOOKUP('SampleSuperstore - Main Data'!D9160,Reference!$A$26:$B$74,2,FALSE)</f>
        <v>Central</v>
      </c>
      <c r="F9160" s="22" t="s">
        <v>13</v>
      </c>
      <c r="G9160" s="22" t="s">
        <v>26</v>
      </c>
      <c r="H9160" s="24">
        <f>VLOOKUP($G9160, Reference!$A$3:$C$20, 2,FALSE)*I9160</f>
        <v>10</v>
      </c>
      <c r="I9160" s="22">
        <v>4</v>
      </c>
      <c r="J9160" s="26" cm="1">
        <f t="array" ref="J9160">IFERROR(_xlfn.IFS(AND(C9160="Corporate", F9160="Technology"), 3%, C9160="Corporate", 1%),0%)</f>
        <v>0</v>
      </c>
      <c r="K9160" s="24">
        <f>VLOOKUP($G9160, Reference!$A$3:$C$20, 3,FALSE)*I9160</f>
        <v>8</v>
      </c>
      <c r="L9160" s="27">
        <f t="shared" si="286"/>
        <v>2</v>
      </c>
      <c r="M9160" s="27">
        <f t="shared" si="287"/>
        <v>2</v>
      </c>
    </row>
    <row r="9161" spans="1:13" x14ac:dyDescent="0.2">
      <c r="A9161">
        <v>5089</v>
      </c>
      <c r="B9161" s="4">
        <v>44020</v>
      </c>
      <c r="C9161" t="s">
        <v>39</v>
      </c>
      <c r="D9161" t="s">
        <v>40</v>
      </c>
      <c r="E9161" s="2" t="str">
        <f>VLOOKUP('SampleSuperstore - Main Data'!D9161,Reference!$A$26:$B$74,2,FALSE)</f>
        <v>East</v>
      </c>
      <c r="F9161" s="22" t="s">
        <v>13</v>
      </c>
      <c r="G9161" s="22" t="s">
        <v>14</v>
      </c>
      <c r="H9161" s="24">
        <f>VLOOKUP($G9161, Reference!$A$3:$C$20, 2,FALSE)*I9161</f>
        <v>90</v>
      </c>
      <c r="I9161" s="22">
        <v>2</v>
      </c>
      <c r="J9161" s="26" cm="1">
        <f t="array" ref="J9161">IFERROR(_xlfn.IFS(AND(C9161="Corporate", F9161="Technology"), 3%, C9161="Corporate", 1%),0%)</f>
        <v>0</v>
      </c>
      <c r="K9161" s="24">
        <f>VLOOKUP($G9161, Reference!$A$3:$C$20, 3,FALSE)*I9161</f>
        <v>70</v>
      </c>
      <c r="L9161" s="27">
        <f t="shared" si="286"/>
        <v>20</v>
      </c>
      <c r="M9161" s="27">
        <f t="shared" si="287"/>
        <v>20</v>
      </c>
    </row>
    <row r="9162" spans="1:13" x14ac:dyDescent="0.2">
      <c r="A9162">
        <v>5090</v>
      </c>
      <c r="B9162" s="4">
        <v>44020</v>
      </c>
      <c r="C9162" t="s">
        <v>39</v>
      </c>
      <c r="D9162" t="s">
        <v>21</v>
      </c>
      <c r="E9162" s="2" t="str">
        <f>VLOOKUP('SampleSuperstore - Main Data'!D9162,Reference!$A$26:$B$74,2,FALSE)</f>
        <v>West</v>
      </c>
      <c r="F9162" s="22" t="s">
        <v>23</v>
      </c>
      <c r="G9162" s="22" t="s">
        <v>37</v>
      </c>
      <c r="H9162" s="24">
        <f>VLOOKUP($G9162, Reference!$A$3:$C$20, 2,FALSE)*I9162</f>
        <v>18</v>
      </c>
      <c r="I9162" s="22">
        <v>2</v>
      </c>
      <c r="J9162" s="26" cm="1">
        <f t="array" ref="J9162">IFERROR(_xlfn.IFS(AND(C9162="Corporate", F9162="Technology"), 3%, C9162="Corporate", 1%),0%)</f>
        <v>0</v>
      </c>
      <c r="K9162" s="24">
        <f>VLOOKUP($G9162, Reference!$A$3:$C$20, 3,FALSE)*I9162</f>
        <v>10</v>
      </c>
      <c r="L9162" s="27">
        <f t="shared" si="286"/>
        <v>8</v>
      </c>
      <c r="M9162" s="27">
        <f t="shared" si="287"/>
        <v>8</v>
      </c>
    </row>
    <row r="9163" spans="1:13" x14ac:dyDescent="0.2">
      <c r="A9163">
        <v>5091</v>
      </c>
      <c r="B9163" s="4">
        <v>44020</v>
      </c>
      <c r="C9163" t="s">
        <v>39</v>
      </c>
      <c r="D9163" t="s">
        <v>46</v>
      </c>
      <c r="E9163" s="2" t="str">
        <f>VLOOKUP('SampleSuperstore - Main Data'!D9163,Reference!$A$26:$B$74,2,FALSE)</f>
        <v>Central</v>
      </c>
      <c r="F9163" s="22" t="s">
        <v>23</v>
      </c>
      <c r="G9163" s="22" t="s">
        <v>59</v>
      </c>
      <c r="H9163" s="24">
        <f>VLOOKUP($G9163, Reference!$A$3:$C$20, 2,FALSE)*I9163</f>
        <v>255</v>
      </c>
      <c r="I9163" s="22">
        <v>3</v>
      </c>
      <c r="J9163" s="26" cm="1">
        <f t="array" ref="J9163">IFERROR(_xlfn.IFS(AND(C9163="Corporate", F9163="Technology"), 3%, C9163="Corporate", 1%),0%)</f>
        <v>0</v>
      </c>
      <c r="K9163" s="24">
        <f>VLOOKUP($G9163, Reference!$A$3:$C$20, 3,FALSE)*I9163</f>
        <v>225</v>
      </c>
      <c r="L9163" s="27">
        <f t="shared" si="286"/>
        <v>30</v>
      </c>
      <c r="M9163" s="27">
        <f t="shared" si="287"/>
        <v>30</v>
      </c>
    </row>
    <row r="9164" spans="1:13" x14ac:dyDescent="0.2">
      <c r="A9164">
        <v>5112</v>
      </c>
      <c r="B9164" s="4">
        <v>44020</v>
      </c>
      <c r="C9164" t="s">
        <v>39</v>
      </c>
      <c r="D9164" t="s">
        <v>57</v>
      </c>
      <c r="E9164" s="2" t="str">
        <f>VLOOKUP('SampleSuperstore - Main Data'!D9164,Reference!$A$26:$B$74,2,FALSE)</f>
        <v>South</v>
      </c>
      <c r="F9164" s="22" t="s">
        <v>23</v>
      </c>
      <c r="G9164" s="22" t="s">
        <v>59</v>
      </c>
      <c r="H9164" s="24">
        <f>VLOOKUP($G9164, Reference!$A$3:$C$20, 2,FALSE)*I9164</f>
        <v>595</v>
      </c>
      <c r="I9164" s="22">
        <v>7</v>
      </c>
      <c r="J9164" s="26" cm="1">
        <f t="array" ref="J9164">IFERROR(_xlfn.IFS(AND(C9164="Corporate", F9164="Technology"), 3%, C9164="Corporate", 1%),0%)</f>
        <v>0</v>
      </c>
      <c r="K9164" s="24">
        <f>VLOOKUP($G9164, Reference!$A$3:$C$20, 3,FALSE)*I9164</f>
        <v>525</v>
      </c>
      <c r="L9164" s="27">
        <f t="shared" si="286"/>
        <v>70</v>
      </c>
      <c r="M9164" s="27">
        <f t="shared" si="287"/>
        <v>70</v>
      </c>
    </row>
    <row r="9165" spans="1:13" x14ac:dyDescent="0.2">
      <c r="A9165">
        <v>5113</v>
      </c>
      <c r="B9165" s="4">
        <v>44020</v>
      </c>
      <c r="C9165" t="s">
        <v>39</v>
      </c>
      <c r="D9165" t="s">
        <v>75</v>
      </c>
      <c r="E9165" s="2" t="str">
        <f>VLOOKUP('SampleSuperstore - Main Data'!D9165,Reference!$A$26:$B$74,2,FALSE)</f>
        <v>South</v>
      </c>
      <c r="F9165" s="22" t="s">
        <v>23</v>
      </c>
      <c r="G9165" s="22" t="s">
        <v>24</v>
      </c>
      <c r="H9165" s="24">
        <f>VLOOKUP($G9165, Reference!$A$3:$C$20, 2,FALSE)*I9165</f>
        <v>198</v>
      </c>
      <c r="I9165" s="22">
        <v>2</v>
      </c>
      <c r="J9165" s="26" cm="1">
        <f t="array" ref="J9165">IFERROR(_xlfn.IFS(AND(C9165="Corporate", F9165="Technology"), 3%, C9165="Corporate", 1%),0%)</f>
        <v>0</v>
      </c>
      <c r="K9165" s="24">
        <f>VLOOKUP($G9165, Reference!$A$3:$C$20, 3,FALSE)*I9165</f>
        <v>158</v>
      </c>
      <c r="L9165" s="27">
        <f t="shared" si="286"/>
        <v>40</v>
      </c>
      <c r="M9165" s="27">
        <f t="shared" si="287"/>
        <v>40</v>
      </c>
    </row>
    <row r="9166" spans="1:13" x14ac:dyDescent="0.2">
      <c r="A9166">
        <v>5114</v>
      </c>
      <c r="B9166" s="4">
        <v>44020</v>
      </c>
      <c r="C9166" t="s">
        <v>39</v>
      </c>
      <c r="D9166" t="s">
        <v>58</v>
      </c>
      <c r="E9166" s="2" t="str">
        <f>VLOOKUP('SampleSuperstore - Main Data'!D9166,Reference!$A$26:$B$74,2,FALSE)</f>
        <v>Central</v>
      </c>
      <c r="F9166" s="22" t="s">
        <v>13</v>
      </c>
      <c r="G9166" s="22" t="s">
        <v>20</v>
      </c>
      <c r="H9166" s="24">
        <f>VLOOKUP($G9166, Reference!$A$3:$C$20, 2,FALSE)*I9166</f>
        <v>85</v>
      </c>
      <c r="I9166" s="22">
        <v>5</v>
      </c>
      <c r="J9166" s="26" cm="1">
        <f t="array" ref="J9166">IFERROR(_xlfn.IFS(AND(C9166="Corporate", F9166="Technology"), 3%, C9166="Corporate", 1%),0%)</f>
        <v>0</v>
      </c>
      <c r="K9166" s="24">
        <f>VLOOKUP($G9166, Reference!$A$3:$C$20, 3,FALSE)*I9166</f>
        <v>50</v>
      </c>
      <c r="L9166" s="27">
        <f t="shared" si="286"/>
        <v>35</v>
      </c>
      <c r="M9166" s="27">
        <f t="shared" si="287"/>
        <v>35</v>
      </c>
    </row>
    <row r="9167" spans="1:13" x14ac:dyDescent="0.2">
      <c r="A9167">
        <v>5115</v>
      </c>
      <c r="B9167" s="4">
        <v>44020</v>
      </c>
      <c r="C9167" t="s">
        <v>39</v>
      </c>
      <c r="D9167" t="s">
        <v>32</v>
      </c>
      <c r="E9167" s="2" t="str">
        <f>VLOOKUP('SampleSuperstore - Main Data'!D9167,Reference!$A$26:$B$74,2,FALSE)</f>
        <v>South</v>
      </c>
      <c r="F9167" s="22" t="s">
        <v>29</v>
      </c>
      <c r="G9167" s="22" t="s">
        <v>33</v>
      </c>
      <c r="H9167" s="24">
        <f>VLOOKUP($G9167, Reference!$A$3:$C$20, 2,FALSE)*I9167</f>
        <v>15</v>
      </c>
      <c r="I9167" s="22">
        <v>3</v>
      </c>
      <c r="J9167" s="26" cm="1">
        <f t="array" ref="J9167">IFERROR(_xlfn.IFS(AND(C9167="Corporate", F9167="Technology"), 3%, C9167="Corporate", 1%),0%)</f>
        <v>0</v>
      </c>
      <c r="K9167" s="24">
        <f>VLOOKUP($G9167, Reference!$A$3:$C$20, 3,FALSE)*I9167</f>
        <v>7.5</v>
      </c>
      <c r="L9167" s="27">
        <f t="shared" si="286"/>
        <v>7.5</v>
      </c>
      <c r="M9167" s="27">
        <f t="shared" si="287"/>
        <v>7.5</v>
      </c>
    </row>
    <row r="9168" spans="1:13" x14ac:dyDescent="0.2">
      <c r="A9168">
        <v>5116</v>
      </c>
      <c r="B9168" s="4">
        <v>44020</v>
      </c>
      <c r="C9168" t="s">
        <v>39</v>
      </c>
      <c r="D9168" t="s">
        <v>40</v>
      </c>
      <c r="E9168" s="2" t="str">
        <f>VLOOKUP('SampleSuperstore - Main Data'!D9168,Reference!$A$26:$B$74,2,FALSE)</f>
        <v>East</v>
      </c>
      <c r="F9168" s="22" t="s">
        <v>23</v>
      </c>
      <c r="G9168" s="22" t="s">
        <v>24</v>
      </c>
      <c r="H9168" s="24">
        <f>VLOOKUP($G9168, Reference!$A$3:$C$20, 2,FALSE)*I9168</f>
        <v>396</v>
      </c>
      <c r="I9168" s="22">
        <v>4</v>
      </c>
      <c r="J9168" s="26" cm="1">
        <f t="array" ref="J9168">IFERROR(_xlfn.IFS(AND(C9168="Corporate", F9168="Technology"), 3%, C9168="Corporate", 1%),0%)</f>
        <v>0</v>
      </c>
      <c r="K9168" s="24">
        <f>VLOOKUP($G9168, Reference!$A$3:$C$20, 3,FALSE)*I9168</f>
        <v>316</v>
      </c>
      <c r="L9168" s="27">
        <f t="shared" si="286"/>
        <v>80</v>
      </c>
      <c r="M9168" s="27">
        <f t="shared" si="287"/>
        <v>80</v>
      </c>
    </row>
    <row r="9169" spans="1:13" x14ac:dyDescent="0.2">
      <c r="A9169">
        <v>5117</v>
      </c>
      <c r="B9169" s="4">
        <v>44020</v>
      </c>
      <c r="C9169" t="s">
        <v>39</v>
      </c>
      <c r="D9169" t="s">
        <v>40</v>
      </c>
      <c r="E9169" s="2" t="str">
        <f>VLOOKUP('SampleSuperstore - Main Data'!D9169,Reference!$A$26:$B$74,2,FALSE)</f>
        <v>East</v>
      </c>
      <c r="F9169" s="22" t="s">
        <v>13</v>
      </c>
      <c r="G9169" s="22" t="s">
        <v>14</v>
      </c>
      <c r="H9169" s="24">
        <f>VLOOKUP($G9169, Reference!$A$3:$C$20, 2,FALSE)*I9169</f>
        <v>180</v>
      </c>
      <c r="I9169" s="22">
        <v>4</v>
      </c>
      <c r="J9169" s="26" cm="1">
        <f t="array" ref="J9169">IFERROR(_xlfn.IFS(AND(C9169="Corporate", F9169="Technology"), 3%, C9169="Corporate", 1%),0%)</f>
        <v>0</v>
      </c>
      <c r="K9169" s="24">
        <f>VLOOKUP($G9169, Reference!$A$3:$C$20, 3,FALSE)*I9169</f>
        <v>140</v>
      </c>
      <c r="L9169" s="27">
        <f t="shared" si="286"/>
        <v>40</v>
      </c>
      <c r="M9169" s="27">
        <f t="shared" si="287"/>
        <v>40</v>
      </c>
    </row>
    <row r="9170" spans="1:13" x14ac:dyDescent="0.2">
      <c r="A9170">
        <v>5118</v>
      </c>
      <c r="B9170" s="4">
        <v>44020</v>
      </c>
      <c r="C9170" t="s">
        <v>39</v>
      </c>
      <c r="D9170" t="s">
        <v>21</v>
      </c>
      <c r="E9170" s="2" t="str">
        <f>VLOOKUP('SampleSuperstore - Main Data'!D9170,Reference!$A$26:$B$74,2,FALSE)</f>
        <v>West</v>
      </c>
      <c r="F9170" s="22" t="s">
        <v>13</v>
      </c>
      <c r="G9170" s="22" t="s">
        <v>16</v>
      </c>
      <c r="H9170" s="24">
        <f>VLOOKUP($G9170, Reference!$A$3:$C$20, 2,FALSE)*I9170</f>
        <v>76</v>
      </c>
      <c r="I9170" s="22">
        <v>4</v>
      </c>
      <c r="J9170" s="26" cm="1">
        <f t="array" ref="J9170">IFERROR(_xlfn.IFS(AND(C9170="Corporate", F9170="Technology"), 3%, C9170="Corporate", 1%),0%)</f>
        <v>0</v>
      </c>
      <c r="K9170" s="24">
        <f>VLOOKUP($G9170, Reference!$A$3:$C$20, 3,FALSE)*I9170</f>
        <v>40</v>
      </c>
      <c r="L9170" s="27">
        <f t="shared" si="286"/>
        <v>36</v>
      </c>
      <c r="M9170" s="27">
        <f t="shared" si="287"/>
        <v>36</v>
      </c>
    </row>
    <row r="9171" spans="1:13" x14ac:dyDescent="0.2">
      <c r="A9171">
        <v>5119</v>
      </c>
      <c r="B9171" s="4">
        <v>44021</v>
      </c>
      <c r="C9171" t="s">
        <v>39</v>
      </c>
      <c r="D9171" t="s">
        <v>44</v>
      </c>
      <c r="E9171" s="2" t="str">
        <f>VLOOKUP('SampleSuperstore - Main Data'!D9171,Reference!$A$26:$B$74,2,FALSE)</f>
        <v>South</v>
      </c>
      <c r="F9171" s="22" t="s">
        <v>29</v>
      </c>
      <c r="G9171" s="22" t="s">
        <v>33</v>
      </c>
      <c r="H9171" s="24">
        <f>VLOOKUP($G9171, Reference!$A$3:$C$20, 2,FALSE)*I9171</f>
        <v>25</v>
      </c>
      <c r="I9171" s="22">
        <v>5</v>
      </c>
      <c r="J9171" s="26" cm="1">
        <f t="array" ref="J9171">IFERROR(_xlfn.IFS(AND(C9171="Corporate", F9171="Technology"), 3%, C9171="Corporate", 1%),0%)</f>
        <v>0</v>
      </c>
      <c r="K9171" s="24">
        <f>VLOOKUP($G9171, Reference!$A$3:$C$20, 3,FALSE)*I9171</f>
        <v>12.5</v>
      </c>
      <c r="L9171" s="27">
        <f t="shared" si="286"/>
        <v>12.5</v>
      </c>
      <c r="M9171" s="27">
        <f t="shared" si="287"/>
        <v>12.5</v>
      </c>
    </row>
    <row r="9172" spans="1:13" x14ac:dyDescent="0.2">
      <c r="A9172">
        <v>5120</v>
      </c>
      <c r="B9172" s="4">
        <v>44021</v>
      </c>
      <c r="C9172" t="s">
        <v>39</v>
      </c>
      <c r="D9172" t="s">
        <v>72</v>
      </c>
      <c r="E9172" s="2" t="str">
        <f>VLOOKUP('SampleSuperstore - Main Data'!D9172,Reference!$A$26:$B$74,2,FALSE)</f>
        <v>South</v>
      </c>
      <c r="F9172" s="22" t="s">
        <v>13</v>
      </c>
      <c r="G9172" s="22" t="s">
        <v>26</v>
      </c>
      <c r="H9172" s="24">
        <f>VLOOKUP($G9172, Reference!$A$3:$C$20, 2,FALSE)*I9172</f>
        <v>20</v>
      </c>
      <c r="I9172" s="22">
        <v>8</v>
      </c>
      <c r="J9172" s="26" cm="1">
        <f t="array" ref="J9172">IFERROR(_xlfn.IFS(AND(C9172="Corporate", F9172="Technology"), 3%, C9172="Corporate", 1%),0%)</f>
        <v>0</v>
      </c>
      <c r="K9172" s="24">
        <f>VLOOKUP($G9172, Reference!$A$3:$C$20, 3,FALSE)*I9172</f>
        <v>16</v>
      </c>
      <c r="L9172" s="27">
        <f t="shared" si="286"/>
        <v>4</v>
      </c>
      <c r="M9172" s="27">
        <f t="shared" si="287"/>
        <v>4</v>
      </c>
    </row>
    <row r="9173" spans="1:13" x14ac:dyDescent="0.2">
      <c r="A9173">
        <v>5121</v>
      </c>
      <c r="B9173" s="4">
        <v>44021</v>
      </c>
      <c r="C9173" t="s">
        <v>39</v>
      </c>
      <c r="D9173" t="s">
        <v>75</v>
      </c>
      <c r="E9173" s="2" t="str">
        <f>VLOOKUP('SampleSuperstore - Main Data'!D9173,Reference!$A$26:$B$74,2,FALSE)</f>
        <v>South</v>
      </c>
      <c r="F9173" s="22" t="s">
        <v>13</v>
      </c>
      <c r="G9173" s="22" t="s">
        <v>26</v>
      </c>
      <c r="H9173" s="24">
        <f>VLOOKUP($G9173, Reference!$A$3:$C$20, 2,FALSE)*I9173</f>
        <v>17.5</v>
      </c>
      <c r="I9173" s="22">
        <v>7</v>
      </c>
      <c r="J9173" s="26" cm="1">
        <f t="array" ref="J9173">IFERROR(_xlfn.IFS(AND(C9173="Corporate", F9173="Technology"), 3%, C9173="Corporate", 1%),0%)</f>
        <v>0</v>
      </c>
      <c r="K9173" s="24">
        <f>VLOOKUP($G9173, Reference!$A$3:$C$20, 3,FALSE)*I9173</f>
        <v>14</v>
      </c>
      <c r="L9173" s="27">
        <f t="shared" si="286"/>
        <v>3.5</v>
      </c>
      <c r="M9173" s="27">
        <f t="shared" si="287"/>
        <v>3.5</v>
      </c>
    </row>
    <row r="9174" spans="1:13" x14ac:dyDescent="0.2">
      <c r="A9174">
        <v>5144</v>
      </c>
      <c r="B9174" s="4">
        <v>44021</v>
      </c>
      <c r="C9174" t="s">
        <v>39</v>
      </c>
      <c r="D9174" t="s">
        <v>12</v>
      </c>
      <c r="E9174" s="2" t="str">
        <f>VLOOKUP('SampleSuperstore - Main Data'!D9174,Reference!$A$26:$B$74,2,FALSE)</f>
        <v>West</v>
      </c>
      <c r="F9174" s="22" t="s">
        <v>23</v>
      </c>
      <c r="G9174" s="22" t="s">
        <v>24</v>
      </c>
      <c r="H9174" s="24">
        <f>VLOOKUP($G9174, Reference!$A$3:$C$20, 2,FALSE)*I9174</f>
        <v>495</v>
      </c>
      <c r="I9174" s="22">
        <v>5</v>
      </c>
      <c r="J9174" s="26" cm="1">
        <f t="array" ref="J9174">IFERROR(_xlfn.IFS(AND(C9174="Corporate", F9174="Technology"), 3%, C9174="Corporate", 1%),0%)</f>
        <v>0</v>
      </c>
      <c r="K9174" s="24">
        <f>VLOOKUP($G9174, Reference!$A$3:$C$20, 3,FALSE)*I9174</f>
        <v>395</v>
      </c>
      <c r="L9174" s="27">
        <f t="shared" si="286"/>
        <v>100</v>
      </c>
      <c r="M9174" s="27">
        <f t="shared" si="287"/>
        <v>100</v>
      </c>
    </row>
    <row r="9175" spans="1:13" x14ac:dyDescent="0.2">
      <c r="A9175">
        <v>5145</v>
      </c>
      <c r="B9175" s="4">
        <v>44021</v>
      </c>
      <c r="C9175" t="s">
        <v>39</v>
      </c>
      <c r="D9175" t="s">
        <v>32</v>
      </c>
      <c r="E9175" s="2" t="str">
        <f>VLOOKUP('SampleSuperstore - Main Data'!D9175,Reference!$A$26:$B$74,2,FALSE)</f>
        <v>South</v>
      </c>
      <c r="F9175" s="22" t="s">
        <v>13</v>
      </c>
      <c r="G9175" s="22" t="s">
        <v>20</v>
      </c>
      <c r="H9175" s="24">
        <f>VLOOKUP($G9175, Reference!$A$3:$C$20, 2,FALSE)*I9175</f>
        <v>85</v>
      </c>
      <c r="I9175" s="22">
        <v>5</v>
      </c>
      <c r="J9175" s="26" cm="1">
        <f t="array" ref="J9175">IFERROR(_xlfn.IFS(AND(C9175="Corporate", F9175="Technology"), 3%, C9175="Corporate", 1%),0%)</f>
        <v>0</v>
      </c>
      <c r="K9175" s="24">
        <f>VLOOKUP($G9175, Reference!$A$3:$C$20, 3,FALSE)*I9175</f>
        <v>50</v>
      </c>
      <c r="L9175" s="27">
        <f t="shared" si="286"/>
        <v>35</v>
      </c>
      <c r="M9175" s="27">
        <f t="shared" si="287"/>
        <v>35</v>
      </c>
    </row>
    <row r="9176" spans="1:13" x14ac:dyDescent="0.2">
      <c r="A9176">
        <v>5146</v>
      </c>
      <c r="B9176" s="4">
        <v>44021</v>
      </c>
      <c r="C9176" t="s">
        <v>39</v>
      </c>
      <c r="D9176" t="s">
        <v>15</v>
      </c>
      <c r="E9176" s="2" t="str">
        <f>VLOOKUP('SampleSuperstore - Main Data'!D9176,Reference!$A$26:$B$74,2,FALSE)</f>
        <v>West</v>
      </c>
      <c r="F9176" s="22" t="s">
        <v>23</v>
      </c>
      <c r="G9176" s="22" t="s">
        <v>24</v>
      </c>
      <c r="H9176" s="24">
        <f>VLOOKUP($G9176, Reference!$A$3:$C$20, 2,FALSE)*I9176</f>
        <v>891</v>
      </c>
      <c r="I9176" s="22">
        <v>9</v>
      </c>
      <c r="J9176" s="26" cm="1">
        <f t="array" ref="J9176">IFERROR(_xlfn.IFS(AND(C9176="Corporate", F9176="Technology"), 3%, C9176="Corporate", 1%),0%)</f>
        <v>0</v>
      </c>
      <c r="K9176" s="24">
        <f>VLOOKUP($G9176, Reference!$A$3:$C$20, 3,FALSE)*I9176</f>
        <v>711</v>
      </c>
      <c r="L9176" s="27">
        <f t="shared" si="286"/>
        <v>180</v>
      </c>
      <c r="M9176" s="27">
        <f t="shared" si="287"/>
        <v>180</v>
      </c>
    </row>
    <row r="9177" spans="1:13" x14ac:dyDescent="0.2">
      <c r="A9177">
        <v>5147</v>
      </c>
      <c r="B9177" s="4">
        <v>44022</v>
      </c>
      <c r="C9177" t="s">
        <v>39</v>
      </c>
      <c r="D9177" t="s">
        <v>66</v>
      </c>
      <c r="E9177" s="2" t="str">
        <f>VLOOKUP('SampleSuperstore - Main Data'!D9177,Reference!$A$26:$B$74,2,FALSE)</f>
        <v>Central</v>
      </c>
      <c r="F9177" s="22" t="s">
        <v>13</v>
      </c>
      <c r="G9177" s="22" t="s">
        <v>16</v>
      </c>
      <c r="H9177" s="24">
        <f>VLOOKUP($G9177, Reference!$A$3:$C$20, 2,FALSE)*I9177</f>
        <v>114</v>
      </c>
      <c r="I9177" s="22">
        <v>6</v>
      </c>
      <c r="J9177" s="26" cm="1">
        <f t="array" ref="J9177">IFERROR(_xlfn.IFS(AND(C9177="Corporate", F9177="Technology"), 3%, C9177="Corporate", 1%),0%)</f>
        <v>0</v>
      </c>
      <c r="K9177" s="24">
        <f>VLOOKUP($G9177, Reference!$A$3:$C$20, 3,FALSE)*I9177</f>
        <v>60</v>
      </c>
      <c r="L9177" s="27">
        <f t="shared" si="286"/>
        <v>54</v>
      </c>
      <c r="M9177" s="27">
        <f t="shared" si="287"/>
        <v>54</v>
      </c>
    </row>
    <row r="9178" spans="1:13" x14ac:dyDescent="0.2">
      <c r="A9178">
        <v>5148</v>
      </c>
      <c r="B9178" s="4">
        <v>44022</v>
      </c>
      <c r="C9178" t="s">
        <v>39</v>
      </c>
      <c r="D9178" t="s">
        <v>42</v>
      </c>
      <c r="E9178" s="2" t="str">
        <f>VLOOKUP('SampleSuperstore - Main Data'!D9178,Reference!$A$26:$B$74,2,FALSE)</f>
        <v>East</v>
      </c>
      <c r="F9178" s="22" t="s">
        <v>23</v>
      </c>
      <c r="G9178" s="22" t="s">
        <v>38</v>
      </c>
      <c r="H9178" s="24">
        <f>VLOOKUP($G9178, Reference!$A$3:$C$20, 2,FALSE)*I9178</f>
        <v>240</v>
      </c>
      <c r="I9178" s="22">
        <v>3</v>
      </c>
      <c r="J9178" s="26" cm="1">
        <f t="array" ref="J9178">IFERROR(_xlfn.IFS(AND(C9178="Corporate", F9178="Technology"), 3%, C9178="Corporate", 1%),0%)</f>
        <v>0</v>
      </c>
      <c r="K9178" s="24">
        <f>VLOOKUP($G9178, Reference!$A$3:$C$20, 3,FALSE)*I9178</f>
        <v>195</v>
      </c>
      <c r="L9178" s="27">
        <f t="shared" si="286"/>
        <v>45</v>
      </c>
      <c r="M9178" s="27">
        <f t="shared" si="287"/>
        <v>45</v>
      </c>
    </row>
    <row r="9179" spans="1:13" x14ac:dyDescent="0.2">
      <c r="A9179">
        <v>5149</v>
      </c>
      <c r="B9179" s="4">
        <v>44022</v>
      </c>
      <c r="C9179" t="s">
        <v>39</v>
      </c>
      <c r="D9179" t="s">
        <v>31</v>
      </c>
      <c r="E9179" s="2" t="str">
        <f>VLOOKUP('SampleSuperstore - Main Data'!D9179,Reference!$A$26:$B$74,2,FALSE)</f>
        <v>Central</v>
      </c>
      <c r="F9179" s="22" t="s">
        <v>13</v>
      </c>
      <c r="G9179" s="22" t="s">
        <v>20</v>
      </c>
      <c r="H9179" s="24">
        <f>VLOOKUP($G9179, Reference!$A$3:$C$20, 2,FALSE)*I9179</f>
        <v>85</v>
      </c>
      <c r="I9179" s="22">
        <v>5</v>
      </c>
      <c r="J9179" s="26" cm="1">
        <f t="array" ref="J9179">IFERROR(_xlfn.IFS(AND(C9179="Corporate", F9179="Technology"), 3%, C9179="Corporate", 1%),0%)</f>
        <v>0</v>
      </c>
      <c r="K9179" s="24">
        <f>VLOOKUP($G9179, Reference!$A$3:$C$20, 3,FALSE)*I9179</f>
        <v>50</v>
      </c>
      <c r="L9179" s="27">
        <f t="shared" si="286"/>
        <v>35</v>
      </c>
      <c r="M9179" s="27">
        <f t="shared" si="287"/>
        <v>35</v>
      </c>
    </row>
    <row r="9180" spans="1:13" x14ac:dyDescent="0.2">
      <c r="A9180">
        <v>5170</v>
      </c>
      <c r="B9180" s="4">
        <v>44022</v>
      </c>
      <c r="C9180" t="s">
        <v>39</v>
      </c>
      <c r="D9180" t="s">
        <v>15</v>
      </c>
      <c r="E9180" s="2" t="str">
        <f>VLOOKUP('SampleSuperstore - Main Data'!D9180,Reference!$A$26:$B$74,2,FALSE)</f>
        <v>West</v>
      </c>
      <c r="F9180" s="22" t="s">
        <v>13</v>
      </c>
      <c r="G9180" s="22" t="s">
        <v>14</v>
      </c>
      <c r="H9180" s="24">
        <f>VLOOKUP($G9180, Reference!$A$3:$C$20, 2,FALSE)*I9180</f>
        <v>180</v>
      </c>
      <c r="I9180" s="22">
        <v>4</v>
      </c>
      <c r="J9180" s="26" cm="1">
        <f t="array" ref="J9180">IFERROR(_xlfn.IFS(AND(C9180="Corporate", F9180="Technology"), 3%, C9180="Corporate", 1%),0%)</f>
        <v>0</v>
      </c>
      <c r="K9180" s="24">
        <f>VLOOKUP($G9180, Reference!$A$3:$C$20, 3,FALSE)*I9180</f>
        <v>140</v>
      </c>
      <c r="L9180" s="27">
        <f t="shared" si="286"/>
        <v>40</v>
      </c>
      <c r="M9180" s="27">
        <f t="shared" si="287"/>
        <v>40</v>
      </c>
    </row>
    <row r="9181" spans="1:13" x14ac:dyDescent="0.2">
      <c r="A9181">
        <v>5171</v>
      </c>
      <c r="B9181" s="4">
        <v>44022</v>
      </c>
      <c r="C9181" t="s">
        <v>39</v>
      </c>
      <c r="D9181" t="s">
        <v>76</v>
      </c>
      <c r="E9181" s="2" t="str">
        <f>VLOOKUP('SampleSuperstore - Main Data'!D9181,Reference!$A$26:$B$74,2,FALSE)</f>
        <v>Central</v>
      </c>
      <c r="F9181" s="22" t="s">
        <v>13</v>
      </c>
      <c r="G9181" s="22" t="s">
        <v>26</v>
      </c>
      <c r="H9181" s="24">
        <f>VLOOKUP($G9181, Reference!$A$3:$C$20, 2,FALSE)*I9181</f>
        <v>5</v>
      </c>
      <c r="I9181" s="22">
        <v>2</v>
      </c>
      <c r="J9181" s="26" cm="1">
        <f t="array" ref="J9181">IFERROR(_xlfn.IFS(AND(C9181="Corporate", F9181="Technology"), 3%, C9181="Corporate", 1%),0%)</f>
        <v>0</v>
      </c>
      <c r="K9181" s="24">
        <f>VLOOKUP($G9181, Reference!$A$3:$C$20, 3,FALSE)*I9181</f>
        <v>4</v>
      </c>
      <c r="L9181" s="27">
        <f t="shared" si="286"/>
        <v>1</v>
      </c>
      <c r="M9181" s="27">
        <f t="shared" si="287"/>
        <v>1</v>
      </c>
    </row>
    <row r="9182" spans="1:13" x14ac:dyDescent="0.2">
      <c r="A9182">
        <v>5172</v>
      </c>
      <c r="B9182" s="4">
        <v>44022</v>
      </c>
      <c r="C9182" t="s">
        <v>39</v>
      </c>
      <c r="D9182" t="s">
        <v>15</v>
      </c>
      <c r="E9182" s="2" t="str">
        <f>VLOOKUP('SampleSuperstore - Main Data'!D9182,Reference!$A$26:$B$74,2,FALSE)</f>
        <v>West</v>
      </c>
      <c r="F9182" s="22" t="s">
        <v>23</v>
      </c>
      <c r="G9182" s="22" t="s">
        <v>38</v>
      </c>
      <c r="H9182" s="24">
        <f>VLOOKUP($G9182, Reference!$A$3:$C$20, 2,FALSE)*I9182</f>
        <v>240</v>
      </c>
      <c r="I9182" s="22">
        <v>3</v>
      </c>
      <c r="J9182" s="26" cm="1">
        <f t="array" ref="J9182">IFERROR(_xlfn.IFS(AND(C9182="Corporate", F9182="Technology"), 3%, C9182="Corporate", 1%),0%)</f>
        <v>0</v>
      </c>
      <c r="K9182" s="24">
        <f>VLOOKUP($G9182, Reference!$A$3:$C$20, 3,FALSE)*I9182</f>
        <v>195</v>
      </c>
      <c r="L9182" s="27">
        <f t="shared" si="286"/>
        <v>45</v>
      </c>
      <c r="M9182" s="27">
        <f t="shared" si="287"/>
        <v>45</v>
      </c>
    </row>
    <row r="9183" spans="1:13" x14ac:dyDescent="0.2">
      <c r="A9183">
        <v>5173</v>
      </c>
      <c r="B9183" s="4">
        <v>44022</v>
      </c>
      <c r="C9183" t="s">
        <v>39</v>
      </c>
      <c r="D9183" t="s">
        <v>19</v>
      </c>
      <c r="E9183" s="2" t="str">
        <f>VLOOKUP('SampleSuperstore - Main Data'!D9183,Reference!$A$26:$B$74,2,FALSE)</f>
        <v>East</v>
      </c>
      <c r="F9183" s="22" t="s">
        <v>23</v>
      </c>
      <c r="G9183" s="22" t="s">
        <v>37</v>
      </c>
      <c r="H9183" s="24">
        <f>VLOOKUP($G9183, Reference!$A$3:$C$20, 2,FALSE)*I9183</f>
        <v>54</v>
      </c>
      <c r="I9183" s="22">
        <v>6</v>
      </c>
      <c r="J9183" s="26" cm="1">
        <f t="array" ref="J9183">IFERROR(_xlfn.IFS(AND(C9183="Corporate", F9183="Technology"), 3%, C9183="Corporate", 1%),0%)</f>
        <v>0</v>
      </c>
      <c r="K9183" s="24">
        <f>VLOOKUP($G9183, Reference!$A$3:$C$20, 3,FALSE)*I9183</f>
        <v>30</v>
      </c>
      <c r="L9183" s="27">
        <f t="shared" si="286"/>
        <v>24</v>
      </c>
      <c r="M9183" s="27">
        <f t="shared" si="287"/>
        <v>24</v>
      </c>
    </row>
    <row r="9184" spans="1:13" x14ac:dyDescent="0.2">
      <c r="A9184">
        <v>5174</v>
      </c>
      <c r="B9184" s="4">
        <v>44022</v>
      </c>
      <c r="C9184" t="s">
        <v>39</v>
      </c>
      <c r="D9184" t="s">
        <v>40</v>
      </c>
      <c r="E9184" s="2" t="str">
        <f>VLOOKUP('SampleSuperstore - Main Data'!D9184,Reference!$A$26:$B$74,2,FALSE)</f>
        <v>East</v>
      </c>
      <c r="F9184" s="22" t="s">
        <v>13</v>
      </c>
      <c r="G9184" s="22" t="s">
        <v>26</v>
      </c>
      <c r="H9184" s="24">
        <f>VLOOKUP($G9184, Reference!$A$3:$C$20, 2,FALSE)*I9184</f>
        <v>2.5</v>
      </c>
      <c r="I9184" s="22">
        <v>1</v>
      </c>
      <c r="J9184" s="26" cm="1">
        <f t="array" ref="J9184">IFERROR(_xlfn.IFS(AND(C9184="Corporate", F9184="Technology"), 3%, C9184="Corporate", 1%),0%)</f>
        <v>0</v>
      </c>
      <c r="K9184" s="24">
        <f>VLOOKUP($G9184, Reference!$A$3:$C$20, 3,FALSE)*I9184</f>
        <v>2</v>
      </c>
      <c r="L9184" s="27">
        <f t="shared" si="286"/>
        <v>0.5</v>
      </c>
      <c r="M9184" s="27">
        <f t="shared" si="287"/>
        <v>0.5</v>
      </c>
    </row>
    <row r="9185" spans="1:13" x14ac:dyDescent="0.2">
      <c r="A9185">
        <v>5175</v>
      </c>
      <c r="B9185" s="4">
        <v>44023</v>
      </c>
      <c r="C9185" t="s">
        <v>39</v>
      </c>
      <c r="D9185" t="s">
        <v>31</v>
      </c>
      <c r="E9185" s="2" t="str">
        <f>VLOOKUP('SampleSuperstore - Main Data'!D9185,Reference!$A$26:$B$74,2,FALSE)</f>
        <v>Central</v>
      </c>
      <c r="F9185" s="22" t="s">
        <v>13</v>
      </c>
      <c r="G9185" s="22" t="s">
        <v>20</v>
      </c>
      <c r="H9185" s="24">
        <f>VLOOKUP($G9185, Reference!$A$3:$C$20, 2,FALSE)*I9185</f>
        <v>68</v>
      </c>
      <c r="I9185" s="22">
        <v>4</v>
      </c>
      <c r="J9185" s="26" cm="1">
        <f t="array" ref="J9185">IFERROR(_xlfn.IFS(AND(C9185="Corporate", F9185="Technology"), 3%, C9185="Corporate", 1%),0%)</f>
        <v>0</v>
      </c>
      <c r="K9185" s="24">
        <f>VLOOKUP($G9185, Reference!$A$3:$C$20, 3,FALSE)*I9185</f>
        <v>40</v>
      </c>
      <c r="L9185" s="27">
        <f t="shared" si="286"/>
        <v>28</v>
      </c>
      <c r="M9185" s="27">
        <f t="shared" si="287"/>
        <v>28</v>
      </c>
    </row>
    <row r="9186" spans="1:13" x14ac:dyDescent="0.2">
      <c r="A9186">
        <v>5176</v>
      </c>
      <c r="B9186" s="4">
        <v>44023</v>
      </c>
      <c r="C9186" t="s">
        <v>39</v>
      </c>
      <c r="D9186" t="s">
        <v>36</v>
      </c>
      <c r="E9186" s="2" t="str">
        <f>VLOOKUP('SampleSuperstore - Main Data'!D9186,Reference!$A$26:$B$74,2,FALSE)</f>
        <v>East</v>
      </c>
      <c r="F9186" s="22" t="s">
        <v>13</v>
      </c>
      <c r="G9186" s="22" t="s">
        <v>14</v>
      </c>
      <c r="H9186" s="24">
        <f>VLOOKUP($G9186, Reference!$A$3:$C$20, 2,FALSE)*I9186</f>
        <v>135</v>
      </c>
      <c r="I9186" s="22">
        <v>3</v>
      </c>
      <c r="J9186" s="26" cm="1">
        <f t="array" ref="J9186">IFERROR(_xlfn.IFS(AND(C9186="Corporate", F9186="Technology"), 3%, C9186="Corporate", 1%),0%)</f>
        <v>0</v>
      </c>
      <c r="K9186" s="24">
        <f>VLOOKUP($G9186, Reference!$A$3:$C$20, 3,FALSE)*I9186</f>
        <v>105</v>
      </c>
      <c r="L9186" s="27">
        <f t="shared" si="286"/>
        <v>30</v>
      </c>
      <c r="M9186" s="27">
        <f t="shared" si="287"/>
        <v>30</v>
      </c>
    </row>
    <row r="9187" spans="1:13" x14ac:dyDescent="0.2">
      <c r="A9187">
        <v>5177</v>
      </c>
      <c r="B9187" s="4">
        <v>44023</v>
      </c>
      <c r="C9187" t="s">
        <v>39</v>
      </c>
      <c r="D9187" t="s">
        <v>25</v>
      </c>
      <c r="E9187" s="2" t="str">
        <f>VLOOKUP('SampleSuperstore - Main Data'!D9187,Reference!$A$26:$B$74,2,FALSE)</f>
        <v>Central</v>
      </c>
      <c r="F9187" s="22" t="s">
        <v>13</v>
      </c>
      <c r="G9187" s="22" t="s">
        <v>41</v>
      </c>
      <c r="H9187" s="24">
        <f>VLOOKUP($G9187, Reference!$A$3:$C$20, 2,FALSE)*I9187</f>
        <v>27</v>
      </c>
      <c r="I9187" s="22">
        <v>9</v>
      </c>
      <c r="J9187" s="26" cm="1">
        <f t="array" ref="J9187">IFERROR(_xlfn.IFS(AND(C9187="Corporate", F9187="Technology"), 3%, C9187="Corporate", 1%),0%)</f>
        <v>0</v>
      </c>
      <c r="K9187" s="24">
        <f>VLOOKUP($G9187, Reference!$A$3:$C$20, 3,FALSE)*I9187</f>
        <v>18</v>
      </c>
      <c r="L9187" s="27">
        <f t="shared" si="286"/>
        <v>9</v>
      </c>
      <c r="M9187" s="27">
        <f t="shared" si="287"/>
        <v>9</v>
      </c>
    </row>
    <row r="9188" spans="1:13" x14ac:dyDescent="0.2">
      <c r="A9188">
        <v>5202</v>
      </c>
      <c r="B9188" s="4">
        <v>44023</v>
      </c>
      <c r="C9188" t="s">
        <v>39</v>
      </c>
      <c r="D9188" t="s">
        <v>12</v>
      </c>
      <c r="E9188" s="2" t="str">
        <f>VLOOKUP('SampleSuperstore - Main Data'!D9188,Reference!$A$26:$B$74,2,FALSE)</f>
        <v>West</v>
      </c>
      <c r="F9188" s="22" t="s">
        <v>13</v>
      </c>
      <c r="G9188" s="22" t="s">
        <v>14</v>
      </c>
      <c r="H9188" s="24">
        <f>VLOOKUP($G9188, Reference!$A$3:$C$20, 2,FALSE)*I9188</f>
        <v>90</v>
      </c>
      <c r="I9188" s="22">
        <v>2</v>
      </c>
      <c r="J9188" s="26" cm="1">
        <f t="array" ref="J9188">IFERROR(_xlfn.IFS(AND(C9188="Corporate", F9188="Technology"), 3%, C9188="Corporate", 1%),0%)</f>
        <v>0</v>
      </c>
      <c r="K9188" s="24">
        <f>VLOOKUP($G9188, Reference!$A$3:$C$20, 3,FALSE)*I9188</f>
        <v>70</v>
      </c>
      <c r="L9188" s="27">
        <f t="shared" si="286"/>
        <v>20</v>
      </c>
      <c r="M9188" s="27">
        <f t="shared" si="287"/>
        <v>20</v>
      </c>
    </row>
    <row r="9189" spans="1:13" x14ac:dyDescent="0.2">
      <c r="A9189">
        <v>5203</v>
      </c>
      <c r="B9189" s="4">
        <v>44024</v>
      </c>
      <c r="C9189" t="s">
        <v>39</v>
      </c>
      <c r="D9189" t="s">
        <v>36</v>
      </c>
      <c r="E9189" s="2" t="str">
        <f>VLOOKUP('SampleSuperstore - Main Data'!D9189,Reference!$A$26:$B$74,2,FALSE)</f>
        <v>East</v>
      </c>
      <c r="F9189" s="22" t="s">
        <v>13</v>
      </c>
      <c r="G9189" s="22" t="s">
        <v>49</v>
      </c>
      <c r="H9189" s="24">
        <f>VLOOKUP($G9189, Reference!$A$3:$C$20, 2,FALSE)*I9189</f>
        <v>120</v>
      </c>
      <c r="I9189" s="22">
        <v>3</v>
      </c>
      <c r="J9189" s="26" cm="1">
        <f t="array" ref="J9189">IFERROR(_xlfn.IFS(AND(C9189="Corporate", F9189="Technology"), 3%, C9189="Corporate", 1%),0%)</f>
        <v>0</v>
      </c>
      <c r="K9189" s="24">
        <f>VLOOKUP($G9189, Reference!$A$3:$C$20, 3,FALSE)*I9189</f>
        <v>105</v>
      </c>
      <c r="L9189" s="27">
        <f t="shared" si="286"/>
        <v>15</v>
      </c>
      <c r="M9189" s="27">
        <f t="shared" si="287"/>
        <v>15</v>
      </c>
    </row>
    <row r="9190" spans="1:13" x14ac:dyDescent="0.2">
      <c r="A9190">
        <v>5204</v>
      </c>
      <c r="B9190" s="4">
        <v>44024</v>
      </c>
      <c r="C9190" t="s">
        <v>39</v>
      </c>
      <c r="D9190" t="s">
        <v>40</v>
      </c>
      <c r="E9190" s="2" t="str">
        <f>VLOOKUP('SampleSuperstore - Main Data'!D9190,Reference!$A$26:$B$74,2,FALSE)</f>
        <v>East</v>
      </c>
      <c r="F9190" s="22" t="s">
        <v>13</v>
      </c>
      <c r="G9190" s="22" t="s">
        <v>49</v>
      </c>
      <c r="H9190" s="24">
        <f>VLOOKUP($G9190, Reference!$A$3:$C$20, 2,FALSE)*I9190</f>
        <v>160</v>
      </c>
      <c r="I9190" s="22">
        <v>4</v>
      </c>
      <c r="J9190" s="26" cm="1">
        <f t="array" ref="J9190">IFERROR(_xlfn.IFS(AND(C9190="Corporate", F9190="Technology"), 3%, C9190="Corporate", 1%),0%)</f>
        <v>0</v>
      </c>
      <c r="K9190" s="24">
        <f>VLOOKUP($G9190, Reference!$A$3:$C$20, 3,FALSE)*I9190</f>
        <v>140</v>
      </c>
      <c r="L9190" s="27">
        <f t="shared" si="286"/>
        <v>20</v>
      </c>
      <c r="M9190" s="27">
        <f t="shared" si="287"/>
        <v>20</v>
      </c>
    </row>
    <row r="9191" spans="1:13" x14ac:dyDescent="0.2">
      <c r="A9191">
        <v>5205</v>
      </c>
      <c r="B9191" s="4">
        <v>44024</v>
      </c>
      <c r="C9191" t="s">
        <v>39</v>
      </c>
      <c r="D9191" t="s">
        <v>15</v>
      </c>
      <c r="E9191" s="2" t="str">
        <f>VLOOKUP('SampleSuperstore - Main Data'!D9191,Reference!$A$26:$B$74,2,FALSE)</f>
        <v>West</v>
      </c>
      <c r="F9191" s="22" t="s">
        <v>29</v>
      </c>
      <c r="G9191" s="22" t="s">
        <v>33</v>
      </c>
      <c r="H9191" s="24">
        <f>VLOOKUP($G9191, Reference!$A$3:$C$20, 2,FALSE)*I9191</f>
        <v>15</v>
      </c>
      <c r="I9191" s="22">
        <v>3</v>
      </c>
      <c r="J9191" s="26" cm="1">
        <f t="array" ref="J9191">IFERROR(_xlfn.IFS(AND(C9191="Corporate", F9191="Technology"), 3%, C9191="Corporate", 1%),0%)</f>
        <v>0</v>
      </c>
      <c r="K9191" s="24">
        <f>VLOOKUP($G9191, Reference!$A$3:$C$20, 3,FALSE)*I9191</f>
        <v>7.5</v>
      </c>
      <c r="L9191" s="27">
        <f t="shared" si="286"/>
        <v>7.5</v>
      </c>
      <c r="M9191" s="27">
        <f t="shared" si="287"/>
        <v>7.5</v>
      </c>
    </row>
    <row r="9192" spans="1:13" x14ac:dyDescent="0.2">
      <c r="A9192">
        <v>5206</v>
      </c>
      <c r="B9192" s="4">
        <v>44024</v>
      </c>
      <c r="C9192" t="s">
        <v>39</v>
      </c>
      <c r="D9192" t="s">
        <v>57</v>
      </c>
      <c r="E9192" s="2" t="str">
        <f>VLOOKUP('SampleSuperstore - Main Data'!D9192,Reference!$A$26:$B$74,2,FALSE)</f>
        <v>South</v>
      </c>
      <c r="F9192" s="22" t="s">
        <v>13</v>
      </c>
      <c r="G9192" s="22" t="s">
        <v>20</v>
      </c>
      <c r="H9192" s="24">
        <f>VLOOKUP($G9192, Reference!$A$3:$C$20, 2,FALSE)*I9192</f>
        <v>85</v>
      </c>
      <c r="I9192" s="22">
        <v>5</v>
      </c>
      <c r="J9192" s="26" cm="1">
        <f t="array" ref="J9192">IFERROR(_xlfn.IFS(AND(C9192="Corporate", F9192="Technology"), 3%, C9192="Corporate", 1%),0%)</f>
        <v>0</v>
      </c>
      <c r="K9192" s="24">
        <f>VLOOKUP($G9192, Reference!$A$3:$C$20, 3,FALSE)*I9192</f>
        <v>50</v>
      </c>
      <c r="L9192" s="27">
        <f t="shared" si="286"/>
        <v>35</v>
      </c>
      <c r="M9192" s="27">
        <f t="shared" si="287"/>
        <v>35</v>
      </c>
    </row>
    <row r="9193" spans="1:13" x14ac:dyDescent="0.2">
      <c r="A9193">
        <v>5223</v>
      </c>
      <c r="B9193" s="4">
        <v>44024</v>
      </c>
      <c r="C9193" t="s">
        <v>39</v>
      </c>
      <c r="D9193" t="s">
        <v>19</v>
      </c>
      <c r="E9193" s="2" t="str">
        <f>VLOOKUP('SampleSuperstore - Main Data'!D9193,Reference!$A$26:$B$74,2,FALSE)</f>
        <v>East</v>
      </c>
      <c r="F9193" s="22" t="s">
        <v>23</v>
      </c>
      <c r="G9193" s="22" t="s">
        <v>37</v>
      </c>
      <c r="H9193" s="24">
        <f>VLOOKUP($G9193, Reference!$A$3:$C$20, 2,FALSE)*I9193</f>
        <v>18</v>
      </c>
      <c r="I9193" s="22">
        <v>2</v>
      </c>
      <c r="J9193" s="26" cm="1">
        <f t="array" ref="J9193">IFERROR(_xlfn.IFS(AND(C9193="Corporate", F9193="Technology"), 3%, C9193="Corporate", 1%),0%)</f>
        <v>0</v>
      </c>
      <c r="K9193" s="24">
        <f>VLOOKUP($G9193, Reference!$A$3:$C$20, 3,FALSE)*I9193</f>
        <v>10</v>
      </c>
      <c r="L9193" s="27">
        <f t="shared" si="286"/>
        <v>8</v>
      </c>
      <c r="M9193" s="27">
        <f t="shared" si="287"/>
        <v>8</v>
      </c>
    </row>
    <row r="9194" spans="1:13" x14ac:dyDescent="0.2">
      <c r="A9194">
        <v>5224</v>
      </c>
      <c r="B9194" s="4">
        <v>44025</v>
      </c>
      <c r="C9194" t="s">
        <v>39</v>
      </c>
      <c r="D9194" t="s">
        <v>15</v>
      </c>
      <c r="E9194" s="2" t="str">
        <f>VLOOKUP('SampleSuperstore - Main Data'!D9194,Reference!$A$26:$B$74,2,FALSE)</f>
        <v>West</v>
      </c>
      <c r="F9194" s="22" t="s">
        <v>29</v>
      </c>
      <c r="G9194" s="22" t="s">
        <v>50</v>
      </c>
      <c r="H9194" s="24">
        <f>VLOOKUP($G9194, Reference!$A$3:$C$20, 2,FALSE)*I9194</f>
        <v>995</v>
      </c>
      <c r="I9194" s="22">
        <v>5</v>
      </c>
      <c r="J9194" s="26" cm="1">
        <f t="array" ref="J9194">IFERROR(_xlfn.IFS(AND(C9194="Corporate", F9194="Technology"), 3%, C9194="Corporate", 1%),0%)</f>
        <v>0</v>
      </c>
      <c r="K9194" s="24">
        <f>VLOOKUP($G9194, Reference!$A$3:$C$20, 3,FALSE)*I9194</f>
        <v>825</v>
      </c>
      <c r="L9194" s="27">
        <f t="shared" si="286"/>
        <v>170</v>
      </c>
      <c r="M9194" s="27">
        <f t="shared" si="287"/>
        <v>170</v>
      </c>
    </row>
    <row r="9195" spans="1:13" x14ac:dyDescent="0.2">
      <c r="A9195">
        <v>5225</v>
      </c>
      <c r="B9195" s="4">
        <v>44025</v>
      </c>
      <c r="C9195" t="s">
        <v>39</v>
      </c>
      <c r="D9195" t="s">
        <v>36</v>
      </c>
      <c r="E9195" s="2" t="str">
        <f>VLOOKUP('SampleSuperstore - Main Data'!D9195,Reference!$A$26:$B$74,2,FALSE)</f>
        <v>East</v>
      </c>
      <c r="F9195" s="22" t="s">
        <v>29</v>
      </c>
      <c r="G9195" s="22" t="s">
        <v>61</v>
      </c>
      <c r="H9195" s="24">
        <f>VLOOKUP($G9195, Reference!$A$3:$C$20, 2,FALSE)*I9195</f>
        <v>1450</v>
      </c>
      <c r="I9195" s="22">
        <v>2</v>
      </c>
      <c r="J9195" s="26" cm="1">
        <f t="array" ref="J9195">IFERROR(_xlfn.IFS(AND(C9195="Corporate", F9195="Technology"), 3%, C9195="Corporate", 1%),0%)</f>
        <v>0</v>
      </c>
      <c r="K9195" s="24">
        <f>VLOOKUP($G9195, Reference!$A$3:$C$20, 3,FALSE)*I9195</f>
        <v>1400</v>
      </c>
      <c r="L9195" s="27">
        <f t="shared" si="286"/>
        <v>50</v>
      </c>
      <c r="M9195" s="27">
        <f t="shared" si="287"/>
        <v>50</v>
      </c>
    </row>
    <row r="9196" spans="1:13" x14ac:dyDescent="0.2">
      <c r="A9196">
        <v>5268</v>
      </c>
      <c r="B9196" s="4">
        <v>44026</v>
      </c>
      <c r="C9196" t="s">
        <v>39</v>
      </c>
      <c r="D9196" t="s">
        <v>25</v>
      </c>
      <c r="E9196" s="2" t="str">
        <f>VLOOKUP('SampleSuperstore - Main Data'!D9196,Reference!$A$26:$B$74,2,FALSE)</f>
        <v>Central</v>
      </c>
      <c r="F9196" s="22" t="s">
        <v>13</v>
      </c>
      <c r="G9196" s="22" t="s">
        <v>49</v>
      </c>
      <c r="H9196" s="24">
        <f>VLOOKUP($G9196, Reference!$A$3:$C$20, 2,FALSE)*I9196</f>
        <v>40</v>
      </c>
      <c r="I9196" s="22">
        <v>1</v>
      </c>
      <c r="J9196" s="26" cm="1">
        <f t="array" ref="J9196">IFERROR(_xlfn.IFS(AND(C9196="Corporate", F9196="Technology"), 3%, C9196="Corporate", 1%),0%)</f>
        <v>0</v>
      </c>
      <c r="K9196" s="24">
        <f>VLOOKUP($G9196, Reference!$A$3:$C$20, 3,FALSE)*I9196</f>
        <v>35</v>
      </c>
      <c r="L9196" s="27">
        <f t="shared" si="286"/>
        <v>5</v>
      </c>
      <c r="M9196" s="27">
        <f t="shared" si="287"/>
        <v>5</v>
      </c>
    </row>
    <row r="9197" spans="1:13" x14ac:dyDescent="0.2">
      <c r="A9197">
        <v>5269</v>
      </c>
      <c r="B9197" s="4">
        <v>44026</v>
      </c>
      <c r="C9197" t="s">
        <v>39</v>
      </c>
      <c r="D9197" t="s">
        <v>36</v>
      </c>
      <c r="E9197" s="2" t="str">
        <f>VLOOKUP('SampleSuperstore - Main Data'!D9197,Reference!$A$26:$B$74,2,FALSE)</f>
        <v>East</v>
      </c>
      <c r="F9197" s="22" t="s">
        <v>23</v>
      </c>
      <c r="G9197" s="22" t="s">
        <v>37</v>
      </c>
      <c r="H9197" s="24">
        <f>VLOOKUP($G9197, Reference!$A$3:$C$20, 2,FALSE)*I9197</f>
        <v>18</v>
      </c>
      <c r="I9197" s="22">
        <v>2</v>
      </c>
      <c r="J9197" s="26" cm="1">
        <f t="array" ref="J9197">IFERROR(_xlfn.IFS(AND(C9197="Corporate", F9197="Technology"), 3%, C9197="Corporate", 1%),0%)</f>
        <v>0</v>
      </c>
      <c r="K9197" s="24">
        <f>VLOOKUP($G9197, Reference!$A$3:$C$20, 3,FALSE)*I9197</f>
        <v>10</v>
      </c>
      <c r="L9197" s="27">
        <f t="shared" si="286"/>
        <v>8</v>
      </c>
      <c r="M9197" s="27">
        <f t="shared" si="287"/>
        <v>8</v>
      </c>
    </row>
    <row r="9198" spans="1:13" x14ac:dyDescent="0.2">
      <c r="A9198">
        <v>5270</v>
      </c>
      <c r="B9198" s="4">
        <v>44026</v>
      </c>
      <c r="C9198" t="s">
        <v>39</v>
      </c>
      <c r="D9198" t="s">
        <v>25</v>
      </c>
      <c r="E9198" s="2" t="str">
        <f>VLOOKUP('SampleSuperstore - Main Data'!D9198,Reference!$A$26:$B$74,2,FALSE)</f>
        <v>Central</v>
      </c>
      <c r="F9198" s="22" t="s">
        <v>13</v>
      </c>
      <c r="G9198" s="22" t="s">
        <v>49</v>
      </c>
      <c r="H9198" s="24">
        <f>VLOOKUP($G9198, Reference!$A$3:$C$20, 2,FALSE)*I9198</f>
        <v>200</v>
      </c>
      <c r="I9198" s="22">
        <v>5</v>
      </c>
      <c r="J9198" s="26" cm="1">
        <f t="array" ref="J9198">IFERROR(_xlfn.IFS(AND(C9198="Corporate", F9198="Technology"), 3%, C9198="Corporate", 1%),0%)</f>
        <v>0</v>
      </c>
      <c r="K9198" s="24">
        <f>VLOOKUP($G9198, Reference!$A$3:$C$20, 3,FALSE)*I9198</f>
        <v>175</v>
      </c>
      <c r="L9198" s="27">
        <f t="shared" si="286"/>
        <v>25</v>
      </c>
      <c r="M9198" s="27">
        <f t="shared" si="287"/>
        <v>25</v>
      </c>
    </row>
    <row r="9199" spans="1:13" x14ac:dyDescent="0.2">
      <c r="A9199">
        <v>5291</v>
      </c>
      <c r="B9199" s="4">
        <v>44027</v>
      </c>
      <c r="C9199" t="s">
        <v>39</v>
      </c>
      <c r="D9199" t="s">
        <v>25</v>
      </c>
      <c r="E9199" s="2" t="str">
        <f>VLOOKUP('SampleSuperstore - Main Data'!D9199,Reference!$A$26:$B$74,2,FALSE)</f>
        <v>Central</v>
      </c>
      <c r="F9199" s="22" t="s">
        <v>13</v>
      </c>
      <c r="G9199" s="22" t="s">
        <v>20</v>
      </c>
      <c r="H9199" s="24">
        <f>VLOOKUP($G9199, Reference!$A$3:$C$20, 2,FALSE)*I9199</f>
        <v>17</v>
      </c>
      <c r="I9199" s="22">
        <v>1</v>
      </c>
      <c r="J9199" s="26" cm="1">
        <f t="array" ref="J9199">IFERROR(_xlfn.IFS(AND(C9199="Corporate", F9199="Technology"), 3%, C9199="Corporate", 1%),0%)</f>
        <v>0</v>
      </c>
      <c r="K9199" s="24">
        <f>VLOOKUP($G9199, Reference!$A$3:$C$20, 3,FALSE)*I9199</f>
        <v>10</v>
      </c>
      <c r="L9199" s="27">
        <f t="shared" si="286"/>
        <v>7</v>
      </c>
      <c r="M9199" s="27">
        <f t="shared" si="287"/>
        <v>7</v>
      </c>
    </row>
    <row r="9200" spans="1:13" x14ac:dyDescent="0.2">
      <c r="A9200">
        <v>5292</v>
      </c>
      <c r="B9200" s="4">
        <v>44027</v>
      </c>
      <c r="C9200" t="s">
        <v>39</v>
      </c>
      <c r="D9200" t="s">
        <v>25</v>
      </c>
      <c r="E9200" s="2" t="str">
        <f>VLOOKUP('SampleSuperstore - Main Data'!D9200,Reference!$A$26:$B$74,2,FALSE)</f>
        <v>Central</v>
      </c>
      <c r="F9200" s="22" t="s">
        <v>13</v>
      </c>
      <c r="G9200" s="22" t="s">
        <v>20</v>
      </c>
      <c r="H9200" s="24">
        <f>VLOOKUP($G9200, Reference!$A$3:$C$20, 2,FALSE)*I9200</f>
        <v>102</v>
      </c>
      <c r="I9200" s="22">
        <v>6</v>
      </c>
      <c r="J9200" s="26" cm="1">
        <f t="array" ref="J9200">IFERROR(_xlfn.IFS(AND(C9200="Corporate", F9200="Technology"), 3%, C9200="Corporate", 1%),0%)</f>
        <v>0</v>
      </c>
      <c r="K9200" s="24">
        <f>VLOOKUP($G9200, Reference!$A$3:$C$20, 3,FALSE)*I9200</f>
        <v>60</v>
      </c>
      <c r="L9200" s="27">
        <f t="shared" si="286"/>
        <v>42</v>
      </c>
      <c r="M9200" s="27">
        <f t="shared" si="287"/>
        <v>42</v>
      </c>
    </row>
    <row r="9201" spans="1:13" x14ac:dyDescent="0.2">
      <c r="A9201">
        <v>5293</v>
      </c>
      <c r="B9201" s="4">
        <v>44028</v>
      </c>
      <c r="C9201" t="s">
        <v>39</v>
      </c>
      <c r="D9201" t="s">
        <v>25</v>
      </c>
      <c r="E9201" s="2" t="str">
        <f>VLOOKUP('SampleSuperstore - Main Data'!D9201,Reference!$A$26:$B$74,2,FALSE)</f>
        <v>Central</v>
      </c>
      <c r="F9201" s="22" t="s">
        <v>13</v>
      </c>
      <c r="G9201" s="22" t="s">
        <v>49</v>
      </c>
      <c r="H9201" s="24">
        <f>VLOOKUP($G9201, Reference!$A$3:$C$20, 2,FALSE)*I9201</f>
        <v>280</v>
      </c>
      <c r="I9201" s="22">
        <v>7</v>
      </c>
      <c r="J9201" s="26" cm="1">
        <f t="array" ref="J9201">IFERROR(_xlfn.IFS(AND(C9201="Corporate", F9201="Technology"), 3%, C9201="Corporate", 1%),0%)</f>
        <v>0</v>
      </c>
      <c r="K9201" s="24">
        <f>VLOOKUP($G9201, Reference!$A$3:$C$20, 3,FALSE)*I9201</f>
        <v>245</v>
      </c>
      <c r="L9201" s="27">
        <f t="shared" si="286"/>
        <v>35</v>
      </c>
      <c r="M9201" s="27">
        <f t="shared" si="287"/>
        <v>35</v>
      </c>
    </row>
    <row r="9202" spans="1:13" x14ac:dyDescent="0.2">
      <c r="A9202">
        <v>5294</v>
      </c>
      <c r="B9202" s="4">
        <v>44028</v>
      </c>
      <c r="C9202" t="s">
        <v>39</v>
      </c>
      <c r="D9202" t="s">
        <v>32</v>
      </c>
      <c r="E9202" s="2" t="str">
        <f>VLOOKUP('SampleSuperstore - Main Data'!D9202,Reference!$A$26:$B$74,2,FALSE)</f>
        <v>South</v>
      </c>
      <c r="F9202" s="22" t="s">
        <v>13</v>
      </c>
      <c r="G9202" s="22" t="s">
        <v>26</v>
      </c>
      <c r="H9202" s="24">
        <f>VLOOKUP($G9202, Reference!$A$3:$C$20, 2,FALSE)*I9202</f>
        <v>20</v>
      </c>
      <c r="I9202" s="22">
        <v>8</v>
      </c>
      <c r="J9202" s="26" cm="1">
        <f t="array" ref="J9202">IFERROR(_xlfn.IFS(AND(C9202="Corporate", F9202="Technology"), 3%, C9202="Corporate", 1%),0%)</f>
        <v>0</v>
      </c>
      <c r="K9202" s="24">
        <f>VLOOKUP($G9202, Reference!$A$3:$C$20, 3,FALSE)*I9202</f>
        <v>16</v>
      </c>
      <c r="L9202" s="27">
        <f t="shared" si="286"/>
        <v>4</v>
      </c>
      <c r="M9202" s="27">
        <f t="shared" si="287"/>
        <v>4</v>
      </c>
    </row>
    <row r="9203" spans="1:13" x14ac:dyDescent="0.2">
      <c r="A9203">
        <v>5313</v>
      </c>
      <c r="B9203" s="4">
        <v>44028</v>
      </c>
      <c r="C9203" t="s">
        <v>39</v>
      </c>
      <c r="D9203" t="s">
        <v>15</v>
      </c>
      <c r="E9203" s="2" t="str">
        <f>VLOOKUP('SampleSuperstore - Main Data'!D9203,Reference!$A$26:$B$74,2,FALSE)</f>
        <v>West</v>
      </c>
      <c r="F9203" s="22" t="s">
        <v>23</v>
      </c>
      <c r="G9203" s="22" t="s">
        <v>24</v>
      </c>
      <c r="H9203" s="24">
        <f>VLOOKUP($G9203, Reference!$A$3:$C$20, 2,FALSE)*I9203</f>
        <v>792</v>
      </c>
      <c r="I9203" s="22">
        <v>8</v>
      </c>
      <c r="J9203" s="26" cm="1">
        <f t="array" ref="J9203">IFERROR(_xlfn.IFS(AND(C9203="Corporate", F9203="Technology"), 3%, C9203="Corporate", 1%),0%)</f>
        <v>0</v>
      </c>
      <c r="K9203" s="24">
        <f>VLOOKUP($G9203, Reference!$A$3:$C$20, 3,FALSE)*I9203</f>
        <v>632</v>
      </c>
      <c r="L9203" s="27">
        <f t="shared" si="286"/>
        <v>160</v>
      </c>
      <c r="M9203" s="27">
        <f t="shared" si="287"/>
        <v>160</v>
      </c>
    </row>
    <row r="9204" spans="1:13" x14ac:dyDescent="0.2">
      <c r="A9204">
        <v>5314</v>
      </c>
      <c r="B9204" s="4">
        <v>44028</v>
      </c>
      <c r="C9204" t="s">
        <v>39</v>
      </c>
      <c r="D9204" t="s">
        <v>15</v>
      </c>
      <c r="E9204" s="2" t="str">
        <f>VLOOKUP('SampleSuperstore - Main Data'!D9204,Reference!$A$26:$B$74,2,FALSE)</f>
        <v>West</v>
      </c>
      <c r="F9204" s="22" t="s">
        <v>29</v>
      </c>
      <c r="G9204" s="22" t="s">
        <v>33</v>
      </c>
      <c r="H9204" s="24">
        <f>VLOOKUP($G9204, Reference!$A$3:$C$20, 2,FALSE)*I9204</f>
        <v>10</v>
      </c>
      <c r="I9204" s="22">
        <v>2</v>
      </c>
      <c r="J9204" s="26" cm="1">
        <f t="array" ref="J9204">IFERROR(_xlfn.IFS(AND(C9204="Corporate", F9204="Technology"), 3%, C9204="Corporate", 1%),0%)</f>
        <v>0</v>
      </c>
      <c r="K9204" s="24">
        <f>VLOOKUP($G9204, Reference!$A$3:$C$20, 3,FALSE)*I9204</f>
        <v>5</v>
      </c>
      <c r="L9204" s="27">
        <f t="shared" si="286"/>
        <v>5</v>
      </c>
      <c r="M9204" s="27">
        <f t="shared" si="287"/>
        <v>5</v>
      </c>
    </row>
    <row r="9205" spans="1:13" x14ac:dyDescent="0.2">
      <c r="A9205">
        <v>5315</v>
      </c>
      <c r="B9205" s="4">
        <v>44029</v>
      </c>
      <c r="C9205" t="s">
        <v>39</v>
      </c>
      <c r="D9205" t="s">
        <v>21</v>
      </c>
      <c r="E9205" s="2" t="str">
        <f>VLOOKUP('SampleSuperstore - Main Data'!D9205,Reference!$A$26:$B$74,2,FALSE)</f>
        <v>West</v>
      </c>
      <c r="F9205" s="22" t="s">
        <v>13</v>
      </c>
      <c r="G9205" s="22" t="s">
        <v>14</v>
      </c>
      <c r="H9205" s="24">
        <f>VLOOKUP($G9205, Reference!$A$3:$C$20, 2,FALSE)*I9205</f>
        <v>45</v>
      </c>
      <c r="I9205" s="22">
        <v>1</v>
      </c>
      <c r="J9205" s="26" cm="1">
        <f t="array" ref="J9205">IFERROR(_xlfn.IFS(AND(C9205="Corporate", F9205="Technology"), 3%, C9205="Corporate", 1%),0%)</f>
        <v>0</v>
      </c>
      <c r="K9205" s="24">
        <f>VLOOKUP($G9205, Reference!$A$3:$C$20, 3,FALSE)*I9205</f>
        <v>35</v>
      </c>
      <c r="L9205" s="27">
        <f t="shared" si="286"/>
        <v>10</v>
      </c>
      <c r="M9205" s="27">
        <f t="shared" si="287"/>
        <v>10</v>
      </c>
    </row>
    <row r="9206" spans="1:13" x14ac:dyDescent="0.2">
      <c r="A9206">
        <v>5316</v>
      </c>
      <c r="B9206" s="4">
        <v>44029</v>
      </c>
      <c r="C9206" t="s">
        <v>39</v>
      </c>
      <c r="D9206" t="s">
        <v>15</v>
      </c>
      <c r="E9206" s="2" t="str">
        <f>VLOOKUP('SampleSuperstore - Main Data'!D9206,Reference!$A$26:$B$74,2,FALSE)</f>
        <v>West</v>
      </c>
      <c r="F9206" s="22" t="s">
        <v>29</v>
      </c>
      <c r="G9206" s="22" t="s">
        <v>33</v>
      </c>
      <c r="H9206" s="24">
        <f>VLOOKUP($G9206, Reference!$A$3:$C$20, 2,FALSE)*I9206</f>
        <v>5</v>
      </c>
      <c r="I9206" s="22">
        <v>1</v>
      </c>
      <c r="J9206" s="26" cm="1">
        <f t="array" ref="J9206">IFERROR(_xlfn.IFS(AND(C9206="Corporate", F9206="Technology"), 3%, C9206="Corporate", 1%),0%)</f>
        <v>0</v>
      </c>
      <c r="K9206" s="24">
        <f>VLOOKUP($G9206, Reference!$A$3:$C$20, 3,FALSE)*I9206</f>
        <v>2.5</v>
      </c>
      <c r="L9206" s="27">
        <f t="shared" si="286"/>
        <v>2.5</v>
      </c>
      <c r="M9206" s="27">
        <f t="shared" si="287"/>
        <v>2.5</v>
      </c>
    </row>
    <row r="9207" spans="1:13" x14ac:dyDescent="0.2">
      <c r="A9207">
        <v>5339</v>
      </c>
      <c r="B9207" s="4">
        <v>44029</v>
      </c>
      <c r="C9207" t="s">
        <v>39</v>
      </c>
      <c r="D9207" t="s">
        <v>46</v>
      </c>
      <c r="E9207" s="2" t="str">
        <f>VLOOKUP('SampleSuperstore - Main Data'!D9207,Reference!$A$26:$B$74,2,FALSE)</f>
        <v>Central</v>
      </c>
      <c r="F9207" s="22" t="s">
        <v>13</v>
      </c>
      <c r="G9207" s="22" t="s">
        <v>41</v>
      </c>
      <c r="H9207" s="24">
        <f>VLOOKUP($G9207, Reference!$A$3:$C$20, 2,FALSE)*I9207</f>
        <v>12</v>
      </c>
      <c r="I9207" s="22">
        <v>4</v>
      </c>
      <c r="J9207" s="26" cm="1">
        <f t="array" ref="J9207">IFERROR(_xlfn.IFS(AND(C9207="Corporate", F9207="Technology"), 3%, C9207="Corporate", 1%),0%)</f>
        <v>0</v>
      </c>
      <c r="K9207" s="24">
        <f>VLOOKUP($G9207, Reference!$A$3:$C$20, 3,FALSE)*I9207</f>
        <v>8</v>
      </c>
      <c r="L9207" s="27">
        <f t="shared" si="286"/>
        <v>4</v>
      </c>
      <c r="M9207" s="27">
        <f t="shared" si="287"/>
        <v>4</v>
      </c>
    </row>
    <row r="9208" spans="1:13" x14ac:dyDescent="0.2">
      <c r="A9208">
        <v>5340</v>
      </c>
      <c r="B9208" s="4">
        <v>44029</v>
      </c>
      <c r="C9208" t="s">
        <v>39</v>
      </c>
      <c r="D9208" t="s">
        <v>42</v>
      </c>
      <c r="E9208" s="2" t="str">
        <f>VLOOKUP('SampleSuperstore - Main Data'!D9208,Reference!$A$26:$B$74,2,FALSE)</f>
        <v>East</v>
      </c>
      <c r="F9208" s="22" t="s">
        <v>13</v>
      </c>
      <c r="G9208" s="22" t="s">
        <v>14</v>
      </c>
      <c r="H9208" s="24">
        <f>VLOOKUP($G9208, Reference!$A$3:$C$20, 2,FALSE)*I9208</f>
        <v>270</v>
      </c>
      <c r="I9208" s="22">
        <v>6</v>
      </c>
      <c r="J9208" s="26" cm="1">
        <f t="array" ref="J9208">IFERROR(_xlfn.IFS(AND(C9208="Corporate", F9208="Technology"), 3%, C9208="Corporate", 1%),0%)</f>
        <v>0</v>
      </c>
      <c r="K9208" s="24">
        <f>VLOOKUP($G9208, Reference!$A$3:$C$20, 3,FALSE)*I9208</f>
        <v>210</v>
      </c>
      <c r="L9208" s="27">
        <f t="shared" si="286"/>
        <v>60</v>
      </c>
      <c r="M9208" s="27">
        <f t="shared" si="287"/>
        <v>60</v>
      </c>
    </row>
    <row r="9209" spans="1:13" x14ac:dyDescent="0.2">
      <c r="A9209">
        <v>5341</v>
      </c>
      <c r="B9209" s="4">
        <v>44029</v>
      </c>
      <c r="C9209" t="s">
        <v>39</v>
      </c>
      <c r="D9209" t="s">
        <v>60</v>
      </c>
      <c r="E9209" s="2" t="str">
        <f>VLOOKUP('SampleSuperstore - Main Data'!D9209,Reference!$A$26:$B$74,2,FALSE)</f>
        <v>West</v>
      </c>
      <c r="F9209" s="22" t="s">
        <v>13</v>
      </c>
      <c r="G9209" s="22" t="s">
        <v>14</v>
      </c>
      <c r="H9209" s="24">
        <f>VLOOKUP($G9209, Reference!$A$3:$C$20, 2,FALSE)*I9209</f>
        <v>270</v>
      </c>
      <c r="I9209" s="22">
        <v>6</v>
      </c>
      <c r="J9209" s="26" cm="1">
        <f t="array" ref="J9209">IFERROR(_xlfn.IFS(AND(C9209="Corporate", F9209="Technology"), 3%, C9209="Corporate", 1%),0%)</f>
        <v>0</v>
      </c>
      <c r="K9209" s="24">
        <f>VLOOKUP($G9209, Reference!$A$3:$C$20, 3,FALSE)*I9209</f>
        <v>210</v>
      </c>
      <c r="L9209" s="27">
        <f t="shared" si="286"/>
        <v>60</v>
      </c>
      <c r="M9209" s="27">
        <f t="shared" si="287"/>
        <v>60</v>
      </c>
    </row>
    <row r="9210" spans="1:13" x14ac:dyDescent="0.2">
      <c r="A9210">
        <v>5342</v>
      </c>
      <c r="B9210" s="4">
        <v>44030</v>
      </c>
      <c r="C9210" t="s">
        <v>39</v>
      </c>
      <c r="D9210" t="s">
        <v>36</v>
      </c>
      <c r="E9210" s="2" t="str">
        <f>VLOOKUP('SampleSuperstore - Main Data'!D9210,Reference!$A$26:$B$74,2,FALSE)</f>
        <v>East</v>
      </c>
      <c r="F9210" s="22" t="s">
        <v>13</v>
      </c>
      <c r="G9210" s="22" t="s">
        <v>53</v>
      </c>
      <c r="H9210" s="24">
        <f>VLOOKUP($G9210, Reference!$A$3:$C$20, 2,FALSE)*I9210</f>
        <v>60</v>
      </c>
      <c r="I9210" s="22">
        <v>5</v>
      </c>
      <c r="J9210" s="26" cm="1">
        <f t="array" ref="J9210">IFERROR(_xlfn.IFS(AND(C9210="Corporate", F9210="Technology"), 3%, C9210="Corporate", 1%),0%)</f>
        <v>0</v>
      </c>
      <c r="K9210" s="24">
        <f>VLOOKUP($G9210, Reference!$A$3:$C$20, 3,FALSE)*I9210</f>
        <v>45</v>
      </c>
      <c r="L9210" s="27">
        <f t="shared" si="286"/>
        <v>15</v>
      </c>
      <c r="M9210" s="27">
        <f t="shared" si="287"/>
        <v>15</v>
      </c>
    </row>
    <row r="9211" spans="1:13" x14ac:dyDescent="0.2">
      <c r="A9211">
        <v>5343</v>
      </c>
      <c r="B9211" s="4">
        <v>44030</v>
      </c>
      <c r="C9211" t="s">
        <v>39</v>
      </c>
      <c r="D9211" t="s">
        <v>36</v>
      </c>
      <c r="E9211" s="2" t="str">
        <f>VLOOKUP('SampleSuperstore - Main Data'!D9211,Reference!$A$26:$B$74,2,FALSE)</f>
        <v>East</v>
      </c>
      <c r="F9211" s="22" t="s">
        <v>13</v>
      </c>
      <c r="G9211" s="22" t="s">
        <v>49</v>
      </c>
      <c r="H9211" s="24">
        <f>VLOOKUP($G9211, Reference!$A$3:$C$20, 2,FALSE)*I9211</f>
        <v>120</v>
      </c>
      <c r="I9211" s="22">
        <v>3</v>
      </c>
      <c r="J9211" s="26" cm="1">
        <f t="array" ref="J9211">IFERROR(_xlfn.IFS(AND(C9211="Corporate", F9211="Technology"), 3%, C9211="Corporate", 1%),0%)</f>
        <v>0</v>
      </c>
      <c r="K9211" s="24">
        <f>VLOOKUP($G9211, Reference!$A$3:$C$20, 3,FALSE)*I9211</f>
        <v>105</v>
      </c>
      <c r="L9211" s="27">
        <f t="shared" si="286"/>
        <v>15</v>
      </c>
      <c r="M9211" s="27">
        <f t="shared" si="287"/>
        <v>15</v>
      </c>
    </row>
    <row r="9212" spans="1:13" x14ac:dyDescent="0.2">
      <c r="A9212">
        <v>5372</v>
      </c>
      <c r="B9212" s="4">
        <v>44030</v>
      </c>
      <c r="C9212" t="s">
        <v>39</v>
      </c>
      <c r="D9212" t="s">
        <v>31</v>
      </c>
      <c r="E9212" s="2" t="str">
        <f>VLOOKUP('SampleSuperstore - Main Data'!D9212,Reference!$A$26:$B$74,2,FALSE)</f>
        <v>Central</v>
      </c>
      <c r="F9212" s="22" t="s">
        <v>29</v>
      </c>
      <c r="G9212" s="22" t="s">
        <v>33</v>
      </c>
      <c r="H9212" s="24">
        <f>VLOOKUP($G9212, Reference!$A$3:$C$20, 2,FALSE)*I9212</f>
        <v>35</v>
      </c>
      <c r="I9212" s="22">
        <v>7</v>
      </c>
      <c r="J9212" s="26" cm="1">
        <f t="array" ref="J9212">IFERROR(_xlfn.IFS(AND(C9212="Corporate", F9212="Technology"), 3%, C9212="Corporate", 1%),0%)</f>
        <v>0</v>
      </c>
      <c r="K9212" s="24">
        <f>VLOOKUP($G9212, Reference!$A$3:$C$20, 3,FALSE)*I9212</f>
        <v>17.5</v>
      </c>
      <c r="L9212" s="27">
        <f t="shared" si="286"/>
        <v>17.5</v>
      </c>
      <c r="M9212" s="27">
        <f t="shared" si="287"/>
        <v>17.5</v>
      </c>
    </row>
    <row r="9213" spans="1:13" x14ac:dyDescent="0.2">
      <c r="A9213">
        <v>5373</v>
      </c>
      <c r="B9213" s="4">
        <v>44030</v>
      </c>
      <c r="C9213" t="s">
        <v>39</v>
      </c>
      <c r="D9213" t="s">
        <v>40</v>
      </c>
      <c r="E9213" s="2" t="str">
        <f>VLOOKUP('SampleSuperstore - Main Data'!D9213,Reference!$A$26:$B$74,2,FALSE)</f>
        <v>East</v>
      </c>
      <c r="F9213" s="22" t="s">
        <v>23</v>
      </c>
      <c r="G9213" s="22" t="s">
        <v>59</v>
      </c>
      <c r="H9213" s="24">
        <f>VLOOKUP($G9213, Reference!$A$3:$C$20, 2,FALSE)*I9213</f>
        <v>255</v>
      </c>
      <c r="I9213" s="22">
        <v>3</v>
      </c>
      <c r="J9213" s="26" cm="1">
        <f t="array" ref="J9213">IFERROR(_xlfn.IFS(AND(C9213="Corporate", F9213="Technology"), 3%, C9213="Corporate", 1%),0%)</f>
        <v>0</v>
      </c>
      <c r="K9213" s="24">
        <f>VLOOKUP($G9213, Reference!$A$3:$C$20, 3,FALSE)*I9213</f>
        <v>225</v>
      </c>
      <c r="L9213" s="27">
        <f t="shared" si="286"/>
        <v>30</v>
      </c>
      <c r="M9213" s="27">
        <f t="shared" si="287"/>
        <v>30</v>
      </c>
    </row>
    <row r="9214" spans="1:13" x14ac:dyDescent="0.2">
      <c r="A9214">
        <v>5374</v>
      </c>
      <c r="B9214" s="4">
        <v>44031</v>
      </c>
      <c r="C9214" t="s">
        <v>39</v>
      </c>
      <c r="D9214" t="s">
        <v>36</v>
      </c>
      <c r="E9214" s="2" t="str">
        <f>VLOOKUP('SampleSuperstore - Main Data'!D9214,Reference!$A$26:$B$74,2,FALSE)</f>
        <v>East</v>
      </c>
      <c r="F9214" s="22" t="s">
        <v>23</v>
      </c>
      <c r="G9214" s="22" t="s">
        <v>38</v>
      </c>
      <c r="H9214" s="24">
        <f>VLOOKUP($G9214, Reference!$A$3:$C$20, 2,FALSE)*I9214</f>
        <v>320</v>
      </c>
      <c r="I9214" s="22">
        <v>4</v>
      </c>
      <c r="J9214" s="26" cm="1">
        <f t="array" ref="J9214">IFERROR(_xlfn.IFS(AND(C9214="Corporate", F9214="Technology"), 3%, C9214="Corporate", 1%),0%)</f>
        <v>0</v>
      </c>
      <c r="K9214" s="24">
        <f>VLOOKUP($G9214, Reference!$A$3:$C$20, 3,FALSE)*I9214</f>
        <v>260</v>
      </c>
      <c r="L9214" s="27">
        <f t="shared" si="286"/>
        <v>60</v>
      </c>
      <c r="M9214" s="27">
        <f t="shared" si="287"/>
        <v>60</v>
      </c>
    </row>
    <row r="9215" spans="1:13" x14ac:dyDescent="0.2">
      <c r="A9215">
        <v>5375</v>
      </c>
      <c r="B9215" s="4">
        <v>44031</v>
      </c>
      <c r="C9215" t="s">
        <v>39</v>
      </c>
      <c r="D9215" t="s">
        <v>72</v>
      </c>
      <c r="E9215" s="2" t="str">
        <f>VLOOKUP('SampleSuperstore - Main Data'!D9215,Reference!$A$26:$B$74,2,FALSE)</f>
        <v>South</v>
      </c>
      <c r="F9215" s="22" t="s">
        <v>13</v>
      </c>
      <c r="G9215" s="22" t="s">
        <v>20</v>
      </c>
      <c r="H9215" s="24">
        <f>VLOOKUP($G9215, Reference!$A$3:$C$20, 2,FALSE)*I9215</f>
        <v>68</v>
      </c>
      <c r="I9215" s="22">
        <v>4</v>
      </c>
      <c r="J9215" s="26" cm="1">
        <f t="array" ref="J9215">IFERROR(_xlfn.IFS(AND(C9215="Corporate", F9215="Technology"), 3%, C9215="Corporate", 1%),0%)</f>
        <v>0</v>
      </c>
      <c r="K9215" s="24">
        <f>VLOOKUP($G9215, Reference!$A$3:$C$20, 3,FALSE)*I9215</f>
        <v>40</v>
      </c>
      <c r="L9215" s="27">
        <f t="shared" si="286"/>
        <v>28</v>
      </c>
      <c r="M9215" s="27">
        <f t="shared" si="287"/>
        <v>28</v>
      </c>
    </row>
    <row r="9216" spans="1:13" x14ac:dyDescent="0.2">
      <c r="A9216">
        <v>5376</v>
      </c>
      <c r="B9216" s="4">
        <v>44031</v>
      </c>
      <c r="C9216" t="s">
        <v>39</v>
      </c>
      <c r="D9216" t="s">
        <v>22</v>
      </c>
      <c r="E9216" s="2" t="str">
        <f>VLOOKUP('SampleSuperstore - Main Data'!D9216,Reference!$A$26:$B$74,2,FALSE)</f>
        <v>West</v>
      </c>
      <c r="F9216" s="22" t="s">
        <v>23</v>
      </c>
      <c r="G9216" s="22" t="s">
        <v>24</v>
      </c>
      <c r="H9216" s="24">
        <f>VLOOKUP($G9216, Reference!$A$3:$C$20, 2,FALSE)*I9216</f>
        <v>99</v>
      </c>
      <c r="I9216" s="22">
        <v>1</v>
      </c>
      <c r="J9216" s="26" cm="1">
        <f t="array" ref="J9216">IFERROR(_xlfn.IFS(AND(C9216="Corporate", F9216="Technology"), 3%, C9216="Corporate", 1%),0%)</f>
        <v>0</v>
      </c>
      <c r="K9216" s="24">
        <f>VLOOKUP($G9216, Reference!$A$3:$C$20, 3,FALSE)*I9216</f>
        <v>79</v>
      </c>
      <c r="L9216" s="27">
        <f t="shared" si="286"/>
        <v>20</v>
      </c>
      <c r="M9216" s="27">
        <f t="shared" si="287"/>
        <v>20</v>
      </c>
    </row>
    <row r="9217" spans="1:13" x14ac:dyDescent="0.2">
      <c r="A9217">
        <v>5377</v>
      </c>
      <c r="B9217" s="4">
        <v>44031</v>
      </c>
      <c r="C9217" t="s">
        <v>39</v>
      </c>
      <c r="D9217" t="s">
        <v>25</v>
      </c>
      <c r="E9217" s="2" t="str">
        <f>VLOOKUP('SampleSuperstore - Main Data'!D9217,Reference!$A$26:$B$74,2,FALSE)</f>
        <v>Central</v>
      </c>
      <c r="F9217" s="22" t="s">
        <v>13</v>
      </c>
      <c r="G9217" s="22" t="s">
        <v>26</v>
      </c>
      <c r="H9217" s="24">
        <f>VLOOKUP($G9217, Reference!$A$3:$C$20, 2,FALSE)*I9217</f>
        <v>7.5</v>
      </c>
      <c r="I9217" s="22">
        <v>3</v>
      </c>
      <c r="J9217" s="26" cm="1">
        <f t="array" ref="J9217">IFERROR(_xlfn.IFS(AND(C9217="Corporate", F9217="Technology"), 3%, C9217="Corporate", 1%),0%)</f>
        <v>0</v>
      </c>
      <c r="K9217" s="24">
        <f>VLOOKUP($G9217, Reference!$A$3:$C$20, 3,FALSE)*I9217</f>
        <v>6</v>
      </c>
      <c r="L9217" s="27">
        <f t="shared" si="286"/>
        <v>1.5</v>
      </c>
      <c r="M9217" s="27">
        <f t="shared" si="287"/>
        <v>1.5</v>
      </c>
    </row>
    <row r="9218" spans="1:13" x14ac:dyDescent="0.2">
      <c r="A9218">
        <v>5405</v>
      </c>
      <c r="B9218" s="4">
        <v>44031</v>
      </c>
      <c r="C9218" t="s">
        <v>39</v>
      </c>
      <c r="D9218" t="s">
        <v>15</v>
      </c>
      <c r="E9218" s="2" t="str">
        <f>VLOOKUP('SampleSuperstore - Main Data'!D9218,Reference!$A$26:$B$74,2,FALSE)</f>
        <v>West</v>
      </c>
      <c r="F9218" s="22" t="s">
        <v>13</v>
      </c>
      <c r="G9218" s="22" t="s">
        <v>16</v>
      </c>
      <c r="H9218" s="24">
        <f>VLOOKUP($G9218, Reference!$A$3:$C$20, 2,FALSE)*I9218</f>
        <v>38</v>
      </c>
      <c r="I9218" s="22">
        <v>2</v>
      </c>
      <c r="J9218" s="26" cm="1">
        <f t="array" ref="J9218">IFERROR(_xlfn.IFS(AND(C9218="Corporate", F9218="Technology"), 3%, C9218="Corporate", 1%),0%)</f>
        <v>0</v>
      </c>
      <c r="K9218" s="24">
        <f>VLOOKUP($G9218, Reference!$A$3:$C$20, 3,FALSE)*I9218</f>
        <v>20</v>
      </c>
      <c r="L9218" s="27">
        <f t="shared" ref="L9218:L9281" si="288">H9218-K9218</f>
        <v>18</v>
      </c>
      <c r="M9218" s="27">
        <f t="shared" ref="M9218:M9281" si="289">H9218*(1-J9218)-K9218</f>
        <v>18</v>
      </c>
    </row>
    <row r="9219" spans="1:13" x14ac:dyDescent="0.2">
      <c r="A9219">
        <v>5406</v>
      </c>
      <c r="B9219" s="4">
        <v>44031</v>
      </c>
      <c r="C9219" t="s">
        <v>39</v>
      </c>
      <c r="D9219" t="s">
        <v>32</v>
      </c>
      <c r="E9219" s="2" t="str">
        <f>VLOOKUP('SampleSuperstore - Main Data'!D9219,Reference!$A$26:$B$74,2,FALSE)</f>
        <v>South</v>
      </c>
      <c r="F9219" s="22" t="s">
        <v>13</v>
      </c>
      <c r="G9219" s="22" t="s">
        <v>14</v>
      </c>
      <c r="H9219" s="24">
        <f>VLOOKUP($G9219, Reference!$A$3:$C$20, 2,FALSE)*I9219</f>
        <v>270</v>
      </c>
      <c r="I9219" s="22">
        <v>6</v>
      </c>
      <c r="J9219" s="26" cm="1">
        <f t="array" ref="J9219">IFERROR(_xlfn.IFS(AND(C9219="Corporate", F9219="Technology"), 3%, C9219="Corporate", 1%),0%)</f>
        <v>0</v>
      </c>
      <c r="K9219" s="24">
        <f>VLOOKUP($G9219, Reference!$A$3:$C$20, 3,FALSE)*I9219</f>
        <v>210</v>
      </c>
      <c r="L9219" s="27">
        <f t="shared" si="288"/>
        <v>60</v>
      </c>
      <c r="M9219" s="27">
        <f t="shared" si="289"/>
        <v>60</v>
      </c>
    </row>
    <row r="9220" spans="1:13" x14ac:dyDescent="0.2">
      <c r="A9220">
        <v>5407</v>
      </c>
      <c r="B9220" s="4">
        <v>44032</v>
      </c>
      <c r="C9220" t="s">
        <v>39</v>
      </c>
      <c r="D9220" t="s">
        <v>25</v>
      </c>
      <c r="E9220" s="2" t="str">
        <f>VLOOKUP('SampleSuperstore - Main Data'!D9220,Reference!$A$26:$B$74,2,FALSE)</f>
        <v>Central</v>
      </c>
      <c r="F9220" s="22" t="s">
        <v>23</v>
      </c>
      <c r="G9220" s="22" t="s">
        <v>24</v>
      </c>
      <c r="H9220" s="24">
        <f>VLOOKUP($G9220, Reference!$A$3:$C$20, 2,FALSE)*I9220</f>
        <v>297</v>
      </c>
      <c r="I9220" s="22">
        <v>3</v>
      </c>
      <c r="J9220" s="26" cm="1">
        <f t="array" ref="J9220">IFERROR(_xlfn.IFS(AND(C9220="Corporate", F9220="Technology"), 3%, C9220="Corporate", 1%),0%)</f>
        <v>0</v>
      </c>
      <c r="K9220" s="24">
        <f>VLOOKUP($G9220, Reference!$A$3:$C$20, 3,FALSE)*I9220</f>
        <v>237</v>
      </c>
      <c r="L9220" s="27">
        <f t="shared" si="288"/>
        <v>60</v>
      </c>
      <c r="M9220" s="27">
        <f t="shared" si="289"/>
        <v>60</v>
      </c>
    </row>
    <row r="9221" spans="1:13" x14ac:dyDescent="0.2">
      <c r="A9221">
        <v>5408</v>
      </c>
      <c r="B9221" s="4">
        <v>44032</v>
      </c>
      <c r="C9221" t="s">
        <v>39</v>
      </c>
      <c r="D9221" t="s">
        <v>15</v>
      </c>
      <c r="E9221" s="2" t="str">
        <f>VLOOKUP('SampleSuperstore - Main Data'!D9221,Reference!$A$26:$B$74,2,FALSE)</f>
        <v>West</v>
      </c>
      <c r="F9221" s="22" t="s">
        <v>13</v>
      </c>
      <c r="G9221" s="22" t="s">
        <v>35</v>
      </c>
      <c r="H9221" s="24">
        <f>VLOOKUP($G9221, Reference!$A$3:$C$20, 2,FALSE)*I9221</f>
        <v>96</v>
      </c>
      <c r="I9221" s="22">
        <v>4</v>
      </c>
      <c r="J9221" s="26" cm="1">
        <f t="array" ref="J9221">IFERROR(_xlfn.IFS(AND(C9221="Corporate", F9221="Technology"), 3%, C9221="Corporate", 1%),0%)</f>
        <v>0</v>
      </c>
      <c r="K9221" s="24">
        <f>VLOOKUP($G9221, Reference!$A$3:$C$20, 3,FALSE)*I9221</f>
        <v>76</v>
      </c>
      <c r="L9221" s="27">
        <f t="shared" si="288"/>
        <v>20</v>
      </c>
      <c r="M9221" s="27">
        <f t="shared" si="289"/>
        <v>20</v>
      </c>
    </row>
    <row r="9222" spans="1:13" x14ac:dyDescent="0.2">
      <c r="A9222">
        <v>5409</v>
      </c>
      <c r="B9222" s="4">
        <v>44032</v>
      </c>
      <c r="C9222" t="s">
        <v>39</v>
      </c>
      <c r="D9222" t="s">
        <v>18</v>
      </c>
      <c r="E9222" s="2" t="str">
        <f>VLOOKUP('SampleSuperstore - Main Data'!D9222,Reference!$A$26:$B$74,2,FALSE)</f>
        <v>South</v>
      </c>
      <c r="F9222" s="22" t="s">
        <v>29</v>
      </c>
      <c r="G9222" s="22" t="s">
        <v>50</v>
      </c>
      <c r="H9222" s="24">
        <f>VLOOKUP($G9222, Reference!$A$3:$C$20, 2,FALSE)*I9222</f>
        <v>597</v>
      </c>
      <c r="I9222" s="22">
        <v>3</v>
      </c>
      <c r="J9222" s="26" cm="1">
        <f t="array" ref="J9222">IFERROR(_xlfn.IFS(AND(C9222="Corporate", F9222="Technology"), 3%, C9222="Corporate", 1%),0%)</f>
        <v>0</v>
      </c>
      <c r="K9222" s="24">
        <f>VLOOKUP($G9222, Reference!$A$3:$C$20, 3,FALSE)*I9222</f>
        <v>495</v>
      </c>
      <c r="L9222" s="27">
        <f t="shared" si="288"/>
        <v>102</v>
      </c>
      <c r="M9222" s="27">
        <f t="shared" si="289"/>
        <v>102</v>
      </c>
    </row>
    <row r="9223" spans="1:13" x14ac:dyDescent="0.2">
      <c r="A9223">
        <v>5437</v>
      </c>
      <c r="B9223" s="4">
        <v>44032</v>
      </c>
      <c r="C9223" t="s">
        <v>39</v>
      </c>
      <c r="D9223" t="s">
        <v>15</v>
      </c>
      <c r="E9223" s="2" t="str">
        <f>VLOOKUP('SampleSuperstore - Main Data'!D9223,Reference!$A$26:$B$74,2,FALSE)</f>
        <v>West</v>
      </c>
      <c r="F9223" s="22" t="s">
        <v>13</v>
      </c>
      <c r="G9223" s="22" t="s">
        <v>14</v>
      </c>
      <c r="H9223" s="24">
        <f>VLOOKUP($G9223, Reference!$A$3:$C$20, 2,FALSE)*I9223</f>
        <v>90</v>
      </c>
      <c r="I9223" s="22">
        <v>2</v>
      </c>
      <c r="J9223" s="26" cm="1">
        <f t="array" ref="J9223">IFERROR(_xlfn.IFS(AND(C9223="Corporate", F9223="Technology"), 3%, C9223="Corporate", 1%),0%)</f>
        <v>0</v>
      </c>
      <c r="K9223" s="24">
        <f>VLOOKUP($G9223, Reference!$A$3:$C$20, 3,FALSE)*I9223</f>
        <v>70</v>
      </c>
      <c r="L9223" s="27">
        <f t="shared" si="288"/>
        <v>20</v>
      </c>
      <c r="M9223" s="27">
        <f t="shared" si="289"/>
        <v>20</v>
      </c>
    </row>
    <row r="9224" spans="1:13" x14ac:dyDescent="0.2">
      <c r="A9224">
        <v>5438</v>
      </c>
      <c r="B9224" s="4">
        <v>44032</v>
      </c>
      <c r="C9224" t="s">
        <v>39</v>
      </c>
      <c r="D9224" t="s">
        <v>40</v>
      </c>
      <c r="E9224" s="2" t="str">
        <f>VLOOKUP('SampleSuperstore - Main Data'!D9224,Reference!$A$26:$B$74,2,FALSE)</f>
        <v>East</v>
      </c>
      <c r="F9224" s="22" t="s">
        <v>13</v>
      </c>
      <c r="G9224" s="22" t="s">
        <v>20</v>
      </c>
      <c r="H9224" s="24">
        <f>VLOOKUP($G9224, Reference!$A$3:$C$20, 2,FALSE)*I9224</f>
        <v>136</v>
      </c>
      <c r="I9224" s="22">
        <v>8</v>
      </c>
      <c r="J9224" s="26" cm="1">
        <f t="array" ref="J9224">IFERROR(_xlfn.IFS(AND(C9224="Corporate", F9224="Technology"), 3%, C9224="Corporate", 1%),0%)</f>
        <v>0</v>
      </c>
      <c r="K9224" s="24">
        <f>VLOOKUP($G9224, Reference!$A$3:$C$20, 3,FALSE)*I9224</f>
        <v>80</v>
      </c>
      <c r="L9224" s="27">
        <f t="shared" si="288"/>
        <v>56</v>
      </c>
      <c r="M9224" s="27">
        <f t="shared" si="289"/>
        <v>56</v>
      </c>
    </row>
    <row r="9225" spans="1:13" x14ac:dyDescent="0.2">
      <c r="A9225">
        <v>5439</v>
      </c>
      <c r="B9225" s="4">
        <v>44032</v>
      </c>
      <c r="C9225" t="s">
        <v>39</v>
      </c>
      <c r="D9225" t="s">
        <v>32</v>
      </c>
      <c r="E9225" s="2" t="str">
        <f>VLOOKUP('SampleSuperstore - Main Data'!D9225,Reference!$A$26:$B$74,2,FALSE)</f>
        <v>South</v>
      </c>
      <c r="F9225" s="22" t="s">
        <v>13</v>
      </c>
      <c r="G9225" s="22" t="s">
        <v>26</v>
      </c>
      <c r="H9225" s="24">
        <f>VLOOKUP($G9225, Reference!$A$3:$C$20, 2,FALSE)*I9225</f>
        <v>7.5</v>
      </c>
      <c r="I9225" s="22">
        <v>3</v>
      </c>
      <c r="J9225" s="26" cm="1">
        <f t="array" ref="J9225">IFERROR(_xlfn.IFS(AND(C9225="Corporate", F9225="Technology"), 3%, C9225="Corporate", 1%),0%)</f>
        <v>0</v>
      </c>
      <c r="K9225" s="24">
        <f>VLOOKUP($G9225, Reference!$A$3:$C$20, 3,FALSE)*I9225</f>
        <v>6</v>
      </c>
      <c r="L9225" s="27">
        <f t="shared" si="288"/>
        <v>1.5</v>
      </c>
      <c r="M9225" s="27">
        <f t="shared" si="289"/>
        <v>1.5</v>
      </c>
    </row>
    <row r="9226" spans="1:13" x14ac:dyDescent="0.2">
      <c r="A9226">
        <v>5440</v>
      </c>
      <c r="B9226" s="4">
        <v>44032</v>
      </c>
      <c r="C9226" t="s">
        <v>39</v>
      </c>
      <c r="D9226" t="s">
        <v>15</v>
      </c>
      <c r="E9226" s="2" t="str">
        <f>VLOOKUP('SampleSuperstore - Main Data'!D9226,Reference!$A$26:$B$74,2,FALSE)</f>
        <v>West</v>
      </c>
      <c r="F9226" s="22" t="s">
        <v>29</v>
      </c>
      <c r="G9226" s="22" t="s">
        <v>33</v>
      </c>
      <c r="H9226" s="24">
        <f>VLOOKUP($G9226, Reference!$A$3:$C$20, 2,FALSE)*I9226</f>
        <v>10</v>
      </c>
      <c r="I9226" s="22">
        <v>2</v>
      </c>
      <c r="J9226" s="26" cm="1">
        <f t="array" ref="J9226">IFERROR(_xlfn.IFS(AND(C9226="Corporate", F9226="Technology"), 3%, C9226="Corporate", 1%),0%)</f>
        <v>0</v>
      </c>
      <c r="K9226" s="24">
        <f>VLOOKUP($G9226, Reference!$A$3:$C$20, 3,FALSE)*I9226</f>
        <v>5</v>
      </c>
      <c r="L9226" s="27">
        <f t="shared" si="288"/>
        <v>5</v>
      </c>
      <c r="M9226" s="27">
        <f t="shared" si="289"/>
        <v>5</v>
      </c>
    </row>
    <row r="9227" spans="1:13" x14ac:dyDescent="0.2">
      <c r="A9227">
        <v>5441</v>
      </c>
      <c r="B9227" s="4">
        <v>44033</v>
      </c>
      <c r="C9227" t="s">
        <v>39</v>
      </c>
      <c r="D9227" t="s">
        <v>25</v>
      </c>
      <c r="E9227" s="2" t="str">
        <f>VLOOKUP('SampleSuperstore - Main Data'!D9227,Reference!$A$26:$B$74,2,FALSE)</f>
        <v>Central</v>
      </c>
      <c r="F9227" s="22" t="s">
        <v>23</v>
      </c>
      <c r="G9227" s="22" t="s">
        <v>38</v>
      </c>
      <c r="H9227" s="24">
        <f>VLOOKUP($G9227, Reference!$A$3:$C$20, 2,FALSE)*I9227</f>
        <v>240</v>
      </c>
      <c r="I9227" s="22">
        <v>3</v>
      </c>
      <c r="J9227" s="26" cm="1">
        <f t="array" ref="J9227">IFERROR(_xlfn.IFS(AND(C9227="Corporate", F9227="Technology"), 3%, C9227="Corporate", 1%),0%)</f>
        <v>0</v>
      </c>
      <c r="K9227" s="24">
        <f>VLOOKUP($G9227, Reference!$A$3:$C$20, 3,FALSE)*I9227</f>
        <v>195</v>
      </c>
      <c r="L9227" s="27">
        <f t="shared" si="288"/>
        <v>45</v>
      </c>
      <c r="M9227" s="27">
        <f t="shared" si="289"/>
        <v>45</v>
      </c>
    </row>
    <row r="9228" spans="1:13" x14ac:dyDescent="0.2">
      <c r="A9228">
        <v>5442</v>
      </c>
      <c r="B9228" s="4">
        <v>44033</v>
      </c>
      <c r="C9228" t="s">
        <v>39</v>
      </c>
      <c r="D9228" t="s">
        <v>36</v>
      </c>
      <c r="E9228" s="2" t="str">
        <f>VLOOKUP('SampleSuperstore - Main Data'!D9228,Reference!$A$26:$B$74,2,FALSE)</f>
        <v>East</v>
      </c>
      <c r="F9228" s="22" t="s">
        <v>13</v>
      </c>
      <c r="G9228" s="22" t="s">
        <v>20</v>
      </c>
      <c r="H9228" s="24">
        <f>VLOOKUP($G9228, Reference!$A$3:$C$20, 2,FALSE)*I9228</f>
        <v>51</v>
      </c>
      <c r="I9228" s="22">
        <v>3</v>
      </c>
      <c r="J9228" s="26" cm="1">
        <f t="array" ref="J9228">IFERROR(_xlfn.IFS(AND(C9228="Corporate", F9228="Technology"), 3%, C9228="Corporate", 1%),0%)</f>
        <v>0</v>
      </c>
      <c r="K9228" s="24">
        <f>VLOOKUP($G9228, Reference!$A$3:$C$20, 3,FALSE)*I9228</f>
        <v>30</v>
      </c>
      <c r="L9228" s="27">
        <f t="shared" si="288"/>
        <v>21</v>
      </c>
      <c r="M9228" s="27">
        <f t="shared" si="289"/>
        <v>21</v>
      </c>
    </row>
    <row r="9229" spans="1:13" x14ac:dyDescent="0.2">
      <c r="A9229">
        <v>5443</v>
      </c>
      <c r="B9229" s="4">
        <v>44033</v>
      </c>
      <c r="C9229" t="s">
        <v>39</v>
      </c>
      <c r="D9229" t="s">
        <v>66</v>
      </c>
      <c r="E9229" s="2" t="str">
        <f>VLOOKUP('SampleSuperstore - Main Data'!D9229,Reference!$A$26:$B$74,2,FALSE)</f>
        <v>Central</v>
      </c>
      <c r="F9229" s="22" t="s">
        <v>13</v>
      </c>
      <c r="G9229" s="22" t="s">
        <v>20</v>
      </c>
      <c r="H9229" s="24">
        <f>VLOOKUP($G9229, Reference!$A$3:$C$20, 2,FALSE)*I9229</f>
        <v>68</v>
      </c>
      <c r="I9229" s="22">
        <v>4</v>
      </c>
      <c r="J9229" s="26" cm="1">
        <f t="array" ref="J9229">IFERROR(_xlfn.IFS(AND(C9229="Corporate", F9229="Technology"), 3%, C9229="Corporate", 1%),0%)</f>
        <v>0</v>
      </c>
      <c r="K9229" s="24">
        <f>VLOOKUP($G9229, Reference!$A$3:$C$20, 3,FALSE)*I9229</f>
        <v>40</v>
      </c>
      <c r="L9229" s="27">
        <f t="shared" si="288"/>
        <v>28</v>
      </c>
      <c r="M9229" s="27">
        <f t="shared" si="289"/>
        <v>28</v>
      </c>
    </row>
    <row r="9230" spans="1:13" x14ac:dyDescent="0.2">
      <c r="A9230">
        <v>5465</v>
      </c>
      <c r="B9230" s="4">
        <v>44033</v>
      </c>
      <c r="C9230" t="s">
        <v>39</v>
      </c>
      <c r="D9230" t="s">
        <v>15</v>
      </c>
      <c r="E9230" s="2" t="str">
        <f>VLOOKUP('SampleSuperstore - Main Data'!D9230,Reference!$A$26:$B$74,2,FALSE)</f>
        <v>West</v>
      </c>
      <c r="F9230" s="22" t="s">
        <v>13</v>
      </c>
      <c r="G9230" s="22" t="s">
        <v>49</v>
      </c>
      <c r="H9230" s="24">
        <f>VLOOKUP($G9230, Reference!$A$3:$C$20, 2,FALSE)*I9230</f>
        <v>40</v>
      </c>
      <c r="I9230" s="22">
        <v>1</v>
      </c>
      <c r="J9230" s="26" cm="1">
        <f t="array" ref="J9230">IFERROR(_xlfn.IFS(AND(C9230="Corporate", F9230="Technology"), 3%, C9230="Corporate", 1%),0%)</f>
        <v>0</v>
      </c>
      <c r="K9230" s="24">
        <f>VLOOKUP($G9230, Reference!$A$3:$C$20, 3,FALSE)*I9230</f>
        <v>35</v>
      </c>
      <c r="L9230" s="27">
        <f t="shared" si="288"/>
        <v>5</v>
      </c>
      <c r="M9230" s="27">
        <f t="shared" si="289"/>
        <v>5</v>
      </c>
    </row>
    <row r="9231" spans="1:13" x14ac:dyDescent="0.2">
      <c r="A9231">
        <v>5466</v>
      </c>
      <c r="B9231" s="4">
        <v>44034</v>
      </c>
      <c r="C9231" t="s">
        <v>39</v>
      </c>
      <c r="D9231" t="s">
        <v>36</v>
      </c>
      <c r="E9231" s="2" t="str">
        <f>VLOOKUP('SampleSuperstore - Main Data'!D9231,Reference!$A$26:$B$74,2,FALSE)</f>
        <v>East</v>
      </c>
      <c r="F9231" s="22" t="s">
        <v>29</v>
      </c>
      <c r="G9231" s="22" t="s">
        <v>30</v>
      </c>
      <c r="H9231" s="24">
        <f>VLOOKUP($G9231, Reference!$A$3:$C$20, 2,FALSE)*I9231</f>
        <v>450</v>
      </c>
      <c r="I9231" s="22">
        <v>1</v>
      </c>
      <c r="J9231" s="26" cm="1">
        <f t="array" ref="J9231">IFERROR(_xlfn.IFS(AND(C9231="Corporate", F9231="Technology"), 3%, C9231="Corporate", 1%),0%)</f>
        <v>0</v>
      </c>
      <c r="K9231" s="24">
        <f>VLOOKUP($G9231, Reference!$A$3:$C$20, 3,FALSE)*I9231</f>
        <v>400</v>
      </c>
      <c r="L9231" s="27">
        <f t="shared" si="288"/>
        <v>50</v>
      </c>
      <c r="M9231" s="27">
        <f t="shared" si="289"/>
        <v>50</v>
      </c>
    </row>
    <row r="9232" spans="1:13" x14ac:dyDescent="0.2">
      <c r="A9232">
        <v>5467</v>
      </c>
      <c r="B9232" s="4">
        <v>44034</v>
      </c>
      <c r="C9232" t="s">
        <v>39</v>
      </c>
      <c r="D9232" t="s">
        <v>40</v>
      </c>
      <c r="E9232" s="2" t="str">
        <f>VLOOKUP('SampleSuperstore - Main Data'!D9232,Reference!$A$26:$B$74,2,FALSE)</f>
        <v>East</v>
      </c>
      <c r="F9232" s="22" t="s">
        <v>13</v>
      </c>
      <c r="G9232" s="22" t="s">
        <v>14</v>
      </c>
      <c r="H9232" s="24">
        <f>VLOOKUP($G9232, Reference!$A$3:$C$20, 2,FALSE)*I9232</f>
        <v>180</v>
      </c>
      <c r="I9232" s="22">
        <v>4</v>
      </c>
      <c r="J9232" s="26" cm="1">
        <f t="array" ref="J9232">IFERROR(_xlfn.IFS(AND(C9232="Corporate", F9232="Technology"), 3%, C9232="Corporate", 1%),0%)</f>
        <v>0</v>
      </c>
      <c r="K9232" s="24">
        <f>VLOOKUP($G9232, Reference!$A$3:$C$20, 3,FALSE)*I9232</f>
        <v>140</v>
      </c>
      <c r="L9232" s="27">
        <f t="shared" si="288"/>
        <v>40</v>
      </c>
      <c r="M9232" s="27">
        <f t="shared" si="289"/>
        <v>40</v>
      </c>
    </row>
    <row r="9233" spans="1:13" x14ac:dyDescent="0.2">
      <c r="A9233">
        <v>5468</v>
      </c>
      <c r="B9233" s="4">
        <v>44034</v>
      </c>
      <c r="C9233" t="s">
        <v>39</v>
      </c>
      <c r="D9233" t="s">
        <v>36</v>
      </c>
      <c r="E9233" s="2" t="str">
        <f>VLOOKUP('SampleSuperstore - Main Data'!D9233,Reference!$A$26:$B$74,2,FALSE)</f>
        <v>East</v>
      </c>
      <c r="F9233" s="22" t="s">
        <v>23</v>
      </c>
      <c r="G9233" s="22" t="s">
        <v>24</v>
      </c>
      <c r="H9233" s="24">
        <f>VLOOKUP($G9233, Reference!$A$3:$C$20, 2,FALSE)*I9233</f>
        <v>198</v>
      </c>
      <c r="I9233" s="22">
        <v>2</v>
      </c>
      <c r="J9233" s="26" cm="1">
        <f t="array" ref="J9233">IFERROR(_xlfn.IFS(AND(C9233="Corporate", F9233="Technology"), 3%, C9233="Corporate", 1%),0%)</f>
        <v>0</v>
      </c>
      <c r="K9233" s="24">
        <f>VLOOKUP($G9233, Reference!$A$3:$C$20, 3,FALSE)*I9233</f>
        <v>158</v>
      </c>
      <c r="L9233" s="27">
        <f t="shared" si="288"/>
        <v>40</v>
      </c>
      <c r="M9233" s="27">
        <f t="shared" si="289"/>
        <v>40</v>
      </c>
    </row>
    <row r="9234" spans="1:13" x14ac:dyDescent="0.2">
      <c r="A9234">
        <v>5469</v>
      </c>
      <c r="B9234" s="4">
        <v>44034</v>
      </c>
      <c r="C9234" t="s">
        <v>39</v>
      </c>
      <c r="D9234" t="s">
        <v>47</v>
      </c>
      <c r="E9234" s="2" t="str">
        <f>VLOOKUP('SampleSuperstore - Main Data'!D9234,Reference!$A$26:$B$74,2,FALSE)</f>
        <v>South</v>
      </c>
      <c r="F9234" s="22" t="s">
        <v>13</v>
      </c>
      <c r="G9234" s="22" t="s">
        <v>26</v>
      </c>
      <c r="H9234" s="24">
        <f>VLOOKUP($G9234, Reference!$A$3:$C$20, 2,FALSE)*I9234</f>
        <v>2.5</v>
      </c>
      <c r="I9234" s="22">
        <v>1</v>
      </c>
      <c r="J9234" s="26" cm="1">
        <f t="array" ref="J9234">IFERROR(_xlfn.IFS(AND(C9234="Corporate", F9234="Technology"), 3%, C9234="Corporate", 1%),0%)</f>
        <v>0</v>
      </c>
      <c r="K9234" s="24">
        <f>VLOOKUP($G9234, Reference!$A$3:$C$20, 3,FALSE)*I9234</f>
        <v>2</v>
      </c>
      <c r="L9234" s="27">
        <f t="shared" si="288"/>
        <v>0.5</v>
      </c>
      <c r="M9234" s="27">
        <f t="shared" si="289"/>
        <v>0.5</v>
      </c>
    </row>
    <row r="9235" spans="1:13" x14ac:dyDescent="0.2">
      <c r="A9235">
        <v>5492</v>
      </c>
      <c r="B9235" s="4">
        <v>44034</v>
      </c>
      <c r="C9235" t="s">
        <v>39</v>
      </c>
      <c r="D9235" t="s">
        <v>36</v>
      </c>
      <c r="E9235" s="2" t="str">
        <f>VLOOKUP('SampleSuperstore - Main Data'!D9235,Reference!$A$26:$B$74,2,FALSE)</f>
        <v>East</v>
      </c>
      <c r="F9235" s="22" t="s">
        <v>29</v>
      </c>
      <c r="G9235" s="22" t="s">
        <v>50</v>
      </c>
      <c r="H9235" s="24">
        <f>VLOOKUP($G9235, Reference!$A$3:$C$20, 2,FALSE)*I9235</f>
        <v>199</v>
      </c>
      <c r="I9235" s="22">
        <v>1</v>
      </c>
      <c r="J9235" s="26" cm="1">
        <f t="array" ref="J9235">IFERROR(_xlfn.IFS(AND(C9235="Corporate", F9235="Technology"), 3%, C9235="Corporate", 1%),0%)</f>
        <v>0</v>
      </c>
      <c r="K9235" s="24">
        <f>VLOOKUP($G9235, Reference!$A$3:$C$20, 3,FALSE)*I9235</f>
        <v>165</v>
      </c>
      <c r="L9235" s="27">
        <f t="shared" si="288"/>
        <v>34</v>
      </c>
      <c r="M9235" s="27">
        <f t="shared" si="289"/>
        <v>34</v>
      </c>
    </row>
    <row r="9236" spans="1:13" x14ac:dyDescent="0.2">
      <c r="A9236">
        <v>5493</v>
      </c>
      <c r="B9236" s="4">
        <v>44034</v>
      </c>
      <c r="C9236" t="s">
        <v>39</v>
      </c>
      <c r="D9236" t="s">
        <v>46</v>
      </c>
      <c r="E9236" s="2" t="str">
        <f>VLOOKUP('SampleSuperstore - Main Data'!D9236,Reference!$A$26:$B$74,2,FALSE)</f>
        <v>Central</v>
      </c>
      <c r="F9236" s="22" t="s">
        <v>13</v>
      </c>
      <c r="G9236" s="22" t="s">
        <v>20</v>
      </c>
      <c r="H9236" s="24">
        <f>VLOOKUP($G9236, Reference!$A$3:$C$20, 2,FALSE)*I9236</f>
        <v>34</v>
      </c>
      <c r="I9236" s="22">
        <v>2</v>
      </c>
      <c r="J9236" s="26" cm="1">
        <f t="array" ref="J9236">IFERROR(_xlfn.IFS(AND(C9236="Corporate", F9236="Technology"), 3%, C9236="Corporate", 1%),0%)</f>
        <v>0</v>
      </c>
      <c r="K9236" s="24">
        <f>VLOOKUP($G9236, Reference!$A$3:$C$20, 3,FALSE)*I9236</f>
        <v>20</v>
      </c>
      <c r="L9236" s="27">
        <f t="shared" si="288"/>
        <v>14</v>
      </c>
      <c r="M9236" s="27">
        <f t="shared" si="289"/>
        <v>14</v>
      </c>
    </row>
    <row r="9237" spans="1:13" x14ac:dyDescent="0.2">
      <c r="A9237">
        <v>5494</v>
      </c>
      <c r="B9237" s="4">
        <v>44034</v>
      </c>
      <c r="C9237" t="s">
        <v>39</v>
      </c>
      <c r="D9237" t="s">
        <v>70</v>
      </c>
      <c r="E9237" s="2" t="str">
        <f>VLOOKUP('SampleSuperstore - Main Data'!D9237,Reference!$A$26:$B$74,2,FALSE)</f>
        <v>Central</v>
      </c>
      <c r="F9237" s="22" t="s">
        <v>29</v>
      </c>
      <c r="G9237" s="22" t="s">
        <v>50</v>
      </c>
      <c r="H9237" s="24">
        <f>VLOOKUP($G9237, Reference!$A$3:$C$20, 2,FALSE)*I9237</f>
        <v>597</v>
      </c>
      <c r="I9237" s="22">
        <v>3</v>
      </c>
      <c r="J9237" s="26" cm="1">
        <f t="array" ref="J9237">IFERROR(_xlfn.IFS(AND(C9237="Corporate", F9237="Technology"), 3%, C9237="Corporate", 1%),0%)</f>
        <v>0</v>
      </c>
      <c r="K9237" s="24">
        <f>VLOOKUP($G9237, Reference!$A$3:$C$20, 3,FALSE)*I9237</f>
        <v>495</v>
      </c>
      <c r="L9237" s="27">
        <f t="shared" si="288"/>
        <v>102</v>
      </c>
      <c r="M9237" s="27">
        <f t="shared" si="289"/>
        <v>102</v>
      </c>
    </row>
    <row r="9238" spans="1:13" x14ac:dyDescent="0.2">
      <c r="A9238">
        <v>5495</v>
      </c>
      <c r="B9238" s="4">
        <v>44034</v>
      </c>
      <c r="C9238" t="s">
        <v>39</v>
      </c>
      <c r="D9238" t="s">
        <v>15</v>
      </c>
      <c r="E9238" s="2" t="str">
        <f>VLOOKUP('SampleSuperstore - Main Data'!D9238,Reference!$A$26:$B$74,2,FALSE)</f>
        <v>West</v>
      </c>
      <c r="F9238" s="22" t="s">
        <v>29</v>
      </c>
      <c r="G9238" s="22" t="s">
        <v>50</v>
      </c>
      <c r="H9238" s="24">
        <f>VLOOKUP($G9238, Reference!$A$3:$C$20, 2,FALSE)*I9238</f>
        <v>1194</v>
      </c>
      <c r="I9238" s="22">
        <v>6</v>
      </c>
      <c r="J9238" s="26" cm="1">
        <f t="array" ref="J9238">IFERROR(_xlfn.IFS(AND(C9238="Corporate", F9238="Technology"), 3%, C9238="Corporate", 1%),0%)</f>
        <v>0</v>
      </c>
      <c r="K9238" s="24">
        <f>VLOOKUP($G9238, Reference!$A$3:$C$20, 3,FALSE)*I9238</f>
        <v>990</v>
      </c>
      <c r="L9238" s="27">
        <f t="shared" si="288"/>
        <v>204</v>
      </c>
      <c r="M9238" s="27">
        <f t="shared" si="289"/>
        <v>204</v>
      </c>
    </row>
    <row r="9239" spans="1:13" x14ac:dyDescent="0.2">
      <c r="A9239">
        <v>5496</v>
      </c>
      <c r="B9239" s="4">
        <v>44035</v>
      </c>
      <c r="C9239" t="s">
        <v>39</v>
      </c>
      <c r="D9239" t="s">
        <v>46</v>
      </c>
      <c r="E9239" s="2" t="str">
        <f>VLOOKUP('SampleSuperstore - Main Data'!D9239,Reference!$A$26:$B$74,2,FALSE)</f>
        <v>Central</v>
      </c>
      <c r="F9239" s="22" t="s">
        <v>13</v>
      </c>
      <c r="G9239" s="22" t="s">
        <v>14</v>
      </c>
      <c r="H9239" s="24">
        <f>VLOOKUP($G9239, Reference!$A$3:$C$20, 2,FALSE)*I9239</f>
        <v>315</v>
      </c>
      <c r="I9239" s="22">
        <v>7</v>
      </c>
      <c r="J9239" s="26" cm="1">
        <f t="array" ref="J9239">IFERROR(_xlfn.IFS(AND(C9239="Corporate", F9239="Technology"), 3%, C9239="Corporate", 1%),0%)</f>
        <v>0</v>
      </c>
      <c r="K9239" s="24">
        <f>VLOOKUP($G9239, Reference!$A$3:$C$20, 3,FALSE)*I9239</f>
        <v>245</v>
      </c>
      <c r="L9239" s="27">
        <f t="shared" si="288"/>
        <v>70</v>
      </c>
      <c r="M9239" s="27">
        <f t="shared" si="289"/>
        <v>70</v>
      </c>
    </row>
    <row r="9240" spans="1:13" x14ac:dyDescent="0.2">
      <c r="A9240">
        <v>5497</v>
      </c>
      <c r="B9240" s="4">
        <v>44035</v>
      </c>
      <c r="C9240" t="s">
        <v>39</v>
      </c>
      <c r="D9240" t="s">
        <v>18</v>
      </c>
      <c r="E9240" s="2" t="str">
        <f>VLOOKUP('SampleSuperstore - Main Data'!D9240,Reference!$A$26:$B$74,2,FALSE)</f>
        <v>South</v>
      </c>
      <c r="F9240" s="22" t="s">
        <v>13</v>
      </c>
      <c r="G9240" s="22" t="s">
        <v>26</v>
      </c>
      <c r="H9240" s="24">
        <f>VLOOKUP($G9240, Reference!$A$3:$C$20, 2,FALSE)*I9240</f>
        <v>7.5</v>
      </c>
      <c r="I9240" s="22">
        <v>3</v>
      </c>
      <c r="J9240" s="26" cm="1">
        <f t="array" ref="J9240">IFERROR(_xlfn.IFS(AND(C9240="Corporate", F9240="Technology"), 3%, C9240="Corporate", 1%),0%)</f>
        <v>0</v>
      </c>
      <c r="K9240" s="24">
        <f>VLOOKUP($G9240, Reference!$A$3:$C$20, 3,FALSE)*I9240</f>
        <v>6</v>
      </c>
      <c r="L9240" s="27">
        <f t="shared" si="288"/>
        <v>1.5</v>
      </c>
      <c r="M9240" s="27">
        <f t="shared" si="289"/>
        <v>1.5</v>
      </c>
    </row>
    <row r="9241" spans="1:13" x14ac:dyDescent="0.2">
      <c r="A9241">
        <v>5498</v>
      </c>
      <c r="B9241" s="4">
        <v>44035</v>
      </c>
      <c r="C9241" t="s">
        <v>39</v>
      </c>
      <c r="D9241" t="s">
        <v>15</v>
      </c>
      <c r="E9241" s="2" t="str">
        <f>VLOOKUP('SampleSuperstore - Main Data'!D9241,Reference!$A$26:$B$74,2,FALSE)</f>
        <v>West</v>
      </c>
      <c r="F9241" s="22" t="s">
        <v>13</v>
      </c>
      <c r="G9241" s="22" t="s">
        <v>26</v>
      </c>
      <c r="H9241" s="24">
        <f>VLOOKUP($G9241, Reference!$A$3:$C$20, 2,FALSE)*I9241</f>
        <v>12.5</v>
      </c>
      <c r="I9241" s="22">
        <v>5</v>
      </c>
      <c r="J9241" s="26" cm="1">
        <f t="array" ref="J9241">IFERROR(_xlfn.IFS(AND(C9241="Corporate", F9241="Technology"), 3%, C9241="Corporate", 1%),0%)</f>
        <v>0</v>
      </c>
      <c r="K9241" s="24">
        <f>VLOOKUP($G9241, Reference!$A$3:$C$20, 3,FALSE)*I9241</f>
        <v>10</v>
      </c>
      <c r="L9241" s="27">
        <f t="shared" si="288"/>
        <v>2.5</v>
      </c>
      <c r="M9241" s="27">
        <f t="shared" si="289"/>
        <v>2.5</v>
      </c>
    </row>
    <row r="9242" spans="1:13" x14ac:dyDescent="0.2">
      <c r="A9242">
        <v>5524</v>
      </c>
      <c r="B9242" s="4">
        <v>44035</v>
      </c>
      <c r="C9242" t="s">
        <v>39</v>
      </c>
      <c r="D9242" t="s">
        <v>56</v>
      </c>
      <c r="E9242" s="2" t="str">
        <f>VLOOKUP('SampleSuperstore - Main Data'!D9242,Reference!$A$26:$B$74,2,FALSE)</f>
        <v>Central</v>
      </c>
      <c r="F9242" s="22" t="s">
        <v>13</v>
      </c>
      <c r="G9242" s="22" t="s">
        <v>26</v>
      </c>
      <c r="H9242" s="24">
        <f>VLOOKUP($G9242, Reference!$A$3:$C$20, 2,FALSE)*I9242</f>
        <v>7.5</v>
      </c>
      <c r="I9242" s="22">
        <v>3</v>
      </c>
      <c r="J9242" s="26" cm="1">
        <f t="array" ref="J9242">IFERROR(_xlfn.IFS(AND(C9242="Corporate", F9242="Technology"), 3%, C9242="Corporate", 1%),0%)</f>
        <v>0</v>
      </c>
      <c r="K9242" s="24">
        <f>VLOOKUP($G9242, Reference!$A$3:$C$20, 3,FALSE)*I9242</f>
        <v>6</v>
      </c>
      <c r="L9242" s="27">
        <f t="shared" si="288"/>
        <v>1.5</v>
      </c>
      <c r="M9242" s="27">
        <f t="shared" si="289"/>
        <v>1.5</v>
      </c>
    </row>
    <row r="9243" spans="1:13" x14ac:dyDescent="0.2">
      <c r="A9243">
        <v>5525</v>
      </c>
      <c r="B9243" s="4">
        <v>44035</v>
      </c>
      <c r="C9243" t="s">
        <v>39</v>
      </c>
      <c r="D9243" t="s">
        <v>15</v>
      </c>
      <c r="E9243" s="2" t="str">
        <f>VLOOKUP('SampleSuperstore - Main Data'!D9243,Reference!$A$26:$B$74,2,FALSE)</f>
        <v>West</v>
      </c>
      <c r="F9243" s="22" t="s">
        <v>23</v>
      </c>
      <c r="G9243" s="22" t="s">
        <v>59</v>
      </c>
      <c r="H9243" s="24">
        <f>VLOOKUP($G9243, Reference!$A$3:$C$20, 2,FALSE)*I9243</f>
        <v>85</v>
      </c>
      <c r="I9243" s="22">
        <v>1</v>
      </c>
      <c r="J9243" s="26" cm="1">
        <f t="array" ref="J9243">IFERROR(_xlfn.IFS(AND(C9243="Corporate", F9243="Technology"), 3%, C9243="Corporate", 1%),0%)</f>
        <v>0</v>
      </c>
      <c r="K9243" s="24">
        <f>VLOOKUP($G9243, Reference!$A$3:$C$20, 3,FALSE)*I9243</f>
        <v>75</v>
      </c>
      <c r="L9243" s="27">
        <f t="shared" si="288"/>
        <v>10</v>
      </c>
      <c r="M9243" s="27">
        <f t="shared" si="289"/>
        <v>10</v>
      </c>
    </row>
    <row r="9244" spans="1:13" x14ac:dyDescent="0.2">
      <c r="A9244">
        <v>5526</v>
      </c>
      <c r="B9244" s="4">
        <v>44036</v>
      </c>
      <c r="C9244" t="s">
        <v>39</v>
      </c>
      <c r="D9244" t="s">
        <v>40</v>
      </c>
      <c r="E9244" s="2" t="str">
        <f>VLOOKUP('SampleSuperstore - Main Data'!D9244,Reference!$A$26:$B$74,2,FALSE)</f>
        <v>East</v>
      </c>
      <c r="F9244" s="22" t="s">
        <v>13</v>
      </c>
      <c r="G9244" s="22" t="s">
        <v>26</v>
      </c>
      <c r="H9244" s="24">
        <f>VLOOKUP($G9244, Reference!$A$3:$C$20, 2,FALSE)*I9244</f>
        <v>15</v>
      </c>
      <c r="I9244" s="22">
        <v>6</v>
      </c>
      <c r="J9244" s="26" cm="1">
        <f t="array" ref="J9244">IFERROR(_xlfn.IFS(AND(C9244="Corporate", F9244="Technology"), 3%, C9244="Corporate", 1%),0%)</f>
        <v>0</v>
      </c>
      <c r="K9244" s="24">
        <f>VLOOKUP($G9244, Reference!$A$3:$C$20, 3,FALSE)*I9244</f>
        <v>12</v>
      </c>
      <c r="L9244" s="27">
        <f t="shared" si="288"/>
        <v>3</v>
      </c>
      <c r="M9244" s="27">
        <f t="shared" si="289"/>
        <v>3</v>
      </c>
    </row>
    <row r="9245" spans="1:13" x14ac:dyDescent="0.2">
      <c r="A9245">
        <v>5527</v>
      </c>
      <c r="B9245" s="4">
        <v>44036</v>
      </c>
      <c r="C9245" t="s">
        <v>39</v>
      </c>
      <c r="D9245" t="s">
        <v>15</v>
      </c>
      <c r="E9245" s="2" t="str">
        <f>VLOOKUP('SampleSuperstore - Main Data'!D9245,Reference!$A$26:$B$74,2,FALSE)</f>
        <v>West</v>
      </c>
      <c r="F9245" s="22" t="s">
        <v>13</v>
      </c>
      <c r="G9245" s="22" t="s">
        <v>20</v>
      </c>
      <c r="H9245" s="24">
        <f>VLOOKUP($G9245, Reference!$A$3:$C$20, 2,FALSE)*I9245</f>
        <v>68</v>
      </c>
      <c r="I9245" s="22">
        <v>4</v>
      </c>
      <c r="J9245" s="26" cm="1">
        <f t="array" ref="J9245">IFERROR(_xlfn.IFS(AND(C9245="Corporate", F9245="Technology"), 3%, C9245="Corporate", 1%),0%)</f>
        <v>0</v>
      </c>
      <c r="K9245" s="24">
        <f>VLOOKUP($G9245, Reference!$A$3:$C$20, 3,FALSE)*I9245</f>
        <v>40</v>
      </c>
      <c r="L9245" s="27">
        <f t="shared" si="288"/>
        <v>28</v>
      </c>
      <c r="M9245" s="27">
        <f t="shared" si="289"/>
        <v>28</v>
      </c>
    </row>
    <row r="9246" spans="1:13" x14ac:dyDescent="0.2">
      <c r="A9246">
        <v>5528</v>
      </c>
      <c r="B9246" s="4">
        <v>44036</v>
      </c>
      <c r="C9246" t="s">
        <v>39</v>
      </c>
      <c r="D9246" t="s">
        <v>19</v>
      </c>
      <c r="E9246" s="2" t="str">
        <f>VLOOKUP('SampleSuperstore - Main Data'!D9246,Reference!$A$26:$B$74,2,FALSE)</f>
        <v>East</v>
      </c>
      <c r="F9246" s="22" t="s">
        <v>29</v>
      </c>
      <c r="G9246" s="22" t="s">
        <v>33</v>
      </c>
      <c r="H9246" s="24">
        <f>VLOOKUP($G9246, Reference!$A$3:$C$20, 2,FALSE)*I9246</f>
        <v>15</v>
      </c>
      <c r="I9246" s="22">
        <v>3</v>
      </c>
      <c r="J9246" s="26" cm="1">
        <f t="array" ref="J9246">IFERROR(_xlfn.IFS(AND(C9246="Corporate", F9246="Technology"), 3%, C9246="Corporate", 1%),0%)</f>
        <v>0</v>
      </c>
      <c r="K9246" s="24">
        <f>VLOOKUP($G9246, Reference!$A$3:$C$20, 3,FALSE)*I9246</f>
        <v>7.5</v>
      </c>
      <c r="L9246" s="27">
        <f t="shared" si="288"/>
        <v>7.5</v>
      </c>
      <c r="M9246" s="27">
        <f t="shared" si="289"/>
        <v>7.5</v>
      </c>
    </row>
    <row r="9247" spans="1:13" x14ac:dyDescent="0.2">
      <c r="A9247">
        <v>5529</v>
      </c>
      <c r="B9247" s="4">
        <v>44036</v>
      </c>
      <c r="C9247" t="s">
        <v>39</v>
      </c>
      <c r="D9247" t="s">
        <v>58</v>
      </c>
      <c r="E9247" s="2" t="str">
        <f>VLOOKUP('SampleSuperstore - Main Data'!D9247,Reference!$A$26:$B$74,2,FALSE)</f>
        <v>Central</v>
      </c>
      <c r="F9247" s="22" t="s">
        <v>13</v>
      </c>
      <c r="G9247" s="22" t="s">
        <v>28</v>
      </c>
      <c r="H9247" s="24">
        <f>VLOOKUP($G9247, Reference!$A$3:$C$20, 2,FALSE)*I9247</f>
        <v>45</v>
      </c>
      <c r="I9247" s="22">
        <v>3</v>
      </c>
      <c r="J9247" s="26" cm="1">
        <f t="array" ref="J9247">IFERROR(_xlfn.IFS(AND(C9247="Corporate", F9247="Technology"), 3%, C9247="Corporate", 1%),0%)</f>
        <v>0</v>
      </c>
      <c r="K9247" s="24">
        <f>VLOOKUP($G9247, Reference!$A$3:$C$20, 3,FALSE)*I9247</f>
        <v>36</v>
      </c>
      <c r="L9247" s="27">
        <f t="shared" si="288"/>
        <v>9</v>
      </c>
      <c r="M9247" s="27">
        <f t="shared" si="289"/>
        <v>9</v>
      </c>
    </row>
    <row r="9248" spans="1:13" x14ac:dyDescent="0.2">
      <c r="A9248">
        <v>5547</v>
      </c>
      <c r="B9248" s="4">
        <v>44037</v>
      </c>
      <c r="C9248" t="s">
        <v>39</v>
      </c>
      <c r="D9248" t="s">
        <v>36</v>
      </c>
      <c r="E9248" s="2" t="str">
        <f>VLOOKUP('SampleSuperstore - Main Data'!D9248,Reference!$A$26:$B$74,2,FALSE)</f>
        <v>East</v>
      </c>
      <c r="F9248" s="22" t="s">
        <v>13</v>
      </c>
      <c r="G9248" s="22" t="s">
        <v>26</v>
      </c>
      <c r="H9248" s="24">
        <f>VLOOKUP($G9248, Reference!$A$3:$C$20, 2,FALSE)*I9248</f>
        <v>7.5</v>
      </c>
      <c r="I9248" s="22">
        <v>3</v>
      </c>
      <c r="J9248" s="26" cm="1">
        <f t="array" ref="J9248">IFERROR(_xlfn.IFS(AND(C9248="Corporate", F9248="Technology"), 3%, C9248="Corporate", 1%),0%)</f>
        <v>0</v>
      </c>
      <c r="K9248" s="24">
        <f>VLOOKUP($G9248, Reference!$A$3:$C$20, 3,FALSE)*I9248</f>
        <v>6</v>
      </c>
      <c r="L9248" s="27">
        <f t="shared" si="288"/>
        <v>1.5</v>
      </c>
      <c r="M9248" s="27">
        <f t="shared" si="289"/>
        <v>1.5</v>
      </c>
    </row>
    <row r="9249" spans="1:13" x14ac:dyDescent="0.2">
      <c r="A9249">
        <v>5567</v>
      </c>
      <c r="B9249" s="4">
        <v>44037</v>
      </c>
      <c r="C9249" t="s">
        <v>39</v>
      </c>
      <c r="D9249" t="s">
        <v>57</v>
      </c>
      <c r="E9249" s="2" t="str">
        <f>VLOOKUP('SampleSuperstore - Main Data'!D9249,Reference!$A$26:$B$74,2,FALSE)</f>
        <v>South</v>
      </c>
      <c r="F9249" s="22" t="s">
        <v>13</v>
      </c>
      <c r="G9249" s="22" t="s">
        <v>26</v>
      </c>
      <c r="H9249" s="24">
        <f>VLOOKUP($G9249, Reference!$A$3:$C$20, 2,FALSE)*I9249</f>
        <v>5</v>
      </c>
      <c r="I9249" s="22">
        <v>2</v>
      </c>
      <c r="J9249" s="26" cm="1">
        <f t="array" ref="J9249">IFERROR(_xlfn.IFS(AND(C9249="Corporate", F9249="Technology"), 3%, C9249="Corporate", 1%),0%)</f>
        <v>0</v>
      </c>
      <c r="K9249" s="24">
        <f>VLOOKUP($G9249, Reference!$A$3:$C$20, 3,FALSE)*I9249</f>
        <v>4</v>
      </c>
      <c r="L9249" s="27">
        <f t="shared" si="288"/>
        <v>1</v>
      </c>
      <c r="M9249" s="27">
        <f t="shared" si="289"/>
        <v>1</v>
      </c>
    </row>
    <row r="9250" spans="1:13" x14ac:dyDescent="0.2">
      <c r="A9250">
        <v>5568</v>
      </c>
      <c r="B9250" s="4">
        <v>44037</v>
      </c>
      <c r="C9250" t="s">
        <v>39</v>
      </c>
      <c r="D9250" t="s">
        <v>15</v>
      </c>
      <c r="E9250" s="2" t="str">
        <f>VLOOKUP('SampleSuperstore - Main Data'!D9250,Reference!$A$26:$B$74,2,FALSE)</f>
        <v>West</v>
      </c>
      <c r="F9250" s="22" t="s">
        <v>13</v>
      </c>
      <c r="G9250" s="22" t="s">
        <v>20</v>
      </c>
      <c r="H9250" s="24">
        <f>VLOOKUP($G9250, Reference!$A$3:$C$20, 2,FALSE)*I9250</f>
        <v>102</v>
      </c>
      <c r="I9250" s="22">
        <v>6</v>
      </c>
      <c r="J9250" s="26" cm="1">
        <f t="array" ref="J9250">IFERROR(_xlfn.IFS(AND(C9250="Corporate", F9250="Technology"), 3%, C9250="Corporate", 1%),0%)</f>
        <v>0</v>
      </c>
      <c r="K9250" s="24">
        <f>VLOOKUP($G9250, Reference!$A$3:$C$20, 3,FALSE)*I9250</f>
        <v>60</v>
      </c>
      <c r="L9250" s="27">
        <f t="shared" si="288"/>
        <v>42</v>
      </c>
      <c r="M9250" s="27">
        <f t="shared" si="289"/>
        <v>42</v>
      </c>
    </row>
    <row r="9251" spans="1:13" x14ac:dyDescent="0.2">
      <c r="A9251">
        <v>5569</v>
      </c>
      <c r="B9251" s="4">
        <v>44038</v>
      </c>
      <c r="C9251" t="s">
        <v>39</v>
      </c>
      <c r="D9251" t="s">
        <v>15</v>
      </c>
      <c r="E9251" s="2" t="str">
        <f>VLOOKUP('SampleSuperstore - Main Data'!D9251,Reference!$A$26:$B$74,2,FALSE)</f>
        <v>West</v>
      </c>
      <c r="F9251" s="22" t="s">
        <v>29</v>
      </c>
      <c r="G9251" s="22" t="s">
        <v>61</v>
      </c>
      <c r="H9251" s="24">
        <f>VLOOKUP($G9251, Reference!$A$3:$C$20, 2,FALSE)*I9251</f>
        <v>4350</v>
      </c>
      <c r="I9251" s="22">
        <v>6</v>
      </c>
      <c r="J9251" s="26" cm="1">
        <f t="array" ref="J9251">IFERROR(_xlfn.IFS(AND(C9251="Corporate", F9251="Technology"), 3%, C9251="Corporate", 1%),0%)</f>
        <v>0</v>
      </c>
      <c r="K9251" s="24">
        <f>VLOOKUP($G9251, Reference!$A$3:$C$20, 3,FALSE)*I9251</f>
        <v>4200</v>
      </c>
      <c r="L9251" s="27">
        <f t="shared" si="288"/>
        <v>150</v>
      </c>
      <c r="M9251" s="27">
        <f t="shared" si="289"/>
        <v>150</v>
      </c>
    </row>
    <row r="9252" spans="1:13" x14ac:dyDescent="0.2">
      <c r="A9252">
        <v>5586</v>
      </c>
      <c r="B9252" s="4">
        <v>44038</v>
      </c>
      <c r="C9252" t="s">
        <v>39</v>
      </c>
      <c r="D9252" t="s">
        <v>46</v>
      </c>
      <c r="E9252" s="2" t="str">
        <f>VLOOKUP('SampleSuperstore - Main Data'!D9252,Reference!$A$26:$B$74,2,FALSE)</f>
        <v>Central</v>
      </c>
      <c r="F9252" s="22" t="s">
        <v>13</v>
      </c>
      <c r="G9252" s="22" t="s">
        <v>20</v>
      </c>
      <c r="H9252" s="24">
        <f>VLOOKUP($G9252, Reference!$A$3:$C$20, 2,FALSE)*I9252</f>
        <v>85</v>
      </c>
      <c r="I9252" s="22">
        <v>5</v>
      </c>
      <c r="J9252" s="26" cm="1">
        <f t="array" ref="J9252">IFERROR(_xlfn.IFS(AND(C9252="Corporate", F9252="Technology"), 3%, C9252="Corporate", 1%),0%)</f>
        <v>0</v>
      </c>
      <c r="K9252" s="24">
        <f>VLOOKUP($G9252, Reference!$A$3:$C$20, 3,FALSE)*I9252</f>
        <v>50</v>
      </c>
      <c r="L9252" s="27">
        <f t="shared" si="288"/>
        <v>35</v>
      </c>
      <c r="M9252" s="27">
        <f t="shared" si="289"/>
        <v>35</v>
      </c>
    </row>
    <row r="9253" spans="1:13" x14ac:dyDescent="0.2">
      <c r="A9253">
        <v>5587</v>
      </c>
      <c r="B9253" s="4">
        <v>44038</v>
      </c>
      <c r="C9253" t="s">
        <v>39</v>
      </c>
      <c r="D9253" t="s">
        <v>21</v>
      </c>
      <c r="E9253" s="2" t="str">
        <f>VLOOKUP('SampleSuperstore - Main Data'!D9253,Reference!$A$26:$B$74,2,FALSE)</f>
        <v>West</v>
      </c>
      <c r="F9253" s="22" t="s">
        <v>13</v>
      </c>
      <c r="G9253" s="22" t="s">
        <v>28</v>
      </c>
      <c r="H9253" s="24">
        <f>VLOOKUP($G9253, Reference!$A$3:$C$20, 2,FALSE)*I9253</f>
        <v>45</v>
      </c>
      <c r="I9253" s="22">
        <v>3</v>
      </c>
      <c r="J9253" s="26" cm="1">
        <f t="array" ref="J9253">IFERROR(_xlfn.IFS(AND(C9253="Corporate", F9253="Technology"), 3%, C9253="Corporate", 1%),0%)</f>
        <v>0</v>
      </c>
      <c r="K9253" s="24">
        <f>VLOOKUP($G9253, Reference!$A$3:$C$20, 3,FALSE)*I9253</f>
        <v>36</v>
      </c>
      <c r="L9253" s="27">
        <f t="shared" si="288"/>
        <v>9</v>
      </c>
      <c r="M9253" s="27">
        <f t="shared" si="289"/>
        <v>9</v>
      </c>
    </row>
    <row r="9254" spans="1:13" x14ac:dyDescent="0.2">
      <c r="A9254">
        <v>5588</v>
      </c>
      <c r="B9254" s="4">
        <v>44038</v>
      </c>
      <c r="C9254" t="s">
        <v>39</v>
      </c>
      <c r="D9254" t="s">
        <v>40</v>
      </c>
      <c r="E9254" s="2" t="str">
        <f>VLOOKUP('SampleSuperstore - Main Data'!D9254,Reference!$A$26:$B$74,2,FALSE)</f>
        <v>East</v>
      </c>
      <c r="F9254" s="22" t="s">
        <v>29</v>
      </c>
      <c r="G9254" s="22" t="s">
        <v>50</v>
      </c>
      <c r="H9254" s="24">
        <f>VLOOKUP($G9254, Reference!$A$3:$C$20, 2,FALSE)*I9254</f>
        <v>199</v>
      </c>
      <c r="I9254" s="22">
        <v>1</v>
      </c>
      <c r="J9254" s="26" cm="1">
        <f t="array" ref="J9254">IFERROR(_xlfn.IFS(AND(C9254="Corporate", F9254="Technology"), 3%, C9254="Corporate", 1%),0%)</f>
        <v>0</v>
      </c>
      <c r="K9254" s="24">
        <f>VLOOKUP($G9254, Reference!$A$3:$C$20, 3,FALSE)*I9254</f>
        <v>165</v>
      </c>
      <c r="L9254" s="27">
        <f t="shared" si="288"/>
        <v>34</v>
      </c>
      <c r="M9254" s="27">
        <f t="shared" si="289"/>
        <v>34</v>
      </c>
    </row>
    <row r="9255" spans="1:13" x14ac:dyDescent="0.2">
      <c r="A9255">
        <v>5589</v>
      </c>
      <c r="B9255" s="4">
        <v>44038</v>
      </c>
      <c r="C9255" t="s">
        <v>39</v>
      </c>
      <c r="D9255" t="s">
        <v>15</v>
      </c>
      <c r="E9255" s="2" t="str">
        <f>VLOOKUP('SampleSuperstore - Main Data'!D9255,Reference!$A$26:$B$74,2,FALSE)</f>
        <v>West</v>
      </c>
      <c r="F9255" s="22" t="s">
        <v>13</v>
      </c>
      <c r="G9255" s="22" t="s">
        <v>14</v>
      </c>
      <c r="H9255" s="24">
        <f>VLOOKUP($G9255, Reference!$A$3:$C$20, 2,FALSE)*I9255</f>
        <v>270</v>
      </c>
      <c r="I9255" s="22">
        <v>6</v>
      </c>
      <c r="J9255" s="26" cm="1">
        <f t="array" ref="J9255">IFERROR(_xlfn.IFS(AND(C9255="Corporate", F9255="Technology"), 3%, C9255="Corporate", 1%),0%)</f>
        <v>0</v>
      </c>
      <c r="K9255" s="24">
        <f>VLOOKUP($G9255, Reference!$A$3:$C$20, 3,FALSE)*I9255</f>
        <v>210</v>
      </c>
      <c r="L9255" s="27">
        <f t="shared" si="288"/>
        <v>60</v>
      </c>
      <c r="M9255" s="27">
        <f t="shared" si="289"/>
        <v>60</v>
      </c>
    </row>
    <row r="9256" spans="1:13" x14ac:dyDescent="0.2">
      <c r="A9256">
        <v>5590</v>
      </c>
      <c r="B9256" s="4">
        <v>44038</v>
      </c>
      <c r="C9256" t="s">
        <v>39</v>
      </c>
      <c r="D9256" t="s">
        <v>47</v>
      </c>
      <c r="E9256" s="2" t="str">
        <f>VLOOKUP('SampleSuperstore - Main Data'!D9256,Reference!$A$26:$B$74,2,FALSE)</f>
        <v>South</v>
      </c>
      <c r="F9256" s="22" t="s">
        <v>29</v>
      </c>
      <c r="G9256" s="22" t="s">
        <v>33</v>
      </c>
      <c r="H9256" s="24">
        <f>VLOOKUP($G9256, Reference!$A$3:$C$20, 2,FALSE)*I9256</f>
        <v>20</v>
      </c>
      <c r="I9256" s="22">
        <v>4</v>
      </c>
      <c r="J9256" s="26" cm="1">
        <f t="array" ref="J9256">IFERROR(_xlfn.IFS(AND(C9256="Corporate", F9256="Technology"), 3%, C9256="Corporate", 1%),0%)</f>
        <v>0</v>
      </c>
      <c r="K9256" s="24">
        <f>VLOOKUP($G9256, Reference!$A$3:$C$20, 3,FALSE)*I9256</f>
        <v>10</v>
      </c>
      <c r="L9256" s="27">
        <f t="shared" si="288"/>
        <v>10</v>
      </c>
      <c r="M9256" s="27">
        <f t="shared" si="289"/>
        <v>10</v>
      </c>
    </row>
    <row r="9257" spans="1:13" x14ac:dyDescent="0.2">
      <c r="A9257">
        <v>5591</v>
      </c>
      <c r="B9257" s="4">
        <v>44039</v>
      </c>
      <c r="C9257" t="s">
        <v>39</v>
      </c>
      <c r="D9257" t="s">
        <v>15</v>
      </c>
      <c r="E9257" s="2" t="str">
        <f>VLOOKUP('SampleSuperstore - Main Data'!D9257,Reference!$A$26:$B$74,2,FALSE)</f>
        <v>West</v>
      </c>
      <c r="F9257" s="22" t="s">
        <v>13</v>
      </c>
      <c r="G9257" s="22" t="s">
        <v>49</v>
      </c>
      <c r="H9257" s="24">
        <f>VLOOKUP($G9257, Reference!$A$3:$C$20, 2,FALSE)*I9257</f>
        <v>280</v>
      </c>
      <c r="I9257" s="22">
        <v>7</v>
      </c>
      <c r="J9257" s="26" cm="1">
        <f t="array" ref="J9257">IFERROR(_xlfn.IFS(AND(C9257="Corporate", F9257="Technology"), 3%, C9257="Corporate", 1%),0%)</f>
        <v>0</v>
      </c>
      <c r="K9257" s="24">
        <f>VLOOKUP($G9257, Reference!$A$3:$C$20, 3,FALSE)*I9257</f>
        <v>245</v>
      </c>
      <c r="L9257" s="27">
        <f t="shared" si="288"/>
        <v>35</v>
      </c>
      <c r="M9257" s="27">
        <f t="shared" si="289"/>
        <v>35</v>
      </c>
    </row>
    <row r="9258" spans="1:13" x14ac:dyDescent="0.2">
      <c r="A9258">
        <v>5592</v>
      </c>
      <c r="B9258" s="4">
        <v>44039</v>
      </c>
      <c r="C9258" t="s">
        <v>39</v>
      </c>
      <c r="D9258" t="s">
        <v>15</v>
      </c>
      <c r="E9258" s="2" t="str">
        <f>VLOOKUP('SampleSuperstore - Main Data'!D9258,Reference!$A$26:$B$74,2,FALSE)</f>
        <v>West</v>
      </c>
      <c r="F9258" s="22" t="s">
        <v>13</v>
      </c>
      <c r="G9258" s="22" t="s">
        <v>26</v>
      </c>
      <c r="H9258" s="24">
        <f>VLOOKUP($G9258, Reference!$A$3:$C$20, 2,FALSE)*I9258</f>
        <v>5</v>
      </c>
      <c r="I9258" s="22">
        <v>2</v>
      </c>
      <c r="J9258" s="26" cm="1">
        <f t="array" ref="J9258">IFERROR(_xlfn.IFS(AND(C9258="Corporate", F9258="Technology"), 3%, C9258="Corporate", 1%),0%)</f>
        <v>0</v>
      </c>
      <c r="K9258" s="24">
        <f>VLOOKUP($G9258, Reference!$A$3:$C$20, 3,FALSE)*I9258</f>
        <v>4</v>
      </c>
      <c r="L9258" s="27">
        <f t="shared" si="288"/>
        <v>1</v>
      </c>
      <c r="M9258" s="27">
        <f t="shared" si="289"/>
        <v>1</v>
      </c>
    </row>
    <row r="9259" spans="1:13" x14ac:dyDescent="0.2">
      <c r="A9259">
        <v>5621</v>
      </c>
      <c r="B9259" s="4">
        <v>44039</v>
      </c>
      <c r="C9259" t="s">
        <v>39</v>
      </c>
      <c r="D9259" t="s">
        <v>19</v>
      </c>
      <c r="E9259" s="2" t="str">
        <f>VLOOKUP('SampleSuperstore - Main Data'!D9259,Reference!$A$26:$B$74,2,FALSE)</f>
        <v>East</v>
      </c>
      <c r="F9259" s="22" t="s">
        <v>13</v>
      </c>
      <c r="G9259" s="22" t="s">
        <v>14</v>
      </c>
      <c r="H9259" s="24">
        <f>VLOOKUP($G9259, Reference!$A$3:$C$20, 2,FALSE)*I9259</f>
        <v>135</v>
      </c>
      <c r="I9259" s="22">
        <v>3</v>
      </c>
      <c r="J9259" s="26" cm="1">
        <f t="array" ref="J9259">IFERROR(_xlfn.IFS(AND(C9259="Corporate", F9259="Technology"), 3%, C9259="Corporate", 1%),0%)</f>
        <v>0</v>
      </c>
      <c r="K9259" s="24">
        <f>VLOOKUP($G9259, Reference!$A$3:$C$20, 3,FALSE)*I9259</f>
        <v>105</v>
      </c>
      <c r="L9259" s="27">
        <f t="shared" si="288"/>
        <v>30</v>
      </c>
      <c r="M9259" s="27">
        <f t="shared" si="289"/>
        <v>30</v>
      </c>
    </row>
    <row r="9260" spans="1:13" x14ac:dyDescent="0.2">
      <c r="A9260">
        <v>5622</v>
      </c>
      <c r="B9260" s="4">
        <v>44040</v>
      </c>
      <c r="C9260" t="s">
        <v>39</v>
      </c>
      <c r="D9260" t="s">
        <v>44</v>
      </c>
      <c r="E9260" s="2" t="str">
        <f>VLOOKUP('SampleSuperstore - Main Data'!D9260,Reference!$A$26:$B$74,2,FALSE)</f>
        <v>South</v>
      </c>
      <c r="F9260" s="22" t="s">
        <v>13</v>
      </c>
      <c r="G9260" s="22" t="s">
        <v>26</v>
      </c>
      <c r="H9260" s="24">
        <f>VLOOKUP($G9260, Reference!$A$3:$C$20, 2,FALSE)*I9260</f>
        <v>5</v>
      </c>
      <c r="I9260" s="22">
        <v>2</v>
      </c>
      <c r="J9260" s="26" cm="1">
        <f t="array" ref="J9260">IFERROR(_xlfn.IFS(AND(C9260="Corporate", F9260="Technology"), 3%, C9260="Corporate", 1%),0%)</f>
        <v>0</v>
      </c>
      <c r="K9260" s="24">
        <f>VLOOKUP($G9260, Reference!$A$3:$C$20, 3,FALSE)*I9260</f>
        <v>4</v>
      </c>
      <c r="L9260" s="27">
        <f t="shared" si="288"/>
        <v>1</v>
      </c>
      <c r="M9260" s="27">
        <f t="shared" si="289"/>
        <v>1</v>
      </c>
    </row>
    <row r="9261" spans="1:13" x14ac:dyDescent="0.2">
      <c r="A9261">
        <v>5623</v>
      </c>
      <c r="B9261" s="4">
        <v>44040</v>
      </c>
      <c r="C9261" t="s">
        <v>39</v>
      </c>
      <c r="D9261" t="s">
        <v>47</v>
      </c>
      <c r="E9261" s="2" t="str">
        <f>VLOOKUP('SampleSuperstore - Main Data'!D9261,Reference!$A$26:$B$74,2,FALSE)</f>
        <v>South</v>
      </c>
      <c r="F9261" s="22" t="s">
        <v>13</v>
      </c>
      <c r="G9261" s="22" t="s">
        <v>49</v>
      </c>
      <c r="H9261" s="24">
        <f>VLOOKUP($G9261, Reference!$A$3:$C$20, 2,FALSE)*I9261</f>
        <v>320</v>
      </c>
      <c r="I9261" s="22">
        <v>8</v>
      </c>
      <c r="J9261" s="26" cm="1">
        <f t="array" ref="J9261">IFERROR(_xlfn.IFS(AND(C9261="Corporate", F9261="Technology"), 3%, C9261="Corporate", 1%),0%)</f>
        <v>0</v>
      </c>
      <c r="K9261" s="24">
        <f>VLOOKUP($G9261, Reference!$A$3:$C$20, 3,FALSE)*I9261</f>
        <v>280</v>
      </c>
      <c r="L9261" s="27">
        <f t="shared" si="288"/>
        <v>40</v>
      </c>
      <c r="M9261" s="27">
        <f t="shared" si="289"/>
        <v>40</v>
      </c>
    </row>
    <row r="9262" spans="1:13" x14ac:dyDescent="0.2">
      <c r="A9262">
        <v>5624</v>
      </c>
      <c r="B9262" s="4">
        <v>44040</v>
      </c>
      <c r="C9262" t="s">
        <v>39</v>
      </c>
      <c r="D9262" t="s">
        <v>18</v>
      </c>
      <c r="E9262" s="2" t="str">
        <f>VLOOKUP('SampleSuperstore - Main Data'!D9262,Reference!$A$26:$B$74,2,FALSE)</f>
        <v>South</v>
      </c>
      <c r="F9262" s="22" t="s">
        <v>13</v>
      </c>
      <c r="G9262" s="22" t="s">
        <v>49</v>
      </c>
      <c r="H9262" s="24">
        <f>VLOOKUP($G9262, Reference!$A$3:$C$20, 2,FALSE)*I9262</f>
        <v>160</v>
      </c>
      <c r="I9262" s="22">
        <v>4</v>
      </c>
      <c r="J9262" s="26" cm="1">
        <f t="array" ref="J9262">IFERROR(_xlfn.IFS(AND(C9262="Corporate", F9262="Technology"), 3%, C9262="Corporate", 1%),0%)</f>
        <v>0</v>
      </c>
      <c r="K9262" s="24">
        <f>VLOOKUP($G9262, Reference!$A$3:$C$20, 3,FALSE)*I9262</f>
        <v>140</v>
      </c>
      <c r="L9262" s="27">
        <f t="shared" si="288"/>
        <v>20</v>
      </c>
      <c r="M9262" s="27">
        <f t="shared" si="289"/>
        <v>20</v>
      </c>
    </row>
    <row r="9263" spans="1:13" x14ac:dyDescent="0.2">
      <c r="A9263">
        <v>5625</v>
      </c>
      <c r="B9263" s="4">
        <v>44040</v>
      </c>
      <c r="C9263" t="s">
        <v>39</v>
      </c>
      <c r="D9263" t="s">
        <v>46</v>
      </c>
      <c r="E9263" s="2" t="str">
        <f>VLOOKUP('SampleSuperstore - Main Data'!D9263,Reference!$A$26:$B$74,2,FALSE)</f>
        <v>Central</v>
      </c>
      <c r="F9263" s="22" t="s">
        <v>13</v>
      </c>
      <c r="G9263" s="22" t="s">
        <v>14</v>
      </c>
      <c r="H9263" s="24">
        <f>VLOOKUP($G9263, Reference!$A$3:$C$20, 2,FALSE)*I9263</f>
        <v>135</v>
      </c>
      <c r="I9263" s="22">
        <v>3</v>
      </c>
      <c r="J9263" s="26" cm="1">
        <f t="array" ref="J9263">IFERROR(_xlfn.IFS(AND(C9263="Corporate", F9263="Technology"), 3%, C9263="Corporate", 1%),0%)</f>
        <v>0</v>
      </c>
      <c r="K9263" s="24">
        <f>VLOOKUP($G9263, Reference!$A$3:$C$20, 3,FALSE)*I9263</f>
        <v>105</v>
      </c>
      <c r="L9263" s="27">
        <f t="shared" si="288"/>
        <v>30</v>
      </c>
      <c r="M9263" s="27">
        <f t="shared" si="289"/>
        <v>30</v>
      </c>
    </row>
    <row r="9264" spans="1:13" x14ac:dyDescent="0.2">
      <c r="A9264">
        <v>5626</v>
      </c>
      <c r="B9264" s="4">
        <v>44040</v>
      </c>
      <c r="C9264" t="s">
        <v>39</v>
      </c>
      <c r="D9264" t="s">
        <v>19</v>
      </c>
      <c r="E9264" s="2" t="str">
        <f>VLOOKUP('SampleSuperstore - Main Data'!D9264,Reference!$A$26:$B$74,2,FALSE)</f>
        <v>East</v>
      </c>
      <c r="F9264" s="22" t="s">
        <v>29</v>
      </c>
      <c r="G9264" s="22" t="s">
        <v>33</v>
      </c>
      <c r="H9264" s="24">
        <f>VLOOKUP($G9264, Reference!$A$3:$C$20, 2,FALSE)*I9264</f>
        <v>35</v>
      </c>
      <c r="I9264" s="22">
        <v>7</v>
      </c>
      <c r="J9264" s="26" cm="1">
        <f t="array" ref="J9264">IFERROR(_xlfn.IFS(AND(C9264="Corporate", F9264="Technology"), 3%, C9264="Corporate", 1%),0%)</f>
        <v>0</v>
      </c>
      <c r="K9264" s="24">
        <f>VLOOKUP($G9264, Reference!$A$3:$C$20, 3,FALSE)*I9264</f>
        <v>17.5</v>
      </c>
      <c r="L9264" s="27">
        <f t="shared" si="288"/>
        <v>17.5</v>
      </c>
      <c r="M9264" s="27">
        <f t="shared" si="289"/>
        <v>17.5</v>
      </c>
    </row>
    <row r="9265" spans="1:13" x14ac:dyDescent="0.2">
      <c r="A9265">
        <v>5651</v>
      </c>
      <c r="B9265" s="4">
        <v>44040</v>
      </c>
      <c r="C9265" t="s">
        <v>39</v>
      </c>
      <c r="D9265" t="s">
        <v>25</v>
      </c>
      <c r="E9265" s="2" t="str">
        <f>VLOOKUP('SampleSuperstore - Main Data'!D9265,Reference!$A$26:$B$74,2,FALSE)</f>
        <v>Central</v>
      </c>
      <c r="F9265" s="22" t="s">
        <v>13</v>
      </c>
      <c r="G9265" s="22" t="s">
        <v>26</v>
      </c>
      <c r="H9265" s="24">
        <f>VLOOKUP($G9265, Reference!$A$3:$C$20, 2,FALSE)*I9265</f>
        <v>12.5</v>
      </c>
      <c r="I9265" s="22">
        <v>5</v>
      </c>
      <c r="J9265" s="26" cm="1">
        <f t="array" ref="J9265">IFERROR(_xlfn.IFS(AND(C9265="Corporate", F9265="Technology"), 3%, C9265="Corporate", 1%),0%)</f>
        <v>0</v>
      </c>
      <c r="K9265" s="24">
        <f>VLOOKUP($G9265, Reference!$A$3:$C$20, 3,FALSE)*I9265</f>
        <v>10</v>
      </c>
      <c r="L9265" s="27">
        <f t="shared" si="288"/>
        <v>2.5</v>
      </c>
      <c r="M9265" s="27">
        <f t="shared" si="289"/>
        <v>2.5</v>
      </c>
    </row>
    <row r="9266" spans="1:13" x14ac:dyDescent="0.2">
      <c r="A9266">
        <v>5652</v>
      </c>
      <c r="B9266" s="4">
        <v>44040</v>
      </c>
      <c r="C9266" t="s">
        <v>39</v>
      </c>
      <c r="D9266" t="s">
        <v>32</v>
      </c>
      <c r="E9266" s="2" t="str">
        <f>VLOOKUP('SampleSuperstore - Main Data'!D9266,Reference!$A$26:$B$74,2,FALSE)</f>
        <v>South</v>
      </c>
      <c r="F9266" s="22" t="s">
        <v>29</v>
      </c>
      <c r="G9266" s="22" t="s">
        <v>33</v>
      </c>
      <c r="H9266" s="24">
        <f>VLOOKUP($G9266, Reference!$A$3:$C$20, 2,FALSE)*I9266</f>
        <v>15</v>
      </c>
      <c r="I9266" s="22">
        <v>3</v>
      </c>
      <c r="J9266" s="26" cm="1">
        <f t="array" ref="J9266">IFERROR(_xlfn.IFS(AND(C9266="Corporate", F9266="Technology"), 3%, C9266="Corporate", 1%),0%)</f>
        <v>0</v>
      </c>
      <c r="K9266" s="24">
        <f>VLOOKUP($G9266, Reference!$A$3:$C$20, 3,FALSE)*I9266</f>
        <v>7.5</v>
      </c>
      <c r="L9266" s="27">
        <f t="shared" si="288"/>
        <v>7.5</v>
      </c>
      <c r="M9266" s="27">
        <f t="shared" si="289"/>
        <v>7.5</v>
      </c>
    </row>
    <row r="9267" spans="1:13" x14ac:dyDescent="0.2">
      <c r="A9267">
        <v>5653</v>
      </c>
      <c r="B9267" s="4">
        <v>44041</v>
      </c>
      <c r="C9267" t="s">
        <v>39</v>
      </c>
      <c r="D9267" t="s">
        <v>25</v>
      </c>
      <c r="E9267" s="2" t="str">
        <f>VLOOKUP('SampleSuperstore - Main Data'!D9267,Reference!$A$26:$B$74,2,FALSE)</f>
        <v>Central</v>
      </c>
      <c r="F9267" s="22" t="s">
        <v>29</v>
      </c>
      <c r="G9267" s="22" t="s">
        <v>33</v>
      </c>
      <c r="H9267" s="24">
        <f>VLOOKUP($G9267, Reference!$A$3:$C$20, 2,FALSE)*I9267</f>
        <v>10</v>
      </c>
      <c r="I9267" s="22">
        <v>2</v>
      </c>
      <c r="J9267" s="26" cm="1">
        <f t="array" ref="J9267">IFERROR(_xlfn.IFS(AND(C9267="Corporate", F9267="Technology"), 3%, C9267="Corporate", 1%),0%)</f>
        <v>0</v>
      </c>
      <c r="K9267" s="24">
        <f>VLOOKUP($G9267, Reference!$A$3:$C$20, 3,FALSE)*I9267</f>
        <v>5</v>
      </c>
      <c r="L9267" s="27">
        <f t="shared" si="288"/>
        <v>5</v>
      </c>
      <c r="M9267" s="27">
        <f t="shared" si="289"/>
        <v>5</v>
      </c>
    </row>
    <row r="9268" spans="1:13" x14ac:dyDescent="0.2">
      <c r="A9268">
        <v>5654</v>
      </c>
      <c r="B9268" s="4">
        <v>44041</v>
      </c>
      <c r="C9268" t="s">
        <v>39</v>
      </c>
      <c r="D9268" t="s">
        <v>46</v>
      </c>
      <c r="E9268" s="2" t="str">
        <f>VLOOKUP('SampleSuperstore - Main Data'!D9268,Reference!$A$26:$B$74,2,FALSE)</f>
        <v>Central</v>
      </c>
      <c r="F9268" s="22" t="s">
        <v>29</v>
      </c>
      <c r="G9268" s="22" t="s">
        <v>50</v>
      </c>
      <c r="H9268" s="24">
        <f>VLOOKUP($G9268, Reference!$A$3:$C$20, 2,FALSE)*I9268</f>
        <v>398</v>
      </c>
      <c r="I9268" s="22">
        <v>2</v>
      </c>
      <c r="J9268" s="26" cm="1">
        <f t="array" ref="J9268">IFERROR(_xlfn.IFS(AND(C9268="Corporate", F9268="Technology"), 3%, C9268="Corporate", 1%),0%)</f>
        <v>0</v>
      </c>
      <c r="K9268" s="24">
        <f>VLOOKUP($G9268, Reference!$A$3:$C$20, 3,FALSE)*I9268</f>
        <v>330</v>
      </c>
      <c r="L9268" s="27">
        <f t="shared" si="288"/>
        <v>68</v>
      </c>
      <c r="M9268" s="27">
        <f t="shared" si="289"/>
        <v>68</v>
      </c>
    </row>
    <row r="9269" spans="1:13" x14ac:dyDescent="0.2">
      <c r="A9269">
        <v>5655</v>
      </c>
      <c r="B9269" s="4">
        <v>44041</v>
      </c>
      <c r="C9269" t="s">
        <v>39</v>
      </c>
      <c r="D9269" t="s">
        <v>71</v>
      </c>
      <c r="E9269" s="2" t="str">
        <f>VLOOKUP('SampleSuperstore - Main Data'!D9269,Reference!$A$26:$B$74,2,FALSE)</f>
        <v>Central</v>
      </c>
      <c r="F9269" s="22" t="s">
        <v>23</v>
      </c>
      <c r="G9269" s="22" t="s">
        <v>37</v>
      </c>
      <c r="H9269" s="24">
        <f>VLOOKUP($G9269, Reference!$A$3:$C$20, 2,FALSE)*I9269</f>
        <v>18</v>
      </c>
      <c r="I9269" s="22">
        <v>2</v>
      </c>
      <c r="J9269" s="26" cm="1">
        <f t="array" ref="J9269">IFERROR(_xlfn.IFS(AND(C9269="Corporate", F9269="Technology"), 3%, C9269="Corporate", 1%),0%)</f>
        <v>0</v>
      </c>
      <c r="K9269" s="24">
        <f>VLOOKUP($G9269, Reference!$A$3:$C$20, 3,FALSE)*I9269</f>
        <v>10</v>
      </c>
      <c r="L9269" s="27">
        <f t="shared" si="288"/>
        <v>8</v>
      </c>
      <c r="M9269" s="27">
        <f t="shared" si="289"/>
        <v>8</v>
      </c>
    </row>
    <row r="9270" spans="1:13" x14ac:dyDescent="0.2">
      <c r="A9270">
        <v>5656</v>
      </c>
      <c r="B9270" s="4">
        <v>44041</v>
      </c>
      <c r="C9270" t="s">
        <v>39</v>
      </c>
      <c r="D9270" t="s">
        <v>44</v>
      </c>
      <c r="E9270" s="2" t="str">
        <f>VLOOKUP('SampleSuperstore - Main Data'!D9270,Reference!$A$26:$B$74,2,FALSE)</f>
        <v>South</v>
      </c>
      <c r="F9270" s="22" t="s">
        <v>13</v>
      </c>
      <c r="G9270" s="22" t="s">
        <v>14</v>
      </c>
      <c r="H9270" s="24">
        <f>VLOOKUP($G9270, Reference!$A$3:$C$20, 2,FALSE)*I9270</f>
        <v>180</v>
      </c>
      <c r="I9270" s="22">
        <v>4</v>
      </c>
      <c r="J9270" s="26" cm="1">
        <f t="array" ref="J9270">IFERROR(_xlfn.IFS(AND(C9270="Corporate", F9270="Technology"), 3%, C9270="Corporate", 1%),0%)</f>
        <v>0</v>
      </c>
      <c r="K9270" s="24">
        <f>VLOOKUP($G9270, Reference!$A$3:$C$20, 3,FALSE)*I9270</f>
        <v>140</v>
      </c>
      <c r="L9270" s="27">
        <f t="shared" si="288"/>
        <v>40</v>
      </c>
      <c r="M9270" s="27">
        <f t="shared" si="289"/>
        <v>40</v>
      </c>
    </row>
    <row r="9271" spans="1:13" x14ac:dyDescent="0.2">
      <c r="A9271">
        <v>5683</v>
      </c>
      <c r="B9271" s="4">
        <v>44041</v>
      </c>
      <c r="C9271" t="s">
        <v>39</v>
      </c>
      <c r="D9271" t="s">
        <v>36</v>
      </c>
      <c r="E9271" s="2" t="str">
        <f>VLOOKUP('SampleSuperstore - Main Data'!D9271,Reference!$A$26:$B$74,2,FALSE)</f>
        <v>East</v>
      </c>
      <c r="F9271" s="22" t="s">
        <v>13</v>
      </c>
      <c r="G9271" s="22" t="s">
        <v>53</v>
      </c>
      <c r="H9271" s="24">
        <f>VLOOKUP($G9271, Reference!$A$3:$C$20, 2,FALSE)*I9271</f>
        <v>12</v>
      </c>
      <c r="I9271" s="22">
        <v>1</v>
      </c>
      <c r="J9271" s="26" cm="1">
        <f t="array" ref="J9271">IFERROR(_xlfn.IFS(AND(C9271="Corporate", F9271="Technology"), 3%, C9271="Corporate", 1%),0%)</f>
        <v>0</v>
      </c>
      <c r="K9271" s="24">
        <f>VLOOKUP($G9271, Reference!$A$3:$C$20, 3,FALSE)*I9271</f>
        <v>9</v>
      </c>
      <c r="L9271" s="27">
        <f t="shared" si="288"/>
        <v>3</v>
      </c>
      <c r="M9271" s="27">
        <f t="shared" si="289"/>
        <v>3</v>
      </c>
    </row>
    <row r="9272" spans="1:13" x14ac:dyDescent="0.2">
      <c r="A9272">
        <v>5684</v>
      </c>
      <c r="B9272" s="4">
        <v>44041</v>
      </c>
      <c r="C9272" t="s">
        <v>39</v>
      </c>
      <c r="D9272" t="s">
        <v>43</v>
      </c>
      <c r="E9272" s="2" t="str">
        <f>VLOOKUP('SampleSuperstore - Main Data'!D9272,Reference!$A$26:$B$74,2,FALSE)</f>
        <v>West</v>
      </c>
      <c r="F9272" s="22" t="s">
        <v>13</v>
      </c>
      <c r="G9272" s="22" t="s">
        <v>20</v>
      </c>
      <c r="H9272" s="24">
        <f>VLOOKUP($G9272, Reference!$A$3:$C$20, 2,FALSE)*I9272</f>
        <v>34</v>
      </c>
      <c r="I9272" s="22">
        <v>2</v>
      </c>
      <c r="J9272" s="26" cm="1">
        <f t="array" ref="J9272">IFERROR(_xlfn.IFS(AND(C9272="Corporate", F9272="Technology"), 3%, C9272="Corporate", 1%),0%)</f>
        <v>0</v>
      </c>
      <c r="K9272" s="24">
        <f>VLOOKUP($G9272, Reference!$A$3:$C$20, 3,FALSE)*I9272</f>
        <v>20</v>
      </c>
      <c r="L9272" s="27">
        <f t="shared" si="288"/>
        <v>14</v>
      </c>
      <c r="M9272" s="27">
        <f t="shared" si="289"/>
        <v>14</v>
      </c>
    </row>
    <row r="9273" spans="1:13" x14ac:dyDescent="0.2">
      <c r="A9273">
        <v>5685</v>
      </c>
      <c r="B9273" s="4">
        <v>44041</v>
      </c>
      <c r="C9273" t="s">
        <v>39</v>
      </c>
      <c r="D9273" t="s">
        <v>58</v>
      </c>
      <c r="E9273" s="2" t="str">
        <f>VLOOKUP('SampleSuperstore - Main Data'!D9273,Reference!$A$26:$B$74,2,FALSE)</f>
        <v>Central</v>
      </c>
      <c r="F9273" s="22" t="s">
        <v>13</v>
      </c>
      <c r="G9273" s="22" t="s">
        <v>14</v>
      </c>
      <c r="H9273" s="24">
        <f>VLOOKUP($G9273, Reference!$A$3:$C$20, 2,FALSE)*I9273</f>
        <v>315</v>
      </c>
      <c r="I9273" s="22">
        <v>7</v>
      </c>
      <c r="J9273" s="26" cm="1">
        <f t="array" ref="J9273">IFERROR(_xlfn.IFS(AND(C9273="Corporate", F9273="Technology"), 3%, C9273="Corporate", 1%),0%)</f>
        <v>0</v>
      </c>
      <c r="K9273" s="24">
        <f>VLOOKUP($G9273, Reference!$A$3:$C$20, 3,FALSE)*I9273</f>
        <v>245</v>
      </c>
      <c r="L9273" s="27">
        <f t="shared" si="288"/>
        <v>70</v>
      </c>
      <c r="M9273" s="27">
        <f t="shared" si="289"/>
        <v>70</v>
      </c>
    </row>
    <row r="9274" spans="1:13" x14ac:dyDescent="0.2">
      <c r="A9274">
        <v>5686</v>
      </c>
      <c r="B9274" s="4">
        <v>44041</v>
      </c>
      <c r="C9274" t="s">
        <v>39</v>
      </c>
      <c r="D9274" t="s">
        <v>18</v>
      </c>
      <c r="E9274" s="2" t="str">
        <f>VLOOKUP('SampleSuperstore - Main Data'!D9274,Reference!$A$26:$B$74,2,FALSE)</f>
        <v>South</v>
      </c>
      <c r="F9274" s="22" t="s">
        <v>13</v>
      </c>
      <c r="G9274" s="22" t="s">
        <v>53</v>
      </c>
      <c r="H9274" s="24">
        <f>VLOOKUP($G9274, Reference!$A$3:$C$20, 2,FALSE)*I9274</f>
        <v>96</v>
      </c>
      <c r="I9274" s="22">
        <v>8</v>
      </c>
      <c r="J9274" s="26" cm="1">
        <f t="array" ref="J9274">IFERROR(_xlfn.IFS(AND(C9274="Corporate", F9274="Technology"), 3%, C9274="Corporate", 1%),0%)</f>
        <v>0</v>
      </c>
      <c r="K9274" s="24">
        <f>VLOOKUP($G9274, Reference!$A$3:$C$20, 3,FALSE)*I9274</f>
        <v>72</v>
      </c>
      <c r="L9274" s="27">
        <f t="shared" si="288"/>
        <v>24</v>
      </c>
      <c r="M9274" s="27">
        <f t="shared" si="289"/>
        <v>24</v>
      </c>
    </row>
    <row r="9275" spans="1:13" x14ac:dyDescent="0.2">
      <c r="A9275">
        <v>5687</v>
      </c>
      <c r="B9275" s="4">
        <v>44041</v>
      </c>
      <c r="C9275" t="s">
        <v>39</v>
      </c>
      <c r="D9275" t="s">
        <v>21</v>
      </c>
      <c r="E9275" s="2" t="str">
        <f>VLOOKUP('SampleSuperstore - Main Data'!D9275,Reference!$A$26:$B$74,2,FALSE)</f>
        <v>West</v>
      </c>
      <c r="F9275" s="22" t="s">
        <v>13</v>
      </c>
      <c r="G9275" s="22" t="s">
        <v>14</v>
      </c>
      <c r="H9275" s="24">
        <f>VLOOKUP($G9275, Reference!$A$3:$C$20, 2,FALSE)*I9275</f>
        <v>90</v>
      </c>
      <c r="I9275" s="22">
        <v>2</v>
      </c>
      <c r="J9275" s="26" cm="1">
        <f t="array" ref="J9275">IFERROR(_xlfn.IFS(AND(C9275="Corporate", F9275="Technology"), 3%, C9275="Corporate", 1%),0%)</f>
        <v>0</v>
      </c>
      <c r="K9275" s="24">
        <f>VLOOKUP($G9275, Reference!$A$3:$C$20, 3,FALSE)*I9275</f>
        <v>70</v>
      </c>
      <c r="L9275" s="27">
        <f t="shared" si="288"/>
        <v>20</v>
      </c>
      <c r="M9275" s="27">
        <f t="shared" si="289"/>
        <v>20</v>
      </c>
    </row>
    <row r="9276" spans="1:13" x14ac:dyDescent="0.2">
      <c r="A9276">
        <v>5688</v>
      </c>
      <c r="B9276" s="4">
        <v>44042</v>
      </c>
      <c r="C9276" t="s">
        <v>39</v>
      </c>
      <c r="D9276" t="s">
        <v>15</v>
      </c>
      <c r="E9276" s="2" t="str">
        <f>VLOOKUP('SampleSuperstore - Main Data'!D9276,Reference!$A$26:$B$74,2,FALSE)</f>
        <v>West</v>
      </c>
      <c r="F9276" s="22" t="s">
        <v>29</v>
      </c>
      <c r="G9276" s="22" t="s">
        <v>50</v>
      </c>
      <c r="H9276" s="24">
        <f>VLOOKUP($G9276, Reference!$A$3:$C$20, 2,FALSE)*I9276</f>
        <v>597</v>
      </c>
      <c r="I9276" s="22">
        <v>3</v>
      </c>
      <c r="J9276" s="26" cm="1">
        <f t="array" ref="J9276">IFERROR(_xlfn.IFS(AND(C9276="Corporate", F9276="Technology"), 3%, C9276="Corporate", 1%),0%)</f>
        <v>0</v>
      </c>
      <c r="K9276" s="24">
        <f>VLOOKUP($G9276, Reference!$A$3:$C$20, 3,FALSE)*I9276</f>
        <v>495</v>
      </c>
      <c r="L9276" s="27">
        <f t="shared" si="288"/>
        <v>102</v>
      </c>
      <c r="M9276" s="27">
        <f t="shared" si="289"/>
        <v>102</v>
      </c>
    </row>
    <row r="9277" spans="1:13" x14ac:dyDescent="0.2">
      <c r="A9277">
        <v>5701</v>
      </c>
      <c r="B9277" s="4">
        <v>44042</v>
      </c>
      <c r="C9277" t="s">
        <v>39</v>
      </c>
      <c r="D9277" t="s">
        <v>21</v>
      </c>
      <c r="E9277" s="2" t="str">
        <f>VLOOKUP('SampleSuperstore - Main Data'!D9277,Reference!$A$26:$B$74,2,FALSE)</f>
        <v>West</v>
      </c>
      <c r="F9277" s="22" t="s">
        <v>13</v>
      </c>
      <c r="G9277" s="22" t="s">
        <v>49</v>
      </c>
      <c r="H9277" s="24">
        <f>VLOOKUP($G9277, Reference!$A$3:$C$20, 2,FALSE)*I9277</f>
        <v>120</v>
      </c>
      <c r="I9277" s="22">
        <v>3</v>
      </c>
      <c r="J9277" s="26" cm="1">
        <f t="array" ref="J9277">IFERROR(_xlfn.IFS(AND(C9277="Corporate", F9277="Technology"), 3%, C9277="Corporate", 1%),0%)</f>
        <v>0</v>
      </c>
      <c r="K9277" s="24">
        <f>VLOOKUP($G9277, Reference!$A$3:$C$20, 3,FALSE)*I9277</f>
        <v>105</v>
      </c>
      <c r="L9277" s="27">
        <f t="shared" si="288"/>
        <v>15</v>
      </c>
      <c r="M9277" s="27">
        <f t="shared" si="289"/>
        <v>15</v>
      </c>
    </row>
    <row r="9278" spans="1:13" x14ac:dyDescent="0.2">
      <c r="A9278">
        <v>5702</v>
      </c>
      <c r="B9278" s="4">
        <v>44042</v>
      </c>
      <c r="C9278" t="s">
        <v>39</v>
      </c>
      <c r="D9278" t="s">
        <v>34</v>
      </c>
      <c r="E9278" s="2" t="str">
        <f>VLOOKUP('SampleSuperstore - Main Data'!D9278,Reference!$A$26:$B$74,2,FALSE)</f>
        <v>South</v>
      </c>
      <c r="F9278" s="22" t="s">
        <v>29</v>
      </c>
      <c r="G9278" s="22" t="s">
        <v>50</v>
      </c>
      <c r="H9278" s="24">
        <f>VLOOKUP($G9278, Reference!$A$3:$C$20, 2,FALSE)*I9278</f>
        <v>398</v>
      </c>
      <c r="I9278" s="22">
        <v>2</v>
      </c>
      <c r="J9278" s="26" cm="1">
        <f t="array" ref="J9278">IFERROR(_xlfn.IFS(AND(C9278="Corporate", F9278="Technology"), 3%, C9278="Corporate", 1%),0%)</f>
        <v>0</v>
      </c>
      <c r="K9278" s="24">
        <f>VLOOKUP($G9278, Reference!$A$3:$C$20, 3,FALSE)*I9278</f>
        <v>330</v>
      </c>
      <c r="L9278" s="27">
        <f t="shared" si="288"/>
        <v>68</v>
      </c>
      <c r="M9278" s="27">
        <f t="shared" si="289"/>
        <v>68</v>
      </c>
    </row>
    <row r="9279" spans="1:13" x14ac:dyDescent="0.2">
      <c r="A9279">
        <v>5703</v>
      </c>
      <c r="B9279" s="4">
        <v>44042</v>
      </c>
      <c r="C9279" t="s">
        <v>39</v>
      </c>
      <c r="D9279" t="s">
        <v>15</v>
      </c>
      <c r="E9279" s="2" t="str">
        <f>VLOOKUP('SampleSuperstore - Main Data'!D9279,Reference!$A$26:$B$74,2,FALSE)</f>
        <v>West</v>
      </c>
      <c r="F9279" s="22" t="s">
        <v>13</v>
      </c>
      <c r="G9279" s="22" t="s">
        <v>26</v>
      </c>
      <c r="H9279" s="24">
        <f>VLOOKUP($G9279, Reference!$A$3:$C$20, 2,FALSE)*I9279</f>
        <v>15</v>
      </c>
      <c r="I9279" s="22">
        <v>6</v>
      </c>
      <c r="J9279" s="26" cm="1">
        <f t="array" ref="J9279">IFERROR(_xlfn.IFS(AND(C9279="Corporate", F9279="Technology"), 3%, C9279="Corporate", 1%),0%)</f>
        <v>0</v>
      </c>
      <c r="K9279" s="24">
        <f>VLOOKUP($G9279, Reference!$A$3:$C$20, 3,FALSE)*I9279</f>
        <v>12</v>
      </c>
      <c r="L9279" s="27">
        <f t="shared" si="288"/>
        <v>3</v>
      </c>
      <c r="M9279" s="27">
        <f t="shared" si="289"/>
        <v>3</v>
      </c>
    </row>
    <row r="9280" spans="1:13" x14ac:dyDescent="0.2">
      <c r="A9280">
        <v>5704</v>
      </c>
      <c r="B9280" s="4">
        <v>44043</v>
      </c>
      <c r="C9280" t="s">
        <v>39</v>
      </c>
      <c r="D9280" t="s">
        <v>31</v>
      </c>
      <c r="E9280" s="2" t="str">
        <f>VLOOKUP('SampleSuperstore - Main Data'!D9280,Reference!$A$26:$B$74,2,FALSE)</f>
        <v>Central</v>
      </c>
      <c r="F9280" s="22" t="s">
        <v>13</v>
      </c>
      <c r="G9280" s="22" t="s">
        <v>14</v>
      </c>
      <c r="H9280" s="24">
        <f>VLOOKUP($G9280, Reference!$A$3:$C$20, 2,FALSE)*I9280</f>
        <v>45</v>
      </c>
      <c r="I9280" s="22">
        <v>1</v>
      </c>
      <c r="J9280" s="26" cm="1">
        <f t="array" ref="J9280">IFERROR(_xlfn.IFS(AND(C9280="Corporate", F9280="Technology"), 3%, C9280="Corporate", 1%),0%)</f>
        <v>0</v>
      </c>
      <c r="K9280" s="24">
        <f>VLOOKUP($G9280, Reference!$A$3:$C$20, 3,FALSE)*I9280</f>
        <v>35</v>
      </c>
      <c r="L9280" s="27">
        <f t="shared" si="288"/>
        <v>10</v>
      </c>
      <c r="M9280" s="27">
        <f t="shared" si="289"/>
        <v>10</v>
      </c>
    </row>
    <row r="9281" spans="1:13" x14ac:dyDescent="0.2">
      <c r="A9281">
        <v>5705</v>
      </c>
      <c r="B9281" s="4">
        <v>44043</v>
      </c>
      <c r="C9281" t="s">
        <v>39</v>
      </c>
      <c r="D9281" t="s">
        <v>15</v>
      </c>
      <c r="E9281" s="2" t="str">
        <f>VLOOKUP('SampleSuperstore - Main Data'!D9281,Reference!$A$26:$B$74,2,FALSE)</f>
        <v>West</v>
      </c>
      <c r="F9281" s="22" t="s">
        <v>13</v>
      </c>
      <c r="G9281" s="22" t="s">
        <v>26</v>
      </c>
      <c r="H9281" s="24">
        <f>VLOOKUP($G9281, Reference!$A$3:$C$20, 2,FALSE)*I9281</f>
        <v>7.5</v>
      </c>
      <c r="I9281" s="22">
        <v>3</v>
      </c>
      <c r="J9281" s="26" cm="1">
        <f t="array" ref="J9281">IFERROR(_xlfn.IFS(AND(C9281="Corporate", F9281="Technology"), 3%, C9281="Corporate", 1%),0%)</f>
        <v>0</v>
      </c>
      <c r="K9281" s="24">
        <f>VLOOKUP($G9281, Reference!$A$3:$C$20, 3,FALSE)*I9281</f>
        <v>6</v>
      </c>
      <c r="L9281" s="27">
        <f t="shared" si="288"/>
        <v>1.5</v>
      </c>
      <c r="M9281" s="27">
        <f t="shared" si="289"/>
        <v>1.5</v>
      </c>
    </row>
    <row r="9282" spans="1:13" x14ac:dyDescent="0.2">
      <c r="A9282">
        <v>5730</v>
      </c>
      <c r="B9282" s="4">
        <v>44044</v>
      </c>
      <c r="C9282" t="s">
        <v>39</v>
      </c>
      <c r="D9282" t="s">
        <v>15</v>
      </c>
      <c r="E9282" s="2" t="str">
        <f>VLOOKUP('SampleSuperstore - Main Data'!D9282,Reference!$A$26:$B$74,2,FALSE)</f>
        <v>West</v>
      </c>
      <c r="F9282" s="22" t="s">
        <v>23</v>
      </c>
      <c r="G9282" s="22" t="s">
        <v>37</v>
      </c>
      <c r="H9282" s="24">
        <f>VLOOKUP($G9282, Reference!$A$3:$C$20, 2,FALSE)*I9282</f>
        <v>27</v>
      </c>
      <c r="I9282" s="22">
        <v>3</v>
      </c>
      <c r="J9282" s="26" cm="1">
        <f t="array" ref="J9282">IFERROR(_xlfn.IFS(AND(C9282="Corporate", F9282="Technology"), 3%, C9282="Corporate", 1%),0%)</f>
        <v>0</v>
      </c>
      <c r="K9282" s="24">
        <f>VLOOKUP($G9282, Reference!$A$3:$C$20, 3,FALSE)*I9282</f>
        <v>15</v>
      </c>
      <c r="L9282" s="27">
        <f t="shared" ref="L9282:L9345" si="290">H9282-K9282</f>
        <v>12</v>
      </c>
      <c r="M9282" s="27">
        <f t="shared" ref="M9282:M9345" si="291">H9282*(1-J9282)-K9282</f>
        <v>12</v>
      </c>
    </row>
    <row r="9283" spans="1:13" x14ac:dyDescent="0.2">
      <c r="A9283">
        <v>5731</v>
      </c>
      <c r="B9283" s="4">
        <v>44044</v>
      </c>
      <c r="C9283" t="s">
        <v>39</v>
      </c>
      <c r="D9283" t="s">
        <v>46</v>
      </c>
      <c r="E9283" s="2" t="str">
        <f>VLOOKUP('SampleSuperstore - Main Data'!D9283,Reference!$A$26:$B$74,2,FALSE)</f>
        <v>Central</v>
      </c>
      <c r="F9283" s="22" t="s">
        <v>29</v>
      </c>
      <c r="G9283" s="22" t="s">
        <v>50</v>
      </c>
      <c r="H9283" s="24">
        <f>VLOOKUP($G9283, Reference!$A$3:$C$20, 2,FALSE)*I9283</f>
        <v>796</v>
      </c>
      <c r="I9283" s="22">
        <v>4</v>
      </c>
      <c r="J9283" s="26" cm="1">
        <f t="array" ref="J9283">IFERROR(_xlfn.IFS(AND(C9283="Corporate", F9283="Technology"), 3%, C9283="Corporate", 1%),0%)</f>
        <v>0</v>
      </c>
      <c r="K9283" s="24">
        <f>VLOOKUP($G9283, Reference!$A$3:$C$20, 3,FALSE)*I9283</f>
        <v>660</v>
      </c>
      <c r="L9283" s="27">
        <f t="shared" si="290"/>
        <v>136</v>
      </c>
      <c r="M9283" s="27">
        <f t="shared" si="291"/>
        <v>136</v>
      </c>
    </row>
    <row r="9284" spans="1:13" x14ac:dyDescent="0.2">
      <c r="A9284">
        <v>5732</v>
      </c>
      <c r="B9284" s="4">
        <v>44044</v>
      </c>
      <c r="C9284" t="s">
        <v>39</v>
      </c>
      <c r="D9284" t="s">
        <v>58</v>
      </c>
      <c r="E9284" s="2" t="str">
        <f>VLOOKUP('SampleSuperstore - Main Data'!D9284,Reference!$A$26:$B$74,2,FALSE)</f>
        <v>Central</v>
      </c>
      <c r="F9284" s="22" t="s">
        <v>23</v>
      </c>
      <c r="G9284" s="22" t="s">
        <v>59</v>
      </c>
      <c r="H9284" s="24">
        <f>VLOOKUP($G9284, Reference!$A$3:$C$20, 2,FALSE)*I9284</f>
        <v>255</v>
      </c>
      <c r="I9284" s="22">
        <v>3</v>
      </c>
      <c r="J9284" s="26" cm="1">
        <f t="array" ref="J9284">IFERROR(_xlfn.IFS(AND(C9284="Corporate", F9284="Technology"), 3%, C9284="Corporate", 1%),0%)</f>
        <v>0</v>
      </c>
      <c r="K9284" s="24">
        <f>VLOOKUP($G9284, Reference!$A$3:$C$20, 3,FALSE)*I9284</f>
        <v>225</v>
      </c>
      <c r="L9284" s="27">
        <f t="shared" si="290"/>
        <v>30</v>
      </c>
      <c r="M9284" s="27">
        <f t="shared" si="291"/>
        <v>30</v>
      </c>
    </row>
    <row r="9285" spans="1:13" x14ac:dyDescent="0.2">
      <c r="A9285">
        <v>5733</v>
      </c>
      <c r="B9285" s="4">
        <v>44044</v>
      </c>
      <c r="C9285" t="s">
        <v>39</v>
      </c>
      <c r="D9285" t="s">
        <v>36</v>
      </c>
      <c r="E9285" s="2" t="str">
        <f>VLOOKUP('SampleSuperstore - Main Data'!D9285,Reference!$A$26:$B$74,2,FALSE)</f>
        <v>East</v>
      </c>
      <c r="F9285" s="22" t="s">
        <v>23</v>
      </c>
      <c r="G9285" s="22" t="s">
        <v>37</v>
      </c>
      <c r="H9285" s="24">
        <f>VLOOKUP($G9285, Reference!$A$3:$C$20, 2,FALSE)*I9285</f>
        <v>27</v>
      </c>
      <c r="I9285" s="22">
        <v>3</v>
      </c>
      <c r="J9285" s="26" cm="1">
        <f t="array" ref="J9285">IFERROR(_xlfn.IFS(AND(C9285="Corporate", F9285="Technology"), 3%, C9285="Corporate", 1%),0%)</f>
        <v>0</v>
      </c>
      <c r="K9285" s="24">
        <f>VLOOKUP($G9285, Reference!$A$3:$C$20, 3,FALSE)*I9285</f>
        <v>15</v>
      </c>
      <c r="L9285" s="27">
        <f t="shared" si="290"/>
        <v>12</v>
      </c>
      <c r="M9285" s="27">
        <f t="shared" si="291"/>
        <v>12</v>
      </c>
    </row>
    <row r="9286" spans="1:13" x14ac:dyDescent="0.2">
      <c r="A9286">
        <v>5756</v>
      </c>
      <c r="B9286" s="4">
        <v>44044</v>
      </c>
      <c r="C9286" t="s">
        <v>39</v>
      </c>
      <c r="D9286" t="s">
        <v>34</v>
      </c>
      <c r="E9286" s="2" t="str">
        <f>VLOOKUP('SampleSuperstore - Main Data'!D9286,Reference!$A$26:$B$74,2,FALSE)</f>
        <v>South</v>
      </c>
      <c r="F9286" s="22" t="s">
        <v>23</v>
      </c>
      <c r="G9286" s="22" t="s">
        <v>24</v>
      </c>
      <c r="H9286" s="24">
        <f>VLOOKUP($G9286, Reference!$A$3:$C$20, 2,FALSE)*I9286</f>
        <v>891</v>
      </c>
      <c r="I9286" s="22">
        <v>9</v>
      </c>
      <c r="J9286" s="26" cm="1">
        <f t="array" ref="J9286">IFERROR(_xlfn.IFS(AND(C9286="Corporate", F9286="Technology"), 3%, C9286="Corporate", 1%),0%)</f>
        <v>0</v>
      </c>
      <c r="K9286" s="24">
        <f>VLOOKUP($G9286, Reference!$A$3:$C$20, 3,FALSE)*I9286</f>
        <v>711</v>
      </c>
      <c r="L9286" s="27">
        <f t="shared" si="290"/>
        <v>180</v>
      </c>
      <c r="M9286" s="27">
        <f t="shared" si="291"/>
        <v>180</v>
      </c>
    </row>
    <row r="9287" spans="1:13" x14ac:dyDescent="0.2">
      <c r="A9287">
        <v>5757</v>
      </c>
      <c r="B9287" s="4">
        <v>44044</v>
      </c>
      <c r="C9287" t="s">
        <v>39</v>
      </c>
      <c r="D9287" t="s">
        <v>32</v>
      </c>
      <c r="E9287" s="2" t="str">
        <f>VLOOKUP('SampleSuperstore - Main Data'!D9287,Reference!$A$26:$B$74,2,FALSE)</f>
        <v>South</v>
      </c>
      <c r="F9287" s="22" t="s">
        <v>13</v>
      </c>
      <c r="G9287" s="22" t="s">
        <v>26</v>
      </c>
      <c r="H9287" s="24">
        <f>VLOOKUP($G9287, Reference!$A$3:$C$20, 2,FALSE)*I9287</f>
        <v>7.5</v>
      </c>
      <c r="I9287" s="22">
        <v>3</v>
      </c>
      <c r="J9287" s="26" cm="1">
        <f t="array" ref="J9287">IFERROR(_xlfn.IFS(AND(C9287="Corporate", F9287="Technology"), 3%, C9287="Corporate", 1%),0%)</f>
        <v>0</v>
      </c>
      <c r="K9287" s="24">
        <f>VLOOKUP($G9287, Reference!$A$3:$C$20, 3,FALSE)*I9287</f>
        <v>6</v>
      </c>
      <c r="L9287" s="27">
        <f t="shared" si="290"/>
        <v>1.5</v>
      </c>
      <c r="M9287" s="27">
        <f t="shared" si="291"/>
        <v>1.5</v>
      </c>
    </row>
    <row r="9288" spans="1:13" x14ac:dyDescent="0.2">
      <c r="A9288">
        <v>5758</v>
      </c>
      <c r="B9288" s="4">
        <v>44044</v>
      </c>
      <c r="C9288" t="s">
        <v>39</v>
      </c>
      <c r="D9288" t="s">
        <v>36</v>
      </c>
      <c r="E9288" s="2" t="str">
        <f>VLOOKUP('SampleSuperstore - Main Data'!D9288,Reference!$A$26:$B$74,2,FALSE)</f>
        <v>East</v>
      </c>
      <c r="F9288" s="22" t="s">
        <v>13</v>
      </c>
      <c r="G9288" s="22" t="s">
        <v>35</v>
      </c>
      <c r="H9288" s="24">
        <f>VLOOKUP($G9288, Reference!$A$3:$C$20, 2,FALSE)*I9288</f>
        <v>144</v>
      </c>
      <c r="I9288" s="22">
        <v>6</v>
      </c>
      <c r="J9288" s="26" cm="1">
        <f t="array" ref="J9288">IFERROR(_xlfn.IFS(AND(C9288="Corporate", F9288="Technology"), 3%, C9288="Corporate", 1%),0%)</f>
        <v>0</v>
      </c>
      <c r="K9288" s="24">
        <f>VLOOKUP($G9288, Reference!$A$3:$C$20, 3,FALSE)*I9288</f>
        <v>114</v>
      </c>
      <c r="L9288" s="27">
        <f t="shared" si="290"/>
        <v>30</v>
      </c>
      <c r="M9288" s="27">
        <f t="shared" si="291"/>
        <v>30</v>
      </c>
    </row>
    <row r="9289" spans="1:13" x14ac:dyDescent="0.2">
      <c r="A9289">
        <v>5759</v>
      </c>
      <c r="B9289" s="4">
        <v>44044</v>
      </c>
      <c r="C9289" t="s">
        <v>39</v>
      </c>
      <c r="D9289" t="s">
        <v>21</v>
      </c>
      <c r="E9289" s="2" t="str">
        <f>VLOOKUP('SampleSuperstore - Main Data'!D9289,Reference!$A$26:$B$74,2,FALSE)</f>
        <v>West</v>
      </c>
      <c r="F9289" s="22" t="s">
        <v>13</v>
      </c>
      <c r="G9289" s="22" t="s">
        <v>49</v>
      </c>
      <c r="H9289" s="24">
        <f>VLOOKUP($G9289, Reference!$A$3:$C$20, 2,FALSE)*I9289</f>
        <v>120</v>
      </c>
      <c r="I9289" s="22">
        <v>3</v>
      </c>
      <c r="J9289" s="26" cm="1">
        <f t="array" ref="J9289">IFERROR(_xlfn.IFS(AND(C9289="Corporate", F9289="Technology"), 3%, C9289="Corporate", 1%),0%)</f>
        <v>0</v>
      </c>
      <c r="K9289" s="24">
        <f>VLOOKUP($G9289, Reference!$A$3:$C$20, 3,FALSE)*I9289</f>
        <v>105</v>
      </c>
      <c r="L9289" s="27">
        <f t="shared" si="290"/>
        <v>15</v>
      </c>
      <c r="M9289" s="27">
        <f t="shared" si="291"/>
        <v>15</v>
      </c>
    </row>
    <row r="9290" spans="1:13" x14ac:dyDescent="0.2">
      <c r="A9290">
        <v>5760</v>
      </c>
      <c r="B9290" s="4">
        <v>44045</v>
      </c>
      <c r="C9290" t="s">
        <v>39</v>
      </c>
      <c r="D9290" t="s">
        <v>46</v>
      </c>
      <c r="E9290" s="2" t="str">
        <f>VLOOKUP('SampleSuperstore - Main Data'!D9290,Reference!$A$26:$B$74,2,FALSE)</f>
        <v>Central</v>
      </c>
      <c r="F9290" s="22" t="s">
        <v>29</v>
      </c>
      <c r="G9290" s="22" t="s">
        <v>61</v>
      </c>
      <c r="H9290" s="24">
        <f>VLOOKUP($G9290, Reference!$A$3:$C$20, 2,FALSE)*I9290</f>
        <v>1450</v>
      </c>
      <c r="I9290" s="22">
        <v>2</v>
      </c>
      <c r="J9290" s="26" cm="1">
        <f t="array" ref="J9290">IFERROR(_xlfn.IFS(AND(C9290="Corporate", F9290="Technology"), 3%, C9290="Corporate", 1%),0%)</f>
        <v>0</v>
      </c>
      <c r="K9290" s="24">
        <f>VLOOKUP($G9290, Reference!$A$3:$C$20, 3,FALSE)*I9290</f>
        <v>1400</v>
      </c>
      <c r="L9290" s="27">
        <f t="shared" si="290"/>
        <v>50</v>
      </c>
      <c r="M9290" s="27">
        <f t="shared" si="291"/>
        <v>50</v>
      </c>
    </row>
    <row r="9291" spans="1:13" x14ac:dyDescent="0.2">
      <c r="A9291">
        <v>5775</v>
      </c>
      <c r="B9291" s="4">
        <v>44046</v>
      </c>
      <c r="C9291" t="s">
        <v>39</v>
      </c>
      <c r="D9291" t="s">
        <v>36</v>
      </c>
      <c r="E9291" s="2" t="str">
        <f>VLOOKUP('SampleSuperstore - Main Data'!D9291,Reference!$A$26:$B$74,2,FALSE)</f>
        <v>East</v>
      </c>
      <c r="F9291" s="22" t="s">
        <v>13</v>
      </c>
      <c r="G9291" s="22" t="s">
        <v>14</v>
      </c>
      <c r="H9291" s="24">
        <f>VLOOKUP($G9291, Reference!$A$3:$C$20, 2,FALSE)*I9291</f>
        <v>180</v>
      </c>
      <c r="I9291" s="22">
        <v>4</v>
      </c>
      <c r="J9291" s="26" cm="1">
        <f t="array" ref="J9291">IFERROR(_xlfn.IFS(AND(C9291="Corporate", F9291="Technology"), 3%, C9291="Corporate", 1%),0%)</f>
        <v>0</v>
      </c>
      <c r="K9291" s="24">
        <f>VLOOKUP($G9291, Reference!$A$3:$C$20, 3,FALSE)*I9291</f>
        <v>140</v>
      </c>
      <c r="L9291" s="27">
        <f t="shared" si="290"/>
        <v>40</v>
      </c>
      <c r="M9291" s="27">
        <f t="shared" si="291"/>
        <v>40</v>
      </c>
    </row>
    <row r="9292" spans="1:13" x14ac:dyDescent="0.2">
      <c r="A9292">
        <v>5776</v>
      </c>
      <c r="B9292" s="4">
        <v>44046</v>
      </c>
      <c r="C9292" t="s">
        <v>39</v>
      </c>
      <c r="D9292" t="s">
        <v>15</v>
      </c>
      <c r="E9292" s="2" t="str">
        <f>VLOOKUP('SampleSuperstore - Main Data'!D9292,Reference!$A$26:$B$74,2,FALSE)</f>
        <v>West</v>
      </c>
      <c r="F9292" s="22" t="s">
        <v>13</v>
      </c>
      <c r="G9292" s="22" t="s">
        <v>14</v>
      </c>
      <c r="H9292" s="24">
        <f>VLOOKUP($G9292, Reference!$A$3:$C$20, 2,FALSE)*I9292</f>
        <v>180</v>
      </c>
      <c r="I9292" s="22">
        <v>4</v>
      </c>
      <c r="J9292" s="26" cm="1">
        <f t="array" ref="J9292">IFERROR(_xlfn.IFS(AND(C9292="Corporate", F9292="Technology"), 3%, C9292="Corporate", 1%),0%)</f>
        <v>0</v>
      </c>
      <c r="K9292" s="24">
        <f>VLOOKUP($G9292, Reference!$A$3:$C$20, 3,FALSE)*I9292</f>
        <v>140</v>
      </c>
      <c r="L9292" s="27">
        <f t="shared" si="290"/>
        <v>40</v>
      </c>
      <c r="M9292" s="27">
        <f t="shared" si="291"/>
        <v>40</v>
      </c>
    </row>
    <row r="9293" spans="1:13" x14ac:dyDescent="0.2">
      <c r="A9293">
        <v>5777</v>
      </c>
      <c r="B9293" s="4">
        <v>44046</v>
      </c>
      <c r="C9293" t="s">
        <v>39</v>
      </c>
      <c r="D9293" t="s">
        <v>36</v>
      </c>
      <c r="E9293" s="2" t="str">
        <f>VLOOKUP('SampleSuperstore - Main Data'!D9293,Reference!$A$26:$B$74,2,FALSE)</f>
        <v>East</v>
      </c>
      <c r="F9293" s="22" t="s">
        <v>23</v>
      </c>
      <c r="G9293" s="22" t="s">
        <v>37</v>
      </c>
      <c r="H9293" s="24">
        <f>VLOOKUP($G9293, Reference!$A$3:$C$20, 2,FALSE)*I9293</f>
        <v>18</v>
      </c>
      <c r="I9293" s="22">
        <v>2</v>
      </c>
      <c r="J9293" s="26" cm="1">
        <f t="array" ref="J9293">IFERROR(_xlfn.IFS(AND(C9293="Corporate", F9293="Technology"), 3%, C9293="Corporate", 1%),0%)</f>
        <v>0</v>
      </c>
      <c r="K9293" s="24">
        <f>VLOOKUP($G9293, Reference!$A$3:$C$20, 3,FALSE)*I9293</f>
        <v>10</v>
      </c>
      <c r="L9293" s="27">
        <f t="shared" si="290"/>
        <v>8</v>
      </c>
      <c r="M9293" s="27">
        <f t="shared" si="291"/>
        <v>8</v>
      </c>
    </row>
    <row r="9294" spans="1:13" x14ac:dyDescent="0.2">
      <c r="A9294">
        <v>5778</v>
      </c>
      <c r="B9294" s="4">
        <v>44046</v>
      </c>
      <c r="C9294" t="s">
        <v>39</v>
      </c>
      <c r="D9294" t="s">
        <v>81</v>
      </c>
      <c r="E9294" s="2" t="str">
        <f>VLOOKUP('SampleSuperstore - Main Data'!D9294,Reference!$A$26:$B$74,2,FALSE)</f>
        <v>East</v>
      </c>
      <c r="F9294" s="22" t="s">
        <v>23</v>
      </c>
      <c r="G9294" s="22" t="s">
        <v>37</v>
      </c>
      <c r="H9294" s="24">
        <f>VLOOKUP($G9294, Reference!$A$3:$C$20, 2,FALSE)*I9294</f>
        <v>18</v>
      </c>
      <c r="I9294" s="22">
        <v>2</v>
      </c>
      <c r="J9294" s="26" cm="1">
        <f t="array" ref="J9294">IFERROR(_xlfn.IFS(AND(C9294="Corporate", F9294="Technology"), 3%, C9294="Corporate", 1%),0%)</f>
        <v>0</v>
      </c>
      <c r="K9294" s="24">
        <f>VLOOKUP($G9294, Reference!$A$3:$C$20, 3,FALSE)*I9294</f>
        <v>10</v>
      </c>
      <c r="L9294" s="27">
        <f t="shared" si="290"/>
        <v>8</v>
      </c>
      <c r="M9294" s="27">
        <f t="shared" si="291"/>
        <v>8</v>
      </c>
    </row>
    <row r="9295" spans="1:13" x14ac:dyDescent="0.2">
      <c r="A9295">
        <v>5779</v>
      </c>
      <c r="B9295" s="4">
        <v>44046</v>
      </c>
      <c r="C9295" t="s">
        <v>39</v>
      </c>
      <c r="D9295" t="s">
        <v>21</v>
      </c>
      <c r="E9295" s="2" t="str">
        <f>VLOOKUP('SampleSuperstore - Main Data'!D9295,Reference!$A$26:$B$74,2,FALSE)</f>
        <v>West</v>
      </c>
      <c r="F9295" s="22" t="s">
        <v>13</v>
      </c>
      <c r="G9295" s="22" t="s">
        <v>49</v>
      </c>
      <c r="H9295" s="24">
        <f>VLOOKUP($G9295, Reference!$A$3:$C$20, 2,FALSE)*I9295</f>
        <v>40</v>
      </c>
      <c r="I9295" s="22">
        <v>1</v>
      </c>
      <c r="J9295" s="26" cm="1">
        <f t="array" ref="J9295">IFERROR(_xlfn.IFS(AND(C9295="Corporate", F9295="Technology"), 3%, C9295="Corporate", 1%),0%)</f>
        <v>0</v>
      </c>
      <c r="K9295" s="24">
        <f>VLOOKUP($G9295, Reference!$A$3:$C$20, 3,FALSE)*I9295</f>
        <v>35</v>
      </c>
      <c r="L9295" s="27">
        <f t="shared" si="290"/>
        <v>5</v>
      </c>
      <c r="M9295" s="27">
        <f t="shared" si="291"/>
        <v>5</v>
      </c>
    </row>
    <row r="9296" spans="1:13" x14ac:dyDescent="0.2">
      <c r="A9296">
        <v>5780</v>
      </c>
      <c r="B9296" s="4">
        <v>44046</v>
      </c>
      <c r="C9296" t="s">
        <v>39</v>
      </c>
      <c r="D9296" t="s">
        <v>54</v>
      </c>
      <c r="E9296" s="2" t="str">
        <f>VLOOKUP('SampleSuperstore - Main Data'!D9296,Reference!$A$26:$B$74,2,FALSE)</f>
        <v>East</v>
      </c>
      <c r="F9296" s="22" t="s">
        <v>13</v>
      </c>
      <c r="G9296" s="22" t="s">
        <v>26</v>
      </c>
      <c r="H9296" s="24">
        <f>VLOOKUP($G9296, Reference!$A$3:$C$20, 2,FALSE)*I9296</f>
        <v>7.5</v>
      </c>
      <c r="I9296" s="22">
        <v>3</v>
      </c>
      <c r="J9296" s="26" cm="1">
        <f t="array" ref="J9296">IFERROR(_xlfn.IFS(AND(C9296="Corporate", F9296="Technology"), 3%, C9296="Corporate", 1%),0%)</f>
        <v>0</v>
      </c>
      <c r="K9296" s="24">
        <f>VLOOKUP($G9296, Reference!$A$3:$C$20, 3,FALSE)*I9296</f>
        <v>6</v>
      </c>
      <c r="L9296" s="27">
        <f t="shared" si="290"/>
        <v>1.5</v>
      </c>
      <c r="M9296" s="27">
        <f t="shared" si="291"/>
        <v>1.5</v>
      </c>
    </row>
    <row r="9297" spans="1:13" x14ac:dyDescent="0.2">
      <c r="A9297">
        <v>5781</v>
      </c>
      <c r="B9297" s="4">
        <v>44046</v>
      </c>
      <c r="C9297" t="s">
        <v>39</v>
      </c>
      <c r="D9297" t="s">
        <v>36</v>
      </c>
      <c r="E9297" s="2" t="str">
        <f>VLOOKUP('SampleSuperstore - Main Data'!D9297,Reference!$A$26:$B$74,2,FALSE)</f>
        <v>East</v>
      </c>
      <c r="F9297" s="22" t="s">
        <v>13</v>
      </c>
      <c r="G9297" s="22" t="s">
        <v>35</v>
      </c>
      <c r="H9297" s="24">
        <f>VLOOKUP($G9297, Reference!$A$3:$C$20, 2,FALSE)*I9297</f>
        <v>24</v>
      </c>
      <c r="I9297" s="22">
        <v>1</v>
      </c>
      <c r="J9297" s="26" cm="1">
        <f t="array" ref="J9297">IFERROR(_xlfn.IFS(AND(C9297="Corporate", F9297="Technology"), 3%, C9297="Corporate", 1%),0%)</f>
        <v>0</v>
      </c>
      <c r="K9297" s="24">
        <f>VLOOKUP($G9297, Reference!$A$3:$C$20, 3,FALSE)*I9297</f>
        <v>19</v>
      </c>
      <c r="L9297" s="27">
        <f t="shared" si="290"/>
        <v>5</v>
      </c>
      <c r="M9297" s="27">
        <f t="shared" si="291"/>
        <v>5</v>
      </c>
    </row>
    <row r="9298" spans="1:13" x14ac:dyDescent="0.2">
      <c r="A9298">
        <v>5782</v>
      </c>
      <c r="B9298" s="4">
        <v>44046</v>
      </c>
      <c r="C9298" t="s">
        <v>39</v>
      </c>
      <c r="D9298" t="s">
        <v>15</v>
      </c>
      <c r="E9298" s="2" t="str">
        <f>VLOOKUP('SampleSuperstore - Main Data'!D9298,Reference!$A$26:$B$74,2,FALSE)</f>
        <v>West</v>
      </c>
      <c r="F9298" s="22" t="s">
        <v>13</v>
      </c>
      <c r="G9298" s="22" t="s">
        <v>14</v>
      </c>
      <c r="H9298" s="24">
        <f>VLOOKUP($G9298, Reference!$A$3:$C$20, 2,FALSE)*I9298</f>
        <v>135</v>
      </c>
      <c r="I9298" s="22">
        <v>3</v>
      </c>
      <c r="J9298" s="26" cm="1">
        <f t="array" ref="J9298">IFERROR(_xlfn.IFS(AND(C9298="Corporate", F9298="Technology"), 3%, C9298="Corporate", 1%),0%)</f>
        <v>0</v>
      </c>
      <c r="K9298" s="24">
        <f>VLOOKUP($G9298, Reference!$A$3:$C$20, 3,FALSE)*I9298</f>
        <v>105</v>
      </c>
      <c r="L9298" s="27">
        <f t="shared" si="290"/>
        <v>30</v>
      </c>
      <c r="M9298" s="27">
        <f t="shared" si="291"/>
        <v>30</v>
      </c>
    </row>
    <row r="9299" spans="1:13" x14ac:dyDescent="0.2">
      <c r="A9299">
        <v>5812</v>
      </c>
      <c r="B9299" s="4">
        <v>44046</v>
      </c>
      <c r="C9299" t="s">
        <v>39</v>
      </c>
      <c r="D9299" t="s">
        <v>36</v>
      </c>
      <c r="E9299" s="2" t="str">
        <f>VLOOKUP('SampleSuperstore - Main Data'!D9299,Reference!$A$26:$B$74,2,FALSE)</f>
        <v>East</v>
      </c>
      <c r="F9299" s="22" t="s">
        <v>23</v>
      </c>
      <c r="G9299" s="22" t="s">
        <v>24</v>
      </c>
      <c r="H9299" s="24">
        <f>VLOOKUP($G9299, Reference!$A$3:$C$20, 2,FALSE)*I9299</f>
        <v>1089</v>
      </c>
      <c r="I9299" s="22">
        <v>11</v>
      </c>
      <c r="J9299" s="26" cm="1">
        <f t="array" ref="J9299">IFERROR(_xlfn.IFS(AND(C9299="Corporate", F9299="Technology"), 3%, C9299="Corporate", 1%),0%)</f>
        <v>0</v>
      </c>
      <c r="K9299" s="24">
        <f>VLOOKUP($G9299, Reference!$A$3:$C$20, 3,FALSE)*I9299</f>
        <v>869</v>
      </c>
      <c r="L9299" s="27">
        <f t="shared" si="290"/>
        <v>220</v>
      </c>
      <c r="M9299" s="27">
        <f t="shared" si="291"/>
        <v>220</v>
      </c>
    </row>
    <row r="9300" spans="1:13" x14ac:dyDescent="0.2">
      <c r="A9300">
        <v>5813</v>
      </c>
      <c r="B9300" s="4">
        <v>44046</v>
      </c>
      <c r="C9300" t="s">
        <v>39</v>
      </c>
      <c r="D9300" t="s">
        <v>64</v>
      </c>
      <c r="E9300" s="2" t="str">
        <f>VLOOKUP('SampleSuperstore - Main Data'!D9300,Reference!$A$26:$B$74,2,FALSE)</f>
        <v>East</v>
      </c>
      <c r="F9300" s="22" t="s">
        <v>13</v>
      </c>
      <c r="G9300" s="22" t="s">
        <v>14</v>
      </c>
      <c r="H9300" s="24">
        <f>VLOOKUP($G9300, Reference!$A$3:$C$20, 2,FALSE)*I9300</f>
        <v>45</v>
      </c>
      <c r="I9300" s="22">
        <v>1</v>
      </c>
      <c r="J9300" s="26" cm="1">
        <f t="array" ref="J9300">IFERROR(_xlfn.IFS(AND(C9300="Corporate", F9300="Technology"), 3%, C9300="Corporate", 1%),0%)</f>
        <v>0</v>
      </c>
      <c r="K9300" s="24">
        <f>VLOOKUP($G9300, Reference!$A$3:$C$20, 3,FALSE)*I9300</f>
        <v>35</v>
      </c>
      <c r="L9300" s="27">
        <f t="shared" si="290"/>
        <v>10</v>
      </c>
      <c r="M9300" s="27">
        <f t="shared" si="291"/>
        <v>10</v>
      </c>
    </row>
    <row r="9301" spans="1:13" x14ac:dyDescent="0.2">
      <c r="A9301">
        <v>5814</v>
      </c>
      <c r="B9301" s="4">
        <v>44047</v>
      </c>
      <c r="C9301" t="s">
        <v>39</v>
      </c>
      <c r="D9301" t="s">
        <v>40</v>
      </c>
      <c r="E9301" s="2" t="str">
        <f>VLOOKUP('SampleSuperstore - Main Data'!D9301,Reference!$A$26:$B$74,2,FALSE)</f>
        <v>East</v>
      </c>
      <c r="F9301" s="22" t="s">
        <v>13</v>
      </c>
      <c r="G9301" s="22" t="s">
        <v>41</v>
      </c>
      <c r="H9301" s="24">
        <f>VLOOKUP($G9301, Reference!$A$3:$C$20, 2,FALSE)*I9301</f>
        <v>9</v>
      </c>
      <c r="I9301" s="22">
        <v>3</v>
      </c>
      <c r="J9301" s="26" cm="1">
        <f t="array" ref="J9301">IFERROR(_xlfn.IFS(AND(C9301="Corporate", F9301="Technology"), 3%, C9301="Corporate", 1%),0%)</f>
        <v>0</v>
      </c>
      <c r="K9301" s="24">
        <f>VLOOKUP($G9301, Reference!$A$3:$C$20, 3,FALSE)*I9301</f>
        <v>6</v>
      </c>
      <c r="L9301" s="27">
        <f t="shared" si="290"/>
        <v>3</v>
      </c>
      <c r="M9301" s="27">
        <f t="shared" si="291"/>
        <v>3</v>
      </c>
    </row>
    <row r="9302" spans="1:13" x14ac:dyDescent="0.2">
      <c r="A9302">
        <v>5837</v>
      </c>
      <c r="B9302" s="4">
        <v>44048</v>
      </c>
      <c r="C9302" t="s">
        <v>39</v>
      </c>
      <c r="D9302" t="s">
        <v>31</v>
      </c>
      <c r="E9302" s="2" t="str">
        <f>VLOOKUP('SampleSuperstore - Main Data'!D9302,Reference!$A$26:$B$74,2,FALSE)</f>
        <v>Central</v>
      </c>
      <c r="F9302" s="22" t="s">
        <v>13</v>
      </c>
      <c r="G9302" s="22" t="s">
        <v>28</v>
      </c>
      <c r="H9302" s="24">
        <f>VLOOKUP($G9302, Reference!$A$3:$C$20, 2,FALSE)*I9302</f>
        <v>60</v>
      </c>
      <c r="I9302" s="22">
        <v>4</v>
      </c>
      <c r="J9302" s="26" cm="1">
        <f t="array" ref="J9302">IFERROR(_xlfn.IFS(AND(C9302="Corporate", F9302="Technology"), 3%, C9302="Corporate", 1%),0%)</f>
        <v>0</v>
      </c>
      <c r="K9302" s="24">
        <f>VLOOKUP($G9302, Reference!$A$3:$C$20, 3,FALSE)*I9302</f>
        <v>48</v>
      </c>
      <c r="L9302" s="27">
        <f t="shared" si="290"/>
        <v>12</v>
      </c>
      <c r="M9302" s="27">
        <f t="shared" si="291"/>
        <v>12</v>
      </c>
    </row>
    <row r="9303" spans="1:13" x14ac:dyDescent="0.2">
      <c r="A9303">
        <v>5838</v>
      </c>
      <c r="B9303" s="4">
        <v>44048</v>
      </c>
      <c r="C9303" t="s">
        <v>39</v>
      </c>
      <c r="D9303" t="s">
        <v>15</v>
      </c>
      <c r="E9303" s="2" t="str">
        <f>VLOOKUP('SampleSuperstore - Main Data'!D9303,Reference!$A$26:$B$74,2,FALSE)</f>
        <v>West</v>
      </c>
      <c r="F9303" s="22" t="s">
        <v>13</v>
      </c>
      <c r="G9303" s="22" t="s">
        <v>26</v>
      </c>
      <c r="H9303" s="24">
        <f>VLOOKUP($G9303, Reference!$A$3:$C$20, 2,FALSE)*I9303</f>
        <v>7.5</v>
      </c>
      <c r="I9303" s="22">
        <v>3</v>
      </c>
      <c r="J9303" s="26" cm="1">
        <f t="array" ref="J9303">IFERROR(_xlfn.IFS(AND(C9303="Corporate", F9303="Technology"), 3%, C9303="Corporate", 1%),0%)</f>
        <v>0</v>
      </c>
      <c r="K9303" s="24">
        <f>VLOOKUP($G9303, Reference!$A$3:$C$20, 3,FALSE)*I9303</f>
        <v>6</v>
      </c>
      <c r="L9303" s="27">
        <f t="shared" si="290"/>
        <v>1.5</v>
      </c>
      <c r="M9303" s="27">
        <f t="shared" si="291"/>
        <v>1.5</v>
      </c>
    </row>
    <row r="9304" spans="1:13" x14ac:dyDescent="0.2">
      <c r="A9304">
        <v>5839</v>
      </c>
      <c r="B9304" s="4">
        <v>44048</v>
      </c>
      <c r="C9304" t="s">
        <v>39</v>
      </c>
      <c r="D9304" t="s">
        <v>58</v>
      </c>
      <c r="E9304" s="2" t="str">
        <f>VLOOKUP('SampleSuperstore - Main Data'!D9304,Reference!$A$26:$B$74,2,FALSE)</f>
        <v>Central</v>
      </c>
      <c r="F9304" s="22" t="s">
        <v>29</v>
      </c>
      <c r="G9304" s="22" t="s">
        <v>33</v>
      </c>
      <c r="H9304" s="24">
        <f>VLOOKUP($G9304, Reference!$A$3:$C$20, 2,FALSE)*I9304</f>
        <v>20</v>
      </c>
      <c r="I9304" s="22">
        <v>4</v>
      </c>
      <c r="J9304" s="26" cm="1">
        <f t="array" ref="J9304">IFERROR(_xlfn.IFS(AND(C9304="Corporate", F9304="Technology"), 3%, C9304="Corporate", 1%),0%)</f>
        <v>0</v>
      </c>
      <c r="K9304" s="24">
        <f>VLOOKUP($G9304, Reference!$A$3:$C$20, 3,FALSE)*I9304</f>
        <v>10</v>
      </c>
      <c r="L9304" s="27">
        <f t="shared" si="290"/>
        <v>10</v>
      </c>
      <c r="M9304" s="27">
        <f t="shared" si="291"/>
        <v>10</v>
      </c>
    </row>
    <row r="9305" spans="1:13" x14ac:dyDescent="0.2">
      <c r="A9305">
        <v>5840</v>
      </c>
      <c r="B9305" s="4">
        <v>44048</v>
      </c>
      <c r="C9305" t="s">
        <v>39</v>
      </c>
      <c r="D9305" t="s">
        <v>15</v>
      </c>
      <c r="E9305" s="2" t="str">
        <f>VLOOKUP('SampleSuperstore - Main Data'!D9305,Reference!$A$26:$B$74,2,FALSE)</f>
        <v>West</v>
      </c>
      <c r="F9305" s="22" t="s">
        <v>13</v>
      </c>
      <c r="G9305" s="22" t="s">
        <v>53</v>
      </c>
      <c r="H9305" s="24">
        <f>VLOOKUP($G9305, Reference!$A$3:$C$20, 2,FALSE)*I9305</f>
        <v>60</v>
      </c>
      <c r="I9305" s="22">
        <v>5</v>
      </c>
      <c r="J9305" s="26" cm="1">
        <f t="array" ref="J9305">IFERROR(_xlfn.IFS(AND(C9305="Corporate", F9305="Technology"), 3%, C9305="Corporate", 1%),0%)</f>
        <v>0</v>
      </c>
      <c r="K9305" s="24">
        <f>VLOOKUP($G9305, Reference!$A$3:$C$20, 3,FALSE)*I9305</f>
        <v>45</v>
      </c>
      <c r="L9305" s="27">
        <f t="shared" si="290"/>
        <v>15</v>
      </c>
      <c r="M9305" s="27">
        <f t="shared" si="291"/>
        <v>15</v>
      </c>
    </row>
    <row r="9306" spans="1:13" x14ac:dyDescent="0.2">
      <c r="A9306">
        <v>5863</v>
      </c>
      <c r="B9306" s="4">
        <v>44048</v>
      </c>
      <c r="C9306" t="s">
        <v>39</v>
      </c>
      <c r="D9306" t="s">
        <v>67</v>
      </c>
      <c r="E9306" s="2" t="str">
        <f>VLOOKUP('SampleSuperstore - Main Data'!D9306,Reference!$A$26:$B$74,2,FALSE)</f>
        <v>West</v>
      </c>
      <c r="F9306" s="22" t="s">
        <v>13</v>
      </c>
      <c r="G9306" s="22" t="s">
        <v>14</v>
      </c>
      <c r="H9306" s="24">
        <f>VLOOKUP($G9306, Reference!$A$3:$C$20, 2,FALSE)*I9306</f>
        <v>135</v>
      </c>
      <c r="I9306" s="22">
        <v>3</v>
      </c>
      <c r="J9306" s="26" cm="1">
        <f t="array" ref="J9306">IFERROR(_xlfn.IFS(AND(C9306="Corporate", F9306="Technology"), 3%, C9306="Corporate", 1%),0%)</f>
        <v>0</v>
      </c>
      <c r="K9306" s="24">
        <f>VLOOKUP($G9306, Reference!$A$3:$C$20, 3,FALSE)*I9306</f>
        <v>105</v>
      </c>
      <c r="L9306" s="27">
        <f t="shared" si="290"/>
        <v>30</v>
      </c>
      <c r="M9306" s="27">
        <f t="shared" si="291"/>
        <v>30</v>
      </c>
    </row>
    <row r="9307" spans="1:13" x14ac:dyDescent="0.2">
      <c r="A9307">
        <v>5864</v>
      </c>
      <c r="B9307" s="4">
        <v>44048</v>
      </c>
      <c r="C9307" t="s">
        <v>39</v>
      </c>
      <c r="D9307" t="s">
        <v>32</v>
      </c>
      <c r="E9307" s="2" t="str">
        <f>VLOOKUP('SampleSuperstore - Main Data'!D9307,Reference!$A$26:$B$74,2,FALSE)</f>
        <v>South</v>
      </c>
      <c r="F9307" s="22" t="s">
        <v>23</v>
      </c>
      <c r="G9307" s="22" t="s">
        <v>37</v>
      </c>
      <c r="H9307" s="24">
        <f>VLOOKUP($G9307, Reference!$A$3:$C$20, 2,FALSE)*I9307</f>
        <v>54</v>
      </c>
      <c r="I9307" s="22">
        <v>6</v>
      </c>
      <c r="J9307" s="26" cm="1">
        <f t="array" ref="J9307">IFERROR(_xlfn.IFS(AND(C9307="Corporate", F9307="Technology"), 3%, C9307="Corporate", 1%),0%)</f>
        <v>0</v>
      </c>
      <c r="K9307" s="24">
        <f>VLOOKUP($G9307, Reference!$A$3:$C$20, 3,FALSE)*I9307</f>
        <v>30</v>
      </c>
      <c r="L9307" s="27">
        <f t="shared" si="290"/>
        <v>24</v>
      </c>
      <c r="M9307" s="27">
        <f t="shared" si="291"/>
        <v>24</v>
      </c>
    </row>
    <row r="9308" spans="1:13" x14ac:dyDescent="0.2">
      <c r="A9308">
        <v>5865</v>
      </c>
      <c r="B9308" s="4">
        <v>44048</v>
      </c>
      <c r="C9308" t="s">
        <v>39</v>
      </c>
      <c r="D9308" t="s">
        <v>15</v>
      </c>
      <c r="E9308" s="2" t="str">
        <f>VLOOKUP('SampleSuperstore - Main Data'!D9308,Reference!$A$26:$B$74,2,FALSE)</f>
        <v>West</v>
      </c>
      <c r="F9308" s="22" t="s">
        <v>13</v>
      </c>
      <c r="G9308" s="22" t="s">
        <v>28</v>
      </c>
      <c r="H9308" s="24">
        <f>VLOOKUP($G9308, Reference!$A$3:$C$20, 2,FALSE)*I9308</f>
        <v>75</v>
      </c>
      <c r="I9308" s="22">
        <v>5</v>
      </c>
      <c r="J9308" s="26" cm="1">
        <f t="array" ref="J9308">IFERROR(_xlfn.IFS(AND(C9308="Corporate", F9308="Technology"), 3%, C9308="Corporate", 1%),0%)</f>
        <v>0</v>
      </c>
      <c r="K9308" s="24">
        <f>VLOOKUP($G9308, Reference!$A$3:$C$20, 3,FALSE)*I9308</f>
        <v>60</v>
      </c>
      <c r="L9308" s="27">
        <f t="shared" si="290"/>
        <v>15</v>
      </c>
      <c r="M9308" s="27">
        <f t="shared" si="291"/>
        <v>15</v>
      </c>
    </row>
    <row r="9309" spans="1:13" x14ac:dyDescent="0.2">
      <c r="A9309">
        <v>5866</v>
      </c>
      <c r="B9309" s="4">
        <v>44049</v>
      </c>
      <c r="C9309" t="s">
        <v>39</v>
      </c>
      <c r="D9309" t="s">
        <v>77</v>
      </c>
      <c r="E9309" s="2" t="str">
        <f>VLOOKUP('SampleSuperstore - Main Data'!D9309,Reference!$A$26:$B$74,2,FALSE)</f>
        <v>West</v>
      </c>
      <c r="F9309" s="22" t="s">
        <v>13</v>
      </c>
      <c r="G9309" s="22" t="s">
        <v>26</v>
      </c>
      <c r="H9309" s="24">
        <f>VLOOKUP($G9309, Reference!$A$3:$C$20, 2,FALSE)*I9309</f>
        <v>5</v>
      </c>
      <c r="I9309" s="22">
        <v>2</v>
      </c>
      <c r="J9309" s="26" cm="1">
        <f t="array" ref="J9309">IFERROR(_xlfn.IFS(AND(C9309="Corporate", F9309="Technology"), 3%, C9309="Corporate", 1%),0%)</f>
        <v>0</v>
      </c>
      <c r="K9309" s="24">
        <f>VLOOKUP($G9309, Reference!$A$3:$C$20, 3,FALSE)*I9309</f>
        <v>4</v>
      </c>
      <c r="L9309" s="27">
        <f t="shared" si="290"/>
        <v>1</v>
      </c>
      <c r="M9309" s="27">
        <f t="shared" si="291"/>
        <v>1</v>
      </c>
    </row>
    <row r="9310" spans="1:13" x14ac:dyDescent="0.2">
      <c r="A9310">
        <v>5890</v>
      </c>
      <c r="B9310" s="4">
        <v>44049</v>
      </c>
      <c r="C9310" t="s">
        <v>39</v>
      </c>
      <c r="D9310" t="s">
        <v>64</v>
      </c>
      <c r="E9310" s="2" t="str">
        <f>VLOOKUP('SampleSuperstore - Main Data'!D9310,Reference!$A$26:$B$74,2,FALSE)</f>
        <v>East</v>
      </c>
      <c r="F9310" s="22" t="s">
        <v>13</v>
      </c>
      <c r="G9310" s="22" t="s">
        <v>35</v>
      </c>
      <c r="H9310" s="24">
        <f>VLOOKUP($G9310, Reference!$A$3:$C$20, 2,FALSE)*I9310</f>
        <v>24</v>
      </c>
      <c r="I9310" s="22">
        <v>1</v>
      </c>
      <c r="J9310" s="26" cm="1">
        <f t="array" ref="J9310">IFERROR(_xlfn.IFS(AND(C9310="Corporate", F9310="Technology"), 3%, C9310="Corporate", 1%),0%)</f>
        <v>0</v>
      </c>
      <c r="K9310" s="24">
        <f>VLOOKUP($G9310, Reference!$A$3:$C$20, 3,FALSE)*I9310</f>
        <v>19</v>
      </c>
      <c r="L9310" s="27">
        <f t="shared" si="290"/>
        <v>5</v>
      </c>
      <c r="M9310" s="27">
        <f t="shared" si="291"/>
        <v>5</v>
      </c>
    </row>
    <row r="9311" spans="1:13" x14ac:dyDescent="0.2">
      <c r="A9311">
        <v>5891</v>
      </c>
      <c r="B9311" s="4">
        <v>44050</v>
      </c>
      <c r="C9311" t="s">
        <v>39</v>
      </c>
      <c r="D9311" t="s">
        <v>43</v>
      </c>
      <c r="E9311" s="2" t="str">
        <f>VLOOKUP('SampleSuperstore - Main Data'!D9311,Reference!$A$26:$B$74,2,FALSE)</f>
        <v>West</v>
      </c>
      <c r="F9311" s="22" t="s">
        <v>13</v>
      </c>
      <c r="G9311" s="22" t="s">
        <v>14</v>
      </c>
      <c r="H9311" s="24">
        <f>VLOOKUP($G9311, Reference!$A$3:$C$20, 2,FALSE)*I9311</f>
        <v>135</v>
      </c>
      <c r="I9311" s="22">
        <v>3</v>
      </c>
      <c r="J9311" s="26" cm="1">
        <f t="array" ref="J9311">IFERROR(_xlfn.IFS(AND(C9311="Corporate", F9311="Technology"), 3%, C9311="Corporate", 1%),0%)</f>
        <v>0</v>
      </c>
      <c r="K9311" s="24">
        <f>VLOOKUP($G9311, Reference!$A$3:$C$20, 3,FALSE)*I9311</f>
        <v>105</v>
      </c>
      <c r="L9311" s="27">
        <f t="shared" si="290"/>
        <v>30</v>
      </c>
      <c r="M9311" s="27">
        <f t="shared" si="291"/>
        <v>30</v>
      </c>
    </row>
    <row r="9312" spans="1:13" x14ac:dyDescent="0.2">
      <c r="A9312">
        <v>5915</v>
      </c>
      <c r="B9312" s="4">
        <v>44050</v>
      </c>
      <c r="C9312" t="s">
        <v>39</v>
      </c>
      <c r="D9312" t="s">
        <v>15</v>
      </c>
      <c r="E9312" s="2" t="str">
        <f>VLOOKUP('SampleSuperstore - Main Data'!D9312,Reference!$A$26:$B$74,2,FALSE)</f>
        <v>West</v>
      </c>
      <c r="F9312" s="22" t="s">
        <v>29</v>
      </c>
      <c r="G9312" s="22" t="s">
        <v>33</v>
      </c>
      <c r="H9312" s="24">
        <f>VLOOKUP($G9312, Reference!$A$3:$C$20, 2,FALSE)*I9312</f>
        <v>35</v>
      </c>
      <c r="I9312" s="22">
        <v>7</v>
      </c>
      <c r="J9312" s="26" cm="1">
        <f t="array" ref="J9312">IFERROR(_xlfn.IFS(AND(C9312="Corporate", F9312="Technology"), 3%, C9312="Corporate", 1%),0%)</f>
        <v>0</v>
      </c>
      <c r="K9312" s="24">
        <f>VLOOKUP($G9312, Reference!$A$3:$C$20, 3,FALSE)*I9312</f>
        <v>17.5</v>
      </c>
      <c r="L9312" s="27">
        <f t="shared" si="290"/>
        <v>17.5</v>
      </c>
      <c r="M9312" s="27">
        <f t="shared" si="291"/>
        <v>17.5</v>
      </c>
    </row>
    <row r="9313" spans="1:13" x14ac:dyDescent="0.2">
      <c r="A9313">
        <v>5916</v>
      </c>
      <c r="B9313" s="4">
        <v>44050</v>
      </c>
      <c r="C9313" t="s">
        <v>39</v>
      </c>
      <c r="D9313" t="s">
        <v>21</v>
      </c>
      <c r="E9313" s="2" t="str">
        <f>VLOOKUP('SampleSuperstore - Main Data'!D9313,Reference!$A$26:$B$74,2,FALSE)</f>
        <v>West</v>
      </c>
      <c r="F9313" s="22" t="s">
        <v>23</v>
      </c>
      <c r="G9313" s="22" t="s">
        <v>37</v>
      </c>
      <c r="H9313" s="24">
        <f>VLOOKUP($G9313, Reference!$A$3:$C$20, 2,FALSE)*I9313</f>
        <v>27</v>
      </c>
      <c r="I9313" s="22">
        <v>3</v>
      </c>
      <c r="J9313" s="26" cm="1">
        <f t="array" ref="J9313">IFERROR(_xlfn.IFS(AND(C9313="Corporate", F9313="Technology"), 3%, C9313="Corporate", 1%),0%)</f>
        <v>0</v>
      </c>
      <c r="K9313" s="24">
        <f>VLOOKUP($G9313, Reference!$A$3:$C$20, 3,FALSE)*I9313</f>
        <v>15</v>
      </c>
      <c r="L9313" s="27">
        <f t="shared" si="290"/>
        <v>12</v>
      </c>
      <c r="M9313" s="27">
        <f t="shared" si="291"/>
        <v>12</v>
      </c>
    </row>
    <row r="9314" spans="1:13" x14ac:dyDescent="0.2">
      <c r="A9314">
        <v>5917</v>
      </c>
      <c r="B9314" s="4">
        <v>44051</v>
      </c>
      <c r="C9314" t="s">
        <v>39</v>
      </c>
      <c r="D9314" t="s">
        <v>40</v>
      </c>
      <c r="E9314" s="2" t="str">
        <f>VLOOKUP('SampleSuperstore - Main Data'!D9314,Reference!$A$26:$B$74,2,FALSE)</f>
        <v>East</v>
      </c>
      <c r="F9314" s="22" t="s">
        <v>13</v>
      </c>
      <c r="G9314" s="22" t="s">
        <v>14</v>
      </c>
      <c r="H9314" s="24">
        <f>VLOOKUP($G9314, Reference!$A$3:$C$20, 2,FALSE)*I9314</f>
        <v>360</v>
      </c>
      <c r="I9314" s="22">
        <v>8</v>
      </c>
      <c r="J9314" s="26" cm="1">
        <f t="array" ref="J9314">IFERROR(_xlfn.IFS(AND(C9314="Corporate", F9314="Technology"), 3%, C9314="Corporate", 1%),0%)</f>
        <v>0</v>
      </c>
      <c r="K9314" s="24">
        <f>VLOOKUP($G9314, Reference!$A$3:$C$20, 3,FALSE)*I9314</f>
        <v>280</v>
      </c>
      <c r="L9314" s="27">
        <f t="shared" si="290"/>
        <v>80</v>
      </c>
      <c r="M9314" s="27">
        <f t="shared" si="291"/>
        <v>80</v>
      </c>
    </row>
    <row r="9315" spans="1:13" x14ac:dyDescent="0.2">
      <c r="A9315">
        <v>5918</v>
      </c>
      <c r="B9315" s="4">
        <v>44051</v>
      </c>
      <c r="C9315" t="s">
        <v>39</v>
      </c>
      <c r="D9315" t="s">
        <v>15</v>
      </c>
      <c r="E9315" s="2" t="str">
        <f>VLOOKUP('SampleSuperstore - Main Data'!D9315,Reference!$A$26:$B$74,2,FALSE)</f>
        <v>West</v>
      </c>
      <c r="F9315" s="22" t="s">
        <v>23</v>
      </c>
      <c r="G9315" s="22" t="s">
        <v>59</v>
      </c>
      <c r="H9315" s="24">
        <f>VLOOKUP($G9315, Reference!$A$3:$C$20, 2,FALSE)*I9315</f>
        <v>170</v>
      </c>
      <c r="I9315" s="22">
        <v>2</v>
      </c>
      <c r="J9315" s="26" cm="1">
        <f t="array" ref="J9315">IFERROR(_xlfn.IFS(AND(C9315="Corporate", F9315="Technology"), 3%, C9315="Corporate", 1%),0%)</f>
        <v>0</v>
      </c>
      <c r="K9315" s="24">
        <f>VLOOKUP($G9315, Reference!$A$3:$C$20, 3,FALSE)*I9315</f>
        <v>150</v>
      </c>
      <c r="L9315" s="27">
        <f t="shared" si="290"/>
        <v>20</v>
      </c>
      <c r="M9315" s="27">
        <f t="shared" si="291"/>
        <v>20</v>
      </c>
    </row>
    <row r="9316" spans="1:13" x14ac:dyDescent="0.2">
      <c r="A9316">
        <v>5929</v>
      </c>
      <c r="B9316" s="4">
        <v>44051</v>
      </c>
      <c r="C9316" t="s">
        <v>39</v>
      </c>
      <c r="D9316" t="s">
        <v>36</v>
      </c>
      <c r="E9316" s="2" t="str">
        <f>VLOOKUP('SampleSuperstore - Main Data'!D9316,Reference!$A$26:$B$74,2,FALSE)</f>
        <v>East</v>
      </c>
      <c r="F9316" s="22" t="s">
        <v>13</v>
      </c>
      <c r="G9316" s="22" t="s">
        <v>20</v>
      </c>
      <c r="H9316" s="24">
        <f>VLOOKUP($G9316, Reference!$A$3:$C$20, 2,FALSE)*I9316</f>
        <v>85</v>
      </c>
      <c r="I9316" s="22">
        <v>5</v>
      </c>
      <c r="J9316" s="26" cm="1">
        <f t="array" ref="J9316">IFERROR(_xlfn.IFS(AND(C9316="Corporate", F9316="Technology"), 3%, C9316="Corporate", 1%),0%)</f>
        <v>0</v>
      </c>
      <c r="K9316" s="24">
        <f>VLOOKUP($G9316, Reference!$A$3:$C$20, 3,FALSE)*I9316</f>
        <v>50</v>
      </c>
      <c r="L9316" s="27">
        <f t="shared" si="290"/>
        <v>35</v>
      </c>
      <c r="M9316" s="27">
        <f t="shared" si="291"/>
        <v>35</v>
      </c>
    </row>
    <row r="9317" spans="1:13" x14ac:dyDescent="0.2">
      <c r="A9317">
        <v>5930</v>
      </c>
      <c r="B9317" s="4">
        <v>44052</v>
      </c>
      <c r="C9317" t="s">
        <v>39</v>
      </c>
      <c r="D9317" t="s">
        <v>62</v>
      </c>
      <c r="E9317" s="2" t="str">
        <f>VLOOKUP('SampleSuperstore - Main Data'!D9317,Reference!$A$26:$B$74,2,FALSE)</f>
        <v>South</v>
      </c>
      <c r="F9317" s="22" t="s">
        <v>29</v>
      </c>
      <c r="G9317" s="22" t="s">
        <v>50</v>
      </c>
      <c r="H9317" s="24">
        <f>VLOOKUP($G9317, Reference!$A$3:$C$20, 2,FALSE)*I9317</f>
        <v>995</v>
      </c>
      <c r="I9317" s="22">
        <v>5</v>
      </c>
      <c r="J9317" s="26" cm="1">
        <f t="array" ref="J9317">IFERROR(_xlfn.IFS(AND(C9317="Corporate", F9317="Technology"), 3%, C9317="Corporate", 1%),0%)</f>
        <v>0</v>
      </c>
      <c r="K9317" s="24">
        <f>VLOOKUP($G9317, Reference!$A$3:$C$20, 3,FALSE)*I9317</f>
        <v>825</v>
      </c>
      <c r="L9317" s="27">
        <f t="shared" si="290"/>
        <v>170</v>
      </c>
      <c r="M9317" s="27">
        <f t="shared" si="291"/>
        <v>170</v>
      </c>
    </row>
    <row r="9318" spans="1:13" x14ac:dyDescent="0.2">
      <c r="A9318">
        <v>5931</v>
      </c>
      <c r="B9318" s="4">
        <v>44052</v>
      </c>
      <c r="C9318" t="s">
        <v>39</v>
      </c>
      <c r="D9318" t="s">
        <v>67</v>
      </c>
      <c r="E9318" s="2" t="str">
        <f>VLOOKUP('SampleSuperstore - Main Data'!D9318,Reference!$A$26:$B$74,2,FALSE)</f>
        <v>West</v>
      </c>
      <c r="F9318" s="22" t="s">
        <v>13</v>
      </c>
      <c r="G9318" s="22" t="s">
        <v>14</v>
      </c>
      <c r="H9318" s="24">
        <f>VLOOKUP($G9318, Reference!$A$3:$C$20, 2,FALSE)*I9318</f>
        <v>90</v>
      </c>
      <c r="I9318" s="22">
        <v>2</v>
      </c>
      <c r="J9318" s="26" cm="1">
        <f t="array" ref="J9318">IFERROR(_xlfn.IFS(AND(C9318="Corporate", F9318="Technology"), 3%, C9318="Corporate", 1%),0%)</f>
        <v>0</v>
      </c>
      <c r="K9318" s="24">
        <f>VLOOKUP($G9318, Reference!$A$3:$C$20, 3,FALSE)*I9318</f>
        <v>70</v>
      </c>
      <c r="L9318" s="27">
        <f t="shared" si="290"/>
        <v>20</v>
      </c>
      <c r="M9318" s="27">
        <f t="shared" si="291"/>
        <v>20</v>
      </c>
    </row>
    <row r="9319" spans="1:13" x14ac:dyDescent="0.2">
      <c r="A9319">
        <v>5932</v>
      </c>
      <c r="B9319" s="4">
        <v>44052</v>
      </c>
      <c r="C9319" t="s">
        <v>39</v>
      </c>
      <c r="D9319" t="s">
        <v>74</v>
      </c>
      <c r="E9319" s="2" t="str">
        <f>VLOOKUP('SampleSuperstore - Main Data'!D9319,Reference!$A$26:$B$74,2,FALSE)</f>
        <v>South</v>
      </c>
      <c r="F9319" s="22" t="s">
        <v>13</v>
      </c>
      <c r="G9319" s="22" t="s">
        <v>14</v>
      </c>
      <c r="H9319" s="24">
        <f>VLOOKUP($G9319, Reference!$A$3:$C$20, 2,FALSE)*I9319</f>
        <v>180</v>
      </c>
      <c r="I9319" s="22">
        <v>4</v>
      </c>
      <c r="J9319" s="26" cm="1">
        <f t="array" ref="J9319">IFERROR(_xlfn.IFS(AND(C9319="Corporate", F9319="Technology"), 3%, C9319="Corporate", 1%),0%)</f>
        <v>0</v>
      </c>
      <c r="K9319" s="24">
        <f>VLOOKUP($G9319, Reference!$A$3:$C$20, 3,FALSE)*I9319</f>
        <v>140</v>
      </c>
      <c r="L9319" s="27">
        <f t="shared" si="290"/>
        <v>40</v>
      </c>
      <c r="M9319" s="27">
        <f t="shared" si="291"/>
        <v>40</v>
      </c>
    </row>
    <row r="9320" spans="1:13" x14ac:dyDescent="0.2">
      <c r="A9320">
        <v>5933</v>
      </c>
      <c r="B9320" s="4">
        <v>44052</v>
      </c>
      <c r="C9320" t="s">
        <v>39</v>
      </c>
      <c r="D9320" t="s">
        <v>34</v>
      </c>
      <c r="E9320" s="2" t="str">
        <f>VLOOKUP('SampleSuperstore - Main Data'!D9320,Reference!$A$26:$B$74,2,FALSE)</f>
        <v>South</v>
      </c>
      <c r="F9320" s="22" t="s">
        <v>29</v>
      </c>
      <c r="G9320" s="22" t="s">
        <v>50</v>
      </c>
      <c r="H9320" s="24">
        <f>VLOOKUP($G9320, Reference!$A$3:$C$20, 2,FALSE)*I9320</f>
        <v>1393</v>
      </c>
      <c r="I9320" s="22">
        <v>7</v>
      </c>
      <c r="J9320" s="26" cm="1">
        <f t="array" ref="J9320">IFERROR(_xlfn.IFS(AND(C9320="Corporate", F9320="Technology"), 3%, C9320="Corporate", 1%),0%)</f>
        <v>0</v>
      </c>
      <c r="K9320" s="24">
        <f>VLOOKUP($G9320, Reference!$A$3:$C$20, 3,FALSE)*I9320</f>
        <v>1155</v>
      </c>
      <c r="L9320" s="27">
        <f t="shared" si="290"/>
        <v>238</v>
      </c>
      <c r="M9320" s="27">
        <f t="shared" si="291"/>
        <v>238</v>
      </c>
    </row>
    <row r="9321" spans="1:13" x14ac:dyDescent="0.2">
      <c r="A9321">
        <v>5934</v>
      </c>
      <c r="B9321" s="4">
        <v>44052</v>
      </c>
      <c r="C9321" t="s">
        <v>39</v>
      </c>
      <c r="D9321" t="s">
        <v>25</v>
      </c>
      <c r="E9321" s="2" t="str">
        <f>VLOOKUP('SampleSuperstore - Main Data'!D9321,Reference!$A$26:$B$74,2,FALSE)</f>
        <v>Central</v>
      </c>
      <c r="F9321" s="22" t="s">
        <v>13</v>
      </c>
      <c r="G9321" s="22" t="s">
        <v>14</v>
      </c>
      <c r="H9321" s="24">
        <f>VLOOKUP($G9321, Reference!$A$3:$C$20, 2,FALSE)*I9321</f>
        <v>90</v>
      </c>
      <c r="I9321" s="22">
        <v>2</v>
      </c>
      <c r="J9321" s="26" cm="1">
        <f t="array" ref="J9321">IFERROR(_xlfn.IFS(AND(C9321="Corporate", F9321="Technology"), 3%, C9321="Corporate", 1%),0%)</f>
        <v>0</v>
      </c>
      <c r="K9321" s="24">
        <f>VLOOKUP($G9321, Reference!$A$3:$C$20, 3,FALSE)*I9321</f>
        <v>70</v>
      </c>
      <c r="L9321" s="27">
        <f t="shared" si="290"/>
        <v>20</v>
      </c>
      <c r="M9321" s="27">
        <f t="shared" si="291"/>
        <v>20</v>
      </c>
    </row>
    <row r="9322" spans="1:13" x14ac:dyDescent="0.2">
      <c r="A9322">
        <v>5935</v>
      </c>
      <c r="B9322" s="4">
        <v>44052</v>
      </c>
      <c r="C9322" t="s">
        <v>39</v>
      </c>
      <c r="D9322" t="s">
        <v>43</v>
      </c>
      <c r="E9322" s="2" t="str">
        <f>VLOOKUP('SampleSuperstore - Main Data'!D9322,Reference!$A$26:$B$74,2,FALSE)</f>
        <v>West</v>
      </c>
      <c r="F9322" s="22" t="s">
        <v>13</v>
      </c>
      <c r="G9322" s="22" t="s">
        <v>14</v>
      </c>
      <c r="H9322" s="24">
        <f>VLOOKUP($G9322, Reference!$A$3:$C$20, 2,FALSE)*I9322</f>
        <v>135</v>
      </c>
      <c r="I9322" s="22">
        <v>3</v>
      </c>
      <c r="J9322" s="26" cm="1">
        <f t="array" ref="J9322">IFERROR(_xlfn.IFS(AND(C9322="Corporate", F9322="Technology"), 3%, C9322="Corporate", 1%),0%)</f>
        <v>0</v>
      </c>
      <c r="K9322" s="24">
        <f>VLOOKUP($G9322, Reference!$A$3:$C$20, 3,FALSE)*I9322</f>
        <v>105</v>
      </c>
      <c r="L9322" s="27">
        <f t="shared" si="290"/>
        <v>30</v>
      </c>
      <c r="M9322" s="27">
        <f t="shared" si="291"/>
        <v>30</v>
      </c>
    </row>
    <row r="9323" spans="1:13" x14ac:dyDescent="0.2">
      <c r="A9323">
        <v>5960</v>
      </c>
      <c r="B9323" s="4">
        <v>44052</v>
      </c>
      <c r="C9323" t="s">
        <v>39</v>
      </c>
      <c r="D9323" t="s">
        <v>36</v>
      </c>
      <c r="E9323" s="2" t="str">
        <f>VLOOKUP('SampleSuperstore - Main Data'!D9323,Reference!$A$26:$B$74,2,FALSE)</f>
        <v>East</v>
      </c>
      <c r="F9323" s="22" t="s">
        <v>13</v>
      </c>
      <c r="G9323" s="22" t="s">
        <v>16</v>
      </c>
      <c r="H9323" s="24">
        <f>VLOOKUP($G9323, Reference!$A$3:$C$20, 2,FALSE)*I9323</f>
        <v>19</v>
      </c>
      <c r="I9323" s="22">
        <v>1</v>
      </c>
      <c r="J9323" s="26" cm="1">
        <f t="array" ref="J9323">IFERROR(_xlfn.IFS(AND(C9323="Corporate", F9323="Technology"), 3%, C9323="Corporate", 1%),0%)</f>
        <v>0</v>
      </c>
      <c r="K9323" s="24">
        <f>VLOOKUP($G9323, Reference!$A$3:$C$20, 3,FALSE)*I9323</f>
        <v>10</v>
      </c>
      <c r="L9323" s="27">
        <f t="shared" si="290"/>
        <v>9</v>
      </c>
      <c r="M9323" s="27">
        <f t="shared" si="291"/>
        <v>9</v>
      </c>
    </row>
    <row r="9324" spans="1:13" x14ac:dyDescent="0.2">
      <c r="A9324">
        <v>5961</v>
      </c>
      <c r="B9324" s="4">
        <v>44052</v>
      </c>
      <c r="C9324" t="s">
        <v>39</v>
      </c>
      <c r="D9324" t="s">
        <v>46</v>
      </c>
      <c r="E9324" s="2" t="str">
        <f>VLOOKUP('SampleSuperstore - Main Data'!D9324,Reference!$A$26:$B$74,2,FALSE)</f>
        <v>Central</v>
      </c>
      <c r="F9324" s="22" t="s">
        <v>13</v>
      </c>
      <c r="G9324" s="22" t="s">
        <v>26</v>
      </c>
      <c r="H9324" s="24">
        <f>VLOOKUP($G9324, Reference!$A$3:$C$20, 2,FALSE)*I9324</f>
        <v>22.5</v>
      </c>
      <c r="I9324" s="22">
        <v>9</v>
      </c>
      <c r="J9324" s="26" cm="1">
        <f t="array" ref="J9324">IFERROR(_xlfn.IFS(AND(C9324="Corporate", F9324="Technology"), 3%, C9324="Corporate", 1%),0%)</f>
        <v>0</v>
      </c>
      <c r="K9324" s="24">
        <f>VLOOKUP($G9324, Reference!$A$3:$C$20, 3,FALSE)*I9324</f>
        <v>18</v>
      </c>
      <c r="L9324" s="27">
        <f t="shared" si="290"/>
        <v>4.5</v>
      </c>
      <c r="M9324" s="27">
        <f t="shared" si="291"/>
        <v>4.5</v>
      </c>
    </row>
    <row r="9325" spans="1:13" x14ac:dyDescent="0.2">
      <c r="A9325">
        <v>5962</v>
      </c>
      <c r="B9325" s="4">
        <v>44052</v>
      </c>
      <c r="C9325" t="s">
        <v>39</v>
      </c>
      <c r="D9325" t="s">
        <v>19</v>
      </c>
      <c r="E9325" s="2" t="str">
        <f>VLOOKUP('SampleSuperstore - Main Data'!D9325,Reference!$A$26:$B$74,2,FALSE)</f>
        <v>East</v>
      </c>
      <c r="F9325" s="22" t="s">
        <v>13</v>
      </c>
      <c r="G9325" s="22" t="s">
        <v>35</v>
      </c>
      <c r="H9325" s="24">
        <f>VLOOKUP($G9325, Reference!$A$3:$C$20, 2,FALSE)*I9325</f>
        <v>144</v>
      </c>
      <c r="I9325" s="22">
        <v>6</v>
      </c>
      <c r="J9325" s="26" cm="1">
        <f t="array" ref="J9325">IFERROR(_xlfn.IFS(AND(C9325="Corporate", F9325="Technology"), 3%, C9325="Corporate", 1%),0%)</f>
        <v>0</v>
      </c>
      <c r="K9325" s="24">
        <f>VLOOKUP($G9325, Reference!$A$3:$C$20, 3,FALSE)*I9325</f>
        <v>114</v>
      </c>
      <c r="L9325" s="27">
        <f t="shared" si="290"/>
        <v>30</v>
      </c>
      <c r="M9325" s="27">
        <f t="shared" si="291"/>
        <v>30</v>
      </c>
    </row>
    <row r="9326" spans="1:13" x14ac:dyDescent="0.2">
      <c r="A9326">
        <v>5963</v>
      </c>
      <c r="B9326" s="4">
        <v>44053</v>
      </c>
      <c r="C9326" t="s">
        <v>39</v>
      </c>
      <c r="D9326" t="s">
        <v>18</v>
      </c>
      <c r="E9326" s="2" t="str">
        <f>VLOOKUP('SampleSuperstore - Main Data'!D9326,Reference!$A$26:$B$74,2,FALSE)</f>
        <v>South</v>
      </c>
      <c r="F9326" s="22" t="s">
        <v>13</v>
      </c>
      <c r="G9326" s="22" t="s">
        <v>14</v>
      </c>
      <c r="H9326" s="24">
        <f>VLOOKUP($G9326, Reference!$A$3:$C$20, 2,FALSE)*I9326</f>
        <v>405</v>
      </c>
      <c r="I9326" s="22">
        <v>9</v>
      </c>
      <c r="J9326" s="26" cm="1">
        <f t="array" ref="J9326">IFERROR(_xlfn.IFS(AND(C9326="Corporate", F9326="Technology"), 3%, C9326="Corporate", 1%),0%)</f>
        <v>0</v>
      </c>
      <c r="K9326" s="24">
        <f>VLOOKUP($G9326, Reference!$A$3:$C$20, 3,FALSE)*I9326</f>
        <v>315</v>
      </c>
      <c r="L9326" s="27">
        <f t="shared" si="290"/>
        <v>90</v>
      </c>
      <c r="M9326" s="27">
        <f t="shared" si="291"/>
        <v>90</v>
      </c>
    </row>
    <row r="9327" spans="1:13" x14ac:dyDescent="0.2">
      <c r="A9327">
        <v>5964</v>
      </c>
      <c r="B9327" s="4">
        <v>44053</v>
      </c>
      <c r="C9327" t="s">
        <v>39</v>
      </c>
      <c r="D9327" t="s">
        <v>42</v>
      </c>
      <c r="E9327" s="2" t="str">
        <f>VLOOKUP('SampleSuperstore - Main Data'!D9327,Reference!$A$26:$B$74,2,FALSE)</f>
        <v>East</v>
      </c>
      <c r="F9327" s="22" t="s">
        <v>23</v>
      </c>
      <c r="G9327" s="22" t="s">
        <v>38</v>
      </c>
      <c r="H9327" s="24">
        <f>VLOOKUP($G9327, Reference!$A$3:$C$20, 2,FALSE)*I9327</f>
        <v>160</v>
      </c>
      <c r="I9327" s="22">
        <v>2</v>
      </c>
      <c r="J9327" s="26" cm="1">
        <f t="array" ref="J9327">IFERROR(_xlfn.IFS(AND(C9327="Corporate", F9327="Technology"), 3%, C9327="Corporate", 1%),0%)</f>
        <v>0</v>
      </c>
      <c r="K9327" s="24">
        <f>VLOOKUP($G9327, Reference!$A$3:$C$20, 3,FALSE)*I9327</f>
        <v>130</v>
      </c>
      <c r="L9327" s="27">
        <f t="shared" si="290"/>
        <v>30</v>
      </c>
      <c r="M9327" s="27">
        <f t="shared" si="291"/>
        <v>30</v>
      </c>
    </row>
    <row r="9328" spans="1:13" x14ac:dyDescent="0.2">
      <c r="A9328">
        <v>5965</v>
      </c>
      <c r="B9328" s="4">
        <v>44053</v>
      </c>
      <c r="C9328" t="s">
        <v>39</v>
      </c>
      <c r="D9328" t="s">
        <v>36</v>
      </c>
      <c r="E9328" s="2" t="str">
        <f>VLOOKUP('SampleSuperstore - Main Data'!D9328,Reference!$A$26:$B$74,2,FALSE)</f>
        <v>East</v>
      </c>
      <c r="F9328" s="22" t="s">
        <v>13</v>
      </c>
      <c r="G9328" s="22" t="s">
        <v>14</v>
      </c>
      <c r="H9328" s="24">
        <f>VLOOKUP($G9328, Reference!$A$3:$C$20, 2,FALSE)*I9328</f>
        <v>135</v>
      </c>
      <c r="I9328" s="22">
        <v>3</v>
      </c>
      <c r="J9328" s="26" cm="1">
        <f t="array" ref="J9328">IFERROR(_xlfn.IFS(AND(C9328="Corporate", F9328="Technology"), 3%, C9328="Corporate", 1%),0%)</f>
        <v>0</v>
      </c>
      <c r="K9328" s="24">
        <f>VLOOKUP($G9328, Reference!$A$3:$C$20, 3,FALSE)*I9328</f>
        <v>105</v>
      </c>
      <c r="L9328" s="27">
        <f t="shared" si="290"/>
        <v>30</v>
      </c>
      <c r="M9328" s="27">
        <f t="shared" si="291"/>
        <v>30</v>
      </c>
    </row>
    <row r="9329" spans="1:13" x14ac:dyDescent="0.2">
      <c r="A9329">
        <v>5988</v>
      </c>
      <c r="B9329" s="4">
        <v>44053</v>
      </c>
      <c r="C9329" t="s">
        <v>39</v>
      </c>
      <c r="D9329" t="s">
        <v>32</v>
      </c>
      <c r="E9329" s="2" t="str">
        <f>VLOOKUP('SampleSuperstore - Main Data'!D9329,Reference!$A$26:$B$74,2,FALSE)</f>
        <v>South</v>
      </c>
      <c r="F9329" s="22" t="s">
        <v>13</v>
      </c>
      <c r="G9329" s="22" t="s">
        <v>20</v>
      </c>
      <c r="H9329" s="24">
        <f>VLOOKUP($G9329, Reference!$A$3:$C$20, 2,FALSE)*I9329</f>
        <v>34</v>
      </c>
      <c r="I9329" s="22">
        <v>2</v>
      </c>
      <c r="J9329" s="26" cm="1">
        <f t="array" ref="J9329">IFERROR(_xlfn.IFS(AND(C9329="Corporate", F9329="Technology"), 3%, C9329="Corporate", 1%),0%)</f>
        <v>0</v>
      </c>
      <c r="K9329" s="24">
        <f>VLOOKUP($G9329, Reference!$A$3:$C$20, 3,FALSE)*I9329</f>
        <v>20</v>
      </c>
      <c r="L9329" s="27">
        <f t="shared" si="290"/>
        <v>14</v>
      </c>
      <c r="M9329" s="27">
        <f t="shared" si="291"/>
        <v>14</v>
      </c>
    </row>
    <row r="9330" spans="1:13" x14ac:dyDescent="0.2">
      <c r="A9330">
        <v>5989</v>
      </c>
      <c r="B9330" s="4">
        <v>44054</v>
      </c>
      <c r="C9330" t="s">
        <v>39</v>
      </c>
      <c r="D9330" t="s">
        <v>19</v>
      </c>
      <c r="E9330" s="2" t="str">
        <f>VLOOKUP('SampleSuperstore - Main Data'!D9330,Reference!$A$26:$B$74,2,FALSE)</f>
        <v>East</v>
      </c>
      <c r="F9330" s="22" t="s">
        <v>13</v>
      </c>
      <c r="G9330" s="22" t="s">
        <v>16</v>
      </c>
      <c r="H9330" s="24">
        <f>VLOOKUP($G9330, Reference!$A$3:$C$20, 2,FALSE)*I9330</f>
        <v>152</v>
      </c>
      <c r="I9330" s="22">
        <v>8</v>
      </c>
      <c r="J9330" s="26" cm="1">
        <f t="array" ref="J9330">IFERROR(_xlfn.IFS(AND(C9330="Corporate", F9330="Technology"), 3%, C9330="Corporate", 1%),0%)</f>
        <v>0</v>
      </c>
      <c r="K9330" s="24">
        <f>VLOOKUP($G9330, Reference!$A$3:$C$20, 3,FALSE)*I9330</f>
        <v>80</v>
      </c>
      <c r="L9330" s="27">
        <f t="shared" si="290"/>
        <v>72</v>
      </c>
      <c r="M9330" s="27">
        <f t="shared" si="291"/>
        <v>72</v>
      </c>
    </row>
    <row r="9331" spans="1:13" x14ac:dyDescent="0.2">
      <c r="A9331">
        <v>5990</v>
      </c>
      <c r="B9331" s="4">
        <v>44054</v>
      </c>
      <c r="C9331" t="s">
        <v>39</v>
      </c>
      <c r="D9331" t="s">
        <v>15</v>
      </c>
      <c r="E9331" s="2" t="str">
        <f>VLOOKUP('SampleSuperstore - Main Data'!D9331,Reference!$A$26:$B$74,2,FALSE)</f>
        <v>West</v>
      </c>
      <c r="F9331" s="22" t="s">
        <v>13</v>
      </c>
      <c r="G9331" s="22" t="s">
        <v>14</v>
      </c>
      <c r="H9331" s="24">
        <f>VLOOKUP($G9331, Reference!$A$3:$C$20, 2,FALSE)*I9331</f>
        <v>135</v>
      </c>
      <c r="I9331" s="22">
        <v>3</v>
      </c>
      <c r="J9331" s="26" cm="1">
        <f t="array" ref="J9331">IFERROR(_xlfn.IFS(AND(C9331="Corporate", F9331="Technology"), 3%, C9331="Corporate", 1%),0%)</f>
        <v>0</v>
      </c>
      <c r="K9331" s="24">
        <f>VLOOKUP($G9331, Reference!$A$3:$C$20, 3,FALSE)*I9331</f>
        <v>105</v>
      </c>
      <c r="L9331" s="27">
        <f t="shared" si="290"/>
        <v>30</v>
      </c>
      <c r="M9331" s="27">
        <f t="shared" si="291"/>
        <v>30</v>
      </c>
    </row>
    <row r="9332" spans="1:13" x14ac:dyDescent="0.2">
      <c r="A9332">
        <v>5991</v>
      </c>
      <c r="B9332" s="4">
        <v>44054</v>
      </c>
      <c r="C9332" t="s">
        <v>39</v>
      </c>
      <c r="D9332" t="s">
        <v>22</v>
      </c>
      <c r="E9332" s="2" t="str">
        <f>VLOOKUP('SampleSuperstore - Main Data'!D9332,Reference!$A$26:$B$74,2,FALSE)</f>
        <v>West</v>
      </c>
      <c r="F9332" s="22" t="s">
        <v>23</v>
      </c>
      <c r="G9332" s="22" t="s">
        <v>24</v>
      </c>
      <c r="H9332" s="24">
        <f>VLOOKUP($G9332, Reference!$A$3:$C$20, 2,FALSE)*I9332</f>
        <v>396</v>
      </c>
      <c r="I9332" s="22">
        <v>4</v>
      </c>
      <c r="J9332" s="26" cm="1">
        <f t="array" ref="J9332">IFERROR(_xlfn.IFS(AND(C9332="Corporate", F9332="Technology"), 3%, C9332="Corporate", 1%),0%)</f>
        <v>0</v>
      </c>
      <c r="K9332" s="24">
        <f>VLOOKUP($G9332, Reference!$A$3:$C$20, 3,FALSE)*I9332</f>
        <v>316</v>
      </c>
      <c r="L9332" s="27">
        <f t="shared" si="290"/>
        <v>80</v>
      </c>
      <c r="M9332" s="27">
        <f t="shared" si="291"/>
        <v>80</v>
      </c>
    </row>
    <row r="9333" spans="1:13" x14ac:dyDescent="0.2">
      <c r="A9333">
        <v>5992</v>
      </c>
      <c r="B9333" s="4">
        <v>44054</v>
      </c>
      <c r="C9333" t="s">
        <v>39</v>
      </c>
      <c r="D9333" t="s">
        <v>15</v>
      </c>
      <c r="E9333" s="2" t="str">
        <f>VLOOKUP('SampleSuperstore - Main Data'!D9333,Reference!$A$26:$B$74,2,FALSE)</f>
        <v>West</v>
      </c>
      <c r="F9333" s="22" t="s">
        <v>13</v>
      </c>
      <c r="G9333" s="22" t="s">
        <v>16</v>
      </c>
      <c r="H9333" s="24">
        <f>VLOOKUP($G9333, Reference!$A$3:$C$20, 2,FALSE)*I9333</f>
        <v>152</v>
      </c>
      <c r="I9333" s="22">
        <v>8</v>
      </c>
      <c r="J9333" s="26" cm="1">
        <f t="array" ref="J9333">IFERROR(_xlfn.IFS(AND(C9333="Corporate", F9333="Technology"), 3%, C9333="Corporate", 1%),0%)</f>
        <v>0</v>
      </c>
      <c r="K9333" s="24">
        <f>VLOOKUP($G9333, Reference!$A$3:$C$20, 3,FALSE)*I9333</f>
        <v>80</v>
      </c>
      <c r="L9333" s="27">
        <f t="shared" si="290"/>
        <v>72</v>
      </c>
      <c r="M9333" s="27">
        <f t="shared" si="291"/>
        <v>72</v>
      </c>
    </row>
    <row r="9334" spans="1:13" x14ac:dyDescent="0.2">
      <c r="A9334">
        <v>5993</v>
      </c>
      <c r="B9334" s="4">
        <v>44054</v>
      </c>
      <c r="C9334" t="s">
        <v>39</v>
      </c>
      <c r="D9334" t="s">
        <v>46</v>
      </c>
      <c r="E9334" s="2" t="str">
        <f>VLOOKUP('SampleSuperstore - Main Data'!D9334,Reference!$A$26:$B$74,2,FALSE)</f>
        <v>Central</v>
      </c>
      <c r="F9334" s="22" t="s">
        <v>13</v>
      </c>
      <c r="G9334" s="22" t="s">
        <v>26</v>
      </c>
      <c r="H9334" s="24">
        <f>VLOOKUP($G9334, Reference!$A$3:$C$20, 2,FALSE)*I9334</f>
        <v>22.5</v>
      </c>
      <c r="I9334" s="22">
        <v>9</v>
      </c>
      <c r="J9334" s="26" cm="1">
        <f t="array" ref="J9334">IFERROR(_xlfn.IFS(AND(C9334="Corporate", F9334="Technology"), 3%, C9334="Corporate", 1%),0%)</f>
        <v>0</v>
      </c>
      <c r="K9334" s="24">
        <f>VLOOKUP($G9334, Reference!$A$3:$C$20, 3,FALSE)*I9334</f>
        <v>18</v>
      </c>
      <c r="L9334" s="27">
        <f t="shared" si="290"/>
        <v>4.5</v>
      </c>
      <c r="M9334" s="27">
        <f t="shared" si="291"/>
        <v>4.5</v>
      </c>
    </row>
    <row r="9335" spans="1:13" x14ac:dyDescent="0.2">
      <c r="A9335">
        <v>6013</v>
      </c>
      <c r="B9335" s="4">
        <v>44054</v>
      </c>
      <c r="C9335" t="s">
        <v>39</v>
      </c>
      <c r="D9335" t="s">
        <v>15</v>
      </c>
      <c r="E9335" s="2" t="str">
        <f>VLOOKUP('SampleSuperstore - Main Data'!D9335,Reference!$A$26:$B$74,2,FALSE)</f>
        <v>West</v>
      </c>
      <c r="F9335" s="22" t="s">
        <v>23</v>
      </c>
      <c r="G9335" s="22" t="s">
        <v>38</v>
      </c>
      <c r="H9335" s="24">
        <f>VLOOKUP($G9335, Reference!$A$3:$C$20, 2,FALSE)*I9335</f>
        <v>160</v>
      </c>
      <c r="I9335" s="22">
        <v>2</v>
      </c>
      <c r="J9335" s="26" cm="1">
        <f t="array" ref="J9335">IFERROR(_xlfn.IFS(AND(C9335="Corporate", F9335="Technology"), 3%, C9335="Corporate", 1%),0%)</f>
        <v>0</v>
      </c>
      <c r="K9335" s="24">
        <f>VLOOKUP($G9335, Reference!$A$3:$C$20, 3,FALSE)*I9335</f>
        <v>130</v>
      </c>
      <c r="L9335" s="27">
        <f t="shared" si="290"/>
        <v>30</v>
      </c>
      <c r="M9335" s="27">
        <f t="shared" si="291"/>
        <v>30</v>
      </c>
    </row>
    <row r="9336" spans="1:13" x14ac:dyDescent="0.2">
      <c r="A9336">
        <v>6014</v>
      </c>
      <c r="B9336" s="4">
        <v>44055</v>
      </c>
      <c r="C9336" t="s">
        <v>39</v>
      </c>
      <c r="D9336" t="s">
        <v>36</v>
      </c>
      <c r="E9336" s="2" t="str">
        <f>VLOOKUP('SampleSuperstore - Main Data'!D9336,Reference!$A$26:$B$74,2,FALSE)</f>
        <v>East</v>
      </c>
      <c r="F9336" s="22" t="s">
        <v>13</v>
      </c>
      <c r="G9336" s="22" t="s">
        <v>49</v>
      </c>
      <c r="H9336" s="24">
        <f>VLOOKUP($G9336, Reference!$A$3:$C$20, 2,FALSE)*I9336</f>
        <v>40</v>
      </c>
      <c r="I9336" s="22">
        <v>1</v>
      </c>
      <c r="J9336" s="26" cm="1">
        <f t="array" ref="J9336">IFERROR(_xlfn.IFS(AND(C9336="Corporate", F9336="Technology"), 3%, C9336="Corporate", 1%),0%)</f>
        <v>0</v>
      </c>
      <c r="K9336" s="24">
        <f>VLOOKUP($G9336, Reference!$A$3:$C$20, 3,FALSE)*I9336</f>
        <v>35</v>
      </c>
      <c r="L9336" s="27">
        <f t="shared" si="290"/>
        <v>5</v>
      </c>
      <c r="M9336" s="27">
        <f t="shared" si="291"/>
        <v>5</v>
      </c>
    </row>
    <row r="9337" spans="1:13" x14ac:dyDescent="0.2">
      <c r="A9337">
        <v>6015</v>
      </c>
      <c r="B9337" s="4">
        <v>44055</v>
      </c>
      <c r="C9337" t="s">
        <v>39</v>
      </c>
      <c r="D9337" t="s">
        <v>42</v>
      </c>
      <c r="E9337" s="2" t="str">
        <f>VLOOKUP('SampleSuperstore - Main Data'!D9337,Reference!$A$26:$B$74,2,FALSE)</f>
        <v>East</v>
      </c>
      <c r="F9337" s="22" t="s">
        <v>29</v>
      </c>
      <c r="G9337" s="22" t="s">
        <v>50</v>
      </c>
      <c r="H9337" s="24">
        <f>VLOOKUP($G9337, Reference!$A$3:$C$20, 2,FALSE)*I9337</f>
        <v>398</v>
      </c>
      <c r="I9337" s="22">
        <v>2</v>
      </c>
      <c r="J9337" s="26" cm="1">
        <f t="array" ref="J9337">IFERROR(_xlfn.IFS(AND(C9337="Corporate", F9337="Technology"), 3%, C9337="Corporate", 1%),0%)</f>
        <v>0</v>
      </c>
      <c r="K9337" s="24">
        <f>VLOOKUP($G9337, Reference!$A$3:$C$20, 3,FALSE)*I9337</f>
        <v>330</v>
      </c>
      <c r="L9337" s="27">
        <f t="shared" si="290"/>
        <v>68</v>
      </c>
      <c r="M9337" s="27">
        <f t="shared" si="291"/>
        <v>68</v>
      </c>
    </row>
    <row r="9338" spans="1:13" x14ac:dyDescent="0.2">
      <c r="A9338">
        <v>6039</v>
      </c>
      <c r="B9338" s="4">
        <v>44055</v>
      </c>
      <c r="C9338" t="s">
        <v>39</v>
      </c>
      <c r="D9338" t="s">
        <v>36</v>
      </c>
      <c r="E9338" s="2" t="str">
        <f>VLOOKUP('SampleSuperstore - Main Data'!D9338,Reference!$A$26:$B$74,2,FALSE)</f>
        <v>East</v>
      </c>
      <c r="F9338" s="22" t="s">
        <v>13</v>
      </c>
      <c r="G9338" s="22" t="s">
        <v>20</v>
      </c>
      <c r="H9338" s="24">
        <f>VLOOKUP($G9338, Reference!$A$3:$C$20, 2,FALSE)*I9338</f>
        <v>34</v>
      </c>
      <c r="I9338" s="22">
        <v>2</v>
      </c>
      <c r="J9338" s="26" cm="1">
        <f t="array" ref="J9338">IFERROR(_xlfn.IFS(AND(C9338="Corporate", F9338="Technology"), 3%, C9338="Corporate", 1%),0%)</f>
        <v>0</v>
      </c>
      <c r="K9338" s="24">
        <f>VLOOKUP($G9338, Reference!$A$3:$C$20, 3,FALSE)*I9338</f>
        <v>20</v>
      </c>
      <c r="L9338" s="27">
        <f t="shared" si="290"/>
        <v>14</v>
      </c>
      <c r="M9338" s="27">
        <f t="shared" si="291"/>
        <v>14</v>
      </c>
    </row>
    <row r="9339" spans="1:13" x14ac:dyDescent="0.2">
      <c r="A9339">
        <v>6040</v>
      </c>
      <c r="B9339" s="4">
        <v>44055</v>
      </c>
      <c r="C9339" t="s">
        <v>39</v>
      </c>
      <c r="D9339" t="s">
        <v>19</v>
      </c>
      <c r="E9339" s="2" t="str">
        <f>VLOOKUP('SampleSuperstore - Main Data'!D9339,Reference!$A$26:$B$74,2,FALSE)</f>
        <v>East</v>
      </c>
      <c r="F9339" s="22" t="s">
        <v>13</v>
      </c>
      <c r="G9339" s="22" t="s">
        <v>49</v>
      </c>
      <c r="H9339" s="24">
        <f>VLOOKUP($G9339, Reference!$A$3:$C$20, 2,FALSE)*I9339</f>
        <v>160</v>
      </c>
      <c r="I9339" s="22">
        <v>4</v>
      </c>
      <c r="J9339" s="26" cm="1">
        <f t="array" ref="J9339">IFERROR(_xlfn.IFS(AND(C9339="Corporate", F9339="Technology"), 3%, C9339="Corporate", 1%),0%)</f>
        <v>0</v>
      </c>
      <c r="K9339" s="24">
        <f>VLOOKUP($G9339, Reference!$A$3:$C$20, 3,FALSE)*I9339</f>
        <v>140</v>
      </c>
      <c r="L9339" s="27">
        <f t="shared" si="290"/>
        <v>20</v>
      </c>
      <c r="M9339" s="27">
        <f t="shared" si="291"/>
        <v>20</v>
      </c>
    </row>
    <row r="9340" spans="1:13" x14ac:dyDescent="0.2">
      <c r="A9340">
        <v>6041</v>
      </c>
      <c r="B9340" s="4">
        <v>44056</v>
      </c>
      <c r="C9340" t="s">
        <v>39</v>
      </c>
      <c r="D9340" t="s">
        <v>32</v>
      </c>
      <c r="E9340" s="2" t="str">
        <f>VLOOKUP('SampleSuperstore - Main Data'!D9340,Reference!$A$26:$B$74,2,FALSE)</f>
        <v>South</v>
      </c>
      <c r="F9340" s="22" t="s">
        <v>13</v>
      </c>
      <c r="G9340" s="22" t="s">
        <v>26</v>
      </c>
      <c r="H9340" s="24">
        <f>VLOOKUP($G9340, Reference!$A$3:$C$20, 2,FALSE)*I9340</f>
        <v>5</v>
      </c>
      <c r="I9340" s="22">
        <v>2</v>
      </c>
      <c r="J9340" s="26" cm="1">
        <f t="array" ref="J9340">IFERROR(_xlfn.IFS(AND(C9340="Corporate", F9340="Technology"), 3%, C9340="Corporate", 1%),0%)</f>
        <v>0</v>
      </c>
      <c r="K9340" s="24">
        <f>VLOOKUP($G9340, Reference!$A$3:$C$20, 3,FALSE)*I9340</f>
        <v>4</v>
      </c>
      <c r="L9340" s="27">
        <f t="shared" si="290"/>
        <v>1</v>
      </c>
      <c r="M9340" s="27">
        <f t="shared" si="291"/>
        <v>1</v>
      </c>
    </row>
    <row r="9341" spans="1:13" x14ac:dyDescent="0.2">
      <c r="A9341">
        <v>6042</v>
      </c>
      <c r="B9341" s="4">
        <v>44056</v>
      </c>
      <c r="C9341" t="s">
        <v>39</v>
      </c>
      <c r="D9341" t="s">
        <v>36</v>
      </c>
      <c r="E9341" s="2" t="str">
        <f>VLOOKUP('SampleSuperstore - Main Data'!D9341,Reference!$A$26:$B$74,2,FALSE)</f>
        <v>East</v>
      </c>
      <c r="F9341" s="22" t="s">
        <v>13</v>
      </c>
      <c r="G9341" s="22" t="s">
        <v>14</v>
      </c>
      <c r="H9341" s="24">
        <f>VLOOKUP($G9341, Reference!$A$3:$C$20, 2,FALSE)*I9341</f>
        <v>450</v>
      </c>
      <c r="I9341" s="22">
        <v>10</v>
      </c>
      <c r="J9341" s="26" cm="1">
        <f t="array" ref="J9341">IFERROR(_xlfn.IFS(AND(C9341="Corporate", F9341="Technology"), 3%, C9341="Corporate", 1%),0%)</f>
        <v>0</v>
      </c>
      <c r="K9341" s="24">
        <f>VLOOKUP($G9341, Reference!$A$3:$C$20, 3,FALSE)*I9341</f>
        <v>350</v>
      </c>
      <c r="L9341" s="27">
        <f t="shared" si="290"/>
        <v>100</v>
      </c>
      <c r="M9341" s="27">
        <f t="shared" si="291"/>
        <v>100</v>
      </c>
    </row>
    <row r="9342" spans="1:13" x14ac:dyDescent="0.2">
      <c r="A9342">
        <v>6043</v>
      </c>
      <c r="B9342" s="4">
        <v>44056</v>
      </c>
      <c r="C9342" t="s">
        <v>39</v>
      </c>
      <c r="D9342" t="s">
        <v>46</v>
      </c>
      <c r="E9342" s="2" t="str">
        <f>VLOOKUP('SampleSuperstore - Main Data'!D9342,Reference!$A$26:$B$74,2,FALSE)</f>
        <v>Central</v>
      </c>
      <c r="F9342" s="22" t="s">
        <v>13</v>
      </c>
      <c r="G9342" s="22" t="s">
        <v>26</v>
      </c>
      <c r="H9342" s="24">
        <f>VLOOKUP($G9342, Reference!$A$3:$C$20, 2,FALSE)*I9342</f>
        <v>5</v>
      </c>
      <c r="I9342" s="22">
        <v>2</v>
      </c>
      <c r="J9342" s="26" cm="1">
        <f t="array" ref="J9342">IFERROR(_xlfn.IFS(AND(C9342="Corporate", F9342="Technology"), 3%, C9342="Corporate", 1%),0%)</f>
        <v>0</v>
      </c>
      <c r="K9342" s="24">
        <f>VLOOKUP($G9342, Reference!$A$3:$C$20, 3,FALSE)*I9342</f>
        <v>4</v>
      </c>
      <c r="L9342" s="27">
        <f t="shared" si="290"/>
        <v>1</v>
      </c>
      <c r="M9342" s="27">
        <f t="shared" si="291"/>
        <v>1</v>
      </c>
    </row>
    <row r="9343" spans="1:13" x14ac:dyDescent="0.2">
      <c r="A9343">
        <v>6069</v>
      </c>
      <c r="B9343" s="4">
        <v>44056</v>
      </c>
      <c r="C9343" t="s">
        <v>39</v>
      </c>
      <c r="D9343" t="s">
        <v>36</v>
      </c>
      <c r="E9343" s="2" t="str">
        <f>VLOOKUP('SampleSuperstore - Main Data'!D9343,Reference!$A$26:$B$74,2,FALSE)</f>
        <v>East</v>
      </c>
      <c r="F9343" s="22" t="s">
        <v>13</v>
      </c>
      <c r="G9343" s="22" t="s">
        <v>14</v>
      </c>
      <c r="H9343" s="24">
        <f>VLOOKUP($G9343, Reference!$A$3:$C$20, 2,FALSE)*I9343</f>
        <v>225</v>
      </c>
      <c r="I9343" s="22">
        <v>5</v>
      </c>
      <c r="J9343" s="26" cm="1">
        <f t="array" ref="J9343">IFERROR(_xlfn.IFS(AND(C9343="Corporate", F9343="Technology"), 3%, C9343="Corporate", 1%),0%)</f>
        <v>0</v>
      </c>
      <c r="K9343" s="24">
        <f>VLOOKUP($G9343, Reference!$A$3:$C$20, 3,FALSE)*I9343</f>
        <v>175</v>
      </c>
      <c r="L9343" s="27">
        <f t="shared" si="290"/>
        <v>50</v>
      </c>
      <c r="M9343" s="27">
        <f t="shared" si="291"/>
        <v>50</v>
      </c>
    </row>
    <row r="9344" spans="1:13" x14ac:dyDescent="0.2">
      <c r="A9344">
        <v>6070</v>
      </c>
      <c r="B9344" s="4">
        <v>44056</v>
      </c>
      <c r="C9344" t="s">
        <v>39</v>
      </c>
      <c r="D9344" t="s">
        <v>27</v>
      </c>
      <c r="E9344" s="2" t="str">
        <f>VLOOKUP('SampleSuperstore - Main Data'!D9344,Reference!$A$26:$B$74,2,FALSE)</f>
        <v>East</v>
      </c>
      <c r="F9344" s="22" t="s">
        <v>29</v>
      </c>
      <c r="G9344" s="22" t="s">
        <v>33</v>
      </c>
      <c r="H9344" s="24">
        <f>VLOOKUP($G9344, Reference!$A$3:$C$20, 2,FALSE)*I9344</f>
        <v>5</v>
      </c>
      <c r="I9344" s="22">
        <v>1</v>
      </c>
      <c r="J9344" s="26" cm="1">
        <f t="array" ref="J9344">IFERROR(_xlfn.IFS(AND(C9344="Corporate", F9344="Technology"), 3%, C9344="Corporate", 1%),0%)</f>
        <v>0</v>
      </c>
      <c r="K9344" s="24">
        <f>VLOOKUP($G9344, Reference!$A$3:$C$20, 3,FALSE)*I9344</f>
        <v>2.5</v>
      </c>
      <c r="L9344" s="27">
        <f t="shared" si="290"/>
        <v>2.5</v>
      </c>
      <c r="M9344" s="27">
        <f t="shared" si="291"/>
        <v>2.5</v>
      </c>
    </row>
    <row r="9345" spans="1:13" x14ac:dyDescent="0.2">
      <c r="A9345">
        <v>6071</v>
      </c>
      <c r="B9345" s="4">
        <v>44056</v>
      </c>
      <c r="C9345" t="s">
        <v>39</v>
      </c>
      <c r="D9345" t="s">
        <v>21</v>
      </c>
      <c r="E9345" s="2" t="str">
        <f>VLOOKUP('SampleSuperstore - Main Data'!D9345,Reference!$A$26:$B$74,2,FALSE)</f>
        <v>West</v>
      </c>
      <c r="F9345" s="22" t="s">
        <v>13</v>
      </c>
      <c r="G9345" s="22" t="s">
        <v>26</v>
      </c>
      <c r="H9345" s="24">
        <f>VLOOKUP($G9345, Reference!$A$3:$C$20, 2,FALSE)*I9345</f>
        <v>15</v>
      </c>
      <c r="I9345" s="22">
        <v>6</v>
      </c>
      <c r="J9345" s="26" cm="1">
        <f t="array" ref="J9345">IFERROR(_xlfn.IFS(AND(C9345="Corporate", F9345="Technology"), 3%, C9345="Corporate", 1%),0%)</f>
        <v>0</v>
      </c>
      <c r="K9345" s="24">
        <f>VLOOKUP($G9345, Reference!$A$3:$C$20, 3,FALSE)*I9345</f>
        <v>12</v>
      </c>
      <c r="L9345" s="27">
        <f t="shared" si="290"/>
        <v>3</v>
      </c>
      <c r="M9345" s="27">
        <f t="shared" si="291"/>
        <v>3</v>
      </c>
    </row>
    <row r="9346" spans="1:13" x14ac:dyDescent="0.2">
      <c r="A9346">
        <v>6072</v>
      </c>
      <c r="B9346" s="4">
        <v>44056</v>
      </c>
      <c r="C9346" t="s">
        <v>39</v>
      </c>
      <c r="D9346" t="s">
        <v>46</v>
      </c>
      <c r="E9346" s="2" t="str">
        <f>VLOOKUP('SampleSuperstore - Main Data'!D9346,Reference!$A$26:$B$74,2,FALSE)</f>
        <v>Central</v>
      </c>
      <c r="F9346" s="22" t="s">
        <v>13</v>
      </c>
      <c r="G9346" s="22" t="s">
        <v>14</v>
      </c>
      <c r="H9346" s="24">
        <f>VLOOKUP($G9346, Reference!$A$3:$C$20, 2,FALSE)*I9346</f>
        <v>135</v>
      </c>
      <c r="I9346" s="22">
        <v>3</v>
      </c>
      <c r="J9346" s="26" cm="1">
        <f t="array" ref="J9346">IFERROR(_xlfn.IFS(AND(C9346="Corporate", F9346="Technology"), 3%, C9346="Corporate", 1%),0%)</f>
        <v>0</v>
      </c>
      <c r="K9346" s="24">
        <f>VLOOKUP($G9346, Reference!$A$3:$C$20, 3,FALSE)*I9346</f>
        <v>105</v>
      </c>
      <c r="L9346" s="27">
        <f t="shared" ref="L9346:L9409" si="292">H9346-K9346</f>
        <v>30</v>
      </c>
      <c r="M9346" s="27">
        <f t="shared" ref="M9346:M9409" si="293">H9346*(1-J9346)-K9346</f>
        <v>30</v>
      </c>
    </row>
    <row r="9347" spans="1:13" x14ac:dyDescent="0.2">
      <c r="A9347">
        <v>6073</v>
      </c>
      <c r="B9347" s="4">
        <v>44057</v>
      </c>
      <c r="C9347" t="s">
        <v>39</v>
      </c>
      <c r="D9347" t="s">
        <v>19</v>
      </c>
      <c r="E9347" s="2" t="str">
        <f>VLOOKUP('SampleSuperstore - Main Data'!D9347,Reference!$A$26:$B$74,2,FALSE)</f>
        <v>East</v>
      </c>
      <c r="F9347" s="22" t="s">
        <v>23</v>
      </c>
      <c r="G9347" s="22" t="s">
        <v>37</v>
      </c>
      <c r="H9347" s="24">
        <f>VLOOKUP($G9347, Reference!$A$3:$C$20, 2,FALSE)*I9347</f>
        <v>36</v>
      </c>
      <c r="I9347" s="22">
        <v>4</v>
      </c>
      <c r="J9347" s="26" cm="1">
        <f t="array" ref="J9347">IFERROR(_xlfn.IFS(AND(C9347="Corporate", F9347="Technology"), 3%, C9347="Corporate", 1%),0%)</f>
        <v>0</v>
      </c>
      <c r="K9347" s="24">
        <f>VLOOKUP($G9347, Reference!$A$3:$C$20, 3,FALSE)*I9347</f>
        <v>20</v>
      </c>
      <c r="L9347" s="27">
        <f t="shared" si="292"/>
        <v>16</v>
      </c>
      <c r="M9347" s="27">
        <f t="shared" si="293"/>
        <v>16</v>
      </c>
    </row>
    <row r="9348" spans="1:13" x14ac:dyDescent="0.2">
      <c r="A9348">
        <v>6095</v>
      </c>
      <c r="B9348" s="4">
        <v>44057</v>
      </c>
      <c r="C9348" t="s">
        <v>39</v>
      </c>
      <c r="D9348" t="s">
        <v>25</v>
      </c>
      <c r="E9348" s="2" t="str">
        <f>VLOOKUP('SampleSuperstore - Main Data'!D9348,Reference!$A$26:$B$74,2,FALSE)</f>
        <v>Central</v>
      </c>
      <c r="F9348" s="22" t="s">
        <v>29</v>
      </c>
      <c r="G9348" s="22" t="s">
        <v>33</v>
      </c>
      <c r="H9348" s="24">
        <f>VLOOKUP($G9348, Reference!$A$3:$C$20, 2,FALSE)*I9348</f>
        <v>10</v>
      </c>
      <c r="I9348" s="22">
        <v>2</v>
      </c>
      <c r="J9348" s="26" cm="1">
        <f t="array" ref="J9348">IFERROR(_xlfn.IFS(AND(C9348="Corporate", F9348="Technology"), 3%, C9348="Corporate", 1%),0%)</f>
        <v>0</v>
      </c>
      <c r="K9348" s="24">
        <f>VLOOKUP($G9348, Reference!$A$3:$C$20, 3,FALSE)*I9348</f>
        <v>5</v>
      </c>
      <c r="L9348" s="27">
        <f t="shared" si="292"/>
        <v>5</v>
      </c>
      <c r="M9348" s="27">
        <f t="shared" si="293"/>
        <v>5</v>
      </c>
    </row>
    <row r="9349" spans="1:13" x14ac:dyDescent="0.2">
      <c r="A9349">
        <v>6096</v>
      </c>
      <c r="B9349" s="4">
        <v>44058</v>
      </c>
      <c r="C9349" t="s">
        <v>39</v>
      </c>
      <c r="D9349" t="s">
        <v>15</v>
      </c>
      <c r="E9349" s="2" t="str">
        <f>VLOOKUP('SampleSuperstore - Main Data'!D9349,Reference!$A$26:$B$74,2,FALSE)</f>
        <v>West</v>
      </c>
      <c r="F9349" s="22" t="s">
        <v>23</v>
      </c>
      <c r="G9349" s="22" t="s">
        <v>24</v>
      </c>
      <c r="H9349" s="24">
        <f>VLOOKUP($G9349, Reference!$A$3:$C$20, 2,FALSE)*I9349</f>
        <v>297</v>
      </c>
      <c r="I9349" s="22">
        <v>3</v>
      </c>
      <c r="J9349" s="26" cm="1">
        <f t="array" ref="J9349">IFERROR(_xlfn.IFS(AND(C9349="Corporate", F9349="Technology"), 3%, C9349="Corporate", 1%),0%)</f>
        <v>0</v>
      </c>
      <c r="K9349" s="24">
        <f>VLOOKUP($G9349, Reference!$A$3:$C$20, 3,FALSE)*I9349</f>
        <v>237</v>
      </c>
      <c r="L9349" s="27">
        <f t="shared" si="292"/>
        <v>60</v>
      </c>
      <c r="M9349" s="27">
        <f t="shared" si="293"/>
        <v>60</v>
      </c>
    </row>
    <row r="9350" spans="1:13" x14ac:dyDescent="0.2">
      <c r="A9350">
        <v>6097</v>
      </c>
      <c r="B9350" s="4">
        <v>44058</v>
      </c>
      <c r="C9350" t="s">
        <v>39</v>
      </c>
      <c r="D9350" t="s">
        <v>34</v>
      </c>
      <c r="E9350" s="2" t="str">
        <f>VLOOKUP('SampleSuperstore - Main Data'!D9350,Reference!$A$26:$B$74,2,FALSE)</f>
        <v>South</v>
      </c>
      <c r="F9350" s="22" t="s">
        <v>13</v>
      </c>
      <c r="G9350" s="22" t="s">
        <v>26</v>
      </c>
      <c r="H9350" s="24">
        <f>VLOOKUP($G9350, Reference!$A$3:$C$20, 2,FALSE)*I9350</f>
        <v>5</v>
      </c>
      <c r="I9350" s="22">
        <v>2</v>
      </c>
      <c r="J9350" s="26" cm="1">
        <f t="array" ref="J9350">IFERROR(_xlfn.IFS(AND(C9350="Corporate", F9350="Technology"), 3%, C9350="Corporate", 1%),0%)</f>
        <v>0</v>
      </c>
      <c r="K9350" s="24">
        <f>VLOOKUP($G9350, Reference!$A$3:$C$20, 3,FALSE)*I9350</f>
        <v>4</v>
      </c>
      <c r="L9350" s="27">
        <f t="shared" si="292"/>
        <v>1</v>
      </c>
      <c r="M9350" s="27">
        <f t="shared" si="293"/>
        <v>1</v>
      </c>
    </row>
    <row r="9351" spans="1:13" x14ac:dyDescent="0.2">
      <c r="A9351">
        <v>6122</v>
      </c>
      <c r="B9351" s="4">
        <v>44058</v>
      </c>
      <c r="C9351" t="s">
        <v>39</v>
      </c>
      <c r="D9351" t="s">
        <v>63</v>
      </c>
      <c r="E9351" s="2" t="str">
        <f>VLOOKUP('SampleSuperstore - Main Data'!D9351,Reference!$A$26:$B$74,2,FALSE)</f>
        <v>East</v>
      </c>
      <c r="F9351" s="22" t="s">
        <v>29</v>
      </c>
      <c r="G9351" s="22" t="s">
        <v>50</v>
      </c>
      <c r="H9351" s="24">
        <f>VLOOKUP($G9351, Reference!$A$3:$C$20, 2,FALSE)*I9351</f>
        <v>995</v>
      </c>
      <c r="I9351" s="22">
        <v>5</v>
      </c>
      <c r="J9351" s="26" cm="1">
        <f t="array" ref="J9351">IFERROR(_xlfn.IFS(AND(C9351="Corporate", F9351="Technology"), 3%, C9351="Corporate", 1%),0%)</f>
        <v>0</v>
      </c>
      <c r="K9351" s="24">
        <f>VLOOKUP($G9351, Reference!$A$3:$C$20, 3,FALSE)*I9351</f>
        <v>825</v>
      </c>
      <c r="L9351" s="27">
        <f t="shared" si="292"/>
        <v>170</v>
      </c>
      <c r="M9351" s="27">
        <f t="shared" si="293"/>
        <v>170</v>
      </c>
    </row>
    <row r="9352" spans="1:13" x14ac:dyDescent="0.2">
      <c r="A9352">
        <v>6123</v>
      </c>
      <c r="B9352" s="4">
        <v>44058</v>
      </c>
      <c r="C9352" t="s">
        <v>39</v>
      </c>
      <c r="D9352" t="s">
        <v>25</v>
      </c>
      <c r="E9352" s="2" t="str">
        <f>VLOOKUP('SampleSuperstore - Main Data'!D9352,Reference!$A$26:$B$74,2,FALSE)</f>
        <v>Central</v>
      </c>
      <c r="F9352" s="22" t="s">
        <v>13</v>
      </c>
      <c r="G9352" s="22" t="s">
        <v>16</v>
      </c>
      <c r="H9352" s="24">
        <f>VLOOKUP($G9352, Reference!$A$3:$C$20, 2,FALSE)*I9352</f>
        <v>57</v>
      </c>
      <c r="I9352" s="22">
        <v>3</v>
      </c>
      <c r="J9352" s="26" cm="1">
        <f t="array" ref="J9352">IFERROR(_xlfn.IFS(AND(C9352="Corporate", F9352="Technology"), 3%, C9352="Corporate", 1%),0%)</f>
        <v>0</v>
      </c>
      <c r="K9352" s="24">
        <f>VLOOKUP($G9352, Reference!$A$3:$C$20, 3,FALSE)*I9352</f>
        <v>30</v>
      </c>
      <c r="L9352" s="27">
        <f t="shared" si="292"/>
        <v>27</v>
      </c>
      <c r="M9352" s="27">
        <f t="shared" si="293"/>
        <v>27</v>
      </c>
    </row>
    <row r="9353" spans="1:13" x14ac:dyDescent="0.2">
      <c r="A9353">
        <v>6124</v>
      </c>
      <c r="B9353" s="4">
        <v>44059</v>
      </c>
      <c r="C9353" t="s">
        <v>39</v>
      </c>
      <c r="D9353" t="s">
        <v>44</v>
      </c>
      <c r="E9353" s="2" t="str">
        <f>VLOOKUP('SampleSuperstore - Main Data'!D9353,Reference!$A$26:$B$74,2,FALSE)</f>
        <v>South</v>
      </c>
      <c r="F9353" s="22" t="s">
        <v>29</v>
      </c>
      <c r="G9353" s="22" t="s">
        <v>33</v>
      </c>
      <c r="H9353" s="24">
        <f>VLOOKUP($G9353, Reference!$A$3:$C$20, 2,FALSE)*I9353</f>
        <v>40</v>
      </c>
      <c r="I9353" s="22">
        <v>8</v>
      </c>
      <c r="J9353" s="26" cm="1">
        <f t="array" ref="J9353">IFERROR(_xlfn.IFS(AND(C9353="Corporate", F9353="Technology"), 3%, C9353="Corporate", 1%),0%)</f>
        <v>0</v>
      </c>
      <c r="K9353" s="24">
        <f>VLOOKUP($G9353, Reference!$A$3:$C$20, 3,FALSE)*I9353</f>
        <v>20</v>
      </c>
      <c r="L9353" s="27">
        <f t="shared" si="292"/>
        <v>20</v>
      </c>
      <c r="M9353" s="27">
        <f t="shared" si="293"/>
        <v>20</v>
      </c>
    </row>
    <row r="9354" spans="1:13" x14ac:dyDescent="0.2">
      <c r="A9354">
        <v>6125</v>
      </c>
      <c r="B9354" s="4">
        <v>44059</v>
      </c>
      <c r="C9354" t="s">
        <v>39</v>
      </c>
      <c r="D9354" t="s">
        <v>32</v>
      </c>
      <c r="E9354" s="2" t="str">
        <f>VLOOKUP('SampleSuperstore - Main Data'!D9354,Reference!$A$26:$B$74,2,FALSE)</f>
        <v>South</v>
      </c>
      <c r="F9354" s="22" t="s">
        <v>13</v>
      </c>
      <c r="G9354" s="22" t="s">
        <v>14</v>
      </c>
      <c r="H9354" s="24">
        <f>VLOOKUP($G9354, Reference!$A$3:$C$20, 2,FALSE)*I9354</f>
        <v>180</v>
      </c>
      <c r="I9354" s="22">
        <v>4</v>
      </c>
      <c r="J9354" s="26" cm="1">
        <f t="array" ref="J9354">IFERROR(_xlfn.IFS(AND(C9354="Corporate", F9354="Technology"), 3%, C9354="Corporate", 1%),0%)</f>
        <v>0</v>
      </c>
      <c r="K9354" s="24">
        <f>VLOOKUP($G9354, Reference!$A$3:$C$20, 3,FALSE)*I9354</f>
        <v>140</v>
      </c>
      <c r="L9354" s="27">
        <f t="shared" si="292"/>
        <v>40</v>
      </c>
      <c r="M9354" s="27">
        <f t="shared" si="293"/>
        <v>40</v>
      </c>
    </row>
    <row r="9355" spans="1:13" x14ac:dyDescent="0.2">
      <c r="A9355">
        <v>6126</v>
      </c>
      <c r="B9355" s="4">
        <v>44059</v>
      </c>
      <c r="C9355" t="s">
        <v>39</v>
      </c>
      <c r="D9355" t="s">
        <v>15</v>
      </c>
      <c r="E9355" s="2" t="str">
        <f>VLOOKUP('SampleSuperstore - Main Data'!D9355,Reference!$A$26:$B$74,2,FALSE)</f>
        <v>West</v>
      </c>
      <c r="F9355" s="22" t="s">
        <v>13</v>
      </c>
      <c r="G9355" s="22" t="s">
        <v>26</v>
      </c>
      <c r="H9355" s="24">
        <f>VLOOKUP($G9355, Reference!$A$3:$C$20, 2,FALSE)*I9355</f>
        <v>7.5</v>
      </c>
      <c r="I9355" s="22">
        <v>3</v>
      </c>
      <c r="J9355" s="26" cm="1">
        <f t="array" ref="J9355">IFERROR(_xlfn.IFS(AND(C9355="Corporate", F9355="Technology"), 3%, C9355="Corporate", 1%),0%)</f>
        <v>0</v>
      </c>
      <c r="K9355" s="24">
        <f>VLOOKUP($G9355, Reference!$A$3:$C$20, 3,FALSE)*I9355</f>
        <v>6</v>
      </c>
      <c r="L9355" s="27">
        <f t="shared" si="292"/>
        <v>1.5</v>
      </c>
      <c r="M9355" s="27">
        <f t="shared" si="293"/>
        <v>1.5</v>
      </c>
    </row>
    <row r="9356" spans="1:13" x14ac:dyDescent="0.2">
      <c r="A9356">
        <v>6152</v>
      </c>
      <c r="B9356" s="4">
        <v>44059</v>
      </c>
      <c r="C9356" t="s">
        <v>39</v>
      </c>
      <c r="D9356" t="s">
        <v>31</v>
      </c>
      <c r="E9356" s="2" t="str">
        <f>VLOOKUP('SampleSuperstore - Main Data'!D9356,Reference!$A$26:$B$74,2,FALSE)</f>
        <v>Central</v>
      </c>
      <c r="F9356" s="22" t="s">
        <v>13</v>
      </c>
      <c r="G9356" s="22" t="s">
        <v>53</v>
      </c>
      <c r="H9356" s="24">
        <f>VLOOKUP($G9356, Reference!$A$3:$C$20, 2,FALSE)*I9356</f>
        <v>24</v>
      </c>
      <c r="I9356" s="22">
        <v>2</v>
      </c>
      <c r="J9356" s="26" cm="1">
        <f t="array" ref="J9356">IFERROR(_xlfn.IFS(AND(C9356="Corporate", F9356="Technology"), 3%, C9356="Corporate", 1%),0%)</f>
        <v>0</v>
      </c>
      <c r="K9356" s="24">
        <f>VLOOKUP($G9356, Reference!$A$3:$C$20, 3,FALSE)*I9356</f>
        <v>18</v>
      </c>
      <c r="L9356" s="27">
        <f t="shared" si="292"/>
        <v>6</v>
      </c>
      <c r="M9356" s="27">
        <f t="shared" si="293"/>
        <v>6</v>
      </c>
    </row>
    <row r="9357" spans="1:13" x14ac:dyDescent="0.2">
      <c r="A9357">
        <v>6153</v>
      </c>
      <c r="B9357" s="4">
        <v>44060</v>
      </c>
      <c r="C9357" t="s">
        <v>39</v>
      </c>
      <c r="D9357" t="s">
        <v>46</v>
      </c>
      <c r="E9357" s="2" t="str">
        <f>VLOOKUP('SampleSuperstore - Main Data'!D9357,Reference!$A$26:$B$74,2,FALSE)</f>
        <v>Central</v>
      </c>
      <c r="F9357" s="22" t="s">
        <v>13</v>
      </c>
      <c r="G9357" s="22" t="s">
        <v>20</v>
      </c>
      <c r="H9357" s="24">
        <f>VLOOKUP($G9357, Reference!$A$3:$C$20, 2,FALSE)*I9357</f>
        <v>85</v>
      </c>
      <c r="I9357" s="22">
        <v>5</v>
      </c>
      <c r="J9357" s="26" cm="1">
        <f t="array" ref="J9357">IFERROR(_xlfn.IFS(AND(C9357="Corporate", F9357="Technology"), 3%, C9357="Corporate", 1%),0%)</f>
        <v>0</v>
      </c>
      <c r="K9357" s="24">
        <f>VLOOKUP($G9357, Reference!$A$3:$C$20, 3,FALSE)*I9357</f>
        <v>50</v>
      </c>
      <c r="L9357" s="27">
        <f t="shared" si="292"/>
        <v>35</v>
      </c>
      <c r="M9357" s="27">
        <f t="shared" si="293"/>
        <v>35</v>
      </c>
    </row>
    <row r="9358" spans="1:13" x14ac:dyDescent="0.2">
      <c r="A9358">
        <v>6154</v>
      </c>
      <c r="B9358" s="4">
        <v>44060</v>
      </c>
      <c r="C9358" t="s">
        <v>39</v>
      </c>
      <c r="D9358" t="s">
        <v>31</v>
      </c>
      <c r="E9358" s="2" t="str">
        <f>VLOOKUP('SampleSuperstore - Main Data'!D9358,Reference!$A$26:$B$74,2,FALSE)</f>
        <v>Central</v>
      </c>
      <c r="F9358" s="22" t="s">
        <v>23</v>
      </c>
      <c r="G9358" s="22" t="s">
        <v>38</v>
      </c>
      <c r="H9358" s="24">
        <f>VLOOKUP($G9358, Reference!$A$3:$C$20, 2,FALSE)*I9358</f>
        <v>160</v>
      </c>
      <c r="I9358" s="22">
        <v>2</v>
      </c>
      <c r="J9358" s="26" cm="1">
        <f t="array" ref="J9358">IFERROR(_xlfn.IFS(AND(C9358="Corporate", F9358="Technology"), 3%, C9358="Corporate", 1%),0%)</f>
        <v>0</v>
      </c>
      <c r="K9358" s="24">
        <f>VLOOKUP($G9358, Reference!$A$3:$C$20, 3,FALSE)*I9358</f>
        <v>130</v>
      </c>
      <c r="L9358" s="27">
        <f t="shared" si="292"/>
        <v>30</v>
      </c>
      <c r="M9358" s="27">
        <f t="shared" si="293"/>
        <v>30</v>
      </c>
    </row>
    <row r="9359" spans="1:13" x14ac:dyDescent="0.2">
      <c r="A9359">
        <v>6155</v>
      </c>
      <c r="B9359" s="4">
        <v>44060</v>
      </c>
      <c r="C9359" t="s">
        <v>39</v>
      </c>
      <c r="D9359" t="s">
        <v>46</v>
      </c>
      <c r="E9359" s="2" t="str">
        <f>VLOOKUP('SampleSuperstore - Main Data'!D9359,Reference!$A$26:$B$74,2,FALSE)</f>
        <v>Central</v>
      </c>
      <c r="F9359" s="22" t="s">
        <v>13</v>
      </c>
      <c r="G9359" s="22" t="s">
        <v>49</v>
      </c>
      <c r="H9359" s="24">
        <f>VLOOKUP($G9359, Reference!$A$3:$C$20, 2,FALSE)*I9359</f>
        <v>120</v>
      </c>
      <c r="I9359" s="22">
        <v>3</v>
      </c>
      <c r="J9359" s="26" cm="1">
        <f t="array" ref="J9359">IFERROR(_xlfn.IFS(AND(C9359="Corporate", F9359="Technology"), 3%, C9359="Corporate", 1%),0%)</f>
        <v>0</v>
      </c>
      <c r="K9359" s="24">
        <f>VLOOKUP($G9359, Reference!$A$3:$C$20, 3,FALSE)*I9359</f>
        <v>105</v>
      </c>
      <c r="L9359" s="27">
        <f t="shared" si="292"/>
        <v>15</v>
      </c>
      <c r="M9359" s="27">
        <f t="shared" si="293"/>
        <v>15</v>
      </c>
    </row>
    <row r="9360" spans="1:13" x14ac:dyDescent="0.2">
      <c r="A9360">
        <v>6156</v>
      </c>
      <c r="B9360" s="4">
        <v>44060</v>
      </c>
      <c r="C9360" t="s">
        <v>39</v>
      </c>
      <c r="D9360" t="s">
        <v>19</v>
      </c>
      <c r="E9360" s="2" t="str">
        <f>VLOOKUP('SampleSuperstore - Main Data'!D9360,Reference!$A$26:$B$74,2,FALSE)</f>
        <v>East</v>
      </c>
      <c r="F9360" s="22" t="s">
        <v>23</v>
      </c>
      <c r="G9360" s="22" t="s">
        <v>24</v>
      </c>
      <c r="H9360" s="24">
        <f>VLOOKUP($G9360, Reference!$A$3:$C$20, 2,FALSE)*I9360</f>
        <v>198</v>
      </c>
      <c r="I9360" s="22">
        <v>2</v>
      </c>
      <c r="J9360" s="26" cm="1">
        <f t="array" ref="J9360">IFERROR(_xlfn.IFS(AND(C9360="Corporate", F9360="Technology"), 3%, C9360="Corporate", 1%),0%)</f>
        <v>0</v>
      </c>
      <c r="K9360" s="24">
        <f>VLOOKUP($G9360, Reference!$A$3:$C$20, 3,FALSE)*I9360</f>
        <v>158</v>
      </c>
      <c r="L9360" s="27">
        <f t="shared" si="292"/>
        <v>40</v>
      </c>
      <c r="M9360" s="27">
        <f t="shared" si="293"/>
        <v>40</v>
      </c>
    </row>
    <row r="9361" spans="1:13" x14ac:dyDescent="0.2">
      <c r="A9361">
        <v>6183</v>
      </c>
      <c r="B9361" s="4">
        <v>44060</v>
      </c>
      <c r="C9361" t="s">
        <v>39</v>
      </c>
      <c r="D9361" t="s">
        <v>19</v>
      </c>
      <c r="E9361" s="2" t="str">
        <f>VLOOKUP('SampleSuperstore - Main Data'!D9361,Reference!$A$26:$B$74,2,FALSE)</f>
        <v>East</v>
      </c>
      <c r="F9361" s="22" t="s">
        <v>13</v>
      </c>
      <c r="G9361" s="22" t="s">
        <v>26</v>
      </c>
      <c r="H9361" s="24">
        <f>VLOOKUP($G9361, Reference!$A$3:$C$20, 2,FALSE)*I9361</f>
        <v>12.5</v>
      </c>
      <c r="I9361" s="22">
        <v>5</v>
      </c>
      <c r="J9361" s="26" cm="1">
        <f t="array" ref="J9361">IFERROR(_xlfn.IFS(AND(C9361="Corporate", F9361="Technology"), 3%, C9361="Corporate", 1%),0%)</f>
        <v>0</v>
      </c>
      <c r="K9361" s="24">
        <f>VLOOKUP($G9361, Reference!$A$3:$C$20, 3,FALSE)*I9361</f>
        <v>10</v>
      </c>
      <c r="L9361" s="27">
        <f t="shared" si="292"/>
        <v>2.5</v>
      </c>
      <c r="M9361" s="27">
        <f t="shared" si="293"/>
        <v>2.5</v>
      </c>
    </row>
    <row r="9362" spans="1:13" x14ac:dyDescent="0.2">
      <c r="A9362">
        <v>6184</v>
      </c>
      <c r="B9362" s="4">
        <v>44061</v>
      </c>
      <c r="C9362" t="s">
        <v>39</v>
      </c>
      <c r="D9362" t="s">
        <v>40</v>
      </c>
      <c r="E9362" s="2" t="str">
        <f>VLOOKUP('SampleSuperstore - Main Data'!D9362,Reference!$A$26:$B$74,2,FALSE)</f>
        <v>East</v>
      </c>
      <c r="F9362" s="22" t="s">
        <v>29</v>
      </c>
      <c r="G9362" s="22" t="s">
        <v>50</v>
      </c>
      <c r="H9362" s="24">
        <f>VLOOKUP($G9362, Reference!$A$3:$C$20, 2,FALSE)*I9362</f>
        <v>1393</v>
      </c>
      <c r="I9362" s="22">
        <v>7</v>
      </c>
      <c r="J9362" s="26" cm="1">
        <f t="array" ref="J9362">IFERROR(_xlfn.IFS(AND(C9362="Corporate", F9362="Technology"), 3%, C9362="Corporate", 1%),0%)</f>
        <v>0</v>
      </c>
      <c r="K9362" s="24">
        <f>VLOOKUP($G9362, Reference!$A$3:$C$20, 3,FALSE)*I9362</f>
        <v>1155</v>
      </c>
      <c r="L9362" s="27">
        <f t="shared" si="292"/>
        <v>238</v>
      </c>
      <c r="M9362" s="27">
        <f t="shared" si="293"/>
        <v>238</v>
      </c>
    </row>
    <row r="9363" spans="1:13" x14ac:dyDescent="0.2">
      <c r="A9363">
        <v>6209</v>
      </c>
      <c r="B9363" s="4">
        <v>44061</v>
      </c>
      <c r="C9363" t="s">
        <v>39</v>
      </c>
      <c r="D9363" t="s">
        <v>36</v>
      </c>
      <c r="E9363" s="2" t="str">
        <f>VLOOKUP('SampleSuperstore - Main Data'!D9363,Reference!$A$26:$B$74,2,FALSE)</f>
        <v>East</v>
      </c>
      <c r="F9363" s="22" t="s">
        <v>13</v>
      </c>
      <c r="G9363" s="22" t="s">
        <v>16</v>
      </c>
      <c r="H9363" s="24">
        <f>VLOOKUP($G9363, Reference!$A$3:$C$20, 2,FALSE)*I9363</f>
        <v>95</v>
      </c>
      <c r="I9363" s="22">
        <v>5</v>
      </c>
      <c r="J9363" s="26" cm="1">
        <f t="array" ref="J9363">IFERROR(_xlfn.IFS(AND(C9363="Corporate", F9363="Technology"), 3%, C9363="Corporate", 1%),0%)</f>
        <v>0</v>
      </c>
      <c r="K9363" s="24">
        <f>VLOOKUP($G9363, Reference!$A$3:$C$20, 3,FALSE)*I9363</f>
        <v>50</v>
      </c>
      <c r="L9363" s="27">
        <f t="shared" si="292"/>
        <v>45</v>
      </c>
      <c r="M9363" s="27">
        <f t="shared" si="293"/>
        <v>45</v>
      </c>
    </row>
    <row r="9364" spans="1:13" x14ac:dyDescent="0.2">
      <c r="A9364">
        <v>6210</v>
      </c>
      <c r="B9364" s="4">
        <v>44061</v>
      </c>
      <c r="C9364" t="s">
        <v>39</v>
      </c>
      <c r="D9364" t="s">
        <v>54</v>
      </c>
      <c r="E9364" s="2" t="str">
        <f>VLOOKUP('SampleSuperstore - Main Data'!D9364,Reference!$A$26:$B$74,2,FALSE)</f>
        <v>East</v>
      </c>
      <c r="F9364" s="22" t="s">
        <v>29</v>
      </c>
      <c r="G9364" s="22" t="s">
        <v>50</v>
      </c>
      <c r="H9364" s="24">
        <f>VLOOKUP($G9364, Reference!$A$3:$C$20, 2,FALSE)*I9364</f>
        <v>995</v>
      </c>
      <c r="I9364" s="22">
        <v>5</v>
      </c>
      <c r="J9364" s="26" cm="1">
        <f t="array" ref="J9364">IFERROR(_xlfn.IFS(AND(C9364="Corporate", F9364="Technology"), 3%, C9364="Corporate", 1%),0%)</f>
        <v>0</v>
      </c>
      <c r="K9364" s="24">
        <f>VLOOKUP($G9364, Reference!$A$3:$C$20, 3,FALSE)*I9364</f>
        <v>825</v>
      </c>
      <c r="L9364" s="27">
        <f t="shared" si="292"/>
        <v>170</v>
      </c>
      <c r="M9364" s="27">
        <f t="shared" si="293"/>
        <v>170</v>
      </c>
    </row>
    <row r="9365" spans="1:13" x14ac:dyDescent="0.2">
      <c r="A9365">
        <v>6211</v>
      </c>
      <c r="B9365" s="4">
        <v>44061</v>
      </c>
      <c r="C9365" t="s">
        <v>39</v>
      </c>
      <c r="D9365" t="s">
        <v>58</v>
      </c>
      <c r="E9365" s="2" t="str">
        <f>VLOOKUP('SampleSuperstore - Main Data'!D9365,Reference!$A$26:$B$74,2,FALSE)</f>
        <v>Central</v>
      </c>
      <c r="F9365" s="22" t="s">
        <v>29</v>
      </c>
      <c r="G9365" s="22" t="s">
        <v>33</v>
      </c>
      <c r="H9365" s="24">
        <f>VLOOKUP($G9365, Reference!$A$3:$C$20, 2,FALSE)*I9365</f>
        <v>15</v>
      </c>
      <c r="I9365" s="22">
        <v>3</v>
      </c>
      <c r="J9365" s="26" cm="1">
        <f t="array" ref="J9365">IFERROR(_xlfn.IFS(AND(C9365="Corporate", F9365="Technology"), 3%, C9365="Corporate", 1%),0%)</f>
        <v>0</v>
      </c>
      <c r="K9365" s="24">
        <f>VLOOKUP($G9365, Reference!$A$3:$C$20, 3,FALSE)*I9365</f>
        <v>7.5</v>
      </c>
      <c r="L9365" s="27">
        <f t="shared" si="292"/>
        <v>7.5</v>
      </c>
      <c r="M9365" s="27">
        <f t="shared" si="293"/>
        <v>7.5</v>
      </c>
    </row>
    <row r="9366" spans="1:13" x14ac:dyDescent="0.2">
      <c r="A9366">
        <v>6212</v>
      </c>
      <c r="B9366" s="4">
        <v>44061</v>
      </c>
      <c r="C9366" t="s">
        <v>39</v>
      </c>
      <c r="D9366" t="s">
        <v>40</v>
      </c>
      <c r="E9366" s="2" t="str">
        <f>VLOOKUP('SampleSuperstore - Main Data'!D9366,Reference!$A$26:$B$74,2,FALSE)</f>
        <v>East</v>
      </c>
      <c r="F9366" s="22" t="s">
        <v>13</v>
      </c>
      <c r="G9366" s="22" t="s">
        <v>16</v>
      </c>
      <c r="H9366" s="24">
        <f>VLOOKUP($G9366, Reference!$A$3:$C$20, 2,FALSE)*I9366</f>
        <v>95</v>
      </c>
      <c r="I9366" s="22">
        <v>5</v>
      </c>
      <c r="J9366" s="26" cm="1">
        <f t="array" ref="J9366">IFERROR(_xlfn.IFS(AND(C9366="Corporate", F9366="Technology"), 3%, C9366="Corporate", 1%),0%)</f>
        <v>0</v>
      </c>
      <c r="K9366" s="24">
        <f>VLOOKUP($G9366, Reference!$A$3:$C$20, 3,FALSE)*I9366</f>
        <v>50</v>
      </c>
      <c r="L9366" s="27">
        <f t="shared" si="292"/>
        <v>45</v>
      </c>
      <c r="M9366" s="27">
        <f t="shared" si="293"/>
        <v>45</v>
      </c>
    </row>
    <row r="9367" spans="1:13" x14ac:dyDescent="0.2">
      <c r="A9367">
        <v>6213</v>
      </c>
      <c r="B9367" s="4">
        <v>44061</v>
      </c>
      <c r="C9367" t="s">
        <v>39</v>
      </c>
      <c r="D9367" t="s">
        <v>25</v>
      </c>
      <c r="E9367" s="2" t="str">
        <f>VLOOKUP('SampleSuperstore - Main Data'!D9367,Reference!$A$26:$B$74,2,FALSE)</f>
        <v>Central</v>
      </c>
      <c r="F9367" s="22" t="s">
        <v>13</v>
      </c>
      <c r="G9367" s="22" t="s">
        <v>26</v>
      </c>
      <c r="H9367" s="24">
        <f>VLOOKUP($G9367, Reference!$A$3:$C$20, 2,FALSE)*I9367</f>
        <v>22.5</v>
      </c>
      <c r="I9367" s="22">
        <v>9</v>
      </c>
      <c r="J9367" s="26" cm="1">
        <f t="array" ref="J9367">IFERROR(_xlfn.IFS(AND(C9367="Corporate", F9367="Technology"), 3%, C9367="Corporate", 1%),0%)</f>
        <v>0</v>
      </c>
      <c r="K9367" s="24">
        <f>VLOOKUP($G9367, Reference!$A$3:$C$20, 3,FALSE)*I9367</f>
        <v>18</v>
      </c>
      <c r="L9367" s="27">
        <f t="shared" si="292"/>
        <v>4.5</v>
      </c>
      <c r="M9367" s="27">
        <f t="shared" si="293"/>
        <v>4.5</v>
      </c>
    </row>
    <row r="9368" spans="1:13" x14ac:dyDescent="0.2">
      <c r="A9368">
        <v>6214</v>
      </c>
      <c r="B9368" s="4">
        <v>44062</v>
      </c>
      <c r="C9368" t="s">
        <v>39</v>
      </c>
      <c r="D9368" t="s">
        <v>67</v>
      </c>
      <c r="E9368" s="2" t="str">
        <f>VLOOKUP('SampleSuperstore - Main Data'!D9368,Reference!$A$26:$B$74,2,FALSE)</f>
        <v>West</v>
      </c>
      <c r="F9368" s="22" t="s">
        <v>13</v>
      </c>
      <c r="G9368" s="22" t="s">
        <v>14</v>
      </c>
      <c r="H9368" s="24">
        <f>VLOOKUP($G9368, Reference!$A$3:$C$20, 2,FALSE)*I9368</f>
        <v>405</v>
      </c>
      <c r="I9368" s="22">
        <v>9</v>
      </c>
      <c r="J9368" s="26" cm="1">
        <f t="array" ref="J9368">IFERROR(_xlfn.IFS(AND(C9368="Corporate", F9368="Technology"), 3%, C9368="Corporate", 1%),0%)</f>
        <v>0</v>
      </c>
      <c r="K9368" s="24">
        <f>VLOOKUP($G9368, Reference!$A$3:$C$20, 3,FALSE)*I9368</f>
        <v>315</v>
      </c>
      <c r="L9368" s="27">
        <f t="shared" si="292"/>
        <v>90</v>
      </c>
      <c r="M9368" s="27">
        <f t="shared" si="293"/>
        <v>90</v>
      </c>
    </row>
    <row r="9369" spans="1:13" x14ac:dyDescent="0.2">
      <c r="A9369">
        <v>6215</v>
      </c>
      <c r="B9369" s="4">
        <v>44062</v>
      </c>
      <c r="C9369" t="s">
        <v>39</v>
      </c>
      <c r="D9369" t="s">
        <v>15</v>
      </c>
      <c r="E9369" s="2" t="str">
        <f>VLOOKUP('SampleSuperstore - Main Data'!D9369,Reference!$A$26:$B$74,2,FALSE)</f>
        <v>West</v>
      </c>
      <c r="F9369" s="22" t="s">
        <v>13</v>
      </c>
      <c r="G9369" s="22" t="s">
        <v>49</v>
      </c>
      <c r="H9369" s="24">
        <f>VLOOKUP($G9369, Reference!$A$3:$C$20, 2,FALSE)*I9369</f>
        <v>120</v>
      </c>
      <c r="I9369" s="22">
        <v>3</v>
      </c>
      <c r="J9369" s="26" cm="1">
        <f t="array" ref="J9369">IFERROR(_xlfn.IFS(AND(C9369="Corporate", F9369="Technology"), 3%, C9369="Corporate", 1%),0%)</f>
        <v>0</v>
      </c>
      <c r="K9369" s="24">
        <f>VLOOKUP($G9369, Reference!$A$3:$C$20, 3,FALSE)*I9369</f>
        <v>105</v>
      </c>
      <c r="L9369" s="27">
        <f t="shared" si="292"/>
        <v>15</v>
      </c>
      <c r="M9369" s="27">
        <f t="shared" si="293"/>
        <v>15</v>
      </c>
    </row>
    <row r="9370" spans="1:13" x14ac:dyDescent="0.2">
      <c r="A9370">
        <v>6216</v>
      </c>
      <c r="B9370" s="4">
        <v>44062</v>
      </c>
      <c r="C9370" t="s">
        <v>39</v>
      </c>
      <c r="D9370" t="s">
        <v>12</v>
      </c>
      <c r="E9370" s="2" t="str">
        <f>VLOOKUP('SampleSuperstore - Main Data'!D9370,Reference!$A$26:$B$74,2,FALSE)</f>
        <v>West</v>
      </c>
      <c r="F9370" s="22" t="s">
        <v>13</v>
      </c>
      <c r="G9370" s="22" t="s">
        <v>26</v>
      </c>
      <c r="H9370" s="24">
        <f>VLOOKUP($G9370, Reference!$A$3:$C$20, 2,FALSE)*I9370</f>
        <v>10</v>
      </c>
      <c r="I9370" s="22">
        <v>4</v>
      </c>
      <c r="J9370" s="26" cm="1">
        <f t="array" ref="J9370">IFERROR(_xlfn.IFS(AND(C9370="Corporate", F9370="Technology"), 3%, C9370="Corporate", 1%),0%)</f>
        <v>0</v>
      </c>
      <c r="K9370" s="24">
        <f>VLOOKUP($G9370, Reference!$A$3:$C$20, 3,FALSE)*I9370</f>
        <v>8</v>
      </c>
      <c r="L9370" s="27">
        <f t="shared" si="292"/>
        <v>2</v>
      </c>
      <c r="M9370" s="27">
        <f t="shared" si="293"/>
        <v>2</v>
      </c>
    </row>
    <row r="9371" spans="1:13" x14ac:dyDescent="0.2">
      <c r="A9371">
        <v>6240</v>
      </c>
      <c r="B9371" s="4">
        <v>44062</v>
      </c>
      <c r="C9371" t="s">
        <v>39</v>
      </c>
      <c r="D9371" t="s">
        <v>43</v>
      </c>
      <c r="E9371" s="2" t="str">
        <f>VLOOKUP('SampleSuperstore - Main Data'!D9371,Reference!$A$26:$B$74,2,FALSE)</f>
        <v>West</v>
      </c>
      <c r="F9371" s="22" t="s">
        <v>23</v>
      </c>
      <c r="G9371" s="22" t="s">
        <v>37</v>
      </c>
      <c r="H9371" s="24">
        <f>VLOOKUP($G9371, Reference!$A$3:$C$20, 2,FALSE)*I9371</f>
        <v>27</v>
      </c>
      <c r="I9371" s="22">
        <v>3</v>
      </c>
      <c r="J9371" s="26" cm="1">
        <f t="array" ref="J9371">IFERROR(_xlfn.IFS(AND(C9371="Corporate", F9371="Technology"), 3%, C9371="Corporate", 1%),0%)</f>
        <v>0</v>
      </c>
      <c r="K9371" s="24">
        <f>VLOOKUP($G9371, Reference!$A$3:$C$20, 3,FALSE)*I9371</f>
        <v>15</v>
      </c>
      <c r="L9371" s="27">
        <f t="shared" si="292"/>
        <v>12</v>
      </c>
      <c r="M9371" s="27">
        <f t="shared" si="293"/>
        <v>12</v>
      </c>
    </row>
    <row r="9372" spans="1:13" x14ac:dyDescent="0.2">
      <c r="A9372">
        <v>6241</v>
      </c>
      <c r="B9372" s="4">
        <v>44063</v>
      </c>
      <c r="C9372" t="s">
        <v>39</v>
      </c>
      <c r="D9372" t="s">
        <v>36</v>
      </c>
      <c r="E9372" s="2" t="str">
        <f>VLOOKUP('SampleSuperstore - Main Data'!D9372,Reference!$A$26:$B$74,2,FALSE)</f>
        <v>East</v>
      </c>
      <c r="F9372" s="22" t="s">
        <v>13</v>
      </c>
      <c r="G9372" s="22" t="s">
        <v>14</v>
      </c>
      <c r="H9372" s="24">
        <f>VLOOKUP($G9372, Reference!$A$3:$C$20, 2,FALSE)*I9372</f>
        <v>360</v>
      </c>
      <c r="I9372" s="22">
        <v>8</v>
      </c>
      <c r="J9372" s="26" cm="1">
        <f t="array" ref="J9372">IFERROR(_xlfn.IFS(AND(C9372="Corporate", F9372="Technology"), 3%, C9372="Corporate", 1%),0%)</f>
        <v>0</v>
      </c>
      <c r="K9372" s="24">
        <f>VLOOKUP($G9372, Reference!$A$3:$C$20, 3,FALSE)*I9372</f>
        <v>280</v>
      </c>
      <c r="L9372" s="27">
        <f t="shared" si="292"/>
        <v>80</v>
      </c>
      <c r="M9372" s="27">
        <f t="shared" si="293"/>
        <v>80</v>
      </c>
    </row>
    <row r="9373" spans="1:13" x14ac:dyDescent="0.2">
      <c r="A9373">
        <v>6242</v>
      </c>
      <c r="B9373" s="4">
        <v>44063</v>
      </c>
      <c r="C9373" t="s">
        <v>39</v>
      </c>
      <c r="D9373" t="s">
        <v>47</v>
      </c>
      <c r="E9373" s="2" t="str">
        <f>VLOOKUP('SampleSuperstore - Main Data'!D9373,Reference!$A$26:$B$74,2,FALSE)</f>
        <v>South</v>
      </c>
      <c r="F9373" s="22" t="s">
        <v>13</v>
      </c>
      <c r="G9373" s="22" t="s">
        <v>35</v>
      </c>
      <c r="H9373" s="24">
        <f>VLOOKUP($G9373, Reference!$A$3:$C$20, 2,FALSE)*I9373</f>
        <v>48</v>
      </c>
      <c r="I9373" s="22">
        <v>2</v>
      </c>
      <c r="J9373" s="26" cm="1">
        <f t="array" ref="J9373">IFERROR(_xlfn.IFS(AND(C9373="Corporate", F9373="Technology"), 3%, C9373="Corporate", 1%),0%)</f>
        <v>0</v>
      </c>
      <c r="K9373" s="24">
        <f>VLOOKUP($G9373, Reference!$A$3:$C$20, 3,FALSE)*I9373</f>
        <v>38</v>
      </c>
      <c r="L9373" s="27">
        <f t="shared" si="292"/>
        <v>10</v>
      </c>
      <c r="M9373" s="27">
        <f t="shared" si="293"/>
        <v>10</v>
      </c>
    </row>
    <row r="9374" spans="1:13" x14ac:dyDescent="0.2">
      <c r="A9374">
        <v>6243</v>
      </c>
      <c r="B9374" s="4">
        <v>44063</v>
      </c>
      <c r="C9374" t="s">
        <v>39</v>
      </c>
      <c r="D9374" t="s">
        <v>36</v>
      </c>
      <c r="E9374" s="2" t="str">
        <f>VLOOKUP('SampleSuperstore - Main Data'!D9374,Reference!$A$26:$B$74,2,FALSE)</f>
        <v>East</v>
      </c>
      <c r="F9374" s="22" t="s">
        <v>23</v>
      </c>
      <c r="G9374" s="22" t="s">
        <v>24</v>
      </c>
      <c r="H9374" s="24">
        <f>VLOOKUP($G9374, Reference!$A$3:$C$20, 2,FALSE)*I9374</f>
        <v>198</v>
      </c>
      <c r="I9374" s="22">
        <v>2</v>
      </c>
      <c r="J9374" s="26" cm="1">
        <f t="array" ref="J9374">IFERROR(_xlfn.IFS(AND(C9374="Corporate", F9374="Technology"), 3%, C9374="Corporate", 1%),0%)</f>
        <v>0</v>
      </c>
      <c r="K9374" s="24">
        <f>VLOOKUP($G9374, Reference!$A$3:$C$20, 3,FALSE)*I9374</f>
        <v>158</v>
      </c>
      <c r="L9374" s="27">
        <f t="shared" si="292"/>
        <v>40</v>
      </c>
      <c r="M9374" s="27">
        <f t="shared" si="293"/>
        <v>40</v>
      </c>
    </row>
    <row r="9375" spans="1:13" x14ac:dyDescent="0.2">
      <c r="A9375">
        <v>6267</v>
      </c>
      <c r="B9375" s="4">
        <v>44063</v>
      </c>
      <c r="C9375" t="s">
        <v>39</v>
      </c>
      <c r="D9375" t="s">
        <v>15</v>
      </c>
      <c r="E9375" s="2" t="str">
        <f>VLOOKUP('SampleSuperstore - Main Data'!D9375,Reference!$A$26:$B$74,2,FALSE)</f>
        <v>West</v>
      </c>
      <c r="F9375" s="22" t="s">
        <v>23</v>
      </c>
      <c r="G9375" s="22" t="s">
        <v>24</v>
      </c>
      <c r="H9375" s="24">
        <f>VLOOKUP($G9375, Reference!$A$3:$C$20, 2,FALSE)*I9375</f>
        <v>198</v>
      </c>
      <c r="I9375" s="22">
        <v>2</v>
      </c>
      <c r="J9375" s="26" cm="1">
        <f t="array" ref="J9375">IFERROR(_xlfn.IFS(AND(C9375="Corporate", F9375="Technology"), 3%, C9375="Corporate", 1%),0%)</f>
        <v>0</v>
      </c>
      <c r="K9375" s="24">
        <f>VLOOKUP($G9375, Reference!$A$3:$C$20, 3,FALSE)*I9375</f>
        <v>158</v>
      </c>
      <c r="L9375" s="27">
        <f t="shared" si="292"/>
        <v>40</v>
      </c>
      <c r="M9375" s="27">
        <f t="shared" si="293"/>
        <v>40</v>
      </c>
    </row>
    <row r="9376" spans="1:13" x14ac:dyDescent="0.2">
      <c r="A9376">
        <v>6268</v>
      </c>
      <c r="B9376" s="4">
        <v>44063</v>
      </c>
      <c r="C9376" t="s">
        <v>39</v>
      </c>
      <c r="D9376" t="s">
        <v>22</v>
      </c>
      <c r="E9376" s="2" t="str">
        <f>VLOOKUP('SampleSuperstore - Main Data'!D9376,Reference!$A$26:$B$74,2,FALSE)</f>
        <v>West</v>
      </c>
      <c r="F9376" s="22" t="s">
        <v>29</v>
      </c>
      <c r="G9376" s="22" t="s">
        <v>30</v>
      </c>
      <c r="H9376" s="24">
        <f>VLOOKUP($G9376, Reference!$A$3:$C$20, 2,FALSE)*I9376</f>
        <v>2250</v>
      </c>
      <c r="I9376" s="22">
        <v>5</v>
      </c>
      <c r="J9376" s="26" cm="1">
        <f t="array" ref="J9376">IFERROR(_xlfn.IFS(AND(C9376="Corporate", F9376="Technology"), 3%, C9376="Corporate", 1%),0%)</f>
        <v>0</v>
      </c>
      <c r="K9376" s="24">
        <f>VLOOKUP($G9376, Reference!$A$3:$C$20, 3,FALSE)*I9376</f>
        <v>2000</v>
      </c>
      <c r="L9376" s="27">
        <f t="shared" si="292"/>
        <v>250</v>
      </c>
      <c r="M9376" s="27">
        <f t="shared" si="293"/>
        <v>250</v>
      </c>
    </row>
    <row r="9377" spans="1:13" x14ac:dyDescent="0.2">
      <c r="A9377">
        <v>6269</v>
      </c>
      <c r="B9377" s="4">
        <v>44063</v>
      </c>
      <c r="C9377" t="s">
        <v>39</v>
      </c>
      <c r="D9377" t="s">
        <v>42</v>
      </c>
      <c r="E9377" s="2" t="str">
        <f>VLOOKUP('SampleSuperstore - Main Data'!D9377,Reference!$A$26:$B$74,2,FALSE)</f>
        <v>East</v>
      </c>
      <c r="F9377" s="22" t="s">
        <v>29</v>
      </c>
      <c r="G9377" s="22" t="s">
        <v>33</v>
      </c>
      <c r="H9377" s="24">
        <f>VLOOKUP($G9377, Reference!$A$3:$C$20, 2,FALSE)*I9377</f>
        <v>20</v>
      </c>
      <c r="I9377" s="22">
        <v>4</v>
      </c>
      <c r="J9377" s="26" cm="1">
        <f t="array" ref="J9377">IFERROR(_xlfn.IFS(AND(C9377="Corporate", F9377="Technology"), 3%, C9377="Corporate", 1%),0%)</f>
        <v>0</v>
      </c>
      <c r="K9377" s="24">
        <f>VLOOKUP($G9377, Reference!$A$3:$C$20, 3,FALSE)*I9377</f>
        <v>10</v>
      </c>
      <c r="L9377" s="27">
        <f t="shared" si="292"/>
        <v>10</v>
      </c>
      <c r="M9377" s="27">
        <f t="shared" si="293"/>
        <v>10</v>
      </c>
    </row>
    <row r="9378" spans="1:13" x14ac:dyDescent="0.2">
      <c r="A9378">
        <v>6270</v>
      </c>
      <c r="B9378" s="4">
        <v>44063</v>
      </c>
      <c r="C9378" t="s">
        <v>39</v>
      </c>
      <c r="D9378" t="s">
        <v>15</v>
      </c>
      <c r="E9378" s="2" t="str">
        <f>VLOOKUP('SampleSuperstore - Main Data'!D9378,Reference!$A$26:$B$74,2,FALSE)</f>
        <v>West</v>
      </c>
      <c r="F9378" s="22" t="s">
        <v>13</v>
      </c>
      <c r="G9378" s="22" t="s">
        <v>20</v>
      </c>
      <c r="H9378" s="24">
        <f>VLOOKUP($G9378, Reference!$A$3:$C$20, 2,FALSE)*I9378</f>
        <v>153</v>
      </c>
      <c r="I9378" s="22">
        <v>9</v>
      </c>
      <c r="J9378" s="26" cm="1">
        <f t="array" ref="J9378">IFERROR(_xlfn.IFS(AND(C9378="Corporate", F9378="Technology"), 3%, C9378="Corporate", 1%),0%)</f>
        <v>0</v>
      </c>
      <c r="K9378" s="24">
        <f>VLOOKUP($G9378, Reference!$A$3:$C$20, 3,FALSE)*I9378</f>
        <v>90</v>
      </c>
      <c r="L9378" s="27">
        <f t="shared" si="292"/>
        <v>63</v>
      </c>
      <c r="M9378" s="27">
        <f t="shared" si="293"/>
        <v>63</v>
      </c>
    </row>
    <row r="9379" spans="1:13" x14ac:dyDescent="0.2">
      <c r="A9379">
        <v>6271</v>
      </c>
      <c r="B9379" s="4">
        <v>44063</v>
      </c>
      <c r="C9379" t="s">
        <v>39</v>
      </c>
      <c r="D9379" t="s">
        <v>36</v>
      </c>
      <c r="E9379" s="2" t="str">
        <f>VLOOKUP('SampleSuperstore - Main Data'!D9379,Reference!$A$26:$B$74,2,FALSE)</f>
        <v>East</v>
      </c>
      <c r="F9379" s="22" t="s">
        <v>13</v>
      </c>
      <c r="G9379" s="22" t="s">
        <v>20</v>
      </c>
      <c r="H9379" s="24">
        <f>VLOOKUP($G9379, Reference!$A$3:$C$20, 2,FALSE)*I9379</f>
        <v>68</v>
      </c>
      <c r="I9379" s="22">
        <v>4</v>
      </c>
      <c r="J9379" s="26" cm="1">
        <f t="array" ref="J9379">IFERROR(_xlfn.IFS(AND(C9379="Corporate", F9379="Technology"), 3%, C9379="Corporate", 1%),0%)</f>
        <v>0</v>
      </c>
      <c r="K9379" s="24">
        <f>VLOOKUP($G9379, Reference!$A$3:$C$20, 3,FALSE)*I9379</f>
        <v>40</v>
      </c>
      <c r="L9379" s="27">
        <f t="shared" si="292"/>
        <v>28</v>
      </c>
      <c r="M9379" s="27">
        <f t="shared" si="293"/>
        <v>28</v>
      </c>
    </row>
    <row r="9380" spans="1:13" x14ac:dyDescent="0.2">
      <c r="A9380">
        <v>6272</v>
      </c>
      <c r="B9380" s="4">
        <v>44064</v>
      </c>
      <c r="C9380" t="s">
        <v>39</v>
      </c>
      <c r="D9380" t="s">
        <v>36</v>
      </c>
      <c r="E9380" s="2" t="str">
        <f>VLOOKUP('SampleSuperstore - Main Data'!D9380,Reference!$A$26:$B$74,2,FALSE)</f>
        <v>East</v>
      </c>
      <c r="F9380" s="22" t="s">
        <v>29</v>
      </c>
      <c r="G9380" s="22" t="s">
        <v>50</v>
      </c>
      <c r="H9380" s="24">
        <f>VLOOKUP($G9380, Reference!$A$3:$C$20, 2,FALSE)*I9380</f>
        <v>1194</v>
      </c>
      <c r="I9380" s="22">
        <v>6</v>
      </c>
      <c r="J9380" s="26" cm="1">
        <f t="array" ref="J9380">IFERROR(_xlfn.IFS(AND(C9380="Corporate", F9380="Technology"), 3%, C9380="Corporate", 1%),0%)</f>
        <v>0</v>
      </c>
      <c r="K9380" s="24">
        <f>VLOOKUP($G9380, Reference!$A$3:$C$20, 3,FALSE)*I9380</f>
        <v>990</v>
      </c>
      <c r="L9380" s="27">
        <f t="shared" si="292"/>
        <v>204</v>
      </c>
      <c r="M9380" s="27">
        <f t="shared" si="293"/>
        <v>204</v>
      </c>
    </row>
    <row r="9381" spans="1:13" x14ac:dyDescent="0.2">
      <c r="A9381">
        <v>6273</v>
      </c>
      <c r="B9381" s="4">
        <v>44064</v>
      </c>
      <c r="C9381" t="s">
        <v>39</v>
      </c>
      <c r="D9381" t="s">
        <v>15</v>
      </c>
      <c r="E9381" s="2" t="str">
        <f>VLOOKUP('SampleSuperstore - Main Data'!D9381,Reference!$A$26:$B$74,2,FALSE)</f>
        <v>West</v>
      </c>
      <c r="F9381" s="22" t="s">
        <v>23</v>
      </c>
      <c r="G9381" s="22" t="s">
        <v>37</v>
      </c>
      <c r="H9381" s="24">
        <f>VLOOKUP($G9381, Reference!$A$3:$C$20, 2,FALSE)*I9381</f>
        <v>18</v>
      </c>
      <c r="I9381" s="22">
        <v>2</v>
      </c>
      <c r="J9381" s="26" cm="1">
        <f t="array" ref="J9381">IFERROR(_xlfn.IFS(AND(C9381="Corporate", F9381="Technology"), 3%, C9381="Corporate", 1%),0%)</f>
        <v>0</v>
      </c>
      <c r="K9381" s="24">
        <f>VLOOKUP($G9381, Reference!$A$3:$C$20, 3,FALSE)*I9381</f>
        <v>10</v>
      </c>
      <c r="L9381" s="27">
        <f t="shared" si="292"/>
        <v>8</v>
      </c>
      <c r="M9381" s="27">
        <f t="shared" si="293"/>
        <v>8</v>
      </c>
    </row>
    <row r="9382" spans="1:13" x14ac:dyDescent="0.2">
      <c r="A9382">
        <v>6274</v>
      </c>
      <c r="B9382" s="4">
        <v>44064</v>
      </c>
      <c r="C9382" t="s">
        <v>39</v>
      </c>
      <c r="D9382" t="s">
        <v>40</v>
      </c>
      <c r="E9382" s="2" t="str">
        <f>VLOOKUP('SampleSuperstore - Main Data'!D9382,Reference!$A$26:$B$74,2,FALSE)</f>
        <v>East</v>
      </c>
      <c r="F9382" s="22" t="s">
        <v>13</v>
      </c>
      <c r="G9382" s="22" t="s">
        <v>14</v>
      </c>
      <c r="H9382" s="24">
        <f>VLOOKUP($G9382, Reference!$A$3:$C$20, 2,FALSE)*I9382</f>
        <v>270</v>
      </c>
      <c r="I9382" s="22">
        <v>6</v>
      </c>
      <c r="J9382" s="26" cm="1">
        <f t="array" ref="J9382">IFERROR(_xlfn.IFS(AND(C9382="Corporate", F9382="Technology"), 3%, C9382="Corporate", 1%),0%)</f>
        <v>0</v>
      </c>
      <c r="K9382" s="24">
        <f>VLOOKUP($G9382, Reference!$A$3:$C$20, 3,FALSE)*I9382</f>
        <v>210</v>
      </c>
      <c r="L9382" s="27">
        <f t="shared" si="292"/>
        <v>60</v>
      </c>
      <c r="M9382" s="27">
        <f t="shared" si="293"/>
        <v>60</v>
      </c>
    </row>
    <row r="9383" spans="1:13" x14ac:dyDescent="0.2">
      <c r="A9383">
        <v>6300</v>
      </c>
      <c r="B9383" s="4">
        <v>44064</v>
      </c>
      <c r="C9383" t="s">
        <v>39</v>
      </c>
      <c r="D9383" t="s">
        <v>54</v>
      </c>
      <c r="E9383" s="2" t="str">
        <f>VLOOKUP('SampleSuperstore - Main Data'!D9383,Reference!$A$26:$B$74,2,FALSE)</f>
        <v>East</v>
      </c>
      <c r="F9383" s="22" t="s">
        <v>13</v>
      </c>
      <c r="G9383" s="22" t="s">
        <v>14</v>
      </c>
      <c r="H9383" s="24">
        <f>VLOOKUP($G9383, Reference!$A$3:$C$20, 2,FALSE)*I9383</f>
        <v>180</v>
      </c>
      <c r="I9383" s="22">
        <v>4</v>
      </c>
      <c r="J9383" s="26" cm="1">
        <f t="array" ref="J9383">IFERROR(_xlfn.IFS(AND(C9383="Corporate", F9383="Technology"), 3%, C9383="Corporate", 1%),0%)</f>
        <v>0</v>
      </c>
      <c r="K9383" s="24">
        <f>VLOOKUP($G9383, Reference!$A$3:$C$20, 3,FALSE)*I9383</f>
        <v>140</v>
      </c>
      <c r="L9383" s="27">
        <f t="shared" si="292"/>
        <v>40</v>
      </c>
      <c r="M9383" s="27">
        <f t="shared" si="293"/>
        <v>40</v>
      </c>
    </row>
    <row r="9384" spans="1:13" x14ac:dyDescent="0.2">
      <c r="A9384">
        <v>6301</v>
      </c>
      <c r="B9384" s="4">
        <v>44064</v>
      </c>
      <c r="C9384" t="s">
        <v>39</v>
      </c>
      <c r="D9384" t="s">
        <v>18</v>
      </c>
      <c r="E9384" s="2" t="str">
        <f>VLOOKUP('SampleSuperstore - Main Data'!D9384,Reference!$A$26:$B$74,2,FALSE)</f>
        <v>South</v>
      </c>
      <c r="F9384" s="22" t="s">
        <v>13</v>
      </c>
      <c r="G9384" s="22" t="s">
        <v>26</v>
      </c>
      <c r="H9384" s="24">
        <f>VLOOKUP($G9384, Reference!$A$3:$C$20, 2,FALSE)*I9384</f>
        <v>2.5</v>
      </c>
      <c r="I9384" s="22">
        <v>1</v>
      </c>
      <c r="J9384" s="26" cm="1">
        <f t="array" ref="J9384">IFERROR(_xlfn.IFS(AND(C9384="Corporate", F9384="Technology"), 3%, C9384="Corporate", 1%),0%)</f>
        <v>0</v>
      </c>
      <c r="K9384" s="24">
        <f>VLOOKUP($G9384, Reference!$A$3:$C$20, 3,FALSE)*I9384</f>
        <v>2</v>
      </c>
      <c r="L9384" s="27">
        <f t="shared" si="292"/>
        <v>0.5</v>
      </c>
      <c r="M9384" s="27">
        <f t="shared" si="293"/>
        <v>0.5</v>
      </c>
    </row>
    <row r="9385" spans="1:13" x14ac:dyDescent="0.2">
      <c r="A9385">
        <v>6302</v>
      </c>
      <c r="B9385" s="4">
        <v>44065</v>
      </c>
      <c r="C9385" t="s">
        <v>39</v>
      </c>
      <c r="D9385" t="s">
        <v>51</v>
      </c>
      <c r="E9385" s="2" t="str">
        <f>VLOOKUP('SampleSuperstore - Main Data'!D9385,Reference!$A$26:$B$74,2,FALSE)</f>
        <v>East</v>
      </c>
      <c r="F9385" s="22" t="s">
        <v>13</v>
      </c>
      <c r="G9385" s="22" t="s">
        <v>35</v>
      </c>
      <c r="H9385" s="24">
        <f>VLOOKUP($G9385, Reference!$A$3:$C$20, 2,FALSE)*I9385</f>
        <v>48</v>
      </c>
      <c r="I9385" s="22">
        <v>2</v>
      </c>
      <c r="J9385" s="26" cm="1">
        <f t="array" ref="J9385">IFERROR(_xlfn.IFS(AND(C9385="Corporate", F9385="Technology"), 3%, C9385="Corporate", 1%),0%)</f>
        <v>0</v>
      </c>
      <c r="K9385" s="24">
        <f>VLOOKUP($G9385, Reference!$A$3:$C$20, 3,FALSE)*I9385</f>
        <v>38</v>
      </c>
      <c r="L9385" s="27">
        <f t="shared" si="292"/>
        <v>10</v>
      </c>
      <c r="M9385" s="27">
        <f t="shared" si="293"/>
        <v>10</v>
      </c>
    </row>
    <row r="9386" spans="1:13" x14ac:dyDescent="0.2">
      <c r="A9386">
        <v>6303</v>
      </c>
      <c r="B9386" s="4">
        <v>44065</v>
      </c>
      <c r="C9386" t="s">
        <v>39</v>
      </c>
      <c r="D9386" t="s">
        <v>25</v>
      </c>
      <c r="E9386" s="2" t="str">
        <f>VLOOKUP('SampleSuperstore - Main Data'!D9386,Reference!$A$26:$B$74,2,FALSE)</f>
        <v>Central</v>
      </c>
      <c r="F9386" s="22" t="s">
        <v>29</v>
      </c>
      <c r="G9386" s="22" t="s">
        <v>33</v>
      </c>
      <c r="H9386" s="24">
        <f>VLOOKUP($G9386, Reference!$A$3:$C$20, 2,FALSE)*I9386</f>
        <v>20</v>
      </c>
      <c r="I9386" s="22">
        <v>4</v>
      </c>
      <c r="J9386" s="26" cm="1">
        <f t="array" ref="J9386">IFERROR(_xlfn.IFS(AND(C9386="Corporate", F9386="Technology"), 3%, C9386="Corporate", 1%),0%)</f>
        <v>0</v>
      </c>
      <c r="K9386" s="24">
        <f>VLOOKUP($G9386, Reference!$A$3:$C$20, 3,FALSE)*I9386</f>
        <v>10</v>
      </c>
      <c r="L9386" s="27">
        <f t="shared" si="292"/>
        <v>10</v>
      </c>
      <c r="M9386" s="27">
        <f t="shared" si="293"/>
        <v>10</v>
      </c>
    </row>
    <row r="9387" spans="1:13" x14ac:dyDescent="0.2">
      <c r="A9387">
        <v>6304</v>
      </c>
      <c r="B9387" s="4">
        <v>44065</v>
      </c>
      <c r="C9387" t="s">
        <v>39</v>
      </c>
      <c r="D9387" t="s">
        <v>15</v>
      </c>
      <c r="E9387" s="2" t="str">
        <f>VLOOKUP('SampleSuperstore - Main Data'!D9387,Reference!$A$26:$B$74,2,FALSE)</f>
        <v>West</v>
      </c>
      <c r="F9387" s="22" t="s">
        <v>13</v>
      </c>
      <c r="G9387" s="22" t="s">
        <v>20</v>
      </c>
      <c r="H9387" s="24">
        <f>VLOOKUP($G9387, Reference!$A$3:$C$20, 2,FALSE)*I9387</f>
        <v>136</v>
      </c>
      <c r="I9387" s="22">
        <v>8</v>
      </c>
      <c r="J9387" s="26" cm="1">
        <f t="array" ref="J9387">IFERROR(_xlfn.IFS(AND(C9387="Corporate", F9387="Technology"), 3%, C9387="Corporate", 1%),0%)</f>
        <v>0</v>
      </c>
      <c r="K9387" s="24">
        <f>VLOOKUP($G9387, Reference!$A$3:$C$20, 3,FALSE)*I9387</f>
        <v>80</v>
      </c>
      <c r="L9387" s="27">
        <f t="shared" si="292"/>
        <v>56</v>
      </c>
      <c r="M9387" s="27">
        <f t="shared" si="293"/>
        <v>56</v>
      </c>
    </row>
    <row r="9388" spans="1:13" x14ac:dyDescent="0.2">
      <c r="A9388">
        <v>6335</v>
      </c>
      <c r="B9388" s="4">
        <v>44065</v>
      </c>
      <c r="C9388" t="s">
        <v>39</v>
      </c>
      <c r="D9388" t="s">
        <v>32</v>
      </c>
      <c r="E9388" s="2" t="str">
        <f>VLOOKUP('SampleSuperstore - Main Data'!D9388,Reference!$A$26:$B$74,2,FALSE)</f>
        <v>South</v>
      </c>
      <c r="F9388" s="22" t="s">
        <v>29</v>
      </c>
      <c r="G9388" s="22" t="s">
        <v>50</v>
      </c>
      <c r="H9388" s="24">
        <f>VLOOKUP($G9388, Reference!$A$3:$C$20, 2,FALSE)*I9388</f>
        <v>597</v>
      </c>
      <c r="I9388" s="22">
        <v>3</v>
      </c>
      <c r="J9388" s="26" cm="1">
        <f t="array" ref="J9388">IFERROR(_xlfn.IFS(AND(C9388="Corporate", F9388="Technology"), 3%, C9388="Corporate", 1%),0%)</f>
        <v>0</v>
      </c>
      <c r="K9388" s="24">
        <f>VLOOKUP($G9388, Reference!$A$3:$C$20, 3,FALSE)*I9388</f>
        <v>495</v>
      </c>
      <c r="L9388" s="27">
        <f t="shared" si="292"/>
        <v>102</v>
      </c>
      <c r="M9388" s="27">
        <f t="shared" si="293"/>
        <v>102</v>
      </c>
    </row>
    <row r="9389" spans="1:13" x14ac:dyDescent="0.2">
      <c r="A9389">
        <v>6336</v>
      </c>
      <c r="B9389" s="4">
        <v>44066</v>
      </c>
      <c r="C9389" t="s">
        <v>39</v>
      </c>
      <c r="D9389" t="s">
        <v>36</v>
      </c>
      <c r="E9389" s="2" t="str">
        <f>VLOOKUP('SampleSuperstore - Main Data'!D9389,Reference!$A$26:$B$74,2,FALSE)</f>
        <v>East</v>
      </c>
      <c r="F9389" s="22" t="s">
        <v>13</v>
      </c>
      <c r="G9389" s="22" t="s">
        <v>14</v>
      </c>
      <c r="H9389" s="24">
        <f>VLOOKUP($G9389, Reference!$A$3:$C$20, 2,FALSE)*I9389</f>
        <v>45</v>
      </c>
      <c r="I9389" s="22">
        <v>1</v>
      </c>
      <c r="J9389" s="26" cm="1">
        <f t="array" ref="J9389">IFERROR(_xlfn.IFS(AND(C9389="Corporate", F9389="Technology"), 3%, C9389="Corporate", 1%),0%)</f>
        <v>0</v>
      </c>
      <c r="K9389" s="24">
        <f>VLOOKUP($G9389, Reference!$A$3:$C$20, 3,FALSE)*I9389</f>
        <v>35</v>
      </c>
      <c r="L9389" s="27">
        <f t="shared" si="292"/>
        <v>10</v>
      </c>
      <c r="M9389" s="27">
        <f t="shared" si="293"/>
        <v>10</v>
      </c>
    </row>
    <row r="9390" spans="1:13" x14ac:dyDescent="0.2">
      <c r="A9390">
        <v>6337</v>
      </c>
      <c r="B9390" s="4">
        <v>44066</v>
      </c>
      <c r="C9390" t="s">
        <v>39</v>
      </c>
      <c r="D9390" t="s">
        <v>40</v>
      </c>
      <c r="E9390" s="2" t="str">
        <f>VLOOKUP('SampleSuperstore - Main Data'!D9390,Reference!$A$26:$B$74,2,FALSE)</f>
        <v>East</v>
      </c>
      <c r="F9390" s="22" t="s">
        <v>13</v>
      </c>
      <c r="G9390" s="22" t="s">
        <v>26</v>
      </c>
      <c r="H9390" s="24">
        <f>VLOOKUP($G9390, Reference!$A$3:$C$20, 2,FALSE)*I9390</f>
        <v>10</v>
      </c>
      <c r="I9390" s="22">
        <v>4</v>
      </c>
      <c r="J9390" s="26" cm="1">
        <f t="array" ref="J9390">IFERROR(_xlfn.IFS(AND(C9390="Corporate", F9390="Technology"), 3%, C9390="Corporate", 1%),0%)</f>
        <v>0</v>
      </c>
      <c r="K9390" s="24">
        <f>VLOOKUP($G9390, Reference!$A$3:$C$20, 3,FALSE)*I9390</f>
        <v>8</v>
      </c>
      <c r="L9390" s="27">
        <f t="shared" si="292"/>
        <v>2</v>
      </c>
      <c r="M9390" s="27">
        <f t="shared" si="293"/>
        <v>2</v>
      </c>
    </row>
    <row r="9391" spans="1:13" x14ac:dyDescent="0.2">
      <c r="A9391">
        <v>6338</v>
      </c>
      <c r="B9391" s="4">
        <v>44066</v>
      </c>
      <c r="C9391" t="s">
        <v>39</v>
      </c>
      <c r="D9391" t="s">
        <v>51</v>
      </c>
      <c r="E9391" s="2" t="str">
        <f>VLOOKUP('SampleSuperstore - Main Data'!D9391,Reference!$A$26:$B$74,2,FALSE)</f>
        <v>East</v>
      </c>
      <c r="F9391" s="22" t="s">
        <v>13</v>
      </c>
      <c r="G9391" s="22" t="s">
        <v>14</v>
      </c>
      <c r="H9391" s="24">
        <f>VLOOKUP($G9391, Reference!$A$3:$C$20, 2,FALSE)*I9391</f>
        <v>225</v>
      </c>
      <c r="I9391" s="22">
        <v>5</v>
      </c>
      <c r="J9391" s="26" cm="1">
        <f t="array" ref="J9391">IFERROR(_xlfn.IFS(AND(C9391="Corporate", F9391="Technology"), 3%, C9391="Corporate", 1%),0%)</f>
        <v>0</v>
      </c>
      <c r="K9391" s="24">
        <f>VLOOKUP($G9391, Reference!$A$3:$C$20, 3,FALSE)*I9391</f>
        <v>175</v>
      </c>
      <c r="L9391" s="27">
        <f t="shared" si="292"/>
        <v>50</v>
      </c>
      <c r="M9391" s="27">
        <f t="shared" si="293"/>
        <v>50</v>
      </c>
    </row>
    <row r="9392" spans="1:13" x14ac:dyDescent="0.2">
      <c r="A9392">
        <v>6339</v>
      </c>
      <c r="B9392" s="4">
        <v>44066</v>
      </c>
      <c r="C9392" t="s">
        <v>39</v>
      </c>
      <c r="D9392" t="s">
        <v>18</v>
      </c>
      <c r="E9392" s="2" t="str">
        <f>VLOOKUP('SampleSuperstore - Main Data'!D9392,Reference!$A$26:$B$74,2,FALSE)</f>
        <v>South</v>
      </c>
      <c r="F9392" s="22" t="s">
        <v>23</v>
      </c>
      <c r="G9392" s="22" t="s">
        <v>24</v>
      </c>
      <c r="H9392" s="24">
        <f>VLOOKUP($G9392, Reference!$A$3:$C$20, 2,FALSE)*I9392</f>
        <v>396</v>
      </c>
      <c r="I9392" s="22">
        <v>4</v>
      </c>
      <c r="J9392" s="26" cm="1">
        <f t="array" ref="J9392">IFERROR(_xlfn.IFS(AND(C9392="Corporate", F9392="Technology"), 3%, C9392="Corporate", 1%),0%)</f>
        <v>0</v>
      </c>
      <c r="K9392" s="24">
        <f>VLOOKUP($G9392, Reference!$A$3:$C$20, 3,FALSE)*I9392</f>
        <v>316</v>
      </c>
      <c r="L9392" s="27">
        <f t="shared" si="292"/>
        <v>80</v>
      </c>
      <c r="M9392" s="27">
        <f t="shared" si="293"/>
        <v>80</v>
      </c>
    </row>
    <row r="9393" spans="1:13" x14ac:dyDescent="0.2">
      <c r="A9393">
        <v>6340</v>
      </c>
      <c r="B9393" s="4">
        <v>44066</v>
      </c>
      <c r="C9393" t="s">
        <v>39</v>
      </c>
      <c r="D9393" t="s">
        <v>19</v>
      </c>
      <c r="E9393" s="2" t="str">
        <f>VLOOKUP('SampleSuperstore - Main Data'!D9393,Reference!$A$26:$B$74,2,FALSE)</f>
        <v>East</v>
      </c>
      <c r="F9393" s="22" t="s">
        <v>13</v>
      </c>
      <c r="G9393" s="22" t="s">
        <v>41</v>
      </c>
      <c r="H9393" s="24">
        <f>VLOOKUP($G9393, Reference!$A$3:$C$20, 2,FALSE)*I9393</f>
        <v>6</v>
      </c>
      <c r="I9393" s="22">
        <v>2</v>
      </c>
      <c r="J9393" s="26" cm="1">
        <f t="array" ref="J9393">IFERROR(_xlfn.IFS(AND(C9393="Corporate", F9393="Technology"), 3%, C9393="Corporate", 1%),0%)</f>
        <v>0</v>
      </c>
      <c r="K9393" s="24">
        <f>VLOOKUP($G9393, Reference!$A$3:$C$20, 3,FALSE)*I9393</f>
        <v>4</v>
      </c>
      <c r="L9393" s="27">
        <f t="shared" si="292"/>
        <v>2</v>
      </c>
      <c r="M9393" s="27">
        <f t="shared" si="293"/>
        <v>2</v>
      </c>
    </row>
    <row r="9394" spans="1:13" x14ac:dyDescent="0.2">
      <c r="A9394">
        <v>6363</v>
      </c>
      <c r="B9394" s="4">
        <v>44067</v>
      </c>
      <c r="C9394" t="s">
        <v>39</v>
      </c>
      <c r="D9394" t="s">
        <v>18</v>
      </c>
      <c r="E9394" s="2" t="str">
        <f>VLOOKUP('SampleSuperstore - Main Data'!D9394,Reference!$A$26:$B$74,2,FALSE)</f>
        <v>South</v>
      </c>
      <c r="F9394" s="22" t="s">
        <v>13</v>
      </c>
      <c r="G9394" s="22" t="s">
        <v>14</v>
      </c>
      <c r="H9394" s="24">
        <f>VLOOKUP($G9394, Reference!$A$3:$C$20, 2,FALSE)*I9394</f>
        <v>135</v>
      </c>
      <c r="I9394" s="22">
        <v>3</v>
      </c>
      <c r="J9394" s="26" cm="1">
        <f t="array" ref="J9394">IFERROR(_xlfn.IFS(AND(C9394="Corporate", F9394="Technology"), 3%, C9394="Corporate", 1%),0%)</f>
        <v>0</v>
      </c>
      <c r="K9394" s="24">
        <f>VLOOKUP($G9394, Reference!$A$3:$C$20, 3,FALSE)*I9394</f>
        <v>105</v>
      </c>
      <c r="L9394" s="27">
        <f t="shared" si="292"/>
        <v>30</v>
      </c>
      <c r="M9394" s="27">
        <f t="shared" si="293"/>
        <v>30</v>
      </c>
    </row>
    <row r="9395" spans="1:13" x14ac:dyDescent="0.2">
      <c r="A9395">
        <v>6364</v>
      </c>
      <c r="B9395" s="4">
        <v>44067</v>
      </c>
      <c r="C9395" t="s">
        <v>39</v>
      </c>
      <c r="D9395" t="s">
        <v>15</v>
      </c>
      <c r="E9395" s="2" t="str">
        <f>VLOOKUP('SampleSuperstore - Main Data'!D9395,Reference!$A$26:$B$74,2,FALSE)</f>
        <v>West</v>
      </c>
      <c r="F9395" s="22" t="s">
        <v>29</v>
      </c>
      <c r="G9395" s="22" t="s">
        <v>50</v>
      </c>
      <c r="H9395" s="24">
        <f>VLOOKUP($G9395, Reference!$A$3:$C$20, 2,FALSE)*I9395</f>
        <v>1393</v>
      </c>
      <c r="I9395" s="22">
        <v>7</v>
      </c>
      <c r="J9395" s="26" cm="1">
        <f t="array" ref="J9395">IFERROR(_xlfn.IFS(AND(C9395="Corporate", F9395="Technology"), 3%, C9395="Corporate", 1%),0%)</f>
        <v>0</v>
      </c>
      <c r="K9395" s="24">
        <f>VLOOKUP($G9395, Reference!$A$3:$C$20, 3,FALSE)*I9395</f>
        <v>1155</v>
      </c>
      <c r="L9395" s="27">
        <f t="shared" si="292"/>
        <v>238</v>
      </c>
      <c r="M9395" s="27">
        <f t="shared" si="293"/>
        <v>238</v>
      </c>
    </row>
    <row r="9396" spans="1:13" x14ac:dyDescent="0.2">
      <c r="A9396">
        <v>6365</v>
      </c>
      <c r="B9396" s="4">
        <v>44067</v>
      </c>
      <c r="C9396" t="s">
        <v>39</v>
      </c>
      <c r="D9396" t="s">
        <v>25</v>
      </c>
      <c r="E9396" s="2" t="str">
        <f>VLOOKUP('SampleSuperstore - Main Data'!D9396,Reference!$A$26:$B$74,2,FALSE)</f>
        <v>Central</v>
      </c>
      <c r="F9396" s="22" t="s">
        <v>13</v>
      </c>
      <c r="G9396" s="22" t="s">
        <v>14</v>
      </c>
      <c r="H9396" s="24">
        <f>VLOOKUP($G9396, Reference!$A$3:$C$20, 2,FALSE)*I9396</f>
        <v>495</v>
      </c>
      <c r="I9396" s="22">
        <v>11</v>
      </c>
      <c r="J9396" s="26" cm="1">
        <f t="array" ref="J9396">IFERROR(_xlfn.IFS(AND(C9396="Corporate", F9396="Technology"), 3%, C9396="Corporate", 1%),0%)</f>
        <v>0</v>
      </c>
      <c r="K9396" s="24">
        <f>VLOOKUP($G9396, Reference!$A$3:$C$20, 3,FALSE)*I9396</f>
        <v>385</v>
      </c>
      <c r="L9396" s="27">
        <f t="shared" si="292"/>
        <v>110</v>
      </c>
      <c r="M9396" s="27">
        <f t="shared" si="293"/>
        <v>110</v>
      </c>
    </row>
    <row r="9397" spans="1:13" x14ac:dyDescent="0.2">
      <c r="A9397">
        <v>6366</v>
      </c>
      <c r="B9397" s="4">
        <v>44067</v>
      </c>
      <c r="C9397" t="s">
        <v>39</v>
      </c>
      <c r="D9397" t="s">
        <v>46</v>
      </c>
      <c r="E9397" s="2" t="str">
        <f>VLOOKUP('SampleSuperstore - Main Data'!D9397,Reference!$A$26:$B$74,2,FALSE)</f>
        <v>Central</v>
      </c>
      <c r="F9397" s="22" t="s">
        <v>23</v>
      </c>
      <c r="G9397" s="22" t="s">
        <v>59</v>
      </c>
      <c r="H9397" s="24">
        <f>VLOOKUP($G9397, Reference!$A$3:$C$20, 2,FALSE)*I9397</f>
        <v>595</v>
      </c>
      <c r="I9397" s="22">
        <v>7</v>
      </c>
      <c r="J9397" s="26" cm="1">
        <f t="array" ref="J9397">IFERROR(_xlfn.IFS(AND(C9397="Corporate", F9397="Technology"), 3%, C9397="Corporate", 1%),0%)</f>
        <v>0</v>
      </c>
      <c r="K9397" s="24">
        <f>VLOOKUP($G9397, Reference!$A$3:$C$20, 3,FALSE)*I9397</f>
        <v>525</v>
      </c>
      <c r="L9397" s="27">
        <f t="shared" si="292"/>
        <v>70</v>
      </c>
      <c r="M9397" s="27">
        <f t="shared" si="293"/>
        <v>70</v>
      </c>
    </row>
    <row r="9398" spans="1:13" x14ac:dyDescent="0.2">
      <c r="A9398">
        <v>6391</v>
      </c>
      <c r="B9398" s="4">
        <v>44067</v>
      </c>
      <c r="C9398" t="s">
        <v>39</v>
      </c>
      <c r="D9398" t="s">
        <v>25</v>
      </c>
      <c r="E9398" s="2" t="str">
        <f>VLOOKUP('SampleSuperstore - Main Data'!D9398,Reference!$A$26:$B$74,2,FALSE)</f>
        <v>Central</v>
      </c>
      <c r="F9398" s="22" t="s">
        <v>13</v>
      </c>
      <c r="G9398" s="22" t="s">
        <v>16</v>
      </c>
      <c r="H9398" s="24">
        <f>VLOOKUP($G9398, Reference!$A$3:$C$20, 2,FALSE)*I9398</f>
        <v>190</v>
      </c>
      <c r="I9398" s="22">
        <v>10</v>
      </c>
      <c r="J9398" s="26" cm="1">
        <f t="array" ref="J9398">IFERROR(_xlfn.IFS(AND(C9398="Corporate", F9398="Technology"), 3%, C9398="Corporate", 1%),0%)</f>
        <v>0</v>
      </c>
      <c r="K9398" s="24">
        <f>VLOOKUP($G9398, Reference!$A$3:$C$20, 3,FALSE)*I9398</f>
        <v>100</v>
      </c>
      <c r="L9398" s="27">
        <f t="shared" si="292"/>
        <v>90</v>
      </c>
      <c r="M9398" s="27">
        <f t="shared" si="293"/>
        <v>90</v>
      </c>
    </row>
    <row r="9399" spans="1:13" x14ac:dyDescent="0.2">
      <c r="A9399">
        <v>6392</v>
      </c>
      <c r="B9399" s="4">
        <v>44067</v>
      </c>
      <c r="C9399" t="s">
        <v>39</v>
      </c>
      <c r="D9399" t="s">
        <v>25</v>
      </c>
      <c r="E9399" s="2" t="str">
        <f>VLOOKUP('SampleSuperstore - Main Data'!D9399,Reference!$A$26:$B$74,2,FALSE)</f>
        <v>Central</v>
      </c>
      <c r="F9399" s="22" t="s">
        <v>13</v>
      </c>
      <c r="G9399" s="22" t="s">
        <v>26</v>
      </c>
      <c r="H9399" s="24">
        <f>VLOOKUP($G9399, Reference!$A$3:$C$20, 2,FALSE)*I9399</f>
        <v>7.5</v>
      </c>
      <c r="I9399" s="22">
        <v>3</v>
      </c>
      <c r="J9399" s="26" cm="1">
        <f t="array" ref="J9399">IFERROR(_xlfn.IFS(AND(C9399="Corporate", F9399="Technology"), 3%, C9399="Corporate", 1%),0%)</f>
        <v>0</v>
      </c>
      <c r="K9399" s="24">
        <f>VLOOKUP($G9399, Reference!$A$3:$C$20, 3,FALSE)*I9399</f>
        <v>6</v>
      </c>
      <c r="L9399" s="27">
        <f t="shared" si="292"/>
        <v>1.5</v>
      </c>
      <c r="M9399" s="27">
        <f t="shared" si="293"/>
        <v>1.5</v>
      </c>
    </row>
    <row r="9400" spans="1:13" x14ac:dyDescent="0.2">
      <c r="A9400">
        <v>6393</v>
      </c>
      <c r="B9400" s="4">
        <v>44067</v>
      </c>
      <c r="C9400" t="s">
        <v>39</v>
      </c>
      <c r="D9400" t="s">
        <v>46</v>
      </c>
      <c r="E9400" s="2" t="str">
        <f>VLOOKUP('SampleSuperstore - Main Data'!D9400,Reference!$A$26:$B$74,2,FALSE)</f>
        <v>Central</v>
      </c>
      <c r="F9400" s="22" t="s">
        <v>13</v>
      </c>
      <c r="G9400" s="22" t="s">
        <v>14</v>
      </c>
      <c r="H9400" s="24">
        <f>VLOOKUP($G9400, Reference!$A$3:$C$20, 2,FALSE)*I9400</f>
        <v>90</v>
      </c>
      <c r="I9400" s="22">
        <v>2</v>
      </c>
      <c r="J9400" s="26" cm="1">
        <f t="array" ref="J9400">IFERROR(_xlfn.IFS(AND(C9400="Corporate", F9400="Technology"), 3%, C9400="Corporate", 1%),0%)</f>
        <v>0</v>
      </c>
      <c r="K9400" s="24">
        <f>VLOOKUP($G9400, Reference!$A$3:$C$20, 3,FALSE)*I9400</f>
        <v>70</v>
      </c>
      <c r="L9400" s="27">
        <f t="shared" si="292"/>
        <v>20</v>
      </c>
      <c r="M9400" s="27">
        <f t="shared" si="293"/>
        <v>20</v>
      </c>
    </row>
    <row r="9401" spans="1:13" x14ac:dyDescent="0.2">
      <c r="A9401">
        <v>6394</v>
      </c>
      <c r="B9401" s="4">
        <v>44067</v>
      </c>
      <c r="C9401" t="s">
        <v>39</v>
      </c>
      <c r="D9401" t="s">
        <v>25</v>
      </c>
      <c r="E9401" s="2" t="str">
        <f>VLOOKUP('SampleSuperstore - Main Data'!D9401,Reference!$A$26:$B$74,2,FALSE)</f>
        <v>Central</v>
      </c>
      <c r="F9401" s="22" t="s">
        <v>23</v>
      </c>
      <c r="G9401" s="22" t="s">
        <v>37</v>
      </c>
      <c r="H9401" s="24">
        <f>VLOOKUP($G9401, Reference!$A$3:$C$20, 2,FALSE)*I9401</f>
        <v>45</v>
      </c>
      <c r="I9401" s="22">
        <v>5</v>
      </c>
      <c r="J9401" s="26" cm="1">
        <f t="array" ref="J9401">IFERROR(_xlfn.IFS(AND(C9401="Corporate", F9401="Technology"), 3%, C9401="Corporate", 1%),0%)</f>
        <v>0</v>
      </c>
      <c r="K9401" s="24">
        <f>VLOOKUP($G9401, Reference!$A$3:$C$20, 3,FALSE)*I9401</f>
        <v>25</v>
      </c>
      <c r="L9401" s="27">
        <f t="shared" si="292"/>
        <v>20</v>
      </c>
      <c r="M9401" s="27">
        <f t="shared" si="293"/>
        <v>20</v>
      </c>
    </row>
    <row r="9402" spans="1:13" x14ac:dyDescent="0.2">
      <c r="A9402">
        <v>6395</v>
      </c>
      <c r="B9402" s="4">
        <v>44068</v>
      </c>
      <c r="C9402" t="s">
        <v>39</v>
      </c>
      <c r="D9402" t="s">
        <v>25</v>
      </c>
      <c r="E9402" s="2" t="str">
        <f>VLOOKUP('SampleSuperstore - Main Data'!D9402,Reference!$A$26:$B$74,2,FALSE)</f>
        <v>Central</v>
      </c>
      <c r="F9402" s="22" t="s">
        <v>23</v>
      </c>
      <c r="G9402" s="22" t="s">
        <v>37</v>
      </c>
      <c r="H9402" s="24">
        <f>VLOOKUP($G9402, Reference!$A$3:$C$20, 2,FALSE)*I9402</f>
        <v>27</v>
      </c>
      <c r="I9402" s="22">
        <v>3</v>
      </c>
      <c r="J9402" s="26" cm="1">
        <f t="array" ref="J9402">IFERROR(_xlfn.IFS(AND(C9402="Corporate", F9402="Technology"), 3%, C9402="Corporate", 1%),0%)</f>
        <v>0</v>
      </c>
      <c r="K9402" s="24">
        <f>VLOOKUP($G9402, Reference!$A$3:$C$20, 3,FALSE)*I9402</f>
        <v>15</v>
      </c>
      <c r="L9402" s="27">
        <f t="shared" si="292"/>
        <v>12</v>
      </c>
      <c r="M9402" s="27">
        <f t="shared" si="293"/>
        <v>12</v>
      </c>
    </row>
    <row r="9403" spans="1:13" x14ac:dyDescent="0.2">
      <c r="A9403">
        <v>6396</v>
      </c>
      <c r="B9403" s="4">
        <v>44068</v>
      </c>
      <c r="C9403" t="s">
        <v>39</v>
      </c>
      <c r="D9403" t="s">
        <v>40</v>
      </c>
      <c r="E9403" s="2" t="str">
        <f>VLOOKUP('SampleSuperstore - Main Data'!D9403,Reference!$A$26:$B$74,2,FALSE)</f>
        <v>East</v>
      </c>
      <c r="F9403" s="22" t="s">
        <v>29</v>
      </c>
      <c r="G9403" s="22" t="s">
        <v>50</v>
      </c>
      <c r="H9403" s="24">
        <f>VLOOKUP($G9403, Reference!$A$3:$C$20, 2,FALSE)*I9403</f>
        <v>398</v>
      </c>
      <c r="I9403" s="22">
        <v>2</v>
      </c>
      <c r="J9403" s="26" cm="1">
        <f t="array" ref="J9403">IFERROR(_xlfn.IFS(AND(C9403="Corporate", F9403="Technology"), 3%, C9403="Corporate", 1%),0%)</f>
        <v>0</v>
      </c>
      <c r="K9403" s="24">
        <f>VLOOKUP($G9403, Reference!$A$3:$C$20, 3,FALSE)*I9403</f>
        <v>330</v>
      </c>
      <c r="L9403" s="27">
        <f t="shared" si="292"/>
        <v>68</v>
      </c>
      <c r="M9403" s="27">
        <f t="shared" si="293"/>
        <v>68</v>
      </c>
    </row>
    <row r="9404" spans="1:13" x14ac:dyDescent="0.2">
      <c r="A9404">
        <v>6423</v>
      </c>
      <c r="B9404" s="4">
        <v>44069</v>
      </c>
      <c r="C9404" t="s">
        <v>39</v>
      </c>
      <c r="D9404" t="s">
        <v>25</v>
      </c>
      <c r="E9404" s="2" t="str">
        <f>VLOOKUP('SampleSuperstore - Main Data'!D9404,Reference!$A$26:$B$74,2,FALSE)</f>
        <v>Central</v>
      </c>
      <c r="F9404" s="22" t="s">
        <v>13</v>
      </c>
      <c r="G9404" s="22" t="s">
        <v>35</v>
      </c>
      <c r="H9404" s="24">
        <f>VLOOKUP($G9404, Reference!$A$3:$C$20, 2,FALSE)*I9404</f>
        <v>120</v>
      </c>
      <c r="I9404" s="22">
        <v>5</v>
      </c>
      <c r="J9404" s="26" cm="1">
        <f t="array" ref="J9404">IFERROR(_xlfn.IFS(AND(C9404="Corporate", F9404="Technology"), 3%, C9404="Corporate", 1%),0%)</f>
        <v>0</v>
      </c>
      <c r="K9404" s="24">
        <f>VLOOKUP($G9404, Reference!$A$3:$C$20, 3,FALSE)*I9404</f>
        <v>95</v>
      </c>
      <c r="L9404" s="27">
        <f t="shared" si="292"/>
        <v>25</v>
      </c>
      <c r="M9404" s="27">
        <f t="shared" si="293"/>
        <v>25</v>
      </c>
    </row>
    <row r="9405" spans="1:13" x14ac:dyDescent="0.2">
      <c r="A9405">
        <v>6424</v>
      </c>
      <c r="B9405" s="4">
        <v>44069</v>
      </c>
      <c r="C9405" t="s">
        <v>39</v>
      </c>
      <c r="D9405" t="s">
        <v>25</v>
      </c>
      <c r="E9405" s="2" t="str">
        <f>VLOOKUP('SampleSuperstore - Main Data'!D9405,Reference!$A$26:$B$74,2,FALSE)</f>
        <v>Central</v>
      </c>
      <c r="F9405" s="22" t="s">
        <v>13</v>
      </c>
      <c r="G9405" s="22" t="s">
        <v>26</v>
      </c>
      <c r="H9405" s="24">
        <f>VLOOKUP($G9405, Reference!$A$3:$C$20, 2,FALSE)*I9405</f>
        <v>7.5</v>
      </c>
      <c r="I9405" s="22">
        <v>3</v>
      </c>
      <c r="J9405" s="26" cm="1">
        <f t="array" ref="J9405">IFERROR(_xlfn.IFS(AND(C9405="Corporate", F9405="Technology"), 3%, C9405="Corporate", 1%),0%)</f>
        <v>0</v>
      </c>
      <c r="K9405" s="24">
        <f>VLOOKUP($G9405, Reference!$A$3:$C$20, 3,FALSE)*I9405</f>
        <v>6</v>
      </c>
      <c r="L9405" s="27">
        <f t="shared" si="292"/>
        <v>1.5</v>
      </c>
      <c r="M9405" s="27">
        <f t="shared" si="293"/>
        <v>1.5</v>
      </c>
    </row>
    <row r="9406" spans="1:13" x14ac:dyDescent="0.2">
      <c r="A9406">
        <v>6425</v>
      </c>
      <c r="B9406" s="4">
        <v>44069</v>
      </c>
      <c r="C9406" t="s">
        <v>39</v>
      </c>
      <c r="D9406" t="s">
        <v>32</v>
      </c>
      <c r="E9406" s="2" t="str">
        <f>VLOOKUP('SampleSuperstore - Main Data'!D9406,Reference!$A$26:$B$74,2,FALSE)</f>
        <v>South</v>
      </c>
      <c r="F9406" s="22" t="s">
        <v>13</v>
      </c>
      <c r="G9406" s="22" t="s">
        <v>41</v>
      </c>
      <c r="H9406" s="24">
        <f>VLOOKUP($G9406, Reference!$A$3:$C$20, 2,FALSE)*I9406</f>
        <v>6</v>
      </c>
      <c r="I9406" s="22">
        <v>2</v>
      </c>
      <c r="J9406" s="26" cm="1">
        <f t="array" ref="J9406">IFERROR(_xlfn.IFS(AND(C9406="Corporate", F9406="Technology"), 3%, C9406="Corporate", 1%),0%)</f>
        <v>0</v>
      </c>
      <c r="K9406" s="24">
        <f>VLOOKUP($G9406, Reference!$A$3:$C$20, 3,FALSE)*I9406</f>
        <v>4</v>
      </c>
      <c r="L9406" s="27">
        <f t="shared" si="292"/>
        <v>2</v>
      </c>
      <c r="M9406" s="27">
        <f t="shared" si="293"/>
        <v>2</v>
      </c>
    </row>
    <row r="9407" spans="1:13" x14ac:dyDescent="0.2">
      <c r="A9407">
        <v>6426</v>
      </c>
      <c r="B9407" s="4">
        <v>44069</v>
      </c>
      <c r="C9407" t="s">
        <v>39</v>
      </c>
      <c r="D9407" t="s">
        <v>64</v>
      </c>
      <c r="E9407" s="2" t="str">
        <f>VLOOKUP('SampleSuperstore - Main Data'!D9407,Reference!$A$26:$B$74,2,FALSE)</f>
        <v>East</v>
      </c>
      <c r="F9407" s="22" t="s">
        <v>29</v>
      </c>
      <c r="G9407" s="22" t="s">
        <v>50</v>
      </c>
      <c r="H9407" s="24">
        <f>VLOOKUP($G9407, Reference!$A$3:$C$20, 2,FALSE)*I9407</f>
        <v>597</v>
      </c>
      <c r="I9407" s="22">
        <v>3</v>
      </c>
      <c r="J9407" s="26" cm="1">
        <f t="array" ref="J9407">IFERROR(_xlfn.IFS(AND(C9407="Corporate", F9407="Technology"), 3%, C9407="Corporate", 1%),0%)</f>
        <v>0</v>
      </c>
      <c r="K9407" s="24">
        <f>VLOOKUP($G9407, Reference!$A$3:$C$20, 3,FALSE)*I9407</f>
        <v>495</v>
      </c>
      <c r="L9407" s="27">
        <f t="shared" si="292"/>
        <v>102</v>
      </c>
      <c r="M9407" s="27">
        <f t="shared" si="293"/>
        <v>102</v>
      </c>
    </row>
    <row r="9408" spans="1:13" x14ac:dyDescent="0.2">
      <c r="A9408">
        <v>6465</v>
      </c>
      <c r="B9408" s="4">
        <v>44069</v>
      </c>
      <c r="C9408" t="s">
        <v>39</v>
      </c>
      <c r="D9408" t="s">
        <v>54</v>
      </c>
      <c r="E9408" s="2" t="str">
        <f>VLOOKUP('SampleSuperstore - Main Data'!D9408,Reference!$A$26:$B$74,2,FALSE)</f>
        <v>East</v>
      </c>
      <c r="F9408" s="22" t="s">
        <v>29</v>
      </c>
      <c r="G9408" s="22" t="s">
        <v>61</v>
      </c>
      <c r="H9408" s="24">
        <f>VLOOKUP($G9408, Reference!$A$3:$C$20, 2,FALSE)*I9408</f>
        <v>6525</v>
      </c>
      <c r="I9408" s="22">
        <v>9</v>
      </c>
      <c r="J9408" s="26" cm="1">
        <f t="array" ref="J9408">IFERROR(_xlfn.IFS(AND(C9408="Corporate", F9408="Technology"), 3%, C9408="Corporate", 1%),0%)</f>
        <v>0</v>
      </c>
      <c r="K9408" s="24">
        <f>VLOOKUP($G9408, Reference!$A$3:$C$20, 3,FALSE)*I9408</f>
        <v>6300</v>
      </c>
      <c r="L9408" s="27">
        <f t="shared" si="292"/>
        <v>225</v>
      </c>
      <c r="M9408" s="27">
        <f t="shared" si="293"/>
        <v>225</v>
      </c>
    </row>
    <row r="9409" spans="1:13" x14ac:dyDescent="0.2">
      <c r="A9409">
        <v>6466</v>
      </c>
      <c r="B9409" s="4">
        <v>44069</v>
      </c>
      <c r="C9409" t="s">
        <v>39</v>
      </c>
      <c r="D9409" t="s">
        <v>57</v>
      </c>
      <c r="E9409" s="2" t="str">
        <f>VLOOKUP('SampleSuperstore - Main Data'!D9409,Reference!$A$26:$B$74,2,FALSE)</f>
        <v>South</v>
      </c>
      <c r="F9409" s="22" t="s">
        <v>13</v>
      </c>
      <c r="G9409" s="22" t="s">
        <v>26</v>
      </c>
      <c r="H9409" s="24">
        <f>VLOOKUP($G9409, Reference!$A$3:$C$20, 2,FALSE)*I9409</f>
        <v>5</v>
      </c>
      <c r="I9409" s="22">
        <v>2</v>
      </c>
      <c r="J9409" s="26" cm="1">
        <f t="array" ref="J9409">IFERROR(_xlfn.IFS(AND(C9409="Corporate", F9409="Technology"), 3%, C9409="Corporate", 1%),0%)</f>
        <v>0</v>
      </c>
      <c r="K9409" s="24">
        <f>VLOOKUP($G9409, Reference!$A$3:$C$20, 3,FALSE)*I9409</f>
        <v>4</v>
      </c>
      <c r="L9409" s="27">
        <f t="shared" si="292"/>
        <v>1</v>
      </c>
      <c r="M9409" s="27">
        <f t="shared" si="293"/>
        <v>1</v>
      </c>
    </row>
    <row r="9410" spans="1:13" x14ac:dyDescent="0.2">
      <c r="A9410">
        <v>6467</v>
      </c>
      <c r="B9410" s="4">
        <v>44069</v>
      </c>
      <c r="C9410" t="s">
        <v>39</v>
      </c>
      <c r="D9410" t="s">
        <v>32</v>
      </c>
      <c r="E9410" s="2" t="str">
        <f>VLOOKUP('SampleSuperstore - Main Data'!D9410,Reference!$A$26:$B$74,2,FALSE)</f>
        <v>South</v>
      </c>
      <c r="F9410" s="22" t="s">
        <v>13</v>
      </c>
      <c r="G9410" s="22" t="s">
        <v>14</v>
      </c>
      <c r="H9410" s="24">
        <f>VLOOKUP($G9410, Reference!$A$3:$C$20, 2,FALSE)*I9410</f>
        <v>270</v>
      </c>
      <c r="I9410" s="22">
        <v>6</v>
      </c>
      <c r="J9410" s="26" cm="1">
        <f t="array" ref="J9410">IFERROR(_xlfn.IFS(AND(C9410="Corporate", F9410="Technology"), 3%, C9410="Corporate", 1%),0%)</f>
        <v>0</v>
      </c>
      <c r="K9410" s="24">
        <f>VLOOKUP($G9410, Reference!$A$3:$C$20, 3,FALSE)*I9410</f>
        <v>210</v>
      </c>
      <c r="L9410" s="27">
        <f t="shared" ref="L9410:L9473" si="294">H9410-K9410</f>
        <v>60</v>
      </c>
      <c r="M9410" s="27">
        <f t="shared" ref="M9410:M9473" si="295">H9410*(1-J9410)-K9410</f>
        <v>60</v>
      </c>
    </row>
    <row r="9411" spans="1:13" x14ac:dyDescent="0.2">
      <c r="A9411">
        <v>6468</v>
      </c>
      <c r="B9411" s="4">
        <v>44070</v>
      </c>
      <c r="C9411" t="s">
        <v>39</v>
      </c>
      <c r="D9411" t="s">
        <v>63</v>
      </c>
      <c r="E9411" s="2" t="str">
        <f>VLOOKUP('SampleSuperstore - Main Data'!D9411,Reference!$A$26:$B$74,2,FALSE)</f>
        <v>East</v>
      </c>
      <c r="F9411" s="22" t="s">
        <v>29</v>
      </c>
      <c r="G9411" s="22" t="s">
        <v>33</v>
      </c>
      <c r="H9411" s="24">
        <f>VLOOKUP($G9411, Reference!$A$3:$C$20, 2,FALSE)*I9411</f>
        <v>5</v>
      </c>
      <c r="I9411" s="22">
        <v>1</v>
      </c>
      <c r="J9411" s="26" cm="1">
        <f t="array" ref="J9411">IFERROR(_xlfn.IFS(AND(C9411="Corporate", F9411="Technology"), 3%, C9411="Corporate", 1%),0%)</f>
        <v>0</v>
      </c>
      <c r="K9411" s="24">
        <f>VLOOKUP($G9411, Reference!$A$3:$C$20, 3,FALSE)*I9411</f>
        <v>2.5</v>
      </c>
      <c r="L9411" s="27">
        <f t="shared" si="294"/>
        <v>2.5</v>
      </c>
      <c r="M9411" s="27">
        <f t="shared" si="295"/>
        <v>2.5</v>
      </c>
    </row>
    <row r="9412" spans="1:13" x14ac:dyDescent="0.2">
      <c r="A9412">
        <v>6469</v>
      </c>
      <c r="B9412" s="4">
        <v>44070</v>
      </c>
      <c r="C9412" t="s">
        <v>39</v>
      </c>
      <c r="D9412" t="s">
        <v>12</v>
      </c>
      <c r="E9412" s="2" t="str">
        <f>VLOOKUP('SampleSuperstore - Main Data'!D9412,Reference!$A$26:$B$74,2,FALSE)</f>
        <v>West</v>
      </c>
      <c r="F9412" s="22" t="s">
        <v>29</v>
      </c>
      <c r="G9412" s="22" t="s">
        <v>33</v>
      </c>
      <c r="H9412" s="24">
        <f>VLOOKUP($G9412, Reference!$A$3:$C$20, 2,FALSE)*I9412</f>
        <v>15</v>
      </c>
      <c r="I9412" s="22">
        <v>3</v>
      </c>
      <c r="J9412" s="26" cm="1">
        <f t="array" ref="J9412">IFERROR(_xlfn.IFS(AND(C9412="Corporate", F9412="Technology"), 3%, C9412="Corporate", 1%),0%)</f>
        <v>0</v>
      </c>
      <c r="K9412" s="24">
        <f>VLOOKUP($G9412, Reference!$A$3:$C$20, 3,FALSE)*I9412</f>
        <v>7.5</v>
      </c>
      <c r="L9412" s="27">
        <f t="shared" si="294"/>
        <v>7.5</v>
      </c>
      <c r="M9412" s="27">
        <f t="shared" si="295"/>
        <v>7.5</v>
      </c>
    </row>
    <row r="9413" spans="1:13" x14ac:dyDescent="0.2">
      <c r="A9413">
        <v>6513</v>
      </c>
      <c r="B9413" s="4">
        <v>44071</v>
      </c>
      <c r="C9413" t="s">
        <v>39</v>
      </c>
      <c r="D9413" t="s">
        <v>43</v>
      </c>
      <c r="E9413" s="2" t="str">
        <f>VLOOKUP('SampleSuperstore - Main Data'!D9413,Reference!$A$26:$B$74,2,FALSE)</f>
        <v>West</v>
      </c>
      <c r="F9413" s="22" t="s">
        <v>13</v>
      </c>
      <c r="G9413" s="22" t="s">
        <v>14</v>
      </c>
      <c r="H9413" s="24">
        <f>VLOOKUP($G9413, Reference!$A$3:$C$20, 2,FALSE)*I9413</f>
        <v>180</v>
      </c>
      <c r="I9413" s="22">
        <v>4</v>
      </c>
      <c r="J9413" s="26" cm="1">
        <f t="array" ref="J9413">IFERROR(_xlfn.IFS(AND(C9413="Corporate", F9413="Technology"), 3%, C9413="Corporate", 1%),0%)</f>
        <v>0</v>
      </c>
      <c r="K9413" s="24">
        <f>VLOOKUP($G9413, Reference!$A$3:$C$20, 3,FALSE)*I9413</f>
        <v>140</v>
      </c>
      <c r="L9413" s="27">
        <f t="shared" si="294"/>
        <v>40</v>
      </c>
      <c r="M9413" s="27">
        <f t="shared" si="295"/>
        <v>40</v>
      </c>
    </row>
    <row r="9414" spans="1:13" x14ac:dyDescent="0.2">
      <c r="A9414">
        <v>6514</v>
      </c>
      <c r="B9414" s="4">
        <v>44071</v>
      </c>
      <c r="C9414" t="s">
        <v>39</v>
      </c>
      <c r="D9414" t="s">
        <v>36</v>
      </c>
      <c r="E9414" s="2" t="str">
        <f>VLOOKUP('SampleSuperstore - Main Data'!D9414,Reference!$A$26:$B$74,2,FALSE)</f>
        <v>East</v>
      </c>
      <c r="F9414" s="22" t="s">
        <v>13</v>
      </c>
      <c r="G9414" s="22" t="s">
        <v>26</v>
      </c>
      <c r="H9414" s="24">
        <f>VLOOKUP($G9414, Reference!$A$3:$C$20, 2,FALSE)*I9414</f>
        <v>17.5</v>
      </c>
      <c r="I9414" s="22">
        <v>7</v>
      </c>
      <c r="J9414" s="26" cm="1">
        <f t="array" ref="J9414">IFERROR(_xlfn.IFS(AND(C9414="Corporate", F9414="Technology"), 3%, C9414="Corporate", 1%),0%)</f>
        <v>0</v>
      </c>
      <c r="K9414" s="24">
        <f>VLOOKUP($G9414, Reference!$A$3:$C$20, 3,FALSE)*I9414</f>
        <v>14</v>
      </c>
      <c r="L9414" s="27">
        <f t="shared" si="294"/>
        <v>3.5</v>
      </c>
      <c r="M9414" s="27">
        <f t="shared" si="295"/>
        <v>3.5</v>
      </c>
    </row>
    <row r="9415" spans="1:13" x14ac:dyDescent="0.2">
      <c r="A9415">
        <v>6515</v>
      </c>
      <c r="B9415" s="4">
        <v>44071</v>
      </c>
      <c r="C9415" t="s">
        <v>39</v>
      </c>
      <c r="D9415" t="s">
        <v>15</v>
      </c>
      <c r="E9415" s="2" t="str">
        <f>VLOOKUP('SampleSuperstore - Main Data'!D9415,Reference!$A$26:$B$74,2,FALSE)</f>
        <v>West</v>
      </c>
      <c r="F9415" s="22" t="s">
        <v>23</v>
      </c>
      <c r="G9415" s="22" t="s">
        <v>37</v>
      </c>
      <c r="H9415" s="24">
        <f>VLOOKUP($G9415, Reference!$A$3:$C$20, 2,FALSE)*I9415</f>
        <v>72</v>
      </c>
      <c r="I9415" s="22">
        <v>8</v>
      </c>
      <c r="J9415" s="26" cm="1">
        <f t="array" ref="J9415">IFERROR(_xlfn.IFS(AND(C9415="Corporate", F9415="Technology"), 3%, C9415="Corporate", 1%),0%)</f>
        <v>0</v>
      </c>
      <c r="K9415" s="24">
        <f>VLOOKUP($G9415, Reference!$A$3:$C$20, 3,FALSE)*I9415</f>
        <v>40</v>
      </c>
      <c r="L9415" s="27">
        <f t="shared" si="294"/>
        <v>32</v>
      </c>
      <c r="M9415" s="27">
        <f t="shared" si="295"/>
        <v>32</v>
      </c>
    </row>
    <row r="9416" spans="1:13" x14ac:dyDescent="0.2">
      <c r="A9416">
        <v>6516</v>
      </c>
      <c r="B9416" s="4">
        <v>44071</v>
      </c>
      <c r="C9416" t="s">
        <v>39</v>
      </c>
      <c r="D9416" t="s">
        <v>25</v>
      </c>
      <c r="E9416" s="2" t="str">
        <f>VLOOKUP('SampleSuperstore - Main Data'!D9416,Reference!$A$26:$B$74,2,FALSE)</f>
        <v>Central</v>
      </c>
      <c r="F9416" s="22" t="s">
        <v>13</v>
      </c>
      <c r="G9416" s="22" t="s">
        <v>16</v>
      </c>
      <c r="H9416" s="24">
        <f>VLOOKUP($G9416, Reference!$A$3:$C$20, 2,FALSE)*I9416</f>
        <v>19</v>
      </c>
      <c r="I9416" s="22">
        <v>1</v>
      </c>
      <c r="J9416" s="26" cm="1">
        <f t="array" ref="J9416">IFERROR(_xlfn.IFS(AND(C9416="Corporate", F9416="Technology"), 3%, C9416="Corporate", 1%),0%)</f>
        <v>0</v>
      </c>
      <c r="K9416" s="24">
        <f>VLOOKUP($G9416, Reference!$A$3:$C$20, 3,FALSE)*I9416</f>
        <v>10</v>
      </c>
      <c r="L9416" s="27">
        <f t="shared" si="294"/>
        <v>9</v>
      </c>
      <c r="M9416" s="27">
        <f t="shared" si="295"/>
        <v>9</v>
      </c>
    </row>
    <row r="9417" spans="1:13" x14ac:dyDescent="0.2">
      <c r="A9417">
        <v>6558</v>
      </c>
      <c r="B9417" s="4">
        <v>44071</v>
      </c>
      <c r="C9417" t="s">
        <v>39</v>
      </c>
      <c r="D9417" t="s">
        <v>25</v>
      </c>
      <c r="E9417" s="2" t="str">
        <f>VLOOKUP('SampleSuperstore - Main Data'!D9417,Reference!$A$26:$B$74,2,FALSE)</f>
        <v>Central</v>
      </c>
      <c r="F9417" s="22" t="s">
        <v>23</v>
      </c>
      <c r="G9417" s="22" t="s">
        <v>38</v>
      </c>
      <c r="H9417" s="24">
        <f>VLOOKUP($G9417, Reference!$A$3:$C$20, 2,FALSE)*I9417</f>
        <v>80</v>
      </c>
      <c r="I9417" s="22">
        <v>1</v>
      </c>
      <c r="J9417" s="26" cm="1">
        <f t="array" ref="J9417">IFERROR(_xlfn.IFS(AND(C9417="Corporate", F9417="Technology"), 3%, C9417="Corporate", 1%),0%)</f>
        <v>0</v>
      </c>
      <c r="K9417" s="24">
        <f>VLOOKUP($G9417, Reference!$A$3:$C$20, 3,FALSE)*I9417</f>
        <v>65</v>
      </c>
      <c r="L9417" s="27">
        <f t="shared" si="294"/>
        <v>15</v>
      </c>
      <c r="M9417" s="27">
        <f t="shared" si="295"/>
        <v>15</v>
      </c>
    </row>
    <row r="9418" spans="1:13" x14ac:dyDescent="0.2">
      <c r="A9418">
        <v>6559</v>
      </c>
      <c r="B9418" s="4">
        <v>44071</v>
      </c>
      <c r="C9418" t="s">
        <v>39</v>
      </c>
      <c r="D9418" t="s">
        <v>52</v>
      </c>
      <c r="E9418" s="2" t="str">
        <f>VLOOKUP('SampleSuperstore - Main Data'!D9418,Reference!$A$26:$B$74,2,FALSE)</f>
        <v>East</v>
      </c>
      <c r="F9418" s="22" t="s">
        <v>13</v>
      </c>
      <c r="G9418" s="22" t="s">
        <v>16</v>
      </c>
      <c r="H9418" s="24">
        <f>VLOOKUP($G9418, Reference!$A$3:$C$20, 2,FALSE)*I9418</f>
        <v>57</v>
      </c>
      <c r="I9418" s="22">
        <v>3</v>
      </c>
      <c r="J9418" s="26" cm="1">
        <f t="array" ref="J9418">IFERROR(_xlfn.IFS(AND(C9418="Corporate", F9418="Technology"), 3%, C9418="Corporate", 1%),0%)</f>
        <v>0</v>
      </c>
      <c r="K9418" s="24">
        <f>VLOOKUP($G9418, Reference!$A$3:$C$20, 3,FALSE)*I9418</f>
        <v>30</v>
      </c>
      <c r="L9418" s="27">
        <f t="shared" si="294"/>
        <v>27</v>
      </c>
      <c r="M9418" s="27">
        <f t="shared" si="295"/>
        <v>27</v>
      </c>
    </row>
    <row r="9419" spans="1:13" x14ac:dyDescent="0.2">
      <c r="A9419">
        <v>6560</v>
      </c>
      <c r="B9419" s="4">
        <v>44072</v>
      </c>
      <c r="C9419" t="s">
        <v>39</v>
      </c>
      <c r="D9419" t="s">
        <v>31</v>
      </c>
      <c r="E9419" s="2" t="str">
        <f>VLOOKUP('SampleSuperstore - Main Data'!D9419,Reference!$A$26:$B$74,2,FALSE)</f>
        <v>Central</v>
      </c>
      <c r="F9419" s="22" t="s">
        <v>29</v>
      </c>
      <c r="G9419" s="22" t="s">
        <v>33</v>
      </c>
      <c r="H9419" s="24">
        <f>VLOOKUP($G9419, Reference!$A$3:$C$20, 2,FALSE)*I9419</f>
        <v>35</v>
      </c>
      <c r="I9419" s="22">
        <v>7</v>
      </c>
      <c r="J9419" s="26" cm="1">
        <f t="array" ref="J9419">IFERROR(_xlfn.IFS(AND(C9419="Corporate", F9419="Technology"), 3%, C9419="Corporate", 1%),0%)</f>
        <v>0</v>
      </c>
      <c r="K9419" s="24">
        <f>VLOOKUP($G9419, Reference!$A$3:$C$20, 3,FALSE)*I9419</f>
        <v>17.5</v>
      </c>
      <c r="L9419" s="27">
        <f t="shared" si="294"/>
        <v>17.5</v>
      </c>
      <c r="M9419" s="27">
        <f t="shared" si="295"/>
        <v>17.5</v>
      </c>
    </row>
    <row r="9420" spans="1:13" x14ac:dyDescent="0.2">
      <c r="A9420">
        <v>6561</v>
      </c>
      <c r="B9420" s="4">
        <v>44072</v>
      </c>
      <c r="C9420" t="s">
        <v>39</v>
      </c>
      <c r="D9420" t="s">
        <v>47</v>
      </c>
      <c r="E9420" s="2" t="str">
        <f>VLOOKUP('SampleSuperstore - Main Data'!D9420,Reference!$A$26:$B$74,2,FALSE)</f>
        <v>South</v>
      </c>
      <c r="F9420" s="22" t="s">
        <v>23</v>
      </c>
      <c r="G9420" s="22" t="s">
        <v>37</v>
      </c>
      <c r="H9420" s="24">
        <f>VLOOKUP($G9420, Reference!$A$3:$C$20, 2,FALSE)*I9420</f>
        <v>18</v>
      </c>
      <c r="I9420" s="22">
        <v>2</v>
      </c>
      <c r="J9420" s="26" cm="1">
        <f t="array" ref="J9420">IFERROR(_xlfn.IFS(AND(C9420="Corporate", F9420="Technology"), 3%, C9420="Corporate", 1%),0%)</f>
        <v>0</v>
      </c>
      <c r="K9420" s="24">
        <f>VLOOKUP($G9420, Reference!$A$3:$C$20, 3,FALSE)*I9420</f>
        <v>10</v>
      </c>
      <c r="L9420" s="27">
        <f t="shared" si="294"/>
        <v>8</v>
      </c>
      <c r="M9420" s="27">
        <f t="shared" si="295"/>
        <v>8</v>
      </c>
    </row>
    <row r="9421" spans="1:13" x14ac:dyDescent="0.2">
      <c r="A9421">
        <v>6599</v>
      </c>
      <c r="B9421" s="4">
        <v>44072</v>
      </c>
      <c r="C9421" t="s">
        <v>39</v>
      </c>
      <c r="D9421" t="s">
        <v>25</v>
      </c>
      <c r="E9421" s="2" t="str">
        <f>VLOOKUP('SampleSuperstore - Main Data'!D9421,Reference!$A$26:$B$74,2,FALSE)</f>
        <v>Central</v>
      </c>
      <c r="F9421" s="22" t="s">
        <v>23</v>
      </c>
      <c r="G9421" s="22" t="s">
        <v>37</v>
      </c>
      <c r="H9421" s="24">
        <f>VLOOKUP($G9421, Reference!$A$3:$C$20, 2,FALSE)*I9421</f>
        <v>18</v>
      </c>
      <c r="I9421" s="22">
        <v>2</v>
      </c>
      <c r="J9421" s="26" cm="1">
        <f t="array" ref="J9421">IFERROR(_xlfn.IFS(AND(C9421="Corporate", F9421="Technology"), 3%, C9421="Corporate", 1%),0%)</f>
        <v>0</v>
      </c>
      <c r="K9421" s="24">
        <f>VLOOKUP($G9421, Reference!$A$3:$C$20, 3,FALSE)*I9421</f>
        <v>10</v>
      </c>
      <c r="L9421" s="27">
        <f t="shared" si="294"/>
        <v>8</v>
      </c>
      <c r="M9421" s="27">
        <f t="shared" si="295"/>
        <v>8</v>
      </c>
    </row>
    <row r="9422" spans="1:13" x14ac:dyDescent="0.2">
      <c r="A9422">
        <v>6600</v>
      </c>
      <c r="B9422" s="4">
        <v>44072</v>
      </c>
      <c r="C9422" t="s">
        <v>39</v>
      </c>
      <c r="D9422" t="s">
        <v>31</v>
      </c>
      <c r="E9422" s="2" t="str">
        <f>VLOOKUP('SampleSuperstore - Main Data'!D9422,Reference!$A$26:$B$74,2,FALSE)</f>
        <v>Central</v>
      </c>
      <c r="F9422" s="22" t="s">
        <v>13</v>
      </c>
      <c r="G9422" s="22" t="s">
        <v>14</v>
      </c>
      <c r="H9422" s="24">
        <f>VLOOKUP($G9422, Reference!$A$3:$C$20, 2,FALSE)*I9422</f>
        <v>135</v>
      </c>
      <c r="I9422" s="22">
        <v>3</v>
      </c>
      <c r="J9422" s="26" cm="1">
        <f t="array" ref="J9422">IFERROR(_xlfn.IFS(AND(C9422="Corporate", F9422="Technology"), 3%, C9422="Corporate", 1%),0%)</f>
        <v>0</v>
      </c>
      <c r="K9422" s="24">
        <f>VLOOKUP($G9422, Reference!$A$3:$C$20, 3,FALSE)*I9422</f>
        <v>105</v>
      </c>
      <c r="L9422" s="27">
        <f t="shared" si="294"/>
        <v>30</v>
      </c>
      <c r="M9422" s="27">
        <f t="shared" si="295"/>
        <v>30</v>
      </c>
    </row>
    <row r="9423" spans="1:13" x14ac:dyDescent="0.2">
      <c r="A9423">
        <v>6601</v>
      </c>
      <c r="B9423" s="4">
        <v>44073</v>
      </c>
      <c r="C9423" t="s">
        <v>39</v>
      </c>
      <c r="D9423" t="s">
        <v>82</v>
      </c>
      <c r="E9423" s="2" t="str">
        <f>VLOOKUP('SampleSuperstore - Main Data'!D9423,Reference!$A$26:$B$74,2,FALSE)</f>
        <v>West</v>
      </c>
      <c r="F9423" s="22" t="s">
        <v>23</v>
      </c>
      <c r="G9423" s="22" t="s">
        <v>24</v>
      </c>
      <c r="H9423" s="24">
        <f>VLOOKUP($G9423, Reference!$A$3:$C$20, 2,FALSE)*I9423</f>
        <v>396</v>
      </c>
      <c r="I9423" s="22">
        <v>4</v>
      </c>
      <c r="J9423" s="26" cm="1">
        <f t="array" ref="J9423">IFERROR(_xlfn.IFS(AND(C9423="Corporate", F9423="Technology"), 3%, C9423="Corporate", 1%),0%)</f>
        <v>0</v>
      </c>
      <c r="K9423" s="24">
        <f>VLOOKUP($G9423, Reference!$A$3:$C$20, 3,FALSE)*I9423</f>
        <v>316</v>
      </c>
      <c r="L9423" s="27">
        <f t="shared" si="294"/>
        <v>80</v>
      </c>
      <c r="M9423" s="27">
        <f t="shared" si="295"/>
        <v>80</v>
      </c>
    </row>
    <row r="9424" spans="1:13" x14ac:dyDescent="0.2">
      <c r="A9424">
        <v>6602</v>
      </c>
      <c r="B9424" s="4">
        <v>44073</v>
      </c>
      <c r="C9424" t="s">
        <v>39</v>
      </c>
      <c r="D9424" t="s">
        <v>21</v>
      </c>
      <c r="E9424" s="2" t="str">
        <f>VLOOKUP('SampleSuperstore - Main Data'!D9424,Reference!$A$26:$B$74,2,FALSE)</f>
        <v>West</v>
      </c>
      <c r="F9424" s="22" t="s">
        <v>23</v>
      </c>
      <c r="G9424" s="22" t="s">
        <v>37</v>
      </c>
      <c r="H9424" s="24">
        <f>VLOOKUP($G9424, Reference!$A$3:$C$20, 2,FALSE)*I9424</f>
        <v>45</v>
      </c>
      <c r="I9424" s="22">
        <v>5</v>
      </c>
      <c r="J9424" s="26" cm="1">
        <f t="array" ref="J9424">IFERROR(_xlfn.IFS(AND(C9424="Corporate", F9424="Technology"), 3%, C9424="Corporate", 1%),0%)</f>
        <v>0</v>
      </c>
      <c r="K9424" s="24">
        <f>VLOOKUP($G9424, Reference!$A$3:$C$20, 3,FALSE)*I9424</f>
        <v>25</v>
      </c>
      <c r="L9424" s="27">
        <f t="shared" si="294"/>
        <v>20</v>
      </c>
      <c r="M9424" s="27">
        <f t="shared" si="295"/>
        <v>20</v>
      </c>
    </row>
    <row r="9425" spans="1:13" x14ac:dyDescent="0.2">
      <c r="A9425">
        <v>6642</v>
      </c>
      <c r="B9425" s="4">
        <v>44073</v>
      </c>
      <c r="C9425" t="s">
        <v>39</v>
      </c>
      <c r="D9425" t="s">
        <v>15</v>
      </c>
      <c r="E9425" s="2" t="str">
        <f>VLOOKUP('SampleSuperstore - Main Data'!D9425,Reference!$A$26:$B$74,2,FALSE)</f>
        <v>West</v>
      </c>
      <c r="F9425" s="22" t="s">
        <v>23</v>
      </c>
      <c r="G9425" s="22" t="s">
        <v>37</v>
      </c>
      <c r="H9425" s="24">
        <f>VLOOKUP($G9425, Reference!$A$3:$C$20, 2,FALSE)*I9425</f>
        <v>54</v>
      </c>
      <c r="I9425" s="22">
        <v>6</v>
      </c>
      <c r="J9425" s="26" cm="1">
        <f t="array" ref="J9425">IFERROR(_xlfn.IFS(AND(C9425="Corporate", F9425="Technology"), 3%, C9425="Corporate", 1%),0%)</f>
        <v>0</v>
      </c>
      <c r="K9425" s="24">
        <f>VLOOKUP($G9425, Reference!$A$3:$C$20, 3,FALSE)*I9425</f>
        <v>30</v>
      </c>
      <c r="L9425" s="27">
        <f t="shared" si="294"/>
        <v>24</v>
      </c>
      <c r="M9425" s="27">
        <f t="shared" si="295"/>
        <v>24</v>
      </c>
    </row>
    <row r="9426" spans="1:13" x14ac:dyDescent="0.2">
      <c r="A9426">
        <v>6643</v>
      </c>
      <c r="B9426" s="4">
        <v>44074</v>
      </c>
      <c r="C9426" t="s">
        <v>39</v>
      </c>
      <c r="D9426" t="s">
        <v>22</v>
      </c>
      <c r="E9426" s="2" t="str">
        <f>VLOOKUP('SampleSuperstore - Main Data'!D9426,Reference!$A$26:$B$74,2,FALSE)</f>
        <v>West</v>
      </c>
      <c r="F9426" s="22" t="s">
        <v>13</v>
      </c>
      <c r="G9426" s="22" t="s">
        <v>28</v>
      </c>
      <c r="H9426" s="24">
        <f>VLOOKUP($G9426, Reference!$A$3:$C$20, 2,FALSE)*I9426</f>
        <v>30</v>
      </c>
      <c r="I9426" s="22">
        <v>2</v>
      </c>
      <c r="J9426" s="26" cm="1">
        <f t="array" ref="J9426">IFERROR(_xlfn.IFS(AND(C9426="Corporate", F9426="Technology"), 3%, C9426="Corporate", 1%),0%)</f>
        <v>0</v>
      </c>
      <c r="K9426" s="24">
        <f>VLOOKUP($G9426, Reference!$A$3:$C$20, 3,FALSE)*I9426</f>
        <v>24</v>
      </c>
      <c r="L9426" s="27">
        <f t="shared" si="294"/>
        <v>6</v>
      </c>
      <c r="M9426" s="27">
        <f t="shared" si="295"/>
        <v>6</v>
      </c>
    </row>
    <row r="9427" spans="1:13" x14ac:dyDescent="0.2">
      <c r="A9427">
        <v>6644</v>
      </c>
      <c r="B9427" s="4">
        <v>44074</v>
      </c>
      <c r="C9427" t="s">
        <v>39</v>
      </c>
      <c r="D9427" t="s">
        <v>67</v>
      </c>
      <c r="E9427" s="2" t="str">
        <f>VLOOKUP('SampleSuperstore - Main Data'!D9427,Reference!$A$26:$B$74,2,FALSE)</f>
        <v>West</v>
      </c>
      <c r="F9427" s="22" t="s">
        <v>13</v>
      </c>
      <c r="G9427" s="22" t="s">
        <v>26</v>
      </c>
      <c r="H9427" s="24">
        <f>VLOOKUP($G9427, Reference!$A$3:$C$20, 2,FALSE)*I9427</f>
        <v>12.5</v>
      </c>
      <c r="I9427" s="22">
        <v>5</v>
      </c>
      <c r="J9427" s="26" cm="1">
        <f t="array" ref="J9427">IFERROR(_xlfn.IFS(AND(C9427="Corporate", F9427="Technology"), 3%, C9427="Corporate", 1%),0%)</f>
        <v>0</v>
      </c>
      <c r="K9427" s="24">
        <f>VLOOKUP($G9427, Reference!$A$3:$C$20, 3,FALSE)*I9427</f>
        <v>10</v>
      </c>
      <c r="L9427" s="27">
        <f t="shared" si="294"/>
        <v>2.5</v>
      </c>
      <c r="M9427" s="27">
        <f t="shared" si="295"/>
        <v>2.5</v>
      </c>
    </row>
    <row r="9428" spans="1:13" x14ac:dyDescent="0.2">
      <c r="A9428">
        <v>6645</v>
      </c>
      <c r="B9428" s="4">
        <v>44074</v>
      </c>
      <c r="C9428" t="s">
        <v>39</v>
      </c>
      <c r="D9428" t="s">
        <v>66</v>
      </c>
      <c r="E9428" s="2" t="str">
        <f>VLOOKUP('SampleSuperstore - Main Data'!D9428,Reference!$A$26:$B$74,2,FALSE)</f>
        <v>Central</v>
      </c>
      <c r="F9428" s="22" t="s">
        <v>13</v>
      </c>
      <c r="G9428" s="22" t="s">
        <v>49</v>
      </c>
      <c r="H9428" s="24">
        <f>VLOOKUP($G9428, Reference!$A$3:$C$20, 2,FALSE)*I9428</f>
        <v>160</v>
      </c>
      <c r="I9428" s="22">
        <v>4</v>
      </c>
      <c r="J9428" s="26" cm="1">
        <f t="array" ref="J9428">IFERROR(_xlfn.IFS(AND(C9428="Corporate", F9428="Technology"), 3%, C9428="Corporate", 1%),0%)</f>
        <v>0</v>
      </c>
      <c r="K9428" s="24">
        <f>VLOOKUP($G9428, Reference!$A$3:$C$20, 3,FALSE)*I9428</f>
        <v>140</v>
      </c>
      <c r="L9428" s="27">
        <f t="shared" si="294"/>
        <v>20</v>
      </c>
      <c r="M9428" s="27">
        <f t="shared" si="295"/>
        <v>20</v>
      </c>
    </row>
    <row r="9429" spans="1:13" x14ac:dyDescent="0.2">
      <c r="A9429">
        <v>6646</v>
      </c>
      <c r="B9429" s="4">
        <v>44074</v>
      </c>
      <c r="C9429" t="s">
        <v>39</v>
      </c>
      <c r="D9429" t="s">
        <v>31</v>
      </c>
      <c r="E9429" s="2" t="str">
        <f>VLOOKUP('SampleSuperstore - Main Data'!D9429,Reference!$A$26:$B$74,2,FALSE)</f>
        <v>Central</v>
      </c>
      <c r="F9429" s="22" t="s">
        <v>13</v>
      </c>
      <c r="G9429" s="22" t="s">
        <v>26</v>
      </c>
      <c r="H9429" s="24">
        <f>VLOOKUP($G9429, Reference!$A$3:$C$20, 2,FALSE)*I9429</f>
        <v>12.5</v>
      </c>
      <c r="I9429" s="22">
        <v>5</v>
      </c>
      <c r="J9429" s="26" cm="1">
        <f t="array" ref="J9429">IFERROR(_xlfn.IFS(AND(C9429="Corporate", F9429="Technology"), 3%, C9429="Corporate", 1%),0%)</f>
        <v>0</v>
      </c>
      <c r="K9429" s="24">
        <f>VLOOKUP($G9429, Reference!$A$3:$C$20, 3,FALSE)*I9429</f>
        <v>10</v>
      </c>
      <c r="L9429" s="27">
        <f t="shared" si="294"/>
        <v>2.5</v>
      </c>
      <c r="M9429" s="27">
        <f t="shared" si="295"/>
        <v>2.5</v>
      </c>
    </row>
    <row r="9430" spans="1:13" x14ac:dyDescent="0.2">
      <c r="A9430">
        <v>6647</v>
      </c>
      <c r="B9430" s="4">
        <v>44074</v>
      </c>
      <c r="C9430" t="s">
        <v>39</v>
      </c>
      <c r="D9430" t="s">
        <v>32</v>
      </c>
      <c r="E9430" s="2" t="str">
        <f>VLOOKUP('SampleSuperstore - Main Data'!D9430,Reference!$A$26:$B$74,2,FALSE)</f>
        <v>South</v>
      </c>
      <c r="F9430" s="22" t="s">
        <v>29</v>
      </c>
      <c r="G9430" s="22" t="s">
        <v>30</v>
      </c>
      <c r="H9430" s="24">
        <f>VLOOKUP($G9430, Reference!$A$3:$C$20, 2,FALSE)*I9430</f>
        <v>1800</v>
      </c>
      <c r="I9430" s="22">
        <v>4</v>
      </c>
      <c r="J9430" s="26" cm="1">
        <f t="array" ref="J9430">IFERROR(_xlfn.IFS(AND(C9430="Corporate", F9430="Technology"), 3%, C9430="Corporate", 1%),0%)</f>
        <v>0</v>
      </c>
      <c r="K9430" s="24">
        <f>VLOOKUP($G9430, Reference!$A$3:$C$20, 3,FALSE)*I9430</f>
        <v>1600</v>
      </c>
      <c r="L9430" s="27">
        <f t="shared" si="294"/>
        <v>200</v>
      </c>
      <c r="M9430" s="27">
        <f t="shared" si="295"/>
        <v>200</v>
      </c>
    </row>
    <row r="9431" spans="1:13" x14ac:dyDescent="0.2">
      <c r="A9431">
        <v>6648</v>
      </c>
      <c r="B9431" s="4">
        <v>44074</v>
      </c>
      <c r="C9431" t="s">
        <v>39</v>
      </c>
      <c r="D9431" t="s">
        <v>57</v>
      </c>
      <c r="E9431" s="2" t="str">
        <f>VLOOKUP('SampleSuperstore - Main Data'!D9431,Reference!$A$26:$B$74,2,FALSE)</f>
        <v>South</v>
      </c>
      <c r="F9431" s="22" t="s">
        <v>13</v>
      </c>
      <c r="G9431" s="22" t="s">
        <v>26</v>
      </c>
      <c r="H9431" s="24">
        <f>VLOOKUP($G9431, Reference!$A$3:$C$20, 2,FALSE)*I9431</f>
        <v>7.5</v>
      </c>
      <c r="I9431" s="22">
        <v>3</v>
      </c>
      <c r="J9431" s="26" cm="1">
        <f t="array" ref="J9431">IFERROR(_xlfn.IFS(AND(C9431="Corporate", F9431="Technology"), 3%, C9431="Corporate", 1%),0%)</f>
        <v>0</v>
      </c>
      <c r="K9431" s="24">
        <f>VLOOKUP($G9431, Reference!$A$3:$C$20, 3,FALSE)*I9431</f>
        <v>6</v>
      </c>
      <c r="L9431" s="27">
        <f t="shared" si="294"/>
        <v>1.5</v>
      </c>
      <c r="M9431" s="27">
        <f t="shared" si="295"/>
        <v>1.5</v>
      </c>
    </row>
    <row r="9432" spans="1:13" x14ac:dyDescent="0.2">
      <c r="A9432">
        <v>6693</v>
      </c>
      <c r="B9432" s="4">
        <v>44074</v>
      </c>
      <c r="C9432" t="s">
        <v>39</v>
      </c>
      <c r="D9432" t="s">
        <v>18</v>
      </c>
      <c r="E9432" s="2" t="str">
        <f>VLOOKUP('SampleSuperstore - Main Data'!D9432,Reference!$A$26:$B$74,2,FALSE)</f>
        <v>South</v>
      </c>
      <c r="F9432" s="22" t="s">
        <v>13</v>
      </c>
      <c r="G9432" s="22" t="s">
        <v>20</v>
      </c>
      <c r="H9432" s="24">
        <f>VLOOKUP($G9432, Reference!$A$3:$C$20, 2,FALSE)*I9432</f>
        <v>85</v>
      </c>
      <c r="I9432" s="22">
        <v>5</v>
      </c>
      <c r="J9432" s="26" cm="1">
        <f t="array" ref="J9432">IFERROR(_xlfn.IFS(AND(C9432="Corporate", F9432="Technology"), 3%, C9432="Corporate", 1%),0%)</f>
        <v>0</v>
      </c>
      <c r="K9432" s="24">
        <f>VLOOKUP($G9432, Reference!$A$3:$C$20, 3,FALSE)*I9432</f>
        <v>50</v>
      </c>
      <c r="L9432" s="27">
        <f t="shared" si="294"/>
        <v>35</v>
      </c>
      <c r="M9432" s="27">
        <f t="shared" si="295"/>
        <v>35</v>
      </c>
    </row>
    <row r="9433" spans="1:13" x14ac:dyDescent="0.2">
      <c r="A9433">
        <v>6694</v>
      </c>
      <c r="B9433" s="4">
        <v>44074</v>
      </c>
      <c r="C9433" t="s">
        <v>39</v>
      </c>
      <c r="D9433" t="s">
        <v>36</v>
      </c>
      <c r="E9433" s="2" t="str">
        <f>VLOOKUP('SampleSuperstore - Main Data'!D9433,Reference!$A$26:$B$74,2,FALSE)</f>
        <v>East</v>
      </c>
      <c r="F9433" s="22" t="s">
        <v>13</v>
      </c>
      <c r="G9433" s="22" t="s">
        <v>28</v>
      </c>
      <c r="H9433" s="24">
        <f>VLOOKUP($G9433, Reference!$A$3:$C$20, 2,FALSE)*I9433</f>
        <v>30</v>
      </c>
      <c r="I9433" s="22">
        <v>2</v>
      </c>
      <c r="J9433" s="26" cm="1">
        <f t="array" ref="J9433">IFERROR(_xlfn.IFS(AND(C9433="Corporate", F9433="Technology"), 3%, C9433="Corporate", 1%),0%)</f>
        <v>0</v>
      </c>
      <c r="K9433" s="24">
        <f>VLOOKUP($G9433, Reference!$A$3:$C$20, 3,FALSE)*I9433</f>
        <v>24</v>
      </c>
      <c r="L9433" s="27">
        <f t="shared" si="294"/>
        <v>6</v>
      </c>
      <c r="M9433" s="27">
        <f t="shared" si="295"/>
        <v>6</v>
      </c>
    </row>
    <row r="9434" spans="1:13" x14ac:dyDescent="0.2">
      <c r="A9434">
        <v>6695</v>
      </c>
      <c r="B9434" s="4">
        <v>44075</v>
      </c>
      <c r="C9434" t="s">
        <v>39</v>
      </c>
      <c r="D9434" t="s">
        <v>40</v>
      </c>
      <c r="E9434" s="2" t="str">
        <f>VLOOKUP('SampleSuperstore - Main Data'!D9434,Reference!$A$26:$B$74,2,FALSE)</f>
        <v>East</v>
      </c>
      <c r="F9434" s="22" t="s">
        <v>13</v>
      </c>
      <c r="G9434" s="22" t="s">
        <v>14</v>
      </c>
      <c r="H9434" s="24">
        <f>VLOOKUP($G9434, Reference!$A$3:$C$20, 2,FALSE)*I9434</f>
        <v>270</v>
      </c>
      <c r="I9434" s="22">
        <v>6</v>
      </c>
      <c r="J9434" s="26" cm="1">
        <f t="array" ref="J9434">IFERROR(_xlfn.IFS(AND(C9434="Corporate", F9434="Technology"), 3%, C9434="Corporate", 1%),0%)</f>
        <v>0</v>
      </c>
      <c r="K9434" s="24">
        <f>VLOOKUP($G9434, Reference!$A$3:$C$20, 3,FALSE)*I9434</f>
        <v>210</v>
      </c>
      <c r="L9434" s="27">
        <f t="shared" si="294"/>
        <v>60</v>
      </c>
      <c r="M9434" s="27">
        <f t="shared" si="295"/>
        <v>60</v>
      </c>
    </row>
    <row r="9435" spans="1:13" x14ac:dyDescent="0.2">
      <c r="A9435">
        <v>6696</v>
      </c>
      <c r="B9435" s="4">
        <v>44075</v>
      </c>
      <c r="C9435" t="s">
        <v>39</v>
      </c>
      <c r="D9435" t="s">
        <v>15</v>
      </c>
      <c r="E9435" s="2" t="str">
        <f>VLOOKUP('SampleSuperstore - Main Data'!D9435,Reference!$A$26:$B$74,2,FALSE)</f>
        <v>West</v>
      </c>
      <c r="F9435" s="22" t="s">
        <v>13</v>
      </c>
      <c r="G9435" s="22" t="s">
        <v>14</v>
      </c>
      <c r="H9435" s="24">
        <f>VLOOKUP($G9435, Reference!$A$3:$C$20, 2,FALSE)*I9435</f>
        <v>225</v>
      </c>
      <c r="I9435" s="22">
        <v>5</v>
      </c>
      <c r="J9435" s="26" cm="1">
        <f t="array" ref="J9435">IFERROR(_xlfn.IFS(AND(C9435="Corporate", F9435="Technology"), 3%, C9435="Corporate", 1%),0%)</f>
        <v>0</v>
      </c>
      <c r="K9435" s="24">
        <f>VLOOKUP($G9435, Reference!$A$3:$C$20, 3,FALSE)*I9435</f>
        <v>175</v>
      </c>
      <c r="L9435" s="27">
        <f t="shared" si="294"/>
        <v>50</v>
      </c>
      <c r="M9435" s="27">
        <f t="shared" si="295"/>
        <v>50</v>
      </c>
    </row>
    <row r="9436" spans="1:13" x14ac:dyDescent="0.2">
      <c r="A9436">
        <v>6697</v>
      </c>
      <c r="B9436" s="4">
        <v>44075</v>
      </c>
      <c r="C9436" t="s">
        <v>39</v>
      </c>
      <c r="D9436" t="s">
        <v>40</v>
      </c>
      <c r="E9436" s="2" t="str">
        <f>VLOOKUP('SampleSuperstore - Main Data'!D9436,Reference!$A$26:$B$74,2,FALSE)</f>
        <v>East</v>
      </c>
      <c r="F9436" s="22" t="s">
        <v>23</v>
      </c>
      <c r="G9436" s="22" t="s">
        <v>37</v>
      </c>
      <c r="H9436" s="24">
        <f>VLOOKUP($G9436, Reference!$A$3:$C$20, 2,FALSE)*I9436</f>
        <v>27</v>
      </c>
      <c r="I9436" s="22">
        <v>3</v>
      </c>
      <c r="J9436" s="26" cm="1">
        <f t="array" ref="J9436">IFERROR(_xlfn.IFS(AND(C9436="Corporate", F9436="Technology"), 3%, C9436="Corporate", 1%),0%)</f>
        <v>0</v>
      </c>
      <c r="K9436" s="24">
        <f>VLOOKUP($G9436, Reference!$A$3:$C$20, 3,FALSE)*I9436</f>
        <v>15</v>
      </c>
      <c r="L9436" s="27">
        <f t="shared" si="294"/>
        <v>12</v>
      </c>
      <c r="M9436" s="27">
        <f t="shared" si="295"/>
        <v>12</v>
      </c>
    </row>
    <row r="9437" spans="1:13" x14ac:dyDescent="0.2">
      <c r="A9437">
        <v>6698</v>
      </c>
      <c r="B9437" s="4">
        <v>44075</v>
      </c>
      <c r="C9437" t="s">
        <v>39</v>
      </c>
      <c r="D9437" t="s">
        <v>46</v>
      </c>
      <c r="E9437" s="2" t="str">
        <f>VLOOKUP('SampleSuperstore - Main Data'!D9437,Reference!$A$26:$B$74,2,FALSE)</f>
        <v>Central</v>
      </c>
      <c r="F9437" s="22" t="s">
        <v>13</v>
      </c>
      <c r="G9437" s="22" t="s">
        <v>20</v>
      </c>
      <c r="H9437" s="24">
        <f>VLOOKUP($G9437, Reference!$A$3:$C$20, 2,FALSE)*I9437</f>
        <v>34</v>
      </c>
      <c r="I9437" s="22">
        <v>2</v>
      </c>
      <c r="J9437" s="26" cm="1">
        <f t="array" ref="J9437">IFERROR(_xlfn.IFS(AND(C9437="Corporate", F9437="Technology"), 3%, C9437="Corporate", 1%),0%)</f>
        <v>0</v>
      </c>
      <c r="K9437" s="24">
        <f>VLOOKUP($G9437, Reference!$A$3:$C$20, 3,FALSE)*I9437</f>
        <v>20</v>
      </c>
      <c r="L9437" s="27">
        <f t="shared" si="294"/>
        <v>14</v>
      </c>
      <c r="M9437" s="27">
        <f t="shared" si="295"/>
        <v>14</v>
      </c>
    </row>
    <row r="9438" spans="1:13" x14ac:dyDescent="0.2">
      <c r="A9438">
        <v>6699</v>
      </c>
      <c r="B9438" s="4">
        <v>44075</v>
      </c>
      <c r="C9438" t="s">
        <v>39</v>
      </c>
      <c r="D9438" t="s">
        <v>48</v>
      </c>
      <c r="E9438" s="2" t="str">
        <f>VLOOKUP('SampleSuperstore - Main Data'!D9438,Reference!$A$26:$B$74,2,FALSE)</f>
        <v>South</v>
      </c>
      <c r="F9438" s="22" t="s">
        <v>29</v>
      </c>
      <c r="G9438" s="22" t="s">
        <v>33</v>
      </c>
      <c r="H9438" s="24">
        <f>VLOOKUP($G9438, Reference!$A$3:$C$20, 2,FALSE)*I9438</f>
        <v>25</v>
      </c>
      <c r="I9438" s="22">
        <v>5</v>
      </c>
      <c r="J9438" s="26" cm="1">
        <f t="array" ref="J9438">IFERROR(_xlfn.IFS(AND(C9438="Corporate", F9438="Technology"), 3%, C9438="Corporate", 1%),0%)</f>
        <v>0</v>
      </c>
      <c r="K9438" s="24">
        <f>VLOOKUP($G9438, Reference!$A$3:$C$20, 3,FALSE)*I9438</f>
        <v>12.5</v>
      </c>
      <c r="L9438" s="27">
        <f t="shared" si="294"/>
        <v>12.5</v>
      </c>
      <c r="M9438" s="27">
        <f t="shared" si="295"/>
        <v>12.5</v>
      </c>
    </row>
    <row r="9439" spans="1:13" x14ac:dyDescent="0.2">
      <c r="A9439">
        <v>6700</v>
      </c>
      <c r="B9439" s="4">
        <v>44075</v>
      </c>
      <c r="C9439" t="s">
        <v>39</v>
      </c>
      <c r="D9439" t="s">
        <v>31</v>
      </c>
      <c r="E9439" s="2" t="str">
        <f>VLOOKUP('SampleSuperstore - Main Data'!D9439,Reference!$A$26:$B$74,2,FALSE)</f>
        <v>Central</v>
      </c>
      <c r="F9439" s="22" t="s">
        <v>13</v>
      </c>
      <c r="G9439" s="22" t="s">
        <v>35</v>
      </c>
      <c r="H9439" s="24">
        <f>VLOOKUP($G9439, Reference!$A$3:$C$20, 2,FALSE)*I9439</f>
        <v>72</v>
      </c>
      <c r="I9439" s="22">
        <v>3</v>
      </c>
      <c r="J9439" s="26" cm="1">
        <f t="array" ref="J9439">IFERROR(_xlfn.IFS(AND(C9439="Corporate", F9439="Technology"), 3%, C9439="Corporate", 1%),0%)</f>
        <v>0</v>
      </c>
      <c r="K9439" s="24">
        <f>VLOOKUP($G9439, Reference!$A$3:$C$20, 3,FALSE)*I9439</f>
        <v>57</v>
      </c>
      <c r="L9439" s="27">
        <f t="shared" si="294"/>
        <v>15</v>
      </c>
      <c r="M9439" s="27">
        <f t="shared" si="295"/>
        <v>15</v>
      </c>
    </row>
    <row r="9440" spans="1:13" x14ac:dyDescent="0.2">
      <c r="A9440">
        <v>6751</v>
      </c>
      <c r="B9440" s="4">
        <v>44075</v>
      </c>
      <c r="C9440" t="s">
        <v>39</v>
      </c>
      <c r="D9440" t="s">
        <v>36</v>
      </c>
      <c r="E9440" s="2" t="str">
        <f>VLOOKUP('SampleSuperstore - Main Data'!D9440,Reference!$A$26:$B$74,2,FALSE)</f>
        <v>East</v>
      </c>
      <c r="F9440" s="22" t="s">
        <v>23</v>
      </c>
      <c r="G9440" s="22" t="s">
        <v>37</v>
      </c>
      <c r="H9440" s="24">
        <f>VLOOKUP($G9440, Reference!$A$3:$C$20, 2,FALSE)*I9440</f>
        <v>81</v>
      </c>
      <c r="I9440" s="22">
        <v>9</v>
      </c>
      <c r="J9440" s="26" cm="1">
        <f t="array" ref="J9440">IFERROR(_xlfn.IFS(AND(C9440="Corporate", F9440="Technology"), 3%, C9440="Corporate", 1%),0%)</f>
        <v>0</v>
      </c>
      <c r="K9440" s="24">
        <f>VLOOKUP($G9440, Reference!$A$3:$C$20, 3,FALSE)*I9440</f>
        <v>45</v>
      </c>
      <c r="L9440" s="27">
        <f t="shared" si="294"/>
        <v>36</v>
      </c>
      <c r="M9440" s="27">
        <f t="shared" si="295"/>
        <v>36</v>
      </c>
    </row>
    <row r="9441" spans="1:13" x14ac:dyDescent="0.2">
      <c r="A9441">
        <v>6752</v>
      </c>
      <c r="B9441" s="4">
        <v>44075</v>
      </c>
      <c r="C9441" t="s">
        <v>39</v>
      </c>
      <c r="D9441" t="s">
        <v>60</v>
      </c>
      <c r="E9441" s="2" t="str">
        <f>VLOOKUP('SampleSuperstore - Main Data'!D9441,Reference!$A$26:$B$74,2,FALSE)</f>
        <v>West</v>
      </c>
      <c r="F9441" s="22" t="s">
        <v>23</v>
      </c>
      <c r="G9441" s="22" t="s">
        <v>37</v>
      </c>
      <c r="H9441" s="24">
        <f>VLOOKUP($G9441, Reference!$A$3:$C$20, 2,FALSE)*I9441</f>
        <v>18</v>
      </c>
      <c r="I9441" s="22">
        <v>2</v>
      </c>
      <c r="J9441" s="26" cm="1">
        <f t="array" ref="J9441">IFERROR(_xlfn.IFS(AND(C9441="Corporate", F9441="Technology"), 3%, C9441="Corporate", 1%),0%)</f>
        <v>0</v>
      </c>
      <c r="K9441" s="24">
        <f>VLOOKUP($G9441, Reference!$A$3:$C$20, 3,FALSE)*I9441</f>
        <v>10</v>
      </c>
      <c r="L9441" s="27">
        <f t="shared" si="294"/>
        <v>8</v>
      </c>
      <c r="M9441" s="27">
        <f t="shared" si="295"/>
        <v>8</v>
      </c>
    </row>
    <row r="9442" spans="1:13" x14ac:dyDescent="0.2">
      <c r="A9442">
        <v>6753</v>
      </c>
      <c r="B9442" s="4">
        <v>44075</v>
      </c>
      <c r="C9442" t="s">
        <v>39</v>
      </c>
      <c r="D9442" t="s">
        <v>15</v>
      </c>
      <c r="E9442" s="2" t="str">
        <f>VLOOKUP('SampleSuperstore - Main Data'!D9442,Reference!$A$26:$B$74,2,FALSE)</f>
        <v>West</v>
      </c>
      <c r="F9442" s="22" t="s">
        <v>13</v>
      </c>
      <c r="G9442" s="22" t="s">
        <v>20</v>
      </c>
      <c r="H9442" s="24">
        <f>VLOOKUP($G9442, Reference!$A$3:$C$20, 2,FALSE)*I9442</f>
        <v>119</v>
      </c>
      <c r="I9442" s="22">
        <v>7</v>
      </c>
      <c r="J9442" s="26" cm="1">
        <f t="array" ref="J9442">IFERROR(_xlfn.IFS(AND(C9442="Corporate", F9442="Technology"), 3%, C9442="Corporate", 1%),0%)</f>
        <v>0</v>
      </c>
      <c r="K9442" s="24">
        <f>VLOOKUP($G9442, Reference!$A$3:$C$20, 3,FALSE)*I9442</f>
        <v>70</v>
      </c>
      <c r="L9442" s="27">
        <f t="shared" si="294"/>
        <v>49</v>
      </c>
      <c r="M9442" s="27">
        <f t="shared" si="295"/>
        <v>49</v>
      </c>
    </row>
    <row r="9443" spans="1:13" x14ac:dyDescent="0.2">
      <c r="A9443">
        <v>6754</v>
      </c>
      <c r="B9443" s="4">
        <v>44076</v>
      </c>
      <c r="C9443" t="s">
        <v>39</v>
      </c>
      <c r="D9443" t="s">
        <v>21</v>
      </c>
      <c r="E9443" s="2" t="str">
        <f>VLOOKUP('SampleSuperstore - Main Data'!D9443,Reference!$A$26:$B$74,2,FALSE)</f>
        <v>West</v>
      </c>
      <c r="F9443" s="22" t="s">
        <v>29</v>
      </c>
      <c r="G9443" s="22" t="s">
        <v>50</v>
      </c>
      <c r="H9443" s="24">
        <f>VLOOKUP($G9443, Reference!$A$3:$C$20, 2,FALSE)*I9443</f>
        <v>796</v>
      </c>
      <c r="I9443" s="22">
        <v>4</v>
      </c>
      <c r="J9443" s="26" cm="1">
        <f t="array" ref="J9443">IFERROR(_xlfn.IFS(AND(C9443="Corporate", F9443="Technology"), 3%, C9443="Corporate", 1%),0%)</f>
        <v>0</v>
      </c>
      <c r="K9443" s="24">
        <f>VLOOKUP($G9443, Reference!$A$3:$C$20, 3,FALSE)*I9443</f>
        <v>660</v>
      </c>
      <c r="L9443" s="27">
        <f t="shared" si="294"/>
        <v>136</v>
      </c>
      <c r="M9443" s="27">
        <f t="shared" si="295"/>
        <v>136</v>
      </c>
    </row>
    <row r="9444" spans="1:13" x14ac:dyDescent="0.2">
      <c r="A9444">
        <v>6755</v>
      </c>
      <c r="B9444" s="4">
        <v>44076</v>
      </c>
      <c r="C9444" t="s">
        <v>39</v>
      </c>
      <c r="D9444" t="s">
        <v>40</v>
      </c>
      <c r="E9444" s="2" t="str">
        <f>VLOOKUP('SampleSuperstore - Main Data'!D9444,Reference!$A$26:$B$74,2,FALSE)</f>
        <v>East</v>
      </c>
      <c r="F9444" s="22" t="s">
        <v>13</v>
      </c>
      <c r="G9444" s="22" t="s">
        <v>26</v>
      </c>
      <c r="H9444" s="24">
        <f>VLOOKUP($G9444, Reference!$A$3:$C$20, 2,FALSE)*I9444</f>
        <v>10</v>
      </c>
      <c r="I9444" s="22">
        <v>4</v>
      </c>
      <c r="J9444" s="26" cm="1">
        <f t="array" ref="J9444">IFERROR(_xlfn.IFS(AND(C9444="Corporate", F9444="Technology"), 3%, C9444="Corporate", 1%),0%)</f>
        <v>0</v>
      </c>
      <c r="K9444" s="24">
        <f>VLOOKUP($G9444, Reference!$A$3:$C$20, 3,FALSE)*I9444</f>
        <v>8</v>
      </c>
      <c r="L9444" s="27">
        <f t="shared" si="294"/>
        <v>2</v>
      </c>
      <c r="M9444" s="27">
        <f t="shared" si="295"/>
        <v>2</v>
      </c>
    </row>
    <row r="9445" spans="1:13" x14ac:dyDescent="0.2">
      <c r="A9445">
        <v>6798</v>
      </c>
      <c r="B9445" s="4">
        <v>44076</v>
      </c>
      <c r="C9445" t="s">
        <v>39</v>
      </c>
      <c r="D9445" t="s">
        <v>21</v>
      </c>
      <c r="E9445" s="2" t="str">
        <f>VLOOKUP('SampleSuperstore - Main Data'!D9445,Reference!$A$26:$B$74,2,FALSE)</f>
        <v>West</v>
      </c>
      <c r="F9445" s="22" t="s">
        <v>23</v>
      </c>
      <c r="G9445" s="22" t="s">
        <v>59</v>
      </c>
      <c r="H9445" s="24">
        <f>VLOOKUP($G9445, Reference!$A$3:$C$20, 2,FALSE)*I9445</f>
        <v>765</v>
      </c>
      <c r="I9445" s="22">
        <v>9</v>
      </c>
      <c r="J9445" s="26" cm="1">
        <f t="array" ref="J9445">IFERROR(_xlfn.IFS(AND(C9445="Corporate", F9445="Technology"), 3%, C9445="Corporate", 1%),0%)</f>
        <v>0</v>
      </c>
      <c r="K9445" s="24">
        <f>VLOOKUP($G9445, Reference!$A$3:$C$20, 3,FALSE)*I9445</f>
        <v>675</v>
      </c>
      <c r="L9445" s="27">
        <f t="shared" si="294"/>
        <v>90</v>
      </c>
      <c r="M9445" s="27">
        <f t="shared" si="295"/>
        <v>90</v>
      </c>
    </row>
    <row r="9446" spans="1:13" x14ac:dyDescent="0.2">
      <c r="A9446">
        <v>6799</v>
      </c>
      <c r="B9446" s="4">
        <v>44076</v>
      </c>
      <c r="C9446" t="s">
        <v>39</v>
      </c>
      <c r="D9446" t="s">
        <v>15</v>
      </c>
      <c r="E9446" s="2" t="str">
        <f>VLOOKUP('SampleSuperstore - Main Data'!D9446,Reference!$A$26:$B$74,2,FALSE)</f>
        <v>West</v>
      </c>
      <c r="F9446" s="22" t="s">
        <v>13</v>
      </c>
      <c r="G9446" s="22" t="s">
        <v>26</v>
      </c>
      <c r="H9446" s="24">
        <f>VLOOKUP($G9446, Reference!$A$3:$C$20, 2,FALSE)*I9446</f>
        <v>7.5</v>
      </c>
      <c r="I9446" s="22">
        <v>3</v>
      </c>
      <c r="J9446" s="26" cm="1">
        <f t="array" ref="J9446">IFERROR(_xlfn.IFS(AND(C9446="Corporate", F9446="Technology"), 3%, C9446="Corporate", 1%),0%)</f>
        <v>0</v>
      </c>
      <c r="K9446" s="24">
        <f>VLOOKUP($G9446, Reference!$A$3:$C$20, 3,FALSE)*I9446</f>
        <v>6</v>
      </c>
      <c r="L9446" s="27">
        <f t="shared" si="294"/>
        <v>1.5</v>
      </c>
      <c r="M9446" s="27">
        <f t="shared" si="295"/>
        <v>1.5</v>
      </c>
    </row>
    <row r="9447" spans="1:13" x14ac:dyDescent="0.2">
      <c r="A9447">
        <v>6800</v>
      </c>
      <c r="B9447" s="4">
        <v>44076</v>
      </c>
      <c r="C9447" t="s">
        <v>39</v>
      </c>
      <c r="D9447" t="s">
        <v>64</v>
      </c>
      <c r="E9447" s="2" t="str">
        <f>VLOOKUP('SampleSuperstore - Main Data'!D9447,Reference!$A$26:$B$74,2,FALSE)</f>
        <v>East</v>
      </c>
      <c r="F9447" s="22" t="s">
        <v>13</v>
      </c>
      <c r="G9447" s="22" t="s">
        <v>20</v>
      </c>
      <c r="H9447" s="24">
        <f>VLOOKUP($G9447, Reference!$A$3:$C$20, 2,FALSE)*I9447</f>
        <v>51</v>
      </c>
      <c r="I9447" s="22">
        <v>3</v>
      </c>
      <c r="J9447" s="26" cm="1">
        <f t="array" ref="J9447">IFERROR(_xlfn.IFS(AND(C9447="Corporate", F9447="Technology"), 3%, C9447="Corporate", 1%),0%)</f>
        <v>0</v>
      </c>
      <c r="K9447" s="24">
        <f>VLOOKUP($G9447, Reference!$A$3:$C$20, 3,FALSE)*I9447</f>
        <v>30</v>
      </c>
      <c r="L9447" s="27">
        <f t="shared" si="294"/>
        <v>21</v>
      </c>
      <c r="M9447" s="27">
        <f t="shared" si="295"/>
        <v>21</v>
      </c>
    </row>
    <row r="9448" spans="1:13" x14ac:dyDescent="0.2">
      <c r="A9448">
        <v>6801</v>
      </c>
      <c r="B9448" s="4">
        <v>44076</v>
      </c>
      <c r="C9448" t="s">
        <v>39</v>
      </c>
      <c r="D9448" t="s">
        <v>22</v>
      </c>
      <c r="E9448" s="2" t="str">
        <f>VLOOKUP('SampleSuperstore - Main Data'!D9448,Reference!$A$26:$B$74,2,FALSE)</f>
        <v>West</v>
      </c>
      <c r="F9448" s="22" t="s">
        <v>23</v>
      </c>
      <c r="G9448" s="22" t="s">
        <v>24</v>
      </c>
      <c r="H9448" s="24">
        <f>VLOOKUP($G9448, Reference!$A$3:$C$20, 2,FALSE)*I9448</f>
        <v>693</v>
      </c>
      <c r="I9448" s="22">
        <v>7</v>
      </c>
      <c r="J9448" s="26" cm="1">
        <f t="array" ref="J9448">IFERROR(_xlfn.IFS(AND(C9448="Corporate", F9448="Technology"), 3%, C9448="Corporate", 1%),0%)</f>
        <v>0</v>
      </c>
      <c r="K9448" s="24">
        <f>VLOOKUP($G9448, Reference!$A$3:$C$20, 3,FALSE)*I9448</f>
        <v>553</v>
      </c>
      <c r="L9448" s="27">
        <f t="shared" si="294"/>
        <v>140</v>
      </c>
      <c r="M9448" s="27">
        <f t="shared" si="295"/>
        <v>140</v>
      </c>
    </row>
    <row r="9449" spans="1:13" x14ac:dyDescent="0.2">
      <c r="A9449">
        <v>6802</v>
      </c>
      <c r="B9449" s="4">
        <v>44077</v>
      </c>
      <c r="C9449" t="s">
        <v>39</v>
      </c>
      <c r="D9449" t="s">
        <v>68</v>
      </c>
      <c r="E9449" s="2" t="str">
        <f>VLOOKUP('SampleSuperstore - Main Data'!D9449,Reference!$A$26:$B$74,2,FALSE)</f>
        <v>West</v>
      </c>
      <c r="F9449" s="22" t="s">
        <v>13</v>
      </c>
      <c r="G9449" s="22" t="s">
        <v>14</v>
      </c>
      <c r="H9449" s="24">
        <f>VLOOKUP($G9449, Reference!$A$3:$C$20, 2,FALSE)*I9449</f>
        <v>180</v>
      </c>
      <c r="I9449" s="22">
        <v>4</v>
      </c>
      <c r="J9449" s="26" cm="1">
        <f t="array" ref="J9449">IFERROR(_xlfn.IFS(AND(C9449="Corporate", F9449="Technology"), 3%, C9449="Corporate", 1%),0%)</f>
        <v>0</v>
      </c>
      <c r="K9449" s="24">
        <f>VLOOKUP($G9449, Reference!$A$3:$C$20, 3,FALSE)*I9449</f>
        <v>140</v>
      </c>
      <c r="L9449" s="27">
        <f t="shared" si="294"/>
        <v>40</v>
      </c>
      <c r="M9449" s="27">
        <f t="shared" si="295"/>
        <v>40</v>
      </c>
    </row>
    <row r="9450" spans="1:13" x14ac:dyDescent="0.2">
      <c r="A9450">
        <v>6803</v>
      </c>
      <c r="B9450" s="4">
        <v>44077</v>
      </c>
      <c r="C9450" t="s">
        <v>39</v>
      </c>
      <c r="D9450" t="s">
        <v>22</v>
      </c>
      <c r="E9450" s="2" t="str">
        <f>VLOOKUP('SampleSuperstore - Main Data'!D9450,Reference!$A$26:$B$74,2,FALSE)</f>
        <v>West</v>
      </c>
      <c r="F9450" s="22" t="s">
        <v>29</v>
      </c>
      <c r="G9450" s="22" t="s">
        <v>33</v>
      </c>
      <c r="H9450" s="24">
        <f>VLOOKUP($G9450, Reference!$A$3:$C$20, 2,FALSE)*I9450</f>
        <v>20</v>
      </c>
      <c r="I9450" s="22">
        <v>4</v>
      </c>
      <c r="J9450" s="26" cm="1">
        <f t="array" ref="J9450">IFERROR(_xlfn.IFS(AND(C9450="Corporate", F9450="Technology"), 3%, C9450="Corporate", 1%),0%)</f>
        <v>0</v>
      </c>
      <c r="K9450" s="24">
        <f>VLOOKUP($G9450, Reference!$A$3:$C$20, 3,FALSE)*I9450</f>
        <v>10</v>
      </c>
      <c r="L9450" s="27">
        <f t="shared" si="294"/>
        <v>10</v>
      </c>
      <c r="M9450" s="27">
        <f t="shared" si="295"/>
        <v>10</v>
      </c>
    </row>
    <row r="9451" spans="1:13" x14ac:dyDescent="0.2">
      <c r="A9451">
        <v>6804</v>
      </c>
      <c r="B9451" s="4">
        <v>44077</v>
      </c>
      <c r="C9451" t="s">
        <v>39</v>
      </c>
      <c r="D9451" t="s">
        <v>15</v>
      </c>
      <c r="E9451" s="2" t="str">
        <f>VLOOKUP('SampleSuperstore - Main Data'!D9451,Reference!$A$26:$B$74,2,FALSE)</f>
        <v>West</v>
      </c>
      <c r="F9451" s="22" t="s">
        <v>13</v>
      </c>
      <c r="G9451" s="22" t="s">
        <v>28</v>
      </c>
      <c r="H9451" s="24">
        <f>VLOOKUP($G9451, Reference!$A$3:$C$20, 2,FALSE)*I9451</f>
        <v>60</v>
      </c>
      <c r="I9451" s="22">
        <v>4</v>
      </c>
      <c r="J9451" s="26" cm="1">
        <f t="array" ref="J9451">IFERROR(_xlfn.IFS(AND(C9451="Corporate", F9451="Technology"), 3%, C9451="Corporate", 1%),0%)</f>
        <v>0</v>
      </c>
      <c r="K9451" s="24">
        <f>VLOOKUP($G9451, Reference!$A$3:$C$20, 3,FALSE)*I9451</f>
        <v>48</v>
      </c>
      <c r="L9451" s="27">
        <f t="shared" si="294"/>
        <v>12</v>
      </c>
      <c r="M9451" s="27">
        <f t="shared" si="295"/>
        <v>12</v>
      </c>
    </row>
    <row r="9452" spans="1:13" x14ac:dyDescent="0.2">
      <c r="A9452">
        <v>6805</v>
      </c>
      <c r="B9452" s="4">
        <v>44077</v>
      </c>
      <c r="C9452" t="s">
        <v>39</v>
      </c>
      <c r="D9452" t="s">
        <v>31</v>
      </c>
      <c r="E9452" s="2" t="str">
        <f>VLOOKUP('SampleSuperstore - Main Data'!D9452,Reference!$A$26:$B$74,2,FALSE)</f>
        <v>Central</v>
      </c>
      <c r="F9452" s="22" t="s">
        <v>29</v>
      </c>
      <c r="G9452" s="22" t="s">
        <v>50</v>
      </c>
      <c r="H9452" s="24">
        <f>VLOOKUP($G9452, Reference!$A$3:$C$20, 2,FALSE)*I9452</f>
        <v>1393</v>
      </c>
      <c r="I9452" s="22">
        <v>7</v>
      </c>
      <c r="J9452" s="26" cm="1">
        <f t="array" ref="J9452">IFERROR(_xlfn.IFS(AND(C9452="Corporate", F9452="Technology"), 3%, C9452="Corporate", 1%),0%)</f>
        <v>0</v>
      </c>
      <c r="K9452" s="24">
        <f>VLOOKUP($G9452, Reference!$A$3:$C$20, 3,FALSE)*I9452</f>
        <v>1155</v>
      </c>
      <c r="L9452" s="27">
        <f t="shared" si="294"/>
        <v>238</v>
      </c>
      <c r="M9452" s="27">
        <f t="shared" si="295"/>
        <v>238</v>
      </c>
    </row>
    <row r="9453" spans="1:13" x14ac:dyDescent="0.2">
      <c r="A9453">
        <v>6806</v>
      </c>
      <c r="B9453" s="4">
        <v>44077</v>
      </c>
      <c r="C9453" t="s">
        <v>39</v>
      </c>
      <c r="D9453" t="s">
        <v>51</v>
      </c>
      <c r="E9453" s="2" t="str">
        <f>VLOOKUP('SampleSuperstore - Main Data'!D9453,Reference!$A$26:$B$74,2,FALSE)</f>
        <v>East</v>
      </c>
      <c r="F9453" s="22" t="s">
        <v>23</v>
      </c>
      <c r="G9453" s="22" t="s">
        <v>37</v>
      </c>
      <c r="H9453" s="24">
        <f>VLOOKUP($G9453, Reference!$A$3:$C$20, 2,FALSE)*I9453</f>
        <v>9</v>
      </c>
      <c r="I9453" s="22">
        <v>1</v>
      </c>
      <c r="J9453" s="26" cm="1">
        <f t="array" ref="J9453">IFERROR(_xlfn.IFS(AND(C9453="Corporate", F9453="Technology"), 3%, C9453="Corporate", 1%),0%)</f>
        <v>0</v>
      </c>
      <c r="K9453" s="24">
        <f>VLOOKUP($G9453, Reference!$A$3:$C$20, 3,FALSE)*I9453</f>
        <v>5</v>
      </c>
      <c r="L9453" s="27">
        <f t="shared" si="294"/>
        <v>4</v>
      </c>
      <c r="M9453" s="27">
        <f t="shared" si="295"/>
        <v>4</v>
      </c>
    </row>
    <row r="9454" spans="1:13" x14ac:dyDescent="0.2">
      <c r="A9454">
        <v>6807</v>
      </c>
      <c r="B9454" s="4">
        <v>44077</v>
      </c>
      <c r="C9454" t="s">
        <v>39</v>
      </c>
      <c r="D9454" t="s">
        <v>15</v>
      </c>
      <c r="E9454" s="2" t="str">
        <f>VLOOKUP('SampleSuperstore - Main Data'!D9454,Reference!$A$26:$B$74,2,FALSE)</f>
        <v>West</v>
      </c>
      <c r="F9454" s="22" t="s">
        <v>13</v>
      </c>
      <c r="G9454" s="22" t="s">
        <v>20</v>
      </c>
      <c r="H9454" s="24">
        <f>VLOOKUP($G9454, Reference!$A$3:$C$20, 2,FALSE)*I9454</f>
        <v>34</v>
      </c>
      <c r="I9454" s="22">
        <v>2</v>
      </c>
      <c r="J9454" s="26" cm="1">
        <f t="array" ref="J9454">IFERROR(_xlfn.IFS(AND(C9454="Corporate", F9454="Technology"), 3%, C9454="Corporate", 1%),0%)</f>
        <v>0</v>
      </c>
      <c r="K9454" s="24">
        <f>VLOOKUP($G9454, Reference!$A$3:$C$20, 3,FALSE)*I9454</f>
        <v>20</v>
      </c>
      <c r="L9454" s="27">
        <f t="shared" si="294"/>
        <v>14</v>
      </c>
      <c r="M9454" s="27">
        <f t="shared" si="295"/>
        <v>14</v>
      </c>
    </row>
    <row r="9455" spans="1:13" x14ac:dyDescent="0.2">
      <c r="A9455">
        <v>6841</v>
      </c>
      <c r="B9455" s="4">
        <v>44077</v>
      </c>
      <c r="C9455" t="s">
        <v>39</v>
      </c>
      <c r="D9455" t="s">
        <v>31</v>
      </c>
      <c r="E9455" s="2" t="str">
        <f>VLOOKUP('SampleSuperstore - Main Data'!D9455,Reference!$A$26:$B$74,2,FALSE)</f>
        <v>Central</v>
      </c>
      <c r="F9455" s="22" t="s">
        <v>13</v>
      </c>
      <c r="G9455" s="22" t="s">
        <v>49</v>
      </c>
      <c r="H9455" s="24">
        <f>VLOOKUP($G9455, Reference!$A$3:$C$20, 2,FALSE)*I9455</f>
        <v>160</v>
      </c>
      <c r="I9455" s="22">
        <v>4</v>
      </c>
      <c r="J9455" s="26" cm="1">
        <f t="array" ref="J9455">IFERROR(_xlfn.IFS(AND(C9455="Corporate", F9455="Technology"), 3%, C9455="Corporate", 1%),0%)</f>
        <v>0</v>
      </c>
      <c r="K9455" s="24">
        <f>VLOOKUP($G9455, Reference!$A$3:$C$20, 3,FALSE)*I9455</f>
        <v>140</v>
      </c>
      <c r="L9455" s="27">
        <f t="shared" si="294"/>
        <v>20</v>
      </c>
      <c r="M9455" s="27">
        <f t="shared" si="295"/>
        <v>20</v>
      </c>
    </row>
    <row r="9456" spans="1:13" x14ac:dyDescent="0.2">
      <c r="A9456">
        <v>6882</v>
      </c>
      <c r="B9456" s="4">
        <v>44078</v>
      </c>
      <c r="C9456" t="s">
        <v>39</v>
      </c>
      <c r="D9456" t="s">
        <v>55</v>
      </c>
      <c r="E9456" s="2" t="str">
        <f>VLOOKUP('SampleSuperstore - Main Data'!D9456,Reference!$A$26:$B$74,2,FALSE)</f>
        <v>Central</v>
      </c>
      <c r="F9456" s="22" t="s">
        <v>23</v>
      </c>
      <c r="G9456" s="22" t="s">
        <v>24</v>
      </c>
      <c r="H9456" s="24">
        <f>VLOOKUP($G9456, Reference!$A$3:$C$20, 2,FALSE)*I9456</f>
        <v>297</v>
      </c>
      <c r="I9456" s="22">
        <v>3</v>
      </c>
      <c r="J9456" s="26" cm="1">
        <f t="array" ref="J9456">IFERROR(_xlfn.IFS(AND(C9456="Corporate", F9456="Technology"), 3%, C9456="Corporate", 1%),0%)</f>
        <v>0</v>
      </c>
      <c r="K9456" s="24">
        <f>VLOOKUP($G9456, Reference!$A$3:$C$20, 3,FALSE)*I9456</f>
        <v>237</v>
      </c>
      <c r="L9456" s="27">
        <f t="shared" si="294"/>
        <v>60</v>
      </c>
      <c r="M9456" s="27">
        <f t="shared" si="295"/>
        <v>60</v>
      </c>
    </row>
    <row r="9457" spans="1:13" x14ac:dyDescent="0.2">
      <c r="A9457">
        <v>6883</v>
      </c>
      <c r="B9457" s="4">
        <v>44079</v>
      </c>
      <c r="C9457" t="s">
        <v>39</v>
      </c>
      <c r="D9457" t="s">
        <v>25</v>
      </c>
      <c r="E9457" s="2" t="str">
        <f>VLOOKUP('SampleSuperstore - Main Data'!D9457,Reference!$A$26:$B$74,2,FALSE)</f>
        <v>Central</v>
      </c>
      <c r="F9457" s="22" t="s">
        <v>13</v>
      </c>
      <c r="G9457" s="22" t="s">
        <v>20</v>
      </c>
      <c r="H9457" s="24">
        <f>VLOOKUP($G9457, Reference!$A$3:$C$20, 2,FALSE)*I9457</f>
        <v>34</v>
      </c>
      <c r="I9457" s="22">
        <v>2</v>
      </c>
      <c r="J9457" s="26" cm="1">
        <f t="array" ref="J9457">IFERROR(_xlfn.IFS(AND(C9457="Corporate", F9457="Technology"), 3%, C9457="Corporate", 1%),0%)</f>
        <v>0</v>
      </c>
      <c r="K9457" s="24">
        <f>VLOOKUP($G9457, Reference!$A$3:$C$20, 3,FALSE)*I9457</f>
        <v>20</v>
      </c>
      <c r="L9457" s="27">
        <f t="shared" si="294"/>
        <v>14</v>
      </c>
      <c r="M9457" s="27">
        <f t="shared" si="295"/>
        <v>14</v>
      </c>
    </row>
    <row r="9458" spans="1:13" x14ac:dyDescent="0.2">
      <c r="A9458">
        <v>6884</v>
      </c>
      <c r="B9458" s="4">
        <v>44079</v>
      </c>
      <c r="C9458" t="s">
        <v>39</v>
      </c>
      <c r="D9458" t="s">
        <v>31</v>
      </c>
      <c r="E9458" s="2" t="str">
        <f>VLOOKUP('SampleSuperstore - Main Data'!D9458,Reference!$A$26:$B$74,2,FALSE)</f>
        <v>Central</v>
      </c>
      <c r="F9458" s="22" t="s">
        <v>23</v>
      </c>
      <c r="G9458" s="22" t="s">
        <v>38</v>
      </c>
      <c r="H9458" s="24">
        <f>VLOOKUP($G9458, Reference!$A$3:$C$20, 2,FALSE)*I9458</f>
        <v>240</v>
      </c>
      <c r="I9458" s="22">
        <v>3</v>
      </c>
      <c r="J9458" s="26" cm="1">
        <f t="array" ref="J9458">IFERROR(_xlfn.IFS(AND(C9458="Corporate", F9458="Technology"), 3%, C9458="Corporate", 1%),0%)</f>
        <v>0</v>
      </c>
      <c r="K9458" s="24">
        <f>VLOOKUP($G9458, Reference!$A$3:$C$20, 3,FALSE)*I9458</f>
        <v>195</v>
      </c>
      <c r="L9458" s="27">
        <f t="shared" si="294"/>
        <v>45</v>
      </c>
      <c r="M9458" s="27">
        <f t="shared" si="295"/>
        <v>45</v>
      </c>
    </row>
    <row r="9459" spans="1:13" x14ac:dyDescent="0.2">
      <c r="A9459">
        <v>6919</v>
      </c>
      <c r="B9459" s="4">
        <v>44080</v>
      </c>
      <c r="C9459" t="s">
        <v>39</v>
      </c>
      <c r="D9459" t="s">
        <v>15</v>
      </c>
      <c r="E9459" s="2" t="str">
        <f>VLOOKUP('SampleSuperstore - Main Data'!D9459,Reference!$A$26:$B$74,2,FALSE)</f>
        <v>West</v>
      </c>
      <c r="F9459" s="22" t="s">
        <v>13</v>
      </c>
      <c r="G9459" s="22" t="s">
        <v>26</v>
      </c>
      <c r="H9459" s="24">
        <f>VLOOKUP($G9459, Reference!$A$3:$C$20, 2,FALSE)*I9459</f>
        <v>5</v>
      </c>
      <c r="I9459" s="22">
        <v>2</v>
      </c>
      <c r="J9459" s="26" cm="1">
        <f t="array" ref="J9459">IFERROR(_xlfn.IFS(AND(C9459="Corporate", F9459="Technology"), 3%, C9459="Corporate", 1%),0%)</f>
        <v>0</v>
      </c>
      <c r="K9459" s="24">
        <f>VLOOKUP($G9459, Reference!$A$3:$C$20, 3,FALSE)*I9459</f>
        <v>4</v>
      </c>
      <c r="L9459" s="27">
        <f t="shared" si="294"/>
        <v>1</v>
      </c>
      <c r="M9459" s="27">
        <f t="shared" si="295"/>
        <v>1</v>
      </c>
    </row>
    <row r="9460" spans="1:13" x14ac:dyDescent="0.2">
      <c r="A9460">
        <v>6920</v>
      </c>
      <c r="B9460" s="4">
        <v>44080</v>
      </c>
      <c r="C9460" t="s">
        <v>39</v>
      </c>
      <c r="D9460" t="s">
        <v>47</v>
      </c>
      <c r="E9460" s="2" t="str">
        <f>VLOOKUP('SampleSuperstore - Main Data'!D9460,Reference!$A$26:$B$74,2,FALSE)</f>
        <v>South</v>
      </c>
      <c r="F9460" s="22" t="s">
        <v>23</v>
      </c>
      <c r="G9460" s="22" t="s">
        <v>37</v>
      </c>
      <c r="H9460" s="24">
        <f>VLOOKUP($G9460, Reference!$A$3:$C$20, 2,FALSE)*I9460</f>
        <v>81</v>
      </c>
      <c r="I9460" s="22">
        <v>9</v>
      </c>
      <c r="J9460" s="26" cm="1">
        <f t="array" ref="J9460">IFERROR(_xlfn.IFS(AND(C9460="Corporate", F9460="Technology"), 3%, C9460="Corporate", 1%),0%)</f>
        <v>0</v>
      </c>
      <c r="K9460" s="24">
        <f>VLOOKUP($G9460, Reference!$A$3:$C$20, 3,FALSE)*I9460</f>
        <v>45</v>
      </c>
      <c r="L9460" s="27">
        <f t="shared" si="294"/>
        <v>36</v>
      </c>
      <c r="M9460" s="27">
        <f t="shared" si="295"/>
        <v>36</v>
      </c>
    </row>
    <row r="9461" spans="1:13" x14ac:dyDescent="0.2">
      <c r="A9461">
        <v>6921</v>
      </c>
      <c r="B9461" s="4">
        <v>44080</v>
      </c>
      <c r="C9461" t="s">
        <v>39</v>
      </c>
      <c r="D9461" t="s">
        <v>15</v>
      </c>
      <c r="E9461" s="2" t="str">
        <f>VLOOKUP('SampleSuperstore - Main Data'!D9461,Reference!$A$26:$B$74,2,FALSE)</f>
        <v>West</v>
      </c>
      <c r="F9461" s="22" t="s">
        <v>29</v>
      </c>
      <c r="G9461" s="22" t="s">
        <v>33</v>
      </c>
      <c r="H9461" s="24">
        <f>VLOOKUP($G9461, Reference!$A$3:$C$20, 2,FALSE)*I9461</f>
        <v>5</v>
      </c>
      <c r="I9461" s="22">
        <v>1</v>
      </c>
      <c r="J9461" s="26" cm="1">
        <f t="array" ref="J9461">IFERROR(_xlfn.IFS(AND(C9461="Corporate", F9461="Technology"), 3%, C9461="Corporate", 1%),0%)</f>
        <v>0</v>
      </c>
      <c r="K9461" s="24">
        <f>VLOOKUP($G9461, Reference!$A$3:$C$20, 3,FALSE)*I9461</f>
        <v>2.5</v>
      </c>
      <c r="L9461" s="27">
        <f t="shared" si="294"/>
        <v>2.5</v>
      </c>
      <c r="M9461" s="27">
        <f t="shared" si="295"/>
        <v>2.5</v>
      </c>
    </row>
    <row r="9462" spans="1:13" x14ac:dyDescent="0.2">
      <c r="A9462">
        <v>6922</v>
      </c>
      <c r="B9462" s="4">
        <v>44080</v>
      </c>
      <c r="C9462" t="s">
        <v>39</v>
      </c>
      <c r="D9462" t="s">
        <v>44</v>
      </c>
      <c r="E9462" s="2" t="str">
        <f>VLOOKUP('SampleSuperstore - Main Data'!D9462,Reference!$A$26:$B$74,2,FALSE)</f>
        <v>South</v>
      </c>
      <c r="F9462" s="22" t="s">
        <v>13</v>
      </c>
      <c r="G9462" s="22" t="s">
        <v>26</v>
      </c>
      <c r="H9462" s="24">
        <f>VLOOKUP($G9462, Reference!$A$3:$C$20, 2,FALSE)*I9462</f>
        <v>12.5</v>
      </c>
      <c r="I9462" s="22">
        <v>5</v>
      </c>
      <c r="J9462" s="26" cm="1">
        <f t="array" ref="J9462">IFERROR(_xlfn.IFS(AND(C9462="Corporate", F9462="Technology"), 3%, C9462="Corporate", 1%),0%)</f>
        <v>0</v>
      </c>
      <c r="K9462" s="24">
        <f>VLOOKUP($G9462, Reference!$A$3:$C$20, 3,FALSE)*I9462</f>
        <v>10</v>
      </c>
      <c r="L9462" s="27">
        <f t="shared" si="294"/>
        <v>2.5</v>
      </c>
      <c r="M9462" s="27">
        <f t="shared" si="295"/>
        <v>2.5</v>
      </c>
    </row>
    <row r="9463" spans="1:13" x14ac:dyDescent="0.2">
      <c r="A9463">
        <v>6963</v>
      </c>
      <c r="B9463" s="4">
        <v>44080</v>
      </c>
      <c r="C9463" t="s">
        <v>39</v>
      </c>
      <c r="D9463" t="s">
        <v>42</v>
      </c>
      <c r="E9463" s="2" t="str">
        <f>VLOOKUP('SampleSuperstore - Main Data'!D9463,Reference!$A$26:$B$74,2,FALSE)</f>
        <v>East</v>
      </c>
      <c r="F9463" s="22" t="s">
        <v>23</v>
      </c>
      <c r="G9463" s="22" t="s">
        <v>59</v>
      </c>
      <c r="H9463" s="24">
        <f>VLOOKUP($G9463, Reference!$A$3:$C$20, 2,FALSE)*I9463</f>
        <v>340</v>
      </c>
      <c r="I9463" s="22">
        <v>4</v>
      </c>
      <c r="J9463" s="26" cm="1">
        <f t="array" ref="J9463">IFERROR(_xlfn.IFS(AND(C9463="Corporate", F9463="Technology"), 3%, C9463="Corporate", 1%),0%)</f>
        <v>0</v>
      </c>
      <c r="K9463" s="24">
        <f>VLOOKUP($G9463, Reference!$A$3:$C$20, 3,FALSE)*I9463</f>
        <v>300</v>
      </c>
      <c r="L9463" s="27">
        <f t="shared" si="294"/>
        <v>40</v>
      </c>
      <c r="M9463" s="27">
        <f t="shared" si="295"/>
        <v>40</v>
      </c>
    </row>
    <row r="9464" spans="1:13" x14ac:dyDescent="0.2">
      <c r="A9464">
        <v>6964</v>
      </c>
      <c r="B9464" s="4">
        <v>44080</v>
      </c>
      <c r="C9464" t="s">
        <v>39</v>
      </c>
      <c r="D9464" t="s">
        <v>27</v>
      </c>
      <c r="E9464" s="2" t="str">
        <f>VLOOKUP('SampleSuperstore - Main Data'!D9464,Reference!$A$26:$B$74,2,FALSE)</f>
        <v>East</v>
      </c>
      <c r="F9464" s="22" t="s">
        <v>29</v>
      </c>
      <c r="G9464" s="22" t="s">
        <v>33</v>
      </c>
      <c r="H9464" s="24">
        <f>VLOOKUP($G9464, Reference!$A$3:$C$20, 2,FALSE)*I9464</f>
        <v>25</v>
      </c>
      <c r="I9464" s="22">
        <v>5</v>
      </c>
      <c r="J9464" s="26" cm="1">
        <f t="array" ref="J9464">IFERROR(_xlfn.IFS(AND(C9464="Corporate", F9464="Technology"), 3%, C9464="Corporate", 1%),0%)</f>
        <v>0</v>
      </c>
      <c r="K9464" s="24">
        <f>VLOOKUP($G9464, Reference!$A$3:$C$20, 3,FALSE)*I9464</f>
        <v>12.5</v>
      </c>
      <c r="L9464" s="27">
        <f t="shared" si="294"/>
        <v>12.5</v>
      </c>
      <c r="M9464" s="27">
        <f t="shared" si="295"/>
        <v>12.5</v>
      </c>
    </row>
    <row r="9465" spans="1:13" x14ac:dyDescent="0.2">
      <c r="A9465">
        <v>6965</v>
      </c>
      <c r="B9465" s="4">
        <v>44080</v>
      </c>
      <c r="C9465" t="s">
        <v>39</v>
      </c>
      <c r="D9465" t="s">
        <v>15</v>
      </c>
      <c r="E9465" s="2" t="str">
        <f>VLOOKUP('SampleSuperstore - Main Data'!D9465,Reference!$A$26:$B$74,2,FALSE)</f>
        <v>West</v>
      </c>
      <c r="F9465" s="22" t="s">
        <v>13</v>
      </c>
      <c r="G9465" s="22" t="s">
        <v>14</v>
      </c>
      <c r="H9465" s="24">
        <f>VLOOKUP($G9465, Reference!$A$3:$C$20, 2,FALSE)*I9465</f>
        <v>225</v>
      </c>
      <c r="I9465" s="22">
        <v>5</v>
      </c>
      <c r="J9465" s="26" cm="1">
        <f t="array" ref="J9465">IFERROR(_xlfn.IFS(AND(C9465="Corporate", F9465="Technology"), 3%, C9465="Corporate", 1%),0%)</f>
        <v>0</v>
      </c>
      <c r="K9465" s="24">
        <f>VLOOKUP($G9465, Reference!$A$3:$C$20, 3,FALSE)*I9465</f>
        <v>175</v>
      </c>
      <c r="L9465" s="27">
        <f t="shared" si="294"/>
        <v>50</v>
      </c>
      <c r="M9465" s="27">
        <f t="shared" si="295"/>
        <v>50</v>
      </c>
    </row>
    <row r="9466" spans="1:13" x14ac:dyDescent="0.2">
      <c r="A9466">
        <v>6966</v>
      </c>
      <c r="B9466" s="4">
        <v>44081</v>
      </c>
      <c r="C9466" t="s">
        <v>39</v>
      </c>
      <c r="D9466" t="s">
        <v>40</v>
      </c>
      <c r="E9466" s="2" t="str">
        <f>VLOOKUP('SampleSuperstore - Main Data'!D9466,Reference!$A$26:$B$74,2,FALSE)</f>
        <v>East</v>
      </c>
      <c r="F9466" s="22" t="s">
        <v>13</v>
      </c>
      <c r="G9466" s="22" t="s">
        <v>49</v>
      </c>
      <c r="H9466" s="24">
        <f>VLOOKUP($G9466, Reference!$A$3:$C$20, 2,FALSE)*I9466</f>
        <v>160</v>
      </c>
      <c r="I9466" s="22">
        <v>4</v>
      </c>
      <c r="J9466" s="26" cm="1">
        <f t="array" ref="J9466">IFERROR(_xlfn.IFS(AND(C9466="Corporate", F9466="Technology"), 3%, C9466="Corporate", 1%),0%)</f>
        <v>0</v>
      </c>
      <c r="K9466" s="24">
        <f>VLOOKUP($G9466, Reference!$A$3:$C$20, 3,FALSE)*I9466</f>
        <v>140</v>
      </c>
      <c r="L9466" s="27">
        <f t="shared" si="294"/>
        <v>20</v>
      </c>
      <c r="M9466" s="27">
        <f t="shared" si="295"/>
        <v>20</v>
      </c>
    </row>
    <row r="9467" spans="1:13" x14ac:dyDescent="0.2">
      <c r="A9467">
        <v>6998</v>
      </c>
      <c r="B9467" s="4">
        <v>44081</v>
      </c>
      <c r="C9467" t="s">
        <v>39</v>
      </c>
      <c r="D9467" t="s">
        <v>25</v>
      </c>
      <c r="E9467" s="2" t="str">
        <f>VLOOKUP('SampleSuperstore - Main Data'!D9467,Reference!$A$26:$B$74,2,FALSE)</f>
        <v>Central</v>
      </c>
      <c r="F9467" s="22" t="s">
        <v>13</v>
      </c>
      <c r="G9467" s="22" t="s">
        <v>49</v>
      </c>
      <c r="H9467" s="24">
        <f>VLOOKUP($G9467, Reference!$A$3:$C$20, 2,FALSE)*I9467</f>
        <v>80</v>
      </c>
      <c r="I9467" s="22">
        <v>2</v>
      </c>
      <c r="J9467" s="26" cm="1">
        <f t="array" ref="J9467">IFERROR(_xlfn.IFS(AND(C9467="Corporate", F9467="Technology"), 3%, C9467="Corporate", 1%),0%)</f>
        <v>0</v>
      </c>
      <c r="K9467" s="24">
        <f>VLOOKUP($G9467, Reference!$A$3:$C$20, 3,FALSE)*I9467</f>
        <v>70</v>
      </c>
      <c r="L9467" s="27">
        <f t="shared" si="294"/>
        <v>10</v>
      </c>
      <c r="M9467" s="27">
        <f t="shared" si="295"/>
        <v>10</v>
      </c>
    </row>
    <row r="9468" spans="1:13" x14ac:dyDescent="0.2">
      <c r="A9468">
        <v>6999</v>
      </c>
      <c r="B9468" s="4">
        <v>44082</v>
      </c>
      <c r="C9468" t="s">
        <v>39</v>
      </c>
      <c r="D9468" t="s">
        <v>68</v>
      </c>
      <c r="E9468" s="2" t="str">
        <f>VLOOKUP('SampleSuperstore - Main Data'!D9468,Reference!$A$26:$B$74,2,FALSE)</f>
        <v>West</v>
      </c>
      <c r="F9468" s="22" t="s">
        <v>13</v>
      </c>
      <c r="G9468" s="22" t="s">
        <v>14</v>
      </c>
      <c r="H9468" s="24">
        <f>VLOOKUP($G9468, Reference!$A$3:$C$20, 2,FALSE)*I9468</f>
        <v>135</v>
      </c>
      <c r="I9468" s="22">
        <v>3</v>
      </c>
      <c r="J9468" s="26" cm="1">
        <f t="array" ref="J9468">IFERROR(_xlfn.IFS(AND(C9468="Corporate", F9468="Technology"), 3%, C9468="Corporate", 1%),0%)</f>
        <v>0</v>
      </c>
      <c r="K9468" s="24">
        <f>VLOOKUP($G9468, Reference!$A$3:$C$20, 3,FALSE)*I9468</f>
        <v>105</v>
      </c>
      <c r="L9468" s="27">
        <f t="shared" si="294"/>
        <v>30</v>
      </c>
      <c r="M9468" s="27">
        <f t="shared" si="295"/>
        <v>30</v>
      </c>
    </row>
    <row r="9469" spans="1:13" x14ac:dyDescent="0.2">
      <c r="A9469">
        <v>7000</v>
      </c>
      <c r="B9469" s="4">
        <v>44082</v>
      </c>
      <c r="C9469" t="s">
        <v>39</v>
      </c>
      <c r="D9469" t="s">
        <v>34</v>
      </c>
      <c r="E9469" s="2" t="str">
        <f>VLOOKUP('SampleSuperstore - Main Data'!D9469,Reference!$A$26:$B$74,2,FALSE)</f>
        <v>South</v>
      </c>
      <c r="F9469" s="22" t="s">
        <v>23</v>
      </c>
      <c r="G9469" s="22" t="s">
        <v>37</v>
      </c>
      <c r="H9469" s="24">
        <f>VLOOKUP($G9469, Reference!$A$3:$C$20, 2,FALSE)*I9469</f>
        <v>18</v>
      </c>
      <c r="I9469" s="22">
        <v>2</v>
      </c>
      <c r="J9469" s="26" cm="1">
        <f t="array" ref="J9469">IFERROR(_xlfn.IFS(AND(C9469="Corporate", F9469="Technology"), 3%, C9469="Corporate", 1%),0%)</f>
        <v>0</v>
      </c>
      <c r="K9469" s="24">
        <f>VLOOKUP($G9469, Reference!$A$3:$C$20, 3,FALSE)*I9469</f>
        <v>10</v>
      </c>
      <c r="L9469" s="27">
        <f t="shared" si="294"/>
        <v>8</v>
      </c>
      <c r="M9469" s="27">
        <f t="shared" si="295"/>
        <v>8</v>
      </c>
    </row>
    <row r="9470" spans="1:13" x14ac:dyDescent="0.2">
      <c r="A9470">
        <v>7001</v>
      </c>
      <c r="B9470" s="4">
        <v>44082</v>
      </c>
      <c r="C9470" t="s">
        <v>39</v>
      </c>
      <c r="D9470" t="s">
        <v>47</v>
      </c>
      <c r="E9470" s="2" t="str">
        <f>VLOOKUP('SampleSuperstore - Main Data'!D9470,Reference!$A$26:$B$74,2,FALSE)</f>
        <v>South</v>
      </c>
      <c r="F9470" s="22" t="s">
        <v>13</v>
      </c>
      <c r="G9470" s="22" t="s">
        <v>28</v>
      </c>
      <c r="H9470" s="24">
        <f>VLOOKUP($G9470, Reference!$A$3:$C$20, 2,FALSE)*I9470</f>
        <v>75</v>
      </c>
      <c r="I9470" s="22">
        <v>5</v>
      </c>
      <c r="J9470" s="26" cm="1">
        <f t="array" ref="J9470">IFERROR(_xlfn.IFS(AND(C9470="Corporate", F9470="Technology"), 3%, C9470="Corporate", 1%),0%)</f>
        <v>0</v>
      </c>
      <c r="K9470" s="24">
        <f>VLOOKUP($G9470, Reference!$A$3:$C$20, 3,FALSE)*I9470</f>
        <v>60</v>
      </c>
      <c r="L9470" s="27">
        <f t="shared" si="294"/>
        <v>15</v>
      </c>
      <c r="M9470" s="27">
        <f t="shared" si="295"/>
        <v>15</v>
      </c>
    </row>
    <row r="9471" spans="1:13" x14ac:dyDescent="0.2">
      <c r="A9471">
        <v>7002</v>
      </c>
      <c r="B9471" s="4">
        <v>44082</v>
      </c>
      <c r="C9471" t="s">
        <v>39</v>
      </c>
      <c r="D9471" t="s">
        <v>15</v>
      </c>
      <c r="E9471" s="2" t="str">
        <f>VLOOKUP('SampleSuperstore - Main Data'!D9471,Reference!$A$26:$B$74,2,FALSE)</f>
        <v>West</v>
      </c>
      <c r="F9471" s="22" t="s">
        <v>23</v>
      </c>
      <c r="G9471" s="22" t="s">
        <v>24</v>
      </c>
      <c r="H9471" s="24">
        <f>VLOOKUP($G9471, Reference!$A$3:$C$20, 2,FALSE)*I9471</f>
        <v>297</v>
      </c>
      <c r="I9471" s="22">
        <v>3</v>
      </c>
      <c r="J9471" s="26" cm="1">
        <f t="array" ref="J9471">IFERROR(_xlfn.IFS(AND(C9471="Corporate", F9471="Technology"), 3%, C9471="Corporate", 1%),0%)</f>
        <v>0</v>
      </c>
      <c r="K9471" s="24">
        <f>VLOOKUP($G9471, Reference!$A$3:$C$20, 3,FALSE)*I9471</f>
        <v>237</v>
      </c>
      <c r="L9471" s="27">
        <f t="shared" si="294"/>
        <v>60</v>
      </c>
      <c r="M9471" s="27">
        <f t="shared" si="295"/>
        <v>60</v>
      </c>
    </row>
    <row r="9472" spans="1:13" x14ac:dyDescent="0.2">
      <c r="A9472">
        <v>7003</v>
      </c>
      <c r="B9472" s="4">
        <v>44082</v>
      </c>
      <c r="C9472" t="s">
        <v>39</v>
      </c>
      <c r="D9472" t="s">
        <v>40</v>
      </c>
      <c r="E9472" s="2" t="str">
        <f>VLOOKUP('SampleSuperstore - Main Data'!D9472,Reference!$A$26:$B$74,2,FALSE)</f>
        <v>East</v>
      </c>
      <c r="F9472" s="22" t="s">
        <v>13</v>
      </c>
      <c r="G9472" s="22" t="s">
        <v>26</v>
      </c>
      <c r="H9472" s="24">
        <f>VLOOKUP($G9472, Reference!$A$3:$C$20, 2,FALSE)*I9472</f>
        <v>12.5</v>
      </c>
      <c r="I9472" s="22">
        <v>5</v>
      </c>
      <c r="J9472" s="26" cm="1">
        <f t="array" ref="J9472">IFERROR(_xlfn.IFS(AND(C9472="Corporate", F9472="Technology"), 3%, C9472="Corporate", 1%),0%)</f>
        <v>0</v>
      </c>
      <c r="K9472" s="24">
        <f>VLOOKUP($G9472, Reference!$A$3:$C$20, 3,FALSE)*I9472</f>
        <v>10</v>
      </c>
      <c r="L9472" s="27">
        <f t="shared" si="294"/>
        <v>2.5</v>
      </c>
      <c r="M9472" s="27">
        <f t="shared" si="295"/>
        <v>2.5</v>
      </c>
    </row>
    <row r="9473" spans="1:13" x14ac:dyDescent="0.2">
      <c r="A9473">
        <v>7025</v>
      </c>
      <c r="B9473" s="4">
        <v>44083</v>
      </c>
      <c r="C9473" t="s">
        <v>39</v>
      </c>
      <c r="D9473" t="s">
        <v>56</v>
      </c>
      <c r="E9473" s="2" t="str">
        <f>VLOOKUP('SampleSuperstore - Main Data'!D9473,Reference!$A$26:$B$74,2,FALSE)</f>
        <v>Central</v>
      </c>
      <c r="F9473" s="22" t="s">
        <v>13</v>
      </c>
      <c r="G9473" s="22" t="s">
        <v>49</v>
      </c>
      <c r="H9473" s="24">
        <f>VLOOKUP($G9473, Reference!$A$3:$C$20, 2,FALSE)*I9473</f>
        <v>80</v>
      </c>
      <c r="I9473" s="22">
        <v>2</v>
      </c>
      <c r="J9473" s="26" cm="1">
        <f t="array" ref="J9473">IFERROR(_xlfn.IFS(AND(C9473="Corporate", F9473="Technology"), 3%, C9473="Corporate", 1%),0%)</f>
        <v>0</v>
      </c>
      <c r="K9473" s="24">
        <f>VLOOKUP($G9473, Reference!$A$3:$C$20, 3,FALSE)*I9473</f>
        <v>70</v>
      </c>
      <c r="L9473" s="27">
        <f t="shared" si="294"/>
        <v>10</v>
      </c>
      <c r="M9473" s="27">
        <f t="shared" si="295"/>
        <v>10</v>
      </c>
    </row>
    <row r="9474" spans="1:13" x14ac:dyDescent="0.2">
      <c r="A9474">
        <v>7026</v>
      </c>
      <c r="B9474" s="4">
        <v>44083</v>
      </c>
      <c r="C9474" t="s">
        <v>39</v>
      </c>
      <c r="D9474" t="s">
        <v>15</v>
      </c>
      <c r="E9474" s="2" t="str">
        <f>VLOOKUP('SampleSuperstore - Main Data'!D9474,Reference!$A$26:$B$74,2,FALSE)</f>
        <v>West</v>
      </c>
      <c r="F9474" s="22" t="s">
        <v>23</v>
      </c>
      <c r="G9474" s="22" t="s">
        <v>24</v>
      </c>
      <c r="H9474" s="24">
        <f>VLOOKUP($G9474, Reference!$A$3:$C$20, 2,FALSE)*I9474</f>
        <v>297</v>
      </c>
      <c r="I9474" s="22">
        <v>3</v>
      </c>
      <c r="J9474" s="26" cm="1">
        <f t="array" ref="J9474">IFERROR(_xlfn.IFS(AND(C9474="Corporate", F9474="Technology"), 3%, C9474="Corporate", 1%),0%)</f>
        <v>0</v>
      </c>
      <c r="K9474" s="24">
        <f>VLOOKUP($G9474, Reference!$A$3:$C$20, 3,FALSE)*I9474</f>
        <v>237</v>
      </c>
      <c r="L9474" s="27">
        <f t="shared" ref="L9474:L9537" si="296">H9474-K9474</f>
        <v>60</v>
      </c>
      <c r="M9474" s="27">
        <f t="shared" ref="M9474:M9537" si="297">H9474*(1-J9474)-K9474</f>
        <v>60</v>
      </c>
    </row>
    <row r="9475" spans="1:13" x14ac:dyDescent="0.2">
      <c r="A9475">
        <v>7027</v>
      </c>
      <c r="B9475" s="4">
        <v>44083</v>
      </c>
      <c r="C9475" t="s">
        <v>39</v>
      </c>
      <c r="D9475" t="s">
        <v>54</v>
      </c>
      <c r="E9475" s="2" t="str">
        <f>VLOOKUP('SampleSuperstore - Main Data'!D9475,Reference!$A$26:$B$74,2,FALSE)</f>
        <v>East</v>
      </c>
      <c r="F9475" s="22" t="s">
        <v>13</v>
      </c>
      <c r="G9475" s="22" t="s">
        <v>14</v>
      </c>
      <c r="H9475" s="24">
        <f>VLOOKUP($G9475, Reference!$A$3:$C$20, 2,FALSE)*I9475</f>
        <v>90</v>
      </c>
      <c r="I9475" s="22">
        <v>2</v>
      </c>
      <c r="J9475" s="26" cm="1">
        <f t="array" ref="J9475">IFERROR(_xlfn.IFS(AND(C9475="Corporate", F9475="Technology"), 3%, C9475="Corporate", 1%),0%)</f>
        <v>0</v>
      </c>
      <c r="K9475" s="24">
        <f>VLOOKUP($G9475, Reference!$A$3:$C$20, 3,FALSE)*I9475</f>
        <v>70</v>
      </c>
      <c r="L9475" s="27">
        <f t="shared" si="296"/>
        <v>20</v>
      </c>
      <c r="M9475" s="27">
        <f t="shared" si="297"/>
        <v>20</v>
      </c>
    </row>
    <row r="9476" spans="1:13" x14ac:dyDescent="0.2">
      <c r="A9476">
        <v>7044</v>
      </c>
      <c r="B9476" s="4">
        <v>44083</v>
      </c>
      <c r="C9476" t="s">
        <v>39</v>
      </c>
      <c r="D9476" t="s">
        <v>15</v>
      </c>
      <c r="E9476" s="2" t="str">
        <f>VLOOKUP('SampleSuperstore - Main Data'!D9476,Reference!$A$26:$B$74,2,FALSE)</f>
        <v>West</v>
      </c>
      <c r="F9476" s="22" t="s">
        <v>13</v>
      </c>
      <c r="G9476" s="22" t="s">
        <v>14</v>
      </c>
      <c r="H9476" s="24">
        <f>VLOOKUP($G9476, Reference!$A$3:$C$20, 2,FALSE)*I9476</f>
        <v>135</v>
      </c>
      <c r="I9476" s="22">
        <v>3</v>
      </c>
      <c r="J9476" s="26" cm="1">
        <f t="array" ref="J9476">IFERROR(_xlfn.IFS(AND(C9476="Corporate", F9476="Technology"), 3%, C9476="Corporate", 1%),0%)</f>
        <v>0</v>
      </c>
      <c r="K9476" s="24">
        <f>VLOOKUP($G9476, Reference!$A$3:$C$20, 3,FALSE)*I9476</f>
        <v>105</v>
      </c>
      <c r="L9476" s="27">
        <f t="shared" si="296"/>
        <v>30</v>
      </c>
      <c r="M9476" s="27">
        <f t="shared" si="297"/>
        <v>30</v>
      </c>
    </row>
    <row r="9477" spans="1:13" x14ac:dyDescent="0.2">
      <c r="A9477">
        <v>7045</v>
      </c>
      <c r="B9477" s="4">
        <v>44083</v>
      </c>
      <c r="C9477" t="s">
        <v>39</v>
      </c>
      <c r="D9477" t="s">
        <v>15</v>
      </c>
      <c r="E9477" s="2" t="str">
        <f>VLOOKUP('SampleSuperstore - Main Data'!D9477,Reference!$A$26:$B$74,2,FALSE)</f>
        <v>West</v>
      </c>
      <c r="F9477" s="22" t="s">
        <v>23</v>
      </c>
      <c r="G9477" s="22" t="s">
        <v>24</v>
      </c>
      <c r="H9477" s="24">
        <f>VLOOKUP($G9477, Reference!$A$3:$C$20, 2,FALSE)*I9477</f>
        <v>198</v>
      </c>
      <c r="I9477" s="22">
        <v>2</v>
      </c>
      <c r="J9477" s="26" cm="1">
        <f t="array" ref="J9477">IFERROR(_xlfn.IFS(AND(C9477="Corporate", F9477="Technology"), 3%, C9477="Corporate", 1%),0%)</f>
        <v>0</v>
      </c>
      <c r="K9477" s="24">
        <f>VLOOKUP($G9477, Reference!$A$3:$C$20, 3,FALSE)*I9477</f>
        <v>158</v>
      </c>
      <c r="L9477" s="27">
        <f t="shared" si="296"/>
        <v>40</v>
      </c>
      <c r="M9477" s="27">
        <f t="shared" si="297"/>
        <v>40</v>
      </c>
    </row>
    <row r="9478" spans="1:13" x14ac:dyDescent="0.2">
      <c r="A9478">
        <v>7046</v>
      </c>
      <c r="B9478" s="4">
        <v>44083</v>
      </c>
      <c r="C9478" t="s">
        <v>39</v>
      </c>
      <c r="D9478" t="s">
        <v>47</v>
      </c>
      <c r="E9478" s="2" t="str">
        <f>VLOOKUP('SampleSuperstore - Main Data'!D9478,Reference!$A$26:$B$74,2,FALSE)</f>
        <v>South</v>
      </c>
      <c r="F9478" s="22" t="s">
        <v>23</v>
      </c>
      <c r="G9478" s="22" t="s">
        <v>37</v>
      </c>
      <c r="H9478" s="24">
        <f>VLOOKUP($G9478, Reference!$A$3:$C$20, 2,FALSE)*I9478</f>
        <v>18</v>
      </c>
      <c r="I9478" s="22">
        <v>2</v>
      </c>
      <c r="J9478" s="26" cm="1">
        <f t="array" ref="J9478">IFERROR(_xlfn.IFS(AND(C9478="Corporate", F9478="Technology"), 3%, C9478="Corporate", 1%),0%)</f>
        <v>0</v>
      </c>
      <c r="K9478" s="24">
        <f>VLOOKUP($G9478, Reference!$A$3:$C$20, 3,FALSE)*I9478</f>
        <v>10</v>
      </c>
      <c r="L9478" s="27">
        <f t="shared" si="296"/>
        <v>8</v>
      </c>
      <c r="M9478" s="27">
        <f t="shared" si="297"/>
        <v>8</v>
      </c>
    </row>
    <row r="9479" spans="1:13" x14ac:dyDescent="0.2">
      <c r="A9479">
        <v>7047</v>
      </c>
      <c r="B9479" s="4">
        <v>44084</v>
      </c>
      <c r="C9479" t="s">
        <v>39</v>
      </c>
      <c r="D9479" t="s">
        <v>12</v>
      </c>
      <c r="E9479" s="2" t="str">
        <f>VLOOKUP('SampleSuperstore - Main Data'!D9479,Reference!$A$26:$B$74,2,FALSE)</f>
        <v>West</v>
      </c>
      <c r="F9479" s="22" t="s">
        <v>13</v>
      </c>
      <c r="G9479" s="22" t="s">
        <v>26</v>
      </c>
      <c r="H9479" s="24">
        <f>VLOOKUP($G9479, Reference!$A$3:$C$20, 2,FALSE)*I9479</f>
        <v>2.5</v>
      </c>
      <c r="I9479" s="22">
        <v>1</v>
      </c>
      <c r="J9479" s="26" cm="1">
        <f t="array" ref="J9479">IFERROR(_xlfn.IFS(AND(C9479="Corporate", F9479="Technology"), 3%, C9479="Corporate", 1%),0%)</f>
        <v>0</v>
      </c>
      <c r="K9479" s="24">
        <f>VLOOKUP($G9479, Reference!$A$3:$C$20, 3,FALSE)*I9479</f>
        <v>2</v>
      </c>
      <c r="L9479" s="27">
        <f t="shared" si="296"/>
        <v>0.5</v>
      </c>
      <c r="M9479" s="27">
        <f t="shared" si="297"/>
        <v>0.5</v>
      </c>
    </row>
    <row r="9480" spans="1:13" x14ac:dyDescent="0.2">
      <c r="A9480">
        <v>7048</v>
      </c>
      <c r="B9480" s="4">
        <v>44084</v>
      </c>
      <c r="C9480" t="s">
        <v>39</v>
      </c>
      <c r="D9480" t="s">
        <v>36</v>
      </c>
      <c r="E9480" s="2" t="str">
        <f>VLOOKUP('SampleSuperstore - Main Data'!D9480,Reference!$A$26:$B$74,2,FALSE)</f>
        <v>East</v>
      </c>
      <c r="F9480" s="22" t="s">
        <v>29</v>
      </c>
      <c r="G9480" s="22" t="s">
        <v>50</v>
      </c>
      <c r="H9480" s="24">
        <f>VLOOKUP($G9480, Reference!$A$3:$C$20, 2,FALSE)*I9480</f>
        <v>1194</v>
      </c>
      <c r="I9480" s="22">
        <v>6</v>
      </c>
      <c r="J9480" s="26" cm="1">
        <f t="array" ref="J9480">IFERROR(_xlfn.IFS(AND(C9480="Corporate", F9480="Technology"), 3%, C9480="Corporate", 1%),0%)</f>
        <v>0</v>
      </c>
      <c r="K9480" s="24">
        <f>VLOOKUP($G9480, Reference!$A$3:$C$20, 3,FALSE)*I9480</f>
        <v>990</v>
      </c>
      <c r="L9480" s="27">
        <f t="shared" si="296"/>
        <v>204</v>
      </c>
      <c r="M9480" s="27">
        <f t="shared" si="297"/>
        <v>204</v>
      </c>
    </row>
    <row r="9481" spans="1:13" x14ac:dyDescent="0.2">
      <c r="A9481">
        <v>7049</v>
      </c>
      <c r="B9481" s="4">
        <v>44084</v>
      </c>
      <c r="C9481" t="s">
        <v>39</v>
      </c>
      <c r="D9481" t="s">
        <v>31</v>
      </c>
      <c r="E9481" s="2" t="str">
        <f>VLOOKUP('SampleSuperstore - Main Data'!D9481,Reference!$A$26:$B$74,2,FALSE)</f>
        <v>Central</v>
      </c>
      <c r="F9481" s="22" t="s">
        <v>29</v>
      </c>
      <c r="G9481" s="22" t="s">
        <v>50</v>
      </c>
      <c r="H9481" s="24">
        <f>VLOOKUP($G9481, Reference!$A$3:$C$20, 2,FALSE)*I9481</f>
        <v>1592</v>
      </c>
      <c r="I9481" s="22">
        <v>8</v>
      </c>
      <c r="J9481" s="26" cm="1">
        <f t="array" ref="J9481">IFERROR(_xlfn.IFS(AND(C9481="Corporate", F9481="Technology"), 3%, C9481="Corporate", 1%),0%)</f>
        <v>0</v>
      </c>
      <c r="K9481" s="24">
        <f>VLOOKUP($G9481, Reference!$A$3:$C$20, 3,FALSE)*I9481</f>
        <v>1320</v>
      </c>
      <c r="L9481" s="27">
        <f t="shared" si="296"/>
        <v>272</v>
      </c>
      <c r="M9481" s="27">
        <f t="shared" si="297"/>
        <v>272</v>
      </c>
    </row>
    <row r="9482" spans="1:13" x14ac:dyDescent="0.2">
      <c r="A9482">
        <v>7050</v>
      </c>
      <c r="B9482" s="4">
        <v>44084</v>
      </c>
      <c r="C9482" t="s">
        <v>39</v>
      </c>
      <c r="D9482" t="s">
        <v>32</v>
      </c>
      <c r="E9482" s="2" t="str">
        <f>VLOOKUP('SampleSuperstore - Main Data'!D9482,Reference!$A$26:$B$74,2,FALSE)</f>
        <v>South</v>
      </c>
      <c r="F9482" s="22" t="s">
        <v>13</v>
      </c>
      <c r="G9482" s="22" t="s">
        <v>14</v>
      </c>
      <c r="H9482" s="24">
        <f>VLOOKUP($G9482, Reference!$A$3:$C$20, 2,FALSE)*I9482</f>
        <v>45</v>
      </c>
      <c r="I9482" s="22">
        <v>1</v>
      </c>
      <c r="J9482" s="26" cm="1">
        <f t="array" ref="J9482">IFERROR(_xlfn.IFS(AND(C9482="Corporate", F9482="Technology"), 3%, C9482="Corporate", 1%),0%)</f>
        <v>0</v>
      </c>
      <c r="K9482" s="24">
        <f>VLOOKUP($G9482, Reference!$A$3:$C$20, 3,FALSE)*I9482</f>
        <v>35</v>
      </c>
      <c r="L9482" s="27">
        <f t="shared" si="296"/>
        <v>10</v>
      </c>
      <c r="M9482" s="27">
        <f t="shared" si="297"/>
        <v>10</v>
      </c>
    </row>
    <row r="9483" spans="1:13" x14ac:dyDescent="0.2">
      <c r="A9483">
        <v>7074</v>
      </c>
      <c r="B9483" s="4">
        <v>44084</v>
      </c>
      <c r="C9483" t="s">
        <v>39</v>
      </c>
      <c r="D9483" t="s">
        <v>80</v>
      </c>
      <c r="E9483" s="2" t="str">
        <f>VLOOKUP('SampleSuperstore - Main Data'!D9483,Reference!$A$26:$B$74,2,FALSE)</f>
        <v>East</v>
      </c>
      <c r="F9483" s="22" t="s">
        <v>13</v>
      </c>
      <c r="G9483" s="22" t="s">
        <v>14</v>
      </c>
      <c r="H9483" s="24">
        <f>VLOOKUP($G9483, Reference!$A$3:$C$20, 2,FALSE)*I9483</f>
        <v>360</v>
      </c>
      <c r="I9483" s="22">
        <v>8</v>
      </c>
      <c r="J9483" s="26" cm="1">
        <f t="array" ref="J9483">IFERROR(_xlfn.IFS(AND(C9483="Corporate", F9483="Technology"), 3%, C9483="Corporate", 1%),0%)</f>
        <v>0</v>
      </c>
      <c r="K9483" s="24">
        <f>VLOOKUP($G9483, Reference!$A$3:$C$20, 3,FALSE)*I9483</f>
        <v>280</v>
      </c>
      <c r="L9483" s="27">
        <f t="shared" si="296"/>
        <v>80</v>
      </c>
      <c r="M9483" s="27">
        <f t="shared" si="297"/>
        <v>80</v>
      </c>
    </row>
    <row r="9484" spans="1:13" x14ac:dyDescent="0.2">
      <c r="A9484">
        <v>7075</v>
      </c>
      <c r="B9484" s="4">
        <v>44084</v>
      </c>
      <c r="C9484" t="s">
        <v>39</v>
      </c>
      <c r="D9484" t="s">
        <v>27</v>
      </c>
      <c r="E9484" s="2" t="str">
        <f>VLOOKUP('SampleSuperstore - Main Data'!D9484,Reference!$A$26:$B$74,2,FALSE)</f>
        <v>East</v>
      </c>
      <c r="F9484" s="22" t="s">
        <v>23</v>
      </c>
      <c r="G9484" s="22" t="s">
        <v>37</v>
      </c>
      <c r="H9484" s="24">
        <f>VLOOKUP($G9484, Reference!$A$3:$C$20, 2,FALSE)*I9484</f>
        <v>18</v>
      </c>
      <c r="I9484" s="22">
        <v>2</v>
      </c>
      <c r="J9484" s="26" cm="1">
        <f t="array" ref="J9484">IFERROR(_xlfn.IFS(AND(C9484="Corporate", F9484="Technology"), 3%, C9484="Corporate", 1%),0%)</f>
        <v>0</v>
      </c>
      <c r="K9484" s="24">
        <f>VLOOKUP($G9484, Reference!$A$3:$C$20, 3,FALSE)*I9484</f>
        <v>10</v>
      </c>
      <c r="L9484" s="27">
        <f t="shared" si="296"/>
        <v>8</v>
      </c>
      <c r="M9484" s="27">
        <f t="shared" si="297"/>
        <v>8</v>
      </c>
    </row>
    <row r="9485" spans="1:13" x14ac:dyDescent="0.2">
      <c r="A9485">
        <v>7076</v>
      </c>
      <c r="B9485" s="4">
        <v>44084</v>
      </c>
      <c r="C9485" t="s">
        <v>39</v>
      </c>
      <c r="D9485" t="s">
        <v>25</v>
      </c>
      <c r="E9485" s="2" t="str">
        <f>VLOOKUP('SampleSuperstore - Main Data'!D9485,Reference!$A$26:$B$74,2,FALSE)</f>
        <v>Central</v>
      </c>
      <c r="F9485" s="22" t="s">
        <v>13</v>
      </c>
      <c r="G9485" s="22" t="s">
        <v>14</v>
      </c>
      <c r="H9485" s="24">
        <f>VLOOKUP($G9485, Reference!$A$3:$C$20, 2,FALSE)*I9485</f>
        <v>135</v>
      </c>
      <c r="I9485" s="22">
        <v>3</v>
      </c>
      <c r="J9485" s="26" cm="1">
        <f t="array" ref="J9485">IFERROR(_xlfn.IFS(AND(C9485="Corporate", F9485="Technology"), 3%, C9485="Corporate", 1%),0%)</f>
        <v>0</v>
      </c>
      <c r="K9485" s="24">
        <f>VLOOKUP($G9485, Reference!$A$3:$C$20, 3,FALSE)*I9485</f>
        <v>105</v>
      </c>
      <c r="L9485" s="27">
        <f t="shared" si="296"/>
        <v>30</v>
      </c>
      <c r="M9485" s="27">
        <f t="shared" si="297"/>
        <v>30</v>
      </c>
    </row>
    <row r="9486" spans="1:13" x14ac:dyDescent="0.2">
      <c r="A9486">
        <v>7077</v>
      </c>
      <c r="B9486" s="4">
        <v>44084</v>
      </c>
      <c r="C9486" t="s">
        <v>39</v>
      </c>
      <c r="D9486" t="s">
        <v>25</v>
      </c>
      <c r="E9486" s="2" t="str">
        <f>VLOOKUP('SampleSuperstore - Main Data'!D9486,Reference!$A$26:$B$74,2,FALSE)</f>
        <v>Central</v>
      </c>
      <c r="F9486" s="22" t="s">
        <v>13</v>
      </c>
      <c r="G9486" s="22" t="s">
        <v>49</v>
      </c>
      <c r="H9486" s="24">
        <f>VLOOKUP($G9486, Reference!$A$3:$C$20, 2,FALSE)*I9486</f>
        <v>120</v>
      </c>
      <c r="I9486" s="22">
        <v>3</v>
      </c>
      <c r="J9486" s="26" cm="1">
        <f t="array" ref="J9486">IFERROR(_xlfn.IFS(AND(C9486="Corporate", F9486="Technology"), 3%, C9486="Corporate", 1%),0%)</f>
        <v>0</v>
      </c>
      <c r="K9486" s="24">
        <f>VLOOKUP($G9486, Reference!$A$3:$C$20, 3,FALSE)*I9486</f>
        <v>105</v>
      </c>
      <c r="L9486" s="27">
        <f t="shared" si="296"/>
        <v>15</v>
      </c>
      <c r="M9486" s="27">
        <f t="shared" si="297"/>
        <v>15</v>
      </c>
    </row>
    <row r="9487" spans="1:13" x14ac:dyDescent="0.2">
      <c r="A9487">
        <v>7078</v>
      </c>
      <c r="B9487" s="4">
        <v>44084</v>
      </c>
      <c r="C9487" t="s">
        <v>39</v>
      </c>
      <c r="D9487" t="s">
        <v>15</v>
      </c>
      <c r="E9487" s="2" t="str">
        <f>VLOOKUP('SampleSuperstore - Main Data'!D9487,Reference!$A$26:$B$74,2,FALSE)</f>
        <v>West</v>
      </c>
      <c r="F9487" s="22" t="s">
        <v>13</v>
      </c>
      <c r="G9487" s="22" t="s">
        <v>26</v>
      </c>
      <c r="H9487" s="24">
        <f>VLOOKUP($G9487, Reference!$A$3:$C$20, 2,FALSE)*I9487</f>
        <v>17.5</v>
      </c>
      <c r="I9487" s="22">
        <v>7</v>
      </c>
      <c r="J9487" s="26" cm="1">
        <f t="array" ref="J9487">IFERROR(_xlfn.IFS(AND(C9487="Corporate", F9487="Technology"), 3%, C9487="Corporate", 1%),0%)</f>
        <v>0</v>
      </c>
      <c r="K9487" s="24">
        <f>VLOOKUP($G9487, Reference!$A$3:$C$20, 3,FALSE)*I9487</f>
        <v>14</v>
      </c>
      <c r="L9487" s="27">
        <f t="shared" si="296"/>
        <v>3.5</v>
      </c>
      <c r="M9487" s="27">
        <f t="shared" si="297"/>
        <v>3.5</v>
      </c>
    </row>
    <row r="9488" spans="1:13" x14ac:dyDescent="0.2">
      <c r="A9488">
        <v>7079</v>
      </c>
      <c r="B9488" s="4">
        <v>44085</v>
      </c>
      <c r="C9488" t="s">
        <v>39</v>
      </c>
      <c r="D9488" t="s">
        <v>40</v>
      </c>
      <c r="E9488" s="2" t="str">
        <f>VLOOKUP('SampleSuperstore - Main Data'!D9488,Reference!$A$26:$B$74,2,FALSE)</f>
        <v>East</v>
      </c>
      <c r="F9488" s="22" t="s">
        <v>13</v>
      </c>
      <c r="G9488" s="22" t="s">
        <v>16</v>
      </c>
      <c r="H9488" s="24">
        <f>VLOOKUP($G9488, Reference!$A$3:$C$20, 2,FALSE)*I9488</f>
        <v>57</v>
      </c>
      <c r="I9488" s="22">
        <v>3</v>
      </c>
      <c r="J9488" s="26" cm="1">
        <f t="array" ref="J9488">IFERROR(_xlfn.IFS(AND(C9488="Corporate", F9488="Technology"), 3%, C9488="Corporate", 1%),0%)</f>
        <v>0</v>
      </c>
      <c r="K9488" s="24">
        <f>VLOOKUP($G9488, Reference!$A$3:$C$20, 3,FALSE)*I9488</f>
        <v>30</v>
      </c>
      <c r="L9488" s="27">
        <f t="shared" si="296"/>
        <v>27</v>
      </c>
      <c r="M9488" s="27">
        <f t="shared" si="297"/>
        <v>27</v>
      </c>
    </row>
    <row r="9489" spans="1:13" x14ac:dyDescent="0.2">
      <c r="A9489">
        <v>7100</v>
      </c>
      <c r="B9489" s="4">
        <v>44085</v>
      </c>
      <c r="C9489" t="s">
        <v>39</v>
      </c>
      <c r="D9489" t="s">
        <v>52</v>
      </c>
      <c r="E9489" s="2" t="str">
        <f>VLOOKUP('SampleSuperstore - Main Data'!D9489,Reference!$A$26:$B$74,2,FALSE)</f>
        <v>East</v>
      </c>
      <c r="F9489" s="22" t="s">
        <v>13</v>
      </c>
      <c r="G9489" s="22" t="s">
        <v>35</v>
      </c>
      <c r="H9489" s="24">
        <f>VLOOKUP($G9489, Reference!$A$3:$C$20, 2,FALSE)*I9489</f>
        <v>96</v>
      </c>
      <c r="I9489" s="22">
        <v>4</v>
      </c>
      <c r="J9489" s="26" cm="1">
        <f t="array" ref="J9489">IFERROR(_xlfn.IFS(AND(C9489="Corporate", F9489="Technology"), 3%, C9489="Corporate", 1%),0%)</f>
        <v>0</v>
      </c>
      <c r="K9489" s="24">
        <f>VLOOKUP($G9489, Reference!$A$3:$C$20, 3,FALSE)*I9489</f>
        <v>76</v>
      </c>
      <c r="L9489" s="27">
        <f t="shared" si="296"/>
        <v>20</v>
      </c>
      <c r="M9489" s="27">
        <f t="shared" si="297"/>
        <v>20</v>
      </c>
    </row>
    <row r="9490" spans="1:13" x14ac:dyDescent="0.2">
      <c r="A9490">
        <v>7101</v>
      </c>
      <c r="B9490" s="4">
        <v>44086</v>
      </c>
      <c r="C9490" t="s">
        <v>39</v>
      </c>
      <c r="D9490" t="s">
        <v>31</v>
      </c>
      <c r="E9490" s="2" t="str">
        <f>VLOOKUP('SampleSuperstore - Main Data'!D9490,Reference!$A$26:$B$74,2,FALSE)</f>
        <v>Central</v>
      </c>
      <c r="F9490" s="22" t="s">
        <v>13</v>
      </c>
      <c r="G9490" s="22" t="s">
        <v>49</v>
      </c>
      <c r="H9490" s="24">
        <f>VLOOKUP($G9490, Reference!$A$3:$C$20, 2,FALSE)*I9490</f>
        <v>120</v>
      </c>
      <c r="I9490" s="22">
        <v>3</v>
      </c>
      <c r="J9490" s="26" cm="1">
        <f t="array" ref="J9490">IFERROR(_xlfn.IFS(AND(C9490="Corporate", F9490="Technology"), 3%, C9490="Corporate", 1%),0%)</f>
        <v>0</v>
      </c>
      <c r="K9490" s="24">
        <f>VLOOKUP($G9490, Reference!$A$3:$C$20, 3,FALSE)*I9490</f>
        <v>105</v>
      </c>
      <c r="L9490" s="27">
        <f t="shared" si="296"/>
        <v>15</v>
      </c>
      <c r="M9490" s="27">
        <f t="shared" si="297"/>
        <v>15</v>
      </c>
    </row>
    <row r="9491" spans="1:13" x14ac:dyDescent="0.2">
      <c r="A9491">
        <v>7102</v>
      </c>
      <c r="B9491" s="4">
        <v>44086</v>
      </c>
      <c r="C9491" t="s">
        <v>39</v>
      </c>
      <c r="D9491" t="s">
        <v>15</v>
      </c>
      <c r="E9491" s="2" t="str">
        <f>VLOOKUP('SampleSuperstore - Main Data'!D9491,Reference!$A$26:$B$74,2,FALSE)</f>
        <v>West</v>
      </c>
      <c r="F9491" s="22" t="s">
        <v>13</v>
      </c>
      <c r="G9491" s="22" t="s">
        <v>14</v>
      </c>
      <c r="H9491" s="24">
        <f>VLOOKUP($G9491, Reference!$A$3:$C$20, 2,FALSE)*I9491</f>
        <v>180</v>
      </c>
      <c r="I9491" s="22">
        <v>4</v>
      </c>
      <c r="J9491" s="26" cm="1">
        <f t="array" ref="J9491">IFERROR(_xlfn.IFS(AND(C9491="Corporate", F9491="Technology"), 3%, C9491="Corporate", 1%),0%)</f>
        <v>0</v>
      </c>
      <c r="K9491" s="24">
        <f>VLOOKUP($G9491, Reference!$A$3:$C$20, 3,FALSE)*I9491</f>
        <v>140</v>
      </c>
      <c r="L9491" s="27">
        <f t="shared" si="296"/>
        <v>40</v>
      </c>
      <c r="M9491" s="27">
        <f t="shared" si="297"/>
        <v>40</v>
      </c>
    </row>
    <row r="9492" spans="1:13" x14ac:dyDescent="0.2">
      <c r="A9492">
        <v>7103</v>
      </c>
      <c r="B9492" s="4">
        <v>44086</v>
      </c>
      <c r="C9492" t="s">
        <v>39</v>
      </c>
      <c r="D9492" t="s">
        <v>25</v>
      </c>
      <c r="E9492" s="2" t="str">
        <f>VLOOKUP('SampleSuperstore - Main Data'!D9492,Reference!$A$26:$B$74,2,FALSE)</f>
        <v>Central</v>
      </c>
      <c r="F9492" s="22" t="s">
        <v>13</v>
      </c>
      <c r="G9492" s="22" t="s">
        <v>53</v>
      </c>
      <c r="H9492" s="24">
        <f>VLOOKUP($G9492, Reference!$A$3:$C$20, 2,FALSE)*I9492</f>
        <v>12</v>
      </c>
      <c r="I9492" s="22">
        <v>1</v>
      </c>
      <c r="J9492" s="26" cm="1">
        <f t="array" ref="J9492">IFERROR(_xlfn.IFS(AND(C9492="Corporate", F9492="Technology"), 3%, C9492="Corporate", 1%),0%)</f>
        <v>0</v>
      </c>
      <c r="K9492" s="24">
        <f>VLOOKUP($G9492, Reference!$A$3:$C$20, 3,FALSE)*I9492</f>
        <v>9</v>
      </c>
      <c r="L9492" s="27">
        <f t="shared" si="296"/>
        <v>3</v>
      </c>
      <c r="M9492" s="27">
        <f t="shared" si="297"/>
        <v>3</v>
      </c>
    </row>
    <row r="9493" spans="1:13" x14ac:dyDescent="0.2">
      <c r="A9493">
        <v>7126</v>
      </c>
      <c r="B9493" s="4">
        <v>44086</v>
      </c>
      <c r="C9493" t="s">
        <v>39</v>
      </c>
      <c r="D9493" t="s">
        <v>57</v>
      </c>
      <c r="E9493" s="2" t="str">
        <f>VLOOKUP('SampleSuperstore - Main Data'!D9493,Reference!$A$26:$B$74,2,FALSE)</f>
        <v>South</v>
      </c>
      <c r="F9493" s="22" t="s">
        <v>13</v>
      </c>
      <c r="G9493" s="22" t="s">
        <v>20</v>
      </c>
      <c r="H9493" s="24">
        <f>VLOOKUP($G9493, Reference!$A$3:$C$20, 2,FALSE)*I9493</f>
        <v>34</v>
      </c>
      <c r="I9493" s="22">
        <v>2</v>
      </c>
      <c r="J9493" s="26" cm="1">
        <f t="array" ref="J9493">IFERROR(_xlfn.IFS(AND(C9493="Corporate", F9493="Technology"), 3%, C9493="Corporate", 1%),0%)</f>
        <v>0</v>
      </c>
      <c r="K9493" s="24">
        <f>VLOOKUP($G9493, Reference!$A$3:$C$20, 3,FALSE)*I9493</f>
        <v>20</v>
      </c>
      <c r="L9493" s="27">
        <f t="shared" si="296"/>
        <v>14</v>
      </c>
      <c r="M9493" s="27">
        <f t="shared" si="297"/>
        <v>14</v>
      </c>
    </row>
    <row r="9494" spans="1:13" x14ac:dyDescent="0.2">
      <c r="A9494">
        <v>7127</v>
      </c>
      <c r="B9494" s="4">
        <v>44087</v>
      </c>
      <c r="C9494" t="s">
        <v>39</v>
      </c>
      <c r="D9494" t="s">
        <v>55</v>
      </c>
      <c r="E9494" s="2" t="str">
        <f>VLOOKUP('SampleSuperstore - Main Data'!D9494,Reference!$A$26:$B$74,2,FALSE)</f>
        <v>Central</v>
      </c>
      <c r="F9494" s="22" t="s">
        <v>13</v>
      </c>
      <c r="G9494" s="22" t="s">
        <v>20</v>
      </c>
      <c r="H9494" s="24">
        <f>VLOOKUP($G9494, Reference!$A$3:$C$20, 2,FALSE)*I9494</f>
        <v>17</v>
      </c>
      <c r="I9494" s="22">
        <v>1</v>
      </c>
      <c r="J9494" s="26" cm="1">
        <f t="array" ref="J9494">IFERROR(_xlfn.IFS(AND(C9494="Corporate", F9494="Technology"), 3%, C9494="Corporate", 1%),0%)</f>
        <v>0</v>
      </c>
      <c r="K9494" s="24">
        <f>VLOOKUP($G9494, Reference!$A$3:$C$20, 3,FALSE)*I9494</f>
        <v>10</v>
      </c>
      <c r="L9494" s="27">
        <f t="shared" si="296"/>
        <v>7</v>
      </c>
      <c r="M9494" s="27">
        <f t="shared" si="297"/>
        <v>7</v>
      </c>
    </row>
    <row r="9495" spans="1:13" x14ac:dyDescent="0.2">
      <c r="A9495">
        <v>7128</v>
      </c>
      <c r="B9495" s="4">
        <v>44087</v>
      </c>
      <c r="C9495" t="s">
        <v>39</v>
      </c>
      <c r="D9495" t="s">
        <v>21</v>
      </c>
      <c r="E9495" s="2" t="str">
        <f>VLOOKUP('SampleSuperstore - Main Data'!D9495,Reference!$A$26:$B$74,2,FALSE)</f>
        <v>West</v>
      </c>
      <c r="F9495" s="22" t="s">
        <v>13</v>
      </c>
      <c r="G9495" s="22" t="s">
        <v>20</v>
      </c>
      <c r="H9495" s="24">
        <f>VLOOKUP($G9495, Reference!$A$3:$C$20, 2,FALSE)*I9495</f>
        <v>17</v>
      </c>
      <c r="I9495" s="22">
        <v>1</v>
      </c>
      <c r="J9495" s="26" cm="1">
        <f t="array" ref="J9495">IFERROR(_xlfn.IFS(AND(C9495="Corporate", F9495="Technology"), 3%, C9495="Corporate", 1%),0%)</f>
        <v>0</v>
      </c>
      <c r="K9495" s="24">
        <f>VLOOKUP($G9495, Reference!$A$3:$C$20, 3,FALSE)*I9495</f>
        <v>10</v>
      </c>
      <c r="L9495" s="27">
        <f t="shared" si="296"/>
        <v>7</v>
      </c>
      <c r="M9495" s="27">
        <f t="shared" si="297"/>
        <v>7</v>
      </c>
    </row>
    <row r="9496" spans="1:13" x14ac:dyDescent="0.2">
      <c r="A9496">
        <v>7152</v>
      </c>
      <c r="B9496" s="4">
        <v>44087</v>
      </c>
      <c r="C9496" t="s">
        <v>39</v>
      </c>
      <c r="D9496" t="s">
        <v>46</v>
      </c>
      <c r="E9496" s="2" t="str">
        <f>VLOOKUP('SampleSuperstore - Main Data'!D9496,Reference!$A$26:$B$74,2,FALSE)</f>
        <v>Central</v>
      </c>
      <c r="F9496" s="22" t="s">
        <v>29</v>
      </c>
      <c r="G9496" s="22" t="s">
        <v>50</v>
      </c>
      <c r="H9496" s="24">
        <f>VLOOKUP($G9496, Reference!$A$3:$C$20, 2,FALSE)*I9496</f>
        <v>199</v>
      </c>
      <c r="I9496" s="22">
        <v>1</v>
      </c>
      <c r="J9496" s="26" cm="1">
        <f t="array" ref="J9496">IFERROR(_xlfn.IFS(AND(C9496="Corporate", F9496="Technology"), 3%, C9496="Corporate", 1%),0%)</f>
        <v>0</v>
      </c>
      <c r="K9496" s="24">
        <f>VLOOKUP($G9496, Reference!$A$3:$C$20, 3,FALSE)*I9496</f>
        <v>165</v>
      </c>
      <c r="L9496" s="27">
        <f t="shared" si="296"/>
        <v>34</v>
      </c>
      <c r="M9496" s="27">
        <f t="shared" si="297"/>
        <v>34</v>
      </c>
    </row>
    <row r="9497" spans="1:13" x14ac:dyDescent="0.2">
      <c r="A9497">
        <v>7153</v>
      </c>
      <c r="B9497" s="4">
        <v>44088</v>
      </c>
      <c r="C9497" t="s">
        <v>39</v>
      </c>
      <c r="D9497" t="s">
        <v>12</v>
      </c>
      <c r="E9497" s="2" t="str">
        <f>VLOOKUP('SampleSuperstore - Main Data'!D9497,Reference!$A$26:$B$74,2,FALSE)</f>
        <v>West</v>
      </c>
      <c r="F9497" s="22" t="s">
        <v>29</v>
      </c>
      <c r="G9497" s="22" t="s">
        <v>50</v>
      </c>
      <c r="H9497" s="24">
        <f>VLOOKUP($G9497, Reference!$A$3:$C$20, 2,FALSE)*I9497</f>
        <v>597</v>
      </c>
      <c r="I9497" s="22">
        <v>3</v>
      </c>
      <c r="J9497" s="26" cm="1">
        <f t="array" ref="J9497">IFERROR(_xlfn.IFS(AND(C9497="Corporate", F9497="Technology"), 3%, C9497="Corporate", 1%),0%)</f>
        <v>0</v>
      </c>
      <c r="K9497" s="24">
        <f>VLOOKUP($G9497, Reference!$A$3:$C$20, 3,FALSE)*I9497</f>
        <v>495</v>
      </c>
      <c r="L9497" s="27">
        <f t="shared" si="296"/>
        <v>102</v>
      </c>
      <c r="M9497" s="27">
        <f t="shared" si="297"/>
        <v>102</v>
      </c>
    </row>
    <row r="9498" spans="1:13" x14ac:dyDescent="0.2">
      <c r="A9498">
        <v>7183</v>
      </c>
      <c r="B9498" s="4">
        <v>44088</v>
      </c>
      <c r="C9498" t="s">
        <v>39</v>
      </c>
      <c r="D9498" t="s">
        <v>58</v>
      </c>
      <c r="E9498" s="2" t="str">
        <f>VLOOKUP('SampleSuperstore - Main Data'!D9498,Reference!$A$26:$B$74,2,FALSE)</f>
        <v>Central</v>
      </c>
      <c r="F9498" s="22" t="s">
        <v>13</v>
      </c>
      <c r="G9498" s="22" t="s">
        <v>49</v>
      </c>
      <c r="H9498" s="24">
        <f>VLOOKUP($G9498, Reference!$A$3:$C$20, 2,FALSE)*I9498</f>
        <v>160</v>
      </c>
      <c r="I9498" s="22">
        <v>4</v>
      </c>
      <c r="J9498" s="26" cm="1">
        <f t="array" ref="J9498">IFERROR(_xlfn.IFS(AND(C9498="Corporate", F9498="Technology"), 3%, C9498="Corporate", 1%),0%)</f>
        <v>0</v>
      </c>
      <c r="K9498" s="24">
        <f>VLOOKUP($G9498, Reference!$A$3:$C$20, 3,FALSE)*I9498</f>
        <v>140</v>
      </c>
      <c r="L9498" s="27">
        <f t="shared" si="296"/>
        <v>20</v>
      </c>
      <c r="M9498" s="27">
        <f t="shared" si="297"/>
        <v>20</v>
      </c>
    </row>
    <row r="9499" spans="1:13" x14ac:dyDescent="0.2">
      <c r="A9499">
        <v>7184</v>
      </c>
      <c r="B9499" s="4">
        <v>44088</v>
      </c>
      <c r="C9499" t="s">
        <v>39</v>
      </c>
      <c r="D9499" t="s">
        <v>21</v>
      </c>
      <c r="E9499" s="2" t="str">
        <f>VLOOKUP('SampleSuperstore - Main Data'!D9499,Reference!$A$26:$B$74,2,FALSE)</f>
        <v>West</v>
      </c>
      <c r="F9499" s="22" t="s">
        <v>29</v>
      </c>
      <c r="G9499" s="22" t="s">
        <v>33</v>
      </c>
      <c r="H9499" s="24">
        <f>VLOOKUP($G9499, Reference!$A$3:$C$20, 2,FALSE)*I9499</f>
        <v>15</v>
      </c>
      <c r="I9499" s="22">
        <v>3</v>
      </c>
      <c r="J9499" s="26" cm="1">
        <f t="array" ref="J9499">IFERROR(_xlfn.IFS(AND(C9499="Corporate", F9499="Technology"), 3%, C9499="Corporate", 1%),0%)</f>
        <v>0</v>
      </c>
      <c r="K9499" s="24">
        <f>VLOOKUP($G9499, Reference!$A$3:$C$20, 3,FALSE)*I9499</f>
        <v>7.5</v>
      </c>
      <c r="L9499" s="27">
        <f t="shared" si="296"/>
        <v>7.5</v>
      </c>
      <c r="M9499" s="27">
        <f t="shared" si="297"/>
        <v>7.5</v>
      </c>
    </row>
    <row r="9500" spans="1:13" x14ac:dyDescent="0.2">
      <c r="A9500">
        <v>7185</v>
      </c>
      <c r="B9500" s="4">
        <v>44088</v>
      </c>
      <c r="C9500" t="s">
        <v>39</v>
      </c>
      <c r="D9500" t="s">
        <v>15</v>
      </c>
      <c r="E9500" s="2" t="str">
        <f>VLOOKUP('SampleSuperstore - Main Data'!D9500,Reference!$A$26:$B$74,2,FALSE)</f>
        <v>West</v>
      </c>
      <c r="F9500" s="22" t="s">
        <v>23</v>
      </c>
      <c r="G9500" s="22" t="s">
        <v>37</v>
      </c>
      <c r="H9500" s="24">
        <f>VLOOKUP($G9500, Reference!$A$3:$C$20, 2,FALSE)*I9500</f>
        <v>27</v>
      </c>
      <c r="I9500" s="22">
        <v>3</v>
      </c>
      <c r="J9500" s="26" cm="1">
        <f t="array" ref="J9500">IFERROR(_xlfn.IFS(AND(C9500="Corporate", F9500="Technology"), 3%, C9500="Corporate", 1%),0%)</f>
        <v>0</v>
      </c>
      <c r="K9500" s="24">
        <f>VLOOKUP($G9500, Reference!$A$3:$C$20, 3,FALSE)*I9500</f>
        <v>15</v>
      </c>
      <c r="L9500" s="27">
        <f t="shared" si="296"/>
        <v>12</v>
      </c>
      <c r="M9500" s="27">
        <f t="shared" si="297"/>
        <v>12</v>
      </c>
    </row>
    <row r="9501" spans="1:13" x14ac:dyDescent="0.2">
      <c r="A9501">
        <v>7186</v>
      </c>
      <c r="B9501" s="4">
        <v>44088</v>
      </c>
      <c r="C9501" t="s">
        <v>39</v>
      </c>
      <c r="D9501" t="s">
        <v>15</v>
      </c>
      <c r="E9501" s="2" t="str">
        <f>VLOOKUP('SampleSuperstore - Main Data'!D9501,Reference!$A$26:$B$74,2,FALSE)</f>
        <v>West</v>
      </c>
      <c r="F9501" s="22" t="s">
        <v>29</v>
      </c>
      <c r="G9501" s="22" t="s">
        <v>50</v>
      </c>
      <c r="H9501" s="24">
        <f>VLOOKUP($G9501, Reference!$A$3:$C$20, 2,FALSE)*I9501</f>
        <v>597</v>
      </c>
      <c r="I9501" s="22">
        <v>3</v>
      </c>
      <c r="J9501" s="26" cm="1">
        <f t="array" ref="J9501">IFERROR(_xlfn.IFS(AND(C9501="Corporate", F9501="Technology"), 3%, C9501="Corporate", 1%),0%)</f>
        <v>0</v>
      </c>
      <c r="K9501" s="24">
        <f>VLOOKUP($G9501, Reference!$A$3:$C$20, 3,FALSE)*I9501</f>
        <v>495</v>
      </c>
      <c r="L9501" s="27">
        <f t="shared" si="296"/>
        <v>102</v>
      </c>
      <c r="M9501" s="27">
        <f t="shared" si="297"/>
        <v>102</v>
      </c>
    </row>
    <row r="9502" spans="1:13" x14ac:dyDescent="0.2">
      <c r="A9502">
        <v>7187</v>
      </c>
      <c r="B9502" s="4">
        <v>44089</v>
      </c>
      <c r="C9502" t="s">
        <v>39</v>
      </c>
      <c r="D9502" t="s">
        <v>15</v>
      </c>
      <c r="E9502" s="2" t="str">
        <f>VLOOKUP('SampleSuperstore - Main Data'!D9502,Reference!$A$26:$B$74,2,FALSE)</f>
        <v>West</v>
      </c>
      <c r="F9502" s="22" t="s">
        <v>13</v>
      </c>
      <c r="G9502" s="22" t="s">
        <v>26</v>
      </c>
      <c r="H9502" s="24">
        <f>VLOOKUP($G9502, Reference!$A$3:$C$20, 2,FALSE)*I9502</f>
        <v>5</v>
      </c>
      <c r="I9502" s="22">
        <v>2</v>
      </c>
      <c r="J9502" s="26" cm="1">
        <f t="array" ref="J9502">IFERROR(_xlfn.IFS(AND(C9502="Corporate", F9502="Technology"), 3%, C9502="Corporate", 1%),0%)</f>
        <v>0</v>
      </c>
      <c r="K9502" s="24">
        <f>VLOOKUP($G9502, Reference!$A$3:$C$20, 3,FALSE)*I9502</f>
        <v>4</v>
      </c>
      <c r="L9502" s="27">
        <f t="shared" si="296"/>
        <v>1</v>
      </c>
      <c r="M9502" s="27">
        <f t="shared" si="297"/>
        <v>1</v>
      </c>
    </row>
    <row r="9503" spans="1:13" x14ac:dyDescent="0.2">
      <c r="A9503">
        <v>7188</v>
      </c>
      <c r="B9503" s="4">
        <v>44089</v>
      </c>
      <c r="C9503" t="s">
        <v>39</v>
      </c>
      <c r="D9503" t="s">
        <v>36</v>
      </c>
      <c r="E9503" s="2" t="str">
        <f>VLOOKUP('SampleSuperstore - Main Data'!D9503,Reference!$A$26:$B$74,2,FALSE)</f>
        <v>East</v>
      </c>
      <c r="F9503" s="22" t="s">
        <v>29</v>
      </c>
      <c r="G9503" s="22" t="s">
        <v>30</v>
      </c>
      <c r="H9503" s="24">
        <f>VLOOKUP($G9503, Reference!$A$3:$C$20, 2,FALSE)*I9503</f>
        <v>4950</v>
      </c>
      <c r="I9503" s="22">
        <v>11</v>
      </c>
      <c r="J9503" s="26" cm="1">
        <f t="array" ref="J9503">IFERROR(_xlfn.IFS(AND(C9503="Corporate", F9503="Technology"), 3%, C9503="Corporate", 1%),0%)</f>
        <v>0</v>
      </c>
      <c r="K9503" s="24">
        <f>VLOOKUP($G9503, Reference!$A$3:$C$20, 3,FALSE)*I9503</f>
        <v>4400</v>
      </c>
      <c r="L9503" s="27">
        <f t="shared" si="296"/>
        <v>550</v>
      </c>
      <c r="M9503" s="27">
        <f t="shared" si="297"/>
        <v>550</v>
      </c>
    </row>
    <row r="9504" spans="1:13" x14ac:dyDescent="0.2">
      <c r="A9504">
        <v>7214</v>
      </c>
      <c r="B9504" s="4">
        <v>44090</v>
      </c>
      <c r="C9504" t="s">
        <v>39</v>
      </c>
      <c r="D9504" t="s">
        <v>32</v>
      </c>
      <c r="E9504" s="2" t="str">
        <f>VLOOKUP('SampleSuperstore - Main Data'!D9504,Reference!$A$26:$B$74,2,FALSE)</f>
        <v>South</v>
      </c>
      <c r="F9504" s="22" t="s">
        <v>13</v>
      </c>
      <c r="G9504" s="22" t="s">
        <v>16</v>
      </c>
      <c r="H9504" s="24">
        <f>VLOOKUP($G9504, Reference!$A$3:$C$20, 2,FALSE)*I9504</f>
        <v>38</v>
      </c>
      <c r="I9504" s="22">
        <v>2</v>
      </c>
      <c r="J9504" s="26" cm="1">
        <f t="array" ref="J9504">IFERROR(_xlfn.IFS(AND(C9504="Corporate", F9504="Technology"), 3%, C9504="Corporate", 1%),0%)</f>
        <v>0</v>
      </c>
      <c r="K9504" s="24">
        <f>VLOOKUP($G9504, Reference!$A$3:$C$20, 3,FALSE)*I9504</f>
        <v>20</v>
      </c>
      <c r="L9504" s="27">
        <f t="shared" si="296"/>
        <v>18</v>
      </c>
      <c r="M9504" s="27">
        <f t="shared" si="297"/>
        <v>18</v>
      </c>
    </row>
    <row r="9505" spans="1:13" x14ac:dyDescent="0.2">
      <c r="A9505">
        <v>7215</v>
      </c>
      <c r="B9505" s="4">
        <v>44090</v>
      </c>
      <c r="C9505" t="s">
        <v>39</v>
      </c>
      <c r="D9505" t="s">
        <v>18</v>
      </c>
      <c r="E9505" s="2" t="str">
        <f>VLOOKUP('SampleSuperstore - Main Data'!D9505,Reference!$A$26:$B$74,2,FALSE)</f>
        <v>South</v>
      </c>
      <c r="F9505" s="22" t="s">
        <v>13</v>
      </c>
      <c r="G9505" s="22" t="s">
        <v>49</v>
      </c>
      <c r="H9505" s="24">
        <f>VLOOKUP($G9505, Reference!$A$3:$C$20, 2,FALSE)*I9505</f>
        <v>360</v>
      </c>
      <c r="I9505" s="22">
        <v>9</v>
      </c>
      <c r="J9505" s="26" cm="1">
        <f t="array" ref="J9505">IFERROR(_xlfn.IFS(AND(C9505="Corporate", F9505="Technology"), 3%, C9505="Corporate", 1%),0%)</f>
        <v>0</v>
      </c>
      <c r="K9505" s="24">
        <f>VLOOKUP($G9505, Reference!$A$3:$C$20, 3,FALSE)*I9505</f>
        <v>315</v>
      </c>
      <c r="L9505" s="27">
        <f t="shared" si="296"/>
        <v>45</v>
      </c>
      <c r="M9505" s="27">
        <f t="shared" si="297"/>
        <v>45</v>
      </c>
    </row>
    <row r="9506" spans="1:13" x14ac:dyDescent="0.2">
      <c r="A9506">
        <v>7216</v>
      </c>
      <c r="B9506" s="4">
        <v>44090</v>
      </c>
      <c r="C9506" t="s">
        <v>39</v>
      </c>
      <c r="D9506" t="s">
        <v>54</v>
      </c>
      <c r="E9506" s="2" t="str">
        <f>VLOOKUP('SampleSuperstore - Main Data'!D9506,Reference!$A$26:$B$74,2,FALSE)</f>
        <v>East</v>
      </c>
      <c r="F9506" s="22" t="s">
        <v>23</v>
      </c>
      <c r="G9506" s="22" t="s">
        <v>37</v>
      </c>
      <c r="H9506" s="24">
        <f>VLOOKUP($G9506, Reference!$A$3:$C$20, 2,FALSE)*I9506</f>
        <v>54</v>
      </c>
      <c r="I9506" s="22">
        <v>6</v>
      </c>
      <c r="J9506" s="26" cm="1">
        <f t="array" ref="J9506">IFERROR(_xlfn.IFS(AND(C9506="Corporate", F9506="Technology"), 3%, C9506="Corporate", 1%),0%)</f>
        <v>0</v>
      </c>
      <c r="K9506" s="24">
        <f>VLOOKUP($G9506, Reference!$A$3:$C$20, 3,FALSE)*I9506</f>
        <v>30</v>
      </c>
      <c r="L9506" s="27">
        <f t="shared" si="296"/>
        <v>24</v>
      </c>
      <c r="M9506" s="27">
        <f t="shared" si="297"/>
        <v>24</v>
      </c>
    </row>
    <row r="9507" spans="1:13" x14ac:dyDescent="0.2">
      <c r="A9507">
        <v>7217</v>
      </c>
      <c r="B9507" s="4">
        <v>44090</v>
      </c>
      <c r="C9507" t="s">
        <v>39</v>
      </c>
      <c r="D9507" t="s">
        <v>46</v>
      </c>
      <c r="E9507" s="2" t="str">
        <f>VLOOKUP('SampleSuperstore - Main Data'!D9507,Reference!$A$26:$B$74,2,FALSE)</f>
        <v>Central</v>
      </c>
      <c r="F9507" s="22" t="s">
        <v>13</v>
      </c>
      <c r="G9507" s="22" t="s">
        <v>14</v>
      </c>
      <c r="H9507" s="24">
        <f>VLOOKUP($G9507, Reference!$A$3:$C$20, 2,FALSE)*I9507</f>
        <v>45</v>
      </c>
      <c r="I9507" s="22">
        <v>1</v>
      </c>
      <c r="J9507" s="26" cm="1">
        <f t="array" ref="J9507">IFERROR(_xlfn.IFS(AND(C9507="Corporate", F9507="Technology"), 3%, C9507="Corporate", 1%),0%)</f>
        <v>0</v>
      </c>
      <c r="K9507" s="24">
        <f>VLOOKUP($G9507, Reference!$A$3:$C$20, 3,FALSE)*I9507</f>
        <v>35</v>
      </c>
      <c r="L9507" s="27">
        <f t="shared" si="296"/>
        <v>10</v>
      </c>
      <c r="M9507" s="27">
        <f t="shared" si="297"/>
        <v>10</v>
      </c>
    </row>
    <row r="9508" spans="1:13" x14ac:dyDescent="0.2">
      <c r="A9508">
        <v>7238</v>
      </c>
      <c r="B9508" s="4">
        <v>44090</v>
      </c>
      <c r="C9508" t="s">
        <v>39</v>
      </c>
      <c r="D9508" t="s">
        <v>15</v>
      </c>
      <c r="E9508" s="2" t="str">
        <f>VLOOKUP('SampleSuperstore - Main Data'!D9508,Reference!$A$26:$B$74,2,FALSE)</f>
        <v>West</v>
      </c>
      <c r="F9508" s="22" t="s">
        <v>23</v>
      </c>
      <c r="G9508" s="22" t="s">
        <v>37</v>
      </c>
      <c r="H9508" s="24">
        <f>VLOOKUP($G9508, Reference!$A$3:$C$20, 2,FALSE)*I9508</f>
        <v>81</v>
      </c>
      <c r="I9508" s="22">
        <v>9</v>
      </c>
      <c r="J9508" s="26" cm="1">
        <f t="array" ref="J9508">IFERROR(_xlfn.IFS(AND(C9508="Corporate", F9508="Technology"), 3%, C9508="Corporate", 1%),0%)</f>
        <v>0</v>
      </c>
      <c r="K9508" s="24">
        <f>VLOOKUP($G9508, Reference!$A$3:$C$20, 3,FALSE)*I9508</f>
        <v>45</v>
      </c>
      <c r="L9508" s="27">
        <f t="shared" si="296"/>
        <v>36</v>
      </c>
      <c r="M9508" s="27">
        <f t="shared" si="297"/>
        <v>36</v>
      </c>
    </row>
    <row r="9509" spans="1:13" x14ac:dyDescent="0.2">
      <c r="A9509">
        <v>7239</v>
      </c>
      <c r="B9509" s="4">
        <v>44090</v>
      </c>
      <c r="C9509" t="s">
        <v>39</v>
      </c>
      <c r="D9509" t="s">
        <v>15</v>
      </c>
      <c r="E9509" s="2" t="str">
        <f>VLOOKUP('SampleSuperstore - Main Data'!D9509,Reference!$A$26:$B$74,2,FALSE)</f>
        <v>West</v>
      </c>
      <c r="F9509" s="22" t="s">
        <v>13</v>
      </c>
      <c r="G9509" s="22" t="s">
        <v>20</v>
      </c>
      <c r="H9509" s="24">
        <f>VLOOKUP($G9509, Reference!$A$3:$C$20, 2,FALSE)*I9509</f>
        <v>102</v>
      </c>
      <c r="I9509" s="22">
        <v>6</v>
      </c>
      <c r="J9509" s="26" cm="1">
        <f t="array" ref="J9509">IFERROR(_xlfn.IFS(AND(C9509="Corporate", F9509="Technology"), 3%, C9509="Corporate", 1%),0%)</f>
        <v>0</v>
      </c>
      <c r="K9509" s="24">
        <f>VLOOKUP($G9509, Reference!$A$3:$C$20, 3,FALSE)*I9509</f>
        <v>60</v>
      </c>
      <c r="L9509" s="27">
        <f t="shared" si="296"/>
        <v>42</v>
      </c>
      <c r="M9509" s="27">
        <f t="shared" si="297"/>
        <v>42</v>
      </c>
    </row>
    <row r="9510" spans="1:13" x14ac:dyDescent="0.2">
      <c r="A9510">
        <v>7240</v>
      </c>
      <c r="B9510" s="4">
        <v>44090</v>
      </c>
      <c r="C9510" t="s">
        <v>39</v>
      </c>
      <c r="D9510" t="s">
        <v>64</v>
      </c>
      <c r="E9510" s="2" t="str">
        <f>VLOOKUP('SampleSuperstore - Main Data'!D9510,Reference!$A$26:$B$74,2,FALSE)</f>
        <v>East</v>
      </c>
      <c r="F9510" s="22" t="s">
        <v>13</v>
      </c>
      <c r="G9510" s="22" t="s">
        <v>26</v>
      </c>
      <c r="H9510" s="24">
        <f>VLOOKUP($G9510, Reference!$A$3:$C$20, 2,FALSE)*I9510</f>
        <v>12.5</v>
      </c>
      <c r="I9510" s="22">
        <v>5</v>
      </c>
      <c r="J9510" s="26" cm="1">
        <f t="array" ref="J9510">IFERROR(_xlfn.IFS(AND(C9510="Corporate", F9510="Technology"), 3%, C9510="Corporate", 1%),0%)</f>
        <v>0</v>
      </c>
      <c r="K9510" s="24">
        <f>VLOOKUP($G9510, Reference!$A$3:$C$20, 3,FALSE)*I9510</f>
        <v>10</v>
      </c>
      <c r="L9510" s="27">
        <f t="shared" si="296"/>
        <v>2.5</v>
      </c>
      <c r="M9510" s="27">
        <f t="shared" si="297"/>
        <v>2.5</v>
      </c>
    </row>
    <row r="9511" spans="1:13" x14ac:dyDescent="0.2">
      <c r="A9511">
        <v>7241</v>
      </c>
      <c r="B9511" s="4">
        <v>44091</v>
      </c>
      <c r="C9511" t="s">
        <v>39</v>
      </c>
      <c r="D9511" t="s">
        <v>66</v>
      </c>
      <c r="E9511" s="2" t="str">
        <f>VLOOKUP('SampleSuperstore - Main Data'!D9511,Reference!$A$26:$B$74,2,FALSE)</f>
        <v>Central</v>
      </c>
      <c r="F9511" s="22" t="s">
        <v>23</v>
      </c>
      <c r="G9511" s="22" t="s">
        <v>59</v>
      </c>
      <c r="H9511" s="24">
        <f>VLOOKUP($G9511, Reference!$A$3:$C$20, 2,FALSE)*I9511</f>
        <v>85</v>
      </c>
      <c r="I9511" s="22">
        <v>1</v>
      </c>
      <c r="J9511" s="26" cm="1">
        <f t="array" ref="J9511">IFERROR(_xlfn.IFS(AND(C9511="Corporate", F9511="Technology"), 3%, C9511="Corporate", 1%),0%)</f>
        <v>0</v>
      </c>
      <c r="K9511" s="24">
        <f>VLOOKUP($G9511, Reference!$A$3:$C$20, 3,FALSE)*I9511</f>
        <v>75</v>
      </c>
      <c r="L9511" s="27">
        <f t="shared" si="296"/>
        <v>10</v>
      </c>
      <c r="M9511" s="27">
        <f t="shared" si="297"/>
        <v>10</v>
      </c>
    </row>
    <row r="9512" spans="1:13" x14ac:dyDescent="0.2">
      <c r="A9512">
        <v>7242</v>
      </c>
      <c r="B9512" s="4">
        <v>44091</v>
      </c>
      <c r="C9512" t="s">
        <v>39</v>
      </c>
      <c r="D9512" t="s">
        <v>34</v>
      </c>
      <c r="E9512" s="2" t="str">
        <f>VLOOKUP('SampleSuperstore - Main Data'!D9512,Reference!$A$26:$B$74,2,FALSE)</f>
        <v>South</v>
      </c>
      <c r="F9512" s="22" t="s">
        <v>13</v>
      </c>
      <c r="G9512" s="22" t="s">
        <v>28</v>
      </c>
      <c r="H9512" s="24">
        <f>VLOOKUP($G9512, Reference!$A$3:$C$20, 2,FALSE)*I9512</f>
        <v>30</v>
      </c>
      <c r="I9512" s="22">
        <v>2</v>
      </c>
      <c r="J9512" s="26" cm="1">
        <f t="array" ref="J9512">IFERROR(_xlfn.IFS(AND(C9512="Corporate", F9512="Technology"), 3%, C9512="Corporate", 1%),0%)</f>
        <v>0</v>
      </c>
      <c r="K9512" s="24">
        <f>VLOOKUP($G9512, Reference!$A$3:$C$20, 3,FALSE)*I9512</f>
        <v>24</v>
      </c>
      <c r="L9512" s="27">
        <f t="shared" si="296"/>
        <v>6</v>
      </c>
      <c r="M9512" s="27">
        <f t="shared" si="297"/>
        <v>6</v>
      </c>
    </row>
    <row r="9513" spans="1:13" x14ac:dyDescent="0.2">
      <c r="A9513">
        <v>7243</v>
      </c>
      <c r="B9513" s="4">
        <v>44091</v>
      </c>
      <c r="C9513" t="s">
        <v>39</v>
      </c>
      <c r="D9513" t="s">
        <v>15</v>
      </c>
      <c r="E9513" s="2" t="str">
        <f>VLOOKUP('SampleSuperstore - Main Data'!D9513,Reference!$A$26:$B$74,2,FALSE)</f>
        <v>West</v>
      </c>
      <c r="F9513" s="22" t="s">
        <v>13</v>
      </c>
      <c r="G9513" s="22" t="s">
        <v>35</v>
      </c>
      <c r="H9513" s="24">
        <f>VLOOKUP($G9513, Reference!$A$3:$C$20, 2,FALSE)*I9513</f>
        <v>72</v>
      </c>
      <c r="I9513" s="22">
        <v>3</v>
      </c>
      <c r="J9513" s="26" cm="1">
        <f t="array" ref="J9513">IFERROR(_xlfn.IFS(AND(C9513="Corporate", F9513="Technology"), 3%, C9513="Corporate", 1%),0%)</f>
        <v>0</v>
      </c>
      <c r="K9513" s="24">
        <f>VLOOKUP($G9513, Reference!$A$3:$C$20, 3,FALSE)*I9513</f>
        <v>57</v>
      </c>
      <c r="L9513" s="27">
        <f t="shared" si="296"/>
        <v>15</v>
      </c>
      <c r="M9513" s="27">
        <f t="shared" si="297"/>
        <v>15</v>
      </c>
    </row>
    <row r="9514" spans="1:13" x14ac:dyDescent="0.2">
      <c r="A9514">
        <v>7267</v>
      </c>
      <c r="B9514" s="4">
        <v>44092</v>
      </c>
      <c r="C9514" t="s">
        <v>39</v>
      </c>
      <c r="D9514" t="s">
        <v>25</v>
      </c>
      <c r="E9514" s="2" t="str">
        <f>VLOOKUP('SampleSuperstore - Main Data'!D9514,Reference!$A$26:$B$74,2,FALSE)</f>
        <v>Central</v>
      </c>
      <c r="F9514" s="22" t="s">
        <v>13</v>
      </c>
      <c r="G9514" s="22" t="s">
        <v>53</v>
      </c>
      <c r="H9514" s="24">
        <f>VLOOKUP($G9514, Reference!$A$3:$C$20, 2,FALSE)*I9514</f>
        <v>24</v>
      </c>
      <c r="I9514" s="22">
        <v>2</v>
      </c>
      <c r="J9514" s="26" cm="1">
        <f t="array" ref="J9514">IFERROR(_xlfn.IFS(AND(C9514="Corporate", F9514="Technology"), 3%, C9514="Corporate", 1%),0%)</f>
        <v>0</v>
      </c>
      <c r="K9514" s="24">
        <f>VLOOKUP($G9514, Reference!$A$3:$C$20, 3,FALSE)*I9514</f>
        <v>18</v>
      </c>
      <c r="L9514" s="27">
        <f t="shared" si="296"/>
        <v>6</v>
      </c>
      <c r="M9514" s="27">
        <f t="shared" si="297"/>
        <v>6</v>
      </c>
    </row>
    <row r="9515" spans="1:13" x14ac:dyDescent="0.2">
      <c r="A9515">
        <v>7268</v>
      </c>
      <c r="B9515" s="4">
        <v>44092</v>
      </c>
      <c r="C9515" t="s">
        <v>39</v>
      </c>
      <c r="D9515" t="s">
        <v>21</v>
      </c>
      <c r="E9515" s="2" t="str">
        <f>VLOOKUP('SampleSuperstore - Main Data'!D9515,Reference!$A$26:$B$74,2,FALSE)</f>
        <v>West</v>
      </c>
      <c r="F9515" s="22" t="s">
        <v>23</v>
      </c>
      <c r="G9515" s="22" t="s">
        <v>37</v>
      </c>
      <c r="H9515" s="24">
        <f>VLOOKUP($G9515, Reference!$A$3:$C$20, 2,FALSE)*I9515</f>
        <v>27</v>
      </c>
      <c r="I9515" s="22">
        <v>3</v>
      </c>
      <c r="J9515" s="26" cm="1">
        <f t="array" ref="J9515">IFERROR(_xlfn.IFS(AND(C9515="Corporate", F9515="Technology"), 3%, C9515="Corporate", 1%),0%)</f>
        <v>0</v>
      </c>
      <c r="K9515" s="24">
        <f>VLOOKUP($G9515, Reference!$A$3:$C$20, 3,FALSE)*I9515</f>
        <v>15</v>
      </c>
      <c r="L9515" s="27">
        <f t="shared" si="296"/>
        <v>12</v>
      </c>
      <c r="M9515" s="27">
        <f t="shared" si="297"/>
        <v>12</v>
      </c>
    </row>
    <row r="9516" spans="1:13" x14ac:dyDescent="0.2">
      <c r="A9516">
        <v>7269</v>
      </c>
      <c r="B9516" s="4">
        <v>44092</v>
      </c>
      <c r="C9516" t="s">
        <v>39</v>
      </c>
      <c r="D9516" t="s">
        <v>47</v>
      </c>
      <c r="E9516" s="2" t="str">
        <f>VLOOKUP('SampleSuperstore - Main Data'!D9516,Reference!$A$26:$B$74,2,FALSE)</f>
        <v>South</v>
      </c>
      <c r="F9516" s="22" t="s">
        <v>29</v>
      </c>
      <c r="G9516" s="22" t="s">
        <v>50</v>
      </c>
      <c r="H9516" s="24">
        <f>VLOOKUP($G9516, Reference!$A$3:$C$20, 2,FALSE)*I9516</f>
        <v>597</v>
      </c>
      <c r="I9516" s="22">
        <v>3</v>
      </c>
      <c r="J9516" s="26" cm="1">
        <f t="array" ref="J9516">IFERROR(_xlfn.IFS(AND(C9516="Corporate", F9516="Technology"), 3%, C9516="Corporate", 1%),0%)</f>
        <v>0</v>
      </c>
      <c r="K9516" s="24">
        <f>VLOOKUP($G9516, Reference!$A$3:$C$20, 3,FALSE)*I9516</f>
        <v>495</v>
      </c>
      <c r="L9516" s="27">
        <f t="shared" si="296"/>
        <v>102</v>
      </c>
      <c r="M9516" s="27">
        <f t="shared" si="297"/>
        <v>102</v>
      </c>
    </row>
    <row r="9517" spans="1:13" x14ac:dyDescent="0.2">
      <c r="A9517">
        <v>7270</v>
      </c>
      <c r="B9517" s="4">
        <v>44092</v>
      </c>
      <c r="C9517" t="s">
        <v>39</v>
      </c>
      <c r="D9517" t="s">
        <v>51</v>
      </c>
      <c r="E9517" s="2" t="str">
        <f>VLOOKUP('SampleSuperstore - Main Data'!D9517,Reference!$A$26:$B$74,2,FALSE)</f>
        <v>East</v>
      </c>
      <c r="F9517" s="22" t="s">
        <v>23</v>
      </c>
      <c r="G9517" s="22" t="s">
        <v>37</v>
      </c>
      <c r="H9517" s="24">
        <f>VLOOKUP($G9517, Reference!$A$3:$C$20, 2,FALSE)*I9517</f>
        <v>45</v>
      </c>
      <c r="I9517" s="22">
        <v>5</v>
      </c>
      <c r="J9517" s="26" cm="1">
        <f t="array" ref="J9517">IFERROR(_xlfn.IFS(AND(C9517="Corporate", F9517="Technology"), 3%, C9517="Corporate", 1%),0%)</f>
        <v>0</v>
      </c>
      <c r="K9517" s="24">
        <f>VLOOKUP($G9517, Reference!$A$3:$C$20, 3,FALSE)*I9517</f>
        <v>25</v>
      </c>
      <c r="L9517" s="27">
        <f t="shared" si="296"/>
        <v>20</v>
      </c>
      <c r="M9517" s="27">
        <f t="shared" si="297"/>
        <v>20</v>
      </c>
    </row>
    <row r="9518" spans="1:13" x14ac:dyDescent="0.2">
      <c r="A9518">
        <v>7271</v>
      </c>
      <c r="B9518" s="4">
        <v>44092</v>
      </c>
      <c r="C9518" t="s">
        <v>39</v>
      </c>
      <c r="D9518" t="s">
        <v>56</v>
      </c>
      <c r="E9518" s="2" t="str">
        <f>VLOOKUP('SampleSuperstore - Main Data'!D9518,Reference!$A$26:$B$74,2,FALSE)</f>
        <v>Central</v>
      </c>
      <c r="F9518" s="22" t="s">
        <v>29</v>
      </c>
      <c r="G9518" s="22" t="s">
        <v>61</v>
      </c>
      <c r="H9518" s="24">
        <f>VLOOKUP($G9518, Reference!$A$3:$C$20, 2,FALSE)*I9518</f>
        <v>725</v>
      </c>
      <c r="I9518" s="22">
        <v>1</v>
      </c>
      <c r="J9518" s="26" cm="1">
        <f t="array" ref="J9518">IFERROR(_xlfn.IFS(AND(C9518="Corporate", F9518="Technology"), 3%, C9518="Corporate", 1%),0%)</f>
        <v>0</v>
      </c>
      <c r="K9518" s="24">
        <f>VLOOKUP($G9518, Reference!$A$3:$C$20, 3,FALSE)*I9518</f>
        <v>700</v>
      </c>
      <c r="L9518" s="27">
        <f t="shared" si="296"/>
        <v>25</v>
      </c>
      <c r="M9518" s="27">
        <f t="shared" si="297"/>
        <v>25</v>
      </c>
    </row>
    <row r="9519" spans="1:13" x14ac:dyDescent="0.2">
      <c r="A9519">
        <v>7283</v>
      </c>
      <c r="B9519" s="4">
        <v>44093</v>
      </c>
      <c r="C9519" t="s">
        <v>39</v>
      </c>
      <c r="D9519" t="s">
        <v>46</v>
      </c>
      <c r="E9519" s="2" t="str">
        <f>VLOOKUP('SampleSuperstore - Main Data'!D9519,Reference!$A$26:$B$74,2,FALSE)</f>
        <v>Central</v>
      </c>
      <c r="F9519" s="22" t="s">
        <v>23</v>
      </c>
      <c r="G9519" s="22" t="s">
        <v>59</v>
      </c>
      <c r="H9519" s="24">
        <f>VLOOKUP($G9519, Reference!$A$3:$C$20, 2,FALSE)*I9519</f>
        <v>85</v>
      </c>
      <c r="I9519" s="22">
        <v>1</v>
      </c>
      <c r="J9519" s="26" cm="1">
        <f t="array" ref="J9519">IFERROR(_xlfn.IFS(AND(C9519="Corporate", F9519="Technology"), 3%, C9519="Corporate", 1%),0%)</f>
        <v>0</v>
      </c>
      <c r="K9519" s="24">
        <f>VLOOKUP($G9519, Reference!$A$3:$C$20, 3,FALSE)*I9519</f>
        <v>75</v>
      </c>
      <c r="L9519" s="27">
        <f t="shared" si="296"/>
        <v>10</v>
      </c>
      <c r="M9519" s="27">
        <f t="shared" si="297"/>
        <v>10</v>
      </c>
    </row>
    <row r="9520" spans="1:13" x14ac:dyDescent="0.2">
      <c r="A9520">
        <v>7284</v>
      </c>
      <c r="B9520" s="4">
        <v>44093</v>
      </c>
      <c r="C9520" t="s">
        <v>39</v>
      </c>
      <c r="D9520" t="s">
        <v>66</v>
      </c>
      <c r="E9520" s="2" t="str">
        <f>VLOOKUP('SampleSuperstore - Main Data'!D9520,Reference!$A$26:$B$74,2,FALSE)</f>
        <v>Central</v>
      </c>
      <c r="F9520" s="22" t="s">
        <v>13</v>
      </c>
      <c r="G9520" s="22" t="s">
        <v>16</v>
      </c>
      <c r="H9520" s="24">
        <f>VLOOKUP($G9520, Reference!$A$3:$C$20, 2,FALSE)*I9520</f>
        <v>133</v>
      </c>
      <c r="I9520" s="22">
        <v>7</v>
      </c>
      <c r="J9520" s="26" cm="1">
        <f t="array" ref="J9520">IFERROR(_xlfn.IFS(AND(C9520="Corporate", F9520="Technology"), 3%, C9520="Corporate", 1%),0%)</f>
        <v>0</v>
      </c>
      <c r="K9520" s="24">
        <f>VLOOKUP($G9520, Reference!$A$3:$C$20, 3,FALSE)*I9520</f>
        <v>70</v>
      </c>
      <c r="L9520" s="27">
        <f t="shared" si="296"/>
        <v>63</v>
      </c>
      <c r="M9520" s="27">
        <f t="shared" si="297"/>
        <v>63</v>
      </c>
    </row>
    <row r="9521" spans="1:13" x14ac:dyDescent="0.2">
      <c r="A9521">
        <v>7285</v>
      </c>
      <c r="B9521" s="4">
        <v>44093</v>
      </c>
      <c r="C9521" t="s">
        <v>39</v>
      </c>
      <c r="D9521" t="s">
        <v>51</v>
      </c>
      <c r="E9521" s="2" t="str">
        <f>VLOOKUP('SampleSuperstore - Main Data'!D9521,Reference!$A$26:$B$74,2,FALSE)</f>
        <v>East</v>
      </c>
      <c r="F9521" s="22" t="s">
        <v>13</v>
      </c>
      <c r="G9521" s="22" t="s">
        <v>16</v>
      </c>
      <c r="H9521" s="24">
        <f>VLOOKUP($G9521, Reference!$A$3:$C$20, 2,FALSE)*I9521</f>
        <v>57</v>
      </c>
      <c r="I9521" s="22">
        <v>3</v>
      </c>
      <c r="J9521" s="26" cm="1">
        <f t="array" ref="J9521">IFERROR(_xlfn.IFS(AND(C9521="Corporate", F9521="Technology"), 3%, C9521="Corporate", 1%),0%)</f>
        <v>0</v>
      </c>
      <c r="K9521" s="24">
        <f>VLOOKUP($G9521, Reference!$A$3:$C$20, 3,FALSE)*I9521</f>
        <v>30</v>
      </c>
      <c r="L9521" s="27">
        <f t="shared" si="296"/>
        <v>27</v>
      </c>
      <c r="M9521" s="27">
        <f t="shared" si="297"/>
        <v>27</v>
      </c>
    </row>
    <row r="9522" spans="1:13" x14ac:dyDescent="0.2">
      <c r="A9522">
        <v>7309</v>
      </c>
      <c r="B9522" s="4">
        <v>44093</v>
      </c>
      <c r="C9522" t="s">
        <v>39</v>
      </c>
      <c r="D9522" t="s">
        <v>57</v>
      </c>
      <c r="E9522" s="2" t="str">
        <f>VLOOKUP('SampleSuperstore - Main Data'!D9522,Reference!$A$26:$B$74,2,FALSE)</f>
        <v>South</v>
      </c>
      <c r="F9522" s="22" t="s">
        <v>13</v>
      </c>
      <c r="G9522" s="22" t="s">
        <v>49</v>
      </c>
      <c r="H9522" s="24">
        <f>VLOOKUP($G9522, Reference!$A$3:$C$20, 2,FALSE)*I9522</f>
        <v>160</v>
      </c>
      <c r="I9522" s="22">
        <v>4</v>
      </c>
      <c r="J9522" s="26" cm="1">
        <f t="array" ref="J9522">IFERROR(_xlfn.IFS(AND(C9522="Corporate", F9522="Technology"), 3%, C9522="Corporate", 1%),0%)</f>
        <v>0</v>
      </c>
      <c r="K9522" s="24">
        <f>VLOOKUP($G9522, Reference!$A$3:$C$20, 3,FALSE)*I9522</f>
        <v>140</v>
      </c>
      <c r="L9522" s="27">
        <f t="shared" si="296"/>
        <v>20</v>
      </c>
      <c r="M9522" s="27">
        <f t="shared" si="297"/>
        <v>20</v>
      </c>
    </row>
    <row r="9523" spans="1:13" x14ac:dyDescent="0.2">
      <c r="A9523">
        <v>7310</v>
      </c>
      <c r="B9523" s="4">
        <v>44093</v>
      </c>
      <c r="C9523" t="s">
        <v>39</v>
      </c>
      <c r="D9523" t="s">
        <v>19</v>
      </c>
      <c r="E9523" s="2" t="str">
        <f>VLOOKUP('SampleSuperstore - Main Data'!D9523,Reference!$A$26:$B$74,2,FALSE)</f>
        <v>East</v>
      </c>
      <c r="F9523" s="22" t="s">
        <v>23</v>
      </c>
      <c r="G9523" s="22" t="s">
        <v>59</v>
      </c>
      <c r="H9523" s="24">
        <f>VLOOKUP($G9523, Reference!$A$3:$C$20, 2,FALSE)*I9523</f>
        <v>85</v>
      </c>
      <c r="I9523" s="22">
        <v>1</v>
      </c>
      <c r="J9523" s="26" cm="1">
        <f t="array" ref="J9523">IFERROR(_xlfn.IFS(AND(C9523="Corporate", F9523="Technology"), 3%, C9523="Corporate", 1%),0%)</f>
        <v>0</v>
      </c>
      <c r="K9523" s="24">
        <f>VLOOKUP($G9523, Reference!$A$3:$C$20, 3,FALSE)*I9523</f>
        <v>75</v>
      </c>
      <c r="L9523" s="27">
        <f t="shared" si="296"/>
        <v>10</v>
      </c>
      <c r="M9523" s="27">
        <f t="shared" si="297"/>
        <v>10</v>
      </c>
    </row>
    <row r="9524" spans="1:13" x14ac:dyDescent="0.2">
      <c r="A9524">
        <v>7311</v>
      </c>
      <c r="B9524" s="4">
        <v>44094</v>
      </c>
      <c r="C9524" t="s">
        <v>39</v>
      </c>
      <c r="D9524" t="s">
        <v>44</v>
      </c>
      <c r="E9524" s="2" t="str">
        <f>VLOOKUP('SampleSuperstore - Main Data'!D9524,Reference!$A$26:$B$74,2,FALSE)</f>
        <v>South</v>
      </c>
      <c r="F9524" s="22" t="s">
        <v>13</v>
      </c>
      <c r="G9524" s="22" t="s">
        <v>26</v>
      </c>
      <c r="H9524" s="24">
        <f>VLOOKUP($G9524, Reference!$A$3:$C$20, 2,FALSE)*I9524</f>
        <v>15</v>
      </c>
      <c r="I9524" s="22">
        <v>6</v>
      </c>
      <c r="J9524" s="26" cm="1">
        <f t="array" ref="J9524">IFERROR(_xlfn.IFS(AND(C9524="Corporate", F9524="Technology"), 3%, C9524="Corporate", 1%),0%)</f>
        <v>0</v>
      </c>
      <c r="K9524" s="24">
        <f>VLOOKUP($G9524, Reference!$A$3:$C$20, 3,FALSE)*I9524</f>
        <v>12</v>
      </c>
      <c r="L9524" s="27">
        <f t="shared" si="296"/>
        <v>3</v>
      </c>
      <c r="M9524" s="27">
        <f t="shared" si="297"/>
        <v>3</v>
      </c>
    </row>
    <row r="9525" spans="1:13" x14ac:dyDescent="0.2">
      <c r="A9525">
        <v>7312</v>
      </c>
      <c r="B9525" s="4">
        <v>44094</v>
      </c>
      <c r="C9525" t="s">
        <v>39</v>
      </c>
      <c r="D9525" t="s">
        <v>22</v>
      </c>
      <c r="E9525" s="2" t="str">
        <f>VLOOKUP('SampleSuperstore - Main Data'!D9525,Reference!$A$26:$B$74,2,FALSE)</f>
        <v>West</v>
      </c>
      <c r="F9525" s="22" t="s">
        <v>23</v>
      </c>
      <c r="G9525" s="22" t="s">
        <v>24</v>
      </c>
      <c r="H9525" s="24">
        <f>VLOOKUP($G9525, Reference!$A$3:$C$20, 2,FALSE)*I9525</f>
        <v>297</v>
      </c>
      <c r="I9525" s="22">
        <v>3</v>
      </c>
      <c r="J9525" s="26" cm="1">
        <f t="array" ref="J9525">IFERROR(_xlfn.IFS(AND(C9525="Corporate", F9525="Technology"), 3%, C9525="Corporate", 1%),0%)</f>
        <v>0</v>
      </c>
      <c r="K9525" s="24">
        <f>VLOOKUP($G9525, Reference!$A$3:$C$20, 3,FALSE)*I9525</f>
        <v>237</v>
      </c>
      <c r="L9525" s="27">
        <f t="shared" si="296"/>
        <v>60</v>
      </c>
      <c r="M9525" s="27">
        <f t="shared" si="297"/>
        <v>60</v>
      </c>
    </row>
    <row r="9526" spans="1:13" x14ac:dyDescent="0.2">
      <c r="A9526">
        <v>7313</v>
      </c>
      <c r="B9526" s="4">
        <v>44094</v>
      </c>
      <c r="C9526" t="s">
        <v>39</v>
      </c>
      <c r="D9526" t="s">
        <v>56</v>
      </c>
      <c r="E9526" s="2" t="str">
        <f>VLOOKUP('SampleSuperstore - Main Data'!D9526,Reference!$A$26:$B$74,2,FALSE)</f>
        <v>Central</v>
      </c>
      <c r="F9526" s="22" t="s">
        <v>13</v>
      </c>
      <c r="G9526" s="22" t="s">
        <v>16</v>
      </c>
      <c r="H9526" s="24">
        <f>VLOOKUP($G9526, Reference!$A$3:$C$20, 2,FALSE)*I9526</f>
        <v>57</v>
      </c>
      <c r="I9526" s="22">
        <v>3</v>
      </c>
      <c r="J9526" s="26" cm="1">
        <f t="array" ref="J9526">IFERROR(_xlfn.IFS(AND(C9526="Corporate", F9526="Technology"), 3%, C9526="Corporate", 1%),0%)</f>
        <v>0</v>
      </c>
      <c r="K9526" s="24">
        <f>VLOOKUP($G9526, Reference!$A$3:$C$20, 3,FALSE)*I9526</f>
        <v>30</v>
      </c>
      <c r="L9526" s="27">
        <f t="shared" si="296"/>
        <v>27</v>
      </c>
      <c r="M9526" s="27">
        <f t="shared" si="297"/>
        <v>27</v>
      </c>
    </row>
    <row r="9527" spans="1:13" x14ac:dyDescent="0.2">
      <c r="A9527">
        <v>7339</v>
      </c>
      <c r="B9527" s="4">
        <v>44094</v>
      </c>
      <c r="C9527" t="s">
        <v>39</v>
      </c>
      <c r="D9527" t="s">
        <v>36</v>
      </c>
      <c r="E9527" s="2" t="str">
        <f>VLOOKUP('SampleSuperstore - Main Data'!D9527,Reference!$A$26:$B$74,2,FALSE)</f>
        <v>East</v>
      </c>
      <c r="F9527" s="22" t="s">
        <v>13</v>
      </c>
      <c r="G9527" s="22" t="s">
        <v>26</v>
      </c>
      <c r="H9527" s="24">
        <f>VLOOKUP($G9527, Reference!$A$3:$C$20, 2,FALSE)*I9527</f>
        <v>5</v>
      </c>
      <c r="I9527" s="22">
        <v>2</v>
      </c>
      <c r="J9527" s="26" cm="1">
        <f t="array" ref="J9527">IFERROR(_xlfn.IFS(AND(C9527="Corporate", F9527="Technology"), 3%, C9527="Corporate", 1%),0%)</f>
        <v>0</v>
      </c>
      <c r="K9527" s="24">
        <f>VLOOKUP($G9527, Reference!$A$3:$C$20, 3,FALSE)*I9527</f>
        <v>4</v>
      </c>
      <c r="L9527" s="27">
        <f t="shared" si="296"/>
        <v>1</v>
      </c>
      <c r="M9527" s="27">
        <f t="shared" si="297"/>
        <v>1</v>
      </c>
    </row>
    <row r="9528" spans="1:13" x14ac:dyDescent="0.2">
      <c r="A9528">
        <v>7340</v>
      </c>
      <c r="B9528" s="4">
        <v>44094</v>
      </c>
      <c r="C9528" t="s">
        <v>39</v>
      </c>
      <c r="D9528" t="s">
        <v>15</v>
      </c>
      <c r="E9528" s="2" t="str">
        <f>VLOOKUP('SampleSuperstore - Main Data'!D9528,Reference!$A$26:$B$74,2,FALSE)</f>
        <v>West</v>
      </c>
      <c r="F9528" s="22" t="s">
        <v>13</v>
      </c>
      <c r="G9528" s="22" t="s">
        <v>20</v>
      </c>
      <c r="H9528" s="24">
        <f>VLOOKUP($G9528, Reference!$A$3:$C$20, 2,FALSE)*I9528</f>
        <v>51</v>
      </c>
      <c r="I9528" s="22">
        <v>3</v>
      </c>
      <c r="J9528" s="26" cm="1">
        <f t="array" ref="J9528">IFERROR(_xlfn.IFS(AND(C9528="Corporate", F9528="Technology"), 3%, C9528="Corporate", 1%),0%)</f>
        <v>0</v>
      </c>
      <c r="K9528" s="24">
        <f>VLOOKUP($G9528, Reference!$A$3:$C$20, 3,FALSE)*I9528</f>
        <v>30</v>
      </c>
      <c r="L9528" s="27">
        <f t="shared" si="296"/>
        <v>21</v>
      </c>
      <c r="M9528" s="27">
        <f t="shared" si="297"/>
        <v>21</v>
      </c>
    </row>
    <row r="9529" spans="1:13" x14ac:dyDescent="0.2">
      <c r="A9529">
        <v>7341</v>
      </c>
      <c r="B9529" s="4">
        <v>44094</v>
      </c>
      <c r="C9529" t="s">
        <v>39</v>
      </c>
      <c r="D9529" t="s">
        <v>36</v>
      </c>
      <c r="E9529" s="2" t="str">
        <f>VLOOKUP('SampleSuperstore - Main Data'!D9529,Reference!$A$26:$B$74,2,FALSE)</f>
        <v>East</v>
      </c>
      <c r="F9529" s="22" t="s">
        <v>13</v>
      </c>
      <c r="G9529" s="22" t="s">
        <v>14</v>
      </c>
      <c r="H9529" s="24">
        <f>VLOOKUP($G9529, Reference!$A$3:$C$20, 2,FALSE)*I9529</f>
        <v>225</v>
      </c>
      <c r="I9529" s="22">
        <v>5</v>
      </c>
      <c r="J9529" s="26" cm="1">
        <f t="array" ref="J9529">IFERROR(_xlfn.IFS(AND(C9529="Corporate", F9529="Technology"), 3%, C9529="Corporate", 1%),0%)</f>
        <v>0</v>
      </c>
      <c r="K9529" s="24">
        <f>VLOOKUP($G9529, Reference!$A$3:$C$20, 3,FALSE)*I9529</f>
        <v>175</v>
      </c>
      <c r="L9529" s="27">
        <f t="shared" si="296"/>
        <v>50</v>
      </c>
      <c r="M9529" s="27">
        <f t="shared" si="297"/>
        <v>50</v>
      </c>
    </row>
    <row r="9530" spans="1:13" x14ac:dyDescent="0.2">
      <c r="A9530">
        <v>7342</v>
      </c>
      <c r="B9530" s="4">
        <v>44095</v>
      </c>
      <c r="C9530" t="s">
        <v>39</v>
      </c>
      <c r="D9530" t="s">
        <v>22</v>
      </c>
      <c r="E9530" s="2" t="str">
        <f>VLOOKUP('SampleSuperstore - Main Data'!D9530,Reference!$A$26:$B$74,2,FALSE)</f>
        <v>West</v>
      </c>
      <c r="F9530" s="22" t="s">
        <v>13</v>
      </c>
      <c r="G9530" s="22" t="s">
        <v>35</v>
      </c>
      <c r="H9530" s="24">
        <f>VLOOKUP($G9530, Reference!$A$3:$C$20, 2,FALSE)*I9530</f>
        <v>120</v>
      </c>
      <c r="I9530" s="22">
        <v>5</v>
      </c>
      <c r="J9530" s="26" cm="1">
        <f t="array" ref="J9530">IFERROR(_xlfn.IFS(AND(C9530="Corporate", F9530="Technology"), 3%, C9530="Corporate", 1%),0%)</f>
        <v>0</v>
      </c>
      <c r="K9530" s="24">
        <f>VLOOKUP($G9530, Reference!$A$3:$C$20, 3,FALSE)*I9530</f>
        <v>95</v>
      </c>
      <c r="L9530" s="27">
        <f t="shared" si="296"/>
        <v>25</v>
      </c>
      <c r="M9530" s="27">
        <f t="shared" si="297"/>
        <v>25</v>
      </c>
    </row>
    <row r="9531" spans="1:13" x14ac:dyDescent="0.2">
      <c r="A9531">
        <v>7343</v>
      </c>
      <c r="B9531" s="4">
        <v>44095</v>
      </c>
      <c r="C9531" t="s">
        <v>39</v>
      </c>
      <c r="D9531" t="s">
        <v>44</v>
      </c>
      <c r="E9531" s="2" t="str">
        <f>VLOOKUP('SampleSuperstore - Main Data'!D9531,Reference!$A$26:$B$74,2,FALSE)</f>
        <v>South</v>
      </c>
      <c r="F9531" s="22" t="s">
        <v>13</v>
      </c>
      <c r="G9531" s="22" t="s">
        <v>26</v>
      </c>
      <c r="H9531" s="24">
        <f>VLOOKUP($G9531, Reference!$A$3:$C$20, 2,FALSE)*I9531</f>
        <v>17.5</v>
      </c>
      <c r="I9531" s="22">
        <v>7</v>
      </c>
      <c r="J9531" s="26" cm="1">
        <f t="array" ref="J9531">IFERROR(_xlfn.IFS(AND(C9531="Corporate", F9531="Technology"), 3%, C9531="Corporate", 1%),0%)</f>
        <v>0</v>
      </c>
      <c r="K9531" s="24">
        <f>VLOOKUP($G9531, Reference!$A$3:$C$20, 3,FALSE)*I9531</f>
        <v>14</v>
      </c>
      <c r="L9531" s="27">
        <f t="shared" si="296"/>
        <v>3.5</v>
      </c>
      <c r="M9531" s="27">
        <f t="shared" si="297"/>
        <v>3.5</v>
      </c>
    </row>
    <row r="9532" spans="1:13" x14ac:dyDescent="0.2">
      <c r="A9532">
        <v>7344</v>
      </c>
      <c r="B9532" s="4">
        <v>44095</v>
      </c>
      <c r="C9532" t="s">
        <v>39</v>
      </c>
      <c r="D9532" t="s">
        <v>21</v>
      </c>
      <c r="E9532" s="2" t="str">
        <f>VLOOKUP('SampleSuperstore - Main Data'!D9532,Reference!$A$26:$B$74,2,FALSE)</f>
        <v>West</v>
      </c>
      <c r="F9532" s="22" t="s">
        <v>23</v>
      </c>
      <c r="G9532" s="22" t="s">
        <v>37</v>
      </c>
      <c r="H9532" s="24">
        <f>VLOOKUP($G9532, Reference!$A$3:$C$20, 2,FALSE)*I9532</f>
        <v>27</v>
      </c>
      <c r="I9532" s="22">
        <v>3</v>
      </c>
      <c r="J9532" s="26" cm="1">
        <f t="array" ref="J9532">IFERROR(_xlfn.IFS(AND(C9532="Corporate", F9532="Technology"), 3%, C9532="Corporate", 1%),0%)</f>
        <v>0</v>
      </c>
      <c r="K9532" s="24">
        <f>VLOOKUP($G9532, Reference!$A$3:$C$20, 3,FALSE)*I9532</f>
        <v>15</v>
      </c>
      <c r="L9532" s="27">
        <f t="shared" si="296"/>
        <v>12</v>
      </c>
      <c r="M9532" s="27">
        <f t="shared" si="297"/>
        <v>12</v>
      </c>
    </row>
    <row r="9533" spans="1:13" x14ac:dyDescent="0.2">
      <c r="A9533">
        <v>7345</v>
      </c>
      <c r="B9533" s="4">
        <v>44095</v>
      </c>
      <c r="C9533" t="s">
        <v>39</v>
      </c>
      <c r="D9533" t="s">
        <v>32</v>
      </c>
      <c r="E9533" s="2" t="str">
        <f>VLOOKUP('SampleSuperstore - Main Data'!D9533,Reference!$A$26:$B$74,2,FALSE)</f>
        <v>South</v>
      </c>
      <c r="F9533" s="22" t="s">
        <v>13</v>
      </c>
      <c r="G9533" s="22" t="s">
        <v>20</v>
      </c>
      <c r="H9533" s="24">
        <f>VLOOKUP($G9533, Reference!$A$3:$C$20, 2,FALSE)*I9533</f>
        <v>51</v>
      </c>
      <c r="I9533" s="22">
        <v>3</v>
      </c>
      <c r="J9533" s="26" cm="1">
        <f t="array" ref="J9533">IFERROR(_xlfn.IFS(AND(C9533="Corporate", F9533="Technology"), 3%, C9533="Corporate", 1%),0%)</f>
        <v>0</v>
      </c>
      <c r="K9533" s="24">
        <f>VLOOKUP($G9533, Reference!$A$3:$C$20, 3,FALSE)*I9533</f>
        <v>30</v>
      </c>
      <c r="L9533" s="27">
        <f t="shared" si="296"/>
        <v>21</v>
      </c>
      <c r="M9533" s="27">
        <f t="shared" si="297"/>
        <v>21</v>
      </c>
    </row>
    <row r="9534" spans="1:13" x14ac:dyDescent="0.2">
      <c r="A9534">
        <v>7346</v>
      </c>
      <c r="B9534" s="4">
        <v>44095</v>
      </c>
      <c r="C9534" t="s">
        <v>39</v>
      </c>
      <c r="D9534" t="s">
        <v>21</v>
      </c>
      <c r="E9534" s="2" t="str">
        <f>VLOOKUP('SampleSuperstore - Main Data'!D9534,Reference!$A$26:$B$74,2,FALSE)</f>
        <v>West</v>
      </c>
      <c r="F9534" s="22" t="s">
        <v>13</v>
      </c>
      <c r="G9534" s="22" t="s">
        <v>49</v>
      </c>
      <c r="H9534" s="24">
        <f>VLOOKUP($G9534, Reference!$A$3:$C$20, 2,FALSE)*I9534</f>
        <v>80</v>
      </c>
      <c r="I9534" s="22">
        <v>2</v>
      </c>
      <c r="J9534" s="26" cm="1">
        <f t="array" ref="J9534">IFERROR(_xlfn.IFS(AND(C9534="Corporate", F9534="Technology"), 3%, C9534="Corporate", 1%),0%)</f>
        <v>0</v>
      </c>
      <c r="K9534" s="24">
        <f>VLOOKUP($G9534, Reference!$A$3:$C$20, 3,FALSE)*I9534</f>
        <v>70</v>
      </c>
      <c r="L9534" s="27">
        <f t="shared" si="296"/>
        <v>10</v>
      </c>
      <c r="M9534" s="27">
        <f t="shared" si="297"/>
        <v>10</v>
      </c>
    </row>
    <row r="9535" spans="1:13" x14ac:dyDescent="0.2">
      <c r="A9535">
        <v>7347</v>
      </c>
      <c r="B9535" s="4">
        <v>44095</v>
      </c>
      <c r="C9535" t="s">
        <v>39</v>
      </c>
      <c r="D9535" t="s">
        <v>46</v>
      </c>
      <c r="E9535" s="2" t="str">
        <f>VLOOKUP('SampleSuperstore - Main Data'!D9535,Reference!$A$26:$B$74,2,FALSE)</f>
        <v>Central</v>
      </c>
      <c r="F9535" s="22" t="s">
        <v>13</v>
      </c>
      <c r="G9535" s="22" t="s">
        <v>26</v>
      </c>
      <c r="H9535" s="24">
        <f>VLOOKUP($G9535, Reference!$A$3:$C$20, 2,FALSE)*I9535</f>
        <v>2.5</v>
      </c>
      <c r="I9535" s="22">
        <v>1</v>
      </c>
      <c r="J9535" s="26" cm="1">
        <f t="array" ref="J9535">IFERROR(_xlfn.IFS(AND(C9535="Corporate", F9535="Technology"), 3%, C9535="Corporate", 1%),0%)</f>
        <v>0</v>
      </c>
      <c r="K9535" s="24">
        <f>VLOOKUP($G9535, Reference!$A$3:$C$20, 3,FALSE)*I9535</f>
        <v>2</v>
      </c>
      <c r="L9535" s="27">
        <f t="shared" si="296"/>
        <v>0.5</v>
      </c>
      <c r="M9535" s="27">
        <f t="shared" si="297"/>
        <v>0.5</v>
      </c>
    </row>
    <row r="9536" spans="1:13" x14ac:dyDescent="0.2">
      <c r="A9536">
        <v>7375</v>
      </c>
      <c r="B9536" s="4">
        <v>44095</v>
      </c>
      <c r="C9536" t="s">
        <v>39</v>
      </c>
      <c r="D9536" t="s">
        <v>40</v>
      </c>
      <c r="E9536" s="2" t="str">
        <f>VLOOKUP('SampleSuperstore - Main Data'!D9536,Reference!$A$26:$B$74,2,FALSE)</f>
        <v>East</v>
      </c>
      <c r="F9536" s="22" t="s">
        <v>13</v>
      </c>
      <c r="G9536" s="22" t="s">
        <v>26</v>
      </c>
      <c r="H9536" s="24">
        <f>VLOOKUP($G9536, Reference!$A$3:$C$20, 2,FALSE)*I9536</f>
        <v>5</v>
      </c>
      <c r="I9536" s="22">
        <v>2</v>
      </c>
      <c r="J9536" s="26" cm="1">
        <f t="array" ref="J9536">IFERROR(_xlfn.IFS(AND(C9536="Corporate", F9536="Technology"), 3%, C9536="Corporate", 1%),0%)</f>
        <v>0</v>
      </c>
      <c r="K9536" s="24">
        <f>VLOOKUP($G9536, Reference!$A$3:$C$20, 3,FALSE)*I9536</f>
        <v>4</v>
      </c>
      <c r="L9536" s="27">
        <f t="shared" si="296"/>
        <v>1</v>
      </c>
      <c r="M9536" s="27">
        <f t="shared" si="297"/>
        <v>1</v>
      </c>
    </row>
    <row r="9537" spans="1:13" x14ac:dyDescent="0.2">
      <c r="A9537">
        <v>7376</v>
      </c>
      <c r="B9537" s="4">
        <v>44096</v>
      </c>
      <c r="C9537" t="s">
        <v>39</v>
      </c>
      <c r="D9537" t="s">
        <v>15</v>
      </c>
      <c r="E9537" s="2" t="str">
        <f>VLOOKUP('SampleSuperstore - Main Data'!D9537,Reference!$A$26:$B$74,2,FALSE)</f>
        <v>West</v>
      </c>
      <c r="F9537" s="22" t="s">
        <v>23</v>
      </c>
      <c r="G9537" s="22" t="s">
        <v>24</v>
      </c>
      <c r="H9537" s="24">
        <f>VLOOKUP($G9537, Reference!$A$3:$C$20, 2,FALSE)*I9537</f>
        <v>198</v>
      </c>
      <c r="I9537" s="22">
        <v>2</v>
      </c>
      <c r="J9537" s="26" cm="1">
        <f t="array" ref="J9537">IFERROR(_xlfn.IFS(AND(C9537="Corporate", F9537="Technology"), 3%, C9537="Corporate", 1%),0%)</f>
        <v>0</v>
      </c>
      <c r="K9537" s="24">
        <f>VLOOKUP($G9537, Reference!$A$3:$C$20, 3,FALSE)*I9537</f>
        <v>158</v>
      </c>
      <c r="L9537" s="27">
        <f t="shared" si="296"/>
        <v>40</v>
      </c>
      <c r="M9537" s="27">
        <f t="shared" si="297"/>
        <v>40</v>
      </c>
    </row>
    <row r="9538" spans="1:13" x14ac:dyDescent="0.2">
      <c r="A9538">
        <v>7377</v>
      </c>
      <c r="B9538" s="4">
        <v>44096</v>
      </c>
      <c r="C9538" t="s">
        <v>39</v>
      </c>
      <c r="D9538" t="s">
        <v>15</v>
      </c>
      <c r="E9538" s="2" t="str">
        <f>VLOOKUP('SampleSuperstore - Main Data'!D9538,Reference!$A$26:$B$74,2,FALSE)</f>
        <v>West</v>
      </c>
      <c r="F9538" s="22" t="s">
        <v>13</v>
      </c>
      <c r="G9538" s="22" t="s">
        <v>16</v>
      </c>
      <c r="H9538" s="24">
        <f>VLOOKUP($G9538, Reference!$A$3:$C$20, 2,FALSE)*I9538</f>
        <v>38</v>
      </c>
      <c r="I9538" s="22">
        <v>2</v>
      </c>
      <c r="J9538" s="26" cm="1">
        <f t="array" ref="J9538">IFERROR(_xlfn.IFS(AND(C9538="Corporate", F9538="Technology"), 3%, C9538="Corporate", 1%),0%)</f>
        <v>0</v>
      </c>
      <c r="K9538" s="24">
        <f>VLOOKUP($G9538, Reference!$A$3:$C$20, 3,FALSE)*I9538</f>
        <v>20</v>
      </c>
      <c r="L9538" s="27">
        <f t="shared" ref="L9538:L9601" si="298">H9538-K9538</f>
        <v>18</v>
      </c>
      <c r="M9538" s="27">
        <f t="shared" ref="M9538:M9601" si="299">H9538*(1-J9538)-K9538</f>
        <v>18</v>
      </c>
    </row>
    <row r="9539" spans="1:13" x14ac:dyDescent="0.2">
      <c r="A9539">
        <v>7378</v>
      </c>
      <c r="B9539" s="4">
        <v>44096</v>
      </c>
      <c r="C9539" t="s">
        <v>39</v>
      </c>
      <c r="D9539" t="s">
        <v>15</v>
      </c>
      <c r="E9539" s="2" t="str">
        <f>VLOOKUP('SampleSuperstore - Main Data'!D9539,Reference!$A$26:$B$74,2,FALSE)</f>
        <v>West</v>
      </c>
      <c r="F9539" s="22" t="s">
        <v>13</v>
      </c>
      <c r="G9539" s="22" t="s">
        <v>14</v>
      </c>
      <c r="H9539" s="24">
        <f>VLOOKUP($G9539, Reference!$A$3:$C$20, 2,FALSE)*I9539</f>
        <v>135</v>
      </c>
      <c r="I9539" s="22">
        <v>3</v>
      </c>
      <c r="J9539" s="26" cm="1">
        <f t="array" ref="J9539">IFERROR(_xlfn.IFS(AND(C9539="Corporate", F9539="Technology"), 3%, C9539="Corporate", 1%),0%)</f>
        <v>0</v>
      </c>
      <c r="K9539" s="24">
        <f>VLOOKUP($G9539, Reference!$A$3:$C$20, 3,FALSE)*I9539</f>
        <v>105</v>
      </c>
      <c r="L9539" s="27">
        <f t="shared" si="298"/>
        <v>30</v>
      </c>
      <c r="M9539" s="27">
        <f t="shared" si="299"/>
        <v>30</v>
      </c>
    </row>
    <row r="9540" spans="1:13" x14ac:dyDescent="0.2">
      <c r="A9540">
        <v>7379</v>
      </c>
      <c r="B9540" s="4">
        <v>44096</v>
      </c>
      <c r="C9540" t="s">
        <v>39</v>
      </c>
      <c r="D9540" t="s">
        <v>34</v>
      </c>
      <c r="E9540" s="2" t="str">
        <f>VLOOKUP('SampleSuperstore - Main Data'!D9540,Reference!$A$26:$B$74,2,FALSE)</f>
        <v>South</v>
      </c>
      <c r="F9540" s="22" t="s">
        <v>13</v>
      </c>
      <c r="G9540" s="22" t="s">
        <v>26</v>
      </c>
      <c r="H9540" s="24">
        <f>VLOOKUP($G9540, Reference!$A$3:$C$20, 2,FALSE)*I9540</f>
        <v>7.5</v>
      </c>
      <c r="I9540" s="22">
        <v>3</v>
      </c>
      <c r="J9540" s="26" cm="1">
        <f t="array" ref="J9540">IFERROR(_xlfn.IFS(AND(C9540="Corporate", F9540="Technology"), 3%, C9540="Corporate", 1%),0%)</f>
        <v>0</v>
      </c>
      <c r="K9540" s="24">
        <f>VLOOKUP($G9540, Reference!$A$3:$C$20, 3,FALSE)*I9540</f>
        <v>6</v>
      </c>
      <c r="L9540" s="27">
        <f t="shared" si="298"/>
        <v>1.5</v>
      </c>
      <c r="M9540" s="27">
        <f t="shared" si="299"/>
        <v>1.5</v>
      </c>
    </row>
    <row r="9541" spans="1:13" x14ac:dyDescent="0.2">
      <c r="A9541">
        <v>7404</v>
      </c>
      <c r="B9541" s="4">
        <v>44097</v>
      </c>
      <c r="C9541" t="s">
        <v>39</v>
      </c>
      <c r="D9541" t="s">
        <v>25</v>
      </c>
      <c r="E9541" s="2" t="str">
        <f>VLOOKUP('SampleSuperstore - Main Data'!D9541,Reference!$A$26:$B$74,2,FALSE)</f>
        <v>Central</v>
      </c>
      <c r="F9541" s="22" t="s">
        <v>13</v>
      </c>
      <c r="G9541" s="22" t="s">
        <v>26</v>
      </c>
      <c r="H9541" s="24">
        <f>VLOOKUP($G9541, Reference!$A$3:$C$20, 2,FALSE)*I9541</f>
        <v>7.5</v>
      </c>
      <c r="I9541" s="22">
        <v>3</v>
      </c>
      <c r="J9541" s="26" cm="1">
        <f t="array" ref="J9541">IFERROR(_xlfn.IFS(AND(C9541="Corporate", F9541="Technology"), 3%, C9541="Corporate", 1%),0%)</f>
        <v>0</v>
      </c>
      <c r="K9541" s="24">
        <f>VLOOKUP($G9541, Reference!$A$3:$C$20, 3,FALSE)*I9541</f>
        <v>6</v>
      </c>
      <c r="L9541" s="27">
        <f t="shared" si="298"/>
        <v>1.5</v>
      </c>
      <c r="M9541" s="27">
        <f t="shared" si="299"/>
        <v>1.5</v>
      </c>
    </row>
    <row r="9542" spans="1:13" x14ac:dyDescent="0.2">
      <c r="A9542">
        <v>7405</v>
      </c>
      <c r="B9542" s="4">
        <v>44097</v>
      </c>
      <c r="C9542" t="s">
        <v>39</v>
      </c>
      <c r="D9542" t="s">
        <v>46</v>
      </c>
      <c r="E9542" s="2" t="str">
        <f>VLOOKUP('SampleSuperstore - Main Data'!D9542,Reference!$A$26:$B$74,2,FALSE)</f>
        <v>Central</v>
      </c>
      <c r="F9542" s="22" t="s">
        <v>13</v>
      </c>
      <c r="G9542" s="22" t="s">
        <v>49</v>
      </c>
      <c r="H9542" s="24">
        <f>VLOOKUP($G9542, Reference!$A$3:$C$20, 2,FALSE)*I9542</f>
        <v>120</v>
      </c>
      <c r="I9542" s="22">
        <v>3</v>
      </c>
      <c r="J9542" s="26" cm="1">
        <f t="array" ref="J9542">IFERROR(_xlfn.IFS(AND(C9542="Corporate", F9542="Technology"), 3%, C9542="Corporate", 1%),0%)</f>
        <v>0</v>
      </c>
      <c r="K9542" s="24">
        <f>VLOOKUP($G9542, Reference!$A$3:$C$20, 3,FALSE)*I9542</f>
        <v>105</v>
      </c>
      <c r="L9542" s="27">
        <f t="shared" si="298"/>
        <v>15</v>
      </c>
      <c r="M9542" s="27">
        <f t="shared" si="299"/>
        <v>15</v>
      </c>
    </row>
    <row r="9543" spans="1:13" x14ac:dyDescent="0.2">
      <c r="A9543">
        <v>7406</v>
      </c>
      <c r="B9543" s="4">
        <v>44097</v>
      </c>
      <c r="C9543" t="s">
        <v>39</v>
      </c>
      <c r="D9543" t="s">
        <v>21</v>
      </c>
      <c r="E9543" s="2" t="str">
        <f>VLOOKUP('SampleSuperstore - Main Data'!D9543,Reference!$A$26:$B$74,2,FALSE)</f>
        <v>West</v>
      </c>
      <c r="F9543" s="22" t="s">
        <v>23</v>
      </c>
      <c r="G9543" s="22" t="s">
        <v>24</v>
      </c>
      <c r="H9543" s="24">
        <f>VLOOKUP($G9543, Reference!$A$3:$C$20, 2,FALSE)*I9543</f>
        <v>198</v>
      </c>
      <c r="I9543" s="22">
        <v>2</v>
      </c>
      <c r="J9543" s="26" cm="1">
        <f t="array" ref="J9543">IFERROR(_xlfn.IFS(AND(C9543="Corporate", F9543="Technology"), 3%, C9543="Corporate", 1%),0%)</f>
        <v>0</v>
      </c>
      <c r="K9543" s="24">
        <f>VLOOKUP($G9543, Reference!$A$3:$C$20, 3,FALSE)*I9543</f>
        <v>158</v>
      </c>
      <c r="L9543" s="27">
        <f t="shared" si="298"/>
        <v>40</v>
      </c>
      <c r="M9543" s="27">
        <f t="shared" si="299"/>
        <v>40</v>
      </c>
    </row>
    <row r="9544" spans="1:13" x14ac:dyDescent="0.2">
      <c r="A9544">
        <v>7407</v>
      </c>
      <c r="B9544" s="4">
        <v>44097</v>
      </c>
      <c r="C9544" t="s">
        <v>39</v>
      </c>
      <c r="D9544" t="s">
        <v>21</v>
      </c>
      <c r="E9544" s="2" t="str">
        <f>VLOOKUP('SampleSuperstore - Main Data'!D9544,Reference!$A$26:$B$74,2,FALSE)</f>
        <v>West</v>
      </c>
      <c r="F9544" s="22" t="s">
        <v>29</v>
      </c>
      <c r="G9544" s="22" t="s">
        <v>50</v>
      </c>
      <c r="H9544" s="24">
        <f>VLOOKUP($G9544, Reference!$A$3:$C$20, 2,FALSE)*I9544</f>
        <v>398</v>
      </c>
      <c r="I9544" s="22">
        <v>2</v>
      </c>
      <c r="J9544" s="26" cm="1">
        <f t="array" ref="J9544">IFERROR(_xlfn.IFS(AND(C9544="Corporate", F9544="Technology"), 3%, C9544="Corporate", 1%),0%)</f>
        <v>0</v>
      </c>
      <c r="K9544" s="24">
        <f>VLOOKUP($G9544, Reference!$A$3:$C$20, 3,FALSE)*I9544</f>
        <v>330</v>
      </c>
      <c r="L9544" s="27">
        <f t="shared" si="298"/>
        <v>68</v>
      </c>
      <c r="M9544" s="27">
        <f t="shared" si="299"/>
        <v>68</v>
      </c>
    </row>
    <row r="9545" spans="1:13" x14ac:dyDescent="0.2">
      <c r="A9545">
        <v>7431</v>
      </c>
      <c r="B9545" s="4">
        <v>44097</v>
      </c>
      <c r="C9545" t="s">
        <v>39</v>
      </c>
      <c r="D9545" t="s">
        <v>25</v>
      </c>
      <c r="E9545" s="2" t="str">
        <f>VLOOKUP('SampleSuperstore - Main Data'!D9545,Reference!$A$26:$B$74,2,FALSE)</f>
        <v>Central</v>
      </c>
      <c r="F9545" s="22" t="s">
        <v>23</v>
      </c>
      <c r="G9545" s="22" t="s">
        <v>24</v>
      </c>
      <c r="H9545" s="24">
        <f>VLOOKUP($G9545, Reference!$A$3:$C$20, 2,FALSE)*I9545</f>
        <v>297</v>
      </c>
      <c r="I9545" s="22">
        <v>3</v>
      </c>
      <c r="J9545" s="26" cm="1">
        <f t="array" ref="J9545">IFERROR(_xlfn.IFS(AND(C9545="Corporate", F9545="Technology"), 3%, C9545="Corporate", 1%),0%)</f>
        <v>0</v>
      </c>
      <c r="K9545" s="24">
        <f>VLOOKUP($G9545, Reference!$A$3:$C$20, 3,FALSE)*I9545</f>
        <v>237</v>
      </c>
      <c r="L9545" s="27">
        <f t="shared" si="298"/>
        <v>60</v>
      </c>
      <c r="M9545" s="27">
        <f t="shared" si="299"/>
        <v>60</v>
      </c>
    </row>
    <row r="9546" spans="1:13" x14ac:dyDescent="0.2">
      <c r="A9546">
        <v>7432</v>
      </c>
      <c r="B9546" s="4">
        <v>44098</v>
      </c>
      <c r="C9546" t="s">
        <v>39</v>
      </c>
      <c r="D9546" t="s">
        <v>31</v>
      </c>
      <c r="E9546" s="2" t="str">
        <f>VLOOKUP('SampleSuperstore - Main Data'!D9546,Reference!$A$26:$B$74,2,FALSE)</f>
        <v>Central</v>
      </c>
      <c r="F9546" s="22" t="s">
        <v>29</v>
      </c>
      <c r="G9546" s="22" t="s">
        <v>50</v>
      </c>
      <c r="H9546" s="24">
        <f>VLOOKUP($G9546, Reference!$A$3:$C$20, 2,FALSE)*I9546</f>
        <v>398</v>
      </c>
      <c r="I9546" s="22">
        <v>2</v>
      </c>
      <c r="J9546" s="26" cm="1">
        <f t="array" ref="J9546">IFERROR(_xlfn.IFS(AND(C9546="Corporate", F9546="Technology"), 3%, C9546="Corporate", 1%),0%)</f>
        <v>0</v>
      </c>
      <c r="K9546" s="24">
        <f>VLOOKUP($G9546, Reference!$A$3:$C$20, 3,FALSE)*I9546</f>
        <v>330</v>
      </c>
      <c r="L9546" s="27">
        <f t="shared" si="298"/>
        <v>68</v>
      </c>
      <c r="M9546" s="27">
        <f t="shared" si="299"/>
        <v>68</v>
      </c>
    </row>
    <row r="9547" spans="1:13" x14ac:dyDescent="0.2">
      <c r="A9547">
        <v>7433</v>
      </c>
      <c r="B9547" s="4">
        <v>44098</v>
      </c>
      <c r="C9547" t="s">
        <v>39</v>
      </c>
      <c r="D9547" t="s">
        <v>36</v>
      </c>
      <c r="E9547" s="2" t="str">
        <f>VLOOKUP('SampleSuperstore - Main Data'!D9547,Reference!$A$26:$B$74,2,FALSE)</f>
        <v>East</v>
      </c>
      <c r="F9547" s="22" t="s">
        <v>23</v>
      </c>
      <c r="G9547" s="22" t="s">
        <v>24</v>
      </c>
      <c r="H9547" s="24">
        <f>VLOOKUP($G9547, Reference!$A$3:$C$20, 2,FALSE)*I9547</f>
        <v>99</v>
      </c>
      <c r="I9547" s="22">
        <v>1</v>
      </c>
      <c r="J9547" s="26" cm="1">
        <f t="array" ref="J9547">IFERROR(_xlfn.IFS(AND(C9547="Corporate", F9547="Technology"), 3%, C9547="Corporate", 1%),0%)</f>
        <v>0</v>
      </c>
      <c r="K9547" s="24">
        <f>VLOOKUP($G9547, Reference!$A$3:$C$20, 3,FALSE)*I9547</f>
        <v>79</v>
      </c>
      <c r="L9547" s="27">
        <f t="shared" si="298"/>
        <v>20</v>
      </c>
      <c r="M9547" s="27">
        <f t="shared" si="299"/>
        <v>20</v>
      </c>
    </row>
    <row r="9548" spans="1:13" x14ac:dyDescent="0.2">
      <c r="A9548">
        <v>7464</v>
      </c>
      <c r="B9548" s="4">
        <v>44098</v>
      </c>
      <c r="C9548" t="s">
        <v>39</v>
      </c>
      <c r="D9548" t="s">
        <v>15</v>
      </c>
      <c r="E9548" s="2" t="str">
        <f>VLOOKUP('SampleSuperstore - Main Data'!D9548,Reference!$A$26:$B$74,2,FALSE)</f>
        <v>West</v>
      </c>
      <c r="F9548" s="22" t="s">
        <v>23</v>
      </c>
      <c r="G9548" s="22" t="s">
        <v>37</v>
      </c>
      <c r="H9548" s="24">
        <f>VLOOKUP($G9548, Reference!$A$3:$C$20, 2,FALSE)*I9548</f>
        <v>36</v>
      </c>
      <c r="I9548" s="22">
        <v>4</v>
      </c>
      <c r="J9548" s="26" cm="1">
        <f t="array" ref="J9548">IFERROR(_xlfn.IFS(AND(C9548="Corporate", F9548="Technology"), 3%, C9548="Corporate", 1%),0%)</f>
        <v>0</v>
      </c>
      <c r="K9548" s="24">
        <f>VLOOKUP($G9548, Reference!$A$3:$C$20, 3,FALSE)*I9548</f>
        <v>20</v>
      </c>
      <c r="L9548" s="27">
        <f t="shared" si="298"/>
        <v>16</v>
      </c>
      <c r="M9548" s="27">
        <f t="shared" si="299"/>
        <v>16</v>
      </c>
    </row>
    <row r="9549" spans="1:13" x14ac:dyDescent="0.2">
      <c r="A9549">
        <v>7465</v>
      </c>
      <c r="B9549" s="4">
        <v>44098</v>
      </c>
      <c r="C9549" t="s">
        <v>39</v>
      </c>
      <c r="D9549" t="s">
        <v>66</v>
      </c>
      <c r="E9549" s="2" t="str">
        <f>VLOOKUP('SampleSuperstore - Main Data'!D9549,Reference!$A$26:$B$74,2,FALSE)</f>
        <v>Central</v>
      </c>
      <c r="F9549" s="22" t="s">
        <v>13</v>
      </c>
      <c r="G9549" s="22" t="s">
        <v>26</v>
      </c>
      <c r="H9549" s="24">
        <f>VLOOKUP($G9549, Reference!$A$3:$C$20, 2,FALSE)*I9549</f>
        <v>5</v>
      </c>
      <c r="I9549" s="22">
        <v>2</v>
      </c>
      <c r="J9549" s="26" cm="1">
        <f t="array" ref="J9549">IFERROR(_xlfn.IFS(AND(C9549="Corporate", F9549="Technology"), 3%, C9549="Corporate", 1%),0%)</f>
        <v>0</v>
      </c>
      <c r="K9549" s="24">
        <f>VLOOKUP($G9549, Reference!$A$3:$C$20, 3,FALSE)*I9549</f>
        <v>4</v>
      </c>
      <c r="L9549" s="27">
        <f t="shared" si="298"/>
        <v>1</v>
      </c>
      <c r="M9549" s="27">
        <f t="shared" si="299"/>
        <v>1</v>
      </c>
    </row>
    <row r="9550" spans="1:13" x14ac:dyDescent="0.2">
      <c r="A9550">
        <v>7466</v>
      </c>
      <c r="B9550" s="4">
        <v>44098</v>
      </c>
      <c r="C9550" t="s">
        <v>39</v>
      </c>
      <c r="D9550" t="s">
        <v>15</v>
      </c>
      <c r="E9550" s="2" t="str">
        <f>VLOOKUP('SampleSuperstore - Main Data'!D9550,Reference!$A$26:$B$74,2,FALSE)</f>
        <v>West</v>
      </c>
      <c r="F9550" s="22" t="s">
        <v>13</v>
      </c>
      <c r="G9550" s="22" t="s">
        <v>14</v>
      </c>
      <c r="H9550" s="24">
        <f>VLOOKUP($G9550, Reference!$A$3:$C$20, 2,FALSE)*I9550</f>
        <v>225</v>
      </c>
      <c r="I9550" s="22">
        <v>5</v>
      </c>
      <c r="J9550" s="26" cm="1">
        <f t="array" ref="J9550">IFERROR(_xlfn.IFS(AND(C9550="Corporate", F9550="Technology"), 3%, C9550="Corporate", 1%),0%)</f>
        <v>0</v>
      </c>
      <c r="K9550" s="24">
        <f>VLOOKUP($G9550, Reference!$A$3:$C$20, 3,FALSE)*I9550</f>
        <v>175</v>
      </c>
      <c r="L9550" s="27">
        <f t="shared" si="298"/>
        <v>50</v>
      </c>
      <c r="M9550" s="27">
        <f t="shared" si="299"/>
        <v>50</v>
      </c>
    </row>
    <row r="9551" spans="1:13" x14ac:dyDescent="0.2">
      <c r="A9551">
        <v>7467</v>
      </c>
      <c r="B9551" s="4">
        <v>44098</v>
      </c>
      <c r="C9551" t="s">
        <v>39</v>
      </c>
      <c r="D9551" t="s">
        <v>44</v>
      </c>
      <c r="E9551" s="2" t="str">
        <f>VLOOKUP('SampleSuperstore - Main Data'!D9551,Reference!$A$26:$B$74,2,FALSE)</f>
        <v>South</v>
      </c>
      <c r="F9551" s="22" t="s">
        <v>13</v>
      </c>
      <c r="G9551" s="22" t="s">
        <v>14</v>
      </c>
      <c r="H9551" s="24">
        <f>VLOOKUP($G9551, Reference!$A$3:$C$20, 2,FALSE)*I9551</f>
        <v>90</v>
      </c>
      <c r="I9551" s="22">
        <v>2</v>
      </c>
      <c r="J9551" s="26" cm="1">
        <f t="array" ref="J9551">IFERROR(_xlfn.IFS(AND(C9551="Corporate", F9551="Technology"), 3%, C9551="Corporate", 1%),0%)</f>
        <v>0</v>
      </c>
      <c r="K9551" s="24">
        <f>VLOOKUP($G9551, Reference!$A$3:$C$20, 3,FALSE)*I9551</f>
        <v>70</v>
      </c>
      <c r="L9551" s="27">
        <f t="shared" si="298"/>
        <v>20</v>
      </c>
      <c r="M9551" s="27">
        <f t="shared" si="299"/>
        <v>20</v>
      </c>
    </row>
    <row r="9552" spans="1:13" x14ac:dyDescent="0.2">
      <c r="A9552">
        <v>7468</v>
      </c>
      <c r="B9552" s="4">
        <v>44099</v>
      </c>
      <c r="C9552" t="s">
        <v>39</v>
      </c>
      <c r="D9552" t="s">
        <v>36</v>
      </c>
      <c r="E9552" s="2" t="str">
        <f>VLOOKUP('SampleSuperstore - Main Data'!D9552,Reference!$A$26:$B$74,2,FALSE)</f>
        <v>East</v>
      </c>
      <c r="F9552" s="22" t="s">
        <v>13</v>
      </c>
      <c r="G9552" s="22" t="s">
        <v>26</v>
      </c>
      <c r="H9552" s="24">
        <f>VLOOKUP($G9552, Reference!$A$3:$C$20, 2,FALSE)*I9552</f>
        <v>15</v>
      </c>
      <c r="I9552" s="22">
        <v>6</v>
      </c>
      <c r="J9552" s="26" cm="1">
        <f t="array" ref="J9552">IFERROR(_xlfn.IFS(AND(C9552="Corporate", F9552="Technology"), 3%, C9552="Corporate", 1%),0%)</f>
        <v>0</v>
      </c>
      <c r="K9552" s="24">
        <f>VLOOKUP($G9552, Reference!$A$3:$C$20, 3,FALSE)*I9552</f>
        <v>12</v>
      </c>
      <c r="L9552" s="27">
        <f t="shared" si="298"/>
        <v>3</v>
      </c>
      <c r="M9552" s="27">
        <f t="shared" si="299"/>
        <v>3</v>
      </c>
    </row>
    <row r="9553" spans="1:13" x14ac:dyDescent="0.2">
      <c r="A9553">
        <v>7469</v>
      </c>
      <c r="B9553" s="4">
        <v>44099</v>
      </c>
      <c r="C9553" t="s">
        <v>39</v>
      </c>
      <c r="D9553" t="s">
        <v>56</v>
      </c>
      <c r="E9553" s="2" t="str">
        <f>VLOOKUP('SampleSuperstore - Main Data'!D9553,Reference!$A$26:$B$74,2,FALSE)</f>
        <v>Central</v>
      </c>
      <c r="F9553" s="22" t="s">
        <v>13</v>
      </c>
      <c r="G9553" s="22" t="s">
        <v>20</v>
      </c>
      <c r="H9553" s="24">
        <f>VLOOKUP($G9553, Reference!$A$3:$C$20, 2,FALSE)*I9553</f>
        <v>85</v>
      </c>
      <c r="I9553" s="22">
        <v>5</v>
      </c>
      <c r="J9553" s="26" cm="1">
        <f t="array" ref="J9553">IFERROR(_xlfn.IFS(AND(C9553="Corporate", F9553="Technology"), 3%, C9553="Corporate", 1%),0%)</f>
        <v>0</v>
      </c>
      <c r="K9553" s="24">
        <f>VLOOKUP($G9553, Reference!$A$3:$C$20, 3,FALSE)*I9553</f>
        <v>50</v>
      </c>
      <c r="L9553" s="27">
        <f t="shared" si="298"/>
        <v>35</v>
      </c>
      <c r="M9553" s="27">
        <f t="shared" si="299"/>
        <v>35</v>
      </c>
    </row>
    <row r="9554" spans="1:13" x14ac:dyDescent="0.2">
      <c r="A9554">
        <v>7470</v>
      </c>
      <c r="B9554" s="4">
        <v>44099</v>
      </c>
      <c r="C9554" t="s">
        <v>39</v>
      </c>
      <c r="D9554" t="s">
        <v>44</v>
      </c>
      <c r="E9554" s="2" t="str">
        <f>VLOOKUP('SampleSuperstore - Main Data'!D9554,Reference!$A$26:$B$74,2,FALSE)</f>
        <v>South</v>
      </c>
      <c r="F9554" s="22" t="s">
        <v>23</v>
      </c>
      <c r="G9554" s="22" t="s">
        <v>59</v>
      </c>
      <c r="H9554" s="24">
        <f>VLOOKUP($G9554, Reference!$A$3:$C$20, 2,FALSE)*I9554</f>
        <v>255</v>
      </c>
      <c r="I9554" s="22">
        <v>3</v>
      </c>
      <c r="J9554" s="26" cm="1">
        <f t="array" ref="J9554">IFERROR(_xlfn.IFS(AND(C9554="Corporate", F9554="Technology"), 3%, C9554="Corporate", 1%),0%)</f>
        <v>0</v>
      </c>
      <c r="K9554" s="24">
        <f>VLOOKUP($G9554, Reference!$A$3:$C$20, 3,FALSE)*I9554</f>
        <v>225</v>
      </c>
      <c r="L9554" s="27">
        <f t="shared" si="298"/>
        <v>30</v>
      </c>
      <c r="M9554" s="27">
        <f t="shared" si="299"/>
        <v>30</v>
      </c>
    </row>
    <row r="9555" spans="1:13" x14ac:dyDescent="0.2">
      <c r="A9555">
        <v>7471</v>
      </c>
      <c r="B9555" s="4">
        <v>44099</v>
      </c>
      <c r="C9555" t="s">
        <v>39</v>
      </c>
      <c r="D9555" t="s">
        <v>19</v>
      </c>
      <c r="E9555" s="2" t="str">
        <f>VLOOKUP('SampleSuperstore - Main Data'!D9555,Reference!$A$26:$B$74,2,FALSE)</f>
        <v>East</v>
      </c>
      <c r="F9555" s="22" t="s">
        <v>29</v>
      </c>
      <c r="G9555" s="22" t="s">
        <v>50</v>
      </c>
      <c r="H9555" s="24">
        <f>VLOOKUP($G9555, Reference!$A$3:$C$20, 2,FALSE)*I9555</f>
        <v>1393</v>
      </c>
      <c r="I9555" s="22">
        <v>7</v>
      </c>
      <c r="J9555" s="26" cm="1">
        <f t="array" ref="J9555">IFERROR(_xlfn.IFS(AND(C9555="Corporate", F9555="Technology"), 3%, C9555="Corporate", 1%),0%)</f>
        <v>0</v>
      </c>
      <c r="K9555" s="24">
        <f>VLOOKUP($G9555, Reference!$A$3:$C$20, 3,FALSE)*I9555</f>
        <v>1155</v>
      </c>
      <c r="L9555" s="27">
        <f t="shared" si="298"/>
        <v>238</v>
      </c>
      <c r="M9555" s="27">
        <f t="shared" si="299"/>
        <v>238</v>
      </c>
    </row>
    <row r="9556" spans="1:13" x14ac:dyDescent="0.2">
      <c r="A9556">
        <v>7472</v>
      </c>
      <c r="B9556" s="4">
        <v>44099</v>
      </c>
      <c r="C9556" t="s">
        <v>39</v>
      </c>
      <c r="D9556" t="s">
        <v>15</v>
      </c>
      <c r="E9556" s="2" t="str">
        <f>VLOOKUP('SampleSuperstore - Main Data'!D9556,Reference!$A$26:$B$74,2,FALSE)</f>
        <v>West</v>
      </c>
      <c r="F9556" s="22" t="s">
        <v>13</v>
      </c>
      <c r="G9556" s="22" t="s">
        <v>26</v>
      </c>
      <c r="H9556" s="24">
        <f>VLOOKUP($G9556, Reference!$A$3:$C$20, 2,FALSE)*I9556</f>
        <v>7.5</v>
      </c>
      <c r="I9556" s="22">
        <v>3</v>
      </c>
      <c r="J9556" s="26" cm="1">
        <f t="array" ref="J9556">IFERROR(_xlfn.IFS(AND(C9556="Corporate", F9556="Technology"), 3%, C9556="Corporate", 1%),0%)</f>
        <v>0</v>
      </c>
      <c r="K9556" s="24">
        <f>VLOOKUP($G9556, Reference!$A$3:$C$20, 3,FALSE)*I9556</f>
        <v>6</v>
      </c>
      <c r="L9556" s="27">
        <f t="shared" si="298"/>
        <v>1.5</v>
      </c>
      <c r="M9556" s="27">
        <f t="shared" si="299"/>
        <v>1.5</v>
      </c>
    </row>
    <row r="9557" spans="1:13" x14ac:dyDescent="0.2">
      <c r="A9557">
        <v>7473</v>
      </c>
      <c r="B9557" s="4">
        <v>44099</v>
      </c>
      <c r="C9557" t="s">
        <v>39</v>
      </c>
      <c r="D9557" t="s">
        <v>19</v>
      </c>
      <c r="E9557" s="2" t="str">
        <f>VLOOKUP('SampleSuperstore - Main Data'!D9557,Reference!$A$26:$B$74,2,FALSE)</f>
        <v>East</v>
      </c>
      <c r="F9557" s="22" t="s">
        <v>13</v>
      </c>
      <c r="G9557" s="22" t="s">
        <v>20</v>
      </c>
      <c r="H9557" s="24">
        <f>VLOOKUP($G9557, Reference!$A$3:$C$20, 2,FALSE)*I9557</f>
        <v>17</v>
      </c>
      <c r="I9557" s="22">
        <v>1</v>
      </c>
      <c r="J9557" s="26" cm="1">
        <f t="array" ref="J9557">IFERROR(_xlfn.IFS(AND(C9557="Corporate", F9557="Technology"), 3%, C9557="Corporate", 1%),0%)</f>
        <v>0</v>
      </c>
      <c r="K9557" s="24">
        <f>VLOOKUP($G9557, Reference!$A$3:$C$20, 3,FALSE)*I9557</f>
        <v>10</v>
      </c>
      <c r="L9557" s="27">
        <f t="shared" si="298"/>
        <v>7</v>
      </c>
      <c r="M9557" s="27">
        <f t="shared" si="299"/>
        <v>7</v>
      </c>
    </row>
    <row r="9558" spans="1:13" x14ac:dyDescent="0.2">
      <c r="A9558">
        <v>7474</v>
      </c>
      <c r="B9558" s="4">
        <v>44099</v>
      </c>
      <c r="C9558" t="s">
        <v>39</v>
      </c>
      <c r="D9558" t="s">
        <v>19</v>
      </c>
      <c r="E9558" s="2" t="str">
        <f>VLOOKUP('SampleSuperstore - Main Data'!D9558,Reference!$A$26:$B$74,2,FALSE)</f>
        <v>East</v>
      </c>
      <c r="F9558" s="22" t="s">
        <v>13</v>
      </c>
      <c r="G9558" s="22" t="s">
        <v>26</v>
      </c>
      <c r="H9558" s="24">
        <f>VLOOKUP($G9558, Reference!$A$3:$C$20, 2,FALSE)*I9558</f>
        <v>10</v>
      </c>
      <c r="I9558" s="22">
        <v>4</v>
      </c>
      <c r="J9558" s="26" cm="1">
        <f t="array" ref="J9558">IFERROR(_xlfn.IFS(AND(C9558="Corporate", F9558="Technology"), 3%, C9558="Corporate", 1%),0%)</f>
        <v>0</v>
      </c>
      <c r="K9558" s="24">
        <f>VLOOKUP($G9558, Reference!$A$3:$C$20, 3,FALSE)*I9558</f>
        <v>8</v>
      </c>
      <c r="L9558" s="27">
        <f t="shared" si="298"/>
        <v>2</v>
      </c>
      <c r="M9558" s="27">
        <f t="shared" si="299"/>
        <v>2</v>
      </c>
    </row>
    <row r="9559" spans="1:13" x14ac:dyDescent="0.2">
      <c r="A9559">
        <v>7475</v>
      </c>
      <c r="B9559" s="4">
        <v>44099</v>
      </c>
      <c r="C9559" t="s">
        <v>39</v>
      </c>
      <c r="D9559" t="s">
        <v>15</v>
      </c>
      <c r="E9559" s="2" t="str">
        <f>VLOOKUP('SampleSuperstore - Main Data'!D9559,Reference!$A$26:$B$74,2,FALSE)</f>
        <v>West</v>
      </c>
      <c r="F9559" s="22" t="s">
        <v>13</v>
      </c>
      <c r="G9559" s="22" t="s">
        <v>49</v>
      </c>
      <c r="H9559" s="24">
        <f>VLOOKUP($G9559, Reference!$A$3:$C$20, 2,FALSE)*I9559</f>
        <v>160</v>
      </c>
      <c r="I9559" s="22">
        <v>4</v>
      </c>
      <c r="J9559" s="26" cm="1">
        <f t="array" ref="J9559">IFERROR(_xlfn.IFS(AND(C9559="Corporate", F9559="Technology"), 3%, C9559="Corporate", 1%),0%)</f>
        <v>0</v>
      </c>
      <c r="K9559" s="24">
        <f>VLOOKUP($G9559, Reference!$A$3:$C$20, 3,FALSE)*I9559</f>
        <v>140</v>
      </c>
      <c r="L9559" s="27">
        <f t="shared" si="298"/>
        <v>20</v>
      </c>
      <c r="M9559" s="27">
        <f t="shared" si="299"/>
        <v>20</v>
      </c>
    </row>
    <row r="9560" spans="1:13" x14ac:dyDescent="0.2">
      <c r="A9560">
        <v>7476</v>
      </c>
      <c r="B9560" s="4">
        <v>44099</v>
      </c>
      <c r="C9560" t="s">
        <v>39</v>
      </c>
      <c r="D9560" t="s">
        <v>36</v>
      </c>
      <c r="E9560" s="2" t="str">
        <f>VLOOKUP('SampleSuperstore - Main Data'!D9560,Reference!$A$26:$B$74,2,FALSE)</f>
        <v>East</v>
      </c>
      <c r="F9560" s="22" t="s">
        <v>13</v>
      </c>
      <c r="G9560" s="22" t="s">
        <v>14</v>
      </c>
      <c r="H9560" s="24">
        <f>VLOOKUP($G9560, Reference!$A$3:$C$20, 2,FALSE)*I9560</f>
        <v>90</v>
      </c>
      <c r="I9560" s="22">
        <v>2</v>
      </c>
      <c r="J9560" s="26" cm="1">
        <f t="array" ref="J9560">IFERROR(_xlfn.IFS(AND(C9560="Corporate", F9560="Technology"), 3%, C9560="Corporate", 1%),0%)</f>
        <v>0</v>
      </c>
      <c r="K9560" s="24">
        <f>VLOOKUP($G9560, Reference!$A$3:$C$20, 3,FALSE)*I9560</f>
        <v>70</v>
      </c>
      <c r="L9560" s="27">
        <f t="shared" si="298"/>
        <v>20</v>
      </c>
      <c r="M9560" s="27">
        <f t="shared" si="299"/>
        <v>20</v>
      </c>
    </row>
    <row r="9561" spans="1:13" x14ac:dyDescent="0.2">
      <c r="A9561">
        <v>7497</v>
      </c>
      <c r="B9561" s="4">
        <v>44099</v>
      </c>
      <c r="C9561" t="s">
        <v>39</v>
      </c>
      <c r="D9561" t="s">
        <v>15</v>
      </c>
      <c r="E9561" s="2" t="str">
        <f>VLOOKUP('SampleSuperstore - Main Data'!D9561,Reference!$A$26:$B$74,2,FALSE)</f>
        <v>West</v>
      </c>
      <c r="F9561" s="22" t="s">
        <v>13</v>
      </c>
      <c r="G9561" s="22" t="s">
        <v>16</v>
      </c>
      <c r="H9561" s="24">
        <f>VLOOKUP($G9561, Reference!$A$3:$C$20, 2,FALSE)*I9561</f>
        <v>19</v>
      </c>
      <c r="I9561" s="22">
        <v>1</v>
      </c>
      <c r="J9561" s="26" cm="1">
        <f t="array" ref="J9561">IFERROR(_xlfn.IFS(AND(C9561="Corporate", F9561="Technology"), 3%, C9561="Corporate", 1%),0%)</f>
        <v>0</v>
      </c>
      <c r="K9561" s="24">
        <f>VLOOKUP($G9561, Reference!$A$3:$C$20, 3,FALSE)*I9561</f>
        <v>10</v>
      </c>
      <c r="L9561" s="27">
        <f t="shared" si="298"/>
        <v>9</v>
      </c>
      <c r="M9561" s="27">
        <f t="shared" si="299"/>
        <v>9</v>
      </c>
    </row>
    <row r="9562" spans="1:13" x14ac:dyDescent="0.2">
      <c r="A9562">
        <v>7498</v>
      </c>
      <c r="B9562" s="4">
        <v>44099</v>
      </c>
      <c r="C9562" t="s">
        <v>39</v>
      </c>
      <c r="D9562" t="s">
        <v>52</v>
      </c>
      <c r="E9562" s="2" t="str">
        <f>VLOOKUP('SampleSuperstore - Main Data'!D9562,Reference!$A$26:$B$74,2,FALSE)</f>
        <v>East</v>
      </c>
      <c r="F9562" s="22" t="s">
        <v>13</v>
      </c>
      <c r="G9562" s="22" t="s">
        <v>26</v>
      </c>
      <c r="H9562" s="24">
        <f>VLOOKUP($G9562, Reference!$A$3:$C$20, 2,FALSE)*I9562</f>
        <v>10</v>
      </c>
      <c r="I9562" s="22">
        <v>4</v>
      </c>
      <c r="J9562" s="26" cm="1">
        <f t="array" ref="J9562">IFERROR(_xlfn.IFS(AND(C9562="Corporate", F9562="Technology"), 3%, C9562="Corporate", 1%),0%)</f>
        <v>0</v>
      </c>
      <c r="K9562" s="24">
        <f>VLOOKUP($G9562, Reference!$A$3:$C$20, 3,FALSE)*I9562</f>
        <v>8</v>
      </c>
      <c r="L9562" s="27">
        <f t="shared" si="298"/>
        <v>2</v>
      </c>
      <c r="M9562" s="27">
        <f t="shared" si="299"/>
        <v>2</v>
      </c>
    </row>
    <row r="9563" spans="1:13" x14ac:dyDescent="0.2">
      <c r="A9563">
        <v>7499</v>
      </c>
      <c r="B9563" s="4">
        <v>44100</v>
      </c>
      <c r="C9563" t="s">
        <v>39</v>
      </c>
      <c r="D9563" t="s">
        <v>15</v>
      </c>
      <c r="E9563" s="2" t="str">
        <f>VLOOKUP('SampleSuperstore - Main Data'!D9563,Reference!$A$26:$B$74,2,FALSE)</f>
        <v>West</v>
      </c>
      <c r="F9563" s="22" t="s">
        <v>13</v>
      </c>
      <c r="G9563" s="22" t="s">
        <v>35</v>
      </c>
      <c r="H9563" s="24">
        <f>VLOOKUP($G9563, Reference!$A$3:$C$20, 2,FALSE)*I9563</f>
        <v>48</v>
      </c>
      <c r="I9563" s="22">
        <v>2</v>
      </c>
      <c r="J9563" s="26" cm="1">
        <f t="array" ref="J9563">IFERROR(_xlfn.IFS(AND(C9563="Corporate", F9563="Technology"), 3%, C9563="Corporate", 1%),0%)</f>
        <v>0</v>
      </c>
      <c r="K9563" s="24">
        <f>VLOOKUP($G9563, Reference!$A$3:$C$20, 3,FALSE)*I9563</f>
        <v>38</v>
      </c>
      <c r="L9563" s="27">
        <f t="shared" si="298"/>
        <v>10</v>
      </c>
      <c r="M9563" s="27">
        <f t="shared" si="299"/>
        <v>10</v>
      </c>
    </row>
    <row r="9564" spans="1:13" x14ac:dyDescent="0.2">
      <c r="A9564">
        <v>7500</v>
      </c>
      <c r="B9564" s="4">
        <v>44100</v>
      </c>
      <c r="C9564" t="s">
        <v>39</v>
      </c>
      <c r="D9564" t="s">
        <v>70</v>
      </c>
      <c r="E9564" s="2" t="str">
        <f>VLOOKUP('SampleSuperstore - Main Data'!D9564,Reference!$A$26:$B$74,2,FALSE)</f>
        <v>Central</v>
      </c>
      <c r="F9564" s="22" t="s">
        <v>13</v>
      </c>
      <c r="G9564" s="22" t="s">
        <v>26</v>
      </c>
      <c r="H9564" s="24">
        <f>VLOOKUP($G9564, Reference!$A$3:$C$20, 2,FALSE)*I9564</f>
        <v>17.5</v>
      </c>
      <c r="I9564" s="22">
        <v>7</v>
      </c>
      <c r="J9564" s="26" cm="1">
        <f t="array" ref="J9564">IFERROR(_xlfn.IFS(AND(C9564="Corporate", F9564="Technology"), 3%, C9564="Corporate", 1%),0%)</f>
        <v>0</v>
      </c>
      <c r="K9564" s="24">
        <f>VLOOKUP($G9564, Reference!$A$3:$C$20, 3,FALSE)*I9564</f>
        <v>14</v>
      </c>
      <c r="L9564" s="27">
        <f t="shared" si="298"/>
        <v>3.5</v>
      </c>
      <c r="M9564" s="27">
        <f t="shared" si="299"/>
        <v>3.5</v>
      </c>
    </row>
    <row r="9565" spans="1:13" x14ac:dyDescent="0.2">
      <c r="A9565">
        <v>7501</v>
      </c>
      <c r="B9565" s="4">
        <v>44100</v>
      </c>
      <c r="C9565" t="s">
        <v>39</v>
      </c>
      <c r="D9565" t="s">
        <v>63</v>
      </c>
      <c r="E9565" s="2" t="str">
        <f>VLOOKUP('SampleSuperstore - Main Data'!D9565,Reference!$A$26:$B$74,2,FALSE)</f>
        <v>East</v>
      </c>
      <c r="F9565" s="22" t="s">
        <v>13</v>
      </c>
      <c r="G9565" s="22" t="s">
        <v>16</v>
      </c>
      <c r="H9565" s="24">
        <f>VLOOKUP($G9565, Reference!$A$3:$C$20, 2,FALSE)*I9565</f>
        <v>152</v>
      </c>
      <c r="I9565" s="22">
        <v>8</v>
      </c>
      <c r="J9565" s="26" cm="1">
        <f t="array" ref="J9565">IFERROR(_xlfn.IFS(AND(C9565="Corporate", F9565="Technology"), 3%, C9565="Corporate", 1%),0%)</f>
        <v>0</v>
      </c>
      <c r="K9565" s="24">
        <f>VLOOKUP($G9565, Reference!$A$3:$C$20, 3,FALSE)*I9565</f>
        <v>80</v>
      </c>
      <c r="L9565" s="27">
        <f t="shared" si="298"/>
        <v>72</v>
      </c>
      <c r="M9565" s="27">
        <f t="shared" si="299"/>
        <v>72</v>
      </c>
    </row>
    <row r="9566" spans="1:13" x14ac:dyDescent="0.2">
      <c r="A9566">
        <v>7530</v>
      </c>
      <c r="B9566" s="4">
        <v>44100</v>
      </c>
      <c r="C9566" t="s">
        <v>39</v>
      </c>
      <c r="D9566" t="s">
        <v>32</v>
      </c>
      <c r="E9566" s="2" t="str">
        <f>VLOOKUP('SampleSuperstore - Main Data'!D9566,Reference!$A$26:$B$74,2,FALSE)</f>
        <v>South</v>
      </c>
      <c r="F9566" s="22" t="s">
        <v>13</v>
      </c>
      <c r="G9566" s="22" t="s">
        <v>49</v>
      </c>
      <c r="H9566" s="24">
        <f>VLOOKUP($G9566, Reference!$A$3:$C$20, 2,FALSE)*I9566</f>
        <v>120</v>
      </c>
      <c r="I9566" s="22">
        <v>3</v>
      </c>
      <c r="J9566" s="26" cm="1">
        <f t="array" ref="J9566">IFERROR(_xlfn.IFS(AND(C9566="Corporate", F9566="Technology"), 3%, C9566="Corporate", 1%),0%)</f>
        <v>0</v>
      </c>
      <c r="K9566" s="24">
        <f>VLOOKUP($G9566, Reference!$A$3:$C$20, 3,FALSE)*I9566</f>
        <v>105</v>
      </c>
      <c r="L9566" s="27">
        <f t="shared" si="298"/>
        <v>15</v>
      </c>
      <c r="M9566" s="27">
        <f t="shared" si="299"/>
        <v>15</v>
      </c>
    </row>
    <row r="9567" spans="1:13" x14ac:dyDescent="0.2">
      <c r="A9567">
        <v>7531</v>
      </c>
      <c r="B9567" s="4">
        <v>44101</v>
      </c>
      <c r="C9567" t="s">
        <v>39</v>
      </c>
      <c r="D9567" t="s">
        <v>25</v>
      </c>
      <c r="E9567" s="2" t="str">
        <f>VLOOKUP('SampleSuperstore - Main Data'!D9567,Reference!$A$26:$B$74,2,FALSE)</f>
        <v>Central</v>
      </c>
      <c r="F9567" s="22" t="s">
        <v>13</v>
      </c>
      <c r="G9567" s="22" t="s">
        <v>20</v>
      </c>
      <c r="H9567" s="24">
        <f>VLOOKUP($G9567, Reference!$A$3:$C$20, 2,FALSE)*I9567</f>
        <v>34</v>
      </c>
      <c r="I9567" s="22">
        <v>2</v>
      </c>
      <c r="J9567" s="26" cm="1">
        <f t="array" ref="J9567">IFERROR(_xlfn.IFS(AND(C9567="Corporate", F9567="Technology"), 3%, C9567="Corporate", 1%),0%)</f>
        <v>0</v>
      </c>
      <c r="K9567" s="24">
        <f>VLOOKUP($G9567, Reference!$A$3:$C$20, 3,FALSE)*I9567</f>
        <v>20</v>
      </c>
      <c r="L9567" s="27">
        <f t="shared" si="298"/>
        <v>14</v>
      </c>
      <c r="M9567" s="27">
        <f t="shared" si="299"/>
        <v>14</v>
      </c>
    </row>
    <row r="9568" spans="1:13" x14ac:dyDescent="0.2">
      <c r="A9568">
        <v>7532</v>
      </c>
      <c r="B9568" s="4">
        <v>44101</v>
      </c>
      <c r="C9568" t="s">
        <v>39</v>
      </c>
      <c r="D9568" t="s">
        <v>15</v>
      </c>
      <c r="E9568" s="2" t="str">
        <f>VLOOKUP('SampleSuperstore - Main Data'!D9568,Reference!$A$26:$B$74,2,FALSE)</f>
        <v>West</v>
      </c>
      <c r="F9568" s="22" t="s">
        <v>13</v>
      </c>
      <c r="G9568" s="22" t="s">
        <v>16</v>
      </c>
      <c r="H9568" s="24">
        <f>VLOOKUP($G9568, Reference!$A$3:$C$20, 2,FALSE)*I9568</f>
        <v>114</v>
      </c>
      <c r="I9568" s="22">
        <v>6</v>
      </c>
      <c r="J9568" s="26" cm="1">
        <f t="array" ref="J9568">IFERROR(_xlfn.IFS(AND(C9568="Corporate", F9568="Technology"), 3%, C9568="Corporate", 1%),0%)</f>
        <v>0</v>
      </c>
      <c r="K9568" s="24">
        <f>VLOOKUP($G9568, Reference!$A$3:$C$20, 3,FALSE)*I9568</f>
        <v>60</v>
      </c>
      <c r="L9568" s="27">
        <f t="shared" si="298"/>
        <v>54</v>
      </c>
      <c r="M9568" s="27">
        <f t="shared" si="299"/>
        <v>54</v>
      </c>
    </row>
    <row r="9569" spans="1:13" x14ac:dyDescent="0.2">
      <c r="A9569">
        <v>7533</v>
      </c>
      <c r="B9569" s="4">
        <v>44101</v>
      </c>
      <c r="C9569" t="s">
        <v>39</v>
      </c>
      <c r="D9569" t="s">
        <v>21</v>
      </c>
      <c r="E9569" s="2" t="str">
        <f>VLOOKUP('SampleSuperstore - Main Data'!D9569,Reference!$A$26:$B$74,2,FALSE)</f>
        <v>West</v>
      </c>
      <c r="F9569" s="22" t="s">
        <v>23</v>
      </c>
      <c r="G9569" s="22" t="s">
        <v>37</v>
      </c>
      <c r="H9569" s="24">
        <f>VLOOKUP($G9569, Reference!$A$3:$C$20, 2,FALSE)*I9569</f>
        <v>27</v>
      </c>
      <c r="I9569" s="22">
        <v>3</v>
      </c>
      <c r="J9569" s="26" cm="1">
        <f t="array" ref="J9569">IFERROR(_xlfn.IFS(AND(C9569="Corporate", F9569="Technology"), 3%, C9569="Corporate", 1%),0%)</f>
        <v>0</v>
      </c>
      <c r="K9569" s="24">
        <f>VLOOKUP($G9569, Reference!$A$3:$C$20, 3,FALSE)*I9569</f>
        <v>15</v>
      </c>
      <c r="L9569" s="27">
        <f t="shared" si="298"/>
        <v>12</v>
      </c>
      <c r="M9569" s="27">
        <f t="shared" si="299"/>
        <v>12</v>
      </c>
    </row>
    <row r="9570" spans="1:13" x14ac:dyDescent="0.2">
      <c r="A9570">
        <v>7556</v>
      </c>
      <c r="B9570" s="4">
        <v>44101</v>
      </c>
      <c r="C9570" t="s">
        <v>39</v>
      </c>
      <c r="D9570" t="s">
        <v>40</v>
      </c>
      <c r="E9570" s="2" t="str">
        <f>VLOOKUP('SampleSuperstore - Main Data'!D9570,Reference!$A$26:$B$74,2,FALSE)</f>
        <v>East</v>
      </c>
      <c r="F9570" s="22" t="s">
        <v>13</v>
      </c>
      <c r="G9570" s="22" t="s">
        <v>20</v>
      </c>
      <c r="H9570" s="24">
        <f>VLOOKUP($G9570, Reference!$A$3:$C$20, 2,FALSE)*I9570</f>
        <v>51</v>
      </c>
      <c r="I9570" s="22">
        <v>3</v>
      </c>
      <c r="J9570" s="26" cm="1">
        <f t="array" ref="J9570">IFERROR(_xlfn.IFS(AND(C9570="Corporate", F9570="Technology"), 3%, C9570="Corporate", 1%),0%)</f>
        <v>0</v>
      </c>
      <c r="K9570" s="24">
        <f>VLOOKUP($G9570, Reference!$A$3:$C$20, 3,FALSE)*I9570</f>
        <v>30</v>
      </c>
      <c r="L9570" s="27">
        <f t="shared" si="298"/>
        <v>21</v>
      </c>
      <c r="M9570" s="27">
        <f t="shared" si="299"/>
        <v>21</v>
      </c>
    </row>
    <row r="9571" spans="1:13" x14ac:dyDescent="0.2">
      <c r="A9571">
        <v>7557</v>
      </c>
      <c r="B9571" s="4">
        <v>44102</v>
      </c>
      <c r="C9571" t="s">
        <v>39</v>
      </c>
      <c r="D9571" t="s">
        <v>22</v>
      </c>
      <c r="E9571" s="2" t="str">
        <f>VLOOKUP('SampleSuperstore - Main Data'!D9571,Reference!$A$26:$B$74,2,FALSE)</f>
        <v>West</v>
      </c>
      <c r="F9571" s="22" t="s">
        <v>13</v>
      </c>
      <c r="G9571" s="22" t="s">
        <v>14</v>
      </c>
      <c r="H9571" s="24">
        <f>VLOOKUP($G9571, Reference!$A$3:$C$20, 2,FALSE)*I9571</f>
        <v>270</v>
      </c>
      <c r="I9571" s="22">
        <v>6</v>
      </c>
      <c r="J9571" s="26" cm="1">
        <f t="array" ref="J9571">IFERROR(_xlfn.IFS(AND(C9571="Corporate", F9571="Technology"), 3%, C9571="Corporate", 1%),0%)</f>
        <v>0</v>
      </c>
      <c r="K9571" s="24">
        <f>VLOOKUP($G9571, Reference!$A$3:$C$20, 3,FALSE)*I9571</f>
        <v>210</v>
      </c>
      <c r="L9571" s="27">
        <f t="shared" si="298"/>
        <v>60</v>
      </c>
      <c r="M9571" s="27">
        <f t="shared" si="299"/>
        <v>60</v>
      </c>
    </row>
    <row r="9572" spans="1:13" x14ac:dyDescent="0.2">
      <c r="A9572">
        <v>7558</v>
      </c>
      <c r="B9572" s="4">
        <v>44102</v>
      </c>
      <c r="C9572" t="s">
        <v>39</v>
      </c>
      <c r="D9572" t="s">
        <v>36</v>
      </c>
      <c r="E9572" s="2" t="str">
        <f>VLOOKUP('SampleSuperstore - Main Data'!D9572,Reference!$A$26:$B$74,2,FALSE)</f>
        <v>East</v>
      </c>
      <c r="F9572" s="22" t="s">
        <v>13</v>
      </c>
      <c r="G9572" s="22" t="s">
        <v>49</v>
      </c>
      <c r="H9572" s="24">
        <f>VLOOKUP($G9572, Reference!$A$3:$C$20, 2,FALSE)*I9572</f>
        <v>160</v>
      </c>
      <c r="I9572" s="22">
        <v>4</v>
      </c>
      <c r="J9572" s="26" cm="1">
        <f t="array" ref="J9572">IFERROR(_xlfn.IFS(AND(C9572="Corporate", F9572="Technology"), 3%, C9572="Corporate", 1%),0%)</f>
        <v>0</v>
      </c>
      <c r="K9572" s="24">
        <f>VLOOKUP($G9572, Reference!$A$3:$C$20, 3,FALSE)*I9572</f>
        <v>140</v>
      </c>
      <c r="L9572" s="27">
        <f t="shared" si="298"/>
        <v>20</v>
      </c>
      <c r="M9572" s="27">
        <f t="shared" si="299"/>
        <v>20</v>
      </c>
    </row>
    <row r="9573" spans="1:13" x14ac:dyDescent="0.2">
      <c r="A9573">
        <v>7559</v>
      </c>
      <c r="B9573" s="4">
        <v>44102</v>
      </c>
      <c r="C9573" t="s">
        <v>39</v>
      </c>
      <c r="D9573" t="s">
        <v>15</v>
      </c>
      <c r="E9573" s="2" t="str">
        <f>VLOOKUP('SampleSuperstore - Main Data'!D9573,Reference!$A$26:$B$74,2,FALSE)</f>
        <v>West</v>
      </c>
      <c r="F9573" s="22" t="s">
        <v>13</v>
      </c>
      <c r="G9573" s="22" t="s">
        <v>14</v>
      </c>
      <c r="H9573" s="24">
        <f>VLOOKUP($G9573, Reference!$A$3:$C$20, 2,FALSE)*I9573</f>
        <v>90</v>
      </c>
      <c r="I9573" s="22">
        <v>2</v>
      </c>
      <c r="J9573" s="26" cm="1">
        <f t="array" ref="J9573">IFERROR(_xlfn.IFS(AND(C9573="Corporate", F9573="Technology"), 3%, C9573="Corporate", 1%),0%)</f>
        <v>0</v>
      </c>
      <c r="K9573" s="24">
        <f>VLOOKUP($G9573, Reference!$A$3:$C$20, 3,FALSE)*I9573</f>
        <v>70</v>
      </c>
      <c r="L9573" s="27">
        <f t="shared" si="298"/>
        <v>20</v>
      </c>
      <c r="M9573" s="27">
        <f t="shared" si="299"/>
        <v>20</v>
      </c>
    </row>
    <row r="9574" spans="1:13" x14ac:dyDescent="0.2">
      <c r="A9574">
        <v>7578</v>
      </c>
      <c r="B9574" s="4">
        <v>44102</v>
      </c>
      <c r="C9574" t="s">
        <v>39</v>
      </c>
      <c r="D9574" t="s">
        <v>40</v>
      </c>
      <c r="E9574" s="2" t="str">
        <f>VLOOKUP('SampleSuperstore - Main Data'!D9574,Reference!$A$26:$B$74,2,FALSE)</f>
        <v>East</v>
      </c>
      <c r="F9574" s="22" t="s">
        <v>13</v>
      </c>
      <c r="G9574" s="22" t="s">
        <v>26</v>
      </c>
      <c r="H9574" s="24">
        <f>VLOOKUP($G9574, Reference!$A$3:$C$20, 2,FALSE)*I9574</f>
        <v>7.5</v>
      </c>
      <c r="I9574" s="22">
        <v>3</v>
      </c>
      <c r="J9574" s="26" cm="1">
        <f t="array" ref="J9574">IFERROR(_xlfn.IFS(AND(C9574="Corporate", F9574="Technology"), 3%, C9574="Corporate", 1%),0%)</f>
        <v>0</v>
      </c>
      <c r="K9574" s="24">
        <f>VLOOKUP($G9574, Reference!$A$3:$C$20, 3,FALSE)*I9574</f>
        <v>6</v>
      </c>
      <c r="L9574" s="27">
        <f t="shared" si="298"/>
        <v>1.5</v>
      </c>
      <c r="M9574" s="27">
        <f t="shared" si="299"/>
        <v>1.5</v>
      </c>
    </row>
    <row r="9575" spans="1:13" x14ac:dyDescent="0.2">
      <c r="A9575">
        <v>7579</v>
      </c>
      <c r="B9575" s="4">
        <v>44103</v>
      </c>
      <c r="C9575" t="s">
        <v>39</v>
      </c>
      <c r="D9575" t="s">
        <v>36</v>
      </c>
      <c r="E9575" s="2" t="str">
        <f>VLOOKUP('SampleSuperstore - Main Data'!D9575,Reference!$A$26:$B$74,2,FALSE)</f>
        <v>East</v>
      </c>
      <c r="F9575" s="22" t="s">
        <v>13</v>
      </c>
      <c r="G9575" s="22" t="s">
        <v>26</v>
      </c>
      <c r="H9575" s="24">
        <f>VLOOKUP($G9575, Reference!$A$3:$C$20, 2,FALSE)*I9575</f>
        <v>10</v>
      </c>
      <c r="I9575" s="22">
        <v>4</v>
      </c>
      <c r="J9575" s="26" cm="1">
        <f t="array" ref="J9575">IFERROR(_xlfn.IFS(AND(C9575="Corporate", F9575="Technology"), 3%, C9575="Corporate", 1%),0%)</f>
        <v>0</v>
      </c>
      <c r="K9575" s="24">
        <f>VLOOKUP($G9575, Reference!$A$3:$C$20, 3,FALSE)*I9575</f>
        <v>8</v>
      </c>
      <c r="L9575" s="27">
        <f t="shared" si="298"/>
        <v>2</v>
      </c>
      <c r="M9575" s="27">
        <f t="shared" si="299"/>
        <v>2</v>
      </c>
    </row>
    <row r="9576" spans="1:13" x14ac:dyDescent="0.2">
      <c r="A9576">
        <v>7580</v>
      </c>
      <c r="B9576" s="4">
        <v>44103</v>
      </c>
      <c r="C9576" t="s">
        <v>39</v>
      </c>
      <c r="D9576" t="s">
        <v>36</v>
      </c>
      <c r="E9576" s="2" t="str">
        <f>VLOOKUP('SampleSuperstore - Main Data'!D9576,Reference!$A$26:$B$74,2,FALSE)</f>
        <v>East</v>
      </c>
      <c r="F9576" s="22" t="s">
        <v>13</v>
      </c>
      <c r="G9576" s="22" t="s">
        <v>14</v>
      </c>
      <c r="H9576" s="24">
        <f>VLOOKUP($G9576, Reference!$A$3:$C$20, 2,FALSE)*I9576</f>
        <v>90</v>
      </c>
      <c r="I9576" s="22">
        <v>2</v>
      </c>
      <c r="J9576" s="26" cm="1">
        <f t="array" ref="J9576">IFERROR(_xlfn.IFS(AND(C9576="Corporate", F9576="Technology"), 3%, C9576="Corporate", 1%),0%)</f>
        <v>0</v>
      </c>
      <c r="K9576" s="24">
        <f>VLOOKUP($G9576, Reference!$A$3:$C$20, 3,FALSE)*I9576</f>
        <v>70</v>
      </c>
      <c r="L9576" s="27">
        <f t="shared" si="298"/>
        <v>20</v>
      </c>
      <c r="M9576" s="27">
        <f t="shared" si="299"/>
        <v>20</v>
      </c>
    </row>
    <row r="9577" spans="1:13" x14ac:dyDescent="0.2">
      <c r="A9577">
        <v>7581</v>
      </c>
      <c r="B9577" s="4">
        <v>44103</v>
      </c>
      <c r="C9577" t="s">
        <v>39</v>
      </c>
      <c r="D9577" t="s">
        <v>58</v>
      </c>
      <c r="E9577" s="2" t="str">
        <f>VLOOKUP('SampleSuperstore - Main Data'!D9577,Reference!$A$26:$B$74,2,FALSE)</f>
        <v>Central</v>
      </c>
      <c r="F9577" s="22" t="s">
        <v>13</v>
      </c>
      <c r="G9577" s="22" t="s">
        <v>14</v>
      </c>
      <c r="H9577" s="24">
        <f>VLOOKUP($G9577, Reference!$A$3:$C$20, 2,FALSE)*I9577</f>
        <v>405</v>
      </c>
      <c r="I9577" s="22">
        <v>9</v>
      </c>
      <c r="J9577" s="26" cm="1">
        <f t="array" ref="J9577">IFERROR(_xlfn.IFS(AND(C9577="Corporate", F9577="Technology"), 3%, C9577="Corporate", 1%),0%)</f>
        <v>0</v>
      </c>
      <c r="K9577" s="24">
        <f>VLOOKUP($G9577, Reference!$A$3:$C$20, 3,FALSE)*I9577</f>
        <v>315</v>
      </c>
      <c r="L9577" s="27">
        <f t="shared" si="298"/>
        <v>90</v>
      </c>
      <c r="M9577" s="27">
        <f t="shared" si="299"/>
        <v>90</v>
      </c>
    </row>
    <row r="9578" spans="1:13" x14ac:dyDescent="0.2">
      <c r="A9578">
        <v>7582</v>
      </c>
      <c r="B9578" s="4">
        <v>44103</v>
      </c>
      <c r="C9578" t="s">
        <v>39</v>
      </c>
      <c r="D9578" t="s">
        <v>46</v>
      </c>
      <c r="E9578" s="2" t="str">
        <f>VLOOKUP('SampleSuperstore - Main Data'!D9578,Reference!$A$26:$B$74,2,FALSE)</f>
        <v>Central</v>
      </c>
      <c r="F9578" s="22" t="s">
        <v>13</v>
      </c>
      <c r="G9578" s="22" t="s">
        <v>26</v>
      </c>
      <c r="H9578" s="24">
        <f>VLOOKUP($G9578, Reference!$A$3:$C$20, 2,FALSE)*I9578</f>
        <v>10</v>
      </c>
      <c r="I9578" s="22">
        <v>4</v>
      </c>
      <c r="J9578" s="26" cm="1">
        <f t="array" ref="J9578">IFERROR(_xlfn.IFS(AND(C9578="Corporate", F9578="Technology"), 3%, C9578="Corporate", 1%),0%)</f>
        <v>0</v>
      </c>
      <c r="K9578" s="24">
        <f>VLOOKUP($G9578, Reference!$A$3:$C$20, 3,FALSE)*I9578</f>
        <v>8</v>
      </c>
      <c r="L9578" s="27">
        <f t="shared" si="298"/>
        <v>2</v>
      </c>
      <c r="M9578" s="27">
        <f t="shared" si="299"/>
        <v>2</v>
      </c>
    </row>
    <row r="9579" spans="1:13" x14ac:dyDescent="0.2">
      <c r="A9579">
        <v>7583</v>
      </c>
      <c r="B9579" s="4">
        <v>44103</v>
      </c>
      <c r="C9579" t="s">
        <v>39</v>
      </c>
      <c r="D9579" t="s">
        <v>15</v>
      </c>
      <c r="E9579" s="2" t="str">
        <f>VLOOKUP('SampleSuperstore - Main Data'!D9579,Reference!$A$26:$B$74,2,FALSE)</f>
        <v>West</v>
      </c>
      <c r="F9579" s="22" t="s">
        <v>13</v>
      </c>
      <c r="G9579" s="22" t="s">
        <v>20</v>
      </c>
      <c r="H9579" s="24">
        <f>VLOOKUP($G9579, Reference!$A$3:$C$20, 2,FALSE)*I9579</f>
        <v>85</v>
      </c>
      <c r="I9579" s="22">
        <v>5</v>
      </c>
      <c r="J9579" s="26" cm="1">
        <f t="array" ref="J9579">IFERROR(_xlfn.IFS(AND(C9579="Corporate", F9579="Technology"), 3%, C9579="Corporate", 1%),0%)</f>
        <v>0</v>
      </c>
      <c r="K9579" s="24">
        <f>VLOOKUP($G9579, Reference!$A$3:$C$20, 3,FALSE)*I9579</f>
        <v>50</v>
      </c>
      <c r="L9579" s="27">
        <f t="shared" si="298"/>
        <v>35</v>
      </c>
      <c r="M9579" s="27">
        <f t="shared" si="299"/>
        <v>35</v>
      </c>
    </row>
    <row r="9580" spans="1:13" x14ac:dyDescent="0.2">
      <c r="A9580">
        <v>7603</v>
      </c>
      <c r="B9580" s="4">
        <v>44103</v>
      </c>
      <c r="C9580" t="s">
        <v>39</v>
      </c>
      <c r="D9580" t="s">
        <v>31</v>
      </c>
      <c r="E9580" s="2" t="str">
        <f>VLOOKUP('SampleSuperstore - Main Data'!D9580,Reference!$A$26:$B$74,2,FALSE)</f>
        <v>Central</v>
      </c>
      <c r="F9580" s="22" t="s">
        <v>13</v>
      </c>
      <c r="G9580" s="22" t="s">
        <v>14</v>
      </c>
      <c r="H9580" s="24">
        <f>VLOOKUP($G9580, Reference!$A$3:$C$20, 2,FALSE)*I9580</f>
        <v>135</v>
      </c>
      <c r="I9580" s="22">
        <v>3</v>
      </c>
      <c r="J9580" s="26" cm="1">
        <f t="array" ref="J9580">IFERROR(_xlfn.IFS(AND(C9580="Corporate", F9580="Technology"), 3%, C9580="Corporate", 1%),0%)</f>
        <v>0</v>
      </c>
      <c r="K9580" s="24">
        <f>VLOOKUP($G9580, Reference!$A$3:$C$20, 3,FALSE)*I9580</f>
        <v>105</v>
      </c>
      <c r="L9580" s="27">
        <f t="shared" si="298"/>
        <v>30</v>
      </c>
      <c r="M9580" s="27">
        <f t="shared" si="299"/>
        <v>30</v>
      </c>
    </row>
    <row r="9581" spans="1:13" x14ac:dyDescent="0.2">
      <c r="A9581">
        <v>7604</v>
      </c>
      <c r="B9581" s="4">
        <v>44103</v>
      </c>
      <c r="C9581" t="s">
        <v>39</v>
      </c>
      <c r="D9581" t="s">
        <v>19</v>
      </c>
      <c r="E9581" s="2" t="str">
        <f>VLOOKUP('SampleSuperstore - Main Data'!D9581,Reference!$A$26:$B$74,2,FALSE)</f>
        <v>East</v>
      </c>
      <c r="F9581" s="22" t="s">
        <v>29</v>
      </c>
      <c r="G9581" s="22" t="s">
        <v>50</v>
      </c>
      <c r="H9581" s="24">
        <f>VLOOKUP($G9581, Reference!$A$3:$C$20, 2,FALSE)*I9581</f>
        <v>199</v>
      </c>
      <c r="I9581" s="22">
        <v>1</v>
      </c>
      <c r="J9581" s="26" cm="1">
        <f t="array" ref="J9581">IFERROR(_xlfn.IFS(AND(C9581="Corporate", F9581="Technology"), 3%, C9581="Corporate", 1%),0%)</f>
        <v>0</v>
      </c>
      <c r="K9581" s="24">
        <f>VLOOKUP($G9581, Reference!$A$3:$C$20, 3,FALSE)*I9581</f>
        <v>165</v>
      </c>
      <c r="L9581" s="27">
        <f t="shared" si="298"/>
        <v>34</v>
      </c>
      <c r="M9581" s="27">
        <f t="shared" si="299"/>
        <v>34</v>
      </c>
    </row>
    <row r="9582" spans="1:13" x14ac:dyDescent="0.2">
      <c r="A9582">
        <v>7605</v>
      </c>
      <c r="B9582" s="4">
        <v>44104</v>
      </c>
      <c r="C9582" t="s">
        <v>39</v>
      </c>
      <c r="D9582" t="s">
        <v>12</v>
      </c>
      <c r="E9582" s="2" t="str">
        <f>VLOOKUP('SampleSuperstore - Main Data'!D9582,Reference!$A$26:$B$74,2,FALSE)</f>
        <v>West</v>
      </c>
      <c r="F9582" s="22" t="s">
        <v>13</v>
      </c>
      <c r="G9582" s="22" t="s">
        <v>20</v>
      </c>
      <c r="H9582" s="24">
        <f>VLOOKUP($G9582, Reference!$A$3:$C$20, 2,FALSE)*I9582</f>
        <v>68</v>
      </c>
      <c r="I9582" s="22">
        <v>4</v>
      </c>
      <c r="J9582" s="26" cm="1">
        <f t="array" ref="J9582">IFERROR(_xlfn.IFS(AND(C9582="Corporate", F9582="Technology"), 3%, C9582="Corporate", 1%),0%)</f>
        <v>0</v>
      </c>
      <c r="K9582" s="24">
        <f>VLOOKUP($G9582, Reference!$A$3:$C$20, 3,FALSE)*I9582</f>
        <v>40</v>
      </c>
      <c r="L9582" s="27">
        <f t="shared" si="298"/>
        <v>28</v>
      </c>
      <c r="M9582" s="27">
        <f t="shared" si="299"/>
        <v>28</v>
      </c>
    </row>
    <row r="9583" spans="1:13" x14ac:dyDescent="0.2">
      <c r="A9583">
        <v>7606</v>
      </c>
      <c r="B9583" s="4">
        <v>44104</v>
      </c>
      <c r="C9583" t="s">
        <v>39</v>
      </c>
      <c r="D9583" t="s">
        <v>21</v>
      </c>
      <c r="E9583" s="2" t="str">
        <f>VLOOKUP('SampleSuperstore - Main Data'!D9583,Reference!$A$26:$B$74,2,FALSE)</f>
        <v>West</v>
      </c>
      <c r="F9583" s="22" t="s">
        <v>23</v>
      </c>
      <c r="G9583" s="22" t="s">
        <v>24</v>
      </c>
      <c r="H9583" s="24">
        <f>VLOOKUP($G9583, Reference!$A$3:$C$20, 2,FALSE)*I9583</f>
        <v>495</v>
      </c>
      <c r="I9583" s="22">
        <v>5</v>
      </c>
      <c r="J9583" s="26" cm="1">
        <f t="array" ref="J9583">IFERROR(_xlfn.IFS(AND(C9583="Corporate", F9583="Technology"), 3%, C9583="Corporate", 1%),0%)</f>
        <v>0</v>
      </c>
      <c r="K9583" s="24">
        <f>VLOOKUP($G9583, Reference!$A$3:$C$20, 3,FALSE)*I9583</f>
        <v>395</v>
      </c>
      <c r="L9583" s="27">
        <f t="shared" si="298"/>
        <v>100</v>
      </c>
      <c r="M9583" s="27">
        <f t="shared" si="299"/>
        <v>100</v>
      </c>
    </row>
    <row r="9584" spans="1:13" x14ac:dyDescent="0.2">
      <c r="A9584">
        <v>7629</v>
      </c>
      <c r="B9584" s="4">
        <v>44104</v>
      </c>
      <c r="C9584" t="s">
        <v>39</v>
      </c>
      <c r="D9584" t="s">
        <v>19</v>
      </c>
      <c r="E9584" s="2" t="str">
        <f>VLOOKUP('SampleSuperstore - Main Data'!D9584,Reference!$A$26:$B$74,2,FALSE)</f>
        <v>East</v>
      </c>
      <c r="F9584" s="22" t="s">
        <v>13</v>
      </c>
      <c r="G9584" s="22" t="s">
        <v>53</v>
      </c>
      <c r="H9584" s="24">
        <f>VLOOKUP($G9584, Reference!$A$3:$C$20, 2,FALSE)*I9584</f>
        <v>24</v>
      </c>
      <c r="I9584" s="22">
        <v>2</v>
      </c>
      <c r="J9584" s="26" cm="1">
        <f t="array" ref="J9584">IFERROR(_xlfn.IFS(AND(C9584="Corporate", F9584="Technology"), 3%, C9584="Corporate", 1%),0%)</f>
        <v>0</v>
      </c>
      <c r="K9584" s="24">
        <f>VLOOKUP($G9584, Reference!$A$3:$C$20, 3,FALSE)*I9584</f>
        <v>18</v>
      </c>
      <c r="L9584" s="27">
        <f t="shared" si="298"/>
        <v>6</v>
      </c>
      <c r="M9584" s="27">
        <f t="shared" si="299"/>
        <v>6</v>
      </c>
    </row>
    <row r="9585" spans="1:13" x14ac:dyDescent="0.2">
      <c r="A9585">
        <v>7630</v>
      </c>
      <c r="B9585" s="4">
        <v>44105</v>
      </c>
      <c r="C9585" t="s">
        <v>39</v>
      </c>
      <c r="D9585" t="s">
        <v>19</v>
      </c>
      <c r="E9585" s="2" t="str">
        <f>VLOOKUP('SampleSuperstore - Main Data'!D9585,Reference!$A$26:$B$74,2,FALSE)</f>
        <v>East</v>
      </c>
      <c r="F9585" s="22" t="s">
        <v>23</v>
      </c>
      <c r="G9585" s="22" t="s">
        <v>38</v>
      </c>
      <c r="H9585" s="24">
        <f>VLOOKUP($G9585, Reference!$A$3:$C$20, 2,FALSE)*I9585</f>
        <v>240</v>
      </c>
      <c r="I9585" s="22">
        <v>3</v>
      </c>
      <c r="J9585" s="26" cm="1">
        <f t="array" ref="J9585">IFERROR(_xlfn.IFS(AND(C9585="Corporate", F9585="Technology"), 3%, C9585="Corporate", 1%),0%)</f>
        <v>0</v>
      </c>
      <c r="K9585" s="24">
        <f>VLOOKUP($G9585, Reference!$A$3:$C$20, 3,FALSE)*I9585</f>
        <v>195</v>
      </c>
      <c r="L9585" s="27">
        <f t="shared" si="298"/>
        <v>45</v>
      </c>
      <c r="M9585" s="27">
        <f t="shared" si="299"/>
        <v>45</v>
      </c>
    </row>
    <row r="9586" spans="1:13" x14ac:dyDescent="0.2">
      <c r="A9586">
        <v>7631</v>
      </c>
      <c r="B9586" s="4">
        <v>44105</v>
      </c>
      <c r="C9586" t="s">
        <v>39</v>
      </c>
      <c r="D9586" t="s">
        <v>31</v>
      </c>
      <c r="E9586" s="2" t="str">
        <f>VLOOKUP('SampleSuperstore - Main Data'!D9586,Reference!$A$26:$B$74,2,FALSE)</f>
        <v>Central</v>
      </c>
      <c r="F9586" s="22" t="s">
        <v>23</v>
      </c>
      <c r="G9586" s="22" t="s">
        <v>37</v>
      </c>
      <c r="H9586" s="24">
        <f>VLOOKUP($G9586, Reference!$A$3:$C$20, 2,FALSE)*I9586</f>
        <v>36</v>
      </c>
      <c r="I9586" s="22">
        <v>4</v>
      </c>
      <c r="J9586" s="26" cm="1">
        <f t="array" ref="J9586">IFERROR(_xlfn.IFS(AND(C9586="Corporate", F9586="Technology"), 3%, C9586="Corporate", 1%),0%)</f>
        <v>0</v>
      </c>
      <c r="K9586" s="24">
        <f>VLOOKUP($G9586, Reference!$A$3:$C$20, 3,FALSE)*I9586</f>
        <v>20</v>
      </c>
      <c r="L9586" s="27">
        <f t="shared" si="298"/>
        <v>16</v>
      </c>
      <c r="M9586" s="27">
        <f t="shared" si="299"/>
        <v>16</v>
      </c>
    </row>
    <row r="9587" spans="1:13" x14ac:dyDescent="0.2">
      <c r="A9587">
        <v>7646</v>
      </c>
      <c r="B9587" s="4">
        <v>44105</v>
      </c>
      <c r="C9587" t="s">
        <v>39</v>
      </c>
      <c r="D9587" t="s">
        <v>48</v>
      </c>
      <c r="E9587" s="2" t="str">
        <f>VLOOKUP('SampleSuperstore - Main Data'!D9587,Reference!$A$26:$B$74,2,FALSE)</f>
        <v>South</v>
      </c>
      <c r="F9587" s="22" t="s">
        <v>13</v>
      </c>
      <c r="G9587" s="22" t="s">
        <v>20</v>
      </c>
      <c r="H9587" s="24">
        <f>VLOOKUP($G9587, Reference!$A$3:$C$20, 2,FALSE)*I9587</f>
        <v>34</v>
      </c>
      <c r="I9587" s="22">
        <v>2</v>
      </c>
      <c r="J9587" s="26" cm="1">
        <f t="array" ref="J9587">IFERROR(_xlfn.IFS(AND(C9587="Corporate", F9587="Technology"), 3%, C9587="Corporate", 1%),0%)</f>
        <v>0</v>
      </c>
      <c r="K9587" s="24">
        <f>VLOOKUP($G9587, Reference!$A$3:$C$20, 3,FALSE)*I9587</f>
        <v>20</v>
      </c>
      <c r="L9587" s="27">
        <f t="shared" si="298"/>
        <v>14</v>
      </c>
      <c r="M9587" s="27">
        <f t="shared" si="299"/>
        <v>14</v>
      </c>
    </row>
    <row r="9588" spans="1:13" x14ac:dyDescent="0.2">
      <c r="A9588">
        <v>7647</v>
      </c>
      <c r="B9588" s="4">
        <v>44106</v>
      </c>
      <c r="C9588" t="s">
        <v>39</v>
      </c>
      <c r="D9588" t="s">
        <v>77</v>
      </c>
      <c r="E9588" s="2" t="str">
        <f>VLOOKUP('SampleSuperstore - Main Data'!D9588,Reference!$A$26:$B$74,2,FALSE)</f>
        <v>West</v>
      </c>
      <c r="F9588" s="22" t="s">
        <v>13</v>
      </c>
      <c r="G9588" s="22" t="s">
        <v>14</v>
      </c>
      <c r="H9588" s="24">
        <f>VLOOKUP($G9588, Reference!$A$3:$C$20, 2,FALSE)*I9588</f>
        <v>135</v>
      </c>
      <c r="I9588" s="22">
        <v>3</v>
      </c>
      <c r="J9588" s="26" cm="1">
        <f t="array" ref="J9588">IFERROR(_xlfn.IFS(AND(C9588="Corporate", F9588="Technology"), 3%, C9588="Corporate", 1%),0%)</f>
        <v>0</v>
      </c>
      <c r="K9588" s="24">
        <f>VLOOKUP($G9588, Reference!$A$3:$C$20, 3,FALSE)*I9588</f>
        <v>105</v>
      </c>
      <c r="L9588" s="27">
        <f t="shared" si="298"/>
        <v>30</v>
      </c>
      <c r="M9588" s="27">
        <f t="shared" si="299"/>
        <v>30</v>
      </c>
    </row>
    <row r="9589" spans="1:13" x14ac:dyDescent="0.2">
      <c r="A9589">
        <v>7648</v>
      </c>
      <c r="B9589" s="4">
        <v>44106</v>
      </c>
      <c r="C9589" t="s">
        <v>39</v>
      </c>
      <c r="D9589" t="s">
        <v>22</v>
      </c>
      <c r="E9589" s="2" t="str">
        <f>VLOOKUP('SampleSuperstore - Main Data'!D9589,Reference!$A$26:$B$74,2,FALSE)</f>
        <v>West</v>
      </c>
      <c r="F9589" s="22" t="s">
        <v>23</v>
      </c>
      <c r="G9589" s="22" t="s">
        <v>24</v>
      </c>
      <c r="H9589" s="24">
        <f>VLOOKUP($G9589, Reference!$A$3:$C$20, 2,FALSE)*I9589</f>
        <v>198</v>
      </c>
      <c r="I9589" s="22">
        <v>2</v>
      </c>
      <c r="J9589" s="26" cm="1">
        <f t="array" ref="J9589">IFERROR(_xlfn.IFS(AND(C9589="Corporate", F9589="Technology"), 3%, C9589="Corporate", 1%),0%)</f>
        <v>0</v>
      </c>
      <c r="K9589" s="24">
        <f>VLOOKUP($G9589, Reference!$A$3:$C$20, 3,FALSE)*I9589</f>
        <v>158</v>
      </c>
      <c r="L9589" s="27">
        <f t="shared" si="298"/>
        <v>40</v>
      </c>
      <c r="M9589" s="27">
        <f t="shared" si="299"/>
        <v>40</v>
      </c>
    </row>
    <row r="9590" spans="1:13" x14ac:dyDescent="0.2">
      <c r="A9590">
        <v>7649</v>
      </c>
      <c r="B9590" s="4">
        <v>44106</v>
      </c>
      <c r="C9590" t="s">
        <v>39</v>
      </c>
      <c r="D9590" t="s">
        <v>36</v>
      </c>
      <c r="E9590" s="2" t="str">
        <f>VLOOKUP('SampleSuperstore - Main Data'!D9590,Reference!$A$26:$B$74,2,FALSE)</f>
        <v>East</v>
      </c>
      <c r="F9590" s="22" t="s">
        <v>13</v>
      </c>
      <c r="G9590" s="22" t="s">
        <v>26</v>
      </c>
      <c r="H9590" s="24">
        <f>VLOOKUP($G9590, Reference!$A$3:$C$20, 2,FALSE)*I9590</f>
        <v>10</v>
      </c>
      <c r="I9590" s="22">
        <v>4</v>
      </c>
      <c r="J9590" s="26" cm="1">
        <f t="array" ref="J9590">IFERROR(_xlfn.IFS(AND(C9590="Corporate", F9590="Technology"), 3%, C9590="Corporate", 1%),0%)</f>
        <v>0</v>
      </c>
      <c r="K9590" s="24">
        <f>VLOOKUP($G9590, Reference!$A$3:$C$20, 3,FALSE)*I9590</f>
        <v>8</v>
      </c>
      <c r="L9590" s="27">
        <f t="shared" si="298"/>
        <v>2</v>
      </c>
      <c r="M9590" s="27">
        <f t="shared" si="299"/>
        <v>2</v>
      </c>
    </row>
    <row r="9591" spans="1:13" x14ac:dyDescent="0.2">
      <c r="A9591">
        <v>7650</v>
      </c>
      <c r="B9591" s="4">
        <v>44106</v>
      </c>
      <c r="C9591" t="s">
        <v>39</v>
      </c>
      <c r="D9591" t="s">
        <v>55</v>
      </c>
      <c r="E9591" s="2" t="str">
        <f>VLOOKUP('SampleSuperstore - Main Data'!D9591,Reference!$A$26:$B$74,2,FALSE)</f>
        <v>Central</v>
      </c>
      <c r="F9591" s="22" t="s">
        <v>13</v>
      </c>
      <c r="G9591" s="22" t="s">
        <v>26</v>
      </c>
      <c r="H9591" s="24">
        <f>VLOOKUP($G9591, Reference!$A$3:$C$20, 2,FALSE)*I9591</f>
        <v>2.5</v>
      </c>
      <c r="I9591" s="22">
        <v>1</v>
      </c>
      <c r="J9591" s="26" cm="1">
        <f t="array" ref="J9591">IFERROR(_xlfn.IFS(AND(C9591="Corporate", F9591="Technology"), 3%, C9591="Corporate", 1%),0%)</f>
        <v>0</v>
      </c>
      <c r="K9591" s="24">
        <f>VLOOKUP($G9591, Reference!$A$3:$C$20, 3,FALSE)*I9591</f>
        <v>2</v>
      </c>
      <c r="L9591" s="27">
        <f t="shared" si="298"/>
        <v>0.5</v>
      </c>
      <c r="M9591" s="27">
        <f t="shared" si="299"/>
        <v>0.5</v>
      </c>
    </row>
    <row r="9592" spans="1:13" x14ac:dyDescent="0.2">
      <c r="A9592">
        <v>7651</v>
      </c>
      <c r="B9592" s="4">
        <v>44106</v>
      </c>
      <c r="C9592" t="s">
        <v>39</v>
      </c>
      <c r="D9592" t="s">
        <v>47</v>
      </c>
      <c r="E9592" s="2" t="str">
        <f>VLOOKUP('SampleSuperstore - Main Data'!D9592,Reference!$A$26:$B$74,2,FALSE)</f>
        <v>South</v>
      </c>
      <c r="F9592" s="22" t="s">
        <v>13</v>
      </c>
      <c r="G9592" s="22" t="s">
        <v>14</v>
      </c>
      <c r="H9592" s="24">
        <f>VLOOKUP($G9592, Reference!$A$3:$C$20, 2,FALSE)*I9592</f>
        <v>135</v>
      </c>
      <c r="I9592" s="22">
        <v>3</v>
      </c>
      <c r="J9592" s="26" cm="1">
        <f t="array" ref="J9592">IFERROR(_xlfn.IFS(AND(C9592="Corporate", F9592="Technology"), 3%, C9592="Corporate", 1%),0%)</f>
        <v>0</v>
      </c>
      <c r="K9592" s="24">
        <f>VLOOKUP($G9592, Reference!$A$3:$C$20, 3,FALSE)*I9592</f>
        <v>105</v>
      </c>
      <c r="L9592" s="27">
        <f t="shared" si="298"/>
        <v>30</v>
      </c>
      <c r="M9592" s="27">
        <f t="shared" si="299"/>
        <v>30</v>
      </c>
    </row>
    <row r="9593" spans="1:13" x14ac:dyDescent="0.2">
      <c r="A9593">
        <v>7670</v>
      </c>
      <c r="B9593" s="4">
        <v>44106</v>
      </c>
      <c r="C9593" t="s">
        <v>39</v>
      </c>
      <c r="D9593" t="s">
        <v>66</v>
      </c>
      <c r="E9593" s="2" t="str">
        <f>VLOOKUP('SampleSuperstore - Main Data'!D9593,Reference!$A$26:$B$74,2,FALSE)</f>
        <v>Central</v>
      </c>
      <c r="F9593" s="22" t="s">
        <v>13</v>
      </c>
      <c r="G9593" s="22" t="s">
        <v>26</v>
      </c>
      <c r="H9593" s="24">
        <f>VLOOKUP($G9593, Reference!$A$3:$C$20, 2,FALSE)*I9593</f>
        <v>17.5</v>
      </c>
      <c r="I9593" s="22">
        <v>7</v>
      </c>
      <c r="J9593" s="26" cm="1">
        <f t="array" ref="J9593">IFERROR(_xlfn.IFS(AND(C9593="Corporate", F9593="Technology"), 3%, C9593="Corporate", 1%),0%)</f>
        <v>0</v>
      </c>
      <c r="K9593" s="24">
        <f>VLOOKUP($G9593, Reference!$A$3:$C$20, 3,FALSE)*I9593</f>
        <v>14</v>
      </c>
      <c r="L9593" s="27">
        <f t="shared" si="298"/>
        <v>3.5</v>
      </c>
      <c r="M9593" s="27">
        <f t="shared" si="299"/>
        <v>3.5</v>
      </c>
    </row>
    <row r="9594" spans="1:13" x14ac:dyDescent="0.2">
      <c r="A9594">
        <v>7671</v>
      </c>
      <c r="B9594" s="4">
        <v>44107</v>
      </c>
      <c r="C9594" t="s">
        <v>39</v>
      </c>
      <c r="D9594" t="s">
        <v>57</v>
      </c>
      <c r="E9594" s="2" t="str">
        <f>VLOOKUP('SampleSuperstore - Main Data'!D9594,Reference!$A$26:$B$74,2,FALSE)</f>
        <v>South</v>
      </c>
      <c r="F9594" s="22" t="s">
        <v>13</v>
      </c>
      <c r="G9594" s="22" t="s">
        <v>20</v>
      </c>
      <c r="H9594" s="24">
        <f>VLOOKUP($G9594, Reference!$A$3:$C$20, 2,FALSE)*I9594</f>
        <v>51</v>
      </c>
      <c r="I9594" s="22">
        <v>3</v>
      </c>
      <c r="J9594" s="26" cm="1">
        <f t="array" ref="J9594">IFERROR(_xlfn.IFS(AND(C9594="Corporate", F9594="Technology"), 3%, C9594="Corporate", 1%),0%)</f>
        <v>0</v>
      </c>
      <c r="K9594" s="24">
        <f>VLOOKUP($G9594, Reference!$A$3:$C$20, 3,FALSE)*I9594</f>
        <v>30</v>
      </c>
      <c r="L9594" s="27">
        <f t="shared" si="298"/>
        <v>21</v>
      </c>
      <c r="M9594" s="27">
        <f t="shared" si="299"/>
        <v>21</v>
      </c>
    </row>
    <row r="9595" spans="1:13" x14ac:dyDescent="0.2">
      <c r="A9595">
        <v>7672</v>
      </c>
      <c r="B9595" s="4">
        <v>44107</v>
      </c>
      <c r="C9595" t="s">
        <v>39</v>
      </c>
      <c r="D9595" t="s">
        <v>67</v>
      </c>
      <c r="E9595" s="2" t="str">
        <f>VLOOKUP('SampleSuperstore - Main Data'!D9595,Reference!$A$26:$B$74,2,FALSE)</f>
        <v>West</v>
      </c>
      <c r="F9595" s="22" t="s">
        <v>13</v>
      </c>
      <c r="G9595" s="22" t="s">
        <v>14</v>
      </c>
      <c r="H9595" s="24">
        <f>VLOOKUP($G9595, Reference!$A$3:$C$20, 2,FALSE)*I9595</f>
        <v>225</v>
      </c>
      <c r="I9595" s="22">
        <v>5</v>
      </c>
      <c r="J9595" s="26" cm="1">
        <f t="array" ref="J9595">IFERROR(_xlfn.IFS(AND(C9595="Corporate", F9595="Technology"), 3%, C9595="Corporate", 1%),0%)</f>
        <v>0</v>
      </c>
      <c r="K9595" s="24">
        <f>VLOOKUP($G9595, Reference!$A$3:$C$20, 3,FALSE)*I9595</f>
        <v>175</v>
      </c>
      <c r="L9595" s="27">
        <f t="shared" si="298"/>
        <v>50</v>
      </c>
      <c r="M9595" s="27">
        <f t="shared" si="299"/>
        <v>50</v>
      </c>
    </row>
    <row r="9596" spans="1:13" x14ac:dyDescent="0.2">
      <c r="A9596">
        <v>7673</v>
      </c>
      <c r="B9596" s="4">
        <v>44107</v>
      </c>
      <c r="C9596" t="s">
        <v>39</v>
      </c>
      <c r="D9596" t="s">
        <v>15</v>
      </c>
      <c r="E9596" s="2" t="str">
        <f>VLOOKUP('SampleSuperstore - Main Data'!D9596,Reference!$A$26:$B$74,2,FALSE)</f>
        <v>West</v>
      </c>
      <c r="F9596" s="22" t="s">
        <v>29</v>
      </c>
      <c r="G9596" s="22" t="s">
        <v>61</v>
      </c>
      <c r="H9596" s="24">
        <f>VLOOKUP($G9596, Reference!$A$3:$C$20, 2,FALSE)*I9596</f>
        <v>4350</v>
      </c>
      <c r="I9596" s="22">
        <v>6</v>
      </c>
      <c r="J9596" s="26" cm="1">
        <f t="array" ref="J9596">IFERROR(_xlfn.IFS(AND(C9596="Corporate", F9596="Technology"), 3%, C9596="Corporate", 1%),0%)</f>
        <v>0</v>
      </c>
      <c r="K9596" s="24">
        <f>VLOOKUP($G9596, Reference!$A$3:$C$20, 3,FALSE)*I9596</f>
        <v>4200</v>
      </c>
      <c r="L9596" s="27">
        <f t="shared" si="298"/>
        <v>150</v>
      </c>
      <c r="M9596" s="27">
        <f t="shared" si="299"/>
        <v>150</v>
      </c>
    </row>
    <row r="9597" spans="1:13" x14ac:dyDescent="0.2">
      <c r="A9597">
        <v>7674</v>
      </c>
      <c r="B9597" s="4">
        <v>44107</v>
      </c>
      <c r="C9597" t="s">
        <v>39</v>
      </c>
      <c r="D9597" t="s">
        <v>32</v>
      </c>
      <c r="E9597" s="2" t="str">
        <f>VLOOKUP('SampleSuperstore - Main Data'!D9597,Reference!$A$26:$B$74,2,FALSE)</f>
        <v>South</v>
      </c>
      <c r="F9597" s="22" t="s">
        <v>13</v>
      </c>
      <c r="G9597" s="22" t="s">
        <v>49</v>
      </c>
      <c r="H9597" s="24">
        <f>VLOOKUP($G9597, Reference!$A$3:$C$20, 2,FALSE)*I9597</f>
        <v>80</v>
      </c>
      <c r="I9597" s="22">
        <v>2</v>
      </c>
      <c r="J9597" s="26" cm="1">
        <f t="array" ref="J9597">IFERROR(_xlfn.IFS(AND(C9597="Corporate", F9597="Technology"), 3%, C9597="Corporate", 1%),0%)</f>
        <v>0</v>
      </c>
      <c r="K9597" s="24">
        <f>VLOOKUP($G9597, Reference!$A$3:$C$20, 3,FALSE)*I9597</f>
        <v>70</v>
      </c>
      <c r="L9597" s="27">
        <f t="shared" si="298"/>
        <v>10</v>
      </c>
      <c r="M9597" s="27">
        <f t="shared" si="299"/>
        <v>10</v>
      </c>
    </row>
    <row r="9598" spans="1:13" x14ac:dyDescent="0.2">
      <c r="A9598">
        <v>7675</v>
      </c>
      <c r="B9598" s="4">
        <v>44107</v>
      </c>
      <c r="C9598" t="s">
        <v>39</v>
      </c>
      <c r="D9598" t="s">
        <v>36</v>
      </c>
      <c r="E9598" s="2" t="str">
        <f>VLOOKUP('SampleSuperstore - Main Data'!D9598,Reference!$A$26:$B$74,2,FALSE)</f>
        <v>East</v>
      </c>
      <c r="F9598" s="22" t="s">
        <v>29</v>
      </c>
      <c r="G9598" s="22" t="s">
        <v>50</v>
      </c>
      <c r="H9598" s="24">
        <f>VLOOKUP($G9598, Reference!$A$3:$C$20, 2,FALSE)*I9598</f>
        <v>398</v>
      </c>
      <c r="I9598" s="22">
        <v>2</v>
      </c>
      <c r="J9598" s="26" cm="1">
        <f t="array" ref="J9598">IFERROR(_xlfn.IFS(AND(C9598="Corporate", F9598="Technology"), 3%, C9598="Corporate", 1%),0%)</f>
        <v>0</v>
      </c>
      <c r="K9598" s="24">
        <f>VLOOKUP($G9598, Reference!$A$3:$C$20, 3,FALSE)*I9598</f>
        <v>330</v>
      </c>
      <c r="L9598" s="27">
        <f t="shared" si="298"/>
        <v>68</v>
      </c>
      <c r="M9598" s="27">
        <f t="shared" si="299"/>
        <v>68</v>
      </c>
    </row>
    <row r="9599" spans="1:13" x14ac:dyDescent="0.2">
      <c r="A9599">
        <v>7676</v>
      </c>
      <c r="B9599" s="4">
        <v>44107</v>
      </c>
      <c r="C9599" t="s">
        <v>39</v>
      </c>
      <c r="D9599" t="s">
        <v>25</v>
      </c>
      <c r="E9599" s="2" t="str">
        <f>VLOOKUP('SampleSuperstore - Main Data'!D9599,Reference!$A$26:$B$74,2,FALSE)</f>
        <v>Central</v>
      </c>
      <c r="F9599" s="22" t="s">
        <v>29</v>
      </c>
      <c r="G9599" s="22" t="s">
        <v>33</v>
      </c>
      <c r="H9599" s="24">
        <f>VLOOKUP($G9599, Reference!$A$3:$C$20, 2,FALSE)*I9599</f>
        <v>15</v>
      </c>
      <c r="I9599" s="22">
        <v>3</v>
      </c>
      <c r="J9599" s="26" cm="1">
        <f t="array" ref="J9599">IFERROR(_xlfn.IFS(AND(C9599="Corporate", F9599="Technology"), 3%, C9599="Corporate", 1%),0%)</f>
        <v>0</v>
      </c>
      <c r="K9599" s="24">
        <f>VLOOKUP($G9599, Reference!$A$3:$C$20, 3,FALSE)*I9599</f>
        <v>7.5</v>
      </c>
      <c r="L9599" s="27">
        <f t="shared" si="298"/>
        <v>7.5</v>
      </c>
      <c r="M9599" s="27">
        <f t="shared" si="299"/>
        <v>7.5</v>
      </c>
    </row>
    <row r="9600" spans="1:13" x14ac:dyDescent="0.2">
      <c r="A9600">
        <v>7677</v>
      </c>
      <c r="B9600" s="4">
        <v>44107</v>
      </c>
      <c r="C9600" t="s">
        <v>39</v>
      </c>
      <c r="D9600" t="s">
        <v>21</v>
      </c>
      <c r="E9600" s="2" t="str">
        <f>VLOOKUP('SampleSuperstore - Main Data'!D9600,Reference!$A$26:$B$74,2,FALSE)</f>
        <v>West</v>
      </c>
      <c r="F9600" s="22" t="s">
        <v>13</v>
      </c>
      <c r="G9600" s="22" t="s">
        <v>49</v>
      </c>
      <c r="H9600" s="24">
        <f>VLOOKUP($G9600, Reference!$A$3:$C$20, 2,FALSE)*I9600</f>
        <v>120</v>
      </c>
      <c r="I9600" s="22">
        <v>3</v>
      </c>
      <c r="J9600" s="26" cm="1">
        <f t="array" ref="J9600">IFERROR(_xlfn.IFS(AND(C9600="Corporate", F9600="Technology"), 3%, C9600="Corporate", 1%),0%)</f>
        <v>0</v>
      </c>
      <c r="K9600" s="24">
        <f>VLOOKUP($G9600, Reference!$A$3:$C$20, 3,FALSE)*I9600</f>
        <v>105</v>
      </c>
      <c r="L9600" s="27">
        <f t="shared" si="298"/>
        <v>15</v>
      </c>
      <c r="M9600" s="27">
        <f t="shared" si="299"/>
        <v>15</v>
      </c>
    </row>
    <row r="9601" spans="1:13" x14ac:dyDescent="0.2">
      <c r="A9601">
        <v>7699</v>
      </c>
      <c r="B9601" s="4">
        <v>44108</v>
      </c>
      <c r="C9601" t="s">
        <v>39</v>
      </c>
      <c r="D9601" t="s">
        <v>32</v>
      </c>
      <c r="E9601" s="2" t="str">
        <f>VLOOKUP('SampleSuperstore - Main Data'!D9601,Reference!$A$26:$B$74,2,FALSE)</f>
        <v>South</v>
      </c>
      <c r="F9601" s="22" t="s">
        <v>13</v>
      </c>
      <c r="G9601" s="22" t="s">
        <v>14</v>
      </c>
      <c r="H9601" s="24">
        <f>VLOOKUP($G9601, Reference!$A$3:$C$20, 2,FALSE)*I9601</f>
        <v>90</v>
      </c>
      <c r="I9601" s="22">
        <v>2</v>
      </c>
      <c r="J9601" s="26" cm="1">
        <f t="array" ref="J9601">IFERROR(_xlfn.IFS(AND(C9601="Corporate", F9601="Technology"), 3%, C9601="Corporate", 1%),0%)</f>
        <v>0</v>
      </c>
      <c r="K9601" s="24">
        <f>VLOOKUP($G9601, Reference!$A$3:$C$20, 3,FALSE)*I9601</f>
        <v>70</v>
      </c>
      <c r="L9601" s="27">
        <f t="shared" si="298"/>
        <v>20</v>
      </c>
      <c r="M9601" s="27">
        <f t="shared" si="299"/>
        <v>20</v>
      </c>
    </row>
    <row r="9602" spans="1:13" x14ac:dyDescent="0.2">
      <c r="A9602">
        <v>7700</v>
      </c>
      <c r="B9602" s="4">
        <v>44108</v>
      </c>
      <c r="C9602" t="s">
        <v>39</v>
      </c>
      <c r="D9602" t="s">
        <v>15</v>
      </c>
      <c r="E9602" s="2" t="str">
        <f>VLOOKUP('SampleSuperstore - Main Data'!D9602,Reference!$A$26:$B$74,2,FALSE)</f>
        <v>West</v>
      </c>
      <c r="F9602" s="22" t="s">
        <v>13</v>
      </c>
      <c r="G9602" s="22" t="s">
        <v>14</v>
      </c>
      <c r="H9602" s="24">
        <f>VLOOKUP($G9602, Reference!$A$3:$C$20, 2,FALSE)*I9602</f>
        <v>225</v>
      </c>
      <c r="I9602" s="22">
        <v>5</v>
      </c>
      <c r="J9602" s="26" cm="1">
        <f t="array" ref="J9602">IFERROR(_xlfn.IFS(AND(C9602="Corporate", F9602="Technology"), 3%, C9602="Corporate", 1%),0%)</f>
        <v>0</v>
      </c>
      <c r="K9602" s="24">
        <f>VLOOKUP($G9602, Reference!$A$3:$C$20, 3,FALSE)*I9602</f>
        <v>175</v>
      </c>
      <c r="L9602" s="27">
        <f t="shared" ref="L9602:L9665" si="300">H9602-K9602</f>
        <v>50</v>
      </c>
      <c r="M9602" s="27">
        <f t="shared" ref="M9602:M9665" si="301">H9602*(1-J9602)-K9602</f>
        <v>50</v>
      </c>
    </row>
    <row r="9603" spans="1:13" x14ac:dyDescent="0.2">
      <c r="A9603">
        <v>7718</v>
      </c>
      <c r="B9603" s="4">
        <v>44109</v>
      </c>
      <c r="C9603" t="s">
        <v>39</v>
      </c>
      <c r="D9603" t="s">
        <v>42</v>
      </c>
      <c r="E9603" s="2" t="str">
        <f>VLOOKUP('SampleSuperstore - Main Data'!D9603,Reference!$A$26:$B$74,2,FALSE)</f>
        <v>East</v>
      </c>
      <c r="F9603" s="22" t="s">
        <v>13</v>
      </c>
      <c r="G9603" s="22" t="s">
        <v>26</v>
      </c>
      <c r="H9603" s="24">
        <f>VLOOKUP($G9603, Reference!$A$3:$C$20, 2,FALSE)*I9603</f>
        <v>12.5</v>
      </c>
      <c r="I9603" s="22">
        <v>5</v>
      </c>
      <c r="J9603" s="26" cm="1">
        <f t="array" ref="J9603">IFERROR(_xlfn.IFS(AND(C9603="Corporate", F9603="Technology"), 3%, C9603="Corporate", 1%),0%)</f>
        <v>0</v>
      </c>
      <c r="K9603" s="24">
        <f>VLOOKUP($G9603, Reference!$A$3:$C$20, 3,FALSE)*I9603</f>
        <v>10</v>
      </c>
      <c r="L9603" s="27">
        <f t="shared" si="300"/>
        <v>2.5</v>
      </c>
      <c r="M9603" s="27">
        <f t="shared" si="301"/>
        <v>2.5</v>
      </c>
    </row>
    <row r="9604" spans="1:13" x14ac:dyDescent="0.2">
      <c r="A9604">
        <v>7719</v>
      </c>
      <c r="B9604" s="4">
        <v>44109</v>
      </c>
      <c r="C9604" t="s">
        <v>39</v>
      </c>
      <c r="D9604" t="s">
        <v>22</v>
      </c>
      <c r="E9604" s="2" t="str">
        <f>VLOOKUP('SampleSuperstore - Main Data'!D9604,Reference!$A$26:$B$74,2,FALSE)</f>
        <v>West</v>
      </c>
      <c r="F9604" s="22" t="s">
        <v>29</v>
      </c>
      <c r="G9604" s="22" t="s">
        <v>50</v>
      </c>
      <c r="H9604" s="24">
        <f>VLOOKUP($G9604, Reference!$A$3:$C$20, 2,FALSE)*I9604</f>
        <v>398</v>
      </c>
      <c r="I9604" s="22">
        <v>2</v>
      </c>
      <c r="J9604" s="26" cm="1">
        <f t="array" ref="J9604">IFERROR(_xlfn.IFS(AND(C9604="Corporate", F9604="Technology"), 3%, C9604="Corporate", 1%),0%)</f>
        <v>0</v>
      </c>
      <c r="K9604" s="24">
        <f>VLOOKUP($G9604, Reference!$A$3:$C$20, 3,FALSE)*I9604</f>
        <v>330</v>
      </c>
      <c r="L9604" s="27">
        <f t="shared" si="300"/>
        <v>68</v>
      </c>
      <c r="M9604" s="27">
        <f t="shared" si="301"/>
        <v>68</v>
      </c>
    </row>
    <row r="9605" spans="1:13" x14ac:dyDescent="0.2">
      <c r="A9605">
        <v>7720</v>
      </c>
      <c r="B9605" s="4">
        <v>44109</v>
      </c>
      <c r="C9605" t="s">
        <v>39</v>
      </c>
      <c r="D9605" t="s">
        <v>19</v>
      </c>
      <c r="E9605" s="2" t="str">
        <f>VLOOKUP('SampleSuperstore - Main Data'!D9605,Reference!$A$26:$B$74,2,FALSE)</f>
        <v>East</v>
      </c>
      <c r="F9605" s="22" t="s">
        <v>23</v>
      </c>
      <c r="G9605" s="22" t="s">
        <v>24</v>
      </c>
      <c r="H9605" s="24">
        <f>VLOOKUP($G9605, Reference!$A$3:$C$20, 2,FALSE)*I9605</f>
        <v>198</v>
      </c>
      <c r="I9605" s="22">
        <v>2</v>
      </c>
      <c r="J9605" s="26" cm="1">
        <f t="array" ref="J9605">IFERROR(_xlfn.IFS(AND(C9605="Corporate", F9605="Technology"), 3%, C9605="Corporate", 1%),0%)</f>
        <v>0</v>
      </c>
      <c r="K9605" s="24">
        <f>VLOOKUP($G9605, Reference!$A$3:$C$20, 3,FALSE)*I9605</f>
        <v>158</v>
      </c>
      <c r="L9605" s="27">
        <f t="shared" si="300"/>
        <v>40</v>
      </c>
      <c r="M9605" s="27">
        <f t="shared" si="301"/>
        <v>40</v>
      </c>
    </row>
    <row r="9606" spans="1:13" x14ac:dyDescent="0.2">
      <c r="A9606">
        <v>7721</v>
      </c>
      <c r="B9606" s="4">
        <v>44109</v>
      </c>
      <c r="C9606" t="s">
        <v>39</v>
      </c>
      <c r="D9606" t="s">
        <v>15</v>
      </c>
      <c r="E9606" s="2" t="str">
        <f>VLOOKUP('SampleSuperstore - Main Data'!D9606,Reference!$A$26:$B$74,2,FALSE)</f>
        <v>West</v>
      </c>
      <c r="F9606" s="22" t="s">
        <v>23</v>
      </c>
      <c r="G9606" s="22" t="s">
        <v>24</v>
      </c>
      <c r="H9606" s="24">
        <f>VLOOKUP($G9606, Reference!$A$3:$C$20, 2,FALSE)*I9606</f>
        <v>495</v>
      </c>
      <c r="I9606" s="22">
        <v>5</v>
      </c>
      <c r="J9606" s="26" cm="1">
        <f t="array" ref="J9606">IFERROR(_xlfn.IFS(AND(C9606="Corporate", F9606="Technology"), 3%, C9606="Corporate", 1%),0%)</f>
        <v>0</v>
      </c>
      <c r="K9606" s="24">
        <f>VLOOKUP($G9606, Reference!$A$3:$C$20, 3,FALSE)*I9606</f>
        <v>395</v>
      </c>
      <c r="L9606" s="27">
        <f t="shared" si="300"/>
        <v>100</v>
      </c>
      <c r="M9606" s="27">
        <f t="shared" si="301"/>
        <v>100</v>
      </c>
    </row>
    <row r="9607" spans="1:13" x14ac:dyDescent="0.2">
      <c r="A9607">
        <v>7722</v>
      </c>
      <c r="B9607" s="4">
        <v>44109</v>
      </c>
      <c r="C9607" t="s">
        <v>39</v>
      </c>
      <c r="D9607" t="s">
        <v>19</v>
      </c>
      <c r="E9607" s="2" t="str">
        <f>VLOOKUP('SampleSuperstore - Main Data'!D9607,Reference!$A$26:$B$74,2,FALSE)</f>
        <v>East</v>
      </c>
      <c r="F9607" s="22" t="s">
        <v>13</v>
      </c>
      <c r="G9607" s="22" t="s">
        <v>14</v>
      </c>
      <c r="H9607" s="24">
        <f>VLOOKUP($G9607, Reference!$A$3:$C$20, 2,FALSE)*I9607</f>
        <v>405</v>
      </c>
      <c r="I9607" s="22">
        <v>9</v>
      </c>
      <c r="J9607" s="26" cm="1">
        <f t="array" ref="J9607">IFERROR(_xlfn.IFS(AND(C9607="Corporate", F9607="Technology"), 3%, C9607="Corporate", 1%),0%)</f>
        <v>0</v>
      </c>
      <c r="K9607" s="24">
        <f>VLOOKUP($G9607, Reference!$A$3:$C$20, 3,FALSE)*I9607</f>
        <v>315</v>
      </c>
      <c r="L9607" s="27">
        <f t="shared" si="300"/>
        <v>90</v>
      </c>
      <c r="M9607" s="27">
        <f t="shared" si="301"/>
        <v>90</v>
      </c>
    </row>
    <row r="9608" spans="1:13" x14ac:dyDescent="0.2">
      <c r="A9608">
        <v>7740</v>
      </c>
      <c r="B9608" s="4">
        <v>44110</v>
      </c>
      <c r="C9608" t="s">
        <v>39</v>
      </c>
      <c r="D9608" t="s">
        <v>56</v>
      </c>
      <c r="E9608" s="2" t="str">
        <f>VLOOKUP('SampleSuperstore - Main Data'!D9608,Reference!$A$26:$B$74,2,FALSE)</f>
        <v>Central</v>
      </c>
      <c r="F9608" s="22" t="s">
        <v>13</v>
      </c>
      <c r="G9608" s="22" t="s">
        <v>16</v>
      </c>
      <c r="H9608" s="24">
        <f>VLOOKUP($G9608, Reference!$A$3:$C$20, 2,FALSE)*I9608</f>
        <v>19</v>
      </c>
      <c r="I9608" s="22">
        <v>1</v>
      </c>
      <c r="J9608" s="26" cm="1">
        <f t="array" ref="J9608">IFERROR(_xlfn.IFS(AND(C9608="Corporate", F9608="Technology"), 3%, C9608="Corporate", 1%),0%)</f>
        <v>0</v>
      </c>
      <c r="K9608" s="24">
        <f>VLOOKUP($G9608, Reference!$A$3:$C$20, 3,FALSE)*I9608</f>
        <v>10</v>
      </c>
      <c r="L9608" s="27">
        <f t="shared" si="300"/>
        <v>9</v>
      </c>
      <c r="M9608" s="27">
        <f t="shared" si="301"/>
        <v>9</v>
      </c>
    </row>
    <row r="9609" spans="1:13" x14ac:dyDescent="0.2">
      <c r="A9609">
        <v>7741</v>
      </c>
      <c r="B9609" s="4">
        <v>44110</v>
      </c>
      <c r="C9609" t="s">
        <v>39</v>
      </c>
      <c r="D9609" t="s">
        <v>25</v>
      </c>
      <c r="E9609" s="2" t="str">
        <f>VLOOKUP('SampleSuperstore - Main Data'!D9609,Reference!$A$26:$B$74,2,FALSE)</f>
        <v>Central</v>
      </c>
      <c r="F9609" s="22" t="s">
        <v>13</v>
      </c>
      <c r="G9609" s="22" t="s">
        <v>49</v>
      </c>
      <c r="H9609" s="24">
        <f>VLOOKUP($G9609, Reference!$A$3:$C$20, 2,FALSE)*I9609</f>
        <v>120</v>
      </c>
      <c r="I9609" s="22">
        <v>3</v>
      </c>
      <c r="J9609" s="26" cm="1">
        <f t="array" ref="J9609">IFERROR(_xlfn.IFS(AND(C9609="Corporate", F9609="Technology"), 3%, C9609="Corporate", 1%),0%)</f>
        <v>0</v>
      </c>
      <c r="K9609" s="24">
        <f>VLOOKUP($G9609, Reference!$A$3:$C$20, 3,FALSE)*I9609</f>
        <v>105</v>
      </c>
      <c r="L9609" s="27">
        <f t="shared" si="300"/>
        <v>15</v>
      </c>
      <c r="M9609" s="27">
        <f t="shared" si="301"/>
        <v>15</v>
      </c>
    </row>
    <row r="9610" spans="1:13" x14ac:dyDescent="0.2">
      <c r="A9610">
        <v>7742</v>
      </c>
      <c r="B9610" s="4">
        <v>44110</v>
      </c>
      <c r="C9610" t="s">
        <v>39</v>
      </c>
      <c r="D9610" t="s">
        <v>15</v>
      </c>
      <c r="E9610" s="2" t="str">
        <f>VLOOKUP('SampleSuperstore - Main Data'!D9610,Reference!$A$26:$B$74,2,FALSE)</f>
        <v>West</v>
      </c>
      <c r="F9610" s="22" t="s">
        <v>13</v>
      </c>
      <c r="G9610" s="22" t="s">
        <v>14</v>
      </c>
      <c r="H9610" s="24">
        <f>VLOOKUP($G9610, Reference!$A$3:$C$20, 2,FALSE)*I9610</f>
        <v>180</v>
      </c>
      <c r="I9610" s="22">
        <v>4</v>
      </c>
      <c r="J9610" s="26" cm="1">
        <f t="array" ref="J9610">IFERROR(_xlfn.IFS(AND(C9610="Corporate", F9610="Technology"), 3%, C9610="Corporate", 1%),0%)</f>
        <v>0</v>
      </c>
      <c r="K9610" s="24">
        <f>VLOOKUP($G9610, Reference!$A$3:$C$20, 3,FALSE)*I9610</f>
        <v>140</v>
      </c>
      <c r="L9610" s="27">
        <f t="shared" si="300"/>
        <v>40</v>
      </c>
      <c r="M9610" s="27">
        <f t="shared" si="301"/>
        <v>40</v>
      </c>
    </row>
    <row r="9611" spans="1:13" x14ac:dyDescent="0.2">
      <c r="A9611">
        <v>7743</v>
      </c>
      <c r="B9611" s="4">
        <v>44110</v>
      </c>
      <c r="C9611" t="s">
        <v>39</v>
      </c>
      <c r="D9611" t="s">
        <v>15</v>
      </c>
      <c r="E9611" s="2" t="str">
        <f>VLOOKUP('SampleSuperstore - Main Data'!D9611,Reference!$A$26:$B$74,2,FALSE)</f>
        <v>West</v>
      </c>
      <c r="F9611" s="22" t="s">
        <v>13</v>
      </c>
      <c r="G9611" s="22" t="s">
        <v>53</v>
      </c>
      <c r="H9611" s="24">
        <f>VLOOKUP($G9611, Reference!$A$3:$C$20, 2,FALSE)*I9611</f>
        <v>12</v>
      </c>
      <c r="I9611" s="22">
        <v>1</v>
      </c>
      <c r="J9611" s="26" cm="1">
        <f t="array" ref="J9611">IFERROR(_xlfn.IFS(AND(C9611="Corporate", F9611="Technology"), 3%, C9611="Corporate", 1%),0%)</f>
        <v>0</v>
      </c>
      <c r="K9611" s="24">
        <f>VLOOKUP($G9611, Reference!$A$3:$C$20, 3,FALSE)*I9611</f>
        <v>9</v>
      </c>
      <c r="L9611" s="27">
        <f t="shared" si="300"/>
        <v>3</v>
      </c>
      <c r="M9611" s="27">
        <f t="shared" si="301"/>
        <v>3</v>
      </c>
    </row>
    <row r="9612" spans="1:13" x14ac:dyDescent="0.2">
      <c r="A9612">
        <v>7771</v>
      </c>
      <c r="B9612" s="4">
        <v>44110</v>
      </c>
      <c r="C9612" t="s">
        <v>39</v>
      </c>
      <c r="D9612" t="s">
        <v>15</v>
      </c>
      <c r="E9612" s="2" t="str">
        <f>VLOOKUP('SampleSuperstore - Main Data'!D9612,Reference!$A$26:$B$74,2,FALSE)</f>
        <v>West</v>
      </c>
      <c r="F9612" s="22" t="s">
        <v>13</v>
      </c>
      <c r="G9612" s="22" t="s">
        <v>35</v>
      </c>
      <c r="H9612" s="24">
        <f>VLOOKUP($G9612, Reference!$A$3:$C$20, 2,FALSE)*I9612</f>
        <v>144</v>
      </c>
      <c r="I9612" s="22">
        <v>6</v>
      </c>
      <c r="J9612" s="26" cm="1">
        <f t="array" ref="J9612">IFERROR(_xlfn.IFS(AND(C9612="Corporate", F9612="Technology"), 3%, C9612="Corporate", 1%),0%)</f>
        <v>0</v>
      </c>
      <c r="K9612" s="24">
        <f>VLOOKUP($G9612, Reference!$A$3:$C$20, 3,FALSE)*I9612</f>
        <v>114</v>
      </c>
      <c r="L9612" s="27">
        <f t="shared" si="300"/>
        <v>30</v>
      </c>
      <c r="M9612" s="27">
        <f t="shared" si="301"/>
        <v>30</v>
      </c>
    </row>
    <row r="9613" spans="1:13" x14ac:dyDescent="0.2">
      <c r="A9613">
        <v>7772</v>
      </c>
      <c r="B9613" s="4">
        <v>44110</v>
      </c>
      <c r="C9613" t="s">
        <v>39</v>
      </c>
      <c r="D9613" t="s">
        <v>32</v>
      </c>
      <c r="E9613" s="2" t="str">
        <f>VLOOKUP('SampleSuperstore - Main Data'!D9613,Reference!$A$26:$B$74,2,FALSE)</f>
        <v>South</v>
      </c>
      <c r="F9613" s="22" t="s">
        <v>13</v>
      </c>
      <c r="G9613" s="22" t="s">
        <v>14</v>
      </c>
      <c r="H9613" s="24">
        <f>VLOOKUP($G9613, Reference!$A$3:$C$20, 2,FALSE)*I9613</f>
        <v>180</v>
      </c>
      <c r="I9613" s="22">
        <v>4</v>
      </c>
      <c r="J9613" s="26" cm="1">
        <f t="array" ref="J9613">IFERROR(_xlfn.IFS(AND(C9613="Corporate", F9613="Technology"), 3%, C9613="Corporate", 1%),0%)</f>
        <v>0</v>
      </c>
      <c r="K9613" s="24">
        <f>VLOOKUP($G9613, Reference!$A$3:$C$20, 3,FALSE)*I9613</f>
        <v>140</v>
      </c>
      <c r="L9613" s="27">
        <f t="shared" si="300"/>
        <v>40</v>
      </c>
      <c r="M9613" s="27">
        <f t="shared" si="301"/>
        <v>40</v>
      </c>
    </row>
    <row r="9614" spans="1:13" x14ac:dyDescent="0.2">
      <c r="A9614">
        <v>7773</v>
      </c>
      <c r="B9614" s="4">
        <v>44111</v>
      </c>
      <c r="C9614" t="s">
        <v>39</v>
      </c>
      <c r="D9614" t="s">
        <v>15</v>
      </c>
      <c r="E9614" s="2" t="str">
        <f>VLOOKUP('SampleSuperstore - Main Data'!D9614,Reference!$A$26:$B$74,2,FALSE)</f>
        <v>West</v>
      </c>
      <c r="F9614" s="22" t="s">
        <v>13</v>
      </c>
      <c r="G9614" s="22" t="s">
        <v>26</v>
      </c>
      <c r="H9614" s="24">
        <f>VLOOKUP($G9614, Reference!$A$3:$C$20, 2,FALSE)*I9614</f>
        <v>20</v>
      </c>
      <c r="I9614" s="22">
        <v>8</v>
      </c>
      <c r="J9614" s="26" cm="1">
        <f t="array" ref="J9614">IFERROR(_xlfn.IFS(AND(C9614="Corporate", F9614="Technology"), 3%, C9614="Corporate", 1%),0%)</f>
        <v>0</v>
      </c>
      <c r="K9614" s="24">
        <f>VLOOKUP($G9614, Reference!$A$3:$C$20, 3,FALSE)*I9614</f>
        <v>16</v>
      </c>
      <c r="L9614" s="27">
        <f t="shared" si="300"/>
        <v>4</v>
      </c>
      <c r="M9614" s="27">
        <f t="shared" si="301"/>
        <v>4</v>
      </c>
    </row>
    <row r="9615" spans="1:13" x14ac:dyDescent="0.2">
      <c r="A9615">
        <v>7774</v>
      </c>
      <c r="B9615" s="4">
        <v>44111</v>
      </c>
      <c r="C9615" t="s">
        <v>39</v>
      </c>
      <c r="D9615" t="s">
        <v>15</v>
      </c>
      <c r="E9615" s="2" t="str">
        <f>VLOOKUP('SampleSuperstore - Main Data'!D9615,Reference!$A$26:$B$74,2,FALSE)</f>
        <v>West</v>
      </c>
      <c r="F9615" s="22" t="s">
        <v>29</v>
      </c>
      <c r="G9615" s="22" t="s">
        <v>50</v>
      </c>
      <c r="H9615" s="24">
        <f>VLOOKUP($G9615, Reference!$A$3:$C$20, 2,FALSE)*I9615</f>
        <v>1393</v>
      </c>
      <c r="I9615" s="22">
        <v>7</v>
      </c>
      <c r="J9615" s="26" cm="1">
        <f t="array" ref="J9615">IFERROR(_xlfn.IFS(AND(C9615="Corporate", F9615="Technology"), 3%, C9615="Corporate", 1%),0%)</f>
        <v>0</v>
      </c>
      <c r="K9615" s="24">
        <f>VLOOKUP($G9615, Reference!$A$3:$C$20, 3,FALSE)*I9615</f>
        <v>1155</v>
      </c>
      <c r="L9615" s="27">
        <f t="shared" si="300"/>
        <v>238</v>
      </c>
      <c r="M9615" s="27">
        <f t="shared" si="301"/>
        <v>238</v>
      </c>
    </row>
    <row r="9616" spans="1:13" x14ac:dyDescent="0.2">
      <c r="A9616">
        <v>7803</v>
      </c>
      <c r="B9616" s="4">
        <v>44112</v>
      </c>
      <c r="C9616" t="s">
        <v>39</v>
      </c>
      <c r="D9616" t="s">
        <v>15</v>
      </c>
      <c r="E9616" s="2" t="str">
        <f>VLOOKUP('SampleSuperstore - Main Data'!D9616,Reference!$A$26:$B$74,2,FALSE)</f>
        <v>West</v>
      </c>
      <c r="F9616" s="22" t="s">
        <v>13</v>
      </c>
      <c r="G9616" s="22" t="s">
        <v>20</v>
      </c>
      <c r="H9616" s="24">
        <f>VLOOKUP($G9616, Reference!$A$3:$C$20, 2,FALSE)*I9616</f>
        <v>68</v>
      </c>
      <c r="I9616" s="22">
        <v>4</v>
      </c>
      <c r="J9616" s="26" cm="1">
        <f t="array" ref="J9616">IFERROR(_xlfn.IFS(AND(C9616="Corporate", F9616="Technology"), 3%, C9616="Corporate", 1%),0%)</f>
        <v>0</v>
      </c>
      <c r="K9616" s="24">
        <f>VLOOKUP($G9616, Reference!$A$3:$C$20, 3,FALSE)*I9616</f>
        <v>40</v>
      </c>
      <c r="L9616" s="27">
        <f t="shared" si="300"/>
        <v>28</v>
      </c>
      <c r="M9616" s="27">
        <f t="shared" si="301"/>
        <v>28</v>
      </c>
    </row>
    <row r="9617" spans="1:13" x14ac:dyDescent="0.2">
      <c r="A9617">
        <v>7804</v>
      </c>
      <c r="B9617" s="4">
        <v>44112</v>
      </c>
      <c r="C9617" t="s">
        <v>39</v>
      </c>
      <c r="D9617" t="s">
        <v>25</v>
      </c>
      <c r="E9617" s="2" t="str">
        <f>VLOOKUP('SampleSuperstore - Main Data'!D9617,Reference!$A$26:$B$74,2,FALSE)</f>
        <v>Central</v>
      </c>
      <c r="F9617" s="22" t="s">
        <v>13</v>
      </c>
      <c r="G9617" s="22" t="s">
        <v>26</v>
      </c>
      <c r="H9617" s="24">
        <f>VLOOKUP($G9617, Reference!$A$3:$C$20, 2,FALSE)*I9617</f>
        <v>5</v>
      </c>
      <c r="I9617" s="22">
        <v>2</v>
      </c>
      <c r="J9617" s="26" cm="1">
        <f t="array" ref="J9617">IFERROR(_xlfn.IFS(AND(C9617="Corporate", F9617="Technology"), 3%, C9617="Corporate", 1%),0%)</f>
        <v>0</v>
      </c>
      <c r="K9617" s="24">
        <f>VLOOKUP($G9617, Reference!$A$3:$C$20, 3,FALSE)*I9617</f>
        <v>4</v>
      </c>
      <c r="L9617" s="27">
        <f t="shared" si="300"/>
        <v>1</v>
      </c>
      <c r="M9617" s="27">
        <f t="shared" si="301"/>
        <v>1</v>
      </c>
    </row>
    <row r="9618" spans="1:13" x14ac:dyDescent="0.2">
      <c r="A9618">
        <v>7805</v>
      </c>
      <c r="B9618" s="4">
        <v>44112</v>
      </c>
      <c r="C9618" t="s">
        <v>39</v>
      </c>
      <c r="D9618" t="s">
        <v>55</v>
      </c>
      <c r="E9618" s="2" t="str">
        <f>VLOOKUP('SampleSuperstore - Main Data'!D9618,Reference!$A$26:$B$74,2,FALSE)</f>
        <v>Central</v>
      </c>
      <c r="F9618" s="22" t="s">
        <v>13</v>
      </c>
      <c r="G9618" s="22" t="s">
        <v>14</v>
      </c>
      <c r="H9618" s="24">
        <f>VLOOKUP($G9618, Reference!$A$3:$C$20, 2,FALSE)*I9618</f>
        <v>180</v>
      </c>
      <c r="I9618" s="22">
        <v>4</v>
      </c>
      <c r="J9618" s="26" cm="1">
        <f t="array" ref="J9618">IFERROR(_xlfn.IFS(AND(C9618="Corporate", F9618="Technology"), 3%, C9618="Corporate", 1%),0%)</f>
        <v>0</v>
      </c>
      <c r="K9618" s="24">
        <f>VLOOKUP($G9618, Reference!$A$3:$C$20, 3,FALSE)*I9618</f>
        <v>140</v>
      </c>
      <c r="L9618" s="27">
        <f t="shared" si="300"/>
        <v>40</v>
      </c>
      <c r="M9618" s="27">
        <f t="shared" si="301"/>
        <v>40</v>
      </c>
    </row>
    <row r="9619" spans="1:13" x14ac:dyDescent="0.2">
      <c r="A9619">
        <v>7806</v>
      </c>
      <c r="B9619" s="4">
        <v>44112</v>
      </c>
      <c r="C9619" t="s">
        <v>39</v>
      </c>
      <c r="D9619" t="s">
        <v>55</v>
      </c>
      <c r="E9619" s="2" t="str">
        <f>VLOOKUP('SampleSuperstore - Main Data'!D9619,Reference!$A$26:$B$74,2,FALSE)</f>
        <v>Central</v>
      </c>
      <c r="F9619" s="22" t="s">
        <v>13</v>
      </c>
      <c r="G9619" s="22" t="s">
        <v>49</v>
      </c>
      <c r="H9619" s="24">
        <f>VLOOKUP($G9619, Reference!$A$3:$C$20, 2,FALSE)*I9619</f>
        <v>160</v>
      </c>
      <c r="I9619" s="22">
        <v>4</v>
      </c>
      <c r="J9619" s="26" cm="1">
        <f t="array" ref="J9619">IFERROR(_xlfn.IFS(AND(C9619="Corporate", F9619="Technology"), 3%, C9619="Corporate", 1%),0%)</f>
        <v>0</v>
      </c>
      <c r="K9619" s="24">
        <f>VLOOKUP($G9619, Reference!$A$3:$C$20, 3,FALSE)*I9619</f>
        <v>140</v>
      </c>
      <c r="L9619" s="27">
        <f t="shared" si="300"/>
        <v>20</v>
      </c>
      <c r="M9619" s="27">
        <f t="shared" si="301"/>
        <v>20</v>
      </c>
    </row>
    <row r="9620" spans="1:13" x14ac:dyDescent="0.2">
      <c r="A9620">
        <v>7807</v>
      </c>
      <c r="B9620" s="4">
        <v>44112</v>
      </c>
      <c r="C9620" t="s">
        <v>39</v>
      </c>
      <c r="D9620" t="s">
        <v>36</v>
      </c>
      <c r="E9620" s="2" t="str">
        <f>VLOOKUP('SampleSuperstore - Main Data'!D9620,Reference!$A$26:$B$74,2,FALSE)</f>
        <v>East</v>
      </c>
      <c r="F9620" s="22" t="s">
        <v>13</v>
      </c>
      <c r="G9620" s="22" t="s">
        <v>20</v>
      </c>
      <c r="H9620" s="24">
        <f>VLOOKUP($G9620, Reference!$A$3:$C$20, 2,FALSE)*I9620</f>
        <v>17</v>
      </c>
      <c r="I9620" s="22">
        <v>1</v>
      </c>
      <c r="J9620" s="26" cm="1">
        <f t="array" ref="J9620">IFERROR(_xlfn.IFS(AND(C9620="Corporate", F9620="Technology"), 3%, C9620="Corporate", 1%),0%)</f>
        <v>0</v>
      </c>
      <c r="K9620" s="24">
        <f>VLOOKUP($G9620, Reference!$A$3:$C$20, 3,FALSE)*I9620</f>
        <v>10</v>
      </c>
      <c r="L9620" s="27">
        <f t="shared" si="300"/>
        <v>7</v>
      </c>
      <c r="M9620" s="27">
        <f t="shared" si="301"/>
        <v>7</v>
      </c>
    </row>
    <row r="9621" spans="1:13" x14ac:dyDescent="0.2">
      <c r="A9621">
        <v>7808</v>
      </c>
      <c r="B9621" s="4">
        <v>44112</v>
      </c>
      <c r="C9621" t="s">
        <v>39</v>
      </c>
      <c r="D9621" t="s">
        <v>15</v>
      </c>
      <c r="E9621" s="2" t="str">
        <f>VLOOKUP('SampleSuperstore - Main Data'!D9621,Reference!$A$26:$B$74,2,FALSE)</f>
        <v>West</v>
      </c>
      <c r="F9621" s="22" t="s">
        <v>13</v>
      </c>
      <c r="G9621" s="22" t="s">
        <v>26</v>
      </c>
      <c r="H9621" s="24">
        <f>VLOOKUP($G9621, Reference!$A$3:$C$20, 2,FALSE)*I9621</f>
        <v>7.5</v>
      </c>
      <c r="I9621" s="22">
        <v>3</v>
      </c>
      <c r="J9621" s="26" cm="1">
        <f t="array" ref="J9621">IFERROR(_xlfn.IFS(AND(C9621="Corporate", F9621="Technology"), 3%, C9621="Corporate", 1%),0%)</f>
        <v>0</v>
      </c>
      <c r="K9621" s="24">
        <f>VLOOKUP($G9621, Reference!$A$3:$C$20, 3,FALSE)*I9621</f>
        <v>6</v>
      </c>
      <c r="L9621" s="27">
        <f t="shared" si="300"/>
        <v>1.5</v>
      </c>
      <c r="M9621" s="27">
        <f t="shared" si="301"/>
        <v>1.5</v>
      </c>
    </row>
    <row r="9622" spans="1:13" x14ac:dyDescent="0.2">
      <c r="A9622">
        <v>7809</v>
      </c>
      <c r="B9622" s="4">
        <v>44112</v>
      </c>
      <c r="C9622" t="s">
        <v>39</v>
      </c>
      <c r="D9622" t="s">
        <v>25</v>
      </c>
      <c r="E9622" s="2" t="str">
        <f>VLOOKUP('SampleSuperstore - Main Data'!D9622,Reference!$A$26:$B$74,2,FALSE)</f>
        <v>Central</v>
      </c>
      <c r="F9622" s="22" t="s">
        <v>13</v>
      </c>
      <c r="G9622" s="22" t="s">
        <v>14</v>
      </c>
      <c r="H9622" s="24">
        <f>VLOOKUP($G9622, Reference!$A$3:$C$20, 2,FALSE)*I9622</f>
        <v>180</v>
      </c>
      <c r="I9622" s="22">
        <v>4</v>
      </c>
      <c r="J9622" s="26" cm="1">
        <f t="array" ref="J9622">IFERROR(_xlfn.IFS(AND(C9622="Corporate", F9622="Technology"), 3%, C9622="Corporate", 1%),0%)</f>
        <v>0</v>
      </c>
      <c r="K9622" s="24">
        <f>VLOOKUP($G9622, Reference!$A$3:$C$20, 3,FALSE)*I9622</f>
        <v>140</v>
      </c>
      <c r="L9622" s="27">
        <f t="shared" si="300"/>
        <v>40</v>
      </c>
      <c r="M9622" s="27">
        <f t="shared" si="301"/>
        <v>40</v>
      </c>
    </row>
    <row r="9623" spans="1:13" x14ac:dyDescent="0.2">
      <c r="A9623">
        <v>7810</v>
      </c>
      <c r="B9623" s="4">
        <v>44112</v>
      </c>
      <c r="C9623" t="s">
        <v>39</v>
      </c>
      <c r="D9623" t="s">
        <v>15</v>
      </c>
      <c r="E9623" s="2" t="str">
        <f>VLOOKUP('SampleSuperstore - Main Data'!D9623,Reference!$A$26:$B$74,2,FALSE)</f>
        <v>West</v>
      </c>
      <c r="F9623" s="22" t="s">
        <v>23</v>
      </c>
      <c r="G9623" s="22" t="s">
        <v>37</v>
      </c>
      <c r="H9623" s="24">
        <f>VLOOKUP($G9623, Reference!$A$3:$C$20, 2,FALSE)*I9623</f>
        <v>27</v>
      </c>
      <c r="I9623" s="22">
        <v>3</v>
      </c>
      <c r="J9623" s="26" cm="1">
        <f t="array" ref="J9623">IFERROR(_xlfn.IFS(AND(C9623="Corporate", F9623="Technology"), 3%, C9623="Corporate", 1%),0%)</f>
        <v>0</v>
      </c>
      <c r="K9623" s="24">
        <f>VLOOKUP($G9623, Reference!$A$3:$C$20, 3,FALSE)*I9623</f>
        <v>15</v>
      </c>
      <c r="L9623" s="27">
        <f t="shared" si="300"/>
        <v>12</v>
      </c>
      <c r="M9623" s="27">
        <f t="shared" si="301"/>
        <v>12</v>
      </c>
    </row>
    <row r="9624" spans="1:13" x14ac:dyDescent="0.2">
      <c r="A9624">
        <v>7840</v>
      </c>
      <c r="B9624" s="4">
        <v>44112</v>
      </c>
      <c r="C9624" t="s">
        <v>39</v>
      </c>
      <c r="D9624" t="s">
        <v>40</v>
      </c>
      <c r="E9624" s="2" t="str">
        <f>VLOOKUP('SampleSuperstore - Main Data'!D9624,Reference!$A$26:$B$74,2,FALSE)</f>
        <v>East</v>
      </c>
      <c r="F9624" s="22" t="s">
        <v>29</v>
      </c>
      <c r="G9624" s="22" t="s">
        <v>50</v>
      </c>
      <c r="H9624" s="24">
        <f>VLOOKUP($G9624, Reference!$A$3:$C$20, 2,FALSE)*I9624</f>
        <v>995</v>
      </c>
      <c r="I9624" s="22">
        <v>5</v>
      </c>
      <c r="J9624" s="26" cm="1">
        <f t="array" ref="J9624">IFERROR(_xlfn.IFS(AND(C9624="Corporate", F9624="Technology"), 3%, C9624="Corporate", 1%),0%)</f>
        <v>0</v>
      </c>
      <c r="K9624" s="24">
        <f>VLOOKUP($G9624, Reference!$A$3:$C$20, 3,FALSE)*I9624</f>
        <v>825</v>
      </c>
      <c r="L9624" s="27">
        <f t="shared" si="300"/>
        <v>170</v>
      </c>
      <c r="M9624" s="27">
        <f t="shared" si="301"/>
        <v>170</v>
      </c>
    </row>
    <row r="9625" spans="1:13" x14ac:dyDescent="0.2">
      <c r="A9625">
        <v>7841</v>
      </c>
      <c r="B9625" s="4">
        <v>44113</v>
      </c>
      <c r="C9625" t="s">
        <v>39</v>
      </c>
      <c r="D9625" t="s">
        <v>54</v>
      </c>
      <c r="E9625" s="2" t="str">
        <f>VLOOKUP('SampleSuperstore - Main Data'!D9625,Reference!$A$26:$B$74,2,FALSE)</f>
        <v>East</v>
      </c>
      <c r="F9625" s="22" t="s">
        <v>23</v>
      </c>
      <c r="G9625" s="22" t="s">
        <v>24</v>
      </c>
      <c r="H9625" s="24">
        <f>VLOOKUP($G9625, Reference!$A$3:$C$20, 2,FALSE)*I9625</f>
        <v>396</v>
      </c>
      <c r="I9625" s="22">
        <v>4</v>
      </c>
      <c r="J9625" s="26" cm="1">
        <f t="array" ref="J9625">IFERROR(_xlfn.IFS(AND(C9625="Corporate", F9625="Technology"), 3%, C9625="Corporate", 1%),0%)</f>
        <v>0</v>
      </c>
      <c r="K9625" s="24">
        <f>VLOOKUP($G9625, Reference!$A$3:$C$20, 3,FALSE)*I9625</f>
        <v>316</v>
      </c>
      <c r="L9625" s="27">
        <f t="shared" si="300"/>
        <v>80</v>
      </c>
      <c r="M9625" s="27">
        <f t="shared" si="301"/>
        <v>80</v>
      </c>
    </row>
    <row r="9626" spans="1:13" x14ac:dyDescent="0.2">
      <c r="A9626">
        <v>7842</v>
      </c>
      <c r="B9626" s="4">
        <v>44113</v>
      </c>
      <c r="C9626" t="s">
        <v>39</v>
      </c>
      <c r="D9626" t="s">
        <v>15</v>
      </c>
      <c r="E9626" s="2" t="str">
        <f>VLOOKUP('SampleSuperstore - Main Data'!D9626,Reference!$A$26:$B$74,2,FALSE)</f>
        <v>West</v>
      </c>
      <c r="F9626" s="22" t="s">
        <v>29</v>
      </c>
      <c r="G9626" s="22" t="s">
        <v>33</v>
      </c>
      <c r="H9626" s="24">
        <f>VLOOKUP($G9626, Reference!$A$3:$C$20, 2,FALSE)*I9626</f>
        <v>5</v>
      </c>
      <c r="I9626" s="22">
        <v>1</v>
      </c>
      <c r="J9626" s="26" cm="1">
        <f t="array" ref="J9626">IFERROR(_xlfn.IFS(AND(C9626="Corporate", F9626="Technology"), 3%, C9626="Corporate", 1%),0%)</f>
        <v>0</v>
      </c>
      <c r="K9626" s="24">
        <f>VLOOKUP($G9626, Reference!$A$3:$C$20, 3,FALSE)*I9626</f>
        <v>2.5</v>
      </c>
      <c r="L9626" s="27">
        <f t="shared" si="300"/>
        <v>2.5</v>
      </c>
      <c r="M9626" s="27">
        <f t="shared" si="301"/>
        <v>2.5</v>
      </c>
    </row>
    <row r="9627" spans="1:13" x14ac:dyDescent="0.2">
      <c r="A9627">
        <v>7843</v>
      </c>
      <c r="B9627" s="4">
        <v>44113</v>
      </c>
      <c r="C9627" t="s">
        <v>39</v>
      </c>
      <c r="D9627" t="s">
        <v>21</v>
      </c>
      <c r="E9627" s="2" t="str">
        <f>VLOOKUP('SampleSuperstore - Main Data'!D9627,Reference!$A$26:$B$74,2,FALSE)</f>
        <v>West</v>
      </c>
      <c r="F9627" s="22" t="s">
        <v>13</v>
      </c>
      <c r="G9627" s="22" t="s">
        <v>20</v>
      </c>
      <c r="H9627" s="24">
        <f>VLOOKUP($G9627, Reference!$A$3:$C$20, 2,FALSE)*I9627</f>
        <v>51</v>
      </c>
      <c r="I9627" s="22">
        <v>3</v>
      </c>
      <c r="J9627" s="26" cm="1">
        <f t="array" ref="J9627">IFERROR(_xlfn.IFS(AND(C9627="Corporate", F9627="Technology"), 3%, C9627="Corporate", 1%),0%)</f>
        <v>0</v>
      </c>
      <c r="K9627" s="24">
        <f>VLOOKUP($G9627, Reference!$A$3:$C$20, 3,FALSE)*I9627</f>
        <v>30</v>
      </c>
      <c r="L9627" s="27">
        <f t="shared" si="300"/>
        <v>21</v>
      </c>
      <c r="M9627" s="27">
        <f t="shared" si="301"/>
        <v>21</v>
      </c>
    </row>
    <row r="9628" spans="1:13" x14ac:dyDescent="0.2">
      <c r="A9628">
        <v>7860</v>
      </c>
      <c r="B9628" s="4">
        <v>44113</v>
      </c>
      <c r="C9628" t="s">
        <v>39</v>
      </c>
      <c r="D9628" t="s">
        <v>42</v>
      </c>
      <c r="E9628" s="2" t="str">
        <f>VLOOKUP('SampleSuperstore - Main Data'!D9628,Reference!$A$26:$B$74,2,FALSE)</f>
        <v>East</v>
      </c>
      <c r="F9628" s="22" t="s">
        <v>13</v>
      </c>
      <c r="G9628" s="22" t="s">
        <v>14</v>
      </c>
      <c r="H9628" s="24">
        <f>VLOOKUP($G9628, Reference!$A$3:$C$20, 2,FALSE)*I9628</f>
        <v>135</v>
      </c>
      <c r="I9628" s="22">
        <v>3</v>
      </c>
      <c r="J9628" s="26" cm="1">
        <f t="array" ref="J9628">IFERROR(_xlfn.IFS(AND(C9628="Corporate", F9628="Technology"), 3%, C9628="Corporate", 1%),0%)</f>
        <v>0</v>
      </c>
      <c r="K9628" s="24">
        <f>VLOOKUP($G9628, Reference!$A$3:$C$20, 3,FALSE)*I9628</f>
        <v>105</v>
      </c>
      <c r="L9628" s="27">
        <f t="shared" si="300"/>
        <v>30</v>
      </c>
      <c r="M9628" s="27">
        <f t="shared" si="301"/>
        <v>30</v>
      </c>
    </row>
    <row r="9629" spans="1:13" x14ac:dyDescent="0.2">
      <c r="A9629">
        <v>7861</v>
      </c>
      <c r="B9629" s="4">
        <v>44113</v>
      </c>
      <c r="C9629" t="s">
        <v>39</v>
      </c>
      <c r="D9629" t="s">
        <v>36</v>
      </c>
      <c r="E9629" s="2" t="str">
        <f>VLOOKUP('SampleSuperstore - Main Data'!D9629,Reference!$A$26:$B$74,2,FALSE)</f>
        <v>East</v>
      </c>
      <c r="F9629" s="22" t="s">
        <v>23</v>
      </c>
      <c r="G9629" s="22" t="s">
        <v>24</v>
      </c>
      <c r="H9629" s="24">
        <f>VLOOKUP($G9629, Reference!$A$3:$C$20, 2,FALSE)*I9629</f>
        <v>495</v>
      </c>
      <c r="I9629" s="22">
        <v>5</v>
      </c>
      <c r="J9629" s="26" cm="1">
        <f t="array" ref="J9629">IFERROR(_xlfn.IFS(AND(C9629="Corporate", F9629="Technology"), 3%, C9629="Corporate", 1%),0%)</f>
        <v>0</v>
      </c>
      <c r="K9629" s="24">
        <f>VLOOKUP($G9629, Reference!$A$3:$C$20, 3,FALSE)*I9629</f>
        <v>395</v>
      </c>
      <c r="L9629" s="27">
        <f t="shared" si="300"/>
        <v>100</v>
      </c>
      <c r="M9629" s="27">
        <f t="shared" si="301"/>
        <v>100</v>
      </c>
    </row>
    <row r="9630" spans="1:13" x14ac:dyDescent="0.2">
      <c r="A9630">
        <v>7862</v>
      </c>
      <c r="B9630" s="4">
        <v>44114</v>
      </c>
      <c r="C9630" t="s">
        <v>39</v>
      </c>
      <c r="D9630" t="s">
        <v>51</v>
      </c>
      <c r="E9630" s="2" t="str">
        <f>VLOOKUP('SampleSuperstore - Main Data'!D9630,Reference!$A$26:$B$74,2,FALSE)</f>
        <v>East</v>
      </c>
      <c r="F9630" s="22" t="s">
        <v>13</v>
      </c>
      <c r="G9630" s="22" t="s">
        <v>14</v>
      </c>
      <c r="H9630" s="24">
        <f>VLOOKUP($G9630, Reference!$A$3:$C$20, 2,FALSE)*I9630</f>
        <v>225</v>
      </c>
      <c r="I9630" s="22">
        <v>5</v>
      </c>
      <c r="J9630" s="26" cm="1">
        <f t="array" ref="J9630">IFERROR(_xlfn.IFS(AND(C9630="Corporate", F9630="Technology"), 3%, C9630="Corporate", 1%),0%)</f>
        <v>0</v>
      </c>
      <c r="K9630" s="24">
        <f>VLOOKUP($G9630, Reference!$A$3:$C$20, 3,FALSE)*I9630</f>
        <v>175</v>
      </c>
      <c r="L9630" s="27">
        <f t="shared" si="300"/>
        <v>50</v>
      </c>
      <c r="M9630" s="27">
        <f t="shared" si="301"/>
        <v>50</v>
      </c>
    </row>
    <row r="9631" spans="1:13" x14ac:dyDescent="0.2">
      <c r="A9631">
        <v>7863</v>
      </c>
      <c r="B9631" s="4">
        <v>44114</v>
      </c>
      <c r="C9631" t="s">
        <v>39</v>
      </c>
      <c r="D9631" t="s">
        <v>15</v>
      </c>
      <c r="E9631" s="2" t="str">
        <f>VLOOKUP('SampleSuperstore - Main Data'!D9631,Reference!$A$26:$B$74,2,FALSE)</f>
        <v>West</v>
      </c>
      <c r="F9631" s="22" t="s">
        <v>13</v>
      </c>
      <c r="G9631" s="22" t="s">
        <v>49</v>
      </c>
      <c r="H9631" s="24">
        <f>VLOOKUP($G9631, Reference!$A$3:$C$20, 2,FALSE)*I9631</f>
        <v>120</v>
      </c>
      <c r="I9631" s="22">
        <v>3</v>
      </c>
      <c r="J9631" s="26" cm="1">
        <f t="array" ref="J9631">IFERROR(_xlfn.IFS(AND(C9631="Corporate", F9631="Technology"), 3%, C9631="Corporate", 1%),0%)</f>
        <v>0</v>
      </c>
      <c r="K9631" s="24">
        <f>VLOOKUP($G9631, Reference!$A$3:$C$20, 3,FALSE)*I9631</f>
        <v>105</v>
      </c>
      <c r="L9631" s="27">
        <f t="shared" si="300"/>
        <v>15</v>
      </c>
      <c r="M9631" s="27">
        <f t="shared" si="301"/>
        <v>15</v>
      </c>
    </row>
    <row r="9632" spans="1:13" x14ac:dyDescent="0.2">
      <c r="A9632">
        <v>7880</v>
      </c>
      <c r="B9632" s="4">
        <v>44114</v>
      </c>
      <c r="C9632" t="s">
        <v>39</v>
      </c>
      <c r="D9632" t="s">
        <v>25</v>
      </c>
      <c r="E9632" s="2" t="str">
        <f>VLOOKUP('SampleSuperstore - Main Data'!D9632,Reference!$A$26:$B$74,2,FALSE)</f>
        <v>Central</v>
      </c>
      <c r="F9632" s="22" t="s">
        <v>29</v>
      </c>
      <c r="G9632" s="22" t="s">
        <v>33</v>
      </c>
      <c r="H9632" s="24">
        <f>VLOOKUP($G9632, Reference!$A$3:$C$20, 2,FALSE)*I9632</f>
        <v>15</v>
      </c>
      <c r="I9632" s="22">
        <v>3</v>
      </c>
      <c r="J9632" s="26" cm="1">
        <f t="array" ref="J9632">IFERROR(_xlfn.IFS(AND(C9632="Corporate", F9632="Technology"), 3%, C9632="Corporate", 1%),0%)</f>
        <v>0</v>
      </c>
      <c r="K9632" s="24">
        <f>VLOOKUP($G9632, Reference!$A$3:$C$20, 3,FALSE)*I9632</f>
        <v>7.5</v>
      </c>
      <c r="L9632" s="27">
        <f t="shared" si="300"/>
        <v>7.5</v>
      </c>
      <c r="M9632" s="27">
        <f t="shared" si="301"/>
        <v>7.5</v>
      </c>
    </row>
    <row r="9633" spans="1:13" x14ac:dyDescent="0.2">
      <c r="A9633">
        <v>7881</v>
      </c>
      <c r="B9633" s="4">
        <v>44115</v>
      </c>
      <c r="C9633" t="s">
        <v>39</v>
      </c>
      <c r="D9633" t="s">
        <v>56</v>
      </c>
      <c r="E9633" s="2" t="str">
        <f>VLOOKUP('SampleSuperstore - Main Data'!D9633,Reference!$A$26:$B$74,2,FALSE)</f>
        <v>Central</v>
      </c>
      <c r="F9633" s="22" t="s">
        <v>13</v>
      </c>
      <c r="G9633" s="22" t="s">
        <v>16</v>
      </c>
      <c r="H9633" s="24">
        <f>VLOOKUP($G9633, Reference!$A$3:$C$20, 2,FALSE)*I9633</f>
        <v>76</v>
      </c>
      <c r="I9633" s="22">
        <v>4</v>
      </c>
      <c r="J9633" s="26" cm="1">
        <f t="array" ref="J9633">IFERROR(_xlfn.IFS(AND(C9633="Corporate", F9633="Technology"), 3%, C9633="Corporate", 1%),0%)</f>
        <v>0</v>
      </c>
      <c r="K9633" s="24">
        <f>VLOOKUP($G9633, Reference!$A$3:$C$20, 3,FALSE)*I9633</f>
        <v>40</v>
      </c>
      <c r="L9633" s="27">
        <f t="shared" si="300"/>
        <v>36</v>
      </c>
      <c r="M9633" s="27">
        <f t="shared" si="301"/>
        <v>36</v>
      </c>
    </row>
    <row r="9634" spans="1:13" x14ac:dyDescent="0.2">
      <c r="A9634">
        <v>7882</v>
      </c>
      <c r="B9634" s="4">
        <v>44115</v>
      </c>
      <c r="C9634" t="s">
        <v>39</v>
      </c>
      <c r="D9634" t="s">
        <v>21</v>
      </c>
      <c r="E9634" s="2" t="str">
        <f>VLOOKUP('SampleSuperstore - Main Data'!D9634,Reference!$A$26:$B$74,2,FALSE)</f>
        <v>West</v>
      </c>
      <c r="F9634" s="22" t="s">
        <v>13</v>
      </c>
      <c r="G9634" s="22" t="s">
        <v>26</v>
      </c>
      <c r="H9634" s="24">
        <f>VLOOKUP($G9634, Reference!$A$3:$C$20, 2,FALSE)*I9634</f>
        <v>5</v>
      </c>
      <c r="I9634" s="22">
        <v>2</v>
      </c>
      <c r="J9634" s="26" cm="1">
        <f t="array" ref="J9634">IFERROR(_xlfn.IFS(AND(C9634="Corporate", F9634="Technology"), 3%, C9634="Corporate", 1%),0%)</f>
        <v>0</v>
      </c>
      <c r="K9634" s="24">
        <f>VLOOKUP($G9634, Reference!$A$3:$C$20, 3,FALSE)*I9634</f>
        <v>4</v>
      </c>
      <c r="L9634" s="27">
        <f t="shared" si="300"/>
        <v>1</v>
      </c>
      <c r="M9634" s="27">
        <f t="shared" si="301"/>
        <v>1</v>
      </c>
    </row>
    <row r="9635" spans="1:13" x14ac:dyDescent="0.2">
      <c r="A9635">
        <v>7883</v>
      </c>
      <c r="B9635" s="4">
        <v>44115</v>
      </c>
      <c r="C9635" t="s">
        <v>39</v>
      </c>
      <c r="D9635" t="s">
        <v>15</v>
      </c>
      <c r="E9635" s="2" t="str">
        <f>VLOOKUP('SampleSuperstore - Main Data'!D9635,Reference!$A$26:$B$74,2,FALSE)</f>
        <v>West</v>
      </c>
      <c r="F9635" s="22" t="s">
        <v>29</v>
      </c>
      <c r="G9635" s="22" t="s">
        <v>50</v>
      </c>
      <c r="H9635" s="24">
        <f>VLOOKUP($G9635, Reference!$A$3:$C$20, 2,FALSE)*I9635</f>
        <v>398</v>
      </c>
      <c r="I9635" s="22">
        <v>2</v>
      </c>
      <c r="J9635" s="26" cm="1">
        <f t="array" ref="J9635">IFERROR(_xlfn.IFS(AND(C9635="Corporate", F9635="Technology"), 3%, C9635="Corporate", 1%),0%)</f>
        <v>0</v>
      </c>
      <c r="K9635" s="24">
        <f>VLOOKUP($G9635, Reference!$A$3:$C$20, 3,FALSE)*I9635</f>
        <v>330</v>
      </c>
      <c r="L9635" s="27">
        <f t="shared" si="300"/>
        <v>68</v>
      </c>
      <c r="M9635" s="27">
        <f t="shared" si="301"/>
        <v>68</v>
      </c>
    </row>
    <row r="9636" spans="1:13" x14ac:dyDescent="0.2">
      <c r="A9636">
        <v>7903</v>
      </c>
      <c r="B9636" s="4">
        <v>44115</v>
      </c>
      <c r="C9636" t="s">
        <v>39</v>
      </c>
      <c r="D9636" t="s">
        <v>25</v>
      </c>
      <c r="E9636" s="2" t="str">
        <f>VLOOKUP('SampleSuperstore - Main Data'!D9636,Reference!$A$26:$B$74,2,FALSE)</f>
        <v>Central</v>
      </c>
      <c r="F9636" s="22" t="s">
        <v>13</v>
      </c>
      <c r="G9636" s="22" t="s">
        <v>41</v>
      </c>
      <c r="H9636" s="24">
        <f>VLOOKUP($G9636, Reference!$A$3:$C$20, 2,FALSE)*I9636</f>
        <v>6</v>
      </c>
      <c r="I9636" s="22">
        <v>2</v>
      </c>
      <c r="J9636" s="26" cm="1">
        <f t="array" ref="J9636">IFERROR(_xlfn.IFS(AND(C9636="Corporate", F9636="Technology"), 3%, C9636="Corporate", 1%),0%)</f>
        <v>0</v>
      </c>
      <c r="K9636" s="24">
        <f>VLOOKUP($G9636, Reference!$A$3:$C$20, 3,FALSE)*I9636</f>
        <v>4</v>
      </c>
      <c r="L9636" s="27">
        <f t="shared" si="300"/>
        <v>2</v>
      </c>
      <c r="M9636" s="27">
        <f t="shared" si="301"/>
        <v>2</v>
      </c>
    </row>
    <row r="9637" spans="1:13" x14ac:dyDescent="0.2">
      <c r="A9637">
        <v>7904</v>
      </c>
      <c r="B9637" s="4">
        <v>44115</v>
      </c>
      <c r="C9637" t="s">
        <v>39</v>
      </c>
      <c r="D9637" t="s">
        <v>40</v>
      </c>
      <c r="E9637" s="2" t="str">
        <f>VLOOKUP('SampleSuperstore - Main Data'!D9637,Reference!$A$26:$B$74,2,FALSE)</f>
        <v>East</v>
      </c>
      <c r="F9637" s="22" t="s">
        <v>13</v>
      </c>
      <c r="G9637" s="22" t="s">
        <v>14</v>
      </c>
      <c r="H9637" s="24">
        <f>VLOOKUP($G9637, Reference!$A$3:$C$20, 2,FALSE)*I9637</f>
        <v>90</v>
      </c>
      <c r="I9637" s="22">
        <v>2</v>
      </c>
      <c r="J9637" s="26" cm="1">
        <f t="array" ref="J9637">IFERROR(_xlfn.IFS(AND(C9637="Corporate", F9637="Technology"), 3%, C9637="Corporate", 1%),0%)</f>
        <v>0</v>
      </c>
      <c r="K9637" s="24">
        <f>VLOOKUP($G9637, Reference!$A$3:$C$20, 3,FALSE)*I9637</f>
        <v>70</v>
      </c>
      <c r="L9637" s="27">
        <f t="shared" si="300"/>
        <v>20</v>
      </c>
      <c r="M9637" s="27">
        <f t="shared" si="301"/>
        <v>20</v>
      </c>
    </row>
    <row r="9638" spans="1:13" x14ac:dyDescent="0.2">
      <c r="A9638">
        <v>7905</v>
      </c>
      <c r="B9638" s="4">
        <v>44116</v>
      </c>
      <c r="C9638" t="s">
        <v>39</v>
      </c>
      <c r="D9638" t="s">
        <v>21</v>
      </c>
      <c r="E9638" s="2" t="str">
        <f>VLOOKUP('SampleSuperstore - Main Data'!D9638,Reference!$A$26:$B$74,2,FALSE)</f>
        <v>West</v>
      </c>
      <c r="F9638" s="22" t="s">
        <v>13</v>
      </c>
      <c r="G9638" s="22" t="s">
        <v>26</v>
      </c>
      <c r="H9638" s="24">
        <f>VLOOKUP($G9638, Reference!$A$3:$C$20, 2,FALSE)*I9638</f>
        <v>15</v>
      </c>
      <c r="I9638" s="22">
        <v>6</v>
      </c>
      <c r="J9638" s="26" cm="1">
        <f t="array" ref="J9638">IFERROR(_xlfn.IFS(AND(C9638="Corporate", F9638="Technology"), 3%, C9638="Corporate", 1%),0%)</f>
        <v>0</v>
      </c>
      <c r="K9638" s="24">
        <f>VLOOKUP($G9638, Reference!$A$3:$C$20, 3,FALSE)*I9638</f>
        <v>12</v>
      </c>
      <c r="L9638" s="27">
        <f t="shared" si="300"/>
        <v>3</v>
      </c>
      <c r="M9638" s="27">
        <f t="shared" si="301"/>
        <v>3</v>
      </c>
    </row>
    <row r="9639" spans="1:13" x14ac:dyDescent="0.2">
      <c r="A9639">
        <v>7906</v>
      </c>
      <c r="B9639" s="4">
        <v>44116</v>
      </c>
      <c r="C9639" t="s">
        <v>39</v>
      </c>
      <c r="D9639" t="s">
        <v>40</v>
      </c>
      <c r="E9639" s="2" t="str">
        <f>VLOOKUP('SampleSuperstore - Main Data'!D9639,Reference!$A$26:$B$74,2,FALSE)</f>
        <v>East</v>
      </c>
      <c r="F9639" s="22" t="s">
        <v>13</v>
      </c>
      <c r="G9639" s="22" t="s">
        <v>49</v>
      </c>
      <c r="H9639" s="24">
        <f>VLOOKUP($G9639, Reference!$A$3:$C$20, 2,FALSE)*I9639</f>
        <v>80</v>
      </c>
      <c r="I9639" s="22">
        <v>2</v>
      </c>
      <c r="J9639" s="26" cm="1">
        <f t="array" ref="J9639">IFERROR(_xlfn.IFS(AND(C9639="Corporate", F9639="Technology"), 3%, C9639="Corporate", 1%),0%)</f>
        <v>0</v>
      </c>
      <c r="K9639" s="24">
        <f>VLOOKUP($G9639, Reference!$A$3:$C$20, 3,FALSE)*I9639</f>
        <v>70</v>
      </c>
      <c r="L9639" s="27">
        <f t="shared" si="300"/>
        <v>10</v>
      </c>
      <c r="M9639" s="27">
        <f t="shared" si="301"/>
        <v>10</v>
      </c>
    </row>
    <row r="9640" spans="1:13" x14ac:dyDescent="0.2">
      <c r="A9640">
        <v>7907</v>
      </c>
      <c r="B9640" s="4">
        <v>44116</v>
      </c>
      <c r="C9640" t="s">
        <v>39</v>
      </c>
      <c r="D9640" t="s">
        <v>15</v>
      </c>
      <c r="E9640" s="2" t="str">
        <f>VLOOKUP('SampleSuperstore - Main Data'!D9640,Reference!$A$26:$B$74,2,FALSE)</f>
        <v>West</v>
      </c>
      <c r="F9640" s="22" t="s">
        <v>13</v>
      </c>
      <c r="G9640" s="22" t="s">
        <v>26</v>
      </c>
      <c r="H9640" s="24">
        <f>VLOOKUP($G9640, Reference!$A$3:$C$20, 2,FALSE)*I9640</f>
        <v>12.5</v>
      </c>
      <c r="I9640" s="22">
        <v>5</v>
      </c>
      <c r="J9640" s="26" cm="1">
        <f t="array" ref="J9640">IFERROR(_xlfn.IFS(AND(C9640="Corporate", F9640="Technology"), 3%, C9640="Corporate", 1%),0%)</f>
        <v>0</v>
      </c>
      <c r="K9640" s="24">
        <f>VLOOKUP($G9640, Reference!$A$3:$C$20, 3,FALSE)*I9640</f>
        <v>10</v>
      </c>
      <c r="L9640" s="27">
        <f t="shared" si="300"/>
        <v>2.5</v>
      </c>
      <c r="M9640" s="27">
        <f t="shared" si="301"/>
        <v>2.5</v>
      </c>
    </row>
    <row r="9641" spans="1:13" x14ac:dyDescent="0.2">
      <c r="A9641">
        <v>7908</v>
      </c>
      <c r="B9641" s="4">
        <v>44116</v>
      </c>
      <c r="C9641" t="s">
        <v>39</v>
      </c>
      <c r="D9641" t="s">
        <v>19</v>
      </c>
      <c r="E9641" s="2" t="str">
        <f>VLOOKUP('SampleSuperstore - Main Data'!D9641,Reference!$A$26:$B$74,2,FALSE)</f>
        <v>East</v>
      </c>
      <c r="F9641" s="22" t="s">
        <v>13</v>
      </c>
      <c r="G9641" s="22" t="s">
        <v>26</v>
      </c>
      <c r="H9641" s="24">
        <f>VLOOKUP($G9641, Reference!$A$3:$C$20, 2,FALSE)*I9641</f>
        <v>17.5</v>
      </c>
      <c r="I9641" s="22">
        <v>7</v>
      </c>
      <c r="J9641" s="26" cm="1">
        <f t="array" ref="J9641">IFERROR(_xlfn.IFS(AND(C9641="Corporate", F9641="Technology"), 3%, C9641="Corporate", 1%),0%)</f>
        <v>0</v>
      </c>
      <c r="K9641" s="24">
        <f>VLOOKUP($G9641, Reference!$A$3:$C$20, 3,FALSE)*I9641</f>
        <v>14</v>
      </c>
      <c r="L9641" s="27">
        <f t="shared" si="300"/>
        <v>3.5</v>
      </c>
      <c r="M9641" s="27">
        <f t="shared" si="301"/>
        <v>3.5</v>
      </c>
    </row>
    <row r="9642" spans="1:13" x14ac:dyDescent="0.2">
      <c r="A9642">
        <v>7909</v>
      </c>
      <c r="B9642" s="4">
        <v>44116</v>
      </c>
      <c r="C9642" t="s">
        <v>39</v>
      </c>
      <c r="D9642" t="s">
        <v>31</v>
      </c>
      <c r="E9642" s="2" t="str">
        <f>VLOOKUP('SampleSuperstore - Main Data'!D9642,Reference!$A$26:$B$74,2,FALSE)</f>
        <v>Central</v>
      </c>
      <c r="F9642" s="22" t="s">
        <v>29</v>
      </c>
      <c r="G9642" s="22" t="s">
        <v>50</v>
      </c>
      <c r="H9642" s="24">
        <f>VLOOKUP($G9642, Reference!$A$3:$C$20, 2,FALSE)*I9642</f>
        <v>597</v>
      </c>
      <c r="I9642" s="22">
        <v>3</v>
      </c>
      <c r="J9642" s="26" cm="1">
        <f t="array" ref="J9642">IFERROR(_xlfn.IFS(AND(C9642="Corporate", F9642="Technology"), 3%, C9642="Corporate", 1%),0%)</f>
        <v>0</v>
      </c>
      <c r="K9642" s="24">
        <f>VLOOKUP($G9642, Reference!$A$3:$C$20, 3,FALSE)*I9642</f>
        <v>495</v>
      </c>
      <c r="L9642" s="27">
        <f t="shared" si="300"/>
        <v>102</v>
      </c>
      <c r="M9642" s="27">
        <f t="shared" si="301"/>
        <v>102</v>
      </c>
    </row>
    <row r="9643" spans="1:13" x14ac:dyDescent="0.2">
      <c r="A9643">
        <v>7910</v>
      </c>
      <c r="B9643" s="4">
        <v>44116</v>
      </c>
      <c r="C9643" t="s">
        <v>39</v>
      </c>
      <c r="D9643" t="s">
        <v>54</v>
      </c>
      <c r="E9643" s="2" t="str">
        <f>VLOOKUP('SampleSuperstore - Main Data'!D9643,Reference!$A$26:$B$74,2,FALSE)</f>
        <v>East</v>
      </c>
      <c r="F9643" s="22" t="s">
        <v>23</v>
      </c>
      <c r="G9643" s="22" t="s">
        <v>24</v>
      </c>
      <c r="H9643" s="24">
        <f>VLOOKUP($G9643, Reference!$A$3:$C$20, 2,FALSE)*I9643</f>
        <v>99</v>
      </c>
      <c r="I9643" s="22">
        <v>1</v>
      </c>
      <c r="J9643" s="26" cm="1">
        <f t="array" ref="J9643">IFERROR(_xlfn.IFS(AND(C9643="Corporate", F9643="Technology"), 3%, C9643="Corporate", 1%),0%)</f>
        <v>0</v>
      </c>
      <c r="K9643" s="24">
        <f>VLOOKUP($G9643, Reference!$A$3:$C$20, 3,FALSE)*I9643</f>
        <v>79</v>
      </c>
      <c r="L9643" s="27">
        <f t="shared" si="300"/>
        <v>20</v>
      </c>
      <c r="M9643" s="27">
        <f t="shared" si="301"/>
        <v>20</v>
      </c>
    </row>
    <row r="9644" spans="1:13" x14ac:dyDescent="0.2">
      <c r="A9644">
        <v>7928</v>
      </c>
      <c r="B9644" s="4">
        <v>44117</v>
      </c>
      <c r="C9644" t="s">
        <v>39</v>
      </c>
      <c r="D9644" t="s">
        <v>22</v>
      </c>
      <c r="E9644" s="2" t="str">
        <f>VLOOKUP('SampleSuperstore - Main Data'!D9644,Reference!$A$26:$B$74,2,FALSE)</f>
        <v>West</v>
      </c>
      <c r="F9644" s="22" t="s">
        <v>23</v>
      </c>
      <c r="G9644" s="22" t="s">
        <v>37</v>
      </c>
      <c r="H9644" s="24">
        <f>VLOOKUP($G9644, Reference!$A$3:$C$20, 2,FALSE)*I9644</f>
        <v>18</v>
      </c>
      <c r="I9644" s="22">
        <v>2</v>
      </c>
      <c r="J9644" s="26" cm="1">
        <f t="array" ref="J9644">IFERROR(_xlfn.IFS(AND(C9644="Corporate", F9644="Technology"), 3%, C9644="Corporate", 1%),0%)</f>
        <v>0</v>
      </c>
      <c r="K9644" s="24">
        <f>VLOOKUP($G9644, Reference!$A$3:$C$20, 3,FALSE)*I9644</f>
        <v>10</v>
      </c>
      <c r="L9644" s="27">
        <f t="shared" si="300"/>
        <v>8</v>
      </c>
      <c r="M9644" s="27">
        <f t="shared" si="301"/>
        <v>8</v>
      </c>
    </row>
    <row r="9645" spans="1:13" x14ac:dyDescent="0.2">
      <c r="A9645">
        <v>7929</v>
      </c>
      <c r="B9645" s="4">
        <v>44117</v>
      </c>
      <c r="C9645" t="s">
        <v>39</v>
      </c>
      <c r="D9645" t="s">
        <v>57</v>
      </c>
      <c r="E9645" s="2" t="str">
        <f>VLOOKUP('SampleSuperstore - Main Data'!D9645,Reference!$A$26:$B$74,2,FALSE)</f>
        <v>South</v>
      </c>
      <c r="F9645" s="22" t="s">
        <v>13</v>
      </c>
      <c r="G9645" s="22" t="s">
        <v>49</v>
      </c>
      <c r="H9645" s="24">
        <f>VLOOKUP($G9645, Reference!$A$3:$C$20, 2,FALSE)*I9645</f>
        <v>40</v>
      </c>
      <c r="I9645" s="22">
        <v>1</v>
      </c>
      <c r="J9645" s="26" cm="1">
        <f t="array" ref="J9645">IFERROR(_xlfn.IFS(AND(C9645="Corporate", F9645="Technology"), 3%, C9645="Corporate", 1%),0%)</f>
        <v>0</v>
      </c>
      <c r="K9645" s="24">
        <f>VLOOKUP($G9645, Reference!$A$3:$C$20, 3,FALSE)*I9645</f>
        <v>35</v>
      </c>
      <c r="L9645" s="27">
        <f t="shared" si="300"/>
        <v>5</v>
      </c>
      <c r="M9645" s="27">
        <f t="shared" si="301"/>
        <v>5</v>
      </c>
    </row>
    <row r="9646" spans="1:13" x14ac:dyDescent="0.2">
      <c r="A9646">
        <v>7930</v>
      </c>
      <c r="B9646" s="4">
        <v>44117</v>
      </c>
      <c r="C9646" t="s">
        <v>39</v>
      </c>
      <c r="D9646" t="s">
        <v>66</v>
      </c>
      <c r="E9646" s="2" t="str">
        <f>VLOOKUP('SampleSuperstore - Main Data'!D9646,Reference!$A$26:$B$74,2,FALSE)</f>
        <v>Central</v>
      </c>
      <c r="F9646" s="22" t="s">
        <v>13</v>
      </c>
      <c r="G9646" s="22" t="s">
        <v>26</v>
      </c>
      <c r="H9646" s="24">
        <f>VLOOKUP($G9646, Reference!$A$3:$C$20, 2,FALSE)*I9646</f>
        <v>5</v>
      </c>
      <c r="I9646" s="22">
        <v>2</v>
      </c>
      <c r="J9646" s="26" cm="1">
        <f t="array" ref="J9646">IFERROR(_xlfn.IFS(AND(C9646="Corporate", F9646="Technology"), 3%, C9646="Corporate", 1%),0%)</f>
        <v>0</v>
      </c>
      <c r="K9646" s="24">
        <f>VLOOKUP($G9646, Reference!$A$3:$C$20, 3,FALSE)*I9646</f>
        <v>4</v>
      </c>
      <c r="L9646" s="27">
        <f t="shared" si="300"/>
        <v>1</v>
      </c>
      <c r="M9646" s="27">
        <f t="shared" si="301"/>
        <v>1</v>
      </c>
    </row>
    <row r="9647" spans="1:13" x14ac:dyDescent="0.2">
      <c r="A9647">
        <v>7959</v>
      </c>
      <c r="B9647" s="4">
        <v>44118</v>
      </c>
      <c r="C9647" t="s">
        <v>39</v>
      </c>
      <c r="D9647" t="s">
        <v>19</v>
      </c>
      <c r="E9647" s="2" t="str">
        <f>VLOOKUP('SampleSuperstore - Main Data'!D9647,Reference!$A$26:$B$74,2,FALSE)</f>
        <v>East</v>
      </c>
      <c r="F9647" s="22" t="s">
        <v>29</v>
      </c>
      <c r="G9647" s="22" t="s">
        <v>50</v>
      </c>
      <c r="H9647" s="24">
        <f>VLOOKUP($G9647, Reference!$A$3:$C$20, 2,FALSE)*I9647</f>
        <v>398</v>
      </c>
      <c r="I9647" s="22">
        <v>2</v>
      </c>
      <c r="J9647" s="26" cm="1">
        <f t="array" ref="J9647">IFERROR(_xlfn.IFS(AND(C9647="Corporate", F9647="Technology"), 3%, C9647="Corporate", 1%),0%)</f>
        <v>0</v>
      </c>
      <c r="K9647" s="24">
        <f>VLOOKUP($G9647, Reference!$A$3:$C$20, 3,FALSE)*I9647</f>
        <v>330</v>
      </c>
      <c r="L9647" s="27">
        <f t="shared" si="300"/>
        <v>68</v>
      </c>
      <c r="M9647" s="27">
        <f t="shared" si="301"/>
        <v>68</v>
      </c>
    </row>
    <row r="9648" spans="1:13" x14ac:dyDescent="0.2">
      <c r="A9648">
        <v>7960</v>
      </c>
      <c r="B9648" s="4">
        <v>44118</v>
      </c>
      <c r="C9648" t="s">
        <v>39</v>
      </c>
      <c r="D9648" t="s">
        <v>21</v>
      </c>
      <c r="E9648" s="2" t="str">
        <f>VLOOKUP('SampleSuperstore - Main Data'!D9648,Reference!$A$26:$B$74,2,FALSE)</f>
        <v>West</v>
      </c>
      <c r="F9648" s="22" t="s">
        <v>29</v>
      </c>
      <c r="G9648" s="22" t="s">
        <v>50</v>
      </c>
      <c r="H9648" s="24">
        <f>VLOOKUP($G9648, Reference!$A$3:$C$20, 2,FALSE)*I9648</f>
        <v>199</v>
      </c>
      <c r="I9648" s="22">
        <v>1</v>
      </c>
      <c r="J9648" s="26" cm="1">
        <f t="array" ref="J9648">IFERROR(_xlfn.IFS(AND(C9648="Corporate", F9648="Technology"), 3%, C9648="Corporate", 1%),0%)</f>
        <v>0</v>
      </c>
      <c r="K9648" s="24">
        <f>VLOOKUP($G9648, Reference!$A$3:$C$20, 3,FALSE)*I9648</f>
        <v>165</v>
      </c>
      <c r="L9648" s="27">
        <f t="shared" si="300"/>
        <v>34</v>
      </c>
      <c r="M9648" s="27">
        <f t="shared" si="301"/>
        <v>34</v>
      </c>
    </row>
    <row r="9649" spans="1:13" x14ac:dyDescent="0.2">
      <c r="A9649">
        <v>7961</v>
      </c>
      <c r="B9649" s="4">
        <v>44118</v>
      </c>
      <c r="C9649" t="s">
        <v>39</v>
      </c>
      <c r="D9649" t="s">
        <v>19</v>
      </c>
      <c r="E9649" s="2" t="str">
        <f>VLOOKUP('SampleSuperstore - Main Data'!D9649,Reference!$A$26:$B$74,2,FALSE)</f>
        <v>East</v>
      </c>
      <c r="F9649" s="22" t="s">
        <v>13</v>
      </c>
      <c r="G9649" s="22" t="s">
        <v>26</v>
      </c>
      <c r="H9649" s="24">
        <f>VLOOKUP($G9649, Reference!$A$3:$C$20, 2,FALSE)*I9649</f>
        <v>7.5</v>
      </c>
      <c r="I9649" s="22">
        <v>3</v>
      </c>
      <c r="J9649" s="26" cm="1">
        <f t="array" ref="J9649">IFERROR(_xlfn.IFS(AND(C9649="Corporate", F9649="Technology"), 3%, C9649="Corporate", 1%),0%)</f>
        <v>0</v>
      </c>
      <c r="K9649" s="24">
        <f>VLOOKUP($G9649, Reference!$A$3:$C$20, 3,FALSE)*I9649</f>
        <v>6</v>
      </c>
      <c r="L9649" s="27">
        <f t="shared" si="300"/>
        <v>1.5</v>
      </c>
      <c r="M9649" s="27">
        <f t="shared" si="301"/>
        <v>1.5</v>
      </c>
    </row>
    <row r="9650" spans="1:13" x14ac:dyDescent="0.2">
      <c r="A9650">
        <v>7962</v>
      </c>
      <c r="B9650" s="4">
        <v>44118</v>
      </c>
      <c r="C9650" t="s">
        <v>39</v>
      </c>
      <c r="D9650" t="s">
        <v>43</v>
      </c>
      <c r="E9650" s="2" t="str">
        <f>VLOOKUP('SampleSuperstore - Main Data'!D9650,Reference!$A$26:$B$74,2,FALSE)</f>
        <v>West</v>
      </c>
      <c r="F9650" s="22" t="s">
        <v>13</v>
      </c>
      <c r="G9650" s="22" t="s">
        <v>26</v>
      </c>
      <c r="H9650" s="24">
        <f>VLOOKUP($G9650, Reference!$A$3:$C$20, 2,FALSE)*I9650</f>
        <v>10</v>
      </c>
      <c r="I9650" s="22">
        <v>4</v>
      </c>
      <c r="J9650" s="26" cm="1">
        <f t="array" ref="J9650">IFERROR(_xlfn.IFS(AND(C9650="Corporate", F9650="Technology"), 3%, C9650="Corporate", 1%),0%)</f>
        <v>0</v>
      </c>
      <c r="K9650" s="24">
        <f>VLOOKUP($G9650, Reference!$A$3:$C$20, 3,FALSE)*I9650</f>
        <v>8</v>
      </c>
      <c r="L9650" s="27">
        <f t="shared" si="300"/>
        <v>2</v>
      </c>
      <c r="M9650" s="27">
        <f t="shared" si="301"/>
        <v>2</v>
      </c>
    </row>
    <row r="9651" spans="1:13" x14ac:dyDescent="0.2">
      <c r="A9651">
        <v>7979</v>
      </c>
      <c r="B9651" s="4">
        <v>44119</v>
      </c>
      <c r="C9651" t="s">
        <v>39</v>
      </c>
      <c r="D9651" t="s">
        <v>46</v>
      </c>
      <c r="E9651" s="2" t="str">
        <f>VLOOKUP('SampleSuperstore - Main Data'!D9651,Reference!$A$26:$B$74,2,FALSE)</f>
        <v>Central</v>
      </c>
      <c r="F9651" s="22" t="s">
        <v>23</v>
      </c>
      <c r="G9651" s="22" t="s">
        <v>38</v>
      </c>
      <c r="H9651" s="24">
        <f>VLOOKUP($G9651, Reference!$A$3:$C$20, 2,FALSE)*I9651</f>
        <v>240</v>
      </c>
      <c r="I9651" s="22">
        <v>3</v>
      </c>
      <c r="J9651" s="26" cm="1">
        <f t="array" ref="J9651">IFERROR(_xlfn.IFS(AND(C9651="Corporate", F9651="Technology"), 3%, C9651="Corporate", 1%),0%)</f>
        <v>0</v>
      </c>
      <c r="K9651" s="24">
        <f>VLOOKUP($G9651, Reference!$A$3:$C$20, 3,FALSE)*I9651</f>
        <v>195</v>
      </c>
      <c r="L9651" s="27">
        <f t="shared" si="300"/>
        <v>45</v>
      </c>
      <c r="M9651" s="27">
        <f t="shared" si="301"/>
        <v>45</v>
      </c>
    </row>
    <row r="9652" spans="1:13" x14ac:dyDescent="0.2">
      <c r="A9652">
        <v>7980</v>
      </c>
      <c r="B9652" s="4">
        <v>44119</v>
      </c>
      <c r="C9652" t="s">
        <v>39</v>
      </c>
      <c r="D9652" t="s">
        <v>19</v>
      </c>
      <c r="E9652" s="2" t="str">
        <f>VLOOKUP('SampleSuperstore - Main Data'!D9652,Reference!$A$26:$B$74,2,FALSE)</f>
        <v>East</v>
      </c>
      <c r="F9652" s="22" t="s">
        <v>13</v>
      </c>
      <c r="G9652" s="22" t="s">
        <v>26</v>
      </c>
      <c r="H9652" s="24">
        <f>VLOOKUP($G9652, Reference!$A$3:$C$20, 2,FALSE)*I9652</f>
        <v>5</v>
      </c>
      <c r="I9652" s="22">
        <v>2</v>
      </c>
      <c r="J9652" s="26" cm="1">
        <f t="array" ref="J9652">IFERROR(_xlfn.IFS(AND(C9652="Corporate", F9652="Technology"), 3%, C9652="Corporate", 1%),0%)</f>
        <v>0</v>
      </c>
      <c r="K9652" s="24">
        <f>VLOOKUP($G9652, Reference!$A$3:$C$20, 3,FALSE)*I9652</f>
        <v>4</v>
      </c>
      <c r="L9652" s="27">
        <f t="shared" si="300"/>
        <v>1</v>
      </c>
      <c r="M9652" s="27">
        <f t="shared" si="301"/>
        <v>1</v>
      </c>
    </row>
    <row r="9653" spans="1:13" x14ac:dyDescent="0.2">
      <c r="A9653">
        <v>7981</v>
      </c>
      <c r="B9653" s="4">
        <v>44119</v>
      </c>
      <c r="C9653" t="s">
        <v>39</v>
      </c>
      <c r="D9653" t="s">
        <v>15</v>
      </c>
      <c r="E9653" s="2" t="str">
        <f>VLOOKUP('SampleSuperstore - Main Data'!D9653,Reference!$A$26:$B$74,2,FALSE)</f>
        <v>West</v>
      </c>
      <c r="F9653" s="22" t="s">
        <v>13</v>
      </c>
      <c r="G9653" s="22" t="s">
        <v>14</v>
      </c>
      <c r="H9653" s="24">
        <f>VLOOKUP($G9653, Reference!$A$3:$C$20, 2,FALSE)*I9653</f>
        <v>135</v>
      </c>
      <c r="I9653" s="22">
        <v>3</v>
      </c>
      <c r="J9653" s="26" cm="1">
        <f t="array" ref="J9653">IFERROR(_xlfn.IFS(AND(C9653="Corporate", F9653="Technology"), 3%, C9653="Corporate", 1%),0%)</f>
        <v>0</v>
      </c>
      <c r="K9653" s="24">
        <f>VLOOKUP($G9653, Reference!$A$3:$C$20, 3,FALSE)*I9653</f>
        <v>105</v>
      </c>
      <c r="L9653" s="27">
        <f t="shared" si="300"/>
        <v>30</v>
      </c>
      <c r="M9653" s="27">
        <f t="shared" si="301"/>
        <v>30</v>
      </c>
    </row>
    <row r="9654" spans="1:13" x14ac:dyDescent="0.2">
      <c r="A9654">
        <v>8004</v>
      </c>
      <c r="B9654" s="4">
        <v>44119</v>
      </c>
      <c r="C9654" t="s">
        <v>39</v>
      </c>
      <c r="D9654" t="s">
        <v>18</v>
      </c>
      <c r="E9654" s="2" t="str">
        <f>VLOOKUP('SampleSuperstore - Main Data'!D9654,Reference!$A$26:$B$74,2,FALSE)</f>
        <v>South</v>
      </c>
      <c r="F9654" s="22" t="s">
        <v>13</v>
      </c>
      <c r="G9654" s="22" t="s">
        <v>20</v>
      </c>
      <c r="H9654" s="24">
        <f>VLOOKUP($G9654, Reference!$A$3:$C$20, 2,FALSE)*I9654</f>
        <v>68</v>
      </c>
      <c r="I9654" s="22">
        <v>4</v>
      </c>
      <c r="J9654" s="26" cm="1">
        <f t="array" ref="J9654">IFERROR(_xlfn.IFS(AND(C9654="Corporate", F9654="Technology"), 3%, C9654="Corporate", 1%),0%)</f>
        <v>0</v>
      </c>
      <c r="K9654" s="24">
        <f>VLOOKUP($G9654, Reference!$A$3:$C$20, 3,FALSE)*I9654</f>
        <v>40</v>
      </c>
      <c r="L9654" s="27">
        <f t="shared" si="300"/>
        <v>28</v>
      </c>
      <c r="M9654" s="27">
        <f t="shared" si="301"/>
        <v>28</v>
      </c>
    </row>
    <row r="9655" spans="1:13" x14ac:dyDescent="0.2">
      <c r="A9655">
        <v>8005</v>
      </c>
      <c r="B9655" s="4">
        <v>44119</v>
      </c>
      <c r="C9655" t="s">
        <v>39</v>
      </c>
      <c r="D9655" t="s">
        <v>40</v>
      </c>
      <c r="E9655" s="2" t="str">
        <f>VLOOKUP('SampleSuperstore - Main Data'!D9655,Reference!$A$26:$B$74,2,FALSE)</f>
        <v>East</v>
      </c>
      <c r="F9655" s="22" t="s">
        <v>13</v>
      </c>
      <c r="G9655" s="22" t="s">
        <v>20</v>
      </c>
      <c r="H9655" s="24">
        <f>VLOOKUP($G9655, Reference!$A$3:$C$20, 2,FALSE)*I9655</f>
        <v>68</v>
      </c>
      <c r="I9655" s="22">
        <v>4</v>
      </c>
      <c r="J9655" s="26" cm="1">
        <f t="array" ref="J9655">IFERROR(_xlfn.IFS(AND(C9655="Corporate", F9655="Technology"), 3%, C9655="Corporate", 1%),0%)</f>
        <v>0</v>
      </c>
      <c r="K9655" s="24">
        <f>VLOOKUP($G9655, Reference!$A$3:$C$20, 3,FALSE)*I9655</f>
        <v>40</v>
      </c>
      <c r="L9655" s="27">
        <f t="shared" si="300"/>
        <v>28</v>
      </c>
      <c r="M9655" s="27">
        <f t="shared" si="301"/>
        <v>28</v>
      </c>
    </row>
    <row r="9656" spans="1:13" x14ac:dyDescent="0.2">
      <c r="A9656">
        <v>8006</v>
      </c>
      <c r="B9656" s="4">
        <v>44120</v>
      </c>
      <c r="C9656" t="s">
        <v>39</v>
      </c>
      <c r="D9656" t="s">
        <v>15</v>
      </c>
      <c r="E9656" s="2" t="str">
        <f>VLOOKUP('SampleSuperstore - Main Data'!D9656,Reference!$A$26:$B$74,2,FALSE)</f>
        <v>West</v>
      </c>
      <c r="F9656" s="22" t="s">
        <v>29</v>
      </c>
      <c r="G9656" s="22" t="s">
        <v>33</v>
      </c>
      <c r="H9656" s="24">
        <f>VLOOKUP($G9656, Reference!$A$3:$C$20, 2,FALSE)*I9656</f>
        <v>15</v>
      </c>
      <c r="I9656" s="22">
        <v>3</v>
      </c>
      <c r="J9656" s="26" cm="1">
        <f t="array" ref="J9656">IFERROR(_xlfn.IFS(AND(C9656="Corporate", F9656="Technology"), 3%, C9656="Corporate", 1%),0%)</f>
        <v>0</v>
      </c>
      <c r="K9656" s="24">
        <f>VLOOKUP($G9656, Reference!$A$3:$C$20, 3,FALSE)*I9656</f>
        <v>7.5</v>
      </c>
      <c r="L9656" s="27">
        <f t="shared" si="300"/>
        <v>7.5</v>
      </c>
      <c r="M9656" s="27">
        <f t="shared" si="301"/>
        <v>7.5</v>
      </c>
    </row>
    <row r="9657" spans="1:13" x14ac:dyDescent="0.2">
      <c r="A9657">
        <v>8007</v>
      </c>
      <c r="B9657" s="4">
        <v>44120</v>
      </c>
      <c r="C9657" t="s">
        <v>39</v>
      </c>
      <c r="D9657" t="s">
        <v>66</v>
      </c>
      <c r="E9657" s="2" t="str">
        <f>VLOOKUP('SampleSuperstore - Main Data'!D9657,Reference!$A$26:$B$74,2,FALSE)</f>
        <v>Central</v>
      </c>
      <c r="F9657" s="22" t="s">
        <v>13</v>
      </c>
      <c r="G9657" s="22" t="s">
        <v>49</v>
      </c>
      <c r="H9657" s="24">
        <f>VLOOKUP($G9657, Reference!$A$3:$C$20, 2,FALSE)*I9657</f>
        <v>80</v>
      </c>
      <c r="I9657" s="22">
        <v>2</v>
      </c>
      <c r="J9657" s="26" cm="1">
        <f t="array" ref="J9657">IFERROR(_xlfn.IFS(AND(C9657="Corporate", F9657="Technology"), 3%, C9657="Corporate", 1%),0%)</f>
        <v>0</v>
      </c>
      <c r="K9657" s="24">
        <f>VLOOKUP($G9657, Reference!$A$3:$C$20, 3,FALSE)*I9657</f>
        <v>70</v>
      </c>
      <c r="L9657" s="27">
        <f t="shared" si="300"/>
        <v>10</v>
      </c>
      <c r="M9657" s="27">
        <f t="shared" si="301"/>
        <v>10</v>
      </c>
    </row>
    <row r="9658" spans="1:13" x14ac:dyDescent="0.2">
      <c r="A9658">
        <v>8008</v>
      </c>
      <c r="B9658" s="4">
        <v>44120</v>
      </c>
      <c r="C9658" t="s">
        <v>39</v>
      </c>
      <c r="D9658" t="s">
        <v>58</v>
      </c>
      <c r="E9658" s="2" t="str">
        <f>VLOOKUP('SampleSuperstore - Main Data'!D9658,Reference!$A$26:$B$74,2,FALSE)</f>
        <v>Central</v>
      </c>
      <c r="F9658" s="22" t="s">
        <v>13</v>
      </c>
      <c r="G9658" s="22" t="s">
        <v>16</v>
      </c>
      <c r="H9658" s="24">
        <f>VLOOKUP($G9658, Reference!$A$3:$C$20, 2,FALSE)*I9658</f>
        <v>76</v>
      </c>
      <c r="I9658" s="22">
        <v>4</v>
      </c>
      <c r="J9658" s="26" cm="1">
        <f t="array" ref="J9658">IFERROR(_xlfn.IFS(AND(C9658="Corporate", F9658="Technology"), 3%, C9658="Corporate", 1%),0%)</f>
        <v>0</v>
      </c>
      <c r="K9658" s="24">
        <f>VLOOKUP($G9658, Reference!$A$3:$C$20, 3,FALSE)*I9658</f>
        <v>40</v>
      </c>
      <c r="L9658" s="27">
        <f t="shared" si="300"/>
        <v>36</v>
      </c>
      <c r="M9658" s="27">
        <f t="shared" si="301"/>
        <v>36</v>
      </c>
    </row>
    <row r="9659" spans="1:13" x14ac:dyDescent="0.2">
      <c r="A9659">
        <v>8026</v>
      </c>
      <c r="B9659" s="4">
        <v>44120</v>
      </c>
      <c r="C9659" t="s">
        <v>39</v>
      </c>
      <c r="D9659" t="s">
        <v>32</v>
      </c>
      <c r="E9659" s="2" t="str">
        <f>VLOOKUP('SampleSuperstore - Main Data'!D9659,Reference!$A$26:$B$74,2,FALSE)</f>
        <v>South</v>
      </c>
      <c r="F9659" s="22" t="s">
        <v>13</v>
      </c>
      <c r="G9659" s="22" t="s">
        <v>26</v>
      </c>
      <c r="H9659" s="24">
        <f>VLOOKUP($G9659, Reference!$A$3:$C$20, 2,FALSE)*I9659</f>
        <v>5</v>
      </c>
      <c r="I9659" s="22">
        <v>2</v>
      </c>
      <c r="J9659" s="26" cm="1">
        <f t="array" ref="J9659">IFERROR(_xlfn.IFS(AND(C9659="Corporate", F9659="Technology"), 3%, C9659="Corporate", 1%),0%)</f>
        <v>0</v>
      </c>
      <c r="K9659" s="24">
        <f>VLOOKUP($G9659, Reference!$A$3:$C$20, 3,FALSE)*I9659</f>
        <v>4</v>
      </c>
      <c r="L9659" s="27">
        <f t="shared" si="300"/>
        <v>1</v>
      </c>
      <c r="M9659" s="27">
        <f t="shared" si="301"/>
        <v>1</v>
      </c>
    </row>
    <row r="9660" spans="1:13" x14ac:dyDescent="0.2">
      <c r="A9660">
        <v>8027</v>
      </c>
      <c r="B9660" s="4">
        <v>44120</v>
      </c>
      <c r="C9660" t="s">
        <v>39</v>
      </c>
      <c r="D9660" t="s">
        <v>15</v>
      </c>
      <c r="E9660" s="2" t="str">
        <f>VLOOKUP('SampleSuperstore - Main Data'!D9660,Reference!$A$26:$B$74,2,FALSE)</f>
        <v>West</v>
      </c>
      <c r="F9660" s="22" t="s">
        <v>13</v>
      </c>
      <c r="G9660" s="22" t="s">
        <v>20</v>
      </c>
      <c r="H9660" s="24">
        <f>VLOOKUP($G9660, Reference!$A$3:$C$20, 2,FALSE)*I9660</f>
        <v>17</v>
      </c>
      <c r="I9660" s="22">
        <v>1</v>
      </c>
      <c r="J9660" s="26" cm="1">
        <f t="array" ref="J9660">IFERROR(_xlfn.IFS(AND(C9660="Corporate", F9660="Technology"), 3%, C9660="Corporate", 1%),0%)</f>
        <v>0</v>
      </c>
      <c r="K9660" s="24">
        <f>VLOOKUP($G9660, Reference!$A$3:$C$20, 3,FALSE)*I9660</f>
        <v>10</v>
      </c>
      <c r="L9660" s="27">
        <f t="shared" si="300"/>
        <v>7</v>
      </c>
      <c r="M9660" s="27">
        <f t="shared" si="301"/>
        <v>7</v>
      </c>
    </row>
    <row r="9661" spans="1:13" x14ac:dyDescent="0.2">
      <c r="A9661">
        <v>8028</v>
      </c>
      <c r="B9661" s="4">
        <v>44121</v>
      </c>
      <c r="C9661" t="s">
        <v>39</v>
      </c>
      <c r="D9661" t="s">
        <v>25</v>
      </c>
      <c r="E9661" s="2" t="str">
        <f>VLOOKUP('SampleSuperstore - Main Data'!D9661,Reference!$A$26:$B$74,2,FALSE)</f>
        <v>Central</v>
      </c>
      <c r="F9661" s="22" t="s">
        <v>13</v>
      </c>
      <c r="G9661" s="22" t="s">
        <v>20</v>
      </c>
      <c r="H9661" s="24">
        <f>VLOOKUP($G9661, Reference!$A$3:$C$20, 2,FALSE)*I9661</f>
        <v>51</v>
      </c>
      <c r="I9661" s="22">
        <v>3</v>
      </c>
      <c r="J9661" s="26" cm="1">
        <f t="array" ref="J9661">IFERROR(_xlfn.IFS(AND(C9661="Corporate", F9661="Technology"), 3%, C9661="Corporate", 1%),0%)</f>
        <v>0</v>
      </c>
      <c r="K9661" s="24">
        <f>VLOOKUP($G9661, Reference!$A$3:$C$20, 3,FALSE)*I9661</f>
        <v>30</v>
      </c>
      <c r="L9661" s="27">
        <f t="shared" si="300"/>
        <v>21</v>
      </c>
      <c r="M9661" s="27">
        <f t="shared" si="301"/>
        <v>21</v>
      </c>
    </row>
    <row r="9662" spans="1:13" x14ac:dyDescent="0.2">
      <c r="A9662">
        <v>8029</v>
      </c>
      <c r="B9662" s="4">
        <v>44121</v>
      </c>
      <c r="C9662" t="s">
        <v>39</v>
      </c>
      <c r="D9662" t="s">
        <v>43</v>
      </c>
      <c r="E9662" s="2" t="str">
        <f>VLOOKUP('SampleSuperstore - Main Data'!D9662,Reference!$A$26:$B$74,2,FALSE)</f>
        <v>West</v>
      </c>
      <c r="F9662" s="22" t="s">
        <v>29</v>
      </c>
      <c r="G9662" s="22" t="s">
        <v>30</v>
      </c>
      <c r="H9662" s="24">
        <f>VLOOKUP($G9662, Reference!$A$3:$C$20, 2,FALSE)*I9662</f>
        <v>2700</v>
      </c>
      <c r="I9662" s="22">
        <v>6</v>
      </c>
      <c r="J9662" s="26" cm="1">
        <f t="array" ref="J9662">IFERROR(_xlfn.IFS(AND(C9662="Corporate", F9662="Technology"), 3%, C9662="Corporate", 1%),0%)</f>
        <v>0</v>
      </c>
      <c r="K9662" s="24">
        <f>VLOOKUP($G9662, Reference!$A$3:$C$20, 3,FALSE)*I9662</f>
        <v>2400</v>
      </c>
      <c r="L9662" s="27">
        <f t="shared" si="300"/>
        <v>300</v>
      </c>
      <c r="M9662" s="27">
        <f t="shared" si="301"/>
        <v>300</v>
      </c>
    </row>
    <row r="9663" spans="1:13" x14ac:dyDescent="0.2">
      <c r="A9663">
        <v>8051</v>
      </c>
      <c r="B9663" s="4">
        <v>44122</v>
      </c>
      <c r="C9663" t="s">
        <v>39</v>
      </c>
      <c r="D9663" t="s">
        <v>36</v>
      </c>
      <c r="E9663" s="2" t="str">
        <f>VLOOKUP('SampleSuperstore - Main Data'!D9663,Reference!$A$26:$B$74,2,FALSE)</f>
        <v>East</v>
      </c>
      <c r="F9663" s="22" t="s">
        <v>13</v>
      </c>
      <c r="G9663" s="22" t="s">
        <v>16</v>
      </c>
      <c r="H9663" s="24">
        <f>VLOOKUP($G9663, Reference!$A$3:$C$20, 2,FALSE)*I9663</f>
        <v>133</v>
      </c>
      <c r="I9663" s="22">
        <v>7</v>
      </c>
      <c r="J9663" s="26" cm="1">
        <f t="array" ref="J9663">IFERROR(_xlfn.IFS(AND(C9663="Corporate", F9663="Technology"), 3%, C9663="Corporate", 1%),0%)</f>
        <v>0</v>
      </c>
      <c r="K9663" s="24">
        <f>VLOOKUP($G9663, Reference!$A$3:$C$20, 3,FALSE)*I9663</f>
        <v>70</v>
      </c>
      <c r="L9663" s="27">
        <f t="shared" si="300"/>
        <v>63</v>
      </c>
      <c r="M9663" s="27">
        <f t="shared" si="301"/>
        <v>63</v>
      </c>
    </row>
    <row r="9664" spans="1:13" x14ac:dyDescent="0.2">
      <c r="A9664">
        <v>8052</v>
      </c>
      <c r="B9664" s="4">
        <v>44122</v>
      </c>
      <c r="C9664" t="s">
        <v>39</v>
      </c>
      <c r="D9664" t="s">
        <v>40</v>
      </c>
      <c r="E9664" s="2" t="str">
        <f>VLOOKUP('SampleSuperstore - Main Data'!D9664,Reference!$A$26:$B$74,2,FALSE)</f>
        <v>East</v>
      </c>
      <c r="F9664" s="22" t="s">
        <v>13</v>
      </c>
      <c r="G9664" s="22" t="s">
        <v>35</v>
      </c>
      <c r="H9664" s="24">
        <f>VLOOKUP($G9664, Reference!$A$3:$C$20, 2,FALSE)*I9664</f>
        <v>168</v>
      </c>
      <c r="I9664" s="22">
        <v>7</v>
      </c>
      <c r="J9664" s="26" cm="1">
        <f t="array" ref="J9664">IFERROR(_xlfn.IFS(AND(C9664="Corporate", F9664="Technology"), 3%, C9664="Corporate", 1%),0%)</f>
        <v>0</v>
      </c>
      <c r="K9664" s="24">
        <f>VLOOKUP($G9664, Reference!$A$3:$C$20, 3,FALSE)*I9664</f>
        <v>133</v>
      </c>
      <c r="L9664" s="27">
        <f t="shared" si="300"/>
        <v>35</v>
      </c>
      <c r="M9664" s="27">
        <f t="shared" si="301"/>
        <v>35</v>
      </c>
    </row>
    <row r="9665" spans="1:13" x14ac:dyDescent="0.2">
      <c r="A9665">
        <v>8053</v>
      </c>
      <c r="B9665" s="4">
        <v>44122</v>
      </c>
      <c r="C9665" t="s">
        <v>39</v>
      </c>
      <c r="D9665" t="s">
        <v>77</v>
      </c>
      <c r="E9665" s="2" t="str">
        <f>VLOOKUP('SampleSuperstore - Main Data'!D9665,Reference!$A$26:$B$74,2,FALSE)</f>
        <v>West</v>
      </c>
      <c r="F9665" s="22" t="s">
        <v>29</v>
      </c>
      <c r="G9665" s="22" t="s">
        <v>50</v>
      </c>
      <c r="H9665" s="24">
        <f>VLOOKUP($G9665, Reference!$A$3:$C$20, 2,FALSE)*I9665</f>
        <v>995</v>
      </c>
      <c r="I9665" s="22">
        <v>5</v>
      </c>
      <c r="J9665" s="26" cm="1">
        <f t="array" ref="J9665">IFERROR(_xlfn.IFS(AND(C9665="Corporate", F9665="Technology"), 3%, C9665="Corporate", 1%),0%)</f>
        <v>0</v>
      </c>
      <c r="K9665" s="24">
        <f>VLOOKUP($G9665, Reference!$A$3:$C$20, 3,FALSE)*I9665</f>
        <v>825</v>
      </c>
      <c r="L9665" s="27">
        <f t="shared" si="300"/>
        <v>170</v>
      </c>
      <c r="M9665" s="27">
        <f t="shared" si="301"/>
        <v>170</v>
      </c>
    </row>
    <row r="9666" spans="1:13" x14ac:dyDescent="0.2">
      <c r="A9666">
        <v>8054</v>
      </c>
      <c r="B9666" s="4">
        <v>44122</v>
      </c>
      <c r="C9666" t="s">
        <v>39</v>
      </c>
      <c r="D9666" t="s">
        <v>63</v>
      </c>
      <c r="E9666" s="2" t="str">
        <f>VLOOKUP('SampleSuperstore - Main Data'!D9666,Reference!$A$26:$B$74,2,FALSE)</f>
        <v>East</v>
      </c>
      <c r="F9666" s="22" t="s">
        <v>29</v>
      </c>
      <c r="G9666" s="22" t="s">
        <v>33</v>
      </c>
      <c r="H9666" s="24">
        <f>VLOOKUP($G9666, Reference!$A$3:$C$20, 2,FALSE)*I9666</f>
        <v>45</v>
      </c>
      <c r="I9666" s="22">
        <v>9</v>
      </c>
      <c r="J9666" s="26" cm="1">
        <f t="array" ref="J9666">IFERROR(_xlfn.IFS(AND(C9666="Corporate", F9666="Technology"), 3%, C9666="Corporate", 1%),0%)</f>
        <v>0</v>
      </c>
      <c r="K9666" s="24">
        <f>VLOOKUP($G9666, Reference!$A$3:$C$20, 3,FALSE)*I9666</f>
        <v>22.5</v>
      </c>
      <c r="L9666" s="27">
        <f t="shared" ref="L9666:L9729" si="302">H9666-K9666</f>
        <v>22.5</v>
      </c>
      <c r="M9666" s="27">
        <f t="shared" ref="M9666:M9729" si="303">H9666*(1-J9666)-K9666</f>
        <v>22.5</v>
      </c>
    </row>
    <row r="9667" spans="1:13" x14ac:dyDescent="0.2">
      <c r="A9667">
        <v>8080</v>
      </c>
      <c r="B9667" s="4">
        <v>44123</v>
      </c>
      <c r="C9667" t="s">
        <v>39</v>
      </c>
      <c r="D9667" t="s">
        <v>18</v>
      </c>
      <c r="E9667" s="2" t="str">
        <f>VLOOKUP('SampleSuperstore - Main Data'!D9667,Reference!$A$26:$B$74,2,FALSE)</f>
        <v>South</v>
      </c>
      <c r="F9667" s="22" t="s">
        <v>13</v>
      </c>
      <c r="G9667" s="22" t="s">
        <v>14</v>
      </c>
      <c r="H9667" s="24">
        <f>VLOOKUP($G9667, Reference!$A$3:$C$20, 2,FALSE)*I9667</f>
        <v>135</v>
      </c>
      <c r="I9667" s="22">
        <v>3</v>
      </c>
      <c r="J9667" s="26" cm="1">
        <f t="array" ref="J9667">IFERROR(_xlfn.IFS(AND(C9667="Corporate", F9667="Technology"), 3%, C9667="Corporate", 1%),0%)</f>
        <v>0</v>
      </c>
      <c r="K9667" s="24">
        <f>VLOOKUP($G9667, Reference!$A$3:$C$20, 3,FALSE)*I9667</f>
        <v>105</v>
      </c>
      <c r="L9667" s="27">
        <f t="shared" si="302"/>
        <v>30</v>
      </c>
      <c r="M9667" s="27">
        <f t="shared" si="303"/>
        <v>30</v>
      </c>
    </row>
    <row r="9668" spans="1:13" x14ac:dyDescent="0.2">
      <c r="A9668">
        <v>8081</v>
      </c>
      <c r="B9668" s="4">
        <v>44123</v>
      </c>
      <c r="C9668" t="s">
        <v>39</v>
      </c>
      <c r="D9668" t="s">
        <v>40</v>
      </c>
      <c r="E9668" s="2" t="str">
        <f>VLOOKUP('SampleSuperstore - Main Data'!D9668,Reference!$A$26:$B$74,2,FALSE)</f>
        <v>East</v>
      </c>
      <c r="F9668" s="22" t="s">
        <v>13</v>
      </c>
      <c r="G9668" s="22" t="s">
        <v>16</v>
      </c>
      <c r="H9668" s="24">
        <f>VLOOKUP($G9668, Reference!$A$3:$C$20, 2,FALSE)*I9668</f>
        <v>171</v>
      </c>
      <c r="I9668" s="22">
        <v>9</v>
      </c>
      <c r="J9668" s="26" cm="1">
        <f t="array" ref="J9668">IFERROR(_xlfn.IFS(AND(C9668="Corporate", F9668="Technology"), 3%, C9668="Corporate", 1%),0%)</f>
        <v>0</v>
      </c>
      <c r="K9668" s="24">
        <f>VLOOKUP($G9668, Reference!$A$3:$C$20, 3,FALSE)*I9668</f>
        <v>90</v>
      </c>
      <c r="L9668" s="27">
        <f t="shared" si="302"/>
        <v>81</v>
      </c>
      <c r="M9668" s="27">
        <f t="shared" si="303"/>
        <v>81</v>
      </c>
    </row>
    <row r="9669" spans="1:13" x14ac:dyDescent="0.2">
      <c r="A9669">
        <v>8082</v>
      </c>
      <c r="B9669" s="4">
        <v>44123</v>
      </c>
      <c r="C9669" t="s">
        <v>39</v>
      </c>
      <c r="D9669" t="s">
        <v>54</v>
      </c>
      <c r="E9669" s="2" t="str">
        <f>VLOOKUP('SampleSuperstore - Main Data'!D9669,Reference!$A$26:$B$74,2,FALSE)</f>
        <v>East</v>
      </c>
      <c r="F9669" s="22" t="s">
        <v>29</v>
      </c>
      <c r="G9669" s="22" t="s">
        <v>50</v>
      </c>
      <c r="H9669" s="24">
        <f>VLOOKUP($G9669, Reference!$A$3:$C$20, 2,FALSE)*I9669</f>
        <v>597</v>
      </c>
      <c r="I9669" s="22">
        <v>3</v>
      </c>
      <c r="J9669" s="26" cm="1">
        <f t="array" ref="J9669">IFERROR(_xlfn.IFS(AND(C9669="Corporate", F9669="Technology"), 3%, C9669="Corporate", 1%),0%)</f>
        <v>0</v>
      </c>
      <c r="K9669" s="24">
        <f>VLOOKUP($G9669, Reference!$A$3:$C$20, 3,FALSE)*I9669</f>
        <v>495</v>
      </c>
      <c r="L9669" s="27">
        <f t="shared" si="302"/>
        <v>102</v>
      </c>
      <c r="M9669" s="27">
        <f t="shared" si="303"/>
        <v>102</v>
      </c>
    </row>
    <row r="9670" spans="1:13" x14ac:dyDescent="0.2">
      <c r="A9670">
        <v>8105</v>
      </c>
      <c r="B9670" s="4">
        <v>44123</v>
      </c>
      <c r="C9670" t="s">
        <v>39</v>
      </c>
      <c r="D9670" t="s">
        <v>18</v>
      </c>
      <c r="E9670" s="2" t="str">
        <f>VLOOKUP('SampleSuperstore - Main Data'!D9670,Reference!$A$26:$B$74,2,FALSE)</f>
        <v>South</v>
      </c>
      <c r="F9670" s="22" t="s">
        <v>13</v>
      </c>
      <c r="G9670" s="22" t="s">
        <v>49</v>
      </c>
      <c r="H9670" s="24">
        <f>VLOOKUP($G9670, Reference!$A$3:$C$20, 2,FALSE)*I9670</f>
        <v>40</v>
      </c>
      <c r="I9670" s="22">
        <v>1</v>
      </c>
      <c r="J9670" s="26" cm="1">
        <f t="array" ref="J9670">IFERROR(_xlfn.IFS(AND(C9670="Corporate", F9670="Technology"), 3%, C9670="Corporate", 1%),0%)</f>
        <v>0</v>
      </c>
      <c r="K9670" s="24">
        <f>VLOOKUP($G9670, Reference!$A$3:$C$20, 3,FALSE)*I9670</f>
        <v>35</v>
      </c>
      <c r="L9670" s="27">
        <f t="shared" si="302"/>
        <v>5</v>
      </c>
      <c r="M9670" s="27">
        <f t="shared" si="303"/>
        <v>5</v>
      </c>
    </row>
    <row r="9671" spans="1:13" x14ac:dyDescent="0.2">
      <c r="A9671">
        <v>8106</v>
      </c>
      <c r="B9671" s="4">
        <v>44124</v>
      </c>
      <c r="C9671" t="s">
        <v>39</v>
      </c>
      <c r="D9671" t="s">
        <v>40</v>
      </c>
      <c r="E9671" s="2" t="str">
        <f>VLOOKUP('SampleSuperstore - Main Data'!D9671,Reference!$A$26:$B$74,2,FALSE)</f>
        <v>East</v>
      </c>
      <c r="F9671" s="22" t="s">
        <v>13</v>
      </c>
      <c r="G9671" s="22" t="s">
        <v>26</v>
      </c>
      <c r="H9671" s="24">
        <f>VLOOKUP($G9671, Reference!$A$3:$C$20, 2,FALSE)*I9671</f>
        <v>12.5</v>
      </c>
      <c r="I9671" s="22">
        <v>5</v>
      </c>
      <c r="J9671" s="26" cm="1">
        <f t="array" ref="J9671">IFERROR(_xlfn.IFS(AND(C9671="Corporate", F9671="Technology"), 3%, C9671="Corporate", 1%),0%)</f>
        <v>0</v>
      </c>
      <c r="K9671" s="24">
        <f>VLOOKUP($G9671, Reference!$A$3:$C$20, 3,FALSE)*I9671</f>
        <v>10</v>
      </c>
      <c r="L9671" s="27">
        <f t="shared" si="302"/>
        <v>2.5</v>
      </c>
      <c r="M9671" s="27">
        <f t="shared" si="303"/>
        <v>2.5</v>
      </c>
    </row>
    <row r="9672" spans="1:13" x14ac:dyDescent="0.2">
      <c r="A9672">
        <v>8107</v>
      </c>
      <c r="B9672" s="4">
        <v>44124</v>
      </c>
      <c r="C9672" t="s">
        <v>39</v>
      </c>
      <c r="D9672" t="s">
        <v>34</v>
      </c>
      <c r="E9672" s="2" t="str">
        <f>VLOOKUP('SampleSuperstore - Main Data'!D9672,Reference!$A$26:$B$74,2,FALSE)</f>
        <v>South</v>
      </c>
      <c r="F9672" s="22" t="s">
        <v>23</v>
      </c>
      <c r="G9672" s="22" t="s">
        <v>37</v>
      </c>
      <c r="H9672" s="24">
        <f>VLOOKUP($G9672, Reference!$A$3:$C$20, 2,FALSE)*I9672</f>
        <v>45</v>
      </c>
      <c r="I9672" s="22">
        <v>5</v>
      </c>
      <c r="J9672" s="26" cm="1">
        <f t="array" ref="J9672">IFERROR(_xlfn.IFS(AND(C9672="Corporate", F9672="Technology"), 3%, C9672="Corporate", 1%),0%)</f>
        <v>0</v>
      </c>
      <c r="K9672" s="24">
        <f>VLOOKUP($G9672, Reference!$A$3:$C$20, 3,FALSE)*I9672</f>
        <v>25</v>
      </c>
      <c r="L9672" s="27">
        <f t="shared" si="302"/>
        <v>20</v>
      </c>
      <c r="M9672" s="27">
        <f t="shared" si="303"/>
        <v>20</v>
      </c>
    </row>
    <row r="9673" spans="1:13" x14ac:dyDescent="0.2">
      <c r="A9673">
        <v>8108</v>
      </c>
      <c r="B9673" s="4">
        <v>44124</v>
      </c>
      <c r="C9673" t="s">
        <v>39</v>
      </c>
      <c r="D9673" t="s">
        <v>15</v>
      </c>
      <c r="E9673" s="2" t="str">
        <f>VLOOKUP('SampleSuperstore - Main Data'!D9673,Reference!$A$26:$B$74,2,FALSE)</f>
        <v>West</v>
      </c>
      <c r="F9673" s="22" t="s">
        <v>23</v>
      </c>
      <c r="G9673" s="22" t="s">
        <v>37</v>
      </c>
      <c r="H9673" s="24">
        <f>VLOOKUP($G9673, Reference!$A$3:$C$20, 2,FALSE)*I9673</f>
        <v>27</v>
      </c>
      <c r="I9673" s="22">
        <v>3</v>
      </c>
      <c r="J9673" s="26" cm="1">
        <f t="array" ref="J9673">IFERROR(_xlfn.IFS(AND(C9673="Corporate", F9673="Technology"), 3%, C9673="Corporate", 1%),0%)</f>
        <v>0</v>
      </c>
      <c r="K9673" s="24">
        <f>VLOOKUP($G9673, Reference!$A$3:$C$20, 3,FALSE)*I9673</f>
        <v>15</v>
      </c>
      <c r="L9673" s="27">
        <f t="shared" si="302"/>
        <v>12</v>
      </c>
      <c r="M9673" s="27">
        <f t="shared" si="303"/>
        <v>12</v>
      </c>
    </row>
    <row r="9674" spans="1:13" x14ac:dyDescent="0.2">
      <c r="A9674">
        <v>8127</v>
      </c>
      <c r="B9674" s="4">
        <v>44125</v>
      </c>
      <c r="C9674" t="s">
        <v>39</v>
      </c>
      <c r="D9674" t="s">
        <v>36</v>
      </c>
      <c r="E9674" s="2" t="str">
        <f>VLOOKUP('SampleSuperstore - Main Data'!D9674,Reference!$A$26:$B$74,2,FALSE)</f>
        <v>East</v>
      </c>
      <c r="F9674" s="22" t="s">
        <v>13</v>
      </c>
      <c r="G9674" s="22" t="s">
        <v>16</v>
      </c>
      <c r="H9674" s="24">
        <f>VLOOKUP($G9674, Reference!$A$3:$C$20, 2,FALSE)*I9674</f>
        <v>38</v>
      </c>
      <c r="I9674" s="22">
        <v>2</v>
      </c>
      <c r="J9674" s="26" cm="1">
        <f t="array" ref="J9674">IFERROR(_xlfn.IFS(AND(C9674="Corporate", F9674="Technology"), 3%, C9674="Corporate", 1%),0%)</f>
        <v>0</v>
      </c>
      <c r="K9674" s="24">
        <f>VLOOKUP($G9674, Reference!$A$3:$C$20, 3,FALSE)*I9674</f>
        <v>20</v>
      </c>
      <c r="L9674" s="27">
        <f t="shared" si="302"/>
        <v>18</v>
      </c>
      <c r="M9674" s="27">
        <f t="shared" si="303"/>
        <v>18</v>
      </c>
    </row>
    <row r="9675" spans="1:13" x14ac:dyDescent="0.2">
      <c r="A9675">
        <v>8128</v>
      </c>
      <c r="B9675" s="4">
        <v>44125</v>
      </c>
      <c r="C9675" t="s">
        <v>39</v>
      </c>
      <c r="D9675" t="s">
        <v>21</v>
      </c>
      <c r="E9675" s="2" t="str">
        <f>VLOOKUP('SampleSuperstore - Main Data'!D9675,Reference!$A$26:$B$74,2,FALSE)</f>
        <v>West</v>
      </c>
      <c r="F9675" s="22" t="s">
        <v>23</v>
      </c>
      <c r="G9675" s="22" t="s">
        <v>59</v>
      </c>
      <c r="H9675" s="24">
        <f>VLOOKUP($G9675, Reference!$A$3:$C$20, 2,FALSE)*I9675</f>
        <v>765</v>
      </c>
      <c r="I9675" s="22">
        <v>9</v>
      </c>
      <c r="J9675" s="26" cm="1">
        <f t="array" ref="J9675">IFERROR(_xlfn.IFS(AND(C9675="Corporate", F9675="Technology"), 3%, C9675="Corporate", 1%),0%)</f>
        <v>0</v>
      </c>
      <c r="K9675" s="24">
        <f>VLOOKUP($G9675, Reference!$A$3:$C$20, 3,FALSE)*I9675</f>
        <v>675</v>
      </c>
      <c r="L9675" s="27">
        <f t="shared" si="302"/>
        <v>90</v>
      </c>
      <c r="M9675" s="27">
        <f t="shared" si="303"/>
        <v>90</v>
      </c>
    </row>
    <row r="9676" spans="1:13" x14ac:dyDescent="0.2">
      <c r="A9676">
        <v>8147</v>
      </c>
      <c r="B9676" s="4">
        <v>44125</v>
      </c>
      <c r="C9676" t="s">
        <v>39</v>
      </c>
      <c r="D9676" t="s">
        <v>36</v>
      </c>
      <c r="E9676" s="2" t="str">
        <f>VLOOKUP('SampleSuperstore - Main Data'!D9676,Reference!$A$26:$B$74,2,FALSE)</f>
        <v>East</v>
      </c>
      <c r="F9676" s="22" t="s">
        <v>29</v>
      </c>
      <c r="G9676" s="22" t="s">
        <v>50</v>
      </c>
      <c r="H9676" s="24">
        <f>VLOOKUP($G9676, Reference!$A$3:$C$20, 2,FALSE)*I9676</f>
        <v>597</v>
      </c>
      <c r="I9676" s="22">
        <v>3</v>
      </c>
      <c r="J9676" s="26" cm="1">
        <f t="array" ref="J9676">IFERROR(_xlfn.IFS(AND(C9676="Corporate", F9676="Technology"), 3%, C9676="Corporate", 1%),0%)</f>
        <v>0</v>
      </c>
      <c r="K9676" s="24">
        <f>VLOOKUP($G9676, Reference!$A$3:$C$20, 3,FALSE)*I9676</f>
        <v>495</v>
      </c>
      <c r="L9676" s="27">
        <f t="shared" si="302"/>
        <v>102</v>
      </c>
      <c r="M9676" s="27">
        <f t="shared" si="303"/>
        <v>102</v>
      </c>
    </row>
    <row r="9677" spans="1:13" x14ac:dyDescent="0.2">
      <c r="A9677">
        <v>8174</v>
      </c>
      <c r="B9677" s="4">
        <v>44126</v>
      </c>
      <c r="C9677" t="s">
        <v>39</v>
      </c>
      <c r="D9677" t="s">
        <v>25</v>
      </c>
      <c r="E9677" s="2" t="str">
        <f>VLOOKUP('SampleSuperstore - Main Data'!D9677,Reference!$A$26:$B$74,2,FALSE)</f>
        <v>Central</v>
      </c>
      <c r="F9677" s="22" t="s">
        <v>13</v>
      </c>
      <c r="G9677" s="22" t="s">
        <v>26</v>
      </c>
      <c r="H9677" s="24">
        <f>VLOOKUP($G9677, Reference!$A$3:$C$20, 2,FALSE)*I9677</f>
        <v>22.5</v>
      </c>
      <c r="I9677" s="22">
        <v>9</v>
      </c>
      <c r="J9677" s="26" cm="1">
        <f t="array" ref="J9677">IFERROR(_xlfn.IFS(AND(C9677="Corporate", F9677="Technology"), 3%, C9677="Corporate", 1%),0%)</f>
        <v>0</v>
      </c>
      <c r="K9677" s="24">
        <f>VLOOKUP($G9677, Reference!$A$3:$C$20, 3,FALSE)*I9677</f>
        <v>18</v>
      </c>
      <c r="L9677" s="27">
        <f t="shared" si="302"/>
        <v>4.5</v>
      </c>
      <c r="M9677" s="27">
        <f t="shared" si="303"/>
        <v>4.5</v>
      </c>
    </row>
    <row r="9678" spans="1:13" x14ac:dyDescent="0.2">
      <c r="A9678">
        <v>8175</v>
      </c>
      <c r="B9678" s="4">
        <v>44127</v>
      </c>
      <c r="C9678" t="s">
        <v>39</v>
      </c>
      <c r="D9678" t="s">
        <v>51</v>
      </c>
      <c r="E9678" s="2" t="str">
        <f>VLOOKUP('SampleSuperstore - Main Data'!D9678,Reference!$A$26:$B$74,2,FALSE)</f>
        <v>East</v>
      </c>
      <c r="F9678" s="22" t="s">
        <v>23</v>
      </c>
      <c r="G9678" s="22" t="s">
        <v>37</v>
      </c>
      <c r="H9678" s="24">
        <f>VLOOKUP($G9678, Reference!$A$3:$C$20, 2,FALSE)*I9678</f>
        <v>45</v>
      </c>
      <c r="I9678" s="22">
        <v>5</v>
      </c>
      <c r="J9678" s="26" cm="1">
        <f t="array" ref="J9678">IFERROR(_xlfn.IFS(AND(C9678="Corporate", F9678="Technology"), 3%, C9678="Corporate", 1%),0%)</f>
        <v>0</v>
      </c>
      <c r="K9678" s="24">
        <f>VLOOKUP($G9678, Reference!$A$3:$C$20, 3,FALSE)*I9678</f>
        <v>25</v>
      </c>
      <c r="L9678" s="27">
        <f t="shared" si="302"/>
        <v>20</v>
      </c>
      <c r="M9678" s="27">
        <f t="shared" si="303"/>
        <v>20</v>
      </c>
    </row>
    <row r="9679" spans="1:13" x14ac:dyDescent="0.2">
      <c r="A9679">
        <v>8176</v>
      </c>
      <c r="B9679" s="4">
        <v>44127</v>
      </c>
      <c r="C9679" t="s">
        <v>39</v>
      </c>
      <c r="D9679" t="s">
        <v>21</v>
      </c>
      <c r="E9679" s="2" t="str">
        <f>VLOOKUP('SampleSuperstore - Main Data'!D9679,Reference!$A$26:$B$74,2,FALSE)</f>
        <v>West</v>
      </c>
      <c r="F9679" s="22" t="s">
        <v>13</v>
      </c>
      <c r="G9679" s="22" t="s">
        <v>20</v>
      </c>
      <c r="H9679" s="24">
        <f>VLOOKUP($G9679, Reference!$A$3:$C$20, 2,FALSE)*I9679</f>
        <v>68</v>
      </c>
      <c r="I9679" s="22">
        <v>4</v>
      </c>
      <c r="J9679" s="26" cm="1">
        <f t="array" ref="J9679">IFERROR(_xlfn.IFS(AND(C9679="Corporate", F9679="Technology"), 3%, C9679="Corporate", 1%),0%)</f>
        <v>0</v>
      </c>
      <c r="K9679" s="24">
        <f>VLOOKUP($G9679, Reference!$A$3:$C$20, 3,FALSE)*I9679</f>
        <v>40</v>
      </c>
      <c r="L9679" s="27">
        <f t="shared" si="302"/>
        <v>28</v>
      </c>
      <c r="M9679" s="27">
        <f t="shared" si="303"/>
        <v>28</v>
      </c>
    </row>
    <row r="9680" spans="1:13" x14ac:dyDescent="0.2">
      <c r="A9680">
        <v>8177</v>
      </c>
      <c r="B9680" s="4">
        <v>44127</v>
      </c>
      <c r="C9680" t="s">
        <v>39</v>
      </c>
      <c r="D9680" t="s">
        <v>15</v>
      </c>
      <c r="E9680" s="2" t="str">
        <f>VLOOKUP('SampleSuperstore - Main Data'!D9680,Reference!$A$26:$B$74,2,FALSE)</f>
        <v>West</v>
      </c>
      <c r="F9680" s="22" t="s">
        <v>13</v>
      </c>
      <c r="G9680" s="22" t="s">
        <v>14</v>
      </c>
      <c r="H9680" s="24">
        <f>VLOOKUP($G9680, Reference!$A$3:$C$20, 2,FALSE)*I9680</f>
        <v>90</v>
      </c>
      <c r="I9680" s="22">
        <v>2</v>
      </c>
      <c r="J9680" s="26" cm="1">
        <f t="array" ref="J9680">IFERROR(_xlfn.IFS(AND(C9680="Corporate", F9680="Technology"), 3%, C9680="Corporate", 1%),0%)</f>
        <v>0</v>
      </c>
      <c r="K9680" s="24">
        <f>VLOOKUP($G9680, Reference!$A$3:$C$20, 3,FALSE)*I9680</f>
        <v>70</v>
      </c>
      <c r="L9680" s="27">
        <f t="shared" si="302"/>
        <v>20</v>
      </c>
      <c r="M9680" s="27">
        <f t="shared" si="303"/>
        <v>20</v>
      </c>
    </row>
    <row r="9681" spans="1:13" x14ac:dyDescent="0.2">
      <c r="A9681">
        <v>8198</v>
      </c>
      <c r="B9681" s="4">
        <v>44127</v>
      </c>
      <c r="C9681" t="s">
        <v>39</v>
      </c>
      <c r="D9681" t="s">
        <v>19</v>
      </c>
      <c r="E9681" s="2" t="str">
        <f>VLOOKUP('SampleSuperstore - Main Data'!D9681,Reference!$A$26:$B$74,2,FALSE)</f>
        <v>East</v>
      </c>
      <c r="F9681" s="22" t="s">
        <v>23</v>
      </c>
      <c r="G9681" s="22" t="s">
        <v>59</v>
      </c>
      <c r="H9681" s="24">
        <f>VLOOKUP($G9681, Reference!$A$3:$C$20, 2,FALSE)*I9681</f>
        <v>425</v>
      </c>
      <c r="I9681" s="22">
        <v>5</v>
      </c>
      <c r="J9681" s="26" cm="1">
        <f t="array" ref="J9681">IFERROR(_xlfn.IFS(AND(C9681="Corporate", F9681="Technology"), 3%, C9681="Corporate", 1%),0%)</f>
        <v>0</v>
      </c>
      <c r="K9681" s="24">
        <f>VLOOKUP($G9681, Reference!$A$3:$C$20, 3,FALSE)*I9681</f>
        <v>375</v>
      </c>
      <c r="L9681" s="27">
        <f t="shared" si="302"/>
        <v>50</v>
      </c>
      <c r="M9681" s="27">
        <f t="shared" si="303"/>
        <v>50</v>
      </c>
    </row>
    <row r="9682" spans="1:13" x14ac:dyDescent="0.2">
      <c r="A9682">
        <v>8199</v>
      </c>
      <c r="B9682" s="4">
        <v>44128</v>
      </c>
      <c r="C9682" t="s">
        <v>39</v>
      </c>
      <c r="D9682" t="s">
        <v>46</v>
      </c>
      <c r="E9682" s="2" t="str">
        <f>VLOOKUP('SampleSuperstore - Main Data'!D9682,Reference!$A$26:$B$74,2,FALSE)</f>
        <v>Central</v>
      </c>
      <c r="F9682" s="22" t="s">
        <v>23</v>
      </c>
      <c r="G9682" s="22" t="s">
        <v>24</v>
      </c>
      <c r="H9682" s="24">
        <f>VLOOKUP($G9682, Reference!$A$3:$C$20, 2,FALSE)*I9682</f>
        <v>594</v>
      </c>
      <c r="I9682" s="22">
        <v>6</v>
      </c>
      <c r="J9682" s="26" cm="1">
        <f t="array" ref="J9682">IFERROR(_xlfn.IFS(AND(C9682="Corporate", F9682="Technology"), 3%, C9682="Corporate", 1%),0%)</f>
        <v>0</v>
      </c>
      <c r="K9682" s="24">
        <f>VLOOKUP($G9682, Reference!$A$3:$C$20, 3,FALSE)*I9682</f>
        <v>474</v>
      </c>
      <c r="L9682" s="27">
        <f t="shared" si="302"/>
        <v>120</v>
      </c>
      <c r="M9682" s="27">
        <f t="shared" si="303"/>
        <v>120</v>
      </c>
    </row>
    <row r="9683" spans="1:13" x14ac:dyDescent="0.2">
      <c r="A9683">
        <v>8200</v>
      </c>
      <c r="B9683" s="4">
        <v>44128</v>
      </c>
      <c r="C9683" t="s">
        <v>39</v>
      </c>
      <c r="D9683" t="s">
        <v>36</v>
      </c>
      <c r="E9683" s="2" t="str">
        <f>VLOOKUP('SampleSuperstore - Main Data'!D9683,Reference!$A$26:$B$74,2,FALSE)</f>
        <v>East</v>
      </c>
      <c r="F9683" s="22" t="s">
        <v>29</v>
      </c>
      <c r="G9683" s="22" t="s">
        <v>33</v>
      </c>
      <c r="H9683" s="24">
        <f>VLOOKUP($G9683, Reference!$A$3:$C$20, 2,FALSE)*I9683</f>
        <v>20</v>
      </c>
      <c r="I9683" s="22">
        <v>4</v>
      </c>
      <c r="J9683" s="26" cm="1">
        <f t="array" ref="J9683">IFERROR(_xlfn.IFS(AND(C9683="Corporate", F9683="Technology"), 3%, C9683="Corporate", 1%),0%)</f>
        <v>0</v>
      </c>
      <c r="K9683" s="24">
        <f>VLOOKUP($G9683, Reference!$A$3:$C$20, 3,FALSE)*I9683</f>
        <v>10</v>
      </c>
      <c r="L9683" s="27">
        <f t="shared" si="302"/>
        <v>10</v>
      </c>
      <c r="M9683" s="27">
        <f t="shared" si="303"/>
        <v>10</v>
      </c>
    </row>
    <row r="9684" spans="1:13" x14ac:dyDescent="0.2">
      <c r="A9684">
        <v>8201</v>
      </c>
      <c r="B9684" s="4">
        <v>44128</v>
      </c>
      <c r="C9684" t="s">
        <v>39</v>
      </c>
      <c r="D9684" t="s">
        <v>15</v>
      </c>
      <c r="E9684" s="2" t="str">
        <f>VLOOKUP('SampleSuperstore - Main Data'!D9684,Reference!$A$26:$B$74,2,FALSE)</f>
        <v>West</v>
      </c>
      <c r="F9684" s="22" t="s">
        <v>13</v>
      </c>
      <c r="G9684" s="22" t="s">
        <v>26</v>
      </c>
      <c r="H9684" s="24">
        <f>VLOOKUP($G9684, Reference!$A$3:$C$20, 2,FALSE)*I9684</f>
        <v>10</v>
      </c>
      <c r="I9684" s="22">
        <v>4</v>
      </c>
      <c r="J9684" s="26" cm="1">
        <f t="array" ref="J9684">IFERROR(_xlfn.IFS(AND(C9684="Corporate", F9684="Technology"), 3%, C9684="Corporate", 1%),0%)</f>
        <v>0</v>
      </c>
      <c r="K9684" s="24">
        <f>VLOOKUP($G9684, Reference!$A$3:$C$20, 3,FALSE)*I9684</f>
        <v>8</v>
      </c>
      <c r="L9684" s="27">
        <f t="shared" si="302"/>
        <v>2</v>
      </c>
      <c r="M9684" s="27">
        <f t="shared" si="303"/>
        <v>2</v>
      </c>
    </row>
    <row r="9685" spans="1:13" x14ac:dyDescent="0.2">
      <c r="A9685">
        <v>8202</v>
      </c>
      <c r="B9685" s="4">
        <v>44128</v>
      </c>
      <c r="C9685" t="s">
        <v>39</v>
      </c>
      <c r="D9685" t="s">
        <v>69</v>
      </c>
      <c r="E9685" s="2" t="str">
        <f>VLOOKUP('SampleSuperstore - Main Data'!D9685,Reference!$A$26:$B$74,2,FALSE)</f>
        <v>Central</v>
      </c>
      <c r="F9685" s="22" t="s">
        <v>13</v>
      </c>
      <c r="G9685" s="22" t="s">
        <v>26</v>
      </c>
      <c r="H9685" s="24">
        <f>VLOOKUP($G9685, Reference!$A$3:$C$20, 2,FALSE)*I9685</f>
        <v>12.5</v>
      </c>
      <c r="I9685" s="22">
        <v>5</v>
      </c>
      <c r="J9685" s="26" cm="1">
        <f t="array" ref="J9685">IFERROR(_xlfn.IFS(AND(C9685="Corporate", F9685="Technology"), 3%, C9685="Corporate", 1%),0%)</f>
        <v>0</v>
      </c>
      <c r="K9685" s="24">
        <f>VLOOKUP($G9685, Reference!$A$3:$C$20, 3,FALSE)*I9685</f>
        <v>10</v>
      </c>
      <c r="L9685" s="27">
        <f t="shared" si="302"/>
        <v>2.5</v>
      </c>
      <c r="M9685" s="27">
        <f t="shared" si="303"/>
        <v>2.5</v>
      </c>
    </row>
    <row r="9686" spans="1:13" x14ac:dyDescent="0.2">
      <c r="A9686">
        <v>8203</v>
      </c>
      <c r="B9686" s="4">
        <v>44128</v>
      </c>
      <c r="C9686" t="s">
        <v>39</v>
      </c>
      <c r="D9686" t="s">
        <v>15</v>
      </c>
      <c r="E9686" s="2" t="str">
        <f>VLOOKUP('SampleSuperstore - Main Data'!D9686,Reference!$A$26:$B$74,2,FALSE)</f>
        <v>West</v>
      </c>
      <c r="F9686" s="22" t="s">
        <v>29</v>
      </c>
      <c r="G9686" s="22" t="s">
        <v>30</v>
      </c>
      <c r="H9686" s="24">
        <f>VLOOKUP($G9686, Reference!$A$3:$C$20, 2,FALSE)*I9686</f>
        <v>450</v>
      </c>
      <c r="I9686" s="22">
        <v>1</v>
      </c>
      <c r="J9686" s="26" cm="1">
        <f t="array" ref="J9686">IFERROR(_xlfn.IFS(AND(C9686="Corporate", F9686="Technology"), 3%, C9686="Corporate", 1%),0%)</f>
        <v>0</v>
      </c>
      <c r="K9686" s="24">
        <f>VLOOKUP($G9686, Reference!$A$3:$C$20, 3,FALSE)*I9686</f>
        <v>400</v>
      </c>
      <c r="L9686" s="27">
        <f t="shared" si="302"/>
        <v>50</v>
      </c>
      <c r="M9686" s="27">
        <f t="shared" si="303"/>
        <v>50</v>
      </c>
    </row>
    <row r="9687" spans="1:13" x14ac:dyDescent="0.2">
      <c r="A9687">
        <v>8204</v>
      </c>
      <c r="B9687" s="4">
        <v>44128</v>
      </c>
      <c r="C9687" t="s">
        <v>39</v>
      </c>
      <c r="D9687" t="s">
        <v>43</v>
      </c>
      <c r="E9687" s="2" t="str">
        <f>VLOOKUP('SampleSuperstore - Main Data'!D9687,Reference!$A$26:$B$74,2,FALSE)</f>
        <v>West</v>
      </c>
      <c r="F9687" s="22" t="s">
        <v>13</v>
      </c>
      <c r="G9687" s="22" t="s">
        <v>26</v>
      </c>
      <c r="H9687" s="24">
        <f>VLOOKUP($G9687, Reference!$A$3:$C$20, 2,FALSE)*I9687</f>
        <v>10</v>
      </c>
      <c r="I9687" s="22">
        <v>4</v>
      </c>
      <c r="J9687" s="26" cm="1">
        <f t="array" ref="J9687">IFERROR(_xlfn.IFS(AND(C9687="Corporate", F9687="Technology"), 3%, C9687="Corporate", 1%),0%)</f>
        <v>0</v>
      </c>
      <c r="K9687" s="24">
        <f>VLOOKUP($G9687, Reference!$A$3:$C$20, 3,FALSE)*I9687</f>
        <v>8</v>
      </c>
      <c r="L9687" s="27">
        <f t="shared" si="302"/>
        <v>2</v>
      </c>
      <c r="M9687" s="27">
        <f t="shared" si="303"/>
        <v>2</v>
      </c>
    </row>
    <row r="9688" spans="1:13" x14ac:dyDescent="0.2">
      <c r="A9688">
        <v>8236</v>
      </c>
      <c r="B9688" s="4">
        <v>44129</v>
      </c>
      <c r="C9688" t="s">
        <v>39</v>
      </c>
      <c r="D9688" t="s">
        <v>36</v>
      </c>
      <c r="E9688" s="2" t="str">
        <f>VLOOKUP('SampleSuperstore - Main Data'!D9688,Reference!$A$26:$B$74,2,FALSE)</f>
        <v>East</v>
      </c>
      <c r="F9688" s="22" t="s">
        <v>23</v>
      </c>
      <c r="G9688" s="22" t="s">
        <v>38</v>
      </c>
      <c r="H9688" s="24">
        <f>VLOOKUP($G9688, Reference!$A$3:$C$20, 2,FALSE)*I9688</f>
        <v>240</v>
      </c>
      <c r="I9688" s="22">
        <v>3</v>
      </c>
      <c r="J9688" s="26" cm="1">
        <f t="array" ref="J9688">IFERROR(_xlfn.IFS(AND(C9688="Corporate", F9688="Technology"), 3%, C9688="Corporate", 1%),0%)</f>
        <v>0</v>
      </c>
      <c r="K9688" s="24">
        <f>VLOOKUP($G9688, Reference!$A$3:$C$20, 3,FALSE)*I9688</f>
        <v>195</v>
      </c>
      <c r="L9688" s="27">
        <f t="shared" si="302"/>
        <v>45</v>
      </c>
      <c r="M9688" s="27">
        <f t="shared" si="303"/>
        <v>45</v>
      </c>
    </row>
    <row r="9689" spans="1:13" x14ac:dyDescent="0.2">
      <c r="A9689">
        <v>8237</v>
      </c>
      <c r="B9689" s="4">
        <v>44129</v>
      </c>
      <c r="C9689" t="s">
        <v>39</v>
      </c>
      <c r="D9689" t="s">
        <v>46</v>
      </c>
      <c r="E9689" s="2" t="str">
        <f>VLOOKUP('SampleSuperstore - Main Data'!D9689,Reference!$A$26:$B$74,2,FALSE)</f>
        <v>Central</v>
      </c>
      <c r="F9689" s="22" t="s">
        <v>13</v>
      </c>
      <c r="G9689" s="22" t="s">
        <v>49</v>
      </c>
      <c r="H9689" s="24">
        <f>VLOOKUP($G9689, Reference!$A$3:$C$20, 2,FALSE)*I9689</f>
        <v>120</v>
      </c>
      <c r="I9689" s="22">
        <v>3</v>
      </c>
      <c r="J9689" s="26" cm="1">
        <f t="array" ref="J9689">IFERROR(_xlfn.IFS(AND(C9689="Corporate", F9689="Technology"), 3%, C9689="Corporate", 1%),0%)</f>
        <v>0</v>
      </c>
      <c r="K9689" s="24">
        <f>VLOOKUP($G9689, Reference!$A$3:$C$20, 3,FALSE)*I9689</f>
        <v>105</v>
      </c>
      <c r="L9689" s="27">
        <f t="shared" si="302"/>
        <v>15</v>
      </c>
      <c r="M9689" s="27">
        <f t="shared" si="303"/>
        <v>15</v>
      </c>
    </row>
    <row r="9690" spans="1:13" x14ac:dyDescent="0.2">
      <c r="A9690">
        <v>8238</v>
      </c>
      <c r="B9690" s="4">
        <v>44129</v>
      </c>
      <c r="C9690" t="s">
        <v>39</v>
      </c>
      <c r="D9690" t="s">
        <v>40</v>
      </c>
      <c r="E9690" s="2" t="str">
        <f>VLOOKUP('SampleSuperstore - Main Data'!D9690,Reference!$A$26:$B$74,2,FALSE)</f>
        <v>East</v>
      </c>
      <c r="F9690" s="22" t="s">
        <v>23</v>
      </c>
      <c r="G9690" s="22" t="s">
        <v>37</v>
      </c>
      <c r="H9690" s="24">
        <f>VLOOKUP($G9690, Reference!$A$3:$C$20, 2,FALSE)*I9690</f>
        <v>54</v>
      </c>
      <c r="I9690" s="22">
        <v>6</v>
      </c>
      <c r="J9690" s="26" cm="1">
        <f t="array" ref="J9690">IFERROR(_xlfn.IFS(AND(C9690="Corporate", F9690="Technology"), 3%, C9690="Corporate", 1%),0%)</f>
        <v>0</v>
      </c>
      <c r="K9690" s="24">
        <f>VLOOKUP($G9690, Reference!$A$3:$C$20, 3,FALSE)*I9690</f>
        <v>30</v>
      </c>
      <c r="L9690" s="27">
        <f t="shared" si="302"/>
        <v>24</v>
      </c>
      <c r="M9690" s="27">
        <f t="shared" si="303"/>
        <v>24</v>
      </c>
    </row>
    <row r="9691" spans="1:13" x14ac:dyDescent="0.2">
      <c r="A9691">
        <v>8239</v>
      </c>
      <c r="B9691" s="4">
        <v>44129</v>
      </c>
      <c r="C9691" t="s">
        <v>39</v>
      </c>
      <c r="D9691" t="s">
        <v>19</v>
      </c>
      <c r="E9691" s="2" t="str">
        <f>VLOOKUP('SampleSuperstore - Main Data'!D9691,Reference!$A$26:$B$74,2,FALSE)</f>
        <v>East</v>
      </c>
      <c r="F9691" s="22" t="s">
        <v>13</v>
      </c>
      <c r="G9691" s="22" t="s">
        <v>14</v>
      </c>
      <c r="H9691" s="24">
        <f>VLOOKUP($G9691, Reference!$A$3:$C$20, 2,FALSE)*I9691</f>
        <v>90</v>
      </c>
      <c r="I9691" s="22">
        <v>2</v>
      </c>
      <c r="J9691" s="26" cm="1">
        <f t="array" ref="J9691">IFERROR(_xlfn.IFS(AND(C9691="Corporate", F9691="Technology"), 3%, C9691="Corporate", 1%),0%)</f>
        <v>0</v>
      </c>
      <c r="K9691" s="24">
        <f>VLOOKUP($G9691, Reference!$A$3:$C$20, 3,FALSE)*I9691</f>
        <v>70</v>
      </c>
      <c r="L9691" s="27">
        <f t="shared" si="302"/>
        <v>20</v>
      </c>
      <c r="M9691" s="27">
        <f t="shared" si="303"/>
        <v>20</v>
      </c>
    </row>
    <row r="9692" spans="1:13" x14ac:dyDescent="0.2">
      <c r="A9692">
        <v>8240</v>
      </c>
      <c r="B9692" s="4">
        <v>44129</v>
      </c>
      <c r="C9692" t="s">
        <v>39</v>
      </c>
      <c r="D9692" t="s">
        <v>43</v>
      </c>
      <c r="E9692" s="2" t="str">
        <f>VLOOKUP('SampleSuperstore - Main Data'!D9692,Reference!$A$26:$B$74,2,FALSE)</f>
        <v>West</v>
      </c>
      <c r="F9692" s="22" t="s">
        <v>23</v>
      </c>
      <c r="G9692" s="22" t="s">
        <v>24</v>
      </c>
      <c r="H9692" s="24">
        <f>VLOOKUP($G9692, Reference!$A$3:$C$20, 2,FALSE)*I9692</f>
        <v>594</v>
      </c>
      <c r="I9692" s="22">
        <v>6</v>
      </c>
      <c r="J9692" s="26" cm="1">
        <f t="array" ref="J9692">IFERROR(_xlfn.IFS(AND(C9692="Corporate", F9692="Technology"), 3%, C9692="Corporate", 1%),0%)</f>
        <v>0</v>
      </c>
      <c r="K9692" s="24">
        <f>VLOOKUP($G9692, Reference!$A$3:$C$20, 3,FALSE)*I9692</f>
        <v>474</v>
      </c>
      <c r="L9692" s="27">
        <f t="shared" si="302"/>
        <v>120</v>
      </c>
      <c r="M9692" s="27">
        <f t="shared" si="303"/>
        <v>120</v>
      </c>
    </row>
    <row r="9693" spans="1:13" x14ac:dyDescent="0.2">
      <c r="A9693">
        <v>8241</v>
      </c>
      <c r="B9693" s="4">
        <v>44129</v>
      </c>
      <c r="C9693" t="s">
        <v>39</v>
      </c>
      <c r="D9693" t="s">
        <v>19</v>
      </c>
      <c r="E9693" s="2" t="str">
        <f>VLOOKUP('SampleSuperstore - Main Data'!D9693,Reference!$A$26:$B$74,2,FALSE)</f>
        <v>East</v>
      </c>
      <c r="F9693" s="22" t="s">
        <v>13</v>
      </c>
      <c r="G9693" s="22" t="s">
        <v>14</v>
      </c>
      <c r="H9693" s="24">
        <f>VLOOKUP($G9693, Reference!$A$3:$C$20, 2,FALSE)*I9693</f>
        <v>180</v>
      </c>
      <c r="I9693" s="22">
        <v>4</v>
      </c>
      <c r="J9693" s="26" cm="1">
        <f t="array" ref="J9693">IFERROR(_xlfn.IFS(AND(C9693="Corporate", F9693="Technology"), 3%, C9693="Corporate", 1%),0%)</f>
        <v>0</v>
      </c>
      <c r="K9693" s="24">
        <f>VLOOKUP($G9693, Reference!$A$3:$C$20, 3,FALSE)*I9693</f>
        <v>140</v>
      </c>
      <c r="L9693" s="27">
        <f t="shared" si="302"/>
        <v>40</v>
      </c>
      <c r="M9693" s="27">
        <f t="shared" si="303"/>
        <v>40</v>
      </c>
    </row>
    <row r="9694" spans="1:13" x14ac:dyDescent="0.2">
      <c r="A9694">
        <v>8267</v>
      </c>
      <c r="B9694" s="4">
        <v>44129</v>
      </c>
      <c r="C9694" t="s">
        <v>39</v>
      </c>
      <c r="D9694" t="s">
        <v>21</v>
      </c>
      <c r="E9694" s="2" t="str">
        <f>VLOOKUP('SampleSuperstore - Main Data'!D9694,Reference!$A$26:$B$74,2,FALSE)</f>
        <v>West</v>
      </c>
      <c r="F9694" s="22" t="s">
        <v>13</v>
      </c>
      <c r="G9694" s="22" t="s">
        <v>41</v>
      </c>
      <c r="H9694" s="24">
        <f>VLOOKUP($G9694, Reference!$A$3:$C$20, 2,FALSE)*I9694</f>
        <v>21</v>
      </c>
      <c r="I9694" s="22">
        <v>7</v>
      </c>
      <c r="J9694" s="26" cm="1">
        <f t="array" ref="J9694">IFERROR(_xlfn.IFS(AND(C9694="Corporate", F9694="Technology"), 3%, C9694="Corporate", 1%),0%)</f>
        <v>0</v>
      </c>
      <c r="K9694" s="24">
        <f>VLOOKUP($G9694, Reference!$A$3:$C$20, 3,FALSE)*I9694</f>
        <v>14</v>
      </c>
      <c r="L9694" s="27">
        <f t="shared" si="302"/>
        <v>7</v>
      </c>
      <c r="M9694" s="27">
        <f t="shared" si="303"/>
        <v>7</v>
      </c>
    </row>
    <row r="9695" spans="1:13" x14ac:dyDescent="0.2">
      <c r="A9695">
        <v>8268</v>
      </c>
      <c r="B9695" s="4">
        <v>44129</v>
      </c>
      <c r="C9695" t="s">
        <v>39</v>
      </c>
      <c r="D9695" t="s">
        <v>15</v>
      </c>
      <c r="E9695" s="2" t="str">
        <f>VLOOKUP('SampleSuperstore - Main Data'!D9695,Reference!$A$26:$B$74,2,FALSE)</f>
        <v>West</v>
      </c>
      <c r="F9695" s="22" t="s">
        <v>29</v>
      </c>
      <c r="G9695" s="22" t="s">
        <v>50</v>
      </c>
      <c r="H9695" s="24">
        <f>VLOOKUP($G9695, Reference!$A$3:$C$20, 2,FALSE)*I9695</f>
        <v>1791</v>
      </c>
      <c r="I9695" s="22">
        <v>9</v>
      </c>
      <c r="J9695" s="26" cm="1">
        <f t="array" ref="J9695">IFERROR(_xlfn.IFS(AND(C9695="Corporate", F9695="Technology"), 3%, C9695="Corporate", 1%),0%)</f>
        <v>0</v>
      </c>
      <c r="K9695" s="24">
        <f>VLOOKUP($G9695, Reference!$A$3:$C$20, 3,FALSE)*I9695</f>
        <v>1485</v>
      </c>
      <c r="L9695" s="27">
        <f t="shared" si="302"/>
        <v>306</v>
      </c>
      <c r="M9695" s="27">
        <f t="shared" si="303"/>
        <v>306</v>
      </c>
    </row>
    <row r="9696" spans="1:13" x14ac:dyDescent="0.2">
      <c r="A9696">
        <v>8269</v>
      </c>
      <c r="B9696" s="4">
        <v>44130</v>
      </c>
      <c r="C9696" t="s">
        <v>39</v>
      </c>
      <c r="D9696" t="s">
        <v>18</v>
      </c>
      <c r="E9696" s="2" t="str">
        <f>VLOOKUP('SampleSuperstore - Main Data'!D9696,Reference!$A$26:$B$74,2,FALSE)</f>
        <v>South</v>
      </c>
      <c r="F9696" s="22" t="s">
        <v>13</v>
      </c>
      <c r="G9696" s="22" t="s">
        <v>49</v>
      </c>
      <c r="H9696" s="24">
        <f>VLOOKUP($G9696, Reference!$A$3:$C$20, 2,FALSE)*I9696</f>
        <v>120</v>
      </c>
      <c r="I9696" s="22">
        <v>3</v>
      </c>
      <c r="J9696" s="26" cm="1">
        <f t="array" ref="J9696">IFERROR(_xlfn.IFS(AND(C9696="Corporate", F9696="Technology"), 3%, C9696="Corporate", 1%),0%)</f>
        <v>0</v>
      </c>
      <c r="K9696" s="24">
        <f>VLOOKUP($G9696, Reference!$A$3:$C$20, 3,FALSE)*I9696</f>
        <v>105</v>
      </c>
      <c r="L9696" s="27">
        <f t="shared" si="302"/>
        <v>15</v>
      </c>
      <c r="M9696" s="27">
        <f t="shared" si="303"/>
        <v>15</v>
      </c>
    </row>
    <row r="9697" spans="1:13" x14ac:dyDescent="0.2">
      <c r="A9697">
        <v>8270</v>
      </c>
      <c r="B9697" s="4">
        <v>44130</v>
      </c>
      <c r="C9697" t="s">
        <v>39</v>
      </c>
      <c r="D9697" t="s">
        <v>46</v>
      </c>
      <c r="E9697" s="2" t="str">
        <f>VLOOKUP('SampleSuperstore - Main Data'!D9697,Reference!$A$26:$B$74,2,FALSE)</f>
        <v>Central</v>
      </c>
      <c r="F9697" s="22" t="s">
        <v>23</v>
      </c>
      <c r="G9697" s="22" t="s">
        <v>24</v>
      </c>
      <c r="H9697" s="24">
        <f>VLOOKUP($G9697, Reference!$A$3:$C$20, 2,FALSE)*I9697</f>
        <v>594</v>
      </c>
      <c r="I9697" s="22">
        <v>6</v>
      </c>
      <c r="J9697" s="26" cm="1">
        <f t="array" ref="J9697">IFERROR(_xlfn.IFS(AND(C9697="Corporate", F9697="Technology"), 3%, C9697="Corporate", 1%),0%)</f>
        <v>0</v>
      </c>
      <c r="K9697" s="24">
        <f>VLOOKUP($G9697, Reference!$A$3:$C$20, 3,FALSE)*I9697</f>
        <v>474</v>
      </c>
      <c r="L9697" s="27">
        <f t="shared" si="302"/>
        <v>120</v>
      </c>
      <c r="M9697" s="27">
        <f t="shared" si="303"/>
        <v>120</v>
      </c>
    </row>
    <row r="9698" spans="1:13" x14ac:dyDescent="0.2">
      <c r="A9698">
        <v>8291</v>
      </c>
      <c r="B9698" s="4">
        <v>44130</v>
      </c>
      <c r="C9698" t="s">
        <v>39</v>
      </c>
      <c r="D9698" t="s">
        <v>60</v>
      </c>
      <c r="E9698" s="2" t="str">
        <f>VLOOKUP('SampleSuperstore - Main Data'!D9698,Reference!$A$26:$B$74,2,FALSE)</f>
        <v>West</v>
      </c>
      <c r="F9698" s="22" t="s">
        <v>13</v>
      </c>
      <c r="G9698" s="22" t="s">
        <v>41</v>
      </c>
      <c r="H9698" s="24">
        <f>VLOOKUP($G9698, Reference!$A$3:$C$20, 2,FALSE)*I9698</f>
        <v>3</v>
      </c>
      <c r="I9698" s="22">
        <v>1</v>
      </c>
      <c r="J9698" s="26" cm="1">
        <f t="array" ref="J9698">IFERROR(_xlfn.IFS(AND(C9698="Corporate", F9698="Technology"), 3%, C9698="Corporate", 1%),0%)</f>
        <v>0</v>
      </c>
      <c r="K9698" s="24">
        <f>VLOOKUP($G9698, Reference!$A$3:$C$20, 3,FALSE)*I9698</f>
        <v>2</v>
      </c>
      <c r="L9698" s="27">
        <f t="shared" si="302"/>
        <v>1</v>
      </c>
      <c r="M9698" s="27">
        <f t="shared" si="303"/>
        <v>1</v>
      </c>
    </row>
    <row r="9699" spans="1:13" x14ac:dyDescent="0.2">
      <c r="A9699">
        <v>8292</v>
      </c>
      <c r="B9699" s="4">
        <v>44131</v>
      </c>
      <c r="C9699" t="s">
        <v>39</v>
      </c>
      <c r="D9699" t="s">
        <v>43</v>
      </c>
      <c r="E9699" s="2" t="str">
        <f>VLOOKUP('SampleSuperstore - Main Data'!D9699,Reference!$A$26:$B$74,2,FALSE)</f>
        <v>West</v>
      </c>
      <c r="F9699" s="22" t="s">
        <v>13</v>
      </c>
      <c r="G9699" s="22" t="s">
        <v>53</v>
      </c>
      <c r="H9699" s="24">
        <f>VLOOKUP($G9699, Reference!$A$3:$C$20, 2,FALSE)*I9699</f>
        <v>36</v>
      </c>
      <c r="I9699" s="22">
        <v>3</v>
      </c>
      <c r="J9699" s="26" cm="1">
        <f t="array" ref="J9699">IFERROR(_xlfn.IFS(AND(C9699="Corporate", F9699="Technology"), 3%, C9699="Corporate", 1%),0%)</f>
        <v>0</v>
      </c>
      <c r="K9699" s="24">
        <f>VLOOKUP($G9699, Reference!$A$3:$C$20, 3,FALSE)*I9699</f>
        <v>27</v>
      </c>
      <c r="L9699" s="27">
        <f t="shared" si="302"/>
        <v>9</v>
      </c>
      <c r="M9699" s="27">
        <f t="shared" si="303"/>
        <v>9</v>
      </c>
    </row>
    <row r="9700" spans="1:13" x14ac:dyDescent="0.2">
      <c r="A9700">
        <v>8309</v>
      </c>
      <c r="B9700" s="4">
        <v>44132</v>
      </c>
      <c r="C9700" t="s">
        <v>39</v>
      </c>
      <c r="D9700" t="s">
        <v>25</v>
      </c>
      <c r="E9700" s="2" t="str">
        <f>VLOOKUP('SampleSuperstore - Main Data'!D9700,Reference!$A$26:$B$74,2,FALSE)</f>
        <v>Central</v>
      </c>
      <c r="F9700" s="22" t="s">
        <v>13</v>
      </c>
      <c r="G9700" s="22" t="s">
        <v>14</v>
      </c>
      <c r="H9700" s="24">
        <f>VLOOKUP($G9700, Reference!$A$3:$C$20, 2,FALSE)*I9700</f>
        <v>135</v>
      </c>
      <c r="I9700" s="22">
        <v>3</v>
      </c>
      <c r="J9700" s="26" cm="1">
        <f t="array" ref="J9700">IFERROR(_xlfn.IFS(AND(C9700="Corporate", F9700="Technology"), 3%, C9700="Corporate", 1%),0%)</f>
        <v>0</v>
      </c>
      <c r="K9700" s="24">
        <f>VLOOKUP($G9700, Reference!$A$3:$C$20, 3,FALSE)*I9700</f>
        <v>105</v>
      </c>
      <c r="L9700" s="27">
        <f t="shared" si="302"/>
        <v>30</v>
      </c>
      <c r="M9700" s="27">
        <f t="shared" si="303"/>
        <v>30</v>
      </c>
    </row>
    <row r="9701" spans="1:13" x14ac:dyDescent="0.2">
      <c r="A9701">
        <v>8310</v>
      </c>
      <c r="B9701" s="4">
        <v>44132</v>
      </c>
      <c r="C9701" t="s">
        <v>39</v>
      </c>
      <c r="D9701" t="s">
        <v>25</v>
      </c>
      <c r="E9701" s="2" t="str">
        <f>VLOOKUP('SampleSuperstore - Main Data'!D9701,Reference!$A$26:$B$74,2,FALSE)</f>
        <v>Central</v>
      </c>
      <c r="F9701" s="22" t="s">
        <v>13</v>
      </c>
      <c r="G9701" s="22" t="s">
        <v>26</v>
      </c>
      <c r="H9701" s="24">
        <f>VLOOKUP($G9701, Reference!$A$3:$C$20, 2,FALSE)*I9701</f>
        <v>15</v>
      </c>
      <c r="I9701" s="22">
        <v>6</v>
      </c>
      <c r="J9701" s="26" cm="1">
        <f t="array" ref="J9701">IFERROR(_xlfn.IFS(AND(C9701="Corporate", F9701="Technology"), 3%, C9701="Corporate", 1%),0%)</f>
        <v>0</v>
      </c>
      <c r="K9701" s="24">
        <f>VLOOKUP($G9701, Reference!$A$3:$C$20, 3,FALSE)*I9701</f>
        <v>12</v>
      </c>
      <c r="L9701" s="27">
        <f t="shared" si="302"/>
        <v>3</v>
      </c>
      <c r="M9701" s="27">
        <f t="shared" si="303"/>
        <v>3</v>
      </c>
    </row>
    <row r="9702" spans="1:13" x14ac:dyDescent="0.2">
      <c r="A9702">
        <v>8311</v>
      </c>
      <c r="B9702" s="4">
        <v>44132</v>
      </c>
      <c r="C9702" t="s">
        <v>39</v>
      </c>
      <c r="D9702" t="s">
        <v>44</v>
      </c>
      <c r="E9702" s="2" t="str">
        <f>VLOOKUP('SampleSuperstore - Main Data'!D9702,Reference!$A$26:$B$74,2,FALSE)</f>
        <v>South</v>
      </c>
      <c r="F9702" s="22" t="s">
        <v>13</v>
      </c>
      <c r="G9702" s="22" t="s">
        <v>26</v>
      </c>
      <c r="H9702" s="24">
        <f>VLOOKUP($G9702, Reference!$A$3:$C$20, 2,FALSE)*I9702</f>
        <v>10</v>
      </c>
      <c r="I9702" s="22">
        <v>4</v>
      </c>
      <c r="J9702" s="26" cm="1">
        <f t="array" ref="J9702">IFERROR(_xlfn.IFS(AND(C9702="Corporate", F9702="Technology"), 3%, C9702="Corporate", 1%),0%)</f>
        <v>0</v>
      </c>
      <c r="K9702" s="24">
        <f>VLOOKUP($G9702, Reference!$A$3:$C$20, 3,FALSE)*I9702</f>
        <v>8</v>
      </c>
      <c r="L9702" s="27">
        <f t="shared" si="302"/>
        <v>2</v>
      </c>
      <c r="M9702" s="27">
        <f t="shared" si="303"/>
        <v>2</v>
      </c>
    </row>
    <row r="9703" spans="1:13" x14ac:dyDescent="0.2">
      <c r="A9703">
        <v>8312</v>
      </c>
      <c r="B9703" s="4">
        <v>44132</v>
      </c>
      <c r="C9703" t="s">
        <v>39</v>
      </c>
      <c r="D9703" t="s">
        <v>34</v>
      </c>
      <c r="E9703" s="2" t="str">
        <f>VLOOKUP('SampleSuperstore - Main Data'!D9703,Reference!$A$26:$B$74,2,FALSE)</f>
        <v>South</v>
      </c>
      <c r="F9703" s="22" t="s">
        <v>29</v>
      </c>
      <c r="G9703" s="22" t="s">
        <v>50</v>
      </c>
      <c r="H9703" s="24">
        <f>VLOOKUP($G9703, Reference!$A$3:$C$20, 2,FALSE)*I9703</f>
        <v>597</v>
      </c>
      <c r="I9703" s="22">
        <v>3</v>
      </c>
      <c r="J9703" s="26" cm="1">
        <f t="array" ref="J9703">IFERROR(_xlfn.IFS(AND(C9703="Corporate", F9703="Technology"), 3%, C9703="Corporate", 1%),0%)</f>
        <v>0</v>
      </c>
      <c r="K9703" s="24">
        <f>VLOOKUP($G9703, Reference!$A$3:$C$20, 3,FALSE)*I9703</f>
        <v>495</v>
      </c>
      <c r="L9703" s="27">
        <f t="shared" si="302"/>
        <v>102</v>
      </c>
      <c r="M9703" s="27">
        <f t="shared" si="303"/>
        <v>102</v>
      </c>
    </row>
    <row r="9704" spans="1:13" x14ac:dyDescent="0.2">
      <c r="A9704">
        <v>8313</v>
      </c>
      <c r="B9704" s="4">
        <v>44132</v>
      </c>
      <c r="C9704" t="s">
        <v>39</v>
      </c>
      <c r="D9704" t="s">
        <v>40</v>
      </c>
      <c r="E9704" s="2" t="str">
        <f>VLOOKUP('SampleSuperstore - Main Data'!D9704,Reference!$A$26:$B$74,2,FALSE)</f>
        <v>East</v>
      </c>
      <c r="F9704" s="22" t="s">
        <v>23</v>
      </c>
      <c r="G9704" s="22" t="s">
        <v>37</v>
      </c>
      <c r="H9704" s="24">
        <f>VLOOKUP($G9704, Reference!$A$3:$C$20, 2,FALSE)*I9704</f>
        <v>9</v>
      </c>
      <c r="I9704" s="22">
        <v>1</v>
      </c>
      <c r="J9704" s="26" cm="1">
        <f t="array" ref="J9704">IFERROR(_xlfn.IFS(AND(C9704="Corporate", F9704="Technology"), 3%, C9704="Corporate", 1%),0%)</f>
        <v>0</v>
      </c>
      <c r="K9704" s="24">
        <f>VLOOKUP($G9704, Reference!$A$3:$C$20, 3,FALSE)*I9704</f>
        <v>5</v>
      </c>
      <c r="L9704" s="27">
        <f t="shared" si="302"/>
        <v>4</v>
      </c>
      <c r="M9704" s="27">
        <f t="shared" si="303"/>
        <v>4</v>
      </c>
    </row>
    <row r="9705" spans="1:13" x14ac:dyDescent="0.2">
      <c r="A9705">
        <v>8314</v>
      </c>
      <c r="B9705" s="4">
        <v>44132</v>
      </c>
      <c r="C9705" t="s">
        <v>39</v>
      </c>
      <c r="D9705" t="s">
        <v>15</v>
      </c>
      <c r="E9705" s="2" t="str">
        <f>VLOOKUP('SampleSuperstore - Main Data'!D9705,Reference!$A$26:$B$74,2,FALSE)</f>
        <v>West</v>
      </c>
      <c r="F9705" s="22" t="s">
        <v>13</v>
      </c>
      <c r="G9705" s="22" t="s">
        <v>26</v>
      </c>
      <c r="H9705" s="24">
        <f>VLOOKUP($G9705, Reference!$A$3:$C$20, 2,FALSE)*I9705</f>
        <v>22.5</v>
      </c>
      <c r="I9705" s="22">
        <v>9</v>
      </c>
      <c r="J9705" s="26" cm="1">
        <f t="array" ref="J9705">IFERROR(_xlfn.IFS(AND(C9705="Corporate", F9705="Technology"), 3%, C9705="Corporate", 1%),0%)</f>
        <v>0</v>
      </c>
      <c r="K9705" s="24">
        <f>VLOOKUP($G9705, Reference!$A$3:$C$20, 3,FALSE)*I9705</f>
        <v>18</v>
      </c>
      <c r="L9705" s="27">
        <f t="shared" si="302"/>
        <v>4.5</v>
      </c>
      <c r="M9705" s="27">
        <f t="shared" si="303"/>
        <v>4.5</v>
      </c>
    </row>
    <row r="9706" spans="1:13" x14ac:dyDescent="0.2">
      <c r="A9706">
        <v>8315</v>
      </c>
      <c r="B9706" s="4">
        <v>44132</v>
      </c>
      <c r="C9706" t="s">
        <v>39</v>
      </c>
      <c r="D9706" t="s">
        <v>15</v>
      </c>
      <c r="E9706" s="2" t="str">
        <f>VLOOKUP('SampleSuperstore - Main Data'!D9706,Reference!$A$26:$B$74,2,FALSE)</f>
        <v>West</v>
      </c>
      <c r="F9706" s="22" t="s">
        <v>13</v>
      </c>
      <c r="G9706" s="22" t="s">
        <v>14</v>
      </c>
      <c r="H9706" s="24">
        <f>VLOOKUP($G9706, Reference!$A$3:$C$20, 2,FALSE)*I9706</f>
        <v>90</v>
      </c>
      <c r="I9706" s="22">
        <v>2</v>
      </c>
      <c r="J9706" s="26" cm="1">
        <f t="array" ref="J9706">IFERROR(_xlfn.IFS(AND(C9706="Corporate", F9706="Technology"), 3%, C9706="Corporate", 1%),0%)</f>
        <v>0</v>
      </c>
      <c r="K9706" s="24">
        <f>VLOOKUP($G9706, Reference!$A$3:$C$20, 3,FALSE)*I9706</f>
        <v>70</v>
      </c>
      <c r="L9706" s="27">
        <f t="shared" si="302"/>
        <v>20</v>
      </c>
      <c r="M9706" s="27">
        <f t="shared" si="303"/>
        <v>20</v>
      </c>
    </row>
    <row r="9707" spans="1:13" x14ac:dyDescent="0.2">
      <c r="A9707">
        <v>8336</v>
      </c>
      <c r="B9707" s="4">
        <v>44133</v>
      </c>
      <c r="C9707" t="s">
        <v>39</v>
      </c>
      <c r="D9707" t="s">
        <v>52</v>
      </c>
      <c r="E9707" s="2" t="str">
        <f>VLOOKUP('SampleSuperstore - Main Data'!D9707,Reference!$A$26:$B$74,2,FALSE)</f>
        <v>East</v>
      </c>
      <c r="F9707" s="22" t="s">
        <v>29</v>
      </c>
      <c r="G9707" s="22" t="s">
        <v>50</v>
      </c>
      <c r="H9707" s="24">
        <f>VLOOKUP($G9707, Reference!$A$3:$C$20, 2,FALSE)*I9707</f>
        <v>398</v>
      </c>
      <c r="I9707" s="22">
        <v>2</v>
      </c>
      <c r="J9707" s="26" cm="1">
        <f t="array" ref="J9707">IFERROR(_xlfn.IFS(AND(C9707="Corporate", F9707="Technology"), 3%, C9707="Corporate", 1%),0%)</f>
        <v>0</v>
      </c>
      <c r="K9707" s="24">
        <f>VLOOKUP($G9707, Reference!$A$3:$C$20, 3,FALSE)*I9707</f>
        <v>330</v>
      </c>
      <c r="L9707" s="27">
        <f t="shared" si="302"/>
        <v>68</v>
      </c>
      <c r="M9707" s="27">
        <f t="shared" si="303"/>
        <v>68</v>
      </c>
    </row>
    <row r="9708" spans="1:13" x14ac:dyDescent="0.2">
      <c r="A9708">
        <v>8337</v>
      </c>
      <c r="B9708" s="4">
        <v>44133</v>
      </c>
      <c r="C9708" t="s">
        <v>39</v>
      </c>
      <c r="D9708" t="s">
        <v>25</v>
      </c>
      <c r="E9708" s="2" t="str">
        <f>VLOOKUP('SampleSuperstore - Main Data'!D9708,Reference!$A$26:$B$74,2,FALSE)</f>
        <v>Central</v>
      </c>
      <c r="F9708" s="22" t="s">
        <v>13</v>
      </c>
      <c r="G9708" s="22" t="s">
        <v>49</v>
      </c>
      <c r="H9708" s="24">
        <f>VLOOKUP($G9708, Reference!$A$3:$C$20, 2,FALSE)*I9708</f>
        <v>120</v>
      </c>
      <c r="I9708" s="22">
        <v>3</v>
      </c>
      <c r="J9708" s="26" cm="1">
        <f t="array" ref="J9708">IFERROR(_xlfn.IFS(AND(C9708="Corporate", F9708="Technology"), 3%, C9708="Corporate", 1%),0%)</f>
        <v>0</v>
      </c>
      <c r="K9708" s="24">
        <f>VLOOKUP($G9708, Reference!$A$3:$C$20, 3,FALSE)*I9708</f>
        <v>105</v>
      </c>
      <c r="L9708" s="27">
        <f t="shared" si="302"/>
        <v>15</v>
      </c>
      <c r="M9708" s="27">
        <f t="shared" si="303"/>
        <v>15</v>
      </c>
    </row>
    <row r="9709" spans="1:13" x14ac:dyDescent="0.2">
      <c r="A9709">
        <v>8338</v>
      </c>
      <c r="B9709" s="4">
        <v>44133</v>
      </c>
      <c r="C9709" t="s">
        <v>39</v>
      </c>
      <c r="D9709" t="s">
        <v>21</v>
      </c>
      <c r="E9709" s="2" t="str">
        <f>VLOOKUP('SampleSuperstore - Main Data'!D9709,Reference!$A$26:$B$74,2,FALSE)</f>
        <v>West</v>
      </c>
      <c r="F9709" s="22" t="s">
        <v>23</v>
      </c>
      <c r="G9709" s="22" t="s">
        <v>37</v>
      </c>
      <c r="H9709" s="24">
        <f>VLOOKUP($G9709, Reference!$A$3:$C$20, 2,FALSE)*I9709</f>
        <v>18</v>
      </c>
      <c r="I9709" s="22">
        <v>2</v>
      </c>
      <c r="J9709" s="26" cm="1">
        <f t="array" ref="J9709">IFERROR(_xlfn.IFS(AND(C9709="Corporate", F9709="Technology"), 3%, C9709="Corporate", 1%),0%)</f>
        <v>0</v>
      </c>
      <c r="K9709" s="24">
        <f>VLOOKUP($G9709, Reference!$A$3:$C$20, 3,FALSE)*I9709</f>
        <v>10</v>
      </c>
      <c r="L9709" s="27">
        <f t="shared" si="302"/>
        <v>8</v>
      </c>
      <c r="M9709" s="27">
        <f t="shared" si="303"/>
        <v>8</v>
      </c>
    </row>
    <row r="9710" spans="1:13" x14ac:dyDescent="0.2">
      <c r="A9710">
        <v>8368</v>
      </c>
      <c r="B9710" s="4">
        <v>44134</v>
      </c>
      <c r="C9710" t="s">
        <v>39</v>
      </c>
      <c r="D9710" t="s">
        <v>46</v>
      </c>
      <c r="E9710" s="2" t="str">
        <f>VLOOKUP('SampleSuperstore - Main Data'!D9710,Reference!$A$26:$B$74,2,FALSE)</f>
        <v>Central</v>
      </c>
      <c r="F9710" s="22" t="s">
        <v>13</v>
      </c>
      <c r="G9710" s="22" t="s">
        <v>14</v>
      </c>
      <c r="H9710" s="24">
        <f>VLOOKUP($G9710, Reference!$A$3:$C$20, 2,FALSE)*I9710</f>
        <v>135</v>
      </c>
      <c r="I9710" s="22">
        <v>3</v>
      </c>
      <c r="J9710" s="26" cm="1">
        <f t="array" ref="J9710">IFERROR(_xlfn.IFS(AND(C9710="Corporate", F9710="Technology"), 3%, C9710="Corporate", 1%),0%)</f>
        <v>0</v>
      </c>
      <c r="K9710" s="24">
        <f>VLOOKUP($G9710, Reference!$A$3:$C$20, 3,FALSE)*I9710</f>
        <v>105</v>
      </c>
      <c r="L9710" s="27">
        <f t="shared" si="302"/>
        <v>30</v>
      </c>
      <c r="M9710" s="27">
        <f t="shared" si="303"/>
        <v>30</v>
      </c>
    </row>
    <row r="9711" spans="1:13" x14ac:dyDescent="0.2">
      <c r="A9711">
        <v>8369</v>
      </c>
      <c r="B9711" s="4">
        <v>44134</v>
      </c>
      <c r="C9711" t="s">
        <v>39</v>
      </c>
      <c r="D9711" t="s">
        <v>34</v>
      </c>
      <c r="E9711" s="2" t="str">
        <f>VLOOKUP('SampleSuperstore - Main Data'!D9711,Reference!$A$26:$B$74,2,FALSE)</f>
        <v>South</v>
      </c>
      <c r="F9711" s="22" t="s">
        <v>13</v>
      </c>
      <c r="G9711" s="22" t="s">
        <v>26</v>
      </c>
      <c r="H9711" s="24">
        <f>VLOOKUP($G9711, Reference!$A$3:$C$20, 2,FALSE)*I9711</f>
        <v>5</v>
      </c>
      <c r="I9711" s="22">
        <v>2</v>
      </c>
      <c r="J9711" s="26" cm="1">
        <f t="array" ref="J9711">IFERROR(_xlfn.IFS(AND(C9711="Corporate", F9711="Technology"), 3%, C9711="Corporate", 1%),0%)</f>
        <v>0</v>
      </c>
      <c r="K9711" s="24">
        <f>VLOOKUP($G9711, Reference!$A$3:$C$20, 3,FALSE)*I9711</f>
        <v>4</v>
      </c>
      <c r="L9711" s="27">
        <f t="shared" si="302"/>
        <v>1</v>
      </c>
      <c r="M9711" s="27">
        <f t="shared" si="303"/>
        <v>1</v>
      </c>
    </row>
    <row r="9712" spans="1:13" x14ac:dyDescent="0.2">
      <c r="A9712">
        <v>8370</v>
      </c>
      <c r="B9712" s="4">
        <v>44134</v>
      </c>
      <c r="C9712" t="s">
        <v>39</v>
      </c>
      <c r="D9712" t="s">
        <v>25</v>
      </c>
      <c r="E9712" s="2" t="str">
        <f>VLOOKUP('SampleSuperstore - Main Data'!D9712,Reference!$A$26:$B$74,2,FALSE)</f>
        <v>Central</v>
      </c>
      <c r="F9712" s="22" t="s">
        <v>23</v>
      </c>
      <c r="G9712" s="22" t="s">
        <v>59</v>
      </c>
      <c r="H9712" s="24">
        <f>VLOOKUP($G9712, Reference!$A$3:$C$20, 2,FALSE)*I9712</f>
        <v>510</v>
      </c>
      <c r="I9712" s="22">
        <v>6</v>
      </c>
      <c r="J9712" s="26" cm="1">
        <f t="array" ref="J9712">IFERROR(_xlfn.IFS(AND(C9712="Corporate", F9712="Technology"), 3%, C9712="Corporate", 1%),0%)</f>
        <v>0</v>
      </c>
      <c r="K9712" s="24">
        <f>VLOOKUP($G9712, Reference!$A$3:$C$20, 3,FALSE)*I9712</f>
        <v>450</v>
      </c>
      <c r="L9712" s="27">
        <f t="shared" si="302"/>
        <v>60</v>
      </c>
      <c r="M9712" s="27">
        <f t="shared" si="303"/>
        <v>60</v>
      </c>
    </row>
    <row r="9713" spans="1:13" x14ac:dyDescent="0.2">
      <c r="A9713">
        <v>8394</v>
      </c>
      <c r="B9713" s="4">
        <v>44135</v>
      </c>
      <c r="C9713" t="s">
        <v>39</v>
      </c>
      <c r="D9713" t="s">
        <v>36</v>
      </c>
      <c r="E9713" s="2" t="str">
        <f>VLOOKUP('SampleSuperstore - Main Data'!D9713,Reference!$A$26:$B$74,2,FALSE)</f>
        <v>East</v>
      </c>
      <c r="F9713" s="22" t="s">
        <v>13</v>
      </c>
      <c r="G9713" s="22" t="s">
        <v>35</v>
      </c>
      <c r="H9713" s="24">
        <f>VLOOKUP($G9713, Reference!$A$3:$C$20, 2,FALSE)*I9713</f>
        <v>120</v>
      </c>
      <c r="I9713" s="22">
        <v>5</v>
      </c>
      <c r="J9713" s="26" cm="1">
        <f t="array" ref="J9713">IFERROR(_xlfn.IFS(AND(C9713="Corporate", F9713="Technology"), 3%, C9713="Corporate", 1%),0%)</f>
        <v>0</v>
      </c>
      <c r="K9713" s="24">
        <f>VLOOKUP($G9713, Reference!$A$3:$C$20, 3,FALSE)*I9713</f>
        <v>95</v>
      </c>
      <c r="L9713" s="27">
        <f t="shared" si="302"/>
        <v>25</v>
      </c>
      <c r="M9713" s="27">
        <f t="shared" si="303"/>
        <v>25</v>
      </c>
    </row>
    <row r="9714" spans="1:13" x14ac:dyDescent="0.2">
      <c r="A9714">
        <v>8395</v>
      </c>
      <c r="B9714" s="4">
        <v>44135</v>
      </c>
      <c r="C9714" t="s">
        <v>39</v>
      </c>
      <c r="D9714" t="s">
        <v>31</v>
      </c>
      <c r="E9714" s="2" t="str">
        <f>VLOOKUP('SampleSuperstore - Main Data'!D9714,Reference!$A$26:$B$74,2,FALSE)</f>
        <v>Central</v>
      </c>
      <c r="F9714" s="22" t="s">
        <v>29</v>
      </c>
      <c r="G9714" s="22" t="s">
        <v>50</v>
      </c>
      <c r="H9714" s="24">
        <f>VLOOKUP($G9714, Reference!$A$3:$C$20, 2,FALSE)*I9714</f>
        <v>398</v>
      </c>
      <c r="I9714" s="22">
        <v>2</v>
      </c>
      <c r="J9714" s="26" cm="1">
        <f t="array" ref="J9714">IFERROR(_xlfn.IFS(AND(C9714="Corporate", F9714="Technology"), 3%, C9714="Corporate", 1%),0%)</f>
        <v>0</v>
      </c>
      <c r="K9714" s="24">
        <f>VLOOKUP($G9714, Reference!$A$3:$C$20, 3,FALSE)*I9714</f>
        <v>330</v>
      </c>
      <c r="L9714" s="27">
        <f t="shared" si="302"/>
        <v>68</v>
      </c>
      <c r="M9714" s="27">
        <f t="shared" si="303"/>
        <v>68</v>
      </c>
    </row>
    <row r="9715" spans="1:13" x14ac:dyDescent="0.2">
      <c r="A9715">
        <v>8396</v>
      </c>
      <c r="B9715" s="4">
        <v>44135</v>
      </c>
      <c r="C9715" t="s">
        <v>39</v>
      </c>
      <c r="D9715" t="s">
        <v>46</v>
      </c>
      <c r="E9715" s="2" t="str">
        <f>VLOOKUP('SampleSuperstore - Main Data'!D9715,Reference!$A$26:$B$74,2,FALSE)</f>
        <v>Central</v>
      </c>
      <c r="F9715" s="22" t="s">
        <v>13</v>
      </c>
      <c r="G9715" s="22" t="s">
        <v>20</v>
      </c>
      <c r="H9715" s="24">
        <f>VLOOKUP($G9715, Reference!$A$3:$C$20, 2,FALSE)*I9715</f>
        <v>51</v>
      </c>
      <c r="I9715" s="22">
        <v>3</v>
      </c>
      <c r="J9715" s="26" cm="1">
        <f t="array" ref="J9715">IFERROR(_xlfn.IFS(AND(C9715="Corporate", F9715="Technology"), 3%, C9715="Corporate", 1%),0%)</f>
        <v>0</v>
      </c>
      <c r="K9715" s="24">
        <f>VLOOKUP($G9715, Reference!$A$3:$C$20, 3,FALSE)*I9715</f>
        <v>30</v>
      </c>
      <c r="L9715" s="27">
        <f t="shared" si="302"/>
        <v>21</v>
      </c>
      <c r="M9715" s="27">
        <f t="shared" si="303"/>
        <v>21</v>
      </c>
    </row>
    <row r="9716" spans="1:13" x14ac:dyDescent="0.2">
      <c r="A9716">
        <v>8397</v>
      </c>
      <c r="B9716" s="4">
        <v>44135</v>
      </c>
      <c r="C9716" t="s">
        <v>39</v>
      </c>
      <c r="D9716" t="s">
        <v>15</v>
      </c>
      <c r="E9716" s="2" t="str">
        <f>VLOOKUP('SampleSuperstore - Main Data'!D9716,Reference!$A$26:$B$74,2,FALSE)</f>
        <v>West</v>
      </c>
      <c r="F9716" s="22" t="s">
        <v>29</v>
      </c>
      <c r="G9716" s="22" t="s">
        <v>33</v>
      </c>
      <c r="H9716" s="24">
        <f>VLOOKUP($G9716, Reference!$A$3:$C$20, 2,FALSE)*I9716</f>
        <v>5</v>
      </c>
      <c r="I9716" s="22">
        <v>1</v>
      </c>
      <c r="J9716" s="26" cm="1">
        <f t="array" ref="J9716">IFERROR(_xlfn.IFS(AND(C9716="Corporate", F9716="Technology"), 3%, C9716="Corporate", 1%),0%)</f>
        <v>0</v>
      </c>
      <c r="K9716" s="24">
        <f>VLOOKUP($G9716, Reference!$A$3:$C$20, 3,FALSE)*I9716</f>
        <v>2.5</v>
      </c>
      <c r="L9716" s="27">
        <f t="shared" si="302"/>
        <v>2.5</v>
      </c>
      <c r="M9716" s="27">
        <f t="shared" si="303"/>
        <v>2.5</v>
      </c>
    </row>
    <row r="9717" spans="1:13" x14ac:dyDescent="0.2">
      <c r="A9717">
        <v>8413</v>
      </c>
      <c r="B9717" s="4">
        <v>44135</v>
      </c>
      <c r="C9717" t="s">
        <v>39</v>
      </c>
      <c r="D9717" t="s">
        <v>21</v>
      </c>
      <c r="E9717" s="2" t="str">
        <f>VLOOKUP('SampleSuperstore - Main Data'!D9717,Reference!$A$26:$B$74,2,FALSE)</f>
        <v>West</v>
      </c>
      <c r="F9717" s="22" t="s">
        <v>29</v>
      </c>
      <c r="G9717" s="22" t="s">
        <v>33</v>
      </c>
      <c r="H9717" s="24">
        <f>VLOOKUP($G9717, Reference!$A$3:$C$20, 2,FALSE)*I9717</f>
        <v>10</v>
      </c>
      <c r="I9717" s="22">
        <v>2</v>
      </c>
      <c r="J9717" s="26" cm="1">
        <f t="array" ref="J9717">IFERROR(_xlfn.IFS(AND(C9717="Corporate", F9717="Technology"), 3%, C9717="Corporate", 1%),0%)</f>
        <v>0</v>
      </c>
      <c r="K9717" s="24">
        <f>VLOOKUP($G9717, Reference!$A$3:$C$20, 3,FALSE)*I9717</f>
        <v>5</v>
      </c>
      <c r="L9717" s="27">
        <f t="shared" si="302"/>
        <v>5</v>
      </c>
      <c r="M9717" s="27">
        <f t="shared" si="303"/>
        <v>5</v>
      </c>
    </row>
    <row r="9718" spans="1:13" x14ac:dyDescent="0.2">
      <c r="A9718">
        <v>8422</v>
      </c>
      <c r="B9718" s="4">
        <v>44135</v>
      </c>
      <c r="C9718" t="s">
        <v>39</v>
      </c>
      <c r="D9718" t="s">
        <v>31</v>
      </c>
      <c r="E9718" s="2" t="str">
        <f>VLOOKUP('SampleSuperstore - Main Data'!D9718,Reference!$A$26:$B$74,2,FALSE)</f>
        <v>Central</v>
      </c>
      <c r="F9718" s="22" t="s">
        <v>13</v>
      </c>
      <c r="G9718" s="22" t="s">
        <v>20</v>
      </c>
      <c r="H9718" s="24">
        <f>VLOOKUP($G9718, Reference!$A$3:$C$20, 2,FALSE)*I9718</f>
        <v>34</v>
      </c>
      <c r="I9718" s="22">
        <v>2</v>
      </c>
      <c r="J9718" s="26" cm="1">
        <f t="array" ref="J9718">IFERROR(_xlfn.IFS(AND(C9718="Corporate", F9718="Technology"), 3%, C9718="Corporate", 1%),0%)</f>
        <v>0</v>
      </c>
      <c r="K9718" s="24">
        <f>VLOOKUP($G9718, Reference!$A$3:$C$20, 3,FALSE)*I9718</f>
        <v>20</v>
      </c>
      <c r="L9718" s="27">
        <f t="shared" si="302"/>
        <v>14</v>
      </c>
      <c r="M9718" s="27">
        <f t="shared" si="303"/>
        <v>14</v>
      </c>
    </row>
    <row r="9719" spans="1:13" x14ac:dyDescent="0.2">
      <c r="A9719">
        <v>8423</v>
      </c>
      <c r="B9719" s="4">
        <v>44136</v>
      </c>
      <c r="C9719" t="s">
        <v>39</v>
      </c>
      <c r="D9719" t="s">
        <v>18</v>
      </c>
      <c r="E9719" s="2" t="str">
        <f>VLOOKUP('SampleSuperstore - Main Data'!D9719,Reference!$A$26:$B$74,2,FALSE)</f>
        <v>South</v>
      </c>
      <c r="F9719" s="22" t="s">
        <v>29</v>
      </c>
      <c r="G9719" s="22" t="s">
        <v>33</v>
      </c>
      <c r="H9719" s="24">
        <f>VLOOKUP($G9719, Reference!$A$3:$C$20, 2,FALSE)*I9719</f>
        <v>20</v>
      </c>
      <c r="I9719" s="22">
        <v>4</v>
      </c>
      <c r="J9719" s="26" cm="1">
        <f t="array" ref="J9719">IFERROR(_xlfn.IFS(AND(C9719="Corporate", F9719="Technology"), 3%, C9719="Corporate", 1%),0%)</f>
        <v>0</v>
      </c>
      <c r="K9719" s="24">
        <f>VLOOKUP($G9719, Reference!$A$3:$C$20, 3,FALSE)*I9719</f>
        <v>10</v>
      </c>
      <c r="L9719" s="27">
        <f t="shared" si="302"/>
        <v>10</v>
      </c>
      <c r="M9719" s="27">
        <f t="shared" si="303"/>
        <v>10</v>
      </c>
    </row>
    <row r="9720" spans="1:13" x14ac:dyDescent="0.2">
      <c r="A9720">
        <v>8424</v>
      </c>
      <c r="B9720" s="4">
        <v>44136</v>
      </c>
      <c r="C9720" t="s">
        <v>39</v>
      </c>
      <c r="D9720" t="s">
        <v>34</v>
      </c>
      <c r="E9720" s="2" t="str">
        <f>VLOOKUP('SampleSuperstore - Main Data'!D9720,Reference!$A$26:$B$74,2,FALSE)</f>
        <v>South</v>
      </c>
      <c r="F9720" s="22" t="s">
        <v>13</v>
      </c>
      <c r="G9720" s="22" t="s">
        <v>53</v>
      </c>
      <c r="H9720" s="24">
        <f>VLOOKUP($G9720, Reference!$A$3:$C$20, 2,FALSE)*I9720</f>
        <v>24</v>
      </c>
      <c r="I9720" s="22">
        <v>2</v>
      </c>
      <c r="J9720" s="26" cm="1">
        <f t="array" ref="J9720">IFERROR(_xlfn.IFS(AND(C9720="Corporate", F9720="Technology"), 3%, C9720="Corporate", 1%),0%)</f>
        <v>0</v>
      </c>
      <c r="K9720" s="24">
        <f>VLOOKUP($G9720, Reference!$A$3:$C$20, 3,FALSE)*I9720</f>
        <v>18</v>
      </c>
      <c r="L9720" s="27">
        <f t="shared" si="302"/>
        <v>6</v>
      </c>
      <c r="M9720" s="27">
        <f t="shared" si="303"/>
        <v>6</v>
      </c>
    </row>
    <row r="9721" spans="1:13" x14ac:dyDescent="0.2">
      <c r="A9721">
        <v>8425</v>
      </c>
      <c r="B9721" s="4">
        <v>44136</v>
      </c>
      <c r="C9721" t="s">
        <v>39</v>
      </c>
      <c r="D9721" t="s">
        <v>75</v>
      </c>
      <c r="E9721" s="2" t="str">
        <f>VLOOKUP('SampleSuperstore - Main Data'!D9721,Reference!$A$26:$B$74,2,FALSE)</f>
        <v>South</v>
      </c>
      <c r="F9721" s="22" t="s">
        <v>13</v>
      </c>
      <c r="G9721" s="22" t="s">
        <v>14</v>
      </c>
      <c r="H9721" s="24">
        <f>VLOOKUP($G9721, Reference!$A$3:$C$20, 2,FALSE)*I9721</f>
        <v>90</v>
      </c>
      <c r="I9721" s="22">
        <v>2</v>
      </c>
      <c r="J9721" s="26" cm="1">
        <f t="array" ref="J9721">IFERROR(_xlfn.IFS(AND(C9721="Corporate", F9721="Technology"), 3%, C9721="Corporate", 1%),0%)</f>
        <v>0</v>
      </c>
      <c r="K9721" s="24">
        <f>VLOOKUP($G9721, Reference!$A$3:$C$20, 3,FALSE)*I9721</f>
        <v>70</v>
      </c>
      <c r="L9721" s="27">
        <f t="shared" si="302"/>
        <v>20</v>
      </c>
      <c r="M9721" s="27">
        <f t="shared" si="303"/>
        <v>20</v>
      </c>
    </row>
    <row r="9722" spans="1:13" x14ac:dyDescent="0.2">
      <c r="A9722">
        <v>8426</v>
      </c>
      <c r="B9722" s="4">
        <v>44136</v>
      </c>
      <c r="C9722" t="s">
        <v>39</v>
      </c>
      <c r="D9722" t="s">
        <v>46</v>
      </c>
      <c r="E9722" s="2" t="str">
        <f>VLOOKUP('SampleSuperstore - Main Data'!D9722,Reference!$A$26:$B$74,2,FALSE)</f>
        <v>Central</v>
      </c>
      <c r="F9722" s="22" t="s">
        <v>23</v>
      </c>
      <c r="G9722" s="22" t="s">
        <v>37</v>
      </c>
      <c r="H9722" s="24">
        <f>VLOOKUP($G9722, Reference!$A$3:$C$20, 2,FALSE)*I9722</f>
        <v>18</v>
      </c>
      <c r="I9722" s="22">
        <v>2</v>
      </c>
      <c r="J9722" s="26" cm="1">
        <f t="array" ref="J9722">IFERROR(_xlfn.IFS(AND(C9722="Corporate", F9722="Technology"), 3%, C9722="Corporate", 1%),0%)</f>
        <v>0</v>
      </c>
      <c r="K9722" s="24">
        <f>VLOOKUP($G9722, Reference!$A$3:$C$20, 3,FALSE)*I9722</f>
        <v>10</v>
      </c>
      <c r="L9722" s="27">
        <f t="shared" si="302"/>
        <v>8</v>
      </c>
      <c r="M9722" s="27">
        <f t="shared" si="303"/>
        <v>8</v>
      </c>
    </row>
    <row r="9723" spans="1:13" x14ac:dyDescent="0.2">
      <c r="A9723">
        <v>8427</v>
      </c>
      <c r="B9723" s="4">
        <v>44136</v>
      </c>
      <c r="C9723" t="s">
        <v>39</v>
      </c>
      <c r="D9723" t="s">
        <v>46</v>
      </c>
      <c r="E9723" s="2" t="str">
        <f>VLOOKUP('SampleSuperstore - Main Data'!D9723,Reference!$A$26:$B$74,2,FALSE)</f>
        <v>Central</v>
      </c>
      <c r="F9723" s="22" t="s">
        <v>29</v>
      </c>
      <c r="G9723" s="22" t="s">
        <v>50</v>
      </c>
      <c r="H9723" s="24">
        <f>VLOOKUP($G9723, Reference!$A$3:$C$20, 2,FALSE)*I9723</f>
        <v>398</v>
      </c>
      <c r="I9723" s="22">
        <v>2</v>
      </c>
      <c r="J9723" s="26" cm="1">
        <f t="array" ref="J9723">IFERROR(_xlfn.IFS(AND(C9723="Corporate", F9723="Technology"), 3%, C9723="Corporate", 1%),0%)</f>
        <v>0</v>
      </c>
      <c r="K9723" s="24">
        <f>VLOOKUP($G9723, Reference!$A$3:$C$20, 3,FALSE)*I9723</f>
        <v>330</v>
      </c>
      <c r="L9723" s="27">
        <f t="shared" si="302"/>
        <v>68</v>
      </c>
      <c r="M9723" s="27">
        <f t="shared" si="303"/>
        <v>68</v>
      </c>
    </row>
    <row r="9724" spans="1:13" x14ac:dyDescent="0.2">
      <c r="A9724">
        <v>8453</v>
      </c>
      <c r="B9724" s="4">
        <v>44137</v>
      </c>
      <c r="C9724" t="s">
        <v>39</v>
      </c>
      <c r="D9724" t="s">
        <v>72</v>
      </c>
      <c r="E9724" s="2" t="str">
        <f>VLOOKUP('SampleSuperstore - Main Data'!D9724,Reference!$A$26:$B$74,2,FALSE)</f>
        <v>South</v>
      </c>
      <c r="F9724" s="22" t="s">
        <v>23</v>
      </c>
      <c r="G9724" s="22" t="s">
        <v>37</v>
      </c>
      <c r="H9724" s="24">
        <f>VLOOKUP($G9724, Reference!$A$3:$C$20, 2,FALSE)*I9724</f>
        <v>36</v>
      </c>
      <c r="I9724" s="22">
        <v>4</v>
      </c>
      <c r="J9724" s="26" cm="1">
        <f t="array" ref="J9724">IFERROR(_xlfn.IFS(AND(C9724="Corporate", F9724="Technology"), 3%, C9724="Corporate", 1%),0%)</f>
        <v>0</v>
      </c>
      <c r="K9724" s="24">
        <f>VLOOKUP($G9724, Reference!$A$3:$C$20, 3,FALSE)*I9724</f>
        <v>20</v>
      </c>
      <c r="L9724" s="27">
        <f t="shared" si="302"/>
        <v>16</v>
      </c>
      <c r="M9724" s="27">
        <f t="shared" si="303"/>
        <v>16</v>
      </c>
    </row>
    <row r="9725" spans="1:13" x14ac:dyDescent="0.2">
      <c r="A9725">
        <v>8454</v>
      </c>
      <c r="B9725" s="4">
        <v>44137</v>
      </c>
      <c r="C9725" t="s">
        <v>39</v>
      </c>
      <c r="D9725" t="s">
        <v>40</v>
      </c>
      <c r="E9725" s="2" t="str">
        <f>VLOOKUP('SampleSuperstore - Main Data'!D9725,Reference!$A$26:$B$74,2,FALSE)</f>
        <v>East</v>
      </c>
      <c r="F9725" s="22" t="s">
        <v>23</v>
      </c>
      <c r="G9725" s="22" t="s">
        <v>59</v>
      </c>
      <c r="H9725" s="24">
        <f>VLOOKUP($G9725, Reference!$A$3:$C$20, 2,FALSE)*I9725</f>
        <v>765</v>
      </c>
      <c r="I9725" s="22">
        <v>9</v>
      </c>
      <c r="J9725" s="26" cm="1">
        <f t="array" ref="J9725">IFERROR(_xlfn.IFS(AND(C9725="Corporate", F9725="Technology"), 3%, C9725="Corporate", 1%),0%)</f>
        <v>0</v>
      </c>
      <c r="K9725" s="24">
        <f>VLOOKUP($G9725, Reference!$A$3:$C$20, 3,FALSE)*I9725</f>
        <v>675</v>
      </c>
      <c r="L9725" s="27">
        <f t="shared" si="302"/>
        <v>90</v>
      </c>
      <c r="M9725" s="27">
        <f t="shared" si="303"/>
        <v>90</v>
      </c>
    </row>
    <row r="9726" spans="1:13" x14ac:dyDescent="0.2">
      <c r="A9726">
        <v>8455</v>
      </c>
      <c r="B9726" s="4">
        <v>44137</v>
      </c>
      <c r="C9726" t="s">
        <v>39</v>
      </c>
      <c r="D9726" t="s">
        <v>25</v>
      </c>
      <c r="E9726" s="2" t="str">
        <f>VLOOKUP('SampleSuperstore - Main Data'!D9726,Reference!$A$26:$B$74,2,FALSE)</f>
        <v>Central</v>
      </c>
      <c r="F9726" s="22" t="s">
        <v>29</v>
      </c>
      <c r="G9726" s="22" t="s">
        <v>50</v>
      </c>
      <c r="H9726" s="24">
        <f>VLOOKUP($G9726, Reference!$A$3:$C$20, 2,FALSE)*I9726</f>
        <v>1393</v>
      </c>
      <c r="I9726" s="22">
        <v>7</v>
      </c>
      <c r="J9726" s="26" cm="1">
        <f t="array" ref="J9726">IFERROR(_xlfn.IFS(AND(C9726="Corporate", F9726="Technology"), 3%, C9726="Corporate", 1%),0%)</f>
        <v>0</v>
      </c>
      <c r="K9726" s="24">
        <f>VLOOKUP($G9726, Reference!$A$3:$C$20, 3,FALSE)*I9726</f>
        <v>1155</v>
      </c>
      <c r="L9726" s="27">
        <f t="shared" si="302"/>
        <v>238</v>
      </c>
      <c r="M9726" s="27">
        <f t="shared" si="303"/>
        <v>238</v>
      </c>
    </row>
    <row r="9727" spans="1:13" x14ac:dyDescent="0.2">
      <c r="A9727">
        <v>8485</v>
      </c>
      <c r="B9727" s="4">
        <v>44138</v>
      </c>
      <c r="C9727" t="s">
        <v>39</v>
      </c>
      <c r="D9727" t="s">
        <v>66</v>
      </c>
      <c r="E9727" s="2" t="str">
        <f>VLOOKUP('SampleSuperstore - Main Data'!D9727,Reference!$A$26:$B$74,2,FALSE)</f>
        <v>Central</v>
      </c>
      <c r="F9727" s="22" t="s">
        <v>13</v>
      </c>
      <c r="G9727" s="22" t="s">
        <v>14</v>
      </c>
      <c r="H9727" s="24">
        <f>VLOOKUP($G9727, Reference!$A$3:$C$20, 2,FALSE)*I9727</f>
        <v>90</v>
      </c>
      <c r="I9727" s="22">
        <v>2</v>
      </c>
      <c r="J9727" s="26" cm="1">
        <f t="array" ref="J9727">IFERROR(_xlfn.IFS(AND(C9727="Corporate", F9727="Technology"), 3%, C9727="Corporate", 1%),0%)</f>
        <v>0</v>
      </c>
      <c r="K9727" s="24">
        <f>VLOOKUP($G9727, Reference!$A$3:$C$20, 3,FALSE)*I9727</f>
        <v>70</v>
      </c>
      <c r="L9727" s="27">
        <f t="shared" si="302"/>
        <v>20</v>
      </c>
      <c r="M9727" s="27">
        <f t="shared" si="303"/>
        <v>20</v>
      </c>
    </row>
    <row r="9728" spans="1:13" x14ac:dyDescent="0.2">
      <c r="A9728">
        <v>8510</v>
      </c>
      <c r="B9728" s="4">
        <v>44138</v>
      </c>
      <c r="C9728" t="s">
        <v>39</v>
      </c>
      <c r="D9728" t="s">
        <v>25</v>
      </c>
      <c r="E9728" s="2" t="str">
        <f>VLOOKUP('SampleSuperstore - Main Data'!D9728,Reference!$A$26:$B$74,2,FALSE)</f>
        <v>Central</v>
      </c>
      <c r="F9728" s="22" t="s">
        <v>13</v>
      </c>
      <c r="G9728" s="22" t="s">
        <v>26</v>
      </c>
      <c r="H9728" s="24">
        <f>VLOOKUP($G9728, Reference!$A$3:$C$20, 2,FALSE)*I9728</f>
        <v>5</v>
      </c>
      <c r="I9728" s="22">
        <v>2</v>
      </c>
      <c r="J9728" s="26" cm="1">
        <f t="array" ref="J9728">IFERROR(_xlfn.IFS(AND(C9728="Corporate", F9728="Technology"), 3%, C9728="Corporate", 1%),0%)</f>
        <v>0</v>
      </c>
      <c r="K9728" s="24">
        <f>VLOOKUP($G9728, Reference!$A$3:$C$20, 3,FALSE)*I9728</f>
        <v>4</v>
      </c>
      <c r="L9728" s="27">
        <f t="shared" si="302"/>
        <v>1</v>
      </c>
      <c r="M9728" s="27">
        <f t="shared" si="303"/>
        <v>1</v>
      </c>
    </row>
    <row r="9729" spans="1:13" x14ac:dyDescent="0.2">
      <c r="A9729">
        <v>8511</v>
      </c>
      <c r="B9729" s="4">
        <v>44139</v>
      </c>
      <c r="C9729" t="s">
        <v>39</v>
      </c>
      <c r="D9729" t="s">
        <v>15</v>
      </c>
      <c r="E9729" s="2" t="str">
        <f>VLOOKUP('SampleSuperstore - Main Data'!D9729,Reference!$A$26:$B$74,2,FALSE)</f>
        <v>West</v>
      </c>
      <c r="F9729" s="22" t="s">
        <v>29</v>
      </c>
      <c r="G9729" s="22" t="s">
        <v>50</v>
      </c>
      <c r="H9729" s="24">
        <f>VLOOKUP($G9729, Reference!$A$3:$C$20, 2,FALSE)*I9729</f>
        <v>1592</v>
      </c>
      <c r="I9729" s="22">
        <v>8</v>
      </c>
      <c r="J9729" s="26" cm="1">
        <f t="array" ref="J9729">IFERROR(_xlfn.IFS(AND(C9729="Corporate", F9729="Technology"), 3%, C9729="Corporate", 1%),0%)</f>
        <v>0</v>
      </c>
      <c r="K9729" s="24">
        <f>VLOOKUP($G9729, Reference!$A$3:$C$20, 3,FALSE)*I9729</f>
        <v>1320</v>
      </c>
      <c r="L9729" s="27">
        <f t="shared" si="302"/>
        <v>272</v>
      </c>
      <c r="M9729" s="27">
        <f t="shared" si="303"/>
        <v>272</v>
      </c>
    </row>
    <row r="9730" spans="1:13" x14ac:dyDescent="0.2">
      <c r="A9730">
        <v>8512</v>
      </c>
      <c r="B9730" s="4">
        <v>44139</v>
      </c>
      <c r="C9730" t="s">
        <v>39</v>
      </c>
      <c r="D9730" t="s">
        <v>15</v>
      </c>
      <c r="E9730" s="2" t="str">
        <f>VLOOKUP('SampleSuperstore - Main Data'!D9730,Reference!$A$26:$B$74,2,FALSE)</f>
        <v>West</v>
      </c>
      <c r="F9730" s="22" t="s">
        <v>13</v>
      </c>
      <c r="G9730" s="22" t="s">
        <v>35</v>
      </c>
      <c r="H9730" s="24">
        <f>VLOOKUP($G9730, Reference!$A$3:$C$20, 2,FALSE)*I9730</f>
        <v>48</v>
      </c>
      <c r="I9730" s="22">
        <v>2</v>
      </c>
      <c r="J9730" s="26" cm="1">
        <f t="array" ref="J9730">IFERROR(_xlfn.IFS(AND(C9730="Corporate", F9730="Technology"), 3%, C9730="Corporate", 1%),0%)</f>
        <v>0</v>
      </c>
      <c r="K9730" s="24">
        <f>VLOOKUP($G9730, Reference!$A$3:$C$20, 3,FALSE)*I9730</f>
        <v>38</v>
      </c>
      <c r="L9730" s="27">
        <f t="shared" ref="L9730:L9793" si="304">H9730-K9730</f>
        <v>10</v>
      </c>
      <c r="M9730" s="27">
        <f t="shared" ref="M9730:M9793" si="305">H9730*(1-J9730)-K9730</f>
        <v>10</v>
      </c>
    </row>
    <row r="9731" spans="1:13" x14ac:dyDescent="0.2">
      <c r="A9731">
        <v>8513</v>
      </c>
      <c r="B9731" s="4">
        <v>44139</v>
      </c>
      <c r="C9731" t="s">
        <v>39</v>
      </c>
      <c r="D9731" t="s">
        <v>42</v>
      </c>
      <c r="E9731" s="2" t="str">
        <f>VLOOKUP('SampleSuperstore - Main Data'!D9731,Reference!$A$26:$B$74,2,FALSE)</f>
        <v>East</v>
      </c>
      <c r="F9731" s="22" t="s">
        <v>29</v>
      </c>
      <c r="G9731" s="22" t="s">
        <v>33</v>
      </c>
      <c r="H9731" s="24">
        <f>VLOOKUP($G9731, Reference!$A$3:$C$20, 2,FALSE)*I9731</f>
        <v>10</v>
      </c>
      <c r="I9731" s="22">
        <v>2</v>
      </c>
      <c r="J9731" s="26" cm="1">
        <f t="array" ref="J9731">IFERROR(_xlfn.IFS(AND(C9731="Corporate", F9731="Technology"), 3%, C9731="Corporate", 1%),0%)</f>
        <v>0</v>
      </c>
      <c r="K9731" s="24">
        <f>VLOOKUP($G9731, Reference!$A$3:$C$20, 3,FALSE)*I9731</f>
        <v>5</v>
      </c>
      <c r="L9731" s="27">
        <f t="shared" si="304"/>
        <v>5</v>
      </c>
      <c r="M9731" s="27">
        <f t="shared" si="305"/>
        <v>5</v>
      </c>
    </row>
    <row r="9732" spans="1:13" x14ac:dyDescent="0.2">
      <c r="A9732">
        <v>8514</v>
      </c>
      <c r="B9732" s="4">
        <v>44139</v>
      </c>
      <c r="C9732" t="s">
        <v>39</v>
      </c>
      <c r="D9732" t="s">
        <v>15</v>
      </c>
      <c r="E9732" s="2" t="str">
        <f>VLOOKUP('SampleSuperstore - Main Data'!D9732,Reference!$A$26:$B$74,2,FALSE)</f>
        <v>West</v>
      </c>
      <c r="F9732" s="22" t="s">
        <v>23</v>
      </c>
      <c r="G9732" s="22" t="s">
        <v>38</v>
      </c>
      <c r="H9732" s="24">
        <f>VLOOKUP($G9732, Reference!$A$3:$C$20, 2,FALSE)*I9732</f>
        <v>160</v>
      </c>
      <c r="I9732" s="22">
        <v>2</v>
      </c>
      <c r="J9732" s="26" cm="1">
        <f t="array" ref="J9732">IFERROR(_xlfn.IFS(AND(C9732="Corporate", F9732="Technology"), 3%, C9732="Corporate", 1%),0%)</f>
        <v>0</v>
      </c>
      <c r="K9732" s="24">
        <f>VLOOKUP($G9732, Reference!$A$3:$C$20, 3,FALSE)*I9732</f>
        <v>130</v>
      </c>
      <c r="L9732" s="27">
        <f t="shared" si="304"/>
        <v>30</v>
      </c>
      <c r="M9732" s="27">
        <f t="shared" si="305"/>
        <v>30</v>
      </c>
    </row>
    <row r="9733" spans="1:13" x14ac:dyDescent="0.2">
      <c r="A9733">
        <v>8515</v>
      </c>
      <c r="B9733" s="4">
        <v>44139</v>
      </c>
      <c r="C9733" t="s">
        <v>39</v>
      </c>
      <c r="D9733" t="s">
        <v>64</v>
      </c>
      <c r="E9733" s="2" t="str">
        <f>VLOOKUP('SampleSuperstore - Main Data'!D9733,Reference!$A$26:$B$74,2,FALSE)</f>
        <v>East</v>
      </c>
      <c r="F9733" s="22" t="s">
        <v>13</v>
      </c>
      <c r="G9733" s="22" t="s">
        <v>26</v>
      </c>
      <c r="H9733" s="24">
        <f>VLOOKUP($G9733, Reference!$A$3:$C$20, 2,FALSE)*I9733</f>
        <v>22.5</v>
      </c>
      <c r="I9733" s="22">
        <v>9</v>
      </c>
      <c r="J9733" s="26" cm="1">
        <f t="array" ref="J9733">IFERROR(_xlfn.IFS(AND(C9733="Corporate", F9733="Technology"), 3%, C9733="Corporate", 1%),0%)</f>
        <v>0</v>
      </c>
      <c r="K9733" s="24">
        <f>VLOOKUP($G9733, Reference!$A$3:$C$20, 3,FALSE)*I9733</f>
        <v>18</v>
      </c>
      <c r="L9733" s="27">
        <f t="shared" si="304"/>
        <v>4.5</v>
      </c>
      <c r="M9733" s="27">
        <f t="shared" si="305"/>
        <v>4.5</v>
      </c>
    </row>
    <row r="9734" spans="1:13" x14ac:dyDescent="0.2">
      <c r="A9734">
        <v>8539</v>
      </c>
      <c r="B9734" s="4">
        <v>44139</v>
      </c>
      <c r="C9734" t="s">
        <v>39</v>
      </c>
      <c r="D9734" t="s">
        <v>15</v>
      </c>
      <c r="E9734" s="2" t="str">
        <f>VLOOKUP('SampleSuperstore - Main Data'!D9734,Reference!$A$26:$B$74,2,FALSE)</f>
        <v>West</v>
      </c>
      <c r="F9734" s="22" t="s">
        <v>13</v>
      </c>
      <c r="G9734" s="22" t="s">
        <v>20</v>
      </c>
      <c r="H9734" s="24">
        <f>VLOOKUP($G9734, Reference!$A$3:$C$20, 2,FALSE)*I9734</f>
        <v>68</v>
      </c>
      <c r="I9734" s="22">
        <v>4</v>
      </c>
      <c r="J9734" s="26" cm="1">
        <f t="array" ref="J9734">IFERROR(_xlfn.IFS(AND(C9734="Corporate", F9734="Technology"), 3%, C9734="Corporate", 1%),0%)</f>
        <v>0</v>
      </c>
      <c r="K9734" s="24">
        <f>VLOOKUP($G9734, Reference!$A$3:$C$20, 3,FALSE)*I9734</f>
        <v>40</v>
      </c>
      <c r="L9734" s="27">
        <f t="shared" si="304"/>
        <v>28</v>
      </c>
      <c r="M9734" s="27">
        <f t="shared" si="305"/>
        <v>28</v>
      </c>
    </row>
    <row r="9735" spans="1:13" x14ac:dyDescent="0.2">
      <c r="A9735">
        <v>8540</v>
      </c>
      <c r="B9735" s="4">
        <v>44139</v>
      </c>
      <c r="C9735" t="s">
        <v>39</v>
      </c>
      <c r="D9735" t="s">
        <v>68</v>
      </c>
      <c r="E9735" s="2" t="str">
        <f>VLOOKUP('SampleSuperstore - Main Data'!D9735,Reference!$A$26:$B$74,2,FALSE)</f>
        <v>West</v>
      </c>
      <c r="F9735" s="22" t="s">
        <v>13</v>
      </c>
      <c r="G9735" s="22" t="s">
        <v>20</v>
      </c>
      <c r="H9735" s="24">
        <f>VLOOKUP($G9735, Reference!$A$3:$C$20, 2,FALSE)*I9735</f>
        <v>85</v>
      </c>
      <c r="I9735" s="22">
        <v>5</v>
      </c>
      <c r="J9735" s="26" cm="1">
        <f t="array" ref="J9735">IFERROR(_xlfn.IFS(AND(C9735="Corporate", F9735="Technology"), 3%, C9735="Corporate", 1%),0%)</f>
        <v>0</v>
      </c>
      <c r="K9735" s="24">
        <f>VLOOKUP($G9735, Reference!$A$3:$C$20, 3,FALSE)*I9735</f>
        <v>50</v>
      </c>
      <c r="L9735" s="27">
        <f t="shared" si="304"/>
        <v>35</v>
      </c>
      <c r="M9735" s="27">
        <f t="shared" si="305"/>
        <v>35</v>
      </c>
    </row>
    <row r="9736" spans="1:13" x14ac:dyDescent="0.2">
      <c r="A9736">
        <v>8541</v>
      </c>
      <c r="B9736" s="4">
        <v>44140</v>
      </c>
      <c r="C9736" t="s">
        <v>39</v>
      </c>
      <c r="D9736" t="s">
        <v>40</v>
      </c>
      <c r="E9736" s="2" t="str">
        <f>VLOOKUP('SampleSuperstore - Main Data'!D9736,Reference!$A$26:$B$74,2,FALSE)</f>
        <v>East</v>
      </c>
      <c r="F9736" s="22" t="s">
        <v>13</v>
      </c>
      <c r="G9736" s="22" t="s">
        <v>14</v>
      </c>
      <c r="H9736" s="24">
        <f>VLOOKUP($G9736, Reference!$A$3:$C$20, 2,FALSE)*I9736</f>
        <v>135</v>
      </c>
      <c r="I9736" s="22">
        <v>3</v>
      </c>
      <c r="J9736" s="26" cm="1">
        <f t="array" ref="J9736">IFERROR(_xlfn.IFS(AND(C9736="Corporate", F9736="Technology"), 3%, C9736="Corporate", 1%),0%)</f>
        <v>0</v>
      </c>
      <c r="K9736" s="24">
        <f>VLOOKUP($G9736, Reference!$A$3:$C$20, 3,FALSE)*I9736</f>
        <v>105</v>
      </c>
      <c r="L9736" s="27">
        <f t="shared" si="304"/>
        <v>30</v>
      </c>
      <c r="M9736" s="27">
        <f t="shared" si="305"/>
        <v>30</v>
      </c>
    </row>
    <row r="9737" spans="1:13" x14ac:dyDescent="0.2">
      <c r="A9737">
        <v>8542</v>
      </c>
      <c r="B9737" s="4">
        <v>44140</v>
      </c>
      <c r="C9737" t="s">
        <v>39</v>
      </c>
      <c r="D9737" t="s">
        <v>15</v>
      </c>
      <c r="E9737" s="2" t="str">
        <f>VLOOKUP('SampleSuperstore - Main Data'!D9737,Reference!$A$26:$B$74,2,FALSE)</f>
        <v>West</v>
      </c>
      <c r="F9737" s="22" t="s">
        <v>23</v>
      </c>
      <c r="G9737" s="22" t="s">
        <v>37</v>
      </c>
      <c r="H9737" s="24">
        <f>VLOOKUP($G9737, Reference!$A$3:$C$20, 2,FALSE)*I9737</f>
        <v>27</v>
      </c>
      <c r="I9737" s="22">
        <v>3</v>
      </c>
      <c r="J9737" s="26" cm="1">
        <f t="array" ref="J9737">IFERROR(_xlfn.IFS(AND(C9737="Corporate", F9737="Technology"), 3%, C9737="Corporate", 1%),0%)</f>
        <v>0</v>
      </c>
      <c r="K9737" s="24">
        <f>VLOOKUP($G9737, Reference!$A$3:$C$20, 3,FALSE)*I9737</f>
        <v>15</v>
      </c>
      <c r="L9737" s="27">
        <f t="shared" si="304"/>
        <v>12</v>
      </c>
      <c r="M9737" s="27">
        <f t="shared" si="305"/>
        <v>12</v>
      </c>
    </row>
    <row r="9738" spans="1:13" x14ac:dyDescent="0.2">
      <c r="A9738">
        <v>8543</v>
      </c>
      <c r="B9738" s="4">
        <v>44140</v>
      </c>
      <c r="C9738" t="s">
        <v>39</v>
      </c>
      <c r="D9738" t="s">
        <v>19</v>
      </c>
      <c r="E9738" s="2" t="str">
        <f>VLOOKUP('SampleSuperstore - Main Data'!D9738,Reference!$A$26:$B$74,2,FALSE)</f>
        <v>East</v>
      </c>
      <c r="F9738" s="22" t="s">
        <v>13</v>
      </c>
      <c r="G9738" s="22" t="s">
        <v>49</v>
      </c>
      <c r="H9738" s="24">
        <f>VLOOKUP($G9738, Reference!$A$3:$C$20, 2,FALSE)*I9738</f>
        <v>80</v>
      </c>
      <c r="I9738" s="22">
        <v>2</v>
      </c>
      <c r="J9738" s="26" cm="1">
        <f t="array" ref="J9738">IFERROR(_xlfn.IFS(AND(C9738="Corporate", F9738="Technology"), 3%, C9738="Corporate", 1%),0%)</f>
        <v>0</v>
      </c>
      <c r="K9738" s="24">
        <f>VLOOKUP($G9738, Reference!$A$3:$C$20, 3,FALSE)*I9738</f>
        <v>70</v>
      </c>
      <c r="L9738" s="27">
        <f t="shared" si="304"/>
        <v>10</v>
      </c>
      <c r="M9738" s="27">
        <f t="shared" si="305"/>
        <v>10</v>
      </c>
    </row>
    <row r="9739" spans="1:13" x14ac:dyDescent="0.2">
      <c r="A9739">
        <v>8544</v>
      </c>
      <c r="B9739" s="4">
        <v>44140</v>
      </c>
      <c r="C9739" t="s">
        <v>39</v>
      </c>
      <c r="D9739" t="s">
        <v>36</v>
      </c>
      <c r="E9739" s="2" t="str">
        <f>VLOOKUP('SampleSuperstore - Main Data'!D9739,Reference!$A$26:$B$74,2,FALSE)</f>
        <v>East</v>
      </c>
      <c r="F9739" s="22" t="s">
        <v>23</v>
      </c>
      <c r="G9739" s="22" t="s">
        <v>37</v>
      </c>
      <c r="H9739" s="24">
        <f>VLOOKUP($G9739, Reference!$A$3:$C$20, 2,FALSE)*I9739</f>
        <v>27</v>
      </c>
      <c r="I9739" s="22">
        <v>3</v>
      </c>
      <c r="J9739" s="26" cm="1">
        <f t="array" ref="J9739">IFERROR(_xlfn.IFS(AND(C9739="Corporate", F9739="Technology"), 3%, C9739="Corporate", 1%),0%)</f>
        <v>0</v>
      </c>
      <c r="K9739" s="24">
        <f>VLOOKUP($G9739, Reference!$A$3:$C$20, 3,FALSE)*I9739</f>
        <v>15</v>
      </c>
      <c r="L9739" s="27">
        <f t="shared" si="304"/>
        <v>12</v>
      </c>
      <c r="M9739" s="27">
        <f t="shared" si="305"/>
        <v>12</v>
      </c>
    </row>
    <row r="9740" spans="1:13" x14ac:dyDescent="0.2">
      <c r="A9740">
        <v>8545</v>
      </c>
      <c r="B9740" s="4">
        <v>44140</v>
      </c>
      <c r="C9740" t="s">
        <v>39</v>
      </c>
      <c r="D9740" t="s">
        <v>22</v>
      </c>
      <c r="E9740" s="2" t="str">
        <f>VLOOKUP('SampleSuperstore - Main Data'!D9740,Reference!$A$26:$B$74,2,FALSE)</f>
        <v>West</v>
      </c>
      <c r="F9740" s="22" t="s">
        <v>13</v>
      </c>
      <c r="G9740" s="22" t="s">
        <v>49</v>
      </c>
      <c r="H9740" s="24">
        <f>VLOOKUP($G9740, Reference!$A$3:$C$20, 2,FALSE)*I9740</f>
        <v>80</v>
      </c>
      <c r="I9740" s="22">
        <v>2</v>
      </c>
      <c r="J9740" s="26" cm="1">
        <f t="array" ref="J9740">IFERROR(_xlfn.IFS(AND(C9740="Corporate", F9740="Technology"), 3%, C9740="Corporate", 1%),0%)</f>
        <v>0</v>
      </c>
      <c r="K9740" s="24">
        <f>VLOOKUP($G9740, Reference!$A$3:$C$20, 3,FALSE)*I9740</f>
        <v>70</v>
      </c>
      <c r="L9740" s="27">
        <f t="shared" si="304"/>
        <v>10</v>
      </c>
      <c r="M9740" s="27">
        <f t="shared" si="305"/>
        <v>10</v>
      </c>
    </row>
    <row r="9741" spans="1:13" x14ac:dyDescent="0.2">
      <c r="A9741">
        <v>8546</v>
      </c>
      <c r="B9741" s="4">
        <v>44140</v>
      </c>
      <c r="C9741" t="s">
        <v>39</v>
      </c>
      <c r="D9741" t="s">
        <v>32</v>
      </c>
      <c r="E9741" s="2" t="str">
        <f>VLOOKUP('SampleSuperstore - Main Data'!D9741,Reference!$A$26:$B$74,2,FALSE)</f>
        <v>South</v>
      </c>
      <c r="F9741" s="22" t="s">
        <v>13</v>
      </c>
      <c r="G9741" s="22" t="s">
        <v>26</v>
      </c>
      <c r="H9741" s="24">
        <f>VLOOKUP($G9741, Reference!$A$3:$C$20, 2,FALSE)*I9741</f>
        <v>7.5</v>
      </c>
      <c r="I9741" s="22">
        <v>3</v>
      </c>
      <c r="J9741" s="26" cm="1">
        <f t="array" ref="J9741">IFERROR(_xlfn.IFS(AND(C9741="Corporate", F9741="Technology"), 3%, C9741="Corporate", 1%),0%)</f>
        <v>0</v>
      </c>
      <c r="K9741" s="24">
        <f>VLOOKUP($G9741, Reference!$A$3:$C$20, 3,FALSE)*I9741</f>
        <v>6</v>
      </c>
      <c r="L9741" s="27">
        <f t="shared" si="304"/>
        <v>1.5</v>
      </c>
      <c r="M9741" s="27">
        <f t="shared" si="305"/>
        <v>1.5</v>
      </c>
    </row>
    <row r="9742" spans="1:13" x14ac:dyDescent="0.2">
      <c r="A9742">
        <v>8547</v>
      </c>
      <c r="B9742" s="4">
        <v>44140</v>
      </c>
      <c r="C9742" t="s">
        <v>39</v>
      </c>
      <c r="D9742" t="s">
        <v>47</v>
      </c>
      <c r="E9742" s="2" t="str">
        <f>VLOOKUP('SampleSuperstore - Main Data'!D9742,Reference!$A$26:$B$74,2,FALSE)</f>
        <v>South</v>
      </c>
      <c r="F9742" s="22" t="s">
        <v>23</v>
      </c>
      <c r="G9742" s="22" t="s">
        <v>37</v>
      </c>
      <c r="H9742" s="24">
        <f>VLOOKUP($G9742, Reference!$A$3:$C$20, 2,FALSE)*I9742</f>
        <v>45</v>
      </c>
      <c r="I9742" s="22">
        <v>5</v>
      </c>
      <c r="J9742" s="26" cm="1">
        <f t="array" ref="J9742">IFERROR(_xlfn.IFS(AND(C9742="Corporate", F9742="Technology"), 3%, C9742="Corporate", 1%),0%)</f>
        <v>0</v>
      </c>
      <c r="K9742" s="24">
        <f>VLOOKUP($G9742, Reference!$A$3:$C$20, 3,FALSE)*I9742</f>
        <v>25</v>
      </c>
      <c r="L9742" s="27">
        <f t="shared" si="304"/>
        <v>20</v>
      </c>
      <c r="M9742" s="27">
        <f t="shared" si="305"/>
        <v>20</v>
      </c>
    </row>
    <row r="9743" spans="1:13" x14ac:dyDescent="0.2">
      <c r="A9743">
        <v>8571</v>
      </c>
      <c r="B9743" s="4">
        <v>44140</v>
      </c>
      <c r="C9743" t="s">
        <v>39</v>
      </c>
      <c r="D9743" t="s">
        <v>46</v>
      </c>
      <c r="E9743" s="2" t="str">
        <f>VLOOKUP('SampleSuperstore - Main Data'!D9743,Reference!$A$26:$B$74,2,FALSE)</f>
        <v>Central</v>
      </c>
      <c r="F9743" s="22" t="s">
        <v>13</v>
      </c>
      <c r="G9743" s="22" t="s">
        <v>20</v>
      </c>
      <c r="H9743" s="24">
        <f>VLOOKUP($G9743, Reference!$A$3:$C$20, 2,FALSE)*I9743</f>
        <v>34</v>
      </c>
      <c r="I9743" s="22">
        <v>2</v>
      </c>
      <c r="J9743" s="26" cm="1">
        <f t="array" ref="J9743">IFERROR(_xlfn.IFS(AND(C9743="Corporate", F9743="Technology"), 3%, C9743="Corporate", 1%),0%)</f>
        <v>0</v>
      </c>
      <c r="K9743" s="24">
        <f>VLOOKUP($G9743, Reference!$A$3:$C$20, 3,FALSE)*I9743</f>
        <v>20</v>
      </c>
      <c r="L9743" s="27">
        <f t="shared" si="304"/>
        <v>14</v>
      </c>
      <c r="M9743" s="27">
        <f t="shared" si="305"/>
        <v>14</v>
      </c>
    </row>
    <row r="9744" spans="1:13" x14ac:dyDescent="0.2">
      <c r="A9744">
        <v>8572</v>
      </c>
      <c r="B9744" s="4">
        <v>44141</v>
      </c>
      <c r="C9744" t="s">
        <v>39</v>
      </c>
      <c r="D9744" t="s">
        <v>52</v>
      </c>
      <c r="E9744" s="2" t="str">
        <f>VLOOKUP('SampleSuperstore - Main Data'!D9744,Reference!$A$26:$B$74,2,FALSE)</f>
        <v>East</v>
      </c>
      <c r="F9744" s="22" t="s">
        <v>13</v>
      </c>
      <c r="G9744" s="22" t="s">
        <v>14</v>
      </c>
      <c r="H9744" s="24">
        <f>VLOOKUP($G9744, Reference!$A$3:$C$20, 2,FALSE)*I9744</f>
        <v>45</v>
      </c>
      <c r="I9744" s="22">
        <v>1</v>
      </c>
      <c r="J9744" s="26" cm="1">
        <f t="array" ref="J9744">IFERROR(_xlfn.IFS(AND(C9744="Corporate", F9744="Technology"), 3%, C9744="Corporate", 1%),0%)</f>
        <v>0</v>
      </c>
      <c r="K9744" s="24">
        <f>VLOOKUP($G9744, Reference!$A$3:$C$20, 3,FALSE)*I9744</f>
        <v>35</v>
      </c>
      <c r="L9744" s="27">
        <f t="shared" si="304"/>
        <v>10</v>
      </c>
      <c r="M9744" s="27">
        <f t="shared" si="305"/>
        <v>10</v>
      </c>
    </row>
    <row r="9745" spans="1:13" x14ac:dyDescent="0.2">
      <c r="A9745">
        <v>8585</v>
      </c>
      <c r="B9745" s="4">
        <v>44141</v>
      </c>
      <c r="C9745" t="s">
        <v>39</v>
      </c>
      <c r="D9745" t="s">
        <v>36</v>
      </c>
      <c r="E9745" s="2" t="str">
        <f>VLOOKUP('SampleSuperstore - Main Data'!D9745,Reference!$A$26:$B$74,2,FALSE)</f>
        <v>East</v>
      </c>
      <c r="F9745" s="22" t="s">
        <v>13</v>
      </c>
      <c r="G9745" s="22" t="s">
        <v>14</v>
      </c>
      <c r="H9745" s="24">
        <f>VLOOKUP($G9745, Reference!$A$3:$C$20, 2,FALSE)*I9745</f>
        <v>180</v>
      </c>
      <c r="I9745" s="22">
        <v>4</v>
      </c>
      <c r="J9745" s="26" cm="1">
        <f t="array" ref="J9745">IFERROR(_xlfn.IFS(AND(C9745="Corporate", F9745="Technology"), 3%, C9745="Corporate", 1%),0%)</f>
        <v>0</v>
      </c>
      <c r="K9745" s="24">
        <f>VLOOKUP($G9745, Reference!$A$3:$C$20, 3,FALSE)*I9745</f>
        <v>140</v>
      </c>
      <c r="L9745" s="27">
        <f t="shared" si="304"/>
        <v>40</v>
      </c>
      <c r="M9745" s="27">
        <f t="shared" si="305"/>
        <v>40</v>
      </c>
    </row>
    <row r="9746" spans="1:13" x14ac:dyDescent="0.2">
      <c r="A9746">
        <v>8586</v>
      </c>
      <c r="B9746" s="4">
        <v>44141</v>
      </c>
      <c r="C9746" t="s">
        <v>39</v>
      </c>
      <c r="D9746" t="s">
        <v>15</v>
      </c>
      <c r="E9746" s="2" t="str">
        <f>VLOOKUP('SampleSuperstore - Main Data'!D9746,Reference!$A$26:$B$74,2,FALSE)</f>
        <v>West</v>
      </c>
      <c r="F9746" s="22" t="s">
        <v>13</v>
      </c>
      <c r="G9746" s="22" t="s">
        <v>14</v>
      </c>
      <c r="H9746" s="24">
        <f>VLOOKUP($G9746, Reference!$A$3:$C$20, 2,FALSE)*I9746</f>
        <v>90</v>
      </c>
      <c r="I9746" s="22">
        <v>2</v>
      </c>
      <c r="J9746" s="26" cm="1">
        <f t="array" ref="J9746">IFERROR(_xlfn.IFS(AND(C9746="Corporate", F9746="Technology"), 3%, C9746="Corporate", 1%),0%)</f>
        <v>0</v>
      </c>
      <c r="K9746" s="24">
        <f>VLOOKUP($G9746, Reference!$A$3:$C$20, 3,FALSE)*I9746</f>
        <v>70</v>
      </c>
      <c r="L9746" s="27">
        <f t="shared" si="304"/>
        <v>20</v>
      </c>
      <c r="M9746" s="27">
        <f t="shared" si="305"/>
        <v>20</v>
      </c>
    </row>
    <row r="9747" spans="1:13" x14ac:dyDescent="0.2">
      <c r="A9747">
        <v>8587</v>
      </c>
      <c r="B9747" s="4">
        <v>44142</v>
      </c>
      <c r="C9747" t="s">
        <v>39</v>
      </c>
      <c r="D9747" t="s">
        <v>46</v>
      </c>
      <c r="E9747" s="2" t="str">
        <f>VLOOKUP('SampleSuperstore - Main Data'!D9747,Reference!$A$26:$B$74,2,FALSE)</f>
        <v>Central</v>
      </c>
      <c r="F9747" s="22" t="s">
        <v>13</v>
      </c>
      <c r="G9747" s="22" t="s">
        <v>49</v>
      </c>
      <c r="H9747" s="24">
        <f>VLOOKUP($G9747, Reference!$A$3:$C$20, 2,FALSE)*I9747</f>
        <v>80</v>
      </c>
      <c r="I9747" s="22">
        <v>2</v>
      </c>
      <c r="J9747" s="26" cm="1">
        <f t="array" ref="J9747">IFERROR(_xlfn.IFS(AND(C9747="Corporate", F9747="Technology"), 3%, C9747="Corporate", 1%),0%)</f>
        <v>0</v>
      </c>
      <c r="K9747" s="24">
        <f>VLOOKUP($G9747, Reference!$A$3:$C$20, 3,FALSE)*I9747</f>
        <v>70</v>
      </c>
      <c r="L9747" s="27">
        <f t="shared" si="304"/>
        <v>10</v>
      </c>
      <c r="M9747" s="27">
        <f t="shared" si="305"/>
        <v>10</v>
      </c>
    </row>
    <row r="9748" spans="1:13" x14ac:dyDescent="0.2">
      <c r="A9748">
        <v>8588</v>
      </c>
      <c r="B9748" s="4">
        <v>44142</v>
      </c>
      <c r="C9748" t="s">
        <v>39</v>
      </c>
      <c r="D9748" t="s">
        <v>15</v>
      </c>
      <c r="E9748" s="2" t="str">
        <f>VLOOKUP('SampleSuperstore - Main Data'!D9748,Reference!$A$26:$B$74,2,FALSE)</f>
        <v>West</v>
      </c>
      <c r="F9748" s="22" t="s">
        <v>13</v>
      </c>
      <c r="G9748" s="22" t="s">
        <v>26</v>
      </c>
      <c r="H9748" s="24">
        <f>VLOOKUP($G9748, Reference!$A$3:$C$20, 2,FALSE)*I9748</f>
        <v>2.5</v>
      </c>
      <c r="I9748" s="22">
        <v>1</v>
      </c>
      <c r="J9748" s="26" cm="1">
        <f t="array" ref="J9748">IFERROR(_xlfn.IFS(AND(C9748="Corporate", F9748="Technology"), 3%, C9748="Corporate", 1%),0%)</f>
        <v>0</v>
      </c>
      <c r="K9748" s="24">
        <f>VLOOKUP($G9748, Reference!$A$3:$C$20, 3,FALSE)*I9748</f>
        <v>2</v>
      </c>
      <c r="L9748" s="27">
        <f t="shared" si="304"/>
        <v>0.5</v>
      </c>
      <c r="M9748" s="27">
        <f t="shared" si="305"/>
        <v>0.5</v>
      </c>
    </row>
    <row r="9749" spans="1:13" x14ac:dyDescent="0.2">
      <c r="A9749">
        <v>8589</v>
      </c>
      <c r="B9749" s="4">
        <v>44142</v>
      </c>
      <c r="C9749" t="s">
        <v>39</v>
      </c>
      <c r="D9749" t="s">
        <v>58</v>
      </c>
      <c r="E9749" s="2" t="str">
        <f>VLOOKUP('SampleSuperstore - Main Data'!D9749,Reference!$A$26:$B$74,2,FALSE)</f>
        <v>Central</v>
      </c>
      <c r="F9749" s="22" t="s">
        <v>23</v>
      </c>
      <c r="G9749" s="22" t="s">
        <v>37</v>
      </c>
      <c r="H9749" s="24">
        <f>VLOOKUP($G9749, Reference!$A$3:$C$20, 2,FALSE)*I9749</f>
        <v>45</v>
      </c>
      <c r="I9749" s="22">
        <v>5</v>
      </c>
      <c r="J9749" s="26" cm="1">
        <f t="array" ref="J9749">IFERROR(_xlfn.IFS(AND(C9749="Corporate", F9749="Technology"), 3%, C9749="Corporate", 1%),0%)</f>
        <v>0</v>
      </c>
      <c r="K9749" s="24">
        <f>VLOOKUP($G9749, Reference!$A$3:$C$20, 3,FALSE)*I9749</f>
        <v>25</v>
      </c>
      <c r="L9749" s="27">
        <f t="shared" si="304"/>
        <v>20</v>
      </c>
      <c r="M9749" s="27">
        <f t="shared" si="305"/>
        <v>20</v>
      </c>
    </row>
    <row r="9750" spans="1:13" x14ac:dyDescent="0.2">
      <c r="A9750">
        <v>8610</v>
      </c>
      <c r="B9750" s="4">
        <v>44143</v>
      </c>
      <c r="C9750" t="s">
        <v>39</v>
      </c>
      <c r="D9750" t="s">
        <v>15</v>
      </c>
      <c r="E9750" s="2" t="str">
        <f>VLOOKUP('SampleSuperstore - Main Data'!D9750,Reference!$A$26:$B$74,2,FALSE)</f>
        <v>West</v>
      </c>
      <c r="F9750" s="22" t="s">
        <v>13</v>
      </c>
      <c r="G9750" s="22" t="s">
        <v>53</v>
      </c>
      <c r="H9750" s="24">
        <f>VLOOKUP($G9750, Reference!$A$3:$C$20, 2,FALSE)*I9750</f>
        <v>24</v>
      </c>
      <c r="I9750" s="22">
        <v>2</v>
      </c>
      <c r="J9750" s="26" cm="1">
        <f t="array" ref="J9750">IFERROR(_xlfn.IFS(AND(C9750="Corporate", F9750="Technology"), 3%, C9750="Corporate", 1%),0%)</f>
        <v>0</v>
      </c>
      <c r="K9750" s="24">
        <f>VLOOKUP($G9750, Reference!$A$3:$C$20, 3,FALSE)*I9750</f>
        <v>18</v>
      </c>
      <c r="L9750" s="27">
        <f t="shared" si="304"/>
        <v>6</v>
      </c>
      <c r="M9750" s="27">
        <f t="shared" si="305"/>
        <v>6</v>
      </c>
    </row>
    <row r="9751" spans="1:13" x14ac:dyDescent="0.2">
      <c r="A9751">
        <v>8611</v>
      </c>
      <c r="B9751" s="4">
        <v>44143</v>
      </c>
      <c r="C9751" t="s">
        <v>39</v>
      </c>
      <c r="D9751" t="s">
        <v>15</v>
      </c>
      <c r="E9751" s="2" t="str">
        <f>VLOOKUP('SampleSuperstore - Main Data'!D9751,Reference!$A$26:$B$74,2,FALSE)</f>
        <v>West</v>
      </c>
      <c r="F9751" s="22" t="s">
        <v>23</v>
      </c>
      <c r="G9751" s="22" t="s">
        <v>37</v>
      </c>
      <c r="H9751" s="24">
        <f>VLOOKUP($G9751, Reference!$A$3:$C$20, 2,FALSE)*I9751</f>
        <v>27</v>
      </c>
      <c r="I9751" s="22">
        <v>3</v>
      </c>
      <c r="J9751" s="26" cm="1">
        <f t="array" ref="J9751">IFERROR(_xlfn.IFS(AND(C9751="Corporate", F9751="Technology"), 3%, C9751="Corporate", 1%),0%)</f>
        <v>0</v>
      </c>
      <c r="K9751" s="24">
        <f>VLOOKUP($G9751, Reference!$A$3:$C$20, 3,FALSE)*I9751</f>
        <v>15</v>
      </c>
      <c r="L9751" s="27">
        <f t="shared" si="304"/>
        <v>12</v>
      </c>
      <c r="M9751" s="27">
        <f t="shared" si="305"/>
        <v>12</v>
      </c>
    </row>
    <row r="9752" spans="1:13" x14ac:dyDescent="0.2">
      <c r="A9752">
        <v>8612</v>
      </c>
      <c r="B9752" s="4">
        <v>44143</v>
      </c>
      <c r="C9752" t="s">
        <v>39</v>
      </c>
      <c r="D9752" t="s">
        <v>15</v>
      </c>
      <c r="E9752" s="2" t="str">
        <f>VLOOKUP('SampleSuperstore - Main Data'!D9752,Reference!$A$26:$B$74,2,FALSE)</f>
        <v>West</v>
      </c>
      <c r="F9752" s="22" t="s">
        <v>13</v>
      </c>
      <c r="G9752" s="22" t="s">
        <v>26</v>
      </c>
      <c r="H9752" s="24">
        <f>VLOOKUP($G9752, Reference!$A$3:$C$20, 2,FALSE)*I9752</f>
        <v>2.5</v>
      </c>
      <c r="I9752" s="22">
        <v>1</v>
      </c>
      <c r="J9752" s="26" cm="1">
        <f t="array" ref="J9752">IFERROR(_xlfn.IFS(AND(C9752="Corporate", F9752="Technology"), 3%, C9752="Corporate", 1%),0%)</f>
        <v>0</v>
      </c>
      <c r="K9752" s="24">
        <f>VLOOKUP($G9752, Reference!$A$3:$C$20, 3,FALSE)*I9752</f>
        <v>2</v>
      </c>
      <c r="L9752" s="27">
        <f t="shared" si="304"/>
        <v>0.5</v>
      </c>
      <c r="M9752" s="27">
        <f t="shared" si="305"/>
        <v>0.5</v>
      </c>
    </row>
    <row r="9753" spans="1:13" x14ac:dyDescent="0.2">
      <c r="A9753">
        <v>8613</v>
      </c>
      <c r="B9753" s="4">
        <v>44143</v>
      </c>
      <c r="C9753" t="s">
        <v>39</v>
      </c>
      <c r="D9753" t="s">
        <v>22</v>
      </c>
      <c r="E9753" s="2" t="str">
        <f>VLOOKUP('SampleSuperstore - Main Data'!D9753,Reference!$A$26:$B$74,2,FALSE)</f>
        <v>West</v>
      </c>
      <c r="F9753" s="22" t="s">
        <v>13</v>
      </c>
      <c r="G9753" s="22" t="s">
        <v>53</v>
      </c>
      <c r="H9753" s="24">
        <f>VLOOKUP($G9753, Reference!$A$3:$C$20, 2,FALSE)*I9753</f>
        <v>60</v>
      </c>
      <c r="I9753" s="22">
        <v>5</v>
      </c>
      <c r="J9753" s="26" cm="1">
        <f t="array" ref="J9753">IFERROR(_xlfn.IFS(AND(C9753="Corporate", F9753="Technology"), 3%, C9753="Corporate", 1%),0%)</f>
        <v>0</v>
      </c>
      <c r="K9753" s="24">
        <f>VLOOKUP($G9753, Reference!$A$3:$C$20, 3,FALSE)*I9753</f>
        <v>45</v>
      </c>
      <c r="L9753" s="27">
        <f t="shared" si="304"/>
        <v>15</v>
      </c>
      <c r="M9753" s="27">
        <f t="shared" si="305"/>
        <v>15</v>
      </c>
    </row>
    <row r="9754" spans="1:13" x14ac:dyDescent="0.2">
      <c r="A9754">
        <v>8631</v>
      </c>
      <c r="B9754" s="4">
        <v>44143</v>
      </c>
      <c r="C9754" t="s">
        <v>39</v>
      </c>
      <c r="D9754" t="s">
        <v>25</v>
      </c>
      <c r="E9754" s="2" t="str">
        <f>VLOOKUP('SampleSuperstore - Main Data'!D9754,Reference!$A$26:$B$74,2,FALSE)</f>
        <v>Central</v>
      </c>
      <c r="F9754" s="22" t="s">
        <v>23</v>
      </c>
      <c r="G9754" s="22" t="s">
        <v>37</v>
      </c>
      <c r="H9754" s="24">
        <f>VLOOKUP($G9754, Reference!$A$3:$C$20, 2,FALSE)*I9754</f>
        <v>36</v>
      </c>
      <c r="I9754" s="22">
        <v>4</v>
      </c>
      <c r="J9754" s="26" cm="1">
        <f t="array" ref="J9754">IFERROR(_xlfn.IFS(AND(C9754="Corporate", F9754="Technology"), 3%, C9754="Corporate", 1%),0%)</f>
        <v>0</v>
      </c>
      <c r="K9754" s="24">
        <f>VLOOKUP($G9754, Reference!$A$3:$C$20, 3,FALSE)*I9754</f>
        <v>20</v>
      </c>
      <c r="L9754" s="27">
        <f t="shared" si="304"/>
        <v>16</v>
      </c>
      <c r="M9754" s="27">
        <f t="shared" si="305"/>
        <v>16</v>
      </c>
    </row>
    <row r="9755" spans="1:13" x14ac:dyDescent="0.2">
      <c r="A9755">
        <v>8632</v>
      </c>
      <c r="B9755" s="4">
        <v>44144</v>
      </c>
      <c r="C9755" t="s">
        <v>39</v>
      </c>
      <c r="D9755" t="s">
        <v>40</v>
      </c>
      <c r="E9755" s="2" t="str">
        <f>VLOOKUP('SampleSuperstore - Main Data'!D9755,Reference!$A$26:$B$74,2,FALSE)</f>
        <v>East</v>
      </c>
      <c r="F9755" s="22" t="s">
        <v>23</v>
      </c>
      <c r="G9755" s="22" t="s">
        <v>37</v>
      </c>
      <c r="H9755" s="24">
        <f>VLOOKUP($G9755, Reference!$A$3:$C$20, 2,FALSE)*I9755</f>
        <v>54</v>
      </c>
      <c r="I9755" s="22">
        <v>6</v>
      </c>
      <c r="J9755" s="26" cm="1">
        <f t="array" ref="J9755">IFERROR(_xlfn.IFS(AND(C9755="Corporate", F9755="Technology"), 3%, C9755="Corporate", 1%),0%)</f>
        <v>0</v>
      </c>
      <c r="K9755" s="24">
        <f>VLOOKUP($G9755, Reference!$A$3:$C$20, 3,FALSE)*I9755</f>
        <v>30</v>
      </c>
      <c r="L9755" s="27">
        <f t="shared" si="304"/>
        <v>24</v>
      </c>
      <c r="M9755" s="27">
        <f t="shared" si="305"/>
        <v>24</v>
      </c>
    </row>
    <row r="9756" spans="1:13" x14ac:dyDescent="0.2">
      <c r="A9756">
        <v>8633</v>
      </c>
      <c r="B9756" s="4">
        <v>44144</v>
      </c>
      <c r="C9756" t="s">
        <v>39</v>
      </c>
      <c r="D9756" t="s">
        <v>15</v>
      </c>
      <c r="E9756" s="2" t="str">
        <f>VLOOKUP('SampleSuperstore - Main Data'!D9756,Reference!$A$26:$B$74,2,FALSE)</f>
        <v>West</v>
      </c>
      <c r="F9756" s="22" t="s">
        <v>13</v>
      </c>
      <c r="G9756" s="22" t="s">
        <v>14</v>
      </c>
      <c r="H9756" s="24">
        <f>VLOOKUP($G9756, Reference!$A$3:$C$20, 2,FALSE)*I9756</f>
        <v>135</v>
      </c>
      <c r="I9756" s="22">
        <v>3</v>
      </c>
      <c r="J9756" s="26" cm="1">
        <f t="array" ref="J9756">IFERROR(_xlfn.IFS(AND(C9756="Corporate", F9756="Technology"), 3%, C9756="Corporate", 1%),0%)</f>
        <v>0</v>
      </c>
      <c r="K9756" s="24">
        <f>VLOOKUP($G9756, Reference!$A$3:$C$20, 3,FALSE)*I9756</f>
        <v>105</v>
      </c>
      <c r="L9756" s="27">
        <f t="shared" si="304"/>
        <v>30</v>
      </c>
      <c r="M9756" s="27">
        <f t="shared" si="305"/>
        <v>30</v>
      </c>
    </row>
    <row r="9757" spans="1:13" x14ac:dyDescent="0.2">
      <c r="A9757">
        <v>8634</v>
      </c>
      <c r="B9757" s="4">
        <v>44144</v>
      </c>
      <c r="C9757" t="s">
        <v>39</v>
      </c>
      <c r="D9757" t="s">
        <v>15</v>
      </c>
      <c r="E9757" s="2" t="str">
        <f>VLOOKUP('SampleSuperstore - Main Data'!D9757,Reference!$A$26:$B$74,2,FALSE)</f>
        <v>West</v>
      </c>
      <c r="F9757" s="22" t="s">
        <v>13</v>
      </c>
      <c r="G9757" s="22" t="s">
        <v>35</v>
      </c>
      <c r="H9757" s="24">
        <f>VLOOKUP($G9757, Reference!$A$3:$C$20, 2,FALSE)*I9757</f>
        <v>24</v>
      </c>
      <c r="I9757" s="22">
        <v>1</v>
      </c>
      <c r="J9757" s="26" cm="1">
        <f t="array" ref="J9757">IFERROR(_xlfn.IFS(AND(C9757="Corporate", F9757="Technology"), 3%, C9757="Corporate", 1%),0%)</f>
        <v>0</v>
      </c>
      <c r="K9757" s="24">
        <f>VLOOKUP($G9757, Reference!$A$3:$C$20, 3,FALSE)*I9757</f>
        <v>19</v>
      </c>
      <c r="L9757" s="27">
        <f t="shared" si="304"/>
        <v>5</v>
      </c>
      <c r="M9757" s="27">
        <f t="shared" si="305"/>
        <v>5</v>
      </c>
    </row>
    <row r="9758" spans="1:13" x14ac:dyDescent="0.2">
      <c r="A9758">
        <v>8635</v>
      </c>
      <c r="B9758" s="4">
        <v>44144</v>
      </c>
      <c r="C9758" t="s">
        <v>39</v>
      </c>
      <c r="D9758" t="s">
        <v>25</v>
      </c>
      <c r="E9758" s="2" t="str">
        <f>VLOOKUP('SampleSuperstore - Main Data'!D9758,Reference!$A$26:$B$74,2,FALSE)</f>
        <v>Central</v>
      </c>
      <c r="F9758" s="22" t="s">
        <v>13</v>
      </c>
      <c r="G9758" s="22" t="s">
        <v>26</v>
      </c>
      <c r="H9758" s="24">
        <f>VLOOKUP($G9758, Reference!$A$3:$C$20, 2,FALSE)*I9758</f>
        <v>12.5</v>
      </c>
      <c r="I9758" s="22">
        <v>5</v>
      </c>
      <c r="J9758" s="26" cm="1">
        <f t="array" ref="J9758">IFERROR(_xlfn.IFS(AND(C9758="Corporate", F9758="Technology"), 3%, C9758="Corporate", 1%),0%)</f>
        <v>0</v>
      </c>
      <c r="K9758" s="24">
        <f>VLOOKUP($G9758, Reference!$A$3:$C$20, 3,FALSE)*I9758</f>
        <v>10</v>
      </c>
      <c r="L9758" s="27">
        <f t="shared" si="304"/>
        <v>2.5</v>
      </c>
      <c r="M9758" s="27">
        <f t="shared" si="305"/>
        <v>2.5</v>
      </c>
    </row>
    <row r="9759" spans="1:13" x14ac:dyDescent="0.2">
      <c r="A9759">
        <v>8636</v>
      </c>
      <c r="B9759" s="4">
        <v>44144</v>
      </c>
      <c r="C9759" t="s">
        <v>39</v>
      </c>
      <c r="D9759" t="s">
        <v>15</v>
      </c>
      <c r="E9759" s="2" t="str">
        <f>VLOOKUP('SampleSuperstore - Main Data'!D9759,Reference!$A$26:$B$74,2,FALSE)</f>
        <v>West</v>
      </c>
      <c r="F9759" s="22" t="s">
        <v>29</v>
      </c>
      <c r="G9759" s="22" t="s">
        <v>50</v>
      </c>
      <c r="H9759" s="24">
        <f>VLOOKUP($G9759, Reference!$A$3:$C$20, 2,FALSE)*I9759</f>
        <v>398</v>
      </c>
      <c r="I9759" s="22">
        <v>2</v>
      </c>
      <c r="J9759" s="26" cm="1">
        <f t="array" ref="J9759">IFERROR(_xlfn.IFS(AND(C9759="Corporate", F9759="Technology"), 3%, C9759="Corporate", 1%),0%)</f>
        <v>0</v>
      </c>
      <c r="K9759" s="24">
        <f>VLOOKUP($G9759, Reference!$A$3:$C$20, 3,FALSE)*I9759</f>
        <v>330</v>
      </c>
      <c r="L9759" s="27">
        <f t="shared" si="304"/>
        <v>68</v>
      </c>
      <c r="M9759" s="27">
        <f t="shared" si="305"/>
        <v>68</v>
      </c>
    </row>
    <row r="9760" spans="1:13" x14ac:dyDescent="0.2">
      <c r="A9760">
        <v>8651</v>
      </c>
      <c r="B9760" s="4">
        <v>44145</v>
      </c>
      <c r="C9760" t="s">
        <v>39</v>
      </c>
      <c r="D9760" t="s">
        <v>44</v>
      </c>
      <c r="E9760" s="2" t="str">
        <f>VLOOKUP('SampleSuperstore - Main Data'!D9760,Reference!$A$26:$B$74,2,FALSE)</f>
        <v>South</v>
      </c>
      <c r="F9760" s="22" t="s">
        <v>29</v>
      </c>
      <c r="G9760" s="22" t="s">
        <v>33</v>
      </c>
      <c r="H9760" s="24">
        <f>VLOOKUP($G9760, Reference!$A$3:$C$20, 2,FALSE)*I9760</f>
        <v>35</v>
      </c>
      <c r="I9760" s="22">
        <v>7</v>
      </c>
      <c r="J9760" s="26" cm="1">
        <f t="array" ref="J9760">IFERROR(_xlfn.IFS(AND(C9760="Corporate", F9760="Technology"), 3%, C9760="Corporate", 1%),0%)</f>
        <v>0</v>
      </c>
      <c r="K9760" s="24">
        <f>VLOOKUP($G9760, Reference!$A$3:$C$20, 3,FALSE)*I9760</f>
        <v>17.5</v>
      </c>
      <c r="L9760" s="27">
        <f t="shared" si="304"/>
        <v>17.5</v>
      </c>
      <c r="M9760" s="27">
        <f t="shared" si="305"/>
        <v>17.5</v>
      </c>
    </row>
    <row r="9761" spans="1:13" x14ac:dyDescent="0.2">
      <c r="A9761">
        <v>8652</v>
      </c>
      <c r="B9761" s="4">
        <v>44145</v>
      </c>
      <c r="C9761" t="s">
        <v>39</v>
      </c>
      <c r="D9761" t="s">
        <v>76</v>
      </c>
      <c r="E9761" s="2" t="str">
        <f>VLOOKUP('SampleSuperstore - Main Data'!D9761,Reference!$A$26:$B$74,2,FALSE)</f>
        <v>Central</v>
      </c>
      <c r="F9761" s="22" t="s">
        <v>29</v>
      </c>
      <c r="G9761" s="22" t="s">
        <v>50</v>
      </c>
      <c r="H9761" s="24">
        <f>VLOOKUP($G9761, Reference!$A$3:$C$20, 2,FALSE)*I9761</f>
        <v>398</v>
      </c>
      <c r="I9761" s="22">
        <v>2</v>
      </c>
      <c r="J9761" s="26" cm="1">
        <f t="array" ref="J9761">IFERROR(_xlfn.IFS(AND(C9761="Corporate", F9761="Technology"), 3%, C9761="Corporate", 1%),0%)</f>
        <v>0</v>
      </c>
      <c r="K9761" s="24">
        <f>VLOOKUP($G9761, Reference!$A$3:$C$20, 3,FALSE)*I9761</f>
        <v>330</v>
      </c>
      <c r="L9761" s="27">
        <f t="shared" si="304"/>
        <v>68</v>
      </c>
      <c r="M9761" s="27">
        <f t="shared" si="305"/>
        <v>68</v>
      </c>
    </row>
    <row r="9762" spans="1:13" x14ac:dyDescent="0.2">
      <c r="A9762">
        <v>8653</v>
      </c>
      <c r="B9762" s="4">
        <v>44145</v>
      </c>
      <c r="C9762" t="s">
        <v>39</v>
      </c>
      <c r="D9762" t="s">
        <v>25</v>
      </c>
      <c r="E9762" s="2" t="str">
        <f>VLOOKUP('SampleSuperstore - Main Data'!D9762,Reference!$A$26:$B$74,2,FALSE)</f>
        <v>Central</v>
      </c>
      <c r="F9762" s="22" t="s">
        <v>13</v>
      </c>
      <c r="G9762" s="22" t="s">
        <v>14</v>
      </c>
      <c r="H9762" s="24">
        <f>VLOOKUP($G9762, Reference!$A$3:$C$20, 2,FALSE)*I9762</f>
        <v>225</v>
      </c>
      <c r="I9762" s="22">
        <v>5</v>
      </c>
      <c r="J9762" s="26" cm="1">
        <f t="array" ref="J9762">IFERROR(_xlfn.IFS(AND(C9762="Corporate", F9762="Technology"), 3%, C9762="Corporate", 1%),0%)</f>
        <v>0</v>
      </c>
      <c r="K9762" s="24">
        <f>VLOOKUP($G9762, Reference!$A$3:$C$20, 3,FALSE)*I9762</f>
        <v>175</v>
      </c>
      <c r="L9762" s="27">
        <f t="shared" si="304"/>
        <v>50</v>
      </c>
      <c r="M9762" s="27">
        <f t="shared" si="305"/>
        <v>50</v>
      </c>
    </row>
    <row r="9763" spans="1:13" x14ac:dyDescent="0.2">
      <c r="A9763">
        <v>8667</v>
      </c>
      <c r="B9763" s="4">
        <v>44145</v>
      </c>
      <c r="C9763" t="s">
        <v>39</v>
      </c>
      <c r="D9763" t="s">
        <v>40</v>
      </c>
      <c r="E9763" s="2" t="str">
        <f>VLOOKUP('SampleSuperstore - Main Data'!D9763,Reference!$A$26:$B$74,2,FALSE)</f>
        <v>East</v>
      </c>
      <c r="F9763" s="22" t="s">
        <v>23</v>
      </c>
      <c r="G9763" s="22" t="s">
        <v>24</v>
      </c>
      <c r="H9763" s="24">
        <f>VLOOKUP($G9763, Reference!$A$3:$C$20, 2,FALSE)*I9763</f>
        <v>693</v>
      </c>
      <c r="I9763" s="22">
        <v>7</v>
      </c>
      <c r="J9763" s="26" cm="1">
        <f t="array" ref="J9763">IFERROR(_xlfn.IFS(AND(C9763="Corporate", F9763="Technology"), 3%, C9763="Corporate", 1%),0%)</f>
        <v>0</v>
      </c>
      <c r="K9763" s="24">
        <f>VLOOKUP($G9763, Reference!$A$3:$C$20, 3,FALSE)*I9763</f>
        <v>553</v>
      </c>
      <c r="L9763" s="27">
        <f t="shared" si="304"/>
        <v>140</v>
      </c>
      <c r="M9763" s="27">
        <f t="shared" si="305"/>
        <v>140</v>
      </c>
    </row>
    <row r="9764" spans="1:13" x14ac:dyDescent="0.2">
      <c r="A9764">
        <v>8668</v>
      </c>
      <c r="B9764" s="4">
        <v>44146</v>
      </c>
      <c r="C9764" t="s">
        <v>39</v>
      </c>
      <c r="D9764" t="s">
        <v>40</v>
      </c>
      <c r="E9764" s="2" t="str">
        <f>VLOOKUP('SampleSuperstore - Main Data'!D9764,Reference!$A$26:$B$74,2,FALSE)</f>
        <v>East</v>
      </c>
      <c r="F9764" s="22" t="s">
        <v>13</v>
      </c>
      <c r="G9764" s="22" t="s">
        <v>20</v>
      </c>
      <c r="H9764" s="24">
        <f>VLOOKUP($G9764, Reference!$A$3:$C$20, 2,FALSE)*I9764</f>
        <v>34</v>
      </c>
      <c r="I9764" s="22">
        <v>2</v>
      </c>
      <c r="J9764" s="26" cm="1">
        <f t="array" ref="J9764">IFERROR(_xlfn.IFS(AND(C9764="Corporate", F9764="Technology"), 3%, C9764="Corporate", 1%),0%)</f>
        <v>0</v>
      </c>
      <c r="K9764" s="24">
        <f>VLOOKUP($G9764, Reference!$A$3:$C$20, 3,FALSE)*I9764</f>
        <v>20</v>
      </c>
      <c r="L9764" s="27">
        <f t="shared" si="304"/>
        <v>14</v>
      </c>
      <c r="M9764" s="27">
        <f t="shared" si="305"/>
        <v>14</v>
      </c>
    </row>
    <row r="9765" spans="1:13" x14ac:dyDescent="0.2">
      <c r="A9765">
        <v>8669</v>
      </c>
      <c r="B9765" s="4">
        <v>44146</v>
      </c>
      <c r="C9765" t="s">
        <v>39</v>
      </c>
      <c r="D9765" t="s">
        <v>72</v>
      </c>
      <c r="E9765" s="2" t="str">
        <f>VLOOKUP('SampleSuperstore - Main Data'!D9765,Reference!$A$26:$B$74,2,FALSE)</f>
        <v>South</v>
      </c>
      <c r="F9765" s="22" t="s">
        <v>13</v>
      </c>
      <c r="G9765" s="22" t="s">
        <v>20</v>
      </c>
      <c r="H9765" s="24">
        <f>VLOOKUP($G9765, Reference!$A$3:$C$20, 2,FALSE)*I9765</f>
        <v>51</v>
      </c>
      <c r="I9765" s="22">
        <v>3</v>
      </c>
      <c r="J9765" s="26" cm="1">
        <f t="array" ref="J9765">IFERROR(_xlfn.IFS(AND(C9765="Corporate", F9765="Technology"), 3%, C9765="Corporate", 1%),0%)</f>
        <v>0</v>
      </c>
      <c r="K9765" s="24">
        <f>VLOOKUP($G9765, Reference!$A$3:$C$20, 3,FALSE)*I9765</f>
        <v>30</v>
      </c>
      <c r="L9765" s="27">
        <f t="shared" si="304"/>
        <v>21</v>
      </c>
      <c r="M9765" s="27">
        <f t="shared" si="305"/>
        <v>21</v>
      </c>
    </row>
    <row r="9766" spans="1:13" x14ac:dyDescent="0.2">
      <c r="A9766">
        <v>8670</v>
      </c>
      <c r="B9766" s="4">
        <v>44146</v>
      </c>
      <c r="C9766" t="s">
        <v>39</v>
      </c>
      <c r="D9766" t="s">
        <v>46</v>
      </c>
      <c r="E9766" s="2" t="str">
        <f>VLOOKUP('SampleSuperstore - Main Data'!D9766,Reference!$A$26:$B$74,2,FALSE)</f>
        <v>Central</v>
      </c>
      <c r="F9766" s="22" t="s">
        <v>13</v>
      </c>
      <c r="G9766" s="22" t="s">
        <v>26</v>
      </c>
      <c r="H9766" s="24">
        <f>VLOOKUP($G9766, Reference!$A$3:$C$20, 2,FALSE)*I9766</f>
        <v>17.5</v>
      </c>
      <c r="I9766" s="22">
        <v>7</v>
      </c>
      <c r="J9766" s="26" cm="1">
        <f t="array" ref="J9766">IFERROR(_xlfn.IFS(AND(C9766="Corporate", F9766="Technology"), 3%, C9766="Corporate", 1%),0%)</f>
        <v>0</v>
      </c>
      <c r="K9766" s="24">
        <f>VLOOKUP($G9766, Reference!$A$3:$C$20, 3,FALSE)*I9766</f>
        <v>14</v>
      </c>
      <c r="L9766" s="27">
        <f t="shared" si="304"/>
        <v>3.5</v>
      </c>
      <c r="M9766" s="27">
        <f t="shared" si="305"/>
        <v>3.5</v>
      </c>
    </row>
    <row r="9767" spans="1:13" x14ac:dyDescent="0.2">
      <c r="A9767">
        <v>8671</v>
      </c>
      <c r="B9767" s="4">
        <v>44146</v>
      </c>
      <c r="C9767" t="s">
        <v>39</v>
      </c>
      <c r="D9767" t="s">
        <v>42</v>
      </c>
      <c r="E9767" s="2" t="str">
        <f>VLOOKUP('SampleSuperstore - Main Data'!D9767,Reference!$A$26:$B$74,2,FALSE)</f>
        <v>East</v>
      </c>
      <c r="F9767" s="22" t="s">
        <v>23</v>
      </c>
      <c r="G9767" s="22" t="s">
        <v>24</v>
      </c>
      <c r="H9767" s="24">
        <f>VLOOKUP($G9767, Reference!$A$3:$C$20, 2,FALSE)*I9767</f>
        <v>99</v>
      </c>
      <c r="I9767" s="22">
        <v>1</v>
      </c>
      <c r="J9767" s="26" cm="1">
        <f t="array" ref="J9767">IFERROR(_xlfn.IFS(AND(C9767="Corporate", F9767="Technology"), 3%, C9767="Corporate", 1%),0%)</f>
        <v>0</v>
      </c>
      <c r="K9767" s="24">
        <f>VLOOKUP($G9767, Reference!$A$3:$C$20, 3,FALSE)*I9767</f>
        <v>79</v>
      </c>
      <c r="L9767" s="27">
        <f t="shared" si="304"/>
        <v>20</v>
      </c>
      <c r="M9767" s="27">
        <f t="shared" si="305"/>
        <v>20</v>
      </c>
    </row>
    <row r="9768" spans="1:13" x14ac:dyDescent="0.2">
      <c r="A9768">
        <v>8672</v>
      </c>
      <c r="B9768" s="4">
        <v>44146</v>
      </c>
      <c r="C9768" t="s">
        <v>39</v>
      </c>
      <c r="D9768" t="s">
        <v>52</v>
      </c>
      <c r="E9768" s="2" t="str">
        <f>VLOOKUP('SampleSuperstore - Main Data'!D9768,Reference!$A$26:$B$74,2,FALSE)</f>
        <v>East</v>
      </c>
      <c r="F9768" s="22" t="s">
        <v>29</v>
      </c>
      <c r="G9768" s="22" t="s">
        <v>33</v>
      </c>
      <c r="H9768" s="24">
        <f>VLOOKUP($G9768, Reference!$A$3:$C$20, 2,FALSE)*I9768</f>
        <v>15</v>
      </c>
      <c r="I9768" s="22">
        <v>3</v>
      </c>
      <c r="J9768" s="26" cm="1">
        <f t="array" ref="J9768">IFERROR(_xlfn.IFS(AND(C9768="Corporate", F9768="Technology"), 3%, C9768="Corporate", 1%),0%)</f>
        <v>0</v>
      </c>
      <c r="K9768" s="24">
        <f>VLOOKUP($G9768, Reference!$A$3:$C$20, 3,FALSE)*I9768</f>
        <v>7.5</v>
      </c>
      <c r="L9768" s="27">
        <f t="shared" si="304"/>
        <v>7.5</v>
      </c>
      <c r="M9768" s="27">
        <f t="shared" si="305"/>
        <v>7.5</v>
      </c>
    </row>
    <row r="9769" spans="1:13" x14ac:dyDescent="0.2">
      <c r="A9769">
        <v>8673</v>
      </c>
      <c r="B9769" s="4">
        <v>44146</v>
      </c>
      <c r="C9769" t="s">
        <v>39</v>
      </c>
      <c r="D9769" t="s">
        <v>21</v>
      </c>
      <c r="E9769" s="2" t="str">
        <f>VLOOKUP('SampleSuperstore - Main Data'!D9769,Reference!$A$26:$B$74,2,FALSE)</f>
        <v>West</v>
      </c>
      <c r="F9769" s="22" t="s">
        <v>23</v>
      </c>
      <c r="G9769" s="22" t="s">
        <v>37</v>
      </c>
      <c r="H9769" s="24">
        <f>VLOOKUP($G9769, Reference!$A$3:$C$20, 2,FALSE)*I9769</f>
        <v>99</v>
      </c>
      <c r="I9769" s="22">
        <v>11</v>
      </c>
      <c r="J9769" s="26" cm="1">
        <f t="array" ref="J9769">IFERROR(_xlfn.IFS(AND(C9769="Corporate", F9769="Technology"), 3%, C9769="Corporate", 1%),0%)</f>
        <v>0</v>
      </c>
      <c r="K9769" s="24">
        <f>VLOOKUP($G9769, Reference!$A$3:$C$20, 3,FALSE)*I9769</f>
        <v>55</v>
      </c>
      <c r="L9769" s="27">
        <f t="shared" si="304"/>
        <v>44</v>
      </c>
      <c r="M9769" s="27">
        <f t="shared" si="305"/>
        <v>44</v>
      </c>
    </row>
    <row r="9770" spans="1:13" x14ac:dyDescent="0.2">
      <c r="A9770">
        <v>8674</v>
      </c>
      <c r="B9770" s="4">
        <v>44146</v>
      </c>
      <c r="C9770" t="s">
        <v>39</v>
      </c>
      <c r="D9770" t="s">
        <v>78</v>
      </c>
      <c r="E9770" s="2" t="str">
        <f>VLOOKUP('SampleSuperstore - Main Data'!D9770,Reference!$A$26:$B$74,2,FALSE)</f>
        <v>East</v>
      </c>
      <c r="F9770" s="22" t="s">
        <v>13</v>
      </c>
      <c r="G9770" s="22" t="s">
        <v>26</v>
      </c>
      <c r="H9770" s="24">
        <f>VLOOKUP($G9770, Reference!$A$3:$C$20, 2,FALSE)*I9770</f>
        <v>5</v>
      </c>
      <c r="I9770" s="22">
        <v>2</v>
      </c>
      <c r="J9770" s="26" cm="1">
        <f t="array" ref="J9770">IFERROR(_xlfn.IFS(AND(C9770="Corporate", F9770="Technology"), 3%, C9770="Corporate", 1%),0%)</f>
        <v>0</v>
      </c>
      <c r="K9770" s="24">
        <f>VLOOKUP($G9770, Reference!$A$3:$C$20, 3,FALSE)*I9770</f>
        <v>4</v>
      </c>
      <c r="L9770" s="27">
        <f t="shared" si="304"/>
        <v>1</v>
      </c>
      <c r="M9770" s="27">
        <f t="shared" si="305"/>
        <v>1</v>
      </c>
    </row>
    <row r="9771" spans="1:13" x14ac:dyDescent="0.2">
      <c r="A9771">
        <v>8675</v>
      </c>
      <c r="B9771" s="4">
        <v>44146</v>
      </c>
      <c r="C9771" t="s">
        <v>39</v>
      </c>
      <c r="D9771" t="s">
        <v>15</v>
      </c>
      <c r="E9771" s="2" t="str">
        <f>VLOOKUP('SampleSuperstore - Main Data'!D9771,Reference!$A$26:$B$74,2,FALSE)</f>
        <v>West</v>
      </c>
      <c r="F9771" s="22" t="s">
        <v>23</v>
      </c>
      <c r="G9771" s="22" t="s">
        <v>37</v>
      </c>
      <c r="H9771" s="24">
        <f>VLOOKUP($G9771, Reference!$A$3:$C$20, 2,FALSE)*I9771</f>
        <v>36</v>
      </c>
      <c r="I9771" s="22">
        <v>4</v>
      </c>
      <c r="J9771" s="26" cm="1">
        <f t="array" ref="J9771">IFERROR(_xlfn.IFS(AND(C9771="Corporate", F9771="Technology"), 3%, C9771="Corporate", 1%),0%)</f>
        <v>0</v>
      </c>
      <c r="K9771" s="24">
        <f>VLOOKUP($G9771, Reference!$A$3:$C$20, 3,FALSE)*I9771</f>
        <v>20</v>
      </c>
      <c r="L9771" s="27">
        <f t="shared" si="304"/>
        <v>16</v>
      </c>
      <c r="M9771" s="27">
        <f t="shared" si="305"/>
        <v>16</v>
      </c>
    </row>
    <row r="9772" spans="1:13" x14ac:dyDescent="0.2">
      <c r="A9772">
        <v>8676</v>
      </c>
      <c r="B9772" s="4">
        <v>44146</v>
      </c>
      <c r="C9772" t="s">
        <v>39</v>
      </c>
      <c r="D9772" t="s">
        <v>63</v>
      </c>
      <c r="E9772" s="2" t="str">
        <f>VLOOKUP('SampleSuperstore - Main Data'!D9772,Reference!$A$26:$B$74,2,FALSE)</f>
        <v>East</v>
      </c>
      <c r="F9772" s="22" t="s">
        <v>13</v>
      </c>
      <c r="G9772" s="22" t="s">
        <v>14</v>
      </c>
      <c r="H9772" s="24">
        <f>VLOOKUP($G9772, Reference!$A$3:$C$20, 2,FALSE)*I9772</f>
        <v>225</v>
      </c>
      <c r="I9772" s="22">
        <v>5</v>
      </c>
      <c r="J9772" s="26" cm="1">
        <f t="array" ref="J9772">IFERROR(_xlfn.IFS(AND(C9772="Corporate", F9772="Technology"), 3%, C9772="Corporate", 1%),0%)</f>
        <v>0</v>
      </c>
      <c r="K9772" s="24">
        <f>VLOOKUP($G9772, Reference!$A$3:$C$20, 3,FALSE)*I9772</f>
        <v>175</v>
      </c>
      <c r="L9772" s="27">
        <f t="shared" si="304"/>
        <v>50</v>
      </c>
      <c r="M9772" s="27">
        <f t="shared" si="305"/>
        <v>50</v>
      </c>
    </row>
    <row r="9773" spans="1:13" x14ac:dyDescent="0.2">
      <c r="A9773">
        <v>8692</v>
      </c>
      <c r="B9773" s="4">
        <v>44147</v>
      </c>
      <c r="C9773" t="s">
        <v>39</v>
      </c>
      <c r="D9773" t="s">
        <v>40</v>
      </c>
      <c r="E9773" s="2" t="str">
        <f>VLOOKUP('SampleSuperstore - Main Data'!D9773,Reference!$A$26:$B$74,2,FALSE)</f>
        <v>East</v>
      </c>
      <c r="F9773" s="22" t="s">
        <v>29</v>
      </c>
      <c r="G9773" s="22" t="s">
        <v>33</v>
      </c>
      <c r="H9773" s="24">
        <f>VLOOKUP($G9773, Reference!$A$3:$C$20, 2,FALSE)*I9773</f>
        <v>10</v>
      </c>
      <c r="I9773" s="22">
        <v>2</v>
      </c>
      <c r="J9773" s="26" cm="1">
        <f t="array" ref="J9773">IFERROR(_xlfn.IFS(AND(C9773="Corporate", F9773="Technology"), 3%, C9773="Corporate", 1%),0%)</f>
        <v>0</v>
      </c>
      <c r="K9773" s="24">
        <f>VLOOKUP($G9773, Reference!$A$3:$C$20, 3,FALSE)*I9773</f>
        <v>5</v>
      </c>
      <c r="L9773" s="27">
        <f t="shared" si="304"/>
        <v>5</v>
      </c>
      <c r="M9773" s="27">
        <f t="shared" si="305"/>
        <v>5</v>
      </c>
    </row>
    <row r="9774" spans="1:13" x14ac:dyDescent="0.2">
      <c r="A9774">
        <v>8693</v>
      </c>
      <c r="B9774" s="4">
        <v>44147</v>
      </c>
      <c r="C9774" t="s">
        <v>39</v>
      </c>
      <c r="D9774" t="s">
        <v>58</v>
      </c>
      <c r="E9774" s="2" t="str">
        <f>VLOOKUP('SampleSuperstore - Main Data'!D9774,Reference!$A$26:$B$74,2,FALSE)</f>
        <v>Central</v>
      </c>
      <c r="F9774" s="22" t="s">
        <v>23</v>
      </c>
      <c r="G9774" s="22" t="s">
        <v>37</v>
      </c>
      <c r="H9774" s="24">
        <f>VLOOKUP($G9774, Reference!$A$3:$C$20, 2,FALSE)*I9774</f>
        <v>54</v>
      </c>
      <c r="I9774" s="22">
        <v>6</v>
      </c>
      <c r="J9774" s="26" cm="1">
        <f t="array" ref="J9774">IFERROR(_xlfn.IFS(AND(C9774="Corporate", F9774="Technology"), 3%, C9774="Corporate", 1%),0%)</f>
        <v>0</v>
      </c>
      <c r="K9774" s="24">
        <f>VLOOKUP($G9774, Reference!$A$3:$C$20, 3,FALSE)*I9774</f>
        <v>30</v>
      </c>
      <c r="L9774" s="27">
        <f t="shared" si="304"/>
        <v>24</v>
      </c>
      <c r="M9774" s="27">
        <f t="shared" si="305"/>
        <v>24</v>
      </c>
    </row>
    <row r="9775" spans="1:13" x14ac:dyDescent="0.2">
      <c r="A9775">
        <v>8694</v>
      </c>
      <c r="B9775" s="4">
        <v>44147</v>
      </c>
      <c r="C9775" t="s">
        <v>39</v>
      </c>
      <c r="D9775" t="s">
        <v>25</v>
      </c>
      <c r="E9775" s="2" t="str">
        <f>VLOOKUP('SampleSuperstore - Main Data'!D9775,Reference!$A$26:$B$74,2,FALSE)</f>
        <v>Central</v>
      </c>
      <c r="F9775" s="22" t="s">
        <v>23</v>
      </c>
      <c r="G9775" s="22" t="s">
        <v>37</v>
      </c>
      <c r="H9775" s="24">
        <f>VLOOKUP($G9775, Reference!$A$3:$C$20, 2,FALSE)*I9775</f>
        <v>27</v>
      </c>
      <c r="I9775" s="22">
        <v>3</v>
      </c>
      <c r="J9775" s="26" cm="1">
        <f t="array" ref="J9775">IFERROR(_xlfn.IFS(AND(C9775="Corporate", F9775="Technology"), 3%, C9775="Corporate", 1%),0%)</f>
        <v>0</v>
      </c>
      <c r="K9775" s="24">
        <f>VLOOKUP($G9775, Reference!$A$3:$C$20, 3,FALSE)*I9775</f>
        <v>15</v>
      </c>
      <c r="L9775" s="27">
        <f t="shared" si="304"/>
        <v>12</v>
      </c>
      <c r="M9775" s="27">
        <f t="shared" si="305"/>
        <v>12</v>
      </c>
    </row>
    <row r="9776" spans="1:13" x14ac:dyDescent="0.2">
      <c r="A9776">
        <v>8695</v>
      </c>
      <c r="B9776" s="4">
        <v>44147</v>
      </c>
      <c r="C9776" t="s">
        <v>39</v>
      </c>
      <c r="D9776" t="s">
        <v>19</v>
      </c>
      <c r="E9776" s="2" t="str">
        <f>VLOOKUP('SampleSuperstore - Main Data'!D9776,Reference!$A$26:$B$74,2,FALSE)</f>
        <v>East</v>
      </c>
      <c r="F9776" s="22" t="s">
        <v>29</v>
      </c>
      <c r="G9776" s="22" t="s">
        <v>50</v>
      </c>
      <c r="H9776" s="24">
        <f>VLOOKUP($G9776, Reference!$A$3:$C$20, 2,FALSE)*I9776</f>
        <v>597</v>
      </c>
      <c r="I9776" s="22">
        <v>3</v>
      </c>
      <c r="J9776" s="26" cm="1">
        <f t="array" ref="J9776">IFERROR(_xlfn.IFS(AND(C9776="Corporate", F9776="Technology"), 3%, C9776="Corporate", 1%),0%)</f>
        <v>0</v>
      </c>
      <c r="K9776" s="24">
        <f>VLOOKUP($G9776, Reference!$A$3:$C$20, 3,FALSE)*I9776</f>
        <v>495</v>
      </c>
      <c r="L9776" s="27">
        <f t="shared" si="304"/>
        <v>102</v>
      </c>
      <c r="M9776" s="27">
        <f t="shared" si="305"/>
        <v>102</v>
      </c>
    </row>
    <row r="9777" spans="1:13" x14ac:dyDescent="0.2">
      <c r="A9777">
        <v>8696</v>
      </c>
      <c r="B9777" s="4">
        <v>44147</v>
      </c>
      <c r="C9777" t="s">
        <v>39</v>
      </c>
      <c r="D9777" t="s">
        <v>15</v>
      </c>
      <c r="E9777" s="2" t="str">
        <f>VLOOKUP('SampleSuperstore - Main Data'!D9777,Reference!$A$26:$B$74,2,FALSE)</f>
        <v>West</v>
      </c>
      <c r="F9777" s="22" t="s">
        <v>29</v>
      </c>
      <c r="G9777" s="22" t="s">
        <v>50</v>
      </c>
      <c r="H9777" s="24">
        <f>VLOOKUP($G9777, Reference!$A$3:$C$20, 2,FALSE)*I9777</f>
        <v>1592</v>
      </c>
      <c r="I9777" s="22">
        <v>8</v>
      </c>
      <c r="J9777" s="26" cm="1">
        <f t="array" ref="J9777">IFERROR(_xlfn.IFS(AND(C9777="Corporate", F9777="Technology"), 3%, C9777="Corporate", 1%),0%)</f>
        <v>0</v>
      </c>
      <c r="K9777" s="24">
        <f>VLOOKUP($G9777, Reference!$A$3:$C$20, 3,FALSE)*I9777</f>
        <v>1320</v>
      </c>
      <c r="L9777" s="27">
        <f t="shared" si="304"/>
        <v>272</v>
      </c>
      <c r="M9777" s="27">
        <f t="shared" si="305"/>
        <v>272</v>
      </c>
    </row>
    <row r="9778" spans="1:13" x14ac:dyDescent="0.2">
      <c r="A9778">
        <v>8697</v>
      </c>
      <c r="B9778" s="4">
        <v>44147</v>
      </c>
      <c r="C9778" t="s">
        <v>39</v>
      </c>
      <c r="D9778" t="s">
        <v>34</v>
      </c>
      <c r="E9778" s="2" t="str">
        <f>VLOOKUP('SampleSuperstore - Main Data'!D9778,Reference!$A$26:$B$74,2,FALSE)</f>
        <v>South</v>
      </c>
      <c r="F9778" s="22" t="s">
        <v>29</v>
      </c>
      <c r="G9778" s="22" t="s">
        <v>33</v>
      </c>
      <c r="H9778" s="24">
        <f>VLOOKUP($G9778, Reference!$A$3:$C$20, 2,FALSE)*I9778</f>
        <v>30</v>
      </c>
      <c r="I9778" s="22">
        <v>6</v>
      </c>
      <c r="J9778" s="26" cm="1">
        <f t="array" ref="J9778">IFERROR(_xlfn.IFS(AND(C9778="Corporate", F9778="Technology"), 3%, C9778="Corporate", 1%),0%)</f>
        <v>0</v>
      </c>
      <c r="K9778" s="24">
        <f>VLOOKUP($G9778, Reference!$A$3:$C$20, 3,FALSE)*I9778</f>
        <v>15</v>
      </c>
      <c r="L9778" s="27">
        <f t="shared" si="304"/>
        <v>15</v>
      </c>
      <c r="M9778" s="27">
        <f t="shared" si="305"/>
        <v>15</v>
      </c>
    </row>
    <row r="9779" spans="1:13" x14ac:dyDescent="0.2">
      <c r="A9779">
        <v>8698</v>
      </c>
      <c r="B9779" s="4">
        <v>44147</v>
      </c>
      <c r="C9779" t="s">
        <v>39</v>
      </c>
      <c r="D9779" t="s">
        <v>48</v>
      </c>
      <c r="E9779" s="2" t="str">
        <f>VLOOKUP('SampleSuperstore - Main Data'!D9779,Reference!$A$26:$B$74,2,FALSE)</f>
        <v>South</v>
      </c>
      <c r="F9779" s="22" t="s">
        <v>13</v>
      </c>
      <c r="G9779" s="22" t="s">
        <v>41</v>
      </c>
      <c r="H9779" s="24">
        <f>VLOOKUP($G9779, Reference!$A$3:$C$20, 2,FALSE)*I9779</f>
        <v>18</v>
      </c>
      <c r="I9779" s="22">
        <v>6</v>
      </c>
      <c r="J9779" s="26" cm="1">
        <f t="array" ref="J9779">IFERROR(_xlfn.IFS(AND(C9779="Corporate", F9779="Technology"), 3%, C9779="Corporate", 1%),0%)</f>
        <v>0</v>
      </c>
      <c r="K9779" s="24">
        <f>VLOOKUP($G9779, Reference!$A$3:$C$20, 3,FALSE)*I9779</f>
        <v>12</v>
      </c>
      <c r="L9779" s="27">
        <f t="shared" si="304"/>
        <v>6</v>
      </c>
      <c r="M9779" s="27">
        <f t="shared" si="305"/>
        <v>6</v>
      </c>
    </row>
    <row r="9780" spans="1:13" x14ac:dyDescent="0.2">
      <c r="A9780">
        <v>8725</v>
      </c>
      <c r="B9780" s="4">
        <v>44148</v>
      </c>
      <c r="C9780" t="s">
        <v>39</v>
      </c>
      <c r="D9780" t="s">
        <v>67</v>
      </c>
      <c r="E9780" s="2" t="str">
        <f>VLOOKUP('SampleSuperstore - Main Data'!D9780,Reference!$A$26:$B$74,2,FALSE)</f>
        <v>West</v>
      </c>
      <c r="F9780" s="22" t="s">
        <v>23</v>
      </c>
      <c r="G9780" s="22" t="s">
        <v>37</v>
      </c>
      <c r="H9780" s="24">
        <f>VLOOKUP($G9780, Reference!$A$3:$C$20, 2,FALSE)*I9780</f>
        <v>54</v>
      </c>
      <c r="I9780" s="22">
        <v>6</v>
      </c>
      <c r="J9780" s="26" cm="1">
        <f t="array" ref="J9780">IFERROR(_xlfn.IFS(AND(C9780="Corporate", F9780="Technology"), 3%, C9780="Corporate", 1%),0%)</f>
        <v>0</v>
      </c>
      <c r="K9780" s="24">
        <f>VLOOKUP($G9780, Reference!$A$3:$C$20, 3,FALSE)*I9780</f>
        <v>30</v>
      </c>
      <c r="L9780" s="27">
        <f t="shared" si="304"/>
        <v>24</v>
      </c>
      <c r="M9780" s="27">
        <f t="shared" si="305"/>
        <v>24</v>
      </c>
    </row>
    <row r="9781" spans="1:13" x14ac:dyDescent="0.2">
      <c r="A9781">
        <v>8726</v>
      </c>
      <c r="B9781" s="4">
        <v>44148</v>
      </c>
      <c r="C9781" t="s">
        <v>39</v>
      </c>
      <c r="D9781" t="s">
        <v>25</v>
      </c>
      <c r="E9781" s="2" t="str">
        <f>VLOOKUP('SampleSuperstore - Main Data'!D9781,Reference!$A$26:$B$74,2,FALSE)</f>
        <v>Central</v>
      </c>
      <c r="F9781" s="22" t="s">
        <v>13</v>
      </c>
      <c r="G9781" s="22" t="s">
        <v>14</v>
      </c>
      <c r="H9781" s="24">
        <f>VLOOKUP($G9781, Reference!$A$3:$C$20, 2,FALSE)*I9781</f>
        <v>135</v>
      </c>
      <c r="I9781" s="22">
        <v>3</v>
      </c>
      <c r="J9781" s="26" cm="1">
        <f t="array" ref="J9781">IFERROR(_xlfn.IFS(AND(C9781="Corporate", F9781="Technology"), 3%, C9781="Corporate", 1%),0%)</f>
        <v>0</v>
      </c>
      <c r="K9781" s="24">
        <f>VLOOKUP($G9781, Reference!$A$3:$C$20, 3,FALSE)*I9781</f>
        <v>105</v>
      </c>
      <c r="L9781" s="27">
        <f t="shared" si="304"/>
        <v>30</v>
      </c>
      <c r="M9781" s="27">
        <f t="shared" si="305"/>
        <v>30</v>
      </c>
    </row>
    <row r="9782" spans="1:13" x14ac:dyDescent="0.2">
      <c r="A9782">
        <v>8727</v>
      </c>
      <c r="B9782" s="4">
        <v>44148</v>
      </c>
      <c r="C9782" t="s">
        <v>39</v>
      </c>
      <c r="D9782" t="s">
        <v>12</v>
      </c>
      <c r="E9782" s="2" t="str">
        <f>VLOOKUP('SampleSuperstore - Main Data'!D9782,Reference!$A$26:$B$74,2,FALSE)</f>
        <v>West</v>
      </c>
      <c r="F9782" s="22" t="s">
        <v>23</v>
      </c>
      <c r="G9782" s="22" t="s">
        <v>37</v>
      </c>
      <c r="H9782" s="24">
        <f>VLOOKUP($G9782, Reference!$A$3:$C$20, 2,FALSE)*I9782</f>
        <v>9</v>
      </c>
      <c r="I9782" s="22">
        <v>1</v>
      </c>
      <c r="J9782" s="26" cm="1">
        <f t="array" ref="J9782">IFERROR(_xlfn.IFS(AND(C9782="Corporate", F9782="Technology"), 3%, C9782="Corporate", 1%),0%)</f>
        <v>0</v>
      </c>
      <c r="K9782" s="24">
        <f>VLOOKUP($G9782, Reference!$A$3:$C$20, 3,FALSE)*I9782</f>
        <v>5</v>
      </c>
      <c r="L9782" s="27">
        <f t="shared" si="304"/>
        <v>4</v>
      </c>
      <c r="M9782" s="27">
        <f t="shared" si="305"/>
        <v>4</v>
      </c>
    </row>
    <row r="9783" spans="1:13" x14ac:dyDescent="0.2">
      <c r="A9783">
        <v>8728</v>
      </c>
      <c r="B9783" s="4">
        <v>44148</v>
      </c>
      <c r="C9783" t="s">
        <v>39</v>
      </c>
      <c r="D9783" t="s">
        <v>25</v>
      </c>
      <c r="E9783" s="2" t="str">
        <f>VLOOKUP('SampleSuperstore - Main Data'!D9783,Reference!$A$26:$B$74,2,FALSE)</f>
        <v>Central</v>
      </c>
      <c r="F9783" s="22" t="s">
        <v>29</v>
      </c>
      <c r="G9783" s="22" t="s">
        <v>33</v>
      </c>
      <c r="H9783" s="24">
        <f>VLOOKUP($G9783, Reference!$A$3:$C$20, 2,FALSE)*I9783</f>
        <v>25</v>
      </c>
      <c r="I9783" s="22">
        <v>5</v>
      </c>
      <c r="J9783" s="26" cm="1">
        <f t="array" ref="J9783">IFERROR(_xlfn.IFS(AND(C9783="Corporate", F9783="Technology"), 3%, C9783="Corporate", 1%),0%)</f>
        <v>0</v>
      </c>
      <c r="K9783" s="24">
        <f>VLOOKUP($G9783, Reference!$A$3:$C$20, 3,FALSE)*I9783</f>
        <v>12.5</v>
      </c>
      <c r="L9783" s="27">
        <f t="shared" si="304"/>
        <v>12.5</v>
      </c>
      <c r="M9783" s="27">
        <f t="shared" si="305"/>
        <v>12.5</v>
      </c>
    </row>
    <row r="9784" spans="1:13" x14ac:dyDescent="0.2">
      <c r="A9784">
        <v>8756</v>
      </c>
      <c r="B9784" s="4">
        <v>44149</v>
      </c>
      <c r="C9784" t="s">
        <v>39</v>
      </c>
      <c r="D9784" t="s">
        <v>68</v>
      </c>
      <c r="E9784" s="2" t="str">
        <f>VLOOKUP('SampleSuperstore - Main Data'!D9784,Reference!$A$26:$B$74,2,FALSE)</f>
        <v>West</v>
      </c>
      <c r="F9784" s="22" t="s">
        <v>29</v>
      </c>
      <c r="G9784" s="22" t="s">
        <v>33</v>
      </c>
      <c r="H9784" s="24">
        <f>VLOOKUP($G9784, Reference!$A$3:$C$20, 2,FALSE)*I9784</f>
        <v>25</v>
      </c>
      <c r="I9784" s="22">
        <v>5</v>
      </c>
      <c r="J9784" s="26" cm="1">
        <f t="array" ref="J9784">IFERROR(_xlfn.IFS(AND(C9784="Corporate", F9784="Technology"), 3%, C9784="Corporate", 1%),0%)</f>
        <v>0</v>
      </c>
      <c r="K9784" s="24">
        <f>VLOOKUP($G9784, Reference!$A$3:$C$20, 3,FALSE)*I9784</f>
        <v>12.5</v>
      </c>
      <c r="L9784" s="27">
        <f t="shared" si="304"/>
        <v>12.5</v>
      </c>
      <c r="M9784" s="27">
        <f t="shared" si="305"/>
        <v>12.5</v>
      </c>
    </row>
    <row r="9785" spans="1:13" x14ac:dyDescent="0.2">
      <c r="A9785">
        <v>8757</v>
      </c>
      <c r="B9785" s="4">
        <v>44149</v>
      </c>
      <c r="C9785" t="s">
        <v>39</v>
      </c>
      <c r="D9785" t="s">
        <v>15</v>
      </c>
      <c r="E9785" s="2" t="str">
        <f>VLOOKUP('SampleSuperstore - Main Data'!D9785,Reference!$A$26:$B$74,2,FALSE)</f>
        <v>West</v>
      </c>
      <c r="F9785" s="22" t="s">
        <v>13</v>
      </c>
      <c r="G9785" s="22" t="s">
        <v>20</v>
      </c>
      <c r="H9785" s="24">
        <f>VLOOKUP($G9785, Reference!$A$3:$C$20, 2,FALSE)*I9785</f>
        <v>68</v>
      </c>
      <c r="I9785" s="22">
        <v>4</v>
      </c>
      <c r="J9785" s="26" cm="1">
        <f t="array" ref="J9785">IFERROR(_xlfn.IFS(AND(C9785="Corporate", F9785="Technology"), 3%, C9785="Corporate", 1%),0%)</f>
        <v>0</v>
      </c>
      <c r="K9785" s="24">
        <f>VLOOKUP($G9785, Reference!$A$3:$C$20, 3,FALSE)*I9785</f>
        <v>40</v>
      </c>
      <c r="L9785" s="27">
        <f t="shared" si="304"/>
        <v>28</v>
      </c>
      <c r="M9785" s="27">
        <f t="shared" si="305"/>
        <v>28</v>
      </c>
    </row>
    <row r="9786" spans="1:13" x14ac:dyDescent="0.2">
      <c r="A9786">
        <v>8758</v>
      </c>
      <c r="B9786" s="4">
        <v>44149</v>
      </c>
      <c r="C9786" t="s">
        <v>39</v>
      </c>
      <c r="D9786" t="s">
        <v>21</v>
      </c>
      <c r="E9786" s="2" t="str">
        <f>VLOOKUP('SampleSuperstore - Main Data'!D9786,Reference!$A$26:$B$74,2,FALSE)</f>
        <v>West</v>
      </c>
      <c r="F9786" s="22" t="s">
        <v>23</v>
      </c>
      <c r="G9786" s="22" t="s">
        <v>37</v>
      </c>
      <c r="H9786" s="24">
        <f>VLOOKUP($G9786, Reference!$A$3:$C$20, 2,FALSE)*I9786</f>
        <v>27</v>
      </c>
      <c r="I9786" s="22">
        <v>3</v>
      </c>
      <c r="J9786" s="26" cm="1">
        <f t="array" ref="J9786">IFERROR(_xlfn.IFS(AND(C9786="Corporate", F9786="Technology"), 3%, C9786="Corporate", 1%),0%)</f>
        <v>0</v>
      </c>
      <c r="K9786" s="24">
        <f>VLOOKUP($G9786, Reference!$A$3:$C$20, 3,FALSE)*I9786</f>
        <v>15</v>
      </c>
      <c r="L9786" s="27">
        <f t="shared" si="304"/>
        <v>12</v>
      </c>
      <c r="M9786" s="27">
        <f t="shared" si="305"/>
        <v>12</v>
      </c>
    </row>
    <row r="9787" spans="1:13" x14ac:dyDescent="0.2">
      <c r="A9787">
        <v>8783</v>
      </c>
      <c r="B9787" s="4">
        <v>44149</v>
      </c>
      <c r="C9787" t="s">
        <v>39</v>
      </c>
      <c r="D9787" t="s">
        <v>40</v>
      </c>
      <c r="E9787" s="2" t="str">
        <f>VLOOKUP('SampleSuperstore - Main Data'!D9787,Reference!$A$26:$B$74,2,FALSE)</f>
        <v>East</v>
      </c>
      <c r="F9787" s="22" t="s">
        <v>13</v>
      </c>
      <c r="G9787" s="22" t="s">
        <v>16</v>
      </c>
      <c r="H9787" s="24">
        <f>VLOOKUP($G9787, Reference!$A$3:$C$20, 2,FALSE)*I9787</f>
        <v>38</v>
      </c>
      <c r="I9787" s="22">
        <v>2</v>
      </c>
      <c r="J9787" s="26" cm="1">
        <f t="array" ref="J9787">IFERROR(_xlfn.IFS(AND(C9787="Corporate", F9787="Technology"), 3%, C9787="Corporate", 1%),0%)</f>
        <v>0</v>
      </c>
      <c r="K9787" s="24">
        <f>VLOOKUP($G9787, Reference!$A$3:$C$20, 3,FALSE)*I9787</f>
        <v>20</v>
      </c>
      <c r="L9787" s="27">
        <f t="shared" si="304"/>
        <v>18</v>
      </c>
      <c r="M9787" s="27">
        <f t="shared" si="305"/>
        <v>18</v>
      </c>
    </row>
    <row r="9788" spans="1:13" x14ac:dyDescent="0.2">
      <c r="A9788">
        <v>8784</v>
      </c>
      <c r="B9788" s="4">
        <v>44150</v>
      </c>
      <c r="C9788" t="s">
        <v>39</v>
      </c>
      <c r="D9788" t="s">
        <v>40</v>
      </c>
      <c r="E9788" s="2" t="str">
        <f>VLOOKUP('SampleSuperstore - Main Data'!D9788,Reference!$A$26:$B$74,2,FALSE)</f>
        <v>East</v>
      </c>
      <c r="F9788" s="22" t="s">
        <v>13</v>
      </c>
      <c r="G9788" s="22" t="s">
        <v>14</v>
      </c>
      <c r="H9788" s="24">
        <f>VLOOKUP($G9788, Reference!$A$3:$C$20, 2,FALSE)*I9788</f>
        <v>315</v>
      </c>
      <c r="I9788" s="22">
        <v>7</v>
      </c>
      <c r="J9788" s="26" cm="1">
        <f t="array" ref="J9788">IFERROR(_xlfn.IFS(AND(C9788="Corporate", F9788="Technology"), 3%, C9788="Corporate", 1%),0%)</f>
        <v>0</v>
      </c>
      <c r="K9788" s="24">
        <f>VLOOKUP($G9788, Reference!$A$3:$C$20, 3,FALSE)*I9788</f>
        <v>245</v>
      </c>
      <c r="L9788" s="27">
        <f t="shared" si="304"/>
        <v>70</v>
      </c>
      <c r="M9788" s="27">
        <f t="shared" si="305"/>
        <v>70</v>
      </c>
    </row>
    <row r="9789" spans="1:13" x14ac:dyDescent="0.2">
      <c r="A9789">
        <v>8785</v>
      </c>
      <c r="B9789" s="4">
        <v>44150</v>
      </c>
      <c r="C9789" t="s">
        <v>39</v>
      </c>
      <c r="D9789" t="s">
        <v>21</v>
      </c>
      <c r="E9789" s="2" t="str">
        <f>VLOOKUP('SampleSuperstore - Main Data'!D9789,Reference!$A$26:$B$74,2,FALSE)</f>
        <v>West</v>
      </c>
      <c r="F9789" s="22" t="s">
        <v>29</v>
      </c>
      <c r="G9789" s="22" t="s">
        <v>30</v>
      </c>
      <c r="H9789" s="24">
        <f>VLOOKUP($G9789, Reference!$A$3:$C$20, 2,FALSE)*I9789</f>
        <v>2700</v>
      </c>
      <c r="I9789" s="22">
        <v>6</v>
      </c>
      <c r="J9789" s="26" cm="1">
        <f t="array" ref="J9789">IFERROR(_xlfn.IFS(AND(C9789="Corporate", F9789="Technology"), 3%, C9789="Corporate", 1%),0%)</f>
        <v>0</v>
      </c>
      <c r="K9789" s="24">
        <f>VLOOKUP($G9789, Reference!$A$3:$C$20, 3,FALSE)*I9789</f>
        <v>2400</v>
      </c>
      <c r="L9789" s="27">
        <f t="shared" si="304"/>
        <v>300</v>
      </c>
      <c r="M9789" s="27">
        <f t="shared" si="305"/>
        <v>300</v>
      </c>
    </row>
    <row r="9790" spans="1:13" x14ac:dyDescent="0.2">
      <c r="A9790">
        <v>8786</v>
      </c>
      <c r="B9790" s="4">
        <v>44150</v>
      </c>
      <c r="C9790" t="s">
        <v>39</v>
      </c>
      <c r="D9790" t="s">
        <v>36</v>
      </c>
      <c r="E9790" s="2" t="str">
        <f>VLOOKUP('SampleSuperstore - Main Data'!D9790,Reference!$A$26:$B$74,2,FALSE)</f>
        <v>East</v>
      </c>
      <c r="F9790" s="22" t="s">
        <v>13</v>
      </c>
      <c r="G9790" s="22" t="s">
        <v>49</v>
      </c>
      <c r="H9790" s="24">
        <f>VLOOKUP($G9790, Reference!$A$3:$C$20, 2,FALSE)*I9790</f>
        <v>80</v>
      </c>
      <c r="I9790" s="22">
        <v>2</v>
      </c>
      <c r="J9790" s="26" cm="1">
        <f t="array" ref="J9790">IFERROR(_xlfn.IFS(AND(C9790="Corporate", F9790="Technology"), 3%, C9790="Corporate", 1%),0%)</f>
        <v>0</v>
      </c>
      <c r="K9790" s="24">
        <f>VLOOKUP($G9790, Reference!$A$3:$C$20, 3,FALSE)*I9790</f>
        <v>70</v>
      </c>
      <c r="L9790" s="27">
        <f t="shared" si="304"/>
        <v>10</v>
      </c>
      <c r="M9790" s="27">
        <f t="shared" si="305"/>
        <v>10</v>
      </c>
    </row>
    <row r="9791" spans="1:13" x14ac:dyDescent="0.2">
      <c r="A9791">
        <v>8808</v>
      </c>
      <c r="B9791" s="4">
        <v>44151</v>
      </c>
      <c r="C9791" t="s">
        <v>39</v>
      </c>
      <c r="D9791" t="s">
        <v>15</v>
      </c>
      <c r="E9791" s="2" t="str">
        <f>VLOOKUP('SampleSuperstore - Main Data'!D9791,Reference!$A$26:$B$74,2,FALSE)</f>
        <v>West</v>
      </c>
      <c r="F9791" s="22" t="s">
        <v>13</v>
      </c>
      <c r="G9791" s="22" t="s">
        <v>26</v>
      </c>
      <c r="H9791" s="24">
        <f>VLOOKUP($G9791, Reference!$A$3:$C$20, 2,FALSE)*I9791</f>
        <v>12.5</v>
      </c>
      <c r="I9791" s="22">
        <v>5</v>
      </c>
      <c r="J9791" s="26" cm="1">
        <f t="array" ref="J9791">IFERROR(_xlfn.IFS(AND(C9791="Corporate", F9791="Technology"), 3%, C9791="Corporate", 1%),0%)</f>
        <v>0</v>
      </c>
      <c r="K9791" s="24">
        <f>VLOOKUP($G9791, Reference!$A$3:$C$20, 3,FALSE)*I9791</f>
        <v>10</v>
      </c>
      <c r="L9791" s="27">
        <f t="shared" si="304"/>
        <v>2.5</v>
      </c>
      <c r="M9791" s="27">
        <f t="shared" si="305"/>
        <v>2.5</v>
      </c>
    </row>
    <row r="9792" spans="1:13" x14ac:dyDescent="0.2">
      <c r="A9792">
        <v>8809</v>
      </c>
      <c r="B9792" s="4">
        <v>44151</v>
      </c>
      <c r="C9792" t="s">
        <v>39</v>
      </c>
      <c r="D9792" t="s">
        <v>22</v>
      </c>
      <c r="E9792" s="2" t="str">
        <f>VLOOKUP('SampleSuperstore - Main Data'!D9792,Reference!$A$26:$B$74,2,FALSE)</f>
        <v>West</v>
      </c>
      <c r="F9792" s="22" t="s">
        <v>23</v>
      </c>
      <c r="G9792" s="22" t="s">
        <v>37</v>
      </c>
      <c r="H9792" s="24">
        <f>VLOOKUP($G9792, Reference!$A$3:$C$20, 2,FALSE)*I9792</f>
        <v>36</v>
      </c>
      <c r="I9792" s="22">
        <v>4</v>
      </c>
      <c r="J9792" s="26" cm="1">
        <f t="array" ref="J9792">IFERROR(_xlfn.IFS(AND(C9792="Corporate", F9792="Technology"), 3%, C9792="Corporate", 1%),0%)</f>
        <v>0</v>
      </c>
      <c r="K9792" s="24">
        <f>VLOOKUP($G9792, Reference!$A$3:$C$20, 3,FALSE)*I9792</f>
        <v>20</v>
      </c>
      <c r="L9792" s="27">
        <f t="shared" si="304"/>
        <v>16</v>
      </c>
      <c r="M9792" s="27">
        <f t="shared" si="305"/>
        <v>16</v>
      </c>
    </row>
    <row r="9793" spans="1:13" x14ac:dyDescent="0.2">
      <c r="A9793">
        <v>8834</v>
      </c>
      <c r="B9793" s="4">
        <v>44152</v>
      </c>
      <c r="C9793" t="s">
        <v>39</v>
      </c>
      <c r="D9793" t="s">
        <v>25</v>
      </c>
      <c r="E9793" s="2" t="str">
        <f>VLOOKUP('SampleSuperstore - Main Data'!D9793,Reference!$A$26:$B$74,2,FALSE)</f>
        <v>Central</v>
      </c>
      <c r="F9793" s="22" t="s">
        <v>29</v>
      </c>
      <c r="G9793" s="22" t="s">
        <v>50</v>
      </c>
      <c r="H9793" s="24">
        <f>VLOOKUP($G9793, Reference!$A$3:$C$20, 2,FALSE)*I9793</f>
        <v>597</v>
      </c>
      <c r="I9793" s="22">
        <v>3</v>
      </c>
      <c r="J9793" s="26" cm="1">
        <f t="array" ref="J9793">IFERROR(_xlfn.IFS(AND(C9793="Corporate", F9793="Technology"), 3%, C9793="Corporate", 1%),0%)</f>
        <v>0</v>
      </c>
      <c r="K9793" s="24">
        <f>VLOOKUP($G9793, Reference!$A$3:$C$20, 3,FALSE)*I9793</f>
        <v>495</v>
      </c>
      <c r="L9793" s="27">
        <f t="shared" si="304"/>
        <v>102</v>
      </c>
      <c r="M9793" s="27">
        <f t="shared" si="305"/>
        <v>102</v>
      </c>
    </row>
    <row r="9794" spans="1:13" x14ac:dyDescent="0.2">
      <c r="A9794">
        <v>8835</v>
      </c>
      <c r="B9794" s="4">
        <v>44152</v>
      </c>
      <c r="C9794" t="s">
        <v>39</v>
      </c>
      <c r="D9794" t="s">
        <v>47</v>
      </c>
      <c r="E9794" s="2" t="str">
        <f>VLOOKUP('SampleSuperstore - Main Data'!D9794,Reference!$A$26:$B$74,2,FALSE)</f>
        <v>South</v>
      </c>
      <c r="F9794" s="22" t="s">
        <v>13</v>
      </c>
      <c r="G9794" s="22" t="s">
        <v>41</v>
      </c>
      <c r="H9794" s="24">
        <f>VLOOKUP($G9794, Reference!$A$3:$C$20, 2,FALSE)*I9794</f>
        <v>6</v>
      </c>
      <c r="I9794" s="22">
        <v>2</v>
      </c>
      <c r="J9794" s="26" cm="1">
        <f t="array" ref="J9794">IFERROR(_xlfn.IFS(AND(C9794="Corporate", F9794="Technology"), 3%, C9794="Corporate", 1%),0%)</f>
        <v>0</v>
      </c>
      <c r="K9794" s="24">
        <f>VLOOKUP($G9794, Reference!$A$3:$C$20, 3,FALSE)*I9794</f>
        <v>4</v>
      </c>
      <c r="L9794" s="27">
        <f t="shared" ref="L9794:L9857" si="306">H9794-K9794</f>
        <v>2</v>
      </c>
      <c r="M9794" s="27">
        <f t="shared" ref="M9794:M9857" si="307">H9794*(1-J9794)-K9794</f>
        <v>2</v>
      </c>
    </row>
    <row r="9795" spans="1:13" x14ac:dyDescent="0.2">
      <c r="A9795">
        <v>8836</v>
      </c>
      <c r="B9795" s="4">
        <v>44152</v>
      </c>
      <c r="C9795" t="s">
        <v>39</v>
      </c>
      <c r="D9795" t="s">
        <v>60</v>
      </c>
      <c r="E9795" s="2" t="str">
        <f>VLOOKUP('SampleSuperstore - Main Data'!D9795,Reference!$A$26:$B$74,2,FALSE)</f>
        <v>West</v>
      </c>
      <c r="F9795" s="22" t="s">
        <v>13</v>
      </c>
      <c r="G9795" s="22" t="s">
        <v>26</v>
      </c>
      <c r="H9795" s="24">
        <f>VLOOKUP($G9795, Reference!$A$3:$C$20, 2,FALSE)*I9795</f>
        <v>7.5</v>
      </c>
      <c r="I9795" s="22">
        <v>3</v>
      </c>
      <c r="J9795" s="26" cm="1">
        <f t="array" ref="J9795">IFERROR(_xlfn.IFS(AND(C9795="Corporate", F9795="Technology"), 3%, C9795="Corporate", 1%),0%)</f>
        <v>0</v>
      </c>
      <c r="K9795" s="24">
        <f>VLOOKUP($G9795, Reference!$A$3:$C$20, 3,FALSE)*I9795</f>
        <v>6</v>
      </c>
      <c r="L9795" s="27">
        <f t="shared" si="306"/>
        <v>1.5</v>
      </c>
      <c r="M9795" s="27">
        <f t="shared" si="307"/>
        <v>1.5</v>
      </c>
    </row>
    <row r="9796" spans="1:13" x14ac:dyDescent="0.2">
      <c r="A9796">
        <v>8864</v>
      </c>
      <c r="B9796" s="4">
        <v>44153</v>
      </c>
      <c r="C9796" t="s">
        <v>39</v>
      </c>
      <c r="D9796" t="s">
        <v>25</v>
      </c>
      <c r="E9796" s="2" t="str">
        <f>VLOOKUP('SampleSuperstore - Main Data'!D9796,Reference!$A$26:$B$74,2,FALSE)</f>
        <v>Central</v>
      </c>
      <c r="F9796" s="22" t="s">
        <v>13</v>
      </c>
      <c r="G9796" s="22" t="s">
        <v>20</v>
      </c>
      <c r="H9796" s="24">
        <f>VLOOKUP($G9796, Reference!$A$3:$C$20, 2,FALSE)*I9796</f>
        <v>51</v>
      </c>
      <c r="I9796" s="22">
        <v>3</v>
      </c>
      <c r="J9796" s="26" cm="1">
        <f t="array" ref="J9796">IFERROR(_xlfn.IFS(AND(C9796="Corporate", F9796="Technology"), 3%, C9796="Corporate", 1%),0%)</f>
        <v>0</v>
      </c>
      <c r="K9796" s="24">
        <f>VLOOKUP($G9796, Reference!$A$3:$C$20, 3,FALSE)*I9796</f>
        <v>30</v>
      </c>
      <c r="L9796" s="27">
        <f t="shared" si="306"/>
        <v>21</v>
      </c>
      <c r="M9796" s="27">
        <f t="shared" si="307"/>
        <v>21</v>
      </c>
    </row>
    <row r="9797" spans="1:13" x14ac:dyDescent="0.2">
      <c r="A9797">
        <v>8865</v>
      </c>
      <c r="B9797" s="4">
        <v>44153</v>
      </c>
      <c r="C9797" t="s">
        <v>39</v>
      </c>
      <c r="D9797" t="s">
        <v>46</v>
      </c>
      <c r="E9797" s="2" t="str">
        <f>VLOOKUP('SampleSuperstore - Main Data'!D9797,Reference!$A$26:$B$74,2,FALSE)</f>
        <v>Central</v>
      </c>
      <c r="F9797" s="22" t="s">
        <v>13</v>
      </c>
      <c r="G9797" s="22" t="s">
        <v>49</v>
      </c>
      <c r="H9797" s="24">
        <f>VLOOKUP($G9797, Reference!$A$3:$C$20, 2,FALSE)*I9797</f>
        <v>240</v>
      </c>
      <c r="I9797" s="22">
        <v>6</v>
      </c>
      <c r="J9797" s="26" cm="1">
        <f t="array" ref="J9797">IFERROR(_xlfn.IFS(AND(C9797="Corporate", F9797="Technology"), 3%, C9797="Corporate", 1%),0%)</f>
        <v>0</v>
      </c>
      <c r="K9797" s="24">
        <f>VLOOKUP($G9797, Reference!$A$3:$C$20, 3,FALSE)*I9797</f>
        <v>210</v>
      </c>
      <c r="L9797" s="27">
        <f t="shared" si="306"/>
        <v>30</v>
      </c>
      <c r="M9797" s="27">
        <f t="shared" si="307"/>
        <v>30</v>
      </c>
    </row>
    <row r="9798" spans="1:13" x14ac:dyDescent="0.2">
      <c r="A9798">
        <v>8866</v>
      </c>
      <c r="B9798" s="4">
        <v>44153</v>
      </c>
      <c r="C9798" t="s">
        <v>39</v>
      </c>
      <c r="D9798" t="s">
        <v>25</v>
      </c>
      <c r="E9798" s="2" t="str">
        <f>VLOOKUP('SampleSuperstore - Main Data'!D9798,Reference!$A$26:$B$74,2,FALSE)</f>
        <v>Central</v>
      </c>
      <c r="F9798" s="22" t="s">
        <v>23</v>
      </c>
      <c r="G9798" s="22" t="s">
        <v>37</v>
      </c>
      <c r="H9798" s="24">
        <f>VLOOKUP($G9798, Reference!$A$3:$C$20, 2,FALSE)*I9798</f>
        <v>9</v>
      </c>
      <c r="I9798" s="22">
        <v>1</v>
      </c>
      <c r="J9798" s="26" cm="1">
        <f t="array" ref="J9798">IFERROR(_xlfn.IFS(AND(C9798="Corporate", F9798="Technology"), 3%, C9798="Corporate", 1%),0%)</f>
        <v>0</v>
      </c>
      <c r="K9798" s="24">
        <f>VLOOKUP($G9798, Reference!$A$3:$C$20, 3,FALSE)*I9798</f>
        <v>5</v>
      </c>
      <c r="L9798" s="27">
        <f t="shared" si="306"/>
        <v>4</v>
      </c>
      <c r="M9798" s="27">
        <f t="shared" si="307"/>
        <v>4</v>
      </c>
    </row>
    <row r="9799" spans="1:13" x14ac:dyDescent="0.2">
      <c r="A9799">
        <v>8867</v>
      </c>
      <c r="B9799" s="4">
        <v>44153</v>
      </c>
      <c r="C9799" t="s">
        <v>39</v>
      </c>
      <c r="D9799" t="s">
        <v>46</v>
      </c>
      <c r="E9799" s="2" t="str">
        <f>VLOOKUP('SampleSuperstore - Main Data'!D9799,Reference!$A$26:$B$74,2,FALSE)</f>
        <v>Central</v>
      </c>
      <c r="F9799" s="22" t="s">
        <v>13</v>
      </c>
      <c r="G9799" s="22" t="s">
        <v>35</v>
      </c>
      <c r="H9799" s="24">
        <f>VLOOKUP($G9799, Reference!$A$3:$C$20, 2,FALSE)*I9799</f>
        <v>120</v>
      </c>
      <c r="I9799" s="22">
        <v>5</v>
      </c>
      <c r="J9799" s="26" cm="1">
        <f t="array" ref="J9799">IFERROR(_xlfn.IFS(AND(C9799="Corporate", F9799="Technology"), 3%, C9799="Corporate", 1%),0%)</f>
        <v>0</v>
      </c>
      <c r="K9799" s="24">
        <f>VLOOKUP($G9799, Reference!$A$3:$C$20, 3,FALSE)*I9799</f>
        <v>95</v>
      </c>
      <c r="L9799" s="27">
        <f t="shared" si="306"/>
        <v>25</v>
      </c>
      <c r="M9799" s="27">
        <f t="shared" si="307"/>
        <v>25</v>
      </c>
    </row>
    <row r="9800" spans="1:13" x14ac:dyDescent="0.2">
      <c r="A9800">
        <v>8868</v>
      </c>
      <c r="B9800" s="4">
        <v>44153</v>
      </c>
      <c r="C9800" t="s">
        <v>39</v>
      </c>
      <c r="D9800" t="s">
        <v>69</v>
      </c>
      <c r="E9800" s="2" t="str">
        <f>VLOOKUP('SampleSuperstore - Main Data'!D9800,Reference!$A$26:$B$74,2,FALSE)</f>
        <v>Central</v>
      </c>
      <c r="F9800" s="22" t="s">
        <v>13</v>
      </c>
      <c r="G9800" s="22" t="s">
        <v>14</v>
      </c>
      <c r="H9800" s="24">
        <f>VLOOKUP($G9800, Reference!$A$3:$C$20, 2,FALSE)*I9800</f>
        <v>135</v>
      </c>
      <c r="I9800" s="22">
        <v>3</v>
      </c>
      <c r="J9800" s="26" cm="1">
        <f t="array" ref="J9800">IFERROR(_xlfn.IFS(AND(C9800="Corporate", F9800="Technology"), 3%, C9800="Corporate", 1%),0%)</f>
        <v>0</v>
      </c>
      <c r="K9800" s="24">
        <f>VLOOKUP($G9800, Reference!$A$3:$C$20, 3,FALSE)*I9800</f>
        <v>105</v>
      </c>
      <c r="L9800" s="27">
        <f t="shared" si="306"/>
        <v>30</v>
      </c>
      <c r="M9800" s="27">
        <f t="shared" si="307"/>
        <v>30</v>
      </c>
    </row>
    <row r="9801" spans="1:13" x14ac:dyDescent="0.2">
      <c r="A9801">
        <v>8894</v>
      </c>
      <c r="B9801" s="4">
        <v>44153</v>
      </c>
      <c r="C9801" t="s">
        <v>39</v>
      </c>
      <c r="D9801" t="s">
        <v>63</v>
      </c>
      <c r="E9801" s="2" t="str">
        <f>VLOOKUP('SampleSuperstore - Main Data'!D9801,Reference!$A$26:$B$74,2,FALSE)</f>
        <v>East</v>
      </c>
      <c r="F9801" s="22" t="s">
        <v>13</v>
      </c>
      <c r="G9801" s="22" t="s">
        <v>14</v>
      </c>
      <c r="H9801" s="24">
        <f>VLOOKUP($G9801, Reference!$A$3:$C$20, 2,FALSE)*I9801</f>
        <v>315</v>
      </c>
      <c r="I9801" s="22">
        <v>7</v>
      </c>
      <c r="J9801" s="26" cm="1">
        <f t="array" ref="J9801">IFERROR(_xlfn.IFS(AND(C9801="Corporate", F9801="Technology"), 3%, C9801="Corporate", 1%),0%)</f>
        <v>0</v>
      </c>
      <c r="K9801" s="24">
        <f>VLOOKUP($G9801, Reference!$A$3:$C$20, 3,FALSE)*I9801</f>
        <v>245</v>
      </c>
      <c r="L9801" s="27">
        <f t="shared" si="306"/>
        <v>70</v>
      </c>
      <c r="M9801" s="27">
        <f t="shared" si="307"/>
        <v>70</v>
      </c>
    </row>
    <row r="9802" spans="1:13" x14ac:dyDescent="0.2">
      <c r="A9802">
        <v>8895</v>
      </c>
      <c r="B9802" s="4">
        <v>44154</v>
      </c>
      <c r="C9802" t="s">
        <v>39</v>
      </c>
      <c r="D9802" t="s">
        <v>18</v>
      </c>
      <c r="E9802" s="2" t="str">
        <f>VLOOKUP('SampleSuperstore - Main Data'!D9802,Reference!$A$26:$B$74,2,FALSE)</f>
        <v>South</v>
      </c>
      <c r="F9802" s="22" t="s">
        <v>13</v>
      </c>
      <c r="G9802" s="22" t="s">
        <v>14</v>
      </c>
      <c r="H9802" s="24">
        <f>VLOOKUP($G9802, Reference!$A$3:$C$20, 2,FALSE)*I9802</f>
        <v>315</v>
      </c>
      <c r="I9802" s="22">
        <v>7</v>
      </c>
      <c r="J9802" s="26" cm="1">
        <f t="array" ref="J9802">IFERROR(_xlfn.IFS(AND(C9802="Corporate", F9802="Technology"), 3%, C9802="Corporate", 1%),0%)</f>
        <v>0</v>
      </c>
      <c r="K9802" s="24">
        <f>VLOOKUP($G9802, Reference!$A$3:$C$20, 3,FALSE)*I9802</f>
        <v>245</v>
      </c>
      <c r="L9802" s="27">
        <f t="shared" si="306"/>
        <v>70</v>
      </c>
      <c r="M9802" s="27">
        <f t="shared" si="307"/>
        <v>70</v>
      </c>
    </row>
    <row r="9803" spans="1:13" x14ac:dyDescent="0.2">
      <c r="A9803">
        <v>8896</v>
      </c>
      <c r="B9803" s="4">
        <v>44154</v>
      </c>
      <c r="C9803" t="s">
        <v>39</v>
      </c>
      <c r="D9803" t="s">
        <v>34</v>
      </c>
      <c r="E9803" s="2" t="str">
        <f>VLOOKUP('SampleSuperstore - Main Data'!D9803,Reference!$A$26:$B$74,2,FALSE)</f>
        <v>South</v>
      </c>
      <c r="F9803" s="22" t="s">
        <v>13</v>
      </c>
      <c r="G9803" s="22" t="s">
        <v>26</v>
      </c>
      <c r="H9803" s="24">
        <f>VLOOKUP($G9803, Reference!$A$3:$C$20, 2,FALSE)*I9803</f>
        <v>22.5</v>
      </c>
      <c r="I9803" s="22">
        <v>9</v>
      </c>
      <c r="J9803" s="26" cm="1">
        <f t="array" ref="J9803">IFERROR(_xlfn.IFS(AND(C9803="Corporate", F9803="Technology"), 3%, C9803="Corporate", 1%),0%)</f>
        <v>0</v>
      </c>
      <c r="K9803" s="24">
        <f>VLOOKUP($G9803, Reference!$A$3:$C$20, 3,FALSE)*I9803</f>
        <v>18</v>
      </c>
      <c r="L9803" s="27">
        <f t="shared" si="306"/>
        <v>4.5</v>
      </c>
      <c r="M9803" s="27">
        <f t="shared" si="307"/>
        <v>4.5</v>
      </c>
    </row>
    <row r="9804" spans="1:13" x14ac:dyDescent="0.2">
      <c r="A9804">
        <v>8897</v>
      </c>
      <c r="B9804" s="4">
        <v>44154</v>
      </c>
      <c r="C9804" t="s">
        <v>39</v>
      </c>
      <c r="D9804" t="s">
        <v>15</v>
      </c>
      <c r="E9804" s="2" t="str">
        <f>VLOOKUP('SampleSuperstore - Main Data'!D9804,Reference!$A$26:$B$74,2,FALSE)</f>
        <v>West</v>
      </c>
      <c r="F9804" s="22" t="s">
        <v>13</v>
      </c>
      <c r="G9804" s="22" t="s">
        <v>41</v>
      </c>
      <c r="H9804" s="24">
        <f>VLOOKUP($G9804, Reference!$A$3:$C$20, 2,FALSE)*I9804</f>
        <v>9</v>
      </c>
      <c r="I9804" s="22">
        <v>3</v>
      </c>
      <c r="J9804" s="26" cm="1">
        <f t="array" ref="J9804">IFERROR(_xlfn.IFS(AND(C9804="Corporate", F9804="Technology"), 3%, C9804="Corporate", 1%),0%)</f>
        <v>0</v>
      </c>
      <c r="K9804" s="24">
        <f>VLOOKUP($G9804, Reference!$A$3:$C$20, 3,FALSE)*I9804</f>
        <v>6</v>
      </c>
      <c r="L9804" s="27">
        <f t="shared" si="306"/>
        <v>3</v>
      </c>
      <c r="M9804" s="27">
        <f t="shared" si="307"/>
        <v>3</v>
      </c>
    </row>
    <row r="9805" spans="1:13" x14ac:dyDescent="0.2">
      <c r="A9805">
        <v>8931</v>
      </c>
      <c r="B9805" s="4">
        <v>44155</v>
      </c>
      <c r="C9805" t="s">
        <v>39</v>
      </c>
      <c r="D9805" t="s">
        <v>22</v>
      </c>
      <c r="E9805" s="2" t="str">
        <f>VLOOKUP('SampleSuperstore - Main Data'!D9805,Reference!$A$26:$B$74,2,FALSE)</f>
        <v>West</v>
      </c>
      <c r="F9805" s="22" t="s">
        <v>13</v>
      </c>
      <c r="G9805" s="22" t="s">
        <v>26</v>
      </c>
      <c r="H9805" s="24">
        <f>VLOOKUP($G9805, Reference!$A$3:$C$20, 2,FALSE)*I9805</f>
        <v>17.5</v>
      </c>
      <c r="I9805" s="22">
        <v>7</v>
      </c>
      <c r="J9805" s="26" cm="1">
        <f t="array" ref="J9805">IFERROR(_xlfn.IFS(AND(C9805="Corporate", F9805="Technology"), 3%, C9805="Corporate", 1%),0%)</f>
        <v>0</v>
      </c>
      <c r="K9805" s="24">
        <f>VLOOKUP($G9805, Reference!$A$3:$C$20, 3,FALSE)*I9805</f>
        <v>14</v>
      </c>
      <c r="L9805" s="27">
        <f t="shared" si="306"/>
        <v>3.5</v>
      </c>
      <c r="M9805" s="27">
        <f t="shared" si="307"/>
        <v>3.5</v>
      </c>
    </row>
    <row r="9806" spans="1:13" x14ac:dyDescent="0.2">
      <c r="A9806">
        <v>8932</v>
      </c>
      <c r="B9806" s="4">
        <v>44155</v>
      </c>
      <c r="C9806" t="s">
        <v>39</v>
      </c>
      <c r="D9806" t="s">
        <v>27</v>
      </c>
      <c r="E9806" s="2" t="str">
        <f>VLOOKUP('SampleSuperstore - Main Data'!D9806,Reference!$A$26:$B$74,2,FALSE)</f>
        <v>East</v>
      </c>
      <c r="F9806" s="22" t="s">
        <v>23</v>
      </c>
      <c r="G9806" s="22" t="s">
        <v>24</v>
      </c>
      <c r="H9806" s="24">
        <f>VLOOKUP($G9806, Reference!$A$3:$C$20, 2,FALSE)*I9806</f>
        <v>297</v>
      </c>
      <c r="I9806" s="22">
        <v>3</v>
      </c>
      <c r="J9806" s="26" cm="1">
        <f t="array" ref="J9806">IFERROR(_xlfn.IFS(AND(C9806="Corporate", F9806="Technology"), 3%, C9806="Corporate", 1%),0%)</f>
        <v>0</v>
      </c>
      <c r="K9806" s="24">
        <f>VLOOKUP($G9806, Reference!$A$3:$C$20, 3,FALSE)*I9806</f>
        <v>237</v>
      </c>
      <c r="L9806" s="27">
        <f t="shared" si="306"/>
        <v>60</v>
      </c>
      <c r="M9806" s="27">
        <f t="shared" si="307"/>
        <v>60</v>
      </c>
    </row>
    <row r="9807" spans="1:13" x14ac:dyDescent="0.2">
      <c r="A9807">
        <v>8933</v>
      </c>
      <c r="B9807" s="4">
        <v>44155</v>
      </c>
      <c r="C9807" t="s">
        <v>39</v>
      </c>
      <c r="D9807" t="s">
        <v>36</v>
      </c>
      <c r="E9807" s="2" t="str">
        <f>VLOOKUP('SampleSuperstore - Main Data'!D9807,Reference!$A$26:$B$74,2,FALSE)</f>
        <v>East</v>
      </c>
      <c r="F9807" s="22" t="s">
        <v>23</v>
      </c>
      <c r="G9807" s="22" t="s">
        <v>24</v>
      </c>
      <c r="H9807" s="24">
        <f>VLOOKUP($G9807, Reference!$A$3:$C$20, 2,FALSE)*I9807</f>
        <v>1386</v>
      </c>
      <c r="I9807" s="22">
        <v>14</v>
      </c>
      <c r="J9807" s="26" cm="1">
        <f t="array" ref="J9807">IFERROR(_xlfn.IFS(AND(C9807="Corporate", F9807="Technology"), 3%, C9807="Corporate", 1%),0%)</f>
        <v>0</v>
      </c>
      <c r="K9807" s="24">
        <f>VLOOKUP($G9807, Reference!$A$3:$C$20, 3,FALSE)*I9807</f>
        <v>1106</v>
      </c>
      <c r="L9807" s="27">
        <f t="shared" si="306"/>
        <v>280</v>
      </c>
      <c r="M9807" s="27">
        <f t="shared" si="307"/>
        <v>280</v>
      </c>
    </row>
    <row r="9808" spans="1:13" x14ac:dyDescent="0.2">
      <c r="A9808">
        <v>8934</v>
      </c>
      <c r="B9808" s="4">
        <v>44155</v>
      </c>
      <c r="C9808" t="s">
        <v>39</v>
      </c>
      <c r="D9808" t="s">
        <v>22</v>
      </c>
      <c r="E9808" s="2" t="str">
        <f>VLOOKUP('SampleSuperstore - Main Data'!D9808,Reference!$A$26:$B$74,2,FALSE)</f>
        <v>West</v>
      </c>
      <c r="F9808" s="22" t="s">
        <v>23</v>
      </c>
      <c r="G9808" s="22" t="s">
        <v>37</v>
      </c>
      <c r="H9808" s="24">
        <f>VLOOKUP($G9808, Reference!$A$3:$C$20, 2,FALSE)*I9808</f>
        <v>18</v>
      </c>
      <c r="I9808" s="22">
        <v>2</v>
      </c>
      <c r="J9808" s="26" cm="1">
        <f t="array" ref="J9808">IFERROR(_xlfn.IFS(AND(C9808="Corporate", F9808="Technology"), 3%, C9808="Corporate", 1%),0%)</f>
        <v>0</v>
      </c>
      <c r="K9808" s="24">
        <f>VLOOKUP($G9808, Reference!$A$3:$C$20, 3,FALSE)*I9808</f>
        <v>10</v>
      </c>
      <c r="L9808" s="27">
        <f t="shared" si="306"/>
        <v>8</v>
      </c>
      <c r="M9808" s="27">
        <f t="shared" si="307"/>
        <v>8</v>
      </c>
    </row>
    <row r="9809" spans="1:13" x14ac:dyDescent="0.2">
      <c r="A9809">
        <v>8935</v>
      </c>
      <c r="B9809" s="4">
        <v>44155</v>
      </c>
      <c r="C9809" t="s">
        <v>39</v>
      </c>
      <c r="D9809" t="s">
        <v>15</v>
      </c>
      <c r="E9809" s="2" t="str">
        <f>VLOOKUP('SampleSuperstore - Main Data'!D9809,Reference!$A$26:$B$74,2,FALSE)</f>
        <v>West</v>
      </c>
      <c r="F9809" s="22" t="s">
        <v>29</v>
      </c>
      <c r="G9809" s="22" t="s">
        <v>30</v>
      </c>
      <c r="H9809" s="24">
        <f>VLOOKUP($G9809, Reference!$A$3:$C$20, 2,FALSE)*I9809</f>
        <v>1350</v>
      </c>
      <c r="I9809" s="22">
        <v>3</v>
      </c>
      <c r="J9809" s="26" cm="1">
        <f t="array" ref="J9809">IFERROR(_xlfn.IFS(AND(C9809="Corporate", F9809="Technology"), 3%, C9809="Corporate", 1%),0%)</f>
        <v>0</v>
      </c>
      <c r="K9809" s="24">
        <f>VLOOKUP($G9809, Reference!$A$3:$C$20, 3,FALSE)*I9809</f>
        <v>1200</v>
      </c>
      <c r="L9809" s="27">
        <f t="shared" si="306"/>
        <v>150</v>
      </c>
      <c r="M9809" s="27">
        <f t="shared" si="307"/>
        <v>150</v>
      </c>
    </row>
    <row r="9810" spans="1:13" x14ac:dyDescent="0.2">
      <c r="A9810">
        <v>8965</v>
      </c>
      <c r="B9810" s="4">
        <v>44156</v>
      </c>
      <c r="C9810" t="s">
        <v>39</v>
      </c>
      <c r="D9810" t="s">
        <v>31</v>
      </c>
      <c r="E9810" s="2" t="str">
        <f>VLOOKUP('SampleSuperstore - Main Data'!D9810,Reference!$A$26:$B$74,2,FALSE)</f>
        <v>Central</v>
      </c>
      <c r="F9810" s="22" t="s">
        <v>13</v>
      </c>
      <c r="G9810" s="22" t="s">
        <v>16</v>
      </c>
      <c r="H9810" s="24">
        <f>VLOOKUP($G9810, Reference!$A$3:$C$20, 2,FALSE)*I9810</f>
        <v>171</v>
      </c>
      <c r="I9810" s="22">
        <v>9</v>
      </c>
      <c r="J9810" s="26" cm="1">
        <f t="array" ref="J9810">IFERROR(_xlfn.IFS(AND(C9810="Corporate", F9810="Technology"), 3%, C9810="Corporate", 1%),0%)</f>
        <v>0</v>
      </c>
      <c r="K9810" s="24">
        <f>VLOOKUP($G9810, Reference!$A$3:$C$20, 3,FALSE)*I9810</f>
        <v>90</v>
      </c>
      <c r="L9810" s="27">
        <f t="shared" si="306"/>
        <v>81</v>
      </c>
      <c r="M9810" s="27">
        <f t="shared" si="307"/>
        <v>81</v>
      </c>
    </row>
    <row r="9811" spans="1:13" x14ac:dyDescent="0.2">
      <c r="A9811">
        <v>8966</v>
      </c>
      <c r="B9811" s="4">
        <v>44156</v>
      </c>
      <c r="C9811" t="s">
        <v>39</v>
      </c>
      <c r="D9811" t="s">
        <v>43</v>
      </c>
      <c r="E9811" s="2" t="str">
        <f>VLOOKUP('SampleSuperstore - Main Data'!D9811,Reference!$A$26:$B$74,2,FALSE)</f>
        <v>West</v>
      </c>
      <c r="F9811" s="22" t="s">
        <v>29</v>
      </c>
      <c r="G9811" s="22" t="s">
        <v>33</v>
      </c>
      <c r="H9811" s="24">
        <f>VLOOKUP($G9811, Reference!$A$3:$C$20, 2,FALSE)*I9811</f>
        <v>10</v>
      </c>
      <c r="I9811" s="22">
        <v>2</v>
      </c>
      <c r="J9811" s="26" cm="1">
        <f t="array" ref="J9811">IFERROR(_xlfn.IFS(AND(C9811="Corporate", F9811="Technology"), 3%, C9811="Corporate", 1%),0%)</f>
        <v>0</v>
      </c>
      <c r="K9811" s="24">
        <f>VLOOKUP($G9811, Reference!$A$3:$C$20, 3,FALSE)*I9811</f>
        <v>5</v>
      </c>
      <c r="L9811" s="27">
        <f t="shared" si="306"/>
        <v>5</v>
      </c>
      <c r="M9811" s="27">
        <f t="shared" si="307"/>
        <v>5</v>
      </c>
    </row>
    <row r="9812" spans="1:13" x14ac:dyDescent="0.2">
      <c r="A9812">
        <v>8985</v>
      </c>
      <c r="B9812" s="4">
        <v>44157</v>
      </c>
      <c r="C9812" t="s">
        <v>39</v>
      </c>
      <c r="D9812" t="s">
        <v>40</v>
      </c>
      <c r="E9812" s="2" t="str">
        <f>VLOOKUP('SampleSuperstore - Main Data'!D9812,Reference!$A$26:$B$74,2,FALSE)</f>
        <v>East</v>
      </c>
      <c r="F9812" s="22" t="s">
        <v>13</v>
      </c>
      <c r="G9812" s="22" t="s">
        <v>26</v>
      </c>
      <c r="H9812" s="24">
        <f>VLOOKUP($G9812, Reference!$A$3:$C$20, 2,FALSE)*I9812</f>
        <v>5</v>
      </c>
      <c r="I9812" s="22">
        <v>2</v>
      </c>
      <c r="J9812" s="26" cm="1">
        <f t="array" ref="J9812">IFERROR(_xlfn.IFS(AND(C9812="Corporate", F9812="Technology"), 3%, C9812="Corporate", 1%),0%)</f>
        <v>0</v>
      </c>
      <c r="K9812" s="24">
        <f>VLOOKUP($G9812, Reference!$A$3:$C$20, 3,FALSE)*I9812</f>
        <v>4</v>
      </c>
      <c r="L9812" s="27">
        <f t="shared" si="306"/>
        <v>1</v>
      </c>
      <c r="M9812" s="27">
        <f t="shared" si="307"/>
        <v>1</v>
      </c>
    </row>
    <row r="9813" spans="1:13" x14ac:dyDescent="0.2">
      <c r="A9813">
        <v>8986</v>
      </c>
      <c r="B9813" s="4">
        <v>44157</v>
      </c>
      <c r="C9813" t="s">
        <v>39</v>
      </c>
      <c r="D9813" t="s">
        <v>70</v>
      </c>
      <c r="E9813" s="2" t="str">
        <f>VLOOKUP('SampleSuperstore - Main Data'!D9813,Reference!$A$26:$B$74,2,FALSE)</f>
        <v>Central</v>
      </c>
      <c r="F9813" s="22" t="s">
        <v>23</v>
      </c>
      <c r="G9813" s="22" t="s">
        <v>37</v>
      </c>
      <c r="H9813" s="24">
        <f>VLOOKUP($G9813, Reference!$A$3:$C$20, 2,FALSE)*I9813</f>
        <v>18</v>
      </c>
      <c r="I9813" s="22">
        <v>2</v>
      </c>
      <c r="J9813" s="26" cm="1">
        <f t="array" ref="J9813">IFERROR(_xlfn.IFS(AND(C9813="Corporate", F9813="Technology"), 3%, C9813="Corporate", 1%),0%)</f>
        <v>0</v>
      </c>
      <c r="K9813" s="24">
        <f>VLOOKUP($G9813, Reference!$A$3:$C$20, 3,FALSE)*I9813</f>
        <v>10</v>
      </c>
      <c r="L9813" s="27">
        <f t="shared" si="306"/>
        <v>8</v>
      </c>
      <c r="M9813" s="27">
        <f t="shared" si="307"/>
        <v>8</v>
      </c>
    </row>
    <row r="9814" spans="1:13" x14ac:dyDescent="0.2">
      <c r="A9814">
        <v>8987</v>
      </c>
      <c r="B9814" s="4">
        <v>44157</v>
      </c>
      <c r="C9814" t="s">
        <v>39</v>
      </c>
      <c r="D9814" t="s">
        <v>19</v>
      </c>
      <c r="E9814" s="2" t="str">
        <f>VLOOKUP('SampleSuperstore - Main Data'!D9814,Reference!$A$26:$B$74,2,FALSE)</f>
        <v>East</v>
      </c>
      <c r="F9814" s="22" t="s">
        <v>13</v>
      </c>
      <c r="G9814" s="22" t="s">
        <v>14</v>
      </c>
      <c r="H9814" s="24">
        <f>VLOOKUP($G9814, Reference!$A$3:$C$20, 2,FALSE)*I9814</f>
        <v>225</v>
      </c>
      <c r="I9814" s="22">
        <v>5</v>
      </c>
      <c r="J9814" s="26" cm="1">
        <f t="array" ref="J9814">IFERROR(_xlfn.IFS(AND(C9814="Corporate", F9814="Technology"), 3%, C9814="Corporate", 1%),0%)</f>
        <v>0</v>
      </c>
      <c r="K9814" s="24">
        <f>VLOOKUP($G9814, Reference!$A$3:$C$20, 3,FALSE)*I9814</f>
        <v>175</v>
      </c>
      <c r="L9814" s="27">
        <f t="shared" si="306"/>
        <v>50</v>
      </c>
      <c r="M9814" s="27">
        <f t="shared" si="307"/>
        <v>50</v>
      </c>
    </row>
    <row r="9815" spans="1:13" x14ac:dyDescent="0.2">
      <c r="A9815">
        <v>8988</v>
      </c>
      <c r="B9815" s="4">
        <v>44157</v>
      </c>
      <c r="C9815" t="s">
        <v>39</v>
      </c>
      <c r="D9815" t="s">
        <v>34</v>
      </c>
      <c r="E9815" s="2" t="str">
        <f>VLOOKUP('SampleSuperstore - Main Data'!D9815,Reference!$A$26:$B$74,2,FALSE)</f>
        <v>South</v>
      </c>
      <c r="F9815" s="22" t="s">
        <v>13</v>
      </c>
      <c r="G9815" s="22" t="s">
        <v>20</v>
      </c>
      <c r="H9815" s="24">
        <f>VLOOKUP($G9815, Reference!$A$3:$C$20, 2,FALSE)*I9815</f>
        <v>34</v>
      </c>
      <c r="I9815" s="22">
        <v>2</v>
      </c>
      <c r="J9815" s="26" cm="1">
        <f t="array" ref="J9815">IFERROR(_xlfn.IFS(AND(C9815="Corporate", F9815="Technology"), 3%, C9815="Corporate", 1%),0%)</f>
        <v>0</v>
      </c>
      <c r="K9815" s="24">
        <f>VLOOKUP($G9815, Reference!$A$3:$C$20, 3,FALSE)*I9815</f>
        <v>20</v>
      </c>
      <c r="L9815" s="27">
        <f t="shared" si="306"/>
        <v>14</v>
      </c>
      <c r="M9815" s="27">
        <f t="shared" si="307"/>
        <v>14</v>
      </c>
    </row>
    <row r="9816" spans="1:13" x14ac:dyDescent="0.2">
      <c r="A9816">
        <v>8989</v>
      </c>
      <c r="B9816" s="4">
        <v>44157</v>
      </c>
      <c r="C9816" t="s">
        <v>39</v>
      </c>
      <c r="D9816" t="s">
        <v>27</v>
      </c>
      <c r="E9816" s="2" t="str">
        <f>VLOOKUP('SampleSuperstore - Main Data'!D9816,Reference!$A$26:$B$74,2,FALSE)</f>
        <v>East</v>
      </c>
      <c r="F9816" s="22" t="s">
        <v>29</v>
      </c>
      <c r="G9816" s="22" t="s">
        <v>33</v>
      </c>
      <c r="H9816" s="24">
        <f>VLOOKUP($G9816, Reference!$A$3:$C$20, 2,FALSE)*I9816</f>
        <v>10</v>
      </c>
      <c r="I9816" s="22">
        <v>2</v>
      </c>
      <c r="J9816" s="26" cm="1">
        <f t="array" ref="J9816">IFERROR(_xlfn.IFS(AND(C9816="Corporate", F9816="Technology"), 3%, C9816="Corporate", 1%),0%)</f>
        <v>0</v>
      </c>
      <c r="K9816" s="24">
        <f>VLOOKUP($G9816, Reference!$A$3:$C$20, 3,FALSE)*I9816</f>
        <v>5</v>
      </c>
      <c r="L9816" s="27">
        <f t="shared" si="306"/>
        <v>5</v>
      </c>
      <c r="M9816" s="27">
        <f t="shared" si="307"/>
        <v>5</v>
      </c>
    </row>
    <row r="9817" spans="1:13" x14ac:dyDescent="0.2">
      <c r="A9817">
        <v>8990</v>
      </c>
      <c r="B9817" s="4">
        <v>44157</v>
      </c>
      <c r="C9817" t="s">
        <v>39</v>
      </c>
      <c r="D9817" t="s">
        <v>32</v>
      </c>
      <c r="E9817" s="2" t="str">
        <f>VLOOKUP('SampleSuperstore - Main Data'!D9817,Reference!$A$26:$B$74,2,FALSE)</f>
        <v>South</v>
      </c>
      <c r="F9817" s="22" t="s">
        <v>13</v>
      </c>
      <c r="G9817" s="22" t="s">
        <v>35</v>
      </c>
      <c r="H9817" s="24">
        <f>VLOOKUP($G9817, Reference!$A$3:$C$20, 2,FALSE)*I9817</f>
        <v>144</v>
      </c>
      <c r="I9817" s="22">
        <v>6</v>
      </c>
      <c r="J9817" s="26" cm="1">
        <f t="array" ref="J9817">IFERROR(_xlfn.IFS(AND(C9817="Corporate", F9817="Technology"), 3%, C9817="Corporate", 1%),0%)</f>
        <v>0</v>
      </c>
      <c r="K9817" s="24">
        <f>VLOOKUP($G9817, Reference!$A$3:$C$20, 3,FALSE)*I9817</f>
        <v>114</v>
      </c>
      <c r="L9817" s="27">
        <f t="shared" si="306"/>
        <v>30</v>
      </c>
      <c r="M9817" s="27">
        <f t="shared" si="307"/>
        <v>30</v>
      </c>
    </row>
    <row r="9818" spans="1:13" x14ac:dyDescent="0.2">
      <c r="A9818">
        <v>9009</v>
      </c>
      <c r="B9818" s="4">
        <v>44158</v>
      </c>
      <c r="C9818" t="s">
        <v>39</v>
      </c>
      <c r="D9818" t="s">
        <v>55</v>
      </c>
      <c r="E9818" s="2" t="str">
        <f>VLOOKUP('SampleSuperstore - Main Data'!D9818,Reference!$A$26:$B$74,2,FALSE)</f>
        <v>Central</v>
      </c>
      <c r="F9818" s="22" t="s">
        <v>13</v>
      </c>
      <c r="G9818" s="22" t="s">
        <v>20</v>
      </c>
      <c r="H9818" s="24">
        <f>VLOOKUP($G9818, Reference!$A$3:$C$20, 2,FALSE)*I9818</f>
        <v>119</v>
      </c>
      <c r="I9818" s="22">
        <v>7</v>
      </c>
      <c r="J9818" s="26" cm="1">
        <f t="array" ref="J9818">IFERROR(_xlfn.IFS(AND(C9818="Corporate", F9818="Technology"), 3%, C9818="Corporate", 1%),0%)</f>
        <v>0</v>
      </c>
      <c r="K9818" s="24">
        <f>VLOOKUP($G9818, Reference!$A$3:$C$20, 3,FALSE)*I9818</f>
        <v>70</v>
      </c>
      <c r="L9818" s="27">
        <f t="shared" si="306"/>
        <v>49</v>
      </c>
      <c r="M9818" s="27">
        <f t="shared" si="307"/>
        <v>49</v>
      </c>
    </row>
    <row r="9819" spans="1:13" x14ac:dyDescent="0.2">
      <c r="A9819">
        <v>9010</v>
      </c>
      <c r="B9819" s="4">
        <v>44158</v>
      </c>
      <c r="C9819" t="s">
        <v>39</v>
      </c>
      <c r="D9819" t="s">
        <v>68</v>
      </c>
      <c r="E9819" s="2" t="str">
        <f>VLOOKUP('SampleSuperstore - Main Data'!D9819,Reference!$A$26:$B$74,2,FALSE)</f>
        <v>West</v>
      </c>
      <c r="F9819" s="22" t="s">
        <v>13</v>
      </c>
      <c r="G9819" s="22" t="s">
        <v>14</v>
      </c>
      <c r="H9819" s="24">
        <f>VLOOKUP($G9819, Reference!$A$3:$C$20, 2,FALSE)*I9819</f>
        <v>315</v>
      </c>
      <c r="I9819" s="22">
        <v>7</v>
      </c>
      <c r="J9819" s="26" cm="1">
        <f t="array" ref="J9819">IFERROR(_xlfn.IFS(AND(C9819="Corporate", F9819="Technology"), 3%, C9819="Corporate", 1%),0%)</f>
        <v>0</v>
      </c>
      <c r="K9819" s="24">
        <f>VLOOKUP($G9819, Reference!$A$3:$C$20, 3,FALSE)*I9819</f>
        <v>245</v>
      </c>
      <c r="L9819" s="27">
        <f t="shared" si="306"/>
        <v>70</v>
      </c>
      <c r="M9819" s="27">
        <f t="shared" si="307"/>
        <v>70</v>
      </c>
    </row>
    <row r="9820" spans="1:13" x14ac:dyDescent="0.2">
      <c r="A9820">
        <v>9011</v>
      </c>
      <c r="B9820" s="4">
        <v>44158</v>
      </c>
      <c r="C9820" t="s">
        <v>39</v>
      </c>
      <c r="D9820" t="s">
        <v>15</v>
      </c>
      <c r="E9820" s="2" t="str">
        <f>VLOOKUP('SampleSuperstore - Main Data'!D9820,Reference!$A$26:$B$74,2,FALSE)</f>
        <v>West</v>
      </c>
      <c r="F9820" s="22" t="s">
        <v>29</v>
      </c>
      <c r="G9820" s="22" t="s">
        <v>50</v>
      </c>
      <c r="H9820" s="24">
        <f>VLOOKUP($G9820, Reference!$A$3:$C$20, 2,FALSE)*I9820</f>
        <v>796</v>
      </c>
      <c r="I9820" s="22">
        <v>4</v>
      </c>
      <c r="J9820" s="26" cm="1">
        <f t="array" ref="J9820">IFERROR(_xlfn.IFS(AND(C9820="Corporate", F9820="Technology"), 3%, C9820="Corporate", 1%),0%)</f>
        <v>0</v>
      </c>
      <c r="K9820" s="24">
        <f>VLOOKUP($G9820, Reference!$A$3:$C$20, 3,FALSE)*I9820</f>
        <v>660</v>
      </c>
      <c r="L9820" s="27">
        <f t="shared" si="306"/>
        <v>136</v>
      </c>
      <c r="M9820" s="27">
        <f t="shared" si="307"/>
        <v>136</v>
      </c>
    </row>
    <row r="9821" spans="1:13" x14ac:dyDescent="0.2">
      <c r="A9821">
        <v>9012</v>
      </c>
      <c r="B9821" s="4">
        <v>44158</v>
      </c>
      <c r="C9821" t="s">
        <v>39</v>
      </c>
      <c r="D9821" t="s">
        <v>19</v>
      </c>
      <c r="E9821" s="2" t="str">
        <f>VLOOKUP('SampleSuperstore - Main Data'!D9821,Reference!$A$26:$B$74,2,FALSE)</f>
        <v>East</v>
      </c>
      <c r="F9821" s="22" t="s">
        <v>29</v>
      </c>
      <c r="G9821" s="22" t="s">
        <v>50</v>
      </c>
      <c r="H9821" s="24">
        <f>VLOOKUP($G9821, Reference!$A$3:$C$20, 2,FALSE)*I9821</f>
        <v>1592</v>
      </c>
      <c r="I9821" s="22">
        <v>8</v>
      </c>
      <c r="J9821" s="26" cm="1">
        <f t="array" ref="J9821">IFERROR(_xlfn.IFS(AND(C9821="Corporate", F9821="Technology"), 3%, C9821="Corporate", 1%),0%)</f>
        <v>0</v>
      </c>
      <c r="K9821" s="24">
        <f>VLOOKUP($G9821, Reference!$A$3:$C$20, 3,FALSE)*I9821</f>
        <v>1320</v>
      </c>
      <c r="L9821" s="27">
        <f t="shared" si="306"/>
        <v>272</v>
      </c>
      <c r="M9821" s="27">
        <f t="shared" si="307"/>
        <v>272</v>
      </c>
    </row>
    <row r="9822" spans="1:13" x14ac:dyDescent="0.2">
      <c r="A9822">
        <v>9013</v>
      </c>
      <c r="B9822" s="4">
        <v>44158</v>
      </c>
      <c r="C9822" t="s">
        <v>39</v>
      </c>
      <c r="D9822" t="s">
        <v>32</v>
      </c>
      <c r="E9822" s="2" t="str">
        <f>VLOOKUP('SampleSuperstore - Main Data'!D9822,Reference!$A$26:$B$74,2,FALSE)</f>
        <v>South</v>
      </c>
      <c r="F9822" s="22" t="s">
        <v>13</v>
      </c>
      <c r="G9822" s="22" t="s">
        <v>28</v>
      </c>
      <c r="H9822" s="24">
        <f>VLOOKUP($G9822, Reference!$A$3:$C$20, 2,FALSE)*I9822</f>
        <v>30</v>
      </c>
      <c r="I9822" s="22">
        <v>2</v>
      </c>
      <c r="J9822" s="26" cm="1">
        <f t="array" ref="J9822">IFERROR(_xlfn.IFS(AND(C9822="Corporate", F9822="Technology"), 3%, C9822="Corporate", 1%),0%)</f>
        <v>0</v>
      </c>
      <c r="K9822" s="24">
        <f>VLOOKUP($G9822, Reference!$A$3:$C$20, 3,FALSE)*I9822</f>
        <v>24</v>
      </c>
      <c r="L9822" s="27">
        <f t="shared" si="306"/>
        <v>6</v>
      </c>
      <c r="M9822" s="27">
        <f t="shared" si="307"/>
        <v>6</v>
      </c>
    </row>
    <row r="9823" spans="1:13" x14ac:dyDescent="0.2">
      <c r="A9823">
        <v>9014</v>
      </c>
      <c r="B9823" s="4">
        <v>44158</v>
      </c>
      <c r="C9823" t="s">
        <v>39</v>
      </c>
      <c r="D9823" t="s">
        <v>36</v>
      </c>
      <c r="E9823" s="2" t="str">
        <f>VLOOKUP('SampleSuperstore - Main Data'!D9823,Reference!$A$26:$B$74,2,FALSE)</f>
        <v>East</v>
      </c>
      <c r="F9823" s="22" t="s">
        <v>23</v>
      </c>
      <c r="G9823" s="22" t="s">
        <v>24</v>
      </c>
      <c r="H9823" s="24">
        <f>VLOOKUP($G9823, Reference!$A$3:$C$20, 2,FALSE)*I9823</f>
        <v>198</v>
      </c>
      <c r="I9823" s="22">
        <v>2</v>
      </c>
      <c r="J9823" s="26" cm="1">
        <f t="array" ref="J9823">IFERROR(_xlfn.IFS(AND(C9823="Corporate", F9823="Technology"), 3%, C9823="Corporate", 1%),0%)</f>
        <v>0</v>
      </c>
      <c r="K9823" s="24">
        <f>VLOOKUP($G9823, Reference!$A$3:$C$20, 3,FALSE)*I9823</f>
        <v>158</v>
      </c>
      <c r="L9823" s="27">
        <f t="shared" si="306"/>
        <v>40</v>
      </c>
      <c r="M9823" s="27">
        <f t="shared" si="307"/>
        <v>40</v>
      </c>
    </row>
    <row r="9824" spans="1:13" x14ac:dyDescent="0.2">
      <c r="A9824">
        <v>9034</v>
      </c>
      <c r="B9824" s="4">
        <v>44159</v>
      </c>
      <c r="C9824" t="s">
        <v>39</v>
      </c>
      <c r="D9824" t="s">
        <v>36</v>
      </c>
      <c r="E9824" s="2" t="str">
        <f>VLOOKUP('SampleSuperstore - Main Data'!D9824,Reference!$A$26:$B$74,2,FALSE)</f>
        <v>East</v>
      </c>
      <c r="F9824" s="22" t="s">
        <v>13</v>
      </c>
      <c r="G9824" s="22" t="s">
        <v>49</v>
      </c>
      <c r="H9824" s="24">
        <f>VLOOKUP($G9824, Reference!$A$3:$C$20, 2,FALSE)*I9824</f>
        <v>160</v>
      </c>
      <c r="I9824" s="22">
        <v>4</v>
      </c>
      <c r="J9824" s="26" cm="1">
        <f t="array" ref="J9824">IFERROR(_xlfn.IFS(AND(C9824="Corporate", F9824="Technology"), 3%, C9824="Corporate", 1%),0%)</f>
        <v>0</v>
      </c>
      <c r="K9824" s="24">
        <f>VLOOKUP($G9824, Reference!$A$3:$C$20, 3,FALSE)*I9824</f>
        <v>140</v>
      </c>
      <c r="L9824" s="27">
        <f t="shared" si="306"/>
        <v>20</v>
      </c>
      <c r="M9824" s="27">
        <f t="shared" si="307"/>
        <v>20</v>
      </c>
    </row>
    <row r="9825" spans="1:13" x14ac:dyDescent="0.2">
      <c r="A9825">
        <v>9054</v>
      </c>
      <c r="B9825" s="4">
        <v>44160</v>
      </c>
      <c r="C9825" t="s">
        <v>39</v>
      </c>
      <c r="D9825" t="s">
        <v>15</v>
      </c>
      <c r="E9825" s="2" t="str">
        <f>VLOOKUP('SampleSuperstore - Main Data'!D9825,Reference!$A$26:$B$74,2,FALSE)</f>
        <v>West</v>
      </c>
      <c r="F9825" s="22" t="s">
        <v>13</v>
      </c>
      <c r="G9825" s="22" t="s">
        <v>14</v>
      </c>
      <c r="H9825" s="24">
        <f>VLOOKUP($G9825, Reference!$A$3:$C$20, 2,FALSE)*I9825</f>
        <v>225</v>
      </c>
      <c r="I9825" s="22">
        <v>5</v>
      </c>
      <c r="J9825" s="26" cm="1">
        <f t="array" ref="J9825">IFERROR(_xlfn.IFS(AND(C9825="Corporate", F9825="Technology"), 3%, C9825="Corporate", 1%),0%)</f>
        <v>0</v>
      </c>
      <c r="K9825" s="24">
        <f>VLOOKUP($G9825, Reference!$A$3:$C$20, 3,FALSE)*I9825</f>
        <v>175</v>
      </c>
      <c r="L9825" s="27">
        <f t="shared" si="306"/>
        <v>50</v>
      </c>
      <c r="M9825" s="27">
        <f t="shared" si="307"/>
        <v>50</v>
      </c>
    </row>
    <row r="9826" spans="1:13" x14ac:dyDescent="0.2">
      <c r="A9826">
        <v>9055</v>
      </c>
      <c r="B9826" s="4">
        <v>44160</v>
      </c>
      <c r="C9826" t="s">
        <v>39</v>
      </c>
      <c r="D9826" t="s">
        <v>15</v>
      </c>
      <c r="E9826" s="2" t="str">
        <f>VLOOKUP('SampleSuperstore - Main Data'!D9826,Reference!$A$26:$B$74,2,FALSE)</f>
        <v>West</v>
      </c>
      <c r="F9826" s="22" t="s">
        <v>13</v>
      </c>
      <c r="G9826" s="22" t="s">
        <v>20</v>
      </c>
      <c r="H9826" s="24">
        <f>VLOOKUP($G9826, Reference!$A$3:$C$20, 2,FALSE)*I9826</f>
        <v>17</v>
      </c>
      <c r="I9826" s="22">
        <v>1</v>
      </c>
      <c r="J9826" s="26" cm="1">
        <f t="array" ref="J9826">IFERROR(_xlfn.IFS(AND(C9826="Corporate", F9826="Technology"), 3%, C9826="Corporate", 1%),0%)</f>
        <v>0</v>
      </c>
      <c r="K9826" s="24">
        <f>VLOOKUP($G9826, Reference!$A$3:$C$20, 3,FALSE)*I9826</f>
        <v>10</v>
      </c>
      <c r="L9826" s="27">
        <f t="shared" si="306"/>
        <v>7</v>
      </c>
      <c r="M9826" s="27">
        <f t="shared" si="307"/>
        <v>7</v>
      </c>
    </row>
    <row r="9827" spans="1:13" x14ac:dyDescent="0.2">
      <c r="A9827">
        <v>9056</v>
      </c>
      <c r="B9827" s="4">
        <v>44160</v>
      </c>
      <c r="C9827" t="s">
        <v>39</v>
      </c>
      <c r="D9827" t="s">
        <v>15</v>
      </c>
      <c r="E9827" s="2" t="str">
        <f>VLOOKUP('SampleSuperstore - Main Data'!D9827,Reference!$A$26:$B$74,2,FALSE)</f>
        <v>West</v>
      </c>
      <c r="F9827" s="22" t="s">
        <v>13</v>
      </c>
      <c r="G9827" s="22" t="s">
        <v>35</v>
      </c>
      <c r="H9827" s="24">
        <f>VLOOKUP($G9827, Reference!$A$3:$C$20, 2,FALSE)*I9827</f>
        <v>24</v>
      </c>
      <c r="I9827" s="22">
        <v>1</v>
      </c>
      <c r="J9827" s="26" cm="1">
        <f t="array" ref="J9827">IFERROR(_xlfn.IFS(AND(C9827="Corporate", F9827="Technology"), 3%, C9827="Corporate", 1%),0%)</f>
        <v>0</v>
      </c>
      <c r="K9827" s="24">
        <f>VLOOKUP($G9827, Reference!$A$3:$C$20, 3,FALSE)*I9827</f>
        <v>19</v>
      </c>
      <c r="L9827" s="27">
        <f t="shared" si="306"/>
        <v>5</v>
      </c>
      <c r="M9827" s="27">
        <f t="shared" si="307"/>
        <v>5</v>
      </c>
    </row>
    <row r="9828" spans="1:13" x14ac:dyDescent="0.2">
      <c r="A9828">
        <v>9057</v>
      </c>
      <c r="B9828" s="4">
        <v>44160</v>
      </c>
      <c r="C9828" t="s">
        <v>39</v>
      </c>
      <c r="D9828" t="s">
        <v>40</v>
      </c>
      <c r="E9828" s="2" t="str">
        <f>VLOOKUP('SampleSuperstore - Main Data'!D9828,Reference!$A$26:$B$74,2,FALSE)</f>
        <v>East</v>
      </c>
      <c r="F9828" s="22" t="s">
        <v>29</v>
      </c>
      <c r="G9828" s="22" t="s">
        <v>50</v>
      </c>
      <c r="H9828" s="24">
        <f>VLOOKUP($G9828, Reference!$A$3:$C$20, 2,FALSE)*I9828</f>
        <v>398</v>
      </c>
      <c r="I9828" s="22">
        <v>2</v>
      </c>
      <c r="J9828" s="26" cm="1">
        <f t="array" ref="J9828">IFERROR(_xlfn.IFS(AND(C9828="Corporate", F9828="Technology"), 3%, C9828="Corporate", 1%),0%)</f>
        <v>0</v>
      </c>
      <c r="K9828" s="24">
        <f>VLOOKUP($G9828, Reference!$A$3:$C$20, 3,FALSE)*I9828</f>
        <v>330</v>
      </c>
      <c r="L9828" s="27">
        <f t="shared" si="306"/>
        <v>68</v>
      </c>
      <c r="M9828" s="27">
        <f t="shared" si="307"/>
        <v>68</v>
      </c>
    </row>
    <row r="9829" spans="1:13" x14ac:dyDescent="0.2">
      <c r="A9829">
        <v>9075</v>
      </c>
      <c r="B9829" s="4">
        <v>44161</v>
      </c>
      <c r="C9829" t="s">
        <v>39</v>
      </c>
      <c r="D9829" t="s">
        <v>36</v>
      </c>
      <c r="E9829" s="2" t="str">
        <f>VLOOKUP('SampleSuperstore - Main Data'!D9829,Reference!$A$26:$B$74,2,FALSE)</f>
        <v>East</v>
      </c>
      <c r="F9829" s="22" t="s">
        <v>29</v>
      </c>
      <c r="G9829" s="22" t="s">
        <v>30</v>
      </c>
      <c r="H9829" s="24">
        <f>VLOOKUP($G9829, Reference!$A$3:$C$20, 2,FALSE)*I9829</f>
        <v>900</v>
      </c>
      <c r="I9829" s="22">
        <v>2</v>
      </c>
      <c r="J9829" s="26" cm="1">
        <f t="array" ref="J9829">IFERROR(_xlfn.IFS(AND(C9829="Corporate", F9829="Technology"), 3%, C9829="Corporate", 1%),0%)</f>
        <v>0</v>
      </c>
      <c r="K9829" s="24">
        <f>VLOOKUP($G9829, Reference!$A$3:$C$20, 3,FALSE)*I9829</f>
        <v>800</v>
      </c>
      <c r="L9829" s="27">
        <f t="shared" si="306"/>
        <v>100</v>
      </c>
      <c r="M9829" s="27">
        <f t="shared" si="307"/>
        <v>100</v>
      </c>
    </row>
    <row r="9830" spans="1:13" x14ac:dyDescent="0.2">
      <c r="A9830">
        <v>9076</v>
      </c>
      <c r="B9830" s="4">
        <v>44161</v>
      </c>
      <c r="C9830" t="s">
        <v>39</v>
      </c>
      <c r="D9830" t="s">
        <v>56</v>
      </c>
      <c r="E9830" s="2" t="str">
        <f>VLOOKUP('SampleSuperstore - Main Data'!D9830,Reference!$A$26:$B$74,2,FALSE)</f>
        <v>Central</v>
      </c>
      <c r="F9830" s="22" t="s">
        <v>13</v>
      </c>
      <c r="G9830" s="22" t="s">
        <v>14</v>
      </c>
      <c r="H9830" s="24">
        <f>VLOOKUP($G9830, Reference!$A$3:$C$20, 2,FALSE)*I9830</f>
        <v>135</v>
      </c>
      <c r="I9830" s="22">
        <v>3</v>
      </c>
      <c r="J9830" s="26" cm="1">
        <f t="array" ref="J9830">IFERROR(_xlfn.IFS(AND(C9830="Corporate", F9830="Technology"), 3%, C9830="Corporate", 1%),0%)</f>
        <v>0</v>
      </c>
      <c r="K9830" s="24">
        <f>VLOOKUP($G9830, Reference!$A$3:$C$20, 3,FALSE)*I9830</f>
        <v>105</v>
      </c>
      <c r="L9830" s="27">
        <f t="shared" si="306"/>
        <v>30</v>
      </c>
      <c r="M9830" s="27">
        <f t="shared" si="307"/>
        <v>30</v>
      </c>
    </row>
    <row r="9831" spans="1:13" x14ac:dyDescent="0.2">
      <c r="A9831">
        <v>9077</v>
      </c>
      <c r="B9831" s="4">
        <v>44161</v>
      </c>
      <c r="C9831" t="s">
        <v>39</v>
      </c>
      <c r="D9831" t="s">
        <v>19</v>
      </c>
      <c r="E9831" s="2" t="str">
        <f>VLOOKUP('SampleSuperstore - Main Data'!D9831,Reference!$A$26:$B$74,2,FALSE)</f>
        <v>East</v>
      </c>
      <c r="F9831" s="22" t="s">
        <v>13</v>
      </c>
      <c r="G9831" s="22" t="s">
        <v>14</v>
      </c>
      <c r="H9831" s="24">
        <f>VLOOKUP($G9831, Reference!$A$3:$C$20, 2,FALSE)*I9831</f>
        <v>405</v>
      </c>
      <c r="I9831" s="22">
        <v>9</v>
      </c>
      <c r="J9831" s="26" cm="1">
        <f t="array" ref="J9831">IFERROR(_xlfn.IFS(AND(C9831="Corporate", F9831="Technology"), 3%, C9831="Corporate", 1%),0%)</f>
        <v>0</v>
      </c>
      <c r="K9831" s="24">
        <f>VLOOKUP($G9831, Reference!$A$3:$C$20, 3,FALSE)*I9831</f>
        <v>315</v>
      </c>
      <c r="L9831" s="27">
        <f t="shared" si="306"/>
        <v>90</v>
      </c>
      <c r="M9831" s="27">
        <f t="shared" si="307"/>
        <v>90</v>
      </c>
    </row>
    <row r="9832" spans="1:13" x14ac:dyDescent="0.2">
      <c r="A9832">
        <v>9095</v>
      </c>
      <c r="B9832" s="4">
        <v>44162</v>
      </c>
      <c r="C9832" t="s">
        <v>39</v>
      </c>
      <c r="D9832" t="s">
        <v>46</v>
      </c>
      <c r="E9832" s="2" t="str">
        <f>VLOOKUP('SampleSuperstore - Main Data'!D9832,Reference!$A$26:$B$74,2,FALSE)</f>
        <v>Central</v>
      </c>
      <c r="F9832" s="22" t="s">
        <v>23</v>
      </c>
      <c r="G9832" s="22" t="s">
        <v>24</v>
      </c>
      <c r="H9832" s="24">
        <f>VLOOKUP($G9832, Reference!$A$3:$C$20, 2,FALSE)*I9832</f>
        <v>198</v>
      </c>
      <c r="I9832" s="22">
        <v>2</v>
      </c>
      <c r="J9832" s="26" cm="1">
        <f t="array" ref="J9832">IFERROR(_xlfn.IFS(AND(C9832="Corporate", F9832="Technology"), 3%, C9832="Corporate", 1%),0%)</f>
        <v>0</v>
      </c>
      <c r="K9832" s="24">
        <f>VLOOKUP($G9832, Reference!$A$3:$C$20, 3,FALSE)*I9832</f>
        <v>158</v>
      </c>
      <c r="L9832" s="27">
        <f t="shared" si="306"/>
        <v>40</v>
      </c>
      <c r="M9832" s="27">
        <f t="shared" si="307"/>
        <v>40</v>
      </c>
    </row>
    <row r="9833" spans="1:13" x14ac:dyDescent="0.2">
      <c r="A9833">
        <v>9096</v>
      </c>
      <c r="B9833" s="4">
        <v>44162</v>
      </c>
      <c r="C9833" t="s">
        <v>39</v>
      </c>
      <c r="D9833" t="s">
        <v>18</v>
      </c>
      <c r="E9833" s="2" t="str">
        <f>VLOOKUP('SampleSuperstore - Main Data'!D9833,Reference!$A$26:$B$74,2,FALSE)</f>
        <v>South</v>
      </c>
      <c r="F9833" s="22" t="s">
        <v>13</v>
      </c>
      <c r="G9833" s="22" t="s">
        <v>49</v>
      </c>
      <c r="H9833" s="24">
        <f>VLOOKUP($G9833, Reference!$A$3:$C$20, 2,FALSE)*I9833</f>
        <v>40</v>
      </c>
      <c r="I9833" s="22">
        <v>1</v>
      </c>
      <c r="J9833" s="26" cm="1">
        <f t="array" ref="J9833">IFERROR(_xlfn.IFS(AND(C9833="Corporate", F9833="Technology"), 3%, C9833="Corporate", 1%),0%)</f>
        <v>0</v>
      </c>
      <c r="K9833" s="24">
        <f>VLOOKUP($G9833, Reference!$A$3:$C$20, 3,FALSE)*I9833</f>
        <v>35</v>
      </c>
      <c r="L9833" s="27">
        <f t="shared" si="306"/>
        <v>5</v>
      </c>
      <c r="M9833" s="27">
        <f t="shared" si="307"/>
        <v>5</v>
      </c>
    </row>
    <row r="9834" spans="1:13" x14ac:dyDescent="0.2">
      <c r="A9834">
        <v>9097</v>
      </c>
      <c r="B9834" s="4">
        <v>44162</v>
      </c>
      <c r="C9834" t="s">
        <v>39</v>
      </c>
      <c r="D9834" t="s">
        <v>42</v>
      </c>
      <c r="E9834" s="2" t="str">
        <f>VLOOKUP('SampleSuperstore - Main Data'!D9834,Reference!$A$26:$B$74,2,FALSE)</f>
        <v>East</v>
      </c>
      <c r="F9834" s="22" t="s">
        <v>23</v>
      </c>
      <c r="G9834" s="22" t="s">
        <v>37</v>
      </c>
      <c r="H9834" s="24">
        <f>VLOOKUP($G9834, Reference!$A$3:$C$20, 2,FALSE)*I9834</f>
        <v>45</v>
      </c>
      <c r="I9834" s="22">
        <v>5</v>
      </c>
      <c r="J9834" s="26" cm="1">
        <f t="array" ref="J9834">IFERROR(_xlfn.IFS(AND(C9834="Corporate", F9834="Technology"), 3%, C9834="Corporate", 1%),0%)</f>
        <v>0</v>
      </c>
      <c r="K9834" s="24">
        <f>VLOOKUP($G9834, Reference!$A$3:$C$20, 3,FALSE)*I9834</f>
        <v>25</v>
      </c>
      <c r="L9834" s="27">
        <f t="shared" si="306"/>
        <v>20</v>
      </c>
      <c r="M9834" s="27">
        <f t="shared" si="307"/>
        <v>20</v>
      </c>
    </row>
    <row r="9835" spans="1:13" x14ac:dyDescent="0.2">
      <c r="A9835">
        <v>9098</v>
      </c>
      <c r="B9835" s="4">
        <v>44162</v>
      </c>
      <c r="C9835" t="s">
        <v>39</v>
      </c>
      <c r="D9835" t="s">
        <v>25</v>
      </c>
      <c r="E9835" s="2" t="str">
        <f>VLOOKUP('SampleSuperstore - Main Data'!D9835,Reference!$A$26:$B$74,2,FALSE)</f>
        <v>Central</v>
      </c>
      <c r="F9835" s="22" t="s">
        <v>29</v>
      </c>
      <c r="G9835" s="22" t="s">
        <v>33</v>
      </c>
      <c r="H9835" s="24">
        <f>VLOOKUP($G9835, Reference!$A$3:$C$20, 2,FALSE)*I9835</f>
        <v>10</v>
      </c>
      <c r="I9835" s="22">
        <v>2</v>
      </c>
      <c r="J9835" s="26" cm="1">
        <f t="array" ref="J9835">IFERROR(_xlfn.IFS(AND(C9835="Corporate", F9835="Technology"), 3%, C9835="Corporate", 1%),0%)</f>
        <v>0</v>
      </c>
      <c r="K9835" s="24">
        <f>VLOOKUP($G9835, Reference!$A$3:$C$20, 3,FALSE)*I9835</f>
        <v>5</v>
      </c>
      <c r="L9835" s="27">
        <f t="shared" si="306"/>
        <v>5</v>
      </c>
      <c r="M9835" s="27">
        <f t="shared" si="307"/>
        <v>5</v>
      </c>
    </row>
    <row r="9836" spans="1:13" x14ac:dyDescent="0.2">
      <c r="A9836">
        <v>9099</v>
      </c>
      <c r="B9836" s="4">
        <v>44162</v>
      </c>
      <c r="C9836" t="s">
        <v>39</v>
      </c>
      <c r="D9836" t="s">
        <v>42</v>
      </c>
      <c r="E9836" s="2" t="str">
        <f>VLOOKUP('SampleSuperstore - Main Data'!D9836,Reference!$A$26:$B$74,2,FALSE)</f>
        <v>East</v>
      </c>
      <c r="F9836" s="22" t="s">
        <v>29</v>
      </c>
      <c r="G9836" s="22" t="s">
        <v>61</v>
      </c>
      <c r="H9836" s="24">
        <f>VLOOKUP($G9836, Reference!$A$3:$C$20, 2,FALSE)*I9836</f>
        <v>1450</v>
      </c>
      <c r="I9836" s="22">
        <v>2</v>
      </c>
      <c r="J9836" s="26" cm="1">
        <f t="array" ref="J9836">IFERROR(_xlfn.IFS(AND(C9836="Corporate", F9836="Technology"), 3%, C9836="Corporate", 1%),0%)</f>
        <v>0</v>
      </c>
      <c r="K9836" s="24">
        <f>VLOOKUP($G9836, Reference!$A$3:$C$20, 3,FALSE)*I9836</f>
        <v>1400</v>
      </c>
      <c r="L9836" s="27">
        <f t="shared" si="306"/>
        <v>50</v>
      </c>
      <c r="M9836" s="27">
        <f t="shared" si="307"/>
        <v>50</v>
      </c>
    </row>
    <row r="9837" spans="1:13" x14ac:dyDescent="0.2">
      <c r="A9837">
        <v>9100</v>
      </c>
      <c r="B9837" s="4">
        <v>44162</v>
      </c>
      <c r="C9837" t="s">
        <v>39</v>
      </c>
      <c r="D9837" t="s">
        <v>15</v>
      </c>
      <c r="E9837" s="2" t="str">
        <f>VLOOKUP('SampleSuperstore - Main Data'!D9837,Reference!$A$26:$B$74,2,FALSE)</f>
        <v>West</v>
      </c>
      <c r="F9837" s="22" t="s">
        <v>13</v>
      </c>
      <c r="G9837" s="22" t="s">
        <v>41</v>
      </c>
      <c r="H9837" s="24">
        <f>VLOOKUP($G9837, Reference!$A$3:$C$20, 2,FALSE)*I9837</f>
        <v>9</v>
      </c>
      <c r="I9837" s="22">
        <v>3</v>
      </c>
      <c r="J9837" s="26" cm="1">
        <f t="array" ref="J9837">IFERROR(_xlfn.IFS(AND(C9837="Corporate", F9837="Technology"), 3%, C9837="Corporate", 1%),0%)</f>
        <v>0</v>
      </c>
      <c r="K9837" s="24">
        <f>VLOOKUP($G9837, Reference!$A$3:$C$20, 3,FALSE)*I9837</f>
        <v>6</v>
      </c>
      <c r="L9837" s="27">
        <f t="shared" si="306"/>
        <v>3</v>
      </c>
      <c r="M9837" s="27">
        <f t="shared" si="307"/>
        <v>3</v>
      </c>
    </row>
    <row r="9838" spans="1:13" x14ac:dyDescent="0.2">
      <c r="A9838">
        <v>9123</v>
      </c>
      <c r="B9838" s="4">
        <v>44162</v>
      </c>
      <c r="C9838" t="s">
        <v>39</v>
      </c>
      <c r="D9838" t="s">
        <v>32</v>
      </c>
      <c r="E9838" s="2" t="str">
        <f>VLOOKUP('SampleSuperstore - Main Data'!D9838,Reference!$A$26:$B$74,2,FALSE)</f>
        <v>South</v>
      </c>
      <c r="F9838" s="22" t="s">
        <v>13</v>
      </c>
      <c r="G9838" s="22" t="s">
        <v>14</v>
      </c>
      <c r="H9838" s="24">
        <f>VLOOKUP($G9838, Reference!$A$3:$C$20, 2,FALSE)*I9838</f>
        <v>180</v>
      </c>
      <c r="I9838" s="22">
        <v>4</v>
      </c>
      <c r="J9838" s="26" cm="1">
        <f t="array" ref="J9838">IFERROR(_xlfn.IFS(AND(C9838="Corporate", F9838="Technology"), 3%, C9838="Corporate", 1%),0%)</f>
        <v>0</v>
      </c>
      <c r="K9838" s="24">
        <f>VLOOKUP($G9838, Reference!$A$3:$C$20, 3,FALSE)*I9838</f>
        <v>140</v>
      </c>
      <c r="L9838" s="27">
        <f t="shared" si="306"/>
        <v>40</v>
      </c>
      <c r="M9838" s="27">
        <f t="shared" si="307"/>
        <v>40</v>
      </c>
    </row>
    <row r="9839" spans="1:13" x14ac:dyDescent="0.2">
      <c r="A9839">
        <v>9124</v>
      </c>
      <c r="B9839" s="4">
        <v>44163</v>
      </c>
      <c r="C9839" t="s">
        <v>39</v>
      </c>
      <c r="D9839" t="s">
        <v>19</v>
      </c>
      <c r="E9839" s="2" t="str">
        <f>VLOOKUP('SampleSuperstore - Main Data'!D9839,Reference!$A$26:$B$74,2,FALSE)</f>
        <v>East</v>
      </c>
      <c r="F9839" s="22" t="s">
        <v>13</v>
      </c>
      <c r="G9839" s="22" t="s">
        <v>26</v>
      </c>
      <c r="H9839" s="24">
        <f>VLOOKUP($G9839, Reference!$A$3:$C$20, 2,FALSE)*I9839</f>
        <v>7.5</v>
      </c>
      <c r="I9839" s="22">
        <v>3</v>
      </c>
      <c r="J9839" s="26" cm="1">
        <f t="array" ref="J9839">IFERROR(_xlfn.IFS(AND(C9839="Corporate", F9839="Technology"), 3%, C9839="Corporate", 1%),0%)</f>
        <v>0</v>
      </c>
      <c r="K9839" s="24">
        <f>VLOOKUP($G9839, Reference!$A$3:$C$20, 3,FALSE)*I9839</f>
        <v>6</v>
      </c>
      <c r="L9839" s="27">
        <f t="shared" si="306"/>
        <v>1.5</v>
      </c>
      <c r="M9839" s="27">
        <f t="shared" si="307"/>
        <v>1.5</v>
      </c>
    </row>
    <row r="9840" spans="1:13" x14ac:dyDescent="0.2">
      <c r="A9840">
        <v>9125</v>
      </c>
      <c r="B9840" s="4">
        <v>44163</v>
      </c>
      <c r="C9840" t="s">
        <v>39</v>
      </c>
      <c r="D9840" t="s">
        <v>25</v>
      </c>
      <c r="E9840" s="2" t="str">
        <f>VLOOKUP('SampleSuperstore - Main Data'!D9840,Reference!$A$26:$B$74,2,FALSE)</f>
        <v>Central</v>
      </c>
      <c r="F9840" s="22" t="s">
        <v>23</v>
      </c>
      <c r="G9840" s="22" t="s">
        <v>59</v>
      </c>
      <c r="H9840" s="24">
        <f>VLOOKUP($G9840, Reference!$A$3:$C$20, 2,FALSE)*I9840</f>
        <v>85</v>
      </c>
      <c r="I9840" s="22">
        <v>1</v>
      </c>
      <c r="J9840" s="26" cm="1">
        <f t="array" ref="J9840">IFERROR(_xlfn.IFS(AND(C9840="Corporate", F9840="Technology"), 3%, C9840="Corporate", 1%),0%)</f>
        <v>0</v>
      </c>
      <c r="K9840" s="24">
        <f>VLOOKUP($G9840, Reference!$A$3:$C$20, 3,FALSE)*I9840</f>
        <v>75</v>
      </c>
      <c r="L9840" s="27">
        <f t="shared" si="306"/>
        <v>10</v>
      </c>
      <c r="M9840" s="27">
        <f t="shared" si="307"/>
        <v>10</v>
      </c>
    </row>
    <row r="9841" spans="1:13" x14ac:dyDescent="0.2">
      <c r="A9841">
        <v>9126</v>
      </c>
      <c r="B9841" s="4">
        <v>44163</v>
      </c>
      <c r="C9841" t="s">
        <v>39</v>
      </c>
      <c r="D9841" t="s">
        <v>31</v>
      </c>
      <c r="E9841" s="2" t="str">
        <f>VLOOKUP('SampleSuperstore - Main Data'!D9841,Reference!$A$26:$B$74,2,FALSE)</f>
        <v>Central</v>
      </c>
      <c r="F9841" s="22" t="s">
        <v>13</v>
      </c>
      <c r="G9841" s="22" t="s">
        <v>26</v>
      </c>
      <c r="H9841" s="24">
        <f>VLOOKUP($G9841, Reference!$A$3:$C$20, 2,FALSE)*I9841</f>
        <v>7.5</v>
      </c>
      <c r="I9841" s="22">
        <v>3</v>
      </c>
      <c r="J9841" s="26" cm="1">
        <f t="array" ref="J9841">IFERROR(_xlfn.IFS(AND(C9841="Corporate", F9841="Technology"), 3%, C9841="Corporate", 1%),0%)</f>
        <v>0</v>
      </c>
      <c r="K9841" s="24">
        <f>VLOOKUP($G9841, Reference!$A$3:$C$20, 3,FALSE)*I9841</f>
        <v>6</v>
      </c>
      <c r="L9841" s="27">
        <f t="shared" si="306"/>
        <v>1.5</v>
      </c>
      <c r="M9841" s="27">
        <f t="shared" si="307"/>
        <v>1.5</v>
      </c>
    </row>
    <row r="9842" spans="1:13" x14ac:dyDescent="0.2">
      <c r="A9842">
        <v>9152</v>
      </c>
      <c r="B9842" s="4">
        <v>44164</v>
      </c>
      <c r="C9842" t="s">
        <v>39</v>
      </c>
      <c r="D9842" t="s">
        <v>21</v>
      </c>
      <c r="E9842" s="2" t="str">
        <f>VLOOKUP('SampleSuperstore - Main Data'!D9842,Reference!$A$26:$B$74,2,FALSE)</f>
        <v>West</v>
      </c>
      <c r="F9842" s="22" t="s">
        <v>13</v>
      </c>
      <c r="G9842" s="22" t="s">
        <v>26</v>
      </c>
      <c r="H9842" s="24">
        <f>VLOOKUP($G9842, Reference!$A$3:$C$20, 2,FALSE)*I9842</f>
        <v>12.5</v>
      </c>
      <c r="I9842" s="22">
        <v>5</v>
      </c>
      <c r="J9842" s="26" cm="1">
        <f t="array" ref="J9842">IFERROR(_xlfn.IFS(AND(C9842="Corporate", F9842="Technology"), 3%, C9842="Corporate", 1%),0%)</f>
        <v>0</v>
      </c>
      <c r="K9842" s="24">
        <f>VLOOKUP($G9842, Reference!$A$3:$C$20, 3,FALSE)*I9842</f>
        <v>10</v>
      </c>
      <c r="L9842" s="27">
        <f t="shared" si="306"/>
        <v>2.5</v>
      </c>
      <c r="M9842" s="27">
        <f t="shared" si="307"/>
        <v>2.5</v>
      </c>
    </row>
    <row r="9843" spans="1:13" x14ac:dyDescent="0.2">
      <c r="A9843">
        <v>9153</v>
      </c>
      <c r="B9843" s="4">
        <v>44164</v>
      </c>
      <c r="C9843" t="s">
        <v>39</v>
      </c>
      <c r="D9843" t="s">
        <v>36</v>
      </c>
      <c r="E9843" s="2" t="str">
        <f>VLOOKUP('SampleSuperstore - Main Data'!D9843,Reference!$A$26:$B$74,2,FALSE)</f>
        <v>East</v>
      </c>
      <c r="F9843" s="22" t="s">
        <v>13</v>
      </c>
      <c r="G9843" s="22" t="s">
        <v>20</v>
      </c>
      <c r="H9843" s="24">
        <f>VLOOKUP($G9843, Reference!$A$3:$C$20, 2,FALSE)*I9843</f>
        <v>51</v>
      </c>
      <c r="I9843" s="22">
        <v>3</v>
      </c>
      <c r="J9843" s="26" cm="1">
        <f t="array" ref="J9843">IFERROR(_xlfn.IFS(AND(C9843="Corporate", F9843="Technology"), 3%, C9843="Corporate", 1%),0%)</f>
        <v>0</v>
      </c>
      <c r="K9843" s="24">
        <f>VLOOKUP($G9843, Reference!$A$3:$C$20, 3,FALSE)*I9843</f>
        <v>30</v>
      </c>
      <c r="L9843" s="27">
        <f t="shared" si="306"/>
        <v>21</v>
      </c>
      <c r="M9843" s="27">
        <f t="shared" si="307"/>
        <v>21</v>
      </c>
    </row>
    <row r="9844" spans="1:13" x14ac:dyDescent="0.2">
      <c r="A9844">
        <v>9175</v>
      </c>
      <c r="B9844" s="4">
        <v>44165</v>
      </c>
      <c r="C9844" t="s">
        <v>39</v>
      </c>
      <c r="D9844" t="s">
        <v>36</v>
      </c>
      <c r="E9844" s="2" t="str">
        <f>VLOOKUP('SampleSuperstore - Main Data'!D9844,Reference!$A$26:$B$74,2,FALSE)</f>
        <v>East</v>
      </c>
      <c r="F9844" s="22" t="s">
        <v>29</v>
      </c>
      <c r="G9844" s="22" t="s">
        <v>50</v>
      </c>
      <c r="H9844" s="24">
        <f>VLOOKUP($G9844, Reference!$A$3:$C$20, 2,FALSE)*I9844</f>
        <v>199</v>
      </c>
      <c r="I9844" s="22">
        <v>1</v>
      </c>
      <c r="J9844" s="26" cm="1">
        <f t="array" ref="J9844">IFERROR(_xlfn.IFS(AND(C9844="Corporate", F9844="Technology"), 3%, C9844="Corporate", 1%),0%)</f>
        <v>0</v>
      </c>
      <c r="K9844" s="24">
        <f>VLOOKUP($G9844, Reference!$A$3:$C$20, 3,FALSE)*I9844</f>
        <v>165</v>
      </c>
      <c r="L9844" s="27">
        <f t="shared" si="306"/>
        <v>34</v>
      </c>
      <c r="M9844" s="27">
        <f t="shared" si="307"/>
        <v>34</v>
      </c>
    </row>
    <row r="9845" spans="1:13" x14ac:dyDescent="0.2">
      <c r="A9845">
        <v>9176</v>
      </c>
      <c r="B9845" s="4">
        <v>44165</v>
      </c>
      <c r="C9845" t="s">
        <v>39</v>
      </c>
      <c r="D9845" t="s">
        <v>15</v>
      </c>
      <c r="E9845" s="2" t="str">
        <f>VLOOKUP('SampleSuperstore - Main Data'!D9845,Reference!$A$26:$B$74,2,FALSE)</f>
        <v>West</v>
      </c>
      <c r="F9845" s="22" t="s">
        <v>13</v>
      </c>
      <c r="G9845" s="22" t="s">
        <v>20</v>
      </c>
      <c r="H9845" s="24">
        <f>VLOOKUP($G9845, Reference!$A$3:$C$20, 2,FALSE)*I9845</f>
        <v>102</v>
      </c>
      <c r="I9845" s="22">
        <v>6</v>
      </c>
      <c r="J9845" s="26" cm="1">
        <f t="array" ref="J9845">IFERROR(_xlfn.IFS(AND(C9845="Corporate", F9845="Technology"), 3%, C9845="Corporate", 1%),0%)</f>
        <v>0</v>
      </c>
      <c r="K9845" s="24">
        <f>VLOOKUP($G9845, Reference!$A$3:$C$20, 3,FALSE)*I9845</f>
        <v>60</v>
      </c>
      <c r="L9845" s="27">
        <f t="shared" si="306"/>
        <v>42</v>
      </c>
      <c r="M9845" s="27">
        <f t="shared" si="307"/>
        <v>42</v>
      </c>
    </row>
    <row r="9846" spans="1:13" x14ac:dyDescent="0.2">
      <c r="A9846">
        <v>9177</v>
      </c>
      <c r="B9846" s="4">
        <v>44165</v>
      </c>
      <c r="C9846" t="s">
        <v>39</v>
      </c>
      <c r="D9846" t="s">
        <v>22</v>
      </c>
      <c r="E9846" s="2" t="str">
        <f>VLOOKUP('SampleSuperstore - Main Data'!D9846,Reference!$A$26:$B$74,2,FALSE)</f>
        <v>West</v>
      </c>
      <c r="F9846" s="22" t="s">
        <v>29</v>
      </c>
      <c r="G9846" s="22" t="s">
        <v>50</v>
      </c>
      <c r="H9846" s="24">
        <f>VLOOKUP($G9846, Reference!$A$3:$C$20, 2,FALSE)*I9846</f>
        <v>597</v>
      </c>
      <c r="I9846" s="22">
        <v>3</v>
      </c>
      <c r="J9846" s="26" cm="1">
        <f t="array" ref="J9846">IFERROR(_xlfn.IFS(AND(C9846="Corporate", F9846="Technology"), 3%, C9846="Corporate", 1%),0%)</f>
        <v>0</v>
      </c>
      <c r="K9846" s="24">
        <f>VLOOKUP($G9846, Reference!$A$3:$C$20, 3,FALSE)*I9846</f>
        <v>495</v>
      </c>
      <c r="L9846" s="27">
        <f t="shared" si="306"/>
        <v>102</v>
      </c>
      <c r="M9846" s="27">
        <f t="shared" si="307"/>
        <v>102</v>
      </c>
    </row>
    <row r="9847" spans="1:13" x14ac:dyDescent="0.2">
      <c r="A9847">
        <v>9178</v>
      </c>
      <c r="B9847" s="4">
        <v>44165</v>
      </c>
      <c r="C9847" t="s">
        <v>39</v>
      </c>
      <c r="D9847" t="s">
        <v>15</v>
      </c>
      <c r="E9847" s="2" t="str">
        <f>VLOOKUP('SampleSuperstore - Main Data'!D9847,Reference!$A$26:$B$74,2,FALSE)</f>
        <v>West</v>
      </c>
      <c r="F9847" s="22" t="s">
        <v>29</v>
      </c>
      <c r="G9847" s="22" t="s">
        <v>33</v>
      </c>
      <c r="H9847" s="24">
        <f>VLOOKUP($G9847, Reference!$A$3:$C$20, 2,FALSE)*I9847</f>
        <v>15</v>
      </c>
      <c r="I9847" s="22">
        <v>3</v>
      </c>
      <c r="J9847" s="26" cm="1">
        <f t="array" ref="J9847">IFERROR(_xlfn.IFS(AND(C9847="Corporate", F9847="Technology"), 3%, C9847="Corporate", 1%),0%)</f>
        <v>0</v>
      </c>
      <c r="K9847" s="24">
        <f>VLOOKUP($G9847, Reference!$A$3:$C$20, 3,FALSE)*I9847</f>
        <v>7.5</v>
      </c>
      <c r="L9847" s="27">
        <f t="shared" si="306"/>
        <v>7.5</v>
      </c>
      <c r="M9847" s="27">
        <f t="shared" si="307"/>
        <v>7.5</v>
      </c>
    </row>
    <row r="9848" spans="1:13" x14ac:dyDescent="0.2">
      <c r="A9848">
        <v>9179</v>
      </c>
      <c r="B9848" s="4">
        <v>44165</v>
      </c>
      <c r="C9848" t="s">
        <v>39</v>
      </c>
      <c r="D9848" t="s">
        <v>15</v>
      </c>
      <c r="E9848" s="2" t="str">
        <f>VLOOKUP('SampleSuperstore - Main Data'!D9848,Reference!$A$26:$B$74,2,FALSE)</f>
        <v>West</v>
      </c>
      <c r="F9848" s="22" t="s">
        <v>13</v>
      </c>
      <c r="G9848" s="22" t="s">
        <v>26</v>
      </c>
      <c r="H9848" s="24">
        <f>VLOOKUP($G9848, Reference!$A$3:$C$20, 2,FALSE)*I9848</f>
        <v>15</v>
      </c>
      <c r="I9848" s="22">
        <v>6</v>
      </c>
      <c r="J9848" s="26" cm="1">
        <f t="array" ref="J9848">IFERROR(_xlfn.IFS(AND(C9848="Corporate", F9848="Technology"), 3%, C9848="Corporate", 1%),0%)</f>
        <v>0</v>
      </c>
      <c r="K9848" s="24">
        <f>VLOOKUP($G9848, Reference!$A$3:$C$20, 3,FALSE)*I9848</f>
        <v>12</v>
      </c>
      <c r="L9848" s="27">
        <f t="shared" si="306"/>
        <v>3</v>
      </c>
      <c r="M9848" s="27">
        <f t="shared" si="307"/>
        <v>3</v>
      </c>
    </row>
    <row r="9849" spans="1:13" x14ac:dyDescent="0.2">
      <c r="A9849">
        <v>9180</v>
      </c>
      <c r="B9849" s="4">
        <v>44165</v>
      </c>
      <c r="C9849" t="s">
        <v>39</v>
      </c>
      <c r="D9849" t="s">
        <v>68</v>
      </c>
      <c r="E9849" s="2" t="str">
        <f>VLOOKUP('SampleSuperstore - Main Data'!D9849,Reference!$A$26:$B$74,2,FALSE)</f>
        <v>West</v>
      </c>
      <c r="F9849" s="22" t="s">
        <v>29</v>
      </c>
      <c r="G9849" s="22" t="s">
        <v>50</v>
      </c>
      <c r="H9849" s="24">
        <f>VLOOKUP($G9849, Reference!$A$3:$C$20, 2,FALSE)*I9849</f>
        <v>597</v>
      </c>
      <c r="I9849" s="22">
        <v>3</v>
      </c>
      <c r="J9849" s="26" cm="1">
        <f t="array" ref="J9849">IFERROR(_xlfn.IFS(AND(C9849="Corporate", F9849="Technology"), 3%, C9849="Corporate", 1%),0%)</f>
        <v>0</v>
      </c>
      <c r="K9849" s="24">
        <f>VLOOKUP($G9849, Reference!$A$3:$C$20, 3,FALSE)*I9849</f>
        <v>495</v>
      </c>
      <c r="L9849" s="27">
        <f t="shared" si="306"/>
        <v>102</v>
      </c>
      <c r="M9849" s="27">
        <f t="shared" si="307"/>
        <v>102</v>
      </c>
    </row>
    <row r="9850" spans="1:13" x14ac:dyDescent="0.2">
      <c r="A9850">
        <v>9208</v>
      </c>
      <c r="B9850" s="4">
        <v>44166</v>
      </c>
      <c r="C9850" t="s">
        <v>39</v>
      </c>
      <c r="D9850" t="s">
        <v>15</v>
      </c>
      <c r="E9850" s="2" t="str">
        <f>VLOOKUP('SampleSuperstore - Main Data'!D9850,Reference!$A$26:$B$74,2,FALSE)</f>
        <v>West</v>
      </c>
      <c r="F9850" s="22" t="s">
        <v>13</v>
      </c>
      <c r="G9850" s="22" t="s">
        <v>26</v>
      </c>
      <c r="H9850" s="24">
        <f>VLOOKUP($G9850, Reference!$A$3:$C$20, 2,FALSE)*I9850</f>
        <v>10</v>
      </c>
      <c r="I9850" s="22">
        <v>4</v>
      </c>
      <c r="J9850" s="26" cm="1">
        <f t="array" ref="J9850">IFERROR(_xlfn.IFS(AND(C9850="Corporate", F9850="Technology"), 3%, C9850="Corporate", 1%),0%)</f>
        <v>0</v>
      </c>
      <c r="K9850" s="24">
        <f>VLOOKUP($G9850, Reference!$A$3:$C$20, 3,FALSE)*I9850</f>
        <v>8</v>
      </c>
      <c r="L9850" s="27">
        <f t="shared" si="306"/>
        <v>2</v>
      </c>
      <c r="M9850" s="27">
        <f t="shared" si="307"/>
        <v>2</v>
      </c>
    </row>
    <row r="9851" spans="1:13" x14ac:dyDescent="0.2">
      <c r="A9851">
        <v>9209</v>
      </c>
      <c r="B9851" s="4">
        <v>44166</v>
      </c>
      <c r="C9851" t="s">
        <v>39</v>
      </c>
      <c r="D9851" t="s">
        <v>15</v>
      </c>
      <c r="E9851" s="2" t="str">
        <f>VLOOKUP('SampleSuperstore - Main Data'!D9851,Reference!$A$26:$B$74,2,FALSE)</f>
        <v>West</v>
      </c>
      <c r="F9851" s="22" t="s">
        <v>13</v>
      </c>
      <c r="G9851" s="22" t="s">
        <v>35</v>
      </c>
      <c r="H9851" s="24">
        <f>VLOOKUP($G9851, Reference!$A$3:$C$20, 2,FALSE)*I9851</f>
        <v>24</v>
      </c>
      <c r="I9851" s="22">
        <v>1</v>
      </c>
      <c r="J9851" s="26" cm="1">
        <f t="array" ref="J9851">IFERROR(_xlfn.IFS(AND(C9851="Corporate", F9851="Technology"), 3%, C9851="Corporate", 1%),0%)</f>
        <v>0</v>
      </c>
      <c r="K9851" s="24">
        <f>VLOOKUP($G9851, Reference!$A$3:$C$20, 3,FALSE)*I9851</f>
        <v>19</v>
      </c>
      <c r="L9851" s="27">
        <f t="shared" si="306"/>
        <v>5</v>
      </c>
      <c r="M9851" s="27">
        <f t="shared" si="307"/>
        <v>5</v>
      </c>
    </row>
    <row r="9852" spans="1:13" x14ac:dyDescent="0.2">
      <c r="A9852">
        <v>9210</v>
      </c>
      <c r="B9852" s="4">
        <v>44166</v>
      </c>
      <c r="C9852" t="s">
        <v>39</v>
      </c>
      <c r="D9852" t="s">
        <v>18</v>
      </c>
      <c r="E9852" s="2" t="str">
        <f>VLOOKUP('SampleSuperstore - Main Data'!D9852,Reference!$A$26:$B$74,2,FALSE)</f>
        <v>South</v>
      </c>
      <c r="F9852" s="22" t="s">
        <v>13</v>
      </c>
      <c r="G9852" s="22" t="s">
        <v>14</v>
      </c>
      <c r="H9852" s="24">
        <f>VLOOKUP($G9852, Reference!$A$3:$C$20, 2,FALSE)*I9852</f>
        <v>315</v>
      </c>
      <c r="I9852" s="22">
        <v>7</v>
      </c>
      <c r="J9852" s="26" cm="1">
        <f t="array" ref="J9852">IFERROR(_xlfn.IFS(AND(C9852="Corporate", F9852="Technology"), 3%, C9852="Corporate", 1%),0%)</f>
        <v>0</v>
      </c>
      <c r="K9852" s="24">
        <f>VLOOKUP($G9852, Reference!$A$3:$C$20, 3,FALSE)*I9852</f>
        <v>245</v>
      </c>
      <c r="L9852" s="27">
        <f t="shared" si="306"/>
        <v>70</v>
      </c>
      <c r="M9852" s="27">
        <f t="shared" si="307"/>
        <v>70</v>
      </c>
    </row>
    <row r="9853" spans="1:13" x14ac:dyDescent="0.2">
      <c r="A9853">
        <v>9211</v>
      </c>
      <c r="B9853" s="4">
        <v>44166</v>
      </c>
      <c r="C9853" t="s">
        <v>39</v>
      </c>
      <c r="D9853" t="s">
        <v>21</v>
      </c>
      <c r="E9853" s="2" t="str">
        <f>VLOOKUP('SampleSuperstore - Main Data'!D9853,Reference!$A$26:$B$74,2,FALSE)</f>
        <v>West</v>
      </c>
      <c r="F9853" s="22" t="s">
        <v>13</v>
      </c>
      <c r="G9853" s="22" t="s">
        <v>26</v>
      </c>
      <c r="H9853" s="24">
        <f>VLOOKUP($G9853, Reference!$A$3:$C$20, 2,FALSE)*I9853</f>
        <v>7.5</v>
      </c>
      <c r="I9853" s="22">
        <v>3</v>
      </c>
      <c r="J9853" s="26" cm="1">
        <f t="array" ref="J9853">IFERROR(_xlfn.IFS(AND(C9853="Corporate", F9853="Technology"), 3%, C9853="Corporate", 1%),0%)</f>
        <v>0</v>
      </c>
      <c r="K9853" s="24">
        <f>VLOOKUP($G9853, Reference!$A$3:$C$20, 3,FALSE)*I9853</f>
        <v>6</v>
      </c>
      <c r="L9853" s="27">
        <f t="shared" si="306"/>
        <v>1.5</v>
      </c>
      <c r="M9853" s="27">
        <f t="shared" si="307"/>
        <v>1.5</v>
      </c>
    </row>
    <row r="9854" spans="1:13" x14ac:dyDescent="0.2">
      <c r="A9854">
        <v>9212</v>
      </c>
      <c r="B9854" s="4">
        <v>44166</v>
      </c>
      <c r="C9854" t="s">
        <v>39</v>
      </c>
      <c r="D9854" t="s">
        <v>40</v>
      </c>
      <c r="E9854" s="2" t="str">
        <f>VLOOKUP('SampleSuperstore - Main Data'!D9854,Reference!$A$26:$B$74,2,FALSE)</f>
        <v>East</v>
      </c>
      <c r="F9854" s="22" t="s">
        <v>23</v>
      </c>
      <c r="G9854" s="22" t="s">
        <v>37</v>
      </c>
      <c r="H9854" s="24">
        <f>VLOOKUP($G9854, Reference!$A$3:$C$20, 2,FALSE)*I9854</f>
        <v>27</v>
      </c>
      <c r="I9854" s="22">
        <v>3</v>
      </c>
      <c r="J9854" s="26" cm="1">
        <f t="array" ref="J9854">IFERROR(_xlfn.IFS(AND(C9854="Corporate", F9854="Technology"), 3%, C9854="Corporate", 1%),0%)</f>
        <v>0</v>
      </c>
      <c r="K9854" s="24">
        <f>VLOOKUP($G9854, Reference!$A$3:$C$20, 3,FALSE)*I9854</f>
        <v>15</v>
      </c>
      <c r="L9854" s="27">
        <f t="shared" si="306"/>
        <v>12</v>
      </c>
      <c r="M9854" s="27">
        <f t="shared" si="307"/>
        <v>12</v>
      </c>
    </row>
    <row r="9855" spans="1:13" x14ac:dyDescent="0.2">
      <c r="A9855">
        <v>9213</v>
      </c>
      <c r="B9855" s="4">
        <v>44166</v>
      </c>
      <c r="C9855" t="s">
        <v>39</v>
      </c>
      <c r="D9855" t="s">
        <v>15</v>
      </c>
      <c r="E9855" s="2" t="str">
        <f>VLOOKUP('SampleSuperstore - Main Data'!D9855,Reference!$A$26:$B$74,2,FALSE)</f>
        <v>West</v>
      </c>
      <c r="F9855" s="22" t="s">
        <v>13</v>
      </c>
      <c r="G9855" s="22" t="s">
        <v>16</v>
      </c>
      <c r="H9855" s="24">
        <f>VLOOKUP($G9855, Reference!$A$3:$C$20, 2,FALSE)*I9855</f>
        <v>57</v>
      </c>
      <c r="I9855" s="22">
        <v>3</v>
      </c>
      <c r="J9855" s="26" cm="1">
        <f t="array" ref="J9855">IFERROR(_xlfn.IFS(AND(C9855="Corporate", F9855="Technology"), 3%, C9855="Corporate", 1%),0%)</f>
        <v>0</v>
      </c>
      <c r="K9855" s="24">
        <f>VLOOKUP($G9855, Reference!$A$3:$C$20, 3,FALSE)*I9855</f>
        <v>30</v>
      </c>
      <c r="L9855" s="27">
        <f t="shared" si="306"/>
        <v>27</v>
      </c>
      <c r="M9855" s="27">
        <f t="shared" si="307"/>
        <v>27</v>
      </c>
    </row>
    <row r="9856" spans="1:13" x14ac:dyDescent="0.2">
      <c r="A9856">
        <v>9214</v>
      </c>
      <c r="B9856" s="4">
        <v>44166</v>
      </c>
      <c r="C9856" t="s">
        <v>39</v>
      </c>
      <c r="D9856" t="s">
        <v>27</v>
      </c>
      <c r="E9856" s="2" t="str">
        <f>VLOOKUP('SampleSuperstore - Main Data'!D9856,Reference!$A$26:$B$74,2,FALSE)</f>
        <v>East</v>
      </c>
      <c r="F9856" s="22" t="s">
        <v>13</v>
      </c>
      <c r="G9856" s="22" t="s">
        <v>49</v>
      </c>
      <c r="H9856" s="24">
        <f>VLOOKUP($G9856, Reference!$A$3:$C$20, 2,FALSE)*I9856</f>
        <v>80</v>
      </c>
      <c r="I9856" s="22">
        <v>2</v>
      </c>
      <c r="J9856" s="26" cm="1">
        <f t="array" ref="J9856">IFERROR(_xlfn.IFS(AND(C9856="Corporate", F9856="Technology"), 3%, C9856="Corporate", 1%),0%)</f>
        <v>0</v>
      </c>
      <c r="K9856" s="24">
        <f>VLOOKUP($G9856, Reference!$A$3:$C$20, 3,FALSE)*I9856</f>
        <v>70</v>
      </c>
      <c r="L9856" s="27">
        <f t="shared" si="306"/>
        <v>10</v>
      </c>
      <c r="M9856" s="27">
        <f t="shared" si="307"/>
        <v>10</v>
      </c>
    </row>
    <row r="9857" spans="1:13" x14ac:dyDescent="0.2">
      <c r="A9857">
        <v>9236</v>
      </c>
      <c r="B9857" s="4">
        <v>44167</v>
      </c>
      <c r="C9857" t="s">
        <v>39</v>
      </c>
      <c r="D9857" t="s">
        <v>58</v>
      </c>
      <c r="E9857" s="2" t="str">
        <f>VLOOKUP('SampleSuperstore - Main Data'!D9857,Reference!$A$26:$B$74,2,FALSE)</f>
        <v>Central</v>
      </c>
      <c r="F9857" s="22" t="s">
        <v>23</v>
      </c>
      <c r="G9857" s="22" t="s">
        <v>59</v>
      </c>
      <c r="H9857" s="24">
        <f>VLOOKUP($G9857, Reference!$A$3:$C$20, 2,FALSE)*I9857</f>
        <v>255</v>
      </c>
      <c r="I9857" s="22">
        <v>3</v>
      </c>
      <c r="J9857" s="26" cm="1">
        <f t="array" ref="J9857">IFERROR(_xlfn.IFS(AND(C9857="Corporate", F9857="Technology"), 3%, C9857="Corporate", 1%),0%)</f>
        <v>0</v>
      </c>
      <c r="K9857" s="24">
        <f>VLOOKUP($G9857, Reference!$A$3:$C$20, 3,FALSE)*I9857</f>
        <v>225</v>
      </c>
      <c r="L9857" s="27">
        <f t="shared" si="306"/>
        <v>30</v>
      </c>
      <c r="M9857" s="27">
        <f t="shared" si="307"/>
        <v>30</v>
      </c>
    </row>
    <row r="9858" spans="1:13" x14ac:dyDescent="0.2">
      <c r="A9858">
        <v>9237</v>
      </c>
      <c r="B9858" s="4">
        <v>44167</v>
      </c>
      <c r="C9858" t="s">
        <v>39</v>
      </c>
      <c r="D9858" t="s">
        <v>25</v>
      </c>
      <c r="E9858" s="2" t="str">
        <f>VLOOKUP('SampleSuperstore - Main Data'!D9858,Reference!$A$26:$B$74,2,FALSE)</f>
        <v>Central</v>
      </c>
      <c r="F9858" s="22" t="s">
        <v>13</v>
      </c>
      <c r="G9858" s="22" t="s">
        <v>28</v>
      </c>
      <c r="H9858" s="24">
        <f>VLOOKUP($G9858, Reference!$A$3:$C$20, 2,FALSE)*I9858</f>
        <v>135</v>
      </c>
      <c r="I9858" s="22">
        <v>9</v>
      </c>
      <c r="J9858" s="26" cm="1">
        <f t="array" ref="J9858">IFERROR(_xlfn.IFS(AND(C9858="Corporate", F9858="Technology"), 3%, C9858="Corporate", 1%),0%)</f>
        <v>0</v>
      </c>
      <c r="K9858" s="24">
        <f>VLOOKUP($G9858, Reference!$A$3:$C$20, 3,FALSE)*I9858</f>
        <v>108</v>
      </c>
      <c r="L9858" s="27">
        <f t="shared" ref="L9858:L9921" si="308">H9858-K9858</f>
        <v>27</v>
      </c>
      <c r="M9858" s="27">
        <f t="shared" ref="M9858:M9921" si="309">H9858*(1-J9858)-K9858</f>
        <v>27</v>
      </c>
    </row>
    <row r="9859" spans="1:13" x14ac:dyDescent="0.2">
      <c r="A9859">
        <v>9238</v>
      </c>
      <c r="B9859" s="4">
        <v>44167</v>
      </c>
      <c r="C9859" t="s">
        <v>39</v>
      </c>
      <c r="D9859" t="s">
        <v>46</v>
      </c>
      <c r="E9859" s="2" t="str">
        <f>VLOOKUP('SampleSuperstore - Main Data'!D9859,Reference!$A$26:$B$74,2,FALSE)</f>
        <v>Central</v>
      </c>
      <c r="F9859" s="22" t="s">
        <v>23</v>
      </c>
      <c r="G9859" s="22" t="s">
        <v>37</v>
      </c>
      <c r="H9859" s="24">
        <f>VLOOKUP($G9859, Reference!$A$3:$C$20, 2,FALSE)*I9859</f>
        <v>27</v>
      </c>
      <c r="I9859" s="22">
        <v>3</v>
      </c>
      <c r="J9859" s="26" cm="1">
        <f t="array" ref="J9859">IFERROR(_xlfn.IFS(AND(C9859="Corporate", F9859="Technology"), 3%, C9859="Corporate", 1%),0%)</f>
        <v>0</v>
      </c>
      <c r="K9859" s="24">
        <f>VLOOKUP($G9859, Reference!$A$3:$C$20, 3,FALSE)*I9859</f>
        <v>15</v>
      </c>
      <c r="L9859" s="27">
        <f t="shared" si="308"/>
        <v>12</v>
      </c>
      <c r="M9859" s="27">
        <f t="shared" si="309"/>
        <v>12</v>
      </c>
    </row>
    <row r="9860" spans="1:13" x14ac:dyDescent="0.2">
      <c r="A9860">
        <v>9239</v>
      </c>
      <c r="B9860" s="4">
        <v>44167</v>
      </c>
      <c r="C9860" t="s">
        <v>39</v>
      </c>
      <c r="D9860" t="s">
        <v>15</v>
      </c>
      <c r="E9860" s="2" t="str">
        <f>VLOOKUP('SampleSuperstore - Main Data'!D9860,Reference!$A$26:$B$74,2,FALSE)</f>
        <v>West</v>
      </c>
      <c r="F9860" s="22" t="s">
        <v>13</v>
      </c>
      <c r="G9860" s="22" t="s">
        <v>14</v>
      </c>
      <c r="H9860" s="24">
        <f>VLOOKUP($G9860, Reference!$A$3:$C$20, 2,FALSE)*I9860</f>
        <v>225</v>
      </c>
      <c r="I9860" s="22">
        <v>5</v>
      </c>
      <c r="J9860" s="26" cm="1">
        <f t="array" ref="J9860">IFERROR(_xlfn.IFS(AND(C9860="Corporate", F9860="Technology"), 3%, C9860="Corporate", 1%),0%)</f>
        <v>0</v>
      </c>
      <c r="K9860" s="24">
        <f>VLOOKUP($G9860, Reference!$A$3:$C$20, 3,FALSE)*I9860</f>
        <v>175</v>
      </c>
      <c r="L9860" s="27">
        <f t="shared" si="308"/>
        <v>50</v>
      </c>
      <c r="M9860" s="27">
        <f t="shared" si="309"/>
        <v>50</v>
      </c>
    </row>
    <row r="9861" spans="1:13" x14ac:dyDescent="0.2">
      <c r="A9861">
        <v>9240</v>
      </c>
      <c r="B9861" s="4">
        <v>44167</v>
      </c>
      <c r="C9861" t="s">
        <v>39</v>
      </c>
      <c r="D9861" t="s">
        <v>67</v>
      </c>
      <c r="E9861" s="2" t="str">
        <f>VLOOKUP('SampleSuperstore - Main Data'!D9861,Reference!$A$26:$B$74,2,FALSE)</f>
        <v>West</v>
      </c>
      <c r="F9861" s="22" t="s">
        <v>29</v>
      </c>
      <c r="G9861" s="22" t="s">
        <v>61</v>
      </c>
      <c r="H9861" s="24">
        <f>VLOOKUP($G9861, Reference!$A$3:$C$20, 2,FALSE)*I9861</f>
        <v>3625</v>
      </c>
      <c r="I9861" s="22">
        <v>5</v>
      </c>
      <c r="J9861" s="26" cm="1">
        <f t="array" ref="J9861">IFERROR(_xlfn.IFS(AND(C9861="Corporate", F9861="Technology"), 3%, C9861="Corporate", 1%),0%)</f>
        <v>0</v>
      </c>
      <c r="K9861" s="24">
        <f>VLOOKUP($G9861, Reference!$A$3:$C$20, 3,FALSE)*I9861</f>
        <v>3500</v>
      </c>
      <c r="L9861" s="27">
        <f t="shared" si="308"/>
        <v>125</v>
      </c>
      <c r="M9861" s="27">
        <f t="shared" si="309"/>
        <v>125</v>
      </c>
    </row>
    <row r="9862" spans="1:13" x14ac:dyDescent="0.2">
      <c r="A9862">
        <v>9260</v>
      </c>
      <c r="B9862" s="4">
        <v>44168</v>
      </c>
      <c r="C9862" t="s">
        <v>39</v>
      </c>
      <c r="D9862" t="s">
        <v>58</v>
      </c>
      <c r="E9862" s="2" t="str">
        <f>VLOOKUP('SampleSuperstore - Main Data'!D9862,Reference!$A$26:$B$74,2,FALSE)</f>
        <v>Central</v>
      </c>
      <c r="F9862" s="22" t="s">
        <v>13</v>
      </c>
      <c r="G9862" s="22" t="s">
        <v>35</v>
      </c>
      <c r="H9862" s="24">
        <f>VLOOKUP($G9862, Reference!$A$3:$C$20, 2,FALSE)*I9862</f>
        <v>216</v>
      </c>
      <c r="I9862" s="22">
        <v>9</v>
      </c>
      <c r="J9862" s="26" cm="1">
        <f t="array" ref="J9862">IFERROR(_xlfn.IFS(AND(C9862="Corporate", F9862="Technology"), 3%, C9862="Corporate", 1%),0%)</f>
        <v>0</v>
      </c>
      <c r="K9862" s="24">
        <f>VLOOKUP($G9862, Reference!$A$3:$C$20, 3,FALSE)*I9862</f>
        <v>171</v>
      </c>
      <c r="L9862" s="27">
        <f t="shared" si="308"/>
        <v>45</v>
      </c>
      <c r="M9862" s="27">
        <f t="shared" si="309"/>
        <v>45</v>
      </c>
    </row>
    <row r="9863" spans="1:13" x14ac:dyDescent="0.2">
      <c r="A9863">
        <v>9261</v>
      </c>
      <c r="B9863" s="4">
        <v>44168</v>
      </c>
      <c r="C9863" t="s">
        <v>39</v>
      </c>
      <c r="D9863" t="s">
        <v>46</v>
      </c>
      <c r="E9863" s="2" t="str">
        <f>VLOOKUP('SampleSuperstore - Main Data'!D9863,Reference!$A$26:$B$74,2,FALSE)</f>
        <v>Central</v>
      </c>
      <c r="F9863" s="22" t="s">
        <v>13</v>
      </c>
      <c r="G9863" s="22" t="s">
        <v>26</v>
      </c>
      <c r="H9863" s="24">
        <f>VLOOKUP($G9863, Reference!$A$3:$C$20, 2,FALSE)*I9863</f>
        <v>12.5</v>
      </c>
      <c r="I9863" s="22">
        <v>5</v>
      </c>
      <c r="J9863" s="26" cm="1">
        <f t="array" ref="J9863">IFERROR(_xlfn.IFS(AND(C9863="Corporate", F9863="Technology"), 3%, C9863="Corporate", 1%),0%)</f>
        <v>0</v>
      </c>
      <c r="K9863" s="24">
        <f>VLOOKUP($G9863, Reference!$A$3:$C$20, 3,FALSE)*I9863</f>
        <v>10</v>
      </c>
      <c r="L9863" s="27">
        <f t="shared" si="308"/>
        <v>2.5</v>
      </c>
      <c r="M9863" s="27">
        <f t="shared" si="309"/>
        <v>2.5</v>
      </c>
    </row>
    <row r="9864" spans="1:13" x14ac:dyDescent="0.2">
      <c r="A9864">
        <v>9262</v>
      </c>
      <c r="B9864" s="4">
        <v>44168</v>
      </c>
      <c r="C9864" t="s">
        <v>39</v>
      </c>
      <c r="D9864" t="s">
        <v>75</v>
      </c>
      <c r="E9864" s="2" t="str">
        <f>VLOOKUP('SampleSuperstore - Main Data'!D9864,Reference!$A$26:$B$74,2,FALSE)</f>
        <v>South</v>
      </c>
      <c r="F9864" s="22" t="s">
        <v>29</v>
      </c>
      <c r="G9864" s="22" t="s">
        <v>50</v>
      </c>
      <c r="H9864" s="24">
        <f>VLOOKUP($G9864, Reference!$A$3:$C$20, 2,FALSE)*I9864</f>
        <v>398</v>
      </c>
      <c r="I9864" s="22">
        <v>2</v>
      </c>
      <c r="J9864" s="26" cm="1">
        <f t="array" ref="J9864">IFERROR(_xlfn.IFS(AND(C9864="Corporate", F9864="Technology"), 3%, C9864="Corporate", 1%),0%)</f>
        <v>0</v>
      </c>
      <c r="K9864" s="24">
        <f>VLOOKUP($G9864, Reference!$A$3:$C$20, 3,FALSE)*I9864</f>
        <v>330</v>
      </c>
      <c r="L9864" s="27">
        <f t="shared" si="308"/>
        <v>68</v>
      </c>
      <c r="M9864" s="27">
        <f t="shared" si="309"/>
        <v>68</v>
      </c>
    </row>
    <row r="9865" spans="1:13" x14ac:dyDescent="0.2">
      <c r="A9865">
        <v>9263</v>
      </c>
      <c r="B9865" s="4">
        <v>44168</v>
      </c>
      <c r="C9865" t="s">
        <v>39</v>
      </c>
      <c r="D9865" t="s">
        <v>15</v>
      </c>
      <c r="E9865" s="2" t="str">
        <f>VLOOKUP('SampleSuperstore - Main Data'!D9865,Reference!$A$26:$B$74,2,FALSE)</f>
        <v>West</v>
      </c>
      <c r="F9865" s="22" t="s">
        <v>29</v>
      </c>
      <c r="G9865" s="22" t="s">
        <v>33</v>
      </c>
      <c r="H9865" s="24">
        <f>VLOOKUP($G9865, Reference!$A$3:$C$20, 2,FALSE)*I9865</f>
        <v>15</v>
      </c>
      <c r="I9865" s="22">
        <v>3</v>
      </c>
      <c r="J9865" s="26" cm="1">
        <f t="array" ref="J9865">IFERROR(_xlfn.IFS(AND(C9865="Corporate", F9865="Technology"), 3%, C9865="Corporate", 1%),0%)</f>
        <v>0</v>
      </c>
      <c r="K9865" s="24">
        <f>VLOOKUP($G9865, Reference!$A$3:$C$20, 3,FALSE)*I9865</f>
        <v>7.5</v>
      </c>
      <c r="L9865" s="27">
        <f t="shared" si="308"/>
        <v>7.5</v>
      </c>
      <c r="M9865" s="27">
        <f t="shared" si="309"/>
        <v>7.5</v>
      </c>
    </row>
    <row r="9866" spans="1:13" x14ac:dyDescent="0.2">
      <c r="A9866">
        <v>9264</v>
      </c>
      <c r="B9866" s="4">
        <v>44168</v>
      </c>
      <c r="C9866" t="s">
        <v>39</v>
      </c>
      <c r="D9866" t="s">
        <v>32</v>
      </c>
      <c r="E9866" s="2" t="str">
        <f>VLOOKUP('SampleSuperstore - Main Data'!D9866,Reference!$A$26:$B$74,2,FALSE)</f>
        <v>South</v>
      </c>
      <c r="F9866" s="22" t="s">
        <v>13</v>
      </c>
      <c r="G9866" s="22" t="s">
        <v>26</v>
      </c>
      <c r="H9866" s="24">
        <f>VLOOKUP($G9866, Reference!$A$3:$C$20, 2,FALSE)*I9866</f>
        <v>2.5</v>
      </c>
      <c r="I9866" s="22">
        <v>1</v>
      </c>
      <c r="J9866" s="26" cm="1">
        <f t="array" ref="J9866">IFERROR(_xlfn.IFS(AND(C9866="Corporate", F9866="Technology"), 3%, C9866="Corporate", 1%),0%)</f>
        <v>0</v>
      </c>
      <c r="K9866" s="24">
        <f>VLOOKUP($G9866, Reference!$A$3:$C$20, 3,FALSE)*I9866</f>
        <v>2</v>
      </c>
      <c r="L9866" s="27">
        <f t="shared" si="308"/>
        <v>0.5</v>
      </c>
      <c r="M9866" s="27">
        <f t="shared" si="309"/>
        <v>0.5</v>
      </c>
    </row>
    <row r="9867" spans="1:13" x14ac:dyDescent="0.2">
      <c r="A9867">
        <v>9265</v>
      </c>
      <c r="B9867" s="4">
        <v>44168</v>
      </c>
      <c r="C9867" t="s">
        <v>39</v>
      </c>
      <c r="D9867" t="s">
        <v>34</v>
      </c>
      <c r="E9867" s="2" t="str">
        <f>VLOOKUP('SampleSuperstore - Main Data'!D9867,Reference!$A$26:$B$74,2,FALSE)</f>
        <v>South</v>
      </c>
      <c r="F9867" s="22" t="s">
        <v>13</v>
      </c>
      <c r="G9867" s="22" t="s">
        <v>14</v>
      </c>
      <c r="H9867" s="24">
        <f>VLOOKUP($G9867, Reference!$A$3:$C$20, 2,FALSE)*I9867</f>
        <v>45</v>
      </c>
      <c r="I9867" s="22">
        <v>1</v>
      </c>
      <c r="J9867" s="26" cm="1">
        <f t="array" ref="J9867">IFERROR(_xlfn.IFS(AND(C9867="Corporate", F9867="Technology"), 3%, C9867="Corporate", 1%),0%)</f>
        <v>0</v>
      </c>
      <c r="K9867" s="24">
        <f>VLOOKUP($G9867, Reference!$A$3:$C$20, 3,FALSE)*I9867</f>
        <v>35</v>
      </c>
      <c r="L9867" s="27">
        <f t="shared" si="308"/>
        <v>10</v>
      </c>
      <c r="M9867" s="27">
        <f t="shared" si="309"/>
        <v>10</v>
      </c>
    </row>
    <row r="9868" spans="1:13" x14ac:dyDescent="0.2">
      <c r="A9868">
        <v>9297</v>
      </c>
      <c r="B9868" s="4">
        <v>44169</v>
      </c>
      <c r="C9868" t="s">
        <v>39</v>
      </c>
      <c r="D9868" t="s">
        <v>77</v>
      </c>
      <c r="E9868" s="2" t="str">
        <f>VLOOKUP('SampleSuperstore - Main Data'!D9868,Reference!$A$26:$B$74,2,FALSE)</f>
        <v>West</v>
      </c>
      <c r="F9868" s="22" t="s">
        <v>13</v>
      </c>
      <c r="G9868" s="22" t="s">
        <v>49</v>
      </c>
      <c r="H9868" s="24">
        <f>VLOOKUP($G9868, Reference!$A$3:$C$20, 2,FALSE)*I9868</f>
        <v>120</v>
      </c>
      <c r="I9868" s="22">
        <v>3</v>
      </c>
      <c r="J9868" s="26" cm="1">
        <f t="array" ref="J9868">IFERROR(_xlfn.IFS(AND(C9868="Corporate", F9868="Technology"), 3%, C9868="Corporate", 1%),0%)</f>
        <v>0</v>
      </c>
      <c r="K9868" s="24">
        <f>VLOOKUP($G9868, Reference!$A$3:$C$20, 3,FALSE)*I9868</f>
        <v>105</v>
      </c>
      <c r="L9868" s="27">
        <f t="shared" si="308"/>
        <v>15</v>
      </c>
      <c r="M9868" s="27">
        <f t="shared" si="309"/>
        <v>15</v>
      </c>
    </row>
    <row r="9869" spans="1:13" x14ac:dyDescent="0.2">
      <c r="A9869">
        <v>9298</v>
      </c>
      <c r="B9869" s="4">
        <v>44169</v>
      </c>
      <c r="C9869" t="s">
        <v>39</v>
      </c>
      <c r="D9869" t="s">
        <v>21</v>
      </c>
      <c r="E9869" s="2" t="str">
        <f>VLOOKUP('SampleSuperstore - Main Data'!D9869,Reference!$A$26:$B$74,2,FALSE)</f>
        <v>West</v>
      </c>
      <c r="F9869" s="22" t="s">
        <v>13</v>
      </c>
      <c r="G9869" s="22" t="s">
        <v>49</v>
      </c>
      <c r="H9869" s="24">
        <f>VLOOKUP($G9869, Reference!$A$3:$C$20, 2,FALSE)*I9869</f>
        <v>120</v>
      </c>
      <c r="I9869" s="22">
        <v>3</v>
      </c>
      <c r="J9869" s="26" cm="1">
        <f t="array" ref="J9869">IFERROR(_xlfn.IFS(AND(C9869="Corporate", F9869="Technology"), 3%, C9869="Corporate", 1%),0%)</f>
        <v>0</v>
      </c>
      <c r="K9869" s="24">
        <f>VLOOKUP($G9869, Reference!$A$3:$C$20, 3,FALSE)*I9869</f>
        <v>105</v>
      </c>
      <c r="L9869" s="27">
        <f t="shared" si="308"/>
        <v>15</v>
      </c>
      <c r="M9869" s="27">
        <f t="shared" si="309"/>
        <v>15</v>
      </c>
    </row>
    <row r="9870" spans="1:13" x14ac:dyDescent="0.2">
      <c r="A9870">
        <v>9299</v>
      </c>
      <c r="B9870" s="4">
        <v>44169</v>
      </c>
      <c r="C9870" t="s">
        <v>39</v>
      </c>
      <c r="D9870" t="s">
        <v>12</v>
      </c>
      <c r="E9870" s="2" t="str">
        <f>VLOOKUP('SampleSuperstore - Main Data'!D9870,Reference!$A$26:$B$74,2,FALSE)</f>
        <v>West</v>
      </c>
      <c r="F9870" s="22" t="s">
        <v>13</v>
      </c>
      <c r="G9870" s="22" t="s">
        <v>16</v>
      </c>
      <c r="H9870" s="24">
        <f>VLOOKUP($G9870, Reference!$A$3:$C$20, 2,FALSE)*I9870</f>
        <v>114</v>
      </c>
      <c r="I9870" s="22">
        <v>6</v>
      </c>
      <c r="J9870" s="26" cm="1">
        <f t="array" ref="J9870">IFERROR(_xlfn.IFS(AND(C9870="Corporate", F9870="Technology"), 3%, C9870="Corporate", 1%),0%)</f>
        <v>0</v>
      </c>
      <c r="K9870" s="24">
        <f>VLOOKUP($G9870, Reference!$A$3:$C$20, 3,FALSE)*I9870</f>
        <v>60</v>
      </c>
      <c r="L9870" s="27">
        <f t="shared" si="308"/>
        <v>54</v>
      </c>
      <c r="M9870" s="27">
        <f t="shared" si="309"/>
        <v>54</v>
      </c>
    </row>
    <row r="9871" spans="1:13" x14ac:dyDescent="0.2">
      <c r="A9871">
        <v>9300</v>
      </c>
      <c r="B9871" s="4">
        <v>44169</v>
      </c>
      <c r="C9871" t="s">
        <v>39</v>
      </c>
      <c r="D9871" t="s">
        <v>67</v>
      </c>
      <c r="E9871" s="2" t="str">
        <f>VLOOKUP('SampleSuperstore - Main Data'!D9871,Reference!$A$26:$B$74,2,FALSE)</f>
        <v>West</v>
      </c>
      <c r="F9871" s="22" t="s">
        <v>13</v>
      </c>
      <c r="G9871" s="22" t="s">
        <v>14</v>
      </c>
      <c r="H9871" s="24">
        <f>VLOOKUP($G9871, Reference!$A$3:$C$20, 2,FALSE)*I9871</f>
        <v>360</v>
      </c>
      <c r="I9871" s="22">
        <v>8</v>
      </c>
      <c r="J9871" s="26" cm="1">
        <f t="array" ref="J9871">IFERROR(_xlfn.IFS(AND(C9871="Corporate", F9871="Technology"), 3%, C9871="Corporate", 1%),0%)</f>
        <v>0</v>
      </c>
      <c r="K9871" s="24">
        <f>VLOOKUP($G9871, Reference!$A$3:$C$20, 3,FALSE)*I9871</f>
        <v>280</v>
      </c>
      <c r="L9871" s="27">
        <f t="shared" si="308"/>
        <v>80</v>
      </c>
      <c r="M9871" s="27">
        <f t="shared" si="309"/>
        <v>80</v>
      </c>
    </row>
    <row r="9872" spans="1:13" x14ac:dyDescent="0.2">
      <c r="A9872">
        <v>9301</v>
      </c>
      <c r="B9872" s="4">
        <v>44169</v>
      </c>
      <c r="C9872" t="s">
        <v>39</v>
      </c>
      <c r="D9872" t="s">
        <v>22</v>
      </c>
      <c r="E9872" s="2" t="str">
        <f>VLOOKUP('SampleSuperstore - Main Data'!D9872,Reference!$A$26:$B$74,2,FALSE)</f>
        <v>West</v>
      </c>
      <c r="F9872" s="22" t="s">
        <v>13</v>
      </c>
      <c r="G9872" s="22" t="s">
        <v>49</v>
      </c>
      <c r="H9872" s="24">
        <f>VLOOKUP($G9872, Reference!$A$3:$C$20, 2,FALSE)*I9872</f>
        <v>120</v>
      </c>
      <c r="I9872" s="22">
        <v>3</v>
      </c>
      <c r="J9872" s="26" cm="1">
        <f t="array" ref="J9872">IFERROR(_xlfn.IFS(AND(C9872="Corporate", F9872="Technology"), 3%, C9872="Corporate", 1%),0%)</f>
        <v>0</v>
      </c>
      <c r="K9872" s="24">
        <f>VLOOKUP($G9872, Reference!$A$3:$C$20, 3,FALSE)*I9872</f>
        <v>105</v>
      </c>
      <c r="L9872" s="27">
        <f t="shared" si="308"/>
        <v>15</v>
      </c>
      <c r="M9872" s="27">
        <f t="shared" si="309"/>
        <v>15</v>
      </c>
    </row>
    <row r="9873" spans="1:13" x14ac:dyDescent="0.2">
      <c r="A9873">
        <v>9302</v>
      </c>
      <c r="B9873" s="4">
        <v>44169</v>
      </c>
      <c r="C9873" t="s">
        <v>39</v>
      </c>
      <c r="D9873" t="s">
        <v>15</v>
      </c>
      <c r="E9873" s="2" t="str">
        <f>VLOOKUP('SampleSuperstore - Main Data'!D9873,Reference!$A$26:$B$74,2,FALSE)</f>
        <v>West</v>
      </c>
      <c r="F9873" s="22" t="s">
        <v>23</v>
      </c>
      <c r="G9873" s="22" t="s">
        <v>24</v>
      </c>
      <c r="H9873" s="24">
        <f>VLOOKUP($G9873, Reference!$A$3:$C$20, 2,FALSE)*I9873</f>
        <v>99</v>
      </c>
      <c r="I9873" s="22">
        <v>1</v>
      </c>
      <c r="J9873" s="26" cm="1">
        <f t="array" ref="J9873">IFERROR(_xlfn.IFS(AND(C9873="Corporate", F9873="Technology"), 3%, C9873="Corporate", 1%),0%)</f>
        <v>0</v>
      </c>
      <c r="K9873" s="24">
        <f>VLOOKUP($G9873, Reference!$A$3:$C$20, 3,FALSE)*I9873</f>
        <v>79</v>
      </c>
      <c r="L9873" s="27">
        <f t="shared" si="308"/>
        <v>20</v>
      </c>
      <c r="M9873" s="27">
        <f t="shared" si="309"/>
        <v>20</v>
      </c>
    </row>
    <row r="9874" spans="1:13" x14ac:dyDescent="0.2">
      <c r="A9874">
        <v>9303</v>
      </c>
      <c r="B9874" s="4">
        <v>44169</v>
      </c>
      <c r="C9874" t="s">
        <v>39</v>
      </c>
      <c r="D9874" t="s">
        <v>57</v>
      </c>
      <c r="E9874" s="2" t="str">
        <f>VLOOKUP('SampleSuperstore - Main Data'!D9874,Reference!$A$26:$B$74,2,FALSE)</f>
        <v>South</v>
      </c>
      <c r="F9874" s="22" t="s">
        <v>13</v>
      </c>
      <c r="G9874" s="22" t="s">
        <v>26</v>
      </c>
      <c r="H9874" s="24">
        <f>VLOOKUP($G9874, Reference!$A$3:$C$20, 2,FALSE)*I9874</f>
        <v>10</v>
      </c>
      <c r="I9874" s="22">
        <v>4</v>
      </c>
      <c r="J9874" s="26" cm="1">
        <f t="array" ref="J9874">IFERROR(_xlfn.IFS(AND(C9874="Corporate", F9874="Technology"), 3%, C9874="Corporate", 1%),0%)</f>
        <v>0</v>
      </c>
      <c r="K9874" s="24">
        <f>VLOOKUP($G9874, Reference!$A$3:$C$20, 3,FALSE)*I9874</f>
        <v>8</v>
      </c>
      <c r="L9874" s="27">
        <f t="shared" si="308"/>
        <v>2</v>
      </c>
      <c r="M9874" s="27">
        <f t="shared" si="309"/>
        <v>2</v>
      </c>
    </row>
    <row r="9875" spans="1:13" x14ac:dyDescent="0.2">
      <c r="A9875">
        <v>9328</v>
      </c>
      <c r="B9875" s="4">
        <v>44170</v>
      </c>
      <c r="C9875" t="s">
        <v>39</v>
      </c>
      <c r="D9875" t="s">
        <v>25</v>
      </c>
      <c r="E9875" s="2" t="str">
        <f>VLOOKUP('SampleSuperstore - Main Data'!D9875,Reference!$A$26:$B$74,2,FALSE)</f>
        <v>Central</v>
      </c>
      <c r="F9875" s="22" t="s">
        <v>23</v>
      </c>
      <c r="G9875" s="22" t="s">
        <v>37</v>
      </c>
      <c r="H9875" s="24">
        <f>VLOOKUP($G9875, Reference!$A$3:$C$20, 2,FALSE)*I9875</f>
        <v>27</v>
      </c>
      <c r="I9875" s="22">
        <v>3</v>
      </c>
      <c r="J9875" s="26" cm="1">
        <f t="array" ref="J9875">IFERROR(_xlfn.IFS(AND(C9875="Corporate", F9875="Technology"), 3%, C9875="Corporate", 1%),0%)</f>
        <v>0</v>
      </c>
      <c r="K9875" s="24">
        <f>VLOOKUP($G9875, Reference!$A$3:$C$20, 3,FALSE)*I9875</f>
        <v>15</v>
      </c>
      <c r="L9875" s="27">
        <f t="shared" si="308"/>
        <v>12</v>
      </c>
      <c r="M9875" s="27">
        <f t="shared" si="309"/>
        <v>12</v>
      </c>
    </row>
    <row r="9876" spans="1:13" x14ac:dyDescent="0.2">
      <c r="A9876">
        <v>9329</v>
      </c>
      <c r="B9876" s="4">
        <v>44170</v>
      </c>
      <c r="C9876" t="s">
        <v>39</v>
      </c>
      <c r="D9876" t="s">
        <v>72</v>
      </c>
      <c r="E9876" s="2" t="str">
        <f>VLOOKUP('SampleSuperstore - Main Data'!D9876,Reference!$A$26:$B$74,2,FALSE)</f>
        <v>South</v>
      </c>
      <c r="F9876" s="22" t="s">
        <v>29</v>
      </c>
      <c r="G9876" s="22" t="s">
        <v>33</v>
      </c>
      <c r="H9876" s="24">
        <f>VLOOKUP($G9876, Reference!$A$3:$C$20, 2,FALSE)*I9876</f>
        <v>15</v>
      </c>
      <c r="I9876" s="22">
        <v>3</v>
      </c>
      <c r="J9876" s="26" cm="1">
        <f t="array" ref="J9876">IFERROR(_xlfn.IFS(AND(C9876="Corporate", F9876="Technology"), 3%, C9876="Corporate", 1%),0%)</f>
        <v>0</v>
      </c>
      <c r="K9876" s="24">
        <f>VLOOKUP($G9876, Reference!$A$3:$C$20, 3,FALSE)*I9876</f>
        <v>7.5</v>
      </c>
      <c r="L9876" s="27">
        <f t="shared" si="308"/>
        <v>7.5</v>
      </c>
      <c r="M9876" s="27">
        <f t="shared" si="309"/>
        <v>7.5</v>
      </c>
    </row>
    <row r="9877" spans="1:13" x14ac:dyDescent="0.2">
      <c r="A9877">
        <v>9330</v>
      </c>
      <c r="B9877" s="4">
        <v>44170</v>
      </c>
      <c r="C9877" t="s">
        <v>39</v>
      </c>
      <c r="D9877" t="s">
        <v>36</v>
      </c>
      <c r="E9877" s="2" t="str">
        <f>VLOOKUP('SampleSuperstore - Main Data'!D9877,Reference!$A$26:$B$74,2,FALSE)</f>
        <v>East</v>
      </c>
      <c r="F9877" s="22" t="s">
        <v>23</v>
      </c>
      <c r="G9877" s="22" t="s">
        <v>59</v>
      </c>
      <c r="H9877" s="24">
        <f>VLOOKUP($G9877, Reference!$A$3:$C$20, 2,FALSE)*I9877</f>
        <v>255</v>
      </c>
      <c r="I9877" s="22">
        <v>3</v>
      </c>
      <c r="J9877" s="26" cm="1">
        <f t="array" ref="J9877">IFERROR(_xlfn.IFS(AND(C9877="Corporate", F9877="Technology"), 3%, C9877="Corporate", 1%),0%)</f>
        <v>0</v>
      </c>
      <c r="K9877" s="24">
        <f>VLOOKUP($G9877, Reference!$A$3:$C$20, 3,FALSE)*I9877</f>
        <v>225</v>
      </c>
      <c r="L9877" s="27">
        <f t="shared" si="308"/>
        <v>30</v>
      </c>
      <c r="M9877" s="27">
        <f t="shared" si="309"/>
        <v>30</v>
      </c>
    </row>
    <row r="9878" spans="1:13" x14ac:dyDescent="0.2">
      <c r="A9878">
        <v>9358</v>
      </c>
      <c r="B9878" s="4">
        <v>44171</v>
      </c>
      <c r="C9878" t="s">
        <v>39</v>
      </c>
      <c r="D9878" t="s">
        <v>25</v>
      </c>
      <c r="E9878" s="2" t="str">
        <f>VLOOKUP('SampleSuperstore - Main Data'!D9878,Reference!$A$26:$B$74,2,FALSE)</f>
        <v>Central</v>
      </c>
      <c r="F9878" s="22" t="s">
        <v>29</v>
      </c>
      <c r="G9878" s="22" t="s">
        <v>30</v>
      </c>
      <c r="H9878" s="24">
        <f>VLOOKUP($G9878, Reference!$A$3:$C$20, 2,FALSE)*I9878</f>
        <v>1350</v>
      </c>
      <c r="I9878" s="22">
        <v>3</v>
      </c>
      <c r="J9878" s="26" cm="1">
        <f t="array" ref="J9878">IFERROR(_xlfn.IFS(AND(C9878="Corporate", F9878="Technology"), 3%, C9878="Corporate", 1%),0%)</f>
        <v>0</v>
      </c>
      <c r="K9878" s="24">
        <f>VLOOKUP($G9878, Reference!$A$3:$C$20, 3,FALSE)*I9878</f>
        <v>1200</v>
      </c>
      <c r="L9878" s="27">
        <f t="shared" si="308"/>
        <v>150</v>
      </c>
      <c r="M9878" s="27">
        <f t="shared" si="309"/>
        <v>150</v>
      </c>
    </row>
    <row r="9879" spans="1:13" x14ac:dyDescent="0.2">
      <c r="A9879">
        <v>9359</v>
      </c>
      <c r="B9879" s="4">
        <v>44171</v>
      </c>
      <c r="C9879" t="s">
        <v>39</v>
      </c>
      <c r="D9879" t="s">
        <v>19</v>
      </c>
      <c r="E9879" s="2" t="str">
        <f>VLOOKUP('SampleSuperstore - Main Data'!D9879,Reference!$A$26:$B$74,2,FALSE)</f>
        <v>East</v>
      </c>
      <c r="F9879" s="22" t="s">
        <v>23</v>
      </c>
      <c r="G9879" s="22" t="s">
        <v>59</v>
      </c>
      <c r="H9879" s="24">
        <f>VLOOKUP($G9879, Reference!$A$3:$C$20, 2,FALSE)*I9879</f>
        <v>170</v>
      </c>
      <c r="I9879" s="22">
        <v>2</v>
      </c>
      <c r="J9879" s="26" cm="1">
        <f t="array" ref="J9879">IFERROR(_xlfn.IFS(AND(C9879="Corporate", F9879="Technology"), 3%, C9879="Corporate", 1%),0%)</f>
        <v>0</v>
      </c>
      <c r="K9879" s="24">
        <f>VLOOKUP($G9879, Reference!$A$3:$C$20, 3,FALSE)*I9879</f>
        <v>150</v>
      </c>
      <c r="L9879" s="27">
        <f t="shared" si="308"/>
        <v>20</v>
      </c>
      <c r="M9879" s="27">
        <f t="shared" si="309"/>
        <v>20</v>
      </c>
    </row>
    <row r="9880" spans="1:13" x14ac:dyDescent="0.2">
      <c r="A9880">
        <v>9360</v>
      </c>
      <c r="B9880" s="4">
        <v>44171</v>
      </c>
      <c r="C9880" t="s">
        <v>39</v>
      </c>
      <c r="D9880" t="s">
        <v>15</v>
      </c>
      <c r="E9880" s="2" t="str">
        <f>VLOOKUP('SampleSuperstore - Main Data'!D9880,Reference!$A$26:$B$74,2,FALSE)</f>
        <v>West</v>
      </c>
      <c r="F9880" s="22" t="s">
        <v>13</v>
      </c>
      <c r="G9880" s="22" t="s">
        <v>49</v>
      </c>
      <c r="H9880" s="24">
        <f>VLOOKUP($G9880, Reference!$A$3:$C$20, 2,FALSE)*I9880</f>
        <v>280</v>
      </c>
      <c r="I9880" s="22">
        <v>7</v>
      </c>
      <c r="J9880" s="26" cm="1">
        <f t="array" ref="J9880">IFERROR(_xlfn.IFS(AND(C9880="Corporate", F9880="Technology"), 3%, C9880="Corporate", 1%),0%)</f>
        <v>0</v>
      </c>
      <c r="K9880" s="24">
        <f>VLOOKUP($G9880, Reference!$A$3:$C$20, 3,FALSE)*I9880</f>
        <v>245</v>
      </c>
      <c r="L9880" s="27">
        <f t="shared" si="308"/>
        <v>35</v>
      </c>
      <c r="M9880" s="27">
        <f t="shared" si="309"/>
        <v>35</v>
      </c>
    </row>
    <row r="9881" spans="1:13" x14ac:dyDescent="0.2">
      <c r="A9881">
        <v>9361</v>
      </c>
      <c r="B9881" s="4">
        <v>44171</v>
      </c>
      <c r="C9881" t="s">
        <v>39</v>
      </c>
      <c r="D9881" t="s">
        <v>36</v>
      </c>
      <c r="E9881" s="2" t="str">
        <f>VLOOKUP('SampleSuperstore - Main Data'!D9881,Reference!$A$26:$B$74,2,FALSE)</f>
        <v>East</v>
      </c>
      <c r="F9881" s="22" t="s">
        <v>13</v>
      </c>
      <c r="G9881" s="22" t="s">
        <v>14</v>
      </c>
      <c r="H9881" s="24">
        <f>VLOOKUP($G9881, Reference!$A$3:$C$20, 2,FALSE)*I9881</f>
        <v>180</v>
      </c>
      <c r="I9881" s="22">
        <v>4</v>
      </c>
      <c r="J9881" s="26" cm="1">
        <f t="array" ref="J9881">IFERROR(_xlfn.IFS(AND(C9881="Corporate", F9881="Technology"), 3%, C9881="Corporate", 1%),0%)</f>
        <v>0</v>
      </c>
      <c r="K9881" s="24">
        <f>VLOOKUP($G9881, Reference!$A$3:$C$20, 3,FALSE)*I9881</f>
        <v>140</v>
      </c>
      <c r="L9881" s="27">
        <f t="shared" si="308"/>
        <v>40</v>
      </c>
      <c r="M9881" s="27">
        <f t="shared" si="309"/>
        <v>40</v>
      </c>
    </row>
    <row r="9882" spans="1:13" x14ac:dyDescent="0.2">
      <c r="A9882">
        <v>9362</v>
      </c>
      <c r="B9882" s="4">
        <v>44171</v>
      </c>
      <c r="C9882" t="s">
        <v>39</v>
      </c>
      <c r="D9882" t="s">
        <v>45</v>
      </c>
      <c r="E9882" s="2" t="str">
        <f>VLOOKUP('SampleSuperstore - Main Data'!D9882,Reference!$A$26:$B$74,2,FALSE)</f>
        <v>Central</v>
      </c>
      <c r="F9882" s="22" t="s">
        <v>13</v>
      </c>
      <c r="G9882" s="22" t="s">
        <v>20</v>
      </c>
      <c r="H9882" s="24">
        <f>VLOOKUP($G9882, Reference!$A$3:$C$20, 2,FALSE)*I9882</f>
        <v>17</v>
      </c>
      <c r="I9882" s="22">
        <v>1</v>
      </c>
      <c r="J9882" s="26" cm="1">
        <f t="array" ref="J9882">IFERROR(_xlfn.IFS(AND(C9882="Corporate", F9882="Technology"), 3%, C9882="Corporate", 1%),0%)</f>
        <v>0</v>
      </c>
      <c r="K9882" s="24">
        <f>VLOOKUP($G9882, Reference!$A$3:$C$20, 3,FALSE)*I9882</f>
        <v>10</v>
      </c>
      <c r="L9882" s="27">
        <f t="shared" si="308"/>
        <v>7</v>
      </c>
      <c r="M9882" s="27">
        <f t="shared" si="309"/>
        <v>7</v>
      </c>
    </row>
    <row r="9883" spans="1:13" x14ac:dyDescent="0.2">
      <c r="A9883">
        <v>9363</v>
      </c>
      <c r="B9883" s="4">
        <v>44171</v>
      </c>
      <c r="C9883" t="s">
        <v>39</v>
      </c>
      <c r="D9883" t="s">
        <v>60</v>
      </c>
      <c r="E9883" s="2" t="str">
        <f>VLOOKUP('SampleSuperstore - Main Data'!D9883,Reference!$A$26:$B$74,2,FALSE)</f>
        <v>West</v>
      </c>
      <c r="F9883" s="22" t="s">
        <v>13</v>
      </c>
      <c r="G9883" s="22" t="s">
        <v>20</v>
      </c>
      <c r="H9883" s="24">
        <f>VLOOKUP($G9883, Reference!$A$3:$C$20, 2,FALSE)*I9883</f>
        <v>51</v>
      </c>
      <c r="I9883" s="22">
        <v>3</v>
      </c>
      <c r="J9883" s="26" cm="1">
        <f t="array" ref="J9883">IFERROR(_xlfn.IFS(AND(C9883="Corporate", F9883="Technology"), 3%, C9883="Corporate", 1%),0%)</f>
        <v>0</v>
      </c>
      <c r="K9883" s="24">
        <f>VLOOKUP($G9883, Reference!$A$3:$C$20, 3,FALSE)*I9883</f>
        <v>30</v>
      </c>
      <c r="L9883" s="27">
        <f t="shared" si="308"/>
        <v>21</v>
      </c>
      <c r="M9883" s="27">
        <f t="shared" si="309"/>
        <v>21</v>
      </c>
    </row>
    <row r="9884" spans="1:13" x14ac:dyDescent="0.2">
      <c r="A9884">
        <v>9364</v>
      </c>
      <c r="B9884" s="4">
        <v>44171</v>
      </c>
      <c r="C9884" t="s">
        <v>39</v>
      </c>
      <c r="D9884" t="s">
        <v>22</v>
      </c>
      <c r="E9884" s="2" t="str">
        <f>VLOOKUP('SampleSuperstore - Main Data'!D9884,Reference!$A$26:$B$74,2,FALSE)</f>
        <v>West</v>
      </c>
      <c r="F9884" s="22" t="s">
        <v>13</v>
      </c>
      <c r="G9884" s="22" t="s">
        <v>14</v>
      </c>
      <c r="H9884" s="24">
        <f>VLOOKUP($G9884, Reference!$A$3:$C$20, 2,FALSE)*I9884</f>
        <v>45</v>
      </c>
      <c r="I9884" s="22">
        <v>1</v>
      </c>
      <c r="J9884" s="26" cm="1">
        <f t="array" ref="J9884">IFERROR(_xlfn.IFS(AND(C9884="Corporate", F9884="Technology"), 3%, C9884="Corporate", 1%),0%)</f>
        <v>0</v>
      </c>
      <c r="K9884" s="24">
        <f>VLOOKUP($G9884, Reference!$A$3:$C$20, 3,FALSE)*I9884</f>
        <v>35</v>
      </c>
      <c r="L9884" s="27">
        <f t="shared" si="308"/>
        <v>10</v>
      </c>
      <c r="M9884" s="27">
        <f t="shared" si="309"/>
        <v>10</v>
      </c>
    </row>
    <row r="9885" spans="1:13" x14ac:dyDescent="0.2">
      <c r="A9885">
        <v>9380</v>
      </c>
      <c r="B9885" s="4">
        <v>44172</v>
      </c>
      <c r="C9885" t="s">
        <v>39</v>
      </c>
      <c r="D9885" t="s">
        <v>15</v>
      </c>
      <c r="E9885" s="2" t="str">
        <f>VLOOKUP('SampleSuperstore - Main Data'!D9885,Reference!$A$26:$B$74,2,FALSE)</f>
        <v>West</v>
      </c>
      <c r="F9885" s="22" t="s">
        <v>13</v>
      </c>
      <c r="G9885" s="22" t="s">
        <v>14</v>
      </c>
      <c r="H9885" s="24">
        <f>VLOOKUP($G9885, Reference!$A$3:$C$20, 2,FALSE)*I9885</f>
        <v>180</v>
      </c>
      <c r="I9885" s="22">
        <v>4</v>
      </c>
      <c r="J9885" s="26" cm="1">
        <f t="array" ref="J9885">IFERROR(_xlfn.IFS(AND(C9885="Corporate", F9885="Technology"), 3%, C9885="Corporate", 1%),0%)</f>
        <v>0</v>
      </c>
      <c r="K9885" s="24">
        <f>VLOOKUP($G9885, Reference!$A$3:$C$20, 3,FALSE)*I9885</f>
        <v>140</v>
      </c>
      <c r="L9885" s="27">
        <f t="shared" si="308"/>
        <v>40</v>
      </c>
      <c r="M9885" s="27">
        <f t="shared" si="309"/>
        <v>40</v>
      </c>
    </row>
    <row r="9886" spans="1:13" x14ac:dyDescent="0.2">
      <c r="A9886">
        <v>9381</v>
      </c>
      <c r="B9886" s="4">
        <v>44172</v>
      </c>
      <c r="C9886" t="s">
        <v>39</v>
      </c>
      <c r="D9886" t="s">
        <v>25</v>
      </c>
      <c r="E9886" s="2" t="str">
        <f>VLOOKUP('SampleSuperstore - Main Data'!D9886,Reference!$A$26:$B$74,2,FALSE)</f>
        <v>Central</v>
      </c>
      <c r="F9886" s="22" t="s">
        <v>13</v>
      </c>
      <c r="G9886" s="22" t="s">
        <v>14</v>
      </c>
      <c r="H9886" s="24">
        <f>VLOOKUP($G9886, Reference!$A$3:$C$20, 2,FALSE)*I9886</f>
        <v>90</v>
      </c>
      <c r="I9886" s="22">
        <v>2</v>
      </c>
      <c r="J9886" s="26" cm="1">
        <f t="array" ref="J9886">IFERROR(_xlfn.IFS(AND(C9886="Corporate", F9886="Technology"), 3%, C9886="Corporate", 1%),0%)</f>
        <v>0</v>
      </c>
      <c r="K9886" s="24">
        <f>VLOOKUP($G9886, Reference!$A$3:$C$20, 3,FALSE)*I9886</f>
        <v>70</v>
      </c>
      <c r="L9886" s="27">
        <f t="shared" si="308"/>
        <v>20</v>
      </c>
      <c r="M9886" s="27">
        <f t="shared" si="309"/>
        <v>20</v>
      </c>
    </row>
    <row r="9887" spans="1:13" x14ac:dyDescent="0.2">
      <c r="A9887">
        <v>9382</v>
      </c>
      <c r="B9887" s="4">
        <v>44172</v>
      </c>
      <c r="C9887" t="s">
        <v>39</v>
      </c>
      <c r="D9887" t="s">
        <v>79</v>
      </c>
      <c r="E9887" s="2" t="str">
        <f>VLOOKUP('SampleSuperstore - Main Data'!D9887,Reference!$A$26:$B$74,2,FALSE)</f>
        <v>West</v>
      </c>
      <c r="F9887" s="22" t="s">
        <v>23</v>
      </c>
      <c r="G9887" s="22" t="s">
        <v>37</v>
      </c>
      <c r="H9887" s="24">
        <f>VLOOKUP($G9887, Reference!$A$3:$C$20, 2,FALSE)*I9887</f>
        <v>18</v>
      </c>
      <c r="I9887" s="22">
        <v>2</v>
      </c>
      <c r="J9887" s="26" cm="1">
        <f t="array" ref="J9887">IFERROR(_xlfn.IFS(AND(C9887="Corporate", F9887="Technology"), 3%, C9887="Corporate", 1%),0%)</f>
        <v>0</v>
      </c>
      <c r="K9887" s="24">
        <f>VLOOKUP($G9887, Reference!$A$3:$C$20, 3,FALSE)*I9887</f>
        <v>10</v>
      </c>
      <c r="L9887" s="27">
        <f t="shared" si="308"/>
        <v>8</v>
      </c>
      <c r="M9887" s="27">
        <f t="shared" si="309"/>
        <v>8</v>
      </c>
    </row>
    <row r="9888" spans="1:13" x14ac:dyDescent="0.2">
      <c r="A9888">
        <v>9383</v>
      </c>
      <c r="B9888" s="4">
        <v>44172</v>
      </c>
      <c r="C9888" t="s">
        <v>39</v>
      </c>
      <c r="D9888" t="s">
        <v>40</v>
      </c>
      <c r="E9888" s="2" t="str">
        <f>VLOOKUP('SampleSuperstore - Main Data'!D9888,Reference!$A$26:$B$74,2,FALSE)</f>
        <v>East</v>
      </c>
      <c r="F9888" s="22" t="s">
        <v>13</v>
      </c>
      <c r="G9888" s="22" t="s">
        <v>16</v>
      </c>
      <c r="H9888" s="24">
        <f>VLOOKUP($G9888, Reference!$A$3:$C$20, 2,FALSE)*I9888</f>
        <v>38</v>
      </c>
      <c r="I9888" s="22">
        <v>2</v>
      </c>
      <c r="J9888" s="26" cm="1">
        <f t="array" ref="J9888">IFERROR(_xlfn.IFS(AND(C9888="Corporate", F9888="Technology"), 3%, C9888="Corporate", 1%),0%)</f>
        <v>0</v>
      </c>
      <c r="K9888" s="24">
        <f>VLOOKUP($G9888, Reference!$A$3:$C$20, 3,FALSE)*I9888</f>
        <v>20</v>
      </c>
      <c r="L9888" s="27">
        <f t="shared" si="308"/>
        <v>18</v>
      </c>
      <c r="M9888" s="27">
        <f t="shared" si="309"/>
        <v>18</v>
      </c>
    </row>
    <row r="9889" spans="1:13" x14ac:dyDescent="0.2">
      <c r="A9889">
        <v>9384</v>
      </c>
      <c r="B9889" s="4">
        <v>44172</v>
      </c>
      <c r="C9889" t="s">
        <v>39</v>
      </c>
      <c r="D9889" t="s">
        <v>40</v>
      </c>
      <c r="E9889" s="2" t="str">
        <f>VLOOKUP('SampleSuperstore - Main Data'!D9889,Reference!$A$26:$B$74,2,FALSE)</f>
        <v>East</v>
      </c>
      <c r="F9889" s="22" t="s">
        <v>13</v>
      </c>
      <c r="G9889" s="22" t="s">
        <v>26</v>
      </c>
      <c r="H9889" s="24">
        <f>VLOOKUP($G9889, Reference!$A$3:$C$20, 2,FALSE)*I9889</f>
        <v>2.5</v>
      </c>
      <c r="I9889" s="22">
        <v>1</v>
      </c>
      <c r="J9889" s="26" cm="1">
        <f t="array" ref="J9889">IFERROR(_xlfn.IFS(AND(C9889="Corporate", F9889="Technology"), 3%, C9889="Corporate", 1%),0%)</f>
        <v>0</v>
      </c>
      <c r="K9889" s="24">
        <f>VLOOKUP($G9889, Reference!$A$3:$C$20, 3,FALSE)*I9889</f>
        <v>2</v>
      </c>
      <c r="L9889" s="27">
        <f t="shared" si="308"/>
        <v>0.5</v>
      </c>
      <c r="M9889" s="27">
        <f t="shared" si="309"/>
        <v>0.5</v>
      </c>
    </row>
    <row r="9890" spans="1:13" x14ac:dyDescent="0.2">
      <c r="A9890">
        <v>9385</v>
      </c>
      <c r="B9890" s="4">
        <v>44172</v>
      </c>
      <c r="C9890" t="s">
        <v>39</v>
      </c>
      <c r="D9890" t="s">
        <v>58</v>
      </c>
      <c r="E9890" s="2" t="str">
        <f>VLOOKUP('SampleSuperstore - Main Data'!D9890,Reference!$A$26:$B$74,2,FALSE)</f>
        <v>Central</v>
      </c>
      <c r="F9890" s="22" t="s">
        <v>13</v>
      </c>
      <c r="G9890" s="22" t="s">
        <v>14</v>
      </c>
      <c r="H9890" s="24">
        <f>VLOOKUP($G9890, Reference!$A$3:$C$20, 2,FALSE)*I9890</f>
        <v>270</v>
      </c>
      <c r="I9890" s="22">
        <v>6</v>
      </c>
      <c r="J9890" s="26" cm="1">
        <f t="array" ref="J9890">IFERROR(_xlfn.IFS(AND(C9890="Corporate", F9890="Technology"), 3%, C9890="Corporate", 1%),0%)</f>
        <v>0</v>
      </c>
      <c r="K9890" s="24">
        <f>VLOOKUP($G9890, Reference!$A$3:$C$20, 3,FALSE)*I9890</f>
        <v>210</v>
      </c>
      <c r="L9890" s="27">
        <f t="shared" si="308"/>
        <v>60</v>
      </c>
      <c r="M9890" s="27">
        <f t="shared" si="309"/>
        <v>60</v>
      </c>
    </row>
    <row r="9891" spans="1:13" x14ac:dyDescent="0.2">
      <c r="A9891">
        <v>9386</v>
      </c>
      <c r="B9891" s="4">
        <v>44172</v>
      </c>
      <c r="C9891" t="s">
        <v>39</v>
      </c>
      <c r="D9891" t="s">
        <v>15</v>
      </c>
      <c r="E9891" s="2" t="str">
        <f>VLOOKUP('SampleSuperstore - Main Data'!D9891,Reference!$A$26:$B$74,2,FALSE)</f>
        <v>West</v>
      </c>
      <c r="F9891" s="22" t="s">
        <v>29</v>
      </c>
      <c r="G9891" s="22" t="s">
        <v>50</v>
      </c>
      <c r="H9891" s="24">
        <f>VLOOKUP($G9891, Reference!$A$3:$C$20, 2,FALSE)*I9891</f>
        <v>995</v>
      </c>
      <c r="I9891" s="22">
        <v>5</v>
      </c>
      <c r="J9891" s="26" cm="1">
        <f t="array" ref="J9891">IFERROR(_xlfn.IFS(AND(C9891="Corporate", F9891="Technology"), 3%, C9891="Corporate", 1%),0%)</f>
        <v>0</v>
      </c>
      <c r="K9891" s="24">
        <f>VLOOKUP($G9891, Reference!$A$3:$C$20, 3,FALSE)*I9891</f>
        <v>825</v>
      </c>
      <c r="L9891" s="27">
        <f t="shared" si="308"/>
        <v>170</v>
      </c>
      <c r="M9891" s="27">
        <f t="shared" si="309"/>
        <v>170</v>
      </c>
    </row>
    <row r="9892" spans="1:13" x14ac:dyDescent="0.2">
      <c r="A9892">
        <v>9404</v>
      </c>
      <c r="B9892" s="4">
        <v>44173</v>
      </c>
      <c r="C9892" t="s">
        <v>39</v>
      </c>
      <c r="D9892" t="s">
        <v>36</v>
      </c>
      <c r="E9892" s="2" t="str">
        <f>VLOOKUP('SampleSuperstore - Main Data'!D9892,Reference!$A$26:$B$74,2,FALSE)</f>
        <v>East</v>
      </c>
      <c r="F9892" s="22" t="s">
        <v>29</v>
      </c>
      <c r="G9892" s="22" t="s">
        <v>33</v>
      </c>
      <c r="H9892" s="24">
        <f>VLOOKUP($G9892, Reference!$A$3:$C$20, 2,FALSE)*I9892</f>
        <v>5</v>
      </c>
      <c r="I9892" s="22">
        <v>1</v>
      </c>
      <c r="J9892" s="26" cm="1">
        <f t="array" ref="J9892">IFERROR(_xlfn.IFS(AND(C9892="Corporate", F9892="Technology"), 3%, C9892="Corporate", 1%),0%)</f>
        <v>0</v>
      </c>
      <c r="K9892" s="24">
        <f>VLOOKUP($G9892, Reference!$A$3:$C$20, 3,FALSE)*I9892</f>
        <v>2.5</v>
      </c>
      <c r="L9892" s="27">
        <f t="shared" si="308"/>
        <v>2.5</v>
      </c>
      <c r="M9892" s="27">
        <f t="shared" si="309"/>
        <v>2.5</v>
      </c>
    </row>
    <row r="9893" spans="1:13" x14ac:dyDescent="0.2">
      <c r="A9893">
        <v>9405</v>
      </c>
      <c r="B9893" s="4">
        <v>44173</v>
      </c>
      <c r="C9893" t="s">
        <v>39</v>
      </c>
      <c r="D9893" t="s">
        <v>44</v>
      </c>
      <c r="E9893" s="2" t="str">
        <f>VLOOKUP('SampleSuperstore - Main Data'!D9893,Reference!$A$26:$B$74,2,FALSE)</f>
        <v>South</v>
      </c>
      <c r="F9893" s="22" t="s">
        <v>23</v>
      </c>
      <c r="G9893" s="22" t="s">
        <v>37</v>
      </c>
      <c r="H9893" s="24">
        <f>VLOOKUP($G9893, Reference!$A$3:$C$20, 2,FALSE)*I9893</f>
        <v>72</v>
      </c>
      <c r="I9893" s="22">
        <v>8</v>
      </c>
      <c r="J9893" s="26" cm="1">
        <f t="array" ref="J9893">IFERROR(_xlfn.IFS(AND(C9893="Corporate", F9893="Technology"), 3%, C9893="Corporate", 1%),0%)</f>
        <v>0</v>
      </c>
      <c r="K9893" s="24">
        <f>VLOOKUP($G9893, Reference!$A$3:$C$20, 3,FALSE)*I9893</f>
        <v>40</v>
      </c>
      <c r="L9893" s="27">
        <f t="shared" si="308"/>
        <v>32</v>
      </c>
      <c r="M9893" s="27">
        <f t="shared" si="309"/>
        <v>32</v>
      </c>
    </row>
    <row r="9894" spans="1:13" x14ac:dyDescent="0.2">
      <c r="A9894">
        <v>9406</v>
      </c>
      <c r="B9894" s="4">
        <v>44173</v>
      </c>
      <c r="C9894" t="s">
        <v>39</v>
      </c>
      <c r="D9894" t="s">
        <v>32</v>
      </c>
      <c r="E9894" s="2" t="str">
        <f>VLOOKUP('SampleSuperstore - Main Data'!D9894,Reference!$A$26:$B$74,2,FALSE)</f>
        <v>South</v>
      </c>
      <c r="F9894" s="22" t="s">
        <v>23</v>
      </c>
      <c r="G9894" s="22" t="s">
        <v>37</v>
      </c>
      <c r="H9894" s="24">
        <f>VLOOKUP($G9894, Reference!$A$3:$C$20, 2,FALSE)*I9894</f>
        <v>18</v>
      </c>
      <c r="I9894" s="22">
        <v>2</v>
      </c>
      <c r="J9894" s="26" cm="1">
        <f t="array" ref="J9894">IFERROR(_xlfn.IFS(AND(C9894="Corporate", F9894="Technology"), 3%, C9894="Corporate", 1%),0%)</f>
        <v>0</v>
      </c>
      <c r="K9894" s="24">
        <f>VLOOKUP($G9894, Reference!$A$3:$C$20, 3,FALSE)*I9894</f>
        <v>10</v>
      </c>
      <c r="L9894" s="27">
        <f t="shared" si="308"/>
        <v>8</v>
      </c>
      <c r="M9894" s="27">
        <f t="shared" si="309"/>
        <v>8</v>
      </c>
    </row>
    <row r="9895" spans="1:13" x14ac:dyDescent="0.2">
      <c r="A9895">
        <v>9407</v>
      </c>
      <c r="B9895" s="4">
        <v>44173</v>
      </c>
      <c r="C9895" t="s">
        <v>39</v>
      </c>
      <c r="D9895" t="s">
        <v>15</v>
      </c>
      <c r="E9895" s="2" t="str">
        <f>VLOOKUP('SampleSuperstore - Main Data'!D9895,Reference!$A$26:$B$74,2,FALSE)</f>
        <v>West</v>
      </c>
      <c r="F9895" s="22" t="s">
        <v>13</v>
      </c>
      <c r="G9895" s="22" t="s">
        <v>26</v>
      </c>
      <c r="H9895" s="24">
        <f>VLOOKUP($G9895, Reference!$A$3:$C$20, 2,FALSE)*I9895</f>
        <v>15</v>
      </c>
      <c r="I9895" s="22">
        <v>6</v>
      </c>
      <c r="J9895" s="26" cm="1">
        <f t="array" ref="J9895">IFERROR(_xlfn.IFS(AND(C9895="Corporate", F9895="Technology"), 3%, C9895="Corporate", 1%),0%)</f>
        <v>0</v>
      </c>
      <c r="K9895" s="24">
        <f>VLOOKUP($G9895, Reference!$A$3:$C$20, 3,FALSE)*I9895</f>
        <v>12</v>
      </c>
      <c r="L9895" s="27">
        <f t="shared" si="308"/>
        <v>3</v>
      </c>
      <c r="M9895" s="27">
        <f t="shared" si="309"/>
        <v>3</v>
      </c>
    </row>
    <row r="9896" spans="1:13" x14ac:dyDescent="0.2">
      <c r="A9896">
        <v>9433</v>
      </c>
      <c r="B9896" s="4">
        <v>44173</v>
      </c>
      <c r="C9896" t="s">
        <v>39</v>
      </c>
      <c r="D9896" t="s">
        <v>36</v>
      </c>
      <c r="E9896" s="2" t="str">
        <f>VLOOKUP('SampleSuperstore - Main Data'!D9896,Reference!$A$26:$B$74,2,FALSE)</f>
        <v>East</v>
      </c>
      <c r="F9896" s="22" t="s">
        <v>13</v>
      </c>
      <c r="G9896" s="22" t="s">
        <v>14</v>
      </c>
      <c r="H9896" s="24">
        <f>VLOOKUP($G9896, Reference!$A$3:$C$20, 2,FALSE)*I9896</f>
        <v>135</v>
      </c>
      <c r="I9896" s="22">
        <v>3</v>
      </c>
      <c r="J9896" s="26" cm="1">
        <f t="array" ref="J9896">IFERROR(_xlfn.IFS(AND(C9896="Corporate", F9896="Technology"), 3%, C9896="Corporate", 1%),0%)</f>
        <v>0</v>
      </c>
      <c r="K9896" s="24">
        <f>VLOOKUP($G9896, Reference!$A$3:$C$20, 3,FALSE)*I9896</f>
        <v>105</v>
      </c>
      <c r="L9896" s="27">
        <f t="shared" si="308"/>
        <v>30</v>
      </c>
      <c r="M9896" s="27">
        <f t="shared" si="309"/>
        <v>30</v>
      </c>
    </row>
    <row r="9897" spans="1:13" x14ac:dyDescent="0.2">
      <c r="A9897">
        <v>9434</v>
      </c>
      <c r="B9897" s="4">
        <v>44173</v>
      </c>
      <c r="C9897" t="s">
        <v>39</v>
      </c>
      <c r="D9897" t="s">
        <v>19</v>
      </c>
      <c r="E9897" s="2" t="str">
        <f>VLOOKUP('SampleSuperstore - Main Data'!D9897,Reference!$A$26:$B$74,2,FALSE)</f>
        <v>East</v>
      </c>
      <c r="F9897" s="22" t="s">
        <v>13</v>
      </c>
      <c r="G9897" s="22" t="s">
        <v>14</v>
      </c>
      <c r="H9897" s="24">
        <f>VLOOKUP($G9897, Reference!$A$3:$C$20, 2,FALSE)*I9897</f>
        <v>135</v>
      </c>
      <c r="I9897" s="22">
        <v>3</v>
      </c>
      <c r="J9897" s="26" cm="1">
        <f t="array" ref="J9897">IFERROR(_xlfn.IFS(AND(C9897="Corporate", F9897="Technology"), 3%, C9897="Corporate", 1%),0%)</f>
        <v>0</v>
      </c>
      <c r="K9897" s="24">
        <f>VLOOKUP($G9897, Reference!$A$3:$C$20, 3,FALSE)*I9897</f>
        <v>105</v>
      </c>
      <c r="L9897" s="27">
        <f t="shared" si="308"/>
        <v>30</v>
      </c>
      <c r="M9897" s="27">
        <f t="shared" si="309"/>
        <v>30</v>
      </c>
    </row>
    <row r="9898" spans="1:13" x14ac:dyDescent="0.2">
      <c r="A9898">
        <v>9435</v>
      </c>
      <c r="B9898" s="4">
        <v>44174</v>
      </c>
      <c r="C9898" t="s">
        <v>39</v>
      </c>
      <c r="D9898" t="s">
        <v>40</v>
      </c>
      <c r="E9898" s="2" t="str">
        <f>VLOOKUP('SampleSuperstore - Main Data'!D9898,Reference!$A$26:$B$74,2,FALSE)</f>
        <v>East</v>
      </c>
      <c r="F9898" s="22" t="s">
        <v>13</v>
      </c>
      <c r="G9898" s="22" t="s">
        <v>41</v>
      </c>
      <c r="H9898" s="24">
        <f>VLOOKUP($G9898, Reference!$A$3:$C$20, 2,FALSE)*I9898</f>
        <v>6</v>
      </c>
      <c r="I9898" s="22">
        <v>2</v>
      </c>
      <c r="J9898" s="26" cm="1">
        <f t="array" ref="J9898">IFERROR(_xlfn.IFS(AND(C9898="Corporate", F9898="Technology"), 3%, C9898="Corporate", 1%),0%)</f>
        <v>0</v>
      </c>
      <c r="K9898" s="24">
        <f>VLOOKUP($G9898, Reference!$A$3:$C$20, 3,FALSE)*I9898</f>
        <v>4</v>
      </c>
      <c r="L9898" s="27">
        <f t="shared" si="308"/>
        <v>2</v>
      </c>
      <c r="M9898" s="27">
        <f t="shared" si="309"/>
        <v>2</v>
      </c>
    </row>
    <row r="9899" spans="1:13" x14ac:dyDescent="0.2">
      <c r="A9899">
        <v>9436</v>
      </c>
      <c r="B9899" s="4">
        <v>44174</v>
      </c>
      <c r="C9899" t="s">
        <v>39</v>
      </c>
      <c r="D9899" t="s">
        <v>76</v>
      </c>
      <c r="E9899" s="2" t="str">
        <f>VLOOKUP('SampleSuperstore - Main Data'!D9899,Reference!$A$26:$B$74,2,FALSE)</f>
        <v>Central</v>
      </c>
      <c r="F9899" s="22" t="s">
        <v>13</v>
      </c>
      <c r="G9899" s="22" t="s">
        <v>28</v>
      </c>
      <c r="H9899" s="24">
        <f>VLOOKUP($G9899, Reference!$A$3:$C$20, 2,FALSE)*I9899</f>
        <v>45</v>
      </c>
      <c r="I9899" s="22">
        <v>3</v>
      </c>
      <c r="J9899" s="26" cm="1">
        <f t="array" ref="J9899">IFERROR(_xlfn.IFS(AND(C9899="Corporate", F9899="Technology"), 3%, C9899="Corporate", 1%),0%)</f>
        <v>0</v>
      </c>
      <c r="K9899" s="24">
        <f>VLOOKUP($G9899, Reference!$A$3:$C$20, 3,FALSE)*I9899</f>
        <v>36</v>
      </c>
      <c r="L9899" s="27">
        <f t="shared" si="308"/>
        <v>9</v>
      </c>
      <c r="M9899" s="27">
        <f t="shared" si="309"/>
        <v>9</v>
      </c>
    </row>
    <row r="9900" spans="1:13" x14ac:dyDescent="0.2">
      <c r="A9900">
        <v>9437</v>
      </c>
      <c r="B9900" s="4">
        <v>44174</v>
      </c>
      <c r="C9900" t="s">
        <v>39</v>
      </c>
      <c r="D9900" t="s">
        <v>21</v>
      </c>
      <c r="E9900" s="2" t="str">
        <f>VLOOKUP('SampleSuperstore - Main Data'!D9900,Reference!$A$26:$B$74,2,FALSE)</f>
        <v>West</v>
      </c>
      <c r="F9900" s="22" t="s">
        <v>13</v>
      </c>
      <c r="G9900" s="22" t="s">
        <v>20</v>
      </c>
      <c r="H9900" s="24">
        <f>VLOOKUP($G9900, Reference!$A$3:$C$20, 2,FALSE)*I9900</f>
        <v>102</v>
      </c>
      <c r="I9900" s="22">
        <v>6</v>
      </c>
      <c r="J9900" s="26" cm="1">
        <f t="array" ref="J9900">IFERROR(_xlfn.IFS(AND(C9900="Corporate", F9900="Technology"), 3%, C9900="Corporate", 1%),0%)</f>
        <v>0</v>
      </c>
      <c r="K9900" s="24">
        <f>VLOOKUP($G9900, Reference!$A$3:$C$20, 3,FALSE)*I9900</f>
        <v>60</v>
      </c>
      <c r="L9900" s="27">
        <f t="shared" si="308"/>
        <v>42</v>
      </c>
      <c r="M9900" s="27">
        <f t="shared" si="309"/>
        <v>42</v>
      </c>
    </row>
    <row r="9901" spans="1:13" x14ac:dyDescent="0.2">
      <c r="A9901">
        <v>9457</v>
      </c>
      <c r="B9901" s="4">
        <v>44175</v>
      </c>
      <c r="C9901" t="s">
        <v>39</v>
      </c>
      <c r="D9901" t="s">
        <v>40</v>
      </c>
      <c r="E9901" s="2" t="str">
        <f>VLOOKUP('SampleSuperstore - Main Data'!D9901,Reference!$A$26:$B$74,2,FALSE)</f>
        <v>East</v>
      </c>
      <c r="F9901" s="22" t="s">
        <v>13</v>
      </c>
      <c r="G9901" s="22" t="s">
        <v>53</v>
      </c>
      <c r="H9901" s="24">
        <f>VLOOKUP($G9901, Reference!$A$3:$C$20, 2,FALSE)*I9901</f>
        <v>60</v>
      </c>
      <c r="I9901" s="22">
        <v>5</v>
      </c>
      <c r="J9901" s="26" cm="1">
        <f t="array" ref="J9901">IFERROR(_xlfn.IFS(AND(C9901="Corporate", F9901="Technology"), 3%, C9901="Corporate", 1%),0%)</f>
        <v>0</v>
      </c>
      <c r="K9901" s="24">
        <f>VLOOKUP($G9901, Reference!$A$3:$C$20, 3,FALSE)*I9901</f>
        <v>45</v>
      </c>
      <c r="L9901" s="27">
        <f t="shared" si="308"/>
        <v>15</v>
      </c>
      <c r="M9901" s="27">
        <f t="shared" si="309"/>
        <v>15</v>
      </c>
    </row>
    <row r="9902" spans="1:13" x14ac:dyDescent="0.2">
      <c r="A9902">
        <v>9458</v>
      </c>
      <c r="B9902" s="4">
        <v>44175</v>
      </c>
      <c r="C9902" t="s">
        <v>39</v>
      </c>
      <c r="D9902" t="s">
        <v>44</v>
      </c>
      <c r="E9902" s="2" t="str">
        <f>VLOOKUP('SampleSuperstore - Main Data'!D9902,Reference!$A$26:$B$74,2,FALSE)</f>
        <v>South</v>
      </c>
      <c r="F9902" s="22" t="s">
        <v>29</v>
      </c>
      <c r="G9902" s="22" t="s">
        <v>50</v>
      </c>
      <c r="H9902" s="24">
        <f>VLOOKUP($G9902, Reference!$A$3:$C$20, 2,FALSE)*I9902</f>
        <v>398</v>
      </c>
      <c r="I9902" s="22">
        <v>2</v>
      </c>
      <c r="J9902" s="26" cm="1">
        <f t="array" ref="J9902">IFERROR(_xlfn.IFS(AND(C9902="Corporate", F9902="Technology"), 3%, C9902="Corporate", 1%),0%)</f>
        <v>0</v>
      </c>
      <c r="K9902" s="24">
        <f>VLOOKUP($G9902, Reference!$A$3:$C$20, 3,FALSE)*I9902</f>
        <v>330</v>
      </c>
      <c r="L9902" s="27">
        <f t="shared" si="308"/>
        <v>68</v>
      </c>
      <c r="M9902" s="27">
        <f t="shared" si="309"/>
        <v>68</v>
      </c>
    </row>
    <row r="9903" spans="1:13" x14ac:dyDescent="0.2">
      <c r="A9903">
        <v>9459</v>
      </c>
      <c r="B9903" s="4">
        <v>44175</v>
      </c>
      <c r="C9903" t="s">
        <v>39</v>
      </c>
      <c r="D9903" t="s">
        <v>34</v>
      </c>
      <c r="E9903" s="2" t="str">
        <f>VLOOKUP('SampleSuperstore - Main Data'!D9903,Reference!$A$26:$B$74,2,FALSE)</f>
        <v>South</v>
      </c>
      <c r="F9903" s="22" t="s">
        <v>23</v>
      </c>
      <c r="G9903" s="22" t="s">
        <v>24</v>
      </c>
      <c r="H9903" s="24">
        <f>VLOOKUP($G9903, Reference!$A$3:$C$20, 2,FALSE)*I9903</f>
        <v>99</v>
      </c>
      <c r="I9903" s="22">
        <v>1</v>
      </c>
      <c r="J9903" s="26" cm="1">
        <f t="array" ref="J9903">IFERROR(_xlfn.IFS(AND(C9903="Corporate", F9903="Technology"), 3%, C9903="Corporate", 1%),0%)</f>
        <v>0</v>
      </c>
      <c r="K9903" s="24">
        <f>VLOOKUP($G9903, Reference!$A$3:$C$20, 3,FALSE)*I9903</f>
        <v>79</v>
      </c>
      <c r="L9903" s="27">
        <f t="shared" si="308"/>
        <v>20</v>
      </c>
      <c r="M9903" s="27">
        <f t="shared" si="309"/>
        <v>20</v>
      </c>
    </row>
    <row r="9904" spans="1:13" x14ac:dyDescent="0.2">
      <c r="A9904">
        <v>9460</v>
      </c>
      <c r="B9904" s="4">
        <v>44175</v>
      </c>
      <c r="C9904" t="s">
        <v>39</v>
      </c>
      <c r="D9904" t="s">
        <v>55</v>
      </c>
      <c r="E9904" s="2" t="str">
        <f>VLOOKUP('SampleSuperstore - Main Data'!D9904,Reference!$A$26:$B$74,2,FALSE)</f>
        <v>Central</v>
      </c>
      <c r="F9904" s="22" t="s">
        <v>13</v>
      </c>
      <c r="G9904" s="22" t="s">
        <v>49</v>
      </c>
      <c r="H9904" s="24">
        <f>VLOOKUP($G9904, Reference!$A$3:$C$20, 2,FALSE)*I9904</f>
        <v>80</v>
      </c>
      <c r="I9904" s="22">
        <v>2</v>
      </c>
      <c r="J9904" s="26" cm="1">
        <f t="array" ref="J9904">IFERROR(_xlfn.IFS(AND(C9904="Corporate", F9904="Technology"), 3%, C9904="Corporate", 1%),0%)</f>
        <v>0</v>
      </c>
      <c r="K9904" s="24">
        <f>VLOOKUP($G9904, Reference!$A$3:$C$20, 3,FALSE)*I9904</f>
        <v>70</v>
      </c>
      <c r="L9904" s="27">
        <f t="shared" si="308"/>
        <v>10</v>
      </c>
      <c r="M9904" s="27">
        <f t="shared" si="309"/>
        <v>10</v>
      </c>
    </row>
    <row r="9905" spans="1:13" x14ac:dyDescent="0.2">
      <c r="A9905">
        <v>9489</v>
      </c>
      <c r="B9905" s="4">
        <v>44175</v>
      </c>
      <c r="C9905" t="s">
        <v>39</v>
      </c>
      <c r="D9905" t="s">
        <v>55</v>
      </c>
      <c r="E9905" s="2" t="str">
        <f>VLOOKUP('SampleSuperstore - Main Data'!D9905,Reference!$A$26:$B$74,2,FALSE)</f>
        <v>Central</v>
      </c>
      <c r="F9905" s="22" t="s">
        <v>13</v>
      </c>
      <c r="G9905" s="22" t="s">
        <v>14</v>
      </c>
      <c r="H9905" s="24">
        <f>VLOOKUP($G9905, Reference!$A$3:$C$20, 2,FALSE)*I9905</f>
        <v>450</v>
      </c>
      <c r="I9905" s="22">
        <v>10</v>
      </c>
      <c r="J9905" s="26" cm="1">
        <f t="array" ref="J9905">IFERROR(_xlfn.IFS(AND(C9905="Corporate", F9905="Technology"), 3%, C9905="Corporate", 1%),0%)</f>
        <v>0</v>
      </c>
      <c r="K9905" s="24">
        <f>VLOOKUP($G9905, Reference!$A$3:$C$20, 3,FALSE)*I9905</f>
        <v>350</v>
      </c>
      <c r="L9905" s="27">
        <f t="shared" si="308"/>
        <v>100</v>
      </c>
      <c r="M9905" s="27">
        <f t="shared" si="309"/>
        <v>100</v>
      </c>
    </row>
    <row r="9906" spans="1:13" x14ac:dyDescent="0.2">
      <c r="A9906">
        <v>9490</v>
      </c>
      <c r="B9906" s="4">
        <v>44175</v>
      </c>
      <c r="C9906" t="s">
        <v>39</v>
      </c>
      <c r="D9906" t="s">
        <v>15</v>
      </c>
      <c r="E9906" s="2" t="str">
        <f>VLOOKUP('SampleSuperstore - Main Data'!D9906,Reference!$A$26:$B$74,2,FALSE)</f>
        <v>West</v>
      </c>
      <c r="F9906" s="22" t="s">
        <v>13</v>
      </c>
      <c r="G9906" s="22" t="s">
        <v>35</v>
      </c>
      <c r="H9906" s="24">
        <f>VLOOKUP($G9906, Reference!$A$3:$C$20, 2,FALSE)*I9906</f>
        <v>120</v>
      </c>
      <c r="I9906" s="22">
        <v>5</v>
      </c>
      <c r="J9906" s="26" cm="1">
        <f t="array" ref="J9906">IFERROR(_xlfn.IFS(AND(C9906="Corporate", F9906="Technology"), 3%, C9906="Corporate", 1%),0%)</f>
        <v>0</v>
      </c>
      <c r="K9906" s="24">
        <f>VLOOKUP($G9906, Reference!$A$3:$C$20, 3,FALSE)*I9906</f>
        <v>95</v>
      </c>
      <c r="L9906" s="27">
        <f t="shared" si="308"/>
        <v>25</v>
      </c>
      <c r="M9906" s="27">
        <f t="shared" si="309"/>
        <v>25</v>
      </c>
    </row>
    <row r="9907" spans="1:13" x14ac:dyDescent="0.2">
      <c r="A9907">
        <v>9491</v>
      </c>
      <c r="B9907" s="4">
        <v>44176</v>
      </c>
      <c r="C9907" t="s">
        <v>39</v>
      </c>
      <c r="D9907" t="s">
        <v>44</v>
      </c>
      <c r="E9907" s="2" t="str">
        <f>VLOOKUP('SampleSuperstore - Main Data'!D9907,Reference!$A$26:$B$74,2,FALSE)</f>
        <v>South</v>
      </c>
      <c r="F9907" s="22" t="s">
        <v>13</v>
      </c>
      <c r="G9907" s="22" t="s">
        <v>26</v>
      </c>
      <c r="H9907" s="24">
        <f>VLOOKUP($G9907, Reference!$A$3:$C$20, 2,FALSE)*I9907</f>
        <v>7.5</v>
      </c>
      <c r="I9907" s="22">
        <v>3</v>
      </c>
      <c r="J9907" s="26" cm="1">
        <f t="array" ref="J9907">IFERROR(_xlfn.IFS(AND(C9907="Corporate", F9907="Technology"), 3%, C9907="Corporate", 1%),0%)</f>
        <v>0</v>
      </c>
      <c r="K9907" s="24">
        <f>VLOOKUP($G9907, Reference!$A$3:$C$20, 3,FALSE)*I9907</f>
        <v>6</v>
      </c>
      <c r="L9907" s="27">
        <f t="shared" si="308"/>
        <v>1.5</v>
      </c>
      <c r="M9907" s="27">
        <f t="shared" si="309"/>
        <v>1.5</v>
      </c>
    </row>
    <row r="9908" spans="1:13" x14ac:dyDescent="0.2">
      <c r="A9908">
        <v>9492</v>
      </c>
      <c r="B9908" s="4">
        <v>44176</v>
      </c>
      <c r="C9908" t="s">
        <v>39</v>
      </c>
      <c r="D9908" t="s">
        <v>15</v>
      </c>
      <c r="E9908" s="2" t="str">
        <f>VLOOKUP('SampleSuperstore - Main Data'!D9908,Reference!$A$26:$B$74,2,FALSE)</f>
        <v>West</v>
      </c>
      <c r="F9908" s="22" t="s">
        <v>23</v>
      </c>
      <c r="G9908" s="22" t="s">
        <v>37</v>
      </c>
      <c r="H9908" s="24">
        <f>VLOOKUP($G9908, Reference!$A$3:$C$20, 2,FALSE)*I9908</f>
        <v>27</v>
      </c>
      <c r="I9908" s="22">
        <v>3</v>
      </c>
      <c r="J9908" s="26" cm="1">
        <f t="array" ref="J9908">IFERROR(_xlfn.IFS(AND(C9908="Corporate", F9908="Technology"), 3%, C9908="Corporate", 1%),0%)</f>
        <v>0</v>
      </c>
      <c r="K9908" s="24">
        <f>VLOOKUP($G9908, Reference!$A$3:$C$20, 3,FALSE)*I9908</f>
        <v>15</v>
      </c>
      <c r="L9908" s="27">
        <f t="shared" si="308"/>
        <v>12</v>
      </c>
      <c r="M9908" s="27">
        <f t="shared" si="309"/>
        <v>12</v>
      </c>
    </row>
    <row r="9909" spans="1:13" x14ac:dyDescent="0.2">
      <c r="A9909">
        <v>9493</v>
      </c>
      <c r="B9909" s="4">
        <v>44176</v>
      </c>
      <c r="C9909" t="s">
        <v>39</v>
      </c>
      <c r="D9909" t="s">
        <v>56</v>
      </c>
      <c r="E9909" s="2" t="str">
        <f>VLOOKUP('SampleSuperstore - Main Data'!D9909,Reference!$A$26:$B$74,2,FALSE)</f>
        <v>Central</v>
      </c>
      <c r="F9909" s="22" t="s">
        <v>23</v>
      </c>
      <c r="G9909" s="22" t="s">
        <v>24</v>
      </c>
      <c r="H9909" s="24">
        <f>VLOOKUP($G9909, Reference!$A$3:$C$20, 2,FALSE)*I9909</f>
        <v>495</v>
      </c>
      <c r="I9909" s="22">
        <v>5</v>
      </c>
      <c r="J9909" s="26" cm="1">
        <f t="array" ref="J9909">IFERROR(_xlfn.IFS(AND(C9909="Corporate", F9909="Technology"), 3%, C9909="Corporate", 1%),0%)</f>
        <v>0</v>
      </c>
      <c r="K9909" s="24">
        <f>VLOOKUP($G9909, Reference!$A$3:$C$20, 3,FALSE)*I9909</f>
        <v>395</v>
      </c>
      <c r="L9909" s="27">
        <f t="shared" si="308"/>
        <v>100</v>
      </c>
      <c r="M9909" s="27">
        <f t="shared" si="309"/>
        <v>100</v>
      </c>
    </row>
    <row r="9910" spans="1:13" x14ac:dyDescent="0.2">
      <c r="A9910">
        <v>9494</v>
      </c>
      <c r="B9910" s="4">
        <v>44176</v>
      </c>
      <c r="C9910" t="s">
        <v>39</v>
      </c>
      <c r="D9910" t="s">
        <v>36</v>
      </c>
      <c r="E9910" s="2" t="str">
        <f>VLOOKUP('SampleSuperstore - Main Data'!D9910,Reference!$A$26:$B$74,2,FALSE)</f>
        <v>East</v>
      </c>
      <c r="F9910" s="22" t="s">
        <v>23</v>
      </c>
      <c r="G9910" s="22" t="s">
        <v>24</v>
      </c>
      <c r="H9910" s="24">
        <f>VLOOKUP($G9910, Reference!$A$3:$C$20, 2,FALSE)*I9910</f>
        <v>198</v>
      </c>
      <c r="I9910" s="22">
        <v>2</v>
      </c>
      <c r="J9910" s="26" cm="1">
        <f t="array" ref="J9910">IFERROR(_xlfn.IFS(AND(C9910="Corporate", F9910="Technology"), 3%, C9910="Corporate", 1%),0%)</f>
        <v>0</v>
      </c>
      <c r="K9910" s="24">
        <f>VLOOKUP($G9910, Reference!$A$3:$C$20, 3,FALSE)*I9910</f>
        <v>158</v>
      </c>
      <c r="L9910" s="27">
        <f t="shared" si="308"/>
        <v>40</v>
      </c>
      <c r="M9910" s="27">
        <f t="shared" si="309"/>
        <v>40</v>
      </c>
    </row>
    <row r="9911" spans="1:13" x14ac:dyDescent="0.2">
      <c r="A9911">
        <v>9495</v>
      </c>
      <c r="B9911" s="4">
        <v>44176</v>
      </c>
      <c r="C9911" t="s">
        <v>39</v>
      </c>
      <c r="D9911" t="s">
        <v>57</v>
      </c>
      <c r="E9911" s="2" t="str">
        <f>VLOOKUP('SampleSuperstore - Main Data'!D9911,Reference!$A$26:$B$74,2,FALSE)</f>
        <v>South</v>
      </c>
      <c r="F9911" s="22" t="s">
        <v>13</v>
      </c>
      <c r="G9911" s="22" t="s">
        <v>14</v>
      </c>
      <c r="H9911" s="24">
        <f>VLOOKUP($G9911, Reference!$A$3:$C$20, 2,FALSE)*I9911</f>
        <v>180</v>
      </c>
      <c r="I9911" s="22">
        <v>4</v>
      </c>
      <c r="J9911" s="26" cm="1">
        <f t="array" ref="J9911">IFERROR(_xlfn.IFS(AND(C9911="Corporate", F9911="Technology"), 3%, C9911="Corporate", 1%),0%)</f>
        <v>0</v>
      </c>
      <c r="K9911" s="24">
        <f>VLOOKUP($G9911, Reference!$A$3:$C$20, 3,FALSE)*I9911</f>
        <v>140</v>
      </c>
      <c r="L9911" s="27">
        <f t="shared" si="308"/>
        <v>40</v>
      </c>
      <c r="M9911" s="27">
        <f t="shared" si="309"/>
        <v>40</v>
      </c>
    </row>
    <row r="9912" spans="1:13" x14ac:dyDescent="0.2">
      <c r="A9912">
        <v>9496</v>
      </c>
      <c r="B9912" s="4">
        <v>44176</v>
      </c>
      <c r="C9912" t="s">
        <v>39</v>
      </c>
      <c r="D9912" t="s">
        <v>19</v>
      </c>
      <c r="E9912" s="2" t="str">
        <f>VLOOKUP('SampleSuperstore - Main Data'!D9912,Reference!$A$26:$B$74,2,FALSE)</f>
        <v>East</v>
      </c>
      <c r="F9912" s="22" t="s">
        <v>13</v>
      </c>
      <c r="G9912" s="22" t="s">
        <v>20</v>
      </c>
      <c r="H9912" s="24">
        <f>VLOOKUP($G9912, Reference!$A$3:$C$20, 2,FALSE)*I9912</f>
        <v>51</v>
      </c>
      <c r="I9912" s="22">
        <v>3</v>
      </c>
      <c r="J9912" s="26" cm="1">
        <f t="array" ref="J9912">IFERROR(_xlfn.IFS(AND(C9912="Corporate", F9912="Technology"), 3%, C9912="Corporate", 1%),0%)</f>
        <v>0</v>
      </c>
      <c r="K9912" s="24">
        <f>VLOOKUP($G9912, Reference!$A$3:$C$20, 3,FALSE)*I9912</f>
        <v>30</v>
      </c>
      <c r="L9912" s="27">
        <f t="shared" si="308"/>
        <v>21</v>
      </c>
      <c r="M9912" s="27">
        <f t="shared" si="309"/>
        <v>21</v>
      </c>
    </row>
    <row r="9913" spans="1:13" x14ac:dyDescent="0.2">
      <c r="A9913">
        <v>9497</v>
      </c>
      <c r="B9913" s="4">
        <v>44176</v>
      </c>
      <c r="C9913" t="s">
        <v>39</v>
      </c>
      <c r="D9913" t="s">
        <v>36</v>
      </c>
      <c r="E9913" s="2" t="str">
        <f>VLOOKUP('SampleSuperstore - Main Data'!D9913,Reference!$A$26:$B$74,2,FALSE)</f>
        <v>East</v>
      </c>
      <c r="F9913" s="22" t="s">
        <v>29</v>
      </c>
      <c r="G9913" s="22" t="s">
        <v>33</v>
      </c>
      <c r="H9913" s="24">
        <f>VLOOKUP($G9913, Reference!$A$3:$C$20, 2,FALSE)*I9913</f>
        <v>15</v>
      </c>
      <c r="I9913" s="22">
        <v>3</v>
      </c>
      <c r="J9913" s="26" cm="1">
        <f t="array" ref="J9913">IFERROR(_xlfn.IFS(AND(C9913="Corporate", F9913="Technology"), 3%, C9913="Corporate", 1%),0%)</f>
        <v>0</v>
      </c>
      <c r="K9913" s="24">
        <f>VLOOKUP($G9913, Reference!$A$3:$C$20, 3,FALSE)*I9913</f>
        <v>7.5</v>
      </c>
      <c r="L9913" s="27">
        <f t="shared" si="308"/>
        <v>7.5</v>
      </c>
      <c r="M9913" s="27">
        <f t="shared" si="309"/>
        <v>7.5</v>
      </c>
    </row>
    <row r="9914" spans="1:13" x14ac:dyDescent="0.2">
      <c r="A9914">
        <v>9510</v>
      </c>
      <c r="B9914" s="4">
        <v>44177</v>
      </c>
      <c r="C9914" t="s">
        <v>39</v>
      </c>
      <c r="D9914" t="s">
        <v>42</v>
      </c>
      <c r="E9914" s="2" t="str">
        <f>VLOOKUP('SampleSuperstore - Main Data'!D9914,Reference!$A$26:$B$74,2,FALSE)</f>
        <v>East</v>
      </c>
      <c r="F9914" s="22" t="s">
        <v>29</v>
      </c>
      <c r="G9914" s="22" t="s">
        <v>33</v>
      </c>
      <c r="H9914" s="24">
        <f>VLOOKUP($G9914, Reference!$A$3:$C$20, 2,FALSE)*I9914</f>
        <v>15</v>
      </c>
      <c r="I9914" s="22">
        <v>3</v>
      </c>
      <c r="J9914" s="26" cm="1">
        <f t="array" ref="J9914">IFERROR(_xlfn.IFS(AND(C9914="Corporate", F9914="Technology"), 3%, C9914="Corporate", 1%),0%)</f>
        <v>0</v>
      </c>
      <c r="K9914" s="24">
        <f>VLOOKUP($G9914, Reference!$A$3:$C$20, 3,FALSE)*I9914</f>
        <v>7.5</v>
      </c>
      <c r="L9914" s="27">
        <f t="shared" si="308"/>
        <v>7.5</v>
      </c>
      <c r="M9914" s="27">
        <f t="shared" si="309"/>
        <v>7.5</v>
      </c>
    </row>
    <row r="9915" spans="1:13" x14ac:dyDescent="0.2">
      <c r="A9915">
        <v>9511</v>
      </c>
      <c r="B9915" s="4">
        <v>44177</v>
      </c>
      <c r="C9915" t="s">
        <v>39</v>
      </c>
      <c r="D9915" t="s">
        <v>43</v>
      </c>
      <c r="E9915" s="2" t="str">
        <f>VLOOKUP('SampleSuperstore - Main Data'!D9915,Reference!$A$26:$B$74,2,FALSE)</f>
        <v>West</v>
      </c>
      <c r="F9915" s="22" t="s">
        <v>13</v>
      </c>
      <c r="G9915" s="22" t="s">
        <v>26</v>
      </c>
      <c r="H9915" s="24">
        <f>VLOOKUP($G9915, Reference!$A$3:$C$20, 2,FALSE)*I9915</f>
        <v>15</v>
      </c>
      <c r="I9915" s="22">
        <v>6</v>
      </c>
      <c r="J9915" s="26" cm="1">
        <f t="array" ref="J9915">IFERROR(_xlfn.IFS(AND(C9915="Corporate", F9915="Technology"), 3%, C9915="Corporate", 1%),0%)</f>
        <v>0</v>
      </c>
      <c r="K9915" s="24">
        <f>VLOOKUP($G9915, Reference!$A$3:$C$20, 3,FALSE)*I9915</f>
        <v>12</v>
      </c>
      <c r="L9915" s="27">
        <f t="shared" si="308"/>
        <v>3</v>
      </c>
      <c r="M9915" s="27">
        <f t="shared" si="309"/>
        <v>3</v>
      </c>
    </row>
    <row r="9916" spans="1:13" x14ac:dyDescent="0.2">
      <c r="A9916">
        <v>9512</v>
      </c>
      <c r="B9916" s="4">
        <v>44177</v>
      </c>
      <c r="C9916" t="s">
        <v>39</v>
      </c>
      <c r="D9916" t="s">
        <v>42</v>
      </c>
      <c r="E9916" s="2" t="str">
        <f>VLOOKUP('SampleSuperstore - Main Data'!D9916,Reference!$A$26:$B$74,2,FALSE)</f>
        <v>East</v>
      </c>
      <c r="F9916" s="22" t="s">
        <v>13</v>
      </c>
      <c r="G9916" s="22" t="s">
        <v>26</v>
      </c>
      <c r="H9916" s="24">
        <f>VLOOKUP($G9916, Reference!$A$3:$C$20, 2,FALSE)*I9916</f>
        <v>5</v>
      </c>
      <c r="I9916" s="22">
        <v>2</v>
      </c>
      <c r="J9916" s="26" cm="1">
        <f t="array" ref="J9916">IFERROR(_xlfn.IFS(AND(C9916="Corporate", F9916="Technology"), 3%, C9916="Corporate", 1%),0%)</f>
        <v>0</v>
      </c>
      <c r="K9916" s="24">
        <f>VLOOKUP($G9916, Reference!$A$3:$C$20, 3,FALSE)*I9916</f>
        <v>4</v>
      </c>
      <c r="L9916" s="27">
        <f t="shared" si="308"/>
        <v>1</v>
      </c>
      <c r="M9916" s="27">
        <f t="shared" si="309"/>
        <v>1</v>
      </c>
    </row>
    <row r="9917" spans="1:13" x14ac:dyDescent="0.2">
      <c r="A9917">
        <v>9513</v>
      </c>
      <c r="B9917" s="4">
        <v>44177</v>
      </c>
      <c r="C9917" t="s">
        <v>39</v>
      </c>
      <c r="D9917" t="s">
        <v>21</v>
      </c>
      <c r="E9917" s="2" t="str">
        <f>VLOOKUP('SampleSuperstore - Main Data'!D9917,Reference!$A$26:$B$74,2,FALSE)</f>
        <v>West</v>
      </c>
      <c r="F9917" s="22" t="s">
        <v>13</v>
      </c>
      <c r="G9917" s="22" t="s">
        <v>35</v>
      </c>
      <c r="H9917" s="24">
        <f>VLOOKUP($G9917, Reference!$A$3:$C$20, 2,FALSE)*I9917</f>
        <v>144</v>
      </c>
      <c r="I9917" s="22">
        <v>6</v>
      </c>
      <c r="J9917" s="26" cm="1">
        <f t="array" ref="J9917">IFERROR(_xlfn.IFS(AND(C9917="Corporate", F9917="Technology"), 3%, C9917="Corporate", 1%),0%)</f>
        <v>0</v>
      </c>
      <c r="K9917" s="24">
        <f>VLOOKUP($G9917, Reference!$A$3:$C$20, 3,FALSE)*I9917</f>
        <v>114</v>
      </c>
      <c r="L9917" s="27">
        <f t="shared" si="308"/>
        <v>30</v>
      </c>
      <c r="M9917" s="27">
        <f t="shared" si="309"/>
        <v>30</v>
      </c>
    </row>
    <row r="9918" spans="1:13" x14ac:dyDescent="0.2">
      <c r="A9918">
        <v>9514</v>
      </c>
      <c r="B9918" s="4">
        <v>44177</v>
      </c>
      <c r="C9918" t="s">
        <v>39</v>
      </c>
      <c r="D9918" t="s">
        <v>40</v>
      </c>
      <c r="E9918" s="2" t="str">
        <f>VLOOKUP('SampleSuperstore - Main Data'!D9918,Reference!$A$26:$B$74,2,FALSE)</f>
        <v>East</v>
      </c>
      <c r="F9918" s="22" t="s">
        <v>13</v>
      </c>
      <c r="G9918" s="22" t="s">
        <v>49</v>
      </c>
      <c r="H9918" s="24">
        <f>VLOOKUP($G9918, Reference!$A$3:$C$20, 2,FALSE)*I9918</f>
        <v>40</v>
      </c>
      <c r="I9918" s="22">
        <v>1</v>
      </c>
      <c r="J9918" s="26" cm="1">
        <f t="array" ref="J9918">IFERROR(_xlfn.IFS(AND(C9918="Corporate", F9918="Technology"), 3%, C9918="Corporate", 1%),0%)</f>
        <v>0</v>
      </c>
      <c r="K9918" s="24">
        <f>VLOOKUP($G9918, Reference!$A$3:$C$20, 3,FALSE)*I9918</f>
        <v>35</v>
      </c>
      <c r="L9918" s="27">
        <f t="shared" si="308"/>
        <v>5</v>
      </c>
      <c r="M9918" s="27">
        <f t="shared" si="309"/>
        <v>5</v>
      </c>
    </row>
    <row r="9919" spans="1:13" x14ac:dyDescent="0.2">
      <c r="A9919">
        <v>9515</v>
      </c>
      <c r="B9919" s="4">
        <v>44177</v>
      </c>
      <c r="C9919" t="s">
        <v>39</v>
      </c>
      <c r="D9919" t="s">
        <v>25</v>
      </c>
      <c r="E9919" s="2" t="str">
        <f>VLOOKUP('SampleSuperstore - Main Data'!D9919,Reference!$A$26:$B$74,2,FALSE)</f>
        <v>Central</v>
      </c>
      <c r="F9919" s="22" t="s">
        <v>13</v>
      </c>
      <c r="G9919" s="22" t="s">
        <v>53</v>
      </c>
      <c r="H9919" s="24">
        <f>VLOOKUP($G9919, Reference!$A$3:$C$20, 2,FALSE)*I9919</f>
        <v>12</v>
      </c>
      <c r="I9919" s="22">
        <v>1</v>
      </c>
      <c r="J9919" s="26" cm="1">
        <f t="array" ref="J9919">IFERROR(_xlfn.IFS(AND(C9919="Corporate", F9919="Technology"), 3%, C9919="Corporate", 1%),0%)</f>
        <v>0</v>
      </c>
      <c r="K9919" s="24">
        <f>VLOOKUP($G9919, Reference!$A$3:$C$20, 3,FALSE)*I9919</f>
        <v>9</v>
      </c>
      <c r="L9919" s="27">
        <f t="shared" si="308"/>
        <v>3</v>
      </c>
      <c r="M9919" s="27">
        <f t="shared" si="309"/>
        <v>3</v>
      </c>
    </row>
    <row r="9920" spans="1:13" x14ac:dyDescent="0.2">
      <c r="A9920">
        <v>9538</v>
      </c>
      <c r="B9920" s="4">
        <v>44178</v>
      </c>
      <c r="C9920" t="s">
        <v>39</v>
      </c>
      <c r="D9920" t="s">
        <v>32</v>
      </c>
      <c r="E9920" s="2" t="str">
        <f>VLOOKUP('SampleSuperstore - Main Data'!D9920,Reference!$A$26:$B$74,2,FALSE)</f>
        <v>South</v>
      </c>
      <c r="F9920" s="22" t="s">
        <v>29</v>
      </c>
      <c r="G9920" s="22" t="s">
        <v>30</v>
      </c>
      <c r="H9920" s="24">
        <f>VLOOKUP($G9920, Reference!$A$3:$C$20, 2,FALSE)*I9920</f>
        <v>2700</v>
      </c>
      <c r="I9920" s="22">
        <v>6</v>
      </c>
      <c r="J9920" s="26" cm="1">
        <f t="array" ref="J9920">IFERROR(_xlfn.IFS(AND(C9920="Corporate", F9920="Technology"), 3%, C9920="Corporate", 1%),0%)</f>
        <v>0</v>
      </c>
      <c r="K9920" s="24">
        <f>VLOOKUP($G9920, Reference!$A$3:$C$20, 3,FALSE)*I9920</f>
        <v>2400</v>
      </c>
      <c r="L9920" s="27">
        <f t="shared" si="308"/>
        <v>300</v>
      </c>
      <c r="M9920" s="27">
        <f t="shared" si="309"/>
        <v>300</v>
      </c>
    </row>
    <row r="9921" spans="1:13" x14ac:dyDescent="0.2">
      <c r="A9921">
        <v>9539</v>
      </c>
      <c r="B9921" s="4">
        <v>44178</v>
      </c>
      <c r="C9921" t="s">
        <v>39</v>
      </c>
      <c r="D9921" t="s">
        <v>22</v>
      </c>
      <c r="E9921" s="2" t="str">
        <f>VLOOKUP('SampleSuperstore - Main Data'!D9921,Reference!$A$26:$B$74,2,FALSE)</f>
        <v>West</v>
      </c>
      <c r="F9921" s="22" t="s">
        <v>29</v>
      </c>
      <c r="G9921" s="22" t="s">
        <v>50</v>
      </c>
      <c r="H9921" s="24">
        <f>VLOOKUP($G9921, Reference!$A$3:$C$20, 2,FALSE)*I9921</f>
        <v>398</v>
      </c>
      <c r="I9921" s="22">
        <v>2</v>
      </c>
      <c r="J9921" s="26" cm="1">
        <f t="array" ref="J9921">IFERROR(_xlfn.IFS(AND(C9921="Corporate", F9921="Technology"), 3%, C9921="Corporate", 1%),0%)</f>
        <v>0</v>
      </c>
      <c r="K9921" s="24">
        <f>VLOOKUP($G9921, Reference!$A$3:$C$20, 3,FALSE)*I9921</f>
        <v>330</v>
      </c>
      <c r="L9921" s="27">
        <f t="shared" si="308"/>
        <v>68</v>
      </c>
      <c r="M9921" s="27">
        <f t="shared" si="309"/>
        <v>68</v>
      </c>
    </row>
    <row r="9922" spans="1:13" x14ac:dyDescent="0.2">
      <c r="A9922">
        <v>9540</v>
      </c>
      <c r="B9922" s="4">
        <v>44178</v>
      </c>
      <c r="C9922" t="s">
        <v>39</v>
      </c>
      <c r="D9922" t="s">
        <v>21</v>
      </c>
      <c r="E9922" s="2" t="str">
        <f>VLOOKUP('SampleSuperstore - Main Data'!D9922,Reference!$A$26:$B$74,2,FALSE)</f>
        <v>West</v>
      </c>
      <c r="F9922" s="22" t="s">
        <v>23</v>
      </c>
      <c r="G9922" s="22" t="s">
        <v>24</v>
      </c>
      <c r="H9922" s="24">
        <f>VLOOKUP($G9922, Reference!$A$3:$C$20, 2,FALSE)*I9922</f>
        <v>99</v>
      </c>
      <c r="I9922" s="22">
        <v>1</v>
      </c>
      <c r="J9922" s="26" cm="1">
        <f t="array" ref="J9922">IFERROR(_xlfn.IFS(AND(C9922="Corporate", F9922="Technology"), 3%, C9922="Corporate", 1%),0%)</f>
        <v>0</v>
      </c>
      <c r="K9922" s="24">
        <f>VLOOKUP($G9922, Reference!$A$3:$C$20, 3,FALSE)*I9922</f>
        <v>79</v>
      </c>
      <c r="L9922" s="27">
        <f t="shared" ref="L9922:L9985" si="310">H9922-K9922</f>
        <v>20</v>
      </c>
      <c r="M9922" s="27">
        <f t="shared" ref="M9922:M9985" si="311">H9922*(1-J9922)-K9922</f>
        <v>20</v>
      </c>
    </row>
    <row r="9923" spans="1:13" x14ac:dyDescent="0.2">
      <c r="A9923">
        <v>9541</v>
      </c>
      <c r="B9923" s="4">
        <v>44178</v>
      </c>
      <c r="C9923" t="s">
        <v>39</v>
      </c>
      <c r="D9923" t="s">
        <v>70</v>
      </c>
      <c r="E9923" s="2" t="str">
        <f>VLOOKUP('SampleSuperstore - Main Data'!D9923,Reference!$A$26:$B$74,2,FALSE)</f>
        <v>Central</v>
      </c>
      <c r="F9923" s="22" t="s">
        <v>13</v>
      </c>
      <c r="G9923" s="22" t="s">
        <v>26</v>
      </c>
      <c r="H9923" s="24">
        <f>VLOOKUP($G9923, Reference!$A$3:$C$20, 2,FALSE)*I9923</f>
        <v>12.5</v>
      </c>
      <c r="I9923" s="22">
        <v>5</v>
      </c>
      <c r="J9923" s="26" cm="1">
        <f t="array" ref="J9923">IFERROR(_xlfn.IFS(AND(C9923="Corporate", F9923="Technology"), 3%, C9923="Corporate", 1%),0%)</f>
        <v>0</v>
      </c>
      <c r="K9923" s="24">
        <f>VLOOKUP($G9923, Reference!$A$3:$C$20, 3,FALSE)*I9923</f>
        <v>10</v>
      </c>
      <c r="L9923" s="27">
        <f t="shared" si="310"/>
        <v>2.5</v>
      </c>
      <c r="M9923" s="27">
        <f t="shared" si="311"/>
        <v>2.5</v>
      </c>
    </row>
    <row r="9924" spans="1:13" x14ac:dyDescent="0.2">
      <c r="A9924">
        <v>9542</v>
      </c>
      <c r="B9924" s="4">
        <v>44178</v>
      </c>
      <c r="C9924" t="s">
        <v>39</v>
      </c>
      <c r="D9924" t="s">
        <v>36</v>
      </c>
      <c r="E9924" s="2" t="str">
        <f>VLOOKUP('SampleSuperstore - Main Data'!D9924,Reference!$A$26:$B$74,2,FALSE)</f>
        <v>East</v>
      </c>
      <c r="F9924" s="22" t="s">
        <v>13</v>
      </c>
      <c r="G9924" s="22" t="s">
        <v>26</v>
      </c>
      <c r="H9924" s="24">
        <f>VLOOKUP($G9924, Reference!$A$3:$C$20, 2,FALSE)*I9924</f>
        <v>7.5</v>
      </c>
      <c r="I9924" s="22">
        <v>3</v>
      </c>
      <c r="J9924" s="26" cm="1">
        <f t="array" ref="J9924">IFERROR(_xlfn.IFS(AND(C9924="Corporate", F9924="Technology"), 3%, C9924="Corporate", 1%),0%)</f>
        <v>0</v>
      </c>
      <c r="K9924" s="24">
        <f>VLOOKUP($G9924, Reference!$A$3:$C$20, 3,FALSE)*I9924</f>
        <v>6</v>
      </c>
      <c r="L9924" s="27">
        <f t="shared" si="310"/>
        <v>1.5</v>
      </c>
      <c r="M9924" s="27">
        <f t="shared" si="311"/>
        <v>1.5</v>
      </c>
    </row>
    <row r="9925" spans="1:13" x14ac:dyDescent="0.2">
      <c r="A9925">
        <v>9543</v>
      </c>
      <c r="B9925" s="4">
        <v>44178</v>
      </c>
      <c r="C9925" t="s">
        <v>39</v>
      </c>
      <c r="D9925" t="s">
        <v>36</v>
      </c>
      <c r="E9925" s="2" t="str">
        <f>VLOOKUP('SampleSuperstore - Main Data'!D9925,Reference!$A$26:$B$74,2,FALSE)</f>
        <v>East</v>
      </c>
      <c r="F9925" s="22" t="s">
        <v>29</v>
      </c>
      <c r="G9925" s="22" t="s">
        <v>33</v>
      </c>
      <c r="H9925" s="24">
        <f>VLOOKUP($G9925, Reference!$A$3:$C$20, 2,FALSE)*I9925</f>
        <v>15</v>
      </c>
      <c r="I9925" s="22">
        <v>3</v>
      </c>
      <c r="J9925" s="26" cm="1">
        <f t="array" ref="J9925">IFERROR(_xlfn.IFS(AND(C9925="Corporate", F9925="Technology"), 3%, C9925="Corporate", 1%),0%)</f>
        <v>0</v>
      </c>
      <c r="K9925" s="24">
        <f>VLOOKUP($G9925, Reference!$A$3:$C$20, 3,FALSE)*I9925</f>
        <v>7.5</v>
      </c>
      <c r="L9925" s="27">
        <f t="shared" si="310"/>
        <v>7.5</v>
      </c>
      <c r="M9925" s="27">
        <f t="shared" si="311"/>
        <v>7.5</v>
      </c>
    </row>
    <row r="9926" spans="1:13" x14ac:dyDescent="0.2">
      <c r="A9926">
        <v>9566</v>
      </c>
      <c r="B9926" s="4">
        <v>44179</v>
      </c>
      <c r="C9926" t="s">
        <v>39</v>
      </c>
      <c r="D9926" t="s">
        <v>19</v>
      </c>
      <c r="E9926" s="2" t="str">
        <f>VLOOKUP('SampleSuperstore - Main Data'!D9926,Reference!$A$26:$B$74,2,FALSE)</f>
        <v>East</v>
      </c>
      <c r="F9926" s="22" t="s">
        <v>13</v>
      </c>
      <c r="G9926" s="22" t="s">
        <v>14</v>
      </c>
      <c r="H9926" s="24">
        <f>VLOOKUP($G9926, Reference!$A$3:$C$20, 2,FALSE)*I9926</f>
        <v>135</v>
      </c>
      <c r="I9926" s="22">
        <v>3</v>
      </c>
      <c r="J9926" s="26" cm="1">
        <f t="array" ref="J9926">IFERROR(_xlfn.IFS(AND(C9926="Corporate", F9926="Technology"), 3%, C9926="Corporate", 1%),0%)</f>
        <v>0</v>
      </c>
      <c r="K9926" s="24">
        <f>VLOOKUP($G9926, Reference!$A$3:$C$20, 3,FALSE)*I9926</f>
        <v>105</v>
      </c>
      <c r="L9926" s="27">
        <f t="shared" si="310"/>
        <v>30</v>
      </c>
      <c r="M9926" s="27">
        <f t="shared" si="311"/>
        <v>30</v>
      </c>
    </row>
    <row r="9927" spans="1:13" x14ac:dyDescent="0.2">
      <c r="A9927">
        <v>9567</v>
      </c>
      <c r="B9927" s="4">
        <v>44179</v>
      </c>
      <c r="C9927" t="s">
        <v>39</v>
      </c>
      <c r="D9927" t="s">
        <v>36</v>
      </c>
      <c r="E9927" s="2" t="str">
        <f>VLOOKUP('SampleSuperstore - Main Data'!D9927,Reference!$A$26:$B$74,2,FALSE)</f>
        <v>East</v>
      </c>
      <c r="F9927" s="22" t="s">
        <v>29</v>
      </c>
      <c r="G9927" s="22" t="s">
        <v>61</v>
      </c>
      <c r="H9927" s="24">
        <f>VLOOKUP($G9927, Reference!$A$3:$C$20, 2,FALSE)*I9927</f>
        <v>2900</v>
      </c>
      <c r="I9927" s="22">
        <v>4</v>
      </c>
      <c r="J9927" s="26" cm="1">
        <f t="array" ref="J9927">IFERROR(_xlfn.IFS(AND(C9927="Corporate", F9927="Technology"), 3%, C9927="Corporate", 1%),0%)</f>
        <v>0</v>
      </c>
      <c r="K9927" s="24">
        <f>VLOOKUP($G9927, Reference!$A$3:$C$20, 3,FALSE)*I9927</f>
        <v>2800</v>
      </c>
      <c r="L9927" s="27">
        <f t="shared" si="310"/>
        <v>100</v>
      </c>
      <c r="M9927" s="27">
        <f t="shared" si="311"/>
        <v>100</v>
      </c>
    </row>
    <row r="9928" spans="1:13" x14ac:dyDescent="0.2">
      <c r="A9928">
        <v>9568</v>
      </c>
      <c r="B9928" s="4">
        <v>44179</v>
      </c>
      <c r="C9928" t="s">
        <v>39</v>
      </c>
      <c r="D9928" t="s">
        <v>25</v>
      </c>
      <c r="E9928" s="2" t="str">
        <f>VLOOKUP('SampleSuperstore - Main Data'!D9928,Reference!$A$26:$B$74,2,FALSE)</f>
        <v>Central</v>
      </c>
      <c r="F9928" s="22" t="s">
        <v>13</v>
      </c>
      <c r="G9928" s="22" t="s">
        <v>26</v>
      </c>
      <c r="H9928" s="24">
        <f>VLOOKUP($G9928, Reference!$A$3:$C$20, 2,FALSE)*I9928</f>
        <v>5</v>
      </c>
      <c r="I9928" s="22">
        <v>2</v>
      </c>
      <c r="J9928" s="26" cm="1">
        <f t="array" ref="J9928">IFERROR(_xlfn.IFS(AND(C9928="Corporate", F9928="Technology"), 3%, C9928="Corporate", 1%),0%)</f>
        <v>0</v>
      </c>
      <c r="K9928" s="24">
        <f>VLOOKUP($G9928, Reference!$A$3:$C$20, 3,FALSE)*I9928</f>
        <v>4</v>
      </c>
      <c r="L9928" s="27">
        <f t="shared" si="310"/>
        <v>1</v>
      </c>
      <c r="M9928" s="27">
        <f t="shared" si="311"/>
        <v>1</v>
      </c>
    </row>
    <row r="9929" spans="1:13" x14ac:dyDescent="0.2">
      <c r="A9929">
        <v>9584</v>
      </c>
      <c r="B9929" s="4">
        <v>44180</v>
      </c>
      <c r="C9929" t="s">
        <v>39</v>
      </c>
      <c r="D9929" t="s">
        <v>36</v>
      </c>
      <c r="E9929" s="2" t="str">
        <f>VLOOKUP('SampleSuperstore - Main Data'!D9929,Reference!$A$26:$B$74,2,FALSE)</f>
        <v>East</v>
      </c>
      <c r="F9929" s="22" t="s">
        <v>29</v>
      </c>
      <c r="G9929" s="22" t="s">
        <v>30</v>
      </c>
      <c r="H9929" s="24">
        <f>VLOOKUP($G9929, Reference!$A$3:$C$20, 2,FALSE)*I9929</f>
        <v>900</v>
      </c>
      <c r="I9929" s="22">
        <v>2</v>
      </c>
      <c r="J9929" s="26" cm="1">
        <f t="array" ref="J9929">IFERROR(_xlfn.IFS(AND(C9929="Corporate", F9929="Technology"), 3%, C9929="Corporate", 1%),0%)</f>
        <v>0</v>
      </c>
      <c r="K9929" s="24">
        <f>VLOOKUP($G9929, Reference!$A$3:$C$20, 3,FALSE)*I9929</f>
        <v>800</v>
      </c>
      <c r="L9929" s="27">
        <f t="shared" si="310"/>
        <v>100</v>
      </c>
      <c r="M9929" s="27">
        <f t="shared" si="311"/>
        <v>100</v>
      </c>
    </row>
    <row r="9930" spans="1:13" x14ac:dyDescent="0.2">
      <c r="A9930">
        <v>9585</v>
      </c>
      <c r="B9930" s="4">
        <v>44180</v>
      </c>
      <c r="C9930" t="s">
        <v>39</v>
      </c>
      <c r="D9930" t="s">
        <v>15</v>
      </c>
      <c r="E9930" s="2" t="str">
        <f>VLOOKUP('SampleSuperstore - Main Data'!D9930,Reference!$A$26:$B$74,2,FALSE)</f>
        <v>West</v>
      </c>
      <c r="F9930" s="22" t="s">
        <v>13</v>
      </c>
      <c r="G9930" s="22" t="s">
        <v>20</v>
      </c>
      <c r="H9930" s="24">
        <f>VLOOKUP($G9930, Reference!$A$3:$C$20, 2,FALSE)*I9930</f>
        <v>34</v>
      </c>
      <c r="I9930" s="22">
        <v>2</v>
      </c>
      <c r="J9930" s="26" cm="1">
        <f t="array" ref="J9930">IFERROR(_xlfn.IFS(AND(C9930="Corporate", F9930="Technology"), 3%, C9930="Corporate", 1%),0%)</f>
        <v>0</v>
      </c>
      <c r="K9930" s="24">
        <f>VLOOKUP($G9930, Reference!$A$3:$C$20, 3,FALSE)*I9930</f>
        <v>20</v>
      </c>
      <c r="L9930" s="27">
        <f t="shared" si="310"/>
        <v>14</v>
      </c>
      <c r="M9930" s="27">
        <f t="shared" si="311"/>
        <v>14</v>
      </c>
    </row>
    <row r="9931" spans="1:13" x14ac:dyDescent="0.2">
      <c r="A9931">
        <v>9586</v>
      </c>
      <c r="B9931" s="4">
        <v>44180</v>
      </c>
      <c r="C9931" t="s">
        <v>39</v>
      </c>
      <c r="D9931" t="s">
        <v>52</v>
      </c>
      <c r="E9931" s="2" t="str">
        <f>VLOOKUP('SampleSuperstore - Main Data'!D9931,Reference!$A$26:$B$74,2,FALSE)</f>
        <v>East</v>
      </c>
      <c r="F9931" s="22" t="s">
        <v>13</v>
      </c>
      <c r="G9931" s="22" t="s">
        <v>49</v>
      </c>
      <c r="H9931" s="24">
        <f>VLOOKUP($G9931, Reference!$A$3:$C$20, 2,FALSE)*I9931</f>
        <v>200</v>
      </c>
      <c r="I9931" s="22">
        <v>5</v>
      </c>
      <c r="J9931" s="26" cm="1">
        <f t="array" ref="J9931">IFERROR(_xlfn.IFS(AND(C9931="Corporate", F9931="Technology"), 3%, C9931="Corporate", 1%),0%)</f>
        <v>0</v>
      </c>
      <c r="K9931" s="24">
        <f>VLOOKUP($G9931, Reference!$A$3:$C$20, 3,FALSE)*I9931</f>
        <v>175</v>
      </c>
      <c r="L9931" s="27">
        <f t="shared" si="310"/>
        <v>25</v>
      </c>
      <c r="M9931" s="27">
        <f t="shared" si="311"/>
        <v>25</v>
      </c>
    </row>
    <row r="9932" spans="1:13" x14ac:dyDescent="0.2">
      <c r="A9932">
        <v>9587</v>
      </c>
      <c r="B9932" s="4">
        <v>44180</v>
      </c>
      <c r="C9932" t="s">
        <v>39</v>
      </c>
      <c r="D9932" t="s">
        <v>36</v>
      </c>
      <c r="E9932" s="2" t="str">
        <f>VLOOKUP('SampleSuperstore - Main Data'!D9932,Reference!$A$26:$B$74,2,FALSE)</f>
        <v>East</v>
      </c>
      <c r="F9932" s="22" t="s">
        <v>13</v>
      </c>
      <c r="G9932" s="22" t="s">
        <v>26</v>
      </c>
      <c r="H9932" s="24">
        <f>VLOOKUP($G9932, Reference!$A$3:$C$20, 2,FALSE)*I9932</f>
        <v>10</v>
      </c>
      <c r="I9932" s="22">
        <v>4</v>
      </c>
      <c r="J9932" s="26" cm="1">
        <f t="array" ref="J9932">IFERROR(_xlfn.IFS(AND(C9932="Corporate", F9932="Technology"), 3%, C9932="Corporate", 1%),0%)</f>
        <v>0</v>
      </c>
      <c r="K9932" s="24">
        <f>VLOOKUP($G9932, Reference!$A$3:$C$20, 3,FALSE)*I9932</f>
        <v>8</v>
      </c>
      <c r="L9932" s="27">
        <f t="shared" si="310"/>
        <v>2</v>
      </c>
      <c r="M9932" s="27">
        <f t="shared" si="311"/>
        <v>2</v>
      </c>
    </row>
    <row r="9933" spans="1:13" x14ac:dyDescent="0.2">
      <c r="A9933">
        <v>9588</v>
      </c>
      <c r="B9933" s="4">
        <v>44180</v>
      </c>
      <c r="C9933" t="s">
        <v>39</v>
      </c>
      <c r="D9933" t="s">
        <v>19</v>
      </c>
      <c r="E9933" s="2" t="str">
        <f>VLOOKUP('SampleSuperstore - Main Data'!D9933,Reference!$A$26:$B$74,2,FALSE)</f>
        <v>East</v>
      </c>
      <c r="F9933" s="22" t="s">
        <v>13</v>
      </c>
      <c r="G9933" s="22" t="s">
        <v>14</v>
      </c>
      <c r="H9933" s="24">
        <f>VLOOKUP($G9933, Reference!$A$3:$C$20, 2,FALSE)*I9933</f>
        <v>45</v>
      </c>
      <c r="I9933" s="22">
        <v>1</v>
      </c>
      <c r="J9933" s="26" cm="1">
        <f t="array" ref="J9933">IFERROR(_xlfn.IFS(AND(C9933="Corporate", F9933="Technology"), 3%, C9933="Corporate", 1%),0%)</f>
        <v>0</v>
      </c>
      <c r="K9933" s="24">
        <f>VLOOKUP($G9933, Reference!$A$3:$C$20, 3,FALSE)*I9933</f>
        <v>35</v>
      </c>
      <c r="L9933" s="27">
        <f t="shared" si="310"/>
        <v>10</v>
      </c>
      <c r="M9933" s="27">
        <f t="shared" si="311"/>
        <v>10</v>
      </c>
    </row>
    <row r="9934" spans="1:13" x14ac:dyDescent="0.2">
      <c r="A9934">
        <v>9589</v>
      </c>
      <c r="B9934" s="4">
        <v>44180</v>
      </c>
      <c r="C9934" t="s">
        <v>39</v>
      </c>
      <c r="D9934" t="s">
        <v>70</v>
      </c>
      <c r="E9934" s="2" t="str">
        <f>VLOOKUP('SampleSuperstore - Main Data'!D9934,Reference!$A$26:$B$74,2,FALSE)</f>
        <v>Central</v>
      </c>
      <c r="F9934" s="22" t="s">
        <v>29</v>
      </c>
      <c r="G9934" s="22" t="s">
        <v>33</v>
      </c>
      <c r="H9934" s="24">
        <f>VLOOKUP($G9934, Reference!$A$3:$C$20, 2,FALSE)*I9934</f>
        <v>10</v>
      </c>
      <c r="I9934" s="22">
        <v>2</v>
      </c>
      <c r="J9934" s="26" cm="1">
        <f t="array" ref="J9934">IFERROR(_xlfn.IFS(AND(C9934="Corporate", F9934="Technology"), 3%, C9934="Corporate", 1%),0%)</f>
        <v>0</v>
      </c>
      <c r="K9934" s="24">
        <f>VLOOKUP($G9934, Reference!$A$3:$C$20, 3,FALSE)*I9934</f>
        <v>5</v>
      </c>
      <c r="L9934" s="27">
        <f t="shared" si="310"/>
        <v>5</v>
      </c>
      <c r="M9934" s="27">
        <f t="shared" si="311"/>
        <v>5</v>
      </c>
    </row>
    <row r="9935" spans="1:13" x14ac:dyDescent="0.2">
      <c r="A9935">
        <v>9590</v>
      </c>
      <c r="B9935" s="4">
        <v>44180</v>
      </c>
      <c r="C9935" t="s">
        <v>39</v>
      </c>
      <c r="D9935" t="s">
        <v>31</v>
      </c>
      <c r="E9935" s="2" t="str">
        <f>VLOOKUP('SampleSuperstore - Main Data'!D9935,Reference!$A$26:$B$74,2,FALSE)</f>
        <v>Central</v>
      </c>
      <c r="F9935" s="22" t="s">
        <v>13</v>
      </c>
      <c r="G9935" s="22" t="s">
        <v>49</v>
      </c>
      <c r="H9935" s="24">
        <f>VLOOKUP($G9935, Reference!$A$3:$C$20, 2,FALSE)*I9935</f>
        <v>160</v>
      </c>
      <c r="I9935" s="22">
        <v>4</v>
      </c>
      <c r="J9935" s="26" cm="1">
        <f t="array" ref="J9935">IFERROR(_xlfn.IFS(AND(C9935="Corporate", F9935="Technology"), 3%, C9935="Corporate", 1%),0%)</f>
        <v>0</v>
      </c>
      <c r="K9935" s="24">
        <f>VLOOKUP($G9935, Reference!$A$3:$C$20, 3,FALSE)*I9935</f>
        <v>140</v>
      </c>
      <c r="L9935" s="27">
        <f t="shared" si="310"/>
        <v>20</v>
      </c>
      <c r="M9935" s="27">
        <f t="shared" si="311"/>
        <v>20</v>
      </c>
    </row>
    <row r="9936" spans="1:13" x14ac:dyDescent="0.2">
      <c r="A9936">
        <v>9591</v>
      </c>
      <c r="B9936" s="4">
        <v>44180</v>
      </c>
      <c r="C9936" t="s">
        <v>39</v>
      </c>
      <c r="D9936" t="s">
        <v>47</v>
      </c>
      <c r="E9936" s="2" t="str">
        <f>VLOOKUP('SampleSuperstore - Main Data'!D9936,Reference!$A$26:$B$74,2,FALSE)</f>
        <v>South</v>
      </c>
      <c r="F9936" s="22" t="s">
        <v>29</v>
      </c>
      <c r="G9936" s="22" t="s">
        <v>33</v>
      </c>
      <c r="H9936" s="24">
        <f>VLOOKUP($G9936, Reference!$A$3:$C$20, 2,FALSE)*I9936</f>
        <v>10</v>
      </c>
      <c r="I9936" s="22">
        <v>2</v>
      </c>
      <c r="J9936" s="26" cm="1">
        <f t="array" ref="J9936">IFERROR(_xlfn.IFS(AND(C9936="Corporate", F9936="Technology"), 3%, C9936="Corporate", 1%),0%)</f>
        <v>0</v>
      </c>
      <c r="K9936" s="24">
        <f>VLOOKUP($G9936, Reference!$A$3:$C$20, 3,FALSE)*I9936</f>
        <v>5</v>
      </c>
      <c r="L9936" s="27">
        <f t="shared" si="310"/>
        <v>5</v>
      </c>
      <c r="M9936" s="27">
        <f t="shared" si="311"/>
        <v>5</v>
      </c>
    </row>
    <row r="9937" spans="1:13" x14ac:dyDescent="0.2">
      <c r="A9937">
        <v>9618</v>
      </c>
      <c r="B9937" s="4">
        <v>44181</v>
      </c>
      <c r="C9937" t="s">
        <v>39</v>
      </c>
      <c r="D9937" t="s">
        <v>15</v>
      </c>
      <c r="E9937" s="2" t="str">
        <f>VLOOKUP('SampleSuperstore - Main Data'!D9937,Reference!$A$26:$B$74,2,FALSE)</f>
        <v>West</v>
      </c>
      <c r="F9937" s="22" t="s">
        <v>23</v>
      </c>
      <c r="G9937" s="22" t="s">
        <v>24</v>
      </c>
      <c r="H9937" s="24">
        <f>VLOOKUP($G9937, Reference!$A$3:$C$20, 2,FALSE)*I9937</f>
        <v>792</v>
      </c>
      <c r="I9937" s="22">
        <v>8</v>
      </c>
      <c r="J9937" s="26" cm="1">
        <f t="array" ref="J9937">IFERROR(_xlfn.IFS(AND(C9937="Corporate", F9937="Technology"), 3%, C9937="Corporate", 1%),0%)</f>
        <v>0</v>
      </c>
      <c r="K9937" s="24">
        <f>VLOOKUP($G9937, Reference!$A$3:$C$20, 3,FALSE)*I9937</f>
        <v>632</v>
      </c>
      <c r="L9937" s="27">
        <f t="shared" si="310"/>
        <v>160</v>
      </c>
      <c r="M9937" s="27">
        <f t="shared" si="311"/>
        <v>160</v>
      </c>
    </row>
    <row r="9938" spans="1:13" x14ac:dyDescent="0.2">
      <c r="A9938">
        <v>9642</v>
      </c>
      <c r="B9938" s="4">
        <v>44182</v>
      </c>
      <c r="C9938" t="s">
        <v>39</v>
      </c>
      <c r="D9938" t="s">
        <v>66</v>
      </c>
      <c r="E9938" s="2" t="str">
        <f>VLOOKUP('SampleSuperstore - Main Data'!D9938,Reference!$A$26:$B$74,2,FALSE)</f>
        <v>Central</v>
      </c>
      <c r="F9938" s="22" t="s">
        <v>29</v>
      </c>
      <c r="G9938" s="22" t="s">
        <v>50</v>
      </c>
      <c r="H9938" s="24">
        <f>VLOOKUP($G9938, Reference!$A$3:$C$20, 2,FALSE)*I9938</f>
        <v>199</v>
      </c>
      <c r="I9938" s="22">
        <v>1</v>
      </c>
      <c r="J9938" s="26" cm="1">
        <f t="array" ref="J9938">IFERROR(_xlfn.IFS(AND(C9938="Corporate", F9938="Technology"), 3%, C9938="Corporate", 1%),0%)</f>
        <v>0</v>
      </c>
      <c r="K9938" s="24">
        <f>VLOOKUP($G9938, Reference!$A$3:$C$20, 3,FALSE)*I9938</f>
        <v>165</v>
      </c>
      <c r="L9938" s="27">
        <f t="shared" si="310"/>
        <v>34</v>
      </c>
      <c r="M9938" s="27">
        <f t="shared" si="311"/>
        <v>34</v>
      </c>
    </row>
    <row r="9939" spans="1:13" x14ac:dyDescent="0.2">
      <c r="A9939">
        <v>9643</v>
      </c>
      <c r="B9939" s="4">
        <v>44182</v>
      </c>
      <c r="C9939" t="s">
        <v>39</v>
      </c>
      <c r="D9939" t="s">
        <v>46</v>
      </c>
      <c r="E9939" s="2" t="str">
        <f>VLOOKUP('SampleSuperstore - Main Data'!D9939,Reference!$A$26:$B$74,2,FALSE)</f>
        <v>Central</v>
      </c>
      <c r="F9939" s="22" t="s">
        <v>13</v>
      </c>
      <c r="G9939" s="22" t="s">
        <v>26</v>
      </c>
      <c r="H9939" s="24">
        <f>VLOOKUP($G9939, Reference!$A$3:$C$20, 2,FALSE)*I9939</f>
        <v>17.5</v>
      </c>
      <c r="I9939" s="22">
        <v>7</v>
      </c>
      <c r="J9939" s="26" cm="1">
        <f t="array" ref="J9939">IFERROR(_xlfn.IFS(AND(C9939="Corporate", F9939="Technology"), 3%, C9939="Corporate", 1%),0%)</f>
        <v>0</v>
      </c>
      <c r="K9939" s="24">
        <f>VLOOKUP($G9939, Reference!$A$3:$C$20, 3,FALSE)*I9939</f>
        <v>14</v>
      </c>
      <c r="L9939" s="27">
        <f t="shared" si="310"/>
        <v>3.5</v>
      </c>
      <c r="M9939" s="27">
        <f t="shared" si="311"/>
        <v>3.5</v>
      </c>
    </row>
    <row r="9940" spans="1:13" x14ac:dyDescent="0.2">
      <c r="A9940">
        <v>9666</v>
      </c>
      <c r="B9940" s="4">
        <v>44183</v>
      </c>
      <c r="C9940" t="s">
        <v>39</v>
      </c>
      <c r="D9940" t="s">
        <v>36</v>
      </c>
      <c r="E9940" s="2" t="str">
        <f>VLOOKUP('SampleSuperstore - Main Data'!D9940,Reference!$A$26:$B$74,2,FALSE)</f>
        <v>East</v>
      </c>
      <c r="F9940" s="22" t="s">
        <v>23</v>
      </c>
      <c r="G9940" s="22" t="s">
        <v>24</v>
      </c>
      <c r="H9940" s="24">
        <f>VLOOKUP($G9940, Reference!$A$3:$C$20, 2,FALSE)*I9940</f>
        <v>495</v>
      </c>
      <c r="I9940" s="22">
        <v>5</v>
      </c>
      <c r="J9940" s="26" cm="1">
        <f t="array" ref="J9940">IFERROR(_xlfn.IFS(AND(C9940="Corporate", F9940="Technology"), 3%, C9940="Corporate", 1%),0%)</f>
        <v>0</v>
      </c>
      <c r="K9940" s="24">
        <f>VLOOKUP($G9940, Reference!$A$3:$C$20, 3,FALSE)*I9940</f>
        <v>395</v>
      </c>
      <c r="L9940" s="27">
        <f t="shared" si="310"/>
        <v>100</v>
      </c>
      <c r="M9940" s="27">
        <f t="shared" si="311"/>
        <v>100</v>
      </c>
    </row>
    <row r="9941" spans="1:13" x14ac:dyDescent="0.2">
      <c r="A9941">
        <v>9667</v>
      </c>
      <c r="B9941" s="4">
        <v>44183</v>
      </c>
      <c r="C9941" t="s">
        <v>39</v>
      </c>
      <c r="D9941" t="s">
        <v>15</v>
      </c>
      <c r="E9941" s="2" t="str">
        <f>VLOOKUP('SampleSuperstore - Main Data'!D9941,Reference!$A$26:$B$74,2,FALSE)</f>
        <v>West</v>
      </c>
      <c r="F9941" s="22" t="s">
        <v>13</v>
      </c>
      <c r="G9941" s="22" t="s">
        <v>14</v>
      </c>
      <c r="H9941" s="24">
        <f>VLOOKUP($G9941, Reference!$A$3:$C$20, 2,FALSE)*I9941</f>
        <v>45</v>
      </c>
      <c r="I9941" s="22">
        <v>1</v>
      </c>
      <c r="J9941" s="26" cm="1">
        <f t="array" ref="J9941">IFERROR(_xlfn.IFS(AND(C9941="Corporate", F9941="Technology"), 3%, C9941="Corporate", 1%),0%)</f>
        <v>0</v>
      </c>
      <c r="K9941" s="24">
        <f>VLOOKUP($G9941, Reference!$A$3:$C$20, 3,FALSE)*I9941</f>
        <v>35</v>
      </c>
      <c r="L9941" s="27">
        <f t="shared" si="310"/>
        <v>10</v>
      </c>
      <c r="M9941" s="27">
        <f t="shared" si="311"/>
        <v>10</v>
      </c>
    </row>
    <row r="9942" spans="1:13" x14ac:dyDescent="0.2">
      <c r="A9942">
        <v>9668</v>
      </c>
      <c r="B9942" s="4">
        <v>44183</v>
      </c>
      <c r="C9942" t="s">
        <v>39</v>
      </c>
      <c r="D9942" t="s">
        <v>40</v>
      </c>
      <c r="E9942" s="2" t="str">
        <f>VLOOKUP('SampleSuperstore - Main Data'!D9942,Reference!$A$26:$B$74,2,FALSE)</f>
        <v>East</v>
      </c>
      <c r="F9942" s="22" t="s">
        <v>13</v>
      </c>
      <c r="G9942" s="22" t="s">
        <v>26</v>
      </c>
      <c r="H9942" s="24">
        <f>VLOOKUP($G9942, Reference!$A$3:$C$20, 2,FALSE)*I9942</f>
        <v>10</v>
      </c>
      <c r="I9942" s="22">
        <v>4</v>
      </c>
      <c r="J9942" s="26" cm="1">
        <f t="array" ref="J9942">IFERROR(_xlfn.IFS(AND(C9942="Corporate", F9942="Technology"), 3%, C9942="Corporate", 1%),0%)</f>
        <v>0</v>
      </c>
      <c r="K9942" s="24">
        <f>VLOOKUP($G9942, Reference!$A$3:$C$20, 3,FALSE)*I9942</f>
        <v>8</v>
      </c>
      <c r="L9942" s="27">
        <f t="shared" si="310"/>
        <v>2</v>
      </c>
      <c r="M9942" s="27">
        <f t="shared" si="311"/>
        <v>2</v>
      </c>
    </row>
    <row r="9943" spans="1:13" x14ac:dyDescent="0.2">
      <c r="A9943">
        <v>9689</v>
      </c>
      <c r="B9943" s="4">
        <v>44184</v>
      </c>
      <c r="C9943" t="s">
        <v>39</v>
      </c>
      <c r="D9943" t="s">
        <v>15</v>
      </c>
      <c r="E9943" s="2" t="str">
        <f>VLOOKUP('SampleSuperstore - Main Data'!D9943,Reference!$A$26:$B$74,2,FALSE)</f>
        <v>West</v>
      </c>
      <c r="F9943" s="22" t="s">
        <v>23</v>
      </c>
      <c r="G9943" s="22" t="s">
        <v>24</v>
      </c>
      <c r="H9943" s="24">
        <f>VLOOKUP($G9943, Reference!$A$3:$C$20, 2,FALSE)*I9943</f>
        <v>297</v>
      </c>
      <c r="I9943" s="22">
        <v>3</v>
      </c>
      <c r="J9943" s="26" cm="1">
        <f t="array" ref="J9943">IFERROR(_xlfn.IFS(AND(C9943="Corporate", F9943="Technology"), 3%, C9943="Corporate", 1%),0%)</f>
        <v>0</v>
      </c>
      <c r="K9943" s="24">
        <f>VLOOKUP($G9943, Reference!$A$3:$C$20, 3,FALSE)*I9943</f>
        <v>237</v>
      </c>
      <c r="L9943" s="27">
        <f t="shared" si="310"/>
        <v>60</v>
      </c>
      <c r="M9943" s="27">
        <f t="shared" si="311"/>
        <v>60</v>
      </c>
    </row>
    <row r="9944" spans="1:13" x14ac:dyDescent="0.2">
      <c r="A9944">
        <v>9690</v>
      </c>
      <c r="B9944" s="4">
        <v>44184</v>
      </c>
      <c r="C9944" t="s">
        <v>39</v>
      </c>
      <c r="D9944" t="s">
        <v>15</v>
      </c>
      <c r="E9944" s="2" t="str">
        <f>VLOOKUP('SampleSuperstore - Main Data'!D9944,Reference!$A$26:$B$74,2,FALSE)</f>
        <v>West</v>
      </c>
      <c r="F9944" s="22" t="s">
        <v>29</v>
      </c>
      <c r="G9944" s="22" t="s">
        <v>50</v>
      </c>
      <c r="H9944" s="24">
        <f>VLOOKUP($G9944, Reference!$A$3:$C$20, 2,FALSE)*I9944</f>
        <v>597</v>
      </c>
      <c r="I9944" s="22">
        <v>3</v>
      </c>
      <c r="J9944" s="26" cm="1">
        <f t="array" ref="J9944">IFERROR(_xlfn.IFS(AND(C9944="Corporate", F9944="Technology"), 3%, C9944="Corporate", 1%),0%)</f>
        <v>0</v>
      </c>
      <c r="K9944" s="24">
        <f>VLOOKUP($G9944, Reference!$A$3:$C$20, 3,FALSE)*I9944</f>
        <v>495</v>
      </c>
      <c r="L9944" s="27">
        <f t="shared" si="310"/>
        <v>102</v>
      </c>
      <c r="M9944" s="27">
        <f t="shared" si="311"/>
        <v>102</v>
      </c>
    </row>
    <row r="9945" spans="1:13" x14ac:dyDescent="0.2">
      <c r="A9945">
        <v>9691</v>
      </c>
      <c r="B9945" s="4">
        <v>44184</v>
      </c>
      <c r="C9945" t="s">
        <v>39</v>
      </c>
      <c r="D9945" t="s">
        <v>22</v>
      </c>
      <c r="E9945" s="2" t="str">
        <f>VLOOKUP('SampleSuperstore - Main Data'!D9945,Reference!$A$26:$B$74,2,FALSE)</f>
        <v>West</v>
      </c>
      <c r="F9945" s="22" t="s">
        <v>13</v>
      </c>
      <c r="G9945" s="22" t="s">
        <v>20</v>
      </c>
      <c r="H9945" s="24">
        <f>VLOOKUP($G9945, Reference!$A$3:$C$20, 2,FALSE)*I9945</f>
        <v>17</v>
      </c>
      <c r="I9945" s="22">
        <v>1</v>
      </c>
      <c r="J9945" s="26" cm="1">
        <f t="array" ref="J9945">IFERROR(_xlfn.IFS(AND(C9945="Corporate", F9945="Technology"), 3%, C9945="Corporate", 1%),0%)</f>
        <v>0</v>
      </c>
      <c r="K9945" s="24">
        <f>VLOOKUP($G9945, Reference!$A$3:$C$20, 3,FALSE)*I9945</f>
        <v>10</v>
      </c>
      <c r="L9945" s="27">
        <f t="shared" si="310"/>
        <v>7</v>
      </c>
      <c r="M9945" s="27">
        <f t="shared" si="311"/>
        <v>7</v>
      </c>
    </row>
    <row r="9946" spans="1:13" x14ac:dyDescent="0.2">
      <c r="A9946">
        <v>9692</v>
      </c>
      <c r="B9946" s="4">
        <v>44184</v>
      </c>
      <c r="C9946" t="s">
        <v>39</v>
      </c>
      <c r="D9946" t="s">
        <v>21</v>
      </c>
      <c r="E9946" s="2" t="str">
        <f>VLOOKUP('SampleSuperstore - Main Data'!D9946,Reference!$A$26:$B$74,2,FALSE)</f>
        <v>West</v>
      </c>
      <c r="F9946" s="22" t="s">
        <v>23</v>
      </c>
      <c r="G9946" s="22" t="s">
        <v>59</v>
      </c>
      <c r="H9946" s="24">
        <f>VLOOKUP($G9946, Reference!$A$3:$C$20, 2,FALSE)*I9946</f>
        <v>595</v>
      </c>
      <c r="I9946" s="22">
        <v>7</v>
      </c>
      <c r="J9946" s="26" cm="1">
        <f t="array" ref="J9946">IFERROR(_xlfn.IFS(AND(C9946="Corporate", F9946="Technology"), 3%, C9946="Corporate", 1%),0%)</f>
        <v>0</v>
      </c>
      <c r="K9946" s="24">
        <f>VLOOKUP($G9946, Reference!$A$3:$C$20, 3,FALSE)*I9946</f>
        <v>525</v>
      </c>
      <c r="L9946" s="27">
        <f t="shared" si="310"/>
        <v>70</v>
      </c>
      <c r="M9946" s="27">
        <f t="shared" si="311"/>
        <v>70</v>
      </c>
    </row>
    <row r="9947" spans="1:13" x14ac:dyDescent="0.2">
      <c r="A9947">
        <v>9693</v>
      </c>
      <c r="B9947" s="4">
        <v>44184</v>
      </c>
      <c r="C9947" t="s">
        <v>39</v>
      </c>
      <c r="D9947" t="s">
        <v>55</v>
      </c>
      <c r="E9947" s="2" t="str">
        <f>VLOOKUP('SampleSuperstore - Main Data'!D9947,Reference!$A$26:$B$74,2,FALSE)</f>
        <v>Central</v>
      </c>
      <c r="F9947" s="22" t="s">
        <v>13</v>
      </c>
      <c r="G9947" s="22" t="s">
        <v>26</v>
      </c>
      <c r="H9947" s="24">
        <f>VLOOKUP($G9947, Reference!$A$3:$C$20, 2,FALSE)*I9947</f>
        <v>7.5</v>
      </c>
      <c r="I9947" s="22">
        <v>3</v>
      </c>
      <c r="J9947" s="26" cm="1">
        <f t="array" ref="J9947">IFERROR(_xlfn.IFS(AND(C9947="Corporate", F9947="Technology"), 3%, C9947="Corporate", 1%),0%)</f>
        <v>0</v>
      </c>
      <c r="K9947" s="24">
        <f>VLOOKUP($G9947, Reference!$A$3:$C$20, 3,FALSE)*I9947</f>
        <v>6</v>
      </c>
      <c r="L9947" s="27">
        <f t="shared" si="310"/>
        <v>1.5</v>
      </c>
      <c r="M9947" s="27">
        <f t="shared" si="311"/>
        <v>1.5</v>
      </c>
    </row>
    <row r="9948" spans="1:13" x14ac:dyDescent="0.2">
      <c r="A9948">
        <v>9719</v>
      </c>
      <c r="B9948" s="4">
        <v>44184</v>
      </c>
      <c r="C9948" t="s">
        <v>39</v>
      </c>
      <c r="D9948" t="s">
        <v>19</v>
      </c>
      <c r="E9948" s="2" t="str">
        <f>VLOOKUP('SampleSuperstore - Main Data'!D9948,Reference!$A$26:$B$74,2,FALSE)</f>
        <v>East</v>
      </c>
      <c r="F9948" s="22" t="s">
        <v>29</v>
      </c>
      <c r="G9948" s="22" t="s">
        <v>50</v>
      </c>
      <c r="H9948" s="24">
        <f>VLOOKUP($G9948, Reference!$A$3:$C$20, 2,FALSE)*I9948</f>
        <v>597</v>
      </c>
      <c r="I9948" s="22">
        <v>3</v>
      </c>
      <c r="J9948" s="26" cm="1">
        <f t="array" ref="J9948">IFERROR(_xlfn.IFS(AND(C9948="Corporate", F9948="Technology"), 3%, C9948="Corporate", 1%),0%)</f>
        <v>0</v>
      </c>
      <c r="K9948" s="24">
        <f>VLOOKUP($G9948, Reference!$A$3:$C$20, 3,FALSE)*I9948</f>
        <v>495</v>
      </c>
      <c r="L9948" s="27">
        <f t="shared" si="310"/>
        <v>102</v>
      </c>
      <c r="M9948" s="27">
        <f t="shared" si="311"/>
        <v>102</v>
      </c>
    </row>
    <row r="9949" spans="1:13" x14ac:dyDescent="0.2">
      <c r="A9949">
        <v>9720</v>
      </c>
      <c r="B9949" s="4">
        <v>44185</v>
      </c>
      <c r="C9949" t="s">
        <v>39</v>
      </c>
      <c r="D9949" t="s">
        <v>15</v>
      </c>
      <c r="E9949" s="2" t="str">
        <f>VLOOKUP('SampleSuperstore - Main Data'!D9949,Reference!$A$26:$B$74,2,FALSE)</f>
        <v>West</v>
      </c>
      <c r="F9949" s="22" t="s">
        <v>29</v>
      </c>
      <c r="G9949" s="22" t="s">
        <v>50</v>
      </c>
      <c r="H9949" s="24">
        <f>VLOOKUP($G9949, Reference!$A$3:$C$20, 2,FALSE)*I9949</f>
        <v>199</v>
      </c>
      <c r="I9949" s="22">
        <v>1</v>
      </c>
      <c r="J9949" s="26" cm="1">
        <f t="array" ref="J9949">IFERROR(_xlfn.IFS(AND(C9949="Corporate", F9949="Technology"), 3%, C9949="Corporate", 1%),0%)</f>
        <v>0</v>
      </c>
      <c r="K9949" s="24">
        <f>VLOOKUP($G9949, Reference!$A$3:$C$20, 3,FALSE)*I9949</f>
        <v>165</v>
      </c>
      <c r="L9949" s="27">
        <f t="shared" si="310"/>
        <v>34</v>
      </c>
      <c r="M9949" s="27">
        <f t="shared" si="311"/>
        <v>34</v>
      </c>
    </row>
    <row r="9950" spans="1:13" x14ac:dyDescent="0.2">
      <c r="A9950">
        <v>9739</v>
      </c>
      <c r="B9950" s="4">
        <v>44186</v>
      </c>
      <c r="C9950" t="s">
        <v>39</v>
      </c>
      <c r="D9950" t="s">
        <v>15</v>
      </c>
      <c r="E9950" s="2" t="str">
        <f>VLOOKUP('SampleSuperstore - Main Data'!D9950,Reference!$A$26:$B$74,2,FALSE)</f>
        <v>West</v>
      </c>
      <c r="F9950" s="22" t="s">
        <v>29</v>
      </c>
      <c r="G9950" s="22" t="s">
        <v>33</v>
      </c>
      <c r="H9950" s="24">
        <f>VLOOKUP($G9950, Reference!$A$3:$C$20, 2,FALSE)*I9950</f>
        <v>40</v>
      </c>
      <c r="I9950" s="22">
        <v>8</v>
      </c>
      <c r="J9950" s="26" cm="1">
        <f t="array" ref="J9950">IFERROR(_xlfn.IFS(AND(C9950="Corporate", F9950="Technology"), 3%, C9950="Corporate", 1%),0%)</f>
        <v>0</v>
      </c>
      <c r="K9950" s="24">
        <f>VLOOKUP($G9950, Reference!$A$3:$C$20, 3,FALSE)*I9950</f>
        <v>20</v>
      </c>
      <c r="L9950" s="27">
        <f t="shared" si="310"/>
        <v>20</v>
      </c>
      <c r="M9950" s="27">
        <f t="shared" si="311"/>
        <v>20</v>
      </c>
    </row>
    <row r="9951" spans="1:13" x14ac:dyDescent="0.2">
      <c r="A9951">
        <v>9740</v>
      </c>
      <c r="B9951" s="4">
        <v>44186</v>
      </c>
      <c r="C9951" t="s">
        <v>39</v>
      </c>
      <c r="D9951" t="s">
        <v>56</v>
      </c>
      <c r="E9951" s="2" t="str">
        <f>VLOOKUP('SampleSuperstore - Main Data'!D9951,Reference!$A$26:$B$74,2,FALSE)</f>
        <v>Central</v>
      </c>
      <c r="F9951" s="22" t="s">
        <v>13</v>
      </c>
      <c r="G9951" s="22" t="s">
        <v>14</v>
      </c>
      <c r="H9951" s="24">
        <f>VLOOKUP($G9951, Reference!$A$3:$C$20, 2,FALSE)*I9951</f>
        <v>270</v>
      </c>
      <c r="I9951" s="22">
        <v>6</v>
      </c>
      <c r="J9951" s="26" cm="1">
        <f t="array" ref="J9951">IFERROR(_xlfn.IFS(AND(C9951="Corporate", F9951="Technology"), 3%, C9951="Corporate", 1%),0%)</f>
        <v>0</v>
      </c>
      <c r="K9951" s="24">
        <f>VLOOKUP($G9951, Reference!$A$3:$C$20, 3,FALSE)*I9951</f>
        <v>210</v>
      </c>
      <c r="L9951" s="27">
        <f t="shared" si="310"/>
        <v>60</v>
      </c>
      <c r="M9951" s="27">
        <f t="shared" si="311"/>
        <v>60</v>
      </c>
    </row>
    <row r="9952" spans="1:13" x14ac:dyDescent="0.2">
      <c r="A9952">
        <v>9741</v>
      </c>
      <c r="B9952" s="4">
        <v>44186</v>
      </c>
      <c r="C9952" t="s">
        <v>39</v>
      </c>
      <c r="D9952" t="s">
        <v>21</v>
      </c>
      <c r="E9952" s="2" t="str">
        <f>VLOOKUP('SampleSuperstore - Main Data'!D9952,Reference!$A$26:$B$74,2,FALSE)</f>
        <v>West</v>
      </c>
      <c r="F9952" s="22" t="s">
        <v>29</v>
      </c>
      <c r="G9952" s="22" t="s">
        <v>50</v>
      </c>
      <c r="H9952" s="24">
        <f>VLOOKUP($G9952, Reference!$A$3:$C$20, 2,FALSE)*I9952</f>
        <v>597</v>
      </c>
      <c r="I9952" s="22">
        <v>3</v>
      </c>
      <c r="J9952" s="26" cm="1">
        <f t="array" ref="J9952">IFERROR(_xlfn.IFS(AND(C9952="Corporate", F9952="Technology"), 3%, C9952="Corporate", 1%),0%)</f>
        <v>0</v>
      </c>
      <c r="K9952" s="24">
        <f>VLOOKUP($G9952, Reference!$A$3:$C$20, 3,FALSE)*I9952</f>
        <v>495</v>
      </c>
      <c r="L9952" s="27">
        <f t="shared" si="310"/>
        <v>102</v>
      </c>
      <c r="M9952" s="27">
        <f t="shared" si="311"/>
        <v>102</v>
      </c>
    </row>
    <row r="9953" spans="1:13" x14ac:dyDescent="0.2">
      <c r="A9953">
        <v>9742</v>
      </c>
      <c r="B9953" s="4">
        <v>44186</v>
      </c>
      <c r="C9953" t="s">
        <v>39</v>
      </c>
      <c r="D9953" t="s">
        <v>15</v>
      </c>
      <c r="E9953" s="2" t="str">
        <f>VLOOKUP('SampleSuperstore - Main Data'!D9953,Reference!$A$26:$B$74,2,FALSE)</f>
        <v>West</v>
      </c>
      <c r="F9953" s="22" t="s">
        <v>13</v>
      </c>
      <c r="G9953" s="22" t="s">
        <v>49</v>
      </c>
      <c r="H9953" s="24">
        <f>VLOOKUP($G9953, Reference!$A$3:$C$20, 2,FALSE)*I9953</f>
        <v>80</v>
      </c>
      <c r="I9953" s="22">
        <v>2</v>
      </c>
      <c r="J9953" s="26" cm="1">
        <f t="array" ref="J9953">IFERROR(_xlfn.IFS(AND(C9953="Corporate", F9953="Technology"), 3%, C9953="Corporate", 1%),0%)</f>
        <v>0</v>
      </c>
      <c r="K9953" s="24">
        <f>VLOOKUP($G9953, Reference!$A$3:$C$20, 3,FALSE)*I9953</f>
        <v>70</v>
      </c>
      <c r="L9953" s="27">
        <f t="shared" si="310"/>
        <v>10</v>
      </c>
      <c r="M9953" s="27">
        <f t="shared" si="311"/>
        <v>10</v>
      </c>
    </row>
    <row r="9954" spans="1:13" x14ac:dyDescent="0.2">
      <c r="A9954">
        <v>9743</v>
      </c>
      <c r="B9954" s="4">
        <v>44186</v>
      </c>
      <c r="C9954" t="s">
        <v>39</v>
      </c>
      <c r="D9954" t="s">
        <v>15</v>
      </c>
      <c r="E9954" s="2" t="str">
        <f>VLOOKUP('SampleSuperstore - Main Data'!D9954,Reference!$A$26:$B$74,2,FALSE)</f>
        <v>West</v>
      </c>
      <c r="F9954" s="22" t="s">
        <v>13</v>
      </c>
      <c r="G9954" s="22" t="s">
        <v>26</v>
      </c>
      <c r="H9954" s="24">
        <f>VLOOKUP($G9954, Reference!$A$3:$C$20, 2,FALSE)*I9954</f>
        <v>12.5</v>
      </c>
      <c r="I9954" s="22">
        <v>5</v>
      </c>
      <c r="J9954" s="26" cm="1">
        <f t="array" ref="J9954">IFERROR(_xlfn.IFS(AND(C9954="Corporate", F9954="Technology"), 3%, C9954="Corporate", 1%),0%)</f>
        <v>0</v>
      </c>
      <c r="K9954" s="24">
        <f>VLOOKUP($G9954, Reference!$A$3:$C$20, 3,FALSE)*I9954</f>
        <v>10</v>
      </c>
      <c r="L9954" s="27">
        <f t="shared" si="310"/>
        <v>2.5</v>
      </c>
      <c r="M9954" s="27">
        <f t="shared" si="311"/>
        <v>2.5</v>
      </c>
    </row>
    <row r="9955" spans="1:13" x14ac:dyDescent="0.2">
      <c r="A9955">
        <v>9744</v>
      </c>
      <c r="B9955" s="4">
        <v>44186</v>
      </c>
      <c r="C9955" t="s">
        <v>39</v>
      </c>
      <c r="D9955" t="s">
        <v>22</v>
      </c>
      <c r="E9955" s="2" t="str">
        <f>VLOOKUP('SampleSuperstore - Main Data'!D9955,Reference!$A$26:$B$74,2,FALSE)</f>
        <v>West</v>
      </c>
      <c r="F9955" s="22" t="s">
        <v>13</v>
      </c>
      <c r="G9955" s="22" t="s">
        <v>14</v>
      </c>
      <c r="H9955" s="24">
        <f>VLOOKUP($G9955, Reference!$A$3:$C$20, 2,FALSE)*I9955</f>
        <v>135</v>
      </c>
      <c r="I9955" s="22">
        <v>3</v>
      </c>
      <c r="J9955" s="26" cm="1">
        <f t="array" ref="J9955">IFERROR(_xlfn.IFS(AND(C9955="Corporate", F9955="Technology"), 3%, C9955="Corporate", 1%),0%)</f>
        <v>0</v>
      </c>
      <c r="K9955" s="24">
        <f>VLOOKUP($G9955, Reference!$A$3:$C$20, 3,FALSE)*I9955</f>
        <v>105</v>
      </c>
      <c r="L9955" s="27">
        <f t="shared" si="310"/>
        <v>30</v>
      </c>
      <c r="M9955" s="27">
        <f t="shared" si="311"/>
        <v>30</v>
      </c>
    </row>
    <row r="9956" spans="1:13" x14ac:dyDescent="0.2">
      <c r="A9956">
        <v>9745</v>
      </c>
      <c r="B9956" s="4">
        <v>44186</v>
      </c>
      <c r="C9956" t="s">
        <v>39</v>
      </c>
      <c r="D9956" t="s">
        <v>66</v>
      </c>
      <c r="E9956" s="2" t="str">
        <f>VLOOKUP('SampleSuperstore - Main Data'!D9956,Reference!$A$26:$B$74,2,FALSE)</f>
        <v>Central</v>
      </c>
      <c r="F9956" s="22" t="s">
        <v>23</v>
      </c>
      <c r="G9956" s="22" t="s">
        <v>59</v>
      </c>
      <c r="H9956" s="24">
        <f>VLOOKUP($G9956, Reference!$A$3:$C$20, 2,FALSE)*I9956</f>
        <v>425</v>
      </c>
      <c r="I9956" s="22">
        <v>5</v>
      </c>
      <c r="J9956" s="26" cm="1">
        <f t="array" ref="J9956">IFERROR(_xlfn.IFS(AND(C9956="Corporate", F9956="Technology"), 3%, C9956="Corporate", 1%),0%)</f>
        <v>0</v>
      </c>
      <c r="K9956" s="24">
        <f>VLOOKUP($G9956, Reference!$A$3:$C$20, 3,FALSE)*I9956</f>
        <v>375</v>
      </c>
      <c r="L9956" s="27">
        <f t="shared" si="310"/>
        <v>50</v>
      </c>
      <c r="M9956" s="27">
        <f t="shared" si="311"/>
        <v>50</v>
      </c>
    </row>
    <row r="9957" spans="1:13" x14ac:dyDescent="0.2">
      <c r="A9957">
        <v>9772</v>
      </c>
      <c r="B9957" s="4">
        <v>44187</v>
      </c>
      <c r="C9957" t="s">
        <v>39</v>
      </c>
      <c r="D9957" t="s">
        <v>19</v>
      </c>
      <c r="E9957" s="2" t="str">
        <f>VLOOKUP('SampleSuperstore - Main Data'!D9957,Reference!$A$26:$B$74,2,FALSE)</f>
        <v>East</v>
      </c>
      <c r="F9957" s="22" t="s">
        <v>13</v>
      </c>
      <c r="G9957" s="22" t="s">
        <v>35</v>
      </c>
      <c r="H9957" s="24">
        <f>VLOOKUP($G9957, Reference!$A$3:$C$20, 2,FALSE)*I9957</f>
        <v>96</v>
      </c>
      <c r="I9957" s="22">
        <v>4</v>
      </c>
      <c r="J9957" s="26" cm="1">
        <f t="array" ref="J9957">IFERROR(_xlfn.IFS(AND(C9957="Corporate", F9957="Technology"), 3%, C9957="Corporate", 1%),0%)</f>
        <v>0</v>
      </c>
      <c r="K9957" s="24">
        <f>VLOOKUP($G9957, Reference!$A$3:$C$20, 3,FALSE)*I9957</f>
        <v>76</v>
      </c>
      <c r="L9957" s="27">
        <f t="shared" si="310"/>
        <v>20</v>
      </c>
      <c r="M9957" s="27">
        <f t="shared" si="311"/>
        <v>20</v>
      </c>
    </row>
    <row r="9958" spans="1:13" x14ac:dyDescent="0.2">
      <c r="A9958">
        <v>9773</v>
      </c>
      <c r="B9958" s="4">
        <v>44187</v>
      </c>
      <c r="C9958" t="s">
        <v>39</v>
      </c>
      <c r="D9958" t="s">
        <v>19</v>
      </c>
      <c r="E9958" s="2" t="str">
        <f>VLOOKUP('SampleSuperstore - Main Data'!D9958,Reference!$A$26:$B$74,2,FALSE)</f>
        <v>East</v>
      </c>
      <c r="F9958" s="22" t="s">
        <v>13</v>
      </c>
      <c r="G9958" s="22" t="s">
        <v>14</v>
      </c>
      <c r="H9958" s="24">
        <f>VLOOKUP($G9958, Reference!$A$3:$C$20, 2,FALSE)*I9958</f>
        <v>135</v>
      </c>
      <c r="I9958" s="22">
        <v>3</v>
      </c>
      <c r="J9958" s="26" cm="1">
        <f t="array" ref="J9958">IFERROR(_xlfn.IFS(AND(C9958="Corporate", F9958="Technology"), 3%, C9958="Corporate", 1%),0%)</f>
        <v>0</v>
      </c>
      <c r="K9958" s="24">
        <f>VLOOKUP($G9958, Reference!$A$3:$C$20, 3,FALSE)*I9958</f>
        <v>105</v>
      </c>
      <c r="L9958" s="27">
        <f t="shared" si="310"/>
        <v>30</v>
      </c>
      <c r="M9958" s="27">
        <f t="shared" si="311"/>
        <v>30</v>
      </c>
    </row>
    <row r="9959" spans="1:13" x14ac:dyDescent="0.2">
      <c r="A9959">
        <v>9774</v>
      </c>
      <c r="B9959" s="4">
        <v>44187</v>
      </c>
      <c r="C9959" t="s">
        <v>39</v>
      </c>
      <c r="D9959" t="s">
        <v>40</v>
      </c>
      <c r="E9959" s="2" t="str">
        <f>VLOOKUP('SampleSuperstore - Main Data'!D9959,Reference!$A$26:$B$74,2,FALSE)</f>
        <v>East</v>
      </c>
      <c r="F9959" s="22" t="s">
        <v>13</v>
      </c>
      <c r="G9959" s="22" t="s">
        <v>14</v>
      </c>
      <c r="H9959" s="24">
        <f>VLOOKUP($G9959, Reference!$A$3:$C$20, 2,FALSE)*I9959</f>
        <v>135</v>
      </c>
      <c r="I9959" s="22">
        <v>3</v>
      </c>
      <c r="J9959" s="26" cm="1">
        <f t="array" ref="J9959">IFERROR(_xlfn.IFS(AND(C9959="Corporate", F9959="Technology"), 3%, C9959="Corporate", 1%),0%)</f>
        <v>0</v>
      </c>
      <c r="K9959" s="24">
        <f>VLOOKUP($G9959, Reference!$A$3:$C$20, 3,FALSE)*I9959</f>
        <v>105</v>
      </c>
      <c r="L9959" s="27">
        <f t="shared" si="310"/>
        <v>30</v>
      </c>
      <c r="M9959" s="27">
        <f t="shared" si="311"/>
        <v>30</v>
      </c>
    </row>
    <row r="9960" spans="1:13" x14ac:dyDescent="0.2">
      <c r="A9960">
        <v>9775</v>
      </c>
      <c r="B9960" s="4">
        <v>44187</v>
      </c>
      <c r="C9960" t="s">
        <v>39</v>
      </c>
      <c r="D9960" t="s">
        <v>32</v>
      </c>
      <c r="E9960" s="2" t="str">
        <f>VLOOKUP('SampleSuperstore - Main Data'!D9960,Reference!$A$26:$B$74,2,FALSE)</f>
        <v>South</v>
      </c>
      <c r="F9960" s="22" t="s">
        <v>13</v>
      </c>
      <c r="G9960" s="22" t="s">
        <v>16</v>
      </c>
      <c r="H9960" s="24">
        <f>VLOOKUP($G9960, Reference!$A$3:$C$20, 2,FALSE)*I9960</f>
        <v>38</v>
      </c>
      <c r="I9960" s="22">
        <v>2</v>
      </c>
      <c r="J9960" s="26" cm="1">
        <f t="array" ref="J9960">IFERROR(_xlfn.IFS(AND(C9960="Corporate", F9960="Technology"), 3%, C9960="Corporate", 1%),0%)</f>
        <v>0</v>
      </c>
      <c r="K9960" s="24">
        <f>VLOOKUP($G9960, Reference!$A$3:$C$20, 3,FALSE)*I9960</f>
        <v>20</v>
      </c>
      <c r="L9960" s="27">
        <f t="shared" si="310"/>
        <v>18</v>
      </c>
      <c r="M9960" s="27">
        <f t="shared" si="311"/>
        <v>18</v>
      </c>
    </row>
    <row r="9961" spans="1:13" x14ac:dyDescent="0.2">
      <c r="A9961">
        <v>9776</v>
      </c>
      <c r="B9961" s="4">
        <v>44187</v>
      </c>
      <c r="C9961" t="s">
        <v>39</v>
      </c>
      <c r="D9961" t="s">
        <v>36</v>
      </c>
      <c r="E9961" s="2" t="str">
        <f>VLOOKUP('SampleSuperstore - Main Data'!D9961,Reference!$A$26:$B$74,2,FALSE)</f>
        <v>East</v>
      </c>
      <c r="F9961" s="22" t="s">
        <v>13</v>
      </c>
      <c r="G9961" s="22" t="s">
        <v>26</v>
      </c>
      <c r="H9961" s="24">
        <f>VLOOKUP($G9961, Reference!$A$3:$C$20, 2,FALSE)*I9961</f>
        <v>10</v>
      </c>
      <c r="I9961" s="22">
        <v>4</v>
      </c>
      <c r="J9961" s="26" cm="1">
        <f t="array" ref="J9961">IFERROR(_xlfn.IFS(AND(C9961="Corporate", F9961="Technology"), 3%, C9961="Corporate", 1%),0%)</f>
        <v>0</v>
      </c>
      <c r="K9961" s="24">
        <f>VLOOKUP($G9961, Reference!$A$3:$C$20, 3,FALSE)*I9961</f>
        <v>8</v>
      </c>
      <c r="L9961" s="27">
        <f t="shared" si="310"/>
        <v>2</v>
      </c>
      <c r="M9961" s="27">
        <f t="shared" si="311"/>
        <v>2</v>
      </c>
    </row>
    <row r="9962" spans="1:13" x14ac:dyDescent="0.2">
      <c r="A9962">
        <v>9777</v>
      </c>
      <c r="B9962" s="4">
        <v>44187</v>
      </c>
      <c r="C9962" t="s">
        <v>39</v>
      </c>
      <c r="D9962" t="s">
        <v>15</v>
      </c>
      <c r="E9962" s="2" t="str">
        <f>VLOOKUP('SampleSuperstore - Main Data'!D9962,Reference!$A$26:$B$74,2,FALSE)</f>
        <v>West</v>
      </c>
      <c r="F9962" s="22" t="s">
        <v>13</v>
      </c>
      <c r="G9962" s="22" t="s">
        <v>26</v>
      </c>
      <c r="H9962" s="24">
        <f>VLOOKUP($G9962, Reference!$A$3:$C$20, 2,FALSE)*I9962</f>
        <v>15</v>
      </c>
      <c r="I9962" s="22">
        <v>6</v>
      </c>
      <c r="J9962" s="26" cm="1">
        <f t="array" ref="J9962">IFERROR(_xlfn.IFS(AND(C9962="Corporate", F9962="Technology"), 3%, C9962="Corporate", 1%),0%)</f>
        <v>0</v>
      </c>
      <c r="K9962" s="24">
        <f>VLOOKUP($G9962, Reference!$A$3:$C$20, 3,FALSE)*I9962</f>
        <v>12</v>
      </c>
      <c r="L9962" s="27">
        <f t="shared" si="310"/>
        <v>3</v>
      </c>
      <c r="M9962" s="27">
        <f t="shared" si="311"/>
        <v>3</v>
      </c>
    </row>
    <row r="9963" spans="1:13" x14ac:dyDescent="0.2">
      <c r="A9963">
        <v>9800</v>
      </c>
      <c r="B9963" s="4">
        <v>44188</v>
      </c>
      <c r="C9963" t="s">
        <v>39</v>
      </c>
      <c r="D9963" t="s">
        <v>19</v>
      </c>
      <c r="E9963" s="2" t="str">
        <f>VLOOKUP('SampleSuperstore - Main Data'!D9963,Reference!$A$26:$B$74,2,FALSE)</f>
        <v>East</v>
      </c>
      <c r="F9963" s="22" t="s">
        <v>13</v>
      </c>
      <c r="G9963" s="22" t="s">
        <v>14</v>
      </c>
      <c r="H9963" s="24">
        <f>VLOOKUP($G9963, Reference!$A$3:$C$20, 2,FALSE)*I9963</f>
        <v>180</v>
      </c>
      <c r="I9963" s="22">
        <v>4</v>
      </c>
      <c r="J9963" s="26" cm="1">
        <f t="array" ref="J9963">IFERROR(_xlfn.IFS(AND(C9963="Corporate", F9963="Technology"), 3%, C9963="Corporate", 1%),0%)</f>
        <v>0</v>
      </c>
      <c r="K9963" s="24">
        <f>VLOOKUP($G9963, Reference!$A$3:$C$20, 3,FALSE)*I9963</f>
        <v>140</v>
      </c>
      <c r="L9963" s="27">
        <f t="shared" si="310"/>
        <v>40</v>
      </c>
      <c r="M9963" s="27">
        <f t="shared" si="311"/>
        <v>40</v>
      </c>
    </row>
    <row r="9964" spans="1:13" x14ac:dyDescent="0.2">
      <c r="A9964">
        <v>9801</v>
      </c>
      <c r="B9964" s="4">
        <v>44188</v>
      </c>
      <c r="C9964" t="s">
        <v>39</v>
      </c>
      <c r="D9964" t="s">
        <v>25</v>
      </c>
      <c r="E9964" s="2" t="str">
        <f>VLOOKUP('SampleSuperstore - Main Data'!D9964,Reference!$A$26:$B$74,2,FALSE)</f>
        <v>Central</v>
      </c>
      <c r="F9964" s="22" t="s">
        <v>13</v>
      </c>
      <c r="G9964" s="22" t="s">
        <v>26</v>
      </c>
      <c r="H9964" s="24">
        <f>VLOOKUP($G9964, Reference!$A$3:$C$20, 2,FALSE)*I9964</f>
        <v>7.5</v>
      </c>
      <c r="I9964" s="22">
        <v>3</v>
      </c>
      <c r="J9964" s="26" cm="1">
        <f t="array" ref="J9964">IFERROR(_xlfn.IFS(AND(C9964="Corporate", F9964="Technology"), 3%, C9964="Corporate", 1%),0%)</f>
        <v>0</v>
      </c>
      <c r="K9964" s="24">
        <f>VLOOKUP($G9964, Reference!$A$3:$C$20, 3,FALSE)*I9964</f>
        <v>6</v>
      </c>
      <c r="L9964" s="27">
        <f t="shared" si="310"/>
        <v>1.5</v>
      </c>
      <c r="M9964" s="27">
        <f t="shared" si="311"/>
        <v>1.5</v>
      </c>
    </row>
    <row r="9965" spans="1:13" x14ac:dyDescent="0.2">
      <c r="A9965">
        <v>9802</v>
      </c>
      <c r="B9965" s="4">
        <v>44188</v>
      </c>
      <c r="C9965" t="s">
        <v>39</v>
      </c>
      <c r="D9965" t="s">
        <v>19</v>
      </c>
      <c r="E9965" s="2" t="str">
        <f>VLOOKUP('SampleSuperstore - Main Data'!D9965,Reference!$A$26:$B$74,2,FALSE)</f>
        <v>East</v>
      </c>
      <c r="F9965" s="22" t="s">
        <v>13</v>
      </c>
      <c r="G9965" s="22" t="s">
        <v>41</v>
      </c>
      <c r="H9965" s="24">
        <f>VLOOKUP($G9965, Reference!$A$3:$C$20, 2,FALSE)*I9965</f>
        <v>18</v>
      </c>
      <c r="I9965" s="22">
        <v>6</v>
      </c>
      <c r="J9965" s="26" cm="1">
        <f t="array" ref="J9965">IFERROR(_xlfn.IFS(AND(C9965="Corporate", F9965="Technology"), 3%, C9965="Corporate", 1%),0%)</f>
        <v>0</v>
      </c>
      <c r="K9965" s="24">
        <f>VLOOKUP($G9965, Reference!$A$3:$C$20, 3,FALSE)*I9965</f>
        <v>12</v>
      </c>
      <c r="L9965" s="27">
        <f t="shared" si="310"/>
        <v>6</v>
      </c>
      <c r="M9965" s="27">
        <f t="shared" si="311"/>
        <v>6</v>
      </c>
    </row>
    <row r="9966" spans="1:13" x14ac:dyDescent="0.2">
      <c r="A9966">
        <v>9823</v>
      </c>
      <c r="B9966" s="4">
        <v>44188</v>
      </c>
      <c r="C9966" t="s">
        <v>39</v>
      </c>
      <c r="D9966" t="s">
        <v>55</v>
      </c>
      <c r="E9966" s="2" t="str">
        <f>VLOOKUP('SampleSuperstore - Main Data'!D9966,Reference!$A$26:$B$74,2,FALSE)</f>
        <v>Central</v>
      </c>
      <c r="F9966" s="22" t="s">
        <v>13</v>
      </c>
      <c r="G9966" s="22" t="s">
        <v>49</v>
      </c>
      <c r="H9966" s="24">
        <f>VLOOKUP($G9966, Reference!$A$3:$C$20, 2,FALSE)*I9966</f>
        <v>80</v>
      </c>
      <c r="I9966" s="22">
        <v>2</v>
      </c>
      <c r="J9966" s="26" cm="1">
        <f t="array" ref="J9966">IFERROR(_xlfn.IFS(AND(C9966="Corporate", F9966="Technology"), 3%, C9966="Corporate", 1%),0%)</f>
        <v>0</v>
      </c>
      <c r="K9966" s="24">
        <f>VLOOKUP($G9966, Reference!$A$3:$C$20, 3,FALSE)*I9966</f>
        <v>70</v>
      </c>
      <c r="L9966" s="27">
        <f t="shared" si="310"/>
        <v>10</v>
      </c>
      <c r="M9966" s="27">
        <f t="shared" si="311"/>
        <v>10</v>
      </c>
    </row>
    <row r="9967" spans="1:13" x14ac:dyDescent="0.2">
      <c r="A9967">
        <v>9824</v>
      </c>
      <c r="B9967" s="4">
        <v>44189</v>
      </c>
      <c r="C9967" t="s">
        <v>39</v>
      </c>
      <c r="D9967" t="s">
        <v>68</v>
      </c>
      <c r="E9967" s="2" t="str">
        <f>VLOOKUP('SampleSuperstore - Main Data'!D9967,Reference!$A$26:$B$74,2,FALSE)</f>
        <v>West</v>
      </c>
      <c r="F9967" s="22" t="s">
        <v>13</v>
      </c>
      <c r="G9967" s="22" t="s">
        <v>28</v>
      </c>
      <c r="H9967" s="24">
        <f>VLOOKUP($G9967, Reference!$A$3:$C$20, 2,FALSE)*I9967</f>
        <v>30</v>
      </c>
      <c r="I9967" s="22">
        <v>2</v>
      </c>
      <c r="J9967" s="26" cm="1">
        <f t="array" ref="J9967">IFERROR(_xlfn.IFS(AND(C9967="Corporate", F9967="Technology"), 3%, C9967="Corporate", 1%),0%)</f>
        <v>0</v>
      </c>
      <c r="K9967" s="24">
        <f>VLOOKUP($G9967, Reference!$A$3:$C$20, 3,FALSE)*I9967</f>
        <v>24</v>
      </c>
      <c r="L9967" s="27">
        <f t="shared" si="310"/>
        <v>6</v>
      </c>
      <c r="M9967" s="27">
        <f t="shared" si="311"/>
        <v>6</v>
      </c>
    </row>
    <row r="9968" spans="1:13" x14ac:dyDescent="0.2">
      <c r="A9968">
        <v>9825</v>
      </c>
      <c r="B9968" s="4">
        <v>44189</v>
      </c>
      <c r="C9968" t="s">
        <v>39</v>
      </c>
      <c r="D9968" t="s">
        <v>57</v>
      </c>
      <c r="E9968" s="2" t="str">
        <f>VLOOKUP('SampleSuperstore - Main Data'!D9968,Reference!$A$26:$B$74,2,FALSE)</f>
        <v>South</v>
      </c>
      <c r="F9968" s="22" t="s">
        <v>13</v>
      </c>
      <c r="G9968" s="22" t="s">
        <v>20</v>
      </c>
      <c r="H9968" s="24">
        <f>VLOOKUP($G9968, Reference!$A$3:$C$20, 2,FALSE)*I9968</f>
        <v>153</v>
      </c>
      <c r="I9968" s="22">
        <v>9</v>
      </c>
      <c r="J9968" s="26" cm="1">
        <f t="array" ref="J9968">IFERROR(_xlfn.IFS(AND(C9968="Corporate", F9968="Technology"), 3%, C9968="Corporate", 1%),0%)</f>
        <v>0</v>
      </c>
      <c r="K9968" s="24">
        <f>VLOOKUP($G9968, Reference!$A$3:$C$20, 3,FALSE)*I9968</f>
        <v>90</v>
      </c>
      <c r="L9968" s="27">
        <f t="shared" si="310"/>
        <v>63</v>
      </c>
      <c r="M9968" s="27">
        <f t="shared" si="311"/>
        <v>63</v>
      </c>
    </row>
    <row r="9969" spans="1:13" x14ac:dyDescent="0.2">
      <c r="A9969">
        <v>9826</v>
      </c>
      <c r="B9969" s="4">
        <v>44189</v>
      </c>
      <c r="C9969" t="s">
        <v>39</v>
      </c>
      <c r="D9969" t="s">
        <v>15</v>
      </c>
      <c r="E9969" s="2" t="str">
        <f>VLOOKUP('SampleSuperstore - Main Data'!D9969,Reference!$A$26:$B$74,2,FALSE)</f>
        <v>West</v>
      </c>
      <c r="F9969" s="22" t="s">
        <v>13</v>
      </c>
      <c r="G9969" s="22" t="s">
        <v>49</v>
      </c>
      <c r="H9969" s="24">
        <f>VLOOKUP($G9969, Reference!$A$3:$C$20, 2,FALSE)*I9969</f>
        <v>280</v>
      </c>
      <c r="I9969" s="22">
        <v>7</v>
      </c>
      <c r="J9969" s="26" cm="1">
        <f t="array" ref="J9969">IFERROR(_xlfn.IFS(AND(C9969="Corporate", F9969="Technology"), 3%, C9969="Corporate", 1%),0%)</f>
        <v>0</v>
      </c>
      <c r="K9969" s="24">
        <f>VLOOKUP($G9969, Reference!$A$3:$C$20, 3,FALSE)*I9969</f>
        <v>245</v>
      </c>
      <c r="L9969" s="27">
        <f t="shared" si="310"/>
        <v>35</v>
      </c>
      <c r="M9969" s="27">
        <f t="shared" si="311"/>
        <v>35</v>
      </c>
    </row>
    <row r="9970" spans="1:13" x14ac:dyDescent="0.2">
      <c r="A9970">
        <v>9827</v>
      </c>
      <c r="B9970" s="4">
        <v>44189</v>
      </c>
      <c r="C9970" t="s">
        <v>39</v>
      </c>
      <c r="D9970" t="s">
        <v>47</v>
      </c>
      <c r="E9970" s="2" t="str">
        <f>VLOOKUP('SampleSuperstore - Main Data'!D9970,Reference!$A$26:$B$74,2,FALSE)</f>
        <v>South</v>
      </c>
      <c r="F9970" s="22" t="s">
        <v>13</v>
      </c>
      <c r="G9970" s="22" t="s">
        <v>53</v>
      </c>
      <c r="H9970" s="24">
        <f>VLOOKUP($G9970, Reference!$A$3:$C$20, 2,FALSE)*I9970</f>
        <v>60</v>
      </c>
      <c r="I9970" s="22">
        <v>5</v>
      </c>
      <c r="J9970" s="26" cm="1">
        <f t="array" ref="J9970">IFERROR(_xlfn.IFS(AND(C9970="Corporate", F9970="Technology"), 3%, C9970="Corporate", 1%),0%)</f>
        <v>0</v>
      </c>
      <c r="K9970" s="24">
        <f>VLOOKUP($G9970, Reference!$A$3:$C$20, 3,FALSE)*I9970</f>
        <v>45</v>
      </c>
      <c r="L9970" s="27">
        <f t="shared" si="310"/>
        <v>15</v>
      </c>
      <c r="M9970" s="27">
        <f t="shared" si="311"/>
        <v>15</v>
      </c>
    </row>
    <row r="9971" spans="1:13" x14ac:dyDescent="0.2">
      <c r="A9971">
        <v>9844</v>
      </c>
      <c r="B9971" s="4">
        <v>44190</v>
      </c>
      <c r="C9971" t="s">
        <v>39</v>
      </c>
      <c r="D9971" t="s">
        <v>62</v>
      </c>
      <c r="E9971" s="2" t="str">
        <f>VLOOKUP('SampleSuperstore - Main Data'!D9971,Reference!$A$26:$B$74,2,FALSE)</f>
        <v>South</v>
      </c>
      <c r="F9971" s="22" t="s">
        <v>29</v>
      </c>
      <c r="G9971" s="22" t="s">
        <v>33</v>
      </c>
      <c r="H9971" s="24">
        <f>VLOOKUP($G9971, Reference!$A$3:$C$20, 2,FALSE)*I9971</f>
        <v>10</v>
      </c>
      <c r="I9971" s="22">
        <v>2</v>
      </c>
      <c r="J9971" s="26" cm="1">
        <f t="array" ref="J9971">IFERROR(_xlfn.IFS(AND(C9971="Corporate", F9971="Technology"), 3%, C9971="Corporate", 1%),0%)</f>
        <v>0</v>
      </c>
      <c r="K9971" s="24">
        <f>VLOOKUP($G9971, Reference!$A$3:$C$20, 3,FALSE)*I9971</f>
        <v>5</v>
      </c>
      <c r="L9971" s="27">
        <f t="shared" si="310"/>
        <v>5</v>
      </c>
      <c r="M9971" s="27">
        <f t="shared" si="311"/>
        <v>5</v>
      </c>
    </row>
    <row r="9972" spans="1:13" x14ac:dyDescent="0.2">
      <c r="A9972">
        <v>9845</v>
      </c>
      <c r="B9972" s="4">
        <v>44190</v>
      </c>
      <c r="C9972" t="s">
        <v>39</v>
      </c>
      <c r="D9972" t="s">
        <v>15</v>
      </c>
      <c r="E9972" s="2" t="str">
        <f>VLOOKUP('SampleSuperstore - Main Data'!D9972,Reference!$A$26:$B$74,2,FALSE)</f>
        <v>West</v>
      </c>
      <c r="F9972" s="22" t="s">
        <v>29</v>
      </c>
      <c r="G9972" s="22" t="s">
        <v>33</v>
      </c>
      <c r="H9972" s="24">
        <f>VLOOKUP($G9972, Reference!$A$3:$C$20, 2,FALSE)*I9972</f>
        <v>5</v>
      </c>
      <c r="I9972" s="22">
        <v>1</v>
      </c>
      <c r="J9972" s="26" cm="1">
        <f t="array" ref="J9972">IFERROR(_xlfn.IFS(AND(C9972="Corporate", F9972="Technology"), 3%, C9972="Corporate", 1%),0%)</f>
        <v>0</v>
      </c>
      <c r="K9972" s="24">
        <f>VLOOKUP($G9972, Reference!$A$3:$C$20, 3,FALSE)*I9972</f>
        <v>2.5</v>
      </c>
      <c r="L9972" s="27">
        <f t="shared" si="310"/>
        <v>2.5</v>
      </c>
      <c r="M9972" s="27">
        <f t="shared" si="311"/>
        <v>2.5</v>
      </c>
    </row>
    <row r="9973" spans="1:13" x14ac:dyDescent="0.2">
      <c r="A9973">
        <v>9846</v>
      </c>
      <c r="B9973" s="4">
        <v>44190</v>
      </c>
      <c r="C9973" t="s">
        <v>39</v>
      </c>
      <c r="D9973" t="s">
        <v>15</v>
      </c>
      <c r="E9973" s="2" t="str">
        <f>VLOOKUP('SampleSuperstore - Main Data'!D9973,Reference!$A$26:$B$74,2,FALSE)</f>
        <v>West</v>
      </c>
      <c r="F9973" s="22" t="s">
        <v>13</v>
      </c>
      <c r="G9973" s="22" t="s">
        <v>20</v>
      </c>
      <c r="H9973" s="24">
        <f>VLOOKUP($G9973, Reference!$A$3:$C$20, 2,FALSE)*I9973</f>
        <v>51</v>
      </c>
      <c r="I9973" s="22">
        <v>3</v>
      </c>
      <c r="J9973" s="26" cm="1">
        <f t="array" ref="J9973">IFERROR(_xlfn.IFS(AND(C9973="Corporate", F9973="Technology"), 3%, C9973="Corporate", 1%),0%)</f>
        <v>0</v>
      </c>
      <c r="K9973" s="24">
        <f>VLOOKUP($G9973, Reference!$A$3:$C$20, 3,FALSE)*I9973</f>
        <v>30</v>
      </c>
      <c r="L9973" s="27">
        <f t="shared" si="310"/>
        <v>21</v>
      </c>
      <c r="M9973" s="27">
        <f t="shared" si="311"/>
        <v>21</v>
      </c>
    </row>
    <row r="9974" spans="1:13" x14ac:dyDescent="0.2">
      <c r="A9974">
        <v>9847</v>
      </c>
      <c r="B9974" s="4">
        <v>44190</v>
      </c>
      <c r="C9974" t="s">
        <v>39</v>
      </c>
      <c r="D9974" t="s">
        <v>31</v>
      </c>
      <c r="E9974" s="2" t="str">
        <f>VLOOKUP('SampleSuperstore - Main Data'!D9974,Reference!$A$26:$B$74,2,FALSE)</f>
        <v>Central</v>
      </c>
      <c r="F9974" s="22" t="s">
        <v>29</v>
      </c>
      <c r="G9974" s="22" t="s">
        <v>50</v>
      </c>
      <c r="H9974" s="24">
        <f>VLOOKUP($G9974, Reference!$A$3:$C$20, 2,FALSE)*I9974</f>
        <v>398</v>
      </c>
      <c r="I9974" s="22">
        <v>2</v>
      </c>
      <c r="J9974" s="26" cm="1">
        <f t="array" ref="J9974">IFERROR(_xlfn.IFS(AND(C9974="Corporate", F9974="Technology"), 3%, C9974="Corporate", 1%),0%)</f>
        <v>0</v>
      </c>
      <c r="K9974" s="24">
        <f>VLOOKUP($G9974, Reference!$A$3:$C$20, 3,FALSE)*I9974</f>
        <v>330</v>
      </c>
      <c r="L9974" s="27">
        <f t="shared" si="310"/>
        <v>68</v>
      </c>
      <c r="M9974" s="27">
        <f t="shared" si="311"/>
        <v>68</v>
      </c>
    </row>
    <row r="9975" spans="1:13" x14ac:dyDescent="0.2">
      <c r="A9975">
        <v>9848</v>
      </c>
      <c r="B9975" s="4">
        <v>44190</v>
      </c>
      <c r="C9975" t="s">
        <v>39</v>
      </c>
      <c r="D9975" t="s">
        <v>36</v>
      </c>
      <c r="E9975" s="2" t="str">
        <f>VLOOKUP('SampleSuperstore - Main Data'!D9975,Reference!$A$26:$B$74,2,FALSE)</f>
        <v>East</v>
      </c>
      <c r="F9975" s="22" t="s">
        <v>13</v>
      </c>
      <c r="G9975" s="22" t="s">
        <v>20</v>
      </c>
      <c r="H9975" s="24">
        <f>VLOOKUP($G9975, Reference!$A$3:$C$20, 2,FALSE)*I9975</f>
        <v>34</v>
      </c>
      <c r="I9975" s="22">
        <v>2</v>
      </c>
      <c r="J9975" s="26" cm="1">
        <f t="array" ref="J9975">IFERROR(_xlfn.IFS(AND(C9975="Corporate", F9975="Technology"), 3%, C9975="Corporate", 1%),0%)</f>
        <v>0</v>
      </c>
      <c r="K9975" s="24">
        <f>VLOOKUP($G9975, Reference!$A$3:$C$20, 3,FALSE)*I9975</f>
        <v>20</v>
      </c>
      <c r="L9975" s="27">
        <f t="shared" si="310"/>
        <v>14</v>
      </c>
      <c r="M9975" s="27">
        <f t="shared" si="311"/>
        <v>14</v>
      </c>
    </row>
    <row r="9976" spans="1:13" x14ac:dyDescent="0.2">
      <c r="A9976">
        <v>9873</v>
      </c>
      <c r="B9976" s="4">
        <v>44191</v>
      </c>
      <c r="C9976" t="s">
        <v>39</v>
      </c>
      <c r="D9976" t="s">
        <v>79</v>
      </c>
      <c r="E9976" s="2" t="str">
        <f>VLOOKUP('SampleSuperstore - Main Data'!D9976,Reference!$A$26:$B$74,2,FALSE)</f>
        <v>West</v>
      </c>
      <c r="F9976" s="22" t="s">
        <v>13</v>
      </c>
      <c r="G9976" s="22" t="s">
        <v>14</v>
      </c>
      <c r="H9976" s="24">
        <f>VLOOKUP($G9976, Reference!$A$3:$C$20, 2,FALSE)*I9976</f>
        <v>90</v>
      </c>
      <c r="I9976" s="22">
        <v>2</v>
      </c>
      <c r="J9976" s="26" cm="1">
        <f t="array" ref="J9976">IFERROR(_xlfn.IFS(AND(C9976="Corporate", F9976="Technology"), 3%, C9976="Corporate", 1%),0%)</f>
        <v>0</v>
      </c>
      <c r="K9976" s="24">
        <f>VLOOKUP($G9976, Reference!$A$3:$C$20, 3,FALSE)*I9976</f>
        <v>70</v>
      </c>
      <c r="L9976" s="27">
        <f t="shared" si="310"/>
        <v>20</v>
      </c>
      <c r="M9976" s="27">
        <f t="shared" si="311"/>
        <v>20</v>
      </c>
    </row>
    <row r="9977" spans="1:13" x14ac:dyDescent="0.2">
      <c r="A9977">
        <v>9874</v>
      </c>
      <c r="B9977" s="4">
        <v>44191</v>
      </c>
      <c r="C9977" t="s">
        <v>39</v>
      </c>
      <c r="D9977" t="s">
        <v>46</v>
      </c>
      <c r="E9977" s="2" t="str">
        <f>VLOOKUP('SampleSuperstore - Main Data'!D9977,Reference!$A$26:$B$74,2,FALSE)</f>
        <v>Central</v>
      </c>
      <c r="F9977" s="22" t="s">
        <v>23</v>
      </c>
      <c r="G9977" s="22" t="s">
        <v>37</v>
      </c>
      <c r="H9977" s="24">
        <f>VLOOKUP($G9977, Reference!$A$3:$C$20, 2,FALSE)*I9977</f>
        <v>18</v>
      </c>
      <c r="I9977" s="22">
        <v>2</v>
      </c>
      <c r="J9977" s="26" cm="1">
        <f t="array" ref="J9977">IFERROR(_xlfn.IFS(AND(C9977="Corporate", F9977="Technology"), 3%, C9977="Corporate", 1%),0%)</f>
        <v>0</v>
      </c>
      <c r="K9977" s="24">
        <f>VLOOKUP($G9977, Reference!$A$3:$C$20, 3,FALSE)*I9977</f>
        <v>10</v>
      </c>
      <c r="L9977" s="27">
        <f t="shared" si="310"/>
        <v>8</v>
      </c>
      <c r="M9977" s="27">
        <f t="shared" si="311"/>
        <v>8</v>
      </c>
    </row>
    <row r="9978" spans="1:13" x14ac:dyDescent="0.2">
      <c r="A9978">
        <v>9875</v>
      </c>
      <c r="B9978" s="4">
        <v>44191</v>
      </c>
      <c r="C9978" t="s">
        <v>39</v>
      </c>
      <c r="D9978" t="s">
        <v>58</v>
      </c>
      <c r="E9978" s="2" t="str">
        <f>VLOOKUP('SampleSuperstore - Main Data'!D9978,Reference!$A$26:$B$74,2,FALSE)</f>
        <v>Central</v>
      </c>
      <c r="F9978" s="22" t="s">
        <v>13</v>
      </c>
      <c r="G9978" s="22" t="s">
        <v>20</v>
      </c>
      <c r="H9978" s="24">
        <f>VLOOKUP($G9978, Reference!$A$3:$C$20, 2,FALSE)*I9978</f>
        <v>34</v>
      </c>
      <c r="I9978" s="22">
        <v>2</v>
      </c>
      <c r="J9978" s="26" cm="1">
        <f t="array" ref="J9978">IFERROR(_xlfn.IFS(AND(C9978="Corporate", F9978="Technology"), 3%, C9978="Corporate", 1%),0%)</f>
        <v>0</v>
      </c>
      <c r="K9978" s="24">
        <f>VLOOKUP($G9978, Reference!$A$3:$C$20, 3,FALSE)*I9978</f>
        <v>20</v>
      </c>
      <c r="L9978" s="27">
        <f t="shared" si="310"/>
        <v>14</v>
      </c>
      <c r="M9978" s="27">
        <f t="shared" si="311"/>
        <v>14</v>
      </c>
    </row>
    <row r="9979" spans="1:13" x14ac:dyDescent="0.2">
      <c r="A9979">
        <v>9898</v>
      </c>
      <c r="B9979" s="4">
        <v>44192</v>
      </c>
      <c r="C9979" t="s">
        <v>39</v>
      </c>
      <c r="D9979" t="s">
        <v>48</v>
      </c>
      <c r="E9979" s="2" t="str">
        <f>VLOOKUP('SampleSuperstore - Main Data'!D9979,Reference!$A$26:$B$74,2,FALSE)</f>
        <v>South</v>
      </c>
      <c r="F9979" s="22" t="s">
        <v>13</v>
      </c>
      <c r="G9979" s="22" t="s">
        <v>26</v>
      </c>
      <c r="H9979" s="24">
        <f>VLOOKUP($G9979, Reference!$A$3:$C$20, 2,FALSE)*I9979</f>
        <v>5</v>
      </c>
      <c r="I9979" s="22">
        <v>2</v>
      </c>
      <c r="J9979" s="26" cm="1">
        <f t="array" ref="J9979">IFERROR(_xlfn.IFS(AND(C9979="Corporate", F9979="Technology"), 3%, C9979="Corporate", 1%),0%)</f>
        <v>0</v>
      </c>
      <c r="K9979" s="24">
        <f>VLOOKUP($G9979, Reference!$A$3:$C$20, 3,FALSE)*I9979</f>
        <v>4</v>
      </c>
      <c r="L9979" s="27">
        <f t="shared" si="310"/>
        <v>1</v>
      </c>
      <c r="M9979" s="27">
        <f t="shared" si="311"/>
        <v>1</v>
      </c>
    </row>
    <row r="9980" spans="1:13" x14ac:dyDescent="0.2">
      <c r="A9980">
        <v>9899</v>
      </c>
      <c r="B9980" s="4">
        <v>44192</v>
      </c>
      <c r="C9980" t="s">
        <v>39</v>
      </c>
      <c r="D9980" t="s">
        <v>21</v>
      </c>
      <c r="E9980" s="2" t="str">
        <f>VLOOKUP('SampleSuperstore - Main Data'!D9980,Reference!$A$26:$B$74,2,FALSE)</f>
        <v>West</v>
      </c>
      <c r="F9980" s="22" t="s">
        <v>13</v>
      </c>
      <c r="G9980" s="22" t="s">
        <v>20</v>
      </c>
      <c r="H9980" s="24">
        <f>VLOOKUP($G9980, Reference!$A$3:$C$20, 2,FALSE)*I9980</f>
        <v>85</v>
      </c>
      <c r="I9980" s="22">
        <v>5</v>
      </c>
      <c r="J9980" s="26" cm="1">
        <f t="array" ref="J9980">IFERROR(_xlfn.IFS(AND(C9980="Corporate", F9980="Technology"), 3%, C9980="Corporate", 1%),0%)</f>
        <v>0</v>
      </c>
      <c r="K9980" s="24">
        <f>VLOOKUP($G9980, Reference!$A$3:$C$20, 3,FALSE)*I9980</f>
        <v>50</v>
      </c>
      <c r="L9980" s="27">
        <f t="shared" si="310"/>
        <v>35</v>
      </c>
      <c r="M9980" s="27">
        <f t="shared" si="311"/>
        <v>35</v>
      </c>
    </row>
    <row r="9981" spans="1:13" x14ac:dyDescent="0.2">
      <c r="A9981">
        <v>9900</v>
      </c>
      <c r="B9981" s="4">
        <v>44192</v>
      </c>
      <c r="C9981" t="s">
        <v>39</v>
      </c>
      <c r="D9981" t="s">
        <v>21</v>
      </c>
      <c r="E9981" s="2" t="str">
        <f>VLOOKUP('SampleSuperstore - Main Data'!D9981,Reference!$A$26:$B$74,2,FALSE)</f>
        <v>West</v>
      </c>
      <c r="F9981" s="22" t="s">
        <v>13</v>
      </c>
      <c r="G9981" s="22" t="s">
        <v>49</v>
      </c>
      <c r="H9981" s="24">
        <f>VLOOKUP($G9981, Reference!$A$3:$C$20, 2,FALSE)*I9981</f>
        <v>80</v>
      </c>
      <c r="I9981" s="22">
        <v>2</v>
      </c>
      <c r="J9981" s="26" cm="1">
        <f t="array" ref="J9981">IFERROR(_xlfn.IFS(AND(C9981="Corporate", F9981="Technology"), 3%, C9981="Corporate", 1%),0%)</f>
        <v>0</v>
      </c>
      <c r="K9981" s="24">
        <f>VLOOKUP($G9981, Reference!$A$3:$C$20, 3,FALSE)*I9981</f>
        <v>70</v>
      </c>
      <c r="L9981" s="27">
        <f t="shared" si="310"/>
        <v>10</v>
      </c>
      <c r="M9981" s="27">
        <f t="shared" si="311"/>
        <v>10</v>
      </c>
    </row>
    <row r="9982" spans="1:13" x14ac:dyDescent="0.2">
      <c r="A9982">
        <v>9901</v>
      </c>
      <c r="B9982" s="4">
        <v>44192</v>
      </c>
      <c r="C9982" t="s">
        <v>39</v>
      </c>
      <c r="D9982" t="s">
        <v>36</v>
      </c>
      <c r="E9982" s="2" t="str">
        <f>VLOOKUP('SampleSuperstore - Main Data'!D9982,Reference!$A$26:$B$74,2,FALSE)</f>
        <v>East</v>
      </c>
      <c r="F9982" s="22" t="s">
        <v>13</v>
      </c>
      <c r="G9982" s="22" t="s">
        <v>14</v>
      </c>
      <c r="H9982" s="24">
        <f>VLOOKUP($G9982, Reference!$A$3:$C$20, 2,FALSE)*I9982</f>
        <v>270</v>
      </c>
      <c r="I9982" s="22">
        <v>6</v>
      </c>
      <c r="J9982" s="26" cm="1">
        <f t="array" ref="J9982">IFERROR(_xlfn.IFS(AND(C9982="Corporate", F9982="Technology"), 3%, C9982="Corporate", 1%),0%)</f>
        <v>0</v>
      </c>
      <c r="K9982" s="24">
        <f>VLOOKUP($G9982, Reference!$A$3:$C$20, 3,FALSE)*I9982</f>
        <v>210</v>
      </c>
      <c r="L9982" s="27">
        <f t="shared" si="310"/>
        <v>60</v>
      </c>
      <c r="M9982" s="27">
        <f t="shared" si="311"/>
        <v>60</v>
      </c>
    </row>
    <row r="9983" spans="1:13" x14ac:dyDescent="0.2">
      <c r="A9983">
        <v>9902</v>
      </c>
      <c r="B9983" s="4">
        <v>44192</v>
      </c>
      <c r="C9983" t="s">
        <v>39</v>
      </c>
      <c r="D9983" t="s">
        <v>78</v>
      </c>
      <c r="E9983" s="2" t="str">
        <f>VLOOKUP('SampleSuperstore - Main Data'!D9983,Reference!$A$26:$B$74,2,FALSE)</f>
        <v>East</v>
      </c>
      <c r="F9983" s="22" t="s">
        <v>13</v>
      </c>
      <c r="G9983" s="22" t="s">
        <v>26</v>
      </c>
      <c r="H9983" s="24">
        <f>VLOOKUP($G9983, Reference!$A$3:$C$20, 2,FALSE)*I9983</f>
        <v>5</v>
      </c>
      <c r="I9983" s="22">
        <v>2</v>
      </c>
      <c r="J9983" s="26" cm="1">
        <f t="array" ref="J9983">IFERROR(_xlfn.IFS(AND(C9983="Corporate", F9983="Technology"), 3%, C9983="Corporate", 1%),0%)</f>
        <v>0</v>
      </c>
      <c r="K9983" s="24">
        <f>VLOOKUP($G9983, Reference!$A$3:$C$20, 3,FALSE)*I9983</f>
        <v>4</v>
      </c>
      <c r="L9983" s="27">
        <f t="shared" si="310"/>
        <v>1</v>
      </c>
      <c r="M9983" s="27">
        <f t="shared" si="311"/>
        <v>1</v>
      </c>
    </row>
    <row r="9984" spans="1:13" x14ac:dyDescent="0.2">
      <c r="A9984">
        <v>9903</v>
      </c>
      <c r="B9984" s="4">
        <v>44192</v>
      </c>
      <c r="C9984" t="s">
        <v>39</v>
      </c>
      <c r="D9984" t="s">
        <v>15</v>
      </c>
      <c r="E9984" s="2" t="str">
        <f>VLOOKUP('SampleSuperstore - Main Data'!D9984,Reference!$A$26:$B$74,2,FALSE)</f>
        <v>West</v>
      </c>
      <c r="F9984" s="22" t="s">
        <v>29</v>
      </c>
      <c r="G9984" s="22" t="s">
        <v>50</v>
      </c>
      <c r="H9984" s="24">
        <f>VLOOKUP($G9984, Reference!$A$3:$C$20, 2,FALSE)*I9984</f>
        <v>199</v>
      </c>
      <c r="I9984" s="22">
        <v>1</v>
      </c>
      <c r="J9984" s="26" cm="1">
        <f t="array" ref="J9984">IFERROR(_xlfn.IFS(AND(C9984="Corporate", F9984="Technology"), 3%, C9984="Corporate", 1%),0%)</f>
        <v>0</v>
      </c>
      <c r="K9984" s="24">
        <f>VLOOKUP($G9984, Reference!$A$3:$C$20, 3,FALSE)*I9984</f>
        <v>165</v>
      </c>
      <c r="L9984" s="27">
        <f t="shared" si="310"/>
        <v>34</v>
      </c>
      <c r="M9984" s="27">
        <f t="shared" si="311"/>
        <v>34</v>
      </c>
    </row>
    <row r="9985" spans="1:13" x14ac:dyDescent="0.2">
      <c r="A9985">
        <v>9904</v>
      </c>
      <c r="B9985" s="4">
        <v>44192</v>
      </c>
      <c r="C9985" t="s">
        <v>39</v>
      </c>
      <c r="D9985" t="s">
        <v>15</v>
      </c>
      <c r="E9985" s="2" t="str">
        <f>VLOOKUP('SampleSuperstore - Main Data'!D9985,Reference!$A$26:$B$74,2,FALSE)</f>
        <v>West</v>
      </c>
      <c r="F9985" s="22" t="s">
        <v>13</v>
      </c>
      <c r="G9985" s="22" t="s">
        <v>14</v>
      </c>
      <c r="H9985" s="24">
        <f>VLOOKUP($G9985, Reference!$A$3:$C$20, 2,FALSE)*I9985</f>
        <v>225</v>
      </c>
      <c r="I9985" s="22">
        <v>5</v>
      </c>
      <c r="J9985" s="26" cm="1">
        <f t="array" ref="J9985">IFERROR(_xlfn.IFS(AND(C9985="Corporate", F9985="Technology"), 3%, C9985="Corporate", 1%),0%)</f>
        <v>0</v>
      </c>
      <c r="K9985" s="24">
        <f>VLOOKUP($G9985, Reference!$A$3:$C$20, 3,FALSE)*I9985</f>
        <v>175</v>
      </c>
      <c r="L9985" s="27">
        <f t="shared" si="310"/>
        <v>50</v>
      </c>
      <c r="M9985" s="27">
        <f t="shared" si="311"/>
        <v>50</v>
      </c>
    </row>
    <row r="9986" spans="1:13" x14ac:dyDescent="0.2">
      <c r="A9986">
        <v>9905</v>
      </c>
      <c r="B9986" s="4">
        <v>44192</v>
      </c>
      <c r="C9986" t="s">
        <v>39</v>
      </c>
      <c r="D9986" t="s">
        <v>42</v>
      </c>
      <c r="E9986" s="2" t="str">
        <f>VLOOKUP('SampleSuperstore - Main Data'!D9986,Reference!$A$26:$B$74,2,FALSE)</f>
        <v>East</v>
      </c>
      <c r="F9986" s="22" t="s">
        <v>13</v>
      </c>
      <c r="G9986" s="22" t="s">
        <v>49</v>
      </c>
      <c r="H9986" s="24">
        <f>VLOOKUP($G9986, Reference!$A$3:$C$20, 2,FALSE)*I9986</f>
        <v>40</v>
      </c>
      <c r="I9986" s="22">
        <v>1</v>
      </c>
      <c r="J9986" s="26" cm="1">
        <f t="array" ref="J9986">IFERROR(_xlfn.IFS(AND(C9986="Corporate", F9986="Technology"), 3%, C9986="Corporate", 1%),0%)</f>
        <v>0</v>
      </c>
      <c r="K9986" s="24">
        <f>VLOOKUP($G9986, Reference!$A$3:$C$20, 3,FALSE)*I9986</f>
        <v>35</v>
      </c>
      <c r="L9986" s="27">
        <f t="shared" ref="L9986:L9995" si="312">H9986-K9986</f>
        <v>5</v>
      </c>
      <c r="M9986" s="27">
        <f t="shared" ref="M9986:M9995" si="313">H9986*(1-J9986)-K9986</f>
        <v>5</v>
      </c>
    </row>
    <row r="9987" spans="1:13" x14ac:dyDescent="0.2">
      <c r="A9987">
        <v>9906</v>
      </c>
      <c r="B9987" s="4">
        <v>44192</v>
      </c>
      <c r="C9987" t="s">
        <v>39</v>
      </c>
      <c r="D9987" t="s">
        <v>80</v>
      </c>
      <c r="E9987" s="2" t="str">
        <f>VLOOKUP('SampleSuperstore - Main Data'!D9987,Reference!$A$26:$B$74,2,FALSE)</f>
        <v>East</v>
      </c>
      <c r="F9987" s="22" t="s">
        <v>13</v>
      </c>
      <c r="G9987" s="22" t="s">
        <v>26</v>
      </c>
      <c r="H9987" s="24">
        <f>VLOOKUP($G9987, Reference!$A$3:$C$20, 2,FALSE)*I9987</f>
        <v>12.5</v>
      </c>
      <c r="I9987" s="22">
        <v>5</v>
      </c>
      <c r="J9987" s="26" cm="1">
        <f t="array" ref="J9987">IFERROR(_xlfn.IFS(AND(C9987="Corporate", F9987="Technology"), 3%, C9987="Corporate", 1%),0%)</f>
        <v>0</v>
      </c>
      <c r="K9987" s="24">
        <f>VLOOKUP($G9987, Reference!$A$3:$C$20, 3,FALSE)*I9987</f>
        <v>10</v>
      </c>
      <c r="L9987" s="27">
        <f t="shared" si="312"/>
        <v>2.5</v>
      </c>
      <c r="M9987" s="27">
        <f t="shared" si="313"/>
        <v>2.5</v>
      </c>
    </row>
    <row r="9988" spans="1:13" x14ac:dyDescent="0.2">
      <c r="A9988">
        <v>9907</v>
      </c>
      <c r="B9988" s="4">
        <v>44192</v>
      </c>
      <c r="C9988" t="s">
        <v>39</v>
      </c>
      <c r="D9988" t="s">
        <v>57</v>
      </c>
      <c r="E9988" s="2" t="str">
        <f>VLOOKUP('SampleSuperstore - Main Data'!D9988,Reference!$A$26:$B$74,2,FALSE)</f>
        <v>South</v>
      </c>
      <c r="F9988" s="22" t="s">
        <v>23</v>
      </c>
      <c r="G9988" s="22" t="s">
        <v>38</v>
      </c>
      <c r="H9988" s="24">
        <f>VLOOKUP($G9988, Reference!$A$3:$C$20, 2,FALSE)*I9988</f>
        <v>320</v>
      </c>
      <c r="I9988" s="22">
        <v>4</v>
      </c>
      <c r="J9988" s="26" cm="1">
        <f t="array" ref="J9988">IFERROR(_xlfn.IFS(AND(C9988="Corporate", F9988="Technology"), 3%, C9988="Corporate", 1%),0%)</f>
        <v>0</v>
      </c>
      <c r="K9988" s="24">
        <f>VLOOKUP($G9988, Reference!$A$3:$C$20, 3,FALSE)*I9988</f>
        <v>260</v>
      </c>
      <c r="L9988" s="27">
        <f t="shared" si="312"/>
        <v>60</v>
      </c>
      <c r="M9988" s="27">
        <f t="shared" si="313"/>
        <v>60</v>
      </c>
    </row>
    <row r="9989" spans="1:13" x14ac:dyDescent="0.2">
      <c r="A9989">
        <v>9939</v>
      </c>
      <c r="B9989" s="4">
        <v>44193</v>
      </c>
      <c r="C9989" t="s">
        <v>39</v>
      </c>
      <c r="D9989" t="s">
        <v>15</v>
      </c>
      <c r="E9989" s="2" t="str">
        <f>VLOOKUP('SampleSuperstore - Main Data'!D9989,Reference!$A$26:$B$74,2,FALSE)</f>
        <v>West</v>
      </c>
      <c r="F9989" s="22" t="s">
        <v>13</v>
      </c>
      <c r="G9989" s="22" t="s">
        <v>14</v>
      </c>
      <c r="H9989" s="24">
        <f>VLOOKUP($G9989, Reference!$A$3:$C$20, 2,FALSE)*I9989</f>
        <v>90</v>
      </c>
      <c r="I9989" s="22">
        <v>2</v>
      </c>
      <c r="J9989" s="26" cm="1">
        <f t="array" ref="J9989">IFERROR(_xlfn.IFS(AND(C9989="Corporate", F9989="Technology"), 3%, C9989="Corporate", 1%),0%)</f>
        <v>0</v>
      </c>
      <c r="K9989" s="24">
        <f>VLOOKUP($G9989, Reference!$A$3:$C$20, 3,FALSE)*I9989</f>
        <v>70</v>
      </c>
      <c r="L9989" s="27">
        <f t="shared" si="312"/>
        <v>20</v>
      </c>
      <c r="M9989" s="27">
        <f t="shared" si="313"/>
        <v>20</v>
      </c>
    </row>
    <row r="9990" spans="1:13" x14ac:dyDescent="0.2">
      <c r="A9990">
        <v>9957</v>
      </c>
      <c r="B9990" s="4">
        <v>44194</v>
      </c>
      <c r="C9990" t="s">
        <v>39</v>
      </c>
      <c r="D9990" t="s">
        <v>21</v>
      </c>
      <c r="E9990" s="2" t="str">
        <f>VLOOKUP('SampleSuperstore - Main Data'!D9990,Reference!$A$26:$B$74,2,FALSE)</f>
        <v>West</v>
      </c>
      <c r="F9990" s="22" t="s">
        <v>23</v>
      </c>
      <c r="G9990" s="22" t="s">
        <v>59</v>
      </c>
      <c r="H9990" s="24">
        <f>VLOOKUP($G9990, Reference!$A$3:$C$20, 2,FALSE)*I9990</f>
        <v>425</v>
      </c>
      <c r="I9990" s="22">
        <v>5</v>
      </c>
      <c r="J9990" s="26" cm="1">
        <f t="array" ref="J9990">IFERROR(_xlfn.IFS(AND(C9990="Corporate", F9990="Technology"), 3%, C9990="Corporate", 1%),0%)</f>
        <v>0</v>
      </c>
      <c r="K9990" s="24">
        <f>VLOOKUP($G9990, Reference!$A$3:$C$20, 3,FALSE)*I9990</f>
        <v>375</v>
      </c>
      <c r="L9990" s="27">
        <f t="shared" si="312"/>
        <v>50</v>
      </c>
      <c r="M9990" s="27">
        <f t="shared" si="313"/>
        <v>50</v>
      </c>
    </row>
    <row r="9991" spans="1:13" x14ac:dyDescent="0.2">
      <c r="A9991">
        <v>9958</v>
      </c>
      <c r="B9991" s="4">
        <v>44194</v>
      </c>
      <c r="C9991" t="s">
        <v>39</v>
      </c>
      <c r="D9991" t="s">
        <v>70</v>
      </c>
      <c r="E9991" s="2" t="str">
        <f>VLOOKUP('SampleSuperstore - Main Data'!D9991,Reference!$A$26:$B$74,2,FALSE)</f>
        <v>Central</v>
      </c>
      <c r="F9991" s="22" t="s">
        <v>13</v>
      </c>
      <c r="G9991" s="22" t="s">
        <v>26</v>
      </c>
      <c r="H9991" s="24">
        <f>VLOOKUP($G9991, Reference!$A$3:$C$20, 2,FALSE)*I9991</f>
        <v>5</v>
      </c>
      <c r="I9991" s="22">
        <v>2</v>
      </c>
      <c r="J9991" s="26" cm="1">
        <f t="array" ref="J9991">IFERROR(_xlfn.IFS(AND(C9991="Corporate", F9991="Technology"), 3%, C9991="Corporate", 1%),0%)</f>
        <v>0</v>
      </c>
      <c r="K9991" s="24">
        <f>VLOOKUP($G9991, Reference!$A$3:$C$20, 3,FALSE)*I9991</f>
        <v>4</v>
      </c>
      <c r="L9991" s="27">
        <f t="shared" si="312"/>
        <v>1</v>
      </c>
      <c r="M9991" s="27">
        <f t="shared" si="313"/>
        <v>1</v>
      </c>
    </row>
    <row r="9992" spans="1:13" x14ac:dyDescent="0.2">
      <c r="A9992">
        <v>9959</v>
      </c>
      <c r="B9992" s="4">
        <v>44194</v>
      </c>
      <c r="C9992" t="s">
        <v>39</v>
      </c>
      <c r="D9992" t="s">
        <v>55</v>
      </c>
      <c r="E9992" s="2" t="str">
        <f>VLOOKUP('SampleSuperstore - Main Data'!D9992,Reference!$A$26:$B$74,2,FALSE)</f>
        <v>Central</v>
      </c>
      <c r="F9992" s="22" t="s">
        <v>29</v>
      </c>
      <c r="G9992" s="22" t="s">
        <v>61</v>
      </c>
      <c r="H9992" s="24">
        <f>VLOOKUP($G9992, Reference!$A$3:$C$20, 2,FALSE)*I9992</f>
        <v>1450</v>
      </c>
      <c r="I9992" s="22">
        <v>2</v>
      </c>
      <c r="J9992" s="26" cm="1">
        <f t="array" ref="J9992">IFERROR(_xlfn.IFS(AND(C9992="Corporate", F9992="Technology"), 3%, C9992="Corporate", 1%),0%)</f>
        <v>0</v>
      </c>
      <c r="K9992" s="24">
        <f>VLOOKUP($G9992, Reference!$A$3:$C$20, 3,FALSE)*I9992</f>
        <v>1400</v>
      </c>
      <c r="L9992" s="27">
        <f t="shared" si="312"/>
        <v>50</v>
      </c>
      <c r="M9992" s="27">
        <f t="shared" si="313"/>
        <v>50</v>
      </c>
    </row>
    <row r="9993" spans="1:13" x14ac:dyDescent="0.2">
      <c r="A9993">
        <v>9960</v>
      </c>
      <c r="B9993" s="4">
        <v>44194</v>
      </c>
      <c r="C9993" t="s">
        <v>39</v>
      </c>
      <c r="D9993" t="s">
        <v>15</v>
      </c>
      <c r="E9993" s="2" t="str">
        <f>VLOOKUP('SampleSuperstore - Main Data'!D9993,Reference!$A$26:$B$74,2,FALSE)</f>
        <v>West</v>
      </c>
      <c r="F9993" s="22" t="s">
        <v>13</v>
      </c>
      <c r="G9993" s="22" t="s">
        <v>26</v>
      </c>
      <c r="H9993" s="24">
        <f>VLOOKUP($G9993, Reference!$A$3:$C$20, 2,FALSE)*I9993</f>
        <v>7.5</v>
      </c>
      <c r="I9993" s="22">
        <v>3</v>
      </c>
      <c r="J9993" s="26" cm="1">
        <f t="array" ref="J9993">IFERROR(_xlfn.IFS(AND(C9993="Corporate", F9993="Technology"), 3%, C9993="Corporate", 1%),0%)</f>
        <v>0</v>
      </c>
      <c r="K9993" s="24">
        <f>VLOOKUP($G9993, Reference!$A$3:$C$20, 3,FALSE)*I9993</f>
        <v>6</v>
      </c>
      <c r="L9993" s="27">
        <f t="shared" si="312"/>
        <v>1.5</v>
      </c>
      <c r="M9993" s="27">
        <f t="shared" si="313"/>
        <v>1.5</v>
      </c>
    </row>
    <row r="9994" spans="1:13" x14ac:dyDescent="0.2">
      <c r="A9994">
        <v>9975</v>
      </c>
      <c r="B9994" s="4">
        <v>44195</v>
      </c>
      <c r="C9994" t="s">
        <v>39</v>
      </c>
      <c r="D9994" t="s">
        <v>44</v>
      </c>
      <c r="E9994" s="2" t="str">
        <f>VLOOKUP('SampleSuperstore - Main Data'!D9994,Reference!$A$26:$B$74,2,FALSE)</f>
        <v>South</v>
      </c>
      <c r="F9994" s="22" t="s">
        <v>13</v>
      </c>
      <c r="G9994" s="22" t="s">
        <v>14</v>
      </c>
      <c r="H9994" s="24">
        <f>VLOOKUP($G9994, Reference!$A$3:$C$20, 2,FALSE)*I9994</f>
        <v>45</v>
      </c>
      <c r="I9994" s="22">
        <v>1</v>
      </c>
      <c r="J9994" s="26" cm="1">
        <f t="array" ref="J9994">IFERROR(_xlfn.IFS(AND(C9994="Corporate", F9994="Technology"), 3%, C9994="Corporate", 1%),0%)</f>
        <v>0</v>
      </c>
      <c r="K9994" s="24">
        <f>VLOOKUP($G9994, Reference!$A$3:$C$20, 3,FALSE)*I9994</f>
        <v>35</v>
      </c>
      <c r="L9994" s="27">
        <f t="shared" si="312"/>
        <v>10</v>
      </c>
      <c r="M9994" s="27">
        <f t="shared" si="313"/>
        <v>10</v>
      </c>
    </row>
    <row r="9995" spans="1:13" x14ac:dyDescent="0.2">
      <c r="A9995">
        <v>9976</v>
      </c>
      <c r="B9995" s="4">
        <v>44195</v>
      </c>
      <c r="C9995" t="s">
        <v>39</v>
      </c>
      <c r="D9995" t="s">
        <v>31</v>
      </c>
      <c r="E9995" s="2" t="str">
        <f>VLOOKUP('SampleSuperstore - Main Data'!D9995,Reference!$A$26:$B$74,2,FALSE)</f>
        <v>Central</v>
      </c>
      <c r="F9995" s="22" t="s">
        <v>13</v>
      </c>
      <c r="G9995" s="22" t="s">
        <v>14</v>
      </c>
      <c r="H9995" s="24">
        <f>VLOOKUP($G9995, Reference!$A$3:$C$20, 2,FALSE)*I9995</f>
        <v>90</v>
      </c>
      <c r="I9995" s="22">
        <v>2</v>
      </c>
      <c r="J9995" s="26" cm="1">
        <f t="array" ref="J9995">IFERROR(_xlfn.IFS(AND(C9995="Corporate", F9995="Technology"), 3%, C9995="Corporate", 1%),0%)</f>
        <v>0</v>
      </c>
      <c r="K9995" s="24">
        <f>VLOOKUP($G9995, Reference!$A$3:$C$20, 3,FALSE)*I9995</f>
        <v>70</v>
      </c>
      <c r="L9995" s="27">
        <f t="shared" si="312"/>
        <v>20</v>
      </c>
      <c r="M9995" s="27">
        <f t="shared" si="313"/>
        <v>20</v>
      </c>
    </row>
  </sheetData>
  <autoFilter ref="A1:M9995" xr:uid="{DDD460E6-671C-144A-89D0-78FCF74E8571}">
    <sortState xmlns:xlrd2="http://schemas.microsoft.com/office/spreadsheetml/2017/richdata2" ref="A2:M9995">
      <sortCondition ref="C1:C9995"/>
    </sortState>
  </autoFilter>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25A2-C15A-4820-BC94-887CF3B9217D}">
  <dimension ref="A1:G74"/>
  <sheetViews>
    <sheetView topLeftCell="A14" workbookViewId="0">
      <selection activeCell="F8" sqref="F8"/>
    </sheetView>
  </sheetViews>
  <sheetFormatPr baseColWidth="10" defaultColWidth="8.83203125" defaultRowHeight="15" x14ac:dyDescent="0.2"/>
  <cols>
    <col min="1" max="1" width="12" bestFit="1" customWidth="1"/>
    <col min="3" max="3" width="14" customWidth="1"/>
    <col min="4" max="4" width="23.33203125" customWidth="1"/>
    <col min="5" max="5" width="21" customWidth="1"/>
    <col min="6" max="7" width="20.83203125" customWidth="1"/>
  </cols>
  <sheetData>
    <row r="1" spans="1:7" x14ac:dyDescent="0.2">
      <c r="A1" s="5" t="s">
        <v>83</v>
      </c>
    </row>
    <row r="3" spans="1:7" ht="32" x14ac:dyDescent="0.2">
      <c r="B3" s="6" t="s">
        <v>84</v>
      </c>
      <c r="C3" s="6" t="s">
        <v>85</v>
      </c>
    </row>
    <row r="4" spans="1:7" x14ac:dyDescent="0.2">
      <c r="A4" s="7" t="s">
        <v>33</v>
      </c>
      <c r="B4" s="23">
        <v>5</v>
      </c>
      <c r="C4" s="8">
        <v>2.5</v>
      </c>
      <c r="G4" s="9"/>
    </row>
    <row r="5" spans="1:7" x14ac:dyDescent="0.2">
      <c r="A5" s="7" t="s">
        <v>35</v>
      </c>
      <c r="B5" s="23">
        <v>24</v>
      </c>
      <c r="C5" s="8">
        <v>19</v>
      </c>
      <c r="G5" s="9"/>
    </row>
    <row r="6" spans="1:7" x14ac:dyDescent="0.2">
      <c r="A6" s="7" t="s">
        <v>20</v>
      </c>
      <c r="B6" s="23">
        <v>17</v>
      </c>
      <c r="C6" s="8">
        <v>10</v>
      </c>
      <c r="G6" s="9"/>
    </row>
    <row r="7" spans="1:7" x14ac:dyDescent="0.2">
      <c r="A7" s="7" t="s">
        <v>26</v>
      </c>
      <c r="B7" s="23">
        <v>2.5</v>
      </c>
      <c r="C7" s="8">
        <v>2</v>
      </c>
      <c r="G7" s="9"/>
    </row>
    <row r="8" spans="1:7" x14ac:dyDescent="0.2">
      <c r="A8" s="7" t="s">
        <v>38</v>
      </c>
      <c r="B8" s="23">
        <v>80</v>
      </c>
      <c r="C8" s="8">
        <v>65</v>
      </c>
      <c r="G8" s="9"/>
    </row>
    <row r="9" spans="1:7" x14ac:dyDescent="0.2">
      <c r="A9" s="7" t="s">
        <v>24</v>
      </c>
      <c r="B9" s="23">
        <v>99</v>
      </c>
      <c r="C9" s="8">
        <v>79</v>
      </c>
      <c r="G9" s="9"/>
    </row>
    <row r="10" spans="1:7" x14ac:dyDescent="0.2">
      <c r="A10" s="7" t="s">
        <v>61</v>
      </c>
      <c r="B10" s="23">
        <v>725</v>
      </c>
      <c r="C10" s="8">
        <v>700</v>
      </c>
      <c r="G10" s="9"/>
    </row>
    <row r="11" spans="1:7" x14ac:dyDescent="0.2">
      <c r="A11" s="7" t="s">
        <v>53</v>
      </c>
      <c r="B11" s="23">
        <v>12</v>
      </c>
      <c r="C11" s="8">
        <v>9</v>
      </c>
      <c r="G11" s="9"/>
    </row>
    <row r="12" spans="1:7" x14ac:dyDescent="0.2">
      <c r="A12" s="7" t="s">
        <v>41</v>
      </c>
      <c r="B12" s="23">
        <v>3</v>
      </c>
      <c r="C12" s="8">
        <v>2</v>
      </c>
      <c r="G12" s="9"/>
    </row>
    <row r="13" spans="1:7" x14ac:dyDescent="0.2">
      <c r="A13" s="7" t="s">
        <v>37</v>
      </c>
      <c r="B13" s="23">
        <v>9</v>
      </c>
      <c r="C13" s="8">
        <v>5</v>
      </c>
      <c r="G13" s="9"/>
    </row>
    <row r="14" spans="1:7" x14ac:dyDescent="0.2">
      <c r="A14" s="7" t="s">
        <v>16</v>
      </c>
      <c r="B14" s="23">
        <v>19</v>
      </c>
      <c r="C14" s="8">
        <v>10</v>
      </c>
      <c r="G14" s="9"/>
    </row>
    <row r="15" spans="1:7" x14ac:dyDescent="0.2">
      <c r="A15" s="7" t="s">
        <v>30</v>
      </c>
      <c r="B15" s="23">
        <v>450</v>
      </c>
      <c r="C15" s="8">
        <v>400</v>
      </c>
      <c r="G15" s="9"/>
    </row>
    <row r="16" spans="1:7" x14ac:dyDescent="0.2">
      <c r="A16" s="7" t="s">
        <v>14</v>
      </c>
      <c r="B16" s="23">
        <v>45</v>
      </c>
      <c r="C16" s="8">
        <v>35</v>
      </c>
      <c r="G16" s="9"/>
    </row>
    <row r="17" spans="1:7" x14ac:dyDescent="0.2">
      <c r="A17" s="7" t="s">
        <v>50</v>
      </c>
      <c r="B17" s="23">
        <v>199</v>
      </c>
      <c r="C17" s="8">
        <v>165</v>
      </c>
      <c r="G17" s="9"/>
    </row>
    <row r="18" spans="1:7" x14ac:dyDescent="0.2">
      <c r="A18" s="7" t="s">
        <v>49</v>
      </c>
      <c r="B18" s="23">
        <v>40</v>
      </c>
      <c r="C18" s="8">
        <v>35</v>
      </c>
      <c r="G18" s="9"/>
    </row>
    <row r="19" spans="1:7" x14ac:dyDescent="0.2">
      <c r="A19" s="7" t="s">
        <v>28</v>
      </c>
      <c r="B19" s="23">
        <v>15</v>
      </c>
      <c r="C19" s="8">
        <v>12</v>
      </c>
      <c r="G19" s="9"/>
    </row>
    <row r="20" spans="1:7" x14ac:dyDescent="0.2">
      <c r="A20" s="7" t="s">
        <v>59</v>
      </c>
      <c r="B20" s="23">
        <v>85</v>
      </c>
      <c r="C20" s="8">
        <v>75</v>
      </c>
      <c r="G20" s="9"/>
    </row>
    <row r="23" spans="1:7" x14ac:dyDescent="0.2">
      <c r="A23" s="5" t="s">
        <v>86</v>
      </c>
    </row>
    <row r="25" spans="1:7" x14ac:dyDescent="0.2">
      <c r="A25" s="10" t="s">
        <v>3</v>
      </c>
      <c r="B25" s="10" t="s">
        <v>4</v>
      </c>
    </row>
    <row r="26" spans="1:7" x14ac:dyDescent="0.2">
      <c r="A26" s="11" t="s">
        <v>46</v>
      </c>
      <c r="B26" t="s">
        <v>87</v>
      </c>
    </row>
    <row r="27" spans="1:7" x14ac:dyDescent="0.2">
      <c r="A27" s="11" t="s">
        <v>55</v>
      </c>
      <c r="B27" t="s">
        <v>87</v>
      </c>
      <c r="D27" s="11"/>
      <c r="E27" s="11"/>
      <c r="F27" s="11"/>
      <c r="G27" s="11"/>
    </row>
    <row r="28" spans="1:7" x14ac:dyDescent="0.2">
      <c r="A28" s="11" t="s">
        <v>69</v>
      </c>
      <c r="B28" t="s">
        <v>87</v>
      </c>
      <c r="D28" s="11"/>
      <c r="E28" s="11"/>
      <c r="F28" s="11"/>
      <c r="G28" s="11"/>
    </row>
    <row r="29" spans="1:7" x14ac:dyDescent="0.2">
      <c r="A29" s="11" t="s">
        <v>76</v>
      </c>
      <c r="B29" t="s">
        <v>87</v>
      </c>
      <c r="D29" s="11"/>
      <c r="E29" s="11"/>
      <c r="F29" s="11"/>
      <c r="G29" s="11"/>
    </row>
    <row r="30" spans="1:7" x14ac:dyDescent="0.2">
      <c r="A30" s="11" t="s">
        <v>31</v>
      </c>
      <c r="B30" t="s">
        <v>87</v>
      </c>
      <c r="D30" s="11"/>
      <c r="E30" s="11"/>
      <c r="F30" s="11"/>
      <c r="G30" s="11"/>
    </row>
    <row r="31" spans="1:7" x14ac:dyDescent="0.2">
      <c r="A31" s="11" t="s">
        <v>56</v>
      </c>
      <c r="B31" t="s">
        <v>87</v>
      </c>
      <c r="D31" s="11"/>
      <c r="E31" s="11"/>
      <c r="F31" s="11"/>
      <c r="G31" s="11"/>
    </row>
    <row r="32" spans="1:7" x14ac:dyDescent="0.2">
      <c r="A32" s="11" t="s">
        <v>70</v>
      </c>
      <c r="B32" t="s">
        <v>87</v>
      </c>
      <c r="D32" s="11"/>
      <c r="E32" s="11"/>
      <c r="F32" s="11"/>
      <c r="G32" s="11"/>
    </row>
    <row r="33" spans="1:7" x14ac:dyDescent="0.2">
      <c r="A33" s="11" t="s">
        <v>71</v>
      </c>
      <c r="B33" t="s">
        <v>87</v>
      </c>
      <c r="D33" s="11"/>
      <c r="E33" s="11"/>
      <c r="F33" s="11"/>
      <c r="G33" s="11"/>
    </row>
    <row r="34" spans="1:7" x14ac:dyDescent="0.2">
      <c r="A34" s="11" t="s">
        <v>45</v>
      </c>
      <c r="B34" t="s">
        <v>87</v>
      </c>
      <c r="D34" s="11"/>
      <c r="E34" s="11"/>
      <c r="F34" s="11"/>
      <c r="G34" s="11"/>
    </row>
    <row r="35" spans="1:7" x14ac:dyDescent="0.2">
      <c r="A35" s="11" t="s">
        <v>66</v>
      </c>
      <c r="B35" t="s">
        <v>87</v>
      </c>
      <c r="D35" s="11"/>
      <c r="E35" s="11"/>
      <c r="F35" s="11"/>
      <c r="G35" s="11"/>
    </row>
    <row r="36" spans="1:7" x14ac:dyDescent="0.2">
      <c r="A36" s="11" t="s">
        <v>65</v>
      </c>
      <c r="B36" t="s">
        <v>87</v>
      </c>
      <c r="D36" s="11"/>
      <c r="E36" s="11"/>
      <c r="F36" s="11"/>
      <c r="G36" s="11"/>
    </row>
    <row r="37" spans="1:7" x14ac:dyDescent="0.2">
      <c r="A37" s="11" t="s">
        <v>25</v>
      </c>
      <c r="B37" t="s">
        <v>87</v>
      </c>
      <c r="D37" s="11"/>
      <c r="E37" s="11"/>
      <c r="F37" s="11"/>
      <c r="G37" s="11"/>
    </row>
    <row r="38" spans="1:7" x14ac:dyDescent="0.2">
      <c r="A38" s="11" t="s">
        <v>58</v>
      </c>
      <c r="B38" t="s">
        <v>87</v>
      </c>
      <c r="D38" s="11"/>
      <c r="E38" s="11"/>
    </row>
    <row r="39" spans="1:7" x14ac:dyDescent="0.2">
      <c r="A39" s="11" t="s">
        <v>27</v>
      </c>
      <c r="B39" t="s">
        <v>88</v>
      </c>
      <c r="D39" s="11"/>
      <c r="E39" s="11"/>
    </row>
    <row r="40" spans="1:7" x14ac:dyDescent="0.2">
      <c r="A40" s="11" t="s">
        <v>64</v>
      </c>
      <c r="B40" t="s">
        <v>88</v>
      </c>
      <c r="E40" s="11"/>
    </row>
    <row r="41" spans="1:7" x14ac:dyDescent="0.2">
      <c r="A41" s="11" t="s">
        <v>81</v>
      </c>
      <c r="B41" t="s">
        <v>88</v>
      </c>
    </row>
    <row r="42" spans="1:7" x14ac:dyDescent="0.2">
      <c r="A42" s="11" t="s">
        <v>78</v>
      </c>
      <c r="B42" t="s">
        <v>88</v>
      </c>
    </row>
    <row r="43" spans="1:7" x14ac:dyDescent="0.2">
      <c r="A43" s="11" t="s">
        <v>51</v>
      </c>
      <c r="B43" t="s">
        <v>88</v>
      </c>
    </row>
    <row r="44" spans="1:7" x14ac:dyDescent="0.2">
      <c r="A44" s="11" t="s">
        <v>42</v>
      </c>
      <c r="B44" t="s">
        <v>88</v>
      </c>
    </row>
    <row r="45" spans="1:7" x14ac:dyDescent="0.2">
      <c r="A45" s="11" t="s">
        <v>63</v>
      </c>
      <c r="B45" t="s">
        <v>88</v>
      </c>
    </row>
    <row r="46" spans="1:7" x14ac:dyDescent="0.2">
      <c r="A46" s="11" t="s">
        <v>52</v>
      </c>
      <c r="B46" t="s">
        <v>88</v>
      </c>
    </row>
    <row r="47" spans="1:7" x14ac:dyDescent="0.2">
      <c r="A47" s="11" t="s">
        <v>36</v>
      </c>
      <c r="B47" t="s">
        <v>88</v>
      </c>
    </row>
    <row r="48" spans="1:7" x14ac:dyDescent="0.2">
      <c r="A48" s="11" t="s">
        <v>19</v>
      </c>
      <c r="B48" t="s">
        <v>88</v>
      </c>
    </row>
    <row r="49" spans="1:2" x14ac:dyDescent="0.2">
      <c r="A49" s="11" t="s">
        <v>40</v>
      </c>
      <c r="B49" t="s">
        <v>88</v>
      </c>
    </row>
    <row r="50" spans="1:2" x14ac:dyDescent="0.2">
      <c r="A50" s="11" t="s">
        <v>54</v>
      </c>
      <c r="B50" t="s">
        <v>88</v>
      </c>
    </row>
    <row r="51" spans="1:2" x14ac:dyDescent="0.2">
      <c r="A51" s="11" t="s">
        <v>73</v>
      </c>
      <c r="B51" t="s">
        <v>88</v>
      </c>
    </row>
    <row r="52" spans="1:2" x14ac:dyDescent="0.2">
      <c r="A52" s="11" t="s">
        <v>80</v>
      </c>
      <c r="B52" t="s">
        <v>88</v>
      </c>
    </row>
    <row r="53" spans="1:2" x14ac:dyDescent="0.2">
      <c r="A53" s="11" t="s">
        <v>75</v>
      </c>
      <c r="B53" t="s">
        <v>89</v>
      </c>
    </row>
    <row r="54" spans="1:2" x14ac:dyDescent="0.2">
      <c r="A54" s="11" t="s">
        <v>48</v>
      </c>
      <c r="B54" t="s">
        <v>89</v>
      </c>
    </row>
    <row r="55" spans="1:2" x14ac:dyDescent="0.2">
      <c r="A55" s="11" t="s">
        <v>32</v>
      </c>
      <c r="B55" t="s">
        <v>89</v>
      </c>
    </row>
    <row r="56" spans="1:2" x14ac:dyDescent="0.2">
      <c r="A56" s="11" t="s">
        <v>18</v>
      </c>
      <c r="B56" t="s">
        <v>89</v>
      </c>
    </row>
    <row r="57" spans="1:2" x14ac:dyDescent="0.2">
      <c r="A57" s="11" t="s">
        <v>34</v>
      </c>
      <c r="B57" t="s">
        <v>89</v>
      </c>
    </row>
    <row r="58" spans="1:2" x14ac:dyDescent="0.2">
      <c r="A58" s="11" t="s">
        <v>62</v>
      </c>
      <c r="B58" t="s">
        <v>89</v>
      </c>
    </row>
    <row r="59" spans="1:2" x14ac:dyDescent="0.2">
      <c r="A59" s="11" t="s">
        <v>72</v>
      </c>
      <c r="B59" t="s">
        <v>89</v>
      </c>
    </row>
    <row r="60" spans="1:2" x14ac:dyDescent="0.2">
      <c r="A60" s="11" t="s">
        <v>44</v>
      </c>
      <c r="B60" t="s">
        <v>89</v>
      </c>
    </row>
    <row r="61" spans="1:2" x14ac:dyDescent="0.2">
      <c r="A61" s="11" t="s">
        <v>74</v>
      </c>
      <c r="B61" t="s">
        <v>89</v>
      </c>
    </row>
    <row r="62" spans="1:2" x14ac:dyDescent="0.2">
      <c r="A62" s="11" t="s">
        <v>57</v>
      </c>
      <c r="B62" t="s">
        <v>89</v>
      </c>
    </row>
    <row r="63" spans="1:2" x14ac:dyDescent="0.2">
      <c r="A63" s="11" t="s">
        <v>47</v>
      </c>
      <c r="B63" t="s">
        <v>89</v>
      </c>
    </row>
    <row r="64" spans="1:2" x14ac:dyDescent="0.2">
      <c r="A64" s="11" t="s">
        <v>22</v>
      </c>
      <c r="B64" t="s">
        <v>90</v>
      </c>
    </row>
    <row r="65" spans="1:2" x14ac:dyDescent="0.2">
      <c r="A65" s="11" t="s">
        <v>15</v>
      </c>
      <c r="B65" t="s">
        <v>90</v>
      </c>
    </row>
    <row r="66" spans="1:2" x14ac:dyDescent="0.2">
      <c r="A66" s="11" t="s">
        <v>43</v>
      </c>
      <c r="B66" t="s">
        <v>90</v>
      </c>
    </row>
    <row r="67" spans="1:2" x14ac:dyDescent="0.2">
      <c r="A67" s="11" t="s">
        <v>79</v>
      </c>
      <c r="B67" t="s">
        <v>90</v>
      </c>
    </row>
    <row r="68" spans="1:2" x14ac:dyDescent="0.2">
      <c r="A68" s="11" t="s">
        <v>77</v>
      </c>
      <c r="B68" t="s">
        <v>90</v>
      </c>
    </row>
    <row r="69" spans="1:2" x14ac:dyDescent="0.2">
      <c r="A69" s="11" t="s">
        <v>60</v>
      </c>
      <c r="B69" t="s">
        <v>90</v>
      </c>
    </row>
    <row r="70" spans="1:2" x14ac:dyDescent="0.2">
      <c r="A70" s="11" t="s">
        <v>68</v>
      </c>
      <c r="B70" t="s">
        <v>90</v>
      </c>
    </row>
    <row r="71" spans="1:2" x14ac:dyDescent="0.2">
      <c r="A71" s="11" t="s">
        <v>12</v>
      </c>
      <c r="B71" t="s">
        <v>90</v>
      </c>
    </row>
    <row r="72" spans="1:2" x14ac:dyDescent="0.2">
      <c r="A72" s="11" t="s">
        <v>67</v>
      </c>
      <c r="B72" t="s">
        <v>90</v>
      </c>
    </row>
    <row r="73" spans="1:2" x14ac:dyDescent="0.2">
      <c r="A73" s="11" t="s">
        <v>21</v>
      </c>
      <c r="B73" t="s">
        <v>90</v>
      </c>
    </row>
    <row r="74" spans="1:2" x14ac:dyDescent="0.2">
      <c r="A74" s="11" t="s">
        <v>82</v>
      </c>
      <c r="B74" t="s">
        <v>90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9788B-5769-4C45-BD07-714A910F7BE6}">
  <dimension ref="A1:I32"/>
  <sheetViews>
    <sheetView workbookViewId="0">
      <selection activeCell="T16" sqref="T16"/>
    </sheetView>
  </sheetViews>
  <sheetFormatPr baseColWidth="10" defaultColWidth="8.83203125" defaultRowHeight="15" x14ac:dyDescent="0.2"/>
  <cols>
    <col min="8" max="8" width="19.5" customWidth="1"/>
    <col min="9" max="9" width="24.83203125" customWidth="1"/>
  </cols>
  <sheetData>
    <row r="1" spans="1:9" x14ac:dyDescent="0.2">
      <c r="A1" t="s">
        <v>93</v>
      </c>
    </row>
    <row r="3" spans="1:9" x14ac:dyDescent="0.2">
      <c r="A3" s="14" t="s">
        <v>94</v>
      </c>
    </row>
    <row r="5" spans="1:9" x14ac:dyDescent="0.2">
      <c r="A5" s="5" t="s">
        <v>95</v>
      </c>
    </row>
    <row r="6" spans="1:9" x14ac:dyDescent="0.2">
      <c r="I6" t="s">
        <v>104</v>
      </c>
    </row>
    <row r="7" spans="1:9" x14ac:dyDescent="0.2">
      <c r="A7" t="s">
        <v>96</v>
      </c>
      <c r="I7" s="15" t="s">
        <v>90</v>
      </c>
    </row>
    <row r="8" spans="1:9" x14ac:dyDescent="0.2">
      <c r="A8" t="s">
        <v>97</v>
      </c>
      <c r="I8" s="15" t="s">
        <v>90</v>
      </c>
    </row>
    <row r="9" spans="1:9" x14ac:dyDescent="0.2">
      <c r="A9" t="s">
        <v>98</v>
      </c>
      <c r="I9" s="15" t="s">
        <v>90</v>
      </c>
    </row>
    <row r="10" spans="1:9" x14ac:dyDescent="0.2">
      <c r="A10" t="s">
        <v>99</v>
      </c>
    </row>
    <row r="11" spans="1:9" x14ac:dyDescent="0.2">
      <c r="H11" s="16" t="s">
        <v>100</v>
      </c>
      <c r="I11" s="15" t="s">
        <v>11</v>
      </c>
    </row>
    <row r="12" spans="1:9" x14ac:dyDescent="0.2">
      <c r="H12" s="16" t="s">
        <v>101</v>
      </c>
      <c r="I12" s="15" t="s">
        <v>11</v>
      </c>
    </row>
    <row r="13" spans="1:9" x14ac:dyDescent="0.2">
      <c r="H13" s="16" t="s">
        <v>102</v>
      </c>
      <c r="I13" s="15" t="s">
        <v>11</v>
      </c>
    </row>
    <row r="14" spans="1:9" x14ac:dyDescent="0.2">
      <c r="H14" s="16" t="s">
        <v>103</v>
      </c>
      <c r="I14" s="15" t="s">
        <v>11</v>
      </c>
    </row>
    <row r="15" spans="1:9" x14ac:dyDescent="0.2">
      <c r="H15" s="16"/>
    </row>
    <row r="16" spans="1:9" x14ac:dyDescent="0.2">
      <c r="A16" s="5" t="s">
        <v>105</v>
      </c>
    </row>
    <row r="17" spans="1:9" x14ac:dyDescent="0.2">
      <c r="A17" t="s">
        <v>106</v>
      </c>
      <c r="I17" s="15" t="s">
        <v>136</v>
      </c>
    </row>
    <row r="18" spans="1:9" x14ac:dyDescent="0.2">
      <c r="A18" t="s">
        <v>107</v>
      </c>
      <c r="I18" s="15" t="s">
        <v>137</v>
      </c>
    </row>
    <row r="19" spans="1:9" ht="30.75" customHeight="1" x14ac:dyDescent="0.2">
      <c r="A19" s="36" t="s">
        <v>108</v>
      </c>
      <c r="B19" s="36"/>
      <c r="C19" s="36"/>
      <c r="D19" s="36"/>
      <c r="E19" s="36"/>
      <c r="F19" s="36"/>
      <c r="G19" s="36"/>
    </row>
    <row r="20" spans="1:9" x14ac:dyDescent="0.2">
      <c r="H20" s="16" t="s">
        <v>23</v>
      </c>
      <c r="I20" s="15" t="s">
        <v>138</v>
      </c>
    </row>
    <row r="21" spans="1:9" x14ac:dyDescent="0.2">
      <c r="H21" s="16" t="s">
        <v>13</v>
      </c>
      <c r="I21" s="15" t="s">
        <v>139</v>
      </c>
    </row>
    <row r="22" spans="1:9" x14ac:dyDescent="0.2">
      <c r="H22" s="16" t="s">
        <v>29</v>
      </c>
      <c r="I22" s="15" t="s">
        <v>140</v>
      </c>
    </row>
    <row r="23" spans="1:9" ht="31.5" customHeight="1" x14ac:dyDescent="0.2">
      <c r="A23" s="36" t="s">
        <v>109</v>
      </c>
      <c r="B23" s="36"/>
      <c r="C23" s="36"/>
      <c r="D23" s="36"/>
      <c r="E23" s="36"/>
      <c r="F23" s="36"/>
      <c r="G23" s="36"/>
      <c r="H23" s="17"/>
      <c r="I23" s="18"/>
    </row>
    <row r="24" spans="1:9" x14ac:dyDescent="0.2">
      <c r="A24" s="5"/>
      <c r="H24" s="16" t="s">
        <v>23</v>
      </c>
      <c r="I24" s="15" t="s">
        <v>37</v>
      </c>
    </row>
    <row r="25" spans="1:9" x14ac:dyDescent="0.2">
      <c r="H25" s="16" t="s">
        <v>13</v>
      </c>
      <c r="I25" s="15" t="s">
        <v>141</v>
      </c>
    </row>
    <row r="26" spans="1:9" x14ac:dyDescent="0.2">
      <c r="H26" s="16" t="s">
        <v>29</v>
      </c>
      <c r="I26" s="15" t="s">
        <v>33</v>
      </c>
    </row>
    <row r="28" spans="1:9" x14ac:dyDescent="0.2">
      <c r="A28" s="5" t="s">
        <v>110</v>
      </c>
    </row>
    <row r="29" spans="1:9" x14ac:dyDescent="0.2">
      <c r="A29" t="s">
        <v>111</v>
      </c>
      <c r="I29" s="35">
        <v>79738.5</v>
      </c>
    </row>
    <row r="30" spans="1:9" ht="29.25" customHeight="1" x14ac:dyDescent="0.2">
      <c r="A30" s="36" t="s">
        <v>112</v>
      </c>
      <c r="B30" s="36"/>
      <c r="C30" s="36"/>
      <c r="D30" s="36"/>
      <c r="E30" s="36"/>
      <c r="F30" s="36"/>
      <c r="G30" s="36"/>
      <c r="I30" s="20">
        <v>9168</v>
      </c>
    </row>
    <row r="31" spans="1:9" ht="33.75" customHeight="1" x14ac:dyDescent="0.2">
      <c r="A31" s="37" t="s">
        <v>113</v>
      </c>
      <c r="B31" s="37"/>
      <c r="C31" s="37"/>
      <c r="D31" s="37"/>
      <c r="E31" s="37"/>
      <c r="F31" s="37"/>
      <c r="G31" s="37"/>
      <c r="H31" s="19"/>
      <c r="I31" s="20">
        <v>5178</v>
      </c>
    </row>
    <row r="32" spans="1:9" ht="32.25" customHeight="1" x14ac:dyDescent="0.2">
      <c r="A32" s="37" t="s">
        <v>114</v>
      </c>
      <c r="B32" s="37"/>
      <c r="C32" s="37"/>
      <c r="D32" s="37"/>
      <c r="E32" s="37"/>
      <c r="F32" s="37"/>
      <c r="G32" s="37"/>
      <c r="I32" s="20">
        <v>17200</v>
      </c>
    </row>
  </sheetData>
  <mergeCells count="5">
    <mergeCell ref="A19:G19"/>
    <mergeCell ref="A23:G23"/>
    <mergeCell ref="A30:G30"/>
    <mergeCell ref="A31:G31"/>
    <mergeCell ref="A32:G3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2833E-EDB3-7241-BF52-7CD7FFC3A031}">
  <dimension ref="A3:E20"/>
  <sheetViews>
    <sheetView workbookViewId="0"/>
  </sheetViews>
  <sheetFormatPr baseColWidth="10" defaultRowHeight="15" x14ac:dyDescent="0.2"/>
  <cols>
    <col min="1" max="1" width="13.5" bestFit="1" customWidth="1"/>
    <col min="2" max="2" width="15" bestFit="1" customWidth="1"/>
    <col min="3" max="3" width="28.6640625" bestFit="1" customWidth="1"/>
    <col min="4" max="4" width="13.33203125" bestFit="1" customWidth="1"/>
    <col min="5" max="5" width="14.83203125" bestFit="1" customWidth="1"/>
  </cols>
  <sheetData>
    <row r="3" spans="1:5" x14ac:dyDescent="0.2">
      <c r="A3" s="29" t="s">
        <v>118</v>
      </c>
      <c r="B3" t="s">
        <v>119</v>
      </c>
      <c r="C3" t="s">
        <v>120</v>
      </c>
      <c r="D3" t="s">
        <v>115</v>
      </c>
      <c r="E3" t="s">
        <v>121</v>
      </c>
    </row>
    <row r="4" spans="1:5" x14ac:dyDescent="0.2">
      <c r="A4" s="7" t="s">
        <v>87</v>
      </c>
      <c r="B4" s="30">
        <v>436981.5</v>
      </c>
      <c r="C4" s="30">
        <v>75950.124999999942</v>
      </c>
      <c r="D4" s="28">
        <v>2323</v>
      </c>
      <c r="E4" s="30">
        <v>2323</v>
      </c>
    </row>
    <row r="5" spans="1:5" x14ac:dyDescent="0.2">
      <c r="A5" s="11" t="s">
        <v>11</v>
      </c>
      <c r="B5" s="30">
        <v>211147.5</v>
      </c>
      <c r="C5" s="30">
        <v>39287.5</v>
      </c>
      <c r="D5" s="28">
        <v>1212</v>
      </c>
      <c r="E5" s="30">
        <v>1212</v>
      </c>
    </row>
    <row r="6" spans="1:5" x14ac:dyDescent="0.2">
      <c r="A6" s="11" t="s">
        <v>17</v>
      </c>
      <c r="B6" s="30">
        <v>142557.5</v>
      </c>
      <c r="C6" s="30">
        <v>21253.625000000022</v>
      </c>
      <c r="D6" s="28">
        <v>673</v>
      </c>
      <c r="E6" s="30">
        <v>673</v>
      </c>
    </row>
    <row r="7" spans="1:5" x14ac:dyDescent="0.2">
      <c r="A7" s="11" t="s">
        <v>39</v>
      </c>
      <c r="B7" s="30">
        <v>83276.5</v>
      </c>
      <c r="C7" s="30">
        <v>15409</v>
      </c>
      <c r="D7" s="28">
        <v>438</v>
      </c>
      <c r="E7" s="30">
        <v>438</v>
      </c>
    </row>
    <row r="8" spans="1:5" x14ac:dyDescent="0.2">
      <c r="A8" s="7" t="s">
        <v>88</v>
      </c>
      <c r="B8" s="30">
        <v>588239</v>
      </c>
      <c r="C8" s="30">
        <v>98659.635000000009</v>
      </c>
      <c r="D8" s="28">
        <v>2848</v>
      </c>
      <c r="E8" s="30">
        <v>2848</v>
      </c>
    </row>
    <row r="9" spans="1:5" x14ac:dyDescent="0.2">
      <c r="A9" s="11" t="s">
        <v>11</v>
      </c>
      <c r="B9" s="30">
        <v>302973</v>
      </c>
      <c r="C9" s="30">
        <v>52581</v>
      </c>
      <c r="D9" s="28">
        <v>1469</v>
      </c>
      <c r="E9" s="30">
        <v>1469</v>
      </c>
    </row>
    <row r="10" spans="1:5" x14ac:dyDescent="0.2">
      <c r="A10" s="11" t="s">
        <v>17</v>
      </c>
      <c r="B10" s="30">
        <v>181274.5</v>
      </c>
      <c r="C10" s="30">
        <v>28151.134999999973</v>
      </c>
      <c r="D10" s="28">
        <v>877</v>
      </c>
      <c r="E10" s="30">
        <v>877</v>
      </c>
    </row>
    <row r="11" spans="1:5" x14ac:dyDescent="0.2">
      <c r="A11" s="11" t="s">
        <v>39</v>
      </c>
      <c r="B11" s="30">
        <v>103991.5</v>
      </c>
      <c r="C11" s="30">
        <v>17927.5</v>
      </c>
      <c r="D11" s="28">
        <v>502</v>
      </c>
      <c r="E11" s="30">
        <v>502</v>
      </c>
    </row>
    <row r="12" spans="1:5" x14ac:dyDescent="0.2">
      <c r="A12" s="7" t="s">
        <v>89</v>
      </c>
      <c r="B12" s="30">
        <v>305915.5</v>
      </c>
      <c r="C12" s="30">
        <v>53777.755000000026</v>
      </c>
      <c r="D12" s="28">
        <v>1620</v>
      </c>
      <c r="E12" s="30">
        <v>1620</v>
      </c>
    </row>
    <row r="13" spans="1:5" x14ac:dyDescent="0.2">
      <c r="A13" s="11" t="s">
        <v>11</v>
      </c>
      <c r="B13" s="30">
        <v>164408.5</v>
      </c>
      <c r="C13" s="30">
        <v>29785</v>
      </c>
      <c r="D13" s="28">
        <v>838</v>
      </c>
      <c r="E13" s="30">
        <v>838</v>
      </c>
    </row>
    <row r="14" spans="1:5" x14ac:dyDescent="0.2">
      <c r="A14" s="11" t="s">
        <v>17</v>
      </c>
      <c r="B14" s="30">
        <v>96012.5</v>
      </c>
      <c r="C14" s="30">
        <v>15300.254999999986</v>
      </c>
      <c r="D14" s="28">
        <v>510</v>
      </c>
      <c r="E14" s="30">
        <v>510</v>
      </c>
    </row>
    <row r="15" spans="1:5" x14ac:dyDescent="0.2">
      <c r="A15" s="11" t="s">
        <v>39</v>
      </c>
      <c r="B15" s="30">
        <v>45494.5</v>
      </c>
      <c r="C15" s="30">
        <v>8692.5</v>
      </c>
      <c r="D15" s="28">
        <v>272</v>
      </c>
      <c r="E15" s="30">
        <v>272</v>
      </c>
    </row>
    <row r="16" spans="1:5" x14ac:dyDescent="0.2">
      <c r="A16" s="7" t="s">
        <v>90</v>
      </c>
      <c r="B16" s="30">
        <v>662821</v>
      </c>
      <c r="C16" s="30">
        <v>111397.04499999972</v>
      </c>
      <c r="D16" s="28">
        <v>3203</v>
      </c>
      <c r="E16" s="30">
        <v>3203</v>
      </c>
    </row>
    <row r="17" spans="1:5" x14ac:dyDescent="0.2">
      <c r="A17" s="11" t="s">
        <v>11</v>
      </c>
      <c r="B17" s="30">
        <v>341170.5</v>
      </c>
      <c r="C17" s="30">
        <v>59681</v>
      </c>
      <c r="D17" s="28">
        <v>1672</v>
      </c>
      <c r="E17" s="30">
        <v>1672</v>
      </c>
    </row>
    <row r="18" spans="1:5" x14ac:dyDescent="0.2">
      <c r="A18" s="11" t="s">
        <v>17</v>
      </c>
      <c r="B18" s="30">
        <v>194595.5</v>
      </c>
      <c r="C18" s="30">
        <v>30569.045000000064</v>
      </c>
      <c r="D18" s="28">
        <v>960</v>
      </c>
      <c r="E18" s="30">
        <v>960</v>
      </c>
    </row>
    <row r="19" spans="1:5" x14ac:dyDescent="0.2">
      <c r="A19" s="11" t="s">
        <v>39</v>
      </c>
      <c r="B19" s="30">
        <v>127055</v>
      </c>
      <c r="C19" s="30">
        <v>21147</v>
      </c>
      <c r="D19" s="28">
        <v>571</v>
      </c>
      <c r="E19" s="30">
        <v>571</v>
      </c>
    </row>
    <row r="20" spans="1:5" x14ac:dyDescent="0.2">
      <c r="A20" s="7" t="s">
        <v>117</v>
      </c>
      <c r="B20" s="30">
        <v>1993957</v>
      </c>
      <c r="C20" s="30">
        <v>339784.56000000134</v>
      </c>
      <c r="D20" s="28">
        <v>9994</v>
      </c>
      <c r="E20" s="30">
        <v>9994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2A860-52A1-2A4D-B966-FECEEE3E65CB}">
  <dimension ref="A3:D24"/>
  <sheetViews>
    <sheetView workbookViewId="0">
      <selection activeCell="D28" sqref="D28"/>
    </sheetView>
  </sheetViews>
  <sheetFormatPr baseColWidth="10" defaultRowHeight="15" x14ac:dyDescent="0.2"/>
  <cols>
    <col min="1" max="1" width="14.1640625" bestFit="1" customWidth="1"/>
    <col min="2" max="2" width="28.6640625" bestFit="1" customWidth="1"/>
    <col min="3" max="3" width="14.83203125" bestFit="1" customWidth="1"/>
    <col min="4" max="4" width="26.6640625" bestFit="1" customWidth="1"/>
  </cols>
  <sheetData>
    <row r="3" spans="1:4" x14ac:dyDescent="0.2">
      <c r="A3" s="29" t="s">
        <v>118</v>
      </c>
      <c r="B3" t="s">
        <v>120</v>
      </c>
      <c r="C3" t="s">
        <v>122</v>
      </c>
      <c r="D3" t="s">
        <v>135</v>
      </c>
    </row>
    <row r="4" spans="1:4" x14ac:dyDescent="0.2">
      <c r="A4" s="7" t="s">
        <v>23</v>
      </c>
      <c r="B4" s="30">
        <v>85419.500000000276</v>
      </c>
      <c r="C4" s="28">
        <v>2121</v>
      </c>
      <c r="D4" s="31">
        <v>0.19403115601631915</v>
      </c>
    </row>
    <row r="5" spans="1:4" x14ac:dyDescent="0.2">
      <c r="A5" s="11" t="s">
        <v>38</v>
      </c>
      <c r="B5" s="30">
        <v>12803.199999999999</v>
      </c>
      <c r="C5" s="28">
        <v>228</v>
      </c>
      <c r="D5" s="31">
        <v>0.18437788018433179</v>
      </c>
    </row>
    <row r="6" spans="1:4" x14ac:dyDescent="0.2">
      <c r="A6" s="11" t="s">
        <v>24</v>
      </c>
      <c r="B6" s="30">
        <v>46408.189999999908</v>
      </c>
      <c r="C6" s="28">
        <v>617</v>
      </c>
      <c r="D6" s="31">
        <v>0.19896841933768888</v>
      </c>
    </row>
    <row r="7" spans="1:4" x14ac:dyDescent="0.2">
      <c r="A7" s="11" t="s">
        <v>37</v>
      </c>
      <c r="B7" s="30">
        <v>14154.259999999922</v>
      </c>
      <c r="C7" s="28">
        <v>957</v>
      </c>
      <c r="D7" s="31">
        <v>0.44139645118033871</v>
      </c>
    </row>
    <row r="8" spans="1:4" x14ac:dyDescent="0.2">
      <c r="A8" s="11" t="s">
        <v>59</v>
      </c>
      <c r="B8" s="30">
        <v>12053.849999999999</v>
      </c>
      <c r="C8" s="28">
        <v>319</v>
      </c>
      <c r="D8" s="31">
        <v>0.11427074939564866</v>
      </c>
    </row>
    <row r="9" spans="1:4" x14ac:dyDescent="0.2">
      <c r="A9" s="7" t="s">
        <v>13</v>
      </c>
      <c r="B9" s="30">
        <v>116795.12000000048</v>
      </c>
      <c r="C9" s="28">
        <v>6026</v>
      </c>
      <c r="D9" s="31">
        <v>0.22604923743903474</v>
      </c>
    </row>
    <row r="10" spans="1:4" x14ac:dyDescent="0.2">
      <c r="A10" s="11" t="s">
        <v>35</v>
      </c>
      <c r="B10" s="30">
        <v>8508.4400000000169</v>
      </c>
      <c r="C10" s="28">
        <v>466</v>
      </c>
      <c r="D10" s="31">
        <v>0.20504241372662466</v>
      </c>
    </row>
    <row r="11" spans="1:4" x14ac:dyDescent="0.2">
      <c r="A11" s="11" t="s">
        <v>20</v>
      </c>
      <c r="B11" s="30">
        <v>20855.499999999967</v>
      </c>
      <c r="C11" s="28">
        <v>796</v>
      </c>
      <c r="D11" s="31">
        <v>0.40893137254901896</v>
      </c>
    </row>
    <row r="12" spans="1:4" x14ac:dyDescent="0.2">
      <c r="A12" s="11" t="s">
        <v>26</v>
      </c>
      <c r="B12" s="30">
        <v>2940.7999999999979</v>
      </c>
      <c r="C12" s="28">
        <v>1523</v>
      </c>
      <c r="D12" s="31">
        <v>0.19690659524606616</v>
      </c>
    </row>
    <row r="13" spans="1:4" x14ac:dyDescent="0.2">
      <c r="A13" s="11" t="s">
        <v>53</v>
      </c>
      <c r="B13" s="30">
        <v>2679.2400000000034</v>
      </c>
      <c r="C13" s="28">
        <v>254</v>
      </c>
      <c r="D13" s="31">
        <v>0.24643487858719679</v>
      </c>
    </row>
    <row r="14" spans="1:4" x14ac:dyDescent="0.2">
      <c r="A14" s="11" t="s">
        <v>41</v>
      </c>
      <c r="B14" s="30">
        <v>905.81000000000051</v>
      </c>
      <c r="C14" s="28">
        <v>217</v>
      </c>
      <c r="D14" s="31">
        <v>0.33034646243617816</v>
      </c>
    </row>
    <row r="15" spans="1:4" x14ac:dyDescent="0.2">
      <c r="A15" s="11" t="s">
        <v>16</v>
      </c>
      <c r="B15" s="30">
        <v>12524.38000000001</v>
      </c>
      <c r="C15" s="28">
        <v>364</v>
      </c>
      <c r="D15" s="31">
        <v>0.470841353383459</v>
      </c>
    </row>
    <row r="16" spans="1:4" x14ac:dyDescent="0.2">
      <c r="A16" s="11" t="s">
        <v>14</v>
      </c>
      <c r="B16" s="30">
        <v>51080.249999999971</v>
      </c>
      <c r="C16" s="28">
        <v>1370</v>
      </c>
      <c r="D16" s="31">
        <v>0.21921913222608458</v>
      </c>
    </row>
    <row r="17" spans="1:4" x14ac:dyDescent="0.2">
      <c r="A17" s="11" t="s">
        <v>49</v>
      </c>
      <c r="B17" s="30">
        <v>15390.000000000022</v>
      </c>
      <c r="C17" s="28">
        <v>846</v>
      </c>
      <c r="D17" s="31">
        <v>0.12183343888537065</v>
      </c>
    </row>
    <row r="18" spans="1:4" x14ac:dyDescent="0.2">
      <c r="A18" s="11" t="s">
        <v>28</v>
      </c>
      <c r="B18" s="30">
        <v>1910.7000000000003</v>
      </c>
      <c r="C18" s="28">
        <v>190</v>
      </c>
      <c r="D18" s="31">
        <v>0.19687789799072647</v>
      </c>
    </row>
    <row r="19" spans="1:4" x14ac:dyDescent="0.2">
      <c r="A19" s="7" t="s">
        <v>29</v>
      </c>
      <c r="B19" s="30">
        <v>137569.93999999925</v>
      </c>
      <c r="C19" s="28">
        <v>1847</v>
      </c>
      <c r="D19" s="31">
        <v>0.13265622092086932</v>
      </c>
    </row>
    <row r="20" spans="1:4" x14ac:dyDescent="0.2">
      <c r="A20" s="11" t="s">
        <v>33</v>
      </c>
      <c r="B20" s="30">
        <v>7307.8499999999949</v>
      </c>
      <c r="C20" s="28">
        <v>775</v>
      </c>
      <c r="D20" s="31">
        <v>0.49111895161290287</v>
      </c>
    </row>
    <row r="21" spans="1:4" x14ac:dyDescent="0.2">
      <c r="A21" s="11" t="s">
        <v>61</v>
      </c>
      <c r="B21" s="30">
        <v>4327.5</v>
      </c>
      <c r="C21" s="28">
        <v>68</v>
      </c>
      <c r="D21" s="31">
        <v>2.5508399646330681E-2</v>
      </c>
    </row>
    <row r="22" spans="1:4" x14ac:dyDescent="0.2">
      <c r="A22" s="11" t="s">
        <v>30</v>
      </c>
      <c r="B22" s="30">
        <v>20096.5</v>
      </c>
      <c r="C22" s="28">
        <v>115</v>
      </c>
      <c r="D22" s="31">
        <v>0.10149747474747475</v>
      </c>
    </row>
    <row r="23" spans="1:4" x14ac:dyDescent="0.2">
      <c r="A23" s="11" t="s">
        <v>50</v>
      </c>
      <c r="B23" s="30">
        <v>105838.08999999933</v>
      </c>
      <c r="C23" s="28">
        <v>889</v>
      </c>
      <c r="D23" s="31">
        <v>0.16170559394723591</v>
      </c>
    </row>
    <row r="24" spans="1:4" x14ac:dyDescent="0.2">
      <c r="A24" s="7" t="s">
        <v>117</v>
      </c>
      <c r="B24" s="30">
        <v>339784.56000000489</v>
      </c>
      <c r="C24" s="28">
        <v>9994</v>
      </c>
      <c r="D24" s="31">
        <v>0.17040716524980473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D0655-179F-4582-8ADA-37945EEEC8C7}">
  <dimension ref="A3:C17"/>
  <sheetViews>
    <sheetView zoomScale="114" zoomScaleNormal="180" workbookViewId="0">
      <selection activeCell="J28" sqref="J28"/>
    </sheetView>
  </sheetViews>
  <sheetFormatPr baseColWidth="10" defaultRowHeight="15" x14ac:dyDescent="0.2"/>
  <cols>
    <col min="1" max="1" width="15.83203125" bestFit="1" customWidth="1"/>
    <col min="2" max="2" width="14.83203125" bestFit="1" customWidth="1"/>
    <col min="3" max="3" width="13.83203125" bestFit="1" customWidth="1"/>
    <col min="4" max="4" width="11.33203125" bestFit="1" customWidth="1"/>
    <col min="5" max="5" width="12.33203125" bestFit="1" customWidth="1"/>
  </cols>
  <sheetData>
    <row r="3" spans="1:3" x14ac:dyDescent="0.2">
      <c r="A3" s="29" t="s">
        <v>119</v>
      </c>
      <c r="B3" s="29" t="s">
        <v>116</v>
      </c>
    </row>
    <row r="4" spans="1:3" x14ac:dyDescent="0.2">
      <c r="A4" s="29" t="s">
        <v>118</v>
      </c>
      <c r="B4" t="s">
        <v>11</v>
      </c>
      <c r="C4" t="s">
        <v>117</v>
      </c>
    </row>
    <row r="5" spans="1:3" x14ac:dyDescent="0.2">
      <c r="A5" s="7" t="s">
        <v>123</v>
      </c>
      <c r="B5" s="30">
        <v>79738.5</v>
      </c>
      <c r="C5" s="30">
        <v>79738.5</v>
      </c>
    </row>
    <row r="6" spans="1:3" x14ac:dyDescent="0.2">
      <c r="A6" s="7" t="s">
        <v>124</v>
      </c>
      <c r="B6" s="30">
        <v>90191.5</v>
      </c>
      <c r="C6" s="30">
        <v>90191.5</v>
      </c>
    </row>
    <row r="7" spans="1:3" x14ac:dyDescent="0.2">
      <c r="A7" s="7" t="s">
        <v>125</v>
      </c>
      <c r="B7" s="30">
        <v>88566.5</v>
      </c>
      <c r="C7" s="30">
        <v>88566.5</v>
      </c>
    </row>
    <row r="8" spans="1:3" x14ac:dyDescent="0.2">
      <c r="A8" s="7" t="s">
        <v>126</v>
      </c>
      <c r="B8" s="30">
        <v>81266</v>
      </c>
      <c r="C8" s="33">
        <v>81266</v>
      </c>
    </row>
    <row r="9" spans="1:3" x14ac:dyDescent="0.2">
      <c r="A9" s="7" t="s">
        <v>127</v>
      </c>
      <c r="B9" s="30">
        <v>83460</v>
      </c>
      <c r="C9" s="30">
        <v>83460</v>
      </c>
    </row>
    <row r="10" spans="1:3" x14ac:dyDescent="0.2">
      <c r="A10" s="7" t="s">
        <v>128</v>
      </c>
      <c r="B10" s="30">
        <v>84271.5</v>
      </c>
      <c r="C10" s="30">
        <v>84271.5</v>
      </c>
    </row>
    <row r="11" spans="1:3" x14ac:dyDescent="0.2">
      <c r="A11" s="7" t="s">
        <v>129</v>
      </c>
      <c r="B11" s="30">
        <v>79690</v>
      </c>
      <c r="C11" s="30">
        <v>79690</v>
      </c>
    </row>
    <row r="12" spans="1:3" x14ac:dyDescent="0.2">
      <c r="A12" s="7" t="s">
        <v>130</v>
      </c>
      <c r="B12" s="30">
        <v>90469</v>
      </c>
      <c r="C12" s="30">
        <v>90469</v>
      </c>
    </row>
    <row r="13" spans="1:3" x14ac:dyDescent="0.2">
      <c r="A13" s="7" t="s">
        <v>131</v>
      </c>
      <c r="B13" s="34">
        <v>113289</v>
      </c>
      <c r="C13" s="32">
        <v>113289</v>
      </c>
    </row>
    <row r="14" spans="1:3" x14ac:dyDescent="0.2">
      <c r="A14" s="7" t="s">
        <v>132</v>
      </c>
      <c r="B14" s="30">
        <v>77689.5</v>
      </c>
      <c r="C14" s="30">
        <v>77689.5</v>
      </c>
    </row>
    <row r="15" spans="1:3" x14ac:dyDescent="0.2">
      <c r="A15" s="7" t="s">
        <v>133</v>
      </c>
      <c r="B15" s="30">
        <v>64051.5</v>
      </c>
      <c r="C15" s="30">
        <v>64051.5</v>
      </c>
    </row>
    <row r="16" spans="1:3" x14ac:dyDescent="0.2">
      <c r="A16" s="7" t="s">
        <v>134</v>
      </c>
      <c r="B16" s="30">
        <v>87016.5</v>
      </c>
      <c r="C16" s="30">
        <v>87016.5</v>
      </c>
    </row>
    <row r="17" spans="1:3" x14ac:dyDescent="0.2">
      <c r="A17" s="7" t="s">
        <v>117</v>
      </c>
      <c r="B17" s="30">
        <v>1019699.5</v>
      </c>
      <c r="C17" s="30">
        <v>1019699.5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SampleSuperstore - Main Data</vt:lpstr>
      <vt:lpstr>Reference</vt:lpstr>
      <vt:lpstr>ANSWER TAB</vt:lpstr>
      <vt:lpstr>PIVOT_1</vt:lpstr>
      <vt:lpstr>PIVOT_2</vt:lpstr>
      <vt:lpstr>PIVOT_3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Catherine Barrette</dc:creator>
  <cp:lastModifiedBy>Gloria Yang</cp:lastModifiedBy>
  <dcterms:created xsi:type="dcterms:W3CDTF">2021-09-13T13:45:02Z</dcterms:created>
  <dcterms:modified xsi:type="dcterms:W3CDTF">2021-11-05T15:42:38Z</dcterms:modified>
</cp:coreProperties>
</file>